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naito-mariko\Desktop\"/>
    </mc:Choice>
  </mc:AlternateContent>
  <bookViews>
    <workbookView xWindow="0" yWindow="0" windowWidth="27870" windowHeight="12420" tabRatio="875"/>
  </bookViews>
  <sheets>
    <sheet name="List of contents" sheetId="1" r:id="rId1"/>
    <sheet name="DS" sheetId="2" r:id="rId2"/>
    <sheet name="Y" sheetId="4" r:id="rId3"/>
    <sheet name="YC" sheetId="28" r:id="rId4"/>
    <sheet name="M" sheetId="6" r:id="rId5"/>
    <sheet name="PM" sheetId="29" r:id="rId6"/>
    <sheet name="V" sheetId="30" r:id="rId7"/>
    <sheet name="NV" sheetId="31" r:id="rId8"/>
    <sheet name="L" sheetId="32" r:id="rId9"/>
    <sheet name="H" sheetId="13" r:id="rId10"/>
    <sheet name="LC" sheetId="34" r:id="rId11"/>
    <sheet name="WL" sheetId="33" r:id="rId12"/>
    <sheet name="K" sheetId="35" r:id="rId13"/>
    <sheet name="K_T" sheetId="36" r:id="rId14"/>
    <sheet name="KC" sheetId="37" r:id="rId15"/>
    <sheet name="RK" sheetId="38" r:id="rId16"/>
    <sheet name="Cy" sheetId="19" r:id="rId17"/>
    <sheet name="Cv" sheetId="39" r:id="rId18"/>
    <sheet name="Y_G" sheetId="24" r:id="rId19"/>
    <sheet name="YConM" sheetId="43" r:id="rId20"/>
    <sheet name="YConH" sheetId="45" r:id="rId21"/>
    <sheet name="YConLC" sheetId="46" r:id="rId22"/>
    <sheet name="YConK_T" sheetId="47" r:id="rId23"/>
    <sheet name="YConKC" sheetId="49" r:id="rId24"/>
    <sheet name="TFPy" sheetId="42" r:id="rId25"/>
    <sheet name="Growth accounting (output)" sheetId="23" r:id="rId26"/>
    <sheet name="V_G" sheetId="50" r:id="rId27"/>
    <sheet name="VConH" sheetId="51" r:id="rId28"/>
    <sheet name="VConLC" sheetId="52" r:id="rId29"/>
    <sheet name="VConK_T" sheetId="53" r:id="rId30"/>
    <sheet name="VConKC" sheetId="54" r:id="rId31"/>
    <sheet name="TFPva" sheetId="40" r:id="rId32"/>
    <sheet name="Growth accounting (value added)" sheetId="41" r:id="rId33"/>
    <sheet name="LP_G" sheetId="56" r:id="rId34"/>
    <sheet name="H_G" sheetId="70" r:id="rId35"/>
    <sheet name="LPConLC" sheetId="57" r:id="rId36"/>
    <sheet name="LPConK_T" sheetId="58" r:id="rId37"/>
    <sheet name="LPConKC" sheetId="61" r:id="rId38"/>
    <sheet name="TFPlp" sheetId="60" r:id="rId39"/>
    <sheet name="Growth accounting (lp)" sheetId="62"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62" l="1"/>
  <c r="B7" i="62"/>
  <c r="AA86" i="39"/>
  <c r="Z86" i="39"/>
  <c r="Y86" i="39"/>
  <c r="X86" i="39"/>
  <c r="W86" i="39"/>
  <c r="V86" i="39"/>
  <c r="U86" i="39"/>
  <c r="T86" i="39"/>
  <c r="S86" i="39"/>
  <c r="R86" i="39"/>
  <c r="Q86" i="39"/>
  <c r="P86" i="39"/>
  <c r="O86" i="39"/>
  <c r="N86" i="39"/>
  <c r="M86" i="39"/>
  <c r="L86" i="39"/>
  <c r="K86" i="39"/>
  <c r="J86" i="39"/>
  <c r="I86" i="39"/>
  <c r="H86" i="39"/>
  <c r="G86" i="39"/>
  <c r="F86" i="39"/>
  <c r="E86" i="39"/>
  <c r="D86" i="39"/>
  <c r="C86" i="3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Z101" i="39"/>
  <c r="AZ100" i="39"/>
  <c r="AZ99" i="39"/>
  <c r="AZ98" i="39"/>
  <c r="AZ97" i="39"/>
  <c r="AZ96" i="39"/>
  <c r="AZ95" i="39"/>
  <c r="AZ94" i="39"/>
  <c r="AZ93" i="39"/>
  <c r="AZ92" i="39"/>
  <c r="AZ91" i="39"/>
  <c r="AZ90" i="39"/>
  <c r="AZ89" i="39"/>
  <c r="AZ88" i="39"/>
  <c r="AZ87" i="39"/>
  <c r="AZ86" i="39"/>
  <c r="AZ85" i="39"/>
  <c r="AZ84" i="39"/>
  <c r="AZ83" i="39"/>
  <c r="AZ82" i="39"/>
  <c r="AZ81" i="39"/>
  <c r="AZ80" i="39"/>
  <c r="AZ79" i="39"/>
  <c r="AZ78" i="39"/>
  <c r="AZ77" i="39"/>
  <c r="AZ76" i="39"/>
  <c r="AZ75" i="39"/>
  <c r="AZ74" i="39"/>
  <c r="AZ73" i="39"/>
  <c r="AZ72" i="39"/>
  <c r="AZ71" i="39"/>
  <c r="AZ70" i="39"/>
  <c r="AZ69" i="39"/>
  <c r="AZ68" i="39"/>
  <c r="AZ67" i="39"/>
  <c r="AZ66" i="39"/>
  <c r="AZ65" i="39"/>
  <c r="AZ64" i="39"/>
  <c r="AZ63" i="39"/>
  <c r="AZ62" i="39"/>
  <c r="AZ61" i="39"/>
  <c r="AZ60" i="39"/>
  <c r="AZ59" i="39"/>
  <c r="AZ58" i="39"/>
  <c r="AZ57" i="39"/>
  <c r="AZ56" i="39"/>
  <c r="AZ55" i="39"/>
  <c r="AZ54" i="39"/>
  <c r="AZ53" i="39"/>
  <c r="AZ52" i="39"/>
  <c r="AZ51" i="39"/>
  <c r="AZ50" i="39"/>
  <c r="AZ49" i="39"/>
  <c r="AZ48" i="39"/>
  <c r="AZ47" i="39"/>
  <c r="AZ46" i="39"/>
  <c r="AZ45" i="39"/>
  <c r="AZ44" i="39"/>
  <c r="AZ43" i="39"/>
  <c r="AZ42" i="39"/>
  <c r="AZ41" i="39"/>
  <c r="AZ40" i="39"/>
  <c r="AZ39" i="39"/>
  <c r="AZ38" i="39"/>
  <c r="AZ37" i="39"/>
  <c r="AZ36" i="39"/>
  <c r="AZ35" i="39"/>
  <c r="AZ34" i="39"/>
  <c r="AZ33" i="39"/>
  <c r="AZ32" i="39"/>
  <c r="AZ31" i="39"/>
  <c r="AZ30" i="39"/>
  <c r="AZ29" i="39"/>
  <c r="AZ28" i="39"/>
  <c r="AZ27" i="39"/>
  <c r="AZ26" i="39"/>
  <c r="AZ25" i="39"/>
  <c r="AZ24" i="39"/>
  <c r="AZ23" i="39"/>
  <c r="AZ22" i="39"/>
  <c r="AZ21" i="39"/>
  <c r="AZ20" i="39"/>
  <c r="AZ19" i="39"/>
  <c r="AZ18" i="39"/>
  <c r="AZ17" i="39"/>
  <c r="AZ16" i="39"/>
  <c r="AZ15" i="39"/>
  <c r="AZ14" i="39"/>
  <c r="AZ13" i="39"/>
  <c r="AZ12" i="39"/>
  <c r="AZ11" i="39"/>
  <c r="AZ10" i="39"/>
  <c r="AZ9" i="39"/>
  <c r="AZ8" i="39"/>
  <c r="AZ7" i="39"/>
  <c r="AZ6" i="39"/>
  <c r="AZ5" i="39"/>
  <c r="AZ4" i="39"/>
  <c r="AZ3" i="39"/>
  <c r="AY101" i="39"/>
  <c r="AY100" i="39"/>
  <c r="AY99" i="39"/>
  <c r="AY98" i="39"/>
  <c r="AY97" i="39"/>
  <c r="AY96" i="39"/>
  <c r="AY95" i="39"/>
  <c r="AY94" i="39"/>
  <c r="AY93" i="39"/>
  <c r="AY92" i="39"/>
  <c r="AY91" i="39"/>
  <c r="AY90" i="39"/>
  <c r="AY89" i="39"/>
  <c r="AY88" i="39"/>
  <c r="AY87" i="39"/>
  <c r="AY86" i="39"/>
  <c r="AY85" i="39"/>
  <c r="AY84" i="39"/>
  <c r="AY83" i="39"/>
  <c r="AY82" i="39"/>
  <c r="AY81" i="39"/>
  <c r="AY80" i="39"/>
  <c r="AY79" i="39"/>
  <c r="AY78" i="39"/>
  <c r="AY77" i="39"/>
  <c r="AY76" i="39"/>
  <c r="AY75" i="39"/>
  <c r="AY74" i="39"/>
  <c r="AY73" i="39"/>
  <c r="AY72" i="39"/>
  <c r="AY71" i="39"/>
  <c r="AY70" i="39"/>
  <c r="AY69" i="39"/>
  <c r="AY68" i="39"/>
  <c r="AY67" i="39"/>
  <c r="AY66" i="39"/>
  <c r="AY65" i="39"/>
  <c r="AY64" i="39"/>
  <c r="AY63" i="39"/>
  <c r="AY62" i="39"/>
  <c r="AY61" i="39"/>
  <c r="AY60" i="39"/>
  <c r="AY59" i="39"/>
  <c r="AY58" i="39"/>
  <c r="AY57" i="39"/>
  <c r="AY56" i="39"/>
  <c r="AY55" i="39"/>
  <c r="AY54" i="39"/>
  <c r="AY53" i="39"/>
  <c r="AY52" i="39"/>
  <c r="AY51" i="39"/>
  <c r="AY50" i="39"/>
  <c r="AY49" i="39"/>
  <c r="AY48" i="39"/>
  <c r="AY47" i="39"/>
  <c r="AY46" i="39"/>
  <c r="AY45" i="39"/>
  <c r="AY44" i="39"/>
  <c r="AY43" i="39"/>
  <c r="AY42" i="39"/>
  <c r="AY41" i="39"/>
  <c r="AY40" i="39"/>
  <c r="AY39" i="39"/>
  <c r="AY38" i="39"/>
  <c r="AY37" i="39"/>
  <c r="AY36" i="39"/>
  <c r="AY35" i="39"/>
  <c r="AY34" i="39"/>
  <c r="AY33" i="39"/>
  <c r="AY32" i="39"/>
  <c r="AY31" i="39"/>
  <c r="AY30" i="39"/>
  <c r="AY29" i="39"/>
  <c r="AY28" i="39"/>
  <c r="AY27" i="39"/>
  <c r="AY26" i="39"/>
  <c r="AY25" i="39"/>
  <c r="AY24" i="39"/>
  <c r="AY23" i="39"/>
  <c r="AY22" i="39"/>
  <c r="AY21" i="39"/>
  <c r="AY20" i="39"/>
  <c r="AY19" i="39"/>
  <c r="AY18" i="39"/>
  <c r="AY17" i="39"/>
  <c r="AY16" i="39"/>
  <c r="AY15" i="39"/>
  <c r="AY14" i="39"/>
  <c r="AY13" i="39"/>
  <c r="AY12" i="39"/>
  <c r="AY11" i="39"/>
  <c r="AY10" i="39"/>
  <c r="AY9" i="39"/>
  <c r="AY8" i="39"/>
  <c r="AY7" i="39"/>
  <c r="AY6" i="39"/>
  <c r="AY5" i="39"/>
  <c r="AY4" i="39"/>
  <c r="AY3" i="39"/>
  <c r="AX101" i="39"/>
  <c r="AX100" i="39"/>
  <c r="AX99" i="39"/>
  <c r="AX98" i="39"/>
  <c r="AX97" i="39"/>
  <c r="AX96" i="39"/>
  <c r="AX95" i="39"/>
  <c r="AX94" i="39"/>
  <c r="AX93" i="39"/>
  <c r="AX92" i="39"/>
  <c r="AX91" i="39"/>
  <c r="AX90" i="39"/>
  <c r="AX89" i="39"/>
  <c r="AX88" i="39"/>
  <c r="AX87" i="39"/>
  <c r="AX86" i="39"/>
  <c r="AX85" i="39"/>
  <c r="AX84" i="39"/>
  <c r="AX83" i="39"/>
  <c r="AX82" i="39"/>
  <c r="AX81" i="39"/>
  <c r="AX80" i="39"/>
  <c r="AX79" i="39"/>
  <c r="AX78" i="39"/>
  <c r="AX77" i="39"/>
  <c r="AX76" i="39"/>
  <c r="AX75" i="39"/>
  <c r="AX74" i="39"/>
  <c r="AX73" i="39"/>
  <c r="AX72" i="39"/>
  <c r="AX71" i="39"/>
  <c r="AX70" i="39"/>
  <c r="AX69" i="39"/>
  <c r="AX68" i="39"/>
  <c r="AX67" i="39"/>
  <c r="AX66" i="39"/>
  <c r="AX65" i="39"/>
  <c r="AX64" i="39"/>
  <c r="AX63" i="39"/>
  <c r="AX62" i="39"/>
  <c r="AX61" i="39"/>
  <c r="AX60" i="39"/>
  <c r="AX59" i="39"/>
  <c r="AX58" i="39"/>
  <c r="AX57" i="39"/>
  <c r="AX56" i="39"/>
  <c r="AX55" i="39"/>
  <c r="AX54" i="39"/>
  <c r="AX53" i="39"/>
  <c r="AX52" i="39"/>
  <c r="AX51" i="39"/>
  <c r="AX50" i="39"/>
  <c r="AX49" i="39"/>
  <c r="AX48" i="39"/>
  <c r="AX47" i="39"/>
  <c r="AX46" i="39"/>
  <c r="AX45" i="39"/>
  <c r="AX44" i="39"/>
  <c r="AX43" i="39"/>
  <c r="AX42" i="39"/>
  <c r="AX41" i="39"/>
  <c r="AX40" i="39"/>
  <c r="AX39" i="39"/>
  <c r="AX38" i="39"/>
  <c r="AX37" i="39"/>
  <c r="AX36" i="39"/>
  <c r="AX35" i="39"/>
  <c r="AX34" i="39"/>
  <c r="AX33" i="39"/>
  <c r="AX32" i="39"/>
  <c r="AX31" i="39"/>
  <c r="AX30" i="39"/>
  <c r="AX29" i="39"/>
  <c r="AX28" i="39"/>
  <c r="AX27" i="39"/>
  <c r="AX26" i="39"/>
  <c r="AX25" i="39"/>
  <c r="AX24" i="39"/>
  <c r="AX23" i="39"/>
  <c r="AX22" i="39"/>
  <c r="AX21" i="39"/>
  <c r="AX20" i="39"/>
  <c r="AX19" i="39"/>
  <c r="AX18" i="39"/>
  <c r="AX17" i="39"/>
  <c r="AX16" i="39"/>
  <c r="AX15" i="39"/>
  <c r="AX14" i="39"/>
  <c r="AX13" i="39"/>
  <c r="AX12" i="39"/>
  <c r="AX11" i="39"/>
  <c r="AX10" i="39"/>
  <c r="AX9" i="39"/>
  <c r="AX8" i="39"/>
  <c r="AX7" i="39"/>
  <c r="AX6" i="39"/>
  <c r="AX5" i="39"/>
  <c r="AX4" i="39"/>
  <c r="AX3" i="39"/>
  <c r="AA102" i="39"/>
  <c r="AA101" i="39"/>
  <c r="AA100" i="39"/>
  <c r="AA99" i="39"/>
  <c r="AA98" i="39"/>
  <c r="AA97" i="39"/>
  <c r="AA96" i="39"/>
  <c r="AA95" i="39"/>
  <c r="AA94" i="39"/>
  <c r="AA93" i="39"/>
  <c r="AA92" i="39"/>
  <c r="AA91" i="39"/>
  <c r="AA90" i="39"/>
  <c r="AA89" i="39"/>
  <c r="AA88" i="39"/>
  <c r="AA87" i="39"/>
  <c r="AA85" i="39"/>
  <c r="AA84" i="39"/>
  <c r="AA83" i="39"/>
  <c r="AA82" i="39"/>
  <c r="AA81" i="39"/>
  <c r="AA80" i="39"/>
  <c r="AA79" i="39"/>
  <c r="AA78" i="39"/>
  <c r="AA77" i="39"/>
  <c r="AA76" i="39"/>
  <c r="AA75" i="39"/>
  <c r="AA74" i="39"/>
  <c r="AA73" i="39"/>
  <c r="AA72" i="39"/>
  <c r="AA71" i="39"/>
  <c r="AA70" i="39"/>
  <c r="AA69" i="39"/>
  <c r="AA68" i="39"/>
  <c r="AA67" i="39"/>
  <c r="AA66" i="39"/>
  <c r="AA65" i="39"/>
  <c r="AA64" i="39"/>
  <c r="AA63" i="39"/>
  <c r="AA62" i="39"/>
  <c r="AA61" i="39"/>
  <c r="AA60" i="39"/>
  <c r="AA59" i="39"/>
  <c r="AA58" i="39"/>
  <c r="AA57" i="39"/>
  <c r="AA56" i="39"/>
  <c r="AA55" i="39"/>
  <c r="AA54" i="39"/>
  <c r="AA53" i="39"/>
  <c r="AA52" i="39"/>
  <c r="AA51" i="39"/>
  <c r="AA50" i="39"/>
  <c r="AA49" i="39"/>
  <c r="AA48" i="39"/>
  <c r="AA47" i="39"/>
  <c r="AA46" i="39"/>
  <c r="AA45" i="39"/>
  <c r="AA44" i="39"/>
  <c r="AA43" i="39"/>
  <c r="AA42" i="39"/>
  <c r="AA41" i="39"/>
  <c r="AA40" i="39"/>
  <c r="AA39" i="39"/>
  <c r="AA38" i="39"/>
  <c r="AA37" i="39"/>
  <c r="AA36" i="39"/>
  <c r="AA35" i="39"/>
  <c r="AA34" i="39"/>
  <c r="AA33" i="39"/>
  <c r="AA32" i="39"/>
  <c r="AA31" i="39"/>
  <c r="AA30" i="39"/>
  <c r="AA29" i="39"/>
  <c r="AA28" i="39"/>
  <c r="AA27" i="39"/>
  <c r="AA26" i="39"/>
  <c r="AA25" i="39"/>
  <c r="AA24" i="39"/>
  <c r="AA23" i="39"/>
  <c r="AA22" i="39"/>
  <c r="AA21" i="39"/>
  <c r="AA20" i="39"/>
  <c r="AA19" i="39"/>
  <c r="AA18" i="39"/>
  <c r="AA17" i="39"/>
  <c r="AA16" i="39"/>
  <c r="AA15" i="39"/>
  <c r="AA14" i="39"/>
  <c r="AA13" i="39"/>
  <c r="AA12" i="39"/>
  <c r="AA11" i="39"/>
  <c r="AA10" i="39"/>
  <c r="AA9" i="39"/>
  <c r="AA8" i="39"/>
  <c r="AA7" i="39"/>
  <c r="AA6" i="39"/>
  <c r="AA5" i="39"/>
  <c r="AA4" i="39"/>
  <c r="AA3" i="39"/>
  <c r="Z102" i="39"/>
  <c r="Z101" i="39"/>
  <c r="Z100" i="39"/>
  <c r="Z99" i="39"/>
  <c r="Z98" i="39"/>
  <c r="Z97" i="39"/>
  <c r="Z96" i="39"/>
  <c r="Z95" i="39"/>
  <c r="Z94" i="39"/>
  <c r="Z93" i="39"/>
  <c r="Z92" i="39"/>
  <c r="Z91" i="39"/>
  <c r="Z90" i="39"/>
  <c r="Z89" i="39"/>
  <c r="Z88" i="39"/>
  <c r="Z87" i="39"/>
  <c r="Z85" i="39"/>
  <c r="Z84" i="39"/>
  <c r="Z83" i="39"/>
  <c r="Z82" i="39"/>
  <c r="Z81" i="39"/>
  <c r="Z80" i="39"/>
  <c r="Z79" i="39"/>
  <c r="Z78" i="39"/>
  <c r="Z77" i="39"/>
  <c r="Z76" i="39"/>
  <c r="Z75" i="39"/>
  <c r="Z74" i="39"/>
  <c r="Z73" i="39"/>
  <c r="Z72" i="39"/>
  <c r="Z71" i="39"/>
  <c r="Z70" i="39"/>
  <c r="Z69" i="39"/>
  <c r="Z68" i="39"/>
  <c r="Z67" i="39"/>
  <c r="Z66" i="39"/>
  <c r="Z65" i="39"/>
  <c r="Z64" i="39"/>
  <c r="Z63" i="39"/>
  <c r="Z62" i="39"/>
  <c r="Z61" i="39"/>
  <c r="Z60" i="39"/>
  <c r="Z59" i="39"/>
  <c r="Z58" i="39"/>
  <c r="Z57" i="39"/>
  <c r="Z56" i="39"/>
  <c r="Z55" i="39"/>
  <c r="Z54" i="39"/>
  <c r="Z53" i="39"/>
  <c r="Z52" i="39"/>
  <c r="Z51" i="39"/>
  <c r="Z50" i="39"/>
  <c r="Z49" i="39"/>
  <c r="Z48" i="39"/>
  <c r="Z47" i="39"/>
  <c r="Z46" i="39"/>
  <c r="Z45" i="39"/>
  <c r="Z44" i="39"/>
  <c r="Z43" i="39"/>
  <c r="Z42" i="39"/>
  <c r="Z41" i="39"/>
  <c r="Z40" i="39"/>
  <c r="Z39" i="39"/>
  <c r="Z38" i="39"/>
  <c r="Z37" i="39"/>
  <c r="Z36" i="39"/>
  <c r="Z35" i="39"/>
  <c r="Z34" i="39"/>
  <c r="Z33" i="39"/>
  <c r="Z32" i="39"/>
  <c r="Z31" i="39"/>
  <c r="Z30" i="39"/>
  <c r="Z29" i="39"/>
  <c r="Z28" i="39"/>
  <c r="Z27" i="39"/>
  <c r="Z26" i="39"/>
  <c r="Z25" i="39"/>
  <c r="Z24" i="39"/>
  <c r="Z23" i="39"/>
  <c r="Z22" i="39"/>
  <c r="Z21" i="39"/>
  <c r="Z20" i="39"/>
  <c r="Z19" i="39"/>
  <c r="Z18" i="39"/>
  <c r="Z17" i="39"/>
  <c r="Z16" i="39"/>
  <c r="Z15" i="39"/>
  <c r="Z14" i="39"/>
  <c r="Z13" i="39"/>
  <c r="Z12" i="39"/>
  <c r="Z11" i="39"/>
  <c r="Z10" i="39"/>
  <c r="Z9" i="39"/>
  <c r="Z8" i="39"/>
  <c r="Z7" i="39"/>
  <c r="Z6" i="39"/>
  <c r="Z5" i="39"/>
  <c r="Z4" i="39"/>
  <c r="Z3" i="39"/>
  <c r="Y102" i="39"/>
  <c r="Y101" i="39"/>
  <c r="Y100" i="39"/>
  <c r="Y99" i="39"/>
  <c r="Y98" i="39"/>
  <c r="Y97" i="39"/>
  <c r="Y96" i="39"/>
  <c r="Y95" i="39"/>
  <c r="Y94" i="39"/>
  <c r="Y93" i="39"/>
  <c r="Y92" i="39"/>
  <c r="Y91" i="39"/>
  <c r="Y90" i="39"/>
  <c r="Y89" i="39"/>
  <c r="Y88" i="39"/>
  <c r="Y87" i="39"/>
  <c r="Y85" i="39"/>
  <c r="Y84" i="39"/>
  <c r="Y83" i="39"/>
  <c r="Y82" i="39"/>
  <c r="Y81" i="39"/>
  <c r="Y80" i="39"/>
  <c r="Y79" i="39"/>
  <c r="Y78" i="39"/>
  <c r="Y77" i="39"/>
  <c r="Y76" i="39"/>
  <c r="Y75" i="39"/>
  <c r="Y74" i="39"/>
  <c r="Y73" i="39"/>
  <c r="Y72" i="39"/>
  <c r="Y71" i="39"/>
  <c r="Y70" i="39"/>
  <c r="Y69" i="39"/>
  <c r="Y68" i="39"/>
  <c r="Y67" i="39"/>
  <c r="Y66" i="39"/>
  <c r="Y65" i="39"/>
  <c r="Y64" i="39"/>
  <c r="Y63" i="39"/>
  <c r="Y62" i="39"/>
  <c r="Y61" i="39"/>
  <c r="Y60" i="39"/>
  <c r="Y59" i="39"/>
  <c r="Y58" i="39"/>
  <c r="Y57" i="39"/>
  <c r="Y56" i="39"/>
  <c r="Y55" i="39"/>
  <c r="Y54" i="39"/>
  <c r="Y53" i="39"/>
  <c r="Y52" i="39"/>
  <c r="Y51" i="39"/>
  <c r="Y50" i="39"/>
  <c r="Y49" i="39"/>
  <c r="Y48" i="39"/>
  <c r="Y47" i="39"/>
  <c r="Y46" i="39"/>
  <c r="Y45" i="39"/>
  <c r="Y44" i="39"/>
  <c r="Y43" i="39"/>
  <c r="Y42" i="39"/>
  <c r="Y41" i="39"/>
  <c r="Y40" i="39"/>
  <c r="Y39" i="39"/>
  <c r="Y38" i="39"/>
  <c r="Y37" i="39"/>
  <c r="Y36" i="39"/>
  <c r="Y35" i="39"/>
  <c r="Y34" i="39"/>
  <c r="Y33" i="39"/>
  <c r="Y32" i="39"/>
  <c r="Y31" i="39"/>
  <c r="Y30" i="39"/>
  <c r="Y29" i="39"/>
  <c r="Y28" i="39"/>
  <c r="Y27" i="39"/>
  <c r="Y26" i="39"/>
  <c r="Y25" i="39"/>
  <c r="Y24" i="39"/>
  <c r="Y23" i="39"/>
  <c r="Y22" i="39"/>
  <c r="Y21" i="39"/>
  <c r="Y20" i="39"/>
  <c r="Y19" i="39"/>
  <c r="Y18" i="39"/>
  <c r="Y17" i="39"/>
  <c r="Y16" i="39"/>
  <c r="Y15" i="39"/>
  <c r="Y14" i="39"/>
  <c r="Y13" i="39"/>
  <c r="Y12" i="39"/>
  <c r="Y11" i="39"/>
  <c r="Y10" i="39"/>
  <c r="Y9" i="39"/>
  <c r="Y8" i="39"/>
  <c r="Y7" i="39"/>
  <c r="Y6" i="39"/>
  <c r="Y5" i="39"/>
  <c r="Y4" i="39"/>
  <c r="Y3" i="39"/>
  <c r="BY101" i="19"/>
  <c r="BY100" i="19"/>
  <c r="BY99" i="19"/>
  <c r="BY98" i="19"/>
  <c r="BY97" i="19"/>
  <c r="BY96" i="19"/>
  <c r="BY95" i="19"/>
  <c r="BY94" i="19"/>
  <c r="BY93" i="19"/>
  <c r="BY92" i="19"/>
  <c r="BY91" i="19"/>
  <c r="BY90" i="19"/>
  <c r="BY89" i="19"/>
  <c r="BY88" i="19"/>
  <c r="BY87" i="19"/>
  <c r="BY86" i="19"/>
  <c r="BY85" i="19"/>
  <c r="BY84" i="19"/>
  <c r="BY83" i="19"/>
  <c r="BY82" i="19"/>
  <c r="BY81" i="19"/>
  <c r="BY80" i="19"/>
  <c r="BY79" i="19"/>
  <c r="BY78" i="19"/>
  <c r="BY77" i="19"/>
  <c r="BY76" i="19"/>
  <c r="BY75" i="19"/>
  <c r="BY74" i="19"/>
  <c r="BY73" i="19"/>
  <c r="BY72" i="19"/>
  <c r="BY71" i="19"/>
  <c r="BY70" i="19"/>
  <c r="BY69" i="19"/>
  <c r="BY68" i="19"/>
  <c r="BY67" i="19"/>
  <c r="BY66" i="19"/>
  <c r="BY65" i="19"/>
  <c r="BY64" i="19"/>
  <c r="BY63" i="19"/>
  <c r="BY62" i="19"/>
  <c r="BY61" i="19"/>
  <c r="BY60" i="19"/>
  <c r="BY59" i="19"/>
  <c r="BY58" i="19"/>
  <c r="BY57" i="19"/>
  <c r="BY56" i="19"/>
  <c r="BY55" i="19"/>
  <c r="BY54" i="19"/>
  <c r="BY53" i="19"/>
  <c r="BY52" i="19"/>
  <c r="BY51" i="19"/>
  <c r="BY50" i="19"/>
  <c r="BY49" i="19"/>
  <c r="BY48" i="19"/>
  <c r="BY47" i="19"/>
  <c r="BY46" i="19"/>
  <c r="BY45" i="19"/>
  <c r="BY44" i="19"/>
  <c r="BY43" i="19"/>
  <c r="BY42" i="19"/>
  <c r="BY41" i="19"/>
  <c r="BY40" i="19"/>
  <c r="BY39" i="19"/>
  <c r="BY38" i="19"/>
  <c r="BY37" i="19"/>
  <c r="BY36" i="19"/>
  <c r="BY35" i="19"/>
  <c r="BY34" i="19"/>
  <c r="BY33" i="19"/>
  <c r="BY32" i="19"/>
  <c r="BY31" i="19"/>
  <c r="BY30" i="19"/>
  <c r="BY29" i="19"/>
  <c r="BY28" i="19"/>
  <c r="BY27" i="19"/>
  <c r="BY26" i="19"/>
  <c r="BY25" i="19"/>
  <c r="BY24" i="19"/>
  <c r="BY23" i="19"/>
  <c r="BY22" i="19"/>
  <c r="BY21" i="19"/>
  <c r="BY20" i="19"/>
  <c r="BY19" i="19"/>
  <c r="BY18" i="19"/>
  <c r="BY17" i="19"/>
  <c r="BY16" i="19"/>
  <c r="BY15" i="19"/>
  <c r="BY14" i="19"/>
  <c r="BY13" i="19"/>
  <c r="BY12" i="19"/>
  <c r="BY11" i="19"/>
  <c r="BY10" i="19"/>
  <c r="BY9" i="19"/>
  <c r="BY8" i="19"/>
  <c r="BY7" i="19"/>
  <c r="BY6" i="19"/>
  <c r="BY5" i="19"/>
  <c r="BY4" i="19"/>
  <c r="BY3" i="19"/>
  <c r="BX101" i="19"/>
  <c r="BX100" i="19"/>
  <c r="BX99" i="19"/>
  <c r="BX98" i="19"/>
  <c r="BX97" i="19"/>
  <c r="BX96" i="19"/>
  <c r="BX95" i="19"/>
  <c r="BX94" i="19"/>
  <c r="BX93" i="19"/>
  <c r="BX92" i="19"/>
  <c r="BX91" i="19"/>
  <c r="BX90" i="19"/>
  <c r="BX89" i="19"/>
  <c r="BX88" i="19"/>
  <c r="BX87" i="19"/>
  <c r="BX86" i="19"/>
  <c r="BX85" i="19"/>
  <c r="BX84" i="19"/>
  <c r="BX83" i="19"/>
  <c r="BX82" i="19"/>
  <c r="BX81" i="19"/>
  <c r="BX80" i="19"/>
  <c r="BX79" i="19"/>
  <c r="BX78" i="19"/>
  <c r="BX77" i="19"/>
  <c r="BX76" i="19"/>
  <c r="BX75" i="19"/>
  <c r="BX74" i="19"/>
  <c r="BX73" i="19"/>
  <c r="BX72" i="19"/>
  <c r="BX71" i="19"/>
  <c r="BX70" i="19"/>
  <c r="BX69" i="19"/>
  <c r="BX68" i="19"/>
  <c r="BX67" i="19"/>
  <c r="BX66" i="19"/>
  <c r="BX65" i="19"/>
  <c r="BX64" i="19"/>
  <c r="BX63" i="19"/>
  <c r="BX62" i="19"/>
  <c r="BX61" i="19"/>
  <c r="BX60" i="19"/>
  <c r="BX59" i="19"/>
  <c r="BX58" i="19"/>
  <c r="BX57" i="19"/>
  <c r="BX56" i="19"/>
  <c r="BX55" i="19"/>
  <c r="BX54" i="19"/>
  <c r="BX53" i="19"/>
  <c r="BX52" i="19"/>
  <c r="BX51" i="19"/>
  <c r="BX50" i="19"/>
  <c r="BX49" i="19"/>
  <c r="BX48" i="19"/>
  <c r="BX47" i="19"/>
  <c r="BX46" i="19"/>
  <c r="BX45" i="19"/>
  <c r="BX44" i="19"/>
  <c r="BX43" i="19"/>
  <c r="BX42" i="19"/>
  <c r="BX41" i="19"/>
  <c r="BX40" i="19"/>
  <c r="BX39" i="19"/>
  <c r="BX38" i="19"/>
  <c r="BX37" i="19"/>
  <c r="BX36" i="19"/>
  <c r="BX35" i="19"/>
  <c r="BX34" i="19"/>
  <c r="BX33" i="19"/>
  <c r="BX32" i="19"/>
  <c r="BX31" i="19"/>
  <c r="BX30" i="19"/>
  <c r="BX29" i="19"/>
  <c r="BX28" i="19"/>
  <c r="BX27" i="19"/>
  <c r="BX26" i="19"/>
  <c r="BX25" i="19"/>
  <c r="BX24" i="19"/>
  <c r="BX23" i="19"/>
  <c r="BX22" i="19"/>
  <c r="BX21" i="19"/>
  <c r="BX20" i="19"/>
  <c r="BX19" i="19"/>
  <c r="BX18" i="19"/>
  <c r="BX17" i="19"/>
  <c r="BX16" i="19"/>
  <c r="BX15" i="19"/>
  <c r="BX14" i="19"/>
  <c r="BX13" i="19"/>
  <c r="BX12" i="19"/>
  <c r="BX11" i="19"/>
  <c r="BX10" i="19"/>
  <c r="BX9" i="19"/>
  <c r="BX8" i="19"/>
  <c r="BX7" i="19"/>
  <c r="BX6" i="19"/>
  <c r="BX5" i="19"/>
  <c r="BX4" i="19"/>
  <c r="BX3" i="19"/>
  <c r="BW101" i="19"/>
  <c r="BW100" i="19"/>
  <c r="BW99" i="19"/>
  <c r="BW98" i="19"/>
  <c r="BW97" i="19"/>
  <c r="BW96" i="19"/>
  <c r="BW95" i="19"/>
  <c r="BW94" i="19"/>
  <c r="BW93" i="19"/>
  <c r="BW92" i="19"/>
  <c r="BW91" i="19"/>
  <c r="BW90" i="19"/>
  <c r="BW89" i="19"/>
  <c r="BW88" i="19"/>
  <c r="BW87" i="19"/>
  <c r="BW86" i="19"/>
  <c r="BW85" i="19"/>
  <c r="BW84" i="19"/>
  <c r="BW83" i="19"/>
  <c r="BW82" i="19"/>
  <c r="BW81" i="19"/>
  <c r="BW80" i="19"/>
  <c r="BW79" i="19"/>
  <c r="BW78" i="19"/>
  <c r="BW77" i="19"/>
  <c r="BW76" i="19"/>
  <c r="BW75" i="19"/>
  <c r="BW74" i="19"/>
  <c r="BW73" i="19"/>
  <c r="BW72" i="19"/>
  <c r="BW71" i="19"/>
  <c r="BW70" i="19"/>
  <c r="BW69" i="19"/>
  <c r="BW68" i="19"/>
  <c r="BW67" i="19"/>
  <c r="BW66" i="19"/>
  <c r="BW65" i="19"/>
  <c r="BW64" i="19"/>
  <c r="BW63" i="19"/>
  <c r="BW62" i="19"/>
  <c r="BW61" i="19"/>
  <c r="BW60" i="19"/>
  <c r="BW59" i="19"/>
  <c r="BW58" i="19"/>
  <c r="BW57" i="19"/>
  <c r="BW56" i="19"/>
  <c r="BW55" i="19"/>
  <c r="BW54" i="19"/>
  <c r="BW53" i="19"/>
  <c r="BW52" i="19"/>
  <c r="BW51" i="19"/>
  <c r="BW50" i="19"/>
  <c r="BW49" i="19"/>
  <c r="BW48" i="19"/>
  <c r="BW47" i="19"/>
  <c r="BW46" i="19"/>
  <c r="BW45" i="19"/>
  <c r="BW44" i="19"/>
  <c r="BW43" i="19"/>
  <c r="BW42" i="19"/>
  <c r="BW41" i="19"/>
  <c r="BW40" i="19"/>
  <c r="BW39" i="19"/>
  <c r="BW38" i="19"/>
  <c r="BW37" i="19"/>
  <c r="BW36" i="19"/>
  <c r="BW35" i="19"/>
  <c r="BW34" i="19"/>
  <c r="BW33" i="19"/>
  <c r="BW32" i="19"/>
  <c r="BW31" i="19"/>
  <c r="BW30" i="19"/>
  <c r="BW29" i="19"/>
  <c r="BW28" i="19"/>
  <c r="BW27" i="19"/>
  <c r="BW26" i="19"/>
  <c r="BW25" i="19"/>
  <c r="BW24" i="19"/>
  <c r="BW23" i="19"/>
  <c r="BW22" i="19"/>
  <c r="BW21" i="19"/>
  <c r="BW20" i="19"/>
  <c r="BW19" i="19"/>
  <c r="BW18" i="19"/>
  <c r="BW17" i="19"/>
  <c r="BW16" i="19"/>
  <c r="BW15" i="19"/>
  <c r="BW14" i="19"/>
  <c r="BW13" i="19"/>
  <c r="BW12" i="19"/>
  <c r="BW11" i="19"/>
  <c r="BW10" i="19"/>
  <c r="BW9" i="19"/>
  <c r="BW8" i="19"/>
  <c r="BW7" i="19"/>
  <c r="BW6" i="19"/>
  <c r="BW5" i="19"/>
  <c r="BW4" i="19"/>
  <c r="BW3" i="19"/>
  <c r="AZ102" i="19"/>
  <c r="AZ101" i="19"/>
  <c r="AZ100" i="19"/>
  <c r="AZ99" i="19"/>
  <c r="AZ98" i="19"/>
  <c r="AZ97" i="19"/>
  <c r="AZ96" i="19"/>
  <c r="AZ95" i="19"/>
  <c r="AZ94" i="19"/>
  <c r="AZ93" i="19"/>
  <c r="AZ92" i="19"/>
  <c r="AZ91" i="19"/>
  <c r="AZ90" i="19"/>
  <c r="AZ89" i="19"/>
  <c r="AZ88" i="19"/>
  <c r="AZ87" i="19"/>
  <c r="AZ85" i="19"/>
  <c r="AZ84" i="19"/>
  <c r="AZ83" i="19"/>
  <c r="AZ82" i="19"/>
  <c r="AZ81" i="19"/>
  <c r="AZ80" i="19"/>
  <c r="AZ79" i="19"/>
  <c r="AZ78" i="19"/>
  <c r="AZ77" i="19"/>
  <c r="AZ76" i="19"/>
  <c r="AZ75" i="19"/>
  <c r="AZ74" i="19"/>
  <c r="AZ73" i="19"/>
  <c r="AZ72" i="19"/>
  <c r="AZ71" i="19"/>
  <c r="AZ70" i="19"/>
  <c r="AZ69" i="19"/>
  <c r="AZ68" i="19"/>
  <c r="AZ67" i="19"/>
  <c r="AZ66" i="19"/>
  <c r="AZ65" i="19"/>
  <c r="AZ64" i="19"/>
  <c r="AZ63" i="19"/>
  <c r="AZ62" i="19"/>
  <c r="AZ61" i="19"/>
  <c r="AZ60" i="19"/>
  <c r="AZ59" i="19"/>
  <c r="AZ58" i="19"/>
  <c r="AZ57" i="19"/>
  <c r="AZ56" i="19"/>
  <c r="AZ55" i="19"/>
  <c r="AZ54" i="19"/>
  <c r="AZ53" i="19"/>
  <c r="AZ52" i="19"/>
  <c r="AZ51" i="19"/>
  <c r="AZ50" i="19"/>
  <c r="AZ49" i="19"/>
  <c r="AZ48" i="19"/>
  <c r="AZ47" i="19"/>
  <c r="AZ46" i="19"/>
  <c r="AZ45" i="19"/>
  <c r="AZ44" i="19"/>
  <c r="AZ43" i="19"/>
  <c r="AZ42" i="19"/>
  <c r="AZ41" i="19"/>
  <c r="AZ40" i="19"/>
  <c r="AZ39" i="19"/>
  <c r="AZ38" i="19"/>
  <c r="AZ37" i="19"/>
  <c r="AZ36" i="19"/>
  <c r="AZ35" i="19"/>
  <c r="AZ34" i="19"/>
  <c r="AZ33" i="19"/>
  <c r="AZ32" i="19"/>
  <c r="AZ31" i="19"/>
  <c r="AZ30" i="19"/>
  <c r="AZ29" i="19"/>
  <c r="AZ28" i="19"/>
  <c r="AZ27" i="19"/>
  <c r="AZ26" i="19"/>
  <c r="AZ25" i="19"/>
  <c r="AZ24" i="19"/>
  <c r="AZ23" i="19"/>
  <c r="AZ22" i="19"/>
  <c r="AZ21" i="19"/>
  <c r="AZ20" i="19"/>
  <c r="AZ19" i="19"/>
  <c r="AZ18" i="19"/>
  <c r="AZ17" i="19"/>
  <c r="AZ16" i="19"/>
  <c r="AZ15" i="19"/>
  <c r="AZ14" i="19"/>
  <c r="AZ13" i="19"/>
  <c r="AZ12" i="19"/>
  <c r="AZ11" i="19"/>
  <c r="AZ10" i="19"/>
  <c r="AZ9" i="19"/>
  <c r="AZ8" i="19"/>
  <c r="AZ7" i="19"/>
  <c r="AZ6" i="19"/>
  <c r="AZ5" i="19"/>
  <c r="AZ4" i="19"/>
  <c r="AZ3" i="19"/>
  <c r="AY102" i="19"/>
  <c r="AY101" i="19"/>
  <c r="AY100" i="19"/>
  <c r="AY99" i="19"/>
  <c r="AY98" i="19"/>
  <c r="AY97" i="19"/>
  <c r="AY96" i="19"/>
  <c r="AY95" i="19"/>
  <c r="AY94" i="19"/>
  <c r="AY93" i="19"/>
  <c r="AY92" i="19"/>
  <c r="AY91" i="19"/>
  <c r="AY90" i="19"/>
  <c r="AY89" i="19"/>
  <c r="AY88" i="19"/>
  <c r="AY87" i="19"/>
  <c r="AY85" i="19"/>
  <c r="AY84" i="19"/>
  <c r="AY83" i="19"/>
  <c r="AY82" i="19"/>
  <c r="AY81" i="19"/>
  <c r="AY80" i="19"/>
  <c r="AY79" i="19"/>
  <c r="AY78" i="19"/>
  <c r="AY77" i="19"/>
  <c r="AY76" i="19"/>
  <c r="AY75" i="19"/>
  <c r="AY74" i="19"/>
  <c r="AY73" i="19"/>
  <c r="AY72" i="19"/>
  <c r="AY71" i="19"/>
  <c r="AY70" i="19"/>
  <c r="AY69" i="19"/>
  <c r="AY68" i="19"/>
  <c r="AY67" i="19"/>
  <c r="AY66" i="19"/>
  <c r="AY65" i="19"/>
  <c r="AY64" i="19"/>
  <c r="AY63" i="19"/>
  <c r="AY62" i="19"/>
  <c r="AY61" i="19"/>
  <c r="AY60" i="19"/>
  <c r="AY59" i="19"/>
  <c r="AY58" i="19"/>
  <c r="AY57" i="19"/>
  <c r="AY56" i="19"/>
  <c r="AY55" i="19"/>
  <c r="AY54" i="19"/>
  <c r="AY53" i="19"/>
  <c r="AY52" i="19"/>
  <c r="AY51" i="19"/>
  <c r="AY50" i="19"/>
  <c r="AY49" i="19"/>
  <c r="AY48" i="19"/>
  <c r="AY47" i="19"/>
  <c r="AY46" i="19"/>
  <c r="AY45" i="19"/>
  <c r="AY44" i="19"/>
  <c r="AY43" i="19"/>
  <c r="AY42" i="19"/>
  <c r="AY41" i="19"/>
  <c r="AY40" i="19"/>
  <c r="AY39" i="19"/>
  <c r="AY38" i="19"/>
  <c r="AY37" i="19"/>
  <c r="AY36" i="19"/>
  <c r="AY35" i="19"/>
  <c r="AY34" i="19"/>
  <c r="AY33" i="19"/>
  <c r="AY32" i="19"/>
  <c r="AY31" i="19"/>
  <c r="AY30" i="19"/>
  <c r="AY29" i="19"/>
  <c r="AY28" i="19"/>
  <c r="AY27" i="19"/>
  <c r="AY26" i="19"/>
  <c r="AY25" i="19"/>
  <c r="AY24" i="19"/>
  <c r="AY23" i="19"/>
  <c r="AY22" i="19"/>
  <c r="AY21" i="19"/>
  <c r="AY20" i="19"/>
  <c r="AY19" i="19"/>
  <c r="AY18" i="19"/>
  <c r="AY17" i="19"/>
  <c r="AY16" i="19"/>
  <c r="AY15" i="19"/>
  <c r="AY14" i="19"/>
  <c r="AY13" i="19"/>
  <c r="AY12" i="19"/>
  <c r="AY11" i="19"/>
  <c r="AY10" i="19"/>
  <c r="AY9" i="19"/>
  <c r="AY8" i="19"/>
  <c r="AY7" i="19"/>
  <c r="AY6" i="19"/>
  <c r="AY5" i="19"/>
  <c r="AY4" i="19"/>
  <c r="AY3" i="19"/>
  <c r="AX102" i="19"/>
  <c r="AX101" i="19"/>
  <c r="AX100" i="19"/>
  <c r="AX99" i="19"/>
  <c r="AX98" i="19"/>
  <c r="AX97" i="19"/>
  <c r="AX96" i="19"/>
  <c r="AX95" i="19"/>
  <c r="AX94" i="19"/>
  <c r="AX93" i="19"/>
  <c r="AX92" i="19"/>
  <c r="AX91" i="19"/>
  <c r="AX90" i="19"/>
  <c r="AX89" i="19"/>
  <c r="AX88" i="19"/>
  <c r="AX87" i="19"/>
  <c r="AX85" i="19"/>
  <c r="AX84" i="19"/>
  <c r="AX83" i="19"/>
  <c r="AX82" i="19"/>
  <c r="AX81" i="19"/>
  <c r="AX80" i="19"/>
  <c r="AX79" i="19"/>
  <c r="AX78" i="19"/>
  <c r="AX77" i="19"/>
  <c r="AX76" i="19"/>
  <c r="AX75" i="19"/>
  <c r="AX74" i="19"/>
  <c r="AX73" i="19"/>
  <c r="AX72" i="19"/>
  <c r="AX71" i="19"/>
  <c r="AX70" i="19"/>
  <c r="AX69" i="19"/>
  <c r="AX68" i="19"/>
  <c r="AX67" i="19"/>
  <c r="AX66" i="19"/>
  <c r="AX65" i="19"/>
  <c r="AX64" i="19"/>
  <c r="AX63" i="19"/>
  <c r="AX62" i="19"/>
  <c r="AX61" i="19"/>
  <c r="AX60" i="19"/>
  <c r="AX59" i="19"/>
  <c r="AX58" i="19"/>
  <c r="AX57" i="19"/>
  <c r="AX56" i="19"/>
  <c r="AX55" i="19"/>
  <c r="AX54" i="19"/>
  <c r="AX53" i="19"/>
  <c r="AX52" i="19"/>
  <c r="AX51" i="19"/>
  <c r="AX50" i="19"/>
  <c r="AX49" i="19"/>
  <c r="AX48" i="19"/>
  <c r="AX47" i="19"/>
  <c r="AX46" i="19"/>
  <c r="AX45" i="19"/>
  <c r="AX44" i="19"/>
  <c r="AX43" i="19"/>
  <c r="AX42" i="19"/>
  <c r="AX41" i="19"/>
  <c r="AX40" i="19"/>
  <c r="AX39" i="19"/>
  <c r="AX38" i="19"/>
  <c r="AX37" i="19"/>
  <c r="AX36" i="19"/>
  <c r="AX35" i="19"/>
  <c r="AX34" i="19"/>
  <c r="AX33" i="19"/>
  <c r="AX32" i="19"/>
  <c r="AX31" i="19"/>
  <c r="AX30" i="19"/>
  <c r="AX29" i="19"/>
  <c r="AX28" i="19"/>
  <c r="AX27" i="19"/>
  <c r="AX26" i="19"/>
  <c r="AX25" i="19"/>
  <c r="AX24" i="19"/>
  <c r="AX23" i="19"/>
  <c r="AX22" i="19"/>
  <c r="AX21" i="19"/>
  <c r="AX20" i="19"/>
  <c r="AX19" i="19"/>
  <c r="AX18" i="19"/>
  <c r="AX17" i="19"/>
  <c r="AX16" i="19"/>
  <c r="AX15" i="19"/>
  <c r="AX14" i="19"/>
  <c r="AX13" i="19"/>
  <c r="AX12" i="19"/>
  <c r="AX11" i="19"/>
  <c r="Z11" i="46" s="1"/>
  <c r="AX10" i="19"/>
  <c r="AX9" i="19"/>
  <c r="AX8" i="19"/>
  <c r="AX7" i="19"/>
  <c r="AX6" i="19"/>
  <c r="AX5" i="19"/>
  <c r="AX4" i="19"/>
  <c r="AX3" i="19"/>
  <c r="Z3" i="46" s="1"/>
  <c r="AA102" i="19"/>
  <c r="AA101" i="19"/>
  <c r="AA100" i="19"/>
  <c r="AA99" i="19"/>
  <c r="AA98" i="19"/>
  <c r="AA97" i="19"/>
  <c r="AA96" i="19"/>
  <c r="AA95" i="19"/>
  <c r="AA94" i="19"/>
  <c r="AA93" i="19"/>
  <c r="AA92" i="19"/>
  <c r="AA91" i="19"/>
  <c r="AA90"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AA5" i="19"/>
  <c r="AA4" i="19"/>
  <c r="AA3" i="19"/>
  <c r="Z102" i="19"/>
  <c r="Z101" i="19"/>
  <c r="Z100" i="19"/>
  <c r="Z99" i="19"/>
  <c r="Z98" i="19"/>
  <c r="Z97" i="19"/>
  <c r="Z96" i="19"/>
  <c r="Z95" i="19"/>
  <c r="Z94" i="19"/>
  <c r="Z93" i="19"/>
  <c r="Z92" i="19"/>
  <c r="Z91" i="19"/>
  <c r="Z90" i="19"/>
  <c r="Z89" i="19"/>
  <c r="Z88" i="19"/>
  <c r="Z87" i="19"/>
  <c r="Z86" i="19"/>
  <c r="Z85" i="19"/>
  <c r="Z84" i="19"/>
  <c r="Z83" i="19"/>
  <c r="Z82" i="19"/>
  <c r="Z81" i="19"/>
  <c r="Z80" i="19"/>
  <c r="Z79" i="19"/>
  <c r="Z78" i="19"/>
  <c r="Z77" i="19"/>
  <c r="Z76" i="19"/>
  <c r="Z75" i="19"/>
  <c r="Z74" i="19"/>
  <c r="Z73" i="19"/>
  <c r="Z72" i="19"/>
  <c r="Z71" i="19"/>
  <c r="Z70" i="19"/>
  <c r="Z69" i="19"/>
  <c r="Z68" i="19"/>
  <c r="Z67" i="19"/>
  <c r="Z66" i="19"/>
  <c r="Z65" i="19"/>
  <c r="Z64" i="19"/>
  <c r="Z63" i="19"/>
  <c r="Z62" i="19"/>
  <c r="Z61" i="19"/>
  <c r="Z60" i="19"/>
  <c r="Z59" i="19"/>
  <c r="Z58" i="19"/>
  <c r="Z57"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Z21" i="19"/>
  <c r="Z20" i="19"/>
  <c r="Z19" i="19"/>
  <c r="Z18" i="19"/>
  <c r="Z17" i="19"/>
  <c r="Z16" i="19"/>
  <c r="Z15" i="19"/>
  <c r="Z14" i="19"/>
  <c r="Z13" i="19"/>
  <c r="Z12" i="19"/>
  <c r="Z11" i="19"/>
  <c r="Z10" i="19"/>
  <c r="Z9" i="19"/>
  <c r="Z8" i="19"/>
  <c r="Z7" i="19"/>
  <c r="Z6" i="19"/>
  <c r="Z5" i="19"/>
  <c r="Z4" i="19"/>
  <c r="Z3" i="19"/>
  <c r="Y102" i="19"/>
  <c r="Y101" i="19"/>
  <c r="Y100" i="19"/>
  <c r="Y99" i="19"/>
  <c r="Y98" i="19"/>
  <c r="Y97" i="19"/>
  <c r="Y96" i="19"/>
  <c r="Y95" i="19"/>
  <c r="Y94" i="19"/>
  <c r="Y93" i="19"/>
  <c r="Y92" i="19"/>
  <c r="Y91" i="19"/>
  <c r="Y90" i="19"/>
  <c r="Y89" i="19"/>
  <c r="Y88" i="19"/>
  <c r="Y87" i="19"/>
  <c r="Y86" i="19"/>
  <c r="Y85" i="19"/>
  <c r="Y84" i="19"/>
  <c r="Y83" i="19"/>
  <c r="Y82" i="19"/>
  <c r="Y81" i="19"/>
  <c r="Y80" i="19"/>
  <c r="Y79" i="19"/>
  <c r="Y78" i="19"/>
  <c r="Y77" i="19"/>
  <c r="Y76" i="19"/>
  <c r="Y75" i="19"/>
  <c r="Y74" i="19"/>
  <c r="Y73" i="19"/>
  <c r="Y72" i="19"/>
  <c r="Y71" i="19"/>
  <c r="Y70" i="19"/>
  <c r="Y69" i="19"/>
  <c r="Y68" i="19"/>
  <c r="Y67" i="19"/>
  <c r="Y66" i="19"/>
  <c r="Y65" i="19"/>
  <c r="Y64" i="19"/>
  <c r="Y63" i="19"/>
  <c r="Y62" i="19"/>
  <c r="Y61"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3" i="19"/>
  <c r="Y22" i="19"/>
  <c r="Y21" i="19"/>
  <c r="Y20" i="19"/>
  <c r="Y19" i="19"/>
  <c r="Y18" i="19"/>
  <c r="Y17" i="19"/>
  <c r="Y16" i="19"/>
  <c r="Y15" i="19"/>
  <c r="Y14" i="19"/>
  <c r="Y13" i="19"/>
  <c r="Y12" i="19"/>
  <c r="Y11" i="19"/>
  <c r="Y10" i="19"/>
  <c r="Y9" i="19"/>
  <c r="Y8" i="19"/>
  <c r="Y7" i="19"/>
  <c r="Y6" i="19"/>
  <c r="Y5" i="19"/>
  <c r="Y4" i="19"/>
  <c r="Y3" i="19"/>
  <c r="AA110" i="38"/>
  <c r="AA109" i="38"/>
  <c r="AA108" i="38"/>
  <c r="AA107" i="38"/>
  <c r="AA106" i="38"/>
  <c r="AA105" i="38"/>
  <c r="Z110" i="38"/>
  <c r="Z109" i="38"/>
  <c r="Z108" i="38"/>
  <c r="Z107" i="38"/>
  <c r="Z106" i="38"/>
  <c r="Z105" i="38"/>
  <c r="Y110" i="38"/>
  <c r="Y109" i="38"/>
  <c r="Y108" i="38"/>
  <c r="Y107" i="38"/>
  <c r="Y106" i="38"/>
  <c r="Y105" i="38"/>
  <c r="AA221" i="36"/>
  <c r="AA220" i="36"/>
  <c r="AA219" i="36"/>
  <c r="AA218" i="36"/>
  <c r="AA217" i="36"/>
  <c r="AA216" i="36"/>
  <c r="Z221" i="36"/>
  <c r="Z220" i="36"/>
  <c r="Z219" i="36"/>
  <c r="Z218" i="36"/>
  <c r="Z217" i="36"/>
  <c r="Z216" i="36"/>
  <c r="Y221" i="36"/>
  <c r="Y220" i="36"/>
  <c r="Y219" i="36"/>
  <c r="Y218" i="36"/>
  <c r="Y217" i="36"/>
  <c r="Y216" i="36"/>
  <c r="AA110" i="33"/>
  <c r="AA109" i="33"/>
  <c r="AA108" i="33"/>
  <c r="AA107" i="33"/>
  <c r="AA106" i="33"/>
  <c r="AA105" i="33"/>
  <c r="Z110" i="33"/>
  <c r="Z109" i="33"/>
  <c r="Z108" i="33"/>
  <c r="Z107" i="33"/>
  <c r="Z107" i="39" s="1"/>
  <c r="Z106" i="33"/>
  <c r="Z105" i="33"/>
  <c r="Z105" i="39" s="1"/>
  <c r="Y110" i="33"/>
  <c r="Y109" i="33"/>
  <c r="Y108" i="33"/>
  <c r="Y107" i="33"/>
  <c r="Y106" i="33"/>
  <c r="Y105" i="33"/>
  <c r="AA221" i="13"/>
  <c r="AA220" i="13"/>
  <c r="AA219" i="13"/>
  <c r="AA218" i="13"/>
  <c r="AA217" i="13"/>
  <c r="AA216" i="13"/>
  <c r="Z221" i="13"/>
  <c r="Z220" i="13"/>
  <c r="Z219" i="13"/>
  <c r="Z218" i="13"/>
  <c r="Z217" i="13"/>
  <c r="Z216" i="13"/>
  <c r="Y221" i="13"/>
  <c r="Y220" i="13"/>
  <c r="Y219" i="13"/>
  <c r="Y218" i="13"/>
  <c r="Y217" i="13"/>
  <c r="Y216" i="13"/>
  <c r="AA110" i="31"/>
  <c r="BK26" i="31" s="1"/>
  <c r="AA109" i="31"/>
  <c r="AA108" i="31"/>
  <c r="AA107" i="31"/>
  <c r="AA106" i="31"/>
  <c r="AA105" i="31"/>
  <c r="Z110" i="31"/>
  <c r="BJ23" i="31" s="1"/>
  <c r="Z109" i="31"/>
  <c r="Z108" i="31"/>
  <c r="Z107" i="31"/>
  <c r="Z106" i="31"/>
  <c r="Z105" i="31"/>
  <c r="Y110" i="31"/>
  <c r="BI25" i="31" s="1"/>
  <c r="Y109" i="31"/>
  <c r="Y108" i="31"/>
  <c r="Y107" i="31"/>
  <c r="Y106" i="31"/>
  <c r="Y105" i="31"/>
  <c r="BK16" i="29"/>
  <c r="BI10" i="29"/>
  <c r="BI4" i="29"/>
  <c r="BI3" i="29"/>
  <c r="AA110" i="29"/>
  <c r="AA110" i="19" s="1"/>
  <c r="AA109" i="29"/>
  <c r="AA108" i="29"/>
  <c r="AA107" i="29"/>
  <c r="AA106" i="29"/>
  <c r="AA106" i="19" s="1"/>
  <c r="AA105" i="29"/>
  <c r="Z110" i="29"/>
  <c r="BJ102" i="29" s="1"/>
  <c r="Z109" i="29"/>
  <c r="Z108" i="29"/>
  <c r="Z108" i="19" s="1"/>
  <c r="Z107" i="29"/>
  <c r="Z106" i="29"/>
  <c r="Z105" i="29"/>
  <c r="Y110" i="29"/>
  <c r="Y109" i="29"/>
  <c r="Y108" i="29"/>
  <c r="Y107" i="29"/>
  <c r="Y106" i="29"/>
  <c r="Y106" i="19" s="1"/>
  <c r="Y105" i="29"/>
  <c r="AA221" i="6"/>
  <c r="AA220" i="6"/>
  <c r="AA219" i="6"/>
  <c r="AA218" i="6"/>
  <c r="AA217" i="6"/>
  <c r="AA216" i="6"/>
  <c r="Z221" i="6"/>
  <c r="Z220" i="6"/>
  <c r="Z219" i="6"/>
  <c r="Z218" i="6"/>
  <c r="Z217" i="6"/>
  <c r="Z216" i="6"/>
  <c r="Y221" i="6"/>
  <c r="Y220" i="6"/>
  <c r="Y219" i="6"/>
  <c r="Y218" i="6"/>
  <c r="Y217" i="6"/>
  <c r="Y216" i="6"/>
  <c r="AA110" i="28"/>
  <c r="BJ87" i="28" s="1"/>
  <c r="AA109" i="28"/>
  <c r="AA108" i="28"/>
  <c r="AA107" i="28"/>
  <c r="AA106" i="28"/>
  <c r="AA105" i="28"/>
  <c r="Z110" i="28"/>
  <c r="BI91" i="28" s="1"/>
  <c r="Z109" i="28"/>
  <c r="Z108" i="28"/>
  <c r="Z107" i="28"/>
  <c r="Z106" i="28"/>
  <c r="Z105" i="28"/>
  <c r="Y110" i="28"/>
  <c r="BH100" i="28" s="1"/>
  <c r="Y109" i="28"/>
  <c r="Y108" i="28"/>
  <c r="Y107" i="28"/>
  <c r="Y106" i="28"/>
  <c r="Y105" i="28"/>
  <c r="AA221" i="4"/>
  <c r="AA221" i="30" s="1"/>
  <c r="AA220" i="4"/>
  <c r="AA220" i="30" s="1"/>
  <c r="AA219" i="4"/>
  <c r="AA219" i="30" s="1"/>
  <c r="AA218" i="4"/>
  <c r="AA217" i="4"/>
  <c r="AA217" i="30" s="1"/>
  <c r="AA216" i="4"/>
  <c r="AA216" i="30" s="1"/>
  <c r="Z221" i="4"/>
  <c r="Z221" i="30" s="1"/>
  <c r="Z220" i="4"/>
  <c r="Z220" i="30" s="1"/>
  <c r="Z219" i="4"/>
  <c r="Z219" i="30" s="1"/>
  <c r="Z218" i="4"/>
  <c r="Z218" i="30" s="1"/>
  <c r="Z217" i="4"/>
  <c r="Z217" i="30" s="1"/>
  <c r="Z216" i="4"/>
  <c r="Y221" i="4"/>
  <c r="Y221" i="30" s="1"/>
  <c r="Y220" i="4"/>
  <c r="Y220" i="30" s="1"/>
  <c r="Y219" i="4"/>
  <c r="Y219" i="30" s="1"/>
  <c r="Y218" i="4"/>
  <c r="Y218" i="30" s="1"/>
  <c r="Y217" i="4"/>
  <c r="Y216" i="4"/>
  <c r="Z107" i="19" l="1"/>
  <c r="AA20" i="46"/>
  <c r="AA28" i="46"/>
  <c r="AA36" i="46"/>
  <c r="AA44" i="46"/>
  <c r="AA52" i="46"/>
  <c r="AA60" i="46"/>
  <c r="AA84" i="46"/>
  <c r="AA93" i="46"/>
  <c r="AA101" i="46"/>
  <c r="AA107" i="19"/>
  <c r="Z106" i="19"/>
  <c r="AA108" i="19"/>
  <c r="Y105" i="19"/>
  <c r="Z19" i="46"/>
  <c r="Z27" i="46"/>
  <c r="Z35" i="46"/>
  <c r="Z43" i="46"/>
  <c r="Z51" i="46"/>
  <c r="Z59" i="46"/>
  <c r="Z67" i="46"/>
  <c r="Z75" i="46"/>
  <c r="Z83" i="46"/>
  <c r="Z92" i="46"/>
  <c r="Z100" i="46"/>
  <c r="Y110" i="19"/>
  <c r="AX105" i="39"/>
  <c r="Y108" i="19"/>
  <c r="Y106" i="39"/>
  <c r="Z109" i="19"/>
  <c r="AA105" i="19"/>
  <c r="Y109" i="19"/>
  <c r="Z105" i="19"/>
  <c r="AA10" i="46"/>
  <c r="AA18" i="46"/>
  <c r="AA26" i="46"/>
  <c r="AA34" i="46"/>
  <c r="AA42" i="46"/>
  <c r="AA50" i="46"/>
  <c r="AA58" i="46"/>
  <c r="AA66" i="46"/>
  <c r="AA74" i="46"/>
  <c r="AA82" i="46"/>
  <c r="AA91" i="46"/>
  <c r="AA99" i="46"/>
  <c r="Y107" i="19"/>
  <c r="BK3" i="29"/>
  <c r="BK12" i="29"/>
  <c r="BK4" i="29"/>
  <c r="BK18" i="29"/>
  <c r="BI5" i="29"/>
  <c r="BK5" i="29"/>
  <c r="BI6" i="29"/>
  <c r="BK9" i="29"/>
  <c r="Y216" i="30"/>
  <c r="Y217" i="30"/>
  <c r="Z216" i="30"/>
  <c r="AA218" i="30"/>
  <c r="BI3" i="28"/>
  <c r="BJ6" i="28"/>
  <c r="BH7" i="28"/>
  <c r="BJ10" i="28"/>
  <c r="BH11" i="28"/>
  <c r="BI14" i="28"/>
  <c r="BI18" i="28"/>
  <c r="BH23" i="28"/>
  <c r="BI24" i="28"/>
  <c r="BJ25" i="28"/>
  <c r="BH31" i="28"/>
  <c r="BJ32" i="28"/>
  <c r="BH39" i="28"/>
  <c r="BI40" i="28"/>
  <c r="BJ41" i="28"/>
  <c r="BJ42" i="28"/>
  <c r="BH49" i="28"/>
  <c r="BH51" i="28"/>
  <c r="BI87" i="28"/>
  <c r="BJ3" i="28"/>
  <c r="BH4" i="28"/>
  <c r="BI7" i="28"/>
  <c r="BI11" i="28"/>
  <c r="BJ14" i="28"/>
  <c r="BH15" i="28"/>
  <c r="BJ18" i="28"/>
  <c r="BH19" i="28"/>
  <c r="BH22" i="28"/>
  <c r="BI23" i="28"/>
  <c r="BJ24" i="28"/>
  <c r="BI31" i="28"/>
  <c r="BH38" i="28"/>
  <c r="BJ39" i="28"/>
  <c r="BJ40" i="28"/>
  <c r="BI49" i="28"/>
  <c r="BH50" i="28"/>
  <c r="BJ51" i="28"/>
  <c r="BJ55" i="28"/>
  <c r="BH60" i="28"/>
  <c r="BH71" i="28"/>
  <c r="BJ94" i="28"/>
  <c r="BJ90" i="28"/>
  <c r="BJ86" i="28"/>
  <c r="BJ77" i="28"/>
  <c r="BJ73" i="28"/>
  <c r="BJ69" i="28"/>
  <c r="BJ66" i="28"/>
  <c r="BJ62" i="28"/>
  <c r="BJ102" i="28"/>
  <c r="BJ98" i="28"/>
  <c r="BJ93" i="28"/>
  <c r="BJ82" i="28"/>
  <c r="BJ65" i="28"/>
  <c r="BJ58" i="28"/>
  <c r="BJ54" i="28"/>
  <c r="BJ35" i="28"/>
  <c r="BJ101" i="28"/>
  <c r="BJ97" i="28"/>
  <c r="BJ89" i="28"/>
  <c r="BJ85" i="28"/>
  <c r="BJ81" i="28"/>
  <c r="BJ72" i="28"/>
  <c r="BJ61" i="28"/>
  <c r="BJ57" i="28"/>
  <c r="BJ92" i="28"/>
  <c r="BJ80" i="28"/>
  <c r="BJ76" i="28"/>
  <c r="BJ68" i="28"/>
  <c r="BJ53" i="28"/>
  <c r="BJ100" i="28"/>
  <c r="BJ96" i="28"/>
  <c r="BJ88" i="28"/>
  <c r="BJ75" i="28"/>
  <c r="BJ71" i="28"/>
  <c r="BJ64" i="28"/>
  <c r="BJ60" i="28"/>
  <c r="BJ91" i="28"/>
  <c r="BJ84" i="28"/>
  <c r="BJ79" i="28"/>
  <c r="BJ67" i="28"/>
  <c r="BJ56" i="28"/>
  <c r="BI4" i="28"/>
  <c r="BJ7" i="28"/>
  <c r="BH8" i="28"/>
  <c r="BJ11" i="28"/>
  <c r="BH12" i="28"/>
  <c r="BI15" i="28"/>
  <c r="BI19" i="28"/>
  <c r="BI22" i="28"/>
  <c r="BJ23" i="28"/>
  <c r="BH30" i="28"/>
  <c r="BJ31" i="28"/>
  <c r="BH37" i="28"/>
  <c r="BI38" i="28"/>
  <c r="BH47" i="28"/>
  <c r="BH48" i="28"/>
  <c r="BJ49" i="28"/>
  <c r="BI50" i="28"/>
  <c r="BI59" i="28"/>
  <c r="BI70" i="28"/>
  <c r="BH91" i="28"/>
  <c r="BJ4" i="28"/>
  <c r="BH5" i="28"/>
  <c r="BI8" i="28"/>
  <c r="BI12" i="28"/>
  <c r="BJ15" i="28"/>
  <c r="BH16" i="28"/>
  <c r="BJ19" i="28"/>
  <c r="BH20" i="28"/>
  <c r="BJ22" i="28"/>
  <c r="BH29" i="28"/>
  <c r="BI30" i="28"/>
  <c r="BH36" i="28"/>
  <c r="BI37" i="28"/>
  <c r="BJ38" i="28"/>
  <c r="BH46" i="28"/>
  <c r="BI47" i="28"/>
  <c r="BJ48" i="28"/>
  <c r="BJ50" i="28"/>
  <c r="BH52" i="28"/>
  <c r="BH56" i="28"/>
  <c r="BJ59" i="28"/>
  <c r="BH64" i="28"/>
  <c r="BJ70" i="28"/>
  <c r="BH75" i="28"/>
  <c r="BH96" i="28"/>
  <c r="BI83" i="28"/>
  <c r="BI78" i="28"/>
  <c r="BI63" i="28"/>
  <c r="BI94" i="28"/>
  <c r="BI90" i="28"/>
  <c r="BI86" i="28"/>
  <c r="BI77" i="28"/>
  <c r="BI73" i="28"/>
  <c r="BI69" i="28"/>
  <c r="BI66" i="28"/>
  <c r="BI62" i="28"/>
  <c r="BI55" i="28"/>
  <c r="BI51" i="28"/>
  <c r="BI48" i="28"/>
  <c r="BI45" i="28"/>
  <c r="BI39" i="28"/>
  <c r="BI32" i="28"/>
  <c r="BI28" i="28"/>
  <c r="BI102" i="28"/>
  <c r="BI98" i="28"/>
  <c r="BI93" i="28"/>
  <c r="BI82" i="28"/>
  <c r="BI65" i="28"/>
  <c r="BI58" i="28"/>
  <c r="BI54" i="28"/>
  <c r="BI101" i="28"/>
  <c r="BI97" i="28"/>
  <c r="BI89" i="28"/>
  <c r="BI85" i="28"/>
  <c r="BI81" i="28"/>
  <c r="BI72" i="28"/>
  <c r="BI61" i="28"/>
  <c r="BI57" i="28"/>
  <c r="BI92" i="28"/>
  <c r="BI80" i="28"/>
  <c r="BI76" i="28"/>
  <c r="BI68" i="28"/>
  <c r="BI53" i="28"/>
  <c r="BI100" i="28"/>
  <c r="BI96" i="28"/>
  <c r="BI88" i="28"/>
  <c r="BI75" i="28"/>
  <c r="BI71" i="28"/>
  <c r="BI64" i="28"/>
  <c r="BI60" i="28"/>
  <c r="BI5" i="28"/>
  <c r="BJ8" i="28"/>
  <c r="BH9" i="28"/>
  <c r="BJ12" i="28"/>
  <c r="BH13" i="28"/>
  <c r="BI16" i="28"/>
  <c r="BI20" i="28"/>
  <c r="BI21" i="28"/>
  <c r="BH27" i="28"/>
  <c r="BH28" i="28"/>
  <c r="BI29" i="28"/>
  <c r="BJ30" i="28"/>
  <c r="BH35" i="28"/>
  <c r="BI36" i="28"/>
  <c r="BJ37" i="28"/>
  <c r="BH45" i="28"/>
  <c r="BI46" i="28"/>
  <c r="BJ47" i="28"/>
  <c r="BI52" i="28"/>
  <c r="BI56" i="28"/>
  <c r="BJ63" i="28"/>
  <c r="BI74" i="28"/>
  <c r="BH79" i="28"/>
  <c r="BH84" i="28"/>
  <c r="BI95" i="28"/>
  <c r="BJ5" i="28"/>
  <c r="BI9" i="28"/>
  <c r="BI13" i="28"/>
  <c r="BJ16" i="28"/>
  <c r="BH17" i="28"/>
  <c r="BJ20" i="28"/>
  <c r="BJ21" i="28"/>
  <c r="BH26" i="28"/>
  <c r="BI27" i="28"/>
  <c r="BJ28" i="28"/>
  <c r="BJ29" i="28"/>
  <c r="BH33" i="28"/>
  <c r="BH34" i="28"/>
  <c r="BI35" i="28"/>
  <c r="BJ36" i="28"/>
  <c r="BH43" i="28"/>
  <c r="BH44" i="28"/>
  <c r="BJ45" i="28"/>
  <c r="BJ46" i="28"/>
  <c r="BJ52" i="28"/>
  <c r="BJ74" i="28"/>
  <c r="BI79" i="28"/>
  <c r="BI84" i="28"/>
  <c r="BJ95" i="28"/>
  <c r="BH99" i="28"/>
  <c r="BH95" i="28"/>
  <c r="BH87" i="28"/>
  <c r="BH74" i="28"/>
  <c r="BH70" i="28"/>
  <c r="BH59" i="28"/>
  <c r="BH83" i="28"/>
  <c r="BH78" i="28"/>
  <c r="BH63" i="28"/>
  <c r="BH42" i="28"/>
  <c r="BH25" i="28"/>
  <c r="BH21" i="28"/>
  <c r="BH94" i="28"/>
  <c r="BH90" i="28"/>
  <c r="BH86" i="28"/>
  <c r="BH77" i="28"/>
  <c r="BH73" i="28"/>
  <c r="BH69" i="28"/>
  <c r="BH66" i="28"/>
  <c r="BH62" i="28"/>
  <c r="BH55" i="28"/>
  <c r="BH102" i="28"/>
  <c r="BH98" i="28"/>
  <c r="BH93" i="28"/>
  <c r="BH82" i="28"/>
  <c r="BH65" i="28"/>
  <c r="BH58" i="28"/>
  <c r="BH54" i="28"/>
  <c r="BH101" i="28"/>
  <c r="BH97" i="28"/>
  <c r="BH89" i="28"/>
  <c r="BH85" i="28"/>
  <c r="BH81" i="28"/>
  <c r="BH72" i="28"/>
  <c r="BH61" i="28"/>
  <c r="BH57" i="28"/>
  <c r="BH92" i="28"/>
  <c r="BH80" i="28"/>
  <c r="BH76" i="28"/>
  <c r="BH68" i="28"/>
  <c r="BH53" i="28"/>
  <c r="BH6" i="28"/>
  <c r="BJ9" i="28"/>
  <c r="BH10" i="28"/>
  <c r="BJ13" i="28"/>
  <c r="BI17" i="28"/>
  <c r="BI26" i="28"/>
  <c r="BJ27" i="28"/>
  <c r="BI33" i="28"/>
  <c r="BI34" i="28"/>
  <c r="BH41" i="28"/>
  <c r="BI43" i="28"/>
  <c r="BI44" i="28"/>
  <c r="BH67" i="28"/>
  <c r="BJ78" i="28"/>
  <c r="BJ83" i="28"/>
  <c r="BI99" i="28"/>
  <c r="BH3" i="28"/>
  <c r="BI6" i="28"/>
  <c r="BI10" i="28"/>
  <c r="BH14" i="28"/>
  <c r="BJ17" i="28"/>
  <c r="BH18" i="28"/>
  <c r="BH24" i="28"/>
  <c r="BI25" i="28"/>
  <c r="BJ26" i="28"/>
  <c r="BH32" i="28"/>
  <c r="BJ33" i="28"/>
  <c r="BJ34" i="28"/>
  <c r="BH40" i="28"/>
  <c r="BI41" i="28"/>
  <c r="BI42" i="28"/>
  <c r="BJ43" i="28"/>
  <c r="BJ44" i="28"/>
  <c r="BI67" i="28"/>
  <c r="BH88" i="28"/>
  <c r="BJ99" i="28"/>
  <c r="AA109" i="19"/>
  <c r="BY109" i="19"/>
  <c r="BI19" i="29"/>
  <c r="BK22" i="29"/>
  <c r="BJ25" i="29"/>
  <c r="BI26" i="29"/>
  <c r="BK28" i="29"/>
  <c r="BK31" i="29"/>
  <c r="BI32" i="29"/>
  <c r="BK35" i="29"/>
  <c r="BJ36" i="29"/>
  <c r="BJ39" i="29"/>
  <c r="BI40" i="29"/>
  <c r="BI42" i="29"/>
  <c r="BJ45" i="29"/>
  <c r="BJ48" i="29"/>
  <c r="BJ52" i="29"/>
  <c r="BK54" i="29"/>
  <c r="BJ55" i="29"/>
  <c r="BK59" i="29"/>
  <c r="BJ60" i="29"/>
  <c r="BJ63" i="29"/>
  <c r="BI64" i="29"/>
  <c r="BJ67" i="29"/>
  <c r="BK70" i="29"/>
  <c r="BI71" i="29"/>
  <c r="BJ73" i="29"/>
  <c r="BJ77" i="29"/>
  <c r="BJ80" i="29"/>
  <c r="BJ83" i="29"/>
  <c r="BK86" i="29"/>
  <c r="BJ87" i="29"/>
  <c r="BK89" i="29"/>
  <c r="BI90" i="29"/>
  <c r="BJ93" i="29"/>
  <c r="BJ97" i="29"/>
  <c r="BJ101" i="29"/>
  <c r="BI3" i="31"/>
  <c r="BK6" i="31"/>
  <c r="BI7" i="31"/>
  <c r="BJ10" i="31"/>
  <c r="BK12" i="31"/>
  <c r="BI13" i="31"/>
  <c r="BI17" i="31"/>
  <c r="BK19" i="31"/>
  <c r="BJ20" i="31"/>
  <c r="BI24" i="31"/>
  <c r="BJ6" i="29"/>
  <c r="BI7" i="29"/>
  <c r="BJ10" i="29"/>
  <c r="BI13" i="29"/>
  <c r="BI17" i="29"/>
  <c r="BJ19" i="29"/>
  <c r="BI20" i="29"/>
  <c r="BK25" i="29"/>
  <c r="BJ26" i="29"/>
  <c r="BI29" i="29"/>
  <c r="BJ32" i="29"/>
  <c r="BI33" i="29"/>
  <c r="BK36" i="29"/>
  <c r="BK39" i="29"/>
  <c r="BJ40" i="29"/>
  <c r="BJ42" i="29"/>
  <c r="BK45" i="29"/>
  <c r="BK48" i="29"/>
  <c r="BI49" i="29"/>
  <c r="BK52" i="29"/>
  <c r="BK55" i="29"/>
  <c r="BI56" i="29"/>
  <c r="BK60" i="29"/>
  <c r="BI61" i="29"/>
  <c r="BK63" i="29"/>
  <c r="BJ64" i="29"/>
  <c r="BK67" i="29"/>
  <c r="BI68" i="29"/>
  <c r="BJ71" i="29"/>
  <c r="BK73" i="29"/>
  <c r="BI74" i="29"/>
  <c r="BK77" i="29"/>
  <c r="BK80" i="29"/>
  <c r="BK83" i="29"/>
  <c r="BI84" i="29"/>
  <c r="BK87" i="29"/>
  <c r="BJ90" i="29"/>
  <c r="BK93" i="29"/>
  <c r="BI94" i="29"/>
  <c r="BK97" i="29"/>
  <c r="BI98" i="29"/>
  <c r="BK101" i="29"/>
  <c r="BI102" i="29"/>
  <c r="BJ102" i="31"/>
  <c r="BJ79" i="31"/>
  <c r="BJ76" i="31"/>
  <c r="BJ61" i="31"/>
  <c r="BJ41" i="31"/>
  <c r="BJ32" i="31"/>
  <c r="BJ28" i="31"/>
  <c r="BJ98" i="31"/>
  <c r="BJ94" i="31"/>
  <c r="BJ75" i="31"/>
  <c r="BJ72" i="31"/>
  <c r="BJ69" i="31"/>
  <c r="BJ60" i="31"/>
  <c r="BJ56" i="31"/>
  <c r="BJ53" i="31"/>
  <c r="BJ47" i="31"/>
  <c r="BJ36" i="31"/>
  <c r="BJ101" i="31"/>
  <c r="BJ90" i="31"/>
  <c r="BJ86" i="31"/>
  <c r="BJ82" i="31"/>
  <c r="BJ63" i="31"/>
  <c r="BJ50" i="31"/>
  <c r="BJ44" i="31"/>
  <c r="BJ40" i="31"/>
  <c r="BJ97" i="31"/>
  <c r="BJ93" i="31"/>
  <c r="BJ78" i="31"/>
  <c r="BJ71" i="31"/>
  <c r="BJ66" i="31"/>
  <c r="BJ39" i="31"/>
  <c r="BJ35" i="31"/>
  <c r="BJ31" i="31"/>
  <c r="BJ27" i="31"/>
  <c r="BJ100" i="31"/>
  <c r="BJ89" i="31"/>
  <c r="BJ85" i="31"/>
  <c r="BJ74" i="31"/>
  <c r="BJ68" i="31"/>
  <c r="BJ59" i="31"/>
  <c r="BJ52" i="31"/>
  <c r="BJ49" i="31"/>
  <c r="BJ46" i="31"/>
  <c r="BJ43" i="31"/>
  <c r="BJ30" i="31"/>
  <c r="BJ96" i="31"/>
  <c r="BJ92" i="31"/>
  <c r="BJ81" i="31"/>
  <c r="BJ58" i="31"/>
  <c r="BJ55" i="31"/>
  <c r="BJ34" i="31"/>
  <c r="BJ99" i="31"/>
  <c r="BJ95" i="31"/>
  <c r="BJ88" i="31"/>
  <c r="BJ84" i="31"/>
  <c r="BJ77" i="31"/>
  <c r="BJ70" i="31"/>
  <c r="BJ65" i="31"/>
  <c r="BJ62" i="31"/>
  <c r="BJ45" i="31"/>
  <c r="BJ42" i="31"/>
  <c r="BJ38" i="31"/>
  <c r="BJ33" i="31"/>
  <c r="BJ29" i="31"/>
  <c r="BJ91" i="31"/>
  <c r="BJ87" i="31"/>
  <c r="BJ83" i="31"/>
  <c r="BJ80" i="31"/>
  <c r="BJ73" i="31"/>
  <c r="BJ67" i="31"/>
  <c r="BJ64" i="31"/>
  <c r="BJ57" i="31"/>
  <c r="BJ54" i="31"/>
  <c r="BJ51" i="31"/>
  <c r="BJ48" i="31"/>
  <c r="BJ37" i="31"/>
  <c r="BJ3" i="31"/>
  <c r="BI4" i="31"/>
  <c r="BJ7" i="31"/>
  <c r="BK10" i="31"/>
  <c r="BJ13" i="31"/>
  <c r="BJ17" i="31"/>
  <c r="BK20" i="31"/>
  <c r="BI21" i="31"/>
  <c r="BK23" i="31"/>
  <c r="BJ24" i="31"/>
  <c r="BK6" i="29"/>
  <c r="BJ7" i="29"/>
  <c r="BK10" i="29"/>
  <c r="BJ13" i="29"/>
  <c r="BI14" i="29"/>
  <c r="BJ17" i="29"/>
  <c r="BK19" i="29"/>
  <c r="BJ20" i="29"/>
  <c r="BI23" i="29"/>
  <c r="BK26" i="29"/>
  <c r="BJ29" i="29"/>
  <c r="BK32" i="29"/>
  <c r="BJ33" i="29"/>
  <c r="BI37" i="29"/>
  <c r="BK40" i="29"/>
  <c r="BK42" i="29"/>
  <c r="BI43" i="29"/>
  <c r="BI46" i="29"/>
  <c r="BJ49" i="29"/>
  <c r="BI53" i="29"/>
  <c r="BJ56" i="29"/>
  <c r="BJ61" i="29"/>
  <c r="BK64" i="29"/>
  <c r="BJ68" i="29"/>
  <c r="BK71" i="29"/>
  <c r="BJ74" i="29"/>
  <c r="BI81" i="29"/>
  <c r="BJ84" i="29"/>
  <c r="BK90" i="29"/>
  <c r="BJ94" i="29"/>
  <c r="BJ98" i="29"/>
  <c r="BJ4" i="31"/>
  <c r="BK7" i="31"/>
  <c r="BI8" i="31"/>
  <c r="BI11" i="31"/>
  <c r="BK13" i="31"/>
  <c r="BI14" i="31"/>
  <c r="BK17" i="31"/>
  <c r="BI18" i="31"/>
  <c r="BJ21" i="31"/>
  <c r="BK24" i="31"/>
  <c r="Z110" i="19"/>
  <c r="BX110" i="19"/>
  <c r="BJ3" i="29"/>
  <c r="BK7" i="29"/>
  <c r="BI8" i="29"/>
  <c r="BI11" i="29"/>
  <c r="BK13" i="29"/>
  <c r="BJ14" i="29"/>
  <c r="BK17" i="29"/>
  <c r="BK20" i="29"/>
  <c r="BI21" i="29"/>
  <c r="BJ23" i="29"/>
  <c r="BI27" i="29"/>
  <c r="BK29" i="29"/>
  <c r="BK33" i="29"/>
  <c r="BI34" i="29"/>
  <c r="BJ37" i="29"/>
  <c r="BI38" i="29"/>
  <c r="BJ43" i="29"/>
  <c r="BJ46" i="29"/>
  <c r="BK49" i="29"/>
  <c r="BI50" i="29"/>
  <c r="BJ53" i="29"/>
  <c r="BK56" i="29"/>
  <c r="BI57" i="29"/>
  <c r="BK61" i="29"/>
  <c r="BI65" i="29"/>
  <c r="BK68" i="29"/>
  <c r="BK74" i="29"/>
  <c r="BI75" i="29"/>
  <c r="BI78" i="29"/>
  <c r="BJ81" i="29"/>
  <c r="BK84" i="29"/>
  <c r="BI88" i="29"/>
  <c r="BI91" i="29"/>
  <c r="BK94" i="29"/>
  <c r="BK98" i="29"/>
  <c r="BK102" i="29"/>
  <c r="BI91" i="31"/>
  <c r="BI87" i="31"/>
  <c r="BI83" i="31"/>
  <c r="BI80" i="31"/>
  <c r="BI73" i="31"/>
  <c r="BI67" i="31"/>
  <c r="BI64" i="31"/>
  <c r="BI57" i="31"/>
  <c r="BI54" i="31"/>
  <c r="BI51" i="31"/>
  <c r="BI48" i="31"/>
  <c r="BI37" i="31"/>
  <c r="BI102" i="31"/>
  <c r="BI79" i="31"/>
  <c r="BI76" i="31"/>
  <c r="BI61" i="31"/>
  <c r="BI41" i="31"/>
  <c r="BI32" i="31"/>
  <c r="BI28" i="31"/>
  <c r="BI98" i="31"/>
  <c r="BI94" i="31"/>
  <c r="BI75" i="31"/>
  <c r="BI72" i="31"/>
  <c r="BI69" i="31"/>
  <c r="BI60" i="31"/>
  <c r="BI56" i="31"/>
  <c r="BI53" i="31"/>
  <c r="BI47" i="31"/>
  <c r="BI36" i="31"/>
  <c r="BI101" i="31"/>
  <c r="BI90" i="31"/>
  <c r="BI86" i="31"/>
  <c r="BI82" i="31"/>
  <c r="BI63" i="31"/>
  <c r="BI50" i="31"/>
  <c r="BI44" i="31"/>
  <c r="BI40" i="31"/>
  <c r="BI97" i="31"/>
  <c r="BI93" i="31"/>
  <c r="BI78" i="31"/>
  <c r="BI71" i="31"/>
  <c r="BI66" i="31"/>
  <c r="BI39" i="31"/>
  <c r="BI35" i="31"/>
  <c r="BI31" i="31"/>
  <c r="BI27" i="31"/>
  <c r="BI100" i="31"/>
  <c r="BI89" i="31"/>
  <c r="BI85" i="31"/>
  <c r="BI74" i="31"/>
  <c r="BI68" i="31"/>
  <c r="BI59" i="31"/>
  <c r="BI52" i="31"/>
  <c r="BI49" i="31"/>
  <c r="BI46" i="31"/>
  <c r="BI43" i="31"/>
  <c r="BI30" i="31"/>
  <c r="BI96" i="31"/>
  <c r="BI92" i="31"/>
  <c r="BI81" i="31"/>
  <c r="BI58" i="31"/>
  <c r="BI55" i="31"/>
  <c r="BI34" i="31"/>
  <c r="BI99" i="31"/>
  <c r="BI95" i="31"/>
  <c r="BI88" i="31"/>
  <c r="BI84" i="31"/>
  <c r="BI77" i="31"/>
  <c r="BI70" i="31"/>
  <c r="BI65" i="31"/>
  <c r="BI62" i="31"/>
  <c r="BI45" i="31"/>
  <c r="BI42" i="31"/>
  <c r="BI38" i="31"/>
  <c r="BI33" i="31"/>
  <c r="BI29" i="31"/>
  <c r="BK4" i="31"/>
  <c r="BJ8" i="31"/>
  <c r="BJ11" i="31"/>
  <c r="BJ14" i="31"/>
  <c r="BJ18" i="31"/>
  <c r="BK21" i="31"/>
  <c r="BJ25" i="31"/>
  <c r="BJ8" i="29"/>
  <c r="BJ11" i="29"/>
  <c r="BK14" i="29"/>
  <c r="BI15" i="29"/>
  <c r="BJ21" i="29"/>
  <c r="BK23" i="29"/>
  <c r="BI24" i="29"/>
  <c r="BJ27" i="29"/>
  <c r="BI30" i="29"/>
  <c r="BJ34" i="29"/>
  <c r="BK37" i="29"/>
  <c r="BJ38" i="29"/>
  <c r="BK43" i="29"/>
  <c r="BI44" i="29"/>
  <c r="BK46" i="29"/>
  <c r="BJ50" i="29"/>
  <c r="BK53" i="29"/>
  <c r="BJ57" i="29"/>
  <c r="BJ65" i="29"/>
  <c r="BI72" i="29"/>
  <c r="BJ75" i="29"/>
  <c r="BJ78" i="29"/>
  <c r="BK81" i="29"/>
  <c r="BI82" i="29"/>
  <c r="BJ88" i="29"/>
  <c r="BJ91" i="29"/>
  <c r="BI95" i="29"/>
  <c r="BI99" i="29"/>
  <c r="BI5" i="31"/>
  <c r="BK8" i="31"/>
  <c r="BI9" i="31"/>
  <c r="BK11" i="31"/>
  <c r="BK14" i="31"/>
  <c r="BI15" i="31"/>
  <c r="BK18" i="31"/>
  <c r="BK25" i="31"/>
  <c r="BI26" i="31"/>
  <c r="BJ4" i="29"/>
  <c r="BK8" i="29"/>
  <c r="BI9" i="29"/>
  <c r="BK11" i="29"/>
  <c r="BJ15" i="29"/>
  <c r="BK21" i="29"/>
  <c r="BJ24" i="29"/>
  <c r="BK27" i="29"/>
  <c r="BJ30" i="29"/>
  <c r="BK34" i="29"/>
  <c r="BK38" i="29"/>
  <c r="BI41" i="29"/>
  <c r="BJ44" i="29"/>
  <c r="BI47" i="29"/>
  <c r="BK50" i="29"/>
  <c r="BI51" i="29"/>
  <c r="BK57" i="29"/>
  <c r="BI58" i="29"/>
  <c r="BI62" i="29"/>
  <c r="BK65" i="29"/>
  <c r="BI66" i="29"/>
  <c r="BI69" i="29"/>
  <c r="BJ72" i="29"/>
  <c r="BK75" i="29"/>
  <c r="BI76" i="29"/>
  <c r="BK78" i="29"/>
  <c r="BI79" i="29"/>
  <c r="BJ82" i="29"/>
  <c r="BI85" i="29"/>
  <c r="BK88" i="29"/>
  <c r="BK91" i="29"/>
  <c r="BI92" i="29"/>
  <c r="BJ95" i="29"/>
  <c r="BI96" i="29"/>
  <c r="BJ99" i="29"/>
  <c r="BI100" i="29"/>
  <c r="BJ5" i="31"/>
  <c r="BJ9" i="31"/>
  <c r="BJ15" i="31"/>
  <c r="BI16" i="31"/>
  <c r="BI22" i="31"/>
  <c r="BJ26" i="31"/>
  <c r="BJ9" i="29"/>
  <c r="BI12" i="29"/>
  <c r="BK15" i="29"/>
  <c r="BI16" i="29"/>
  <c r="BI18" i="29"/>
  <c r="BI22" i="29"/>
  <c r="BK24" i="29"/>
  <c r="BI28" i="29"/>
  <c r="BK30" i="29"/>
  <c r="BI31" i="29"/>
  <c r="BI35" i="29"/>
  <c r="BJ41" i="29"/>
  <c r="BK44" i="29"/>
  <c r="BJ47" i="29"/>
  <c r="BJ51" i="29"/>
  <c r="BI54" i="29"/>
  <c r="BJ58" i="29"/>
  <c r="BI59" i="29"/>
  <c r="BJ62" i="29"/>
  <c r="BJ66" i="29"/>
  <c r="BJ69" i="29"/>
  <c r="BI70" i="29"/>
  <c r="BK72" i="29"/>
  <c r="BJ76" i="29"/>
  <c r="BJ79" i="29"/>
  <c r="BK82" i="29"/>
  <c r="BJ85" i="29"/>
  <c r="BI86" i="29"/>
  <c r="BI89" i="29"/>
  <c r="BJ92" i="29"/>
  <c r="BK95" i="29"/>
  <c r="BJ96" i="29"/>
  <c r="BK99" i="29"/>
  <c r="BJ100" i="29"/>
  <c r="BK5" i="31"/>
  <c r="BI6" i="31"/>
  <c r="BK9" i="31"/>
  <c r="BI12" i="31"/>
  <c r="BK15" i="31"/>
  <c r="BJ16" i="31"/>
  <c r="BI19" i="31"/>
  <c r="BJ22" i="31"/>
  <c r="BJ5" i="29"/>
  <c r="BJ12" i="29"/>
  <c r="BJ16" i="29"/>
  <c r="BJ18" i="29"/>
  <c r="BJ22" i="29"/>
  <c r="BI25" i="29"/>
  <c r="BJ28" i="29"/>
  <c r="BJ31" i="29"/>
  <c r="BJ35" i="29"/>
  <c r="BI36" i="29"/>
  <c r="BI39" i="29"/>
  <c r="BK41" i="29"/>
  <c r="BI45" i="29"/>
  <c r="BK47" i="29"/>
  <c r="BI48" i="29"/>
  <c r="BK51" i="29"/>
  <c r="BI52" i="29"/>
  <c r="BJ54" i="29"/>
  <c r="BI55" i="29"/>
  <c r="BK58" i="29"/>
  <c r="BJ59" i="29"/>
  <c r="BI60" i="29"/>
  <c r="BK62" i="29"/>
  <c r="BI63" i="29"/>
  <c r="BK66" i="29"/>
  <c r="BI67" i="29"/>
  <c r="BK69" i="29"/>
  <c r="BJ70" i="29"/>
  <c r="BI73" i="29"/>
  <c r="BK76" i="29"/>
  <c r="BI77" i="29"/>
  <c r="BK79" i="29"/>
  <c r="BI80" i="29"/>
  <c r="BI83" i="29"/>
  <c r="BK85" i="29"/>
  <c r="BJ86" i="29"/>
  <c r="BI87" i="29"/>
  <c r="BJ89" i="29"/>
  <c r="BK92" i="29"/>
  <c r="BI93" i="29"/>
  <c r="BK96" i="29"/>
  <c r="BI97" i="29"/>
  <c r="BK100" i="29"/>
  <c r="BI101" i="29"/>
  <c r="BK98" i="31"/>
  <c r="BK94" i="31"/>
  <c r="BK75" i="31"/>
  <c r="BK72" i="31"/>
  <c r="BK69" i="31"/>
  <c r="BK60" i="31"/>
  <c r="BK56" i="31"/>
  <c r="BK53" i="31"/>
  <c r="BK47" i="31"/>
  <c r="BK36" i="31"/>
  <c r="BK101" i="31"/>
  <c r="BK90" i="31"/>
  <c r="BK86" i="31"/>
  <c r="BK82" i="31"/>
  <c r="BK63" i="31"/>
  <c r="BK50" i="31"/>
  <c r="BK44" i="31"/>
  <c r="BK40" i="31"/>
  <c r="BK97" i="31"/>
  <c r="BK93" i="31"/>
  <c r="BK78" i="31"/>
  <c r="BK71" i="31"/>
  <c r="BK66" i="31"/>
  <c r="BK39" i="31"/>
  <c r="BK35" i="31"/>
  <c r="BK31" i="31"/>
  <c r="BK27" i="31"/>
  <c r="BK100" i="31"/>
  <c r="BK89" i="31"/>
  <c r="BK85" i="31"/>
  <c r="BK74" i="31"/>
  <c r="BK68" i="31"/>
  <c r="BK59" i="31"/>
  <c r="BK52" i="31"/>
  <c r="BK49" i="31"/>
  <c r="BK46" i="31"/>
  <c r="BK43" i="31"/>
  <c r="BK30" i="31"/>
  <c r="BK96" i="31"/>
  <c r="BK92" i="31"/>
  <c r="BK81" i="31"/>
  <c r="BK58" i="31"/>
  <c r="BK55" i="31"/>
  <c r="BK34" i="31"/>
  <c r="BK99" i="31"/>
  <c r="BK95" i="31"/>
  <c r="BK88" i="31"/>
  <c r="BK84" i="31"/>
  <c r="BK77" i="31"/>
  <c r="BK70" i="31"/>
  <c r="BK65" i="31"/>
  <c r="BK62" i="31"/>
  <c r="BK45" i="31"/>
  <c r="BK42" i="31"/>
  <c r="BK38" i="31"/>
  <c r="BK33" i="31"/>
  <c r="BK29" i="31"/>
  <c r="BK3" i="31"/>
  <c r="BK91" i="31"/>
  <c r="BK87" i="31"/>
  <c r="BK83" i="31"/>
  <c r="BK80" i="31"/>
  <c r="BK73" i="31"/>
  <c r="BK67" i="31"/>
  <c r="BK64" i="31"/>
  <c r="BK57" i="31"/>
  <c r="BK54" i="31"/>
  <c r="BK51" i="31"/>
  <c r="BK48" i="31"/>
  <c r="BK37" i="31"/>
  <c r="BK102" i="31"/>
  <c r="BK79" i="31"/>
  <c r="BK76" i="31"/>
  <c r="BK61" i="31"/>
  <c r="BK41" i="31"/>
  <c r="BK32" i="31"/>
  <c r="BK28" i="31"/>
  <c r="BJ6" i="31"/>
  <c r="BI10" i="31"/>
  <c r="BJ12" i="31"/>
  <c r="BK16" i="31"/>
  <c r="BJ19" i="31"/>
  <c r="BI20" i="31"/>
  <c r="BK22" i="31"/>
  <c r="BI23" i="31"/>
  <c r="Y107" i="39"/>
  <c r="AX107" i="19"/>
  <c r="AY109" i="19"/>
  <c r="Z109" i="39"/>
  <c r="BW110" i="19"/>
  <c r="AX110" i="39"/>
  <c r="BY106" i="19"/>
  <c r="AX108" i="19"/>
  <c r="AY110" i="19"/>
  <c r="Z110" i="39"/>
  <c r="BX105" i="19"/>
  <c r="AY105" i="39"/>
  <c r="BY107" i="19"/>
  <c r="AX109" i="19"/>
  <c r="Y109" i="39"/>
  <c r="AA105" i="39"/>
  <c r="AZ105" i="19"/>
  <c r="BX106" i="19"/>
  <c r="AY106" i="39"/>
  <c r="BY108" i="19"/>
  <c r="AA6" i="46"/>
  <c r="AA14" i="46"/>
  <c r="AA22" i="46"/>
  <c r="AA30" i="46"/>
  <c r="AA38" i="46"/>
  <c r="AA46" i="46"/>
  <c r="AA54" i="46"/>
  <c r="AA62" i="46"/>
  <c r="AA70" i="46"/>
  <c r="AA78" i="46"/>
  <c r="AA87" i="46"/>
  <c r="AA95" i="46"/>
  <c r="AY105" i="19"/>
  <c r="AA8" i="57"/>
  <c r="AA8" i="52"/>
  <c r="AA16" i="57"/>
  <c r="AA16" i="52"/>
  <c r="AA24" i="57"/>
  <c r="AA24" i="52"/>
  <c r="AA32" i="57"/>
  <c r="AA32" i="52"/>
  <c r="AA40" i="57"/>
  <c r="AA40" i="52"/>
  <c r="AA48" i="57"/>
  <c r="AA48" i="52"/>
  <c r="AA56" i="57"/>
  <c r="AA56" i="52"/>
  <c r="AA64" i="57"/>
  <c r="AA64" i="52"/>
  <c r="AA72" i="57"/>
  <c r="AA72" i="52"/>
  <c r="AA80" i="57"/>
  <c r="AA80" i="52"/>
  <c r="AA89" i="57"/>
  <c r="AA89" i="52"/>
  <c r="AA97" i="57"/>
  <c r="AA97" i="52"/>
  <c r="AX110" i="19"/>
  <c r="Y110" i="39"/>
  <c r="AZ106" i="19"/>
  <c r="BW105" i="19"/>
  <c r="BX107" i="19"/>
  <c r="AY107" i="39"/>
  <c r="AZ109" i="39"/>
  <c r="AZ107" i="19"/>
  <c r="AA107" i="39"/>
  <c r="BW106" i="19"/>
  <c r="AX106" i="39"/>
  <c r="BX108" i="19"/>
  <c r="AY108" i="39"/>
  <c r="AZ110" i="39"/>
  <c r="Y108" i="39"/>
  <c r="AA106" i="39"/>
  <c r="Z106" i="39"/>
  <c r="AY106" i="19"/>
  <c r="AZ108" i="19"/>
  <c r="AA108" i="39"/>
  <c r="BW107" i="19"/>
  <c r="AX107" i="39"/>
  <c r="BX109" i="19"/>
  <c r="AX105" i="19"/>
  <c r="Y105" i="39"/>
  <c r="AY107" i="19"/>
  <c r="AZ109" i="19"/>
  <c r="AA109" i="39"/>
  <c r="BW108" i="19"/>
  <c r="AX108" i="39"/>
  <c r="AY110" i="39"/>
  <c r="AX106" i="19"/>
  <c r="AY108" i="19"/>
  <c r="Z108" i="39"/>
  <c r="AZ110" i="19"/>
  <c r="AA110" i="39"/>
  <c r="BW109" i="19"/>
  <c r="AX109" i="39"/>
  <c r="BY105" i="19"/>
  <c r="AZ105" i="39"/>
  <c r="Z7" i="46"/>
  <c r="Z15" i="46"/>
  <c r="Z23" i="46"/>
  <c r="Z31" i="46"/>
  <c r="Z39" i="46"/>
  <c r="Z47" i="46"/>
  <c r="Z55" i="46"/>
  <c r="Z63" i="46"/>
  <c r="Z71" i="46"/>
  <c r="Z79" i="46"/>
  <c r="Z88" i="46"/>
  <c r="Z96" i="46"/>
  <c r="Z9" i="57"/>
  <c r="Z9" i="52"/>
  <c r="Z17" i="57"/>
  <c r="Z17" i="52"/>
  <c r="Z25" i="57"/>
  <c r="Z25" i="52"/>
  <c r="Z33" i="57"/>
  <c r="Z33" i="52"/>
  <c r="Z41" i="57"/>
  <c r="Z41" i="52"/>
  <c r="Z49" i="57"/>
  <c r="Z49" i="52"/>
  <c r="Z57" i="57"/>
  <c r="Z57" i="52"/>
  <c r="Z65" i="57"/>
  <c r="Z65" i="52"/>
  <c r="Z73" i="57"/>
  <c r="Z73" i="52"/>
  <c r="Z81" i="57"/>
  <c r="Z81" i="52"/>
  <c r="Z90" i="57"/>
  <c r="Z90" i="52"/>
  <c r="Z98" i="57"/>
  <c r="Z98" i="52"/>
  <c r="Z8" i="46"/>
  <c r="Z16" i="46"/>
  <c r="Z24" i="46"/>
  <c r="Z32" i="46"/>
  <c r="Z40" i="46"/>
  <c r="Z48" i="46"/>
  <c r="Z56" i="46"/>
  <c r="Z64" i="46"/>
  <c r="Z72" i="46"/>
  <c r="Z80" i="46"/>
  <c r="Z89" i="46"/>
  <c r="Z97" i="46"/>
  <c r="AA7" i="46"/>
  <c r="AA15" i="46"/>
  <c r="AA23" i="46"/>
  <c r="AA31" i="46"/>
  <c r="AA39" i="46"/>
  <c r="AA47" i="46"/>
  <c r="AA55" i="46"/>
  <c r="AA63" i="46"/>
  <c r="AA71" i="46"/>
  <c r="AA79" i="46"/>
  <c r="AA88" i="46"/>
  <c r="AA96" i="46"/>
  <c r="BY110" i="19"/>
  <c r="Z10" i="57"/>
  <c r="Z10" i="52"/>
  <c r="Z18" i="57"/>
  <c r="Z18" i="52"/>
  <c r="Z26" i="57"/>
  <c r="Z26" i="52"/>
  <c r="Z34" i="57"/>
  <c r="Z34" i="52"/>
  <c r="Z42" i="57"/>
  <c r="Z42" i="52"/>
  <c r="Z50" i="57"/>
  <c r="Z50" i="52"/>
  <c r="Z58" i="57"/>
  <c r="Z58" i="52"/>
  <c r="Z66" i="57"/>
  <c r="Z66" i="52"/>
  <c r="Z74" i="57"/>
  <c r="Z74" i="52"/>
  <c r="Z82" i="57"/>
  <c r="Z82" i="52"/>
  <c r="Z91" i="57"/>
  <c r="Z91" i="52"/>
  <c r="Z99" i="57"/>
  <c r="Z99" i="52"/>
  <c r="AA9" i="57"/>
  <c r="AA9" i="52"/>
  <c r="AA17" i="57"/>
  <c r="AA17" i="52"/>
  <c r="AA25" i="57"/>
  <c r="AA25" i="52"/>
  <c r="AA33" i="57"/>
  <c r="AA33" i="52"/>
  <c r="AA41" i="57"/>
  <c r="AA41" i="52"/>
  <c r="AA49" i="57"/>
  <c r="AA49" i="52"/>
  <c r="AA57" i="57"/>
  <c r="AA57" i="52"/>
  <c r="AA65" i="57"/>
  <c r="AA65" i="52"/>
  <c r="AA73" i="57"/>
  <c r="AA73" i="52"/>
  <c r="AA81" i="57"/>
  <c r="AA81" i="52"/>
  <c r="AA90" i="57"/>
  <c r="AA90" i="52"/>
  <c r="AA98" i="57"/>
  <c r="AA98" i="52"/>
  <c r="Z9" i="46"/>
  <c r="Z17" i="46"/>
  <c r="Z25" i="46"/>
  <c r="Z33" i="46"/>
  <c r="Z41" i="46"/>
  <c r="Z49" i="46"/>
  <c r="Z57" i="46"/>
  <c r="Z65" i="46"/>
  <c r="Z73" i="46"/>
  <c r="Z81" i="46"/>
  <c r="Z90" i="46"/>
  <c r="Z98" i="46"/>
  <c r="AA8" i="46"/>
  <c r="AA16" i="46"/>
  <c r="AA24" i="46"/>
  <c r="AA32" i="46"/>
  <c r="AA40" i="46"/>
  <c r="AA48" i="46"/>
  <c r="AA56" i="46"/>
  <c r="AA64" i="46"/>
  <c r="AA72" i="46"/>
  <c r="AA80" i="46"/>
  <c r="AA89" i="46"/>
  <c r="AA97" i="46"/>
  <c r="Z3" i="57"/>
  <c r="Z3" i="52"/>
  <c r="Z11" i="57"/>
  <c r="Z11" i="52"/>
  <c r="Z19" i="57"/>
  <c r="Z19" i="52"/>
  <c r="Z27" i="57"/>
  <c r="Z27" i="52"/>
  <c r="Z35" i="57"/>
  <c r="Z35" i="52"/>
  <c r="Z43" i="57"/>
  <c r="Z43" i="52"/>
  <c r="Z51" i="57"/>
  <c r="Z51" i="52"/>
  <c r="Z59" i="57"/>
  <c r="Z59" i="52"/>
  <c r="Z67" i="57"/>
  <c r="Z67" i="52"/>
  <c r="Z75" i="57"/>
  <c r="Z75" i="52"/>
  <c r="Z83" i="57"/>
  <c r="Z83" i="52"/>
  <c r="Z92" i="57"/>
  <c r="Z92" i="52"/>
  <c r="Z100" i="57"/>
  <c r="Z100" i="52"/>
  <c r="AA10" i="57"/>
  <c r="AA10" i="52"/>
  <c r="AA18" i="57"/>
  <c r="AA18" i="52"/>
  <c r="AA26" i="57"/>
  <c r="AA26" i="52"/>
  <c r="AA34" i="57"/>
  <c r="AA34" i="52"/>
  <c r="AA42" i="57"/>
  <c r="AA42" i="52"/>
  <c r="AA50" i="57"/>
  <c r="AA50" i="52"/>
  <c r="AA58" i="57"/>
  <c r="AA58" i="52"/>
  <c r="AA66" i="57"/>
  <c r="AA66" i="52"/>
  <c r="AA74" i="57"/>
  <c r="AA74" i="52"/>
  <c r="AA82" i="57"/>
  <c r="AA82" i="52"/>
  <c r="AA91" i="57"/>
  <c r="AA91" i="52"/>
  <c r="AA99" i="57"/>
  <c r="AA99" i="52"/>
  <c r="Z10" i="46"/>
  <c r="Z18" i="46"/>
  <c r="Z26" i="46"/>
  <c r="Z34" i="46"/>
  <c r="Z42" i="46"/>
  <c r="Z50" i="46"/>
  <c r="Z58" i="46"/>
  <c r="Z66" i="46"/>
  <c r="Z74" i="46"/>
  <c r="Z82" i="46"/>
  <c r="Z91" i="46"/>
  <c r="Z99" i="46"/>
  <c r="AA9" i="46"/>
  <c r="AA17" i="46"/>
  <c r="AA25" i="46"/>
  <c r="AA33" i="46"/>
  <c r="AA41" i="46"/>
  <c r="AA49" i="46"/>
  <c r="AA57" i="46"/>
  <c r="AA65" i="46"/>
  <c r="AA73" i="46"/>
  <c r="AA81" i="46"/>
  <c r="AA90" i="46"/>
  <c r="AA98" i="46"/>
  <c r="Z4" i="57"/>
  <c r="Z4" i="52"/>
  <c r="Z12" i="57"/>
  <c r="Z12" i="52"/>
  <c r="Z20" i="57"/>
  <c r="Z20" i="52"/>
  <c r="Z28" i="57"/>
  <c r="Z28" i="52"/>
  <c r="Z36" i="57"/>
  <c r="Z36" i="52"/>
  <c r="Z44" i="57"/>
  <c r="Z44" i="52"/>
  <c r="Z52" i="57"/>
  <c r="Z52" i="52"/>
  <c r="Z60" i="57"/>
  <c r="Z60" i="52"/>
  <c r="Z68" i="57"/>
  <c r="Z68" i="52"/>
  <c r="Z76" i="57"/>
  <c r="Z76" i="52"/>
  <c r="Z84" i="57"/>
  <c r="Z84" i="52"/>
  <c r="Z93" i="57"/>
  <c r="Z93" i="52"/>
  <c r="Z101" i="57"/>
  <c r="Z101" i="52"/>
  <c r="AA3" i="57"/>
  <c r="AA3" i="52"/>
  <c r="AA11" i="57"/>
  <c r="AA11" i="52"/>
  <c r="AA19" i="57"/>
  <c r="AA19" i="52"/>
  <c r="AA27" i="57"/>
  <c r="AA27" i="52"/>
  <c r="AA35" i="57"/>
  <c r="AA35" i="52"/>
  <c r="AA43" i="57"/>
  <c r="AA43" i="52"/>
  <c r="AA51" i="57"/>
  <c r="AA51" i="52"/>
  <c r="AA59" i="57"/>
  <c r="AA59" i="52"/>
  <c r="AA67" i="57"/>
  <c r="AA67" i="52"/>
  <c r="AA75" i="57"/>
  <c r="AA75" i="52"/>
  <c r="AA83" i="57"/>
  <c r="AA83" i="52"/>
  <c r="AA92" i="57"/>
  <c r="AA92" i="52"/>
  <c r="AA100" i="57"/>
  <c r="AA100" i="52"/>
  <c r="AZ106" i="39"/>
  <c r="Z5" i="57"/>
  <c r="Z5" i="52"/>
  <c r="Z13" i="57"/>
  <c r="Z13" i="52"/>
  <c r="Z21" i="57"/>
  <c r="Z21" i="52"/>
  <c r="Z29" i="57"/>
  <c r="Z29" i="52"/>
  <c r="Z37" i="57"/>
  <c r="Z37" i="52"/>
  <c r="Z45" i="57"/>
  <c r="Z45" i="52"/>
  <c r="Z53" i="57"/>
  <c r="Z53" i="52"/>
  <c r="Z61" i="57"/>
  <c r="Z61" i="52"/>
  <c r="Z69" i="57"/>
  <c r="Z69" i="52"/>
  <c r="Z77" i="57"/>
  <c r="Z77" i="52"/>
  <c r="Z85" i="57"/>
  <c r="Z85" i="52"/>
  <c r="Z94" i="57"/>
  <c r="Z94" i="52"/>
  <c r="Z102" i="57"/>
  <c r="Z102" i="52"/>
  <c r="AA4" i="57"/>
  <c r="AA4" i="52"/>
  <c r="AA12" i="57"/>
  <c r="AA12" i="52"/>
  <c r="AA20" i="57"/>
  <c r="AA20" i="52"/>
  <c r="AA28" i="57"/>
  <c r="AA28" i="52"/>
  <c r="AA36" i="57"/>
  <c r="AA36" i="52"/>
  <c r="AA44" i="57"/>
  <c r="AA44" i="52"/>
  <c r="AA52" i="57"/>
  <c r="AA52" i="52"/>
  <c r="AA60" i="57"/>
  <c r="AA60" i="52"/>
  <c r="AA68" i="57"/>
  <c r="AA68" i="52"/>
  <c r="AA76" i="57"/>
  <c r="AA76" i="52"/>
  <c r="AA84" i="57"/>
  <c r="AA84" i="52"/>
  <c r="AA93" i="57"/>
  <c r="AA93" i="52"/>
  <c r="AA101" i="57"/>
  <c r="AA101" i="52"/>
  <c r="AZ107" i="39"/>
  <c r="Z4" i="46"/>
  <c r="Z12" i="46"/>
  <c r="Z20" i="46"/>
  <c r="Z28" i="46"/>
  <c r="Z36" i="46"/>
  <c r="Z44" i="46"/>
  <c r="Z52" i="46"/>
  <c r="Z60" i="46"/>
  <c r="Z68" i="46"/>
  <c r="Z76" i="46"/>
  <c r="Z84" i="46"/>
  <c r="Z93" i="46"/>
  <c r="Z101" i="46"/>
  <c r="AA3" i="46"/>
  <c r="AA11" i="46"/>
  <c r="AA19" i="46"/>
  <c r="AA27" i="46"/>
  <c r="AA35" i="46"/>
  <c r="AA43" i="46"/>
  <c r="AA51" i="46"/>
  <c r="AA59" i="46"/>
  <c r="AA67" i="46"/>
  <c r="AA75" i="46"/>
  <c r="AA83" i="46"/>
  <c r="AA92" i="46"/>
  <c r="AA100" i="46"/>
  <c r="Z6" i="57"/>
  <c r="Z6" i="52"/>
  <c r="Z14" i="57"/>
  <c r="Z14" i="52"/>
  <c r="Z22" i="57"/>
  <c r="Z22" i="52"/>
  <c r="Z30" i="57"/>
  <c r="Z30" i="52"/>
  <c r="Z38" i="57"/>
  <c r="Z38" i="52"/>
  <c r="Z46" i="57"/>
  <c r="Z46" i="52"/>
  <c r="Z54" i="57"/>
  <c r="Z54" i="52"/>
  <c r="Z62" i="57"/>
  <c r="Z62" i="52"/>
  <c r="Z70" i="57"/>
  <c r="Z70" i="52"/>
  <c r="Z78" i="57"/>
  <c r="Z78" i="52"/>
  <c r="Z87" i="57"/>
  <c r="Z87" i="52"/>
  <c r="Z95" i="57"/>
  <c r="Z95" i="52"/>
  <c r="AA5" i="57"/>
  <c r="AA5" i="52"/>
  <c r="AA13" i="57"/>
  <c r="AA13" i="52"/>
  <c r="AA21" i="57"/>
  <c r="AA21" i="52"/>
  <c r="AA29" i="57"/>
  <c r="AA29" i="52"/>
  <c r="AA37" i="57"/>
  <c r="AA37" i="52"/>
  <c r="AA45" i="57"/>
  <c r="AA45" i="52"/>
  <c r="AA53" i="57"/>
  <c r="AA53" i="52"/>
  <c r="AA61" i="57"/>
  <c r="AA61" i="52"/>
  <c r="AA69" i="57"/>
  <c r="AA69" i="52"/>
  <c r="AA77" i="57"/>
  <c r="AA77" i="52"/>
  <c r="AA85" i="57"/>
  <c r="AA85" i="52"/>
  <c r="AA94" i="57"/>
  <c r="AA94" i="52"/>
  <c r="AA102" i="57"/>
  <c r="AA102" i="52"/>
  <c r="AY109" i="39"/>
  <c r="AZ108" i="39"/>
  <c r="Z5" i="46"/>
  <c r="Z13" i="46"/>
  <c r="Z21" i="46"/>
  <c r="Z29" i="46"/>
  <c r="Z37" i="46"/>
  <c r="Z45" i="46"/>
  <c r="Z53" i="46"/>
  <c r="Z61" i="46"/>
  <c r="Z69" i="46"/>
  <c r="Z77" i="46"/>
  <c r="Z85" i="46"/>
  <c r="Z94" i="46"/>
  <c r="Z102" i="46"/>
  <c r="Z7" i="57"/>
  <c r="Z7" i="52"/>
  <c r="Z15" i="57"/>
  <c r="Z15" i="52"/>
  <c r="Z23" i="57"/>
  <c r="Z23" i="52"/>
  <c r="Z31" i="57"/>
  <c r="Z31" i="52"/>
  <c r="Z39" i="57"/>
  <c r="Z39" i="52"/>
  <c r="Z47" i="57"/>
  <c r="Z47" i="52"/>
  <c r="Z55" i="57"/>
  <c r="Z55" i="52"/>
  <c r="Z63" i="57"/>
  <c r="Z63" i="52"/>
  <c r="Z71" i="57"/>
  <c r="Z71" i="52"/>
  <c r="Z79" i="57"/>
  <c r="Z79" i="52"/>
  <c r="Z88" i="57"/>
  <c r="Z88" i="52"/>
  <c r="Z96" i="57"/>
  <c r="Z96" i="52"/>
  <c r="AA6" i="57"/>
  <c r="AA6" i="52"/>
  <c r="AA14" i="57"/>
  <c r="AA14" i="52"/>
  <c r="AA22" i="57"/>
  <c r="AA22" i="52"/>
  <c r="AA30" i="57"/>
  <c r="AA30" i="52"/>
  <c r="AA38" i="57"/>
  <c r="AA38" i="52"/>
  <c r="AA46" i="57"/>
  <c r="AA46" i="52"/>
  <c r="AA54" i="57"/>
  <c r="AA54" i="52"/>
  <c r="AA62" i="57"/>
  <c r="AA62" i="52"/>
  <c r="AA70" i="57"/>
  <c r="AA70" i="52"/>
  <c r="AA78" i="57"/>
  <c r="AA78" i="52"/>
  <c r="AA87" i="57"/>
  <c r="AA87" i="52"/>
  <c r="AA95" i="57"/>
  <c r="AA95" i="52"/>
  <c r="AA4" i="46"/>
  <c r="AA68" i="46"/>
  <c r="Z6" i="46"/>
  <c r="Z14" i="46"/>
  <c r="Z22" i="46"/>
  <c r="Z30" i="46"/>
  <c r="Z38" i="46"/>
  <c r="Z46" i="46"/>
  <c r="Z54" i="46"/>
  <c r="Z62" i="46"/>
  <c r="Z70" i="46"/>
  <c r="Z78" i="46"/>
  <c r="Z87" i="46"/>
  <c r="Z95" i="46"/>
  <c r="AA5" i="46"/>
  <c r="AA13" i="46"/>
  <c r="AA21" i="46"/>
  <c r="AA29" i="46"/>
  <c r="AA37" i="46"/>
  <c r="AA45" i="46"/>
  <c r="AA53" i="46"/>
  <c r="AA61" i="46"/>
  <c r="AA69" i="46"/>
  <c r="AA77" i="46"/>
  <c r="AA85" i="46"/>
  <c r="AA94" i="46"/>
  <c r="AA102" i="46"/>
  <c r="Z8" i="57"/>
  <c r="Z8" i="52"/>
  <c r="Z16" i="57"/>
  <c r="Z16" i="52"/>
  <c r="Z24" i="57"/>
  <c r="Z24" i="52"/>
  <c r="Z32" i="57"/>
  <c r="Z32" i="52"/>
  <c r="Z40" i="57"/>
  <c r="Z40" i="52"/>
  <c r="Z48" i="57"/>
  <c r="Z48" i="52"/>
  <c r="Z56" i="57"/>
  <c r="Z56" i="52"/>
  <c r="Z64" i="57"/>
  <c r="Z64" i="52"/>
  <c r="Z72" i="57"/>
  <c r="Z72" i="52"/>
  <c r="Z80" i="57"/>
  <c r="Z80" i="52"/>
  <c r="Z89" i="57"/>
  <c r="Z89" i="52"/>
  <c r="Z97" i="57"/>
  <c r="Z97" i="52"/>
  <c r="AA7" i="57"/>
  <c r="AA7" i="52"/>
  <c r="AA15" i="57"/>
  <c r="AA15" i="52"/>
  <c r="AA23" i="57"/>
  <c r="AA23" i="52"/>
  <c r="AA31" i="57"/>
  <c r="AA31" i="52"/>
  <c r="AA39" i="57"/>
  <c r="AA39" i="52"/>
  <c r="AA47" i="57"/>
  <c r="AA47" i="52"/>
  <c r="AA55" i="57"/>
  <c r="AA55" i="52"/>
  <c r="AA63" i="57"/>
  <c r="AA63" i="52"/>
  <c r="AA71" i="57"/>
  <c r="AA71" i="52"/>
  <c r="AA79" i="57"/>
  <c r="AA79" i="52"/>
  <c r="AA88" i="57"/>
  <c r="AA88" i="52"/>
  <c r="AA96" i="57"/>
  <c r="AA96" i="52"/>
  <c r="AA12" i="46"/>
  <c r="AA76" i="46"/>
  <c r="T3" i="4" l="1"/>
  <c r="T4" i="4"/>
  <c r="U4" i="4" s="1"/>
  <c r="V4" i="4" s="1"/>
  <c r="T5" i="4"/>
  <c r="U5" i="4" s="1"/>
  <c r="T6" i="4"/>
  <c r="T7" i="4"/>
  <c r="U7" i="4" s="1"/>
  <c r="T8" i="4"/>
  <c r="T9" i="4"/>
  <c r="S9" i="4" s="1"/>
  <c r="T10" i="4"/>
  <c r="T11" i="4"/>
  <c r="T12" i="4"/>
  <c r="U12" i="4" s="1"/>
  <c r="V12" i="4" s="1"/>
  <c r="T13" i="4"/>
  <c r="U13" i="4" s="1"/>
  <c r="T14" i="4"/>
  <c r="T15" i="4"/>
  <c r="U15" i="4" s="1"/>
  <c r="V15" i="4" s="1"/>
  <c r="T16" i="4"/>
  <c r="U16" i="4" s="1"/>
  <c r="T17" i="4"/>
  <c r="U17" i="4" s="1"/>
  <c r="T18" i="4"/>
  <c r="T19" i="4"/>
  <c r="T20" i="4"/>
  <c r="U20" i="4" s="1"/>
  <c r="V20" i="4" s="1"/>
  <c r="W20" i="4" s="1"/>
  <c r="T21" i="4"/>
  <c r="U21" i="4" s="1"/>
  <c r="T22" i="4"/>
  <c r="T23" i="4"/>
  <c r="U23" i="4" s="1"/>
  <c r="T24" i="4"/>
  <c r="U24" i="4" s="1"/>
  <c r="V24" i="4" s="1"/>
  <c r="W24" i="4" s="1"/>
  <c r="T25" i="4"/>
  <c r="T25" i="24" s="1"/>
  <c r="T26" i="4"/>
  <c r="T27" i="4"/>
  <c r="T28" i="4"/>
  <c r="U28" i="4" s="1"/>
  <c r="V28" i="4" s="1"/>
  <c r="W28" i="4" s="1"/>
  <c r="T29" i="4"/>
  <c r="S29" i="4" s="1"/>
  <c r="R29" i="4" s="1"/>
  <c r="Q29" i="4" s="1"/>
  <c r="P29" i="4" s="1"/>
  <c r="O29" i="4" s="1"/>
  <c r="N29" i="4" s="1"/>
  <c r="M29" i="4" s="1"/>
  <c r="L29" i="4" s="1"/>
  <c r="K29" i="4" s="1"/>
  <c r="J29" i="4" s="1"/>
  <c r="I29" i="4" s="1"/>
  <c r="H29" i="4" s="1"/>
  <c r="G29" i="4" s="1"/>
  <c r="F29" i="4" s="1"/>
  <c r="E29" i="4" s="1"/>
  <c r="D29" i="4" s="1"/>
  <c r="C29" i="4" s="1"/>
  <c r="T30" i="4"/>
  <c r="T31" i="4"/>
  <c r="S31" i="4" s="1"/>
  <c r="T32" i="4"/>
  <c r="T33" i="4"/>
  <c r="S33" i="4" s="1"/>
  <c r="R33" i="4" s="1"/>
  <c r="Q33" i="4" s="1"/>
  <c r="P33" i="4" s="1"/>
  <c r="O33" i="4" s="1"/>
  <c r="N33" i="4" s="1"/>
  <c r="M33" i="4" s="1"/>
  <c r="L33" i="4" s="1"/>
  <c r="K33" i="4" s="1"/>
  <c r="J33" i="4" s="1"/>
  <c r="I33" i="4" s="1"/>
  <c r="H33" i="4" s="1"/>
  <c r="G33" i="4" s="1"/>
  <c r="F33" i="4" s="1"/>
  <c r="E33" i="4" s="1"/>
  <c r="D33" i="4" s="1"/>
  <c r="T34" i="4"/>
  <c r="T35" i="4"/>
  <c r="T36" i="4"/>
  <c r="U36" i="4" s="1"/>
  <c r="V36" i="4" s="1"/>
  <c r="W36" i="4" s="1"/>
  <c r="T37" i="4"/>
  <c r="U37" i="4" s="1"/>
  <c r="T38" i="4"/>
  <c r="T39" i="4"/>
  <c r="S39" i="4" s="1"/>
  <c r="T40" i="4"/>
  <c r="U40" i="4" s="1"/>
  <c r="T41" i="4"/>
  <c r="U41" i="4" s="1"/>
  <c r="T42" i="4"/>
  <c r="T43" i="4"/>
  <c r="T44" i="4"/>
  <c r="U44" i="4" s="1"/>
  <c r="V44" i="4" s="1"/>
  <c r="W44" i="4" s="1"/>
  <c r="T45" i="4"/>
  <c r="U45" i="4" s="1"/>
  <c r="T46" i="4"/>
  <c r="T47" i="4"/>
  <c r="T48" i="4"/>
  <c r="U48" i="4" s="1"/>
  <c r="T49" i="4"/>
  <c r="U49" i="4" s="1"/>
  <c r="T50" i="4"/>
  <c r="T51" i="4"/>
  <c r="T52" i="4"/>
  <c r="U52" i="4" s="1"/>
  <c r="V52" i="4" s="1"/>
  <c r="T53" i="4"/>
  <c r="S53" i="4" s="1"/>
  <c r="T54" i="4"/>
  <c r="T55" i="4"/>
  <c r="S55" i="4" s="1"/>
  <c r="R55" i="4" s="1"/>
  <c r="T56" i="4"/>
  <c r="S56" i="4" s="1"/>
  <c r="T57" i="4"/>
  <c r="U57" i="4" s="1"/>
  <c r="T58" i="4"/>
  <c r="T59" i="4"/>
  <c r="T60" i="4"/>
  <c r="U60" i="4" s="1"/>
  <c r="V60" i="4" s="1"/>
  <c r="W60" i="4" s="1"/>
  <c r="T61" i="4"/>
  <c r="U61" i="4" s="1"/>
  <c r="T62" i="4"/>
  <c r="T63" i="4"/>
  <c r="S63" i="4" s="1"/>
  <c r="T64" i="4"/>
  <c r="T65" i="4"/>
  <c r="S65" i="4" s="1"/>
  <c r="T66" i="4"/>
  <c r="T67" i="4"/>
  <c r="T68" i="4"/>
  <c r="U68" i="4" s="1"/>
  <c r="V68" i="4" s="1"/>
  <c r="T69" i="4"/>
  <c r="U69" i="4" s="1"/>
  <c r="T70" i="4"/>
  <c r="T71" i="4"/>
  <c r="T72" i="4"/>
  <c r="U72" i="4" s="1"/>
  <c r="T73" i="4"/>
  <c r="S73" i="4" s="1"/>
  <c r="T74" i="4"/>
  <c r="T75" i="4"/>
  <c r="T76" i="4"/>
  <c r="U76" i="4" s="1"/>
  <c r="T77" i="4"/>
  <c r="S77" i="4" s="1"/>
  <c r="T78" i="4"/>
  <c r="T79" i="4"/>
  <c r="U79" i="4" s="1"/>
  <c r="T80" i="4"/>
  <c r="U80" i="4" s="1"/>
  <c r="V80" i="4" s="1"/>
  <c r="W80" i="4" s="1"/>
  <c r="W80" i="24" s="1"/>
  <c r="T81" i="4"/>
  <c r="S81" i="4" s="1"/>
  <c r="T82" i="4"/>
  <c r="T83" i="4"/>
  <c r="T84" i="4"/>
  <c r="U84" i="4" s="1"/>
  <c r="V84" i="4" s="1"/>
  <c r="T85" i="4"/>
  <c r="S85" i="4" s="1"/>
  <c r="T86" i="4"/>
  <c r="T87" i="4"/>
  <c r="T88" i="4"/>
  <c r="U88" i="4" s="1"/>
  <c r="V88" i="4" s="1"/>
  <c r="W88" i="4" s="1"/>
  <c r="X88" i="4" s="1"/>
  <c r="Y88" i="4" s="1"/>
  <c r="T89" i="4"/>
  <c r="U89" i="4" s="1"/>
  <c r="T90" i="4"/>
  <c r="T91" i="4"/>
  <c r="T92" i="4"/>
  <c r="U92" i="4" s="1"/>
  <c r="T93" i="4"/>
  <c r="S93" i="4" s="1"/>
  <c r="T94" i="4"/>
  <c r="T95" i="4"/>
  <c r="T96" i="4"/>
  <c r="U96" i="4" s="1"/>
  <c r="V96" i="4" s="1"/>
  <c r="W96" i="4" s="1"/>
  <c r="X96" i="4" s="1"/>
  <c r="Y96" i="4" s="1"/>
  <c r="T97" i="4"/>
  <c r="U97" i="4" s="1"/>
  <c r="T98" i="4"/>
  <c r="T99" i="4"/>
  <c r="T100" i="4"/>
  <c r="U100" i="4" s="1"/>
  <c r="T101" i="4"/>
  <c r="U101" i="4" s="1"/>
  <c r="T102" i="4"/>
  <c r="U99" i="4"/>
  <c r="V99" i="4" s="1"/>
  <c r="W99" i="4" s="1"/>
  <c r="S99" i="4"/>
  <c r="R99" i="4" s="1"/>
  <c r="Q99" i="4" s="1"/>
  <c r="U91" i="4"/>
  <c r="V91" i="4" s="1"/>
  <c r="W91" i="4" s="1"/>
  <c r="X91" i="4" s="1"/>
  <c r="Y91" i="4" s="1"/>
  <c r="S91" i="4"/>
  <c r="R91" i="4" s="1"/>
  <c r="Q91" i="4" s="1"/>
  <c r="P91" i="4" s="1"/>
  <c r="O91" i="4" s="1"/>
  <c r="U83" i="4"/>
  <c r="V83" i="4" s="1"/>
  <c r="W83" i="4" s="1"/>
  <c r="X83" i="4" s="1"/>
  <c r="Y83" i="4" s="1"/>
  <c r="S83" i="4"/>
  <c r="R83" i="4" s="1"/>
  <c r="Q83" i="4" s="1"/>
  <c r="P83" i="4" s="1"/>
  <c r="O83" i="4" s="1"/>
  <c r="N83" i="4" s="1"/>
  <c r="M83" i="4" s="1"/>
  <c r="L83" i="4" s="1"/>
  <c r="K83" i="4" s="1"/>
  <c r="J83" i="4" s="1"/>
  <c r="I83" i="4" s="1"/>
  <c r="H83" i="4" s="1"/>
  <c r="G83" i="4" s="1"/>
  <c r="F83" i="4" s="1"/>
  <c r="E83" i="4" s="1"/>
  <c r="D83" i="4" s="1"/>
  <c r="U75" i="4"/>
  <c r="V75" i="4" s="1"/>
  <c r="W75" i="4" s="1"/>
  <c r="X75" i="4" s="1"/>
  <c r="S75" i="4"/>
  <c r="R75" i="4" s="1"/>
  <c r="S71" i="4"/>
  <c r="R71" i="4" s="1"/>
  <c r="U67" i="4"/>
  <c r="V67" i="4" s="1"/>
  <c r="S67" i="4"/>
  <c r="R67" i="4" s="1"/>
  <c r="U59" i="4"/>
  <c r="V59" i="4" s="1"/>
  <c r="W59" i="4" s="1"/>
  <c r="X59" i="4" s="1"/>
  <c r="S59" i="4"/>
  <c r="R59" i="4" s="1"/>
  <c r="Q59" i="4" s="1"/>
  <c r="U51" i="4"/>
  <c r="V51" i="4" s="1"/>
  <c r="W51" i="4" s="1"/>
  <c r="X51" i="4" s="1"/>
  <c r="Y51" i="4" s="1"/>
  <c r="S51" i="4"/>
  <c r="R51" i="4" s="1"/>
  <c r="U47" i="4"/>
  <c r="V47" i="4" s="1"/>
  <c r="W47" i="4" s="1"/>
  <c r="U43" i="4"/>
  <c r="V43" i="4" s="1"/>
  <c r="W43" i="4" s="1"/>
  <c r="X43" i="4" s="1"/>
  <c r="Y43" i="4" s="1"/>
  <c r="S43" i="4"/>
  <c r="R43" i="4" s="1"/>
  <c r="U35" i="4"/>
  <c r="V35" i="4" s="1"/>
  <c r="W35" i="4" s="1"/>
  <c r="X35" i="4" s="1"/>
  <c r="Y35" i="4" s="1"/>
  <c r="S35" i="4"/>
  <c r="R35" i="4" s="1"/>
  <c r="U27" i="4"/>
  <c r="V27" i="4" s="1"/>
  <c r="W27" i="4" s="1"/>
  <c r="X27" i="4" s="1"/>
  <c r="Y27" i="4" s="1"/>
  <c r="S27" i="4"/>
  <c r="R27" i="4" s="1"/>
  <c r="Q27" i="4" s="1"/>
  <c r="P27" i="4" s="1"/>
  <c r="O27" i="4" s="1"/>
  <c r="N27" i="4" s="1"/>
  <c r="M27" i="4" s="1"/>
  <c r="L27" i="4" s="1"/>
  <c r="K27" i="4" s="1"/>
  <c r="J27" i="4" s="1"/>
  <c r="I27" i="4" s="1"/>
  <c r="H27" i="4" s="1"/>
  <c r="G27" i="4" s="1"/>
  <c r="F27" i="4" s="1"/>
  <c r="E27" i="4" s="1"/>
  <c r="D27" i="4" s="1"/>
  <c r="S25" i="4"/>
  <c r="R25" i="4" s="1"/>
  <c r="Q25" i="4" s="1"/>
  <c r="P25" i="4" s="1"/>
  <c r="O25" i="4" s="1"/>
  <c r="N25" i="4" s="1"/>
  <c r="M25" i="4" s="1"/>
  <c r="L25" i="4" s="1"/>
  <c r="K25" i="4" s="1"/>
  <c r="J25" i="4" s="1"/>
  <c r="I25" i="4" s="1"/>
  <c r="H25" i="4" s="1"/>
  <c r="G25" i="4" s="1"/>
  <c r="F25" i="4" s="1"/>
  <c r="E25" i="4" s="1"/>
  <c r="D25" i="4" s="1"/>
  <c r="C25" i="4" s="1"/>
  <c r="S23" i="4"/>
  <c r="R23" i="4" s="1"/>
  <c r="U19" i="4"/>
  <c r="V19" i="4" s="1"/>
  <c r="S19" i="4"/>
  <c r="R19" i="4" s="1"/>
  <c r="Q19" i="4" s="1"/>
  <c r="P19" i="4" s="1"/>
  <c r="O19" i="4" s="1"/>
  <c r="N19" i="4" s="1"/>
  <c r="M19" i="4" s="1"/>
  <c r="L19" i="4" s="1"/>
  <c r="K19" i="4" s="1"/>
  <c r="J19" i="4" s="1"/>
  <c r="I19" i="4" s="1"/>
  <c r="H19" i="4" s="1"/>
  <c r="G19" i="4" s="1"/>
  <c r="F19" i="4" s="1"/>
  <c r="E19" i="4" s="1"/>
  <c r="D19" i="4" s="1"/>
  <c r="C19" i="4" s="1"/>
  <c r="S15" i="4"/>
  <c r="R15" i="4" s="1"/>
  <c r="Q15" i="4" s="1"/>
  <c r="P15" i="4" s="1"/>
  <c r="O15" i="4" s="1"/>
  <c r="N15" i="4" s="1"/>
  <c r="M15" i="4" s="1"/>
  <c r="L15" i="4" s="1"/>
  <c r="K15" i="4" s="1"/>
  <c r="J15" i="4" s="1"/>
  <c r="I15" i="4" s="1"/>
  <c r="H15" i="4" s="1"/>
  <c r="G15" i="4" s="1"/>
  <c r="F15" i="4" s="1"/>
  <c r="E15" i="4" s="1"/>
  <c r="D15" i="4" s="1"/>
  <c r="C15" i="4" s="1"/>
  <c r="U11" i="4"/>
  <c r="V11" i="4" s="1"/>
  <c r="W11" i="4" s="1"/>
  <c r="X11" i="4" s="1"/>
  <c r="Y11" i="4" s="1"/>
  <c r="S11" i="4"/>
  <c r="R11" i="4" s="1"/>
  <c r="U9" i="4"/>
  <c r="V9" i="4" s="1"/>
  <c r="W9" i="4" s="1"/>
  <c r="X9" i="4" s="1"/>
  <c r="Y9" i="4" s="1"/>
  <c r="S7" i="4"/>
  <c r="R7" i="4" s="1"/>
  <c r="Q7" i="4" s="1"/>
  <c r="P7" i="4" s="1"/>
  <c r="O7" i="4" s="1"/>
  <c r="N7" i="4" s="1"/>
  <c r="M7" i="4" s="1"/>
  <c r="L7" i="4" s="1"/>
  <c r="K7" i="4" s="1"/>
  <c r="J7" i="4" s="1"/>
  <c r="I7" i="4" s="1"/>
  <c r="H7" i="4" s="1"/>
  <c r="G7" i="4" s="1"/>
  <c r="F7" i="4" s="1"/>
  <c r="E7" i="4" s="1"/>
  <c r="D7" i="4" s="1"/>
  <c r="C7" i="4" s="1"/>
  <c r="U3" i="4"/>
  <c r="V3" i="4" s="1"/>
  <c r="W3" i="4" s="1"/>
  <c r="X3" i="4" s="1"/>
  <c r="Y3" i="4" s="1"/>
  <c r="S3" i="4"/>
  <c r="R3" i="4" s="1"/>
  <c r="V100" i="4"/>
  <c r="W100" i="4" s="1"/>
  <c r="X100" i="4" s="1"/>
  <c r="Y100" i="4" s="1"/>
  <c r="S96" i="4"/>
  <c r="R96" i="4" s="1"/>
  <c r="Q96" i="4" s="1"/>
  <c r="P96" i="4" s="1"/>
  <c r="O96" i="4" s="1"/>
  <c r="N96" i="4" s="1"/>
  <c r="M96" i="4" s="1"/>
  <c r="L96" i="4" s="1"/>
  <c r="K96" i="4" s="1"/>
  <c r="J96" i="4" s="1"/>
  <c r="I96" i="4" s="1"/>
  <c r="H96" i="4" s="1"/>
  <c r="G96" i="4" s="1"/>
  <c r="F96" i="4" s="1"/>
  <c r="E96" i="4" s="1"/>
  <c r="D96" i="4" s="1"/>
  <c r="V92" i="4"/>
  <c r="W92" i="4" s="1"/>
  <c r="X92" i="4" s="1"/>
  <c r="Y92" i="4" s="1"/>
  <c r="S88" i="4"/>
  <c r="R88" i="4" s="1"/>
  <c r="Q88" i="4" s="1"/>
  <c r="P88" i="4" s="1"/>
  <c r="O88" i="4" s="1"/>
  <c r="N88" i="4" s="1"/>
  <c r="M88" i="4" s="1"/>
  <c r="L88" i="4" s="1"/>
  <c r="K88" i="4" s="1"/>
  <c r="J88" i="4" s="1"/>
  <c r="I88" i="4" s="1"/>
  <c r="H88" i="4" s="1"/>
  <c r="G88" i="4" s="1"/>
  <c r="F88" i="4" s="1"/>
  <c r="E88" i="4" s="1"/>
  <c r="D88" i="4" s="1"/>
  <c r="C88" i="4" s="1"/>
  <c r="V76" i="4"/>
  <c r="W76" i="4" s="1"/>
  <c r="X76" i="4" s="1"/>
  <c r="Y76" i="4" s="1"/>
  <c r="W68" i="4"/>
  <c r="X68" i="4" s="1"/>
  <c r="Y68" i="4" s="1"/>
  <c r="U64" i="4"/>
  <c r="V64" i="4" s="1"/>
  <c r="W64" i="4" s="1"/>
  <c r="X64" i="4" s="1"/>
  <c r="Y64" i="4" s="1"/>
  <c r="S64" i="4"/>
  <c r="R64" i="4" s="1"/>
  <c r="Q64" i="4" s="1"/>
  <c r="P64" i="4" s="1"/>
  <c r="O64" i="4" s="1"/>
  <c r="U56" i="4"/>
  <c r="V56" i="4" s="1"/>
  <c r="W56" i="4" s="1"/>
  <c r="X56" i="4" s="1"/>
  <c r="Y56" i="4" s="1"/>
  <c r="W52" i="4"/>
  <c r="X52" i="4" s="1"/>
  <c r="Y52" i="4" s="1"/>
  <c r="S40" i="4"/>
  <c r="R40" i="4" s="1"/>
  <c r="Q40" i="4" s="1"/>
  <c r="P40" i="4" s="1"/>
  <c r="O40" i="4" s="1"/>
  <c r="N40" i="4" s="1"/>
  <c r="M40" i="4" s="1"/>
  <c r="L40" i="4" s="1"/>
  <c r="K40" i="4" s="1"/>
  <c r="J40" i="4" s="1"/>
  <c r="I40" i="4" s="1"/>
  <c r="H40" i="4" s="1"/>
  <c r="G40" i="4" s="1"/>
  <c r="F40" i="4" s="1"/>
  <c r="E40" i="4" s="1"/>
  <c r="D40" i="4" s="1"/>
  <c r="C40" i="4" s="1"/>
  <c r="U32" i="4"/>
  <c r="V32" i="4" s="1"/>
  <c r="W32" i="4" s="1"/>
  <c r="X32" i="4" s="1"/>
  <c r="Y32" i="4" s="1"/>
  <c r="S32" i="4"/>
  <c r="R32" i="4" s="1"/>
  <c r="Q32" i="4" s="1"/>
  <c r="P32" i="4" s="1"/>
  <c r="O32" i="4" s="1"/>
  <c r="N32" i="4" s="1"/>
  <c r="M32" i="4" s="1"/>
  <c r="L32" i="4" s="1"/>
  <c r="K32" i="4" s="1"/>
  <c r="J32" i="4" s="1"/>
  <c r="I32" i="4" s="1"/>
  <c r="H32" i="4" s="1"/>
  <c r="G32" i="4" s="1"/>
  <c r="F32" i="4" s="1"/>
  <c r="E32" i="4" s="1"/>
  <c r="D32" i="4" s="1"/>
  <c r="C32" i="4" s="1"/>
  <c r="W12" i="4"/>
  <c r="X12" i="4" s="1"/>
  <c r="Y12" i="4" s="1"/>
  <c r="U8" i="4"/>
  <c r="V8" i="4" s="1"/>
  <c r="W8" i="4" s="1"/>
  <c r="X8" i="4" s="1"/>
  <c r="Y8" i="4" s="1"/>
  <c r="S8" i="4"/>
  <c r="R8" i="4" s="1"/>
  <c r="Q8" i="4" s="1"/>
  <c r="P8" i="4" s="1"/>
  <c r="O8" i="4" s="1"/>
  <c r="N8" i="4" s="1"/>
  <c r="M8" i="4" s="1"/>
  <c r="L8" i="4" s="1"/>
  <c r="K8" i="4" s="1"/>
  <c r="J8" i="4" s="1"/>
  <c r="I8" i="4" s="1"/>
  <c r="H8" i="4" s="1"/>
  <c r="G8" i="4" s="1"/>
  <c r="F8" i="4" s="1"/>
  <c r="E8" i="4" s="1"/>
  <c r="D8" i="4" s="1"/>
  <c r="C8" i="4" s="1"/>
  <c r="W4" i="4"/>
  <c r="X4" i="4" s="1"/>
  <c r="Y4" i="4" s="1"/>
  <c r="T102" i="30"/>
  <c r="T101" i="30"/>
  <c r="U101" i="30" s="1"/>
  <c r="T100" i="30"/>
  <c r="U100" i="30" s="1"/>
  <c r="T99" i="30"/>
  <c r="T98" i="30"/>
  <c r="U98" i="30" s="1"/>
  <c r="V98" i="30" s="1"/>
  <c r="T97" i="30"/>
  <c r="U97" i="30" s="1"/>
  <c r="V97" i="30" s="1"/>
  <c r="V97" i="50" s="1"/>
  <c r="T96" i="30"/>
  <c r="T95" i="30"/>
  <c r="U95" i="30" s="1"/>
  <c r="T94" i="30"/>
  <c r="U94" i="30" s="1"/>
  <c r="T93" i="30"/>
  <c r="U93" i="30" s="1"/>
  <c r="U93" i="50" s="1"/>
  <c r="T92" i="30"/>
  <c r="S92" i="30" s="1"/>
  <c r="R92" i="30" s="1"/>
  <c r="T91" i="30"/>
  <c r="T90" i="30"/>
  <c r="U90" i="30" s="1"/>
  <c r="U90" i="50" s="1"/>
  <c r="T89" i="30"/>
  <c r="U89" i="30" s="1"/>
  <c r="V89" i="30" s="1"/>
  <c r="W89" i="30" s="1"/>
  <c r="W89" i="50" s="1"/>
  <c r="T88" i="30"/>
  <c r="T87" i="30"/>
  <c r="U87" i="30" s="1"/>
  <c r="V87" i="30" s="1"/>
  <c r="W87" i="30" s="1"/>
  <c r="T86" i="30"/>
  <c r="U86" i="30" s="1"/>
  <c r="V86" i="30" s="1"/>
  <c r="T85" i="30"/>
  <c r="U85" i="30" s="1"/>
  <c r="U85" i="50" s="1"/>
  <c r="T84" i="30"/>
  <c r="T83" i="30"/>
  <c r="T82" i="30"/>
  <c r="S82" i="30" s="1"/>
  <c r="R82" i="30" s="1"/>
  <c r="T81" i="30"/>
  <c r="U81" i="30" s="1"/>
  <c r="V81" i="30" s="1"/>
  <c r="T80" i="30"/>
  <c r="T79" i="30"/>
  <c r="U79" i="30" s="1"/>
  <c r="V79" i="30" s="1"/>
  <c r="T78" i="30"/>
  <c r="U78" i="30" s="1"/>
  <c r="V78" i="30" s="1"/>
  <c r="T77" i="30"/>
  <c r="U77" i="30" s="1"/>
  <c r="V77" i="30" s="1"/>
  <c r="T76" i="30"/>
  <c r="U76" i="30" s="1"/>
  <c r="T75" i="30"/>
  <c r="T74" i="30"/>
  <c r="U74" i="30" s="1"/>
  <c r="U74" i="50" s="1"/>
  <c r="T73" i="30"/>
  <c r="U73" i="30" s="1"/>
  <c r="V73" i="30" s="1"/>
  <c r="T72" i="30"/>
  <c r="T71" i="30"/>
  <c r="U71" i="30" s="1"/>
  <c r="T70" i="30"/>
  <c r="U70" i="30" s="1"/>
  <c r="T69" i="30"/>
  <c r="U69" i="30" s="1"/>
  <c r="U69" i="50" s="1"/>
  <c r="T68" i="30"/>
  <c r="U68" i="30" s="1"/>
  <c r="T67" i="30"/>
  <c r="T66" i="30"/>
  <c r="S66" i="30" s="1"/>
  <c r="R66" i="30" s="1"/>
  <c r="T65" i="30"/>
  <c r="S65" i="30" s="1"/>
  <c r="T65" i="50" s="1"/>
  <c r="T64" i="30"/>
  <c r="T63" i="30"/>
  <c r="U63" i="30" s="1"/>
  <c r="U63" i="50" s="1"/>
  <c r="T62" i="30"/>
  <c r="S62" i="30" s="1"/>
  <c r="R62" i="30" s="1"/>
  <c r="S62" i="50" s="1"/>
  <c r="T61" i="30"/>
  <c r="S61" i="30" s="1"/>
  <c r="T61" i="50" s="1"/>
  <c r="T60" i="30"/>
  <c r="U60" i="30" s="1"/>
  <c r="T59" i="30"/>
  <c r="T58" i="30"/>
  <c r="U58" i="30" s="1"/>
  <c r="T57" i="30"/>
  <c r="S57" i="30" s="1"/>
  <c r="T57" i="50" s="1"/>
  <c r="T56" i="30"/>
  <c r="T55" i="30"/>
  <c r="S55" i="30" s="1"/>
  <c r="T55" i="50" s="1"/>
  <c r="T54" i="30"/>
  <c r="U54" i="30" s="1"/>
  <c r="T53" i="30"/>
  <c r="S53" i="30" s="1"/>
  <c r="T53" i="50" s="1"/>
  <c r="T52" i="30"/>
  <c r="U52" i="30" s="1"/>
  <c r="U52" i="50" s="1"/>
  <c r="T51" i="30"/>
  <c r="T50" i="30"/>
  <c r="S50" i="30" s="1"/>
  <c r="R50" i="30" s="1"/>
  <c r="T49" i="30"/>
  <c r="S49" i="30" s="1"/>
  <c r="T49" i="50" s="1"/>
  <c r="T48" i="30"/>
  <c r="T47" i="30"/>
  <c r="S47" i="30" s="1"/>
  <c r="T47" i="50" s="1"/>
  <c r="T46" i="30"/>
  <c r="S46" i="30" s="1"/>
  <c r="T45" i="30"/>
  <c r="S45" i="30" s="1"/>
  <c r="T44" i="30"/>
  <c r="T43" i="30"/>
  <c r="T42" i="30"/>
  <c r="U42" i="30" s="1"/>
  <c r="T41" i="30"/>
  <c r="S41" i="30" s="1"/>
  <c r="T41" i="50" s="1"/>
  <c r="T40" i="30"/>
  <c r="T39" i="30"/>
  <c r="U39" i="30" s="1"/>
  <c r="T38" i="30"/>
  <c r="U38" i="30" s="1"/>
  <c r="T37" i="30"/>
  <c r="S37" i="30" s="1"/>
  <c r="T37" i="50" s="1"/>
  <c r="T36" i="30"/>
  <c r="U36" i="30" s="1"/>
  <c r="V36" i="30" s="1"/>
  <c r="T35" i="30"/>
  <c r="T34" i="30"/>
  <c r="U34" i="30" s="1"/>
  <c r="T33" i="30"/>
  <c r="S33" i="30" s="1"/>
  <c r="T33" i="50" s="1"/>
  <c r="T32" i="30"/>
  <c r="T31" i="30"/>
  <c r="U31" i="30" s="1"/>
  <c r="U31" i="50" s="1"/>
  <c r="T30" i="30"/>
  <c r="S30" i="30" s="1"/>
  <c r="T29" i="30"/>
  <c r="S29" i="30" s="1"/>
  <c r="T29" i="50" s="1"/>
  <c r="T28" i="30"/>
  <c r="T27" i="30"/>
  <c r="T26" i="30"/>
  <c r="S26" i="30" s="1"/>
  <c r="T25" i="30"/>
  <c r="S25" i="30" s="1"/>
  <c r="T24" i="30"/>
  <c r="T23" i="30"/>
  <c r="U23" i="30" s="1"/>
  <c r="V23" i="30" s="1"/>
  <c r="T22" i="30"/>
  <c r="S22" i="30" s="1"/>
  <c r="R22" i="30" s="1"/>
  <c r="S22" i="50" s="1"/>
  <c r="T21" i="30"/>
  <c r="S21" i="30" s="1"/>
  <c r="T20" i="30"/>
  <c r="U20" i="30" s="1"/>
  <c r="T19" i="30"/>
  <c r="T18" i="30"/>
  <c r="U18" i="30" s="1"/>
  <c r="U18" i="50" s="1"/>
  <c r="T17" i="30"/>
  <c r="S17" i="30" s="1"/>
  <c r="T17" i="50" s="1"/>
  <c r="T16" i="30"/>
  <c r="T15" i="30"/>
  <c r="U15" i="30" s="1"/>
  <c r="V15" i="30" s="1"/>
  <c r="T14" i="30"/>
  <c r="U14" i="30" s="1"/>
  <c r="T13" i="30"/>
  <c r="S13" i="30" s="1"/>
  <c r="T12" i="30"/>
  <c r="T11" i="30"/>
  <c r="T10" i="30"/>
  <c r="S10" i="30" s="1"/>
  <c r="R10" i="30" s="1"/>
  <c r="T9" i="30"/>
  <c r="S9" i="30" s="1"/>
  <c r="T9" i="50" s="1"/>
  <c r="T8" i="30"/>
  <c r="T7" i="30"/>
  <c r="U7" i="30" s="1"/>
  <c r="T6" i="30"/>
  <c r="U6" i="30" s="1"/>
  <c r="U6" i="50" s="1"/>
  <c r="T5" i="30"/>
  <c r="S5" i="30" s="1"/>
  <c r="T5" i="50" s="1"/>
  <c r="T4" i="30"/>
  <c r="U4" i="30" s="1"/>
  <c r="T3" i="30"/>
  <c r="T102" i="6"/>
  <c r="T101" i="6"/>
  <c r="T100" i="6"/>
  <c r="T99" i="6"/>
  <c r="U99" i="6" s="1"/>
  <c r="V99" i="6" s="1"/>
  <c r="W99" i="6" s="1"/>
  <c r="X99" i="6" s="1"/>
  <c r="Y99" i="6" s="1"/>
  <c r="Z99" i="6" s="1"/>
  <c r="T98" i="6"/>
  <c r="U98" i="6" s="1"/>
  <c r="V98" i="6" s="1"/>
  <c r="W98" i="6" s="1"/>
  <c r="X98" i="6" s="1"/>
  <c r="Y98" i="6" s="1"/>
  <c r="Z98" i="6" s="1"/>
  <c r="T97" i="6"/>
  <c r="T96" i="6"/>
  <c r="T95" i="6"/>
  <c r="U95" i="6" s="1"/>
  <c r="V95" i="6" s="1"/>
  <c r="W95" i="6" s="1"/>
  <c r="X95" i="6" s="1"/>
  <c r="Y95" i="6" s="1"/>
  <c r="Z95" i="6" s="1"/>
  <c r="T94" i="6"/>
  <c r="T93" i="6"/>
  <c r="T92" i="6"/>
  <c r="T91" i="6"/>
  <c r="U91" i="6" s="1"/>
  <c r="V91" i="6" s="1"/>
  <c r="W91" i="6" s="1"/>
  <c r="X91" i="6" s="1"/>
  <c r="Y91" i="6" s="1"/>
  <c r="Z91" i="6" s="1"/>
  <c r="T90" i="6"/>
  <c r="U90" i="6" s="1"/>
  <c r="V90" i="6" s="1"/>
  <c r="W90" i="6" s="1"/>
  <c r="X90" i="6" s="1"/>
  <c r="Y90" i="6" s="1"/>
  <c r="Z90" i="6" s="1"/>
  <c r="T89" i="6"/>
  <c r="T88" i="6"/>
  <c r="T87" i="6"/>
  <c r="U87" i="6" s="1"/>
  <c r="V87" i="6" s="1"/>
  <c r="W87" i="6" s="1"/>
  <c r="X87" i="6" s="1"/>
  <c r="Y87" i="6" s="1"/>
  <c r="Z87" i="6" s="1"/>
  <c r="T86" i="6"/>
  <c r="T85" i="6"/>
  <c r="T84" i="6"/>
  <c r="T83" i="6"/>
  <c r="S83" i="6" s="1"/>
  <c r="R83" i="6" s="1"/>
  <c r="T82" i="6"/>
  <c r="S82" i="6" s="1"/>
  <c r="R82" i="6" s="1"/>
  <c r="Q82" i="6" s="1"/>
  <c r="T81" i="6"/>
  <c r="U81" i="6" s="1"/>
  <c r="V81" i="6" s="1"/>
  <c r="W81" i="6" s="1"/>
  <c r="T80" i="6"/>
  <c r="T79" i="6"/>
  <c r="U79" i="6" s="1"/>
  <c r="V79" i="6" s="1"/>
  <c r="W79" i="6" s="1"/>
  <c r="T78" i="6"/>
  <c r="T77" i="6"/>
  <c r="T76" i="6"/>
  <c r="T75" i="6"/>
  <c r="S75" i="6" s="1"/>
  <c r="R75" i="6" s="1"/>
  <c r="Q75" i="6" s="1"/>
  <c r="P75" i="6" s="1"/>
  <c r="T74" i="6"/>
  <c r="T73" i="6"/>
  <c r="S73" i="6" s="1"/>
  <c r="R73" i="6" s="1"/>
  <c r="Q73" i="6" s="1"/>
  <c r="P73" i="6" s="1"/>
  <c r="T72" i="6"/>
  <c r="T71" i="6"/>
  <c r="U71" i="6" s="1"/>
  <c r="V71" i="6" s="1"/>
  <c r="T70" i="6"/>
  <c r="T69" i="6"/>
  <c r="T68" i="6"/>
  <c r="T67" i="6"/>
  <c r="S67" i="6" s="1"/>
  <c r="R67" i="6" s="1"/>
  <c r="Q67" i="6" s="1"/>
  <c r="T66" i="6"/>
  <c r="U66" i="6" s="1"/>
  <c r="V66" i="6" s="1"/>
  <c r="W66" i="6" s="1"/>
  <c r="X66" i="6" s="1"/>
  <c r="Y66" i="6" s="1"/>
  <c r="Z66" i="6" s="1"/>
  <c r="T65" i="6"/>
  <c r="T64" i="6"/>
  <c r="T63" i="6"/>
  <c r="U63" i="6" s="1"/>
  <c r="V63" i="6" s="1"/>
  <c r="W63" i="6" s="1"/>
  <c r="X63" i="6" s="1"/>
  <c r="Y63" i="6" s="1"/>
  <c r="Z63" i="6" s="1"/>
  <c r="T62" i="6"/>
  <c r="T61" i="6"/>
  <c r="T60" i="6"/>
  <c r="T59" i="6"/>
  <c r="S59" i="6" s="1"/>
  <c r="R59" i="6" s="1"/>
  <c r="Q59" i="6" s="1"/>
  <c r="P59" i="6" s="1"/>
  <c r="O59" i="6" s="1"/>
  <c r="N59" i="6" s="1"/>
  <c r="M59" i="6" s="1"/>
  <c r="T58" i="6"/>
  <c r="U58" i="6" s="1"/>
  <c r="V58" i="6" s="1"/>
  <c r="W58" i="6" s="1"/>
  <c r="X58" i="6" s="1"/>
  <c r="Y58" i="6" s="1"/>
  <c r="Z58" i="6" s="1"/>
  <c r="T57" i="6"/>
  <c r="T56" i="6"/>
  <c r="T55" i="6"/>
  <c r="T54" i="6"/>
  <c r="T53" i="6"/>
  <c r="T52" i="6"/>
  <c r="T51" i="6"/>
  <c r="S51" i="6" s="1"/>
  <c r="R51" i="6" s="1"/>
  <c r="Q51" i="6" s="1"/>
  <c r="P51" i="6" s="1"/>
  <c r="O51" i="6" s="1"/>
  <c r="N51" i="6" s="1"/>
  <c r="M51" i="6" s="1"/>
  <c r="T50" i="6"/>
  <c r="U50" i="6" s="1"/>
  <c r="V50" i="6" s="1"/>
  <c r="W50" i="6" s="1"/>
  <c r="X50" i="6" s="1"/>
  <c r="Y50" i="6" s="1"/>
  <c r="Z50" i="6" s="1"/>
  <c r="T49" i="6"/>
  <c r="T48" i="6"/>
  <c r="T47" i="6"/>
  <c r="T46" i="6"/>
  <c r="T45" i="6"/>
  <c r="T44" i="6"/>
  <c r="T43" i="6"/>
  <c r="S43" i="6" s="1"/>
  <c r="R43" i="6" s="1"/>
  <c r="Q43" i="6" s="1"/>
  <c r="P43" i="6" s="1"/>
  <c r="T42" i="6"/>
  <c r="U42" i="6" s="1"/>
  <c r="V42" i="6" s="1"/>
  <c r="W42" i="6" s="1"/>
  <c r="X42" i="6" s="1"/>
  <c r="Y42" i="6" s="1"/>
  <c r="Z42" i="6" s="1"/>
  <c r="T41" i="6"/>
  <c r="T40" i="6"/>
  <c r="T39" i="6"/>
  <c r="T38" i="6"/>
  <c r="T37" i="6"/>
  <c r="T36" i="6"/>
  <c r="T35" i="6"/>
  <c r="S35" i="6" s="1"/>
  <c r="R35" i="6" s="1"/>
  <c r="Q35" i="6" s="1"/>
  <c r="P35" i="6" s="1"/>
  <c r="T34" i="6"/>
  <c r="S34" i="6" s="1"/>
  <c r="R34" i="6" s="1"/>
  <c r="Q34" i="6" s="1"/>
  <c r="P34" i="6" s="1"/>
  <c r="T33" i="6"/>
  <c r="T32" i="6"/>
  <c r="T31" i="6"/>
  <c r="S31" i="6" s="1"/>
  <c r="R31" i="6" s="1"/>
  <c r="Q31" i="6" s="1"/>
  <c r="P31" i="6" s="1"/>
  <c r="T30" i="6"/>
  <c r="T29" i="6"/>
  <c r="T28" i="6"/>
  <c r="T27" i="6"/>
  <c r="S27" i="6" s="1"/>
  <c r="R27" i="6" s="1"/>
  <c r="Q27" i="6" s="1"/>
  <c r="P27" i="6" s="1"/>
  <c r="T26" i="6"/>
  <c r="U26" i="6" s="1"/>
  <c r="V26" i="6" s="1"/>
  <c r="W26" i="6" s="1"/>
  <c r="X26" i="6" s="1"/>
  <c r="Y26" i="6" s="1"/>
  <c r="Z26" i="6" s="1"/>
  <c r="T25" i="6"/>
  <c r="T24" i="6"/>
  <c r="T23" i="6"/>
  <c r="S23" i="6" s="1"/>
  <c r="R23" i="6" s="1"/>
  <c r="Q23" i="6" s="1"/>
  <c r="P23" i="6" s="1"/>
  <c r="O23" i="6" s="1"/>
  <c r="N23" i="6" s="1"/>
  <c r="M23" i="6" s="1"/>
  <c r="T22" i="6"/>
  <c r="T21" i="6"/>
  <c r="T20" i="6"/>
  <c r="T19" i="6"/>
  <c r="S19" i="6" s="1"/>
  <c r="R19" i="6" s="1"/>
  <c r="Q19" i="6" s="1"/>
  <c r="P19" i="6" s="1"/>
  <c r="T18" i="6"/>
  <c r="U18" i="6" s="1"/>
  <c r="V18" i="6" s="1"/>
  <c r="W18" i="6" s="1"/>
  <c r="X18" i="6" s="1"/>
  <c r="Y18" i="6" s="1"/>
  <c r="Z18" i="6" s="1"/>
  <c r="T17" i="6"/>
  <c r="T16" i="6"/>
  <c r="T15" i="6"/>
  <c r="S15" i="6" s="1"/>
  <c r="R15" i="6" s="1"/>
  <c r="Q15" i="6" s="1"/>
  <c r="P15" i="6" s="1"/>
  <c r="T14" i="6"/>
  <c r="T13" i="6"/>
  <c r="T12" i="6"/>
  <c r="T11" i="6"/>
  <c r="S11" i="6" s="1"/>
  <c r="R11" i="6" s="1"/>
  <c r="Q11" i="6" s="1"/>
  <c r="P11" i="6" s="1"/>
  <c r="O11" i="6" s="1"/>
  <c r="T10" i="6"/>
  <c r="U10" i="6" s="1"/>
  <c r="V10" i="6" s="1"/>
  <c r="T9" i="6"/>
  <c r="U9" i="6" s="1"/>
  <c r="V9" i="6" s="1"/>
  <c r="W9" i="6" s="1"/>
  <c r="X9" i="6" s="1"/>
  <c r="Y9" i="6" s="1"/>
  <c r="Z9" i="6" s="1"/>
  <c r="T8" i="6"/>
  <c r="T7" i="6"/>
  <c r="S7" i="6" s="1"/>
  <c r="R7" i="6" s="1"/>
  <c r="Q7" i="6" s="1"/>
  <c r="P7" i="6" s="1"/>
  <c r="O7" i="6" s="1"/>
  <c r="N7" i="6" s="1"/>
  <c r="T6" i="6"/>
  <c r="T5" i="6"/>
  <c r="T4" i="6"/>
  <c r="T3" i="6"/>
  <c r="S3" i="6" s="1"/>
  <c r="R3" i="6" s="1"/>
  <c r="Q3" i="6" s="1"/>
  <c r="P3" i="6" s="1"/>
  <c r="O3" i="6" s="1"/>
  <c r="N3" i="6" s="1"/>
  <c r="M3" i="6" s="1"/>
  <c r="X221" i="6"/>
  <c r="W221" i="6"/>
  <c r="V221" i="6"/>
  <c r="U221" i="6"/>
  <c r="T221" i="6"/>
  <c r="S221" i="6"/>
  <c r="R221" i="6"/>
  <c r="Q221" i="6"/>
  <c r="P221" i="6"/>
  <c r="O221" i="6"/>
  <c r="N221" i="6"/>
  <c r="M221" i="6"/>
  <c r="L221" i="6"/>
  <c r="K221" i="6"/>
  <c r="J221" i="6"/>
  <c r="I221" i="6"/>
  <c r="H221" i="6"/>
  <c r="G221" i="6"/>
  <c r="F221" i="6"/>
  <c r="E221" i="6"/>
  <c r="D221" i="6"/>
  <c r="X220" i="6"/>
  <c r="W220" i="6"/>
  <c r="V220" i="6"/>
  <c r="U220" i="6"/>
  <c r="T220" i="6"/>
  <c r="S220" i="6"/>
  <c r="R220" i="6"/>
  <c r="Q220" i="6"/>
  <c r="P220" i="6"/>
  <c r="O220" i="6"/>
  <c r="N220" i="6"/>
  <c r="M220" i="6"/>
  <c r="L220" i="6"/>
  <c r="K220" i="6"/>
  <c r="J220" i="6"/>
  <c r="I220" i="6"/>
  <c r="H220" i="6"/>
  <c r="G220" i="6"/>
  <c r="F220" i="6"/>
  <c r="E220" i="6"/>
  <c r="D220" i="6"/>
  <c r="X219" i="6"/>
  <c r="W219" i="6"/>
  <c r="V219" i="6"/>
  <c r="U219" i="6"/>
  <c r="T219" i="6"/>
  <c r="S219" i="6"/>
  <c r="R219" i="6"/>
  <c r="Q219" i="6"/>
  <c r="P219" i="6"/>
  <c r="O219" i="6"/>
  <c r="N219" i="6"/>
  <c r="M219" i="6"/>
  <c r="L219" i="6"/>
  <c r="K219" i="6"/>
  <c r="J219" i="6"/>
  <c r="I219" i="6"/>
  <c r="H219" i="6"/>
  <c r="G219" i="6"/>
  <c r="F219" i="6"/>
  <c r="E219" i="6"/>
  <c r="D219" i="6"/>
  <c r="X218" i="6"/>
  <c r="W218" i="6"/>
  <c r="V218" i="6"/>
  <c r="U218" i="6"/>
  <c r="T218" i="6"/>
  <c r="S218" i="6"/>
  <c r="R218" i="6"/>
  <c r="Q218" i="6"/>
  <c r="P218" i="6"/>
  <c r="O218" i="6"/>
  <c r="N218" i="6"/>
  <c r="M218" i="6"/>
  <c r="L218" i="6"/>
  <c r="K218" i="6"/>
  <c r="J218" i="6"/>
  <c r="I218" i="6"/>
  <c r="H218" i="6"/>
  <c r="G218" i="6"/>
  <c r="F218" i="6"/>
  <c r="E218" i="6"/>
  <c r="D218" i="6"/>
  <c r="X217" i="6"/>
  <c r="W217" i="6"/>
  <c r="V217" i="6"/>
  <c r="U217" i="6"/>
  <c r="T217" i="6"/>
  <c r="S217" i="6"/>
  <c r="R217" i="6"/>
  <c r="Q217" i="6"/>
  <c r="P217" i="6"/>
  <c r="O217" i="6"/>
  <c r="N217" i="6"/>
  <c r="M217" i="6"/>
  <c r="L217" i="6"/>
  <c r="K217" i="6"/>
  <c r="J217" i="6"/>
  <c r="I217" i="6"/>
  <c r="H217" i="6"/>
  <c r="G217" i="6"/>
  <c r="F217" i="6"/>
  <c r="E217" i="6"/>
  <c r="D217" i="6"/>
  <c r="X216" i="6"/>
  <c r="W216" i="6"/>
  <c r="V216" i="6"/>
  <c r="U216" i="6"/>
  <c r="T216" i="6"/>
  <c r="S216" i="6"/>
  <c r="R216" i="6"/>
  <c r="Q216" i="6"/>
  <c r="P216" i="6"/>
  <c r="O216" i="6"/>
  <c r="N216" i="6"/>
  <c r="M216" i="6"/>
  <c r="L216" i="6"/>
  <c r="K216" i="6"/>
  <c r="J216" i="6"/>
  <c r="I216" i="6"/>
  <c r="H216" i="6"/>
  <c r="G216" i="6"/>
  <c r="F216" i="6"/>
  <c r="E216" i="6"/>
  <c r="D216" i="6"/>
  <c r="X221" i="4"/>
  <c r="X221" i="30" s="1"/>
  <c r="W221" i="4"/>
  <c r="W221" i="30" s="1"/>
  <c r="V221" i="4"/>
  <c r="U221" i="4"/>
  <c r="U221" i="30" s="1"/>
  <c r="T221" i="4"/>
  <c r="T221" i="30" s="1"/>
  <c r="S221" i="4"/>
  <c r="S221" i="30" s="1"/>
  <c r="R221" i="4"/>
  <c r="Q221" i="4"/>
  <c r="P221" i="4"/>
  <c r="P221" i="30" s="1"/>
  <c r="O221" i="4"/>
  <c r="O221" i="30" s="1"/>
  <c r="N221" i="4"/>
  <c r="M221" i="4"/>
  <c r="M221" i="30" s="1"/>
  <c r="L221" i="4"/>
  <c r="L221" i="30" s="1"/>
  <c r="K221" i="4"/>
  <c r="K221" i="30" s="1"/>
  <c r="J221" i="4"/>
  <c r="I221" i="4"/>
  <c r="H221" i="4"/>
  <c r="H221" i="30" s="1"/>
  <c r="G221" i="4"/>
  <c r="G221" i="30" s="1"/>
  <c r="F221" i="4"/>
  <c r="E221" i="4"/>
  <c r="E221" i="30" s="1"/>
  <c r="D221" i="4"/>
  <c r="D221" i="30" s="1"/>
  <c r="X220" i="4"/>
  <c r="X220" i="30" s="1"/>
  <c r="W220" i="4"/>
  <c r="V220" i="4"/>
  <c r="U220" i="4"/>
  <c r="U220" i="30" s="1"/>
  <c r="T220" i="4"/>
  <c r="T220" i="30" s="1"/>
  <c r="S220" i="4"/>
  <c r="R220" i="4"/>
  <c r="R220" i="30" s="1"/>
  <c r="Q220" i="4"/>
  <c r="Q220" i="30" s="1"/>
  <c r="P220" i="4"/>
  <c r="P220" i="30" s="1"/>
  <c r="O220" i="4"/>
  <c r="N220" i="4"/>
  <c r="M220" i="4"/>
  <c r="M220" i="30" s="1"/>
  <c r="L220" i="4"/>
  <c r="L220" i="30" s="1"/>
  <c r="K220" i="4"/>
  <c r="J220" i="4"/>
  <c r="J220" i="30" s="1"/>
  <c r="I220" i="4"/>
  <c r="I220" i="30" s="1"/>
  <c r="H220" i="4"/>
  <c r="H220" i="30" s="1"/>
  <c r="G220" i="4"/>
  <c r="F220" i="4"/>
  <c r="E220" i="4"/>
  <c r="E220" i="30" s="1"/>
  <c r="D220" i="4"/>
  <c r="D220" i="30" s="1"/>
  <c r="X219" i="4"/>
  <c r="W219" i="4"/>
  <c r="W219" i="30" s="1"/>
  <c r="V219" i="4"/>
  <c r="V219" i="30" s="1"/>
  <c r="U219" i="4"/>
  <c r="U219" i="30" s="1"/>
  <c r="T219" i="4"/>
  <c r="S219" i="4"/>
  <c r="R219" i="4"/>
  <c r="R219" i="30" s="1"/>
  <c r="Q219" i="4"/>
  <c r="Q219" i="30" s="1"/>
  <c r="P219" i="4"/>
  <c r="O219" i="4"/>
  <c r="O219" i="30" s="1"/>
  <c r="N219" i="4"/>
  <c r="N219" i="30" s="1"/>
  <c r="M219" i="4"/>
  <c r="M219" i="30" s="1"/>
  <c r="L219" i="4"/>
  <c r="K219" i="4"/>
  <c r="J219" i="4"/>
  <c r="J219" i="30" s="1"/>
  <c r="I219" i="4"/>
  <c r="I219" i="30" s="1"/>
  <c r="H219" i="4"/>
  <c r="G219" i="4"/>
  <c r="G219" i="30" s="1"/>
  <c r="F219" i="4"/>
  <c r="F219" i="30" s="1"/>
  <c r="E219" i="4"/>
  <c r="E219" i="30" s="1"/>
  <c r="D219" i="4"/>
  <c r="X218" i="4"/>
  <c r="W218" i="4"/>
  <c r="W218" i="30" s="1"/>
  <c r="V218" i="4"/>
  <c r="V218" i="30" s="1"/>
  <c r="U218" i="4"/>
  <c r="T218" i="4"/>
  <c r="T218" i="30" s="1"/>
  <c r="S218" i="4"/>
  <c r="S218" i="30" s="1"/>
  <c r="R218" i="4"/>
  <c r="R218" i="30" s="1"/>
  <c r="Q218" i="4"/>
  <c r="P218" i="4"/>
  <c r="O218" i="4"/>
  <c r="O218" i="30" s="1"/>
  <c r="N218" i="4"/>
  <c r="N218" i="30" s="1"/>
  <c r="M218" i="4"/>
  <c r="L218" i="4"/>
  <c r="L218" i="30" s="1"/>
  <c r="K218" i="4"/>
  <c r="K218" i="30" s="1"/>
  <c r="J218" i="4"/>
  <c r="J218" i="30" s="1"/>
  <c r="I218" i="4"/>
  <c r="H218" i="4"/>
  <c r="G218" i="4"/>
  <c r="G218" i="30" s="1"/>
  <c r="F218" i="4"/>
  <c r="F218" i="30" s="1"/>
  <c r="E218" i="4"/>
  <c r="D218" i="4"/>
  <c r="D218" i="30" s="1"/>
  <c r="X217" i="4"/>
  <c r="X217" i="30" s="1"/>
  <c r="W217" i="4"/>
  <c r="W217" i="30" s="1"/>
  <c r="V217" i="4"/>
  <c r="U217" i="4"/>
  <c r="T217" i="4"/>
  <c r="T217" i="30" s="1"/>
  <c r="S217" i="4"/>
  <c r="S217" i="30" s="1"/>
  <c r="R217" i="4"/>
  <c r="Q217" i="4"/>
  <c r="Q217" i="30" s="1"/>
  <c r="P217" i="4"/>
  <c r="P217" i="30" s="1"/>
  <c r="O217" i="4"/>
  <c r="O217" i="30" s="1"/>
  <c r="N217" i="4"/>
  <c r="M217" i="4"/>
  <c r="L217" i="4"/>
  <c r="L217" i="30" s="1"/>
  <c r="K217" i="4"/>
  <c r="K217" i="30" s="1"/>
  <c r="J217" i="4"/>
  <c r="I217" i="4"/>
  <c r="I217" i="30" s="1"/>
  <c r="H217" i="4"/>
  <c r="H217" i="30" s="1"/>
  <c r="G217" i="4"/>
  <c r="G217" i="30" s="1"/>
  <c r="F217" i="4"/>
  <c r="E217" i="4"/>
  <c r="D217" i="4"/>
  <c r="D217" i="30" s="1"/>
  <c r="X216" i="4"/>
  <c r="X216" i="30" s="1"/>
  <c r="W216" i="4"/>
  <c r="V216" i="4"/>
  <c r="V216" i="30" s="1"/>
  <c r="U216" i="4"/>
  <c r="U216" i="30" s="1"/>
  <c r="T216" i="4"/>
  <c r="T216" i="30" s="1"/>
  <c r="S216" i="4"/>
  <c r="R216" i="4"/>
  <c r="Q216" i="4"/>
  <c r="Q216" i="30" s="1"/>
  <c r="P216" i="4"/>
  <c r="P216" i="30" s="1"/>
  <c r="O216" i="4"/>
  <c r="N216" i="4"/>
  <c r="N216" i="30" s="1"/>
  <c r="M216" i="4"/>
  <c r="M216" i="30" s="1"/>
  <c r="L216" i="4"/>
  <c r="L216" i="30" s="1"/>
  <c r="K216" i="4"/>
  <c r="J216" i="4"/>
  <c r="I216" i="4"/>
  <c r="H216" i="4"/>
  <c r="H216" i="30" s="1"/>
  <c r="G216" i="4"/>
  <c r="F216" i="4"/>
  <c r="E216" i="4"/>
  <c r="E216" i="30" s="1"/>
  <c r="D216" i="4"/>
  <c r="D216" i="30" s="1"/>
  <c r="U4" i="6"/>
  <c r="V4" i="6" s="1"/>
  <c r="W4" i="6" s="1"/>
  <c r="X4" i="6" s="1"/>
  <c r="Y4" i="6" s="1"/>
  <c r="Z4" i="6" s="1"/>
  <c r="S4" i="6"/>
  <c r="R4" i="6" s="1"/>
  <c r="Q4" i="6" s="1"/>
  <c r="P4" i="6" s="1"/>
  <c r="U6" i="6"/>
  <c r="V6" i="6" s="1"/>
  <c r="W6" i="6" s="1"/>
  <c r="X6" i="6" s="1"/>
  <c r="Y6" i="6" s="1"/>
  <c r="Z6" i="6" s="1"/>
  <c r="S6" i="6"/>
  <c r="R6" i="6" s="1"/>
  <c r="Q6" i="6" s="1"/>
  <c r="P6" i="6" s="1"/>
  <c r="O6" i="6" s="1"/>
  <c r="N6" i="6" s="1"/>
  <c r="M6" i="6" s="1"/>
  <c r="L6" i="6" s="1"/>
  <c r="K6" i="6" s="1"/>
  <c r="J6" i="6" s="1"/>
  <c r="I6" i="6" s="1"/>
  <c r="H6" i="6" s="1"/>
  <c r="G6" i="6" s="1"/>
  <c r="F6" i="6" s="1"/>
  <c r="E6" i="6" s="1"/>
  <c r="D6" i="6" s="1"/>
  <c r="C6" i="6" s="1"/>
  <c r="S10" i="6"/>
  <c r="R10" i="6" s="1"/>
  <c r="U12" i="6"/>
  <c r="V12" i="6" s="1"/>
  <c r="W12" i="6" s="1"/>
  <c r="X12" i="6" s="1"/>
  <c r="Y12" i="6" s="1"/>
  <c r="Z12" i="6" s="1"/>
  <c r="S12" i="6"/>
  <c r="R12" i="6" s="1"/>
  <c r="Q12" i="6" s="1"/>
  <c r="P12" i="6" s="1"/>
  <c r="O12" i="6" s="1"/>
  <c r="U14" i="6"/>
  <c r="V14" i="6" s="1"/>
  <c r="W14" i="6" s="1"/>
  <c r="X14" i="6" s="1"/>
  <c r="Y14" i="6" s="1"/>
  <c r="Z14" i="6" s="1"/>
  <c r="S14" i="6"/>
  <c r="R14" i="6" s="1"/>
  <c r="Q14" i="6" s="1"/>
  <c r="P14" i="6" s="1"/>
  <c r="O14" i="6" s="1"/>
  <c r="U20" i="6"/>
  <c r="V20" i="6" s="1"/>
  <c r="W20" i="6" s="1"/>
  <c r="X20" i="6" s="1"/>
  <c r="Y20" i="6" s="1"/>
  <c r="Z20" i="6" s="1"/>
  <c r="S20" i="6"/>
  <c r="R20" i="6" s="1"/>
  <c r="Q20" i="6" s="1"/>
  <c r="P20" i="6" s="1"/>
  <c r="O20" i="6" s="1"/>
  <c r="N20" i="6" s="1"/>
  <c r="U22" i="6"/>
  <c r="V22" i="6" s="1"/>
  <c r="W22" i="6" s="1"/>
  <c r="X22" i="6" s="1"/>
  <c r="Y22" i="6" s="1"/>
  <c r="Z22" i="6" s="1"/>
  <c r="S22" i="6"/>
  <c r="R22" i="6" s="1"/>
  <c r="U28" i="6"/>
  <c r="V28" i="6" s="1"/>
  <c r="W28" i="6" s="1"/>
  <c r="X28" i="6" s="1"/>
  <c r="Y28" i="6" s="1"/>
  <c r="Z28" i="6" s="1"/>
  <c r="S28" i="6"/>
  <c r="R28" i="6" s="1"/>
  <c r="Q28" i="6" s="1"/>
  <c r="P28" i="6" s="1"/>
  <c r="O28" i="6" s="1"/>
  <c r="N28" i="6" s="1"/>
  <c r="M28" i="6" s="1"/>
  <c r="U30" i="6"/>
  <c r="V30" i="6" s="1"/>
  <c r="W30" i="6" s="1"/>
  <c r="X30" i="6" s="1"/>
  <c r="Y30" i="6" s="1"/>
  <c r="Z30" i="6" s="1"/>
  <c r="S30" i="6"/>
  <c r="R30" i="6" s="1"/>
  <c r="Q30" i="6" s="1"/>
  <c r="P30" i="6" s="1"/>
  <c r="O30" i="6" s="1"/>
  <c r="N30" i="6" s="1"/>
  <c r="M30" i="6" s="1"/>
  <c r="U34" i="6"/>
  <c r="V34" i="6" s="1"/>
  <c r="U36" i="6"/>
  <c r="V36" i="6" s="1"/>
  <c r="W36" i="6" s="1"/>
  <c r="X36" i="6" s="1"/>
  <c r="Y36" i="6" s="1"/>
  <c r="Z36" i="6" s="1"/>
  <c r="S36" i="6"/>
  <c r="R36" i="6" s="1"/>
  <c r="Q36" i="6" s="1"/>
  <c r="U38" i="6"/>
  <c r="V38" i="6" s="1"/>
  <c r="W38" i="6" s="1"/>
  <c r="X38" i="6" s="1"/>
  <c r="Y38" i="6" s="1"/>
  <c r="Z38" i="6" s="1"/>
  <c r="S38" i="6"/>
  <c r="R38" i="6" s="1"/>
  <c r="Q38" i="6" s="1"/>
  <c r="P38" i="6" s="1"/>
  <c r="O38" i="6" s="1"/>
  <c r="N38" i="6" s="1"/>
  <c r="S42" i="6"/>
  <c r="R42" i="6" s="1"/>
  <c r="Q42" i="6" s="1"/>
  <c r="P42" i="6" s="1"/>
  <c r="O42" i="6" s="1"/>
  <c r="N42" i="6" s="1"/>
  <c r="U44" i="6"/>
  <c r="V44" i="6" s="1"/>
  <c r="W44" i="6" s="1"/>
  <c r="X44" i="6" s="1"/>
  <c r="Y44" i="6" s="1"/>
  <c r="Z44" i="6" s="1"/>
  <c r="S44" i="6"/>
  <c r="R44" i="6" s="1"/>
  <c r="Q44" i="6" s="1"/>
  <c r="P44" i="6" s="1"/>
  <c r="O44" i="6" s="1"/>
  <c r="U46" i="6"/>
  <c r="V46" i="6" s="1"/>
  <c r="W46" i="6" s="1"/>
  <c r="X46" i="6" s="1"/>
  <c r="Y46" i="6" s="1"/>
  <c r="Z46" i="6" s="1"/>
  <c r="S46" i="6"/>
  <c r="R46" i="6" s="1"/>
  <c r="Q46" i="6" s="1"/>
  <c r="P46" i="6" s="1"/>
  <c r="O46" i="6" s="1"/>
  <c r="N46" i="6" s="1"/>
  <c r="M46" i="6" s="1"/>
  <c r="L46" i="6" s="1"/>
  <c r="K46" i="6" s="1"/>
  <c r="J46" i="6" s="1"/>
  <c r="I46" i="6" s="1"/>
  <c r="H46" i="6" s="1"/>
  <c r="G46" i="6" s="1"/>
  <c r="F46" i="6" s="1"/>
  <c r="E46" i="6" s="1"/>
  <c r="D46" i="6" s="1"/>
  <c r="C46" i="6" s="1"/>
  <c r="S50" i="6"/>
  <c r="R50" i="6" s="1"/>
  <c r="Q50" i="6" s="1"/>
  <c r="P50" i="6" s="1"/>
  <c r="O50" i="6" s="1"/>
  <c r="N50" i="6" s="1"/>
  <c r="M50" i="6" s="1"/>
  <c r="L50" i="6" s="1"/>
  <c r="U52" i="6"/>
  <c r="V52" i="6" s="1"/>
  <c r="W52" i="6" s="1"/>
  <c r="X52" i="6" s="1"/>
  <c r="Y52" i="6" s="1"/>
  <c r="Z52" i="6" s="1"/>
  <c r="S52" i="6"/>
  <c r="R52" i="6" s="1"/>
  <c r="Q52" i="6" s="1"/>
  <c r="P52" i="6" s="1"/>
  <c r="O52" i="6" s="1"/>
  <c r="N52" i="6" s="1"/>
  <c r="U54" i="6"/>
  <c r="V54" i="6" s="1"/>
  <c r="W54" i="6" s="1"/>
  <c r="X54" i="6" s="1"/>
  <c r="Y54" i="6" s="1"/>
  <c r="Z54" i="6" s="1"/>
  <c r="S54" i="6"/>
  <c r="R54" i="6" s="1"/>
  <c r="Q54" i="6" s="1"/>
  <c r="P54" i="6" s="1"/>
  <c r="O54" i="6" s="1"/>
  <c r="N54" i="6" s="1"/>
  <c r="M54" i="6" s="1"/>
  <c r="S58" i="6"/>
  <c r="R58" i="6" s="1"/>
  <c r="Q58" i="6" s="1"/>
  <c r="P58" i="6" s="1"/>
  <c r="U60" i="6"/>
  <c r="V60" i="6" s="1"/>
  <c r="W60" i="6" s="1"/>
  <c r="X60" i="6" s="1"/>
  <c r="Y60" i="6" s="1"/>
  <c r="Z60" i="6" s="1"/>
  <c r="S60" i="6"/>
  <c r="R60" i="6" s="1"/>
  <c r="Q60" i="6" s="1"/>
  <c r="U62" i="6"/>
  <c r="V62" i="6" s="1"/>
  <c r="W62" i="6" s="1"/>
  <c r="X62" i="6" s="1"/>
  <c r="Y62" i="6" s="1"/>
  <c r="Z62" i="6" s="1"/>
  <c r="S62" i="6"/>
  <c r="R62" i="6" s="1"/>
  <c r="Q62" i="6" s="1"/>
  <c r="U68" i="6"/>
  <c r="V68" i="6" s="1"/>
  <c r="W68" i="6" s="1"/>
  <c r="X68" i="6" s="1"/>
  <c r="Y68" i="6" s="1"/>
  <c r="Z68" i="6" s="1"/>
  <c r="S68" i="6"/>
  <c r="R68" i="6" s="1"/>
  <c r="Q68" i="6" s="1"/>
  <c r="P68" i="6" s="1"/>
  <c r="O68" i="6" s="1"/>
  <c r="U70" i="6"/>
  <c r="V70" i="6" s="1"/>
  <c r="W70" i="6" s="1"/>
  <c r="X70" i="6" s="1"/>
  <c r="Y70" i="6" s="1"/>
  <c r="Z70" i="6" s="1"/>
  <c r="S70" i="6"/>
  <c r="R70" i="6" s="1"/>
  <c r="Q70" i="6" s="1"/>
  <c r="P70" i="6" s="1"/>
  <c r="O70" i="6" s="1"/>
  <c r="U74" i="6"/>
  <c r="V74" i="6" s="1"/>
  <c r="W74" i="6" s="1"/>
  <c r="X74" i="6" s="1"/>
  <c r="Y74" i="6" s="1"/>
  <c r="Z74" i="6" s="1"/>
  <c r="S74" i="6"/>
  <c r="R74" i="6" s="1"/>
  <c r="Q74" i="6" s="1"/>
  <c r="P74" i="6" s="1"/>
  <c r="O74" i="6" s="1"/>
  <c r="U76" i="6"/>
  <c r="V76" i="6" s="1"/>
  <c r="W76" i="6" s="1"/>
  <c r="X76" i="6" s="1"/>
  <c r="Y76" i="6" s="1"/>
  <c r="Z76" i="6" s="1"/>
  <c r="S76" i="6"/>
  <c r="R76" i="6" s="1"/>
  <c r="Q76" i="6" s="1"/>
  <c r="P76" i="6" s="1"/>
  <c r="U78" i="6"/>
  <c r="V78" i="6" s="1"/>
  <c r="W78" i="6" s="1"/>
  <c r="X78" i="6" s="1"/>
  <c r="Y78" i="6" s="1"/>
  <c r="Z78" i="6" s="1"/>
  <c r="S78" i="6"/>
  <c r="R78" i="6" s="1"/>
  <c r="U82" i="6"/>
  <c r="V82" i="6" s="1"/>
  <c r="W82" i="6" s="1"/>
  <c r="X82" i="6" s="1"/>
  <c r="Y82" i="6" s="1"/>
  <c r="Z82" i="6" s="1"/>
  <c r="U84" i="6"/>
  <c r="V84" i="6" s="1"/>
  <c r="W84" i="6" s="1"/>
  <c r="X84" i="6" s="1"/>
  <c r="Y84" i="6" s="1"/>
  <c r="Z84" i="6" s="1"/>
  <c r="S84" i="6"/>
  <c r="R84" i="6" s="1"/>
  <c r="Q84" i="6" s="1"/>
  <c r="P84" i="6" s="1"/>
  <c r="U86" i="6"/>
  <c r="V86" i="6" s="1"/>
  <c r="W86" i="6" s="1"/>
  <c r="X86" i="6" s="1"/>
  <c r="Y86" i="6" s="1"/>
  <c r="Z86" i="6" s="1"/>
  <c r="S86" i="6"/>
  <c r="R86" i="6" s="1"/>
  <c r="Q86" i="6" s="1"/>
  <c r="P86" i="6" s="1"/>
  <c r="S90" i="6"/>
  <c r="R90" i="6" s="1"/>
  <c r="Q90" i="6" s="1"/>
  <c r="P90" i="6" s="1"/>
  <c r="O90" i="6" s="1"/>
  <c r="U92" i="6"/>
  <c r="V92" i="6" s="1"/>
  <c r="W92" i="6" s="1"/>
  <c r="X92" i="6" s="1"/>
  <c r="Y92" i="6" s="1"/>
  <c r="Z92" i="6" s="1"/>
  <c r="S92" i="6"/>
  <c r="R92" i="6" s="1"/>
  <c r="Q92" i="6" s="1"/>
  <c r="P92" i="6" s="1"/>
  <c r="O92" i="6" s="1"/>
  <c r="U94" i="6"/>
  <c r="V94" i="6" s="1"/>
  <c r="W94" i="6" s="1"/>
  <c r="X94" i="6" s="1"/>
  <c r="Y94" i="6" s="1"/>
  <c r="Z94" i="6" s="1"/>
  <c r="S94" i="6"/>
  <c r="R94" i="6" s="1"/>
  <c r="Q94" i="6" s="1"/>
  <c r="P94" i="6" s="1"/>
  <c r="U100" i="6"/>
  <c r="V100" i="6" s="1"/>
  <c r="W100" i="6" s="1"/>
  <c r="X100" i="6" s="1"/>
  <c r="Y100" i="6" s="1"/>
  <c r="Z100" i="6" s="1"/>
  <c r="S100" i="6"/>
  <c r="R100" i="6" s="1"/>
  <c r="Q100" i="6" s="1"/>
  <c r="P100" i="6" s="1"/>
  <c r="O100" i="6" s="1"/>
  <c r="N100" i="6" s="1"/>
  <c r="M100" i="6" s="1"/>
  <c r="U102" i="6"/>
  <c r="V102" i="6" s="1"/>
  <c r="W102" i="6" s="1"/>
  <c r="X102" i="6" s="1"/>
  <c r="Y102" i="6" s="1"/>
  <c r="Z102" i="6" s="1"/>
  <c r="S102" i="6"/>
  <c r="R102" i="6" s="1"/>
  <c r="Q102" i="6" s="1"/>
  <c r="S6" i="30"/>
  <c r="R6" i="30" s="1"/>
  <c r="S6" i="50" s="1"/>
  <c r="U8" i="30"/>
  <c r="V8" i="30" s="1"/>
  <c r="V8" i="50" s="1"/>
  <c r="S8" i="30"/>
  <c r="R8" i="30" s="1"/>
  <c r="S8" i="50" s="1"/>
  <c r="U16" i="30"/>
  <c r="V16" i="30" s="1"/>
  <c r="S16" i="30"/>
  <c r="U24" i="30"/>
  <c r="V24" i="30" s="1"/>
  <c r="S24" i="30"/>
  <c r="R24" i="30" s="1"/>
  <c r="S24" i="50" s="1"/>
  <c r="U32" i="30"/>
  <c r="U32" i="50" s="1"/>
  <c r="S32" i="30"/>
  <c r="R32" i="30" s="1"/>
  <c r="S32" i="50" s="1"/>
  <c r="U40" i="30"/>
  <c r="V40" i="30" s="1"/>
  <c r="V40" i="50" s="1"/>
  <c r="S40" i="30"/>
  <c r="U48" i="30"/>
  <c r="U48" i="50" s="1"/>
  <c r="S48" i="30"/>
  <c r="R48" i="30" s="1"/>
  <c r="U56" i="30"/>
  <c r="V56" i="30" s="1"/>
  <c r="V56" i="50" s="1"/>
  <c r="S56" i="30"/>
  <c r="R56" i="30" s="1"/>
  <c r="S56" i="50" s="1"/>
  <c r="U64" i="30"/>
  <c r="U64" i="50" s="1"/>
  <c r="S64" i="30"/>
  <c r="R64" i="30" s="1"/>
  <c r="S64" i="50" s="1"/>
  <c r="U72" i="30"/>
  <c r="V72" i="30" s="1"/>
  <c r="S72" i="30"/>
  <c r="U80" i="30"/>
  <c r="V80" i="30" s="1"/>
  <c r="S80" i="30"/>
  <c r="R80" i="30" s="1"/>
  <c r="S80" i="50" s="1"/>
  <c r="U88" i="30"/>
  <c r="U88" i="50" s="1"/>
  <c r="S88" i="30"/>
  <c r="R88" i="30" s="1"/>
  <c r="S88" i="50" s="1"/>
  <c r="U96" i="30"/>
  <c r="U96" i="50" s="1"/>
  <c r="S96" i="30"/>
  <c r="R96" i="30" s="1"/>
  <c r="S96" i="50" s="1"/>
  <c r="S98" i="30"/>
  <c r="R98" i="30" s="1"/>
  <c r="U5" i="6"/>
  <c r="V5" i="6" s="1"/>
  <c r="W5" i="6" s="1"/>
  <c r="X5" i="6" s="1"/>
  <c r="Y5" i="6" s="1"/>
  <c r="Z5" i="6" s="1"/>
  <c r="S5" i="6"/>
  <c r="R5" i="6" s="1"/>
  <c r="Q5" i="6" s="1"/>
  <c r="P5" i="6" s="1"/>
  <c r="U13" i="6"/>
  <c r="V13" i="6" s="1"/>
  <c r="W13" i="6" s="1"/>
  <c r="X13" i="6" s="1"/>
  <c r="Y13" i="6" s="1"/>
  <c r="Z13" i="6" s="1"/>
  <c r="S13" i="6"/>
  <c r="R13" i="6" s="1"/>
  <c r="Q13" i="6" s="1"/>
  <c r="U15" i="6"/>
  <c r="V15" i="6" s="1"/>
  <c r="W15" i="6" s="1"/>
  <c r="X15" i="6" s="1"/>
  <c r="Y15" i="6" s="1"/>
  <c r="Z15" i="6" s="1"/>
  <c r="U21" i="6"/>
  <c r="V21" i="6" s="1"/>
  <c r="S21" i="6"/>
  <c r="R21" i="6" s="1"/>
  <c r="Q21" i="6" s="1"/>
  <c r="P21" i="6" s="1"/>
  <c r="U23" i="6"/>
  <c r="V23" i="6" s="1"/>
  <c r="W23" i="6" s="1"/>
  <c r="X23" i="6" s="1"/>
  <c r="Y23" i="6" s="1"/>
  <c r="Z23" i="6" s="1"/>
  <c r="U27" i="6"/>
  <c r="V27" i="6" s="1"/>
  <c r="W27" i="6" s="1"/>
  <c r="U29" i="6"/>
  <c r="V29" i="6" s="1"/>
  <c r="W29" i="6" s="1"/>
  <c r="X29" i="6" s="1"/>
  <c r="Y29" i="6" s="1"/>
  <c r="Z29" i="6" s="1"/>
  <c r="S29" i="6"/>
  <c r="R29" i="6" s="1"/>
  <c r="Q29" i="6" s="1"/>
  <c r="P29" i="6" s="1"/>
  <c r="O29" i="6" s="1"/>
  <c r="N29" i="6" s="1"/>
  <c r="M29" i="6" s="1"/>
  <c r="L29" i="6" s="1"/>
  <c r="K29" i="6" s="1"/>
  <c r="J29" i="6" s="1"/>
  <c r="I29" i="6" s="1"/>
  <c r="H29" i="6" s="1"/>
  <c r="G29" i="6" s="1"/>
  <c r="F29" i="6" s="1"/>
  <c r="E29" i="6" s="1"/>
  <c r="D29" i="6" s="1"/>
  <c r="C29" i="6" s="1"/>
  <c r="U31" i="6"/>
  <c r="V31" i="6" s="1"/>
  <c r="W31" i="6" s="1"/>
  <c r="X31" i="6" s="1"/>
  <c r="Y31" i="6" s="1"/>
  <c r="Z31" i="6" s="1"/>
  <c r="U37" i="6"/>
  <c r="V37" i="6" s="1"/>
  <c r="W37" i="6" s="1"/>
  <c r="X37" i="6" s="1"/>
  <c r="Y37" i="6" s="1"/>
  <c r="Z37" i="6" s="1"/>
  <c r="S37" i="6"/>
  <c r="R37" i="6" s="1"/>
  <c r="Q37" i="6" s="1"/>
  <c r="P37" i="6" s="1"/>
  <c r="S39" i="6"/>
  <c r="R39" i="6" s="1"/>
  <c r="Q39" i="6" s="1"/>
  <c r="P39" i="6" s="1"/>
  <c r="O39" i="6" s="1"/>
  <c r="U39" i="6"/>
  <c r="V39" i="6" s="1"/>
  <c r="W39" i="6" s="1"/>
  <c r="X39" i="6" s="1"/>
  <c r="Y39" i="6" s="1"/>
  <c r="Z39" i="6" s="1"/>
  <c r="U45" i="6"/>
  <c r="V45" i="6" s="1"/>
  <c r="W45" i="6" s="1"/>
  <c r="X45" i="6" s="1"/>
  <c r="Y45" i="6" s="1"/>
  <c r="Z45" i="6" s="1"/>
  <c r="S45" i="6"/>
  <c r="R45" i="6" s="1"/>
  <c r="S47" i="6"/>
  <c r="R47" i="6" s="1"/>
  <c r="Q47" i="6" s="1"/>
  <c r="U47" i="6"/>
  <c r="V47" i="6" s="1"/>
  <c r="U53" i="6"/>
  <c r="V53" i="6" s="1"/>
  <c r="W53" i="6" s="1"/>
  <c r="X53" i="6" s="1"/>
  <c r="Y53" i="6" s="1"/>
  <c r="Z53" i="6" s="1"/>
  <c r="S53" i="6"/>
  <c r="R53" i="6" s="1"/>
  <c r="Q53" i="6" s="1"/>
  <c r="P53" i="6" s="1"/>
  <c r="S55" i="6"/>
  <c r="R55" i="6" s="1"/>
  <c r="Q55" i="6" s="1"/>
  <c r="U55" i="6"/>
  <c r="V55" i="6" s="1"/>
  <c r="W55" i="6" s="1"/>
  <c r="X55" i="6" s="1"/>
  <c r="Y55" i="6" s="1"/>
  <c r="Z55" i="6" s="1"/>
  <c r="U61" i="6"/>
  <c r="V61" i="6" s="1"/>
  <c r="W61" i="6" s="1"/>
  <c r="X61" i="6" s="1"/>
  <c r="Y61" i="6" s="1"/>
  <c r="Z61" i="6" s="1"/>
  <c r="S61" i="6"/>
  <c r="R61" i="6" s="1"/>
  <c r="Q61" i="6" s="1"/>
  <c r="P61" i="6" s="1"/>
  <c r="S63" i="6"/>
  <c r="R63" i="6" s="1"/>
  <c r="Q63" i="6" s="1"/>
  <c r="U69" i="6"/>
  <c r="V69" i="6" s="1"/>
  <c r="W69" i="6" s="1"/>
  <c r="X69" i="6" s="1"/>
  <c r="Y69" i="6" s="1"/>
  <c r="Z69" i="6" s="1"/>
  <c r="S69" i="6"/>
  <c r="R69" i="6" s="1"/>
  <c r="Q69" i="6" s="1"/>
  <c r="P69" i="6" s="1"/>
  <c r="S71" i="6"/>
  <c r="R71" i="6" s="1"/>
  <c r="Q71" i="6" s="1"/>
  <c r="U77" i="6"/>
  <c r="V77" i="6" s="1"/>
  <c r="W77" i="6" s="1"/>
  <c r="X77" i="6" s="1"/>
  <c r="Y77" i="6" s="1"/>
  <c r="Z77" i="6" s="1"/>
  <c r="S77" i="6"/>
  <c r="R77" i="6" s="1"/>
  <c r="Q77" i="6" s="1"/>
  <c r="P77" i="6" s="1"/>
  <c r="S79" i="6"/>
  <c r="R79" i="6" s="1"/>
  <c r="Q79" i="6" s="1"/>
  <c r="P79" i="6" s="1"/>
  <c r="O79" i="6" s="1"/>
  <c r="N79" i="6" s="1"/>
  <c r="U85" i="6"/>
  <c r="V85" i="6" s="1"/>
  <c r="W85" i="6" s="1"/>
  <c r="X85" i="6" s="1"/>
  <c r="Y85" i="6" s="1"/>
  <c r="Z85" i="6" s="1"/>
  <c r="S85" i="6"/>
  <c r="R85" i="6" s="1"/>
  <c r="Q85" i="6" s="1"/>
  <c r="S87" i="6"/>
  <c r="R87" i="6" s="1"/>
  <c r="Q87" i="6" s="1"/>
  <c r="P87" i="6" s="1"/>
  <c r="O87" i="6" s="1"/>
  <c r="N87" i="6" s="1"/>
  <c r="S91" i="6"/>
  <c r="R91" i="6" s="1"/>
  <c r="Q91" i="6" s="1"/>
  <c r="P91" i="6" s="1"/>
  <c r="O91" i="6" s="1"/>
  <c r="N91" i="6" s="1"/>
  <c r="U93" i="6"/>
  <c r="V93" i="6" s="1"/>
  <c r="W93" i="6" s="1"/>
  <c r="X93" i="6" s="1"/>
  <c r="Y93" i="6" s="1"/>
  <c r="Z93" i="6" s="1"/>
  <c r="S93" i="6"/>
  <c r="R93" i="6" s="1"/>
  <c r="Q93" i="6" s="1"/>
  <c r="P93" i="6" s="1"/>
  <c r="O93" i="6" s="1"/>
  <c r="S95" i="6"/>
  <c r="R95" i="6" s="1"/>
  <c r="Q95" i="6" s="1"/>
  <c r="P95" i="6" s="1"/>
  <c r="O95" i="6" s="1"/>
  <c r="N95" i="6" s="1"/>
  <c r="S99" i="6"/>
  <c r="R99" i="6" s="1"/>
  <c r="Q99" i="6" s="1"/>
  <c r="P99" i="6" s="1"/>
  <c r="U101" i="6"/>
  <c r="V101" i="6" s="1"/>
  <c r="W101" i="6" s="1"/>
  <c r="X101" i="6" s="1"/>
  <c r="Y101" i="6" s="1"/>
  <c r="Z101" i="6" s="1"/>
  <c r="S101" i="6"/>
  <c r="R101" i="6" s="1"/>
  <c r="Q101" i="6" s="1"/>
  <c r="P101" i="6" s="1"/>
  <c r="O101" i="6" s="1"/>
  <c r="U3" i="30"/>
  <c r="U3" i="50" s="1"/>
  <c r="S3" i="30"/>
  <c r="T3" i="50" s="1"/>
  <c r="U5" i="30"/>
  <c r="V5" i="30" s="1"/>
  <c r="U11" i="30"/>
  <c r="U11" i="50" s="1"/>
  <c r="S11" i="30"/>
  <c r="T11" i="50" s="1"/>
  <c r="S15" i="30"/>
  <c r="T15" i="50" s="1"/>
  <c r="U19" i="30"/>
  <c r="U19" i="50" s="1"/>
  <c r="S19" i="30"/>
  <c r="T19" i="50" s="1"/>
  <c r="U27" i="30"/>
  <c r="U27" i="50" s="1"/>
  <c r="S27" i="30"/>
  <c r="S31" i="30"/>
  <c r="T31" i="50" s="1"/>
  <c r="U35" i="30"/>
  <c r="U35" i="50" s="1"/>
  <c r="S35" i="30"/>
  <c r="T35" i="50" s="1"/>
  <c r="U41" i="30"/>
  <c r="V41" i="30" s="1"/>
  <c r="U43" i="30"/>
  <c r="U43" i="50" s="1"/>
  <c r="S43" i="30"/>
  <c r="U51" i="30"/>
  <c r="U51" i="50" s="1"/>
  <c r="S51" i="30"/>
  <c r="T51" i="50" s="1"/>
  <c r="U55" i="30"/>
  <c r="V55" i="30" s="1"/>
  <c r="U57" i="30"/>
  <c r="V57" i="30" s="1"/>
  <c r="U59" i="30"/>
  <c r="V59" i="30" s="1"/>
  <c r="S59" i="30"/>
  <c r="U65" i="30"/>
  <c r="U65" i="50" s="1"/>
  <c r="U67" i="30"/>
  <c r="U67" i="50" s="1"/>
  <c r="S67" i="30"/>
  <c r="T67" i="50" s="1"/>
  <c r="S73" i="30"/>
  <c r="U75" i="30"/>
  <c r="U75" i="50" s="1"/>
  <c r="S75" i="30"/>
  <c r="T75" i="50" s="1"/>
  <c r="S81" i="30"/>
  <c r="T81" i="50" s="1"/>
  <c r="U83" i="30"/>
  <c r="U83" i="50" s="1"/>
  <c r="S83" i="30"/>
  <c r="T83" i="50" s="1"/>
  <c r="S89" i="30"/>
  <c r="T89" i="50" s="1"/>
  <c r="U91" i="30"/>
  <c r="V91" i="30" s="1"/>
  <c r="S91" i="30"/>
  <c r="S97" i="30"/>
  <c r="U99" i="30"/>
  <c r="V99" i="30" s="1"/>
  <c r="S99" i="30"/>
  <c r="V88" i="30"/>
  <c r="V88" i="50" s="1"/>
  <c r="T8" i="50"/>
  <c r="W100" i="24"/>
  <c r="V100" i="24"/>
  <c r="U100" i="24"/>
  <c r="V99" i="24"/>
  <c r="T99" i="24"/>
  <c r="T96" i="24"/>
  <c r="R96" i="24"/>
  <c r="U92" i="24"/>
  <c r="U91" i="24"/>
  <c r="X88" i="24"/>
  <c r="U84" i="24"/>
  <c r="X83" i="24"/>
  <c r="T83" i="24"/>
  <c r="S83" i="24"/>
  <c r="R83" i="24"/>
  <c r="Q83" i="24"/>
  <c r="P83" i="24"/>
  <c r="O83" i="24"/>
  <c r="N83" i="24"/>
  <c r="M83" i="24"/>
  <c r="L83" i="24"/>
  <c r="K83" i="24"/>
  <c r="J83" i="24"/>
  <c r="I83" i="24"/>
  <c r="H83" i="24"/>
  <c r="G83" i="24"/>
  <c r="F83" i="24"/>
  <c r="X76" i="24"/>
  <c r="W76" i="24"/>
  <c r="V76" i="24"/>
  <c r="U76" i="24"/>
  <c r="W75" i="24"/>
  <c r="V75" i="24"/>
  <c r="U75" i="24"/>
  <c r="T75" i="24"/>
  <c r="V68" i="24"/>
  <c r="U68" i="24"/>
  <c r="T67" i="24"/>
  <c r="X64" i="24"/>
  <c r="V60" i="24"/>
  <c r="U60" i="24"/>
  <c r="T59" i="24"/>
  <c r="S59" i="24"/>
  <c r="R59" i="24"/>
  <c r="T53" i="24"/>
  <c r="X52" i="24"/>
  <c r="W52" i="24"/>
  <c r="V52" i="24"/>
  <c r="U52" i="24"/>
  <c r="X51" i="24"/>
  <c r="W51" i="24"/>
  <c r="V51" i="24"/>
  <c r="U51" i="24"/>
  <c r="T51" i="24"/>
  <c r="V44" i="24"/>
  <c r="U44" i="24"/>
  <c r="X43" i="24"/>
  <c r="T40" i="24"/>
  <c r="S40" i="24"/>
  <c r="R40" i="24"/>
  <c r="L40" i="24"/>
  <c r="K40" i="24"/>
  <c r="J40" i="24"/>
  <c r="V36" i="24"/>
  <c r="U36" i="24"/>
  <c r="X35" i="24"/>
  <c r="W35" i="24"/>
  <c r="V35" i="24"/>
  <c r="U35" i="24"/>
  <c r="T35" i="24"/>
  <c r="S33" i="24"/>
  <c r="R33" i="24"/>
  <c r="K33" i="24"/>
  <c r="J33" i="24"/>
  <c r="R32" i="24"/>
  <c r="J32" i="24"/>
  <c r="T29" i="24"/>
  <c r="S29" i="24"/>
  <c r="R29" i="24"/>
  <c r="Q29" i="24"/>
  <c r="P29" i="24"/>
  <c r="O29" i="24"/>
  <c r="N29" i="24"/>
  <c r="M29" i="24"/>
  <c r="L29" i="24"/>
  <c r="K29" i="24"/>
  <c r="J29" i="24"/>
  <c r="I29" i="24"/>
  <c r="H29" i="24"/>
  <c r="G29" i="24"/>
  <c r="F29" i="24"/>
  <c r="E29" i="24"/>
  <c r="V28" i="24"/>
  <c r="U28" i="24"/>
  <c r="X27" i="24"/>
  <c r="W27" i="24"/>
  <c r="V27" i="24"/>
  <c r="U27" i="24"/>
  <c r="T27" i="24"/>
  <c r="S27" i="24"/>
  <c r="R27" i="24"/>
  <c r="Q27" i="24"/>
  <c r="P27" i="24"/>
  <c r="O27" i="24"/>
  <c r="N27" i="24"/>
  <c r="M27" i="24"/>
  <c r="L27" i="24"/>
  <c r="K27" i="24"/>
  <c r="J27" i="24"/>
  <c r="I27" i="24"/>
  <c r="H27" i="24"/>
  <c r="G27" i="24"/>
  <c r="F27" i="24"/>
  <c r="P25" i="24"/>
  <c r="O25" i="24"/>
  <c r="H25" i="24"/>
  <c r="G25" i="24"/>
  <c r="V20" i="24"/>
  <c r="U20" i="24"/>
  <c r="U19" i="24"/>
  <c r="T19" i="24"/>
  <c r="S19" i="24"/>
  <c r="R19" i="24"/>
  <c r="Q19" i="24"/>
  <c r="P19" i="24"/>
  <c r="O19" i="24"/>
  <c r="N19" i="24"/>
  <c r="M19" i="24"/>
  <c r="L19" i="24"/>
  <c r="K19" i="24"/>
  <c r="J19" i="24"/>
  <c r="I19" i="24"/>
  <c r="H19" i="24"/>
  <c r="G19" i="24"/>
  <c r="F19" i="24"/>
  <c r="E19" i="24"/>
  <c r="M15" i="24"/>
  <c r="E15" i="24"/>
  <c r="V12" i="24"/>
  <c r="U12" i="24"/>
  <c r="W11" i="24"/>
  <c r="U11" i="24"/>
  <c r="V8" i="24"/>
  <c r="U8" i="24"/>
  <c r="N8" i="24"/>
  <c r="P7" i="24"/>
  <c r="H7" i="24"/>
  <c r="V4" i="24"/>
  <c r="U4" i="24"/>
  <c r="X3" i="24"/>
  <c r="W3" i="24"/>
  <c r="V3" i="24"/>
  <c r="U3" i="24"/>
  <c r="T3" i="24"/>
  <c r="D40" i="24"/>
  <c r="D29" i="24"/>
  <c r="D19" i="24"/>
  <c r="AW101" i="39"/>
  <c r="AV101" i="39"/>
  <c r="AU101" i="39"/>
  <c r="AT101" i="39"/>
  <c r="AS101" i="39"/>
  <c r="AR101" i="39"/>
  <c r="AQ101" i="39"/>
  <c r="AP101" i="39"/>
  <c r="AO101" i="39"/>
  <c r="AN101" i="39"/>
  <c r="AM101" i="39"/>
  <c r="AL101" i="39"/>
  <c r="AK101" i="39"/>
  <c r="AJ101" i="39"/>
  <c r="AI101" i="39"/>
  <c r="AW100" i="39"/>
  <c r="AV100" i="39"/>
  <c r="AU100" i="39"/>
  <c r="AT100" i="39"/>
  <c r="AS100" i="39"/>
  <c r="AR100" i="39"/>
  <c r="AQ100" i="39"/>
  <c r="AP100" i="39"/>
  <c r="AO100" i="39"/>
  <c r="AN100" i="39"/>
  <c r="AM100" i="39"/>
  <c r="AL100" i="39"/>
  <c r="AK100" i="39"/>
  <c r="AJ100" i="39"/>
  <c r="AI100" i="39"/>
  <c r="AW99" i="39"/>
  <c r="AV99" i="39"/>
  <c r="AU99" i="39"/>
  <c r="AT99" i="39"/>
  <c r="AS99" i="39"/>
  <c r="AR99" i="39"/>
  <c r="AQ99" i="39"/>
  <c r="AP99" i="39"/>
  <c r="AO99" i="39"/>
  <c r="AN99" i="39"/>
  <c r="AM99" i="39"/>
  <c r="AL99" i="39"/>
  <c r="AK99" i="39"/>
  <c r="AJ99" i="39"/>
  <c r="AI99" i="39"/>
  <c r="AW98" i="39"/>
  <c r="AV98" i="39"/>
  <c r="AU98" i="39"/>
  <c r="AT98" i="39"/>
  <c r="AS98" i="39"/>
  <c r="AR98" i="39"/>
  <c r="AQ98" i="39"/>
  <c r="AP98" i="39"/>
  <c r="AO98" i="39"/>
  <c r="AN98" i="39"/>
  <c r="AM98" i="39"/>
  <c r="AL98" i="39"/>
  <c r="AK98" i="39"/>
  <c r="AJ98" i="39"/>
  <c r="AI98" i="39"/>
  <c r="AW97" i="39"/>
  <c r="AV97" i="39"/>
  <c r="AU97" i="39"/>
  <c r="AT97" i="39"/>
  <c r="AS97" i="39"/>
  <c r="AR97" i="39"/>
  <c r="AQ97" i="39"/>
  <c r="AP97" i="39"/>
  <c r="AO97" i="39"/>
  <c r="AN97" i="39"/>
  <c r="AM97" i="39"/>
  <c r="AL97" i="39"/>
  <c r="AK97" i="39"/>
  <c r="AJ97" i="39"/>
  <c r="AI97" i="39"/>
  <c r="AW96" i="39"/>
  <c r="AV96" i="39"/>
  <c r="AU96" i="39"/>
  <c r="AT96" i="39"/>
  <c r="AS96" i="39"/>
  <c r="AR96" i="39"/>
  <c r="AQ96" i="39"/>
  <c r="AP96" i="39"/>
  <c r="AO96" i="39"/>
  <c r="AN96" i="39"/>
  <c r="AM96" i="39"/>
  <c r="AL96" i="39"/>
  <c r="AK96" i="39"/>
  <c r="AJ96" i="39"/>
  <c r="AI96" i="39"/>
  <c r="AW95" i="39"/>
  <c r="AV95" i="39"/>
  <c r="AU95" i="39"/>
  <c r="AT95" i="39"/>
  <c r="AS95" i="39"/>
  <c r="AR95" i="39"/>
  <c r="AQ95" i="39"/>
  <c r="AP95" i="39"/>
  <c r="AO95" i="39"/>
  <c r="AN95" i="39"/>
  <c r="AM95" i="39"/>
  <c r="AL95" i="39"/>
  <c r="AK95" i="39"/>
  <c r="AJ95" i="39"/>
  <c r="AI95" i="39"/>
  <c r="AW94" i="39"/>
  <c r="AV94" i="39"/>
  <c r="AU94" i="39"/>
  <c r="AT94" i="39"/>
  <c r="AS94" i="39"/>
  <c r="AR94" i="39"/>
  <c r="AQ94" i="39"/>
  <c r="AP94" i="39"/>
  <c r="AO94" i="39"/>
  <c r="AN94" i="39"/>
  <c r="AM94" i="39"/>
  <c r="AL94" i="39"/>
  <c r="AK94" i="39"/>
  <c r="AJ94" i="39"/>
  <c r="AI94" i="39"/>
  <c r="AW93" i="39"/>
  <c r="AV93" i="39"/>
  <c r="AU93" i="39"/>
  <c r="AT93" i="39"/>
  <c r="AS93" i="39"/>
  <c r="AR93" i="39"/>
  <c r="AQ93" i="39"/>
  <c r="AP93" i="39"/>
  <c r="AO93" i="39"/>
  <c r="AN93" i="39"/>
  <c r="AM93" i="39"/>
  <c r="AL93" i="39"/>
  <c r="AK93" i="39"/>
  <c r="AJ93" i="39"/>
  <c r="AI93" i="39"/>
  <c r="AW92" i="39"/>
  <c r="AV92" i="39"/>
  <c r="AU92" i="39"/>
  <c r="AT92" i="39"/>
  <c r="AS92" i="39"/>
  <c r="AR92" i="39"/>
  <c r="AQ92" i="39"/>
  <c r="AP92" i="39"/>
  <c r="AO92" i="39"/>
  <c r="AN92" i="39"/>
  <c r="AM92" i="39"/>
  <c r="AL92" i="39"/>
  <c r="AK92" i="39"/>
  <c r="AJ92" i="39"/>
  <c r="AI92" i="39"/>
  <c r="AW91" i="39"/>
  <c r="AV91" i="39"/>
  <c r="AU91" i="39"/>
  <c r="AT91" i="39"/>
  <c r="AS91" i="39"/>
  <c r="AR91" i="39"/>
  <c r="AQ91" i="39"/>
  <c r="AP91" i="39"/>
  <c r="AO91" i="39"/>
  <c r="AN91" i="39"/>
  <c r="AM91" i="39"/>
  <c r="AL91" i="39"/>
  <c r="AK91" i="39"/>
  <c r="AJ91" i="39"/>
  <c r="AI91" i="39"/>
  <c r="AW90" i="39"/>
  <c r="AV90" i="39"/>
  <c r="AU90" i="39"/>
  <c r="AT90" i="39"/>
  <c r="AS90" i="39"/>
  <c r="AR90" i="39"/>
  <c r="AQ90" i="39"/>
  <c r="AP90" i="39"/>
  <c r="AO90" i="39"/>
  <c r="AN90" i="39"/>
  <c r="AM90" i="39"/>
  <c r="AL90" i="39"/>
  <c r="AK90" i="39"/>
  <c r="AJ90" i="39"/>
  <c r="AI90" i="39"/>
  <c r="AW89" i="39"/>
  <c r="AV89" i="39"/>
  <c r="AU89" i="39"/>
  <c r="AT89" i="39"/>
  <c r="AS89" i="39"/>
  <c r="AR89" i="39"/>
  <c r="AQ89" i="39"/>
  <c r="AP89" i="39"/>
  <c r="AO89" i="39"/>
  <c r="AN89" i="39"/>
  <c r="AM89" i="39"/>
  <c r="AL89" i="39"/>
  <c r="AK89" i="39"/>
  <c r="AJ89" i="39"/>
  <c r="AI89" i="39"/>
  <c r="AW88" i="39"/>
  <c r="AV88" i="39"/>
  <c r="AU88" i="39"/>
  <c r="AT88" i="39"/>
  <c r="AS88" i="39"/>
  <c r="AR88" i="39"/>
  <c r="AQ88" i="39"/>
  <c r="AP88" i="39"/>
  <c r="AO88" i="39"/>
  <c r="AN88" i="39"/>
  <c r="AM88" i="39"/>
  <c r="AL88" i="39"/>
  <c r="AK88" i="39"/>
  <c r="AJ88" i="39"/>
  <c r="AI88" i="39"/>
  <c r="AW87" i="39"/>
  <c r="AV87" i="39"/>
  <c r="AU87" i="39"/>
  <c r="AT87" i="39"/>
  <c r="AS87" i="39"/>
  <c r="AR87" i="39"/>
  <c r="AQ87" i="39"/>
  <c r="AP87" i="39"/>
  <c r="AO87" i="39"/>
  <c r="AN87" i="39"/>
  <c r="AM87" i="39"/>
  <c r="AL87" i="39"/>
  <c r="AK87" i="39"/>
  <c r="AJ87" i="39"/>
  <c r="AI87" i="39"/>
  <c r="AW86" i="39"/>
  <c r="AV86" i="39"/>
  <c r="AU86" i="39"/>
  <c r="AT86" i="39"/>
  <c r="AS86" i="39"/>
  <c r="AR86" i="39"/>
  <c r="AQ86" i="39"/>
  <c r="AP86" i="39"/>
  <c r="AO86" i="39"/>
  <c r="AN86" i="39"/>
  <c r="AM86" i="39"/>
  <c r="AL86" i="39"/>
  <c r="AK86" i="39"/>
  <c r="AJ86" i="39"/>
  <c r="AI86" i="39"/>
  <c r="AW85" i="39"/>
  <c r="AV85" i="39"/>
  <c r="AU85" i="39"/>
  <c r="AT85" i="39"/>
  <c r="AS85" i="39"/>
  <c r="AR85" i="39"/>
  <c r="AQ85" i="39"/>
  <c r="AP85" i="39"/>
  <c r="AO85" i="39"/>
  <c r="AN85" i="39"/>
  <c r="AM85" i="39"/>
  <c r="AL85" i="39"/>
  <c r="AK85" i="39"/>
  <c r="AJ85" i="39"/>
  <c r="AI85" i="39"/>
  <c r="AW84" i="39"/>
  <c r="AV84" i="39"/>
  <c r="AU84" i="39"/>
  <c r="AT84" i="39"/>
  <c r="AS84" i="39"/>
  <c r="AR84" i="39"/>
  <c r="AQ84" i="39"/>
  <c r="AP84" i="39"/>
  <c r="AO84" i="39"/>
  <c r="AN84" i="39"/>
  <c r="AM84" i="39"/>
  <c r="AL84" i="39"/>
  <c r="AK84" i="39"/>
  <c r="AJ84" i="39"/>
  <c r="AI84" i="39"/>
  <c r="AW83" i="39"/>
  <c r="AV83" i="39"/>
  <c r="AU83" i="39"/>
  <c r="AT83" i="39"/>
  <c r="AS83" i="39"/>
  <c r="AR83" i="39"/>
  <c r="AQ83" i="39"/>
  <c r="AP83" i="39"/>
  <c r="AO83" i="39"/>
  <c r="AN83" i="39"/>
  <c r="AM83" i="39"/>
  <c r="AL83" i="39"/>
  <c r="AK83" i="39"/>
  <c r="AJ83" i="39"/>
  <c r="AI83" i="39"/>
  <c r="AW82" i="39"/>
  <c r="AV82" i="39"/>
  <c r="AU82" i="39"/>
  <c r="AT82" i="39"/>
  <c r="AS82" i="39"/>
  <c r="AR82" i="39"/>
  <c r="AQ82" i="39"/>
  <c r="AP82" i="39"/>
  <c r="AO82" i="39"/>
  <c r="AN82" i="39"/>
  <c r="AM82" i="39"/>
  <c r="AL82" i="39"/>
  <c r="AK82" i="39"/>
  <c r="AJ82" i="39"/>
  <c r="AI82" i="39"/>
  <c r="AW81" i="39"/>
  <c r="AV81" i="39"/>
  <c r="AU81" i="39"/>
  <c r="AT81" i="39"/>
  <c r="AS81" i="39"/>
  <c r="AR81" i="39"/>
  <c r="AQ81" i="39"/>
  <c r="AP81" i="39"/>
  <c r="AO81" i="39"/>
  <c r="AN81" i="39"/>
  <c r="AM81" i="39"/>
  <c r="AL81" i="39"/>
  <c r="AK81" i="39"/>
  <c r="AJ81" i="39"/>
  <c r="AI81" i="39"/>
  <c r="AW80" i="39"/>
  <c r="AV80" i="39"/>
  <c r="AU80" i="39"/>
  <c r="AT80" i="39"/>
  <c r="AS80" i="39"/>
  <c r="AR80" i="39"/>
  <c r="AQ80" i="39"/>
  <c r="AP80" i="39"/>
  <c r="AO80" i="39"/>
  <c r="AN80" i="39"/>
  <c r="AM80" i="39"/>
  <c r="AL80" i="39"/>
  <c r="AK80" i="39"/>
  <c r="AJ80" i="39"/>
  <c r="AI80" i="39"/>
  <c r="AW79" i="39"/>
  <c r="AV79" i="39"/>
  <c r="AU79" i="39"/>
  <c r="AT79" i="39"/>
  <c r="AS79" i="39"/>
  <c r="AR79" i="39"/>
  <c r="AQ79" i="39"/>
  <c r="AP79" i="39"/>
  <c r="AO79" i="39"/>
  <c r="AN79" i="39"/>
  <c r="AM79" i="39"/>
  <c r="AL79" i="39"/>
  <c r="AK79" i="39"/>
  <c r="AJ79" i="39"/>
  <c r="AI79" i="39"/>
  <c r="AW78" i="39"/>
  <c r="AV78" i="39"/>
  <c r="AU78" i="39"/>
  <c r="AT78" i="39"/>
  <c r="AS78" i="39"/>
  <c r="AR78" i="39"/>
  <c r="AQ78" i="39"/>
  <c r="AP78" i="39"/>
  <c r="AO78" i="39"/>
  <c r="AN78" i="39"/>
  <c r="AM78" i="39"/>
  <c r="AL78" i="39"/>
  <c r="AK78" i="39"/>
  <c r="AJ78" i="39"/>
  <c r="AI78" i="39"/>
  <c r="AW77" i="39"/>
  <c r="AV77" i="39"/>
  <c r="AU77" i="39"/>
  <c r="AT77" i="39"/>
  <c r="AS77" i="39"/>
  <c r="AR77" i="39"/>
  <c r="AQ77" i="39"/>
  <c r="AP77" i="39"/>
  <c r="AO77" i="39"/>
  <c r="AN77" i="39"/>
  <c r="AM77" i="39"/>
  <c r="AL77" i="39"/>
  <c r="AK77" i="39"/>
  <c r="AJ77" i="39"/>
  <c r="AI77" i="39"/>
  <c r="AW76" i="39"/>
  <c r="AV76" i="39"/>
  <c r="AU76" i="39"/>
  <c r="AT76" i="39"/>
  <c r="AS76" i="39"/>
  <c r="AR76" i="39"/>
  <c r="AQ76" i="39"/>
  <c r="AP76" i="39"/>
  <c r="AO76" i="39"/>
  <c r="AN76" i="39"/>
  <c r="AM76" i="39"/>
  <c r="AL76" i="39"/>
  <c r="AK76" i="39"/>
  <c r="AJ76" i="39"/>
  <c r="AI76" i="39"/>
  <c r="AW75" i="39"/>
  <c r="AV75" i="39"/>
  <c r="AU75" i="39"/>
  <c r="AT75" i="39"/>
  <c r="AS75" i="39"/>
  <c r="AR75" i="39"/>
  <c r="AQ75" i="39"/>
  <c r="AP75" i="39"/>
  <c r="AO75" i="39"/>
  <c r="AN75" i="39"/>
  <c r="AM75" i="39"/>
  <c r="AL75" i="39"/>
  <c r="AK75" i="39"/>
  <c r="AJ75" i="39"/>
  <c r="AI75" i="39"/>
  <c r="AW74" i="39"/>
  <c r="AV74" i="39"/>
  <c r="AU74" i="39"/>
  <c r="AT74" i="39"/>
  <c r="AS74" i="39"/>
  <c r="AR74" i="39"/>
  <c r="AQ74" i="39"/>
  <c r="AP74" i="39"/>
  <c r="AO74" i="39"/>
  <c r="AN74" i="39"/>
  <c r="AM74" i="39"/>
  <c r="AL74" i="39"/>
  <c r="AK74" i="39"/>
  <c r="AJ74" i="39"/>
  <c r="AI74" i="39"/>
  <c r="AW73" i="39"/>
  <c r="AV73" i="39"/>
  <c r="AU73" i="39"/>
  <c r="AT73" i="39"/>
  <c r="AS73" i="39"/>
  <c r="AR73" i="39"/>
  <c r="AQ73" i="39"/>
  <c r="AP73" i="39"/>
  <c r="AO73" i="39"/>
  <c r="AN73" i="39"/>
  <c r="AM73" i="39"/>
  <c r="AL73" i="39"/>
  <c r="AK73" i="39"/>
  <c r="AJ73" i="39"/>
  <c r="AI73" i="39"/>
  <c r="AW72" i="39"/>
  <c r="AV72" i="39"/>
  <c r="AU72" i="39"/>
  <c r="AT72" i="39"/>
  <c r="AS72" i="39"/>
  <c r="AR72" i="39"/>
  <c r="AQ72" i="39"/>
  <c r="AP72" i="39"/>
  <c r="AO72" i="39"/>
  <c r="AN72" i="39"/>
  <c r="AM72" i="39"/>
  <c r="AL72" i="39"/>
  <c r="AK72" i="39"/>
  <c r="AJ72" i="39"/>
  <c r="AI72" i="39"/>
  <c r="AW71" i="39"/>
  <c r="AV71" i="39"/>
  <c r="AU71" i="39"/>
  <c r="AT71" i="39"/>
  <c r="AS71" i="39"/>
  <c r="AR71" i="39"/>
  <c r="AQ71" i="39"/>
  <c r="AP71" i="39"/>
  <c r="AO71" i="39"/>
  <c r="AN71" i="39"/>
  <c r="AM71" i="39"/>
  <c r="AL71" i="39"/>
  <c r="AK71" i="39"/>
  <c r="AJ71" i="39"/>
  <c r="AI71" i="39"/>
  <c r="AW70" i="39"/>
  <c r="AV70" i="39"/>
  <c r="AU70" i="39"/>
  <c r="AT70" i="39"/>
  <c r="AS70" i="39"/>
  <c r="AR70" i="39"/>
  <c r="AQ70" i="39"/>
  <c r="AP70" i="39"/>
  <c r="AO70" i="39"/>
  <c r="AN70" i="39"/>
  <c r="AM70" i="39"/>
  <c r="AL70" i="39"/>
  <c r="AK70" i="39"/>
  <c r="AJ70" i="39"/>
  <c r="AI70" i="39"/>
  <c r="AW69" i="39"/>
  <c r="AV69" i="39"/>
  <c r="AU69" i="39"/>
  <c r="AT69" i="39"/>
  <c r="AS69" i="39"/>
  <c r="AR69" i="39"/>
  <c r="AQ69" i="39"/>
  <c r="AP69" i="39"/>
  <c r="AO69" i="39"/>
  <c r="AN69" i="39"/>
  <c r="AM69" i="39"/>
  <c r="AL69" i="39"/>
  <c r="AK69" i="39"/>
  <c r="AJ69" i="39"/>
  <c r="AI69" i="39"/>
  <c r="AW68" i="39"/>
  <c r="AV68" i="39"/>
  <c r="AU68" i="39"/>
  <c r="AT68" i="39"/>
  <c r="AS68" i="39"/>
  <c r="AR68" i="39"/>
  <c r="AQ68" i="39"/>
  <c r="AP68" i="39"/>
  <c r="AO68" i="39"/>
  <c r="AN68" i="39"/>
  <c r="AM68" i="39"/>
  <c r="AL68" i="39"/>
  <c r="AK68" i="39"/>
  <c r="AJ68" i="39"/>
  <c r="AI68" i="39"/>
  <c r="AW67" i="39"/>
  <c r="AV67" i="39"/>
  <c r="AU67" i="39"/>
  <c r="AT67" i="39"/>
  <c r="AS67" i="39"/>
  <c r="AR67" i="39"/>
  <c r="AQ67" i="39"/>
  <c r="AP67" i="39"/>
  <c r="AO67" i="39"/>
  <c r="AN67" i="39"/>
  <c r="AM67" i="39"/>
  <c r="AL67" i="39"/>
  <c r="AK67" i="39"/>
  <c r="AJ67" i="39"/>
  <c r="AI67" i="39"/>
  <c r="AW66" i="39"/>
  <c r="AV66" i="39"/>
  <c r="AU66" i="39"/>
  <c r="AT66" i="39"/>
  <c r="AS66" i="39"/>
  <c r="AR66" i="39"/>
  <c r="AQ66" i="39"/>
  <c r="AP66" i="39"/>
  <c r="AO66" i="39"/>
  <c r="AN66" i="39"/>
  <c r="AM66" i="39"/>
  <c r="AL66" i="39"/>
  <c r="AK66" i="39"/>
  <c r="AJ66" i="39"/>
  <c r="AI66" i="39"/>
  <c r="AW65" i="39"/>
  <c r="AV65" i="39"/>
  <c r="AU65" i="39"/>
  <c r="AT65" i="39"/>
  <c r="AS65" i="39"/>
  <c r="AR65" i="39"/>
  <c r="AQ65" i="39"/>
  <c r="AP65" i="39"/>
  <c r="AO65" i="39"/>
  <c r="AN65" i="39"/>
  <c r="AM65" i="39"/>
  <c r="AL65" i="39"/>
  <c r="AK65" i="39"/>
  <c r="AJ65" i="39"/>
  <c r="AI65" i="39"/>
  <c r="AW64" i="39"/>
  <c r="AV64" i="39"/>
  <c r="AU64" i="39"/>
  <c r="AT64" i="39"/>
  <c r="AS64" i="39"/>
  <c r="AR64" i="39"/>
  <c r="AQ64" i="39"/>
  <c r="AP64" i="39"/>
  <c r="AO64" i="39"/>
  <c r="AN64" i="39"/>
  <c r="AM64" i="39"/>
  <c r="AL64" i="39"/>
  <c r="AK64" i="39"/>
  <c r="AJ64" i="39"/>
  <c r="AI64" i="39"/>
  <c r="AW63" i="39"/>
  <c r="AV63" i="39"/>
  <c r="AU63" i="39"/>
  <c r="AT63" i="39"/>
  <c r="AS63" i="39"/>
  <c r="AR63" i="39"/>
  <c r="AQ63" i="39"/>
  <c r="AP63" i="39"/>
  <c r="AO63" i="39"/>
  <c r="AN63" i="39"/>
  <c r="AM63" i="39"/>
  <c r="AL63" i="39"/>
  <c r="AK63" i="39"/>
  <c r="AJ63" i="39"/>
  <c r="AI63" i="39"/>
  <c r="AW62" i="39"/>
  <c r="AV62" i="39"/>
  <c r="AU62" i="39"/>
  <c r="AT62" i="39"/>
  <c r="AS62" i="39"/>
  <c r="AR62" i="39"/>
  <c r="AQ62" i="39"/>
  <c r="AP62" i="39"/>
  <c r="AO62" i="39"/>
  <c r="AN62" i="39"/>
  <c r="AM62" i="39"/>
  <c r="AL62" i="39"/>
  <c r="AK62" i="39"/>
  <c r="AJ62" i="39"/>
  <c r="AI62" i="39"/>
  <c r="AW61" i="39"/>
  <c r="AV61" i="39"/>
  <c r="AU61" i="39"/>
  <c r="AT61" i="39"/>
  <c r="AS61" i="39"/>
  <c r="AR61" i="39"/>
  <c r="AQ61" i="39"/>
  <c r="AP61" i="39"/>
  <c r="AO61" i="39"/>
  <c r="AN61" i="39"/>
  <c r="AM61" i="39"/>
  <c r="AL61" i="39"/>
  <c r="AK61" i="39"/>
  <c r="AJ61" i="39"/>
  <c r="AI61" i="39"/>
  <c r="AW60" i="39"/>
  <c r="AV60" i="39"/>
  <c r="AU60" i="39"/>
  <c r="AT60" i="39"/>
  <c r="AS60" i="39"/>
  <c r="AR60" i="39"/>
  <c r="AQ60" i="39"/>
  <c r="AP60" i="39"/>
  <c r="AO60" i="39"/>
  <c r="AN60" i="39"/>
  <c r="AM60" i="39"/>
  <c r="AL60" i="39"/>
  <c r="AK60" i="39"/>
  <c r="AJ60" i="39"/>
  <c r="AI60" i="39"/>
  <c r="AW59" i="39"/>
  <c r="AV59" i="39"/>
  <c r="AU59" i="39"/>
  <c r="AT59" i="39"/>
  <c r="AS59" i="39"/>
  <c r="AR59" i="39"/>
  <c r="AQ59" i="39"/>
  <c r="AP59" i="39"/>
  <c r="AO59" i="39"/>
  <c r="AN59" i="39"/>
  <c r="AM59" i="39"/>
  <c r="AL59" i="39"/>
  <c r="AK59" i="39"/>
  <c r="AJ59" i="39"/>
  <c r="AI59" i="39"/>
  <c r="AW58" i="39"/>
  <c r="AV58" i="39"/>
  <c r="AU58" i="39"/>
  <c r="AT58" i="39"/>
  <c r="AS58" i="39"/>
  <c r="AR58" i="39"/>
  <c r="AQ58" i="39"/>
  <c r="AP58" i="39"/>
  <c r="AO58" i="39"/>
  <c r="AN58" i="39"/>
  <c r="AM58" i="39"/>
  <c r="AL58" i="39"/>
  <c r="AK58" i="39"/>
  <c r="AJ58" i="39"/>
  <c r="AI58" i="39"/>
  <c r="AW57" i="39"/>
  <c r="AV57" i="39"/>
  <c r="AU57" i="39"/>
  <c r="AT57" i="39"/>
  <c r="AS57" i="39"/>
  <c r="AR57" i="39"/>
  <c r="AQ57" i="39"/>
  <c r="AP57" i="39"/>
  <c r="AO57" i="39"/>
  <c r="AN57" i="39"/>
  <c r="AM57" i="39"/>
  <c r="AL57" i="39"/>
  <c r="AK57" i="39"/>
  <c r="AJ57" i="39"/>
  <c r="AI57" i="39"/>
  <c r="AW56" i="39"/>
  <c r="AV56" i="39"/>
  <c r="AU56" i="39"/>
  <c r="AT56" i="39"/>
  <c r="AS56" i="39"/>
  <c r="AR56" i="39"/>
  <c r="AQ56" i="39"/>
  <c r="AP56" i="39"/>
  <c r="AO56" i="39"/>
  <c r="AN56" i="39"/>
  <c r="AM56" i="39"/>
  <c r="AL56" i="39"/>
  <c r="AK56" i="39"/>
  <c r="AJ56" i="39"/>
  <c r="AI56" i="39"/>
  <c r="AW55" i="39"/>
  <c r="AV55" i="39"/>
  <c r="AU55" i="39"/>
  <c r="AT55" i="39"/>
  <c r="AS55" i="39"/>
  <c r="AR55" i="39"/>
  <c r="AQ55" i="39"/>
  <c r="AP55" i="39"/>
  <c r="AO55" i="39"/>
  <c r="AN55" i="39"/>
  <c r="AM55" i="39"/>
  <c r="AL55" i="39"/>
  <c r="AK55" i="39"/>
  <c r="AJ55" i="39"/>
  <c r="AI55" i="39"/>
  <c r="AW54" i="39"/>
  <c r="AV54" i="39"/>
  <c r="AU54" i="39"/>
  <c r="AT54" i="39"/>
  <c r="AS54" i="39"/>
  <c r="AR54" i="39"/>
  <c r="AQ54" i="39"/>
  <c r="AP54" i="39"/>
  <c r="AO54" i="39"/>
  <c r="AN54" i="39"/>
  <c r="AM54" i="39"/>
  <c r="AL54" i="39"/>
  <c r="AK54" i="39"/>
  <c r="AJ54" i="39"/>
  <c r="AI54" i="39"/>
  <c r="AW53" i="39"/>
  <c r="AV53" i="39"/>
  <c r="AU53" i="39"/>
  <c r="AT53" i="39"/>
  <c r="AS53" i="39"/>
  <c r="AR53" i="39"/>
  <c r="AQ53" i="39"/>
  <c r="AP53" i="39"/>
  <c r="AO53" i="39"/>
  <c r="AN53" i="39"/>
  <c r="AM53" i="39"/>
  <c r="AL53" i="39"/>
  <c r="AK53" i="39"/>
  <c r="AJ53" i="39"/>
  <c r="AI53" i="39"/>
  <c r="AW52" i="39"/>
  <c r="AV52" i="39"/>
  <c r="AU52" i="39"/>
  <c r="AT52" i="39"/>
  <c r="AS52" i="39"/>
  <c r="AR52" i="39"/>
  <c r="AQ52" i="39"/>
  <c r="AP52" i="39"/>
  <c r="AO52" i="39"/>
  <c r="AN52" i="39"/>
  <c r="AM52" i="39"/>
  <c r="AL52" i="39"/>
  <c r="AK52" i="39"/>
  <c r="AJ52" i="39"/>
  <c r="AI52" i="39"/>
  <c r="AW51" i="39"/>
  <c r="AV51" i="39"/>
  <c r="AU51" i="39"/>
  <c r="AT51" i="39"/>
  <c r="AS51" i="39"/>
  <c r="AR51" i="39"/>
  <c r="AQ51" i="39"/>
  <c r="AP51" i="39"/>
  <c r="AO51" i="39"/>
  <c r="AN51" i="39"/>
  <c r="AM51" i="39"/>
  <c r="AL51" i="39"/>
  <c r="AK51" i="39"/>
  <c r="AJ51" i="39"/>
  <c r="AI51" i="39"/>
  <c r="AW50" i="39"/>
  <c r="AV50" i="39"/>
  <c r="AU50" i="39"/>
  <c r="AT50" i="39"/>
  <c r="AS50" i="39"/>
  <c r="AR50" i="39"/>
  <c r="AQ50" i="39"/>
  <c r="AP50" i="39"/>
  <c r="AO50" i="39"/>
  <c r="AN50" i="39"/>
  <c r="AM50" i="39"/>
  <c r="AL50" i="39"/>
  <c r="AK50" i="39"/>
  <c r="AJ50" i="39"/>
  <c r="AI50" i="39"/>
  <c r="AW49" i="39"/>
  <c r="AV49" i="39"/>
  <c r="AU49" i="39"/>
  <c r="AT49" i="39"/>
  <c r="AS49" i="39"/>
  <c r="AR49" i="39"/>
  <c r="AQ49" i="39"/>
  <c r="AP49" i="39"/>
  <c r="AO49" i="39"/>
  <c r="AN49" i="39"/>
  <c r="AM49" i="39"/>
  <c r="AL49" i="39"/>
  <c r="AK49" i="39"/>
  <c r="AJ49" i="39"/>
  <c r="AI49" i="39"/>
  <c r="AW48" i="39"/>
  <c r="AV48" i="39"/>
  <c r="AU48" i="39"/>
  <c r="AT48" i="39"/>
  <c r="AS48" i="39"/>
  <c r="AR48" i="39"/>
  <c r="AQ48" i="39"/>
  <c r="AP48" i="39"/>
  <c r="AO48" i="39"/>
  <c r="AN48" i="39"/>
  <c r="AM48" i="39"/>
  <c r="AL48" i="39"/>
  <c r="AK48" i="39"/>
  <c r="AJ48" i="39"/>
  <c r="AI48" i="39"/>
  <c r="AW47" i="39"/>
  <c r="AV47" i="39"/>
  <c r="AU47" i="39"/>
  <c r="AT47" i="39"/>
  <c r="AS47" i="39"/>
  <c r="AR47" i="39"/>
  <c r="AQ47" i="39"/>
  <c r="AP47" i="39"/>
  <c r="AO47" i="39"/>
  <c r="AN47" i="39"/>
  <c r="AM47" i="39"/>
  <c r="AL47" i="39"/>
  <c r="AK47" i="39"/>
  <c r="AJ47" i="39"/>
  <c r="AI47" i="39"/>
  <c r="AW46" i="39"/>
  <c r="AV46" i="39"/>
  <c r="AU46" i="39"/>
  <c r="AT46" i="39"/>
  <c r="AS46" i="39"/>
  <c r="AR46" i="39"/>
  <c r="AQ46" i="39"/>
  <c r="AP46" i="39"/>
  <c r="AO46" i="39"/>
  <c r="AN46" i="39"/>
  <c r="AM46" i="39"/>
  <c r="AL46" i="39"/>
  <c r="AK46" i="39"/>
  <c r="AJ46" i="39"/>
  <c r="AI46" i="39"/>
  <c r="AW45" i="39"/>
  <c r="AV45" i="39"/>
  <c r="AU45" i="39"/>
  <c r="AT45" i="39"/>
  <c r="AS45" i="39"/>
  <c r="AR45" i="39"/>
  <c r="AQ45" i="39"/>
  <c r="AP45" i="39"/>
  <c r="AO45" i="39"/>
  <c r="AN45" i="39"/>
  <c r="AM45" i="39"/>
  <c r="AL45" i="39"/>
  <c r="AK45" i="39"/>
  <c r="AJ45" i="39"/>
  <c r="AI45" i="39"/>
  <c r="AW44" i="39"/>
  <c r="AV44" i="39"/>
  <c r="AU44" i="39"/>
  <c r="AT44" i="39"/>
  <c r="AS44" i="39"/>
  <c r="AR44" i="39"/>
  <c r="AQ44" i="39"/>
  <c r="AP44" i="39"/>
  <c r="AO44" i="39"/>
  <c r="AN44" i="39"/>
  <c r="AM44" i="39"/>
  <c r="AL44" i="39"/>
  <c r="AK44" i="39"/>
  <c r="AJ44" i="39"/>
  <c r="AI44" i="39"/>
  <c r="AW43" i="39"/>
  <c r="AV43" i="39"/>
  <c r="AU43" i="39"/>
  <c r="AT43" i="39"/>
  <c r="AS43" i="39"/>
  <c r="AR43" i="39"/>
  <c r="AQ43" i="39"/>
  <c r="AP43" i="39"/>
  <c r="AO43" i="39"/>
  <c r="AN43" i="39"/>
  <c r="AM43" i="39"/>
  <c r="AL43" i="39"/>
  <c r="AK43" i="39"/>
  <c r="AJ43" i="39"/>
  <c r="AI43" i="39"/>
  <c r="AW42" i="39"/>
  <c r="AV42" i="39"/>
  <c r="AU42" i="39"/>
  <c r="AT42" i="39"/>
  <c r="AS42" i="39"/>
  <c r="AR42" i="39"/>
  <c r="AQ42" i="39"/>
  <c r="AP42" i="39"/>
  <c r="AO42" i="39"/>
  <c r="AN42" i="39"/>
  <c r="AM42" i="39"/>
  <c r="AL42" i="39"/>
  <c r="AK42" i="39"/>
  <c r="AJ42" i="39"/>
  <c r="AI42" i="39"/>
  <c r="AW41" i="39"/>
  <c r="AV41" i="39"/>
  <c r="AU41" i="39"/>
  <c r="AT41" i="39"/>
  <c r="AS41" i="39"/>
  <c r="AR41" i="39"/>
  <c r="AQ41" i="39"/>
  <c r="AP41" i="39"/>
  <c r="AO41" i="39"/>
  <c r="AN41" i="39"/>
  <c r="AM41" i="39"/>
  <c r="AL41" i="39"/>
  <c r="AK41" i="39"/>
  <c r="AJ41" i="39"/>
  <c r="AI41" i="39"/>
  <c r="AW40" i="39"/>
  <c r="AV40" i="39"/>
  <c r="AU40" i="39"/>
  <c r="AT40" i="39"/>
  <c r="AS40" i="39"/>
  <c r="AR40" i="39"/>
  <c r="AQ40" i="39"/>
  <c r="AP40" i="39"/>
  <c r="AO40" i="39"/>
  <c r="AN40" i="39"/>
  <c r="AM40" i="39"/>
  <c r="AL40" i="39"/>
  <c r="AK40" i="39"/>
  <c r="AJ40" i="39"/>
  <c r="AI40" i="39"/>
  <c r="AW39" i="39"/>
  <c r="AV39" i="39"/>
  <c r="AU39" i="39"/>
  <c r="AT39" i="39"/>
  <c r="AS39" i="39"/>
  <c r="AR39" i="39"/>
  <c r="AQ39" i="39"/>
  <c r="AP39" i="39"/>
  <c r="AO39" i="39"/>
  <c r="AN39" i="39"/>
  <c r="AM39" i="39"/>
  <c r="AL39" i="39"/>
  <c r="AK39" i="39"/>
  <c r="AJ39" i="39"/>
  <c r="AI39" i="39"/>
  <c r="AW38" i="39"/>
  <c r="AV38" i="39"/>
  <c r="AU38" i="39"/>
  <c r="AT38" i="39"/>
  <c r="AS38" i="39"/>
  <c r="AR38" i="39"/>
  <c r="AQ38" i="39"/>
  <c r="AP38" i="39"/>
  <c r="AO38" i="39"/>
  <c r="AN38" i="39"/>
  <c r="AM38" i="39"/>
  <c r="AL38" i="39"/>
  <c r="AK38" i="39"/>
  <c r="AJ38" i="39"/>
  <c r="AI38" i="39"/>
  <c r="AW37" i="39"/>
  <c r="AV37" i="39"/>
  <c r="AU37" i="39"/>
  <c r="AT37" i="39"/>
  <c r="AS37" i="39"/>
  <c r="AR37" i="39"/>
  <c r="AQ37" i="39"/>
  <c r="AP37" i="39"/>
  <c r="AO37" i="39"/>
  <c r="AN37" i="39"/>
  <c r="AM37" i="39"/>
  <c r="AL37" i="39"/>
  <c r="AK37" i="39"/>
  <c r="AJ37" i="39"/>
  <c r="AI37" i="39"/>
  <c r="AW36" i="39"/>
  <c r="AV36" i="39"/>
  <c r="AU36" i="39"/>
  <c r="AT36" i="39"/>
  <c r="AS36" i="39"/>
  <c r="AR36" i="39"/>
  <c r="AQ36" i="39"/>
  <c r="AP36" i="39"/>
  <c r="AO36" i="39"/>
  <c r="AN36" i="39"/>
  <c r="AM36" i="39"/>
  <c r="AL36" i="39"/>
  <c r="AK36" i="39"/>
  <c r="AJ36" i="39"/>
  <c r="AI36" i="39"/>
  <c r="AW35" i="39"/>
  <c r="AV35" i="39"/>
  <c r="AU35" i="39"/>
  <c r="AT35" i="39"/>
  <c r="AS35" i="39"/>
  <c r="AR35" i="39"/>
  <c r="AQ35" i="39"/>
  <c r="AP35" i="39"/>
  <c r="AO35" i="39"/>
  <c r="AN35" i="39"/>
  <c r="AM35" i="39"/>
  <c r="AL35" i="39"/>
  <c r="AK35" i="39"/>
  <c r="AJ35" i="39"/>
  <c r="AI35" i="39"/>
  <c r="AW34" i="39"/>
  <c r="AV34" i="39"/>
  <c r="AU34" i="39"/>
  <c r="AT34" i="39"/>
  <c r="AS34" i="39"/>
  <c r="AR34" i="39"/>
  <c r="AQ34" i="39"/>
  <c r="AP34" i="39"/>
  <c r="AO34" i="39"/>
  <c r="AN34" i="39"/>
  <c r="AM34" i="39"/>
  <c r="AL34" i="39"/>
  <c r="AK34" i="39"/>
  <c r="AJ34" i="39"/>
  <c r="AI34" i="39"/>
  <c r="AW33" i="39"/>
  <c r="AV33" i="39"/>
  <c r="AU33" i="39"/>
  <c r="AT33" i="39"/>
  <c r="AS33" i="39"/>
  <c r="AR33" i="39"/>
  <c r="AQ33" i="39"/>
  <c r="AP33" i="39"/>
  <c r="AO33" i="39"/>
  <c r="AN33" i="39"/>
  <c r="AM33" i="39"/>
  <c r="AL33" i="39"/>
  <c r="AK33" i="39"/>
  <c r="AJ33" i="39"/>
  <c r="AI33" i="39"/>
  <c r="AW32" i="39"/>
  <c r="AV32" i="39"/>
  <c r="AU32" i="39"/>
  <c r="AT32" i="39"/>
  <c r="AS32" i="39"/>
  <c r="AR32" i="39"/>
  <c r="AQ32" i="39"/>
  <c r="AP32" i="39"/>
  <c r="AO32" i="39"/>
  <c r="AN32" i="39"/>
  <c r="AM32" i="39"/>
  <c r="AL32" i="39"/>
  <c r="AK32" i="39"/>
  <c r="AJ32" i="39"/>
  <c r="AI32" i="39"/>
  <c r="AW31" i="39"/>
  <c r="AV31" i="39"/>
  <c r="AU31" i="39"/>
  <c r="AT31" i="39"/>
  <c r="AS31" i="39"/>
  <c r="AR31" i="39"/>
  <c r="AQ31" i="39"/>
  <c r="AP31" i="39"/>
  <c r="AO31" i="39"/>
  <c r="AN31" i="39"/>
  <c r="AM31" i="39"/>
  <c r="AL31" i="39"/>
  <c r="AK31" i="39"/>
  <c r="AJ31" i="39"/>
  <c r="AI31" i="39"/>
  <c r="AW30" i="39"/>
  <c r="AV30" i="39"/>
  <c r="AU30" i="39"/>
  <c r="AT30" i="39"/>
  <c r="AS30" i="39"/>
  <c r="AR30" i="39"/>
  <c r="AQ30" i="39"/>
  <c r="AP30" i="39"/>
  <c r="AO30" i="39"/>
  <c r="AN30" i="39"/>
  <c r="AM30" i="39"/>
  <c r="AL30" i="39"/>
  <c r="AK30" i="39"/>
  <c r="AJ30" i="39"/>
  <c r="AI30" i="39"/>
  <c r="AW29" i="39"/>
  <c r="AV29" i="39"/>
  <c r="AU29" i="39"/>
  <c r="AT29" i="39"/>
  <c r="AS29" i="39"/>
  <c r="AR29" i="39"/>
  <c r="AQ29" i="39"/>
  <c r="AP29" i="39"/>
  <c r="AO29" i="39"/>
  <c r="AN29" i="39"/>
  <c r="AM29" i="39"/>
  <c r="AL29" i="39"/>
  <c r="AK29" i="39"/>
  <c r="AJ29" i="39"/>
  <c r="AI29" i="39"/>
  <c r="AW28" i="39"/>
  <c r="AV28" i="39"/>
  <c r="AU28" i="39"/>
  <c r="AT28" i="39"/>
  <c r="AS28" i="39"/>
  <c r="AR28" i="39"/>
  <c r="AQ28" i="39"/>
  <c r="AP28" i="39"/>
  <c r="AO28" i="39"/>
  <c r="AN28" i="39"/>
  <c r="AM28" i="39"/>
  <c r="AL28" i="39"/>
  <c r="AK28" i="39"/>
  <c r="AJ28" i="39"/>
  <c r="AI28" i="39"/>
  <c r="AW27" i="39"/>
  <c r="AV27" i="39"/>
  <c r="AU27" i="39"/>
  <c r="AT27" i="39"/>
  <c r="AS27" i="39"/>
  <c r="AR27" i="39"/>
  <c r="AQ27" i="39"/>
  <c r="AP27" i="39"/>
  <c r="AO27" i="39"/>
  <c r="AN27" i="39"/>
  <c r="AM27" i="39"/>
  <c r="AL27" i="39"/>
  <c r="AK27" i="39"/>
  <c r="AJ27" i="39"/>
  <c r="AI27" i="39"/>
  <c r="AW26" i="39"/>
  <c r="AV26" i="39"/>
  <c r="AU26" i="39"/>
  <c r="AT26" i="39"/>
  <c r="AS26" i="39"/>
  <c r="AR26" i="39"/>
  <c r="AQ26" i="39"/>
  <c r="AP26" i="39"/>
  <c r="AO26" i="39"/>
  <c r="AN26" i="39"/>
  <c r="AM26" i="39"/>
  <c r="AL26" i="39"/>
  <c r="AK26" i="39"/>
  <c r="AJ26" i="39"/>
  <c r="AI26" i="39"/>
  <c r="AW25" i="39"/>
  <c r="AV25" i="39"/>
  <c r="AU25" i="39"/>
  <c r="AT25" i="39"/>
  <c r="AS25" i="39"/>
  <c r="AR25" i="39"/>
  <c r="AQ25" i="39"/>
  <c r="AP25" i="39"/>
  <c r="AO25" i="39"/>
  <c r="AN25" i="39"/>
  <c r="AM25" i="39"/>
  <c r="AL25" i="39"/>
  <c r="AK25" i="39"/>
  <c r="AJ25" i="39"/>
  <c r="AI25" i="39"/>
  <c r="AW24" i="39"/>
  <c r="AV24" i="39"/>
  <c r="AU24" i="39"/>
  <c r="AT24" i="39"/>
  <c r="AS24" i="39"/>
  <c r="AR24" i="39"/>
  <c r="AQ24" i="39"/>
  <c r="AP24" i="39"/>
  <c r="AO24" i="39"/>
  <c r="AN24" i="39"/>
  <c r="AM24" i="39"/>
  <c r="AL24" i="39"/>
  <c r="AK24" i="39"/>
  <c r="AJ24" i="39"/>
  <c r="AI24" i="39"/>
  <c r="AW23" i="39"/>
  <c r="AV23" i="39"/>
  <c r="AU23" i="39"/>
  <c r="AT23" i="39"/>
  <c r="AS23" i="39"/>
  <c r="AR23" i="39"/>
  <c r="AQ23" i="39"/>
  <c r="AP23" i="39"/>
  <c r="AO23" i="39"/>
  <c r="AN23" i="39"/>
  <c r="AM23" i="39"/>
  <c r="AL23" i="39"/>
  <c r="AK23" i="39"/>
  <c r="AJ23" i="39"/>
  <c r="AI23" i="39"/>
  <c r="AW22" i="39"/>
  <c r="AV22" i="39"/>
  <c r="AU22" i="39"/>
  <c r="AT22" i="39"/>
  <c r="AS22" i="39"/>
  <c r="AR22" i="39"/>
  <c r="AQ22" i="39"/>
  <c r="AP22" i="39"/>
  <c r="AO22" i="39"/>
  <c r="AN22" i="39"/>
  <c r="AM22" i="39"/>
  <c r="AL22" i="39"/>
  <c r="AK22" i="39"/>
  <c r="AJ22" i="39"/>
  <c r="AI22" i="39"/>
  <c r="AW21" i="39"/>
  <c r="AV21" i="39"/>
  <c r="AU21" i="39"/>
  <c r="AT21" i="39"/>
  <c r="AS21" i="39"/>
  <c r="AR21" i="39"/>
  <c r="AQ21" i="39"/>
  <c r="AP21" i="39"/>
  <c r="AO21" i="39"/>
  <c r="AN21" i="39"/>
  <c r="AM21" i="39"/>
  <c r="AL21" i="39"/>
  <c r="AK21" i="39"/>
  <c r="AJ21" i="39"/>
  <c r="AI21" i="39"/>
  <c r="AW20" i="39"/>
  <c r="AV20" i="39"/>
  <c r="AU20" i="39"/>
  <c r="AT20" i="39"/>
  <c r="AS20" i="39"/>
  <c r="AR20" i="39"/>
  <c r="AQ20" i="39"/>
  <c r="AP20" i="39"/>
  <c r="AO20" i="39"/>
  <c r="AN20" i="39"/>
  <c r="AM20" i="39"/>
  <c r="AL20" i="39"/>
  <c r="AK20" i="39"/>
  <c r="AJ20" i="39"/>
  <c r="AI20" i="39"/>
  <c r="AW19" i="39"/>
  <c r="AV19" i="39"/>
  <c r="AU19" i="39"/>
  <c r="AT19" i="39"/>
  <c r="AS19" i="39"/>
  <c r="AR19" i="39"/>
  <c r="AQ19" i="39"/>
  <c r="AP19" i="39"/>
  <c r="AO19" i="39"/>
  <c r="AN19" i="39"/>
  <c r="AM19" i="39"/>
  <c r="AL19" i="39"/>
  <c r="AK19" i="39"/>
  <c r="AJ19" i="39"/>
  <c r="AI19" i="39"/>
  <c r="AW18" i="39"/>
  <c r="AV18" i="39"/>
  <c r="AU18" i="39"/>
  <c r="AT18" i="39"/>
  <c r="AS18" i="39"/>
  <c r="AR18" i="39"/>
  <c r="AQ18" i="39"/>
  <c r="AP18" i="39"/>
  <c r="AO18" i="39"/>
  <c r="AN18" i="39"/>
  <c r="AM18" i="39"/>
  <c r="AL18" i="39"/>
  <c r="AK18" i="39"/>
  <c r="AJ18" i="39"/>
  <c r="AI18" i="39"/>
  <c r="AW17" i="39"/>
  <c r="AV17" i="39"/>
  <c r="AU17" i="39"/>
  <c r="AT17" i="39"/>
  <c r="AS17" i="39"/>
  <c r="AR17" i="39"/>
  <c r="AQ17" i="39"/>
  <c r="AP17" i="39"/>
  <c r="AO17" i="39"/>
  <c r="AN17" i="39"/>
  <c r="AM17" i="39"/>
  <c r="AL17" i="39"/>
  <c r="AK17" i="39"/>
  <c r="AJ17" i="39"/>
  <c r="AI17" i="39"/>
  <c r="AW16" i="39"/>
  <c r="AV16" i="39"/>
  <c r="AU16" i="39"/>
  <c r="AT16" i="39"/>
  <c r="AS16" i="39"/>
  <c r="AR16" i="39"/>
  <c r="AQ16" i="39"/>
  <c r="AP16" i="39"/>
  <c r="AO16" i="39"/>
  <c r="AN16" i="39"/>
  <c r="AM16" i="39"/>
  <c r="AL16" i="39"/>
  <c r="AK16" i="39"/>
  <c r="AJ16" i="39"/>
  <c r="AI16" i="39"/>
  <c r="AW15" i="39"/>
  <c r="AV15" i="39"/>
  <c r="AU15" i="39"/>
  <c r="AT15" i="39"/>
  <c r="AS15" i="39"/>
  <c r="AR15" i="39"/>
  <c r="AQ15" i="39"/>
  <c r="AP15" i="39"/>
  <c r="AO15" i="39"/>
  <c r="AN15" i="39"/>
  <c r="AM15" i="39"/>
  <c r="AL15" i="39"/>
  <c r="AK15" i="39"/>
  <c r="AJ15" i="39"/>
  <c r="AI15" i="39"/>
  <c r="AW14" i="39"/>
  <c r="AV14" i="39"/>
  <c r="AU14" i="39"/>
  <c r="AT14" i="39"/>
  <c r="AS14" i="39"/>
  <c r="AR14" i="39"/>
  <c r="AQ14" i="39"/>
  <c r="AP14" i="39"/>
  <c r="AO14" i="39"/>
  <c r="AN14" i="39"/>
  <c r="AM14" i="39"/>
  <c r="AL14" i="39"/>
  <c r="AK14" i="39"/>
  <c r="AJ14" i="39"/>
  <c r="AI14" i="39"/>
  <c r="AW13" i="39"/>
  <c r="AV13" i="39"/>
  <c r="AU13" i="39"/>
  <c r="AT13" i="39"/>
  <c r="AS13" i="39"/>
  <c r="AR13" i="39"/>
  <c r="AQ13" i="39"/>
  <c r="AP13" i="39"/>
  <c r="AO13" i="39"/>
  <c r="AN13" i="39"/>
  <c r="AM13" i="39"/>
  <c r="AL13" i="39"/>
  <c r="AK13" i="39"/>
  <c r="AJ13" i="39"/>
  <c r="AI13" i="39"/>
  <c r="AW12" i="39"/>
  <c r="AV12" i="39"/>
  <c r="AU12" i="39"/>
  <c r="AT12" i="39"/>
  <c r="AS12" i="39"/>
  <c r="AR12" i="39"/>
  <c r="AQ12" i="39"/>
  <c r="AP12" i="39"/>
  <c r="AO12" i="39"/>
  <c r="AN12" i="39"/>
  <c r="AM12" i="39"/>
  <c r="AL12" i="39"/>
  <c r="AK12" i="39"/>
  <c r="AJ12" i="39"/>
  <c r="AI12" i="39"/>
  <c r="AW11" i="39"/>
  <c r="AV11" i="39"/>
  <c r="AU11" i="39"/>
  <c r="AT11" i="39"/>
  <c r="AS11" i="39"/>
  <c r="AR11" i="39"/>
  <c r="AQ11" i="39"/>
  <c r="AP11" i="39"/>
  <c r="AO11" i="39"/>
  <c r="AN11" i="39"/>
  <c r="AM11" i="39"/>
  <c r="AL11" i="39"/>
  <c r="AK11" i="39"/>
  <c r="AJ11" i="39"/>
  <c r="AI11" i="39"/>
  <c r="AW10" i="39"/>
  <c r="AV10" i="39"/>
  <c r="AU10" i="39"/>
  <c r="AT10" i="39"/>
  <c r="AS10" i="39"/>
  <c r="AR10" i="39"/>
  <c r="AQ10" i="39"/>
  <c r="AP10" i="39"/>
  <c r="AO10" i="39"/>
  <c r="AN10" i="39"/>
  <c r="AM10" i="39"/>
  <c r="AL10" i="39"/>
  <c r="AK10" i="39"/>
  <c r="AJ10" i="39"/>
  <c r="AI10" i="39"/>
  <c r="AW9" i="39"/>
  <c r="AV9" i="39"/>
  <c r="AU9" i="39"/>
  <c r="AT9" i="39"/>
  <c r="AS9" i="39"/>
  <c r="AR9" i="39"/>
  <c r="AQ9" i="39"/>
  <c r="AP9" i="39"/>
  <c r="AO9" i="39"/>
  <c r="AN9" i="39"/>
  <c r="AM9" i="39"/>
  <c r="AL9" i="39"/>
  <c r="AK9" i="39"/>
  <c r="AJ9" i="39"/>
  <c r="AI9" i="39"/>
  <c r="AW8" i="39"/>
  <c r="AV8" i="39"/>
  <c r="AU8" i="39"/>
  <c r="AT8" i="39"/>
  <c r="AS8" i="39"/>
  <c r="AR8" i="39"/>
  <c r="AQ8" i="39"/>
  <c r="AP8" i="39"/>
  <c r="AO8" i="39"/>
  <c r="AN8" i="39"/>
  <c r="AM8" i="39"/>
  <c r="AL8" i="39"/>
  <c r="AK8" i="39"/>
  <c r="AJ8" i="39"/>
  <c r="AI8" i="39"/>
  <c r="AW7" i="39"/>
  <c r="AV7" i="39"/>
  <c r="AU7" i="39"/>
  <c r="AT7" i="39"/>
  <c r="AS7" i="39"/>
  <c r="AR7" i="39"/>
  <c r="AQ7" i="39"/>
  <c r="AP7" i="39"/>
  <c r="AO7" i="39"/>
  <c r="AN7" i="39"/>
  <c r="AM7" i="39"/>
  <c r="AL7" i="39"/>
  <c r="AK7" i="39"/>
  <c r="AJ7" i="39"/>
  <c r="AI7" i="39"/>
  <c r="AW6" i="39"/>
  <c r="AV6" i="39"/>
  <c r="AU6" i="39"/>
  <c r="AT6" i="39"/>
  <c r="AS6" i="39"/>
  <c r="AR6" i="39"/>
  <c r="AQ6" i="39"/>
  <c r="AP6" i="39"/>
  <c r="AO6" i="39"/>
  <c r="AN6" i="39"/>
  <c r="AM6" i="39"/>
  <c r="AL6" i="39"/>
  <c r="AK6" i="39"/>
  <c r="AJ6" i="39"/>
  <c r="AI6" i="39"/>
  <c r="AW5" i="39"/>
  <c r="AV5" i="39"/>
  <c r="AU5" i="39"/>
  <c r="AT5" i="39"/>
  <c r="AS5" i="39"/>
  <c r="AR5" i="39"/>
  <c r="AQ5" i="39"/>
  <c r="AP5" i="39"/>
  <c r="AO5" i="39"/>
  <c r="AN5" i="39"/>
  <c r="AM5" i="39"/>
  <c r="AL5" i="39"/>
  <c r="AK5" i="39"/>
  <c r="AJ5" i="39"/>
  <c r="AI5" i="39"/>
  <c r="AW4" i="39"/>
  <c r="AV4" i="39"/>
  <c r="AU4" i="39"/>
  <c r="AT4" i="39"/>
  <c r="AS4" i="39"/>
  <c r="AR4" i="39"/>
  <c r="AQ4" i="39"/>
  <c r="AP4" i="39"/>
  <c r="AO4" i="39"/>
  <c r="AN4" i="39"/>
  <c r="AM4" i="39"/>
  <c r="AL4" i="39"/>
  <c r="AK4" i="39"/>
  <c r="AJ4" i="39"/>
  <c r="AI4" i="39"/>
  <c r="AW3" i="39"/>
  <c r="AV3" i="39"/>
  <c r="AU3" i="39"/>
  <c r="AT3" i="39"/>
  <c r="AS3" i="39"/>
  <c r="AR3" i="39"/>
  <c r="AQ3" i="39"/>
  <c r="AP3" i="39"/>
  <c r="AO3" i="39"/>
  <c r="AN3" i="39"/>
  <c r="AM3" i="39"/>
  <c r="AL3" i="39"/>
  <c r="AK3" i="39"/>
  <c r="AJ3" i="39"/>
  <c r="AI3" i="39"/>
  <c r="AH101" i="39"/>
  <c r="AH100" i="39"/>
  <c r="AH99" i="39"/>
  <c r="AH98" i="39"/>
  <c r="AH97" i="39"/>
  <c r="AH96" i="39"/>
  <c r="AH95" i="39"/>
  <c r="AH94" i="39"/>
  <c r="AH93" i="39"/>
  <c r="AH92" i="39"/>
  <c r="AH91" i="39"/>
  <c r="AH90" i="39"/>
  <c r="AH89" i="39"/>
  <c r="AH88" i="39"/>
  <c r="AH87" i="39"/>
  <c r="AH86" i="39"/>
  <c r="AH85" i="39"/>
  <c r="AH84" i="39"/>
  <c r="AH83" i="39"/>
  <c r="AH82" i="39"/>
  <c r="AH81" i="39"/>
  <c r="AH80" i="39"/>
  <c r="AH79" i="39"/>
  <c r="AH78" i="39"/>
  <c r="AH77" i="39"/>
  <c r="AH76" i="39"/>
  <c r="AH75" i="39"/>
  <c r="AH74" i="39"/>
  <c r="AH73" i="39"/>
  <c r="AH72" i="39"/>
  <c r="AH71" i="39"/>
  <c r="AH70" i="39"/>
  <c r="AH69" i="39"/>
  <c r="AH68" i="39"/>
  <c r="AH67" i="39"/>
  <c r="AH66" i="39"/>
  <c r="AH65" i="39"/>
  <c r="AH64" i="39"/>
  <c r="AH63" i="39"/>
  <c r="AH62" i="39"/>
  <c r="AH61" i="39"/>
  <c r="AH60" i="39"/>
  <c r="AH59" i="39"/>
  <c r="AH58" i="39"/>
  <c r="AH57" i="39"/>
  <c r="AH56" i="39"/>
  <c r="AH55" i="39"/>
  <c r="AH54" i="39"/>
  <c r="AH53" i="39"/>
  <c r="AH52" i="39"/>
  <c r="AH51" i="39"/>
  <c r="AH50" i="39"/>
  <c r="AH49" i="39"/>
  <c r="AH48" i="39"/>
  <c r="AH47" i="39"/>
  <c r="AH46" i="39"/>
  <c r="AH45" i="39"/>
  <c r="AH44" i="39"/>
  <c r="AH43" i="39"/>
  <c r="AH42" i="39"/>
  <c r="AH41" i="39"/>
  <c r="AH40" i="39"/>
  <c r="AH39" i="39"/>
  <c r="AH38" i="39"/>
  <c r="AH37" i="39"/>
  <c r="AH36" i="39"/>
  <c r="AH35" i="39"/>
  <c r="AH34" i="39"/>
  <c r="AH33" i="39"/>
  <c r="AH32" i="39"/>
  <c r="AH31" i="39"/>
  <c r="AH30" i="39"/>
  <c r="AH29" i="39"/>
  <c r="AH28" i="39"/>
  <c r="AH27" i="39"/>
  <c r="AH26" i="39"/>
  <c r="AH25" i="39"/>
  <c r="AH24" i="39"/>
  <c r="AH23" i="39"/>
  <c r="AH22" i="39"/>
  <c r="AH21" i="39"/>
  <c r="AH20" i="39"/>
  <c r="AH19" i="39"/>
  <c r="AH18" i="39"/>
  <c r="AH17" i="39"/>
  <c r="AH16" i="39"/>
  <c r="AH15" i="39"/>
  <c r="AH14" i="39"/>
  <c r="AH13" i="39"/>
  <c r="AH12" i="39"/>
  <c r="AH11" i="39"/>
  <c r="AH10" i="39"/>
  <c r="AH9" i="39"/>
  <c r="AH8" i="39"/>
  <c r="AH7" i="39"/>
  <c r="AH6" i="39"/>
  <c r="AH5" i="39"/>
  <c r="AH4" i="39"/>
  <c r="AH3" i="39"/>
  <c r="AG101" i="39"/>
  <c r="AF101" i="39"/>
  <c r="AE101" i="39"/>
  <c r="AD101" i="39"/>
  <c r="AC101" i="39"/>
  <c r="AG100" i="39"/>
  <c r="AF100" i="39"/>
  <c r="AE100" i="39"/>
  <c r="AD100" i="39"/>
  <c r="AC100" i="39"/>
  <c r="AG99" i="39"/>
  <c r="AF99" i="39"/>
  <c r="AE99" i="39"/>
  <c r="AD99" i="39"/>
  <c r="AC99" i="39"/>
  <c r="AG98" i="39"/>
  <c r="AF98" i="39"/>
  <c r="AE98" i="39"/>
  <c r="AD98" i="39"/>
  <c r="AC98" i="39"/>
  <c r="AG96" i="39"/>
  <c r="AF96" i="39"/>
  <c r="AE96" i="39"/>
  <c r="AD96" i="39"/>
  <c r="AC96" i="39"/>
  <c r="AG95" i="39"/>
  <c r="AF95" i="39"/>
  <c r="AE95" i="39"/>
  <c r="AD95" i="39"/>
  <c r="AC95" i="39"/>
  <c r="AG94" i="39"/>
  <c r="AF94" i="39"/>
  <c r="AE94" i="39"/>
  <c r="AD94" i="39"/>
  <c r="AC94" i="39"/>
  <c r="AG93" i="39"/>
  <c r="AF93" i="39"/>
  <c r="AE93" i="39"/>
  <c r="AD93" i="39"/>
  <c r="AC93" i="39"/>
  <c r="AG92" i="39"/>
  <c r="AF92" i="39"/>
  <c r="AE92" i="39"/>
  <c r="AD92" i="39"/>
  <c r="AC92" i="39"/>
  <c r="AG91" i="39"/>
  <c r="AF91" i="39"/>
  <c r="AE91" i="39"/>
  <c r="AD91" i="39"/>
  <c r="AC91" i="39"/>
  <c r="AG90" i="39"/>
  <c r="AF90" i="39"/>
  <c r="AE90" i="39"/>
  <c r="AD90" i="39"/>
  <c r="AC90" i="39"/>
  <c r="AG89" i="39"/>
  <c r="AF89" i="39"/>
  <c r="AE89" i="39"/>
  <c r="AD89" i="39"/>
  <c r="AC89" i="39"/>
  <c r="AG88" i="39"/>
  <c r="AF88" i="39"/>
  <c r="AE88" i="39"/>
  <c r="AD88" i="39"/>
  <c r="AC88" i="39"/>
  <c r="AG87" i="39"/>
  <c r="AF87" i="39"/>
  <c r="AE87" i="39"/>
  <c r="AD87" i="39"/>
  <c r="AC87" i="39"/>
  <c r="AG86" i="39"/>
  <c r="AF86" i="39"/>
  <c r="AE86" i="39"/>
  <c r="AD86" i="39"/>
  <c r="AC86" i="39"/>
  <c r="AG85" i="39"/>
  <c r="AF85" i="39"/>
  <c r="AE85" i="39"/>
  <c r="AD85" i="39"/>
  <c r="AC85" i="39"/>
  <c r="AG84" i="39"/>
  <c r="AF84" i="39"/>
  <c r="AE84" i="39"/>
  <c r="AD84" i="39"/>
  <c r="AC84" i="39"/>
  <c r="AG83" i="39"/>
  <c r="AF83" i="39"/>
  <c r="AE83" i="39"/>
  <c r="AD83" i="39"/>
  <c r="AC83" i="39"/>
  <c r="AG82" i="39"/>
  <c r="AF82" i="39"/>
  <c r="AE82" i="39"/>
  <c r="AD82" i="39"/>
  <c r="AC82" i="39"/>
  <c r="AG81" i="39"/>
  <c r="AF81" i="39"/>
  <c r="AE81" i="39"/>
  <c r="AD81" i="39"/>
  <c r="AC81" i="39"/>
  <c r="AG80" i="39"/>
  <c r="AF80" i="39"/>
  <c r="AE80" i="39"/>
  <c r="AD80" i="39"/>
  <c r="AC80" i="39"/>
  <c r="AG79" i="39"/>
  <c r="AF79" i="39"/>
  <c r="AE79" i="39"/>
  <c r="AD79" i="39"/>
  <c r="AC79" i="39"/>
  <c r="AG78" i="39"/>
  <c r="AF78" i="39"/>
  <c r="AE78" i="39"/>
  <c r="AD78" i="39"/>
  <c r="AC78" i="39"/>
  <c r="AG77" i="39"/>
  <c r="AF77" i="39"/>
  <c r="AE77" i="39"/>
  <c r="AD77" i="39"/>
  <c r="AC77" i="39"/>
  <c r="AG76" i="39"/>
  <c r="AF76" i="39"/>
  <c r="AE76" i="39"/>
  <c r="AD76" i="39"/>
  <c r="AC76" i="39"/>
  <c r="AG75" i="39"/>
  <c r="AF75" i="39"/>
  <c r="AE75" i="39"/>
  <c r="AD75" i="39"/>
  <c r="AC75" i="39"/>
  <c r="AG74" i="39"/>
  <c r="AF74" i="39"/>
  <c r="AE74" i="39"/>
  <c r="AD74" i="39"/>
  <c r="AC74" i="39"/>
  <c r="AG73" i="39"/>
  <c r="AF73" i="39"/>
  <c r="AE73" i="39"/>
  <c r="AD73" i="39"/>
  <c r="AC73" i="39"/>
  <c r="AG72" i="39"/>
  <c r="AF72" i="39"/>
  <c r="AE72" i="39"/>
  <c r="AD72" i="39"/>
  <c r="AC72" i="39"/>
  <c r="AG71" i="39"/>
  <c r="AF71" i="39"/>
  <c r="AE71" i="39"/>
  <c r="AD71" i="39"/>
  <c r="AC71" i="39"/>
  <c r="AG70" i="39"/>
  <c r="AF70" i="39"/>
  <c r="AE70" i="39"/>
  <c r="AD70" i="39"/>
  <c r="AC70" i="39"/>
  <c r="AG69" i="39"/>
  <c r="AF69" i="39"/>
  <c r="AE69" i="39"/>
  <c r="AD69" i="39"/>
  <c r="AC69" i="39"/>
  <c r="AG68" i="39"/>
  <c r="AF68" i="39"/>
  <c r="AE68" i="39"/>
  <c r="AD68" i="39"/>
  <c r="AC68" i="39"/>
  <c r="AG67" i="39"/>
  <c r="AF67" i="39"/>
  <c r="AE67" i="39"/>
  <c r="AD67" i="39"/>
  <c r="AC67" i="39"/>
  <c r="AG66" i="39"/>
  <c r="AF66" i="39"/>
  <c r="AE66" i="39"/>
  <c r="AD66" i="39"/>
  <c r="AC66" i="39"/>
  <c r="AG65" i="39"/>
  <c r="AF65" i="39"/>
  <c r="AE65" i="39"/>
  <c r="AD65" i="39"/>
  <c r="AC65" i="39"/>
  <c r="AG64" i="39"/>
  <c r="AF64" i="39"/>
  <c r="AE64" i="39"/>
  <c r="AD64" i="39"/>
  <c r="AC64" i="39"/>
  <c r="AG63" i="39"/>
  <c r="AF63" i="39"/>
  <c r="AE63" i="39"/>
  <c r="AD63" i="39"/>
  <c r="AC63" i="39"/>
  <c r="AG62" i="39"/>
  <c r="AF62" i="39"/>
  <c r="AE62" i="39"/>
  <c r="AD62" i="39"/>
  <c r="AC62" i="39"/>
  <c r="AG61" i="39"/>
  <c r="AF61" i="39"/>
  <c r="AE61" i="39"/>
  <c r="AD61" i="39"/>
  <c r="AC61" i="39"/>
  <c r="AG60" i="39"/>
  <c r="AF60" i="39"/>
  <c r="AE60" i="39"/>
  <c r="AD60" i="39"/>
  <c r="AC60" i="39"/>
  <c r="AG59" i="39"/>
  <c r="AF59" i="39"/>
  <c r="AE59" i="39"/>
  <c r="AD59" i="39"/>
  <c r="AC59" i="39"/>
  <c r="AG58" i="39"/>
  <c r="AF58" i="39"/>
  <c r="AE58" i="39"/>
  <c r="AD58" i="39"/>
  <c r="AC58" i="39"/>
  <c r="AG57" i="39"/>
  <c r="AF57" i="39"/>
  <c r="AE57" i="39"/>
  <c r="AD57" i="39"/>
  <c r="AC57" i="39"/>
  <c r="AG56" i="39"/>
  <c r="AF56" i="39"/>
  <c r="AE56" i="39"/>
  <c r="AD56" i="39"/>
  <c r="AC56" i="39"/>
  <c r="AG55" i="39"/>
  <c r="AF55" i="39"/>
  <c r="AE55" i="39"/>
  <c r="AD55" i="39"/>
  <c r="AC55" i="39"/>
  <c r="AG54" i="39"/>
  <c r="AF54" i="39"/>
  <c r="AE54" i="39"/>
  <c r="AD54" i="39"/>
  <c r="AC54" i="39"/>
  <c r="AG53" i="39"/>
  <c r="AF53" i="39"/>
  <c r="AE53" i="39"/>
  <c r="AD53" i="39"/>
  <c r="AC53" i="39"/>
  <c r="AG52" i="39"/>
  <c r="AF52" i="39"/>
  <c r="AE52" i="39"/>
  <c r="AD52" i="39"/>
  <c r="AC52" i="39"/>
  <c r="AG51" i="39"/>
  <c r="AF51" i="39"/>
  <c r="AE51" i="39"/>
  <c r="AD51" i="39"/>
  <c r="AC51" i="39"/>
  <c r="AG50" i="39"/>
  <c r="AF50" i="39"/>
  <c r="AE50" i="39"/>
  <c r="AD50" i="39"/>
  <c r="AC50" i="39"/>
  <c r="AG49" i="39"/>
  <c r="AF49" i="39"/>
  <c r="AE49" i="39"/>
  <c r="AD49" i="39"/>
  <c r="AC49" i="39"/>
  <c r="AG48" i="39"/>
  <c r="AF48" i="39"/>
  <c r="AE48" i="39"/>
  <c r="AD48" i="39"/>
  <c r="AC48" i="39"/>
  <c r="AG47" i="39"/>
  <c r="AF47" i="39"/>
  <c r="AE47" i="39"/>
  <c r="AD47" i="39"/>
  <c r="AC47" i="39"/>
  <c r="AG46" i="39"/>
  <c r="AF46" i="39"/>
  <c r="AE46" i="39"/>
  <c r="AD46" i="39"/>
  <c r="AC46" i="39"/>
  <c r="AG45" i="39"/>
  <c r="AF45" i="39"/>
  <c r="AE45" i="39"/>
  <c r="AD45" i="39"/>
  <c r="AC45" i="39"/>
  <c r="AG44" i="39"/>
  <c r="AF44" i="39"/>
  <c r="AE44" i="39"/>
  <c r="AD44" i="39"/>
  <c r="AC44" i="39"/>
  <c r="AG43" i="39"/>
  <c r="AF43" i="39"/>
  <c r="AE43" i="39"/>
  <c r="AD43" i="39"/>
  <c r="AC43" i="39"/>
  <c r="AG42" i="39"/>
  <c r="AF42" i="39"/>
  <c r="AE42" i="39"/>
  <c r="AD42" i="39"/>
  <c r="AC42" i="39"/>
  <c r="AG41" i="39"/>
  <c r="AF41" i="39"/>
  <c r="AE41" i="39"/>
  <c r="AD41" i="39"/>
  <c r="AC41" i="39"/>
  <c r="AG40" i="39"/>
  <c r="AF40" i="39"/>
  <c r="AE40" i="39"/>
  <c r="AD40" i="39"/>
  <c r="AC40" i="39"/>
  <c r="AG39" i="39"/>
  <c r="AF39" i="39"/>
  <c r="AE39" i="39"/>
  <c r="AD39" i="39"/>
  <c r="AC39" i="39"/>
  <c r="AG38" i="39"/>
  <c r="AF38" i="39"/>
  <c r="AE38" i="39"/>
  <c r="AD38" i="39"/>
  <c r="AC38" i="39"/>
  <c r="AG37" i="39"/>
  <c r="AF37" i="39"/>
  <c r="AE37" i="39"/>
  <c r="AD37" i="39"/>
  <c r="AC37" i="39"/>
  <c r="AG36" i="39"/>
  <c r="AF36" i="39"/>
  <c r="AE36" i="39"/>
  <c r="AD36" i="39"/>
  <c r="AC36" i="39"/>
  <c r="AG35" i="39"/>
  <c r="AF35" i="39"/>
  <c r="AE35" i="39"/>
  <c r="AD35" i="39"/>
  <c r="AC35" i="39"/>
  <c r="AG34" i="39"/>
  <c r="AF34" i="39"/>
  <c r="AE34" i="39"/>
  <c r="AD34" i="39"/>
  <c r="AC34" i="39"/>
  <c r="AG33" i="39"/>
  <c r="AF33" i="39"/>
  <c r="AE33" i="39"/>
  <c r="AD33" i="39"/>
  <c r="AC33" i="39"/>
  <c r="AG32" i="39"/>
  <c r="AF32" i="39"/>
  <c r="AE32" i="39"/>
  <c r="AD32" i="39"/>
  <c r="AC32" i="39"/>
  <c r="AG31" i="39"/>
  <c r="AF31" i="39"/>
  <c r="AE31" i="39"/>
  <c r="AD31" i="39"/>
  <c r="AC31" i="39"/>
  <c r="AG30" i="39"/>
  <c r="AF30" i="39"/>
  <c r="AE30" i="39"/>
  <c r="AD30" i="39"/>
  <c r="AC30" i="39"/>
  <c r="AG29" i="39"/>
  <c r="AF29" i="39"/>
  <c r="AE29" i="39"/>
  <c r="AD29" i="39"/>
  <c r="AC29" i="39"/>
  <c r="AG28" i="39"/>
  <c r="AF28" i="39"/>
  <c r="AE28" i="39"/>
  <c r="AD28" i="39"/>
  <c r="AC28" i="39"/>
  <c r="AG27" i="39"/>
  <c r="AF27" i="39"/>
  <c r="AE27" i="39"/>
  <c r="AD27" i="39"/>
  <c r="AC27" i="39"/>
  <c r="AG26" i="39"/>
  <c r="AF26" i="39"/>
  <c r="AE26" i="39"/>
  <c r="AD26" i="39"/>
  <c r="AC26" i="39"/>
  <c r="AG25" i="39"/>
  <c r="AF25" i="39"/>
  <c r="AE25" i="39"/>
  <c r="AD25" i="39"/>
  <c r="AC25" i="39"/>
  <c r="AG24" i="39"/>
  <c r="AF24" i="39"/>
  <c r="AE24" i="39"/>
  <c r="AD24" i="39"/>
  <c r="AC24" i="39"/>
  <c r="AG23" i="39"/>
  <c r="AF23" i="39"/>
  <c r="AE23" i="39"/>
  <c r="AD23" i="39"/>
  <c r="AC23" i="39"/>
  <c r="AG22" i="39"/>
  <c r="AF22" i="39"/>
  <c r="AE22" i="39"/>
  <c r="AD22" i="39"/>
  <c r="AC22" i="39"/>
  <c r="AG21" i="39"/>
  <c r="AF21" i="39"/>
  <c r="AE21" i="39"/>
  <c r="AD21" i="39"/>
  <c r="AC21" i="39"/>
  <c r="AG20" i="39"/>
  <c r="AF20" i="39"/>
  <c r="AE20" i="39"/>
  <c r="AD20" i="39"/>
  <c r="AC20" i="39"/>
  <c r="AG19" i="39"/>
  <c r="AF19" i="39"/>
  <c r="AE19" i="39"/>
  <c r="AD19" i="39"/>
  <c r="AC19" i="39"/>
  <c r="AG18" i="39"/>
  <c r="AF18" i="39"/>
  <c r="AE18" i="39"/>
  <c r="AD18" i="39"/>
  <c r="AC18" i="39"/>
  <c r="AG17" i="39"/>
  <c r="AF17" i="39"/>
  <c r="AE17" i="39"/>
  <c r="AD17" i="39"/>
  <c r="AC17" i="39"/>
  <c r="AG16" i="39"/>
  <c r="AF16" i="39"/>
  <c r="AE16" i="39"/>
  <c r="AD16" i="39"/>
  <c r="AC16" i="39"/>
  <c r="AG15" i="39"/>
  <c r="AF15" i="39"/>
  <c r="AE15" i="39"/>
  <c r="AD15" i="39"/>
  <c r="AC15" i="39"/>
  <c r="AG14" i="39"/>
  <c r="AF14" i="39"/>
  <c r="AE14" i="39"/>
  <c r="AD14" i="39"/>
  <c r="AC14" i="39"/>
  <c r="AG13" i="39"/>
  <c r="AF13" i="39"/>
  <c r="AE13" i="39"/>
  <c r="AD13" i="39"/>
  <c r="AC13" i="39"/>
  <c r="AG12" i="39"/>
  <c r="AF12" i="39"/>
  <c r="AE12" i="39"/>
  <c r="AD12" i="39"/>
  <c r="AC12" i="39"/>
  <c r="AG11" i="39"/>
  <c r="AF11" i="39"/>
  <c r="AE11" i="39"/>
  <c r="AD11" i="39"/>
  <c r="AC11" i="39"/>
  <c r="AG10" i="39"/>
  <c r="AF10" i="39"/>
  <c r="AE10" i="39"/>
  <c r="AD10" i="39"/>
  <c r="AC10" i="39"/>
  <c r="AG9" i="39"/>
  <c r="AF9" i="39"/>
  <c r="AE9" i="39"/>
  <c r="AD9" i="39"/>
  <c r="AC9" i="39"/>
  <c r="AG8" i="39"/>
  <c r="AF8" i="39"/>
  <c r="AE8" i="39"/>
  <c r="AD8" i="39"/>
  <c r="AC8" i="39"/>
  <c r="AG7" i="39"/>
  <c r="AF7" i="39"/>
  <c r="AE7" i="39"/>
  <c r="AD7" i="39"/>
  <c r="AC7" i="39"/>
  <c r="AG6" i="39"/>
  <c r="AF6" i="39"/>
  <c r="AE6" i="39"/>
  <c r="AD6" i="39"/>
  <c r="AC6" i="39"/>
  <c r="AG5" i="39"/>
  <c r="AF5" i="39"/>
  <c r="AE5" i="39"/>
  <c r="AD5" i="39"/>
  <c r="AC5" i="39"/>
  <c r="AG4" i="39"/>
  <c r="AF4" i="39"/>
  <c r="AE4" i="39"/>
  <c r="AD4" i="39"/>
  <c r="AC4" i="39"/>
  <c r="AG3" i="39"/>
  <c r="AF3" i="39"/>
  <c r="AE3" i="39"/>
  <c r="AD3" i="39"/>
  <c r="AC3" i="39"/>
  <c r="AB101" i="39"/>
  <c r="AB100" i="39"/>
  <c r="AB99" i="39"/>
  <c r="AB98" i="39"/>
  <c r="AB96" i="39"/>
  <c r="AB95" i="39"/>
  <c r="AB94" i="39"/>
  <c r="AB93" i="39"/>
  <c r="AB92" i="39"/>
  <c r="AB91" i="39"/>
  <c r="AB90" i="39"/>
  <c r="AB89" i="39"/>
  <c r="AB88" i="39"/>
  <c r="AB87" i="39"/>
  <c r="AB86" i="39"/>
  <c r="AB85" i="39"/>
  <c r="AB84" i="39"/>
  <c r="AB83" i="39"/>
  <c r="AB82" i="39"/>
  <c r="AB81" i="39"/>
  <c r="AB80" i="39"/>
  <c r="AB79" i="39"/>
  <c r="AB78" i="39"/>
  <c r="AB77" i="39"/>
  <c r="AB76" i="39"/>
  <c r="AB75" i="39"/>
  <c r="AB74" i="39"/>
  <c r="AB73" i="39"/>
  <c r="AB72" i="39"/>
  <c r="AB71" i="39"/>
  <c r="AB70" i="39"/>
  <c r="AB69" i="39"/>
  <c r="AB68" i="39"/>
  <c r="AB67" i="39"/>
  <c r="AB66" i="39"/>
  <c r="AB65" i="39"/>
  <c r="AB64" i="39"/>
  <c r="AB63" i="39"/>
  <c r="AB62" i="39"/>
  <c r="AB61" i="39"/>
  <c r="AB60" i="39"/>
  <c r="AB59" i="39"/>
  <c r="AB58" i="39"/>
  <c r="AB57" i="39"/>
  <c r="AB56" i="39"/>
  <c r="AB55" i="39"/>
  <c r="AB54" i="39"/>
  <c r="AB53" i="39"/>
  <c r="AB52" i="39"/>
  <c r="AB51" i="39"/>
  <c r="AB50" i="39"/>
  <c r="AB49" i="39"/>
  <c r="AB48" i="39"/>
  <c r="AB47" i="39"/>
  <c r="AB46" i="39"/>
  <c r="AB45" i="39"/>
  <c r="AB44" i="39"/>
  <c r="AB43" i="39"/>
  <c r="AB42" i="39"/>
  <c r="AB41" i="39"/>
  <c r="AB40" i="39"/>
  <c r="AB39" i="39"/>
  <c r="AB38" i="39"/>
  <c r="AB37" i="39"/>
  <c r="AB36" i="39"/>
  <c r="AB35" i="39"/>
  <c r="AB34" i="39"/>
  <c r="AB33" i="39"/>
  <c r="AB32" i="39"/>
  <c r="AB31" i="39"/>
  <c r="AB30" i="39"/>
  <c r="AB29" i="39"/>
  <c r="AB28" i="39"/>
  <c r="AB27" i="39"/>
  <c r="AB26" i="39"/>
  <c r="AB25" i="39"/>
  <c r="AB24" i="39"/>
  <c r="AB23" i="39"/>
  <c r="AB22" i="39"/>
  <c r="AB21" i="39"/>
  <c r="AB20" i="39"/>
  <c r="AB19" i="39"/>
  <c r="AB18" i="39"/>
  <c r="AB17" i="39"/>
  <c r="AB16" i="39"/>
  <c r="AB15" i="39"/>
  <c r="AB14" i="39"/>
  <c r="AB13" i="39"/>
  <c r="AB12" i="39"/>
  <c r="AB11" i="39"/>
  <c r="AB10" i="39"/>
  <c r="AB9" i="39"/>
  <c r="AB8" i="39"/>
  <c r="AB7" i="39"/>
  <c r="AB6" i="39"/>
  <c r="AB5" i="39"/>
  <c r="AB4" i="39"/>
  <c r="AB3" i="39"/>
  <c r="X102" i="39"/>
  <c r="W102" i="39"/>
  <c r="V102" i="39"/>
  <c r="U102" i="39"/>
  <c r="T102" i="39"/>
  <c r="S102" i="39"/>
  <c r="R102" i="39"/>
  <c r="Q102" i="39"/>
  <c r="P102" i="39"/>
  <c r="Q102" i="57" s="1"/>
  <c r="O102" i="39"/>
  <c r="N102" i="39"/>
  <c r="M102" i="39"/>
  <c r="L102" i="39"/>
  <c r="K102" i="39"/>
  <c r="J102" i="39"/>
  <c r="X101" i="39"/>
  <c r="W101" i="39"/>
  <c r="V101" i="39"/>
  <c r="U101" i="39"/>
  <c r="T101" i="39"/>
  <c r="U101" i="52" s="1"/>
  <c r="S101" i="39"/>
  <c r="R101" i="39"/>
  <c r="Q101" i="39"/>
  <c r="P101" i="39"/>
  <c r="O101" i="39"/>
  <c r="N101" i="39"/>
  <c r="M101" i="39"/>
  <c r="L101" i="39"/>
  <c r="K101" i="39"/>
  <c r="J101" i="39"/>
  <c r="X100" i="39"/>
  <c r="W100" i="39"/>
  <c r="V100" i="39"/>
  <c r="U100" i="39"/>
  <c r="T100" i="39"/>
  <c r="S100" i="39"/>
  <c r="T100" i="52" s="1"/>
  <c r="R100" i="39"/>
  <c r="Q100" i="39"/>
  <c r="P100" i="39"/>
  <c r="O100" i="39"/>
  <c r="N100" i="39"/>
  <c r="M100" i="39"/>
  <c r="L100" i="39"/>
  <c r="K100" i="39"/>
  <c r="L100" i="52" s="1"/>
  <c r="J100" i="39"/>
  <c r="X99" i="39"/>
  <c r="W99" i="39"/>
  <c r="V99" i="39"/>
  <c r="U99" i="39"/>
  <c r="T99" i="39"/>
  <c r="S99" i="39"/>
  <c r="R99" i="39"/>
  <c r="R99" i="52" s="1"/>
  <c r="Q99" i="39"/>
  <c r="P99" i="39"/>
  <c r="O99" i="39"/>
  <c r="N99" i="39"/>
  <c r="M99" i="39"/>
  <c r="L99" i="39"/>
  <c r="K99" i="39"/>
  <c r="J99" i="39"/>
  <c r="X98" i="39"/>
  <c r="W98" i="39"/>
  <c r="V98" i="39"/>
  <c r="U98" i="39"/>
  <c r="T98" i="39"/>
  <c r="S98" i="39"/>
  <c r="R98" i="39"/>
  <c r="Q98" i="39"/>
  <c r="R98" i="52" s="1"/>
  <c r="P98" i="39"/>
  <c r="O98" i="39"/>
  <c r="N98" i="39"/>
  <c r="M98" i="39"/>
  <c r="L98" i="39"/>
  <c r="K98" i="39"/>
  <c r="J98" i="39"/>
  <c r="X97" i="39"/>
  <c r="W97" i="39"/>
  <c r="V97" i="39"/>
  <c r="U97" i="39"/>
  <c r="T97" i="39"/>
  <c r="S97" i="39"/>
  <c r="R97" i="39"/>
  <c r="Q97" i="39"/>
  <c r="P97" i="39"/>
  <c r="P97" i="52" s="1"/>
  <c r="O97" i="39"/>
  <c r="N97" i="39"/>
  <c r="M97" i="39"/>
  <c r="L97" i="39"/>
  <c r="K97" i="39"/>
  <c r="J97" i="39"/>
  <c r="X96" i="39"/>
  <c r="W96" i="39"/>
  <c r="W96" i="52" s="1"/>
  <c r="V96" i="39"/>
  <c r="U96" i="39"/>
  <c r="T96" i="39"/>
  <c r="S96" i="39"/>
  <c r="R96" i="39"/>
  <c r="Q96" i="39"/>
  <c r="P96" i="39"/>
  <c r="O96" i="39"/>
  <c r="N96" i="39"/>
  <c r="M96" i="39"/>
  <c r="L96" i="39"/>
  <c r="K96" i="39"/>
  <c r="J96" i="39"/>
  <c r="X95" i="39"/>
  <c r="W95" i="39"/>
  <c r="V95" i="39"/>
  <c r="U95" i="39"/>
  <c r="T95" i="39"/>
  <c r="S95" i="39"/>
  <c r="R95" i="39"/>
  <c r="Q95" i="39"/>
  <c r="P95" i="39"/>
  <c r="O95" i="39"/>
  <c r="N95" i="39"/>
  <c r="N95" i="52" s="1"/>
  <c r="M95" i="39"/>
  <c r="L95" i="39"/>
  <c r="K95" i="39"/>
  <c r="J95" i="39"/>
  <c r="X94" i="39"/>
  <c r="W94" i="39"/>
  <c r="V94" i="39"/>
  <c r="U94" i="39"/>
  <c r="V94" i="52" s="1"/>
  <c r="T94" i="39"/>
  <c r="S94" i="39"/>
  <c r="R94" i="39"/>
  <c r="Q94" i="39"/>
  <c r="P94" i="39"/>
  <c r="O94" i="39"/>
  <c r="N94" i="39"/>
  <c r="M94" i="39"/>
  <c r="M94" i="52" s="1"/>
  <c r="L94" i="39"/>
  <c r="K94" i="39"/>
  <c r="J94" i="39"/>
  <c r="X93" i="39"/>
  <c r="W93" i="39"/>
  <c r="V93" i="39"/>
  <c r="U93" i="39"/>
  <c r="T93" i="39"/>
  <c r="S93" i="39"/>
  <c r="R93" i="39"/>
  <c r="Q93" i="39"/>
  <c r="P93" i="39"/>
  <c r="O93" i="39"/>
  <c r="N93" i="39"/>
  <c r="M93" i="39"/>
  <c r="L93" i="39"/>
  <c r="K93" i="39"/>
  <c r="J93" i="39"/>
  <c r="X92" i="39"/>
  <c r="W92" i="39"/>
  <c r="V92" i="39"/>
  <c r="U92" i="39"/>
  <c r="T92" i="39"/>
  <c r="S92" i="39"/>
  <c r="R92" i="39"/>
  <c r="Q92" i="39"/>
  <c r="P92" i="39"/>
  <c r="O92" i="39"/>
  <c r="N92" i="39"/>
  <c r="M92" i="39"/>
  <c r="L92" i="39"/>
  <c r="K92" i="39"/>
  <c r="L92" i="52" s="1"/>
  <c r="J92" i="39"/>
  <c r="X91" i="39"/>
  <c r="W91" i="39"/>
  <c r="V91" i="39"/>
  <c r="U91" i="39"/>
  <c r="T91" i="39"/>
  <c r="S91" i="39"/>
  <c r="R91" i="39"/>
  <c r="S91" i="52" s="1"/>
  <c r="Q91" i="39"/>
  <c r="P91" i="39"/>
  <c r="O91" i="39"/>
  <c r="N91" i="39"/>
  <c r="M91" i="39"/>
  <c r="L91" i="39"/>
  <c r="K91" i="39"/>
  <c r="J91" i="39"/>
  <c r="K91" i="52" s="1"/>
  <c r="X90" i="39"/>
  <c r="W90" i="39"/>
  <c r="V90" i="39"/>
  <c r="U90" i="39"/>
  <c r="T90" i="39"/>
  <c r="S90" i="39"/>
  <c r="R90" i="39"/>
  <c r="Q90" i="39"/>
  <c r="Q90" i="52" s="1"/>
  <c r="P90" i="39"/>
  <c r="O90" i="39"/>
  <c r="N90" i="39"/>
  <c r="M90" i="39"/>
  <c r="L90" i="39"/>
  <c r="K90" i="39"/>
  <c r="J90" i="39"/>
  <c r="X89" i="39"/>
  <c r="W89" i="39"/>
  <c r="V89" i="39"/>
  <c r="U89" i="39"/>
  <c r="T89" i="39"/>
  <c r="S89" i="39"/>
  <c r="R89" i="39"/>
  <c r="Q89" i="39"/>
  <c r="P89" i="39"/>
  <c r="P89" i="52" s="1"/>
  <c r="O89" i="39"/>
  <c r="N89" i="39"/>
  <c r="M89" i="39"/>
  <c r="L89" i="39"/>
  <c r="K89" i="39"/>
  <c r="J89" i="39"/>
  <c r="X88" i="39"/>
  <c r="W88" i="39"/>
  <c r="X88" i="52" s="1"/>
  <c r="V88" i="39"/>
  <c r="U88" i="39"/>
  <c r="T88" i="39"/>
  <c r="S88" i="39"/>
  <c r="R88" i="39"/>
  <c r="Q88" i="39"/>
  <c r="P88" i="39"/>
  <c r="O88" i="39"/>
  <c r="P88" i="52" s="1"/>
  <c r="N88" i="39"/>
  <c r="M88" i="39"/>
  <c r="L88" i="39"/>
  <c r="K88" i="39"/>
  <c r="J88" i="39"/>
  <c r="X87" i="39"/>
  <c r="W87" i="39"/>
  <c r="V87" i="39"/>
  <c r="V87" i="52" s="1"/>
  <c r="U87" i="39"/>
  <c r="T87" i="39"/>
  <c r="S87" i="39"/>
  <c r="R87" i="39"/>
  <c r="Q87" i="39"/>
  <c r="P87" i="39"/>
  <c r="O87" i="39"/>
  <c r="N87" i="39"/>
  <c r="N87" i="52" s="1"/>
  <c r="M87" i="39"/>
  <c r="L87" i="39"/>
  <c r="K87" i="39"/>
  <c r="J87" i="39"/>
  <c r="X85" i="39"/>
  <c r="W85" i="39"/>
  <c r="V85" i="39"/>
  <c r="U85" i="39"/>
  <c r="T85" i="39"/>
  <c r="S85" i="39"/>
  <c r="R85" i="39"/>
  <c r="Q85" i="39"/>
  <c r="P85" i="39"/>
  <c r="O85" i="39"/>
  <c r="N85" i="39"/>
  <c r="M85" i="39"/>
  <c r="L85" i="39"/>
  <c r="K85" i="39"/>
  <c r="J85" i="39"/>
  <c r="X84" i="39"/>
  <c r="W84" i="39"/>
  <c r="V84" i="39"/>
  <c r="U84" i="39"/>
  <c r="T84" i="39"/>
  <c r="U84" i="52" s="1"/>
  <c r="S84" i="39"/>
  <c r="R84" i="39"/>
  <c r="Q84" i="39"/>
  <c r="P84" i="39"/>
  <c r="O84" i="39"/>
  <c r="N84" i="39"/>
  <c r="M84" i="39"/>
  <c r="L84" i="39"/>
  <c r="M84" i="52" s="1"/>
  <c r="K84" i="39"/>
  <c r="J84" i="39"/>
  <c r="X83" i="39"/>
  <c r="W83" i="39"/>
  <c r="V83" i="39"/>
  <c r="U83" i="39"/>
  <c r="T83" i="39"/>
  <c r="S83" i="39"/>
  <c r="S83" i="52" s="1"/>
  <c r="R83" i="39"/>
  <c r="Q83" i="39"/>
  <c r="P83" i="39"/>
  <c r="O83" i="39"/>
  <c r="N83" i="39"/>
  <c r="M83" i="39"/>
  <c r="L83" i="39"/>
  <c r="K83" i="39"/>
  <c r="J83" i="39"/>
  <c r="X82" i="39"/>
  <c r="W82" i="39"/>
  <c r="V82" i="39"/>
  <c r="U82" i="39"/>
  <c r="T82" i="39"/>
  <c r="S82" i="39"/>
  <c r="R82" i="39"/>
  <c r="Q82" i="39"/>
  <c r="P82" i="39"/>
  <c r="O82" i="39"/>
  <c r="N82" i="39"/>
  <c r="M82" i="39"/>
  <c r="L82" i="39"/>
  <c r="K82" i="39"/>
  <c r="J82" i="39"/>
  <c r="X81" i="39"/>
  <c r="W81" i="39"/>
  <c r="V81" i="39"/>
  <c r="U81" i="39"/>
  <c r="T81" i="39"/>
  <c r="S81" i="39"/>
  <c r="R81" i="39"/>
  <c r="Q81" i="39"/>
  <c r="P81" i="39"/>
  <c r="O81" i="39"/>
  <c r="N81" i="39"/>
  <c r="M81" i="39"/>
  <c r="L81" i="39"/>
  <c r="K81" i="39"/>
  <c r="J81" i="39"/>
  <c r="X80" i="39"/>
  <c r="W80" i="39"/>
  <c r="V80" i="39"/>
  <c r="U80" i="39"/>
  <c r="T80" i="39"/>
  <c r="S80" i="39"/>
  <c r="R80" i="39"/>
  <c r="Q80" i="39"/>
  <c r="P80" i="39"/>
  <c r="Q80" i="52" s="1"/>
  <c r="O80" i="39"/>
  <c r="N80" i="39"/>
  <c r="M80" i="39"/>
  <c r="L80" i="39"/>
  <c r="K80" i="39"/>
  <c r="J80" i="39"/>
  <c r="X79" i="39"/>
  <c r="W79" i="39"/>
  <c r="W79" i="52" s="1"/>
  <c r="V79" i="39"/>
  <c r="U79" i="39"/>
  <c r="T79" i="39"/>
  <c r="S79" i="39"/>
  <c r="R79" i="39"/>
  <c r="Q79" i="39"/>
  <c r="P79" i="39"/>
  <c r="O79" i="39"/>
  <c r="P79" i="52" s="1"/>
  <c r="N79" i="39"/>
  <c r="M79" i="39"/>
  <c r="L79" i="39"/>
  <c r="K79" i="39"/>
  <c r="J79" i="39"/>
  <c r="X78" i="39"/>
  <c r="W78" i="39"/>
  <c r="V78" i="39"/>
  <c r="V78" i="52" s="1"/>
  <c r="U78" i="39"/>
  <c r="T78" i="39"/>
  <c r="S78" i="39"/>
  <c r="R78" i="39"/>
  <c r="Q78" i="39"/>
  <c r="P78" i="39"/>
  <c r="O78" i="39"/>
  <c r="N78" i="39"/>
  <c r="N78" i="52" s="1"/>
  <c r="M78" i="39"/>
  <c r="L78" i="39"/>
  <c r="K78" i="39"/>
  <c r="J78" i="39"/>
  <c r="X77" i="39"/>
  <c r="W77" i="39"/>
  <c r="V77" i="39"/>
  <c r="U77" i="39"/>
  <c r="T77" i="39"/>
  <c r="S77" i="39"/>
  <c r="R77" i="39"/>
  <c r="Q77" i="39"/>
  <c r="P77" i="39"/>
  <c r="O77" i="39"/>
  <c r="N77" i="39"/>
  <c r="M77" i="39"/>
  <c r="N77" i="52" s="1"/>
  <c r="L77" i="39"/>
  <c r="K77" i="39"/>
  <c r="J77" i="39"/>
  <c r="X76" i="39"/>
  <c r="W76" i="39"/>
  <c r="V76" i="39"/>
  <c r="U76" i="39"/>
  <c r="T76" i="39"/>
  <c r="T76" i="52" s="1"/>
  <c r="S76" i="39"/>
  <c r="R76" i="39"/>
  <c r="Q76" i="39"/>
  <c r="P76" i="39"/>
  <c r="O76" i="39"/>
  <c r="N76" i="39"/>
  <c r="M76" i="39"/>
  <c r="L76" i="39"/>
  <c r="M76" i="52" s="1"/>
  <c r="K76" i="39"/>
  <c r="J76" i="39"/>
  <c r="X75" i="39"/>
  <c r="W75" i="39"/>
  <c r="V75" i="39"/>
  <c r="U75" i="39"/>
  <c r="T75" i="39"/>
  <c r="S75" i="39"/>
  <c r="T75" i="52" s="1"/>
  <c r="R75" i="39"/>
  <c r="Q75" i="39"/>
  <c r="P75" i="39"/>
  <c r="O75" i="39"/>
  <c r="N75" i="39"/>
  <c r="M75" i="39"/>
  <c r="L75" i="39"/>
  <c r="K75" i="39"/>
  <c r="K75" i="52" s="1"/>
  <c r="J75" i="39"/>
  <c r="X74" i="39"/>
  <c r="W74" i="39"/>
  <c r="V74" i="39"/>
  <c r="U74" i="39"/>
  <c r="T74" i="39"/>
  <c r="S74" i="39"/>
  <c r="R74" i="39"/>
  <c r="S74" i="52" s="1"/>
  <c r="Q74" i="39"/>
  <c r="P74" i="39"/>
  <c r="O74" i="39"/>
  <c r="N74" i="39"/>
  <c r="M74" i="39"/>
  <c r="L74" i="39"/>
  <c r="K74" i="39"/>
  <c r="J74" i="39"/>
  <c r="K74" i="52" s="1"/>
  <c r="X73" i="39"/>
  <c r="W73" i="39"/>
  <c r="V73" i="39"/>
  <c r="U73" i="39"/>
  <c r="T73" i="39"/>
  <c r="S73" i="39"/>
  <c r="R73" i="39"/>
  <c r="Q73" i="39"/>
  <c r="R73" i="52" s="1"/>
  <c r="P73" i="39"/>
  <c r="O73" i="39"/>
  <c r="N73" i="39"/>
  <c r="M73" i="39"/>
  <c r="L73" i="39"/>
  <c r="K73" i="39"/>
  <c r="J73" i="39"/>
  <c r="X72" i="39"/>
  <c r="W72" i="39"/>
  <c r="V72" i="39"/>
  <c r="U72" i="39"/>
  <c r="T72" i="39"/>
  <c r="S72" i="39"/>
  <c r="R72" i="39"/>
  <c r="Q72" i="39"/>
  <c r="P72" i="39"/>
  <c r="P72" i="52" s="1"/>
  <c r="O72" i="39"/>
  <c r="N72" i="39"/>
  <c r="M72" i="39"/>
  <c r="L72" i="39"/>
  <c r="K72" i="39"/>
  <c r="J72" i="39"/>
  <c r="X71" i="39"/>
  <c r="W71" i="39"/>
  <c r="W71" i="52" s="1"/>
  <c r="V71" i="39"/>
  <c r="U71" i="39"/>
  <c r="T71" i="39"/>
  <c r="S71" i="39"/>
  <c r="R71" i="39"/>
  <c r="Q71" i="39"/>
  <c r="P71" i="39"/>
  <c r="O71" i="39"/>
  <c r="P71" i="52" s="1"/>
  <c r="N71" i="39"/>
  <c r="M71" i="39"/>
  <c r="L71" i="39"/>
  <c r="K71" i="39"/>
  <c r="J71" i="39"/>
  <c r="X70" i="39"/>
  <c r="W70" i="39"/>
  <c r="V70" i="39"/>
  <c r="W70" i="52" s="1"/>
  <c r="U70" i="39"/>
  <c r="T70" i="39"/>
  <c r="S70" i="39"/>
  <c r="R70" i="39"/>
  <c r="Q70" i="39"/>
  <c r="P70" i="39"/>
  <c r="O70" i="39"/>
  <c r="N70" i="39"/>
  <c r="M70" i="39"/>
  <c r="L70" i="39"/>
  <c r="K70" i="39"/>
  <c r="J70" i="39"/>
  <c r="X69" i="39"/>
  <c r="W69" i="39"/>
  <c r="V69" i="39"/>
  <c r="U69" i="39"/>
  <c r="V69" i="52" s="1"/>
  <c r="T69" i="39"/>
  <c r="S69" i="39"/>
  <c r="R69" i="39"/>
  <c r="Q69" i="39"/>
  <c r="P69" i="39"/>
  <c r="O69" i="39"/>
  <c r="N69" i="39"/>
  <c r="M69" i="39"/>
  <c r="M69" i="52" s="1"/>
  <c r="L69" i="39"/>
  <c r="K69" i="39"/>
  <c r="J69" i="39"/>
  <c r="X68" i="39"/>
  <c r="W68" i="39"/>
  <c r="V68" i="39"/>
  <c r="U68" i="39"/>
  <c r="T68" i="39"/>
  <c r="T68" i="52" s="1"/>
  <c r="S68" i="39"/>
  <c r="R68" i="39"/>
  <c r="Q68" i="39"/>
  <c r="P68" i="39"/>
  <c r="O68" i="39"/>
  <c r="N68" i="39"/>
  <c r="M68" i="39"/>
  <c r="L68" i="39"/>
  <c r="K68" i="39"/>
  <c r="J68" i="39"/>
  <c r="X67" i="39"/>
  <c r="W67" i="39"/>
  <c r="V67" i="39"/>
  <c r="U67" i="39"/>
  <c r="T67" i="39"/>
  <c r="S67" i="39"/>
  <c r="T67" i="52" s="1"/>
  <c r="R67" i="39"/>
  <c r="Q67" i="39"/>
  <c r="P67" i="39"/>
  <c r="O67" i="39"/>
  <c r="N67" i="39"/>
  <c r="M67" i="39"/>
  <c r="L67" i="39"/>
  <c r="K67" i="39"/>
  <c r="K67" i="52" s="1"/>
  <c r="J67" i="39"/>
  <c r="X66" i="39"/>
  <c r="W66" i="39"/>
  <c r="V66" i="39"/>
  <c r="U66" i="39"/>
  <c r="T66" i="39"/>
  <c r="S66" i="39"/>
  <c r="R66" i="39"/>
  <c r="S66" i="52" s="1"/>
  <c r="Q66" i="39"/>
  <c r="P66" i="39"/>
  <c r="O66" i="39"/>
  <c r="N66" i="39"/>
  <c r="M66" i="39"/>
  <c r="L66" i="39"/>
  <c r="K66" i="39"/>
  <c r="J66" i="39"/>
  <c r="X65" i="39"/>
  <c r="W65" i="39"/>
  <c r="V65" i="39"/>
  <c r="U65" i="39"/>
  <c r="T65" i="39"/>
  <c r="S65" i="39"/>
  <c r="R65" i="39"/>
  <c r="Q65" i="39"/>
  <c r="Q65" i="52" s="1"/>
  <c r="P65" i="39"/>
  <c r="O65" i="39"/>
  <c r="N65" i="39"/>
  <c r="M65" i="39"/>
  <c r="L65" i="39"/>
  <c r="K65" i="39"/>
  <c r="J65" i="39"/>
  <c r="X64" i="39"/>
  <c r="W64" i="39"/>
  <c r="V64" i="39"/>
  <c r="U64" i="39"/>
  <c r="T64" i="39"/>
  <c r="S64" i="39"/>
  <c r="R64" i="39"/>
  <c r="Q64" i="39"/>
  <c r="P64" i="39"/>
  <c r="Q64" i="52" s="1"/>
  <c r="O64" i="39"/>
  <c r="N64" i="39"/>
  <c r="M64" i="39"/>
  <c r="L64" i="39"/>
  <c r="K64" i="39"/>
  <c r="J64" i="39"/>
  <c r="X63" i="39"/>
  <c r="W63" i="39"/>
  <c r="W63" i="52" s="1"/>
  <c r="V63" i="39"/>
  <c r="U63" i="39"/>
  <c r="T63" i="39"/>
  <c r="S63" i="39"/>
  <c r="R63" i="39"/>
  <c r="Q63" i="39"/>
  <c r="P63" i="39"/>
  <c r="O63" i="39"/>
  <c r="N63" i="39"/>
  <c r="M63" i="39"/>
  <c r="L63" i="39"/>
  <c r="K63" i="39"/>
  <c r="J63" i="39"/>
  <c r="X62" i="39"/>
  <c r="W62" i="39"/>
  <c r="V62" i="39"/>
  <c r="W62" i="52" s="1"/>
  <c r="U62" i="39"/>
  <c r="T62" i="39"/>
  <c r="S62" i="39"/>
  <c r="R62" i="39"/>
  <c r="Q62" i="39"/>
  <c r="P62" i="39"/>
  <c r="O62" i="39"/>
  <c r="N62" i="39"/>
  <c r="O62" i="52" s="1"/>
  <c r="M62" i="39"/>
  <c r="L62" i="39"/>
  <c r="K62" i="39"/>
  <c r="J62" i="39"/>
  <c r="X61" i="39"/>
  <c r="W61" i="39"/>
  <c r="V61" i="39"/>
  <c r="U61" i="39"/>
  <c r="V61" i="52" s="1"/>
  <c r="T61" i="39"/>
  <c r="S61" i="39"/>
  <c r="R61" i="39"/>
  <c r="Q61" i="39"/>
  <c r="P61" i="39"/>
  <c r="O61" i="39"/>
  <c r="N61" i="39"/>
  <c r="M61" i="39"/>
  <c r="N61" i="52" s="1"/>
  <c r="L61" i="39"/>
  <c r="K61" i="39"/>
  <c r="J61" i="39"/>
  <c r="X60" i="39"/>
  <c r="W60" i="39"/>
  <c r="V60" i="39"/>
  <c r="U60" i="39"/>
  <c r="T60" i="39"/>
  <c r="U60" i="52" s="1"/>
  <c r="S60" i="39"/>
  <c r="R60" i="39"/>
  <c r="Q60" i="39"/>
  <c r="P60" i="39"/>
  <c r="O60" i="39"/>
  <c r="N60" i="39"/>
  <c r="M60" i="39"/>
  <c r="L60" i="39"/>
  <c r="M60" i="52" s="1"/>
  <c r="K60" i="39"/>
  <c r="J60" i="39"/>
  <c r="X59" i="39"/>
  <c r="W59" i="39"/>
  <c r="V59" i="39"/>
  <c r="U59" i="39"/>
  <c r="T59" i="39"/>
  <c r="S59" i="39"/>
  <c r="S59" i="52" s="1"/>
  <c r="R59" i="39"/>
  <c r="Q59" i="39"/>
  <c r="P59" i="39"/>
  <c r="O59" i="39"/>
  <c r="N59" i="39"/>
  <c r="M59" i="39"/>
  <c r="L59" i="39"/>
  <c r="K59" i="39"/>
  <c r="L59" i="52" s="1"/>
  <c r="J59" i="39"/>
  <c r="X58" i="39"/>
  <c r="W58" i="39"/>
  <c r="V58" i="39"/>
  <c r="U58" i="39"/>
  <c r="T58" i="39"/>
  <c r="S58" i="39"/>
  <c r="R58" i="39"/>
  <c r="S58" i="52" s="1"/>
  <c r="Q58" i="39"/>
  <c r="P58" i="39"/>
  <c r="O58" i="39"/>
  <c r="N58" i="39"/>
  <c r="M58" i="39"/>
  <c r="L58" i="39"/>
  <c r="K58" i="39"/>
  <c r="J58" i="39"/>
  <c r="K58" i="52" s="1"/>
  <c r="X57" i="39"/>
  <c r="W57" i="39"/>
  <c r="V57" i="39"/>
  <c r="U57" i="39"/>
  <c r="T57" i="39"/>
  <c r="S57" i="39"/>
  <c r="R57" i="39"/>
  <c r="Q57" i="39"/>
  <c r="Q57" i="52" s="1"/>
  <c r="P57" i="39"/>
  <c r="O57" i="39"/>
  <c r="N57" i="39"/>
  <c r="M57" i="39"/>
  <c r="L57" i="39"/>
  <c r="K57" i="39"/>
  <c r="J57" i="39"/>
  <c r="X56" i="39"/>
  <c r="W56" i="39"/>
  <c r="V56" i="39"/>
  <c r="U56" i="39"/>
  <c r="T56" i="39"/>
  <c r="S56" i="39"/>
  <c r="R56" i="39"/>
  <c r="Q56" i="39"/>
  <c r="P56" i="39"/>
  <c r="P56" i="52" s="1"/>
  <c r="O56" i="39"/>
  <c r="N56" i="39"/>
  <c r="M56" i="39"/>
  <c r="L56" i="39"/>
  <c r="K56" i="39"/>
  <c r="J56" i="39"/>
  <c r="X55" i="39"/>
  <c r="W55" i="39"/>
  <c r="X55" i="52" s="1"/>
  <c r="V55" i="39"/>
  <c r="U55" i="39"/>
  <c r="T55" i="39"/>
  <c r="S55" i="39"/>
  <c r="R55" i="39"/>
  <c r="Q55" i="39"/>
  <c r="P55" i="39"/>
  <c r="O55" i="39"/>
  <c r="N55" i="39"/>
  <c r="M55" i="39"/>
  <c r="L55" i="39"/>
  <c r="K55" i="39"/>
  <c r="J55" i="39"/>
  <c r="X54" i="39"/>
  <c r="W54" i="39"/>
  <c r="V54" i="39"/>
  <c r="W54" i="52" s="1"/>
  <c r="U54" i="39"/>
  <c r="T54" i="39"/>
  <c r="S54" i="39"/>
  <c r="R54" i="39"/>
  <c r="Q54" i="39"/>
  <c r="P54" i="39"/>
  <c r="O54" i="39"/>
  <c r="N54" i="39"/>
  <c r="N54" i="52" s="1"/>
  <c r="M54" i="39"/>
  <c r="L54" i="39"/>
  <c r="K54" i="39"/>
  <c r="J54" i="39"/>
  <c r="X53" i="39"/>
  <c r="W53" i="39"/>
  <c r="V53" i="39"/>
  <c r="U53" i="39"/>
  <c r="V53" i="52" s="1"/>
  <c r="T53" i="39"/>
  <c r="S53" i="39"/>
  <c r="R53" i="39"/>
  <c r="Q53" i="39"/>
  <c r="P53" i="39"/>
  <c r="O53" i="39"/>
  <c r="N53" i="39"/>
  <c r="M53" i="39"/>
  <c r="M53" i="52" s="1"/>
  <c r="L53" i="39"/>
  <c r="K53" i="39"/>
  <c r="J53" i="39"/>
  <c r="X52" i="39"/>
  <c r="W52" i="39"/>
  <c r="V52" i="39"/>
  <c r="U52" i="39"/>
  <c r="T52" i="39"/>
  <c r="T52" i="52" s="1"/>
  <c r="S52" i="39"/>
  <c r="R52" i="39"/>
  <c r="Q52" i="39"/>
  <c r="P52" i="39"/>
  <c r="O52" i="39"/>
  <c r="N52" i="39"/>
  <c r="M52" i="39"/>
  <c r="L52" i="39"/>
  <c r="K52" i="39"/>
  <c r="J52" i="39"/>
  <c r="X51" i="39"/>
  <c r="W51" i="39"/>
  <c r="V51" i="39"/>
  <c r="U51" i="39"/>
  <c r="T51" i="39"/>
  <c r="S51" i="39"/>
  <c r="T51" i="52" s="1"/>
  <c r="R51" i="39"/>
  <c r="Q51" i="39"/>
  <c r="P51" i="39"/>
  <c r="O51" i="39"/>
  <c r="N51" i="39"/>
  <c r="M51" i="39"/>
  <c r="L51" i="39"/>
  <c r="K51" i="39"/>
  <c r="J51" i="39"/>
  <c r="X50" i="39"/>
  <c r="W50" i="39"/>
  <c r="V50" i="39"/>
  <c r="U50" i="39"/>
  <c r="T50" i="39"/>
  <c r="S50" i="39"/>
  <c r="R50" i="39"/>
  <c r="S50" i="52" s="1"/>
  <c r="Q50" i="39"/>
  <c r="P50" i="39"/>
  <c r="O50" i="39"/>
  <c r="N50" i="39"/>
  <c r="M50" i="39"/>
  <c r="L50" i="39"/>
  <c r="K50" i="39"/>
  <c r="J50" i="39"/>
  <c r="K50" i="52" s="1"/>
  <c r="X49" i="39"/>
  <c r="W49" i="39"/>
  <c r="V49" i="39"/>
  <c r="U49" i="39"/>
  <c r="T49" i="39"/>
  <c r="S49" i="39"/>
  <c r="R49" i="39"/>
  <c r="Q49" i="39"/>
  <c r="R49" i="52" s="1"/>
  <c r="P49" i="39"/>
  <c r="O49" i="39"/>
  <c r="N49" i="39"/>
  <c r="M49" i="39"/>
  <c r="L49" i="39"/>
  <c r="K49" i="39"/>
  <c r="J49" i="39"/>
  <c r="X48" i="39"/>
  <c r="W48" i="39"/>
  <c r="V48" i="39"/>
  <c r="U48" i="39"/>
  <c r="T48" i="39"/>
  <c r="S48" i="39"/>
  <c r="R48" i="39"/>
  <c r="Q48" i="39"/>
  <c r="P48" i="39"/>
  <c r="Q48" i="52" s="1"/>
  <c r="O48" i="39"/>
  <c r="N48" i="39"/>
  <c r="M48" i="39"/>
  <c r="L48" i="39"/>
  <c r="K48" i="39"/>
  <c r="J48" i="39"/>
  <c r="X47" i="39"/>
  <c r="W47" i="39"/>
  <c r="X47" i="52" s="1"/>
  <c r="V47" i="39"/>
  <c r="U47" i="39"/>
  <c r="T47" i="39"/>
  <c r="S47" i="39"/>
  <c r="R47" i="39"/>
  <c r="Q47" i="39"/>
  <c r="P47" i="39"/>
  <c r="O47" i="39"/>
  <c r="N47" i="39"/>
  <c r="M47" i="39"/>
  <c r="L47" i="39"/>
  <c r="K47" i="39"/>
  <c r="J47" i="39"/>
  <c r="X46" i="39"/>
  <c r="W46" i="39"/>
  <c r="V46" i="39"/>
  <c r="U46" i="39"/>
  <c r="T46" i="39"/>
  <c r="S46" i="39"/>
  <c r="R46" i="39"/>
  <c r="Q46" i="39"/>
  <c r="P46" i="39"/>
  <c r="O46" i="39"/>
  <c r="N46" i="39"/>
  <c r="O46" i="52" s="1"/>
  <c r="M46" i="39"/>
  <c r="L46" i="39"/>
  <c r="K46" i="39"/>
  <c r="J46" i="39"/>
  <c r="X45" i="39"/>
  <c r="W45" i="39"/>
  <c r="V45" i="39"/>
  <c r="U45" i="39"/>
  <c r="V45" i="52" s="1"/>
  <c r="T45" i="39"/>
  <c r="S45" i="39"/>
  <c r="R45" i="39"/>
  <c r="Q45" i="39"/>
  <c r="P45" i="39"/>
  <c r="O45" i="39"/>
  <c r="N45" i="39"/>
  <c r="M45" i="39"/>
  <c r="N45" i="52" s="1"/>
  <c r="L45" i="39"/>
  <c r="K45" i="39"/>
  <c r="J45" i="39"/>
  <c r="X44" i="39"/>
  <c r="W44" i="39"/>
  <c r="V44" i="39"/>
  <c r="U44" i="39"/>
  <c r="T44" i="39"/>
  <c r="T44" i="52" s="1"/>
  <c r="S44" i="39"/>
  <c r="R44" i="39"/>
  <c r="Q44" i="39"/>
  <c r="P44" i="39"/>
  <c r="O44" i="39"/>
  <c r="N44" i="39"/>
  <c r="M44" i="39"/>
  <c r="L44" i="39"/>
  <c r="M44" i="52" s="1"/>
  <c r="K44" i="39"/>
  <c r="J44" i="39"/>
  <c r="X43" i="39"/>
  <c r="W43" i="39"/>
  <c r="V43" i="39"/>
  <c r="U43" i="39"/>
  <c r="T43" i="39"/>
  <c r="S43" i="39"/>
  <c r="S43" i="52" s="1"/>
  <c r="R43" i="39"/>
  <c r="Q43" i="39"/>
  <c r="P43" i="39"/>
  <c r="O43" i="39"/>
  <c r="N43" i="39"/>
  <c r="M43" i="39"/>
  <c r="L43" i="39"/>
  <c r="K43" i="39"/>
  <c r="L43" i="52" s="1"/>
  <c r="J43" i="39"/>
  <c r="X42" i="39"/>
  <c r="W42" i="39"/>
  <c r="V42" i="39"/>
  <c r="U42" i="39"/>
  <c r="T42" i="39"/>
  <c r="S42" i="39"/>
  <c r="R42" i="39"/>
  <c r="S42" i="52" s="1"/>
  <c r="Q42" i="39"/>
  <c r="P42" i="39"/>
  <c r="O42" i="39"/>
  <c r="N42" i="39"/>
  <c r="M42" i="39"/>
  <c r="L42" i="39"/>
  <c r="K42" i="39"/>
  <c r="J42" i="39"/>
  <c r="K42" i="52" s="1"/>
  <c r="X41" i="39"/>
  <c r="W41" i="39"/>
  <c r="V41" i="39"/>
  <c r="U41" i="39"/>
  <c r="T41" i="39"/>
  <c r="S41" i="39"/>
  <c r="R41" i="39"/>
  <c r="Q41" i="39"/>
  <c r="Q41" i="52" s="1"/>
  <c r="P41" i="39"/>
  <c r="O41" i="39"/>
  <c r="N41" i="39"/>
  <c r="M41" i="39"/>
  <c r="L41" i="39"/>
  <c r="K41" i="39"/>
  <c r="J41" i="39"/>
  <c r="X40" i="39"/>
  <c r="W40" i="39"/>
  <c r="V40" i="39"/>
  <c r="U40" i="39"/>
  <c r="T40" i="39"/>
  <c r="S40" i="39"/>
  <c r="R40" i="39"/>
  <c r="Q40" i="39"/>
  <c r="P40" i="39"/>
  <c r="P40" i="52" s="1"/>
  <c r="O40" i="39"/>
  <c r="N40" i="39"/>
  <c r="M40" i="39"/>
  <c r="L40" i="39"/>
  <c r="K40" i="39"/>
  <c r="J40" i="39"/>
  <c r="X39" i="39"/>
  <c r="W39" i="39"/>
  <c r="X39" i="52" s="1"/>
  <c r="V39" i="39"/>
  <c r="U39" i="39"/>
  <c r="T39" i="39"/>
  <c r="S39" i="39"/>
  <c r="R39" i="39"/>
  <c r="Q39" i="39"/>
  <c r="P39" i="39"/>
  <c r="O39" i="39"/>
  <c r="N39" i="39"/>
  <c r="M39" i="39"/>
  <c r="L39" i="39"/>
  <c r="K39" i="39"/>
  <c r="J39" i="39"/>
  <c r="X38" i="39"/>
  <c r="W38" i="39"/>
  <c r="V38" i="39"/>
  <c r="W38" i="52" s="1"/>
  <c r="U38" i="39"/>
  <c r="T38" i="39"/>
  <c r="S38" i="39"/>
  <c r="R38" i="39"/>
  <c r="Q38" i="39"/>
  <c r="P38" i="39"/>
  <c r="O38" i="39"/>
  <c r="N38" i="39"/>
  <c r="N38" i="52" s="1"/>
  <c r="M38" i="39"/>
  <c r="L38" i="39"/>
  <c r="K38" i="39"/>
  <c r="J38" i="39"/>
  <c r="X37" i="39"/>
  <c r="W37" i="39"/>
  <c r="V37" i="39"/>
  <c r="U37" i="39"/>
  <c r="V37" i="52" s="1"/>
  <c r="T37" i="39"/>
  <c r="S37" i="39"/>
  <c r="R37" i="39"/>
  <c r="Q37" i="39"/>
  <c r="P37" i="39"/>
  <c r="O37" i="39"/>
  <c r="N37" i="39"/>
  <c r="M37" i="39"/>
  <c r="M37" i="52" s="1"/>
  <c r="L37" i="39"/>
  <c r="K37" i="39"/>
  <c r="J37" i="39"/>
  <c r="X36" i="39"/>
  <c r="W36" i="39"/>
  <c r="V36" i="39"/>
  <c r="U36" i="39"/>
  <c r="T36" i="39"/>
  <c r="U36" i="52" s="1"/>
  <c r="S36" i="39"/>
  <c r="R36" i="39"/>
  <c r="Q36" i="39"/>
  <c r="P36" i="39"/>
  <c r="O36" i="39"/>
  <c r="N36" i="39"/>
  <c r="M36" i="39"/>
  <c r="L36" i="39"/>
  <c r="K36" i="39"/>
  <c r="J36" i="39"/>
  <c r="X35" i="39"/>
  <c r="W35" i="39"/>
  <c r="V35" i="39"/>
  <c r="U35" i="39"/>
  <c r="T35" i="39"/>
  <c r="S35" i="39"/>
  <c r="T35" i="52" s="1"/>
  <c r="R35" i="39"/>
  <c r="Q35" i="39"/>
  <c r="P35" i="39"/>
  <c r="O35" i="39"/>
  <c r="N35" i="39"/>
  <c r="M35" i="39"/>
  <c r="L35" i="39"/>
  <c r="K35" i="39"/>
  <c r="K35" i="52" s="1"/>
  <c r="J35" i="39"/>
  <c r="X34" i="39"/>
  <c r="W34" i="39"/>
  <c r="V34" i="39"/>
  <c r="U34" i="39"/>
  <c r="T34" i="39"/>
  <c r="S34" i="39"/>
  <c r="R34" i="39"/>
  <c r="Q34" i="39"/>
  <c r="P34" i="39"/>
  <c r="O34" i="39"/>
  <c r="N34" i="39"/>
  <c r="M34" i="39"/>
  <c r="L34" i="39"/>
  <c r="K34" i="39"/>
  <c r="J34" i="39"/>
  <c r="X33" i="39"/>
  <c r="W33" i="39"/>
  <c r="V33" i="39"/>
  <c r="U33" i="39"/>
  <c r="T33" i="39"/>
  <c r="S33" i="39"/>
  <c r="R33" i="39"/>
  <c r="Q33" i="39"/>
  <c r="R33" i="52" s="1"/>
  <c r="P33" i="39"/>
  <c r="O33" i="39"/>
  <c r="N33" i="39"/>
  <c r="M33" i="39"/>
  <c r="L33" i="39"/>
  <c r="K33" i="39"/>
  <c r="J33" i="39"/>
  <c r="X32" i="39"/>
  <c r="W32" i="39"/>
  <c r="V32" i="39"/>
  <c r="U32" i="39"/>
  <c r="T32" i="39"/>
  <c r="S32" i="39"/>
  <c r="R32" i="39"/>
  <c r="Q32" i="39"/>
  <c r="P32" i="39"/>
  <c r="Q32" i="52" s="1"/>
  <c r="O32" i="39"/>
  <c r="N32" i="39"/>
  <c r="M32" i="39"/>
  <c r="L32" i="39"/>
  <c r="K32" i="39"/>
  <c r="J32" i="39"/>
  <c r="X31" i="39"/>
  <c r="W31" i="39"/>
  <c r="W31" i="52" s="1"/>
  <c r="V31" i="39"/>
  <c r="U31" i="39"/>
  <c r="T31" i="39"/>
  <c r="S31" i="39"/>
  <c r="R31" i="39"/>
  <c r="Q31" i="39"/>
  <c r="P31" i="39"/>
  <c r="O31" i="39"/>
  <c r="N31" i="39"/>
  <c r="M31" i="39"/>
  <c r="L31" i="39"/>
  <c r="K31" i="39"/>
  <c r="J31" i="39"/>
  <c r="X30" i="39"/>
  <c r="W30" i="39"/>
  <c r="V30" i="39"/>
  <c r="U30" i="39"/>
  <c r="T30" i="39"/>
  <c r="S30" i="39"/>
  <c r="R30" i="39"/>
  <c r="Q30" i="39"/>
  <c r="P30" i="39"/>
  <c r="O30" i="39"/>
  <c r="N30" i="39"/>
  <c r="O30" i="52" s="1"/>
  <c r="M30" i="39"/>
  <c r="L30" i="39"/>
  <c r="K30" i="39"/>
  <c r="J30" i="39"/>
  <c r="X29" i="39"/>
  <c r="W29" i="39"/>
  <c r="V29" i="39"/>
  <c r="U29" i="39"/>
  <c r="V29" i="52" s="1"/>
  <c r="T29" i="39"/>
  <c r="S29" i="39"/>
  <c r="R29" i="39"/>
  <c r="Q29" i="39"/>
  <c r="P29" i="39"/>
  <c r="O29" i="39"/>
  <c r="N29" i="39"/>
  <c r="M29" i="39"/>
  <c r="M29" i="52" s="1"/>
  <c r="L29" i="39"/>
  <c r="K29" i="39"/>
  <c r="J29" i="39"/>
  <c r="X28" i="39"/>
  <c r="W28" i="39"/>
  <c r="V28" i="39"/>
  <c r="U28" i="39"/>
  <c r="T28" i="39"/>
  <c r="T28" i="52" s="1"/>
  <c r="S28" i="39"/>
  <c r="R28" i="39"/>
  <c r="Q28" i="39"/>
  <c r="P28" i="39"/>
  <c r="O28" i="39"/>
  <c r="N28" i="39"/>
  <c r="M28" i="39"/>
  <c r="L28" i="39"/>
  <c r="K28" i="39"/>
  <c r="J28" i="39"/>
  <c r="X27" i="39"/>
  <c r="W27" i="39"/>
  <c r="V27" i="39"/>
  <c r="U27" i="39"/>
  <c r="T27" i="39"/>
  <c r="S27" i="39"/>
  <c r="S27" i="52" s="1"/>
  <c r="R27" i="39"/>
  <c r="Q27" i="39"/>
  <c r="P27" i="39"/>
  <c r="O27" i="39"/>
  <c r="N27" i="39"/>
  <c r="M27" i="39"/>
  <c r="L27" i="39"/>
  <c r="K27" i="39"/>
  <c r="K27" i="52" s="1"/>
  <c r="J27" i="39"/>
  <c r="X26" i="39"/>
  <c r="W26" i="39"/>
  <c r="V26" i="39"/>
  <c r="U26" i="39"/>
  <c r="T26" i="39"/>
  <c r="S26" i="39"/>
  <c r="R26" i="39"/>
  <c r="Q26" i="39"/>
  <c r="P26" i="39"/>
  <c r="O26" i="39"/>
  <c r="N26" i="39"/>
  <c r="M26" i="39"/>
  <c r="L26" i="39"/>
  <c r="K26" i="39"/>
  <c r="J26" i="39"/>
  <c r="K26" i="52" s="1"/>
  <c r="X25" i="39"/>
  <c r="W25" i="39"/>
  <c r="V25" i="39"/>
  <c r="U25" i="39"/>
  <c r="T25" i="39"/>
  <c r="S25" i="39"/>
  <c r="R25" i="39"/>
  <c r="Q25" i="39"/>
  <c r="Q25" i="52" s="1"/>
  <c r="P25" i="39"/>
  <c r="O25" i="39"/>
  <c r="N25" i="39"/>
  <c r="M25" i="39"/>
  <c r="L25" i="39"/>
  <c r="K25" i="39"/>
  <c r="J25" i="39"/>
  <c r="X24" i="39"/>
  <c r="X24" i="52" s="1"/>
  <c r="W24" i="39"/>
  <c r="V24" i="39"/>
  <c r="U24" i="39"/>
  <c r="T24" i="39"/>
  <c r="S24" i="39"/>
  <c r="R24" i="39"/>
  <c r="Q24" i="39"/>
  <c r="P24" i="39"/>
  <c r="Q24" i="52" s="1"/>
  <c r="O24" i="39"/>
  <c r="N24" i="39"/>
  <c r="M24" i="39"/>
  <c r="L24" i="39"/>
  <c r="K24" i="39"/>
  <c r="J24" i="39"/>
  <c r="X23" i="39"/>
  <c r="W23" i="39"/>
  <c r="W23" i="52" s="1"/>
  <c r="V23" i="39"/>
  <c r="U23" i="39"/>
  <c r="T23" i="39"/>
  <c r="S23" i="39"/>
  <c r="R23" i="39"/>
  <c r="Q23" i="39"/>
  <c r="P23" i="39"/>
  <c r="O23" i="39"/>
  <c r="N23" i="39"/>
  <c r="M23" i="39"/>
  <c r="L23" i="39"/>
  <c r="K23" i="39"/>
  <c r="L23" i="52" s="1"/>
  <c r="J23" i="39"/>
  <c r="X22" i="39"/>
  <c r="W22" i="39"/>
  <c r="V22" i="39"/>
  <c r="V22" i="52" s="1"/>
  <c r="U22" i="39"/>
  <c r="T22" i="39"/>
  <c r="S22" i="39"/>
  <c r="R22" i="39"/>
  <c r="Q22" i="39"/>
  <c r="P22" i="39"/>
  <c r="O22" i="39"/>
  <c r="N22" i="39"/>
  <c r="O22" i="52" s="1"/>
  <c r="M22" i="39"/>
  <c r="L22" i="39"/>
  <c r="K22" i="39"/>
  <c r="J22" i="39"/>
  <c r="K22" i="52" s="1"/>
  <c r="X21" i="39"/>
  <c r="W21" i="39"/>
  <c r="V21" i="39"/>
  <c r="U21" i="39"/>
  <c r="V21" i="52" s="1"/>
  <c r="T21" i="39"/>
  <c r="S21" i="39"/>
  <c r="R21" i="39"/>
  <c r="Q21" i="39"/>
  <c r="R21" i="52" s="1"/>
  <c r="P21" i="39"/>
  <c r="O21" i="39"/>
  <c r="N21" i="39"/>
  <c r="M21" i="39"/>
  <c r="L21" i="39"/>
  <c r="K21" i="39"/>
  <c r="J21" i="39"/>
  <c r="X20" i="39"/>
  <c r="W20" i="39"/>
  <c r="V20" i="39"/>
  <c r="U20" i="39"/>
  <c r="T20" i="39"/>
  <c r="T20" i="52" s="1"/>
  <c r="S20" i="39"/>
  <c r="R20" i="39"/>
  <c r="Q20" i="39"/>
  <c r="P20" i="39"/>
  <c r="O20" i="39"/>
  <c r="N20" i="39"/>
  <c r="M20" i="39"/>
  <c r="L20" i="39"/>
  <c r="K20" i="39"/>
  <c r="J20" i="39"/>
  <c r="X19" i="39"/>
  <c r="W19" i="39"/>
  <c r="V19" i="39"/>
  <c r="U19" i="39"/>
  <c r="T19" i="39"/>
  <c r="S19" i="39"/>
  <c r="T19" i="52" s="1"/>
  <c r="R19" i="39"/>
  <c r="Q19" i="39"/>
  <c r="P19" i="39"/>
  <c r="O19" i="39"/>
  <c r="P19" i="52" s="1"/>
  <c r="N19" i="39"/>
  <c r="M19" i="39"/>
  <c r="L19" i="39"/>
  <c r="K19" i="39"/>
  <c r="J19" i="39"/>
  <c r="X18" i="39"/>
  <c r="W18" i="39"/>
  <c r="V18" i="39"/>
  <c r="U18" i="39"/>
  <c r="T18" i="39"/>
  <c r="S18" i="39"/>
  <c r="R18" i="39"/>
  <c r="Q18" i="39"/>
  <c r="P18" i="39"/>
  <c r="O18" i="39"/>
  <c r="N18" i="39"/>
  <c r="M18" i="39"/>
  <c r="L18" i="39"/>
  <c r="K18" i="39"/>
  <c r="J18" i="39"/>
  <c r="X17" i="39"/>
  <c r="W17" i="39"/>
  <c r="V17" i="39"/>
  <c r="U17" i="39"/>
  <c r="V17" i="52" s="1"/>
  <c r="T17" i="39"/>
  <c r="S17" i="39"/>
  <c r="R17" i="39"/>
  <c r="Q17" i="39"/>
  <c r="R17" i="52" s="1"/>
  <c r="P17" i="39"/>
  <c r="O17" i="39"/>
  <c r="N17" i="39"/>
  <c r="M17" i="39"/>
  <c r="N17" i="52" s="1"/>
  <c r="L17" i="39"/>
  <c r="K17" i="39"/>
  <c r="J17" i="39"/>
  <c r="X16" i="39"/>
  <c r="W16" i="39"/>
  <c r="V16" i="39"/>
  <c r="U16" i="39"/>
  <c r="T16" i="39"/>
  <c r="U16" i="52" s="1"/>
  <c r="S16" i="39"/>
  <c r="R16" i="39"/>
  <c r="Q16" i="39"/>
  <c r="P16" i="39"/>
  <c r="Q16" i="52" s="1"/>
  <c r="O16" i="39"/>
  <c r="N16" i="39"/>
  <c r="M16" i="39"/>
  <c r="L16" i="39"/>
  <c r="K16" i="39"/>
  <c r="J16" i="39"/>
  <c r="X15" i="39"/>
  <c r="W15" i="39"/>
  <c r="W15" i="52" s="1"/>
  <c r="V15" i="39"/>
  <c r="U15" i="39"/>
  <c r="T15" i="39"/>
  <c r="S15" i="39"/>
  <c r="R15" i="39"/>
  <c r="Q15" i="39"/>
  <c r="P15" i="39"/>
  <c r="O15" i="39"/>
  <c r="P15" i="52" s="1"/>
  <c r="N15" i="39"/>
  <c r="M15" i="39"/>
  <c r="L15" i="39"/>
  <c r="K15" i="39"/>
  <c r="L15" i="52" s="1"/>
  <c r="J15" i="39"/>
  <c r="X14" i="39"/>
  <c r="W14" i="39"/>
  <c r="V14" i="39"/>
  <c r="V14" i="52" s="1"/>
  <c r="U14" i="39"/>
  <c r="T14" i="39"/>
  <c r="S14" i="39"/>
  <c r="R14" i="39"/>
  <c r="Q14" i="39"/>
  <c r="P14" i="39"/>
  <c r="O14" i="39"/>
  <c r="N14" i="39"/>
  <c r="N14" i="52" s="1"/>
  <c r="M14" i="39"/>
  <c r="L14" i="39"/>
  <c r="K14" i="39"/>
  <c r="J14" i="39"/>
  <c r="X13" i="39"/>
  <c r="W13" i="39"/>
  <c r="V13" i="39"/>
  <c r="U13" i="39"/>
  <c r="V13" i="52" s="1"/>
  <c r="T13" i="39"/>
  <c r="S13" i="39"/>
  <c r="R13" i="39"/>
  <c r="Q13" i="39"/>
  <c r="P13" i="39"/>
  <c r="O13" i="39"/>
  <c r="N13" i="39"/>
  <c r="M13" i="39"/>
  <c r="M13" i="52" s="1"/>
  <c r="L13" i="39"/>
  <c r="K13" i="39"/>
  <c r="J13" i="39"/>
  <c r="X12" i="39"/>
  <c r="W12" i="39"/>
  <c r="V12" i="39"/>
  <c r="U12" i="39"/>
  <c r="T12" i="39"/>
  <c r="T12" i="52" s="1"/>
  <c r="S12" i="39"/>
  <c r="R12" i="39"/>
  <c r="Q12" i="39"/>
  <c r="P12" i="39"/>
  <c r="O12" i="39"/>
  <c r="N12" i="39"/>
  <c r="M12" i="39"/>
  <c r="L12" i="39"/>
  <c r="K12" i="39"/>
  <c r="J12" i="39"/>
  <c r="X11" i="39"/>
  <c r="W11" i="39"/>
  <c r="V11" i="39"/>
  <c r="U11" i="39"/>
  <c r="T11" i="39"/>
  <c r="S11" i="39"/>
  <c r="S11" i="52" s="1"/>
  <c r="R11" i="39"/>
  <c r="Q11" i="39"/>
  <c r="P11" i="39"/>
  <c r="O11" i="39"/>
  <c r="P11" i="52" s="1"/>
  <c r="N11" i="39"/>
  <c r="M11" i="39"/>
  <c r="L11" i="39"/>
  <c r="K11" i="39"/>
  <c r="L11" i="52" s="1"/>
  <c r="J11" i="39"/>
  <c r="X10" i="39"/>
  <c r="W10" i="39"/>
  <c r="V10" i="39"/>
  <c r="U10" i="39"/>
  <c r="T10" i="39"/>
  <c r="S10" i="39"/>
  <c r="R10" i="39"/>
  <c r="Q10" i="39"/>
  <c r="P10" i="39"/>
  <c r="O10" i="39"/>
  <c r="N10" i="39"/>
  <c r="O10" i="52" s="1"/>
  <c r="M10" i="39"/>
  <c r="L10" i="39"/>
  <c r="K10" i="39"/>
  <c r="J10" i="39"/>
  <c r="K10" i="52" s="1"/>
  <c r="X9" i="39"/>
  <c r="W9" i="39"/>
  <c r="V9" i="39"/>
  <c r="U9" i="39"/>
  <c r="V9" i="52" s="1"/>
  <c r="T9" i="39"/>
  <c r="S9" i="39"/>
  <c r="R9" i="39"/>
  <c r="Q9" i="39"/>
  <c r="R9" i="52" s="1"/>
  <c r="P9" i="39"/>
  <c r="O9" i="39"/>
  <c r="N9" i="39"/>
  <c r="M9" i="39"/>
  <c r="N9" i="52" s="1"/>
  <c r="L9" i="39"/>
  <c r="K9" i="39"/>
  <c r="J9" i="39"/>
  <c r="X8" i="39"/>
  <c r="W8" i="39"/>
  <c r="V8" i="39"/>
  <c r="U8" i="39"/>
  <c r="T8" i="39"/>
  <c r="U8" i="52" s="1"/>
  <c r="S8" i="39"/>
  <c r="R8" i="39"/>
  <c r="Q8" i="39"/>
  <c r="P8" i="39"/>
  <c r="P8" i="52" s="1"/>
  <c r="O8" i="39"/>
  <c r="N8" i="39"/>
  <c r="M8" i="39"/>
  <c r="L8" i="39"/>
  <c r="K8" i="39"/>
  <c r="J8" i="39"/>
  <c r="X7" i="39"/>
  <c r="W7" i="39"/>
  <c r="X7" i="52" s="1"/>
  <c r="V7" i="39"/>
  <c r="U7" i="39"/>
  <c r="T7" i="39"/>
  <c r="S7" i="39"/>
  <c r="R7" i="39"/>
  <c r="Q7" i="39"/>
  <c r="P7" i="39"/>
  <c r="O7" i="39"/>
  <c r="N7" i="39"/>
  <c r="M7" i="39"/>
  <c r="L7" i="39"/>
  <c r="K7" i="39"/>
  <c r="J7" i="39"/>
  <c r="X6" i="39"/>
  <c r="W6" i="39"/>
  <c r="V6" i="39"/>
  <c r="W6" i="52" s="1"/>
  <c r="U6" i="39"/>
  <c r="T6" i="39"/>
  <c r="S6" i="39"/>
  <c r="R6" i="39"/>
  <c r="Q6" i="39"/>
  <c r="P6" i="39"/>
  <c r="O6" i="39"/>
  <c r="N6" i="39"/>
  <c r="N6" i="52" s="1"/>
  <c r="M6" i="39"/>
  <c r="L6" i="39"/>
  <c r="K6" i="39"/>
  <c r="J6" i="39"/>
  <c r="K6" i="52" s="1"/>
  <c r="X5" i="39"/>
  <c r="W5" i="39"/>
  <c r="V5" i="39"/>
  <c r="U5" i="39"/>
  <c r="V5" i="52" s="1"/>
  <c r="T5" i="39"/>
  <c r="S5" i="39"/>
  <c r="R5" i="39"/>
  <c r="Q5" i="39"/>
  <c r="P5" i="39"/>
  <c r="O5" i="39"/>
  <c r="N5" i="39"/>
  <c r="M5" i="39"/>
  <c r="M5" i="52" s="1"/>
  <c r="L5" i="39"/>
  <c r="K5" i="39"/>
  <c r="J5" i="39"/>
  <c r="X4" i="39"/>
  <c r="W4" i="39"/>
  <c r="V4" i="39"/>
  <c r="U4" i="39"/>
  <c r="T4" i="39"/>
  <c r="U4" i="52" s="1"/>
  <c r="S4" i="39"/>
  <c r="R4" i="39"/>
  <c r="Q4" i="39"/>
  <c r="P4" i="39"/>
  <c r="Q4" i="52" s="1"/>
  <c r="O4" i="39"/>
  <c r="N4" i="39"/>
  <c r="M4" i="39"/>
  <c r="L4" i="39"/>
  <c r="K4" i="39"/>
  <c r="J4" i="39"/>
  <c r="X3" i="39"/>
  <c r="W3" i="39"/>
  <c r="X3" i="52" s="1"/>
  <c r="V3" i="39"/>
  <c r="U3" i="39"/>
  <c r="T3" i="39"/>
  <c r="S3" i="39"/>
  <c r="T3" i="52" s="1"/>
  <c r="R3" i="39"/>
  <c r="Q3" i="39"/>
  <c r="P3" i="39"/>
  <c r="O3" i="39"/>
  <c r="P3" i="52" s="1"/>
  <c r="N3" i="39"/>
  <c r="M3" i="39"/>
  <c r="L3" i="39"/>
  <c r="K3" i="39"/>
  <c r="K3" i="52" s="1"/>
  <c r="J3" i="39"/>
  <c r="I101" i="39"/>
  <c r="I100" i="39"/>
  <c r="I99" i="39"/>
  <c r="I98" i="39"/>
  <c r="I97" i="39"/>
  <c r="J97" i="52" s="1"/>
  <c r="I96" i="39"/>
  <c r="I95" i="39"/>
  <c r="I95" i="52" s="1"/>
  <c r="I94" i="39"/>
  <c r="I93" i="39"/>
  <c r="I92" i="39"/>
  <c r="I91" i="39"/>
  <c r="I90" i="39"/>
  <c r="I89" i="39"/>
  <c r="J89" i="52" s="1"/>
  <c r="I88" i="39"/>
  <c r="I87" i="39"/>
  <c r="I87" i="52" s="1"/>
  <c r="I85" i="39"/>
  <c r="I84" i="39"/>
  <c r="I83" i="39"/>
  <c r="I82" i="39"/>
  <c r="I81" i="39"/>
  <c r="I80" i="39"/>
  <c r="J80" i="52" s="1"/>
  <c r="I79" i="39"/>
  <c r="I78" i="39"/>
  <c r="I78" i="52" s="1"/>
  <c r="I77" i="39"/>
  <c r="I76" i="39"/>
  <c r="I75" i="39"/>
  <c r="I74" i="39"/>
  <c r="I73" i="39"/>
  <c r="I72" i="39"/>
  <c r="I71" i="39"/>
  <c r="I70" i="39"/>
  <c r="I69" i="39"/>
  <c r="I68" i="39"/>
  <c r="I67" i="39"/>
  <c r="I66" i="39"/>
  <c r="I65" i="39"/>
  <c r="I64" i="39"/>
  <c r="J64" i="52" s="1"/>
  <c r="I63" i="39"/>
  <c r="I62" i="39"/>
  <c r="I61" i="39"/>
  <c r="I60" i="39"/>
  <c r="I59" i="39"/>
  <c r="I58" i="39"/>
  <c r="I57" i="39"/>
  <c r="I56" i="39"/>
  <c r="J56" i="52" s="1"/>
  <c r="I55" i="39"/>
  <c r="I54" i="39"/>
  <c r="I53" i="39"/>
  <c r="I52" i="39"/>
  <c r="I51" i="39"/>
  <c r="I50" i="39"/>
  <c r="I49" i="39"/>
  <c r="I48" i="39"/>
  <c r="I47" i="39"/>
  <c r="I46" i="39"/>
  <c r="I46" i="52" s="1"/>
  <c r="I45" i="39"/>
  <c r="I44" i="39"/>
  <c r="I43" i="39"/>
  <c r="I42" i="39"/>
  <c r="I41" i="39"/>
  <c r="I40" i="39"/>
  <c r="J40" i="52" s="1"/>
  <c r="I39" i="39"/>
  <c r="I38" i="39"/>
  <c r="I38" i="52" s="1"/>
  <c r="I37" i="39"/>
  <c r="I36" i="39"/>
  <c r="I35" i="39"/>
  <c r="I34" i="39"/>
  <c r="I33" i="39"/>
  <c r="I32" i="39"/>
  <c r="J32" i="52" s="1"/>
  <c r="I31" i="39"/>
  <c r="I30" i="39"/>
  <c r="I30" i="52" s="1"/>
  <c r="I29" i="39"/>
  <c r="I28" i="39"/>
  <c r="I27" i="39"/>
  <c r="I26" i="39"/>
  <c r="I25" i="39"/>
  <c r="I24" i="39"/>
  <c r="J24" i="52" s="1"/>
  <c r="I23" i="39"/>
  <c r="I22" i="39"/>
  <c r="I21" i="39"/>
  <c r="I20" i="39"/>
  <c r="I19" i="39"/>
  <c r="I18" i="39"/>
  <c r="I17" i="39"/>
  <c r="I16" i="39"/>
  <c r="J16" i="52" s="1"/>
  <c r="I15" i="39"/>
  <c r="I14" i="39"/>
  <c r="I13" i="39"/>
  <c r="I12" i="39"/>
  <c r="I11" i="39"/>
  <c r="I10" i="39"/>
  <c r="I9" i="39"/>
  <c r="I8" i="39"/>
  <c r="J8" i="52" s="1"/>
  <c r="I7" i="39"/>
  <c r="I6" i="39"/>
  <c r="I5" i="39"/>
  <c r="I4" i="39"/>
  <c r="I3" i="39"/>
  <c r="I102" i="39"/>
  <c r="J102" i="57" s="1"/>
  <c r="H102" i="39"/>
  <c r="G102" i="39"/>
  <c r="F102" i="39"/>
  <c r="E102" i="39"/>
  <c r="D102" i="39"/>
  <c r="H101" i="39"/>
  <c r="G101" i="39"/>
  <c r="F101" i="39"/>
  <c r="G101" i="52" s="1"/>
  <c r="E101" i="39"/>
  <c r="D101" i="39"/>
  <c r="H100" i="39"/>
  <c r="G100" i="39"/>
  <c r="F100" i="39"/>
  <c r="E100" i="39"/>
  <c r="D100" i="39"/>
  <c r="H99" i="39"/>
  <c r="G99" i="39"/>
  <c r="F99" i="39"/>
  <c r="E99" i="39"/>
  <c r="D99" i="39"/>
  <c r="D99" i="52" s="1"/>
  <c r="H98" i="39"/>
  <c r="G98" i="39"/>
  <c r="F98" i="39"/>
  <c r="E98" i="39"/>
  <c r="D98" i="39"/>
  <c r="H96" i="39"/>
  <c r="G96" i="39"/>
  <c r="F96" i="39"/>
  <c r="E96" i="39"/>
  <c r="D96" i="39"/>
  <c r="H95" i="39"/>
  <c r="G95" i="39"/>
  <c r="F95" i="39"/>
  <c r="E95" i="39"/>
  <c r="D95" i="39"/>
  <c r="H94" i="39"/>
  <c r="I94" i="52" s="1"/>
  <c r="G94" i="39"/>
  <c r="F94" i="39"/>
  <c r="E94" i="39"/>
  <c r="D94" i="39"/>
  <c r="H93" i="39"/>
  <c r="G93" i="39"/>
  <c r="F93" i="39"/>
  <c r="E93" i="39"/>
  <c r="D93" i="39"/>
  <c r="H92" i="39"/>
  <c r="G92" i="39"/>
  <c r="F92" i="39"/>
  <c r="E92" i="39"/>
  <c r="D92" i="39"/>
  <c r="H91" i="39"/>
  <c r="G91" i="39"/>
  <c r="H91" i="52" s="1"/>
  <c r="F91" i="39"/>
  <c r="E91" i="39"/>
  <c r="D91" i="39"/>
  <c r="H90" i="39"/>
  <c r="G90" i="39"/>
  <c r="F90" i="39"/>
  <c r="E90" i="39"/>
  <c r="D90" i="39"/>
  <c r="E90" i="52" s="1"/>
  <c r="H89" i="39"/>
  <c r="G89" i="39"/>
  <c r="F89" i="39"/>
  <c r="E89" i="39"/>
  <c r="D89" i="39"/>
  <c r="H88" i="39"/>
  <c r="G88" i="39"/>
  <c r="F88" i="39"/>
  <c r="G88" i="52" s="1"/>
  <c r="E88" i="39"/>
  <c r="D88" i="39"/>
  <c r="H87" i="39"/>
  <c r="G87" i="39"/>
  <c r="F87" i="39"/>
  <c r="E87" i="39"/>
  <c r="D87" i="39"/>
  <c r="H85" i="39"/>
  <c r="G85" i="39"/>
  <c r="F85" i="39"/>
  <c r="E85" i="39"/>
  <c r="D85" i="39"/>
  <c r="E85" i="52" s="1"/>
  <c r="H84" i="39"/>
  <c r="G84" i="39"/>
  <c r="F84" i="39"/>
  <c r="E84" i="39"/>
  <c r="D84" i="39"/>
  <c r="H83" i="39"/>
  <c r="G83" i="39"/>
  <c r="F83" i="39"/>
  <c r="E83" i="39"/>
  <c r="D83" i="39"/>
  <c r="H82" i="39"/>
  <c r="G82" i="39"/>
  <c r="H82" i="52" s="1"/>
  <c r="F82" i="39"/>
  <c r="E82" i="39"/>
  <c r="D82" i="39"/>
  <c r="H81" i="39"/>
  <c r="G81" i="39"/>
  <c r="F81" i="39"/>
  <c r="E81" i="39"/>
  <c r="D81" i="39"/>
  <c r="E81" i="52" s="1"/>
  <c r="H80" i="39"/>
  <c r="G80" i="39"/>
  <c r="F80" i="39"/>
  <c r="E80" i="39"/>
  <c r="F80" i="52" s="1"/>
  <c r="D80" i="39"/>
  <c r="H79" i="39"/>
  <c r="G79" i="39"/>
  <c r="F79" i="39"/>
  <c r="E79" i="39"/>
  <c r="D79" i="39"/>
  <c r="H78" i="39"/>
  <c r="G78" i="39"/>
  <c r="F78" i="39"/>
  <c r="E78" i="39"/>
  <c r="D78" i="39"/>
  <c r="H77" i="39"/>
  <c r="I77" i="52" s="1"/>
  <c r="G77" i="39"/>
  <c r="F77" i="39"/>
  <c r="E77" i="39"/>
  <c r="D77" i="39"/>
  <c r="E77" i="52" s="1"/>
  <c r="H76" i="39"/>
  <c r="G76" i="39"/>
  <c r="F76" i="39"/>
  <c r="E76" i="39"/>
  <c r="F76" i="52" s="1"/>
  <c r="D76" i="39"/>
  <c r="H75" i="39"/>
  <c r="G75" i="39"/>
  <c r="F75" i="39"/>
  <c r="E75" i="39"/>
  <c r="D75" i="39"/>
  <c r="H74" i="39"/>
  <c r="G74" i="39"/>
  <c r="F74" i="39"/>
  <c r="E74" i="39"/>
  <c r="D74" i="39"/>
  <c r="H73" i="39"/>
  <c r="G73" i="39"/>
  <c r="F73" i="39"/>
  <c r="E73" i="39"/>
  <c r="D73" i="39"/>
  <c r="D73" i="52" s="1"/>
  <c r="H72" i="39"/>
  <c r="G72" i="39"/>
  <c r="F72" i="39"/>
  <c r="E72" i="39"/>
  <c r="D72" i="39"/>
  <c r="H71" i="39"/>
  <c r="G71" i="39"/>
  <c r="F71" i="39"/>
  <c r="G71" i="52" s="1"/>
  <c r="E71" i="39"/>
  <c r="D71" i="39"/>
  <c r="H70" i="39"/>
  <c r="G70" i="39"/>
  <c r="F70" i="39"/>
  <c r="E70" i="39"/>
  <c r="D70" i="39"/>
  <c r="H69" i="39"/>
  <c r="G69" i="39"/>
  <c r="F69" i="39"/>
  <c r="E69" i="39"/>
  <c r="D69" i="39"/>
  <c r="H68" i="39"/>
  <c r="G68" i="39"/>
  <c r="F68" i="39"/>
  <c r="E68" i="39"/>
  <c r="F68" i="52" s="1"/>
  <c r="D68" i="39"/>
  <c r="H67" i="39"/>
  <c r="G67" i="39"/>
  <c r="F67" i="39"/>
  <c r="E67" i="39"/>
  <c r="D67" i="39"/>
  <c r="H66" i="39"/>
  <c r="G66" i="39"/>
  <c r="F66" i="39"/>
  <c r="E66" i="39"/>
  <c r="D66" i="39"/>
  <c r="H65" i="39"/>
  <c r="G65" i="39"/>
  <c r="F65" i="39"/>
  <c r="E65" i="39"/>
  <c r="D65" i="39"/>
  <c r="D65" i="52" s="1"/>
  <c r="H64" i="39"/>
  <c r="G64" i="39"/>
  <c r="F64" i="39"/>
  <c r="E64" i="39"/>
  <c r="D64" i="39"/>
  <c r="H63" i="39"/>
  <c r="G63" i="39"/>
  <c r="F63" i="39"/>
  <c r="E63" i="39"/>
  <c r="D63" i="39"/>
  <c r="H62" i="39"/>
  <c r="G62" i="39"/>
  <c r="F62" i="39"/>
  <c r="E62" i="39"/>
  <c r="D62" i="39"/>
  <c r="H61" i="39"/>
  <c r="I61" i="52" s="1"/>
  <c r="G61" i="39"/>
  <c r="F61" i="39"/>
  <c r="E61" i="39"/>
  <c r="D61" i="39"/>
  <c r="E61" i="52" s="1"/>
  <c r="H60" i="39"/>
  <c r="G60" i="39"/>
  <c r="F60" i="39"/>
  <c r="E60" i="39"/>
  <c r="D60" i="39"/>
  <c r="H59" i="39"/>
  <c r="G59" i="39"/>
  <c r="F59" i="39"/>
  <c r="E59" i="39"/>
  <c r="D59" i="39"/>
  <c r="H58" i="39"/>
  <c r="G58" i="39"/>
  <c r="H58" i="52" s="1"/>
  <c r="F58" i="39"/>
  <c r="E58" i="39"/>
  <c r="D58" i="39"/>
  <c r="H57" i="39"/>
  <c r="G57" i="39"/>
  <c r="F57" i="39"/>
  <c r="E57" i="39"/>
  <c r="D57" i="39"/>
  <c r="D57" i="52" s="1"/>
  <c r="H56" i="39"/>
  <c r="G56" i="39"/>
  <c r="F56" i="39"/>
  <c r="E56" i="39"/>
  <c r="D56" i="39"/>
  <c r="H55" i="39"/>
  <c r="G55" i="39"/>
  <c r="F55" i="39"/>
  <c r="E55" i="39"/>
  <c r="D55" i="39"/>
  <c r="H54" i="39"/>
  <c r="G54" i="39"/>
  <c r="F54" i="39"/>
  <c r="E54" i="39"/>
  <c r="D54" i="39"/>
  <c r="H53" i="39"/>
  <c r="H53" i="52" s="1"/>
  <c r="G53" i="39"/>
  <c r="F53" i="39"/>
  <c r="E53" i="39"/>
  <c r="D53" i="39"/>
  <c r="E53" i="52" s="1"/>
  <c r="H52" i="39"/>
  <c r="G52" i="39"/>
  <c r="F52" i="39"/>
  <c r="E52" i="39"/>
  <c r="F52" i="52" s="1"/>
  <c r="D52" i="39"/>
  <c r="H51" i="39"/>
  <c r="G51" i="39"/>
  <c r="F51" i="39"/>
  <c r="E51" i="39"/>
  <c r="D51" i="39"/>
  <c r="H50" i="39"/>
  <c r="G50" i="39"/>
  <c r="F50" i="39"/>
  <c r="E50" i="39"/>
  <c r="D50" i="39"/>
  <c r="H49" i="39"/>
  <c r="G49" i="39"/>
  <c r="F49" i="39"/>
  <c r="E49" i="39"/>
  <c r="D49" i="39"/>
  <c r="D49" i="52" s="1"/>
  <c r="H48" i="39"/>
  <c r="G48" i="39"/>
  <c r="F48" i="39"/>
  <c r="E48" i="39"/>
  <c r="D48" i="39"/>
  <c r="H47" i="39"/>
  <c r="G47" i="39"/>
  <c r="F47" i="39"/>
  <c r="E47" i="39"/>
  <c r="D47" i="39"/>
  <c r="H46" i="39"/>
  <c r="G46" i="39"/>
  <c r="F46" i="39"/>
  <c r="E46" i="39"/>
  <c r="D46" i="39"/>
  <c r="H45" i="39"/>
  <c r="G45" i="39"/>
  <c r="F45" i="39"/>
  <c r="E45" i="39"/>
  <c r="D45" i="39"/>
  <c r="H44" i="39"/>
  <c r="G44" i="39"/>
  <c r="F44" i="39"/>
  <c r="E44" i="39"/>
  <c r="F44" i="52" s="1"/>
  <c r="D44" i="39"/>
  <c r="H43" i="39"/>
  <c r="G43" i="39"/>
  <c r="F43" i="39"/>
  <c r="G43" i="52" s="1"/>
  <c r="E43" i="39"/>
  <c r="D43" i="39"/>
  <c r="H42" i="39"/>
  <c r="G42" i="39"/>
  <c r="H42" i="52" s="1"/>
  <c r="F42" i="39"/>
  <c r="E42" i="39"/>
  <c r="D42" i="39"/>
  <c r="H41" i="39"/>
  <c r="G41" i="39"/>
  <c r="F41" i="39"/>
  <c r="E41" i="39"/>
  <c r="D41" i="39"/>
  <c r="H40" i="39"/>
  <c r="G40" i="39"/>
  <c r="F40" i="39"/>
  <c r="E40" i="39"/>
  <c r="D40" i="39"/>
  <c r="H39" i="39"/>
  <c r="G39" i="39"/>
  <c r="F39" i="39"/>
  <c r="G39" i="52" s="1"/>
  <c r="E39" i="39"/>
  <c r="D39" i="39"/>
  <c r="H38" i="39"/>
  <c r="G38" i="39"/>
  <c r="F38" i="39"/>
  <c r="E38" i="39"/>
  <c r="D38" i="39"/>
  <c r="H37" i="39"/>
  <c r="I37" i="52" s="1"/>
  <c r="G37" i="39"/>
  <c r="F37" i="39"/>
  <c r="E37" i="39"/>
  <c r="D37" i="39"/>
  <c r="E37" i="52" s="1"/>
  <c r="H36" i="39"/>
  <c r="G36" i="39"/>
  <c r="F36" i="39"/>
  <c r="E36" i="39"/>
  <c r="D36" i="39"/>
  <c r="H35" i="39"/>
  <c r="G35" i="39"/>
  <c r="F35" i="39"/>
  <c r="E35" i="39"/>
  <c r="D35" i="39"/>
  <c r="H34" i="39"/>
  <c r="G34" i="39"/>
  <c r="G34" i="52" s="1"/>
  <c r="F34" i="39"/>
  <c r="E34" i="39"/>
  <c r="D34" i="39"/>
  <c r="H33" i="39"/>
  <c r="G33" i="39"/>
  <c r="F33" i="39"/>
  <c r="E33" i="39"/>
  <c r="D33" i="39"/>
  <c r="E33" i="52" s="1"/>
  <c r="H32" i="39"/>
  <c r="G32" i="39"/>
  <c r="F32" i="39"/>
  <c r="E32" i="39"/>
  <c r="D32" i="39"/>
  <c r="H31" i="39"/>
  <c r="G31" i="39"/>
  <c r="F31" i="39"/>
  <c r="E31" i="39"/>
  <c r="D31" i="39"/>
  <c r="H30" i="39"/>
  <c r="G30" i="39"/>
  <c r="F30" i="39"/>
  <c r="E30" i="39"/>
  <c r="D30" i="39"/>
  <c r="H29" i="39"/>
  <c r="I29" i="52" s="1"/>
  <c r="G29" i="39"/>
  <c r="F29" i="39"/>
  <c r="E29" i="39"/>
  <c r="D29" i="39"/>
  <c r="E29" i="52" s="1"/>
  <c r="H28" i="39"/>
  <c r="G28" i="39"/>
  <c r="F28" i="39"/>
  <c r="E28" i="39"/>
  <c r="D28" i="39"/>
  <c r="H27" i="39"/>
  <c r="G27" i="39"/>
  <c r="F27" i="39"/>
  <c r="E27" i="39"/>
  <c r="D27" i="39"/>
  <c r="H26" i="39"/>
  <c r="G26" i="39"/>
  <c r="F26" i="39"/>
  <c r="E26" i="39"/>
  <c r="D26" i="39"/>
  <c r="H25" i="39"/>
  <c r="G25" i="39"/>
  <c r="F25" i="39"/>
  <c r="E25" i="39"/>
  <c r="D25" i="39"/>
  <c r="H24" i="39"/>
  <c r="G24" i="39"/>
  <c r="F24" i="39"/>
  <c r="E24" i="39"/>
  <c r="F24" i="52" s="1"/>
  <c r="D24" i="39"/>
  <c r="H23" i="39"/>
  <c r="G23" i="39"/>
  <c r="F23" i="39"/>
  <c r="G23" i="52" s="1"/>
  <c r="E23" i="39"/>
  <c r="D23" i="39"/>
  <c r="H22" i="39"/>
  <c r="G22" i="39"/>
  <c r="F22" i="39"/>
  <c r="E22" i="39"/>
  <c r="D22" i="39"/>
  <c r="H21" i="39"/>
  <c r="G21" i="39"/>
  <c r="F21" i="39"/>
  <c r="E21" i="39"/>
  <c r="D21" i="39"/>
  <c r="H20" i="39"/>
  <c r="G20" i="39"/>
  <c r="F20" i="39"/>
  <c r="E20" i="39"/>
  <c r="E20" i="52" s="1"/>
  <c r="D20" i="39"/>
  <c r="H19" i="39"/>
  <c r="G19" i="39"/>
  <c r="F19" i="39"/>
  <c r="G19" i="52" s="1"/>
  <c r="E19" i="39"/>
  <c r="D19" i="39"/>
  <c r="H18" i="39"/>
  <c r="G18" i="39"/>
  <c r="F18" i="39"/>
  <c r="E18" i="39"/>
  <c r="D18" i="39"/>
  <c r="H17" i="39"/>
  <c r="G17" i="39"/>
  <c r="F17" i="39"/>
  <c r="E17" i="39"/>
  <c r="D17" i="39"/>
  <c r="D17" i="52" s="1"/>
  <c r="H16" i="39"/>
  <c r="G16" i="39"/>
  <c r="F16" i="39"/>
  <c r="E16" i="39"/>
  <c r="D16" i="39"/>
  <c r="H15" i="39"/>
  <c r="G15" i="39"/>
  <c r="F15" i="39"/>
  <c r="E15" i="39"/>
  <c r="D15" i="39"/>
  <c r="H14" i="39"/>
  <c r="G14" i="39"/>
  <c r="F14" i="39"/>
  <c r="E14" i="39"/>
  <c r="D14" i="39"/>
  <c r="H13" i="39"/>
  <c r="I13" i="52" s="1"/>
  <c r="G13" i="39"/>
  <c r="F13" i="39"/>
  <c r="E13" i="39"/>
  <c r="D13" i="39"/>
  <c r="E13" i="52" s="1"/>
  <c r="H12" i="39"/>
  <c r="G12" i="39"/>
  <c r="F12" i="39"/>
  <c r="E12" i="39"/>
  <c r="D12" i="39"/>
  <c r="H11" i="39"/>
  <c r="G11" i="39"/>
  <c r="F11" i="39"/>
  <c r="E11" i="39"/>
  <c r="D11" i="39"/>
  <c r="H10" i="39"/>
  <c r="G10" i="39"/>
  <c r="H10" i="52" s="1"/>
  <c r="F10" i="39"/>
  <c r="E10" i="39"/>
  <c r="D10" i="39"/>
  <c r="H9" i="39"/>
  <c r="G9" i="39"/>
  <c r="F9" i="39"/>
  <c r="E9" i="39"/>
  <c r="D9" i="39"/>
  <c r="D9" i="52" s="1"/>
  <c r="H8" i="39"/>
  <c r="G8" i="39"/>
  <c r="F8" i="39"/>
  <c r="E8" i="39"/>
  <c r="D8" i="39"/>
  <c r="H7" i="39"/>
  <c r="G7" i="39"/>
  <c r="F7" i="39"/>
  <c r="E7" i="39"/>
  <c r="D7" i="39"/>
  <c r="H6" i="39"/>
  <c r="G6" i="39"/>
  <c r="F6" i="39"/>
  <c r="E6" i="39"/>
  <c r="D6" i="39"/>
  <c r="H5" i="39"/>
  <c r="I5" i="52" s="1"/>
  <c r="G5" i="39"/>
  <c r="F5" i="39"/>
  <c r="E5" i="39"/>
  <c r="D5" i="39"/>
  <c r="E5" i="52" s="1"/>
  <c r="H4" i="39"/>
  <c r="G4" i="39"/>
  <c r="F4" i="39"/>
  <c r="E4" i="39"/>
  <c r="F4" i="52" s="1"/>
  <c r="D4" i="39"/>
  <c r="H3" i="39"/>
  <c r="G3" i="39"/>
  <c r="F3" i="39"/>
  <c r="E3" i="39"/>
  <c r="D3" i="39"/>
  <c r="C102" i="39"/>
  <c r="D102" i="57" s="1"/>
  <c r="C101" i="39"/>
  <c r="C100" i="39"/>
  <c r="C99" i="39"/>
  <c r="C98" i="39"/>
  <c r="C96" i="39"/>
  <c r="C95" i="39"/>
  <c r="C94" i="39"/>
  <c r="C93" i="39"/>
  <c r="C92" i="39"/>
  <c r="C91" i="39"/>
  <c r="C90" i="39"/>
  <c r="C89" i="39"/>
  <c r="C88" i="39"/>
  <c r="C87" i="39"/>
  <c r="C85" i="39"/>
  <c r="C84" i="39"/>
  <c r="C83" i="39"/>
  <c r="C82" i="39"/>
  <c r="C81" i="39"/>
  <c r="C80" i="39"/>
  <c r="C79" i="39"/>
  <c r="C78" i="39"/>
  <c r="C77" i="39"/>
  <c r="C76" i="39"/>
  <c r="C75" i="39"/>
  <c r="C74" i="39"/>
  <c r="C73" i="39"/>
  <c r="C72" i="39"/>
  <c r="C71" i="39"/>
  <c r="C70" i="39"/>
  <c r="C69" i="39"/>
  <c r="C68" i="39"/>
  <c r="C67" i="39"/>
  <c r="C66" i="39"/>
  <c r="C65" i="39"/>
  <c r="C64" i="39"/>
  <c r="C63" i="39"/>
  <c r="C62" i="39"/>
  <c r="C61" i="39"/>
  <c r="C60" i="39"/>
  <c r="C59" i="39"/>
  <c r="C58" i="39"/>
  <c r="C57" i="39"/>
  <c r="C56" i="39"/>
  <c r="C55" i="39"/>
  <c r="C54" i="39"/>
  <c r="C53" i="39"/>
  <c r="C52" i="39"/>
  <c r="C51" i="39"/>
  <c r="C50" i="39"/>
  <c r="C49" i="39"/>
  <c r="C48" i="39"/>
  <c r="C47" i="39"/>
  <c r="C46" i="39"/>
  <c r="C45" i="39"/>
  <c r="C44" i="39"/>
  <c r="C43" i="39"/>
  <c r="C42" i="39"/>
  <c r="C41" i="39"/>
  <c r="C40" i="39"/>
  <c r="C39" i="39"/>
  <c r="C38" i="39"/>
  <c r="C37" i="39"/>
  <c r="C36" i="39"/>
  <c r="C35" i="39"/>
  <c r="C34" i="39"/>
  <c r="C33" i="39"/>
  <c r="C32" i="39"/>
  <c r="C31" i="39"/>
  <c r="C30" i="39"/>
  <c r="C29" i="39"/>
  <c r="C28" i="39"/>
  <c r="C27" i="39"/>
  <c r="C26" i="39"/>
  <c r="C25" i="39"/>
  <c r="C24" i="39"/>
  <c r="C23" i="39"/>
  <c r="C22" i="39"/>
  <c r="C21" i="39"/>
  <c r="C20" i="39"/>
  <c r="C19" i="39"/>
  <c r="C18" i="39"/>
  <c r="C17" i="39"/>
  <c r="C16" i="39"/>
  <c r="C15" i="39"/>
  <c r="C14" i="39"/>
  <c r="C13" i="39"/>
  <c r="C12" i="39"/>
  <c r="C11" i="39"/>
  <c r="C10" i="39"/>
  <c r="C9" i="39"/>
  <c r="C8" i="39"/>
  <c r="C7" i="39"/>
  <c r="C6" i="39"/>
  <c r="C5" i="39"/>
  <c r="C4" i="39"/>
  <c r="C3" i="39"/>
  <c r="BV101" i="19"/>
  <c r="BU101" i="19"/>
  <c r="BT101" i="19"/>
  <c r="BS101" i="19"/>
  <c r="BR101" i="19"/>
  <c r="BQ101" i="19"/>
  <c r="BP101" i="19"/>
  <c r="BO101" i="19"/>
  <c r="BN101" i="19"/>
  <c r="BM101" i="19"/>
  <c r="BL101" i="19"/>
  <c r="BK101" i="19"/>
  <c r="BJ101" i="19"/>
  <c r="BI101" i="19"/>
  <c r="BH101" i="19"/>
  <c r="BG101" i="19"/>
  <c r="BF101" i="19"/>
  <c r="BE101" i="19"/>
  <c r="BD101" i="19"/>
  <c r="BC101" i="19"/>
  <c r="BB101" i="19"/>
  <c r="BV100" i="19"/>
  <c r="BU100" i="19"/>
  <c r="BT100" i="19"/>
  <c r="BS100" i="19"/>
  <c r="BR100" i="19"/>
  <c r="BQ100" i="19"/>
  <c r="BP100" i="19"/>
  <c r="BO100" i="19"/>
  <c r="BN100" i="19"/>
  <c r="BM100" i="19"/>
  <c r="BL100" i="19"/>
  <c r="BK100" i="19"/>
  <c r="BJ100" i="19"/>
  <c r="BI100" i="19"/>
  <c r="BH100" i="19"/>
  <c r="BG100" i="19"/>
  <c r="BF100" i="19"/>
  <c r="BE100" i="19"/>
  <c r="BD100" i="19"/>
  <c r="BC100" i="19"/>
  <c r="BB100" i="19"/>
  <c r="BV99" i="19"/>
  <c r="BU99" i="19"/>
  <c r="BT99" i="19"/>
  <c r="BS99" i="19"/>
  <c r="BR99" i="19"/>
  <c r="BQ99" i="19"/>
  <c r="BP99" i="19"/>
  <c r="BO99" i="19"/>
  <c r="BN99" i="19"/>
  <c r="BM99" i="19"/>
  <c r="BL99" i="19"/>
  <c r="BK99" i="19"/>
  <c r="BJ99" i="19"/>
  <c r="BI99" i="19"/>
  <c r="BH99" i="19"/>
  <c r="BG99" i="19"/>
  <c r="BF99" i="19"/>
  <c r="BE99" i="19"/>
  <c r="BD99" i="19"/>
  <c r="BC99" i="19"/>
  <c r="BB99" i="19"/>
  <c r="BV98" i="19"/>
  <c r="BU98" i="19"/>
  <c r="BT98" i="19"/>
  <c r="BS98" i="19"/>
  <c r="BR98" i="19"/>
  <c r="BQ98" i="19"/>
  <c r="BP98" i="19"/>
  <c r="BO98" i="19"/>
  <c r="BN98" i="19"/>
  <c r="BM98" i="19"/>
  <c r="BL98" i="19"/>
  <c r="BK98" i="19"/>
  <c r="BJ98" i="19"/>
  <c r="BI98" i="19"/>
  <c r="BH98" i="19"/>
  <c r="BG98" i="19"/>
  <c r="BF98" i="19"/>
  <c r="BE98" i="19"/>
  <c r="BD98" i="19"/>
  <c r="BC98" i="19"/>
  <c r="BB98" i="19"/>
  <c r="BV97" i="19"/>
  <c r="BU97" i="19"/>
  <c r="BT97" i="19"/>
  <c r="BS97" i="19"/>
  <c r="BR97" i="19"/>
  <c r="BQ97" i="19"/>
  <c r="BP97" i="19"/>
  <c r="BO97" i="19"/>
  <c r="BN97" i="19"/>
  <c r="BM97" i="19"/>
  <c r="BL97" i="19"/>
  <c r="BK97" i="19"/>
  <c r="BJ97" i="19"/>
  <c r="BI97" i="19"/>
  <c r="BH97" i="19"/>
  <c r="BG97" i="19"/>
  <c r="BV96" i="19"/>
  <c r="BU96" i="19"/>
  <c r="BT96" i="19"/>
  <c r="BS96" i="19"/>
  <c r="BR96" i="19"/>
  <c r="BQ96" i="19"/>
  <c r="BP96" i="19"/>
  <c r="BO96" i="19"/>
  <c r="BN96" i="19"/>
  <c r="BM96" i="19"/>
  <c r="BL96" i="19"/>
  <c r="BK96" i="19"/>
  <c r="BJ96" i="19"/>
  <c r="BI96" i="19"/>
  <c r="BH96" i="19"/>
  <c r="BG96" i="19"/>
  <c r="BF96" i="19"/>
  <c r="BE96" i="19"/>
  <c r="BD96" i="19"/>
  <c r="BC96" i="19"/>
  <c r="BB96" i="19"/>
  <c r="BV95" i="19"/>
  <c r="BU95" i="19"/>
  <c r="BT95" i="19"/>
  <c r="BS95" i="19"/>
  <c r="BR95" i="19"/>
  <c r="BQ95" i="19"/>
  <c r="BP95" i="19"/>
  <c r="BO95" i="19"/>
  <c r="BN95" i="19"/>
  <c r="BM95" i="19"/>
  <c r="BL95" i="19"/>
  <c r="BK95" i="19"/>
  <c r="BJ95" i="19"/>
  <c r="BI95" i="19"/>
  <c r="BH95" i="19"/>
  <c r="BG95" i="19"/>
  <c r="BF95" i="19"/>
  <c r="BE95" i="19"/>
  <c r="BD95" i="19"/>
  <c r="BC95" i="19"/>
  <c r="BB95" i="19"/>
  <c r="BV94" i="19"/>
  <c r="BU94" i="19"/>
  <c r="BT94" i="19"/>
  <c r="BS94" i="19"/>
  <c r="BR94" i="19"/>
  <c r="BQ94" i="19"/>
  <c r="BP94" i="19"/>
  <c r="BO94" i="19"/>
  <c r="BN94" i="19"/>
  <c r="BM94" i="19"/>
  <c r="BL94" i="19"/>
  <c r="BK94" i="19"/>
  <c r="BJ94" i="19"/>
  <c r="BI94" i="19"/>
  <c r="BH94" i="19"/>
  <c r="BG94" i="19"/>
  <c r="BF94" i="19"/>
  <c r="BE94" i="19"/>
  <c r="BD94" i="19"/>
  <c r="BC94" i="19"/>
  <c r="BB94" i="19"/>
  <c r="BV93" i="19"/>
  <c r="BU93" i="19"/>
  <c r="BT93" i="19"/>
  <c r="BS93" i="19"/>
  <c r="BR93" i="19"/>
  <c r="T93" i="47" s="1"/>
  <c r="BQ93" i="19"/>
  <c r="BP93" i="19"/>
  <c r="BO93" i="19"/>
  <c r="BN93" i="19"/>
  <c r="BM93" i="19"/>
  <c r="BL93" i="19"/>
  <c r="BK93" i="19"/>
  <c r="BJ93" i="19"/>
  <c r="BI93" i="19"/>
  <c r="BH93" i="19"/>
  <c r="BG93" i="19"/>
  <c r="BF93" i="19"/>
  <c r="BE93" i="19"/>
  <c r="BD93" i="19"/>
  <c r="BC93" i="19"/>
  <c r="BB93" i="19"/>
  <c r="BV92" i="19"/>
  <c r="BU92" i="19"/>
  <c r="BT92" i="19"/>
  <c r="BS92" i="19"/>
  <c r="BR92" i="19"/>
  <c r="BQ92" i="19"/>
  <c r="BP92" i="19"/>
  <c r="BO92" i="19"/>
  <c r="BN92" i="19"/>
  <c r="BM92" i="19"/>
  <c r="BL92" i="19"/>
  <c r="BK92" i="19"/>
  <c r="BJ92" i="19"/>
  <c r="BI92" i="19"/>
  <c r="BH92" i="19"/>
  <c r="BG92" i="19"/>
  <c r="BF92" i="19"/>
  <c r="BE92" i="19"/>
  <c r="BD92" i="19"/>
  <c r="BC92" i="19"/>
  <c r="BB92" i="19"/>
  <c r="BV91" i="19"/>
  <c r="BU91" i="19"/>
  <c r="BT91" i="19"/>
  <c r="BS91" i="19"/>
  <c r="BR91" i="19"/>
  <c r="BQ91" i="19"/>
  <c r="BP91" i="19"/>
  <c r="BO91" i="19"/>
  <c r="BN91" i="19"/>
  <c r="BM91" i="19"/>
  <c r="BL91" i="19"/>
  <c r="BK91" i="19"/>
  <c r="BJ91" i="19"/>
  <c r="BI91" i="19"/>
  <c r="BH91" i="19"/>
  <c r="BG91" i="19"/>
  <c r="BF91" i="19"/>
  <c r="BE91" i="19"/>
  <c r="BD91" i="19"/>
  <c r="BC91" i="19"/>
  <c r="BB91" i="19"/>
  <c r="BV90" i="19"/>
  <c r="BU90" i="19"/>
  <c r="BT90" i="19"/>
  <c r="BS90" i="19"/>
  <c r="BR90" i="19"/>
  <c r="BQ90" i="19"/>
  <c r="T90" i="47" s="1"/>
  <c r="BP90" i="19"/>
  <c r="BO90" i="19"/>
  <c r="BN90" i="19"/>
  <c r="BM90" i="19"/>
  <c r="BL90" i="19"/>
  <c r="BK90" i="19"/>
  <c r="BJ90" i="19"/>
  <c r="BI90" i="19"/>
  <c r="BH90" i="19"/>
  <c r="BG90" i="19"/>
  <c r="BF90" i="19"/>
  <c r="BE90" i="19"/>
  <c r="BD90" i="19"/>
  <c r="BC90" i="19"/>
  <c r="BB90" i="19"/>
  <c r="BV89" i="19"/>
  <c r="BU89" i="19"/>
  <c r="BT89" i="19"/>
  <c r="BS89" i="19"/>
  <c r="BR89" i="19"/>
  <c r="BQ89" i="19"/>
  <c r="BP89" i="19"/>
  <c r="BO89" i="19"/>
  <c r="BN89" i="19"/>
  <c r="BM89" i="19"/>
  <c r="BL89" i="19"/>
  <c r="BK89" i="19"/>
  <c r="BJ89" i="19"/>
  <c r="BI89" i="19"/>
  <c r="BH89" i="19"/>
  <c r="BG89" i="19"/>
  <c r="BF89" i="19"/>
  <c r="BE89" i="19"/>
  <c r="BD89" i="19"/>
  <c r="BC89" i="19"/>
  <c r="BB89" i="19"/>
  <c r="BV88" i="19"/>
  <c r="BU88" i="19"/>
  <c r="BT88" i="19"/>
  <c r="BS88" i="19"/>
  <c r="BR88" i="19"/>
  <c r="BQ88" i="19"/>
  <c r="BP88" i="19"/>
  <c r="BO88" i="19"/>
  <c r="BN88" i="19"/>
  <c r="BM88" i="19"/>
  <c r="BL88" i="19"/>
  <c r="BK88" i="19"/>
  <c r="BJ88" i="19"/>
  <c r="BI88" i="19"/>
  <c r="BH88" i="19"/>
  <c r="BG88" i="19"/>
  <c r="BF88" i="19"/>
  <c r="BE88" i="19"/>
  <c r="BD88" i="19"/>
  <c r="BC88" i="19"/>
  <c r="BB88" i="19"/>
  <c r="BV87" i="19"/>
  <c r="BU87" i="19"/>
  <c r="BT87" i="19"/>
  <c r="BS87" i="19"/>
  <c r="BR87" i="19"/>
  <c r="BQ87" i="19"/>
  <c r="BP87" i="19"/>
  <c r="BO87" i="19"/>
  <c r="BN87" i="19"/>
  <c r="BM87" i="19"/>
  <c r="BL87" i="19"/>
  <c r="BK87" i="19"/>
  <c r="BJ87" i="19"/>
  <c r="BI87" i="19"/>
  <c r="BH87" i="19"/>
  <c r="BG87" i="19"/>
  <c r="BF87" i="19"/>
  <c r="BE87" i="19"/>
  <c r="BD87" i="19"/>
  <c r="BC87" i="19"/>
  <c r="BB87" i="19"/>
  <c r="BV86" i="19"/>
  <c r="BU86" i="19"/>
  <c r="BT86" i="19"/>
  <c r="BS86" i="19"/>
  <c r="BR86" i="19"/>
  <c r="BQ86" i="19"/>
  <c r="BP86" i="19"/>
  <c r="BO86" i="19"/>
  <c r="BN86" i="19"/>
  <c r="BM86" i="19"/>
  <c r="BL86" i="19"/>
  <c r="BK86" i="19"/>
  <c r="BJ86" i="19"/>
  <c r="BI86" i="19"/>
  <c r="BH86" i="19"/>
  <c r="BG86" i="19"/>
  <c r="BF86" i="19"/>
  <c r="BE86" i="19"/>
  <c r="BD86" i="19"/>
  <c r="BC86" i="19"/>
  <c r="BB86" i="19"/>
  <c r="BV85" i="19"/>
  <c r="BU85" i="19"/>
  <c r="BT85" i="19"/>
  <c r="BS85" i="19"/>
  <c r="BR85" i="19"/>
  <c r="BQ85" i="19"/>
  <c r="BP85" i="19"/>
  <c r="BO85" i="19"/>
  <c r="BN85" i="19"/>
  <c r="BM85" i="19"/>
  <c r="BL85" i="19"/>
  <c r="BK85" i="19"/>
  <c r="BJ85" i="19"/>
  <c r="BI85" i="19"/>
  <c r="BH85" i="19"/>
  <c r="BG85" i="19"/>
  <c r="BF85" i="19"/>
  <c r="BE85" i="19"/>
  <c r="BD85" i="19"/>
  <c r="BC85" i="19"/>
  <c r="BB85" i="19"/>
  <c r="BV84" i="19"/>
  <c r="BU84" i="19"/>
  <c r="BT84" i="19"/>
  <c r="BS84" i="19"/>
  <c r="BR84" i="19"/>
  <c r="BQ84" i="19"/>
  <c r="BP84" i="19"/>
  <c r="BO84" i="19"/>
  <c r="BN84" i="19"/>
  <c r="BM84" i="19"/>
  <c r="BL84" i="19"/>
  <c r="BK84" i="19"/>
  <c r="BJ84" i="19"/>
  <c r="BI84" i="19"/>
  <c r="BH84" i="19"/>
  <c r="BG84" i="19"/>
  <c r="BF84" i="19"/>
  <c r="BE84" i="19"/>
  <c r="BD84" i="19"/>
  <c r="BC84" i="19"/>
  <c r="BB84" i="19"/>
  <c r="BV83" i="19"/>
  <c r="BU83" i="19"/>
  <c r="BT83" i="19"/>
  <c r="BS83" i="19"/>
  <c r="BR83" i="19"/>
  <c r="BQ83" i="19"/>
  <c r="BP83" i="19"/>
  <c r="BO83" i="19"/>
  <c r="BN83" i="19"/>
  <c r="BM83" i="19"/>
  <c r="BL83" i="19"/>
  <c r="BK83" i="19"/>
  <c r="BJ83" i="19"/>
  <c r="BI83" i="19"/>
  <c r="BH83" i="19"/>
  <c r="BG83" i="19"/>
  <c r="BF83" i="19"/>
  <c r="BE83" i="19"/>
  <c r="BD83" i="19"/>
  <c r="BC83" i="19"/>
  <c r="BB83" i="19"/>
  <c r="BV82" i="19"/>
  <c r="BU82" i="19"/>
  <c r="BT82" i="19"/>
  <c r="BS82" i="19"/>
  <c r="BR82" i="19"/>
  <c r="BQ82" i="19"/>
  <c r="BP82" i="19"/>
  <c r="BO82" i="19"/>
  <c r="BN82" i="19"/>
  <c r="BM82" i="19"/>
  <c r="BL82" i="19"/>
  <c r="BK82" i="19"/>
  <c r="BJ82" i="19"/>
  <c r="BI82" i="19"/>
  <c r="BH82" i="19"/>
  <c r="BG82" i="19"/>
  <c r="BF82" i="19"/>
  <c r="BE82" i="19"/>
  <c r="BD82" i="19"/>
  <c r="BC82" i="19"/>
  <c r="BB82" i="19"/>
  <c r="BV81" i="19"/>
  <c r="BU81" i="19"/>
  <c r="BT81" i="19"/>
  <c r="BS81" i="19"/>
  <c r="BR81" i="19"/>
  <c r="BQ81" i="19"/>
  <c r="BP81" i="19"/>
  <c r="BO81" i="19"/>
  <c r="BN81" i="19"/>
  <c r="BM81" i="19"/>
  <c r="BL81" i="19"/>
  <c r="BK81" i="19"/>
  <c r="BJ81" i="19"/>
  <c r="BI81" i="19"/>
  <c r="BH81" i="19"/>
  <c r="BG81" i="19"/>
  <c r="BF81" i="19"/>
  <c r="BE81" i="19"/>
  <c r="BD81" i="19"/>
  <c r="BC81" i="19"/>
  <c r="BB81" i="19"/>
  <c r="BV80" i="19"/>
  <c r="BU80" i="19"/>
  <c r="BT80" i="19"/>
  <c r="BS80" i="19"/>
  <c r="U80" i="47" s="1"/>
  <c r="BR80" i="19"/>
  <c r="BQ80" i="19"/>
  <c r="BP80" i="19"/>
  <c r="BO80" i="19"/>
  <c r="BN80" i="19"/>
  <c r="BM80" i="19"/>
  <c r="BL80" i="19"/>
  <c r="BK80" i="19"/>
  <c r="BJ80" i="19"/>
  <c r="BI80" i="19"/>
  <c r="BH80" i="19"/>
  <c r="BG80" i="19"/>
  <c r="BF80" i="19"/>
  <c r="BE80" i="19"/>
  <c r="BD80" i="19"/>
  <c r="BC80" i="19"/>
  <c r="BB80" i="19"/>
  <c r="BV79" i="19"/>
  <c r="BU79" i="19"/>
  <c r="BT79" i="19"/>
  <c r="BS79" i="19"/>
  <c r="BR79" i="19"/>
  <c r="BQ79" i="19"/>
  <c r="BP79" i="19"/>
  <c r="BO79" i="19"/>
  <c r="BN79" i="19"/>
  <c r="BM79" i="19"/>
  <c r="BL79" i="19"/>
  <c r="BK79" i="19"/>
  <c r="BJ79" i="19"/>
  <c r="BI79" i="19"/>
  <c r="BH79" i="19"/>
  <c r="BG79" i="19"/>
  <c r="BF79" i="19"/>
  <c r="BE79" i="19"/>
  <c r="BD79" i="19"/>
  <c r="BC79" i="19"/>
  <c r="BB79" i="19"/>
  <c r="BV78" i="19"/>
  <c r="BU78" i="19"/>
  <c r="BT78" i="19"/>
  <c r="BS78" i="19"/>
  <c r="BR78" i="19"/>
  <c r="BQ78" i="19"/>
  <c r="BP78" i="19"/>
  <c r="BO78" i="19"/>
  <c r="BN78" i="19"/>
  <c r="BM78" i="19"/>
  <c r="BL78" i="19"/>
  <c r="BK78" i="19"/>
  <c r="BJ78" i="19"/>
  <c r="BI78" i="19"/>
  <c r="BH78" i="19"/>
  <c r="BG78" i="19"/>
  <c r="BF78" i="19"/>
  <c r="BE78" i="19"/>
  <c r="BD78" i="19"/>
  <c r="BC78" i="19"/>
  <c r="BB78" i="19"/>
  <c r="BV77" i="19"/>
  <c r="BU77" i="19"/>
  <c r="BT77" i="19"/>
  <c r="BS77" i="19"/>
  <c r="BR77" i="19"/>
  <c r="BQ77" i="19"/>
  <c r="BP77" i="19"/>
  <c r="BO77" i="19"/>
  <c r="BN77" i="19"/>
  <c r="BM77" i="19"/>
  <c r="BL77" i="19"/>
  <c r="BK77" i="19"/>
  <c r="BJ77" i="19"/>
  <c r="BI77" i="19"/>
  <c r="BH77" i="19"/>
  <c r="BG77" i="19"/>
  <c r="BF77" i="19"/>
  <c r="BE77" i="19"/>
  <c r="BD77" i="19"/>
  <c r="BC77" i="19"/>
  <c r="BB77" i="19"/>
  <c r="BV76" i="19"/>
  <c r="BU76" i="19"/>
  <c r="BT76" i="19"/>
  <c r="BS76" i="19"/>
  <c r="BR76" i="19"/>
  <c r="BQ76" i="19"/>
  <c r="BP76" i="19"/>
  <c r="BO76" i="19"/>
  <c r="BN76" i="19"/>
  <c r="BM76" i="19"/>
  <c r="BL76" i="19"/>
  <c r="BK76" i="19"/>
  <c r="BJ76" i="19"/>
  <c r="BI76" i="19"/>
  <c r="BH76" i="19"/>
  <c r="BG76" i="19"/>
  <c r="BF76" i="19"/>
  <c r="BE76" i="19"/>
  <c r="BD76" i="19"/>
  <c r="BC76" i="19"/>
  <c r="BB76" i="19"/>
  <c r="BV75" i="19"/>
  <c r="BU75" i="19"/>
  <c r="BT75" i="19"/>
  <c r="BS75" i="19"/>
  <c r="BR75" i="19"/>
  <c r="BQ75" i="19"/>
  <c r="BP75" i="19"/>
  <c r="BO75" i="19"/>
  <c r="BN75" i="19"/>
  <c r="BM75" i="19"/>
  <c r="BL75" i="19"/>
  <c r="BK75" i="19"/>
  <c r="BJ75" i="19"/>
  <c r="BI75" i="19"/>
  <c r="BH75" i="19"/>
  <c r="BG75" i="19"/>
  <c r="BF75" i="19"/>
  <c r="BE75" i="19"/>
  <c r="BD75" i="19"/>
  <c r="BC75" i="19"/>
  <c r="BB75" i="19"/>
  <c r="BV74" i="19"/>
  <c r="BU74" i="19"/>
  <c r="BT74" i="19"/>
  <c r="BS74" i="19"/>
  <c r="BR74" i="19"/>
  <c r="BQ74" i="19"/>
  <c r="BP74" i="19"/>
  <c r="BO74" i="19"/>
  <c r="BN74" i="19"/>
  <c r="BM74" i="19"/>
  <c r="BL74" i="19"/>
  <c r="BK74" i="19"/>
  <c r="BJ74" i="19"/>
  <c r="BI74" i="19"/>
  <c r="BH74" i="19"/>
  <c r="BG74" i="19"/>
  <c r="BF74" i="19"/>
  <c r="BE74" i="19"/>
  <c r="BD74" i="19"/>
  <c r="BC74" i="19"/>
  <c r="BB74" i="19"/>
  <c r="BV73" i="19"/>
  <c r="BU73" i="19"/>
  <c r="BT73" i="19"/>
  <c r="BS73" i="19"/>
  <c r="BR73" i="19"/>
  <c r="BQ73" i="19"/>
  <c r="BP73" i="19"/>
  <c r="BO73" i="19"/>
  <c r="BN73" i="19"/>
  <c r="BM73" i="19"/>
  <c r="BL73" i="19"/>
  <c r="BK73" i="19"/>
  <c r="BJ73" i="19"/>
  <c r="BI73" i="19"/>
  <c r="BH73" i="19"/>
  <c r="BG73" i="19"/>
  <c r="BF73" i="19"/>
  <c r="BE73" i="19"/>
  <c r="BD73" i="19"/>
  <c r="BC73" i="19"/>
  <c r="BB73" i="19"/>
  <c r="BV72" i="19"/>
  <c r="BU72" i="19"/>
  <c r="BT72" i="19"/>
  <c r="BS72" i="19"/>
  <c r="BR72" i="19"/>
  <c r="BQ72" i="19"/>
  <c r="BP72" i="19"/>
  <c r="BO72" i="19"/>
  <c r="BN72" i="19"/>
  <c r="BM72" i="19"/>
  <c r="BL72" i="19"/>
  <c r="BK72" i="19"/>
  <c r="BJ72" i="19"/>
  <c r="BI72" i="19"/>
  <c r="BH72" i="19"/>
  <c r="BG72" i="19"/>
  <c r="BF72" i="19"/>
  <c r="BE72" i="19"/>
  <c r="BD72" i="19"/>
  <c r="BC72" i="19"/>
  <c r="BB72" i="19"/>
  <c r="BV71" i="19"/>
  <c r="BU71" i="19"/>
  <c r="BT71" i="19"/>
  <c r="BS71" i="19"/>
  <c r="BR71" i="19"/>
  <c r="BQ71" i="19"/>
  <c r="BP71" i="19"/>
  <c r="BO71" i="19"/>
  <c r="BN71" i="19"/>
  <c r="BM71" i="19"/>
  <c r="BL71" i="19"/>
  <c r="BK71" i="19"/>
  <c r="BJ71" i="19"/>
  <c r="BI71" i="19"/>
  <c r="BH71" i="19"/>
  <c r="BG71" i="19"/>
  <c r="BF71" i="19"/>
  <c r="BE71" i="19"/>
  <c r="BD71" i="19"/>
  <c r="BC71" i="19"/>
  <c r="BB71" i="19"/>
  <c r="BV70" i="19"/>
  <c r="BU70" i="19"/>
  <c r="BT70" i="19"/>
  <c r="BS70" i="19"/>
  <c r="BR70" i="19"/>
  <c r="BQ70" i="19"/>
  <c r="BP70" i="19"/>
  <c r="BO70" i="19"/>
  <c r="BN70" i="19"/>
  <c r="BM70" i="19"/>
  <c r="BL70" i="19"/>
  <c r="BK70" i="19"/>
  <c r="BJ70" i="19"/>
  <c r="BI70" i="19"/>
  <c r="BH70" i="19"/>
  <c r="BG70" i="19"/>
  <c r="BF70" i="19"/>
  <c r="BE70" i="19"/>
  <c r="BD70" i="19"/>
  <c r="BC70" i="19"/>
  <c r="BB70" i="19"/>
  <c r="BV69" i="19"/>
  <c r="BU69" i="19"/>
  <c r="BT69" i="19"/>
  <c r="BS69" i="19"/>
  <c r="BR69" i="19"/>
  <c r="BQ69" i="19"/>
  <c r="BP69" i="19"/>
  <c r="BO69" i="19"/>
  <c r="BN69" i="19"/>
  <c r="BM69" i="19"/>
  <c r="BL69" i="19"/>
  <c r="BK69" i="19"/>
  <c r="BJ69" i="19"/>
  <c r="BI69" i="19"/>
  <c r="BH69" i="19"/>
  <c r="BG69" i="19"/>
  <c r="BF69" i="19"/>
  <c r="BE69" i="19"/>
  <c r="BD69" i="19"/>
  <c r="BC69" i="19"/>
  <c r="BB69" i="19"/>
  <c r="BV68" i="19"/>
  <c r="BU68" i="19"/>
  <c r="BT68" i="19"/>
  <c r="BS68" i="19"/>
  <c r="BR68" i="19"/>
  <c r="BQ68" i="19"/>
  <c r="BP68" i="19"/>
  <c r="BO68" i="19"/>
  <c r="BN68" i="19"/>
  <c r="BM68" i="19"/>
  <c r="BL68" i="19"/>
  <c r="BK68" i="19"/>
  <c r="BJ68" i="19"/>
  <c r="BI68" i="19"/>
  <c r="BH68" i="19"/>
  <c r="BG68" i="19"/>
  <c r="BF68" i="19"/>
  <c r="BE68" i="19"/>
  <c r="BD68" i="19"/>
  <c r="BC68" i="19"/>
  <c r="BB68" i="19"/>
  <c r="BV67" i="19"/>
  <c r="BU67" i="19"/>
  <c r="BT67" i="19"/>
  <c r="BS67" i="19"/>
  <c r="BR67" i="19"/>
  <c r="BQ67" i="19"/>
  <c r="BP67" i="19"/>
  <c r="BO67" i="19"/>
  <c r="BN67" i="19"/>
  <c r="BM67" i="19"/>
  <c r="BL67" i="19"/>
  <c r="BK67" i="19"/>
  <c r="BJ67" i="19"/>
  <c r="BI67" i="19"/>
  <c r="BH67" i="19"/>
  <c r="BG67" i="19"/>
  <c r="BF67" i="19"/>
  <c r="BE67" i="19"/>
  <c r="BD67" i="19"/>
  <c r="BC67" i="19"/>
  <c r="BB67" i="19"/>
  <c r="BV66" i="19"/>
  <c r="BU66" i="19"/>
  <c r="BT66" i="19"/>
  <c r="BS66" i="19"/>
  <c r="BR66" i="19"/>
  <c r="BQ66" i="19"/>
  <c r="BP66" i="19"/>
  <c r="BO66" i="19"/>
  <c r="BN66" i="19"/>
  <c r="BM66" i="19"/>
  <c r="BL66" i="19"/>
  <c r="BK66" i="19"/>
  <c r="BJ66" i="19"/>
  <c r="BI66" i="19"/>
  <c r="BH66" i="19"/>
  <c r="BG66" i="19"/>
  <c r="BF66" i="19"/>
  <c r="BE66" i="19"/>
  <c r="BD66" i="19"/>
  <c r="BC66" i="19"/>
  <c r="BB66" i="19"/>
  <c r="BV65" i="19"/>
  <c r="BU65" i="19"/>
  <c r="BT65" i="19"/>
  <c r="BS65" i="19"/>
  <c r="BR65" i="19"/>
  <c r="BQ65" i="19"/>
  <c r="BP65" i="19"/>
  <c r="BO65" i="19"/>
  <c r="BN65" i="19"/>
  <c r="BM65" i="19"/>
  <c r="BL65" i="19"/>
  <c r="BK65" i="19"/>
  <c r="BJ65" i="19"/>
  <c r="BI65" i="19"/>
  <c r="BH65" i="19"/>
  <c r="BG65" i="19"/>
  <c r="BF65" i="19"/>
  <c r="BE65" i="19"/>
  <c r="BD65" i="19"/>
  <c r="BC65" i="19"/>
  <c r="BB65" i="19"/>
  <c r="BV64" i="19"/>
  <c r="BU64" i="19"/>
  <c r="BT64" i="19"/>
  <c r="BS64" i="19"/>
  <c r="BR64" i="19"/>
  <c r="BQ64" i="19"/>
  <c r="BP64" i="19"/>
  <c r="BO64" i="19"/>
  <c r="BN64" i="19"/>
  <c r="BM64" i="19"/>
  <c r="BL64" i="19"/>
  <c r="BK64" i="19"/>
  <c r="BJ64" i="19"/>
  <c r="BI64" i="19"/>
  <c r="BH64" i="19"/>
  <c r="BG64" i="19"/>
  <c r="BF64" i="19"/>
  <c r="BE64" i="19"/>
  <c r="BD64" i="19"/>
  <c r="BC64" i="19"/>
  <c r="BB64" i="19"/>
  <c r="BV63" i="19"/>
  <c r="BU63" i="19"/>
  <c r="BT63" i="19"/>
  <c r="BS63" i="19"/>
  <c r="BR63" i="19"/>
  <c r="BQ63" i="19"/>
  <c r="BP63" i="19"/>
  <c r="BO63" i="19"/>
  <c r="BN63" i="19"/>
  <c r="BM63" i="19"/>
  <c r="BL63" i="19"/>
  <c r="BK63" i="19"/>
  <c r="BJ63" i="19"/>
  <c r="BI63" i="19"/>
  <c r="BH63" i="19"/>
  <c r="BG63" i="19"/>
  <c r="BF63" i="19"/>
  <c r="BE63" i="19"/>
  <c r="BD63" i="19"/>
  <c r="BC63" i="19"/>
  <c r="BB63" i="19"/>
  <c r="BV62" i="19"/>
  <c r="BU62" i="19"/>
  <c r="BT62" i="19"/>
  <c r="BS62" i="19"/>
  <c r="BR62" i="19"/>
  <c r="BQ62" i="19"/>
  <c r="BP62" i="19"/>
  <c r="BO62" i="19"/>
  <c r="BN62" i="19"/>
  <c r="BM62" i="19"/>
  <c r="BL62" i="19"/>
  <c r="BK62" i="19"/>
  <c r="BJ62" i="19"/>
  <c r="BI62" i="19"/>
  <c r="BH62" i="19"/>
  <c r="BG62" i="19"/>
  <c r="BF62" i="19"/>
  <c r="BE62" i="19"/>
  <c r="BD62" i="19"/>
  <c r="BC62" i="19"/>
  <c r="BB62" i="19"/>
  <c r="BV61" i="19"/>
  <c r="BU61" i="19"/>
  <c r="BT61" i="19"/>
  <c r="BS61" i="19"/>
  <c r="BR61" i="19"/>
  <c r="U61" i="47" s="1"/>
  <c r="BQ61" i="19"/>
  <c r="BP61" i="19"/>
  <c r="BO61" i="19"/>
  <c r="BN61" i="19"/>
  <c r="BM61" i="19"/>
  <c r="BL61" i="19"/>
  <c r="BK61" i="19"/>
  <c r="BJ61" i="19"/>
  <c r="BI61" i="19"/>
  <c r="BH61" i="19"/>
  <c r="BG61" i="19"/>
  <c r="BF61" i="19"/>
  <c r="BE61" i="19"/>
  <c r="BD61" i="19"/>
  <c r="BC61" i="19"/>
  <c r="BB61" i="19"/>
  <c r="BV60" i="19"/>
  <c r="BU60" i="19"/>
  <c r="BT60" i="19"/>
  <c r="BS60" i="19"/>
  <c r="BR60" i="19"/>
  <c r="BQ60" i="19"/>
  <c r="BP60" i="19"/>
  <c r="BO60" i="19"/>
  <c r="BN60" i="19"/>
  <c r="BM60" i="19"/>
  <c r="BL60" i="19"/>
  <c r="BK60" i="19"/>
  <c r="BJ60" i="19"/>
  <c r="BI60" i="19"/>
  <c r="BH60" i="19"/>
  <c r="BG60" i="19"/>
  <c r="BF60" i="19"/>
  <c r="BE60" i="19"/>
  <c r="BD60" i="19"/>
  <c r="BC60" i="19"/>
  <c r="BB60" i="19"/>
  <c r="BV59" i="19"/>
  <c r="BU59" i="19"/>
  <c r="BT59" i="19"/>
  <c r="BS59" i="19"/>
  <c r="BR59" i="19"/>
  <c r="BQ59" i="19"/>
  <c r="BP59" i="19"/>
  <c r="BO59" i="19"/>
  <c r="BN59" i="19"/>
  <c r="BM59" i="19"/>
  <c r="BL59" i="19"/>
  <c r="BK59" i="19"/>
  <c r="BJ59" i="19"/>
  <c r="BI59" i="19"/>
  <c r="BH59" i="19"/>
  <c r="BG59" i="19"/>
  <c r="BF59" i="19"/>
  <c r="BE59" i="19"/>
  <c r="BD59" i="19"/>
  <c r="BC59" i="19"/>
  <c r="BB59" i="19"/>
  <c r="BV58" i="19"/>
  <c r="BU58" i="19"/>
  <c r="BT58" i="19"/>
  <c r="BS58" i="19"/>
  <c r="BR58" i="19"/>
  <c r="BQ58" i="19"/>
  <c r="BP58" i="19"/>
  <c r="BO58" i="19"/>
  <c r="BN58" i="19"/>
  <c r="BM58" i="19"/>
  <c r="BL58" i="19"/>
  <c r="BK58" i="19"/>
  <c r="BJ58" i="19"/>
  <c r="BI58" i="19"/>
  <c r="BH58" i="19"/>
  <c r="BG58" i="19"/>
  <c r="BF58" i="19"/>
  <c r="BE58" i="19"/>
  <c r="BD58" i="19"/>
  <c r="BC58" i="19"/>
  <c r="BB58" i="19"/>
  <c r="BV57" i="19"/>
  <c r="BU57" i="19"/>
  <c r="BT57" i="19"/>
  <c r="BS57" i="19"/>
  <c r="BR57" i="19"/>
  <c r="BQ57" i="19"/>
  <c r="BP57" i="19"/>
  <c r="BO57" i="19"/>
  <c r="BN57" i="19"/>
  <c r="BM57" i="19"/>
  <c r="BL57" i="19"/>
  <c r="BK57" i="19"/>
  <c r="BJ57" i="19"/>
  <c r="BI57" i="19"/>
  <c r="BH57" i="19"/>
  <c r="BG57" i="19"/>
  <c r="BF57" i="19"/>
  <c r="BE57" i="19"/>
  <c r="BD57" i="19"/>
  <c r="BC57" i="19"/>
  <c r="BB57" i="19"/>
  <c r="BV56" i="19"/>
  <c r="BU56" i="19"/>
  <c r="BT56" i="19"/>
  <c r="BS56" i="19"/>
  <c r="BR56" i="19"/>
  <c r="BQ56" i="19"/>
  <c r="BP56" i="19"/>
  <c r="BO56" i="19"/>
  <c r="BN56" i="19"/>
  <c r="BM56" i="19"/>
  <c r="BL56" i="19"/>
  <c r="BK56" i="19"/>
  <c r="BJ56" i="19"/>
  <c r="BI56" i="19"/>
  <c r="BH56" i="19"/>
  <c r="BG56" i="19"/>
  <c r="BF56" i="19"/>
  <c r="BE56" i="19"/>
  <c r="BD56" i="19"/>
  <c r="BC56" i="19"/>
  <c r="BB56" i="19"/>
  <c r="BV55" i="19"/>
  <c r="BU55" i="19"/>
  <c r="BT55" i="19"/>
  <c r="BS55" i="19"/>
  <c r="BR55" i="19"/>
  <c r="BQ55" i="19"/>
  <c r="BP55" i="19"/>
  <c r="BO55" i="19"/>
  <c r="BN55" i="19"/>
  <c r="BM55" i="19"/>
  <c r="BL55" i="19"/>
  <c r="BK55" i="19"/>
  <c r="BJ55" i="19"/>
  <c r="BI55" i="19"/>
  <c r="BH55" i="19"/>
  <c r="BG55" i="19"/>
  <c r="BF55" i="19"/>
  <c r="BE55" i="19"/>
  <c r="BD55" i="19"/>
  <c r="BC55" i="19"/>
  <c r="BB55" i="19"/>
  <c r="BV54" i="19"/>
  <c r="BU54" i="19"/>
  <c r="BT54" i="19"/>
  <c r="BS54" i="19"/>
  <c r="BR54" i="19"/>
  <c r="BQ54" i="19"/>
  <c r="BP54" i="19"/>
  <c r="BO54" i="19"/>
  <c r="BN54" i="19"/>
  <c r="BM54" i="19"/>
  <c r="BL54" i="19"/>
  <c r="BK54" i="19"/>
  <c r="BJ54" i="19"/>
  <c r="BI54" i="19"/>
  <c r="BH54" i="19"/>
  <c r="BG54" i="19"/>
  <c r="BF54" i="19"/>
  <c r="BE54" i="19"/>
  <c r="BD54" i="19"/>
  <c r="BC54" i="19"/>
  <c r="BB54" i="19"/>
  <c r="BV53" i="19"/>
  <c r="BU53" i="19"/>
  <c r="BT53" i="19"/>
  <c r="BS53" i="19"/>
  <c r="BR53" i="19"/>
  <c r="T53" i="47" s="1"/>
  <c r="BQ53" i="19"/>
  <c r="BP53" i="19"/>
  <c r="BO53" i="19"/>
  <c r="BN53" i="19"/>
  <c r="BM53" i="19"/>
  <c r="BL53" i="19"/>
  <c r="BK53" i="19"/>
  <c r="BJ53" i="19"/>
  <c r="BI53" i="19"/>
  <c r="BH53" i="19"/>
  <c r="BG53" i="19"/>
  <c r="BF53" i="19"/>
  <c r="BE53" i="19"/>
  <c r="BD53" i="19"/>
  <c r="BC53" i="19"/>
  <c r="BB53" i="19"/>
  <c r="BV52" i="19"/>
  <c r="BU52" i="19"/>
  <c r="BT52" i="19"/>
  <c r="BS52" i="19"/>
  <c r="BR52" i="19"/>
  <c r="BQ52" i="19"/>
  <c r="BP52" i="19"/>
  <c r="BO52" i="19"/>
  <c r="BN52" i="19"/>
  <c r="BM52" i="19"/>
  <c r="BL52" i="19"/>
  <c r="BK52" i="19"/>
  <c r="BJ52" i="19"/>
  <c r="BI52" i="19"/>
  <c r="BH52" i="19"/>
  <c r="BG52" i="19"/>
  <c r="BF52" i="19"/>
  <c r="BE52" i="19"/>
  <c r="BD52" i="19"/>
  <c r="BC52" i="19"/>
  <c r="BB52" i="19"/>
  <c r="BV51" i="19"/>
  <c r="BU51" i="19"/>
  <c r="BT51" i="19"/>
  <c r="BS51" i="19"/>
  <c r="BR51" i="19"/>
  <c r="BQ51" i="19"/>
  <c r="BP51" i="19"/>
  <c r="BO51" i="19"/>
  <c r="BN51" i="19"/>
  <c r="BM51" i="19"/>
  <c r="BL51" i="19"/>
  <c r="BK51" i="19"/>
  <c r="BJ51" i="19"/>
  <c r="BI51" i="19"/>
  <c r="BH51" i="19"/>
  <c r="BG51" i="19"/>
  <c r="BF51" i="19"/>
  <c r="BE51" i="19"/>
  <c r="BD51" i="19"/>
  <c r="BC51" i="19"/>
  <c r="BB51" i="19"/>
  <c r="BV50" i="19"/>
  <c r="BU50" i="19"/>
  <c r="BT50" i="19"/>
  <c r="BS50" i="19"/>
  <c r="BR50" i="19"/>
  <c r="BQ50" i="19"/>
  <c r="T50" i="49" s="1"/>
  <c r="BP50" i="19"/>
  <c r="BO50" i="19"/>
  <c r="BN50" i="19"/>
  <c r="BM50" i="19"/>
  <c r="BL50" i="19"/>
  <c r="BK50" i="19"/>
  <c r="BJ50" i="19"/>
  <c r="BI50" i="19"/>
  <c r="BH50" i="19"/>
  <c r="BG50" i="19"/>
  <c r="BF50" i="19"/>
  <c r="BE50" i="19"/>
  <c r="BD50" i="19"/>
  <c r="BC50" i="19"/>
  <c r="BB50" i="19"/>
  <c r="BV49" i="19"/>
  <c r="BU49" i="19"/>
  <c r="BT49" i="19"/>
  <c r="BS49" i="19"/>
  <c r="BR49" i="19"/>
  <c r="BQ49" i="19"/>
  <c r="BP49" i="19"/>
  <c r="BO49" i="19"/>
  <c r="BN49" i="19"/>
  <c r="BM49" i="19"/>
  <c r="BL49" i="19"/>
  <c r="BK49" i="19"/>
  <c r="BJ49" i="19"/>
  <c r="BI49" i="19"/>
  <c r="BH49" i="19"/>
  <c r="BG49" i="19"/>
  <c r="BF49" i="19"/>
  <c r="BE49" i="19"/>
  <c r="BD49" i="19"/>
  <c r="BC49" i="19"/>
  <c r="BB49" i="19"/>
  <c r="BV48" i="19"/>
  <c r="BU48" i="19"/>
  <c r="BT48" i="19"/>
  <c r="BS48" i="19"/>
  <c r="BR48" i="19"/>
  <c r="BQ48" i="19"/>
  <c r="BP48" i="19"/>
  <c r="BO48" i="19"/>
  <c r="BN48" i="19"/>
  <c r="BM48" i="19"/>
  <c r="BL48" i="19"/>
  <c r="BK48" i="19"/>
  <c r="BJ48" i="19"/>
  <c r="BI48" i="19"/>
  <c r="BH48" i="19"/>
  <c r="BG48" i="19"/>
  <c r="BF48" i="19"/>
  <c r="BE48" i="19"/>
  <c r="BD48" i="19"/>
  <c r="BC48" i="19"/>
  <c r="BB48" i="19"/>
  <c r="BV47" i="19"/>
  <c r="BU47" i="19"/>
  <c r="BT47" i="19"/>
  <c r="BS47" i="19"/>
  <c r="BR47" i="19"/>
  <c r="BQ47" i="19"/>
  <c r="BP47" i="19"/>
  <c r="BO47" i="19"/>
  <c r="BN47" i="19"/>
  <c r="BM47" i="19"/>
  <c r="BL47" i="19"/>
  <c r="BK47" i="19"/>
  <c r="BJ47" i="19"/>
  <c r="BI47" i="19"/>
  <c r="BH47" i="19"/>
  <c r="BG47" i="19"/>
  <c r="BF47" i="19"/>
  <c r="BE47" i="19"/>
  <c r="BD47" i="19"/>
  <c r="BC47" i="19"/>
  <c r="BB47" i="19"/>
  <c r="BV46" i="19"/>
  <c r="BU46" i="19"/>
  <c r="BT46" i="19"/>
  <c r="BS46" i="19"/>
  <c r="BR46" i="19"/>
  <c r="BQ46" i="19"/>
  <c r="BP46" i="19"/>
  <c r="BO46" i="19"/>
  <c r="BN46" i="19"/>
  <c r="BM46" i="19"/>
  <c r="BL46" i="19"/>
  <c r="BK46" i="19"/>
  <c r="BJ46" i="19"/>
  <c r="BI46" i="19"/>
  <c r="BH46" i="19"/>
  <c r="BG46" i="19"/>
  <c r="BF46" i="19"/>
  <c r="BE46" i="19"/>
  <c r="BD46" i="19"/>
  <c r="BC46" i="19"/>
  <c r="BB46" i="19"/>
  <c r="BV45" i="19"/>
  <c r="BU45" i="19"/>
  <c r="BT45" i="19"/>
  <c r="BS45" i="19"/>
  <c r="BR45" i="19"/>
  <c r="BQ45" i="19"/>
  <c r="BP45" i="19"/>
  <c r="BO45" i="19"/>
  <c r="BN45" i="19"/>
  <c r="BM45" i="19"/>
  <c r="BL45" i="19"/>
  <c r="BK45" i="19"/>
  <c r="BJ45" i="19"/>
  <c r="BI45" i="19"/>
  <c r="BH45" i="19"/>
  <c r="BG45" i="19"/>
  <c r="BF45" i="19"/>
  <c r="BE45" i="19"/>
  <c r="BD45" i="19"/>
  <c r="BC45" i="19"/>
  <c r="BB45" i="19"/>
  <c r="BV44" i="19"/>
  <c r="BU44" i="19"/>
  <c r="BT44" i="19"/>
  <c r="BS44" i="19"/>
  <c r="BR44" i="19"/>
  <c r="BQ44" i="19"/>
  <c r="BP44" i="19"/>
  <c r="BO44" i="19"/>
  <c r="BN44" i="19"/>
  <c r="BM44" i="19"/>
  <c r="BL44" i="19"/>
  <c r="BK44" i="19"/>
  <c r="BJ44" i="19"/>
  <c r="BI44" i="19"/>
  <c r="BH44" i="19"/>
  <c r="BG44" i="19"/>
  <c r="BF44" i="19"/>
  <c r="BE44" i="19"/>
  <c r="BD44" i="19"/>
  <c r="BC44" i="19"/>
  <c r="BB44" i="19"/>
  <c r="BV43" i="19"/>
  <c r="BU43" i="19"/>
  <c r="BT43" i="19"/>
  <c r="BS43" i="19"/>
  <c r="BR43" i="19"/>
  <c r="BQ43" i="19"/>
  <c r="BP43" i="19"/>
  <c r="BO43" i="19"/>
  <c r="BN43" i="19"/>
  <c r="BM43" i="19"/>
  <c r="BL43" i="19"/>
  <c r="BK43" i="19"/>
  <c r="BJ43" i="19"/>
  <c r="BI43" i="19"/>
  <c r="BH43" i="19"/>
  <c r="BG43" i="19"/>
  <c r="BF43" i="19"/>
  <c r="BE43" i="19"/>
  <c r="BD43" i="19"/>
  <c r="BC43" i="19"/>
  <c r="BB43" i="19"/>
  <c r="BV42" i="19"/>
  <c r="BU42" i="19"/>
  <c r="BT42" i="19"/>
  <c r="BS42" i="19"/>
  <c r="BR42" i="19"/>
  <c r="BQ42" i="19"/>
  <c r="BP42" i="19"/>
  <c r="BO42" i="19"/>
  <c r="BN42" i="19"/>
  <c r="BM42" i="19"/>
  <c r="BL42" i="19"/>
  <c r="BK42" i="19"/>
  <c r="BJ42" i="19"/>
  <c r="BI42" i="19"/>
  <c r="BH42" i="19"/>
  <c r="BG42" i="19"/>
  <c r="BF42" i="19"/>
  <c r="BE42" i="19"/>
  <c r="BD42" i="19"/>
  <c r="BC42" i="19"/>
  <c r="BB42" i="19"/>
  <c r="BV41" i="19"/>
  <c r="BU41" i="19"/>
  <c r="BT41" i="19"/>
  <c r="BS41" i="19"/>
  <c r="BR41" i="19"/>
  <c r="BQ41" i="19"/>
  <c r="BP41" i="19"/>
  <c r="BO41" i="19"/>
  <c r="BN41" i="19"/>
  <c r="BM41" i="19"/>
  <c r="BL41" i="19"/>
  <c r="BK41" i="19"/>
  <c r="BJ41" i="19"/>
  <c r="BI41" i="19"/>
  <c r="BH41" i="19"/>
  <c r="BG41" i="19"/>
  <c r="BF41" i="19"/>
  <c r="BE41" i="19"/>
  <c r="BD41" i="19"/>
  <c r="BC41" i="19"/>
  <c r="BB41" i="19"/>
  <c r="BV40" i="19"/>
  <c r="BU40" i="19"/>
  <c r="BT40" i="19"/>
  <c r="BS40" i="19"/>
  <c r="BR40" i="19"/>
  <c r="BQ40" i="19"/>
  <c r="BP40" i="19"/>
  <c r="BO40" i="19"/>
  <c r="BN40" i="19"/>
  <c r="BM40" i="19"/>
  <c r="BL40" i="19"/>
  <c r="BK40" i="19"/>
  <c r="BJ40" i="19"/>
  <c r="BI40" i="19"/>
  <c r="BH40" i="19"/>
  <c r="BG40" i="19"/>
  <c r="BF40" i="19"/>
  <c r="BE40" i="19"/>
  <c r="BD40" i="19"/>
  <c r="BC40" i="19"/>
  <c r="BB40" i="19"/>
  <c r="BV39" i="19"/>
  <c r="BU39" i="19"/>
  <c r="BT39" i="19"/>
  <c r="BS39" i="19"/>
  <c r="BR39" i="19"/>
  <c r="BQ39" i="19"/>
  <c r="BP39" i="19"/>
  <c r="BO39" i="19"/>
  <c r="BN39" i="19"/>
  <c r="BM39" i="19"/>
  <c r="BL39" i="19"/>
  <c r="BK39" i="19"/>
  <c r="BJ39" i="19"/>
  <c r="BI39" i="19"/>
  <c r="BH39" i="19"/>
  <c r="BG39" i="19"/>
  <c r="BF39" i="19"/>
  <c r="BE39" i="19"/>
  <c r="BD39" i="19"/>
  <c r="BC39" i="19"/>
  <c r="BB39" i="19"/>
  <c r="BV38" i="19"/>
  <c r="BU38" i="19"/>
  <c r="BT38" i="19"/>
  <c r="BS38" i="19"/>
  <c r="BR38" i="19"/>
  <c r="BQ38" i="19"/>
  <c r="BP38" i="19"/>
  <c r="BO38" i="19"/>
  <c r="BN38" i="19"/>
  <c r="BM38" i="19"/>
  <c r="BL38" i="19"/>
  <c r="BK38" i="19"/>
  <c r="BJ38" i="19"/>
  <c r="BI38" i="19"/>
  <c r="BH38" i="19"/>
  <c r="BG38" i="19"/>
  <c r="BF38" i="19"/>
  <c r="BE38" i="19"/>
  <c r="BD38" i="19"/>
  <c r="BC38" i="19"/>
  <c r="BB38" i="19"/>
  <c r="BV37" i="19"/>
  <c r="BU37" i="19"/>
  <c r="BT37" i="19"/>
  <c r="BS37" i="19"/>
  <c r="BR37" i="19"/>
  <c r="BQ37" i="19"/>
  <c r="BP37" i="19"/>
  <c r="BO37" i="19"/>
  <c r="BN37" i="19"/>
  <c r="BM37" i="19"/>
  <c r="BL37" i="19"/>
  <c r="BK37" i="19"/>
  <c r="BJ37" i="19"/>
  <c r="BI37" i="19"/>
  <c r="BH37" i="19"/>
  <c r="BG37" i="19"/>
  <c r="BF37" i="19"/>
  <c r="BE37" i="19"/>
  <c r="BD37" i="19"/>
  <c r="BC37" i="19"/>
  <c r="BB37" i="19"/>
  <c r="BV36" i="19"/>
  <c r="BU36" i="19"/>
  <c r="BT36" i="19"/>
  <c r="BS36" i="19"/>
  <c r="BR36" i="19"/>
  <c r="BQ36" i="19"/>
  <c r="BP36" i="19"/>
  <c r="BO36" i="19"/>
  <c r="BN36" i="19"/>
  <c r="BM36" i="19"/>
  <c r="BL36" i="19"/>
  <c r="BK36" i="19"/>
  <c r="BJ36" i="19"/>
  <c r="BI36" i="19"/>
  <c r="BH36" i="19"/>
  <c r="BG36" i="19"/>
  <c r="BF36" i="19"/>
  <c r="BE36" i="19"/>
  <c r="BD36" i="19"/>
  <c r="BC36" i="19"/>
  <c r="BB36" i="19"/>
  <c r="BV35" i="19"/>
  <c r="BU35" i="19"/>
  <c r="BT35" i="19"/>
  <c r="BS35" i="19"/>
  <c r="BR35" i="19"/>
  <c r="BQ35" i="19"/>
  <c r="BP35" i="19"/>
  <c r="BO35" i="19"/>
  <c r="BN35" i="19"/>
  <c r="BM35" i="19"/>
  <c r="BL35" i="19"/>
  <c r="BK35" i="19"/>
  <c r="BJ35" i="19"/>
  <c r="BI35" i="19"/>
  <c r="BH35" i="19"/>
  <c r="BG35" i="19"/>
  <c r="BF35" i="19"/>
  <c r="BE35" i="19"/>
  <c r="BD35" i="19"/>
  <c r="BC35" i="19"/>
  <c r="BB35" i="19"/>
  <c r="BV34" i="19"/>
  <c r="BU34" i="19"/>
  <c r="BT34" i="19"/>
  <c r="BS34" i="19"/>
  <c r="BR34" i="19"/>
  <c r="BQ34" i="19"/>
  <c r="BP34" i="19"/>
  <c r="BO34" i="19"/>
  <c r="BN34" i="19"/>
  <c r="BM34" i="19"/>
  <c r="BL34" i="19"/>
  <c r="BK34" i="19"/>
  <c r="BJ34" i="19"/>
  <c r="BI34" i="19"/>
  <c r="BH34" i="19"/>
  <c r="BG34" i="19"/>
  <c r="BF34" i="19"/>
  <c r="BE34" i="19"/>
  <c r="BD34" i="19"/>
  <c r="BC34" i="19"/>
  <c r="BB34" i="19"/>
  <c r="BV33" i="19"/>
  <c r="BU33" i="19"/>
  <c r="BT33" i="19"/>
  <c r="BS33" i="19"/>
  <c r="BR33" i="19"/>
  <c r="BQ33" i="19"/>
  <c r="BP33" i="19"/>
  <c r="BO33" i="19"/>
  <c r="BN33" i="19"/>
  <c r="BM33" i="19"/>
  <c r="BL33" i="19"/>
  <c r="BK33" i="19"/>
  <c r="BJ33" i="19"/>
  <c r="BI33" i="19"/>
  <c r="BH33" i="19"/>
  <c r="BG33" i="19"/>
  <c r="BF33" i="19"/>
  <c r="BE33" i="19"/>
  <c r="BD33" i="19"/>
  <c r="BC33" i="19"/>
  <c r="BB33" i="19"/>
  <c r="BV32" i="19"/>
  <c r="BU32" i="19"/>
  <c r="BT32" i="19"/>
  <c r="BS32" i="19"/>
  <c r="BR32" i="19"/>
  <c r="BQ32" i="19"/>
  <c r="BP32" i="19"/>
  <c r="BO32" i="19"/>
  <c r="BN32" i="19"/>
  <c r="BM32" i="19"/>
  <c r="BL32" i="19"/>
  <c r="BK32" i="19"/>
  <c r="BJ32" i="19"/>
  <c r="BI32" i="19"/>
  <c r="BH32" i="19"/>
  <c r="BG32" i="19"/>
  <c r="BF32" i="19"/>
  <c r="BE32" i="19"/>
  <c r="BD32" i="19"/>
  <c r="BC32" i="19"/>
  <c r="BB32" i="19"/>
  <c r="BV31" i="19"/>
  <c r="BU31" i="19"/>
  <c r="BT31" i="19"/>
  <c r="BS31" i="19"/>
  <c r="BR31" i="19"/>
  <c r="BQ31" i="19"/>
  <c r="BP31" i="19"/>
  <c r="BO31" i="19"/>
  <c r="BN31" i="19"/>
  <c r="BM31" i="19"/>
  <c r="BL31" i="19"/>
  <c r="BK31" i="19"/>
  <c r="BJ31" i="19"/>
  <c r="BI31" i="19"/>
  <c r="BH31" i="19"/>
  <c r="BG31" i="19"/>
  <c r="BF31" i="19"/>
  <c r="BE31" i="19"/>
  <c r="BD31" i="19"/>
  <c r="BC31" i="19"/>
  <c r="BB31" i="19"/>
  <c r="BV30" i="19"/>
  <c r="BU30" i="19"/>
  <c r="BT30" i="19"/>
  <c r="BS30" i="19"/>
  <c r="BR30" i="19"/>
  <c r="BQ30" i="19"/>
  <c r="BP30" i="19"/>
  <c r="BO30" i="19"/>
  <c r="BN30" i="19"/>
  <c r="BM30" i="19"/>
  <c r="BL30" i="19"/>
  <c r="BK30" i="19"/>
  <c r="BJ30" i="19"/>
  <c r="BI30" i="19"/>
  <c r="BH30" i="19"/>
  <c r="BG30" i="19"/>
  <c r="BF30" i="19"/>
  <c r="BE30" i="19"/>
  <c r="BD30" i="19"/>
  <c r="BC30" i="19"/>
  <c r="BB30" i="19"/>
  <c r="BV29" i="19"/>
  <c r="BU29" i="19"/>
  <c r="BT29" i="19"/>
  <c r="BS29" i="19"/>
  <c r="BR29" i="19"/>
  <c r="U29" i="49" s="1"/>
  <c r="BQ29" i="19"/>
  <c r="BP29" i="19"/>
  <c r="BO29" i="19"/>
  <c r="BN29" i="19"/>
  <c r="BM29" i="19"/>
  <c r="BL29" i="19"/>
  <c r="BK29" i="19"/>
  <c r="BJ29" i="19"/>
  <c r="BI29" i="19"/>
  <c r="BH29" i="19"/>
  <c r="BG29" i="19"/>
  <c r="BF29" i="19"/>
  <c r="BE29" i="19"/>
  <c r="BD29" i="19"/>
  <c r="BC29" i="19"/>
  <c r="BB29" i="19"/>
  <c r="BV28" i="19"/>
  <c r="BU28" i="19"/>
  <c r="BT28" i="19"/>
  <c r="BS28" i="19"/>
  <c r="BR28" i="19"/>
  <c r="BQ28" i="19"/>
  <c r="BP28" i="19"/>
  <c r="BO28" i="19"/>
  <c r="BN28" i="19"/>
  <c r="BM28" i="19"/>
  <c r="BL28" i="19"/>
  <c r="BK28" i="19"/>
  <c r="BJ28" i="19"/>
  <c r="BI28" i="19"/>
  <c r="BH28" i="19"/>
  <c r="BG28" i="19"/>
  <c r="BF28" i="19"/>
  <c r="BE28" i="19"/>
  <c r="BD28" i="19"/>
  <c r="BC28" i="19"/>
  <c r="BB28" i="19"/>
  <c r="BV27" i="19"/>
  <c r="BU27" i="19"/>
  <c r="BT27" i="19"/>
  <c r="BS27" i="19"/>
  <c r="BR27" i="19"/>
  <c r="BQ27" i="19"/>
  <c r="BP27" i="19"/>
  <c r="BO27" i="19"/>
  <c r="BN27" i="19"/>
  <c r="BM27" i="19"/>
  <c r="BL27" i="19"/>
  <c r="BK27" i="19"/>
  <c r="BJ27" i="19"/>
  <c r="BI27" i="19"/>
  <c r="BH27" i="19"/>
  <c r="BG27" i="19"/>
  <c r="BF27" i="19"/>
  <c r="BE27" i="19"/>
  <c r="BD27" i="19"/>
  <c r="BC27" i="19"/>
  <c r="BB27" i="19"/>
  <c r="BV26" i="19"/>
  <c r="BU26" i="19"/>
  <c r="BT26" i="19"/>
  <c r="BS26" i="19"/>
  <c r="BR26" i="19"/>
  <c r="BQ26" i="19"/>
  <c r="BP26" i="19"/>
  <c r="BO26" i="19"/>
  <c r="BN26" i="19"/>
  <c r="BM26" i="19"/>
  <c r="BL26" i="19"/>
  <c r="BK26" i="19"/>
  <c r="BJ26" i="19"/>
  <c r="BI26" i="19"/>
  <c r="BH26" i="19"/>
  <c r="BG26" i="19"/>
  <c r="BF26" i="19"/>
  <c r="BE26" i="19"/>
  <c r="BD26" i="19"/>
  <c r="BC26" i="19"/>
  <c r="BB26" i="19"/>
  <c r="BV25" i="19"/>
  <c r="BU25" i="19"/>
  <c r="BT25" i="19"/>
  <c r="BS25" i="19"/>
  <c r="BR25" i="19"/>
  <c r="BQ25" i="19"/>
  <c r="BP25" i="19"/>
  <c r="BO25" i="19"/>
  <c r="BN25" i="19"/>
  <c r="BM25" i="19"/>
  <c r="BL25" i="19"/>
  <c r="BK25" i="19"/>
  <c r="BJ25" i="19"/>
  <c r="BI25" i="19"/>
  <c r="BH25" i="19"/>
  <c r="BG25" i="19"/>
  <c r="BF25" i="19"/>
  <c r="BE25" i="19"/>
  <c r="BD25" i="19"/>
  <c r="BC25" i="19"/>
  <c r="BB25" i="19"/>
  <c r="BV24" i="19"/>
  <c r="BU24" i="19"/>
  <c r="BT24" i="19"/>
  <c r="BS24" i="19"/>
  <c r="BR24" i="19"/>
  <c r="BQ24" i="19"/>
  <c r="BP24" i="19"/>
  <c r="BO24" i="19"/>
  <c r="BN24" i="19"/>
  <c r="BM24" i="19"/>
  <c r="BL24" i="19"/>
  <c r="BK24" i="19"/>
  <c r="BJ24" i="19"/>
  <c r="BI24" i="19"/>
  <c r="BH24" i="19"/>
  <c r="BG24" i="19"/>
  <c r="BF24" i="19"/>
  <c r="BE24" i="19"/>
  <c r="BD24" i="19"/>
  <c r="BC24" i="19"/>
  <c r="BB24" i="19"/>
  <c r="BV23" i="19"/>
  <c r="BU23" i="19"/>
  <c r="BT23" i="19"/>
  <c r="BS23" i="19"/>
  <c r="BR23" i="19"/>
  <c r="BQ23" i="19"/>
  <c r="BP23" i="19"/>
  <c r="BO23" i="19"/>
  <c r="BN23" i="19"/>
  <c r="BM23" i="19"/>
  <c r="BL23" i="19"/>
  <c r="BK23" i="19"/>
  <c r="BJ23" i="19"/>
  <c r="BI23" i="19"/>
  <c r="BH23" i="19"/>
  <c r="BG23" i="19"/>
  <c r="BF23" i="19"/>
  <c r="BE23" i="19"/>
  <c r="BD23" i="19"/>
  <c r="BC23" i="19"/>
  <c r="BB23" i="19"/>
  <c r="BV22" i="19"/>
  <c r="BU22" i="19"/>
  <c r="BT22" i="19"/>
  <c r="BS22" i="19"/>
  <c r="BR22" i="19"/>
  <c r="BQ22" i="19"/>
  <c r="BP22" i="19"/>
  <c r="BO22" i="19"/>
  <c r="BN22" i="19"/>
  <c r="BM22" i="19"/>
  <c r="BL22" i="19"/>
  <c r="BK22" i="19"/>
  <c r="BJ22" i="19"/>
  <c r="BI22" i="19"/>
  <c r="BH22" i="19"/>
  <c r="BG22" i="19"/>
  <c r="BF22" i="19"/>
  <c r="BE22" i="19"/>
  <c r="BD22" i="19"/>
  <c r="BC22" i="19"/>
  <c r="BB22" i="19"/>
  <c r="BV21" i="19"/>
  <c r="BU21" i="19"/>
  <c r="BT21" i="19"/>
  <c r="BS21" i="19"/>
  <c r="BR21" i="19"/>
  <c r="BQ21" i="19"/>
  <c r="BP21" i="19"/>
  <c r="BO21" i="19"/>
  <c r="BN21" i="19"/>
  <c r="BM21" i="19"/>
  <c r="BL21" i="19"/>
  <c r="BK21" i="19"/>
  <c r="BJ21" i="19"/>
  <c r="BI21" i="19"/>
  <c r="BH21" i="19"/>
  <c r="BG21" i="19"/>
  <c r="BF21" i="19"/>
  <c r="BE21" i="19"/>
  <c r="BD21" i="19"/>
  <c r="BC21" i="19"/>
  <c r="BB21" i="19"/>
  <c r="BV20" i="19"/>
  <c r="BU20" i="19"/>
  <c r="BT20" i="19"/>
  <c r="BS20" i="19"/>
  <c r="BR20" i="19"/>
  <c r="BQ20" i="19"/>
  <c r="BP20" i="19"/>
  <c r="BO20" i="19"/>
  <c r="BN20" i="19"/>
  <c r="BM20" i="19"/>
  <c r="BL20" i="19"/>
  <c r="BK20" i="19"/>
  <c r="BJ20" i="19"/>
  <c r="BI20" i="19"/>
  <c r="BH20" i="19"/>
  <c r="BG20" i="19"/>
  <c r="BF20" i="19"/>
  <c r="BE20" i="19"/>
  <c r="BD20" i="19"/>
  <c r="BC20" i="19"/>
  <c r="BB20" i="19"/>
  <c r="BV19" i="19"/>
  <c r="BU19" i="19"/>
  <c r="BT19" i="19"/>
  <c r="BS19" i="19"/>
  <c r="BR19" i="19"/>
  <c r="BQ19" i="19"/>
  <c r="BP19" i="19"/>
  <c r="BO19" i="19"/>
  <c r="BN19" i="19"/>
  <c r="BM19" i="19"/>
  <c r="BL19" i="19"/>
  <c r="BK19" i="19"/>
  <c r="BJ19" i="19"/>
  <c r="BI19" i="19"/>
  <c r="BH19" i="19"/>
  <c r="BG19" i="19"/>
  <c r="BF19" i="19"/>
  <c r="BE19" i="19"/>
  <c r="BD19" i="19"/>
  <c r="BC19" i="19"/>
  <c r="BB19" i="19"/>
  <c r="BV18" i="19"/>
  <c r="BU18" i="19"/>
  <c r="BT18" i="19"/>
  <c r="BS18" i="19"/>
  <c r="BR18" i="19"/>
  <c r="BQ18" i="19"/>
  <c r="BP18" i="19"/>
  <c r="BO18" i="19"/>
  <c r="BN18" i="19"/>
  <c r="BM18" i="19"/>
  <c r="BL18" i="19"/>
  <c r="BK18" i="19"/>
  <c r="BJ18" i="19"/>
  <c r="BI18" i="19"/>
  <c r="BH18" i="19"/>
  <c r="BG18" i="19"/>
  <c r="BF18" i="19"/>
  <c r="BE18" i="19"/>
  <c r="BD18" i="19"/>
  <c r="BC18" i="19"/>
  <c r="BB18" i="19"/>
  <c r="BV17" i="19"/>
  <c r="BU17" i="19"/>
  <c r="BT17" i="19"/>
  <c r="BS17" i="19"/>
  <c r="BR17" i="19"/>
  <c r="BQ17" i="19"/>
  <c r="BP17" i="19"/>
  <c r="BO17" i="19"/>
  <c r="BN17" i="19"/>
  <c r="BM17" i="19"/>
  <c r="BL17" i="19"/>
  <c r="BK17" i="19"/>
  <c r="BJ17" i="19"/>
  <c r="BI17" i="19"/>
  <c r="BH17" i="19"/>
  <c r="BG17" i="19"/>
  <c r="BF17" i="19"/>
  <c r="BE17" i="19"/>
  <c r="BD17" i="19"/>
  <c r="BC17" i="19"/>
  <c r="BB17" i="19"/>
  <c r="BV16" i="19"/>
  <c r="BU16" i="19"/>
  <c r="BT16" i="19"/>
  <c r="BS16" i="19"/>
  <c r="BR16" i="19"/>
  <c r="BQ16" i="19"/>
  <c r="BP16" i="19"/>
  <c r="BO16" i="19"/>
  <c r="BN16" i="19"/>
  <c r="BM16" i="19"/>
  <c r="BL16" i="19"/>
  <c r="BK16" i="19"/>
  <c r="BJ16" i="19"/>
  <c r="BI16" i="19"/>
  <c r="BH16" i="19"/>
  <c r="BG16" i="19"/>
  <c r="BF16" i="19"/>
  <c r="BE16" i="19"/>
  <c r="BD16" i="19"/>
  <c r="BC16" i="19"/>
  <c r="BB16" i="19"/>
  <c r="BV15" i="19"/>
  <c r="BU15" i="19"/>
  <c r="BT15" i="19"/>
  <c r="BS15" i="19"/>
  <c r="BR15" i="19"/>
  <c r="BQ15" i="19"/>
  <c r="BP15" i="19"/>
  <c r="BO15" i="19"/>
  <c r="BN15" i="19"/>
  <c r="BM15" i="19"/>
  <c r="BL15" i="19"/>
  <c r="BK15" i="19"/>
  <c r="BJ15" i="19"/>
  <c r="BI15" i="19"/>
  <c r="BH15" i="19"/>
  <c r="BG15" i="19"/>
  <c r="BF15" i="19"/>
  <c r="BE15" i="19"/>
  <c r="BD15" i="19"/>
  <c r="BC15" i="19"/>
  <c r="BB15" i="19"/>
  <c r="BV14" i="19"/>
  <c r="BU14" i="19"/>
  <c r="BT14" i="19"/>
  <c r="BS14" i="19"/>
  <c r="BR14" i="19"/>
  <c r="BQ14" i="19"/>
  <c r="BP14" i="19"/>
  <c r="BO14" i="19"/>
  <c r="BN14" i="19"/>
  <c r="BM14" i="19"/>
  <c r="BL14" i="19"/>
  <c r="BK14" i="19"/>
  <c r="BJ14" i="19"/>
  <c r="BI14" i="19"/>
  <c r="BH14" i="19"/>
  <c r="BG14" i="19"/>
  <c r="BF14" i="19"/>
  <c r="BE14" i="19"/>
  <c r="BD14" i="19"/>
  <c r="BC14" i="19"/>
  <c r="BB14" i="19"/>
  <c r="BV13" i="19"/>
  <c r="BU13" i="19"/>
  <c r="BT13" i="19"/>
  <c r="BS13" i="19"/>
  <c r="BR13" i="19"/>
  <c r="BQ13" i="19"/>
  <c r="BP13" i="19"/>
  <c r="BO13" i="19"/>
  <c r="BN13" i="19"/>
  <c r="BM13" i="19"/>
  <c r="BL13" i="19"/>
  <c r="BK13" i="19"/>
  <c r="BJ13" i="19"/>
  <c r="BI13" i="19"/>
  <c r="BH13" i="19"/>
  <c r="BG13" i="19"/>
  <c r="BF13" i="19"/>
  <c r="BE13" i="19"/>
  <c r="BD13" i="19"/>
  <c r="BC13" i="19"/>
  <c r="BB13" i="19"/>
  <c r="BV12" i="19"/>
  <c r="BU12" i="19"/>
  <c r="BT12" i="19"/>
  <c r="BS12" i="19"/>
  <c r="BR12" i="19"/>
  <c r="BQ12" i="19"/>
  <c r="BP12" i="19"/>
  <c r="BO12" i="19"/>
  <c r="BN12" i="19"/>
  <c r="BM12" i="19"/>
  <c r="BL12" i="19"/>
  <c r="BK12" i="19"/>
  <c r="BJ12" i="19"/>
  <c r="BI12" i="19"/>
  <c r="BH12" i="19"/>
  <c r="BG12" i="19"/>
  <c r="BF12" i="19"/>
  <c r="BE12" i="19"/>
  <c r="BD12" i="19"/>
  <c r="BC12" i="19"/>
  <c r="BB12" i="19"/>
  <c r="BV11" i="19"/>
  <c r="BU11" i="19"/>
  <c r="BT11" i="19"/>
  <c r="BS11" i="19"/>
  <c r="BR11" i="19"/>
  <c r="BQ11" i="19"/>
  <c r="BP11" i="19"/>
  <c r="BO11" i="19"/>
  <c r="BN11" i="19"/>
  <c r="BM11" i="19"/>
  <c r="BL11" i="19"/>
  <c r="BK11" i="19"/>
  <c r="BJ11" i="19"/>
  <c r="BI11" i="19"/>
  <c r="BH11" i="19"/>
  <c r="BG11" i="19"/>
  <c r="BF11" i="19"/>
  <c r="BE11" i="19"/>
  <c r="BD11" i="19"/>
  <c r="BC11" i="19"/>
  <c r="BB11" i="19"/>
  <c r="BV10" i="19"/>
  <c r="BU10" i="19"/>
  <c r="BT10" i="19"/>
  <c r="BS10" i="19"/>
  <c r="BR10" i="19"/>
  <c r="BQ10" i="19"/>
  <c r="BP10" i="19"/>
  <c r="BO10" i="19"/>
  <c r="BN10" i="19"/>
  <c r="BM10" i="19"/>
  <c r="BL10" i="19"/>
  <c r="BK10" i="19"/>
  <c r="BJ10" i="19"/>
  <c r="BI10" i="19"/>
  <c r="BH10" i="19"/>
  <c r="BG10" i="19"/>
  <c r="BF10" i="19"/>
  <c r="BE10" i="19"/>
  <c r="BD10" i="19"/>
  <c r="BC10" i="19"/>
  <c r="BB10" i="19"/>
  <c r="BV9" i="19"/>
  <c r="BU9" i="19"/>
  <c r="BT9" i="19"/>
  <c r="BS9" i="19"/>
  <c r="BR9" i="19"/>
  <c r="BQ9" i="19"/>
  <c r="BP9" i="19"/>
  <c r="BO9" i="19"/>
  <c r="BN9" i="19"/>
  <c r="BM9" i="19"/>
  <c r="BL9" i="19"/>
  <c r="BK9" i="19"/>
  <c r="BJ9" i="19"/>
  <c r="BI9" i="19"/>
  <c r="BH9" i="19"/>
  <c r="BG9" i="19"/>
  <c r="BF9" i="19"/>
  <c r="BE9" i="19"/>
  <c r="BD9" i="19"/>
  <c r="BC9" i="19"/>
  <c r="BB9" i="19"/>
  <c r="BV8" i="19"/>
  <c r="BU8" i="19"/>
  <c r="BT8" i="19"/>
  <c r="BS8" i="19"/>
  <c r="BR8" i="19"/>
  <c r="BQ8" i="19"/>
  <c r="BP8" i="19"/>
  <c r="BO8" i="19"/>
  <c r="BN8" i="19"/>
  <c r="BM8" i="19"/>
  <c r="BL8" i="19"/>
  <c r="BK8" i="19"/>
  <c r="BJ8" i="19"/>
  <c r="BI8" i="19"/>
  <c r="BH8" i="19"/>
  <c r="BG8" i="19"/>
  <c r="BF8" i="19"/>
  <c r="BE8" i="19"/>
  <c r="BD8" i="19"/>
  <c r="BC8" i="19"/>
  <c r="BB8" i="19"/>
  <c r="BV7" i="19"/>
  <c r="BU7" i="19"/>
  <c r="BT7" i="19"/>
  <c r="BS7" i="19"/>
  <c r="BR7" i="19"/>
  <c r="BQ7" i="19"/>
  <c r="BP7" i="19"/>
  <c r="BO7" i="19"/>
  <c r="BN7" i="19"/>
  <c r="BM7" i="19"/>
  <c r="BL7" i="19"/>
  <c r="BK7" i="19"/>
  <c r="BJ7" i="19"/>
  <c r="BI7" i="19"/>
  <c r="BH7" i="19"/>
  <c r="BG7" i="19"/>
  <c r="BF7" i="19"/>
  <c r="BE7" i="19"/>
  <c r="BD7" i="19"/>
  <c r="BC7" i="19"/>
  <c r="BB7" i="19"/>
  <c r="BV6" i="19"/>
  <c r="BU6" i="19"/>
  <c r="BT6" i="19"/>
  <c r="BS6" i="19"/>
  <c r="BR6" i="19"/>
  <c r="BQ6" i="19"/>
  <c r="BP6" i="19"/>
  <c r="BO6" i="19"/>
  <c r="BN6" i="19"/>
  <c r="BM6" i="19"/>
  <c r="BL6" i="19"/>
  <c r="BK6" i="19"/>
  <c r="BJ6" i="19"/>
  <c r="BI6" i="19"/>
  <c r="BH6" i="19"/>
  <c r="BG6" i="19"/>
  <c r="BF6" i="19"/>
  <c r="BE6" i="19"/>
  <c r="BD6" i="19"/>
  <c r="BC6" i="19"/>
  <c r="BB6" i="19"/>
  <c r="BV5" i="19"/>
  <c r="BU5" i="19"/>
  <c r="BT5" i="19"/>
  <c r="BS5" i="19"/>
  <c r="BR5" i="19"/>
  <c r="BQ5" i="19"/>
  <c r="BP5" i="19"/>
  <c r="BO5" i="19"/>
  <c r="BN5" i="19"/>
  <c r="BM5" i="19"/>
  <c r="BL5" i="19"/>
  <c r="BK5" i="19"/>
  <c r="BJ5" i="19"/>
  <c r="BI5" i="19"/>
  <c r="BH5" i="19"/>
  <c r="BG5" i="19"/>
  <c r="BF5" i="19"/>
  <c r="BE5" i="19"/>
  <c r="BD5" i="19"/>
  <c r="BC5" i="19"/>
  <c r="BB5" i="19"/>
  <c r="BV4" i="19"/>
  <c r="BU4" i="19"/>
  <c r="BT4" i="19"/>
  <c r="BS4" i="19"/>
  <c r="BR4" i="19"/>
  <c r="BQ4" i="19"/>
  <c r="BP4" i="19"/>
  <c r="BO4" i="19"/>
  <c r="BN4" i="19"/>
  <c r="BM4" i="19"/>
  <c r="BL4" i="19"/>
  <c r="BK4" i="19"/>
  <c r="BJ4" i="19"/>
  <c r="BI4" i="19"/>
  <c r="BH4" i="19"/>
  <c r="BG4" i="19"/>
  <c r="BF4" i="19"/>
  <c r="BE4" i="19"/>
  <c r="BD4" i="19"/>
  <c r="BC4" i="19"/>
  <c r="BB4" i="19"/>
  <c r="BV3" i="19"/>
  <c r="BU3" i="19"/>
  <c r="BT3" i="19"/>
  <c r="BS3" i="19"/>
  <c r="BR3" i="19"/>
  <c r="BQ3" i="19"/>
  <c r="BP3" i="19"/>
  <c r="BO3" i="19"/>
  <c r="BN3" i="19"/>
  <c r="BM3" i="19"/>
  <c r="BL3" i="19"/>
  <c r="BK3" i="19"/>
  <c r="BJ3" i="19"/>
  <c r="BI3" i="19"/>
  <c r="BH3" i="19"/>
  <c r="BG3" i="19"/>
  <c r="BF3" i="19"/>
  <c r="BE3" i="19"/>
  <c r="BD3" i="19"/>
  <c r="BC3" i="19"/>
  <c r="BB3" i="19"/>
  <c r="BA101" i="19"/>
  <c r="BA100" i="19"/>
  <c r="BA99" i="19"/>
  <c r="BA98" i="19"/>
  <c r="BA96" i="19"/>
  <c r="BA95" i="19"/>
  <c r="BA94" i="19"/>
  <c r="BA93" i="19"/>
  <c r="BA92" i="19"/>
  <c r="BA91" i="19"/>
  <c r="BA90" i="19"/>
  <c r="BA89" i="19"/>
  <c r="BA88" i="19"/>
  <c r="BA87" i="19"/>
  <c r="BA86" i="19"/>
  <c r="BA85" i="19"/>
  <c r="BA84" i="19"/>
  <c r="BA83" i="19"/>
  <c r="BA82" i="19"/>
  <c r="BA81" i="19"/>
  <c r="BA80" i="19"/>
  <c r="BA79" i="19"/>
  <c r="BA78" i="19"/>
  <c r="BA77" i="19"/>
  <c r="BA76" i="19"/>
  <c r="BA75" i="19"/>
  <c r="BA74" i="19"/>
  <c r="BA73" i="19"/>
  <c r="BA72" i="19"/>
  <c r="BA71" i="19"/>
  <c r="BA70" i="19"/>
  <c r="BA69" i="19"/>
  <c r="BA68" i="19"/>
  <c r="BA67" i="19"/>
  <c r="BA66" i="19"/>
  <c r="BA65" i="19"/>
  <c r="BA64" i="19"/>
  <c r="BA63" i="19"/>
  <c r="BA62" i="19"/>
  <c r="BA61" i="19"/>
  <c r="BA60" i="19"/>
  <c r="BA59" i="19"/>
  <c r="BA58" i="19"/>
  <c r="BA57" i="19"/>
  <c r="BA56" i="19"/>
  <c r="BA55" i="19"/>
  <c r="BA54" i="19"/>
  <c r="BA53" i="19"/>
  <c r="BA52" i="19"/>
  <c r="BA51" i="19"/>
  <c r="BA50" i="19"/>
  <c r="BA49" i="19"/>
  <c r="BA48" i="19"/>
  <c r="BA47" i="19"/>
  <c r="BA46" i="19"/>
  <c r="BA45" i="19"/>
  <c r="BA44" i="19"/>
  <c r="BA43" i="19"/>
  <c r="BA42" i="19"/>
  <c r="BA41" i="19"/>
  <c r="BA40" i="19"/>
  <c r="BA39" i="19"/>
  <c r="BA38" i="19"/>
  <c r="BA37" i="19"/>
  <c r="BA36" i="19"/>
  <c r="BA35" i="19"/>
  <c r="BA34" i="19"/>
  <c r="BA33" i="19"/>
  <c r="BA32" i="19"/>
  <c r="BA31" i="19"/>
  <c r="BA30" i="19"/>
  <c r="BA29" i="19"/>
  <c r="BA28" i="19"/>
  <c r="BA27" i="19"/>
  <c r="BA26" i="19"/>
  <c r="BA25" i="19"/>
  <c r="BA24" i="19"/>
  <c r="BA23" i="19"/>
  <c r="BA22" i="19"/>
  <c r="BA21" i="19"/>
  <c r="BA20" i="19"/>
  <c r="BA19" i="19"/>
  <c r="BA18" i="19"/>
  <c r="BA17" i="19"/>
  <c r="BA16" i="19"/>
  <c r="BA15" i="19"/>
  <c r="BA14" i="19"/>
  <c r="BA13" i="19"/>
  <c r="BA12" i="19"/>
  <c r="BA11" i="19"/>
  <c r="BA10" i="19"/>
  <c r="BA9" i="19"/>
  <c r="BA8" i="19"/>
  <c r="BA7" i="19"/>
  <c r="BA6" i="19"/>
  <c r="BA5" i="19"/>
  <c r="BA4" i="19"/>
  <c r="BA3" i="19"/>
  <c r="AB3"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W101" i="19"/>
  <c r="AV101" i="19"/>
  <c r="AU101" i="19"/>
  <c r="AT101" i="19"/>
  <c r="AS101" i="19"/>
  <c r="AR101" i="19"/>
  <c r="T101" i="45" s="1"/>
  <c r="AQ101" i="19"/>
  <c r="AP101" i="19"/>
  <c r="AO101" i="19"/>
  <c r="AN101" i="19"/>
  <c r="AM101" i="19"/>
  <c r="AL101" i="19"/>
  <c r="AK101" i="19"/>
  <c r="AJ101" i="19"/>
  <c r="K101" i="46" s="1"/>
  <c r="AI101" i="19"/>
  <c r="AH101" i="19"/>
  <c r="AG101" i="19"/>
  <c r="AF101" i="19"/>
  <c r="AE101" i="19"/>
  <c r="AD101" i="19"/>
  <c r="AC101"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W99" i="19"/>
  <c r="AV99" i="19"/>
  <c r="AU99" i="19"/>
  <c r="AT99" i="19"/>
  <c r="AS99" i="19"/>
  <c r="AR99" i="19"/>
  <c r="AQ99" i="19"/>
  <c r="AP99" i="19"/>
  <c r="AO99" i="19"/>
  <c r="AN99" i="19"/>
  <c r="AM99" i="19"/>
  <c r="AL99" i="19"/>
  <c r="AK99" i="19"/>
  <c r="AJ99" i="19"/>
  <c r="AI99" i="19"/>
  <c r="AH99" i="19"/>
  <c r="AG99" i="19"/>
  <c r="AF99" i="19"/>
  <c r="AE99" i="19"/>
  <c r="AD99" i="19"/>
  <c r="AC99" i="19"/>
  <c r="AW98" i="19"/>
  <c r="AV98" i="19"/>
  <c r="AU98" i="19"/>
  <c r="AT98" i="19"/>
  <c r="AS98" i="19"/>
  <c r="AR98" i="19"/>
  <c r="AQ98" i="19"/>
  <c r="AP98" i="19"/>
  <c r="AO98" i="19"/>
  <c r="AN98" i="19"/>
  <c r="AM98" i="19"/>
  <c r="AL98" i="19"/>
  <c r="AK98" i="19"/>
  <c r="AJ98" i="19"/>
  <c r="AI98" i="19"/>
  <c r="J98" i="46" s="1"/>
  <c r="AH98" i="19"/>
  <c r="AG98" i="19"/>
  <c r="AF98" i="19"/>
  <c r="AE98" i="19"/>
  <c r="AD98" i="19"/>
  <c r="AC98" i="19"/>
  <c r="AW97" i="19"/>
  <c r="AV97" i="19"/>
  <c r="AU97" i="19"/>
  <c r="AT97" i="19"/>
  <c r="AS97" i="19"/>
  <c r="AR97" i="19"/>
  <c r="AQ97" i="19"/>
  <c r="AP97" i="19"/>
  <c r="AO97" i="19"/>
  <c r="AN97" i="19"/>
  <c r="AM97" i="19"/>
  <c r="AL97" i="19"/>
  <c r="AK97" i="19"/>
  <c r="AJ97" i="19"/>
  <c r="AI97" i="19"/>
  <c r="AH97" i="19"/>
  <c r="AW96" i="19"/>
  <c r="AV96" i="19"/>
  <c r="AU96" i="19"/>
  <c r="AT96" i="19"/>
  <c r="AS96" i="19"/>
  <c r="AR96" i="19"/>
  <c r="AQ96" i="19"/>
  <c r="AP96" i="19"/>
  <c r="AO96" i="19"/>
  <c r="AN96" i="19"/>
  <c r="O96" i="46" s="1"/>
  <c r="AM96" i="19"/>
  <c r="AL96" i="19"/>
  <c r="AK96" i="19"/>
  <c r="AJ96" i="19"/>
  <c r="AI96" i="19"/>
  <c r="AH96" i="19"/>
  <c r="AG96" i="19"/>
  <c r="AF96" i="19"/>
  <c r="AE96" i="19"/>
  <c r="AD96" i="19"/>
  <c r="AC96" i="19"/>
  <c r="AW95" i="19"/>
  <c r="AV95" i="19"/>
  <c r="AU95" i="19"/>
  <c r="AT95" i="19"/>
  <c r="AS95" i="19"/>
  <c r="AR95" i="19"/>
  <c r="AQ95" i="19"/>
  <c r="AP95" i="19"/>
  <c r="AO95" i="19"/>
  <c r="AN95" i="19"/>
  <c r="AM95" i="19"/>
  <c r="AL95" i="19"/>
  <c r="AK95" i="19"/>
  <c r="AJ95" i="19"/>
  <c r="AI95" i="19"/>
  <c r="AH95" i="19"/>
  <c r="AG95" i="19"/>
  <c r="AF95" i="19"/>
  <c r="AE95" i="19"/>
  <c r="AD95" i="19"/>
  <c r="AC95" i="19"/>
  <c r="AW94" i="19"/>
  <c r="AV94" i="19"/>
  <c r="AU94" i="19"/>
  <c r="AT94" i="19"/>
  <c r="AS94" i="19"/>
  <c r="AR94" i="19"/>
  <c r="AQ94" i="19"/>
  <c r="AP94" i="19"/>
  <c r="AO94" i="19"/>
  <c r="AN94" i="19"/>
  <c r="AM94" i="19"/>
  <c r="AL94" i="19"/>
  <c r="AK94" i="19"/>
  <c r="AJ94" i="19"/>
  <c r="AI94" i="19"/>
  <c r="AH94" i="19"/>
  <c r="AG94" i="19"/>
  <c r="AF94" i="19"/>
  <c r="AE94" i="19"/>
  <c r="AD94" i="19"/>
  <c r="AC94" i="19"/>
  <c r="AW93" i="19"/>
  <c r="AV93" i="19"/>
  <c r="AU93" i="19"/>
  <c r="AT93" i="19"/>
  <c r="AS93" i="19"/>
  <c r="AR93" i="19"/>
  <c r="AQ93" i="19"/>
  <c r="AP93" i="19"/>
  <c r="AO93" i="19"/>
  <c r="AN93" i="19"/>
  <c r="AM93" i="19"/>
  <c r="AL93" i="19"/>
  <c r="AK93" i="19"/>
  <c r="AJ93" i="19"/>
  <c r="AI93" i="19"/>
  <c r="AH93" i="19"/>
  <c r="AG93" i="19"/>
  <c r="AF93" i="19"/>
  <c r="AE93" i="19"/>
  <c r="AD93" i="19"/>
  <c r="AC93" i="19"/>
  <c r="AW92" i="19"/>
  <c r="AV92" i="19"/>
  <c r="AU92" i="19"/>
  <c r="AT92" i="19"/>
  <c r="AS92" i="19"/>
  <c r="AR92" i="19"/>
  <c r="AQ92" i="19"/>
  <c r="AP92" i="19"/>
  <c r="AO92" i="19"/>
  <c r="AN92" i="19"/>
  <c r="AM92" i="19"/>
  <c r="AL92" i="19"/>
  <c r="AK92" i="19"/>
  <c r="AJ92" i="19"/>
  <c r="AI92" i="19"/>
  <c r="AH92" i="19"/>
  <c r="AG92" i="19"/>
  <c r="AF92" i="19"/>
  <c r="AE92" i="19"/>
  <c r="AD92" i="19"/>
  <c r="AC92" i="19"/>
  <c r="AW91" i="19"/>
  <c r="AV91" i="19"/>
  <c r="AU91" i="19"/>
  <c r="AT91" i="19"/>
  <c r="AS91" i="19"/>
  <c r="AR91" i="19"/>
  <c r="AQ91" i="19"/>
  <c r="AP91" i="19"/>
  <c r="AO91" i="19"/>
  <c r="AN91" i="19"/>
  <c r="AM91" i="19"/>
  <c r="AL91" i="19"/>
  <c r="AK91" i="19"/>
  <c r="AJ91" i="19"/>
  <c r="AI91" i="19"/>
  <c r="AH91" i="19"/>
  <c r="AG91" i="19"/>
  <c r="AF91" i="19"/>
  <c r="AE91" i="19"/>
  <c r="AD91" i="19"/>
  <c r="AC91" i="19"/>
  <c r="AW90" i="19"/>
  <c r="AV90" i="19"/>
  <c r="AU90" i="19"/>
  <c r="AT90" i="19"/>
  <c r="V90" i="45" s="1"/>
  <c r="AS90" i="19"/>
  <c r="AR90" i="19"/>
  <c r="AQ90" i="19"/>
  <c r="AP90" i="19"/>
  <c r="AO90" i="19"/>
  <c r="AN90" i="19"/>
  <c r="AM90" i="19"/>
  <c r="AL90" i="19"/>
  <c r="AK90" i="19"/>
  <c r="AJ90" i="19"/>
  <c r="AI90" i="19"/>
  <c r="AH90" i="19"/>
  <c r="AG90" i="19"/>
  <c r="AF90" i="19"/>
  <c r="AE90" i="19"/>
  <c r="AD90" i="19"/>
  <c r="AC90" i="19"/>
  <c r="AW89" i="19"/>
  <c r="AV89" i="19"/>
  <c r="AU89" i="19"/>
  <c r="AT89" i="19"/>
  <c r="AS89" i="19"/>
  <c r="AR89" i="19"/>
  <c r="AQ89" i="19"/>
  <c r="AP89" i="19"/>
  <c r="AO89" i="19"/>
  <c r="AN89" i="19"/>
  <c r="AM89" i="19"/>
  <c r="AL89" i="19"/>
  <c r="AK89" i="19"/>
  <c r="AJ89" i="19"/>
  <c r="AI89" i="19"/>
  <c r="AH89" i="19"/>
  <c r="AG89" i="19"/>
  <c r="AF89" i="19"/>
  <c r="AE89" i="19"/>
  <c r="AD89" i="19"/>
  <c r="AC89" i="19"/>
  <c r="AW88" i="19"/>
  <c r="AV88" i="19"/>
  <c r="W88" i="46" s="1"/>
  <c r="AU88" i="19"/>
  <c r="AT88" i="19"/>
  <c r="AS88" i="19"/>
  <c r="AR88" i="19"/>
  <c r="AQ88" i="19"/>
  <c r="AP88" i="19"/>
  <c r="AO88" i="19"/>
  <c r="AN88" i="19"/>
  <c r="AM88" i="19"/>
  <c r="AL88" i="19"/>
  <c r="AK88" i="19"/>
  <c r="AJ88" i="19"/>
  <c r="AI88" i="19"/>
  <c r="AH88" i="19"/>
  <c r="AG88" i="19"/>
  <c r="AF88" i="19"/>
  <c r="AE88" i="19"/>
  <c r="AD88" i="19"/>
  <c r="AC88" i="19"/>
  <c r="AW87" i="19"/>
  <c r="AV87" i="19"/>
  <c r="AU87" i="19"/>
  <c r="AT87" i="19"/>
  <c r="AS87" i="19"/>
  <c r="AR87" i="19"/>
  <c r="AQ87" i="19"/>
  <c r="AP87" i="19"/>
  <c r="AO87" i="19"/>
  <c r="AN87" i="19"/>
  <c r="AM87" i="19"/>
  <c r="AL87" i="19"/>
  <c r="AK87" i="19"/>
  <c r="L87" i="46" s="1"/>
  <c r="AJ87" i="19"/>
  <c r="AI87" i="19"/>
  <c r="AH87" i="19"/>
  <c r="AG87" i="19"/>
  <c r="AF87" i="19"/>
  <c r="AE87" i="19"/>
  <c r="AD87" i="19"/>
  <c r="AC87" i="19"/>
  <c r="AW85" i="19"/>
  <c r="AV85" i="19"/>
  <c r="AU85" i="19"/>
  <c r="AT85" i="19"/>
  <c r="AS85" i="19"/>
  <c r="AR85" i="19"/>
  <c r="AQ85" i="19"/>
  <c r="AP85" i="19"/>
  <c r="AO85" i="19"/>
  <c r="AN85" i="19"/>
  <c r="AM85" i="19"/>
  <c r="AL85" i="19"/>
  <c r="AK85" i="19"/>
  <c r="AJ85" i="19"/>
  <c r="AI85" i="19"/>
  <c r="AH85" i="19"/>
  <c r="AG85" i="19"/>
  <c r="AF85" i="19"/>
  <c r="AE85" i="19"/>
  <c r="AD85" i="19"/>
  <c r="AC85" i="19"/>
  <c r="AW84" i="19"/>
  <c r="AV84" i="19"/>
  <c r="AU84" i="19"/>
  <c r="AT84" i="19"/>
  <c r="AS84" i="19"/>
  <c r="AR84" i="19"/>
  <c r="AQ84" i="19"/>
  <c r="AP84" i="19"/>
  <c r="AO84" i="19"/>
  <c r="AN84" i="19"/>
  <c r="AM84" i="19"/>
  <c r="AL84" i="19"/>
  <c r="AK84" i="19"/>
  <c r="AJ84" i="19"/>
  <c r="AI84" i="19"/>
  <c r="AH84" i="19"/>
  <c r="AG84" i="19"/>
  <c r="AF84" i="19"/>
  <c r="AE84" i="19"/>
  <c r="AD84" i="19"/>
  <c r="AC84" i="19"/>
  <c r="AW83" i="19"/>
  <c r="AV83" i="19"/>
  <c r="AU83" i="19"/>
  <c r="AT83" i="19"/>
  <c r="AS83" i="19"/>
  <c r="AR83" i="19"/>
  <c r="S83" i="45" s="1"/>
  <c r="AQ83" i="19"/>
  <c r="AP83" i="19"/>
  <c r="AO83" i="19"/>
  <c r="AN83" i="19"/>
  <c r="AM83" i="19"/>
  <c r="AL83" i="19"/>
  <c r="AK83" i="19"/>
  <c r="AJ83" i="19"/>
  <c r="AI83" i="19"/>
  <c r="AH83" i="19"/>
  <c r="AG83" i="19"/>
  <c r="AF83" i="19"/>
  <c r="AE83" i="19"/>
  <c r="AD83" i="19"/>
  <c r="AC83" i="19"/>
  <c r="AW82" i="19"/>
  <c r="AV82" i="19"/>
  <c r="AU82" i="19"/>
  <c r="AT82" i="19"/>
  <c r="AS82" i="19"/>
  <c r="AR82" i="19"/>
  <c r="AQ82" i="19"/>
  <c r="AP82" i="19"/>
  <c r="AO82" i="19"/>
  <c r="AN82" i="19"/>
  <c r="AM82" i="19"/>
  <c r="AL82" i="19"/>
  <c r="AK82" i="19"/>
  <c r="AJ82" i="19"/>
  <c r="AI82" i="19"/>
  <c r="AH82" i="19"/>
  <c r="AG82" i="19"/>
  <c r="AF82" i="19"/>
  <c r="AE82" i="19"/>
  <c r="AD82" i="19"/>
  <c r="AC82" i="19"/>
  <c r="AW81" i="19"/>
  <c r="AV81" i="19"/>
  <c r="AU81" i="19"/>
  <c r="AT81" i="19"/>
  <c r="U81" i="46" s="1"/>
  <c r="AS81" i="19"/>
  <c r="AR81" i="19"/>
  <c r="AQ81" i="19"/>
  <c r="AP81" i="19"/>
  <c r="AO81" i="19"/>
  <c r="AN81" i="19"/>
  <c r="AM81" i="19"/>
  <c r="AL81" i="19"/>
  <c r="AK81" i="19"/>
  <c r="AJ81" i="19"/>
  <c r="AI81" i="19"/>
  <c r="AH81" i="19"/>
  <c r="AG81" i="19"/>
  <c r="AF81" i="19"/>
  <c r="AE81" i="19"/>
  <c r="AD81" i="19"/>
  <c r="AC81" i="19"/>
  <c r="AW80" i="19"/>
  <c r="AV80" i="19"/>
  <c r="AU80" i="19"/>
  <c r="AT80" i="19"/>
  <c r="AS80" i="19"/>
  <c r="AR80" i="19"/>
  <c r="AQ80" i="19"/>
  <c r="AP80" i="19"/>
  <c r="AO80" i="19"/>
  <c r="AN80" i="19"/>
  <c r="AM80" i="19"/>
  <c r="AL80" i="19"/>
  <c r="AK80" i="19"/>
  <c r="AJ80" i="19"/>
  <c r="AI80" i="19"/>
  <c r="AH80" i="19"/>
  <c r="AG80" i="19"/>
  <c r="AF80" i="19"/>
  <c r="AE80" i="19"/>
  <c r="AD80" i="19"/>
  <c r="AC80" i="19"/>
  <c r="AW79" i="19"/>
  <c r="AV79" i="19"/>
  <c r="AU79" i="19"/>
  <c r="AT79" i="19"/>
  <c r="AS79" i="19"/>
  <c r="AR79" i="19"/>
  <c r="AQ79" i="19"/>
  <c r="AP79" i="19"/>
  <c r="AO79" i="19"/>
  <c r="AN79" i="19"/>
  <c r="AM79" i="19"/>
  <c r="AL79" i="19"/>
  <c r="AK79" i="19"/>
  <c r="AJ79" i="19"/>
  <c r="AI79" i="19"/>
  <c r="AH79" i="19"/>
  <c r="AG79" i="19"/>
  <c r="AF79" i="19"/>
  <c r="AE79" i="19"/>
  <c r="AD79" i="19"/>
  <c r="AC79" i="19"/>
  <c r="AW78" i="19"/>
  <c r="AV78" i="19"/>
  <c r="AU78" i="19"/>
  <c r="AT78" i="19"/>
  <c r="AS78" i="19"/>
  <c r="T78" i="46" s="1"/>
  <c r="AR78" i="19"/>
  <c r="AQ78" i="19"/>
  <c r="AP78" i="19"/>
  <c r="AO78" i="19"/>
  <c r="AN78" i="19"/>
  <c r="AM78" i="19"/>
  <c r="AL78" i="19"/>
  <c r="AK78" i="19"/>
  <c r="AJ78" i="19"/>
  <c r="AI78" i="19"/>
  <c r="AH78" i="19"/>
  <c r="AG78" i="19"/>
  <c r="AF78" i="19"/>
  <c r="AE78" i="19"/>
  <c r="AD78" i="19"/>
  <c r="AC78" i="19"/>
  <c r="AW77" i="19"/>
  <c r="AV77" i="19"/>
  <c r="AU77" i="19"/>
  <c r="AT77" i="19"/>
  <c r="AS77" i="19"/>
  <c r="AR77" i="19"/>
  <c r="AQ77" i="19"/>
  <c r="AP77" i="19"/>
  <c r="AO77" i="19"/>
  <c r="AN77" i="19"/>
  <c r="AM77" i="19"/>
  <c r="AL77" i="19"/>
  <c r="AK77" i="19"/>
  <c r="AJ77" i="19"/>
  <c r="AI77" i="19"/>
  <c r="AH77" i="19"/>
  <c r="I77" i="46" s="1"/>
  <c r="AG77" i="19"/>
  <c r="AF77" i="19"/>
  <c r="AE77" i="19"/>
  <c r="AD77" i="19"/>
  <c r="AC77" i="19"/>
  <c r="AW76" i="19"/>
  <c r="AV76" i="19"/>
  <c r="AU76" i="19"/>
  <c r="V76" i="46" s="1"/>
  <c r="AT76" i="19"/>
  <c r="AS76" i="19"/>
  <c r="AR76" i="19"/>
  <c r="AQ76" i="19"/>
  <c r="AP76" i="19"/>
  <c r="AO76" i="19"/>
  <c r="AN76" i="19"/>
  <c r="AM76" i="19"/>
  <c r="AL76" i="19"/>
  <c r="AK76" i="19"/>
  <c r="AJ76" i="19"/>
  <c r="AI76" i="19"/>
  <c r="AH76" i="19"/>
  <c r="AG76" i="19"/>
  <c r="AF76" i="19"/>
  <c r="AE76" i="19"/>
  <c r="AD76" i="19"/>
  <c r="AC76" i="19"/>
  <c r="AW75" i="19"/>
  <c r="AV75" i="19"/>
  <c r="AU75" i="19"/>
  <c r="AT75" i="19"/>
  <c r="AS75" i="19"/>
  <c r="AR75" i="19"/>
  <c r="AQ75" i="19"/>
  <c r="AP75" i="19"/>
  <c r="AO75" i="19"/>
  <c r="AN75" i="19"/>
  <c r="AM75" i="19"/>
  <c r="AL75" i="19"/>
  <c r="AK75" i="19"/>
  <c r="AJ75" i="19"/>
  <c r="AI75" i="19"/>
  <c r="AH75" i="19"/>
  <c r="AG75" i="19"/>
  <c r="AF75" i="19"/>
  <c r="AE75" i="19"/>
  <c r="AD75" i="19"/>
  <c r="AC75" i="19"/>
  <c r="AW74" i="19"/>
  <c r="AV74" i="19"/>
  <c r="AU74" i="19"/>
  <c r="V74" i="46" s="1"/>
  <c r="AT74" i="19"/>
  <c r="AS74" i="19"/>
  <c r="AR74" i="19"/>
  <c r="AQ74" i="19"/>
  <c r="AP74" i="19"/>
  <c r="AO74" i="19"/>
  <c r="AN74" i="19"/>
  <c r="AM74" i="19"/>
  <c r="AL74" i="19"/>
  <c r="AK74" i="19"/>
  <c r="AJ74" i="19"/>
  <c r="AI74" i="19"/>
  <c r="AH74" i="19"/>
  <c r="AG74" i="19"/>
  <c r="AF74" i="19"/>
  <c r="AE74" i="19"/>
  <c r="AD74" i="19"/>
  <c r="AC74" i="19"/>
  <c r="AW73" i="19"/>
  <c r="AV73" i="19"/>
  <c r="AU73" i="19"/>
  <c r="AT73" i="19"/>
  <c r="AS73" i="19"/>
  <c r="AR73" i="19"/>
  <c r="AQ73" i="19"/>
  <c r="AP73" i="19"/>
  <c r="AO73" i="19"/>
  <c r="AN73" i="19"/>
  <c r="AM73" i="19"/>
  <c r="AL73" i="19"/>
  <c r="AK73" i="19"/>
  <c r="AJ73" i="19"/>
  <c r="AI73" i="19"/>
  <c r="AH73" i="19"/>
  <c r="AG73" i="19"/>
  <c r="AF73" i="19"/>
  <c r="AE73" i="19"/>
  <c r="AD73" i="19"/>
  <c r="AC73" i="19"/>
  <c r="AW72" i="19"/>
  <c r="AV72" i="19"/>
  <c r="AU72" i="19"/>
  <c r="AT72" i="19"/>
  <c r="AS72" i="19"/>
  <c r="AR72" i="19"/>
  <c r="AQ72" i="19"/>
  <c r="R72" i="46" s="1"/>
  <c r="AP72" i="19"/>
  <c r="AO72" i="19"/>
  <c r="AN72" i="19"/>
  <c r="AM72" i="19"/>
  <c r="AL72" i="19"/>
  <c r="AK72" i="19"/>
  <c r="AJ72" i="19"/>
  <c r="AI72" i="19"/>
  <c r="AH72" i="19"/>
  <c r="AG72" i="19"/>
  <c r="AF72" i="19"/>
  <c r="AE72" i="19"/>
  <c r="AD72" i="19"/>
  <c r="AC72" i="19"/>
  <c r="AW71" i="19"/>
  <c r="AV71" i="19"/>
  <c r="AU71" i="19"/>
  <c r="AT71" i="19"/>
  <c r="AS71" i="19"/>
  <c r="AR71" i="19"/>
  <c r="AQ71" i="19"/>
  <c r="AP71" i="19"/>
  <c r="AO71" i="19"/>
  <c r="AN71" i="19"/>
  <c r="AM71" i="19"/>
  <c r="AL71" i="19"/>
  <c r="AK71" i="19"/>
  <c r="AJ71" i="19"/>
  <c r="AI71" i="19"/>
  <c r="AH71" i="19"/>
  <c r="AG71" i="19"/>
  <c r="AF71" i="19"/>
  <c r="AE71" i="19"/>
  <c r="AD71" i="19"/>
  <c r="AC71" i="19"/>
  <c r="AW70" i="19"/>
  <c r="AV70" i="19"/>
  <c r="AU70" i="19"/>
  <c r="AT70" i="19"/>
  <c r="AS70" i="19"/>
  <c r="AR70" i="19"/>
  <c r="AQ70" i="19"/>
  <c r="AP70" i="19"/>
  <c r="AO70" i="19"/>
  <c r="AN70" i="19"/>
  <c r="AM70" i="19"/>
  <c r="AL70" i="19"/>
  <c r="AK70" i="19"/>
  <c r="AJ70" i="19"/>
  <c r="AI70" i="19"/>
  <c r="AH70" i="19"/>
  <c r="AG70" i="19"/>
  <c r="AF70" i="19"/>
  <c r="AE70" i="19"/>
  <c r="AD70" i="19"/>
  <c r="AC70" i="19"/>
  <c r="AW69" i="19"/>
  <c r="AV69" i="19"/>
  <c r="AU69" i="19"/>
  <c r="AT69" i="19"/>
  <c r="AS69" i="19"/>
  <c r="AR69" i="19"/>
  <c r="AQ69" i="19"/>
  <c r="AP69" i="19"/>
  <c r="Q69" i="46" s="1"/>
  <c r="AO69" i="19"/>
  <c r="AN69" i="19"/>
  <c r="AM69" i="19"/>
  <c r="AL69" i="19"/>
  <c r="AK69" i="19"/>
  <c r="AJ69" i="19"/>
  <c r="AI69" i="19"/>
  <c r="AH69" i="19"/>
  <c r="AG69" i="19"/>
  <c r="AF69" i="19"/>
  <c r="AE69" i="19"/>
  <c r="AD69" i="19"/>
  <c r="AC69" i="19"/>
  <c r="AW68" i="19"/>
  <c r="AV68" i="19"/>
  <c r="AU68" i="19"/>
  <c r="AT68" i="19"/>
  <c r="AS68" i="19"/>
  <c r="AR68" i="19"/>
  <c r="AQ68" i="19"/>
  <c r="AP68" i="19"/>
  <c r="AO68" i="19"/>
  <c r="AN68" i="19"/>
  <c r="AM68" i="19"/>
  <c r="AL68" i="19"/>
  <c r="AK68" i="19"/>
  <c r="AJ68" i="19"/>
  <c r="AI68" i="19"/>
  <c r="AH68" i="19"/>
  <c r="AG68" i="19"/>
  <c r="AF68" i="19"/>
  <c r="AE68" i="19"/>
  <c r="F68" i="46" s="1"/>
  <c r="AD68" i="19"/>
  <c r="AC68" i="19"/>
  <c r="AW67" i="19"/>
  <c r="AV67" i="19"/>
  <c r="AU67" i="19"/>
  <c r="AT67" i="19"/>
  <c r="AS67" i="19"/>
  <c r="AR67" i="19"/>
  <c r="T67" i="45" s="1"/>
  <c r="AQ67" i="19"/>
  <c r="AP67" i="19"/>
  <c r="AO67" i="19"/>
  <c r="AN67" i="19"/>
  <c r="AM67" i="19"/>
  <c r="AL67" i="19"/>
  <c r="AK67" i="19"/>
  <c r="AJ67" i="19"/>
  <c r="AI67" i="19"/>
  <c r="AH67" i="19"/>
  <c r="AG67" i="19"/>
  <c r="AF67" i="19"/>
  <c r="AE67" i="19"/>
  <c r="AD67" i="19"/>
  <c r="AC67" i="19"/>
  <c r="AW66" i="19"/>
  <c r="AV66" i="19"/>
  <c r="AU66" i="19"/>
  <c r="AT66" i="19"/>
  <c r="AS66" i="19"/>
  <c r="AR66" i="19"/>
  <c r="AQ66" i="19"/>
  <c r="AP66" i="19"/>
  <c r="AO66" i="19"/>
  <c r="AN66" i="19"/>
  <c r="AM66" i="19"/>
  <c r="AL66" i="19"/>
  <c r="AK66" i="19"/>
  <c r="AJ66" i="19"/>
  <c r="AI66" i="19"/>
  <c r="AH66" i="19"/>
  <c r="AG66" i="19"/>
  <c r="AF66" i="19"/>
  <c r="AE66" i="19"/>
  <c r="AD66" i="19"/>
  <c r="AC66" i="19"/>
  <c r="AW65" i="19"/>
  <c r="AV65" i="19"/>
  <c r="AU65" i="19"/>
  <c r="AT65" i="19"/>
  <c r="AS65" i="19"/>
  <c r="AR65" i="19"/>
  <c r="AQ65" i="19"/>
  <c r="AP65" i="19"/>
  <c r="AO65" i="19"/>
  <c r="AN65" i="19"/>
  <c r="AM65" i="19"/>
  <c r="AL65" i="19"/>
  <c r="AK65" i="19"/>
  <c r="AJ65" i="19"/>
  <c r="AI65" i="19"/>
  <c r="AH65" i="19"/>
  <c r="AG65" i="19"/>
  <c r="AF65" i="19"/>
  <c r="AE65" i="19"/>
  <c r="AD65" i="19"/>
  <c r="AC65" i="19"/>
  <c r="AW64" i="19"/>
  <c r="AV64" i="19"/>
  <c r="AU64" i="19"/>
  <c r="AT64" i="19"/>
  <c r="AS64" i="19"/>
  <c r="AR64" i="19"/>
  <c r="AQ64" i="19"/>
  <c r="S64" i="45" s="1"/>
  <c r="AP64" i="19"/>
  <c r="AO64" i="19"/>
  <c r="AN64" i="19"/>
  <c r="AM64" i="19"/>
  <c r="AL64" i="19"/>
  <c r="AK64" i="19"/>
  <c r="AJ64" i="19"/>
  <c r="AI64" i="19"/>
  <c r="AH64" i="19"/>
  <c r="AG64" i="19"/>
  <c r="AF64" i="19"/>
  <c r="AE64" i="19"/>
  <c r="AD64" i="19"/>
  <c r="AC64" i="19"/>
  <c r="AW63" i="19"/>
  <c r="AV63" i="19"/>
  <c r="AU63" i="19"/>
  <c r="AT63" i="19"/>
  <c r="AS63" i="19"/>
  <c r="AR63" i="19"/>
  <c r="AQ63" i="19"/>
  <c r="AP63" i="19"/>
  <c r="AO63" i="19"/>
  <c r="AN63" i="19"/>
  <c r="O63" i="46" s="1"/>
  <c r="AM63" i="19"/>
  <c r="AL63" i="19"/>
  <c r="AK63" i="19"/>
  <c r="AJ63" i="19"/>
  <c r="AI63" i="19"/>
  <c r="AH63" i="19"/>
  <c r="AG63" i="19"/>
  <c r="AF63" i="19"/>
  <c r="AE63" i="19"/>
  <c r="AD63" i="19"/>
  <c r="AC63" i="19"/>
  <c r="AW62" i="19"/>
  <c r="AV62" i="19"/>
  <c r="AU62" i="19"/>
  <c r="AT62" i="19"/>
  <c r="AS62" i="19"/>
  <c r="U62" i="45" s="1"/>
  <c r="AR62" i="19"/>
  <c r="AQ62" i="19"/>
  <c r="AP62" i="19"/>
  <c r="AO62" i="19"/>
  <c r="AN62" i="19"/>
  <c r="AM62" i="19"/>
  <c r="AL62" i="19"/>
  <c r="AK62" i="19"/>
  <c r="AJ62" i="19"/>
  <c r="AI62" i="19"/>
  <c r="AH62" i="19"/>
  <c r="AG62" i="19"/>
  <c r="AF62" i="19"/>
  <c r="AE62" i="19"/>
  <c r="AD62" i="19"/>
  <c r="AC62" i="19"/>
  <c r="AW61" i="19"/>
  <c r="AV61" i="19"/>
  <c r="AU61" i="19"/>
  <c r="AT61" i="19"/>
  <c r="AS61" i="19"/>
  <c r="AR61" i="19"/>
  <c r="AQ61" i="19"/>
  <c r="AP61" i="19"/>
  <c r="R61" i="45" s="1"/>
  <c r="AO61" i="19"/>
  <c r="AN61" i="19"/>
  <c r="AM61" i="19"/>
  <c r="AL61" i="19"/>
  <c r="AK61" i="19"/>
  <c r="AJ61" i="19"/>
  <c r="AI61" i="19"/>
  <c r="AH61" i="19"/>
  <c r="AG61" i="19"/>
  <c r="AF61" i="19"/>
  <c r="AE61" i="19"/>
  <c r="AD61" i="19"/>
  <c r="AC61" i="19"/>
  <c r="AW60" i="19"/>
  <c r="AV60" i="19"/>
  <c r="AU60" i="19"/>
  <c r="AT60" i="19"/>
  <c r="AS60" i="19"/>
  <c r="AR60" i="19"/>
  <c r="AQ60" i="19"/>
  <c r="AP60" i="19"/>
  <c r="AO60" i="19"/>
  <c r="AN60" i="19"/>
  <c r="AM60" i="19"/>
  <c r="N60" i="46" s="1"/>
  <c r="AL60" i="19"/>
  <c r="AK60" i="19"/>
  <c r="AJ60" i="19"/>
  <c r="AI60" i="19"/>
  <c r="AH60" i="19"/>
  <c r="AG60" i="19"/>
  <c r="AF60" i="19"/>
  <c r="AE60" i="19"/>
  <c r="AD60" i="19"/>
  <c r="AC60" i="19"/>
  <c r="E60" i="46" s="1"/>
  <c r="AW59" i="19"/>
  <c r="AV59" i="19"/>
  <c r="AU59" i="19"/>
  <c r="AT59" i="19"/>
  <c r="AS59" i="19"/>
  <c r="AR59" i="19"/>
  <c r="AQ59" i="19"/>
  <c r="AP59" i="19"/>
  <c r="AO59" i="19"/>
  <c r="AN59" i="19"/>
  <c r="AM59" i="19"/>
  <c r="AL59" i="19"/>
  <c r="AK59" i="19"/>
  <c r="AJ59" i="19"/>
  <c r="AI59" i="19"/>
  <c r="AH59" i="19"/>
  <c r="J59" i="46" s="1"/>
  <c r="AG59" i="19"/>
  <c r="AF59" i="19"/>
  <c r="AE59" i="19"/>
  <c r="AD59" i="19"/>
  <c r="AC59" i="19"/>
  <c r="AW58" i="19"/>
  <c r="X58" i="46" s="1"/>
  <c r="AV58" i="19"/>
  <c r="AU58" i="19"/>
  <c r="AT58" i="19"/>
  <c r="AS58" i="19"/>
  <c r="AR58" i="19"/>
  <c r="AQ58" i="19"/>
  <c r="AP58" i="19"/>
  <c r="AO58" i="19"/>
  <c r="AN58" i="19"/>
  <c r="AM58" i="19"/>
  <c r="AL58" i="19"/>
  <c r="AK58" i="19"/>
  <c r="AJ58" i="19"/>
  <c r="AI58" i="19"/>
  <c r="AH58" i="19"/>
  <c r="AG58" i="19"/>
  <c r="AF58" i="19"/>
  <c r="AE58" i="19"/>
  <c r="G58" i="46" s="1"/>
  <c r="AD58" i="19"/>
  <c r="AC58" i="19"/>
  <c r="AW57" i="19"/>
  <c r="AV57" i="19"/>
  <c r="AU57" i="19"/>
  <c r="AT57" i="19"/>
  <c r="V57" i="45" s="1"/>
  <c r="AS57" i="19"/>
  <c r="AR57" i="19"/>
  <c r="AQ57" i="19"/>
  <c r="AP57" i="19"/>
  <c r="AO57" i="19"/>
  <c r="AN57" i="19"/>
  <c r="AM57" i="19"/>
  <c r="AL57" i="19"/>
  <c r="AK57" i="19"/>
  <c r="AJ57" i="19"/>
  <c r="AI57" i="19"/>
  <c r="AH57" i="19"/>
  <c r="AG57" i="19"/>
  <c r="AF57" i="19"/>
  <c r="AE57" i="19"/>
  <c r="AD57" i="19"/>
  <c r="AC57" i="19"/>
  <c r="AW56" i="19"/>
  <c r="AV56" i="19"/>
  <c r="AU56" i="19"/>
  <c r="AT56" i="19"/>
  <c r="AS56" i="19"/>
  <c r="AR56" i="19"/>
  <c r="AQ56" i="19"/>
  <c r="AP56" i="19"/>
  <c r="AO56" i="19"/>
  <c r="AN56" i="19"/>
  <c r="AM56" i="19"/>
  <c r="AL56" i="19"/>
  <c r="AK56" i="19"/>
  <c r="AJ56" i="19"/>
  <c r="AI56" i="19"/>
  <c r="AH56" i="19"/>
  <c r="AG56" i="19"/>
  <c r="AF56" i="19"/>
  <c r="AE56" i="19"/>
  <c r="AD56" i="19"/>
  <c r="AC56" i="19"/>
  <c r="AW55" i="19"/>
  <c r="AV55" i="19"/>
  <c r="AU55" i="19"/>
  <c r="AT55" i="19"/>
  <c r="V55" i="46" s="1"/>
  <c r="AS55" i="19"/>
  <c r="AR55" i="19"/>
  <c r="AQ55" i="19"/>
  <c r="AP55" i="19"/>
  <c r="AO55" i="19"/>
  <c r="AN55" i="19"/>
  <c r="AM55" i="19"/>
  <c r="AL55" i="19"/>
  <c r="AK55" i="19"/>
  <c r="AJ55" i="19"/>
  <c r="AI55" i="19"/>
  <c r="AH55" i="19"/>
  <c r="AG55" i="19"/>
  <c r="AF55" i="19"/>
  <c r="AE55" i="19"/>
  <c r="AD55" i="19"/>
  <c r="AC55" i="19"/>
  <c r="AW54" i="19"/>
  <c r="AV54" i="19"/>
  <c r="AU54" i="19"/>
  <c r="AT54" i="19"/>
  <c r="AS54" i="19"/>
  <c r="AR54" i="19"/>
  <c r="AQ54" i="19"/>
  <c r="AP54" i="19"/>
  <c r="AO54" i="19"/>
  <c r="AN54" i="19"/>
  <c r="AM54" i="19"/>
  <c r="AL54" i="19"/>
  <c r="AK54" i="19"/>
  <c r="L54" i="46" s="1"/>
  <c r="AJ54" i="19"/>
  <c r="AI54" i="19"/>
  <c r="AH54" i="19"/>
  <c r="AG54" i="19"/>
  <c r="AF54" i="19"/>
  <c r="AE54" i="19"/>
  <c r="AD54" i="19"/>
  <c r="AC54" i="19"/>
  <c r="AW53" i="19"/>
  <c r="AV53" i="19"/>
  <c r="AU53" i="19"/>
  <c r="AT53" i="19"/>
  <c r="AS53" i="19"/>
  <c r="AR53" i="19"/>
  <c r="AQ53" i="19"/>
  <c r="AP53" i="19"/>
  <c r="AO53" i="19"/>
  <c r="AN53" i="19"/>
  <c r="P53" i="46" s="1"/>
  <c r="AM53" i="19"/>
  <c r="AL53" i="19"/>
  <c r="AK53" i="19"/>
  <c r="AJ53" i="19"/>
  <c r="AI53" i="19"/>
  <c r="AH53" i="19"/>
  <c r="AG53" i="19"/>
  <c r="AF53" i="19"/>
  <c r="AE53" i="19"/>
  <c r="AD53" i="19"/>
  <c r="AC53" i="19"/>
  <c r="AW52" i="19"/>
  <c r="AV52" i="19"/>
  <c r="AU52" i="19"/>
  <c r="AT52" i="19"/>
  <c r="AS52" i="19"/>
  <c r="AR52" i="19"/>
  <c r="AQ52" i="19"/>
  <c r="AP52" i="19"/>
  <c r="AO52" i="19"/>
  <c r="AN52" i="19"/>
  <c r="AM52" i="19"/>
  <c r="AL52" i="19"/>
  <c r="AK52" i="19"/>
  <c r="M52" i="46" s="1"/>
  <c r="AJ52" i="19"/>
  <c r="AI52" i="19"/>
  <c r="AH52" i="19"/>
  <c r="AG52" i="19"/>
  <c r="AF52" i="19"/>
  <c r="AE52" i="19"/>
  <c r="AD52" i="19"/>
  <c r="AC52" i="19"/>
  <c r="E52" i="46" s="1"/>
  <c r="AW51" i="19"/>
  <c r="AV51" i="19"/>
  <c r="AU51" i="19"/>
  <c r="AT51" i="19"/>
  <c r="AS51" i="19"/>
  <c r="AR51" i="19"/>
  <c r="AQ51" i="19"/>
  <c r="AP51" i="19"/>
  <c r="AO51" i="19"/>
  <c r="AN51" i="19"/>
  <c r="AM51" i="19"/>
  <c r="AL51" i="19"/>
  <c r="AK51" i="19"/>
  <c r="AJ51" i="19"/>
  <c r="K51" i="46" s="1"/>
  <c r="AI51" i="19"/>
  <c r="AH51" i="19"/>
  <c r="J51" i="46" s="1"/>
  <c r="AG51" i="19"/>
  <c r="AF51" i="19"/>
  <c r="AE51" i="19"/>
  <c r="AD51" i="19"/>
  <c r="AC51" i="19"/>
  <c r="AW50" i="19"/>
  <c r="AV50" i="19"/>
  <c r="AU50" i="19"/>
  <c r="W50" i="46" s="1"/>
  <c r="AT50" i="19"/>
  <c r="AS50" i="19"/>
  <c r="AR50" i="19"/>
  <c r="AQ50" i="19"/>
  <c r="AP50" i="19"/>
  <c r="AO50" i="19"/>
  <c r="AN50" i="19"/>
  <c r="AM50" i="19"/>
  <c r="AL50" i="19"/>
  <c r="AK50" i="19"/>
  <c r="AJ50" i="19"/>
  <c r="AI50" i="19"/>
  <c r="AH50" i="19"/>
  <c r="AG50" i="19"/>
  <c r="AF50" i="19"/>
  <c r="AE50" i="19"/>
  <c r="G50" i="46" s="1"/>
  <c r="AD50" i="19"/>
  <c r="AC50" i="19"/>
  <c r="AW49" i="19"/>
  <c r="AV49" i="19"/>
  <c r="AU49" i="19"/>
  <c r="AT49" i="19"/>
  <c r="U49" i="46" s="1"/>
  <c r="AS49" i="19"/>
  <c r="AR49" i="19"/>
  <c r="T49" i="46" s="1"/>
  <c r="AQ49" i="19"/>
  <c r="AP49" i="19"/>
  <c r="AO49" i="19"/>
  <c r="AN49" i="19"/>
  <c r="AM49" i="19"/>
  <c r="AL49" i="19"/>
  <c r="AK49" i="19"/>
  <c r="AJ49" i="19"/>
  <c r="AI49" i="19"/>
  <c r="AH49" i="19"/>
  <c r="AG49" i="19"/>
  <c r="AF49" i="19"/>
  <c r="AE49" i="19"/>
  <c r="AD49" i="19"/>
  <c r="AC49" i="19"/>
  <c r="AW48" i="19"/>
  <c r="AV48" i="19"/>
  <c r="AU48" i="19"/>
  <c r="AT48" i="19"/>
  <c r="AS48" i="19"/>
  <c r="AR48" i="19"/>
  <c r="AQ48" i="19"/>
  <c r="AP48" i="19"/>
  <c r="AO48" i="19"/>
  <c r="AN48" i="19"/>
  <c r="AM48" i="19"/>
  <c r="AL48" i="19"/>
  <c r="AK48" i="19"/>
  <c r="AJ48" i="19"/>
  <c r="AI48" i="19"/>
  <c r="AH48" i="19"/>
  <c r="AG48" i="19"/>
  <c r="AF48" i="19"/>
  <c r="AE48" i="19"/>
  <c r="AD48" i="19"/>
  <c r="AC48" i="19"/>
  <c r="AW47" i="19"/>
  <c r="AV47" i="19"/>
  <c r="AU47" i="19"/>
  <c r="AT47" i="19"/>
  <c r="V47" i="46" s="1"/>
  <c r="AS47" i="19"/>
  <c r="AR47" i="19"/>
  <c r="AQ47" i="19"/>
  <c r="AP47" i="19"/>
  <c r="AO47" i="19"/>
  <c r="AN47" i="19"/>
  <c r="AM47" i="19"/>
  <c r="AL47" i="19"/>
  <c r="AK47" i="19"/>
  <c r="AJ47" i="19"/>
  <c r="AI47" i="19"/>
  <c r="AH47" i="19"/>
  <c r="AG47" i="19"/>
  <c r="AF47" i="19"/>
  <c r="AE47" i="19"/>
  <c r="AD47" i="19"/>
  <c r="AC47" i="19"/>
  <c r="AW46" i="19"/>
  <c r="AV46" i="19"/>
  <c r="AU46" i="19"/>
  <c r="AT46" i="19"/>
  <c r="AS46" i="19"/>
  <c r="T46" i="45" s="1"/>
  <c r="AR46" i="19"/>
  <c r="AQ46" i="19"/>
  <c r="AP46" i="19"/>
  <c r="AO46" i="19"/>
  <c r="AN46" i="19"/>
  <c r="AM46" i="19"/>
  <c r="AL46" i="19"/>
  <c r="AK46" i="19"/>
  <c r="AJ46" i="19"/>
  <c r="AI46" i="19"/>
  <c r="K46" i="46" s="1"/>
  <c r="AH46" i="19"/>
  <c r="AG46" i="19"/>
  <c r="AF46" i="19"/>
  <c r="AE46" i="19"/>
  <c r="AD46" i="19"/>
  <c r="AC46" i="19"/>
  <c r="AW45" i="19"/>
  <c r="AV45" i="19"/>
  <c r="AU45" i="19"/>
  <c r="AT45" i="19"/>
  <c r="AS45" i="19"/>
  <c r="AR45" i="19"/>
  <c r="AQ45" i="19"/>
  <c r="AP45" i="19"/>
  <c r="AO45" i="19"/>
  <c r="AN45" i="19"/>
  <c r="P45" i="46" s="1"/>
  <c r="AM45" i="19"/>
  <c r="AL45" i="19"/>
  <c r="AK45" i="19"/>
  <c r="AJ45" i="19"/>
  <c r="AI45" i="19"/>
  <c r="AH45" i="19"/>
  <c r="AG45" i="19"/>
  <c r="AF45" i="19"/>
  <c r="AE45" i="19"/>
  <c r="AD45" i="19"/>
  <c r="AC45" i="19"/>
  <c r="AW44" i="19"/>
  <c r="AV44" i="19"/>
  <c r="AU44" i="19"/>
  <c r="AT44" i="19"/>
  <c r="AS44" i="19"/>
  <c r="U44" i="46" s="1"/>
  <c r="AR44" i="19"/>
  <c r="AQ44" i="19"/>
  <c r="AP44" i="19"/>
  <c r="AO44" i="19"/>
  <c r="AN44" i="19"/>
  <c r="AM44" i="19"/>
  <c r="AL44" i="19"/>
  <c r="AK44" i="19"/>
  <c r="M44" i="46" s="1"/>
  <c r="AJ44" i="19"/>
  <c r="AI44" i="19"/>
  <c r="AH44" i="19"/>
  <c r="AG44" i="19"/>
  <c r="AF44" i="19"/>
  <c r="AE44" i="19"/>
  <c r="AD44" i="19"/>
  <c r="AC44" i="19"/>
  <c r="E44" i="46" s="1"/>
  <c r="AW43" i="19"/>
  <c r="AV43" i="19"/>
  <c r="AU43" i="19"/>
  <c r="AT43" i="19"/>
  <c r="AS43" i="19"/>
  <c r="AR43" i="19"/>
  <c r="AQ43" i="19"/>
  <c r="AP43" i="19"/>
  <c r="AO43" i="19"/>
  <c r="AN43" i="19"/>
  <c r="AM43" i="19"/>
  <c r="AL43" i="19"/>
  <c r="AK43" i="19"/>
  <c r="AJ43" i="19"/>
  <c r="AI43" i="19"/>
  <c r="AH43" i="19"/>
  <c r="J43" i="46" s="1"/>
  <c r="AG43" i="19"/>
  <c r="AF43" i="19"/>
  <c r="AE43" i="19"/>
  <c r="AD43" i="19"/>
  <c r="AC43" i="19"/>
  <c r="AW42" i="19"/>
  <c r="AV42" i="19"/>
  <c r="AU42" i="19"/>
  <c r="W42" i="46" s="1"/>
  <c r="AT42" i="19"/>
  <c r="AS42" i="19"/>
  <c r="AR42" i="19"/>
  <c r="AQ42" i="19"/>
  <c r="AP42" i="19"/>
  <c r="AO42" i="19"/>
  <c r="AN42" i="19"/>
  <c r="AM42" i="19"/>
  <c r="O42" i="46" s="1"/>
  <c r="AL42" i="19"/>
  <c r="AK42" i="19"/>
  <c r="AJ42" i="19"/>
  <c r="AI42" i="19"/>
  <c r="AH42" i="19"/>
  <c r="AG42" i="19"/>
  <c r="H42" i="46" s="1"/>
  <c r="AF42" i="19"/>
  <c r="AE42" i="19"/>
  <c r="G42" i="46" s="1"/>
  <c r="AD42" i="19"/>
  <c r="AC42" i="19"/>
  <c r="AW41" i="19"/>
  <c r="AV41" i="19"/>
  <c r="AU41" i="19"/>
  <c r="AT41" i="19"/>
  <c r="AS41" i="19"/>
  <c r="AR41" i="19"/>
  <c r="AQ41" i="19"/>
  <c r="AP41" i="19"/>
  <c r="AO41" i="19"/>
  <c r="AN41" i="19"/>
  <c r="AM41" i="19"/>
  <c r="AL41" i="19"/>
  <c r="AK41" i="19"/>
  <c r="AJ41" i="19"/>
  <c r="AI41" i="19"/>
  <c r="AH41" i="19"/>
  <c r="AG41" i="19"/>
  <c r="AF41" i="19"/>
  <c r="AE41" i="19"/>
  <c r="AD41" i="19"/>
  <c r="AC41" i="19"/>
  <c r="AW40" i="19"/>
  <c r="AV40" i="19"/>
  <c r="AU40" i="19"/>
  <c r="AT40" i="19"/>
  <c r="AS40" i="19"/>
  <c r="AR40" i="19"/>
  <c r="AQ40" i="19"/>
  <c r="AP40" i="19"/>
  <c r="AO40" i="19"/>
  <c r="AN40" i="19"/>
  <c r="AM40" i="19"/>
  <c r="AL40" i="19"/>
  <c r="AK40" i="19"/>
  <c r="AJ40" i="19"/>
  <c r="AI40" i="19"/>
  <c r="AH40" i="19"/>
  <c r="AG40" i="19"/>
  <c r="AF40" i="19"/>
  <c r="AE40" i="19"/>
  <c r="AD40" i="19"/>
  <c r="AC40" i="19"/>
  <c r="AW39" i="19"/>
  <c r="AV39" i="19"/>
  <c r="AU39" i="19"/>
  <c r="AT39" i="19"/>
  <c r="V39" i="46" s="1"/>
  <c r="AS39" i="19"/>
  <c r="AR39" i="19"/>
  <c r="AQ39" i="19"/>
  <c r="AP39" i="19"/>
  <c r="AO39" i="19"/>
  <c r="AN39" i="19"/>
  <c r="AM39" i="19"/>
  <c r="AL39" i="19"/>
  <c r="AK39" i="19"/>
  <c r="AJ39" i="19"/>
  <c r="AI39" i="19"/>
  <c r="AH39" i="19"/>
  <c r="AG39" i="19"/>
  <c r="AF39" i="19"/>
  <c r="AE39" i="19"/>
  <c r="AD39" i="19"/>
  <c r="AC39" i="19"/>
  <c r="AW38" i="19"/>
  <c r="AV38" i="19"/>
  <c r="AU38" i="19"/>
  <c r="AT38" i="19"/>
  <c r="AS38" i="19"/>
  <c r="U38" i="45" s="1"/>
  <c r="AR38" i="19"/>
  <c r="AQ38" i="19"/>
  <c r="S38" i="46" s="1"/>
  <c r="AP38" i="19"/>
  <c r="AO38" i="19"/>
  <c r="AN38" i="19"/>
  <c r="AM38" i="19"/>
  <c r="AL38" i="19"/>
  <c r="AK38" i="19"/>
  <c r="AJ38" i="19"/>
  <c r="AI38" i="19"/>
  <c r="AH38" i="19"/>
  <c r="AG38" i="19"/>
  <c r="AF38" i="19"/>
  <c r="AE38" i="19"/>
  <c r="AD38" i="19"/>
  <c r="AC38" i="19"/>
  <c r="AW37" i="19"/>
  <c r="AV37" i="19"/>
  <c r="AU37" i="19"/>
  <c r="AT37" i="19"/>
  <c r="AS37" i="19"/>
  <c r="AR37" i="19"/>
  <c r="AQ37" i="19"/>
  <c r="AP37" i="19"/>
  <c r="AO37" i="19"/>
  <c r="AN37" i="19"/>
  <c r="P37" i="46" s="1"/>
  <c r="AM37" i="19"/>
  <c r="AL37" i="19"/>
  <c r="AK37" i="19"/>
  <c r="AJ37" i="19"/>
  <c r="AI37" i="19"/>
  <c r="AH37" i="19"/>
  <c r="AG37" i="19"/>
  <c r="AF37" i="19"/>
  <c r="H37" i="46" s="1"/>
  <c r="AE37" i="19"/>
  <c r="AD37" i="19"/>
  <c r="AC37" i="19"/>
  <c r="AW36" i="19"/>
  <c r="AV36" i="19"/>
  <c r="AU36" i="19"/>
  <c r="AT36" i="19"/>
  <c r="AS36" i="19"/>
  <c r="AR36" i="19"/>
  <c r="AQ36" i="19"/>
  <c r="AP36" i="19"/>
  <c r="AO36" i="19"/>
  <c r="AN36" i="19"/>
  <c r="AM36" i="19"/>
  <c r="AL36" i="19"/>
  <c r="AK36" i="19"/>
  <c r="M36" i="46" s="1"/>
  <c r="AJ36" i="19"/>
  <c r="AI36" i="19"/>
  <c r="AH36" i="19"/>
  <c r="AG36" i="19"/>
  <c r="AF36" i="19"/>
  <c r="AE36" i="19"/>
  <c r="AD36" i="19"/>
  <c r="AC36" i="19"/>
  <c r="E36" i="46" s="1"/>
  <c r="AW35" i="19"/>
  <c r="AV35" i="19"/>
  <c r="AU35" i="19"/>
  <c r="AT35" i="19"/>
  <c r="V35" i="46" s="1"/>
  <c r="AS35" i="19"/>
  <c r="AR35" i="19"/>
  <c r="AQ35" i="19"/>
  <c r="AP35" i="19"/>
  <c r="AO35" i="19"/>
  <c r="AN35" i="19"/>
  <c r="AM35" i="19"/>
  <c r="AL35" i="19"/>
  <c r="AK35" i="19"/>
  <c r="AJ35" i="19"/>
  <c r="AI35" i="19"/>
  <c r="AH35" i="19"/>
  <c r="J35" i="46" s="1"/>
  <c r="AG35" i="19"/>
  <c r="AF35" i="19"/>
  <c r="AE35" i="19"/>
  <c r="AD35" i="19"/>
  <c r="F35" i="46" s="1"/>
  <c r="AC35" i="19"/>
  <c r="AW34" i="19"/>
  <c r="AV34" i="19"/>
  <c r="AU34" i="19"/>
  <c r="AT34" i="19"/>
  <c r="AS34" i="19"/>
  <c r="AR34" i="19"/>
  <c r="AQ34" i="19"/>
  <c r="S34" i="46" s="1"/>
  <c r="AP34" i="19"/>
  <c r="AO34" i="19"/>
  <c r="AN34" i="19"/>
  <c r="AM34" i="19"/>
  <c r="AL34" i="19"/>
  <c r="AK34" i="19"/>
  <c r="AJ34" i="19"/>
  <c r="AI34" i="19"/>
  <c r="AH34" i="19"/>
  <c r="AG34" i="19"/>
  <c r="AF34" i="19"/>
  <c r="AE34" i="19"/>
  <c r="G34" i="46" s="1"/>
  <c r="AD34" i="19"/>
  <c r="AC34" i="19"/>
  <c r="AW33" i="19"/>
  <c r="AV33" i="19"/>
  <c r="X33" i="46" s="1"/>
  <c r="AU33" i="19"/>
  <c r="AT33" i="19"/>
  <c r="AS33" i="19"/>
  <c r="AR33" i="19"/>
  <c r="AQ33" i="19"/>
  <c r="AP33" i="19"/>
  <c r="AO33" i="19"/>
  <c r="AN33" i="19"/>
  <c r="P33" i="46" s="1"/>
  <c r="AM33" i="19"/>
  <c r="AL33" i="19"/>
  <c r="AK33" i="19"/>
  <c r="AJ33" i="19"/>
  <c r="L33" i="46" s="1"/>
  <c r="AI33" i="19"/>
  <c r="AH33" i="19"/>
  <c r="AG33" i="19"/>
  <c r="AF33" i="19"/>
  <c r="AE33" i="19"/>
  <c r="AD33" i="19"/>
  <c r="AC33" i="19"/>
  <c r="AW32" i="19"/>
  <c r="AV32" i="19"/>
  <c r="AU32" i="19"/>
  <c r="AT32" i="19"/>
  <c r="AS32" i="19"/>
  <c r="AR32" i="19"/>
  <c r="AQ32" i="19"/>
  <c r="AP32" i="19"/>
  <c r="AO32" i="19"/>
  <c r="AN32" i="19"/>
  <c r="AM32" i="19"/>
  <c r="AL32" i="19"/>
  <c r="AK32" i="19"/>
  <c r="M32" i="46" s="1"/>
  <c r="AJ32" i="19"/>
  <c r="AI32" i="19"/>
  <c r="AH32" i="19"/>
  <c r="AG32" i="19"/>
  <c r="AF32" i="19"/>
  <c r="AE32" i="19"/>
  <c r="AD32" i="19"/>
  <c r="AC32" i="19"/>
  <c r="E32" i="46" s="1"/>
  <c r="AW31" i="19"/>
  <c r="AV31" i="19"/>
  <c r="AU31" i="19"/>
  <c r="AT31" i="19"/>
  <c r="V31" i="46" s="1"/>
  <c r="AS31" i="19"/>
  <c r="AR31" i="19"/>
  <c r="AQ31" i="19"/>
  <c r="AP31" i="19"/>
  <c r="R31" i="46" s="1"/>
  <c r="AO31" i="19"/>
  <c r="AN31" i="19"/>
  <c r="AM31" i="19"/>
  <c r="AL31" i="19"/>
  <c r="AK31" i="19"/>
  <c r="AJ31" i="19"/>
  <c r="AI31" i="19"/>
  <c r="AH31" i="19"/>
  <c r="J31" i="46" s="1"/>
  <c r="AG31" i="19"/>
  <c r="AF31" i="19"/>
  <c r="AE31" i="19"/>
  <c r="AD31" i="19"/>
  <c r="AC31" i="19"/>
  <c r="AW30" i="19"/>
  <c r="AV30" i="19"/>
  <c r="AU30" i="19"/>
  <c r="W30" i="46" s="1"/>
  <c r="AT30" i="19"/>
  <c r="AS30" i="19"/>
  <c r="AR30" i="19"/>
  <c r="AQ30" i="19"/>
  <c r="AP30" i="19"/>
  <c r="AO30" i="19"/>
  <c r="AN30" i="19"/>
  <c r="AM30" i="19"/>
  <c r="O30" i="46" s="1"/>
  <c r="AL30" i="19"/>
  <c r="AK30" i="19"/>
  <c r="AJ30" i="19"/>
  <c r="AI30" i="19"/>
  <c r="AH30" i="19"/>
  <c r="AG30" i="19"/>
  <c r="AF30" i="19"/>
  <c r="AE30" i="19"/>
  <c r="G30" i="46" s="1"/>
  <c r="AD30" i="19"/>
  <c r="AC30" i="19"/>
  <c r="AW29" i="19"/>
  <c r="AV29" i="19"/>
  <c r="AU29" i="19"/>
  <c r="AT29" i="19"/>
  <c r="AS29" i="19"/>
  <c r="AR29" i="19"/>
  <c r="AQ29" i="19"/>
  <c r="AP29" i="19"/>
  <c r="AO29" i="19"/>
  <c r="AN29" i="19"/>
  <c r="P29" i="46" s="1"/>
  <c r="AM29" i="19"/>
  <c r="AL29" i="19"/>
  <c r="AK29" i="19"/>
  <c r="AJ29" i="19"/>
  <c r="AI29" i="19"/>
  <c r="AH29" i="19"/>
  <c r="AG29" i="19"/>
  <c r="AF29" i="19"/>
  <c r="AE29" i="19"/>
  <c r="AD29" i="19"/>
  <c r="AC29" i="19"/>
  <c r="AW28" i="19"/>
  <c r="AV28" i="19"/>
  <c r="AU28" i="19"/>
  <c r="AT28" i="19"/>
  <c r="AS28" i="19"/>
  <c r="U28" i="46" s="1"/>
  <c r="AR28" i="19"/>
  <c r="AQ28" i="19"/>
  <c r="AP28" i="19"/>
  <c r="AO28" i="19"/>
  <c r="AN28" i="19"/>
  <c r="AM28" i="19"/>
  <c r="N28" i="46" s="1"/>
  <c r="AL28" i="19"/>
  <c r="AK28" i="19"/>
  <c r="M28" i="46" s="1"/>
  <c r="AJ28" i="19"/>
  <c r="AI28" i="19"/>
  <c r="AH28" i="19"/>
  <c r="AG28" i="19"/>
  <c r="I28" i="46" s="1"/>
  <c r="AF28" i="19"/>
  <c r="AE28" i="19"/>
  <c r="AD28" i="19"/>
  <c r="AC28" i="19"/>
  <c r="E28" i="46" s="1"/>
  <c r="AW27" i="19"/>
  <c r="AV27" i="19"/>
  <c r="AU27" i="19"/>
  <c r="AT27" i="19"/>
  <c r="V27" i="46" s="1"/>
  <c r="AS27" i="19"/>
  <c r="AR27" i="19"/>
  <c r="S27" i="46" s="1"/>
  <c r="AQ27" i="19"/>
  <c r="AP27" i="19"/>
  <c r="AO27" i="19"/>
  <c r="AN27" i="19"/>
  <c r="AM27" i="19"/>
  <c r="AL27" i="19"/>
  <c r="AK27" i="19"/>
  <c r="AJ27" i="19"/>
  <c r="AI27" i="19"/>
  <c r="AH27" i="19"/>
  <c r="J27" i="46" s="1"/>
  <c r="AG27" i="19"/>
  <c r="AF27" i="19"/>
  <c r="AE27" i="19"/>
  <c r="AD27" i="19"/>
  <c r="AC27" i="19"/>
  <c r="AW26" i="19"/>
  <c r="AV26" i="19"/>
  <c r="AU26" i="19"/>
  <c r="W26" i="46" s="1"/>
  <c r="AT26" i="19"/>
  <c r="AS26" i="19"/>
  <c r="AR26" i="19"/>
  <c r="AQ26" i="19"/>
  <c r="S26" i="46" s="1"/>
  <c r="AP26" i="19"/>
  <c r="AO26" i="19"/>
  <c r="AN26" i="19"/>
  <c r="AM26" i="19"/>
  <c r="O26" i="46" s="1"/>
  <c r="AL26" i="19"/>
  <c r="AK26" i="19"/>
  <c r="AJ26" i="19"/>
  <c r="AI26" i="19"/>
  <c r="AH26" i="19"/>
  <c r="AG26" i="19"/>
  <c r="AF26" i="19"/>
  <c r="AE26" i="19"/>
  <c r="G26" i="46" s="1"/>
  <c r="AD26" i="19"/>
  <c r="AC26" i="19"/>
  <c r="AW25" i="19"/>
  <c r="AV25" i="19"/>
  <c r="AU25" i="19"/>
  <c r="AT25" i="19"/>
  <c r="AS25" i="19"/>
  <c r="AR25" i="19"/>
  <c r="AQ25" i="19"/>
  <c r="AP25" i="19"/>
  <c r="AO25" i="19"/>
  <c r="AN25" i="19"/>
  <c r="P25" i="46" s="1"/>
  <c r="AM25" i="19"/>
  <c r="AL25" i="19"/>
  <c r="AK25" i="19"/>
  <c r="AJ25" i="19"/>
  <c r="AI25" i="19"/>
  <c r="AH25" i="19"/>
  <c r="AG25" i="19"/>
  <c r="AF25" i="19"/>
  <c r="AE25" i="19"/>
  <c r="AD25" i="19"/>
  <c r="AC25" i="19"/>
  <c r="AW24" i="19"/>
  <c r="AV24" i="19"/>
  <c r="AU24" i="19"/>
  <c r="AT24" i="19"/>
  <c r="AS24" i="19"/>
  <c r="AR24" i="19"/>
  <c r="AQ24" i="19"/>
  <c r="AP24" i="19"/>
  <c r="AO24" i="19"/>
  <c r="AN24" i="19"/>
  <c r="AM24" i="19"/>
  <c r="AL24" i="19"/>
  <c r="AK24" i="19"/>
  <c r="M24" i="46" s="1"/>
  <c r="AJ24" i="19"/>
  <c r="AI24" i="19"/>
  <c r="AH24" i="19"/>
  <c r="AG24" i="19"/>
  <c r="I24" i="46" s="1"/>
  <c r="AF24" i="19"/>
  <c r="AE24" i="19"/>
  <c r="AD24" i="19"/>
  <c r="AC24" i="19"/>
  <c r="E24" i="46" s="1"/>
  <c r="AW23" i="19"/>
  <c r="AV23" i="19"/>
  <c r="AU23" i="19"/>
  <c r="AT23" i="19"/>
  <c r="V23" i="46" s="1"/>
  <c r="AS23" i="19"/>
  <c r="AR23" i="19"/>
  <c r="AQ23" i="19"/>
  <c r="AP23" i="19"/>
  <c r="AO23" i="19"/>
  <c r="AN23" i="19"/>
  <c r="AM23" i="19"/>
  <c r="AL23" i="19"/>
  <c r="AK23" i="19"/>
  <c r="AJ23" i="19"/>
  <c r="AI23" i="19"/>
  <c r="AH23" i="19"/>
  <c r="J23" i="46" s="1"/>
  <c r="AG23" i="19"/>
  <c r="AF23" i="19"/>
  <c r="AE23" i="19"/>
  <c r="AD23" i="19"/>
  <c r="AC23" i="19"/>
  <c r="AW22" i="19"/>
  <c r="AV22" i="19"/>
  <c r="AU22" i="19"/>
  <c r="AT22" i="19"/>
  <c r="AS22" i="19"/>
  <c r="T22" i="45" s="1"/>
  <c r="AR22" i="19"/>
  <c r="AQ22" i="19"/>
  <c r="AP22" i="19"/>
  <c r="AO22" i="19"/>
  <c r="AN22" i="19"/>
  <c r="AM22" i="19"/>
  <c r="AL22" i="19"/>
  <c r="AK22" i="19"/>
  <c r="AJ22" i="19"/>
  <c r="AI22" i="19"/>
  <c r="AH22" i="19"/>
  <c r="AG22" i="19"/>
  <c r="AF22" i="19"/>
  <c r="AE22" i="19"/>
  <c r="G22" i="46" s="1"/>
  <c r="AD22" i="19"/>
  <c r="AC22" i="19"/>
  <c r="AW21" i="19"/>
  <c r="AV21" i="19"/>
  <c r="AU21" i="19"/>
  <c r="AT21" i="19"/>
  <c r="AS21" i="19"/>
  <c r="AR21" i="19"/>
  <c r="T21" i="46" s="1"/>
  <c r="AQ21" i="19"/>
  <c r="AP21" i="19"/>
  <c r="AO21" i="19"/>
  <c r="AN21" i="19"/>
  <c r="P21" i="46" s="1"/>
  <c r="AM21" i="19"/>
  <c r="AL21" i="19"/>
  <c r="AK21" i="19"/>
  <c r="AJ21" i="19"/>
  <c r="AI21" i="19"/>
  <c r="AH21" i="19"/>
  <c r="AG21" i="19"/>
  <c r="AF21" i="19"/>
  <c r="AE21" i="19"/>
  <c r="AD21" i="19"/>
  <c r="AC21" i="19"/>
  <c r="AW20" i="19"/>
  <c r="AV20" i="19"/>
  <c r="AU20" i="19"/>
  <c r="AT20" i="19"/>
  <c r="AS20" i="19"/>
  <c r="AR20" i="19"/>
  <c r="AQ20" i="19"/>
  <c r="AP20" i="19"/>
  <c r="AO20" i="19"/>
  <c r="AN20" i="19"/>
  <c r="AM20" i="19"/>
  <c r="AL20" i="19"/>
  <c r="AK20" i="19"/>
  <c r="M20" i="46" s="1"/>
  <c r="AJ20" i="19"/>
  <c r="AI20" i="19"/>
  <c r="AH20" i="19"/>
  <c r="AG20" i="19"/>
  <c r="AF20" i="19"/>
  <c r="AE20" i="19"/>
  <c r="AD20" i="19"/>
  <c r="AC20" i="19"/>
  <c r="E20" i="46" s="1"/>
  <c r="AW19" i="19"/>
  <c r="AV19" i="19"/>
  <c r="AU19" i="19"/>
  <c r="AT19" i="19"/>
  <c r="V19" i="46" s="1"/>
  <c r="AS19" i="19"/>
  <c r="AR19" i="19"/>
  <c r="AQ19" i="19"/>
  <c r="AP19" i="19"/>
  <c r="AO19" i="19"/>
  <c r="AN19" i="19"/>
  <c r="AM19" i="19"/>
  <c r="AL19" i="19"/>
  <c r="N19" i="46" s="1"/>
  <c r="AK19" i="19"/>
  <c r="AJ19" i="19"/>
  <c r="AI19" i="19"/>
  <c r="AH19" i="19"/>
  <c r="J19" i="46" s="1"/>
  <c r="AG19" i="19"/>
  <c r="AF19" i="19"/>
  <c r="AE19" i="19"/>
  <c r="AD19" i="19"/>
  <c r="AC19" i="19"/>
  <c r="AW18" i="19"/>
  <c r="AV18" i="19"/>
  <c r="AU18" i="19"/>
  <c r="AT18" i="19"/>
  <c r="AS18" i="19"/>
  <c r="AR18" i="19"/>
  <c r="AQ18" i="19"/>
  <c r="S18" i="46" s="1"/>
  <c r="AP18" i="19"/>
  <c r="AO18" i="19"/>
  <c r="AN18" i="19"/>
  <c r="AM18" i="19"/>
  <c r="AL18" i="19"/>
  <c r="AK18" i="19"/>
  <c r="AJ18" i="19"/>
  <c r="AI18" i="19"/>
  <c r="AH18" i="19"/>
  <c r="AG18" i="19"/>
  <c r="AF18" i="19"/>
  <c r="AE18" i="19"/>
  <c r="G18" i="46" s="1"/>
  <c r="AD18" i="19"/>
  <c r="AC18" i="19"/>
  <c r="AW17" i="19"/>
  <c r="AV17" i="19"/>
  <c r="X17" i="46" s="1"/>
  <c r="AU17" i="19"/>
  <c r="AT17" i="19"/>
  <c r="AS17" i="19"/>
  <c r="AR17" i="19"/>
  <c r="AQ17" i="19"/>
  <c r="AP17" i="19"/>
  <c r="AO17" i="19"/>
  <c r="AN17" i="19"/>
  <c r="P17" i="46" s="1"/>
  <c r="AM17" i="19"/>
  <c r="AL17" i="19"/>
  <c r="AK17" i="19"/>
  <c r="AJ17" i="19"/>
  <c r="AI17" i="19"/>
  <c r="AH17" i="19"/>
  <c r="AG17" i="19"/>
  <c r="AF17" i="19"/>
  <c r="H17" i="46" s="1"/>
  <c r="AE17" i="19"/>
  <c r="AD17" i="19"/>
  <c r="AC17" i="19"/>
  <c r="AW16" i="19"/>
  <c r="AV16" i="19"/>
  <c r="AU16" i="19"/>
  <c r="AT16" i="19"/>
  <c r="AS16" i="19"/>
  <c r="AR16" i="19"/>
  <c r="AQ16" i="19"/>
  <c r="AP16" i="19"/>
  <c r="AO16" i="19"/>
  <c r="AN16" i="19"/>
  <c r="AM16" i="19"/>
  <c r="AL16" i="19"/>
  <c r="AK16" i="19"/>
  <c r="AJ16" i="19"/>
  <c r="AI16" i="19"/>
  <c r="AH16" i="19"/>
  <c r="AG16" i="19"/>
  <c r="AF16" i="19"/>
  <c r="AE16" i="19"/>
  <c r="AD16" i="19"/>
  <c r="AC16" i="19"/>
  <c r="E16" i="46" s="1"/>
  <c r="AW15" i="19"/>
  <c r="AV15" i="19"/>
  <c r="AU15" i="19"/>
  <c r="AT15" i="19"/>
  <c r="AS15" i="19"/>
  <c r="AR15" i="19"/>
  <c r="AQ15" i="19"/>
  <c r="AP15" i="19"/>
  <c r="AO15" i="19"/>
  <c r="AN15" i="19"/>
  <c r="AM15" i="19"/>
  <c r="AL15" i="19"/>
  <c r="AK15" i="19"/>
  <c r="AJ15" i="19"/>
  <c r="AI15" i="19"/>
  <c r="AH15" i="19"/>
  <c r="AG15" i="19"/>
  <c r="AF15" i="19"/>
  <c r="AE15" i="19"/>
  <c r="AD15" i="19"/>
  <c r="AC15" i="19"/>
  <c r="AW14" i="19"/>
  <c r="AV14" i="19"/>
  <c r="AU14" i="19"/>
  <c r="AT14" i="19"/>
  <c r="AS14" i="19"/>
  <c r="AR14" i="19"/>
  <c r="AQ14" i="19"/>
  <c r="S14" i="46" s="1"/>
  <c r="AP14" i="19"/>
  <c r="AO14" i="19"/>
  <c r="AN14" i="19"/>
  <c r="AM14" i="19"/>
  <c r="O14" i="46" s="1"/>
  <c r="AL14" i="19"/>
  <c r="AK14" i="19"/>
  <c r="AJ14" i="19"/>
  <c r="AI14" i="19"/>
  <c r="AH14" i="19"/>
  <c r="AG14" i="19"/>
  <c r="AF14" i="19"/>
  <c r="AE14" i="19"/>
  <c r="AD14" i="19"/>
  <c r="AC14" i="19"/>
  <c r="AW13" i="19"/>
  <c r="AV13" i="19"/>
  <c r="AU13" i="19"/>
  <c r="AT13" i="19"/>
  <c r="AS13" i="19"/>
  <c r="AR13" i="19"/>
  <c r="AQ13" i="19"/>
  <c r="AP13" i="19"/>
  <c r="AO13" i="19"/>
  <c r="AN13" i="19"/>
  <c r="AM13" i="19"/>
  <c r="AL13" i="19"/>
  <c r="AK13" i="19"/>
  <c r="AJ13" i="19"/>
  <c r="AI13" i="19"/>
  <c r="AH13" i="19"/>
  <c r="AG13" i="19"/>
  <c r="AF13" i="19"/>
  <c r="H13" i="46" s="1"/>
  <c r="AE13" i="19"/>
  <c r="AD13" i="19"/>
  <c r="AC13" i="19"/>
  <c r="AW12" i="19"/>
  <c r="AV12" i="19"/>
  <c r="AU12" i="19"/>
  <c r="AT12" i="19"/>
  <c r="AS12" i="19"/>
  <c r="AR12" i="19"/>
  <c r="AQ12" i="19"/>
  <c r="AP12" i="19"/>
  <c r="AO12" i="19"/>
  <c r="AN12" i="19"/>
  <c r="AM12" i="19"/>
  <c r="AL12" i="19"/>
  <c r="AK12" i="19"/>
  <c r="AJ12" i="19"/>
  <c r="AI12" i="19"/>
  <c r="AH12" i="19"/>
  <c r="AG12" i="19"/>
  <c r="AF12" i="19"/>
  <c r="AE12" i="19"/>
  <c r="AD12" i="19"/>
  <c r="AC12" i="19"/>
  <c r="E12" i="46" s="1"/>
  <c r="AW11" i="19"/>
  <c r="AV11" i="19"/>
  <c r="AU11" i="19"/>
  <c r="AT11" i="19"/>
  <c r="AS11" i="19"/>
  <c r="AR11" i="19"/>
  <c r="AQ11" i="19"/>
  <c r="AP11" i="19"/>
  <c r="AO11" i="19"/>
  <c r="AN11" i="19"/>
  <c r="AM11" i="19"/>
  <c r="AL11" i="19"/>
  <c r="AK11" i="19"/>
  <c r="AJ11" i="19"/>
  <c r="AI11" i="19"/>
  <c r="AH11" i="19"/>
  <c r="J11" i="46" s="1"/>
  <c r="AG11" i="19"/>
  <c r="AF11" i="19"/>
  <c r="AE11" i="19"/>
  <c r="AD11" i="19"/>
  <c r="AC11" i="19"/>
  <c r="AW10" i="19"/>
  <c r="AV10" i="19"/>
  <c r="AU10" i="19"/>
  <c r="W10" i="46" s="1"/>
  <c r="AT10" i="19"/>
  <c r="AS10" i="19"/>
  <c r="AR10" i="19"/>
  <c r="AQ10" i="19"/>
  <c r="AP10" i="19"/>
  <c r="AO10" i="19"/>
  <c r="AN10" i="19"/>
  <c r="AM10" i="19"/>
  <c r="AL10" i="19"/>
  <c r="AK10" i="19"/>
  <c r="AJ10" i="19"/>
  <c r="AI10" i="19"/>
  <c r="K10" i="46" s="1"/>
  <c r="AH10" i="19"/>
  <c r="AG10" i="19"/>
  <c r="AF10" i="19"/>
  <c r="AE10" i="19"/>
  <c r="G10" i="46" s="1"/>
  <c r="AD10" i="19"/>
  <c r="AC10" i="19"/>
  <c r="AW9" i="19"/>
  <c r="AV9" i="19"/>
  <c r="AU9" i="19"/>
  <c r="AT9" i="19"/>
  <c r="AS9" i="19"/>
  <c r="AR9" i="19"/>
  <c r="AQ9" i="19"/>
  <c r="AP9" i="19"/>
  <c r="AO9" i="19"/>
  <c r="AN9" i="19"/>
  <c r="AM9" i="19"/>
  <c r="AL9" i="19"/>
  <c r="AK9" i="19"/>
  <c r="AJ9" i="19"/>
  <c r="AI9" i="19"/>
  <c r="AH9" i="19"/>
  <c r="AG9" i="19"/>
  <c r="AF9" i="19"/>
  <c r="AE9" i="19"/>
  <c r="AD9" i="19"/>
  <c r="AC9" i="19"/>
  <c r="AW8" i="19"/>
  <c r="AV8" i="19"/>
  <c r="AU8" i="19"/>
  <c r="AT8" i="19"/>
  <c r="AS8" i="19"/>
  <c r="AR8" i="19"/>
  <c r="AQ8" i="19"/>
  <c r="AP8" i="19"/>
  <c r="AO8" i="19"/>
  <c r="AN8" i="19"/>
  <c r="AM8" i="19"/>
  <c r="AL8" i="19"/>
  <c r="AK8" i="19"/>
  <c r="AJ8" i="19"/>
  <c r="AI8" i="19"/>
  <c r="AH8" i="19"/>
  <c r="AG8" i="19"/>
  <c r="AF8" i="19"/>
  <c r="AE8" i="19"/>
  <c r="AD8" i="19"/>
  <c r="AC8" i="19"/>
  <c r="E8" i="46" s="1"/>
  <c r="AW7" i="19"/>
  <c r="AV7" i="19"/>
  <c r="AU7" i="19"/>
  <c r="AT7" i="19"/>
  <c r="AS7" i="19"/>
  <c r="AR7" i="19"/>
  <c r="AQ7" i="19"/>
  <c r="AP7" i="19"/>
  <c r="AO7" i="19"/>
  <c r="AN7" i="19"/>
  <c r="AM7" i="19"/>
  <c r="AL7" i="19"/>
  <c r="AK7" i="19"/>
  <c r="AJ7" i="19"/>
  <c r="AI7" i="19"/>
  <c r="AH7" i="19"/>
  <c r="AG7" i="19"/>
  <c r="AF7" i="19"/>
  <c r="AE7" i="19"/>
  <c r="AD7" i="19"/>
  <c r="AC7" i="19"/>
  <c r="AW6" i="19"/>
  <c r="AV6" i="19"/>
  <c r="AU6" i="19"/>
  <c r="AT6" i="19"/>
  <c r="AS6" i="19"/>
  <c r="T6" i="45" s="1"/>
  <c r="AR6" i="19"/>
  <c r="AQ6" i="19"/>
  <c r="S6" i="46" s="1"/>
  <c r="AP6" i="19"/>
  <c r="AO6" i="19"/>
  <c r="AN6" i="19"/>
  <c r="AM6" i="19"/>
  <c r="AL6" i="19"/>
  <c r="AK6" i="19"/>
  <c r="AJ6" i="19"/>
  <c r="AI6" i="19"/>
  <c r="AH6" i="19"/>
  <c r="AG6" i="19"/>
  <c r="AF6" i="19"/>
  <c r="AE6" i="19"/>
  <c r="AD6" i="19"/>
  <c r="AC6" i="19"/>
  <c r="AW5" i="19"/>
  <c r="AV5" i="19"/>
  <c r="X5" i="46" s="1"/>
  <c r="AU5" i="19"/>
  <c r="AT5" i="19"/>
  <c r="AS5" i="19"/>
  <c r="AR5" i="19"/>
  <c r="AQ5" i="19"/>
  <c r="AP5" i="19"/>
  <c r="AO5" i="19"/>
  <c r="AN5" i="19"/>
  <c r="P5" i="46" s="1"/>
  <c r="AM5" i="19"/>
  <c r="AL5" i="19"/>
  <c r="AK5" i="19"/>
  <c r="AJ5" i="19"/>
  <c r="AI5" i="19"/>
  <c r="AH5" i="19"/>
  <c r="AG5" i="19"/>
  <c r="AF5" i="19"/>
  <c r="AE5" i="19"/>
  <c r="AD5" i="19"/>
  <c r="AC5" i="19"/>
  <c r="AW4" i="19"/>
  <c r="AV4" i="19"/>
  <c r="AU4" i="19"/>
  <c r="AT4" i="19"/>
  <c r="AS4" i="19"/>
  <c r="AR4" i="19"/>
  <c r="AQ4" i="19"/>
  <c r="AP4" i="19"/>
  <c r="AO4" i="19"/>
  <c r="AN4" i="19"/>
  <c r="AM4" i="19"/>
  <c r="AL4" i="19"/>
  <c r="AK4" i="19"/>
  <c r="AJ4" i="19"/>
  <c r="AI4" i="19"/>
  <c r="AH4" i="19"/>
  <c r="AG4" i="19"/>
  <c r="AF4" i="19"/>
  <c r="AE4" i="19"/>
  <c r="AD4" i="19"/>
  <c r="AC4" i="19"/>
  <c r="E4" i="46" s="1"/>
  <c r="AW3" i="19"/>
  <c r="AV3" i="19"/>
  <c r="AU3" i="19"/>
  <c r="AT3" i="19"/>
  <c r="AS3" i="19"/>
  <c r="AR3" i="19"/>
  <c r="AQ3" i="19"/>
  <c r="AP3" i="19"/>
  <c r="Q3" i="46" s="1"/>
  <c r="AO3" i="19"/>
  <c r="AN3" i="19"/>
  <c r="AM3" i="19"/>
  <c r="AL3" i="19"/>
  <c r="AK3" i="19"/>
  <c r="AJ3" i="19"/>
  <c r="AI3" i="19"/>
  <c r="AH3" i="19"/>
  <c r="J3" i="46" s="1"/>
  <c r="AG3" i="19"/>
  <c r="AF3" i="19"/>
  <c r="AE3" i="19"/>
  <c r="AD3" i="19"/>
  <c r="AC3" i="19"/>
  <c r="AB102" i="19"/>
  <c r="D102" i="46" s="1"/>
  <c r="AB101" i="19"/>
  <c r="AB100" i="19"/>
  <c r="AB99" i="19"/>
  <c r="AB98" i="19"/>
  <c r="AB96" i="19"/>
  <c r="D96" i="46" s="1"/>
  <c r="AB95" i="19"/>
  <c r="AB94" i="19"/>
  <c r="AB93" i="19"/>
  <c r="D93" i="46" s="1"/>
  <c r="AB92" i="19"/>
  <c r="AB91" i="19"/>
  <c r="AB90" i="19"/>
  <c r="AB89" i="19"/>
  <c r="AB88" i="19"/>
  <c r="D88" i="46" s="1"/>
  <c r="AB87" i="19"/>
  <c r="AB85" i="19"/>
  <c r="AB84" i="19"/>
  <c r="D84" i="46" s="1"/>
  <c r="AB83" i="19"/>
  <c r="AB82" i="19"/>
  <c r="AB81" i="19"/>
  <c r="AB80" i="19"/>
  <c r="AB79" i="19"/>
  <c r="AB78" i="19"/>
  <c r="AB77" i="19"/>
  <c r="AB76" i="19"/>
  <c r="D76" i="46" s="1"/>
  <c r="AB75" i="19"/>
  <c r="AB74" i="19"/>
  <c r="AB73" i="19"/>
  <c r="AB72" i="19"/>
  <c r="AB71" i="19"/>
  <c r="D71" i="46" s="1"/>
  <c r="AB70" i="19"/>
  <c r="AB69" i="19"/>
  <c r="AB68" i="19"/>
  <c r="D68" i="46" s="1"/>
  <c r="AB67" i="19"/>
  <c r="AB66" i="19"/>
  <c r="AB65" i="19"/>
  <c r="AB64" i="19"/>
  <c r="AB63" i="19"/>
  <c r="AB62" i="19"/>
  <c r="AB61" i="19"/>
  <c r="AB60" i="19"/>
  <c r="D60" i="46" s="1"/>
  <c r="AB59" i="19"/>
  <c r="AB58" i="19"/>
  <c r="AB57" i="19"/>
  <c r="AB56" i="19"/>
  <c r="AB55" i="19"/>
  <c r="AB54" i="19"/>
  <c r="AB53" i="19"/>
  <c r="AB52" i="19"/>
  <c r="AB51" i="19"/>
  <c r="AB50" i="19"/>
  <c r="AB49" i="19"/>
  <c r="AB48" i="19"/>
  <c r="AB47" i="19"/>
  <c r="D47" i="46" s="1"/>
  <c r="AB46" i="19"/>
  <c r="AB45" i="19"/>
  <c r="AB44" i="19"/>
  <c r="AB43" i="19"/>
  <c r="AB42" i="19"/>
  <c r="AB41" i="19"/>
  <c r="AB40" i="19"/>
  <c r="AB39" i="19"/>
  <c r="D39" i="46" s="1"/>
  <c r="AB38" i="19"/>
  <c r="AB37" i="19"/>
  <c r="AB36" i="19"/>
  <c r="AB35" i="19"/>
  <c r="AB34" i="19"/>
  <c r="AB33" i="19"/>
  <c r="AB32" i="19"/>
  <c r="AB31" i="19"/>
  <c r="D31" i="46" s="1"/>
  <c r="AB30" i="19"/>
  <c r="AB29" i="19"/>
  <c r="AB28" i="19"/>
  <c r="AB27" i="19"/>
  <c r="AB26" i="19"/>
  <c r="AB25" i="19"/>
  <c r="AB24" i="19"/>
  <c r="AB23" i="19"/>
  <c r="D23" i="46" s="1"/>
  <c r="AB22" i="19"/>
  <c r="AB21" i="19"/>
  <c r="AB20" i="19"/>
  <c r="AB19" i="19"/>
  <c r="AB18" i="19"/>
  <c r="AB17" i="19"/>
  <c r="AB16" i="19"/>
  <c r="AB15" i="19"/>
  <c r="AB14" i="19"/>
  <c r="AB13" i="19"/>
  <c r="AB12" i="19"/>
  <c r="AB11" i="19"/>
  <c r="AB10" i="19"/>
  <c r="AB9" i="19"/>
  <c r="AB8" i="19"/>
  <c r="AB7" i="19"/>
  <c r="AB6" i="19"/>
  <c r="AB5" i="19"/>
  <c r="AB4" i="19"/>
  <c r="C3" i="19"/>
  <c r="X102" i="19"/>
  <c r="Y102" i="43" s="1"/>
  <c r="W102" i="19"/>
  <c r="V102" i="19"/>
  <c r="U102" i="19"/>
  <c r="T102" i="19"/>
  <c r="S102" i="19"/>
  <c r="R102" i="19"/>
  <c r="Q102" i="19"/>
  <c r="P102" i="19"/>
  <c r="O102" i="19"/>
  <c r="N102" i="19"/>
  <c r="M102" i="19"/>
  <c r="L102" i="19"/>
  <c r="K102" i="19"/>
  <c r="J102" i="19"/>
  <c r="I102" i="19"/>
  <c r="H102" i="19"/>
  <c r="G102" i="19"/>
  <c r="F102" i="19"/>
  <c r="E102" i="19"/>
  <c r="D102" i="19"/>
  <c r="X101" i="19"/>
  <c r="Y101" i="43" s="1"/>
  <c r="W101" i="19"/>
  <c r="V101" i="19"/>
  <c r="U101" i="19"/>
  <c r="T101" i="19"/>
  <c r="S101" i="19"/>
  <c r="R101" i="19"/>
  <c r="Q101" i="19"/>
  <c r="P101" i="19"/>
  <c r="O101" i="19"/>
  <c r="N101" i="19"/>
  <c r="M101" i="19"/>
  <c r="L101" i="19"/>
  <c r="K101" i="19"/>
  <c r="J101" i="19"/>
  <c r="I101" i="19"/>
  <c r="H101" i="19"/>
  <c r="G101" i="19"/>
  <c r="F101" i="19"/>
  <c r="E101" i="19"/>
  <c r="D101" i="19"/>
  <c r="X100" i="19"/>
  <c r="W100" i="19"/>
  <c r="V100" i="19"/>
  <c r="U100" i="19"/>
  <c r="T100" i="19"/>
  <c r="S100" i="19"/>
  <c r="R100" i="19"/>
  <c r="Q100" i="19"/>
  <c r="P100" i="19"/>
  <c r="O100" i="19"/>
  <c r="N100" i="19"/>
  <c r="M100" i="19"/>
  <c r="L100" i="19"/>
  <c r="K100" i="19"/>
  <c r="J100" i="19"/>
  <c r="I100" i="19"/>
  <c r="H100" i="19"/>
  <c r="G100" i="19"/>
  <c r="F100" i="19"/>
  <c r="E100" i="19"/>
  <c r="D100" i="19"/>
  <c r="X99" i="19"/>
  <c r="W99" i="19"/>
  <c r="V99" i="19"/>
  <c r="U99" i="19"/>
  <c r="T99" i="19"/>
  <c r="S99" i="19"/>
  <c r="R99" i="19"/>
  <c r="Q99" i="19"/>
  <c r="P99" i="19"/>
  <c r="O99" i="19"/>
  <c r="N99" i="19"/>
  <c r="M99" i="19"/>
  <c r="L99" i="19"/>
  <c r="K99" i="19"/>
  <c r="J99" i="19"/>
  <c r="I99" i="19"/>
  <c r="H99" i="19"/>
  <c r="G99" i="19"/>
  <c r="F99" i="19"/>
  <c r="E99" i="19"/>
  <c r="D99" i="19"/>
  <c r="X98" i="19"/>
  <c r="Y98" i="43" s="1"/>
  <c r="W98" i="19"/>
  <c r="V98" i="19"/>
  <c r="U98" i="19"/>
  <c r="T98" i="19"/>
  <c r="S98" i="19"/>
  <c r="R98" i="19"/>
  <c r="Q98" i="19"/>
  <c r="P98" i="19"/>
  <c r="O98" i="19"/>
  <c r="N98" i="19"/>
  <c r="M98" i="19"/>
  <c r="L98" i="19"/>
  <c r="K98" i="19"/>
  <c r="J98" i="19"/>
  <c r="I98" i="19"/>
  <c r="H98" i="19"/>
  <c r="G98" i="19"/>
  <c r="F98" i="19"/>
  <c r="E98" i="19"/>
  <c r="D98" i="19"/>
  <c r="X97" i="19"/>
  <c r="W97" i="19"/>
  <c r="V97" i="19"/>
  <c r="U97" i="19"/>
  <c r="T97" i="19"/>
  <c r="S97" i="19"/>
  <c r="R97" i="19"/>
  <c r="Q97" i="19"/>
  <c r="P97" i="19"/>
  <c r="O97" i="19"/>
  <c r="N97" i="19"/>
  <c r="M97" i="19"/>
  <c r="L97" i="19"/>
  <c r="K97" i="19"/>
  <c r="J97" i="19"/>
  <c r="I97" i="19"/>
  <c r="X96" i="19"/>
  <c r="W96" i="19"/>
  <c r="V96" i="19"/>
  <c r="U96" i="19"/>
  <c r="T96" i="19"/>
  <c r="S96" i="19"/>
  <c r="R96" i="19"/>
  <c r="Q96" i="19"/>
  <c r="P96" i="19"/>
  <c r="O96" i="19"/>
  <c r="N96" i="19"/>
  <c r="M96" i="19"/>
  <c r="L96" i="19"/>
  <c r="K96" i="19"/>
  <c r="J96" i="19"/>
  <c r="I96" i="19"/>
  <c r="H96" i="19"/>
  <c r="G96" i="19"/>
  <c r="F96" i="19"/>
  <c r="E96" i="19"/>
  <c r="D96" i="19"/>
  <c r="X95" i="19"/>
  <c r="Y95" i="43" s="1"/>
  <c r="W95" i="19"/>
  <c r="V95" i="19"/>
  <c r="U95" i="19"/>
  <c r="T95" i="19"/>
  <c r="S95" i="19"/>
  <c r="R95" i="19"/>
  <c r="Q95" i="19"/>
  <c r="P95" i="19"/>
  <c r="O95" i="19"/>
  <c r="N95" i="19"/>
  <c r="M95" i="19"/>
  <c r="L95" i="19"/>
  <c r="K95" i="19"/>
  <c r="J95" i="19"/>
  <c r="I95" i="19"/>
  <c r="H95" i="19"/>
  <c r="G95" i="19"/>
  <c r="F95" i="19"/>
  <c r="E95" i="19"/>
  <c r="D95" i="19"/>
  <c r="X94" i="19"/>
  <c r="Y94" i="43" s="1"/>
  <c r="W94" i="19"/>
  <c r="V94" i="19"/>
  <c r="U94" i="19"/>
  <c r="T94" i="19"/>
  <c r="S94" i="19"/>
  <c r="R94" i="19"/>
  <c r="Q94" i="19"/>
  <c r="P94" i="19"/>
  <c r="O94" i="19"/>
  <c r="N94" i="19"/>
  <c r="M94" i="19"/>
  <c r="L94" i="19"/>
  <c r="K94" i="19"/>
  <c r="J94" i="19"/>
  <c r="I94" i="19"/>
  <c r="H94" i="19"/>
  <c r="G94" i="19"/>
  <c r="F94" i="19"/>
  <c r="E94" i="19"/>
  <c r="D94" i="19"/>
  <c r="X93" i="19"/>
  <c r="Y93" i="43" s="1"/>
  <c r="W93" i="19"/>
  <c r="V93" i="19"/>
  <c r="U93" i="19"/>
  <c r="T93" i="19"/>
  <c r="S93" i="19"/>
  <c r="R93" i="19"/>
  <c r="Q93" i="19"/>
  <c r="P93" i="19"/>
  <c r="O93" i="19"/>
  <c r="N93" i="19"/>
  <c r="M93" i="19"/>
  <c r="L93" i="19"/>
  <c r="K93" i="19"/>
  <c r="J93" i="19"/>
  <c r="I93" i="19"/>
  <c r="H93" i="19"/>
  <c r="G93" i="19"/>
  <c r="F93" i="19"/>
  <c r="E93" i="19"/>
  <c r="D93" i="19"/>
  <c r="X92" i="19"/>
  <c r="Y92" i="43" s="1"/>
  <c r="W92" i="19"/>
  <c r="V92" i="19"/>
  <c r="U92" i="19"/>
  <c r="V92" i="43" s="1"/>
  <c r="T92" i="19"/>
  <c r="S92" i="19"/>
  <c r="R92" i="19"/>
  <c r="Q92" i="19"/>
  <c r="P92" i="19"/>
  <c r="O92" i="19"/>
  <c r="N92" i="19"/>
  <c r="M92" i="19"/>
  <c r="L92" i="19"/>
  <c r="K92" i="19"/>
  <c r="J92" i="19"/>
  <c r="I92" i="19"/>
  <c r="H92" i="19"/>
  <c r="G92" i="19"/>
  <c r="F92" i="19"/>
  <c r="E92" i="19"/>
  <c r="D92" i="19"/>
  <c r="X91" i="19"/>
  <c r="Y91" i="43" s="1"/>
  <c r="W91" i="19"/>
  <c r="V91" i="19"/>
  <c r="U91" i="19"/>
  <c r="T91" i="19"/>
  <c r="S91" i="19"/>
  <c r="R91" i="19"/>
  <c r="Q91" i="19"/>
  <c r="P91" i="19"/>
  <c r="O91" i="19"/>
  <c r="N91" i="19"/>
  <c r="M91" i="19"/>
  <c r="L91" i="19"/>
  <c r="K91" i="19"/>
  <c r="J91" i="19"/>
  <c r="I91" i="19"/>
  <c r="H91" i="19"/>
  <c r="G91" i="19"/>
  <c r="F91" i="19"/>
  <c r="E91" i="19"/>
  <c r="D91" i="19"/>
  <c r="X90" i="19"/>
  <c r="Y90" i="43" s="1"/>
  <c r="W90" i="19"/>
  <c r="V90" i="19"/>
  <c r="U90" i="19"/>
  <c r="T90" i="19"/>
  <c r="S90" i="19"/>
  <c r="R90" i="19"/>
  <c r="Q90" i="19"/>
  <c r="P90" i="19"/>
  <c r="O90" i="19"/>
  <c r="N90" i="19"/>
  <c r="M90" i="19"/>
  <c r="L90" i="19"/>
  <c r="K90" i="19"/>
  <c r="J90" i="19"/>
  <c r="I90" i="19"/>
  <c r="H90" i="19"/>
  <c r="G90" i="19"/>
  <c r="F90" i="19"/>
  <c r="E90" i="19"/>
  <c r="D90" i="19"/>
  <c r="X89" i="19"/>
  <c r="W89" i="19"/>
  <c r="V89" i="19"/>
  <c r="U89" i="19"/>
  <c r="T89" i="19"/>
  <c r="S89" i="19"/>
  <c r="R89" i="19"/>
  <c r="Q89" i="19"/>
  <c r="P89" i="19"/>
  <c r="O89" i="19"/>
  <c r="N89" i="19"/>
  <c r="M89" i="19"/>
  <c r="L89" i="19"/>
  <c r="K89" i="19"/>
  <c r="J89" i="19"/>
  <c r="I89" i="19"/>
  <c r="H89" i="19"/>
  <c r="G89" i="19"/>
  <c r="F89" i="19"/>
  <c r="E89" i="19"/>
  <c r="D89" i="19"/>
  <c r="X88" i="19"/>
  <c r="W88" i="19"/>
  <c r="V88" i="19"/>
  <c r="U88" i="19"/>
  <c r="T88" i="19"/>
  <c r="S88" i="19"/>
  <c r="R88" i="19"/>
  <c r="Q88" i="19"/>
  <c r="P88" i="19"/>
  <c r="O88" i="19"/>
  <c r="N88" i="19"/>
  <c r="M88" i="19"/>
  <c r="L88" i="19"/>
  <c r="K88" i="19"/>
  <c r="J88" i="19"/>
  <c r="I88" i="19"/>
  <c r="H88" i="19"/>
  <c r="G88" i="19"/>
  <c r="F88" i="19"/>
  <c r="E88" i="19"/>
  <c r="D88" i="19"/>
  <c r="X87" i="19"/>
  <c r="Y87" i="43" s="1"/>
  <c r="W87" i="19"/>
  <c r="V87" i="19"/>
  <c r="U87" i="19"/>
  <c r="T87" i="19"/>
  <c r="S87" i="19"/>
  <c r="R87" i="19"/>
  <c r="Q87" i="19"/>
  <c r="P87" i="19"/>
  <c r="O87" i="19"/>
  <c r="N87" i="19"/>
  <c r="M87" i="19"/>
  <c r="L87" i="19"/>
  <c r="K87" i="19"/>
  <c r="J87" i="19"/>
  <c r="I87" i="19"/>
  <c r="H87" i="19"/>
  <c r="G87" i="19"/>
  <c r="F87" i="19"/>
  <c r="E87" i="19"/>
  <c r="D87" i="19"/>
  <c r="X86" i="19"/>
  <c r="W86" i="19"/>
  <c r="V86" i="19"/>
  <c r="U86" i="19"/>
  <c r="T86" i="19"/>
  <c r="S86" i="19"/>
  <c r="R86" i="19"/>
  <c r="Q86" i="19"/>
  <c r="P86" i="19"/>
  <c r="O86" i="19"/>
  <c r="N86" i="19"/>
  <c r="M86" i="19"/>
  <c r="L86" i="19"/>
  <c r="K86" i="19"/>
  <c r="J86" i="19"/>
  <c r="I86" i="19"/>
  <c r="H86" i="19"/>
  <c r="G86" i="19"/>
  <c r="F86" i="19"/>
  <c r="E86" i="19"/>
  <c r="D86" i="19"/>
  <c r="X85" i="19"/>
  <c r="Y85" i="43" s="1"/>
  <c r="W85" i="19"/>
  <c r="V85" i="19"/>
  <c r="U85" i="19"/>
  <c r="T85" i="19"/>
  <c r="U85" i="43" s="1"/>
  <c r="S85" i="19"/>
  <c r="R85" i="19"/>
  <c r="Q85" i="19"/>
  <c r="P85" i="19"/>
  <c r="O85" i="19"/>
  <c r="N85" i="19"/>
  <c r="M85" i="19"/>
  <c r="L85" i="19"/>
  <c r="K85" i="19"/>
  <c r="J85" i="19"/>
  <c r="I85" i="19"/>
  <c r="H85" i="19"/>
  <c r="G85" i="19"/>
  <c r="F85" i="19"/>
  <c r="E85" i="19"/>
  <c r="D85" i="19"/>
  <c r="X84" i="19"/>
  <c r="Y84" i="43" s="1"/>
  <c r="W84" i="19"/>
  <c r="V84" i="19"/>
  <c r="U84" i="19"/>
  <c r="T84" i="19"/>
  <c r="S84" i="19"/>
  <c r="R84" i="19"/>
  <c r="Q84" i="19"/>
  <c r="P84" i="19"/>
  <c r="O84" i="19"/>
  <c r="N84" i="19"/>
  <c r="M84" i="19"/>
  <c r="L84" i="19"/>
  <c r="K84" i="19"/>
  <c r="J84" i="19"/>
  <c r="I84" i="19"/>
  <c r="H84" i="19"/>
  <c r="G84" i="19"/>
  <c r="F84" i="19"/>
  <c r="E84" i="19"/>
  <c r="D84" i="19"/>
  <c r="X83" i="19"/>
  <c r="W83" i="19"/>
  <c r="V83" i="19"/>
  <c r="U83" i="19"/>
  <c r="T83" i="19"/>
  <c r="S83" i="19"/>
  <c r="R83" i="19"/>
  <c r="Q83" i="19"/>
  <c r="P83" i="19"/>
  <c r="O83" i="19"/>
  <c r="N83" i="19"/>
  <c r="M83" i="19"/>
  <c r="L83" i="19"/>
  <c r="K83" i="19"/>
  <c r="J83" i="19"/>
  <c r="I83" i="19"/>
  <c r="H83" i="19"/>
  <c r="G83" i="19"/>
  <c r="F83" i="19"/>
  <c r="E83" i="19"/>
  <c r="D83" i="19"/>
  <c r="X82" i="19"/>
  <c r="Y82" i="43" s="1"/>
  <c r="W82" i="19"/>
  <c r="V82" i="19"/>
  <c r="U82" i="19"/>
  <c r="T82" i="19"/>
  <c r="S82" i="19"/>
  <c r="R82" i="19"/>
  <c r="Q82" i="19"/>
  <c r="P82" i="19"/>
  <c r="O82" i="19"/>
  <c r="N82" i="19"/>
  <c r="M82" i="19"/>
  <c r="L82" i="19"/>
  <c r="K82" i="19"/>
  <c r="J82" i="19"/>
  <c r="I82" i="19"/>
  <c r="H82" i="19"/>
  <c r="G82" i="19"/>
  <c r="F82" i="19"/>
  <c r="E82" i="19"/>
  <c r="D82" i="19"/>
  <c r="X81" i="19"/>
  <c r="W81" i="19"/>
  <c r="V81" i="19"/>
  <c r="V81" i="43" s="1"/>
  <c r="U81" i="19"/>
  <c r="T81" i="19"/>
  <c r="S81" i="19"/>
  <c r="R81" i="19"/>
  <c r="Q81" i="19"/>
  <c r="P81" i="19"/>
  <c r="O81" i="19"/>
  <c r="N81" i="19"/>
  <c r="M81" i="19"/>
  <c r="L81" i="19"/>
  <c r="K81" i="19"/>
  <c r="J81" i="19"/>
  <c r="I81" i="19"/>
  <c r="H81" i="19"/>
  <c r="G81" i="19"/>
  <c r="F81" i="19"/>
  <c r="E81" i="19"/>
  <c r="D81" i="19"/>
  <c r="X80" i="19"/>
  <c r="W80" i="19"/>
  <c r="V80" i="19"/>
  <c r="U80" i="19"/>
  <c r="T80" i="19"/>
  <c r="S80" i="19"/>
  <c r="R80" i="19"/>
  <c r="Q80" i="19"/>
  <c r="P80" i="19"/>
  <c r="O80" i="19"/>
  <c r="N80" i="19"/>
  <c r="M80" i="19"/>
  <c r="L80" i="19"/>
  <c r="K80" i="19"/>
  <c r="J80" i="19"/>
  <c r="I80" i="19"/>
  <c r="H80" i="19"/>
  <c r="G80" i="19"/>
  <c r="F80" i="19"/>
  <c r="E80" i="19"/>
  <c r="D80" i="19"/>
  <c r="X79" i="19"/>
  <c r="W79" i="19"/>
  <c r="V79" i="19"/>
  <c r="U79" i="19"/>
  <c r="T79" i="19"/>
  <c r="S79" i="19"/>
  <c r="R79" i="19"/>
  <c r="Q79" i="19"/>
  <c r="P79" i="19"/>
  <c r="O79" i="19"/>
  <c r="N79" i="19"/>
  <c r="M79" i="19"/>
  <c r="L79" i="19"/>
  <c r="K79" i="19"/>
  <c r="J79" i="19"/>
  <c r="I79" i="19"/>
  <c r="H79" i="19"/>
  <c r="G79" i="19"/>
  <c r="F79" i="19"/>
  <c r="E79" i="19"/>
  <c r="D79" i="19"/>
  <c r="X78" i="19"/>
  <c r="Y78" i="43" s="1"/>
  <c r="W78" i="19"/>
  <c r="V78" i="19"/>
  <c r="U78" i="19"/>
  <c r="T78" i="19"/>
  <c r="S78" i="19"/>
  <c r="R78" i="19"/>
  <c r="Q78" i="19"/>
  <c r="P78" i="19"/>
  <c r="O78" i="19"/>
  <c r="N78" i="19"/>
  <c r="M78" i="19"/>
  <c r="L78" i="19"/>
  <c r="K78" i="19"/>
  <c r="J78" i="19"/>
  <c r="I78" i="19"/>
  <c r="H78" i="19"/>
  <c r="G78" i="19"/>
  <c r="F78" i="19"/>
  <c r="E78" i="19"/>
  <c r="D78" i="19"/>
  <c r="X77" i="19"/>
  <c r="Y77" i="43" s="1"/>
  <c r="W77" i="19"/>
  <c r="V77" i="19"/>
  <c r="U77" i="19"/>
  <c r="T77" i="19"/>
  <c r="S77" i="19"/>
  <c r="R77" i="19"/>
  <c r="Q77" i="19"/>
  <c r="P77" i="19"/>
  <c r="O77" i="19"/>
  <c r="N77" i="19"/>
  <c r="M77" i="19"/>
  <c r="L77" i="19"/>
  <c r="K77" i="19"/>
  <c r="J77" i="19"/>
  <c r="I77" i="19"/>
  <c r="H77" i="19"/>
  <c r="G77" i="19"/>
  <c r="F77" i="19"/>
  <c r="E77" i="19"/>
  <c r="D77" i="19"/>
  <c r="X76" i="19"/>
  <c r="Y76" i="43" s="1"/>
  <c r="W76" i="19"/>
  <c r="V76" i="19"/>
  <c r="U76" i="19"/>
  <c r="V76" i="43" s="1"/>
  <c r="T76" i="19"/>
  <c r="S76" i="19"/>
  <c r="R76" i="19"/>
  <c r="Q76" i="19"/>
  <c r="P76" i="19"/>
  <c r="O76" i="19"/>
  <c r="N76" i="19"/>
  <c r="M76" i="19"/>
  <c r="L76" i="19"/>
  <c r="K76" i="19"/>
  <c r="J76" i="19"/>
  <c r="I76" i="19"/>
  <c r="H76" i="19"/>
  <c r="G76" i="19"/>
  <c r="F76" i="19"/>
  <c r="E76" i="19"/>
  <c r="D76" i="19"/>
  <c r="X75" i="19"/>
  <c r="W75" i="19"/>
  <c r="V75" i="19"/>
  <c r="U75" i="19"/>
  <c r="T75" i="19"/>
  <c r="S75" i="19"/>
  <c r="R75" i="19"/>
  <c r="S75" i="43" s="1"/>
  <c r="Q75" i="19"/>
  <c r="P75" i="19"/>
  <c r="O75" i="19"/>
  <c r="N75" i="19"/>
  <c r="M75" i="19"/>
  <c r="L75" i="19"/>
  <c r="K75" i="19"/>
  <c r="J75" i="19"/>
  <c r="I75" i="19"/>
  <c r="H75" i="19"/>
  <c r="G75" i="19"/>
  <c r="F75" i="19"/>
  <c r="E75" i="19"/>
  <c r="D75" i="19"/>
  <c r="X74" i="19"/>
  <c r="Y74" i="43" s="1"/>
  <c r="W74" i="19"/>
  <c r="V74" i="19"/>
  <c r="U74" i="19"/>
  <c r="T74" i="19"/>
  <c r="S74" i="19"/>
  <c r="R74" i="19"/>
  <c r="Q74" i="19"/>
  <c r="P74" i="19"/>
  <c r="O74" i="19"/>
  <c r="N74" i="19"/>
  <c r="M74" i="19"/>
  <c r="L74" i="19"/>
  <c r="K74" i="19"/>
  <c r="J74" i="19"/>
  <c r="I74" i="19"/>
  <c r="H74" i="19"/>
  <c r="G74" i="19"/>
  <c r="F74" i="19"/>
  <c r="E74" i="19"/>
  <c r="D74" i="19"/>
  <c r="X73" i="19"/>
  <c r="W73" i="19"/>
  <c r="V73" i="19"/>
  <c r="U73" i="19"/>
  <c r="T73" i="19"/>
  <c r="S73" i="19"/>
  <c r="R73" i="19"/>
  <c r="Q73" i="19"/>
  <c r="P73" i="19"/>
  <c r="O73" i="19"/>
  <c r="N73" i="19"/>
  <c r="M73" i="19"/>
  <c r="L73" i="19"/>
  <c r="K73" i="19"/>
  <c r="J73" i="19"/>
  <c r="I73" i="19"/>
  <c r="H73" i="19"/>
  <c r="G73" i="19"/>
  <c r="F73" i="19"/>
  <c r="E73" i="19"/>
  <c r="D73" i="19"/>
  <c r="X72" i="19"/>
  <c r="W72" i="19"/>
  <c r="V72" i="19"/>
  <c r="U72" i="19"/>
  <c r="T72" i="19"/>
  <c r="S72" i="19"/>
  <c r="R72" i="19"/>
  <c r="Q72" i="19"/>
  <c r="P72" i="19"/>
  <c r="O72" i="19"/>
  <c r="N72" i="19"/>
  <c r="M72" i="19"/>
  <c r="L72" i="19"/>
  <c r="K72" i="19"/>
  <c r="J72" i="19"/>
  <c r="I72" i="19"/>
  <c r="H72" i="19"/>
  <c r="G72" i="19"/>
  <c r="F72" i="19"/>
  <c r="E72" i="19"/>
  <c r="D72" i="19"/>
  <c r="X71" i="19"/>
  <c r="W71" i="19"/>
  <c r="V71" i="19"/>
  <c r="U71" i="19"/>
  <c r="T71" i="19"/>
  <c r="S71" i="19"/>
  <c r="R71" i="19"/>
  <c r="S71" i="43" s="1"/>
  <c r="Q71" i="19"/>
  <c r="P71" i="19"/>
  <c r="O71" i="19"/>
  <c r="N71" i="19"/>
  <c r="M71" i="19"/>
  <c r="L71" i="19"/>
  <c r="K71" i="19"/>
  <c r="J71" i="19"/>
  <c r="I71" i="19"/>
  <c r="H71" i="19"/>
  <c r="G71" i="19"/>
  <c r="F71" i="19"/>
  <c r="E71" i="19"/>
  <c r="D71" i="19"/>
  <c r="X70" i="19"/>
  <c r="Y70" i="43" s="1"/>
  <c r="W70" i="19"/>
  <c r="V70" i="19"/>
  <c r="U70" i="19"/>
  <c r="T70" i="19"/>
  <c r="S70" i="19"/>
  <c r="R70" i="19"/>
  <c r="Q70" i="19"/>
  <c r="P70" i="19"/>
  <c r="O70" i="19"/>
  <c r="N70" i="19"/>
  <c r="M70" i="19"/>
  <c r="L70" i="19"/>
  <c r="K70" i="19"/>
  <c r="J70" i="19"/>
  <c r="I70" i="19"/>
  <c r="H70" i="19"/>
  <c r="G70" i="19"/>
  <c r="F70" i="19"/>
  <c r="E70" i="19"/>
  <c r="D70" i="19"/>
  <c r="X69" i="19"/>
  <c r="Y69" i="43" s="1"/>
  <c r="W69" i="19"/>
  <c r="V69" i="19"/>
  <c r="U69" i="19"/>
  <c r="T69" i="19"/>
  <c r="S69" i="19"/>
  <c r="R69" i="19"/>
  <c r="Q69" i="19"/>
  <c r="P69" i="19"/>
  <c r="O69" i="19"/>
  <c r="N69" i="19"/>
  <c r="M69" i="19"/>
  <c r="L69" i="19"/>
  <c r="K69" i="19"/>
  <c r="J69" i="19"/>
  <c r="I69" i="19"/>
  <c r="H69" i="19"/>
  <c r="G69" i="19"/>
  <c r="F69" i="19"/>
  <c r="E69" i="19"/>
  <c r="D69" i="19"/>
  <c r="X68" i="19"/>
  <c r="Y68" i="43" s="1"/>
  <c r="W68" i="19"/>
  <c r="V68" i="19"/>
  <c r="U68" i="19"/>
  <c r="T68" i="19"/>
  <c r="S68" i="19"/>
  <c r="T68" i="43" s="1"/>
  <c r="R68" i="19"/>
  <c r="Q68" i="19"/>
  <c r="P68" i="19"/>
  <c r="O68" i="19"/>
  <c r="N68" i="19"/>
  <c r="M68" i="19"/>
  <c r="L68" i="19"/>
  <c r="K68" i="19"/>
  <c r="J68" i="19"/>
  <c r="I68" i="19"/>
  <c r="H68" i="19"/>
  <c r="G68" i="19"/>
  <c r="F68" i="19"/>
  <c r="E68" i="19"/>
  <c r="D68" i="19"/>
  <c r="X67" i="19"/>
  <c r="W67" i="19"/>
  <c r="V67" i="19"/>
  <c r="U67" i="19"/>
  <c r="T67" i="19"/>
  <c r="S67" i="19"/>
  <c r="R67" i="19"/>
  <c r="Q67" i="19"/>
  <c r="P67" i="19"/>
  <c r="O67" i="19"/>
  <c r="N67" i="19"/>
  <c r="M67" i="19"/>
  <c r="L67" i="19"/>
  <c r="K67" i="19"/>
  <c r="J67" i="19"/>
  <c r="I67" i="19"/>
  <c r="H67" i="19"/>
  <c r="G67" i="19"/>
  <c r="F67" i="19"/>
  <c r="E67" i="19"/>
  <c r="D67" i="19"/>
  <c r="X66" i="19"/>
  <c r="Y66" i="43" s="1"/>
  <c r="W66" i="19"/>
  <c r="V66" i="19"/>
  <c r="U66" i="19"/>
  <c r="T66" i="19"/>
  <c r="S66" i="19"/>
  <c r="R66" i="19"/>
  <c r="Q66" i="19"/>
  <c r="P66" i="19"/>
  <c r="O66" i="19"/>
  <c r="N66" i="19"/>
  <c r="M66" i="19"/>
  <c r="L66" i="19"/>
  <c r="K66" i="19"/>
  <c r="J66" i="19"/>
  <c r="I66" i="19"/>
  <c r="H66" i="19"/>
  <c r="G66" i="19"/>
  <c r="F66" i="19"/>
  <c r="E66" i="19"/>
  <c r="D66" i="19"/>
  <c r="X65" i="19"/>
  <c r="W65" i="19"/>
  <c r="V65" i="19"/>
  <c r="U65" i="19"/>
  <c r="T65" i="19"/>
  <c r="S65" i="19"/>
  <c r="R65" i="19"/>
  <c r="Q65" i="19"/>
  <c r="P65" i="19"/>
  <c r="O65" i="19"/>
  <c r="N65" i="19"/>
  <c r="M65" i="19"/>
  <c r="L65" i="19"/>
  <c r="K65" i="19"/>
  <c r="J65" i="19"/>
  <c r="I65" i="19"/>
  <c r="H65" i="19"/>
  <c r="G65" i="19"/>
  <c r="F65" i="19"/>
  <c r="E65" i="19"/>
  <c r="D65" i="19"/>
  <c r="X64" i="19"/>
  <c r="W64" i="19"/>
  <c r="V64" i="19"/>
  <c r="U64" i="19"/>
  <c r="T64" i="19"/>
  <c r="S64" i="19"/>
  <c r="R64" i="19"/>
  <c r="Q64" i="19"/>
  <c r="P64" i="19"/>
  <c r="O64" i="19"/>
  <c r="N64" i="19"/>
  <c r="M64" i="19"/>
  <c r="L64" i="19"/>
  <c r="K64" i="19"/>
  <c r="J64" i="19"/>
  <c r="I64" i="19"/>
  <c r="H64" i="19"/>
  <c r="G64" i="19"/>
  <c r="F64" i="19"/>
  <c r="E64" i="19"/>
  <c r="D64" i="19"/>
  <c r="X63" i="19"/>
  <c r="Y63" i="43" s="1"/>
  <c r="W63" i="19"/>
  <c r="V63" i="19"/>
  <c r="U63" i="19"/>
  <c r="T63" i="19"/>
  <c r="S63" i="19"/>
  <c r="R63" i="19"/>
  <c r="Q63" i="19"/>
  <c r="P63" i="19"/>
  <c r="O63" i="19"/>
  <c r="N63" i="19"/>
  <c r="M63" i="19"/>
  <c r="L63" i="19"/>
  <c r="K63" i="19"/>
  <c r="J63" i="19"/>
  <c r="I63" i="19"/>
  <c r="H63" i="19"/>
  <c r="G63" i="19"/>
  <c r="F63" i="19"/>
  <c r="E63" i="19"/>
  <c r="D63" i="19"/>
  <c r="X62" i="19"/>
  <c r="Y62" i="43" s="1"/>
  <c r="W62" i="19"/>
  <c r="V62" i="19"/>
  <c r="U62" i="19"/>
  <c r="T62" i="19"/>
  <c r="S62" i="19"/>
  <c r="R62" i="19"/>
  <c r="Q62" i="19"/>
  <c r="P62" i="19"/>
  <c r="O62" i="19"/>
  <c r="N62" i="19"/>
  <c r="M62" i="19"/>
  <c r="L62" i="19"/>
  <c r="K62" i="19"/>
  <c r="J62" i="19"/>
  <c r="I62" i="19"/>
  <c r="H62" i="19"/>
  <c r="G62" i="19"/>
  <c r="F62" i="19"/>
  <c r="E62" i="19"/>
  <c r="D62" i="19"/>
  <c r="X61" i="19"/>
  <c r="Y61" i="43" s="1"/>
  <c r="W61" i="19"/>
  <c r="V61" i="19"/>
  <c r="U61" i="19"/>
  <c r="T61" i="19"/>
  <c r="S61" i="19"/>
  <c r="R61" i="19"/>
  <c r="Q61" i="19"/>
  <c r="P61" i="19"/>
  <c r="O61" i="19"/>
  <c r="N61" i="19"/>
  <c r="M61" i="19"/>
  <c r="L61" i="19"/>
  <c r="K61" i="19"/>
  <c r="J61" i="19"/>
  <c r="I61" i="19"/>
  <c r="H61" i="19"/>
  <c r="G61" i="19"/>
  <c r="F61" i="19"/>
  <c r="E61" i="19"/>
  <c r="D61" i="19"/>
  <c r="X60" i="19"/>
  <c r="W60" i="19"/>
  <c r="V60" i="19"/>
  <c r="U60" i="19"/>
  <c r="V60" i="43" s="1"/>
  <c r="T60" i="19"/>
  <c r="S60" i="19"/>
  <c r="R60" i="19"/>
  <c r="Q60" i="19"/>
  <c r="P60" i="19"/>
  <c r="O60" i="19"/>
  <c r="N60" i="19"/>
  <c r="M60" i="19"/>
  <c r="L60" i="19"/>
  <c r="K60" i="19"/>
  <c r="J60" i="19"/>
  <c r="I60" i="19"/>
  <c r="H60" i="19"/>
  <c r="G60" i="19"/>
  <c r="F60" i="19"/>
  <c r="E60" i="19"/>
  <c r="D60" i="19"/>
  <c r="X59" i="19"/>
  <c r="W59" i="19"/>
  <c r="V59" i="19"/>
  <c r="U59" i="19"/>
  <c r="T59" i="19"/>
  <c r="S59" i="19"/>
  <c r="R59" i="19"/>
  <c r="Q59" i="19"/>
  <c r="P59" i="19"/>
  <c r="O59" i="19"/>
  <c r="N59" i="19"/>
  <c r="M59" i="19"/>
  <c r="L59" i="19"/>
  <c r="K59" i="19"/>
  <c r="J59" i="19"/>
  <c r="I59" i="19"/>
  <c r="H59" i="19"/>
  <c r="G59" i="19"/>
  <c r="F59" i="19"/>
  <c r="E59" i="19"/>
  <c r="D59" i="19"/>
  <c r="X58" i="19"/>
  <c r="Y58" i="43" s="1"/>
  <c r="W58" i="19"/>
  <c r="V58" i="19"/>
  <c r="U58" i="19"/>
  <c r="T58" i="19"/>
  <c r="S58" i="19"/>
  <c r="R58" i="19"/>
  <c r="Q58" i="19"/>
  <c r="P58" i="19"/>
  <c r="O58" i="19"/>
  <c r="N58" i="19"/>
  <c r="M58" i="19"/>
  <c r="L58" i="19"/>
  <c r="K58" i="19"/>
  <c r="J58" i="19"/>
  <c r="I58" i="19"/>
  <c r="H58" i="19"/>
  <c r="G58" i="19"/>
  <c r="F58" i="19"/>
  <c r="E58" i="19"/>
  <c r="D58" i="19"/>
  <c r="X57" i="19"/>
  <c r="W57" i="19"/>
  <c r="V57" i="19"/>
  <c r="U57" i="19"/>
  <c r="T57" i="19"/>
  <c r="S57" i="19"/>
  <c r="R57" i="19"/>
  <c r="Q57" i="19"/>
  <c r="P57" i="19"/>
  <c r="O57" i="19"/>
  <c r="N57" i="19"/>
  <c r="M57" i="19"/>
  <c r="L57" i="19"/>
  <c r="K57" i="19"/>
  <c r="J57" i="19"/>
  <c r="I57" i="19"/>
  <c r="H57" i="19"/>
  <c r="G57" i="19"/>
  <c r="F57" i="19"/>
  <c r="E57" i="19"/>
  <c r="D57" i="19"/>
  <c r="X56" i="19"/>
  <c r="W56" i="19"/>
  <c r="V56" i="19"/>
  <c r="U56" i="19"/>
  <c r="T56" i="19"/>
  <c r="S56" i="19"/>
  <c r="R56" i="19"/>
  <c r="Q56" i="19"/>
  <c r="P56" i="19"/>
  <c r="O56" i="19"/>
  <c r="N56" i="19"/>
  <c r="M56" i="19"/>
  <c r="L56" i="19"/>
  <c r="K56" i="19"/>
  <c r="J56" i="19"/>
  <c r="I56" i="19"/>
  <c r="H56" i="19"/>
  <c r="G56" i="19"/>
  <c r="F56" i="19"/>
  <c r="E56" i="19"/>
  <c r="D56" i="19"/>
  <c r="X55" i="19"/>
  <c r="Y55" i="43" s="1"/>
  <c r="W55" i="19"/>
  <c r="V55" i="19"/>
  <c r="U55" i="19"/>
  <c r="T55" i="19"/>
  <c r="S55" i="19"/>
  <c r="R55" i="19"/>
  <c r="S55" i="43" s="1"/>
  <c r="Q55" i="19"/>
  <c r="P55" i="19"/>
  <c r="O55" i="19"/>
  <c r="N55" i="19"/>
  <c r="M55" i="19"/>
  <c r="L55" i="19"/>
  <c r="K55" i="19"/>
  <c r="J55" i="19"/>
  <c r="I55" i="19"/>
  <c r="H55" i="19"/>
  <c r="G55" i="19"/>
  <c r="F55" i="19"/>
  <c r="E55" i="19"/>
  <c r="D55" i="19"/>
  <c r="X54" i="19"/>
  <c r="Y54" i="43" s="1"/>
  <c r="W54" i="19"/>
  <c r="V54" i="19"/>
  <c r="U54" i="19"/>
  <c r="T54" i="19"/>
  <c r="S54" i="19"/>
  <c r="R54" i="19"/>
  <c r="Q54" i="19"/>
  <c r="P54" i="19"/>
  <c r="O54" i="19"/>
  <c r="N54" i="19"/>
  <c r="M54" i="19"/>
  <c r="L54" i="19"/>
  <c r="K54" i="19"/>
  <c r="J54" i="19"/>
  <c r="I54" i="19"/>
  <c r="H54" i="19"/>
  <c r="G54" i="19"/>
  <c r="F54" i="19"/>
  <c r="E54" i="19"/>
  <c r="D54" i="19"/>
  <c r="X53" i="19"/>
  <c r="Y53" i="43" s="1"/>
  <c r="W53" i="19"/>
  <c r="V53" i="19"/>
  <c r="U53" i="19"/>
  <c r="T53" i="19"/>
  <c r="U53" i="43" s="1"/>
  <c r="S53" i="19"/>
  <c r="R53" i="19"/>
  <c r="Q53" i="19"/>
  <c r="P53" i="19"/>
  <c r="O53" i="19"/>
  <c r="N53" i="19"/>
  <c r="M53" i="19"/>
  <c r="L53" i="19"/>
  <c r="K53" i="19"/>
  <c r="J53" i="19"/>
  <c r="I53" i="19"/>
  <c r="H53" i="19"/>
  <c r="G53" i="19"/>
  <c r="F53" i="19"/>
  <c r="E53" i="19"/>
  <c r="D53" i="19"/>
  <c r="X52" i="19"/>
  <c r="Y52" i="43" s="1"/>
  <c r="W52" i="19"/>
  <c r="V52" i="19"/>
  <c r="U52" i="19"/>
  <c r="T52" i="19"/>
  <c r="S52" i="19"/>
  <c r="R52" i="19"/>
  <c r="Q52" i="19"/>
  <c r="P52" i="19"/>
  <c r="O52" i="19"/>
  <c r="N52" i="19"/>
  <c r="M52" i="19"/>
  <c r="L52" i="19"/>
  <c r="K52" i="19"/>
  <c r="J52" i="19"/>
  <c r="I52" i="19"/>
  <c r="H52" i="19"/>
  <c r="G52" i="19"/>
  <c r="F52" i="19"/>
  <c r="E52" i="19"/>
  <c r="D52" i="19"/>
  <c r="X51" i="19"/>
  <c r="W51" i="19"/>
  <c r="V51" i="19"/>
  <c r="U51" i="19"/>
  <c r="T51" i="19"/>
  <c r="S51" i="19"/>
  <c r="R51" i="19"/>
  <c r="Q51" i="19"/>
  <c r="P51" i="19"/>
  <c r="O51" i="19"/>
  <c r="N51" i="19"/>
  <c r="M51" i="19"/>
  <c r="L51" i="19"/>
  <c r="K51" i="19"/>
  <c r="J51" i="19"/>
  <c r="I51" i="19"/>
  <c r="H51" i="19"/>
  <c r="G51" i="19"/>
  <c r="F51" i="19"/>
  <c r="E51" i="19"/>
  <c r="D51" i="19"/>
  <c r="X50" i="19"/>
  <c r="Y50" i="43" s="1"/>
  <c r="W50" i="19"/>
  <c r="V50" i="19"/>
  <c r="U50" i="19"/>
  <c r="T50" i="19"/>
  <c r="S50" i="19"/>
  <c r="R50" i="19"/>
  <c r="Q50" i="19"/>
  <c r="P50" i="19"/>
  <c r="O50" i="19"/>
  <c r="N50" i="19"/>
  <c r="M50" i="19"/>
  <c r="L50" i="19"/>
  <c r="K50" i="19"/>
  <c r="J50" i="19"/>
  <c r="I50" i="19"/>
  <c r="H50" i="19"/>
  <c r="G50" i="19"/>
  <c r="F50" i="19"/>
  <c r="E50" i="19"/>
  <c r="D50" i="19"/>
  <c r="X49" i="19"/>
  <c r="W49" i="19"/>
  <c r="V49" i="19"/>
  <c r="U49" i="19"/>
  <c r="T49" i="19"/>
  <c r="S49" i="19"/>
  <c r="R49" i="19"/>
  <c r="Q49" i="19"/>
  <c r="P49" i="19"/>
  <c r="O49" i="19"/>
  <c r="N49" i="19"/>
  <c r="M49" i="19"/>
  <c r="L49" i="19"/>
  <c r="K49" i="19"/>
  <c r="J49" i="19"/>
  <c r="I49" i="19"/>
  <c r="H49" i="19"/>
  <c r="G49" i="19"/>
  <c r="F49" i="19"/>
  <c r="E49" i="19"/>
  <c r="D49" i="19"/>
  <c r="X48" i="19"/>
  <c r="W48" i="19"/>
  <c r="V48" i="19"/>
  <c r="U48" i="19"/>
  <c r="T48" i="19"/>
  <c r="S48" i="19"/>
  <c r="R48" i="19"/>
  <c r="Q48" i="19"/>
  <c r="P48" i="19"/>
  <c r="O48" i="19"/>
  <c r="N48" i="19"/>
  <c r="M48" i="19"/>
  <c r="L48" i="19"/>
  <c r="K48" i="19"/>
  <c r="J48" i="19"/>
  <c r="I48" i="19"/>
  <c r="H48" i="19"/>
  <c r="G48" i="19"/>
  <c r="F48" i="19"/>
  <c r="E48" i="19"/>
  <c r="D48" i="19"/>
  <c r="X47" i="19"/>
  <c r="W47" i="19"/>
  <c r="V47" i="19"/>
  <c r="U47" i="19"/>
  <c r="T47" i="19"/>
  <c r="S47" i="19"/>
  <c r="R47" i="19"/>
  <c r="Q47" i="19"/>
  <c r="P47" i="19"/>
  <c r="O47" i="19"/>
  <c r="N47" i="19"/>
  <c r="M47" i="19"/>
  <c r="L47" i="19"/>
  <c r="K47" i="19"/>
  <c r="J47" i="19"/>
  <c r="I47" i="19"/>
  <c r="H47" i="19"/>
  <c r="G47" i="19"/>
  <c r="F47" i="19"/>
  <c r="E47" i="19"/>
  <c r="D47" i="19"/>
  <c r="X46" i="19"/>
  <c r="W46" i="19"/>
  <c r="V46" i="19"/>
  <c r="U46" i="19"/>
  <c r="T46" i="19"/>
  <c r="S46" i="19"/>
  <c r="R46" i="19"/>
  <c r="Q46" i="19"/>
  <c r="P46" i="19"/>
  <c r="O46" i="19"/>
  <c r="N46" i="19"/>
  <c r="M46" i="19"/>
  <c r="M46" i="43" s="1"/>
  <c r="L46" i="19"/>
  <c r="K46" i="19"/>
  <c r="J46" i="19"/>
  <c r="I46" i="19"/>
  <c r="H46" i="19"/>
  <c r="G46" i="19"/>
  <c r="F46" i="19"/>
  <c r="E46" i="19"/>
  <c r="D46" i="19"/>
  <c r="X45" i="19"/>
  <c r="Y45" i="43" s="1"/>
  <c r="W45" i="19"/>
  <c r="V45" i="19"/>
  <c r="U45" i="19"/>
  <c r="T45" i="19"/>
  <c r="S45" i="19"/>
  <c r="R45" i="19"/>
  <c r="Q45" i="19"/>
  <c r="P45" i="19"/>
  <c r="O45" i="19"/>
  <c r="N45" i="19"/>
  <c r="M45" i="19"/>
  <c r="L45" i="19"/>
  <c r="K45" i="19"/>
  <c r="J45" i="19"/>
  <c r="I45" i="19"/>
  <c r="H45" i="19"/>
  <c r="G45" i="19"/>
  <c r="F45" i="19"/>
  <c r="E45" i="19"/>
  <c r="D45" i="19"/>
  <c r="X44" i="19"/>
  <c r="Y44" i="43" s="1"/>
  <c r="W44" i="19"/>
  <c r="V44" i="19"/>
  <c r="U44" i="19"/>
  <c r="T44" i="19"/>
  <c r="S44" i="19"/>
  <c r="R44" i="19"/>
  <c r="Q44" i="19"/>
  <c r="P44" i="19"/>
  <c r="O44" i="19"/>
  <c r="N44" i="19"/>
  <c r="M44" i="19"/>
  <c r="L44" i="19"/>
  <c r="K44" i="19"/>
  <c r="J44" i="19"/>
  <c r="I44" i="19"/>
  <c r="H44" i="19"/>
  <c r="G44" i="19"/>
  <c r="F44" i="19"/>
  <c r="E44" i="19"/>
  <c r="D44" i="19"/>
  <c r="X43" i="19"/>
  <c r="W43" i="19"/>
  <c r="V43" i="19"/>
  <c r="U43" i="19"/>
  <c r="T43" i="19"/>
  <c r="S43" i="19"/>
  <c r="R43" i="19"/>
  <c r="S43" i="43" s="1"/>
  <c r="Q43" i="19"/>
  <c r="P43" i="19"/>
  <c r="O43" i="19"/>
  <c r="N43" i="19"/>
  <c r="M43" i="19"/>
  <c r="L43" i="19"/>
  <c r="K43" i="19"/>
  <c r="J43" i="19"/>
  <c r="I43" i="19"/>
  <c r="H43" i="19"/>
  <c r="G43" i="19"/>
  <c r="F43" i="19"/>
  <c r="E43" i="19"/>
  <c r="D43" i="19"/>
  <c r="X42" i="19"/>
  <c r="Y42" i="43" s="1"/>
  <c r="W42" i="19"/>
  <c r="V42" i="19"/>
  <c r="U42" i="19"/>
  <c r="T42" i="19"/>
  <c r="S42" i="19"/>
  <c r="T42" i="43" s="1"/>
  <c r="R42" i="19"/>
  <c r="Q42" i="19"/>
  <c r="P42" i="19"/>
  <c r="O42" i="19"/>
  <c r="N42" i="19"/>
  <c r="M42" i="19"/>
  <c r="L42" i="19"/>
  <c r="K42" i="19"/>
  <c r="J42" i="19"/>
  <c r="I42" i="19"/>
  <c r="H42" i="19"/>
  <c r="G42" i="19"/>
  <c r="F42" i="19"/>
  <c r="E42" i="19"/>
  <c r="D42" i="19"/>
  <c r="X41" i="19"/>
  <c r="W41" i="19"/>
  <c r="V41" i="19"/>
  <c r="U41" i="19"/>
  <c r="T41" i="19"/>
  <c r="S41" i="19"/>
  <c r="R41" i="19"/>
  <c r="Q41" i="19"/>
  <c r="P41" i="19"/>
  <c r="O41" i="19"/>
  <c r="N41" i="19"/>
  <c r="M41" i="19"/>
  <c r="L41" i="19"/>
  <c r="K41" i="19"/>
  <c r="J41" i="19"/>
  <c r="I41" i="19"/>
  <c r="H41" i="19"/>
  <c r="G41" i="19"/>
  <c r="F41" i="19"/>
  <c r="E41" i="19"/>
  <c r="D41" i="19"/>
  <c r="X40" i="19"/>
  <c r="W40" i="19"/>
  <c r="V40" i="19"/>
  <c r="U40" i="19"/>
  <c r="T40" i="19"/>
  <c r="S40" i="19"/>
  <c r="R40" i="19"/>
  <c r="Q40" i="19"/>
  <c r="P40" i="19"/>
  <c r="O40" i="19"/>
  <c r="N40" i="19"/>
  <c r="M40" i="19"/>
  <c r="L40" i="19"/>
  <c r="K40" i="19"/>
  <c r="J40" i="19"/>
  <c r="I40" i="19"/>
  <c r="H40" i="19"/>
  <c r="G40" i="19"/>
  <c r="F40" i="19"/>
  <c r="E40" i="19"/>
  <c r="D40" i="19"/>
  <c r="X39" i="19"/>
  <c r="Y39" i="43" s="1"/>
  <c r="W39" i="19"/>
  <c r="V39" i="19"/>
  <c r="U39" i="19"/>
  <c r="T39" i="19"/>
  <c r="S39" i="19"/>
  <c r="R39" i="19"/>
  <c r="Q39" i="19"/>
  <c r="P39" i="19"/>
  <c r="O39" i="19"/>
  <c r="N39" i="19"/>
  <c r="M39" i="19"/>
  <c r="L39" i="19"/>
  <c r="K39" i="19"/>
  <c r="J39" i="19"/>
  <c r="I39" i="19"/>
  <c r="H39" i="19"/>
  <c r="G39" i="19"/>
  <c r="F39" i="19"/>
  <c r="E39" i="19"/>
  <c r="D39" i="19"/>
  <c r="X38" i="19"/>
  <c r="Y38" i="43" s="1"/>
  <c r="W38" i="19"/>
  <c r="V38" i="19"/>
  <c r="U38" i="19"/>
  <c r="T38" i="19"/>
  <c r="S38" i="19"/>
  <c r="R38" i="19"/>
  <c r="Q38" i="19"/>
  <c r="P38" i="19"/>
  <c r="O38" i="19"/>
  <c r="N38" i="19"/>
  <c r="M38" i="19"/>
  <c r="L38" i="19"/>
  <c r="K38" i="19"/>
  <c r="J38" i="19"/>
  <c r="I38" i="19"/>
  <c r="H38" i="19"/>
  <c r="G38" i="19"/>
  <c r="F38" i="19"/>
  <c r="E38" i="19"/>
  <c r="D38" i="19"/>
  <c r="X37" i="19"/>
  <c r="W37" i="19"/>
  <c r="V37" i="19"/>
  <c r="U37" i="19"/>
  <c r="T37" i="19"/>
  <c r="S37" i="19"/>
  <c r="R37" i="19"/>
  <c r="Q37" i="19"/>
  <c r="P37" i="19"/>
  <c r="O37" i="19"/>
  <c r="N37" i="19"/>
  <c r="M37" i="19"/>
  <c r="L37" i="19"/>
  <c r="K37" i="19"/>
  <c r="J37" i="19"/>
  <c r="I37" i="19"/>
  <c r="H37" i="19"/>
  <c r="G37" i="19"/>
  <c r="F37" i="19"/>
  <c r="E37" i="19"/>
  <c r="D37" i="19"/>
  <c r="X36" i="19"/>
  <c r="W36" i="19"/>
  <c r="V36" i="19"/>
  <c r="U36" i="19"/>
  <c r="U36" i="43" s="1"/>
  <c r="T36" i="19"/>
  <c r="S36" i="19"/>
  <c r="R36" i="19"/>
  <c r="Q36" i="19"/>
  <c r="P36" i="19"/>
  <c r="O36" i="19"/>
  <c r="N36" i="19"/>
  <c r="M36" i="19"/>
  <c r="L36" i="19"/>
  <c r="K36" i="19"/>
  <c r="J36" i="19"/>
  <c r="I36" i="19"/>
  <c r="H36" i="19"/>
  <c r="G36" i="19"/>
  <c r="F36" i="19"/>
  <c r="E36" i="19"/>
  <c r="D36" i="19"/>
  <c r="X35" i="19"/>
  <c r="W35" i="19"/>
  <c r="V35" i="19"/>
  <c r="U35" i="19"/>
  <c r="T35" i="19"/>
  <c r="S35" i="19"/>
  <c r="R35" i="19"/>
  <c r="Q35" i="19"/>
  <c r="P35" i="19"/>
  <c r="O35" i="19"/>
  <c r="N35" i="19"/>
  <c r="M35" i="19"/>
  <c r="L35" i="19"/>
  <c r="K35" i="19"/>
  <c r="J35" i="19"/>
  <c r="I35" i="19"/>
  <c r="H35" i="19"/>
  <c r="G35" i="19"/>
  <c r="F35" i="19"/>
  <c r="E35" i="19"/>
  <c r="D35" i="19"/>
  <c r="X34" i="19"/>
  <c r="W34" i="19"/>
  <c r="V34" i="19"/>
  <c r="U34" i="19"/>
  <c r="T34" i="19"/>
  <c r="S34" i="19"/>
  <c r="R34" i="19"/>
  <c r="Q34" i="19"/>
  <c r="P34" i="19"/>
  <c r="O34" i="19"/>
  <c r="N34" i="19"/>
  <c r="M34" i="19"/>
  <c r="L34" i="19"/>
  <c r="K34" i="19"/>
  <c r="J34" i="19"/>
  <c r="I34" i="19"/>
  <c r="H34" i="19"/>
  <c r="G34" i="19"/>
  <c r="F34" i="19"/>
  <c r="E34" i="19"/>
  <c r="D34" i="19"/>
  <c r="X33" i="19"/>
  <c r="W33" i="19"/>
  <c r="V33" i="19"/>
  <c r="U33" i="19"/>
  <c r="T33" i="19"/>
  <c r="S33" i="19"/>
  <c r="R33" i="19"/>
  <c r="Q33" i="19"/>
  <c r="P33" i="19"/>
  <c r="O33" i="19"/>
  <c r="N33" i="19"/>
  <c r="M33" i="19"/>
  <c r="L33" i="19"/>
  <c r="K33" i="19"/>
  <c r="J33" i="19"/>
  <c r="I33" i="19"/>
  <c r="H33" i="19"/>
  <c r="G33" i="19"/>
  <c r="F33" i="19"/>
  <c r="E33" i="19"/>
  <c r="D33" i="19"/>
  <c r="X32" i="19"/>
  <c r="W32" i="19"/>
  <c r="V32" i="19"/>
  <c r="U32" i="19"/>
  <c r="T32" i="19"/>
  <c r="S32" i="19"/>
  <c r="R32" i="19"/>
  <c r="Q32" i="19"/>
  <c r="P32" i="19"/>
  <c r="O32" i="19"/>
  <c r="N32" i="19"/>
  <c r="M32" i="19"/>
  <c r="L32" i="19"/>
  <c r="K32" i="19"/>
  <c r="J32" i="19"/>
  <c r="I32" i="19"/>
  <c r="H32" i="19"/>
  <c r="G32" i="19"/>
  <c r="F32" i="19"/>
  <c r="E32" i="19"/>
  <c r="D32" i="19"/>
  <c r="X31" i="19"/>
  <c r="Y31" i="43" s="1"/>
  <c r="W31" i="19"/>
  <c r="V31" i="19"/>
  <c r="U31" i="19"/>
  <c r="T31" i="19"/>
  <c r="S31" i="19"/>
  <c r="R31" i="19"/>
  <c r="Q31" i="19"/>
  <c r="P31" i="19"/>
  <c r="O31" i="19"/>
  <c r="N31" i="19"/>
  <c r="M31" i="19"/>
  <c r="L31" i="19"/>
  <c r="K31" i="19"/>
  <c r="J31" i="19"/>
  <c r="I31" i="19"/>
  <c r="H31" i="19"/>
  <c r="G31" i="19"/>
  <c r="F31" i="19"/>
  <c r="E31" i="19"/>
  <c r="D31" i="19"/>
  <c r="X30" i="19"/>
  <c r="Y30" i="43" s="1"/>
  <c r="W30" i="19"/>
  <c r="V30" i="19"/>
  <c r="U30" i="19"/>
  <c r="T30" i="19"/>
  <c r="S30" i="19"/>
  <c r="R30" i="19"/>
  <c r="Q30" i="19"/>
  <c r="P30" i="19"/>
  <c r="O30" i="19"/>
  <c r="N30" i="19"/>
  <c r="M30" i="19"/>
  <c r="L30" i="19"/>
  <c r="K30" i="19"/>
  <c r="J30" i="19"/>
  <c r="I30" i="19"/>
  <c r="H30" i="19"/>
  <c r="G30" i="19"/>
  <c r="F30" i="19"/>
  <c r="E30" i="19"/>
  <c r="D30" i="19"/>
  <c r="X29" i="19"/>
  <c r="Y29" i="43" s="1"/>
  <c r="W29" i="19"/>
  <c r="V29" i="19"/>
  <c r="U29" i="19"/>
  <c r="T29" i="19"/>
  <c r="U29" i="43" s="1"/>
  <c r="S29" i="19"/>
  <c r="R29" i="19"/>
  <c r="Q29" i="19"/>
  <c r="P29" i="19"/>
  <c r="O29" i="19"/>
  <c r="N29" i="19"/>
  <c r="M29" i="19"/>
  <c r="L29" i="19"/>
  <c r="L29" i="43" s="1"/>
  <c r="K29" i="19"/>
  <c r="J29" i="19"/>
  <c r="J29" i="43" s="1"/>
  <c r="I29" i="19"/>
  <c r="H29" i="19"/>
  <c r="G29" i="19"/>
  <c r="F29" i="19"/>
  <c r="E29" i="19"/>
  <c r="D29" i="19"/>
  <c r="E29" i="43" s="1"/>
  <c r="X28" i="19"/>
  <c r="Y28" i="43" s="1"/>
  <c r="W28" i="19"/>
  <c r="V28" i="19"/>
  <c r="U28" i="19"/>
  <c r="T28" i="19"/>
  <c r="S28" i="19"/>
  <c r="R28" i="19"/>
  <c r="Q28" i="19"/>
  <c r="P28" i="19"/>
  <c r="O28" i="19"/>
  <c r="N28" i="19"/>
  <c r="M28" i="19"/>
  <c r="L28" i="19"/>
  <c r="K28" i="19"/>
  <c r="J28" i="19"/>
  <c r="I28" i="19"/>
  <c r="H28" i="19"/>
  <c r="G28" i="19"/>
  <c r="F28" i="19"/>
  <c r="E28" i="19"/>
  <c r="D28" i="19"/>
  <c r="X27" i="19"/>
  <c r="W27" i="19"/>
  <c r="V27" i="19"/>
  <c r="U27" i="19"/>
  <c r="T27" i="19"/>
  <c r="S27" i="19"/>
  <c r="R27" i="19"/>
  <c r="Q27" i="19"/>
  <c r="P27" i="19"/>
  <c r="O27" i="19"/>
  <c r="N27" i="19"/>
  <c r="M27" i="19"/>
  <c r="L27" i="19"/>
  <c r="K27" i="19"/>
  <c r="J27" i="19"/>
  <c r="I27" i="19"/>
  <c r="H27" i="19"/>
  <c r="G27" i="19"/>
  <c r="F27" i="19"/>
  <c r="E27" i="19"/>
  <c r="D27" i="19"/>
  <c r="X26" i="19"/>
  <c r="Y26" i="43" s="1"/>
  <c r="W26" i="19"/>
  <c r="V26" i="19"/>
  <c r="U26" i="19"/>
  <c r="T26" i="19"/>
  <c r="S26" i="19"/>
  <c r="R26" i="19"/>
  <c r="Q26" i="19"/>
  <c r="P26" i="19"/>
  <c r="O26" i="19"/>
  <c r="N26" i="19"/>
  <c r="M26" i="19"/>
  <c r="L26" i="19"/>
  <c r="K26" i="19"/>
  <c r="J26" i="19"/>
  <c r="I26" i="19"/>
  <c r="H26" i="19"/>
  <c r="G26" i="19"/>
  <c r="F26" i="19"/>
  <c r="E26" i="19"/>
  <c r="D26" i="19"/>
  <c r="X25" i="19"/>
  <c r="W25" i="19"/>
  <c r="V25" i="19"/>
  <c r="U25" i="19"/>
  <c r="T25" i="19"/>
  <c r="S25" i="19"/>
  <c r="R25" i="19"/>
  <c r="Q25" i="19"/>
  <c r="P25" i="19"/>
  <c r="O25" i="19"/>
  <c r="N25" i="19"/>
  <c r="M25" i="19"/>
  <c r="L25" i="19"/>
  <c r="K25" i="19"/>
  <c r="J25" i="19"/>
  <c r="I25" i="19"/>
  <c r="H25" i="19"/>
  <c r="G25" i="19"/>
  <c r="F25" i="19"/>
  <c r="E25" i="19"/>
  <c r="D25" i="19"/>
  <c r="X24" i="19"/>
  <c r="W24" i="19"/>
  <c r="V24" i="19"/>
  <c r="U24" i="19"/>
  <c r="T24" i="19"/>
  <c r="S24" i="19"/>
  <c r="R24" i="19"/>
  <c r="Q24" i="19"/>
  <c r="P24" i="19"/>
  <c r="O24" i="19"/>
  <c r="N24" i="19"/>
  <c r="M24" i="19"/>
  <c r="L24" i="19"/>
  <c r="K24" i="19"/>
  <c r="J24" i="19"/>
  <c r="I24" i="19"/>
  <c r="H24" i="19"/>
  <c r="G24" i="19"/>
  <c r="F24" i="19"/>
  <c r="E24" i="19"/>
  <c r="D24" i="19"/>
  <c r="X23" i="19"/>
  <c r="Y23" i="43" s="1"/>
  <c r="W23" i="19"/>
  <c r="V23" i="19"/>
  <c r="U23" i="19"/>
  <c r="T23" i="19"/>
  <c r="S23" i="19"/>
  <c r="R23" i="19"/>
  <c r="Q23" i="19"/>
  <c r="P23" i="19"/>
  <c r="O23" i="19"/>
  <c r="N23" i="19"/>
  <c r="M23" i="19"/>
  <c r="L23" i="19"/>
  <c r="K23" i="19"/>
  <c r="J23" i="19"/>
  <c r="I23" i="19"/>
  <c r="H23" i="19"/>
  <c r="G23" i="19"/>
  <c r="F23" i="19"/>
  <c r="E23" i="19"/>
  <c r="D23" i="19"/>
  <c r="X22" i="19"/>
  <c r="Y22" i="43" s="1"/>
  <c r="W22" i="19"/>
  <c r="V22" i="19"/>
  <c r="U22" i="19"/>
  <c r="T22" i="19"/>
  <c r="S22" i="19"/>
  <c r="T22" i="43" s="1"/>
  <c r="R22" i="19"/>
  <c r="Q22" i="19"/>
  <c r="P22" i="19"/>
  <c r="O22" i="19"/>
  <c r="N22" i="19"/>
  <c r="M22" i="19"/>
  <c r="L22" i="19"/>
  <c r="K22" i="19"/>
  <c r="J22" i="19"/>
  <c r="I22" i="19"/>
  <c r="H22" i="19"/>
  <c r="G22" i="19"/>
  <c r="F22" i="19"/>
  <c r="E22" i="19"/>
  <c r="D22" i="19"/>
  <c r="X21" i="19"/>
  <c r="W21" i="19"/>
  <c r="V21" i="19"/>
  <c r="U21" i="19"/>
  <c r="T21" i="19"/>
  <c r="U21" i="43" s="1"/>
  <c r="S21" i="19"/>
  <c r="R21" i="19"/>
  <c r="Q21" i="19"/>
  <c r="P21" i="19"/>
  <c r="O21" i="19"/>
  <c r="N21" i="19"/>
  <c r="M21" i="19"/>
  <c r="L21" i="19"/>
  <c r="K21" i="19"/>
  <c r="J21" i="19"/>
  <c r="I21" i="19"/>
  <c r="H21" i="19"/>
  <c r="G21" i="19"/>
  <c r="F21" i="19"/>
  <c r="E21" i="19"/>
  <c r="D21" i="19"/>
  <c r="X20" i="19"/>
  <c r="W20" i="19"/>
  <c r="V20" i="19"/>
  <c r="U20" i="19"/>
  <c r="T20" i="19"/>
  <c r="S20" i="19"/>
  <c r="R20" i="19"/>
  <c r="Q20" i="19"/>
  <c r="P20" i="19"/>
  <c r="O20" i="19"/>
  <c r="N20" i="19"/>
  <c r="M20" i="19"/>
  <c r="L20" i="19"/>
  <c r="K20" i="19"/>
  <c r="J20" i="19"/>
  <c r="I20" i="19"/>
  <c r="H20" i="19"/>
  <c r="G20" i="19"/>
  <c r="F20" i="19"/>
  <c r="E20" i="19"/>
  <c r="D20" i="19"/>
  <c r="X19" i="19"/>
  <c r="W19" i="19"/>
  <c r="V19" i="19"/>
  <c r="U19" i="19"/>
  <c r="T19" i="19"/>
  <c r="S19" i="19"/>
  <c r="R19" i="19"/>
  <c r="Q19" i="19"/>
  <c r="P19" i="19"/>
  <c r="O19" i="19"/>
  <c r="N19" i="19"/>
  <c r="M19" i="19"/>
  <c r="L19" i="19"/>
  <c r="K19" i="19"/>
  <c r="J19" i="19"/>
  <c r="I19" i="19"/>
  <c r="H19" i="19"/>
  <c r="G19" i="19"/>
  <c r="F19" i="19"/>
  <c r="E19" i="19"/>
  <c r="D19" i="19"/>
  <c r="X18" i="19"/>
  <c r="Y18" i="43" s="1"/>
  <c r="W18" i="19"/>
  <c r="V18" i="19"/>
  <c r="U18" i="19"/>
  <c r="T18" i="19"/>
  <c r="S18" i="19"/>
  <c r="R18" i="19"/>
  <c r="Q18" i="19"/>
  <c r="P18" i="19"/>
  <c r="O18" i="19"/>
  <c r="N18" i="19"/>
  <c r="M18" i="19"/>
  <c r="L18" i="19"/>
  <c r="K18" i="19"/>
  <c r="J18" i="19"/>
  <c r="I18" i="19"/>
  <c r="H18" i="19"/>
  <c r="G18" i="19"/>
  <c r="F18" i="19"/>
  <c r="E18" i="19"/>
  <c r="D18" i="19"/>
  <c r="X17" i="19"/>
  <c r="W17" i="19"/>
  <c r="V17" i="19"/>
  <c r="U17" i="19"/>
  <c r="T17" i="19"/>
  <c r="S17" i="19"/>
  <c r="R17" i="19"/>
  <c r="Q17" i="19"/>
  <c r="P17" i="19"/>
  <c r="O17" i="19"/>
  <c r="N17" i="19"/>
  <c r="M17" i="19"/>
  <c r="L17" i="19"/>
  <c r="K17" i="19"/>
  <c r="J17" i="19"/>
  <c r="I17" i="19"/>
  <c r="H17" i="19"/>
  <c r="G17" i="19"/>
  <c r="F17" i="19"/>
  <c r="E17" i="19"/>
  <c r="D17" i="19"/>
  <c r="X16" i="19"/>
  <c r="W16" i="19"/>
  <c r="V16" i="19"/>
  <c r="U16" i="19"/>
  <c r="T16" i="19"/>
  <c r="S16" i="19"/>
  <c r="R16" i="19"/>
  <c r="Q16" i="19"/>
  <c r="P16" i="19"/>
  <c r="O16" i="19"/>
  <c r="N16" i="19"/>
  <c r="M16" i="19"/>
  <c r="L16" i="19"/>
  <c r="K16" i="19"/>
  <c r="J16" i="19"/>
  <c r="I16" i="19"/>
  <c r="H16" i="19"/>
  <c r="G16" i="19"/>
  <c r="F16" i="19"/>
  <c r="E16" i="19"/>
  <c r="D16" i="19"/>
  <c r="X15" i="19"/>
  <c r="Y15" i="43" s="1"/>
  <c r="W15" i="19"/>
  <c r="V15" i="19"/>
  <c r="U15" i="19"/>
  <c r="T15" i="19"/>
  <c r="S15" i="19"/>
  <c r="R15" i="19"/>
  <c r="Q15" i="19"/>
  <c r="P15" i="19"/>
  <c r="O15" i="19"/>
  <c r="N15" i="19"/>
  <c r="M15" i="19"/>
  <c r="L15" i="19"/>
  <c r="K15" i="19"/>
  <c r="J15" i="19"/>
  <c r="I15" i="19"/>
  <c r="H15" i="19"/>
  <c r="G15" i="19"/>
  <c r="F15" i="19"/>
  <c r="E15" i="19"/>
  <c r="D15" i="19"/>
  <c r="X14" i="19"/>
  <c r="Y14" i="43" s="1"/>
  <c r="W14" i="19"/>
  <c r="V14" i="19"/>
  <c r="U14" i="19"/>
  <c r="T14" i="19"/>
  <c r="S14" i="19"/>
  <c r="R14" i="19"/>
  <c r="Q14" i="19"/>
  <c r="P14" i="19"/>
  <c r="O14" i="19"/>
  <c r="N14" i="19"/>
  <c r="M14" i="19"/>
  <c r="L14" i="19"/>
  <c r="K14" i="19"/>
  <c r="J14" i="19"/>
  <c r="I14" i="19"/>
  <c r="H14" i="19"/>
  <c r="G14" i="19"/>
  <c r="F14" i="19"/>
  <c r="E14" i="19"/>
  <c r="D14" i="19"/>
  <c r="X13" i="19"/>
  <c r="Y13" i="43" s="1"/>
  <c r="W13" i="19"/>
  <c r="V13" i="19"/>
  <c r="U13" i="19"/>
  <c r="T13" i="19"/>
  <c r="S13" i="19"/>
  <c r="R13" i="19"/>
  <c r="Q13" i="19"/>
  <c r="P13" i="19"/>
  <c r="O13" i="19"/>
  <c r="N13" i="19"/>
  <c r="M13" i="19"/>
  <c r="L13" i="19"/>
  <c r="K13" i="19"/>
  <c r="J13" i="19"/>
  <c r="I13" i="19"/>
  <c r="H13" i="19"/>
  <c r="G13" i="19"/>
  <c r="F13" i="19"/>
  <c r="E13" i="19"/>
  <c r="D13" i="19"/>
  <c r="X12" i="19"/>
  <c r="Y12" i="43" s="1"/>
  <c r="W12" i="19"/>
  <c r="V12" i="19"/>
  <c r="U12" i="19"/>
  <c r="T12" i="19"/>
  <c r="S12" i="19"/>
  <c r="R12" i="19"/>
  <c r="Q12" i="19"/>
  <c r="P12" i="19"/>
  <c r="O12" i="19"/>
  <c r="N12" i="19"/>
  <c r="M12" i="19"/>
  <c r="L12" i="19"/>
  <c r="K12" i="19"/>
  <c r="J12" i="19"/>
  <c r="I12" i="19"/>
  <c r="H12" i="19"/>
  <c r="G12" i="19"/>
  <c r="F12" i="19"/>
  <c r="E12" i="19"/>
  <c r="D12" i="19"/>
  <c r="X11" i="19"/>
  <c r="W11" i="19"/>
  <c r="V11" i="19"/>
  <c r="U11" i="19"/>
  <c r="T11" i="19"/>
  <c r="S11" i="19"/>
  <c r="R11" i="19"/>
  <c r="Q11" i="19"/>
  <c r="P11" i="19"/>
  <c r="O11" i="19"/>
  <c r="N11" i="19"/>
  <c r="M11" i="19"/>
  <c r="L11" i="19"/>
  <c r="K11" i="19"/>
  <c r="J11" i="19"/>
  <c r="I11" i="19"/>
  <c r="H11" i="19"/>
  <c r="G11" i="19"/>
  <c r="F11" i="19"/>
  <c r="E11" i="19"/>
  <c r="D11" i="19"/>
  <c r="X10" i="19"/>
  <c r="W10" i="19"/>
  <c r="V10" i="19"/>
  <c r="U10" i="19"/>
  <c r="T10" i="19"/>
  <c r="S10" i="19"/>
  <c r="R10" i="19"/>
  <c r="Q10" i="19"/>
  <c r="P10" i="19"/>
  <c r="O10" i="19"/>
  <c r="N10" i="19"/>
  <c r="M10" i="19"/>
  <c r="L10" i="19"/>
  <c r="K10" i="19"/>
  <c r="J10" i="19"/>
  <c r="I10" i="19"/>
  <c r="H10" i="19"/>
  <c r="G10" i="19"/>
  <c r="F10" i="19"/>
  <c r="E10" i="19"/>
  <c r="D10" i="19"/>
  <c r="X9" i="19"/>
  <c r="W9" i="19"/>
  <c r="V9" i="19"/>
  <c r="U9" i="19"/>
  <c r="T9" i="19"/>
  <c r="S9" i="19"/>
  <c r="R9" i="19"/>
  <c r="Q9" i="19"/>
  <c r="P9" i="19"/>
  <c r="O9" i="19"/>
  <c r="N9" i="19"/>
  <c r="M9" i="19"/>
  <c r="L9" i="19"/>
  <c r="K9" i="19"/>
  <c r="J9" i="19"/>
  <c r="I9" i="19"/>
  <c r="H9" i="19"/>
  <c r="G9" i="19"/>
  <c r="F9" i="19"/>
  <c r="E9" i="19"/>
  <c r="D9" i="19"/>
  <c r="X8" i="19"/>
  <c r="W8" i="19"/>
  <c r="V8" i="19"/>
  <c r="U8" i="19"/>
  <c r="T8" i="19"/>
  <c r="S8" i="19"/>
  <c r="R8" i="19"/>
  <c r="Q8" i="19"/>
  <c r="P8" i="19"/>
  <c r="O8" i="19"/>
  <c r="N8" i="19"/>
  <c r="M8" i="19"/>
  <c r="L8" i="19"/>
  <c r="K8" i="19"/>
  <c r="J8" i="19"/>
  <c r="I8" i="19"/>
  <c r="H8" i="19"/>
  <c r="G8" i="19"/>
  <c r="F8" i="19"/>
  <c r="E8" i="19"/>
  <c r="D8" i="19"/>
  <c r="X7" i="19"/>
  <c r="W7" i="19"/>
  <c r="V7" i="19"/>
  <c r="U7" i="19"/>
  <c r="T7" i="19"/>
  <c r="S7" i="19"/>
  <c r="R7" i="19"/>
  <c r="Q7" i="19"/>
  <c r="P7" i="19"/>
  <c r="O7" i="19"/>
  <c r="N7" i="19"/>
  <c r="M7" i="19"/>
  <c r="L7" i="19"/>
  <c r="K7" i="19"/>
  <c r="J7" i="19"/>
  <c r="I7" i="19"/>
  <c r="H7" i="19"/>
  <c r="G7" i="19"/>
  <c r="F7" i="19"/>
  <c r="E7" i="19"/>
  <c r="D7" i="19"/>
  <c r="X6" i="19"/>
  <c r="W6" i="19"/>
  <c r="V6" i="19"/>
  <c r="U6" i="19"/>
  <c r="T6" i="19"/>
  <c r="S6" i="19"/>
  <c r="R6" i="19"/>
  <c r="Q6" i="19"/>
  <c r="P6" i="19"/>
  <c r="O6" i="19"/>
  <c r="N6" i="19"/>
  <c r="M6" i="19"/>
  <c r="L6" i="19"/>
  <c r="K6" i="19"/>
  <c r="J6" i="19"/>
  <c r="I6" i="19"/>
  <c r="H6" i="19"/>
  <c r="G6" i="19"/>
  <c r="F6" i="19"/>
  <c r="E6" i="19"/>
  <c r="D6" i="19"/>
  <c r="X5" i="19"/>
  <c r="Y5" i="43" s="1"/>
  <c r="W5" i="19"/>
  <c r="V5" i="19"/>
  <c r="U5" i="19"/>
  <c r="T5" i="19"/>
  <c r="S5" i="19"/>
  <c r="R5" i="19"/>
  <c r="Q5" i="19"/>
  <c r="P5" i="19"/>
  <c r="O5" i="19"/>
  <c r="N5" i="19"/>
  <c r="M5" i="19"/>
  <c r="L5" i="19"/>
  <c r="K5" i="19"/>
  <c r="J5" i="19"/>
  <c r="I5" i="19"/>
  <c r="H5" i="19"/>
  <c r="G5" i="19"/>
  <c r="F5" i="19"/>
  <c r="E5" i="19"/>
  <c r="D5" i="19"/>
  <c r="X4" i="19"/>
  <c r="Y4" i="43" s="1"/>
  <c r="W4" i="19"/>
  <c r="V4" i="19"/>
  <c r="U4" i="19"/>
  <c r="U4" i="43" s="1"/>
  <c r="T4" i="19"/>
  <c r="S4" i="19"/>
  <c r="R4" i="19"/>
  <c r="Q4" i="19"/>
  <c r="P4" i="19"/>
  <c r="O4" i="19"/>
  <c r="N4" i="19"/>
  <c r="M4" i="19"/>
  <c r="L4" i="19"/>
  <c r="K4" i="19"/>
  <c r="J4" i="19"/>
  <c r="I4" i="19"/>
  <c r="H4" i="19"/>
  <c r="G4" i="19"/>
  <c r="F4" i="19"/>
  <c r="E4" i="19"/>
  <c r="D4" i="19"/>
  <c r="X3" i="19"/>
  <c r="W3" i="19"/>
  <c r="V3" i="19"/>
  <c r="U3" i="19"/>
  <c r="T3" i="19"/>
  <c r="S3" i="19"/>
  <c r="R3" i="19"/>
  <c r="Q3" i="19"/>
  <c r="P3" i="19"/>
  <c r="O3" i="19"/>
  <c r="N3" i="19"/>
  <c r="M3" i="19"/>
  <c r="L3" i="19"/>
  <c r="K3" i="19"/>
  <c r="J3" i="19"/>
  <c r="I3" i="19"/>
  <c r="H3" i="19"/>
  <c r="G3" i="19"/>
  <c r="F3" i="19"/>
  <c r="E3" i="19"/>
  <c r="D3" i="19"/>
  <c r="C102" i="19"/>
  <c r="C101" i="19"/>
  <c r="C100" i="19"/>
  <c r="C99" i="19"/>
  <c r="C98"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U86" i="36"/>
  <c r="U86" i="37" s="1"/>
  <c r="S86" i="36"/>
  <c r="D102" i="52"/>
  <c r="N102" i="52"/>
  <c r="D25" i="46"/>
  <c r="N39" i="46"/>
  <c r="D63" i="46"/>
  <c r="L10" i="46"/>
  <c r="D99" i="46"/>
  <c r="D41" i="46"/>
  <c r="D65" i="46"/>
  <c r="D90" i="46"/>
  <c r="J21" i="52"/>
  <c r="J33" i="52"/>
  <c r="J45" i="52"/>
  <c r="J57" i="52"/>
  <c r="J69" i="52"/>
  <c r="J81" i="52"/>
  <c r="J94" i="52"/>
  <c r="L12" i="52"/>
  <c r="O96" i="52"/>
  <c r="D17" i="46"/>
  <c r="D73" i="46"/>
  <c r="D55" i="46"/>
  <c r="D10" i="52"/>
  <c r="D22" i="52"/>
  <c r="D34" i="52"/>
  <c r="D46" i="52"/>
  <c r="D58" i="52"/>
  <c r="D70" i="52"/>
  <c r="D82" i="52"/>
  <c r="J11" i="52"/>
  <c r="J23" i="52"/>
  <c r="J35" i="52"/>
  <c r="J47" i="52"/>
  <c r="J59" i="52"/>
  <c r="J71" i="52"/>
  <c r="J83" i="52"/>
  <c r="J96" i="52"/>
  <c r="D7" i="46"/>
  <c r="D9" i="46"/>
  <c r="D57" i="46"/>
  <c r="D81" i="46"/>
  <c r="D12" i="52"/>
  <c r="D36" i="52"/>
  <c r="D60" i="52"/>
  <c r="D84" i="52"/>
  <c r="D98" i="52"/>
  <c r="G16" i="52"/>
  <c r="G40" i="52"/>
  <c r="E50" i="52"/>
  <c r="H59" i="52"/>
  <c r="F69" i="52"/>
  <c r="G89" i="52"/>
  <c r="E100" i="52"/>
  <c r="D49" i="46"/>
  <c r="D79" i="46"/>
  <c r="E9" i="52"/>
  <c r="H18" i="52"/>
  <c r="F28" i="52"/>
  <c r="G47" i="52"/>
  <c r="E57" i="52"/>
  <c r="H66" i="52"/>
  <c r="I85" i="52"/>
  <c r="G96" i="52"/>
  <c r="P7" i="52"/>
  <c r="P23" i="52"/>
  <c r="P31" i="52"/>
  <c r="P39" i="52"/>
  <c r="P47" i="52"/>
  <c r="M52" i="52"/>
  <c r="P55" i="52"/>
  <c r="P63" i="52"/>
  <c r="M68" i="52"/>
  <c r="S70" i="52"/>
  <c r="V77" i="52"/>
  <c r="S82" i="52"/>
  <c r="V85" i="52"/>
  <c r="S87" i="52"/>
  <c r="M93" i="52"/>
  <c r="P96" i="52"/>
  <c r="M101" i="52"/>
  <c r="H61" i="46"/>
  <c r="T65" i="46"/>
  <c r="K70" i="46"/>
  <c r="W74" i="46"/>
  <c r="N79" i="46"/>
  <c r="Q89" i="46"/>
  <c r="H94" i="46"/>
  <c r="D25" i="52"/>
  <c r="E7" i="52"/>
  <c r="I11" i="52"/>
  <c r="H16" i="52"/>
  <c r="G21" i="52"/>
  <c r="F26" i="52"/>
  <c r="E31" i="52"/>
  <c r="I35" i="52"/>
  <c r="H40" i="52"/>
  <c r="G45" i="52"/>
  <c r="F50" i="52"/>
  <c r="E55" i="52"/>
  <c r="I59" i="52"/>
  <c r="H64" i="52"/>
  <c r="G69" i="52"/>
  <c r="F74" i="52"/>
  <c r="E79" i="52"/>
  <c r="I83" i="52"/>
  <c r="H89" i="52"/>
  <c r="G94" i="52"/>
  <c r="F100" i="52"/>
  <c r="U22" i="52"/>
  <c r="O24" i="52"/>
  <c r="X25" i="52"/>
  <c r="R27" i="52"/>
  <c r="L29" i="52"/>
  <c r="U30" i="52"/>
  <c r="O32" i="52"/>
  <c r="X33" i="52"/>
  <c r="R35" i="52"/>
  <c r="L37" i="52"/>
  <c r="U38" i="52"/>
  <c r="O40" i="52"/>
  <c r="X41" i="52"/>
  <c r="R43" i="52"/>
  <c r="L45" i="52"/>
  <c r="U46" i="52"/>
  <c r="O48" i="52"/>
  <c r="X49" i="52"/>
  <c r="R51" i="52"/>
  <c r="L53" i="52"/>
  <c r="U54" i="52"/>
  <c r="O56" i="52"/>
  <c r="X57" i="52"/>
  <c r="R59" i="52"/>
  <c r="L61" i="52"/>
  <c r="U62" i="52"/>
  <c r="O64" i="52"/>
  <c r="X65" i="52"/>
  <c r="R67" i="52"/>
  <c r="L69" i="52"/>
  <c r="U70" i="52"/>
  <c r="O72" i="52"/>
  <c r="X73" i="52"/>
  <c r="R75" i="52"/>
  <c r="L77" i="52"/>
  <c r="U78" i="52"/>
  <c r="O80" i="52"/>
  <c r="X81" i="52"/>
  <c r="R83" i="52"/>
  <c r="L85" i="52"/>
  <c r="U87" i="52"/>
  <c r="O89" i="52"/>
  <c r="X90" i="52"/>
  <c r="R92" i="52"/>
  <c r="L94" i="52"/>
  <c r="U95" i="52"/>
  <c r="O97" i="52"/>
  <c r="X98" i="52"/>
  <c r="R100" i="52"/>
  <c r="X91" i="46"/>
  <c r="D14" i="52"/>
  <c r="D26" i="52"/>
  <c r="D50" i="52"/>
  <c r="D74" i="52"/>
  <c r="D87" i="52"/>
  <c r="D100" i="52"/>
  <c r="I4" i="52"/>
  <c r="I28" i="52"/>
  <c r="F43" i="52"/>
  <c r="I52" i="52"/>
  <c r="I76" i="52"/>
  <c r="J13" i="52"/>
  <c r="J25" i="52"/>
  <c r="J37" i="52"/>
  <c r="J49" i="52"/>
  <c r="J61" i="52"/>
  <c r="J73" i="52"/>
  <c r="J85" i="52"/>
  <c r="J98" i="52"/>
  <c r="S3" i="52"/>
  <c r="V6" i="52"/>
  <c r="M9" i="52"/>
  <c r="P16" i="52"/>
  <c r="M21" i="52"/>
  <c r="P24" i="52"/>
  <c r="M25" i="52"/>
  <c r="V30" i="52"/>
  <c r="S35" i="52"/>
  <c r="V38" i="52"/>
  <c r="V46" i="52"/>
  <c r="S51" i="52"/>
  <c r="V54" i="52"/>
  <c r="V62" i="52"/>
  <c r="S67" i="52"/>
  <c r="V70" i="52"/>
  <c r="M73" i="52"/>
  <c r="M77" i="52"/>
  <c r="P80" i="52"/>
  <c r="M85" i="52"/>
  <c r="M90" i="52"/>
  <c r="S92" i="52"/>
  <c r="V95" i="52"/>
  <c r="S100" i="52"/>
  <c r="R99" i="46"/>
  <c r="H100" i="52"/>
  <c r="N5" i="52"/>
  <c r="Q8" i="52"/>
  <c r="W14" i="52"/>
  <c r="K18" i="52"/>
  <c r="N21" i="52"/>
  <c r="T27" i="52"/>
  <c r="W30" i="52"/>
  <c r="K34" i="52"/>
  <c r="Q40" i="52"/>
  <c r="T43" i="52"/>
  <c r="W46" i="52"/>
  <c r="N53" i="52"/>
  <c r="Q56" i="52"/>
  <c r="T59" i="52"/>
  <c r="K66" i="52"/>
  <c r="N69" i="52"/>
  <c r="Q72" i="52"/>
  <c r="W78" i="52"/>
  <c r="K82" i="52"/>
  <c r="N85" i="52"/>
  <c r="T92" i="52"/>
  <c r="W95" i="52"/>
  <c r="K99" i="52"/>
  <c r="P98" i="46"/>
  <c r="V100" i="46"/>
  <c r="D4" i="52"/>
  <c r="D16" i="52"/>
  <c r="D28" i="52"/>
  <c r="D40" i="52"/>
  <c r="D52" i="52"/>
  <c r="D64" i="52"/>
  <c r="D76" i="52"/>
  <c r="D89" i="52"/>
  <c r="F5" i="52"/>
  <c r="E10" i="52"/>
  <c r="I14" i="52"/>
  <c r="H19" i="52"/>
  <c r="G24" i="52"/>
  <c r="F29" i="52"/>
  <c r="E34" i="52"/>
  <c r="H43" i="52"/>
  <c r="G48" i="52"/>
  <c r="F53" i="52"/>
  <c r="E58" i="52"/>
  <c r="I62" i="52"/>
  <c r="H67" i="52"/>
  <c r="G72" i="52"/>
  <c r="F77" i="52"/>
  <c r="E82" i="52"/>
  <c r="H92" i="52"/>
  <c r="G98" i="52"/>
  <c r="I100" i="52"/>
  <c r="J3" i="52"/>
  <c r="J15" i="52"/>
  <c r="J27" i="52"/>
  <c r="J39" i="52"/>
  <c r="J51" i="52"/>
  <c r="J63" i="52"/>
  <c r="J75" i="52"/>
  <c r="J88" i="52"/>
  <c r="J100" i="52"/>
  <c r="R4" i="52"/>
  <c r="L6" i="52"/>
  <c r="U7" i="52"/>
  <c r="O9" i="52"/>
  <c r="X10" i="52"/>
  <c r="R12" i="52"/>
  <c r="L14" i="52"/>
  <c r="U15" i="52"/>
  <c r="O17" i="52"/>
  <c r="X18" i="52"/>
  <c r="R20" i="52"/>
  <c r="L22" i="52"/>
  <c r="U23" i="52"/>
  <c r="O25" i="52"/>
  <c r="X26" i="52"/>
  <c r="R28" i="52"/>
  <c r="L30" i="52"/>
  <c r="U31" i="52"/>
  <c r="O33" i="52"/>
  <c r="X34" i="52"/>
  <c r="R36" i="52"/>
  <c r="L38" i="52"/>
  <c r="U39" i="52"/>
  <c r="O41" i="52"/>
  <c r="X42" i="52"/>
  <c r="R44" i="52"/>
  <c r="L46" i="52"/>
  <c r="U47" i="52"/>
  <c r="O49" i="52"/>
  <c r="X50" i="52"/>
  <c r="R52" i="52"/>
  <c r="L54" i="52"/>
  <c r="U55" i="52"/>
  <c r="O57" i="52"/>
  <c r="X58" i="52"/>
  <c r="R60" i="52"/>
  <c r="L62" i="52"/>
  <c r="U63" i="52"/>
  <c r="O65" i="52"/>
  <c r="X66" i="52"/>
  <c r="R68" i="52"/>
  <c r="L70" i="52"/>
  <c r="U71" i="52"/>
  <c r="O73" i="52"/>
  <c r="X74" i="52"/>
  <c r="R76" i="52"/>
  <c r="L78" i="52"/>
  <c r="U79" i="52"/>
  <c r="O81" i="52"/>
  <c r="X82" i="52"/>
  <c r="R84" i="52"/>
  <c r="L87" i="52"/>
  <c r="U88" i="52"/>
  <c r="O90" i="52"/>
  <c r="X91" i="52"/>
  <c r="R93" i="52"/>
  <c r="L95" i="52"/>
  <c r="U96" i="52"/>
  <c r="O98" i="52"/>
  <c r="X99" i="52"/>
  <c r="R101" i="52"/>
  <c r="R19" i="46"/>
  <c r="X21" i="46"/>
  <c r="F31" i="46"/>
  <c r="R35" i="46"/>
  <c r="X37" i="46"/>
  <c r="I40" i="46"/>
  <c r="F47" i="46"/>
  <c r="L49" i="46"/>
  <c r="R51" i="46"/>
  <c r="X53" i="46"/>
  <c r="I56" i="46"/>
  <c r="O58" i="46"/>
  <c r="U60" i="46"/>
  <c r="F63" i="46"/>
  <c r="L65" i="46"/>
  <c r="R67" i="46"/>
  <c r="X69" i="46"/>
  <c r="I72" i="46"/>
  <c r="O74" i="46"/>
  <c r="U76" i="46"/>
  <c r="F79" i="46"/>
  <c r="L81" i="46"/>
  <c r="R83" i="46"/>
  <c r="X85" i="46"/>
  <c r="I89" i="46"/>
  <c r="O91" i="46"/>
  <c r="U93" i="46"/>
  <c r="F96" i="46"/>
  <c r="Q98" i="46"/>
  <c r="W100" i="46"/>
  <c r="D41" i="52"/>
  <c r="D90" i="52"/>
  <c r="G5" i="52"/>
  <c r="F10" i="52"/>
  <c r="E15" i="52"/>
  <c r="I19" i="52"/>
  <c r="H24" i="52"/>
  <c r="G29" i="52"/>
  <c r="F34" i="52"/>
  <c r="E39" i="52"/>
  <c r="I43" i="52"/>
  <c r="H48" i="52"/>
  <c r="G53" i="52"/>
  <c r="F58" i="52"/>
  <c r="E63" i="52"/>
  <c r="I67" i="52"/>
  <c r="H72" i="52"/>
  <c r="G77" i="52"/>
  <c r="F82" i="52"/>
  <c r="E88" i="52"/>
  <c r="I92" i="52"/>
  <c r="H98" i="52"/>
  <c r="J4" i="52"/>
  <c r="J28" i="52"/>
  <c r="J52" i="52"/>
  <c r="J76" i="52"/>
  <c r="J101" i="52"/>
  <c r="S4" i="52"/>
  <c r="M6" i="52"/>
  <c r="V7" i="52"/>
  <c r="P9" i="52"/>
  <c r="S12" i="52"/>
  <c r="M14" i="52"/>
  <c r="V15" i="52"/>
  <c r="P17" i="52"/>
  <c r="S20" i="52"/>
  <c r="M22" i="52"/>
  <c r="V23" i="52"/>
  <c r="P25" i="52"/>
  <c r="S28" i="52"/>
  <c r="M30" i="52"/>
  <c r="V31" i="52"/>
  <c r="P33" i="52"/>
  <c r="S36" i="52"/>
  <c r="M38" i="52"/>
  <c r="V39" i="52"/>
  <c r="P41" i="52"/>
  <c r="S44" i="52"/>
  <c r="M46" i="52"/>
  <c r="V47" i="52"/>
  <c r="P49" i="52"/>
  <c r="S52" i="52"/>
  <c r="M54" i="52"/>
  <c r="V55" i="52"/>
  <c r="P57" i="52"/>
  <c r="S60" i="52"/>
  <c r="M62" i="52"/>
  <c r="V63" i="52"/>
  <c r="P65" i="52"/>
  <c r="S68" i="52"/>
  <c r="M70" i="52"/>
  <c r="V71" i="52"/>
  <c r="P73" i="52"/>
  <c r="S76" i="52"/>
  <c r="M78" i="52"/>
  <c r="V79" i="52"/>
  <c r="P81" i="52"/>
  <c r="S84" i="52"/>
  <c r="M87" i="52"/>
  <c r="V88" i="52"/>
  <c r="P90" i="52"/>
  <c r="S93" i="52"/>
  <c r="M95" i="52"/>
  <c r="V96" i="52"/>
  <c r="P98" i="52"/>
  <c r="S101" i="52"/>
  <c r="D6" i="52"/>
  <c r="D18" i="52"/>
  <c r="D30" i="52"/>
  <c r="D42" i="52"/>
  <c r="D54" i="52"/>
  <c r="D66" i="52"/>
  <c r="D78" i="52"/>
  <c r="D91" i="52"/>
  <c r="G10" i="52"/>
  <c r="I12" i="52"/>
  <c r="F15" i="52"/>
  <c r="H29" i="52"/>
  <c r="I36" i="52"/>
  <c r="E44" i="52"/>
  <c r="G58" i="52"/>
  <c r="I60" i="52"/>
  <c r="F63" i="52"/>
  <c r="I84" i="52"/>
  <c r="E93" i="52"/>
  <c r="I98" i="52"/>
  <c r="F101" i="52"/>
  <c r="J5" i="52"/>
  <c r="J17" i="52"/>
  <c r="J29" i="52"/>
  <c r="J41" i="52"/>
  <c r="J53" i="52"/>
  <c r="J65" i="52"/>
  <c r="J77" i="52"/>
  <c r="J90" i="52"/>
  <c r="W7" i="52"/>
  <c r="T8" i="52"/>
  <c r="Q9" i="52"/>
  <c r="N10" i="52"/>
  <c r="K11" i="52"/>
  <c r="T16" i="52"/>
  <c r="K19" i="52"/>
  <c r="N22" i="52"/>
  <c r="W27" i="52"/>
  <c r="N30" i="52"/>
  <c r="Q33" i="52"/>
  <c r="N34" i="52"/>
  <c r="W35" i="52"/>
  <c r="T36" i="52"/>
  <c r="W39" i="52"/>
  <c r="N42" i="52"/>
  <c r="W47" i="52"/>
  <c r="K51" i="52"/>
  <c r="Q53" i="52"/>
  <c r="K59" i="52"/>
  <c r="W59" i="52"/>
  <c r="T60" i="52"/>
  <c r="Q61" i="52"/>
  <c r="N62" i="52"/>
  <c r="W67" i="52"/>
  <c r="N70" i="52"/>
  <c r="Q73" i="52"/>
  <c r="K79" i="52"/>
  <c r="Q81" i="52"/>
  <c r="K83" i="52"/>
  <c r="T84" i="52"/>
  <c r="Q85" i="52"/>
  <c r="K88" i="52"/>
  <c r="W88" i="52"/>
  <c r="K92" i="52"/>
  <c r="T93" i="52"/>
  <c r="Q94" i="52"/>
  <c r="N99" i="52"/>
  <c r="T101" i="52"/>
  <c r="E42" i="46"/>
  <c r="K60" i="46"/>
  <c r="J99" i="46"/>
  <c r="G15" i="52"/>
  <c r="E25" i="52"/>
  <c r="H34" i="52"/>
  <c r="I53" i="52"/>
  <c r="G63" i="52"/>
  <c r="E73" i="52"/>
  <c r="F93" i="52"/>
  <c r="L3" i="52"/>
  <c r="O6" i="52"/>
  <c r="U12" i="52"/>
  <c r="X15" i="52"/>
  <c r="L19" i="52"/>
  <c r="R25" i="52"/>
  <c r="U28" i="52"/>
  <c r="X31" i="52"/>
  <c r="O38" i="52"/>
  <c r="R41" i="52"/>
  <c r="U44" i="52"/>
  <c r="L51" i="52"/>
  <c r="O54" i="52"/>
  <c r="R57" i="52"/>
  <c r="X63" i="52"/>
  <c r="L67" i="52"/>
  <c r="U68" i="52"/>
  <c r="O70" i="52"/>
  <c r="U76" i="52"/>
  <c r="X79" i="52"/>
  <c r="R81" i="52"/>
  <c r="L83" i="52"/>
  <c r="R90" i="52"/>
  <c r="U93" i="52"/>
  <c r="O95" i="52"/>
  <c r="X96" i="52"/>
  <c r="U88" i="46"/>
  <c r="X89" i="46"/>
  <c r="F91" i="46"/>
  <c r="I92" i="46"/>
  <c r="L93" i="46"/>
  <c r="O94" i="46"/>
  <c r="R95" i="46"/>
  <c r="U96" i="46"/>
  <c r="H98" i="46"/>
  <c r="K99" i="46"/>
  <c r="N100" i="46"/>
  <c r="Q101" i="46"/>
  <c r="D8" i="52"/>
  <c r="D20" i="52"/>
  <c r="D32" i="52"/>
  <c r="D44" i="52"/>
  <c r="D56" i="52"/>
  <c r="D68" i="52"/>
  <c r="D80" i="52"/>
  <c r="D93" i="52"/>
  <c r="H3" i="52"/>
  <c r="G8" i="52"/>
  <c r="F13" i="52"/>
  <c r="E18" i="52"/>
  <c r="I22" i="52"/>
  <c r="H27" i="52"/>
  <c r="G32" i="52"/>
  <c r="F37" i="52"/>
  <c r="E42" i="52"/>
  <c r="H51" i="52"/>
  <c r="G56" i="52"/>
  <c r="F61" i="52"/>
  <c r="E66" i="52"/>
  <c r="I70" i="52"/>
  <c r="H75" i="52"/>
  <c r="G80" i="52"/>
  <c r="F85" i="52"/>
  <c r="E91" i="52"/>
  <c r="H101" i="52"/>
  <c r="J7" i="52"/>
  <c r="J19" i="52"/>
  <c r="J31" i="52"/>
  <c r="J43" i="52"/>
  <c r="J55" i="52"/>
  <c r="J67" i="52"/>
  <c r="J79" i="52"/>
  <c r="J92" i="52"/>
  <c r="S5" i="52"/>
  <c r="M7" i="52"/>
  <c r="V8" i="52"/>
  <c r="P10" i="52"/>
  <c r="S13" i="52"/>
  <c r="M15" i="52"/>
  <c r="V16" i="52"/>
  <c r="P18" i="52"/>
  <c r="S21" i="52"/>
  <c r="M23" i="52"/>
  <c r="V24" i="52"/>
  <c r="P26" i="52"/>
  <c r="S29" i="52"/>
  <c r="M31" i="52"/>
  <c r="V32" i="52"/>
  <c r="P34" i="52"/>
  <c r="S37" i="52"/>
  <c r="M39" i="52"/>
  <c r="V40" i="52"/>
  <c r="P42" i="52"/>
  <c r="S45" i="52"/>
  <c r="M47" i="52"/>
  <c r="V48" i="52"/>
  <c r="P50" i="52"/>
  <c r="S53" i="52"/>
  <c r="M55" i="52"/>
  <c r="V56" i="52"/>
  <c r="P58" i="52"/>
  <c r="S61" i="52"/>
  <c r="M63" i="52"/>
  <c r="V64" i="52"/>
  <c r="P66" i="52"/>
  <c r="S69" i="52"/>
  <c r="M71" i="52"/>
  <c r="V72" i="52"/>
  <c r="P74" i="52"/>
  <c r="S77" i="52"/>
  <c r="M79" i="52"/>
  <c r="V80" i="52"/>
  <c r="P82" i="52"/>
  <c r="S85" i="52"/>
  <c r="M88" i="52"/>
  <c r="V89" i="52"/>
  <c r="P91" i="52"/>
  <c r="S94" i="52"/>
  <c r="M96" i="52"/>
  <c r="V97" i="52"/>
  <c r="P99" i="52"/>
  <c r="P69" i="46"/>
  <c r="S70" i="46"/>
  <c r="V71" i="46"/>
  <c r="P77" i="46"/>
  <c r="S78" i="46"/>
  <c r="V79" i="46"/>
  <c r="G82" i="46"/>
  <c r="J83" i="46"/>
  <c r="M84" i="46"/>
  <c r="P85" i="46"/>
  <c r="S87" i="46"/>
  <c r="V88" i="46"/>
  <c r="G91" i="46"/>
  <c r="J92" i="46"/>
  <c r="M93" i="46"/>
  <c r="P94" i="46"/>
  <c r="S95" i="46"/>
  <c r="V96" i="46"/>
  <c r="I98" i="46"/>
  <c r="L99" i="46"/>
  <c r="O100" i="46"/>
  <c r="R101" i="46"/>
  <c r="D33" i="52"/>
  <c r="D81" i="52"/>
  <c r="I3" i="52"/>
  <c r="H8" i="52"/>
  <c r="G13" i="52"/>
  <c r="F18" i="52"/>
  <c r="E23" i="52"/>
  <c r="I27" i="52"/>
  <c r="H32" i="52"/>
  <c r="G37" i="52"/>
  <c r="F42" i="52"/>
  <c r="E47" i="52"/>
  <c r="I51" i="52"/>
  <c r="H56" i="52"/>
  <c r="G61" i="52"/>
  <c r="F66" i="52"/>
  <c r="E71" i="52"/>
  <c r="I75" i="52"/>
  <c r="H80" i="52"/>
  <c r="G85" i="52"/>
  <c r="F91" i="52"/>
  <c r="E96" i="52"/>
  <c r="I101" i="52"/>
  <c r="J20" i="52"/>
  <c r="J44" i="52"/>
  <c r="J68" i="52"/>
  <c r="J93" i="52"/>
  <c r="K4" i="52"/>
  <c r="T5" i="52"/>
  <c r="N7" i="52"/>
  <c r="W8" i="52"/>
  <c r="Q10" i="52"/>
  <c r="K12" i="52"/>
  <c r="T13" i="52"/>
  <c r="N15" i="52"/>
  <c r="W16" i="52"/>
  <c r="Q18" i="52"/>
  <c r="K20" i="52"/>
  <c r="T21" i="52"/>
  <c r="N23" i="52"/>
  <c r="W24" i="52"/>
  <c r="K28" i="52"/>
  <c r="T29" i="52"/>
  <c r="N31" i="52"/>
  <c r="W32" i="52"/>
  <c r="Q34" i="52"/>
  <c r="K36" i="52"/>
  <c r="T37" i="52"/>
  <c r="N39" i="52"/>
  <c r="W40" i="52"/>
  <c r="Q42" i="52"/>
  <c r="K44" i="52"/>
  <c r="T45" i="52"/>
  <c r="N47" i="52"/>
  <c r="W48" i="52"/>
  <c r="Q50" i="52"/>
  <c r="K52" i="52"/>
  <c r="T53" i="52"/>
  <c r="N55" i="52"/>
  <c r="W56" i="52"/>
  <c r="Q58" i="52"/>
  <c r="K60" i="52"/>
  <c r="T61" i="52"/>
  <c r="N63" i="52"/>
  <c r="W64" i="52"/>
  <c r="Q66" i="52"/>
  <c r="K68" i="52"/>
  <c r="T69" i="52"/>
  <c r="N71" i="52"/>
  <c r="W72" i="52"/>
  <c r="Q74" i="52"/>
  <c r="K76" i="52"/>
  <c r="T77" i="52"/>
  <c r="N79" i="52"/>
  <c r="W80" i="52"/>
  <c r="Q82" i="52"/>
  <c r="K84" i="52"/>
  <c r="T85" i="52"/>
  <c r="N88" i="52"/>
  <c r="W89" i="52"/>
  <c r="Q91" i="52"/>
  <c r="K93" i="52"/>
  <c r="T94" i="52"/>
  <c r="N96" i="52"/>
  <c r="W97" i="52"/>
  <c r="Q99" i="52"/>
  <c r="K101" i="52"/>
  <c r="V86" i="36"/>
  <c r="W86" i="36" s="1"/>
  <c r="X86" i="36" s="1"/>
  <c r="Y86" i="36" s="1"/>
  <c r="Z86" i="36" s="1"/>
  <c r="U86" i="47"/>
  <c r="X110" i="38"/>
  <c r="W110" i="38"/>
  <c r="V110" i="38"/>
  <c r="U110" i="38"/>
  <c r="T110" i="38"/>
  <c r="U110" i="35" s="1" a="1"/>
  <c r="U110" i="35" s="1"/>
  <c r="S110" i="38"/>
  <c r="R110" i="38"/>
  <c r="Q110" i="38"/>
  <c r="P110" i="38"/>
  <c r="O110" i="38"/>
  <c r="N110" i="38"/>
  <c r="M110" i="38"/>
  <c r="L110" i="38"/>
  <c r="K110" i="38"/>
  <c r="J110" i="38"/>
  <c r="I110" i="38"/>
  <c r="H110" i="38"/>
  <c r="G110" i="38"/>
  <c r="F110" i="38"/>
  <c r="E110" i="38"/>
  <c r="D110" i="38"/>
  <c r="C110" i="38"/>
  <c r="X109" i="38"/>
  <c r="W109" i="38"/>
  <c r="V109" i="38"/>
  <c r="U109" i="38"/>
  <c r="T109" i="38"/>
  <c r="U109" i="35" s="1" a="1"/>
  <c r="U109" i="35" s="1"/>
  <c r="V109" i="35" s="1" a="1"/>
  <c r="V109" i="35" s="1"/>
  <c r="W109" i="35" s="1" a="1"/>
  <c r="W109" i="35" s="1"/>
  <c r="X109" i="35" s="1" a="1"/>
  <c r="X109" i="35" s="1"/>
  <c r="Y109" i="35" s="1" a="1"/>
  <c r="Y109" i="35" s="1"/>
  <c r="S109" i="38"/>
  <c r="R109" i="38"/>
  <c r="Q109" i="38"/>
  <c r="P109" i="38"/>
  <c r="O109" i="38"/>
  <c r="N109" i="38"/>
  <c r="M109" i="38"/>
  <c r="L109" i="38"/>
  <c r="K109" i="38"/>
  <c r="J109" i="38"/>
  <c r="I109" i="38"/>
  <c r="H109" i="38"/>
  <c r="G109" i="38"/>
  <c r="F109" i="38"/>
  <c r="E109" i="38"/>
  <c r="D109" i="38"/>
  <c r="C109" i="38"/>
  <c r="X108" i="38"/>
  <c r="W108" i="38"/>
  <c r="V108" i="38"/>
  <c r="U108" i="38"/>
  <c r="T108" i="38"/>
  <c r="S108" i="38"/>
  <c r="R108" i="38"/>
  <c r="Q108" i="38"/>
  <c r="P108" i="38"/>
  <c r="O108" i="38"/>
  <c r="N108" i="38"/>
  <c r="M108" i="38"/>
  <c r="L108" i="38"/>
  <c r="K108" i="38"/>
  <c r="J108" i="38"/>
  <c r="I108" i="38"/>
  <c r="H108" i="38"/>
  <c r="G108" i="38"/>
  <c r="F108" i="38"/>
  <c r="E108" i="38"/>
  <c r="D108" i="38"/>
  <c r="C108" i="38"/>
  <c r="X107" i="38"/>
  <c r="W107" i="38"/>
  <c r="V107" i="38"/>
  <c r="U107" i="38"/>
  <c r="T107" i="38"/>
  <c r="S107" i="38"/>
  <c r="R107" i="38"/>
  <c r="Q107" i="38"/>
  <c r="P107" i="38"/>
  <c r="O107" i="38"/>
  <c r="N107" i="38"/>
  <c r="M107" i="38"/>
  <c r="L107" i="38"/>
  <c r="K107" i="38"/>
  <c r="J107" i="38"/>
  <c r="I107" i="38"/>
  <c r="H107" i="38"/>
  <c r="G107" i="38"/>
  <c r="F107" i="38"/>
  <c r="E107" i="38"/>
  <c r="D107" i="38"/>
  <c r="C107" i="38"/>
  <c r="X106" i="38"/>
  <c r="W106" i="38"/>
  <c r="V106" i="38"/>
  <c r="U106" i="38"/>
  <c r="T106" i="38"/>
  <c r="S106" i="38"/>
  <c r="R106" i="38"/>
  <c r="Q106" i="38"/>
  <c r="P106" i="38"/>
  <c r="O106" i="38"/>
  <c r="N106" i="38"/>
  <c r="M106" i="38"/>
  <c r="L106" i="38"/>
  <c r="K106" i="38"/>
  <c r="J106" i="38"/>
  <c r="I106" i="38"/>
  <c r="H106" i="38"/>
  <c r="G106" i="38"/>
  <c r="F106" i="38"/>
  <c r="E106" i="38"/>
  <c r="D106" i="38"/>
  <c r="C106" i="38"/>
  <c r="X105" i="38"/>
  <c r="W105" i="38"/>
  <c r="V105" i="38"/>
  <c r="U105" i="38"/>
  <c r="T105" i="38"/>
  <c r="U105" i="35" s="1" a="1"/>
  <c r="U105" i="35" s="1"/>
  <c r="S105" i="38"/>
  <c r="R105" i="38"/>
  <c r="Q105" i="38"/>
  <c r="P105" i="38"/>
  <c r="O105" i="38"/>
  <c r="N105" i="38"/>
  <c r="M105" i="38"/>
  <c r="L105" i="38"/>
  <c r="K105" i="38"/>
  <c r="J105" i="38"/>
  <c r="I105" i="38"/>
  <c r="H105" i="38"/>
  <c r="G105" i="38"/>
  <c r="F105" i="38"/>
  <c r="E105" i="38"/>
  <c r="D105" i="38"/>
  <c r="C105" i="38"/>
  <c r="X221" i="36"/>
  <c r="W221" i="36"/>
  <c r="V221" i="36"/>
  <c r="U221" i="36"/>
  <c r="T221" i="36"/>
  <c r="U110" i="36" s="1"/>
  <c r="V110" i="36" s="1"/>
  <c r="W110" i="36" s="1"/>
  <c r="X110" i="36" s="1"/>
  <c r="Y110" i="36" s="1"/>
  <c r="Z110" i="36" s="1"/>
  <c r="S221" i="36"/>
  <c r="R221" i="36"/>
  <c r="Q221" i="36"/>
  <c r="P221" i="36"/>
  <c r="O221" i="36"/>
  <c r="N221" i="36"/>
  <c r="M221" i="36"/>
  <c r="L221" i="36"/>
  <c r="K221" i="36"/>
  <c r="J221" i="36"/>
  <c r="I221" i="36"/>
  <c r="H221" i="36"/>
  <c r="G221" i="36"/>
  <c r="F221" i="36"/>
  <c r="E221" i="36"/>
  <c r="D221" i="36"/>
  <c r="C221" i="36"/>
  <c r="X220" i="36"/>
  <c r="W220" i="36"/>
  <c r="V220" i="36"/>
  <c r="U220" i="36"/>
  <c r="T220" i="36"/>
  <c r="S220" i="36"/>
  <c r="R220" i="36"/>
  <c r="Q220" i="36"/>
  <c r="P220" i="36"/>
  <c r="O220" i="36"/>
  <c r="N220" i="36"/>
  <c r="M220" i="36"/>
  <c r="L220" i="36"/>
  <c r="K220" i="36"/>
  <c r="J220" i="36"/>
  <c r="I220" i="36"/>
  <c r="H220" i="36"/>
  <c r="G220" i="36"/>
  <c r="F220" i="36"/>
  <c r="E220" i="36"/>
  <c r="D220" i="36"/>
  <c r="C220" i="36"/>
  <c r="X219" i="36"/>
  <c r="W219" i="36"/>
  <c r="V219" i="36"/>
  <c r="U219" i="36"/>
  <c r="T219" i="36"/>
  <c r="U108" i="36" s="1"/>
  <c r="S219" i="36"/>
  <c r="R219" i="36"/>
  <c r="Q219" i="36"/>
  <c r="P219" i="36"/>
  <c r="O219" i="36"/>
  <c r="N219" i="36"/>
  <c r="M219" i="36"/>
  <c r="L219" i="36"/>
  <c r="K219" i="36"/>
  <c r="J219" i="36"/>
  <c r="I219" i="36"/>
  <c r="H219" i="36"/>
  <c r="G219" i="36"/>
  <c r="F219" i="36"/>
  <c r="E219" i="36"/>
  <c r="D219" i="36"/>
  <c r="C219" i="36"/>
  <c r="X218" i="36"/>
  <c r="W218" i="36"/>
  <c r="V218" i="36"/>
  <c r="U218" i="36"/>
  <c r="T218" i="36"/>
  <c r="S107" i="36" s="1"/>
  <c r="R107" i="36" s="1"/>
  <c r="Q107" i="36" s="1"/>
  <c r="P107" i="36" s="1"/>
  <c r="O107" i="36" s="1"/>
  <c r="N107" i="36" s="1"/>
  <c r="S218" i="36"/>
  <c r="R218" i="36"/>
  <c r="Q218" i="36"/>
  <c r="P218" i="36"/>
  <c r="O218" i="36"/>
  <c r="N218" i="36"/>
  <c r="M218" i="36"/>
  <c r="L218" i="36"/>
  <c r="K218" i="36"/>
  <c r="J218" i="36"/>
  <c r="I218" i="36"/>
  <c r="H218" i="36"/>
  <c r="G218" i="36"/>
  <c r="F218" i="36"/>
  <c r="E218" i="36"/>
  <c r="D218" i="36"/>
  <c r="C218" i="36"/>
  <c r="X217" i="36"/>
  <c r="W217" i="36"/>
  <c r="V217" i="36"/>
  <c r="U217" i="36"/>
  <c r="T217" i="36"/>
  <c r="S106" i="36" s="1"/>
  <c r="S217" i="36"/>
  <c r="R217" i="36"/>
  <c r="Q217" i="36"/>
  <c r="P217" i="36"/>
  <c r="O217" i="36"/>
  <c r="N217" i="36"/>
  <c r="M217" i="36"/>
  <c r="L217" i="36"/>
  <c r="K217" i="36"/>
  <c r="J217" i="36"/>
  <c r="I217" i="36"/>
  <c r="H217" i="36"/>
  <c r="G217" i="36"/>
  <c r="F217" i="36"/>
  <c r="E217" i="36"/>
  <c r="D217" i="36"/>
  <c r="C217" i="36"/>
  <c r="X216" i="36"/>
  <c r="W216" i="36"/>
  <c r="V216" i="36"/>
  <c r="U216" i="36"/>
  <c r="T216" i="36"/>
  <c r="U105" i="36" s="1"/>
  <c r="S216" i="36"/>
  <c r="R216" i="36"/>
  <c r="Q216" i="36"/>
  <c r="P216" i="36"/>
  <c r="O216" i="36"/>
  <c r="N216" i="36"/>
  <c r="M216" i="36"/>
  <c r="L216" i="36"/>
  <c r="K216" i="36"/>
  <c r="J216" i="36"/>
  <c r="I216" i="36"/>
  <c r="H216" i="36"/>
  <c r="G216" i="36"/>
  <c r="F216" i="36"/>
  <c r="E216" i="36"/>
  <c r="D216" i="36"/>
  <c r="C216" i="36"/>
  <c r="U101" i="36"/>
  <c r="V101" i="36" s="1"/>
  <c r="S101" i="36"/>
  <c r="S101" i="37" s="1"/>
  <c r="U100" i="36"/>
  <c r="U100" i="47" s="1"/>
  <c r="S100" i="36"/>
  <c r="R100" i="36" s="1"/>
  <c r="U99" i="36"/>
  <c r="U99" i="53" s="1"/>
  <c r="S99" i="36"/>
  <c r="U98" i="36"/>
  <c r="U98" i="53" s="1"/>
  <c r="S98" i="36"/>
  <c r="U97" i="36"/>
  <c r="U97" i="37" s="1"/>
  <c r="S97" i="36"/>
  <c r="S97" i="37" s="1"/>
  <c r="T97" i="49" s="1"/>
  <c r="U96" i="36"/>
  <c r="U96" i="53" s="1"/>
  <c r="S96" i="36"/>
  <c r="U95" i="36"/>
  <c r="U95" i="37" s="1"/>
  <c r="S95" i="36"/>
  <c r="T95" i="53" s="1"/>
  <c r="U94" i="36"/>
  <c r="U94" i="47" s="1"/>
  <c r="S94" i="36"/>
  <c r="U93" i="36"/>
  <c r="U93" i="53" s="1"/>
  <c r="S93" i="36"/>
  <c r="R93" i="36" s="1"/>
  <c r="U92" i="36"/>
  <c r="U92" i="37" s="1"/>
  <c r="U92" i="54" s="1"/>
  <c r="S92" i="36"/>
  <c r="R92" i="36" s="1"/>
  <c r="U91" i="36"/>
  <c r="U91" i="37" s="1"/>
  <c r="S91" i="36"/>
  <c r="U90" i="36"/>
  <c r="U90" i="37" s="1"/>
  <c r="S90" i="36"/>
  <c r="T90" i="53" s="1"/>
  <c r="U89" i="36"/>
  <c r="U89" i="53" s="1"/>
  <c r="S89" i="36"/>
  <c r="S89" i="37" s="1"/>
  <c r="T89" i="54" s="1"/>
  <c r="U88" i="36"/>
  <c r="U88" i="53" s="1"/>
  <c r="S88" i="36"/>
  <c r="U87" i="36"/>
  <c r="U87" i="37" s="1"/>
  <c r="S87" i="36"/>
  <c r="U85" i="36"/>
  <c r="U85" i="53" s="1"/>
  <c r="S85" i="36"/>
  <c r="U84" i="36"/>
  <c r="U84" i="53" s="1"/>
  <c r="S84" i="36"/>
  <c r="U83" i="36"/>
  <c r="U83" i="47" s="1"/>
  <c r="S83" i="36"/>
  <c r="U82" i="36"/>
  <c r="V82" i="36" s="1"/>
  <c r="V82" i="47" s="1"/>
  <c r="S82" i="36"/>
  <c r="U81" i="36"/>
  <c r="U81" i="37" s="1"/>
  <c r="U81" i="54" s="1"/>
  <c r="S81" i="36"/>
  <c r="U80" i="36"/>
  <c r="V80" i="36" s="1"/>
  <c r="W80" i="36" s="1"/>
  <c r="S80" i="36"/>
  <c r="T80" i="47" s="1"/>
  <c r="U79" i="36"/>
  <c r="V79" i="36" s="1"/>
  <c r="V79" i="47" s="1"/>
  <c r="S79" i="36"/>
  <c r="T79" i="53" s="1"/>
  <c r="U78" i="36"/>
  <c r="U78" i="47" s="1"/>
  <c r="S78" i="36"/>
  <c r="U77" i="36"/>
  <c r="U77" i="47" s="1"/>
  <c r="S77" i="36"/>
  <c r="U76" i="36"/>
  <c r="U76" i="53" s="1"/>
  <c r="S76" i="36"/>
  <c r="U75" i="36"/>
  <c r="U75" i="37" s="1"/>
  <c r="U75" i="54" s="1"/>
  <c r="S75" i="36"/>
  <c r="U74" i="36"/>
  <c r="V74" i="36" s="1"/>
  <c r="S74" i="36"/>
  <c r="U73" i="36"/>
  <c r="U73" i="37" s="1"/>
  <c r="U73" i="54" s="1"/>
  <c r="S73" i="36"/>
  <c r="U72" i="36"/>
  <c r="U72" i="37" s="1"/>
  <c r="S72" i="36"/>
  <c r="T72" i="47" s="1"/>
  <c r="U71" i="36"/>
  <c r="U71" i="37" s="1"/>
  <c r="S71" i="36"/>
  <c r="U70" i="36"/>
  <c r="V70" i="36" s="1"/>
  <c r="S70" i="36"/>
  <c r="U69" i="36"/>
  <c r="V69" i="36" s="1"/>
  <c r="W69" i="36" s="1"/>
  <c r="S69" i="36"/>
  <c r="U68" i="36"/>
  <c r="V68" i="36" s="1"/>
  <c r="V68" i="53" s="1"/>
  <c r="S68" i="36"/>
  <c r="U67" i="36"/>
  <c r="U67" i="53" s="1"/>
  <c r="S67" i="36"/>
  <c r="U66" i="36"/>
  <c r="U66" i="37" s="1"/>
  <c r="U66" i="54" s="1"/>
  <c r="S66" i="36"/>
  <c r="U65" i="36"/>
  <c r="U65" i="53" s="1"/>
  <c r="S65" i="36"/>
  <c r="U64" i="36"/>
  <c r="V64" i="36" s="1"/>
  <c r="S64" i="36"/>
  <c r="T64" i="47" s="1"/>
  <c r="U63" i="36"/>
  <c r="U63" i="37" s="1"/>
  <c r="S63" i="36"/>
  <c r="T63" i="53" s="1"/>
  <c r="U62" i="36"/>
  <c r="U62" i="37" s="1"/>
  <c r="U62" i="49" s="1"/>
  <c r="S62" i="36"/>
  <c r="U61" i="36"/>
  <c r="U61" i="37" s="1"/>
  <c r="U61" i="49" s="1"/>
  <c r="S61" i="36"/>
  <c r="U60" i="36"/>
  <c r="S60" i="36"/>
  <c r="U59" i="36"/>
  <c r="U59" i="53" s="1"/>
  <c r="S59" i="36"/>
  <c r="R59" i="36" s="1"/>
  <c r="U58" i="36"/>
  <c r="S58" i="36"/>
  <c r="T58" i="53" s="1"/>
  <c r="U57" i="36"/>
  <c r="V57" i="36" s="1"/>
  <c r="S57" i="36"/>
  <c r="R57" i="36" s="1"/>
  <c r="Q57" i="36" s="1"/>
  <c r="U56" i="36"/>
  <c r="U56" i="53" s="1"/>
  <c r="S56" i="36"/>
  <c r="T56" i="47" s="1"/>
  <c r="U55" i="36"/>
  <c r="V55" i="36" s="1"/>
  <c r="S55" i="36"/>
  <c r="U54" i="36"/>
  <c r="S54" i="36"/>
  <c r="S54" i="37" s="1"/>
  <c r="U53" i="36"/>
  <c r="V53" i="36" s="1"/>
  <c r="V53" i="53" s="1"/>
  <c r="S53" i="36"/>
  <c r="S53" i="37" s="1"/>
  <c r="U52" i="36"/>
  <c r="U52" i="53" s="1"/>
  <c r="S52" i="36"/>
  <c r="R52" i="36" s="1"/>
  <c r="Q52" i="36" s="1"/>
  <c r="U51" i="36"/>
  <c r="U51" i="53" s="1"/>
  <c r="S51" i="36"/>
  <c r="S51" i="37" s="1"/>
  <c r="T51" i="49" s="1"/>
  <c r="U50" i="36"/>
  <c r="S50" i="36"/>
  <c r="S50" i="37" s="1"/>
  <c r="U49" i="36"/>
  <c r="U49" i="53" s="1"/>
  <c r="S49" i="36"/>
  <c r="R49" i="36" s="1"/>
  <c r="U48" i="36"/>
  <c r="S48" i="36"/>
  <c r="U47" i="36"/>
  <c r="V47" i="36" s="1"/>
  <c r="V47" i="47" s="1"/>
  <c r="S47" i="36"/>
  <c r="U46" i="36"/>
  <c r="U46" i="37" s="1"/>
  <c r="U46" i="49" s="1"/>
  <c r="S46" i="36"/>
  <c r="U45" i="36"/>
  <c r="S45" i="36"/>
  <c r="S45" i="37" s="1"/>
  <c r="U44" i="36"/>
  <c r="S44" i="36"/>
  <c r="T44" i="53" s="1"/>
  <c r="U43" i="36"/>
  <c r="V43" i="36" s="1"/>
  <c r="S43" i="36"/>
  <c r="T43" i="47" s="1"/>
  <c r="U42" i="36"/>
  <c r="U42" i="53" s="1"/>
  <c r="S42" i="36"/>
  <c r="U41" i="36"/>
  <c r="U41" i="53" s="1"/>
  <c r="S41" i="36"/>
  <c r="R41" i="36" s="1"/>
  <c r="Q41" i="36" s="1"/>
  <c r="U40" i="36"/>
  <c r="V40" i="36" s="1"/>
  <c r="V40" i="53" s="1"/>
  <c r="S40" i="36"/>
  <c r="R40" i="36" s="1"/>
  <c r="U39" i="36"/>
  <c r="V39" i="36" s="1"/>
  <c r="S39" i="36"/>
  <c r="T39" i="53" s="1"/>
  <c r="U38" i="36"/>
  <c r="V38" i="36" s="1"/>
  <c r="S38" i="36"/>
  <c r="U37" i="36"/>
  <c r="U37" i="47" s="1"/>
  <c r="S37" i="36"/>
  <c r="S37" i="37" s="1"/>
  <c r="U36" i="36"/>
  <c r="U36" i="37" s="1"/>
  <c r="S36" i="36"/>
  <c r="R36" i="36" s="1"/>
  <c r="U35" i="36"/>
  <c r="U35" i="37" s="1"/>
  <c r="U35" i="49" s="1"/>
  <c r="S35" i="36"/>
  <c r="U34" i="36"/>
  <c r="V34" i="36" s="1"/>
  <c r="S34" i="36"/>
  <c r="T34" i="53" s="1"/>
  <c r="U33" i="36"/>
  <c r="U33" i="37" s="1"/>
  <c r="U33" i="54" s="1"/>
  <c r="S33" i="36"/>
  <c r="R33" i="36" s="1"/>
  <c r="U32" i="36"/>
  <c r="U32" i="53" s="1"/>
  <c r="S32" i="36"/>
  <c r="U31" i="36"/>
  <c r="V31" i="36" s="1"/>
  <c r="W31" i="36" s="1"/>
  <c r="S31" i="36"/>
  <c r="U30" i="36"/>
  <c r="V30" i="36" s="1"/>
  <c r="W30" i="36" s="1"/>
  <c r="S30" i="36"/>
  <c r="U29" i="36"/>
  <c r="U29" i="37" s="1"/>
  <c r="U29" i="54" s="1"/>
  <c r="S29" i="36"/>
  <c r="U28" i="36"/>
  <c r="V28" i="36" s="1"/>
  <c r="W28" i="36" s="1"/>
  <c r="W28" i="47" s="1"/>
  <c r="S28" i="36"/>
  <c r="S28" i="37" s="1"/>
  <c r="U27" i="36"/>
  <c r="U27" i="47" s="1"/>
  <c r="S27" i="36"/>
  <c r="S27" i="37" s="1"/>
  <c r="U26" i="36"/>
  <c r="U26" i="53" s="1"/>
  <c r="S26" i="36"/>
  <c r="S26" i="37" s="1"/>
  <c r="U25" i="36"/>
  <c r="S25" i="36"/>
  <c r="R25" i="36" s="1"/>
  <c r="U24" i="36"/>
  <c r="U24" i="53" s="1"/>
  <c r="S24" i="36"/>
  <c r="T24" i="53" s="1"/>
  <c r="U23" i="36"/>
  <c r="V23" i="36" s="1"/>
  <c r="S23" i="36"/>
  <c r="U22" i="36"/>
  <c r="V22" i="36" s="1"/>
  <c r="S22" i="36"/>
  <c r="U21" i="36"/>
  <c r="U21" i="37" s="1"/>
  <c r="S21" i="36"/>
  <c r="S21" i="37" s="1"/>
  <c r="U20" i="36"/>
  <c r="U20" i="53" s="1"/>
  <c r="S20" i="36"/>
  <c r="T20" i="53" s="1"/>
  <c r="U19" i="36"/>
  <c r="U19" i="37" s="1"/>
  <c r="U19" i="49" s="1"/>
  <c r="S19" i="36"/>
  <c r="U18" i="36"/>
  <c r="V18" i="36" s="1"/>
  <c r="V18" i="53" s="1"/>
  <c r="S18" i="36"/>
  <c r="U17" i="36"/>
  <c r="U17" i="37" s="1"/>
  <c r="S17" i="36"/>
  <c r="U16" i="36"/>
  <c r="U16" i="53" s="1"/>
  <c r="S16" i="36"/>
  <c r="T16" i="47" s="1"/>
  <c r="U15" i="36"/>
  <c r="U15" i="37" s="1"/>
  <c r="S15" i="36"/>
  <c r="U14" i="36"/>
  <c r="U14" i="47" s="1"/>
  <c r="S14" i="36"/>
  <c r="U13" i="36"/>
  <c r="U13" i="47" s="1"/>
  <c r="S13" i="36"/>
  <c r="U12" i="36"/>
  <c r="V12" i="36" s="1"/>
  <c r="W12" i="36" s="1"/>
  <c r="S12" i="36"/>
  <c r="S12" i="37" s="1"/>
  <c r="T12" i="54" s="1"/>
  <c r="U11" i="36"/>
  <c r="U11" i="53" s="1"/>
  <c r="S11" i="36"/>
  <c r="U10" i="36"/>
  <c r="U10" i="37" s="1"/>
  <c r="U10" i="54" s="1"/>
  <c r="S10" i="36"/>
  <c r="R10" i="36" s="1"/>
  <c r="U9" i="36"/>
  <c r="V9" i="36" s="1"/>
  <c r="S9" i="36"/>
  <c r="U8" i="36"/>
  <c r="V8" i="36" s="1"/>
  <c r="W8" i="36" s="1"/>
  <c r="X8" i="36" s="1"/>
  <c r="S8" i="36"/>
  <c r="R8" i="36" s="1"/>
  <c r="U7" i="36"/>
  <c r="U7" i="37" s="1"/>
  <c r="S7" i="36"/>
  <c r="U6" i="36"/>
  <c r="V6" i="36" s="1"/>
  <c r="W6" i="36" s="1"/>
  <c r="S6" i="36"/>
  <c r="U5" i="36"/>
  <c r="U5" i="47" s="1"/>
  <c r="S5" i="36"/>
  <c r="U4" i="36"/>
  <c r="U4" i="37" s="1"/>
  <c r="U4" i="54" s="1"/>
  <c r="S4" i="36"/>
  <c r="U3" i="36"/>
  <c r="V3" i="36" s="1"/>
  <c r="V3" i="47" s="1"/>
  <c r="S3" i="36"/>
  <c r="S110" i="35" a="1"/>
  <c r="S110" i="35" s="1"/>
  <c r="R110" i="35" s="1" a="1"/>
  <c r="R110" i="35" s="1"/>
  <c r="T56" i="53"/>
  <c r="T66" i="47"/>
  <c r="S17" i="37"/>
  <c r="T43" i="53"/>
  <c r="T74" i="47"/>
  <c r="U17" i="53"/>
  <c r="U53" i="53"/>
  <c r="U91" i="53"/>
  <c r="T97" i="53"/>
  <c r="S5" i="37"/>
  <c r="U33" i="53"/>
  <c r="T49" i="53"/>
  <c r="T49" i="47"/>
  <c r="T59" i="53"/>
  <c r="T59" i="47"/>
  <c r="T75" i="53"/>
  <c r="S92" i="37"/>
  <c r="T55" i="53"/>
  <c r="T65" i="53"/>
  <c r="T98" i="53"/>
  <c r="S13" i="37"/>
  <c r="T40" i="47"/>
  <c r="S3" i="37"/>
  <c r="T3" i="47"/>
  <c r="U13" i="53"/>
  <c r="T19" i="53"/>
  <c r="U29" i="53"/>
  <c r="T35" i="47"/>
  <c r="U81" i="53"/>
  <c r="T88" i="53"/>
  <c r="T41" i="53"/>
  <c r="S41" i="53"/>
  <c r="T51" i="53"/>
  <c r="S61" i="37"/>
  <c r="T77" i="47"/>
  <c r="T89" i="53"/>
  <c r="U25" i="53"/>
  <c r="T67" i="47"/>
  <c r="T15" i="53"/>
  <c r="T31" i="53"/>
  <c r="R5" i="36"/>
  <c r="Q5" i="36" s="1"/>
  <c r="R5" i="47" s="1"/>
  <c r="T10" i="47"/>
  <c r="T26" i="53"/>
  <c r="T47" i="53"/>
  <c r="T52" i="53"/>
  <c r="S57" i="37"/>
  <c r="S57" i="53"/>
  <c r="T62" i="47"/>
  <c r="S83" i="37"/>
  <c r="T83" i="49" s="1"/>
  <c r="T100" i="53"/>
  <c r="T100" i="47"/>
  <c r="T32" i="47"/>
  <c r="U62" i="47"/>
  <c r="T73" i="47"/>
  <c r="T21" i="47"/>
  <c r="T11" i="47"/>
  <c r="U21" i="47"/>
  <c r="T27" i="47"/>
  <c r="T48" i="53"/>
  <c r="T48" i="47"/>
  <c r="T58" i="47"/>
  <c r="U73" i="53"/>
  <c r="S79" i="37"/>
  <c r="T79" i="54" s="1"/>
  <c r="S96" i="37"/>
  <c r="T96" i="49" s="1"/>
  <c r="T96" i="53"/>
  <c r="T96" i="47"/>
  <c r="V5" i="36"/>
  <c r="S6" i="37"/>
  <c r="U13" i="37"/>
  <c r="R14" i="36"/>
  <c r="S14" i="37"/>
  <c r="S15" i="37"/>
  <c r="T15" i="54" s="1"/>
  <c r="S18" i="37"/>
  <c r="R23" i="36"/>
  <c r="R4" i="36"/>
  <c r="Q4" i="36" s="1"/>
  <c r="U6" i="37"/>
  <c r="S10" i="37"/>
  <c r="S11" i="37"/>
  <c r="T11" i="54" s="1"/>
  <c r="R16" i="36"/>
  <c r="R17" i="36"/>
  <c r="Q17" i="36" s="1"/>
  <c r="R19" i="36"/>
  <c r="U25" i="37"/>
  <c r="U25" i="54" s="1"/>
  <c r="R27" i="36"/>
  <c r="Q27" i="36" s="1"/>
  <c r="P27" i="36" s="1"/>
  <c r="R28" i="36"/>
  <c r="Q28" i="36" s="1"/>
  <c r="P28" i="36" s="1"/>
  <c r="O28" i="36" s="1"/>
  <c r="P28" i="53" s="1"/>
  <c r="S32" i="37"/>
  <c r="T32" i="54" s="1"/>
  <c r="R35" i="36"/>
  <c r="S36" i="37"/>
  <c r="T36" i="54" s="1"/>
  <c r="R39" i="36"/>
  <c r="S39" i="47" s="1"/>
  <c r="S39" i="37"/>
  <c r="R42" i="36"/>
  <c r="R43" i="36"/>
  <c r="R44" i="36"/>
  <c r="S44" i="37"/>
  <c r="S47" i="37"/>
  <c r="U48" i="37"/>
  <c r="R51" i="36"/>
  <c r="Q51" i="36" s="1"/>
  <c r="P51" i="36" s="1"/>
  <c r="V54" i="36"/>
  <c r="V54" i="47" s="1"/>
  <c r="S55" i="37"/>
  <c r="V56" i="36"/>
  <c r="W56" i="36" s="1"/>
  <c r="X56" i="36" s="1"/>
  <c r="S58" i="37"/>
  <c r="T58" i="54" s="1"/>
  <c r="S59" i="37"/>
  <c r="T59" i="54" s="1"/>
  <c r="S60" i="37"/>
  <c r="T60" i="54" s="1"/>
  <c r="R63" i="36"/>
  <c r="S63" i="37"/>
  <c r="R64" i="36"/>
  <c r="S64" i="53" s="1"/>
  <c r="R67" i="36"/>
  <c r="Q67" i="36" s="1"/>
  <c r="R68" i="36"/>
  <c r="R71" i="36"/>
  <c r="S71" i="53" s="1"/>
  <c r="R72" i="36"/>
  <c r="R76" i="36"/>
  <c r="R77" i="36"/>
  <c r="Q77" i="36" s="1"/>
  <c r="R77" i="53" s="1"/>
  <c r="R80" i="36"/>
  <c r="S80" i="53" s="1"/>
  <c r="R84" i="36"/>
  <c r="R85" i="36"/>
  <c r="Q85" i="36" s="1"/>
  <c r="R85" i="53" s="1"/>
  <c r="S85" i="37"/>
  <c r="V90" i="36"/>
  <c r="S93" i="37"/>
  <c r="S94" i="37"/>
  <c r="R97" i="36"/>
  <c r="S97" i="47" s="1"/>
  <c r="R26" i="36"/>
  <c r="R30" i="36"/>
  <c r="R31" i="36"/>
  <c r="S31" i="53" s="1"/>
  <c r="R37" i="36"/>
  <c r="S37" i="47" s="1"/>
  <c r="V37" i="36"/>
  <c r="W37" i="36" s="1"/>
  <c r="R38" i="36"/>
  <c r="S38" i="53" s="1"/>
  <c r="S40" i="37"/>
  <c r="R45" i="36"/>
  <c r="S45" i="47" s="1"/>
  <c r="V45" i="36"/>
  <c r="W45" i="36" s="1"/>
  <c r="R46" i="36"/>
  <c r="R48" i="36"/>
  <c r="S48" i="53" s="1"/>
  <c r="S48" i="37"/>
  <c r="T48" i="49" s="1"/>
  <c r="R53" i="36"/>
  <c r="R54" i="36"/>
  <c r="R56" i="36"/>
  <c r="S56" i="53" s="1"/>
  <c r="S56" i="37"/>
  <c r="T56" i="54" s="1"/>
  <c r="R61" i="36"/>
  <c r="R62" i="36"/>
  <c r="Q62" i="36" s="1"/>
  <c r="R66" i="36"/>
  <c r="S66" i="53" s="1"/>
  <c r="R69" i="36"/>
  <c r="U69" i="37"/>
  <c r="U69" i="54" s="1"/>
  <c r="R70" i="36"/>
  <c r="S70" i="47" s="1"/>
  <c r="S70" i="37"/>
  <c r="T70" i="49" s="1"/>
  <c r="S73" i="37"/>
  <c r="T73" i="54" s="1"/>
  <c r="S74" i="37"/>
  <c r="T74" i="54" s="1"/>
  <c r="V77" i="36"/>
  <c r="V77" i="53" s="1"/>
  <c r="R78" i="36"/>
  <c r="S78" i="37"/>
  <c r="T78" i="49" s="1"/>
  <c r="R79" i="36"/>
  <c r="S79" i="47" s="1"/>
  <c r="R81" i="36"/>
  <c r="Q81" i="36" s="1"/>
  <c r="S81" i="37"/>
  <c r="T81" i="54" s="1"/>
  <c r="R82" i="36"/>
  <c r="S82" i="53" s="1"/>
  <c r="S82" i="37"/>
  <c r="V85" i="36"/>
  <c r="V85" i="53" s="1"/>
  <c r="R87" i="36"/>
  <c r="S87" i="53" s="1"/>
  <c r="S87" i="37"/>
  <c r="T87" i="54" s="1"/>
  <c r="R88" i="36"/>
  <c r="R90" i="36"/>
  <c r="S90" i="53" s="1"/>
  <c r="S90" i="37"/>
  <c r="T90" i="49" s="1"/>
  <c r="R91" i="36"/>
  <c r="S91" i="53" s="1"/>
  <c r="S91" i="37"/>
  <c r="T91" i="49" s="1"/>
  <c r="V94" i="36"/>
  <c r="W94" i="36" s="1"/>
  <c r="R95" i="36"/>
  <c r="Q95" i="36" s="1"/>
  <c r="R96" i="36"/>
  <c r="S96" i="53" s="1"/>
  <c r="R98" i="36"/>
  <c r="S98" i="53" s="1"/>
  <c r="S98" i="37"/>
  <c r="T98" i="54" s="1"/>
  <c r="R99" i="36"/>
  <c r="Q99" i="36" s="1"/>
  <c r="S99" i="37"/>
  <c r="U109" i="36"/>
  <c r="S74" i="13"/>
  <c r="U102" i="13"/>
  <c r="U101" i="13"/>
  <c r="V101" i="13" s="1"/>
  <c r="U100" i="13"/>
  <c r="U100" i="70" s="1"/>
  <c r="U99" i="13"/>
  <c r="U98" i="13"/>
  <c r="U98" i="70" s="1"/>
  <c r="U97" i="13"/>
  <c r="U96" i="13"/>
  <c r="U96" i="70" s="1"/>
  <c r="U95" i="13"/>
  <c r="U95" i="32" s="1"/>
  <c r="V95" i="32" s="1"/>
  <c r="U94" i="13"/>
  <c r="U93" i="13"/>
  <c r="U93" i="45" s="1"/>
  <c r="U92" i="13"/>
  <c r="U92" i="70" s="1"/>
  <c r="U91" i="13"/>
  <c r="U90" i="13"/>
  <c r="U90" i="70" s="1"/>
  <c r="U89" i="13"/>
  <c r="U89" i="70" s="1"/>
  <c r="U88" i="13"/>
  <c r="U88" i="70" s="1"/>
  <c r="U87" i="13"/>
  <c r="U85" i="13"/>
  <c r="U85" i="51" s="1"/>
  <c r="U84" i="13"/>
  <c r="U84" i="51" s="1"/>
  <c r="U83" i="13"/>
  <c r="U83" i="70" s="1"/>
  <c r="U82" i="13"/>
  <c r="U81" i="13"/>
  <c r="U81" i="70" s="1"/>
  <c r="U80" i="13"/>
  <c r="U79" i="13"/>
  <c r="U79" i="70" s="1"/>
  <c r="U78" i="13"/>
  <c r="U78" i="32" s="1"/>
  <c r="U77" i="13"/>
  <c r="U76" i="13"/>
  <c r="U76" i="45" s="1"/>
  <c r="U75" i="13"/>
  <c r="U75" i="70" s="1"/>
  <c r="U74" i="13"/>
  <c r="U74" i="32" s="1"/>
  <c r="U73" i="13"/>
  <c r="U73" i="70" s="1"/>
  <c r="U72" i="13"/>
  <c r="U72" i="70" s="1"/>
  <c r="U71" i="13"/>
  <c r="U71" i="70" s="1"/>
  <c r="U70" i="13"/>
  <c r="U69" i="13"/>
  <c r="U68" i="13"/>
  <c r="U68" i="32" s="1"/>
  <c r="U67" i="13"/>
  <c r="U67" i="70" s="1"/>
  <c r="U66" i="13"/>
  <c r="U65" i="13"/>
  <c r="U65" i="70" s="1"/>
  <c r="U64" i="13"/>
  <c r="U64" i="70" s="1"/>
  <c r="U63" i="13"/>
  <c r="U63" i="70" s="1"/>
  <c r="U62" i="13"/>
  <c r="U61" i="13"/>
  <c r="U61" i="32" s="1"/>
  <c r="U60" i="13"/>
  <c r="U59" i="13"/>
  <c r="U59" i="70" s="1"/>
  <c r="U58" i="13"/>
  <c r="U58" i="45" s="1"/>
  <c r="U57" i="13"/>
  <c r="U57" i="70" s="1"/>
  <c r="U56" i="13"/>
  <c r="U55" i="13"/>
  <c r="U55" i="70" s="1"/>
  <c r="U54" i="13"/>
  <c r="U54" i="51" s="1"/>
  <c r="U53" i="13"/>
  <c r="U52" i="13"/>
  <c r="U52" i="45" s="1"/>
  <c r="U51" i="13"/>
  <c r="U51" i="70" s="1"/>
  <c r="U50" i="13"/>
  <c r="V50" i="13" s="1"/>
  <c r="U49" i="13"/>
  <c r="U49" i="70" s="1"/>
  <c r="U48" i="13"/>
  <c r="U48" i="70" s="1"/>
  <c r="U47" i="13"/>
  <c r="U47" i="70" s="1"/>
  <c r="U46" i="13"/>
  <c r="U46" i="32" s="1"/>
  <c r="U45" i="13"/>
  <c r="U44" i="13"/>
  <c r="U44" i="45" s="1"/>
  <c r="U43" i="13"/>
  <c r="U43" i="70" s="1"/>
  <c r="U42" i="13"/>
  <c r="U42" i="32" s="1"/>
  <c r="U41" i="13"/>
  <c r="U41" i="70" s="1"/>
  <c r="U40" i="13"/>
  <c r="U40" i="70" s="1"/>
  <c r="U39" i="13"/>
  <c r="U39" i="70" s="1"/>
  <c r="U38" i="13"/>
  <c r="U37" i="13"/>
  <c r="V37" i="13" s="1"/>
  <c r="V37" i="70" s="1"/>
  <c r="U36" i="13"/>
  <c r="U35" i="13"/>
  <c r="U35" i="70" s="1"/>
  <c r="U34" i="13"/>
  <c r="U34" i="32" s="1"/>
  <c r="U33" i="13"/>
  <c r="U33" i="70" s="1"/>
  <c r="U32" i="13"/>
  <c r="U32" i="70" s="1"/>
  <c r="U31" i="13"/>
  <c r="U31" i="70" s="1"/>
  <c r="U30" i="13"/>
  <c r="U29" i="13"/>
  <c r="U29" i="32" s="1"/>
  <c r="U28" i="13"/>
  <c r="V28" i="13" s="1"/>
  <c r="W28" i="13" s="1"/>
  <c r="U27" i="13"/>
  <c r="U27" i="70" s="1"/>
  <c r="U26" i="13"/>
  <c r="U25" i="13"/>
  <c r="U25" i="70" s="1"/>
  <c r="U24" i="13"/>
  <c r="U23" i="13"/>
  <c r="U23" i="70" s="1"/>
  <c r="U22" i="13"/>
  <c r="U22" i="51" s="1"/>
  <c r="U21" i="13"/>
  <c r="U20" i="13"/>
  <c r="U20" i="45" s="1"/>
  <c r="U19" i="13"/>
  <c r="U19" i="70" s="1"/>
  <c r="U18" i="13"/>
  <c r="V18" i="13" s="1"/>
  <c r="U17" i="13"/>
  <c r="U17" i="70" s="1"/>
  <c r="U16" i="13"/>
  <c r="U16" i="70" s="1"/>
  <c r="U15" i="13"/>
  <c r="U15" i="70" s="1"/>
  <c r="U14" i="13"/>
  <c r="U14" i="32" s="1"/>
  <c r="U13" i="13"/>
  <c r="U12" i="13"/>
  <c r="U12" i="45" s="1"/>
  <c r="U11" i="13"/>
  <c r="U11" i="70" s="1"/>
  <c r="U10" i="13"/>
  <c r="U10" i="32" s="1"/>
  <c r="U9" i="13"/>
  <c r="U9" i="70" s="1"/>
  <c r="U8" i="13"/>
  <c r="U7" i="13"/>
  <c r="U7" i="70" s="1"/>
  <c r="U6" i="13"/>
  <c r="U5" i="13"/>
  <c r="V5" i="13" s="1"/>
  <c r="U4" i="13"/>
  <c r="U4" i="32" s="1"/>
  <c r="U3" i="13"/>
  <c r="U3" i="70" s="1"/>
  <c r="U8" i="32"/>
  <c r="U22" i="32"/>
  <c r="U24" i="51"/>
  <c r="U66" i="45"/>
  <c r="U82" i="45"/>
  <c r="U99" i="45"/>
  <c r="U101" i="51"/>
  <c r="U7" i="32"/>
  <c r="U9" i="32"/>
  <c r="U19" i="32"/>
  <c r="U23" i="32"/>
  <c r="U25" i="32"/>
  <c r="V25" i="32" s="1"/>
  <c r="U35" i="32"/>
  <c r="U39" i="32"/>
  <c r="U41" i="32"/>
  <c r="U51" i="32"/>
  <c r="U55" i="32"/>
  <c r="U57" i="32"/>
  <c r="U67" i="32"/>
  <c r="U71" i="32"/>
  <c r="U73" i="32"/>
  <c r="U83" i="32"/>
  <c r="U83" i="45"/>
  <c r="U88" i="32"/>
  <c r="U90" i="32"/>
  <c r="U100" i="32"/>
  <c r="V3" i="13"/>
  <c r="W3" i="13" s="1"/>
  <c r="S85" i="47"/>
  <c r="W9" i="36"/>
  <c r="X9" i="36" s="1"/>
  <c r="Y9" i="36" s="1"/>
  <c r="Z9" i="36" s="1"/>
  <c r="S88" i="47"/>
  <c r="Q76" i="36"/>
  <c r="P57" i="36"/>
  <c r="Q57" i="53" s="1"/>
  <c r="Q87" i="36"/>
  <c r="P87" i="36" s="1"/>
  <c r="Q19" i="36"/>
  <c r="P19" i="36" s="1"/>
  <c r="P41" i="36"/>
  <c r="Q46" i="36"/>
  <c r="R46" i="53" s="1"/>
  <c r="S19" i="47"/>
  <c r="S19" i="53"/>
  <c r="Q80" i="36"/>
  <c r="R80" i="47" s="1"/>
  <c r="S5" i="47"/>
  <c r="S27" i="47"/>
  <c r="S27" i="53"/>
  <c r="S62" i="53"/>
  <c r="Q71" i="36"/>
  <c r="R71" i="53" s="1"/>
  <c r="Q43" i="36"/>
  <c r="Q16" i="36"/>
  <c r="S59" i="47"/>
  <c r="T28" i="54"/>
  <c r="T97" i="54"/>
  <c r="U17" i="54"/>
  <c r="R63" i="37"/>
  <c r="V19" i="13"/>
  <c r="V19" i="70" s="1"/>
  <c r="V25" i="13"/>
  <c r="V34" i="13"/>
  <c r="V34" i="70" s="1"/>
  <c r="V35" i="13"/>
  <c r="V57" i="13"/>
  <c r="V66" i="13"/>
  <c r="V66" i="70" s="1"/>
  <c r="V67" i="13"/>
  <c r="V68" i="13"/>
  <c r="W68" i="13" s="1"/>
  <c r="V69" i="13"/>
  <c r="W69" i="13" s="1"/>
  <c r="V82" i="13"/>
  <c r="V82" i="70" s="1"/>
  <c r="V90" i="13"/>
  <c r="V92" i="13"/>
  <c r="V95" i="13"/>
  <c r="V95" i="70" s="1"/>
  <c r="U11" i="32"/>
  <c r="U17" i="32"/>
  <c r="U43" i="32"/>
  <c r="U49" i="32"/>
  <c r="U75" i="32"/>
  <c r="U81" i="32"/>
  <c r="U89" i="32"/>
  <c r="V10" i="13"/>
  <c r="V10" i="70" s="1"/>
  <c r="V74" i="13"/>
  <c r="V74" i="45" s="1"/>
  <c r="V100" i="13"/>
  <c r="W100" i="13" s="1"/>
  <c r="W100" i="51" s="1"/>
  <c r="X110" i="33"/>
  <c r="X110" i="39" s="1"/>
  <c r="W110" i="33"/>
  <c r="W110" i="39" s="1"/>
  <c r="V110" i="33"/>
  <c r="U110" i="33"/>
  <c r="AT110" i="39" s="1"/>
  <c r="T110" i="33"/>
  <c r="S110" i="33"/>
  <c r="BQ110" i="19" s="1"/>
  <c r="R110" i="33"/>
  <c r="Q110" i="33"/>
  <c r="P110" i="33"/>
  <c r="P110" i="39" s="1"/>
  <c r="O110" i="33"/>
  <c r="O110" i="39" s="1"/>
  <c r="N110" i="33"/>
  <c r="M110" i="33"/>
  <c r="L110" i="33"/>
  <c r="K110" i="33"/>
  <c r="K110" i="39" s="1"/>
  <c r="J110" i="33"/>
  <c r="I110" i="33"/>
  <c r="H110" i="33"/>
  <c r="H110" i="39" s="1"/>
  <c r="G110" i="33"/>
  <c r="G110" i="39" s="1"/>
  <c r="F110" i="33"/>
  <c r="E110" i="33"/>
  <c r="D110" i="33"/>
  <c r="C110" i="33"/>
  <c r="C110" i="39" s="1"/>
  <c r="X109" i="33"/>
  <c r="X109" i="39" s="1"/>
  <c r="W109" i="33"/>
  <c r="V109" i="33"/>
  <c r="V109" i="39" s="1"/>
  <c r="U109" i="33"/>
  <c r="T109" i="33"/>
  <c r="S109" i="33"/>
  <c r="R109" i="33"/>
  <c r="Q109" i="33"/>
  <c r="AP109" i="39" s="1"/>
  <c r="P109" i="33"/>
  <c r="O109" i="33"/>
  <c r="N109" i="33"/>
  <c r="AM109" i="39" s="1"/>
  <c r="M109" i="33"/>
  <c r="M109" i="39" s="1"/>
  <c r="L109" i="33"/>
  <c r="K109" i="33"/>
  <c r="J109" i="33"/>
  <c r="I109" i="33"/>
  <c r="I109" i="39" s="1"/>
  <c r="H109" i="33"/>
  <c r="AG109" i="39" s="1"/>
  <c r="G109" i="33"/>
  <c r="F109" i="33"/>
  <c r="AE109" i="39" s="1"/>
  <c r="E109" i="33"/>
  <c r="D109" i="33"/>
  <c r="C109" i="33"/>
  <c r="X108" i="33"/>
  <c r="W108" i="33"/>
  <c r="AV108" i="39" s="1"/>
  <c r="V108" i="33"/>
  <c r="V108" i="39" s="1"/>
  <c r="U108" i="33"/>
  <c r="T108" i="33"/>
  <c r="T108" i="39" s="1"/>
  <c r="S108" i="33"/>
  <c r="R108" i="33"/>
  <c r="Q108" i="33"/>
  <c r="AP108" i="39" s="1"/>
  <c r="P108" i="33"/>
  <c r="O108" i="33"/>
  <c r="BM108" i="19" s="1"/>
  <c r="N108" i="33"/>
  <c r="N108" i="39" s="1"/>
  <c r="M108" i="33"/>
  <c r="AL108" i="39" s="1"/>
  <c r="L108" i="33"/>
  <c r="K108" i="33"/>
  <c r="J108" i="33"/>
  <c r="I108" i="33"/>
  <c r="I108" i="39" s="1"/>
  <c r="H108" i="33"/>
  <c r="G108" i="33"/>
  <c r="F108" i="33"/>
  <c r="F108" i="39" s="1"/>
  <c r="E108" i="33"/>
  <c r="E108" i="39" s="1"/>
  <c r="D108" i="33"/>
  <c r="C108" i="33"/>
  <c r="X107" i="33"/>
  <c r="W107" i="33"/>
  <c r="AV107" i="39" s="1"/>
  <c r="V107" i="33"/>
  <c r="U107" i="33"/>
  <c r="U107" i="39" s="1"/>
  <c r="T107" i="33"/>
  <c r="S107" i="33"/>
  <c r="R107" i="33"/>
  <c r="Q107" i="33"/>
  <c r="Q107" i="39" s="1"/>
  <c r="P107" i="33"/>
  <c r="O107" i="33"/>
  <c r="N107" i="33"/>
  <c r="M107" i="33"/>
  <c r="M107" i="39" s="1"/>
  <c r="L107" i="33"/>
  <c r="K107" i="33"/>
  <c r="AJ107" i="19" s="1"/>
  <c r="J107" i="33"/>
  <c r="I107" i="33"/>
  <c r="I107" i="39" s="1"/>
  <c r="H107" i="33"/>
  <c r="G107" i="33"/>
  <c r="F107" i="33"/>
  <c r="E107" i="33"/>
  <c r="E107" i="39" s="1"/>
  <c r="D107" i="33"/>
  <c r="D107" i="39" s="1"/>
  <c r="C107" i="33"/>
  <c r="X106" i="33"/>
  <c r="W106" i="33"/>
  <c r="W106" i="39" s="1"/>
  <c r="V106" i="33"/>
  <c r="U106" i="33"/>
  <c r="T106" i="33"/>
  <c r="S106" i="33"/>
  <c r="R106" i="33"/>
  <c r="R106" i="39" s="1"/>
  <c r="Q106" i="33"/>
  <c r="P106" i="33"/>
  <c r="O106" i="33"/>
  <c r="N106" i="33"/>
  <c r="BL106" i="19" s="1"/>
  <c r="M106" i="33"/>
  <c r="M106" i="39" s="1"/>
  <c r="L106" i="33"/>
  <c r="K106" i="33"/>
  <c r="J106" i="33"/>
  <c r="I106" i="33"/>
  <c r="H106" i="33"/>
  <c r="G106" i="33"/>
  <c r="F106" i="33"/>
  <c r="E106" i="33"/>
  <c r="D106" i="33"/>
  <c r="C106" i="33"/>
  <c r="X105" i="33"/>
  <c r="X105" i="39" s="1"/>
  <c r="W105" i="33"/>
  <c r="AV105" i="39" s="1"/>
  <c r="V105" i="33"/>
  <c r="U105" i="33"/>
  <c r="T105" i="33"/>
  <c r="S105" i="33"/>
  <c r="S105" i="39" s="1"/>
  <c r="R105" i="33"/>
  <c r="Q105" i="33"/>
  <c r="P105" i="33"/>
  <c r="O105" i="33"/>
  <c r="AN105" i="39" s="1"/>
  <c r="N105" i="33"/>
  <c r="M105" i="33"/>
  <c r="L105" i="33"/>
  <c r="K105" i="33"/>
  <c r="K105" i="39" s="1"/>
  <c r="J105" i="33"/>
  <c r="I105" i="33"/>
  <c r="H105" i="33"/>
  <c r="AG105" i="19" s="1"/>
  <c r="G105" i="33"/>
  <c r="G105" i="39" s="1"/>
  <c r="F105" i="33"/>
  <c r="E105" i="33"/>
  <c r="D105" i="33"/>
  <c r="C105" i="33"/>
  <c r="AS107" i="39"/>
  <c r="AM108" i="39"/>
  <c r="H109" i="39"/>
  <c r="AO109" i="39"/>
  <c r="P109" i="39"/>
  <c r="AW109" i="39"/>
  <c r="AC110" i="39"/>
  <c r="AI110" i="39"/>
  <c r="J110" i="39"/>
  <c r="AQ110" i="39"/>
  <c r="R110" i="39"/>
  <c r="V110" i="39"/>
  <c r="W57" i="13"/>
  <c r="W35" i="13"/>
  <c r="W35" i="70" s="1"/>
  <c r="V35" i="45"/>
  <c r="W25" i="13"/>
  <c r="V25" i="51"/>
  <c r="S110" i="34" a="1"/>
  <c r="S110" i="34" s="1"/>
  <c r="R76" i="47"/>
  <c r="P43" i="36"/>
  <c r="O43" i="36" s="1"/>
  <c r="R51" i="47"/>
  <c r="P62" i="36"/>
  <c r="O57" i="36"/>
  <c r="N57" i="36" s="1"/>
  <c r="M57" i="36" s="1"/>
  <c r="L57" i="36" s="1"/>
  <c r="K57" i="36" s="1"/>
  <c r="J57" i="36" s="1"/>
  <c r="I57" i="36" s="1"/>
  <c r="O41" i="36"/>
  <c r="N41" i="36" s="1"/>
  <c r="R27" i="47"/>
  <c r="K29" i="43"/>
  <c r="K46" i="43"/>
  <c r="W57" i="51"/>
  <c r="O62" i="36"/>
  <c r="P62" i="53" s="1"/>
  <c r="X110" i="31"/>
  <c r="W110" i="31"/>
  <c r="V110" i="31"/>
  <c r="U110" i="31"/>
  <c r="T110" i="31"/>
  <c r="S110" i="31"/>
  <c r="R110" i="31"/>
  <c r="Q110" i="31"/>
  <c r="P110" i="31"/>
  <c r="O110" i="31"/>
  <c r="N110" i="31"/>
  <c r="M110" i="31"/>
  <c r="L110" i="31"/>
  <c r="K110" i="31"/>
  <c r="J110" i="31"/>
  <c r="I110" i="31"/>
  <c r="H110" i="31"/>
  <c r="G110" i="31"/>
  <c r="F110" i="31"/>
  <c r="E110" i="31"/>
  <c r="D110" i="31"/>
  <c r="C110" i="31"/>
  <c r="X109" i="31"/>
  <c r="W109" i="31"/>
  <c r="V109" i="31"/>
  <c r="U109" i="31"/>
  <c r="T109" i="31"/>
  <c r="T109" i="30" s="1"/>
  <c r="S109" i="31"/>
  <c r="R109" i="31"/>
  <c r="Q109" i="31"/>
  <c r="P109" i="31"/>
  <c r="O109" i="31"/>
  <c r="N109" i="31"/>
  <c r="M109" i="31"/>
  <c r="L109" i="31"/>
  <c r="K109" i="31"/>
  <c r="J109" i="31"/>
  <c r="I109" i="31"/>
  <c r="H109" i="31"/>
  <c r="G109" i="31"/>
  <c r="F109" i="31"/>
  <c r="E109" i="31"/>
  <c r="D109" i="31"/>
  <c r="C109" i="31"/>
  <c r="X108" i="31"/>
  <c r="W108" i="31"/>
  <c r="V108" i="31"/>
  <c r="U108" i="31"/>
  <c r="T108" i="31"/>
  <c r="T108" i="30" s="1"/>
  <c r="U108" i="30" s="1"/>
  <c r="S108" i="31"/>
  <c r="R108" i="31"/>
  <c r="Q108" i="31"/>
  <c r="P108" i="31"/>
  <c r="O108" i="31"/>
  <c r="N108" i="31"/>
  <c r="M108" i="31"/>
  <c r="L108" i="31"/>
  <c r="K108" i="31"/>
  <c r="J108" i="31"/>
  <c r="I108" i="31"/>
  <c r="H108" i="31"/>
  <c r="G108" i="31"/>
  <c r="F108" i="31"/>
  <c r="E108" i="31"/>
  <c r="D108" i="31"/>
  <c r="C108" i="31"/>
  <c r="X107" i="31"/>
  <c r="W107" i="31"/>
  <c r="V107" i="31"/>
  <c r="U107" i="31"/>
  <c r="T107" i="31"/>
  <c r="T107" i="30" s="1"/>
  <c r="S107" i="31"/>
  <c r="R107" i="31"/>
  <c r="Q107" i="31"/>
  <c r="P107" i="31"/>
  <c r="O107" i="31"/>
  <c r="N107" i="31"/>
  <c r="M107" i="31"/>
  <c r="L107" i="31"/>
  <c r="K107" i="31"/>
  <c r="J107" i="31"/>
  <c r="I107" i="31"/>
  <c r="H107" i="31"/>
  <c r="G107" i="31"/>
  <c r="F107" i="31"/>
  <c r="E107" i="31"/>
  <c r="D107" i="31"/>
  <c r="C107" i="31"/>
  <c r="X106" i="31"/>
  <c r="W106" i="31"/>
  <c r="V106" i="31"/>
  <c r="U106" i="31"/>
  <c r="T106" i="31"/>
  <c r="T106" i="30" s="1"/>
  <c r="S106" i="31"/>
  <c r="R106" i="31"/>
  <c r="Q106" i="31"/>
  <c r="P106" i="31"/>
  <c r="O106" i="31"/>
  <c r="N106" i="31"/>
  <c r="M106" i="31"/>
  <c r="L106" i="31"/>
  <c r="K106" i="31"/>
  <c r="J106" i="31"/>
  <c r="I106" i="31"/>
  <c r="H106" i="31"/>
  <c r="G106" i="31"/>
  <c r="F106" i="31"/>
  <c r="E106" i="31"/>
  <c r="D106" i="31"/>
  <c r="C106" i="31"/>
  <c r="X105" i="31"/>
  <c r="W105" i="31"/>
  <c r="V105" i="31"/>
  <c r="U105" i="31"/>
  <c r="T105" i="31"/>
  <c r="T105" i="30" s="1"/>
  <c r="S105" i="31"/>
  <c r="R105" i="31"/>
  <c r="Q105" i="31"/>
  <c r="P105" i="31"/>
  <c r="O105" i="31"/>
  <c r="N105" i="31"/>
  <c r="M105" i="31"/>
  <c r="L105" i="31"/>
  <c r="K105" i="31"/>
  <c r="J105" i="31"/>
  <c r="I105" i="31"/>
  <c r="H105" i="31"/>
  <c r="G105" i="31"/>
  <c r="F105" i="31"/>
  <c r="E105" i="31"/>
  <c r="D105" i="31"/>
  <c r="C105" i="31"/>
  <c r="X110" i="29"/>
  <c r="W110" i="29"/>
  <c r="V110" i="29"/>
  <c r="U110" i="29"/>
  <c r="T110" i="29"/>
  <c r="T110" i="6" s="1"/>
  <c r="S110" i="29"/>
  <c r="R110" i="29"/>
  <c r="Q110" i="29"/>
  <c r="P110" i="29"/>
  <c r="O110" i="29"/>
  <c r="N110" i="29"/>
  <c r="M110" i="29"/>
  <c r="L110" i="29"/>
  <c r="K110" i="29"/>
  <c r="J110" i="29"/>
  <c r="I110" i="29"/>
  <c r="H110" i="29"/>
  <c r="G110" i="29"/>
  <c r="F110" i="29"/>
  <c r="E110" i="29"/>
  <c r="D110" i="29"/>
  <c r="C110" i="29"/>
  <c r="X109" i="29"/>
  <c r="W109" i="29"/>
  <c r="V109" i="29"/>
  <c r="U109" i="29"/>
  <c r="T109" i="29"/>
  <c r="T109" i="6" s="1"/>
  <c r="U109" i="6" s="1"/>
  <c r="S109" i="29"/>
  <c r="R109" i="29"/>
  <c r="Q109" i="29"/>
  <c r="P109" i="29"/>
  <c r="O109" i="29"/>
  <c r="N109" i="29"/>
  <c r="M109" i="29"/>
  <c r="L109" i="29"/>
  <c r="K109" i="29"/>
  <c r="J109" i="29"/>
  <c r="I109" i="29"/>
  <c r="H109" i="29"/>
  <c r="G109" i="29"/>
  <c r="F109" i="29"/>
  <c r="E109" i="29"/>
  <c r="D109" i="29"/>
  <c r="C109" i="29"/>
  <c r="X108" i="29"/>
  <c r="W108" i="29"/>
  <c r="V108" i="29"/>
  <c r="U108" i="29"/>
  <c r="T108" i="29"/>
  <c r="S108" i="29"/>
  <c r="R108" i="29"/>
  <c r="Q108" i="29"/>
  <c r="P108" i="29"/>
  <c r="O108" i="29"/>
  <c r="N108" i="29"/>
  <c r="M108" i="29"/>
  <c r="L108" i="29"/>
  <c r="K108" i="29"/>
  <c r="J108" i="29"/>
  <c r="I108" i="29"/>
  <c r="H108" i="29"/>
  <c r="G108" i="29"/>
  <c r="F108" i="29"/>
  <c r="E108" i="29"/>
  <c r="D108" i="29"/>
  <c r="C108" i="29"/>
  <c r="X107" i="29"/>
  <c r="W107" i="29"/>
  <c r="V107" i="29"/>
  <c r="U107" i="29"/>
  <c r="T107" i="29"/>
  <c r="S107" i="29"/>
  <c r="S107" i="19" s="1"/>
  <c r="R107" i="29"/>
  <c r="Q107" i="29"/>
  <c r="P107" i="29"/>
  <c r="O107" i="29"/>
  <c r="N107" i="29"/>
  <c r="M107" i="29"/>
  <c r="L107" i="29"/>
  <c r="K107" i="29"/>
  <c r="J107" i="29"/>
  <c r="I107" i="29"/>
  <c r="H107" i="29"/>
  <c r="G107" i="29"/>
  <c r="F107" i="29"/>
  <c r="E107" i="29"/>
  <c r="D107" i="29"/>
  <c r="C107" i="29"/>
  <c r="X106" i="29"/>
  <c r="W106" i="29"/>
  <c r="V106" i="29"/>
  <c r="U106" i="29"/>
  <c r="T106" i="29"/>
  <c r="T106" i="6" s="1"/>
  <c r="S106" i="6" s="1"/>
  <c r="S106" i="29"/>
  <c r="R106" i="29"/>
  <c r="Q106" i="29"/>
  <c r="P106" i="29"/>
  <c r="O106" i="29"/>
  <c r="N106" i="29"/>
  <c r="M106" i="29"/>
  <c r="L106" i="29"/>
  <c r="K106" i="29"/>
  <c r="J106" i="29"/>
  <c r="I106" i="29"/>
  <c r="H106" i="29"/>
  <c r="G106" i="29"/>
  <c r="F106" i="29"/>
  <c r="E106" i="29"/>
  <c r="D106" i="29"/>
  <c r="C106" i="29"/>
  <c r="X105" i="29"/>
  <c r="W105" i="29"/>
  <c r="V105" i="29"/>
  <c r="U105" i="29"/>
  <c r="T105" i="29"/>
  <c r="S105" i="29"/>
  <c r="R105" i="29"/>
  <c r="Q105" i="29"/>
  <c r="P105" i="29"/>
  <c r="O105" i="29"/>
  <c r="BM105" i="19" s="1"/>
  <c r="N105" i="29"/>
  <c r="M105" i="29"/>
  <c r="L105" i="29"/>
  <c r="K105" i="29"/>
  <c r="J105" i="29"/>
  <c r="I105" i="29"/>
  <c r="H105" i="29"/>
  <c r="G105" i="29"/>
  <c r="F105" i="29"/>
  <c r="E105" i="29"/>
  <c r="D105" i="29"/>
  <c r="C105" i="29"/>
  <c r="X110" i="28"/>
  <c r="W110" i="28"/>
  <c r="V110" i="28"/>
  <c r="U110" i="28"/>
  <c r="T110" i="28"/>
  <c r="S110" i="28"/>
  <c r="R110" i="28"/>
  <c r="Q110" i="28"/>
  <c r="P110" i="28"/>
  <c r="O110" i="28"/>
  <c r="N110" i="28"/>
  <c r="M110" i="28"/>
  <c r="L110" i="28"/>
  <c r="K110" i="28"/>
  <c r="J110" i="28"/>
  <c r="I110" i="28"/>
  <c r="H110" i="28"/>
  <c r="G110" i="28"/>
  <c r="F110" i="28"/>
  <c r="E110" i="28"/>
  <c r="D110" i="28"/>
  <c r="C110" i="28"/>
  <c r="X109" i="28"/>
  <c r="W109" i="28"/>
  <c r="V109" i="28"/>
  <c r="U109" i="28"/>
  <c r="T109" i="28"/>
  <c r="T109" i="4" s="1"/>
  <c r="S109" i="28"/>
  <c r="R109" i="28"/>
  <c r="Q109" i="28"/>
  <c r="P109" i="28"/>
  <c r="O109" i="28"/>
  <c r="N109" i="28"/>
  <c r="M109" i="28"/>
  <c r="L109" i="28"/>
  <c r="K109" i="28"/>
  <c r="J109" i="28"/>
  <c r="I109" i="28"/>
  <c r="H109" i="28"/>
  <c r="G109" i="28"/>
  <c r="F109" i="28"/>
  <c r="E109" i="28"/>
  <c r="D109" i="28"/>
  <c r="C109" i="28"/>
  <c r="X108" i="28"/>
  <c r="W108" i="28"/>
  <c r="V108" i="28"/>
  <c r="U108" i="28"/>
  <c r="T108" i="28"/>
  <c r="T108" i="4" s="1"/>
  <c r="S108" i="28"/>
  <c r="R108" i="28"/>
  <c r="Q108" i="28"/>
  <c r="P108" i="28"/>
  <c r="O108" i="28"/>
  <c r="N108" i="28"/>
  <c r="M108" i="28"/>
  <c r="L108" i="28"/>
  <c r="K108" i="28"/>
  <c r="J108" i="28"/>
  <c r="I108" i="28"/>
  <c r="H108" i="28"/>
  <c r="G108" i="28"/>
  <c r="F108" i="28"/>
  <c r="E108" i="28"/>
  <c r="D108" i="28"/>
  <c r="C108" i="28"/>
  <c r="X107" i="28"/>
  <c r="W107" i="28"/>
  <c r="V107" i="28"/>
  <c r="U107" i="28"/>
  <c r="T107" i="28"/>
  <c r="T107" i="4" s="1"/>
  <c r="S107" i="28"/>
  <c r="R107" i="28"/>
  <c r="Q107" i="28"/>
  <c r="P107" i="28"/>
  <c r="O107" i="28"/>
  <c r="N107" i="28"/>
  <c r="M107" i="28"/>
  <c r="L107" i="28"/>
  <c r="K107" i="28"/>
  <c r="J107" i="28"/>
  <c r="I107" i="28"/>
  <c r="H107" i="28"/>
  <c r="G107" i="28"/>
  <c r="F107" i="28"/>
  <c r="E107" i="28"/>
  <c r="D107" i="28"/>
  <c r="C107" i="28"/>
  <c r="X106" i="28"/>
  <c r="W106" i="28"/>
  <c r="V106" i="28"/>
  <c r="U106" i="28"/>
  <c r="T106" i="28"/>
  <c r="T106" i="4" s="1"/>
  <c r="U106" i="4" s="1"/>
  <c r="S106" i="28"/>
  <c r="R106" i="28"/>
  <c r="Q106" i="28"/>
  <c r="P106" i="28"/>
  <c r="O106" i="28"/>
  <c r="N106" i="28"/>
  <c r="M106" i="28"/>
  <c r="L106" i="28"/>
  <c r="K106" i="28"/>
  <c r="J106" i="28"/>
  <c r="I106" i="28"/>
  <c r="H106" i="28"/>
  <c r="G106" i="28"/>
  <c r="F106" i="28"/>
  <c r="E106" i="28"/>
  <c r="D106" i="28"/>
  <c r="C106" i="28"/>
  <c r="X105" i="28"/>
  <c r="W105" i="28"/>
  <c r="V105" i="28"/>
  <c r="U105" i="28"/>
  <c r="T105" i="28"/>
  <c r="T105" i="4" s="1"/>
  <c r="U105" i="4" s="1"/>
  <c r="S105" i="28"/>
  <c r="R105" i="28"/>
  <c r="Q105" i="28"/>
  <c r="P105" i="28"/>
  <c r="O105" i="28"/>
  <c r="N105" i="28"/>
  <c r="M105" i="28"/>
  <c r="L105" i="28"/>
  <c r="K105" i="28"/>
  <c r="J105" i="28"/>
  <c r="I105" i="28"/>
  <c r="H105" i="28"/>
  <c r="G105" i="28"/>
  <c r="F105" i="28"/>
  <c r="E105" i="28"/>
  <c r="D105" i="28"/>
  <c r="C105" i="28"/>
  <c r="AP106" i="19"/>
  <c r="BK109" i="19"/>
  <c r="AV109" i="19"/>
  <c r="G110" i="19"/>
  <c r="U107" i="4"/>
  <c r="T105" i="6"/>
  <c r="BH106" i="19"/>
  <c r="J106" i="19"/>
  <c r="BP106" i="19"/>
  <c r="R106" i="19"/>
  <c r="AQ106" i="19"/>
  <c r="BB107" i="19"/>
  <c r="AC107" i="19"/>
  <c r="BJ107" i="19"/>
  <c r="T107" i="6"/>
  <c r="BR107" i="19"/>
  <c r="T107" i="19"/>
  <c r="AS107" i="19"/>
  <c r="BV107" i="19"/>
  <c r="F108" i="19"/>
  <c r="BL108" i="19"/>
  <c r="N108" i="19"/>
  <c r="AM108" i="19"/>
  <c r="T108" i="6"/>
  <c r="BT108" i="19"/>
  <c r="V108" i="19"/>
  <c r="AU108" i="19"/>
  <c r="H109" i="19"/>
  <c r="AG109" i="19"/>
  <c r="AI109" i="19"/>
  <c r="BN109" i="19"/>
  <c r="P109" i="19"/>
  <c r="AO109" i="19"/>
  <c r="BV109" i="19"/>
  <c r="X109" i="19"/>
  <c r="AW109" i="19"/>
  <c r="BB110" i="19"/>
  <c r="BH110" i="19"/>
  <c r="J110" i="19"/>
  <c r="AI110" i="19"/>
  <c r="BL110" i="19"/>
  <c r="BP110" i="19"/>
  <c r="R110" i="19"/>
  <c r="AQ110" i="19"/>
  <c r="V110" i="19"/>
  <c r="T110" i="30"/>
  <c r="U110" i="30" s="1"/>
  <c r="U110" i="50" s="1"/>
  <c r="N62" i="36"/>
  <c r="M62" i="36" s="1"/>
  <c r="N62" i="53" s="1"/>
  <c r="I29" i="43"/>
  <c r="U108" i="6"/>
  <c r="V108" i="6" s="1"/>
  <c r="U105" i="6"/>
  <c r="H29" i="43"/>
  <c r="X221" i="13"/>
  <c r="W221" i="13"/>
  <c r="V221" i="13"/>
  <c r="U221" i="13"/>
  <c r="T221" i="13"/>
  <c r="S221" i="13"/>
  <c r="R221" i="13"/>
  <c r="Q221" i="13"/>
  <c r="P221" i="13"/>
  <c r="O221" i="13"/>
  <c r="N221" i="13"/>
  <c r="M221" i="13"/>
  <c r="L221" i="13"/>
  <c r="K221" i="13"/>
  <c r="J221" i="13"/>
  <c r="I221" i="13"/>
  <c r="H221" i="13"/>
  <c r="G221" i="13"/>
  <c r="F221" i="13"/>
  <c r="E221" i="13"/>
  <c r="D221" i="13"/>
  <c r="C221" i="13"/>
  <c r="X220" i="13"/>
  <c r="W220" i="13"/>
  <c r="V220" i="13"/>
  <c r="U220" i="13"/>
  <c r="T220" i="13"/>
  <c r="U109" i="13" s="1"/>
  <c r="U109" i="70" s="1"/>
  <c r="S220" i="13"/>
  <c r="R220" i="13"/>
  <c r="Q220" i="13"/>
  <c r="P220" i="13"/>
  <c r="O220" i="13"/>
  <c r="N220" i="13"/>
  <c r="M220" i="13"/>
  <c r="L220" i="13"/>
  <c r="K220" i="13"/>
  <c r="J220" i="13"/>
  <c r="I220" i="13"/>
  <c r="H220" i="13"/>
  <c r="G220" i="13"/>
  <c r="F220" i="13"/>
  <c r="E220" i="13"/>
  <c r="D220" i="13"/>
  <c r="C220" i="13"/>
  <c r="X219" i="13"/>
  <c r="W219" i="13"/>
  <c r="V219" i="13"/>
  <c r="U219" i="13"/>
  <c r="T219" i="13"/>
  <c r="S108" i="13" s="1"/>
  <c r="S219" i="13"/>
  <c r="R219" i="13"/>
  <c r="Q219" i="13"/>
  <c r="P219" i="13"/>
  <c r="O219" i="13"/>
  <c r="N219" i="13"/>
  <c r="M219" i="13"/>
  <c r="L219" i="13"/>
  <c r="K219" i="13"/>
  <c r="J219" i="13"/>
  <c r="I219" i="13"/>
  <c r="H219" i="13"/>
  <c r="G219" i="13"/>
  <c r="F219" i="13"/>
  <c r="E219" i="13"/>
  <c r="D219" i="13"/>
  <c r="C219" i="13"/>
  <c r="X218" i="13"/>
  <c r="W218" i="13"/>
  <c r="V218" i="13"/>
  <c r="U218" i="13"/>
  <c r="T218" i="13"/>
  <c r="U107" i="13" s="1"/>
  <c r="U107" i="70" s="1"/>
  <c r="S218" i="13"/>
  <c r="R218" i="13"/>
  <c r="Q218" i="13"/>
  <c r="P218" i="13"/>
  <c r="O218" i="13"/>
  <c r="N218" i="13"/>
  <c r="M218" i="13"/>
  <c r="L218" i="13"/>
  <c r="K218" i="13"/>
  <c r="J218" i="13"/>
  <c r="I218" i="13"/>
  <c r="H218" i="13"/>
  <c r="G218" i="13"/>
  <c r="F218" i="13"/>
  <c r="E218" i="13"/>
  <c r="D218" i="13"/>
  <c r="C218" i="13"/>
  <c r="X217" i="13"/>
  <c r="W217" i="13"/>
  <c r="V217" i="13"/>
  <c r="U217" i="13"/>
  <c r="T217" i="13"/>
  <c r="S106" i="13" s="1"/>
  <c r="R106" i="13" s="1"/>
  <c r="Q106" i="13" s="1"/>
  <c r="S217" i="13"/>
  <c r="R217" i="13"/>
  <c r="Q217" i="13"/>
  <c r="P217" i="13"/>
  <c r="O217" i="13"/>
  <c r="N217" i="13"/>
  <c r="M217" i="13"/>
  <c r="L217" i="13"/>
  <c r="K217" i="13"/>
  <c r="J217" i="13"/>
  <c r="I217" i="13"/>
  <c r="H217" i="13"/>
  <c r="G217" i="13"/>
  <c r="F217" i="13"/>
  <c r="E217" i="13"/>
  <c r="D217" i="13"/>
  <c r="C217" i="13"/>
  <c r="X216" i="13"/>
  <c r="W216" i="13"/>
  <c r="V216" i="13"/>
  <c r="U216" i="13"/>
  <c r="T216" i="13"/>
  <c r="S105" i="13" s="1"/>
  <c r="S216" i="13"/>
  <c r="R216" i="13"/>
  <c r="Q216" i="13"/>
  <c r="P216" i="13"/>
  <c r="O216" i="13"/>
  <c r="N216" i="13"/>
  <c r="M216" i="13"/>
  <c r="L216" i="13"/>
  <c r="K216" i="13"/>
  <c r="J216" i="13"/>
  <c r="I216" i="13"/>
  <c r="H216" i="13"/>
  <c r="G216" i="13"/>
  <c r="F216" i="13"/>
  <c r="E216" i="13"/>
  <c r="D216" i="13"/>
  <c r="C216" i="13"/>
  <c r="S102" i="13"/>
  <c r="S101" i="13"/>
  <c r="S100" i="13"/>
  <c r="S99" i="13"/>
  <c r="S98" i="13"/>
  <c r="S97" i="13"/>
  <c r="S95" i="13"/>
  <c r="S94" i="13"/>
  <c r="S92" i="13"/>
  <c r="S91" i="13"/>
  <c r="S90" i="13"/>
  <c r="R90" i="13" s="1"/>
  <c r="S90" i="45" s="1"/>
  <c r="S89" i="13"/>
  <c r="S88" i="13"/>
  <c r="S87" i="13"/>
  <c r="S85" i="13"/>
  <c r="S83" i="13"/>
  <c r="S82" i="13"/>
  <c r="R82" i="13" s="1"/>
  <c r="S81" i="13"/>
  <c r="S80" i="13"/>
  <c r="S79" i="13"/>
  <c r="S78" i="13"/>
  <c r="S76" i="13"/>
  <c r="S75" i="13"/>
  <c r="S73" i="13"/>
  <c r="S70" i="13"/>
  <c r="S69" i="13"/>
  <c r="S68" i="13"/>
  <c r="T68" i="51" s="1"/>
  <c r="S67" i="13"/>
  <c r="S65" i="13"/>
  <c r="S63" i="13"/>
  <c r="S62" i="13"/>
  <c r="S61" i="13"/>
  <c r="S60" i="13"/>
  <c r="R60" i="13" s="1"/>
  <c r="S59" i="13"/>
  <c r="S58" i="13"/>
  <c r="S57" i="13"/>
  <c r="S56" i="13"/>
  <c r="S55" i="13"/>
  <c r="S54" i="13"/>
  <c r="S53" i="13"/>
  <c r="S52" i="13"/>
  <c r="S51" i="13"/>
  <c r="S50" i="13"/>
  <c r="R50" i="13" s="1"/>
  <c r="S49" i="13"/>
  <c r="S47" i="13"/>
  <c r="R47" i="13" s="1"/>
  <c r="S46" i="13"/>
  <c r="S45" i="13"/>
  <c r="R45" i="13" s="1"/>
  <c r="S44" i="13"/>
  <c r="S43" i="13"/>
  <c r="S41" i="13"/>
  <c r="S38" i="13"/>
  <c r="T38" i="51" s="1"/>
  <c r="S37" i="13"/>
  <c r="S36" i="13"/>
  <c r="S35" i="13"/>
  <c r="S34" i="13"/>
  <c r="S32" i="13"/>
  <c r="S31" i="13"/>
  <c r="S29" i="13"/>
  <c r="S27" i="13"/>
  <c r="S25" i="13"/>
  <c r="S23" i="13"/>
  <c r="S22" i="13"/>
  <c r="S19" i="13"/>
  <c r="S17" i="13"/>
  <c r="S15" i="13"/>
  <c r="S12" i="13"/>
  <c r="S10" i="13"/>
  <c r="S8" i="13"/>
  <c r="S7" i="13"/>
  <c r="S7" i="32" s="1"/>
  <c r="S4" i="13"/>
  <c r="S66" i="13"/>
  <c r="S33" i="13"/>
  <c r="R33" i="13" s="1"/>
  <c r="S84" i="13"/>
  <c r="T84" i="51" s="1"/>
  <c r="S93" i="13"/>
  <c r="S42" i="13"/>
  <c r="S72" i="13"/>
  <c r="R72" i="13" s="1"/>
  <c r="S16" i="13"/>
  <c r="S64" i="13"/>
  <c r="S96" i="13"/>
  <c r="S96" i="32" s="1"/>
  <c r="S6" i="13"/>
  <c r="S14" i="13"/>
  <c r="S9" i="13"/>
  <c r="S11" i="13"/>
  <c r="R11" i="13" s="1"/>
  <c r="S13" i="13"/>
  <c r="S24" i="13"/>
  <c r="S26" i="13"/>
  <c r="S30" i="13"/>
  <c r="S40" i="13"/>
  <c r="S77" i="13"/>
  <c r="S18" i="13"/>
  <c r="S5" i="13"/>
  <c r="R5" i="13" s="1"/>
  <c r="S21" i="13"/>
  <c r="S39" i="13"/>
  <c r="R39" i="13" s="1"/>
  <c r="S71" i="13"/>
  <c r="T72" i="51"/>
  <c r="R93" i="13"/>
  <c r="S93" i="51" s="1"/>
  <c r="T93" i="45"/>
  <c r="T93" i="51"/>
  <c r="S93" i="32"/>
  <c r="R4" i="13"/>
  <c r="T4" i="45"/>
  <c r="T4" i="51"/>
  <c r="S4" i="32"/>
  <c r="R8" i="13"/>
  <c r="R8" i="45" s="1"/>
  <c r="T8" i="51"/>
  <c r="S8" i="32"/>
  <c r="R12" i="13"/>
  <c r="T12" i="45"/>
  <c r="T12" i="51"/>
  <c r="S12" i="32"/>
  <c r="R17" i="13"/>
  <c r="T17" i="45"/>
  <c r="R22" i="13"/>
  <c r="T22" i="51"/>
  <c r="S22" i="32"/>
  <c r="R25" i="13"/>
  <c r="T25" i="45"/>
  <c r="S25" i="32"/>
  <c r="R29" i="13"/>
  <c r="T29" i="51"/>
  <c r="S29" i="32"/>
  <c r="R32" i="13"/>
  <c r="T32" i="51"/>
  <c r="S32" i="32"/>
  <c r="R35" i="13"/>
  <c r="S35" i="45" s="1"/>
  <c r="T35" i="51"/>
  <c r="T35" i="45"/>
  <c r="S35" i="32"/>
  <c r="R37" i="13"/>
  <c r="Q37" i="13" s="1"/>
  <c r="P37" i="13" s="1"/>
  <c r="O37" i="13" s="1"/>
  <c r="N37" i="13" s="1"/>
  <c r="T37" i="51"/>
  <c r="S37" i="32"/>
  <c r="R41" i="13"/>
  <c r="T41" i="45"/>
  <c r="T41" i="51"/>
  <c r="S41" i="32"/>
  <c r="R44" i="13"/>
  <c r="Q44" i="13" s="1"/>
  <c r="T44" i="45"/>
  <c r="T44" i="51"/>
  <c r="S44" i="32"/>
  <c r="R46" i="13"/>
  <c r="T46" i="51"/>
  <c r="S46" i="32"/>
  <c r="R49" i="13"/>
  <c r="Q49" i="13" s="1"/>
  <c r="T49" i="45"/>
  <c r="S49" i="32"/>
  <c r="R51" i="13"/>
  <c r="T51" i="51"/>
  <c r="T51" i="45"/>
  <c r="S51" i="32"/>
  <c r="R53" i="13"/>
  <c r="T53" i="51"/>
  <c r="S53" i="32"/>
  <c r="R55" i="13"/>
  <c r="S55" i="51" s="1"/>
  <c r="T55" i="51"/>
  <c r="T55" i="45"/>
  <c r="S55" i="32"/>
  <c r="R57" i="13"/>
  <c r="T57" i="45"/>
  <c r="S57" i="32"/>
  <c r="R59" i="13"/>
  <c r="T59" i="51"/>
  <c r="T59" i="45"/>
  <c r="S59" i="32"/>
  <c r="R59" i="32" s="1"/>
  <c r="R61" i="13"/>
  <c r="T61" i="51"/>
  <c r="S61" i="32"/>
  <c r="R63" i="13"/>
  <c r="T63" i="51"/>
  <c r="T63" i="45"/>
  <c r="S63" i="32"/>
  <c r="R67" i="13"/>
  <c r="Q67" i="13" s="1"/>
  <c r="P67" i="13" s="1"/>
  <c r="Q67" i="51" s="1"/>
  <c r="T67" i="51"/>
  <c r="S67" i="32"/>
  <c r="R69" i="13"/>
  <c r="S69" i="51" s="1"/>
  <c r="T69" i="51"/>
  <c r="S69" i="32"/>
  <c r="R73" i="13"/>
  <c r="Q73" i="13" s="1"/>
  <c r="T73" i="45"/>
  <c r="S73" i="32"/>
  <c r="T76" i="45"/>
  <c r="T76" i="51"/>
  <c r="T79" i="51"/>
  <c r="T79" i="45"/>
  <c r="T81" i="45"/>
  <c r="T83" i="51"/>
  <c r="R87" i="13"/>
  <c r="S87" i="51" s="1"/>
  <c r="T87" i="51"/>
  <c r="T87" i="45"/>
  <c r="S87" i="45"/>
  <c r="S87" i="32"/>
  <c r="R89" i="13"/>
  <c r="Q89" i="13" s="1"/>
  <c r="T89" i="51"/>
  <c r="S89" i="32"/>
  <c r="R91" i="13"/>
  <c r="S91" i="32"/>
  <c r="R91" i="32" s="1"/>
  <c r="R94" i="13"/>
  <c r="T94" i="51"/>
  <c r="S94" i="32"/>
  <c r="R94" i="32" s="1"/>
  <c r="R97" i="13"/>
  <c r="Q97" i="13" s="1"/>
  <c r="P97" i="13" s="1"/>
  <c r="T97" i="51"/>
  <c r="S97" i="32"/>
  <c r="R99" i="13"/>
  <c r="S99" i="51" s="1"/>
  <c r="T99" i="51"/>
  <c r="T99" i="45"/>
  <c r="S99" i="32"/>
  <c r="R101" i="13"/>
  <c r="T101" i="51"/>
  <c r="S101" i="32"/>
  <c r="R71" i="13"/>
  <c r="T71" i="51"/>
  <c r="S71" i="32"/>
  <c r="R21" i="13"/>
  <c r="T21" i="51"/>
  <c r="S21" i="32"/>
  <c r="R18" i="13"/>
  <c r="Q18" i="13" s="1"/>
  <c r="T18" i="45"/>
  <c r="S18" i="32"/>
  <c r="R40" i="13"/>
  <c r="T40" i="51"/>
  <c r="S40" i="32"/>
  <c r="R26" i="13"/>
  <c r="S26" i="51" s="1"/>
  <c r="S26" i="32"/>
  <c r="R13" i="13"/>
  <c r="T13" i="51"/>
  <c r="S13" i="32"/>
  <c r="R13" i="32" s="1"/>
  <c r="R9" i="13"/>
  <c r="T9" i="45"/>
  <c r="S9" i="32"/>
  <c r="R6" i="13"/>
  <c r="Q6" i="13" s="1"/>
  <c r="R6" i="51" s="1"/>
  <c r="T6" i="51"/>
  <c r="S6" i="32"/>
  <c r="R64" i="13"/>
  <c r="T64" i="51"/>
  <c r="S64" i="32"/>
  <c r="S66" i="32"/>
  <c r="T15" i="51"/>
  <c r="R31" i="13"/>
  <c r="Q31" i="13" s="1"/>
  <c r="S52" i="32"/>
  <c r="R62" i="13"/>
  <c r="R92" i="13"/>
  <c r="R92" i="51" s="1"/>
  <c r="S77" i="32"/>
  <c r="R76" i="13"/>
  <c r="Q76" i="13" s="1"/>
  <c r="S76" i="32"/>
  <c r="R79" i="13"/>
  <c r="Q79" i="13" s="1"/>
  <c r="S79" i="32"/>
  <c r="R81" i="13"/>
  <c r="S81" i="32"/>
  <c r="R83" i="13"/>
  <c r="S83" i="32"/>
  <c r="R83" i="32" s="1"/>
  <c r="Q83" i="32" s="1"/>
  <c r="U110" i="13"/>
  <c r="U110" i="70" s="1"/>
  <c r="S48" i="13"/>
  <c r="R48" i="13" s="1"/>
  <c r="S20" i="13"/>
  <c r="S28" i="13"/>
  <c r="S28" i="32" s="1"/>
  <c r="S3" i="13"/>
  <c r="T28" i="45"/>
  <c r="Q83" i="13"/>
  <c r="R83" i="51" s="1"/>
  <c r="Q81" i="13"/>
  <c r="Q92" i="13"/>
  <c r="Q92" i="51" s="1"/>
  <c r="Q64" i="13"/>
  <c r="Q9" i="13"/>
  <c r="P9" i="13" s="1"/>
  <c r="Q40" i="13"/>
  <c r="Q21" i="13"/>
  <c r="P21" i="13" s="1"/>
  <c r="S83" i="51"/>
  <c r="T3" i="45"/>
  <c r="S3" i="32"/>
  <c r="T20" i="45"/>
  <c r="S20" i="32"/>
  <c r="R9" i="32"/>
  <c r="S21" i="51"/>
  <c r="Q94" i="13"/>
  <c r="Q91" i="13"/>
  <c r="Q63" i="13"/>
  <c r="Q61" i="13"/>
  <c r="Q46" i="13"/>
  <c r="Q25" i="13"/>
  <c r="Q17" i="13"/>
  <c r="R17" i="51" s="1"/>
  <c r="Q12" i="13"/>
  <c r="Q8" i="13"/>
  <c r="V109" i="13"/>
  <c r="V109" i="70" s="1"/>
  <c r="R61" i="51"/>
  <c r="P91" i="13"/>
  <c r="O91" i="13" s="1"/>
  <c r="P92" i="13"/>
  <c r="O92" i="13" s="1"/>
  <c r="P8" i="13"/>
  <c r="Q8" i="45" s="1"/>
  <c r="R46" i="51"/>
  <c r="P61" i="13"/>
  <c r="Q61" i="51" s="1"/>
  <c r="R91" i="51"/>
  <c r="P83" i="13"/>
  <c r="O61" i="13"/>
  <c r="S110" i="13"/>
  <c r="AI106" i="19" l="1"/>
  <c r="R94" i="45"/>
  <c r="T83" i="45"/>
  <c r="I109" i="19"/>
  <c r="Q109" i="39"/>
  <c r="T10" i="49"/>
  <c r="T53" i="49"/>
  <c r="T61" i="47"/>
  <c r="O78" i="52"/>
  <c r="R65" i="52"/>
  <c r="U52" i="52"/>
  <c r="L27" i="52"/>
  <c r="O14" i="52"/>
  <c r="E99" i="52"/>
  <c r="F20" i="52"/>
  <c r="K100" i="52"/>
  <c r="Q49" i="52"/>
  <c r="Q17" i="52"/>
  <c r="F88" i="52"/>
  <c r="N94" i="52"/>
  <c r="N29" i="52"/>
  <c r="P64" i="52"/>
  <c r="P48" i="52"/>
  <c r="P32" i="52"/>
  <c r="S19" i="52"/>
  <c r="O102" i="57"/>
  <c r="W102" i="57"/>
  <c r="T27" i="45"/>
  <c r="AR110" i="19"/>
  <c r="BS107" i="19"/>
  <c r="BA109" i="19"/>
  <c r="M110" i="19"/>
  <c r="W68" i="45"/>
  <c r="U36" i="51"/>
  <c r="U60" i="51"/>
  <c r="T85" i="49"/>
  <c r="L75" i="52"/>
  <c r="X23" i="52"/>
  <c r="E49" i="52"/>
  <c r="Q98" i="52"/>
  <c r="N46" i="52"/>
  <c r="G82" i="52"/>
  <c r="F39" i="52"/>
  <c r="H5" i="52"/>
  <c r="N13" i="52"/>
  <c r="S75" i="52"/>
  <c r="M61" i="52"/>
  <c r="M45" i="52"/>
  <c r="D15" i="46"/>
  <c r="I102" i="57"/>
  <c r="Q61" i="45"/>
  <c r="S59" i="45"/>
  <c r="AL107" i="19"/>
  <c r="U69" i="51"/>
  <c r="R95" i="47"/>
  <c r="O87" i="52"/>
  <c r="L35" i="52"/>
  <c r="W55" i="52"/>
  <c r="T4" i="52"/>
  <c r="H77" i="52"/>
  <c r="Q89" i="52"/>
  <c r="N37" i="52"/>
  <c r="T11" i="52"/>
  <c r="G29" i="43"/>
  <c r="U55" i="43"/>
  <c r="I6" i="46"/>
  <c r="Q6" i="46"/>
  <c r="T7" i="46"/>
  <c r="G8" i="46"/>
  <c r="AT107" i="39"/>
  <c r="T70" i="45"/>
  <c r="T92" i="45"/>
  <c r="BI110" i="19"/>
  <c r="M107" i="19"/>
  <c r="G106" i="19"/>
  <c r="W106" i="19"/>
  <c r="K108" i="19"/>
  <c r="BQ108" i="19"/>
  <c r="BM110" i="19"/>
  <c r="Q41" i="47"/>
  <c r="U87" i="45"/>
  <c r="X71" i="52"/>
  <c r="U20" i="52"/>
  <c r="K43" i="52"/>
  <c r="E68" i="52"/>
  <c r="W87" i="52"/>
  <c r="W22" i="52"/>
  <c r="T95" i="45"/>
  <c r="T99" i="49"/>
  <c r="U48" i="49"/>
  <c r="Q97" i="52"/>
  <c r="T83" i="52"/>
  <c r="S99" i="52"/>
  <c r="E102" i="57"/>
  <c r="M102" i="57"/>
  <c r="U102" i="57"/>
  <c r="I36" i="46"/>
  <c r="Q36" i="46"/>
  <c r="L37" i="46"/>
  <c r="G38" i="46"/>
  <c r="O38" i="46"/>
  <c r="J39" i="46"/>
  <c r="R39" i="46"/>
  <c r="E40" i="46"/>
  <c r="M40" i="46"/>
  <c r="U40" i="46"/>
  <c r="P41" i="46"/>
  <c r="X41" i="46"/>
  <c r="S42" i="46"/>
  <c r="F43" i="46"/>
  <c r="V43" i="46"/>
  <c r="I44" i="46"/>
  <c r="L45" i="46"/>
  <c r="T45" i="46"/>
  <c r="G46" i="46"/>
  <c r="O46" i="46"/>
  <c r="J47" i="46"/>
  <c r="R47" i="46"/>
  <c r="E48" i="46"/>
  <c r="U48" i="46"/>
  <c r="H49" i="46"/>
  <c r="P49" i="46"/>
  <c r="X49" i="46"/>
  <c r="K50" i="46"/>
  <c r="S50" i="46"/>
  <c r="F51" i="46"/>
  <c r="N51" i="46"/>
  <c r="V51" i="46"/>
  <c r="I52" i="46"/>
  <c r="G54" i="46"/>
  <c r="O54" i="46"/>
  <c r="J55" i="46"/>
  <c r="R55" i="46"/>
  <c r="E56" i="46"/>
  <c r="M56" i="46"/>
  <c r="U56" i="46"/>
  <c r="X57" i="46"/>
  <c r="S58" i="46"/>
  <c r="F59" i="46"/>
  <c r="M64" i="46"/>
  <c r="U64" i="46"/>
  <c r="X65" i="46"/>
  <c r="S66" i="46"/>
  <c r="F67" i="46"/>
  <c r="V67" i="46"/>
  <c r="I68" i="46"/>
  <c r="I72" i="52"/>
  <c r="AU107" i="19"/>
  <c r="P108" i="39"/>
  <c r="X108" i="39"/>
  <c r="BH109" i="19"/>
  <c r="BP109" i="19"/>
  <c r="AC110" i="19"/>
  <c r="AK110" i="39"/>
  <c r="V93" i="43"/>
  <c r="U99" i="43"/>
  <c r="W3" i="46"/>
  <c r="K7" i="46"/>
  <c r="I41" i="52"/>
  <c r="N25" i="52"/>
  <c r="V25" i="52"/>
  <c r="P27" i="52"/>
  <c r="X27" i="52"/>
  <c r="R29" i="52"/>
  <c r="K30" i="52"/>
  <c r="N33" i="52"/>
  <c r="V33" i="52"/>
  <c r="O34" i="52"/>
  <c r="P35" i="52"/>
  <c r="X35" i="52"/>
  <c r="K38" i="52"/>
  <c r="M40" i="52"/>
  <c r="U40" i="52"/>
  <c r="N41" i="52"/>
  <c r="V41" i="52"/>
  <c r="O42" i="52"/>
  <c r="P43" i="52"/>
  <c r="K46" i="52"/>
  <c r="S46" i="52"/>
  <c r="L47" i="52"/>
  <c r="M48" i="52"/>
  <c r="U48" i="52"/>
  <c r="N49" i="52"/>
  <c r="V49" i="52"/>
  <c r="P51" i="52"/>
  <c r="R53" i="52"/>
  <c r="S54" i="52"/>
  <c r="L55" i="52"/>
  <c r="M56" i="52"/>
  <c r="N57" i="52"/>
  <c r="V57" i="52"/>
  <c r="P59" i="52"/>
  <c r="X59" i="52"/>
  <c r="R61" i="52"/>
  <c r="K62" i="52"/>
  <c r="S62" i="52"/>
  <c r="N65" i="52"/>
  <c r="V65" i="52"/>
  <c r="O66" i="52"/>
  <c r="P67" i="52"/>
  <c r="X67" i="52"/>
  <c r="K70" i="52"/>
  <c r="M72" i="52"/>
  <c r="U72" i="52"/>
  <c r="N73" i="52"/>
  <c r="V73" i="52"/>
  <c r="O74" i="52"/>
  <c r="P75" i="52"/>
  <c r="S78" i="52"/>
  <c r="L79" i="52"/>
  <c r="M80" i="52"/>
  <c r="U80" i="52"/>
  <c r="N81" i="52"/>
  <c r="V81" i="52"/>
  <c r="P83" i="52"/>
  <c r="R102" i="57"/>
  <c r="N106" i="19"/>
  <c r="BT106" i="19"/>
  <c r="R108" i="39"/>
  <c r="N110" i="39"/>
  <c r="AU110" i="39"/>
  <c r="E84" i="46"/>
  <c r="L102" i="57"/>
  <c r="T102" i="57"/>
  <c r="AU110" i="19"/>
  <c r="AK110" i="19"/>
  <c r="J109" i="19"/>
  <c r="AS105" i="19"/>
  <c r="T110" i="39"/>
  <c r="J77" i="46"/>
  <c r="J94" i="46"/>
  <c r="AS110" i="39"/>
  <c r="AS109" i="39"/>
  <c r="U108" i="35" a="1"/>
  <c r="U108" i="35" s="1"/>
  <c r="V108" i="35" s="1" a="1"/>
  <c r="V108" i="35" s="1"/>
  <c r="W108" i="35" s="1" a="1"/>
  <c r="W108" i="35" s="1"/>
  <c r="X108" i="35" s="1" a="1"/>
  <c r="X108" i="35" s="1"/>
  <c r="Y108" i="35" s="1" a="1"/>
  <c r="Y108" i="35" s="1"/>
  <c r="D6" i="46"/>
  <c r="D14" i="46"/>
  <c r="D22" i="46"/>
  <c r="D30" i="46"/>
  <c r="D38" i="46"/>
  <c r="D46" i="46"/>
  <c r="D54" i="46"/>
  <c r="D62" i="46"/>
  <c r="D70" i="46"/>
  <c r="D78" i="46"/>
  <c r="D87" i="46"/>
  <c r="D95" i="46"/>
  <c r="V59" i="46"/>
  <c r="I60" i="46"/>
  <c r="L61" i="46"/>
  <c r="G62" i="46"/>
  <c r="O62" i="46"/>
  <c r="J63" i="46"/>
  <c r="R63" i="46"/>
  <c r="E64" i="46"/>
  <c r="W90" i="46"/>
  <c r="D11" i="52"/>
  <c r="D19" i="52"/>
  <c r="G20" i="52"/>
  <c r="H39" i="52"/>
  <c r="D43" i="52"/>
  <c r="I55" i="52"/>
  <c r="D59" i="52"/>
  <c r="D67" i="52"/>
  <c r="G68" i="52"/>
  <c r="H88" i="52"/>
  <c r="D92" i="52"/>
  <c r="F99" i="52"/>
  <c r="V4" i="52"/>
  <c r="M11" i="52"/>
  <c r="W13" i="52"/>
  <c r="P14" i="52"/>
  <c r="V20" i="52"/>
  <c r="T109" i="39"/>
  <c r="D62" i="52"/>
  <c r="D95" i="52"/>
  <c r="P108" i="19"/>
  <c r="T105" i="19"/>
  <c r="AM110" i="39"/>
  <c r="AS110" i="19"/>
  <c r="R109" i="19"/>
  <c r="G13" i="46"/>
  <c r="F10" i="46"/>
  <c r="D7" i="52"/>
  <c r="D15" i="52"/>
  <c r="D31" i="52"/>
  <c r="D39" i="52"/>
  <c r="D55" i="52"/>
  <c r="D63" i="52"/>
  <c r="D79" i="52"/>
  <c r="D88" i="52"/>
  <c r="J18" i="52"/>
  <c r="J42" i="52"/>
  <c r="J66" i="52"/>
  <c r="J91" i="52"/>
  <c r="J99" i="52"/>
  <c r="AQ109" i="19"/>
  <c r="BT110" i="19"/>
  <c r="BN108" i="19"/>
  <c r="BV108" i="19"/>
  <c r="AK106" i="19"/>
  <c r="BL107" i="19"/>
  <c r="BF108" i="19"/>
  <c r="AO108" i="19"/>
  <c r="X108" i="19"/>
  <c r="BJ110" i="19"/>
  <c r="D33" i="46"/>
  <c r="D105" i="19"/>
  <c r="V106" i="19"/>
  <c r="BN107" i="19"/>
  <c r="AI108" i="19"/>
  <c r="R108" i="19"/>
  <c r="D109" i="19"/>
  <c r="BJ109" i="19"/>
  <c r="P81" i="36"/>
  <c r="Q81" i="53" s="1"/>
  <c r="Q81" i="47"/>
  <c r="Q10" i="36"/>
  <c r="R10" i="53" s="1"/>
  <c r="R10" i="47"/>
  <c r="R77" i="47"/>
  <c r="P95" i="36"/>
  <c r="Q95" i="53" s="1"/>
  <c r="R79" i="37"/>
  <c r="S79" i="49" s="1"/>
  <c r="Q98" i="36"/>
  <c r="S71" i="47"/>
  <c r="U72" i="53"/>
  <c r="U66" i="53"/>
  <c r="U18" i="53"/>
  <c r="Q38" i="36"/>
  <c r="P38" i="36" s="1"/>
  <c r="U110" i="37"/>
  <c r="P77" i="36"/>
  <c r="Q77" i="53" s="1"/>
  <c r="V99" i="36"/>
  <c r="V99" i="53" s="1"/>
  <c r="V91" i="36"/>
  <c r="W91" i="36" s="1"/>
  <c r="U70" i="37"/>
  <c r="V70" i="37" s="1"/>
  <c r="V14" i="36"/>
  <c r="V14" i="53" s="1"/>
  <c r="T41" i="47"/>
  <c r="U70" i="47"/>
  <c r="T33" i="53"/>
  <c r="V105" i="36"/>
  <c r="W105" i="36" s="1"/>
  <c r="X105" i="36" s="1"/>
  <c r="Y105" i="36" s="1"/>
  <c r="Z105" i="36" s="1"/>
  <c r="Q70" i="36"/>
  <c r="R70" i="53" s="1"/>
  <c r="S67" i="47"/>
  <c r="U99" i="37"/>
  <c r="U22" i="47"/>
  <c r="S81" i="53"/>
  <c r="U83" i="37"/>
  <c r="U83" i="49" s="1"/>
  <c r="P62" i="47"/>
  <c r="R28" i="47"/>
  <c r="Q57" i="47"/>
  <c r="U82" i="53"/>
  <c r="S25" i="37"/>
  <c r="T25" i="54" s="1"/>
  <c r="V23" i="50"/>
  <c r="W23" i="30"/>
  <c r="X23" i="30" s="1"/>
  <c r="Y23" i="30" s="1"/>
  <c r="V71" i="30"/>
  <c r="U71" i="50"/>
  <c r="V7" i="30"/>
  <c r="U7" i="50"/>
  <c r="U95" i="50"/>
  <c r="V95" i="30"/>
  <c r="W95" i="30" s="1"/>
  <c r="U47" i="30"/>
  <c r="V47" i="30" s="1"/>
  <c r="U45" i="30"/>
  <c r="U45" i="50" s="1"/>
  <c r="T88" i="50"/>
  <c r="U91" i="50"/>
  <c r="S63" i="30"/>
  <c r="T63" i="50" s="1"/>
  <c r="U53" i="30"/>
  <c r="V53" i="30" s="1"/>
  <c r="V53" i="50" s="1"/>
  <c r="S86" i="30"/>
  <c r="R86" i="30" s="1"/>
  <c r="S106" i="30"/>
  <c r="T106" i="50" s="1"/>
  <c r="S95" i="30"/>
  <c r="S87" i="30"/>
  <c r="T87" i="50" s="1"/>
  <c r="S79" i="30"/>
  <c r="T79" i="50" s="1"/>
  <c r="S71" i="30"/>
  <c r="T71" i="50" s="1"/>
  <c r="U61" i="30"/>
  <c r="S39" i="30"/>
  <c r="T39" i="50" s="1"/>
  <c r="S101" i="30"/>
  <c r="S93" i="30"/>
  <c r="S85" i="30"/>
  <c r="T85" i="50" s="1"/>
  <c r="S77" i="30"/>
  <c r="S69" i="30"/>
  <c r="T69" i="50" s="1"/>
  <c r="U49" i="30"/>
  <c r="S23" i="30"/>
  <c r="T23" i="50" s="1"/>
  <c r="S7" i="30"/>
  <c r="T7" i="50" s="1"/>
  <c r="U37" i="30"/>
  <c r="V37" i="30" s="1"/>
  <c r="W37" i="30" s="1"/>
  <c r="U110" i="6"/>
  <c r="S110" i="6"/>
  <c r="R110" i="6" s="1"/>
  <c r="U17" i="6"/>
  <c r="V17" i="6" s="1"/>
  <c r="W17" i="6" s="1"/>
  <c r="X17" i="6" s="1"/>
  <c r="Y17" i="6" s="1"/>
  <c r="Z17" i="6" s="1"/>
  <c r="S17" i="6"/>
  <c r="R17" i="6" s="1"/>
  <c r="Q17" i="6" s="1"/>
  <c r="P17" i="6" s="1"/>
  <c r="O17" i="6" s="1"/>
  <c r="N17" i="6" s="1"/>
  <c r="M17" i="6" s="1"/>
  <c r="U25" i="6"/>
  <c r="V25" i="6" s="1"/>
  <c r="W25" i="6" s="1"/>
  <c r="X25" i="6" s="1"/>
  <c r="Y25" i="6" s="1"/>
  <c r="Z25" i="6" s="1"/>
  <c r="S25" i="6"/>
  <c r="R25" i="6" s="1"/>
  <c r="Q25" i="6" s="1"/>
  <c r="P25" i="6" s="1"/>
  <c r="U33" i="6"/>
  <c r="V33" i="6" s="1"/>
  <c r="W33" i="6" s="1"/>
  <c r="X33" i="6" s="1"/>
  <c r="Y33" i="6" s="1"/>
  <c r="Z33" i="6" s="1"/>
  <c r="S33" i="6"/>
  <c r="R33" i="6" s="1"/>
  <c r="Q33" i="6" s="1"/>
  <c r="P33" i="6" s="1"/>
  <c r="U41" i="6"/>
  <c r="V41" i="6" s="1"/>
  <c r="W41" i="6" s="1"/>
  <c r="X41" i="6" s="1"/>
  <c r="Y41" i="6" s="1"/>
  <c r="Z41" i="6" s="1"/>
  <c r="S41" i="6"/>
  <c r="R41" i="6" s="1"/>
  <c r="Q41" i="6" s="1"/>
  <c r="P41" i="6" s="1"/>
  <c r="U49" i="6"/>
  <c r="V49" i="6" s="1"/>
  <c r="W49" i="6" s="1"/>
  <c r="X49" i="6" s="1"/>
  <c r="Y49" i="6" s="1"/>
  <c r="Z49" i="6" s="1"/>
  <c r="S49" i="6"/>
  <c r="R49" i="6" s="1"/>
  <c r="Q49" i="6" s="1"/>
  <c r="P49" i="6" s="1"/>
  <c r="O49" i="6" s="1"/>
  <c r="U57" i="6"/>
  <c r="V57" i="6" s="1"/>
  <c r="W57" i="6" s="1"/>
  <c r="X57" i="6" s="1"/>
  <c r="Y57" i="6" s="1"/>
  <c r="Z57" i="6" s="1"/>
  <c r="S57" i="6"/>
  <c r="R57" i="6" s="1"/>
  <c r="Q57" i="6" s="1"/>
  <c r="P57" i="6" s="1"/>
  <c r="O57" i="6" s="1"/>
  <c r="U65" i="6"/>
  <c r="V65" i="6" s="1"/>
  <c r="S65" i="6"/>
  <c r="R65" i="6" s="1"/>
  <c r="Q65" i="6" s="1"/>
  <c r="P65" i="6" s="1"/>
  <c r="O65" i="6" s="1"/>
  <c r="N65" i="6" s="1"/>
  <c r="M65" i="6" s="1"/>
  <c r="U89" i="6"/>
  <c r="V89" i="6" s="1"/>
  <c r="W89" i="6" s="1"/>
  <c r="X89" i="6" s="1"/>
  <c r="Y89" i="6" s="1"/>
  <c r="Z89" i="6" s="1"/>
  <c r="S89" i="6"/>
  <c r="R89" i="6" s="1"/>
  <c r="Q89" i="6" s="1"/>
  <c r="P89" i="6" s="1"/>
  <c r="O89" i="6" s="1"/>
  <c r="U97" i="6"/>
  <c r="V97" i="6" s="1"/>
  <c r="W97" i="6" s="1"/>
  <c r="X97" i="6" s="1"/>
  <c r="Y97" i="6" s="1"/>
  <c r="Z97" i="6" s="1"/>
  <c r="S97" i="6"/>
  <c r="R97" i="6" s="1"/>
  <c r="Q97" i="6" s="1"/>
  <c r="P97" i="6" s="1"/>
  <c r="O97" i="6" s="1"/>
  <c r="Y25" i="43"/>
  <c r="Y33" i="43"/>
  <c r="Y41" i="43"/>
  <c r="Y49" i="43"/>
  <c r="Y57" i="43"/>
  <c r="Y89" i="43"/>
  <c r="G70" i="46"/>
  <c r="O70" i="46"/>
  <c r="J71" i="46"/>
  <c r="R71" i="46"/>
  <c r="E72" i="46"/>
  <c r="M72" i="46"/>
  <c r="U72" i="46"/>
  <c r="P73" i="46"/>
  <c r="X73" i="46"/>
  <c r="F75" i="46"/>
  <c r="V75" i="46"/>
  <c r="I76" i="46"/>
  <c r="L77" i="46"/>
  <c r="G78" i="46"/>
  <c r="O78" i="46"/>
  <c r="J79" i="46"/>
  <c r="R79" i="46"/>
  <c r="E80" i="46"/>
  <c r="U80" i="46"/>
  <c r="P81" i="46"/>
  <c r="X81" i="46"/>
  <c r="S82" i="46"/>
  <c r="F83" i="46"/>
  <c r="V83" i="46"/>
  <c r="I84" i="46"/>
  <c r="G87" i="46"/>
  <c r="J88" i="46"/>
  <c r="P90" i="46"/>
  <c r="S105" i="6"/>
  <c r="R105" i="6" s="1"/>
  <c r="S109" i="6"/>
  <c r="S81" i="6"/>
  <c r="R81" i="6" s="1"/>
  <c r="Q81" i="6" s="1"/>
  <c r="P81" i="6" s="1"/>
  <c r="O81" i="6" s="1"/>
  <c r="S57" i="43"/>
  <c r="S9" i="6"/>
  <c r="R9" i="6" s="1"/>
  <c r="Q9" i="6" s="1"/>
  <c r="P9" i="6" s="1"/>
  <c r="O9" i="6" s="1"/>
  <c r="L110" i="19"/>
  <c r="AQ108" i="19"/>
  <c r="T106" i="19"/>
  <c r="L106" i="19"/>
  <c r="AC105" i="19"/>
  <c r="BJ105" i="19"/>
  <c r="F106" i="19"/>
  <c r="AM106" i="19"/>
  <c r="AU106" i="19"/>
  <c r="AG107" i="19"/>
  <c r="P107" i="19"/>
  <c r="X107" i="19"/>
  <c r="BH108" i="19"/>
  <c r="BP108" i="19"/>
  <c r="AC109" i="19"/>
  <c r="AK109" i="19"/>
  <c r="U41" i="43"/>
  <c r="R6" i="46"/>
  <c r="E7" i="46"/>
  <c r="K9" i="46"/>
  <c r="S9" i="46"/>
  <c r="T12" i="46"/>
  <c r="O13" i="46"/>
  <c r="W13" i="46"/>
  <c r="J14" i="46"/>
  <c r="U15" i="46"/>
  <c r="H16" i="46"/>
  <c r="K17" i="46"/>
  <c r="N18" i="46"/>
  <c r="Q19" i="46"/>
  <c r="T20" i="46"/>
  <c r="G21" i="46"/>
  <c r="W21" i="46"/>
  <c r="R22" i="46"/>
  <c r="E23" i="46"/>
  <c r="M23" i="46"/>
  <c r="H24" i="46"/>
  <c r="K25" i="46"/>
  <c r="N26" i="46"/>
  <c r="Q27" i="46"/>
  <c r="T28" i="46"/>
  <c r="W29" i="46"/>
  <c r="E31" i="46"/>
  <c r="H32" i="46"/>
  <c r="K33" i="46"/>
  <c r="N34" i="46"/>
  <c r="Q35" i="46"/>
  <c r="T36" i="46"/>
  <c r="W37" i="46"/>
  <c r="R38" i="46"/>
  <c r="E39" i="46"/>
  <c r="M39" i="46"/>
  <c r="H40" i="46"/>
  <c r="K41" i="46"/>
  <c r="N42" i="46"/>
  <c r="Q43" i="46"/>
  <c r="T44" i="46"/>
  <c r="W45" i="46"/>
  <c r="E47" i="46"/>
  <c r="BR110" i="19"/>
  <c r="L109" i="19"/>
  <c r="AW108" i="19"/>
  <c r="BI106" i="19"/>
  <c r="S106" i="19"/>
  <c r="G108" i="19"/>
  <c r="O108" i="19"/>
  <c r="S110" i="19"/>
  <c r="L17" i="46"/>
  <c r="U73" i="6"/>
  <c r="V73" i="6" s="1"/>
  <c r="W73" i="6" s="1"/>
  <c r="X73" i="6" s="1"/>
  <c r="Y73" i="6" s="1"/>
  <c r="Z73" i="6" s="1"/>
  <c r="T110" i="19"/>
  <c r="N8" i="46"/>
  <c r="R9" i="46"/>
  <c r="E10" i="46"/>
  <c r="M10" i="46"/>
  <c r="H11" i="46"/>
  <c r="O11" i="46"/>
  <c r="S12" i="46"/>
  <c r="N13" i="46"/>
  <c r="U13" i="46"/>
  <c r="I14" i="46"/>
  <c r="J17" i="46"/>
  <c r="E18" i="46"/>
  <c r="K20" i="46"/>
  <c r="E21" i="46"/>
  <c r="T23" i="46"/>
  <c r="O24" i="46"/>
  <c r="E26" i="46"/>
  <c r="M26" i="46"/>
  <c r="S28" i="46"/>
  <c r="E29" i="46"/>
  <c r="M29" i="46"/>
  <c r="U29" i="46"/>
  <c r="P30" i="46"/>
  <c r="W32" i="46"/>
  <c r="E34" i="46"/>
  <c r="H35" i="46"/>
  <c r="N37" i="46"/>
  <c r="L39" i="46"/>
  <c r="T39" i="46"/>
  <c r="G40" i="46"/>
  <c r="K44" i="46"/>
  <c r="S44" i="46"/>
  <c r="Q46" i="46"/>
  <c r="W48" i="46"/>
  <c r="E50" i="46"/>
  <c r="M50" i="46"/>
  <c r="H51" i="46"/>
  <c r="N53" i="46"/>
  <c r="L55" i="46"/>
  <c r="T55" i="46"/>
  <c r="G56" i="46"/>
  <c r="O56" i="46"/>
  <c r="E58" i="46"/>
  <c r="Q62" i="46"/>
  <c r="W64" i="46"/>
  <c r="E66" i="46"/>
  <c r="M66" i="46"/>
  <c r="H67" i="46"/>
  <c r="F69" i="46"/>
  <c r="N69" i="46"/>
  <c r="T71" i="46"/>
  <c r="G72" i="46"/>
  <c r="R73" i="46"/>
  <c r="E74" i="46"/>
  <c r="K76" i="46"/>
  <c r="I78" i="46"/>
  <c r="Q78" i="46"/>
  <c r="W80" i="46"/>
  <c r="E82" i="46"/>
  <c r="M82" i="46"/>
  <c r="U82" i="46"/>
  <c r="H83" i="46"/>
  <c r="K84" i="46"/>
  <c r="N85" i="46"/>
  <c r="Q87" i="46"/>
  <c r="L88" i="46"/>
  <c r="T88" i="46"/>
  <c r="G89" i="46"/>
  <c r="W89" i="46"/>
  <c r="E91" i="46"/>
  <c r="H92" i="46"/>
  <c r="X92" i="46"/>
  <c r="K93" i="46"/>
  <c r="N94" i="46"/>
  <c r="Q95" i="46"/>
  <c r="T96" i="46"/>
  <c r="T97" i="46"/>
  <c r="G98" i="46"/>
  <c r="M100" i="46"/>
  <c r="P101" i="46"/>
  <c r="U19" i="6"/>
  <c r="V19" i="6" s="1"/>
  <c r="W19" i="6" s="1"/>
  <c r="X19" i="6" s="1"/>
  <c r="Y19" i="6" s="1"/>
  <c r="Z19" i="6" s="1"/>
  <c r="U106" i="6"/>
  <c r="V106" i="6" s="1"/>
  <c r="W106" i="6" s="1"/>
  <c r="X106" i="6" s="1"/>
  <c r="Y106" i="6" s="1"/>
  <c r="Z106" i="6" s="1"/>
  <c r="H48" i="46"/>
  <c r="K49" i="46"/>
  <c r="N50" i="46"/>
  <c r="Q51" i="46"/>
  <c r="T52" i="46"/>
  <c r="W53" i="46"/>
  <c r="R54" i="46"/>
  <c r="E55" i="46"/>
  <c r="M55" i="46"/>
  <c r="H56" i="46"/>
  <c r="K57" i="46"/>
  <c r="S57" i="46"/>
  <c r="N58" i="46"/>
  <c r="Q59" i="46"/>
  <c r="T60" i="46"/>
  <c r="G61" i="46"/>
  <c r="W61" i="46"/>
  <c r="E63" i="46"/>
  <c r="M63" i="46"/>
  <c r="H64" i="46"/>
  <c r="K65" i="46"/>
  <c r="S65" i="46"/>
  <c r="F66" i="46"/>
  <c r="N66" i="46"/>
  <c r="I67" i="46"/>
  <c r="Q67" i="46"/>
  <c r="L68" i="46"/>
  <c r="T68" i="46"/>
  <c r="O69" i="46"/>
  <c r="W69" i="46"/>
  <c r="J70" i="46"/>
  <c r="R70" i="46"/>
  <c r="E71" i="46"/>
  <c r="U71" i="46"/>
  <c r="H72" i="46"/>
  <c r="P72" i="46"/>
  <c r="K73" i="46"/>
  <c r="F74" i="46"/>
  <c r="N74" i="46"/>
  <c r="I75" i="46"/>
  <c r="Q75" i="46"/>
  <c r="L76" i="46"/>
  <c r="T76" i="46"/>
  <c r="G77" i="46"/>
  <c r="O77" i="46"/>
  <c r="W77" i="46"/>
  <c r="R78" i="46"/>
  <c r="E79" i="46"/>
  <c r="M79" i="46"/>
  <c r="U79" i="46"/>
  <c r="H80" i="46"/>
  <c r="K81" i="46"/>
  <c r="S81" i="46"/>
  <c r="F82" i="46"/>
  <c r="N82" i="46"/>
  <c r="I83" i="46"/>
  <c r="Q83" i="46"/>
  <c r="L84" i="46"/>
  <c r="T84" i="46"/>
  <c r="O85" i="46"/>
  <c r="W85" i="46"/>
  <c r="J87" i="46"/>
  <c r="R87" i="46"/>
  <c r="E88" i="46"/>
  <c r="H89" i="46"/>
  <c r="P89" i="46"/>
  <c r="K90" i="46"/>
  <c r="N91" i="46"/>
  <c r="V91" i="46"/>
  <c r="Q92" i="46"/>
  <c r="T93" i="46"/>
  <c r="G94" i="46"/>
  <c r="W94" i="46"/>
  <c r="E96" i="46"/>
  <c r="M96" i="46"/>
  <c r="M97" i="46"/>
  <c r="S99" i="46"/>
  <c r="U59" i="6"/>
  <c r="V59" i="6" s="1"/>
  <c r="U51" i="6"/>
  <c r="V51" i="6" s="1"/>
  <c r="W51" i="6" s="1"/>
  <c r="X51" i="6" s="1"/>
  <c r="Y51" i="6" s="1"/>
  <c r="Z51" i="6" s="1"/>
  <c r="U43" i="6"/>
  <c r="V43" i="6" s="1"/>
  <c r="W43" i="6" s="1"/>
  <c r="X43" i="6" s="1"/>
  <c r="Y43" i="6" s="1"/>
  <c r="Z43" i="6" s="1"/>
  <c r="U35" i="6"/>
  <c r="V35" i="6" s="1"/>
  <c r="W35" i="6" s="1"/>
  <c r="X35" i="6" s="1"/>
  <c r="Y35" i="6" s="1"/>
  <c r="Z35" i="6" s="1"/>
  <c r="Y99" i="43"/>
  <c r="U67" i="6"/>
  <c r="V67" i="6" s="1"/>
  <c r="U3" i="6"/>
  <c r="V3" i="6" s="1"/>
  <c r="W3" i="6" s="1"/>
  <c r="X3" i="6" s="1"/>
  <c r="Y3" i="6" s="1"/>
  <c r="Z3" i="6" s="1"/>
  <c r="S18" i="6"/>
  <c r="R18" i="6" s="1"/>
  <c r="Q18" i="6" s="1"/>
  <c r="P18" i="6" s="1"/>
  <c r="O18" i="6" s="1"/>
  <c r="N18" i="6" s="1"/>
  <c r="M18" i="6" s="1"/>
  <c r="L18" i="6" s="1"/>
  <c r="U75" i="6"/>
  <c r="V75" i="6" s="1"/>
  <c r="W75" i="6" s="1"/>
  <c r="X75" i="6" s="1"/>
  <c r="Y75" i="6" s="1"/>
  <c r="Z75" i="6" s="1"/>
  <c r="U83" i="6"/>
  <c r="V83" i="6" s="1"/>
  <c r="W83" i="6" s="1"/>
  <c r="X83" i="6" s="1"/>
  <c r="Y83" i="6" s="1"/>
  <c r="Z83" i="6" s="1"/>
  <c r="S91" i="46"/>
  <c r="V92" i="46"/>
  <c r="G95" i="46"/>
  <c r="J96" i="46"/>
  <c r="R97" i="46"/>
  <c r="P99" i="46"/>
  <c r="X99" i="46"/>
  <c r="F101" i="46"/>
  <c r="U11" i="6"/>
  <c r="V11" i="6" s="1"/>
  <c r="W11" i="6" s="1"/>
  <c r="X11" i="6" s="1"/>
  <c r="Y11" i="6" s="1"/>
  <c r="Z11" i="6" s="1"/>
  <c r="D6" i="43"/>
  <c r="U27" i="43"/>
  <c r="Y43" i="43"/>
  <c r="I46" i="43"/>
  <c r="T60" i="43"/>
  <c r="Y100" i="43"/>
  <c r="F216" i="30"/>
  <c r="Y97" i="43"/>
  <c r="E46" i="43"/>
  <c r="Q105" i="6"/>
  <c r="P105" i="6" s="1"/>
  <c r="F46" i="43"/>
  <c r="J46" i="43"/>
  <c r="J216" i="30"/>
  <c r="R216" i="30"/>
  <c r="E217" i="30"/>
  <c r="M217" i="30"/>
  <c r="U217" i="30"/>
  <c r="H218" i="30"/>
  <c r="P218" i="30"/>
  <c r="X218" i="30"/>
  <c r="K219" i="30"/>
  <c r="S219" i="30"/>
  <c r="F220" i="30"/>
  <c r="N220" i="30"/>
  <c r="V220" i="30"/>
  <c r="I221" i="30"/>
  <c r="Q221" i="30"/>
  <c r="Y20" i="43"/>
  <c r="Y36" i="43"/>
  <c r="Y60" i="43"/>
  <c r="K216" i="30"/>
  <c r="S216" i="30"/>
  <c r="F217" i="30"/>
  <c r="N217" i="30"/>
  <c r="V217" i="30"/>
  <c r="I218" i="30"/>
  <c r="Q218" i="30"/>
  <c r="D219" i="30"/>
  <c r="L219" i="30"/>
  <c r="T219" i="30"/>
  <c r="S108" i="30" s="1"/>
  <c r="G220" i="30"/>
  <c r="O220" i="30"/>
  <c r="W220" i="30"/>
  <c r="J221" i="30"/>
  <c r="R221" i="30"/>
  <c r="Y37" i="43"/>
  <c r="W60" i="43"/>
  <c r="Y17" i="43"/>
  <c r="G46" i="43"/>
  <c r="T74" i="43"/>
  <c r="D46" i="43"/>
  <c r="L46" i="43"/>
  <c r="Y6" i="43"/>
  <c r="Y46" i="43"/>
  <c r="Y86" i="43"/>
  <c r="V17" i="4"/>
  <c r="U17" i="24"/>
  <c r="R9" i="4"/>
  <c r="S9" i="24"/>
  <c r="V72" i="4"/>
  <c r="W72" i="4" s="1"/>
  <c r="U72" i="24"/>
  <c r="R56" i="4"/>
  <c r="T56" i="24"/>
  <c r="S56" i="24"/>
  <c r="V48" i="4"/>
  <c r="U48" i="24"/>
  <c r="V40" i="4"/>
  <c r="W40" i="4" s="1"/>
  <c r="U40" i="24"/>
  <c r="X24" i="4"/>
  <c r="Y24" i="4" s="1"/>
  <c r="W24" i="24"/>
  <c r="V16" i="4"/>
  <c r="U16" i="24"/>
  <c r="D32" i="24"/>
  <c r="K32" i="24"/>
  <c r="S32" i="24"/>
  <c r="I25" i="24"/>
  <c r="Q25" i="24"/>
  <c r="L32" i="24"/>
  <c r="T32" i="24"/>
  <c r="L33" i="24"/>
  <c r="T33" i="24"/>
  <c r="V91" i="24"/>
  <c r="U25" i="4"/>
  <c r="V25" i="4" s="1"/>
  <c r="W25" i="4" s="1"/>
  <c r="X25" i="4" s="1"/>
  <c r="Y25" i="4" s="1"/>
  <c r="W8" i="24"/>
  <c r="J25" i="24"/>
  <c r="R25" i="24"/>
  <c r="E32" i="24"/>
  <c r="M32" i="24"/>
  <c r="X32" i="24"/>
  <c r="M33" i="24"/>
  <c r="E40" i="24"/>
  <c r="M40" i="24"/>
  <c r="U56" i="24"/>
  <c r="W91" i="24"/>
  <c r="S49" i="4"/>
  <c r="X4" i="24"/>
  <c r="X8" i="24"/>
  <c r="T9" i="24"/>
  <c r="K25" i="24"/>
  <c r="S25" i="24"/>
  <c r="F32" i="24"/>
  <c r="N32" i="24"/>
  <c r="F33" i="24"/>
  <c r="N33" i="24"/>
  <c r="F40" i="24"/>
  <c r="N40" i="24"/>
  <c r="V56" i="24"/>
  <c r="Q64" i="24"/>
  <c r="T80" i="24"/>
  <c r="X91" i="24"/>
  <c r="S16" i="4"/>
  <c r="S48" i="4"/>
  <c r="S72" i="4"/>
  <c r="S17" i="4"/>
  <c r="T11" i="24"/>
  <c r="T17" i="24"/>
  <c r="L25" i="24"/>
  <c r="G32" i="24"/>
  <c r="O32" i="24"/>
  <c r="AH32" i="24" s="1"/>
  <c r="G33" i="24"/>
  <c r="O33" i="24"/>
  <c r="G40" i="24"/>
  <c r="O40" i="24"/>
  <c r="U43" i="24"/>
  <c r="W56" i="24"/>
  <c r="U64" i="24"/>
  <c r="U33" i="4"/>
  <c r="V33" i="4" s="1"/>
  <c r="W33" i="4" s="1"/>
  <c r="E25" i="24"/>
  <c r="M25" i="24"/>
  <c r="H32" i="24"/>
  <c r="P32" i="24"/>
  <c r="H33" i="24"/>
  <c r="P33" i="24"/>
  <c r="H40" i="24"/>
  <c r="P40" i="24"/>
  <c r="V43" i="24"/>
  <c r="X56" i="24"/>
  <c r="V64" i="24"/>
  <c r="AE83" i="24"/>
  <c r="N88" i="24"/>
  <c r="J96" i="24"/>
  <c r="S24" i="4"/>
  <c r="S57" i="4"/>
  <c r="R57" i="4" s="1"/>
  <c r="Q57" i="4" s="1"/>
  <c r="D25" i="24"/>
  <c r="F8" i="24"/>
  <c r="F25" i="24"/>
  <c r="N25" i="24"/>
  <c r="I32" i="24"/>
  <c r="Q32" i="24"/>
  <c r="I33" i="24"/>
  <c r="Q33" i="24"/>
  <c r="AE33" i="24" s="1"/>
  <c r="I40" i="24"/>
  <c r="Q40" i="24"/>
  <c r="W43" i="24"/>
  <c r="W64" i="24"/>
  <c r="V88" i="24"/>
  <c r="L96" i="24"/>
  <c r="S80" i="4"/>
  <c r="G8" i="24"/>
  <c r="O8" i="24"/>
  <c r="V11" i="24"/>
  <c r="V40" i="24"/>
  <c r="R64" i="24"/>
  <c r="U67" i="24"/>
  <c r="O88" i="24"/>
  <c r="W88" i="24"/>
  <c r="K96" i="24"/>
  <c r="S96" i="24"/>
  <c r="S64" i="24"/>
  <c r="E88" i="24"/>
  <c r="P88" i="24"/>
  <c r="I8" i="24"/>
  <c r="Q8" i="24"/>
  <c r="U9" i="24"/>
  <c r="X11" i="24"/>
  <c r="AF11" i="24" s="1"/>
  <c r="V47" i="24"/>
  <c r="U59" i="24"/>
  <c r="T64" i="24"/>
  <c r="F88" i="24"/>
  <c r="Q88" i="24"/>
  <c r="Q91" i="24"/>
  <c r="M96" i="24"/>
  <c r="U96" i="24"/>
  <c r="H8" i="24"/>
  <c r="D88" i="24"/>
  <c r="J8" i="24"/>
  <c r="R8" i="24"/>
  <c r="V9" i="24"/>
  <c r="U25" i="24"/>
  <c r="T43" i="24"/>
  <c r="V59" i="24"/>
  <c r="I88" i="24"/>
  <c r="R88" i="24"/>
  <c r="R91" i="24"/>
  <c r="F96" i="24"/>
  <c r="N96" i="24"/>
  <c r="V96" i="24"/>
  <c r="AF3" i="24"/>
  <c r="K8" i="24"/>
  <c r="S8" i="24"/>
  <c r="W9" i="24"/>
  <c r="V25" i="24"/>
  <c r="U32" i="24"/>
  <c r="W59" i="24"/>
  <c r="U80" i="24"/>
  <c r="J88" i="24"/>
  <c r="S88" i="24"/>
  <c r="S91" i="24"/>
  <c r="G96" i="24"/>
  <c r="O96" i="24"/>
  <c r="W96" i="24"/>
  <c r="AF96" i="24" s="1"/>
  <c r="U109" i="4"/>
  <c r="U109" i="24" s="1"/>
  <c r="L8" i="24"/>
  <c r="T8" i="24"/>
  <c r="X9" i="24"/>
  <c r="W12" i="24"/>
  <c r="AE25" i="24"/>
  <c r="W25" i="24"/>
  <c r="V32" i="24"/>
  <c r="V80" i="24"/>
  <c r="L88" i="24"/>
  <c r="T88" i="24"/>
  <c r="AF88" i="24" s="1"/>
  <c r="T91" i="24"/>
  <c r="H96" i="24"/>
  <c r="P96" i="24"/>
  <c r="X96" i="24"/>
  <c r="X80" i="4"/>
  <c r="D8" i="24"/>
  <c r="P8" i="24"/>
  <c r="E8" i="24"/>
  <c r="M8" i="24"/>
  <c r="X12" i="24"/>
  <c r="X25" i="24"/>
  <c r="W32" i="24"/>
  <c r="M88" i="24"/>
  <c r="U88" i="24"/>
  <c r="I96" i="24"/>
  <c r="Q96" i="24"/>
  <c r="S99" i="24"/>
  <c r="V101" i="70"/>
  <c r="W101" i="13"/>
  <c r="X101" i="13" s="1"/>
  <c r="X101" i="51" s="1"/>
  <c r="R89" i="45"/>
  <c r="P89" i="13"/>
  <c r="O89" i="13" s="1"/>
  <c r="S8" i="53"/>
  <c r="Q8" i="36"/>
  <c r="R8" i="53" s="1"/>
  <c r="Q36" i="36"/>
  <c r="P36" i="36" s="1"/>
  <c r="R52" i="47"/>
  <c r="P52" i="36"/>
  <c r="O97" i="13"/>
  <c r="N97" i="13" s="1"/>
  <c r="L54" i="6"/>
  <c r="M54" i="43" s="1"/>
  <c r="X69" i="36"/>
  <c r="W69" i="53"/>
  <c r="AA105" i="36"/>
  <c r="Z105" i="47"/>
  <c r="Z105" i="53"/>
  <c r="AA86" i="36"/>
  <c r="Z86" i="53"/>
  <c r="Z86" i="47"/>
  <c r="AA9" i="36"/>
  <c r="Z9" i="47"/>
  <c r="Z9" i="53"/>
  <c r="W6" i="53"/>
  <c r="X6" i="36"/>
  <c r="W6" i="47"/>
  <c r="V38" i="53"/>
  <c r="W38" i="36"/>
  <c r="V38" i="47"/>
  <c r="W70" i="36"/>
  <c r="V70" i="53"/>
  <c r="V70" i="47"/>
  <c r="N92" i="13"/>
  <c r="P92" i="51"/>
  <c r="M41" i="36"/>
  <c r="N41" i="47" s="1"/>
  <c r="O41" i="47"/>
  <c r="BD101" i="28"/>
  <c r="BD97" i="28"/>
  <c r="BD89" i="28"/>
  <c r="BD85" i="28"/>
  <c r="BD81" i="28"/>
  <c r="BD72" i="28"/>
  <c r="BD61" i="28"/>
  <c r="BD92" i="28"/>
  <c r="BD80" i="28"/>
  <c r="BD76" i="28"/>
  <c r="BD68" i="28"/>
  <c r="BD53" i="28"/>
  <c r="BD47" i="28"/>
  <c r="BD41" i="28"/>
  <c r="BD34" i="28"/>
  <c r="BD30" i="28"/>
  <c r="BD27" i="28"/>
  <c r="BD100" i="28"/>
  <c r="BD96" i="28"/>
  <c r="BD88" i="28"/>
  <c r="BD75" i="28"/>
  <c r="BD71" i="28"/>
  <c r="BD64" i="28"/>
  <c r="BD60" i="28"/>
  <c r="BD91" i="28"/>
  <c r="BD84" i="28"/>
  <c r="BD79" i="28"/>
  <c r="BD67" i="28"/>
  <c r="BD56" i="28"/>
  <c r="BD99" i="28"/>
  <c r="BD95" i="28"/>
  <c r="BD87" i="28"/>
  <c r="BD74" i="28"/>
  <c r="BD70" i="28"/>
  <c r="BD59" i="28"/>
  <c r="BD83" i="28"/>
  <c r="BD78" i="28"/>
  <c r="BD63" i="28"/>
  <c r="BD77" i="28"/>
  <c r="BD66" i="28"/>
  <c r="BD37" i="28"/>
  <c r="BD20" i="28"/>
  <c r="BD16" i="28"/>
  <c r="BD5" i="28"/>
  <c r="BD98" i="28"/>
  <c r="BD93" i="28"/>
  <c r="BD82" i="28"/>
  <c r="BD54" i="28"/>
  <c r="BD48" i="28"/>
  <c r="BD22" i="28"/>
  <c r="BD12" i="28"/>
  <c r="BD8" i="28"/>
  <c r="BD94" i="28"/>
  <c r="BD73" i="28"/>
  <c r="BD62" i="28"/>
  <c r="BD50" i="28"/>
  <c r="BD49" i="28"/>
  <c r="BD38" i="28"/>
  <c r="BD23" i="28"/>
  <c r="BD19" i="28"/>
  <c r="BD15" i="28"/>
  <c r="BD4" i="28"/>
  <c r="BD51" i="28"/>
  <c r="BD40" i="28"/>
  <c r="BD39" i="28"/>
  <c r="BD31" i="28"/>
  <c r="BD11" i="28"/>
  <c r="BD7" i="28"/>
  <c r="BD90" i="28"/>
  <c r="BD69" i="28"/>
  <c r="BD57" i="28"/>
  <c r="BD42" i="28"/>
  <c r="BD32" i="28"/>
  <c r="BD25" i="28"/>
  <c r="BD24" i="28"/>
  <c r="BD18" i="28"/>
  <c r="BD14" i="28"/>
  <c r="BD3" i="28"/>
  <c r="BD58" i="28"/>
  <c r="BD52" i="28"/>
  <c r="BD43" i="28"/>
  <c r="BD33" i="28"/>
  <c r="BD26" i="28"/>
  <c r="BD10" i="28"/>
  <c r="BD6" i="28"/>
  <c r="BD86" i="28"/>
  <c r="BD44" i="28"/>
  <c r="BD17" i="28"/>
  <c r="BD102" i="28"/>
  <c r="BD65" i="28"/>
  <c r="BD55" i="28"/>
  <c r="BD46" i="28"/>
  <c r="BD45" i="28"/>
  <c r="BD36" i="28"/>
  <c r="BD35" i="28"/>
  <c r="BD29" i="28"/>
  <c r="BD28" i="28"/>
  <c r="BD21" i="28"/>
  <c r="BD13" i="28"/>
  <c r="BD9" i="28"/>
  <c r="BE97" i="31"/>
  <c r="BE93" i="31"/>
  <c r="BE78" i="31"/>
  <c r="BE71" i="31"/>
  <c r="BE66" i="31"/>
  <c r="BE39" i="31"/>
  <c r="BE35" i="31"/>
  <c r="BE31" i="31"/>
  <c r="BE100" i="31"/>
  <c r="BE89" i="31"/>
  <c r="BE85" i="31"/>
  <c r="BE74" i="31"/>
  <c r="BE68" i="31"/>
  <c r="BE59" i="31"/>
  <c r="BE52" i="31"/>
  <c r="BE49" i="31"/>
  <c r="BE46" i="31"/>
  <c r="BE43" i="31"/>
  <c r="BE30" i="31"/>
  <c r="BE96" i="31"/>
  <c r="BE92" i="31"/>
  <c r="BE81" i="31"/>
  <c r="BE58" i="31"/>
  <c r="BE55" i="31"/>
  <c r="BE34" i="31"/>
  <c r="BE99" i="31"/>
  <c r="BE95" i="31"/>
  <c r="BE88" i="31"/>
  <c r="BE84" i="31"/>
  <c r="BE77" i="31"/>
  <c r="BE70" i="31"/>
  <c r="BE65" i="31"/>
  <c r="BE62" i="31"/>
  <c r="BE45" i="31"/>
  <c r="BE42" i="31"/>
  <c r="BE38" i="31"/>
  <c r="BE33" i="31"/>
  <c r="BE29" i="31"/>
  <c r="BE91" i="31"/>
  <c r="BE87" i="31"/>
  <c r="BE83" i="31"/>
  <c r="BE80" i="31"/>
  <c r="BE73" i="31"/>
  <c r="BE67" i="31"/>
  <c r="BE64" i="31"/>
  <c r="BE57" i="31"/>
  <c r="BE54" i="31"/>
  <c r="BE51" i="31"/>
  <c r="BE48" i="31"/>
  <c r="BE37" i="31"/>
  <c r="BE102" i="31"/>
  <c r="BE79" i="31"/>
  <c r="BE76" i="31"/>
  <c r="BE61" i="31"/>
  <c r="BE41" i="31"/>
  <c r="BE32" i="31"/>
  <c r="BE28" i="31"/>
  <c r="BE98" i="31"/>
  <c r="BE94" i="31"/>
  <c r="BE75" i="31"/>
  <c r="BE72" i="31"/>
  <c r="BE69" i="31"/>
  <c r="BE60" i="31"/>
  <c r="BE56" i="31"/>
  <c r="BE53" i="31"/>
  <c r="BE47" i="31"/>
  <c r="BE36" i="31"/>
  <c r="BE101" i="31"/>
  <c r="BE90" i="31"/>
  <c r="BE86" i="31"/>
  <c r="BE82" i="31"/>
  <c r="BE63" i="31"/>
  <c r="BE50" i="31"/>
  <c r="BE44" i="31"/>
  <c r="BE40" i="31"/>
  <c r="BE25" i="31"/>
  <c r="BE18" i="31"/>
  <c r="BE14" i="31"/>
  <c r="BE11" i="31"/>
  <c r="BE8" i="31"/>
  <c r="BE21" i="31"/>
  <c r="BE4" i="31"/>
  <c r="BE24" i="31"/>
  <c r="BE17" i="31"/>
  <c r="BE13" i="31"/>
  <c r="BE7" i="31"/>
  <c r="BE3" i="31"/>
  <c r="BE23" i="31"/>
  <c r="BE20" i="31"/>
  <c r="BE10" i="31"/>
  <c r="BE19" i="31"/>
  <c r="BE12" i="31"/>
  <c r="BE6" i="31"/>
  <c r="BE27" i="31"/>
  <c r="BE22" i="31"/>
  <c r="BE16" i="31"/>
  <c r="BE26" i="31"/>
  <c r="BE15" i="31"/>
  <c r="BE9" i="31"/>
  <c r="BE5" i="31"/>
  <c r="V20" i="13"/>
  <c r="W20" i="13" s="1"/>
  <c r="U60" i="32"/>
  <c r="U36" i="32"/>
  <c r="U27" i="37"/>
  <c r="U27" i="54" s="1"/>
  <c r="U83" i="53"/>
  <c r="AA110" i="36"/>
  <c r="Z110" i="53"/>
  <c r="Z110" i="47"/>
  <c r="X6" i="46"/>
  <c r="Y6" i="46"/>
  <c r="AG6" i="46" s="1"/>
  <c r="X14" i="46"/>
  <c r="Y14" i="46"/>
  <c r="AG14" i="46" s="1"/>
  <c r="U18" i="45"/>
  <c r="X22" i="46"/>
  <c r="Y22" i="46"/>
  <c r="AG22" i="46" s="1"/>
  <c r="T26" i="45"/>
  <c r="X30" i="46"/>
  <c r="Y30" i="46"/>
  <c r="AG30" i="46" s="1"/>
  <c r="T31" i="45"/>
  <c r="Y38" i="46"/>
  <c r="AG38" i="46" s="1"/>
  <c r="Y46" i="46"/>
  <c r="AG46" i="46" s="1"/>
  <c r="U50" i="45"/>
  <c r="Y54" i="46"/>
  <c r="AG54" i="46" s="1"/>
  <c r="Y62" i="46"/>
  <c r="AG62" i="46" s="1"/>
  <c r="Y70" i="46"/>
  <c r="AG70" i="46" s="1"/>
  <c r="Y78" i="46"/>
  <c r="AG78" i="46" s="1"/>
  <c r="R81" i="45"/>
  <c r="Y87" i="46"/>
  <c r="AG87" i="46" s="1"/>
  <c r="U91" i="45"/>
  <c r="Y95" i="46"/>
  <c r="AG95" i="46" s="1"/>
  <c r="X101" i="45"/>
  <c r="T6" i="47"/>
  <c r="U9" i="47"/>
  <c r="T22" i="47"/>
  <c r="T25" i="47"/>
  <c r="T30" i="47"/>
  <c r="T33" i="47"/>
  <c r="S38" i="47"/>
  <c r="U57" i="47"/>
  <c r="U60" i="47"/>
  <c r="X69" i="47"/>
  <c r="T73" i="49"/>
  <c r="Q77" i="47"/>
  <c r="T81" i="49"/>
  <c r="U89" i="47"/>
  <c r="U98" i="47"/>
  <c r="AC5" i="52"/>
  <c r="H9" i="52"/>
  <c r="AC29" i="52"/>
  <c r="E48" i="52"/>
  <c r="AC53" i="52"/>
  <c r="I57" i="52"/>
  <c r="F59" i="52"/>
  <c r="AC77" i="52"/>
  <c r="G87" i="52"/>
  <c r="F92" i="52"/>
  <c r="Y4" i="57"/>
  <c r="AG4" i="57" s="1"/>
  <c r="Y4" i="52"/>
  <c r="AG4" i="52" s="1"/>
  <c r="Y12" i="57"/>
  <c r="AG12" i="57" s="1"/>
  <c r="Y12" i="52"/>
  <c r="AG12" i="52" s="1"/>
  <c r="Y20" i="57"/>
  <c r="AG20" i="57" s="1"/>
  <c r="Y20" i="52"/>
  <c r="AG20" i="52" s="1"/>
  <c r="Y28" i="57"/>
  <c r="AG28" i="57" s="1"/>
  <c r="Y28" i="52"/>
  <c r="AG28" i="52" s="1"/>
  <c r="Y36" i="57"/>
  <c r="AG36" i="57" s="1"/>
  <c r="Y36" i="52"/>
  <c r="AG36" i="52" s="1"/>
  <c r="R38" i="52"/>
  <c r="Y44" i="57"/>
  <c r="AG44" i="57" s="1"/>
  <c r="Y44" i="52"/>
  <c r="AG44" i="52" s="1"/>
  <c r="Y52" i="57"/>
  <c r="AG52" i="57" s="1"/>
  <c r="Y52" i="52"/>
  <c r="AG52" i="52" s="1"/>
  <c r="Y60" i="57"/>
  <c r="AG60" i="57" s="1"/>
  <c r="Y60" i="52"/>
  <c r="AG60" i="52" s="1"/>
  <c r="Y68" i="57"/>
  <c r="AG68" i="57" s="1"/>
  <c r="Y68" i="52"/>
  <c r="AG68" i="52" s="1"/>
  <c r="X76" i="52"/>
  <c r="Y76" i="57"/>
  <c r="AG76" i="57" s="1"/>
  <c r="Y76" i="52"/>
  <c r="AG76" i="52" s="1"/>
  <c r="Y84" i="57"/>
  <c r="AG84" i="57" s="1"/>
  <c r="Y84" i="52"/>
  <c r="AG84" i="52" s="1"/>
  <c r="Y93" i="57"/>
  <c r="AG93" i="57" s="1"/>
  <c r="Y93" i="52"/>
  <c r="AG93" i="52" s="1"/>
  <c r="Y101" i="57"/>
  <c r="AG101" i="57" s="1"/>
  <c r="Y101" i="52"/>
  <c r="AG101" i="52" s="1"/>
  <c r="T3" i="58"/>
  <c r="U4" i="58"/>
  <c r="V5" i="58"/>
  <c r="T11" i="58"/>
  <c r="U12" i="58"/>
  <c r="R17" i="58"/>
  <c r="T19" i="58"/>
  <c r="U20" i="58"/>
  <c r="S26" i="58"/>
  <c r="T27" i="58"/>
  <c r="U28" i="58"/>
  <c r="T35" i="58"/>
  <c r="U36" i="53"/>
  <c r="U36" i="58"/>
  <c r="V37" i="58"/>
  <c r="T43" i="58"/>
  <c r="U44" i="58"/>
  <c r="T51" i="58"/>
  <c r="U52" i="58"/>
  <c r="R57" i="53"/>
  <c r="T59" i="58"/>
  <c r="U60" i="58"/>
  <c r="T67" i="58"/>
  <c r="U68" i="58"/>
  <c r="V69" i="58"/>
  <c r="T75" i="58"/>
  <c r="U76" i="58"/>
  <c r="R81" i="58"/>
  <c r="S82" i="58"/>
  <c r="T83" i="58"/>
  <c r="U84" i="58"/>
  <c r="S90" i="58"/>
  <c r="T91" i="58"/>
  <c r="U92" i="58"/>
  <c r="T99" i="58"/>
  <c r="U100" i="58"/>
  <c r="V101" i="58"/>
  <c r="AF8" i="24"/>
  <c r="AF27" i="24"/>
  <c r="AA85" i="6"/>
  <c r="AA85" i="43" s="1"/>
  <c r="Z85" i="43"/>
  <c r="AA75" i="6"/>
  <c r="AA75" i="43" s="1"/>
  <c r="Z75" i="43"/>
  <c r="AA15" i="6"/>
  <c r="AA15" i="43" s="1"/>
  <c r="Z15" i="43"/>
  <c r="AG15" i="43" s="1"/>
  <c r="AA3" i="6"/>
  <c r="AA3" i="43" s="1"/>
  <c r="Z3" i="43"/>
  <c r="AA84" i="6"/>
  <c r="AA84" i="43" s="1"/>
  <c r="Z84" i="43"/>
  <c r="AA46" i="6"/>
  <c r="AA46" i="43" s="1"/>
  <c r="Z46" i="43"/>
  <c r="AA20" i="6"/>
  <c r="AA20" i="43" s="1"/>
  <c r="Z20" i="43"/>
  <c r="AA6" i="6"/>
  <c r="AA6" i="43" s="1"/>
  <c r="AG6" i="43" s="1"/>
  <c r="Z6" i="43"/>
  <c r="Y4" i="24"/>
  <c r="Z4" i="4"/>
  <c r="Y56" i="24"/>
  <c r="Z56" i="4"/>
  <c r="Y35" i="24"/>
  <c r="Z35" i="4"/>
  <c r="BA101" i="29"/>
  <c r="BA97" i="29"/>
  <c r="BA93" i="29"/>
  <c r="BA87" i="29"/>
  <c r="BA83" i="29"/>
  <c r="BA80" i="29"/>
  <c r="BA77" i="29"/>
  <c r="BA73" i="29"/>
  <c r="BA67" i="29"/>
  <c r="BA63" i="29"/>
  <c r="BA60" i="29"/>
  <c r="BA55" i="29"/>
  <c r="BA52" i="29"/>
  <c r="BA48" i="29"/>
  <c r="BA45" i="29"/>
  <c r="BA39" i="29"/>
  <c r="BA36" i="29"/>
  <c r="BA25" i="29"/>
  <c r="BA89" i="29"/>
  <c r="BA86" i="29"/>
  <c r="BA70" i="29"/>
  <c r="BA59" i="29"/>
  <c r="BA54" i="29"/>
  <c r="BA35" i="29"/>
  <c r="BA31" i="29"/>
  <c r="BA28" i="29"/>
  <c r="BA22" i="29"/>
  <c r="BA18" i="29"/>
  <c r="BA16" i="29"/>
  <c r="BA12" i="29"/>
  <c r="BA5" i="29"/>
  <c r="BA100" i="29"/>
  <c r="BA96" i="29"/>
  <c r="BA92" i="29"/>
  <c r="BA85" i="29"/>
  <c r="BA79" i="29"/>
  <c r="BA76" i="29"/>
  <c r="BA69" i="29"/>
  <c r="BA66" i="29"/>
  <c r="BA62" i="29"/>
  <c r="BA58" i="29"/>
  <c r="BA51" i="29"/>
  <c r="BA47" i="29"/>
  <c r="BA41" i="29"/>
  <c r="BA9" i="29"/>
  <c r="BA99" i="29"/>
  <c r="BA95" i="29"/>
  <c r="BA82" i="29"/>
  <c r="BA72" i="29"/>
  <c r="BA44" i="29"/>
  <c r="BA30" i="29"/>
  <c r="BA24" i="29"/>
  <c r="BA15" i="29"/>
  <c r="BA4" i="29"/>
  <c r="BA91" i="29"/>
  <c r="BA88" i="29"/>
  <c r="BA78" i="29"/>
  <c r="BA75" i="29"/>
  <c r="BA65" i="29"/>
  <c r="BA57" i="29"/>
  <c r="BA50" i="29"/>
  <c r="BA38" i="29"/>
  <c r="BA34" i="29"/>
  <c r="BA27" i="29"/>
  <c r="BA21" i="29"/>
  <c r="BA11" i="29"/>
  <c r="BA8" i="29"/>
  <c r="BA81" i="29"/>
  <c r="BA53" i="29"/>
  <c r="BA46" i="29"/>
  <c r="BA43" i="29"/>
  <c r="BA37" i="29"/>
  <c r="BA23" i="29"/>
  <c r="BA14" i="29"/>
  <c r="BA3" i="29"/>
  <c r="BA102" i="29"/>
  <c r="BA98" i="29"/>
  <c r="BA94" i="29"/>
  <c r="BA84" i="29"/>
  <c r="BA74" i="29"/>
  <c r="BA68" i="29"/>
  <c r="BA61" i="29"/>
  <c r="BA56" i="29"/>
  <c r="BA49" i="29"/>
  <c r="BA33" i="29"/>
  <c r="BA29" i="29"/>
  <c r="BA20" i="29"/>
  <c r="BA17" i="29"/>
  <c r="BA13" i="29"/>
  <c r="BA7" i="29"/>
  <c r="BA90" i="29"/>
  <c r="BA71" i="29"/>
  <c r="BA64" i="29"/>
  <c r="BA42" i="29"/>
  <c r="BA40" i="29"/>
  <c r="BA32" i="29"/>
  <c r="BA26" i="29"/>
  <c r="BA19" i="29"/>
  <c r="BA10" i="29"/>
  <c r="BA6" i="29"/>
  <c r="AW97" i="31"/>
  <c r="AW93" i="31"/>
  <c r="AW78" i="31"/>
  <c r="AW71" i="31"/>
  <c r="AW66" i="31"/>
  <c r="AW39" i="31"/>
  <c r="AW35" i="31"/>
  <c r="AW31" i="31"/>
  <c r="AW100" i="31"/>
  <c r="AW89" i="31"/>
  <c r="AW85" i="31"/>
  <c r="AW74" i="31"/>
  <c r="AW68" i="31"/>
  <c r="AW59" i="31"/>
  <c r="AW52" i="31"/>
  <c r="AW49" i="31"/>
  <c r="AW46" i="31"/>
  <c r="AW43" i="31"/>
  <c r="AW30" i="31"/>
  <c r="AW96" i="31"/>
  <c r="AW92" i="31"/>
  <c r="AW81" i="31"/>
  <c r="AW58" i="31"/>
  <c r="AW55" i="31"/>
  <c r="AW34" i="31"/>
  <c r="AW99" i="31"/>
  <c r="AW95" i="31"/>
  <c r="AW88" i="31"/>
  <c r="AW84" i="31"/>
  <c r="AW77" i="31"/>
  <c r="AW70" i="31"/>
  <c r="AW65" i="31"/>
  <c r="AW62" i="31"/>
  <c r="AW45" i="31"/>
  <c r="AW42" i="31"/>
  <c r="AW38" i="31"/>
  <c r="AW33" i="31"/>
  <c r="AW29" i="31"/>
  <c r="AW91" i="31"/>
  <c r="AW87" i="31"/>
  <c r="AW83" i="31"/>
  <c r="AW80" i="31"/>
  <c r="AW73" i="31"/>
  <c r="AW67" i="31"/>
  <c r="AW64" i="31"/>
  <c r="AW57" i="31"/>
  <c r="AW54" i="31"/>
  <c r="AW51" i="31"/>
  <c r="AW48" i="31"/>
  <c r="AW37" i="31"/>
  <c r="AW102" i="31"/>
  <c r="AW79" i="31"/>
  <c r="AW76" i="31"/>
  <c r="AW61" i="31"/>
  <c r="AW41" i="31"/>
  <c r="AW32" i="31"/>
  <c r="AW28" i="31"/>
  <c r="AW98" i="31"/>
  <c r="AW94" i="31"/>
  <c r="AW75" i="31"/>
  <c r="AW72" i="31"/>
  <c r="AW69" i="31"/>
  <c r="AW60" i="31"/>
  <c r="AW56" i="31"/>
  <c r="AW53" i="31"/>
  <c r="AW47" i="31"/>
  <c r="AW36" i="31"/>
  <c r="AW101" i="31"/>
  <c r="AW90" i="31"/>
  <c r="AW86" i="31"/>
  <c r="AW82" i="31"/>
  <c r="AW63" i="31"/>
  <c r="AW50" i="31"/>
  <c r="AW44" i="31"/>
  <c r="AW40" i="31"/>
  <c r="AW25" i="31"/>
  <c r="AW18" i="31"/>
  <c r="AW14" i="31"/>
  <c r="AW11" i="31"/>
  <c r="AW8" i="31"/>
  <c r="AW21" i="31"/>
  <c r="AW4" i="31"/>
  <c r="AW24" i="31"/>
  <c r="AW17" i="31"/>
  <c r="AW13" i="31"/>
  <c r="AW7" i="31"/>
  <c r="AW3" i="31"/>
  <c r="AW23" i="31"/>
  <c r="AW20" i="31"/>
  <c r="AW10" i="31"/>
  <c r="AW27" i="31"/>
  <c r="AW19" i="31"/>
  <c r="AW12" i="31"/>
  <c r="AW6" i="31"/>
  <c r="AW22" i="31"/>
  <c r="AW16" i="31"/>
  <c r="AW26" i="31"/>
  <c r="AW15" i="31"/>
  <c r="AW9" i="31"/>
  <c r="AW5" i="31"/>
  <c r="R6" i="32"/>
  <c r="R61" i="32"/>
  <c r="AP109" i="19"/>
  <c r="AV108" i="19"/>
  <c r="AO92" i="28"/>
  <c r="AO80" i="28"/>
  <c r="AO76" i="28"/>
  <c r="AO68" i="28"/>
  <c r="AO100" i="28"/>
  <c r="AO96" i="28"/>
  <c r="AO88" i="28"/>
  <c r="AO75" i="28"/>
  <c r="AO71" i="28"/>
  <c r="AO64" i="28"/>
  <c r="AO60" i="28"/>
  <c r="AO37" i="28"/>
  <c r="AO23" i="28"/>
  <c r="AO91" i="28"/>
  <c r="AO84" i="28"/>
  <c r="AO79" i="28"/>
  <c r="AO67" i="28"/>
  <c r="AO56" i="28"/>
  <c r="AO99" i="28"/>
  <c r="AO95" i="28"/>
  <c r="AO87" i="28"/>
  <c r="AO74" i="28"/>
  <c r="AO70" i="28"/>
  <c r="AO59" i="28"/>
  <c r="AO83" i="28"/>
  <c r="AO78" i="28"/>
  <c r="AO63" i="28"/>
  <c r="AO94" i="28"/>
  <c r="AO90" i="28"/>
  <c r="AO86" i="28"/>
  <c r="AO77" i="28"/>
  <c r="AO73" i="28"/>
  <c r="AO69" i="28"/>
  <c r="AO66" i="28"/>
  <c r="AO62" i="28"/>
  <c r="AO55" i="28"/>
  <c r="AO58" i="28"/>
  <c r="AO51" i="28"/>
  <c r="AO40" i="28"/>
  <c r="AO39" i="28"/>
  <c r="AO31" i="28"/>
  <c r="AO12" i="28"/>
  <c r="AO8" i="28"/>
  <c r="AO101" i="28"/>
  <c r="AO85" i="28"/>
  <c r="AO57" i="28"/>
  <c r="AO53" i="28"/>
  <c r="AO52" i="28"/>
  <c r="AO42" i="28"/>
  <c r="AO32" i="28"/>
  <c r="AO25" i="28"/>
  <c r="AO24" i="28"/>
  <c r="AO19" i="28"/>
  <c r="AO15" i="28"/>
  <c r="AO4" i="28"/>
  <c r="AO102" i="28"/>
  <c r="AO65" i="28"/>
  <c r="AO43" i="28"/>
  <c r="AO41" i="28"/>
  <c r="AO33" i="28"/>
  <c r="AO26" i="28"/>
  <c r="AO11" i="28"/>
  <c r="AO7" i="28"/>
  <c r="AO97" i="28"/>
  <c r="AO81" i="28"/>
  <c r="AO44" i="28"/>
  <c r="AO34" i="28"/>
  <c r="AO18" i="28"/>
  <c r="AO14" i="28"/>
  <c r="AO3" i="28"/>
  <c r="AO98" i="28"/>
  <c r="AO93" i="28"/>
  <c r="AO82" i="28"/>
  <c r="AO46" i="28"/>
  <c r="AO45" i="28"/>
  <c r="AO36" i="28"/>
  <c r="AO35" i="28"/>
  <c r="AO29" i="28"/>
  <c r="AO28" i="28"/>
  <c r="AO27" i="28"/>
  <c r="AO21" i="28"/>
  <c r="AO10" i="28"/>
  <c r="AO6" i="28"/>
  <c r="AO72" i="28"/>
  <c r="AO61" i="28"/>
  <c r="AO17" i="28"/>
  <c r="AO54" i="28"/>
  <c r="AO48" i="28"/>
  <c r="AO47" i="28"/>
  <c r="AO30" i="28"/>
  <c r="AO22" i="28"/>
  <c r="AO13" i="28"/>
  <c r="AO9" i="28"/>
  <c r="AO89" i="28"/>
  <c r="AO50" i="28"/>
  <c r="AO49" i="28"/>
  <c r="AO38" i="28"/>
  <c r="AO20" i="28"/>
  <c r="AO16" i="28"/>
  <c r="AO5" i="28"/>
  <c r="AW92" i="28"/>
  <c r="AW80" i="28"/>
  <c r="AW76" i="28"/>
  <c r="AW68" i="28"/>
  <c r="AW100" i="28"/>
  <c r="AW96" i="28"/>
  <c r="AW88" i="28"/>
  <c r="AW75" i="28"/>
  <c r="AW71" i="28"/>
  <c r="AW64" i="28"/>
  <c r="AW60" i="28"/>
  <c r="AW37" i="28"/>
  <c r="AW23" i="28"/>
  <c r="AW91" i="28"/>
  <c r="AW84" i="28"/>
  <c r="AW79" i="28"/>
  <c r="AW67" i="28"/>
  <c r="AW56" i="28"/>
  <c r="AW99" i="28"/>
  <c r="AW95" i="28"/>
  <c r="AW87" i="28"/>
  <c r="AW74" i="28"/>
  <c r="AW70" i="28"/>
  <c r="AW59" i="28"/>
  <c r="AW83" i="28"/>
  <c r="AW78" i="28"/>
  <c r="AW63" i="28"/>
  <c r="AW94" i="28"/>
  <c r="AW90" i="28"/>
  <c r="AW86" i="28"/>
  <c r="AW77" i="28"/>
  <c r="AW73" i="28"/>
  <c r="AW69" i="28"/>
  <c r="AW66" i="28"/>
  <c r="AW62" i="28"/>
  <c r="AW55" i="28"/>
  <c r="AW102" i="28"/>
  <c r="AW65" i="28"/>
  <c r="AW50" i="28"/>
  <c r="AW49" i="28"/>
  <c r="AW38" i="28"/>
  <c r="AW12" i="28"/>
  <c r="AW8" i="28"/>
  <c r="AW97" i="28"/>
  <c r="AW81" i="28"/>
  <c r="AW51" i="28"/>
  <c r="AW40" i="28"/>
  <c r="AW39" i="28"/>
  <c r="AW31" i="28"/>
  <c r="AW19" i="28"/>
  <c r="AW15" i="28"/>
  <c r="AW4" i="28"/>
  <c r="AW98" i="28"/>
  <c r="AW93" i="28"/>
  <c r="AW82" i="28"/>
  <c r="AW52" i="28"/>
  <c r="AW42" i="28"/>
  <c r="AW32" i="28"/>
  <c r="AW25" i="28"/>
  <c r="AW24" i="28"/>
  <c r="AW11" i="28"/>
  <c r="AW7" i="28"/>
  <c r="AW72" i="28"/>
  <c r="AW61" i="28"/>
  <c r="AW54" i="28"/>
  <c r="AW43" i="28"/>
  <c r="AW41" i="28"/>
  <c r="AW33" i="28"/>
  <c r="AW26" i="28"/>
  <c r="AW18" i="28"/>
  <c r="AW14" i="28"/>
  <c r="AW3" i="28"/>
  <c r="AW44" i="28"/>
  <c r="AW34" i="28"/>
  <c r="AW10" i="28"/>
  <c r="AW6" i="28"/>
  <c r="AW89" i="28"/>
  <c r="AW46" i="28"/>
  <c r="AW45" i="28"/>
  <c r="AW36" i="28"/>
  <c r="AW35" i="28"/>
  <c r="AW29" i="28"/>
  <c r="AW28" i="28"/>
  <c r="AW27" i="28"/>
  <c r="AW21" i="28"/>
  <c r="AW17" i="28"/>
  <c r="AW58" i="28"/>
  <c r="AW57" i="28"/>
  <c r="AW53" i="28"/>
  <c r="AW13" i="28"/>
  <c r="AW9" i="28"/>
  <c r="AW101" i="28"/>
  <c r="AW85" i="28"/>
  <c r="AW48" i="28"/>
  <c r="AW47" i="28"/>
  <c r="AW30" i="28"/>
  <c r="AW22" i="28"/>
  <c r="AW20" i="28"/>
  <c r="AW16" i="28"/>
  <c r="AW5" i="28"/>
  <c r="BE92" i="28"/>
  <c r="BE80" i="28"/>
  <c r="BE76" i="28"/>
  <c r="BE68" i="28"/>
  <c r="BE100" i="28"/>
  <c r="BE96" i="28"/>
  <c r="BE88" i="28"/>
  <c r="BE75" i="28"/>
  <c r="BE71" i="28"/>
  <c r="BE64" i="28"/>
  <c r="BE60" i="28"/>
  <c r="BE37" i="28"/>
  <c r="BE23" i="28"/>
  <c r="BE91" i="28"/>
  <c r="BE84" i="28"/>
  <c r="BE79" i="28"/>
  <c r="BE67" i="28"/>
  <c r="BE56" i="28"/>
  <c r="BE99" i="28"/>
  <c r="BE95" i="28"/>
  <c r="BE87" i="28"/>
  <c r="BE74" i="28"/>
  <c r="BE70" i="28"/>
  <c r="BE59" i="28"/>
  <c r="BE52" i="28"/>
  <c r="BE83" i="28"/>
  <c r="BE78" i="28"/>
  <c r="BE63" i="28"/>
  <c r="BE94" i="28"/>
  <c r="BE90" i="28"/>
  <c r="BE86" i="28"/>
  <c r="BE77" i="28"/>
  <c r="BE73" i="28"/>
  <c r="BE69" i="28"/>
  <c r="BE66" i="28"/>
  <c r="BE62" i="28"/>
  <c r="BE55" i="28"/>
  <c r="BE98" i="28"/>
  <c r="BE93" i="28"/>
  <c r="BE82" i="28"/>
  <c r="BE54" i="28"/>
  <c r="BE48" i="28"/>
  <c r="BE47" i="28"/>
  <c r="BE30" i="28"/>
  <c r="BE22" i="28"/>
  <c r="BE12" i="28"/>
  <c r="BE8" i="28"/>
  <c r="BE72" i="28"/>
  <c r="BE61" i="28"/>
  <c r="BE50" i="28"/>
  <c r="BE49" i="28"/>
  <c r="BE38" i="28"/>
  <c r="BE19" i="28"/>
  <c r="BE15" i="28"/>
  <c r="BE4" i="28"/>
  <c r="BE51" i="28"/>
  <c r="BE40" i="28"/>
  <c r="BE39" i="28"/>
  <c r="BE31" i="28"/>
  <c r="BE11" i="28"/>
  <c r="BE7" i="28"/>
  <c r="BE89" i="28"/>
  <c r="BE57" i="28"/>
  <c r="BE53" i="28"/>
  <c r="BE42" i="28"/>
  <c r="BE32" i="28"/>
  <c r="BE25" i="28"/>
  <c r="BE24" i="28"/>
  <c r="BE18" i="28"/>
  <c r="BE14" i="28"/>
  <c r="BE3" i="28"/>
  <c r="BE58" i="28"/>
  <c r="BE43" i="28"/>
  <c r="BE41" i="28"/>
  <c r="BE33" i="28"/>
  <c r="BE26" i="28"/>
  <c r="BE10" i="28"/>
  <c r="BE6" i="28"/>
  <c r="BE101" i="28"/>
  <c r="BE85" i="28"/>
  <c r="BE44" i="28"/>
  <c r="BE34" i="28"/>
  <c r="BE17" i="28"/>
  <c r="BE102" i="28"/>
  <c r="BE65" i="28"/>
  <c r="BE46" i="28"/>
  <c r="BE45" i="28"/>
  <c r="BE36" i="28"/>
  <c r="BE35" i="28"/>
  <c r="BE29" i="28"/>
  <c r="BE28" i="28"/>
  <c r="BE27" i="28"/>
  <c r="BE21" i="28"/>
  <c r="BE13" i="28"/>
  <c r="BE9" i="28"/>
  <c r="BE97" i="28"/>
  <c r="BE81" i="28"/>
  <c r="BE20" i="28"/>
  <c r="BE16" i="28"/>
  <c r="BE5" i="28"/>
  <c r="AT89" i="29"/>
  <c r="AT86" i="29"/>
  <c r="AT70" i="29"/>
  <c r="AT59" i="29"/>
  <c r="AT54" i="29"/>
  <c r="AT35" i="29"/>
  <c r="AT31" i="29"/>
  <c r="AT28" i="29"/>
  <c r="AT22" i="29"/>
  <c r="AT18" i="29"/>
  <c r="AT16" i="29"/>
  <c r="AT12" i="29"/>
  <c r="AT5" i="29"/>
  <c r="AT100" i="29"/>
  <c r="AT96" i="29"/>
  <c r="AT92" i="29"/>
  <c r="AT85" i="29"/>
  <c r="AT79" i="29"/>
  <c r="AT76" i="29"/>
  <c r="AT69" i="29"/>
  <c r="AT66" i="29"/>
  <c r="AT62" i="29"/>
  <c r="AT58" i="29"/>
  <c r="AT51" i="29"/>
  <c r="AT47" i="29"/>
  <c r="AT41" i="29"/>
  <c r="AT9" i="29"/>
  <c r="AT99" i="29"/>
  <c r="AT95" i="29"/>
  <c r="AT82" i="29"/>
  <c r="AT72" i="29"/>
  <c r="AT44" i="29"/>
  <c r="AT30" i="29"/>
  <c r="AT24" i="29"/>
  <c r="AT15" i="29"/>
  <c r="AT4" i="29"/>
  <c r="AT91" i="29"/>
  <c r="AT88" i="29"/>
  <c r="AT78" i="29"/>
  <c r="AT75" i="29"/>
  <c r="AT65" i="29"/>
  <c r="AT57" i="29"/>
  <c r="AT50" i="29"/>
  <c r="AT38" i="29"/>
  <c r="AT34" i="29"/>
  <c r="AT27" i="29"/>
  <c r="AT21" i="29"/>
  <c r="AT11" i="29"/>
  <c r="AT8" i="29"/>
  <c r="AT81" i="29"/>
  <c r="AT53" i="29"/>
  <c r="AT46" i="29"/>
  <c r="AT43" i="29"/>
  <c r="AT37" i="29"/>
  <c r="AT23" i="29"/>
  <c r="AT14" i="29"/>
  <c r="AT3" i="29"/>
  <c r="AT102" i="29"/>
  <c r="AT98" i="29"/>
  <c r="AT94" i="29"/>
  <c r="AT84" i="29"/>
  <c r="AT74" i="29"/>
  <c r="AT68" i="29"/>
  <c r="AT61" i="29"/>
  <c r="AT56" i="29"/>
  <c r="AT49" i="29"/>
  <c r="AT33" i="29"/>
  <c r="AT29" i="29"/>
  <c r="AT20" i="29"/>
  <c r="AT17" i="29"/>
  <c r="AT13" i="29"/>
  <c r="AT7" i="29"/>
  <c r="AT90" i="29"/>
  <c r="AT71" i="29"/>
  <c r="AT64" i="29"/>
  <c r="AT42" i="29"/>
  <c r="AT40" i="29"/>
  <c r="AT32" i="29"/>
  <c r="AT26" i="29"/>
  <c r="AT19" i="29"/>
  <c r="AT10" i="29"/>
  <c r="AT6" i="29"/>
  <c r="AT101" i="29"/>
  <c r="AT97" i="29"/>
  <c r="AT93" i="29"/>
  <c r="AT87" i="29"/>
  <c r="AT83" i="29"/>
  <c r="AT80" i="29"/>
  <c r="AT77" i="29"/>
  <c r="AT73" i="29"/>
  <c r="AT67" i="29"/>
  <c r="AT63" i="29"/>
  <c r="AT60" i="29"/>
  <c r="AT55" i="29"/>
  <c r="AT52" i="29"/>
  <c r="AT48" i="29"/>
  <c r="AT45" i="29"/>
  <c r="AT39" i="29"/>
  <c r="AT36" i="29"/>
  <c r="AT25" i="29"/>
  <c r="BB89" i="29"/>
  <c r="BB86" i="29"/>
  <c r="BB70" i="29"/>
  <c r="BB59" i="29"/>
  <c r="BB54" i="29"/>
  <c r="BB35" i="29"/>
  <c r="BB31" i="29"/>
  <c r="BB28" i="29"/>
  <c r="BB22" i="29"/>
  <c r="BB18" i="29"/>
  <c r="BB16" i="29"/>
  <c r="BB12" i="29"/>
  <c r="BB5" i="29"/>
  <c r="BB100" i="29"/>
  <c r="BB96" i="29"/>
  <c r="BB92" i="29"/>
  <c r="BB85" i="29"/>
  <c r="BB79" i="29"/>
  <c r="BB76" i="29"/>
  <c r="BB69" i="29"/>
  <c r="BB66" i="29"/>
  <c r="BB62" i="29"/>
  <c r="BB58" i="29"/>
  <c r="BB51" i="29"/>
  <c r="BB47" i="29"/>
  <c r="BB41" i="29"/>
  <c r="BB9" i="29"/>
  <c r="BB99" i="29"/>
  <c r="BB95" i="29"/>
  <c r="BB82" i="29"/>
  <c r="BB72" i="29"/>
  <c r="BB44" i="29"/>
  <c r="BB30" i="29"/>
  <c r="BB24" i="29"/>
  <c r="BB15" i="29"/>
  <c r="BB4" i="29"/>
  <c r="BB91" i="29"/>
  <c r="BB88" i="29"/>
  <c r="BB78" i="29"/>
  <c r="BB75" i="29"/>
  <c r="BB65" i="29"/>
  <c r="BB57" i="29"/>
  <c r="BB50" i="29"/>
  <c r="BB38" i="29"/>
  <c r="BB34" i="29"/>
  <c r="BB27" i="29"/>
  <c r="BB21" i="29"/>
  <c r="BB11" i="29"/>
  <c r="BB8" i="29"/>
  <c r="BB81" i="29"/>
  <c r="BB53" i="29"/>
  <c r="BB46" i="29"/>
  <c r="BB43" i="29"/>
  <c r="BB37" i="29"/>
  <c r="BB23" i="29"/>
  <c r="BB14" i="29"/>
  <c r="BB3" i="29"/>
  <c r="BB102" i="29"/>
  <c r="BB98" i="29"/>
  <c r="BB94" i="29"/>
  <c r="BB84" i="29"/>
  <c r="BB74" i="29"/>
  <c r="BB68" i="29"/>
  <c r="BB61" i="29"/>
  <c r="BB56" i="29"/>
  <c r="BB49" i="29"/>
  <c r="BB33" i="29"/>
  <c r="BB29" i="29"/>
  <c r="BB20" i="29"/>
  <c r="BB17" i="29"/>
  <c r="BB13" i="29"/>
  <c r="BB7" i="29"/>
  <c r="BB90" i="29"/>
  <c r="BB71" i="29"/>
  <c r="BB64" i="29"/>
  <c r="BB42" i="29"/>
  <c r="BB40" i="29"/>
  <c r="BB32" i="29"/>
  <c r="BB26" i="29"/>
  <c r="BB19" i="29"/>
  <c r="BB10" i="29"/>
  <c r="BB6" i="29"/>
  <c r="BB101" i="29"/>
  <c r="BB97" i="29"/>
  <c r="BB93" i="29"/>
  <c r="BB87" i="29"/>
  <c r="BB83" i="29"/>
  <c r="BB80" i="29"/>
  <c r="BB77" i="29"/>
  <c r="BB73" i="29"/>
  <c r="BB67" i="29"/>
  <c r="BB63" i="29"/>
  <c r="BB60" i="29"/>
  <c r="BB55" i="29"/>
  <c r="BB52" i="29"/>
  <c r="BB48" i="29"/>
  <c r="BB45" i="29"/>
  <c r="BB39" i="29"/>
  <c r="BB36" i="29"/>
  <c r="BB25" i="29"/>
  <c r="AP100" i="31"/>
  <c r="AP89" i="31"/>
  <c r="AP85" i="31"/>
  <c r="AP74" i="31"/>
  <c r="AP68" i="31"/>
  <c r="AP59" i="31"/>
  <c r="AP52" i="31"/>
  <c r="AP49" i="31"/>
  <c r="AP46" i="31"/>
  <c r="AP43" i="31"/>
  <c r="AP30" i="31"/>
  <c r="AP96" i="31"/>
  <c r="AP92" i="31"/>
  <c r="AP81" i="31"/>
  <c r="AP58" i="31"/>
  <c r="AP55" i="31"/>
  <c r="AP34" i="31"/>
  <c r="AP99" i="31"/>
  <c r="AP95" i="31"/>
  <c r="AP88" i="31"/>
  <c r="AP84" i="31"/>
  <c r="AP77" i="31"/>
  <c r="AP70" i="31"/>
  <c r="AP65" i="31"/>
  <c r="AP62" i="31"/>
  <c r="AP45" i="31"/>
  <c r="AP42" i="31"/>
  <c r="AP38" i="31"/>
  <c r="AP33" i="31"/>
  <c r="AP29" i="31"/>
  <c r="AP91" i="31"/>
  <c r="AP87" i="31"/>
  <c r="AP83" i="31"/>
  <c r="AP80" i="31"/>
  <c r="AP73" i="31"/>
  <c r="AP67" i="31"/>
  <c r="AP64" i="31"/>
  <c r="AP57" i="31"/>
  <c r="AP54" i="31"/>
  <c r="AP51" i="31"/>
  <c r="AP48" i="31"/>
  <c r="AP37" i="31"/>
  <c r="AP102" i="31"/>
  <c r="AP79" i="31"/>
  <c r="AP76" i="31"/>
  <c r="AP61" i="31"/>
  <c r="AP41" i="31"/>
  <c r="AP32" i="31"/>
  <c r="AP28" i="31"/>
  <c r="AP98" i="31"/>
  <c r="AP94" i="31"/>
  <c r="AP75" i="31"/>
  <c r="AP72" i="31"/>
  <c r="AP69" i="31"/>
  <c r="AP60" i="31"/>
  <c r="AP56" i="31"/>
  <c r="AP53" i="31"/>
  <c r="AP47" i="31"/>
  <c r="AP36" i="31"/>
  <c r="AP101" i="31"/>
  <c r="AP90" i="31"/>
  <c r="AP86" i="31"/>
  <c r="AP82" i="31"/>
  <c r="AP63" i="31"/>
  <c r="AP50" i="31"/>
  <c r="AP44" i="31"/>
  <c r="AP40" i="31"/>
  <c r="AP97" i="31"/>
  <c r="AP93" i="31"/>
  <c r="AP78" i="31"/>
  <c r="AP71" i="31"/>
  <c r="AP66" i="31"/>
  <c r="AP39" i="31"/>
  <c r="AP35" i="31"/>
  <c r="AP31" i="31"/>
  <c r="AP25" i="31"/>
  <c r="AP18" i="31"/>
  <c r="AP14" i="31"/>
  <c r="AP11" i="31"/>
  <c r="AP8" i="31"/>
  <c r="AP21" i="31"/>
  <c r="AP4" i="31"/>
  <c r="AP24" i="31"/>
  <c r="AP17" i="31"/>
  <c r="AP13" i="31"/>
  <c r="AP7" i="31"/>
  <c r="AP3" i="31"/>
  <c r="AP23" i="31"/>
  <c r="AP20" i="31"/>
  <c r="AP10" i="31"/>
  <c r="AP27" i="31"/>
  <c r="AP19" i="31"/>
  <c r="AP12" i="31"/>
  <c r="AP6" i="31"/>
  <c r="AP22" i="31"/>
  <c r="AP16" i="31"/>
  <c r="AP26" i="31"/>
  <c r="AP15" i="31"/>
  <c r="AP9" i="31"/>
  <c r="AP5" i="31"/>
  <c r="AX100" i="31"/>
  <c r="AX89" i="31"/>
  <c r="AX85" i="31"/>
  <c r="AX74" i="31"/>
  <c r="AX68" i="31"/>
  <c r="AX59" i="31"/>
  <c r="AX52" i="31"/>
  <c r="AX49" i="31"/>
  <c r="AX46" i="31"/>
  <c r="AX43" i="31"/>
  <c r="AX30" i="31"/>
  <c r="AX96" i="31"/>
  <c r="AX92" i="31"/>
  <c r="AX81" i="31"/>
  <c r="AX58" i="31"/>
  <c r="AX55" i="31"/>
  <c r="AX34" i="31"/>
  <c r="AX99" i="31"/>
  <c r="AX95" i="31"/>
  <c r="AX88" i="31"/>
  <c r="AX84" i="31"/>
  <c r="AX77" i="31"/>
  <c r="AX70" i="31"/>
  <c r="AX65" i="31"/>
  <c r="AX62" i="31"/>
  <c r="AX45" i="31"/>
  <c r="AX42" i="31"/>
  <c r="AX38" i="31"/>
  <c r="AX33" i="31"/>
  <c r="AX29" i="31"/>
  <c r="AX91" i="31"/>
  <c r="AX87" i="31"/>
  <c r="AX83" i="31"/>
  <c r="AX80" i="31"/>
  <c r="AX73" i="31"/>
  <c r="AX67" i="31"/>
  <c r="AX64" i="31"/>
  <c r="AX57" i="31"/>
  <c r="AX54" i="31"/>
  <c r="AX51" i="31"/>
  <c r="AX48" i="31"/>
  <c r="AX37" i="31"/>
  <c r="AX102" i="31"/>
  <c r="AX79" i="31"/>
  <c r="AX76" i="31"/>
  <c r="AX61" i="31"/>
  <c r="AX41" i="31"/>
  <c r="AX32" i="31"/>
  <c r="AX28" i="31"/>
  <c r="AX98" i="31"/>
  <c r="AX94" i="31"/>
  <c r="AX75" i="31"/>
  <c r="AX72" i="31"/>
  <c r="AX69" i="31"/>
  <c r="AX60" i="31"/>
  <c r="AX56" i="31"/>
  <c r="AX53" i="31"/>
  <c r="AX47" i="31"/>
  <c r="AX36" i="31"/>
  <c r="AX101" i="31"/>
  <c r="AX90" i="31"/>
  <c r="AX86" i="31"/>
  <c r="AX82" i="31"/>
  <c r="AX63" i="31"/>
  <c r="AX50" i="31"/>
  <c r="AX44" i="31"/>
  <c r="AX40" i="31"/>
  <c r="AX97" i="31"/>
  <c r="AX93" i="31"/>
  <c r="AX78" i="31"/>
  <c r="AX71" i="31"/>
  <c r="AX66" i="31"/>
  <c r="AX39" i="31"/>
  <c r="AX35" i="31"/>
  <c r="AX31" i="31"/>
  <c r="AX25" i="31"/>
  <c r="AX18" i="31"/>
  <c r="AX14" i="31"/>
  <c r="AX11" i="31"/>
  <c r="AX8" i="31"/>
  <c r="AX21" i="31"/>
  <c r="AX4" i="31"/>
  <c r="AX24" i="31"/>
  <c r="AX17" i="31"/>
  <c r="AX13" i="31"/>
  <c r="AX7" i="31"/>
  <c r="AX3" i="31"/>
  <c r="AX23" i="31"/>
  <c r="AX20" i="31"/>
  <c r="AX10" i="31"/>
  <c r="AX27" i="31"/>
  <c r="AX19" i="31"/>
  <c r="AX12" i="31"/>
  <c r="AX6" i="31"/>
  <c r="AX22" i="31"/>
  <c r="AX16" i="31"/>
  <c r="AX26" i="31"/>
  <c r="AX15" i="31"/>
  <c r="AX9" i="31"/>
  <c r="AX5" i="31"/>
  <c r="BF100" i="31"/>
  <c r="BF89" i="31"/>
  <c r="BF85" i="31"/>
  <c r="BF74" i="31"/>
  <c r="BF68" i="31"/>
  <c r="BF59" i="31"/>
  <c r="BF52" i="31"/>
  <c r="BF49" i="31"/>
  <c r="BF46" i="31"/>
  <c r="BF43" i="31"/>
  <c r="BF30" i="31"/>
  <c r="BF96" i="31"/>
  <c r="BF92" i="31"/>
  <c r="BF81" i="31"/>
  <c r="BF58" i="31"/>
  <c r="BF55" i="31"/>
  <c r="BF34" i="31"/>
  <c r="BF99" i="31"/>
  <c r="BF95" i="31"/>
  <c r="BF88" i="31"/>
  <c r="BF84" i="31"/>
  <c r="BF77" i="31"/>
  <c r="BF70" i="31"/>
  <c r="BF65" i="31"/>
  <c r="BF62" i="31"/>
  <c r="BF45" i="31"/>
  <c r="BF42" i="31"/>
  <c r="BF38" i="31"/>
  <c r="BF33" i="31"/>
  <c r="BF29" i="31"/>
  <c r="BF91" i="31"/>
  <c r="BF87" i="31"/>
  <c r="BF83" i="31"/>
  <c r="BF80" i="31"/>
  <c r="BF73" i="31"/>
  <c r="BF67" i="31"/>
  <c r="BF64" i="31"/>
  <c r="BF57" i="31"/>
  <c r="BF54" i="31"/>
  <c r="BF51" i="31"/>
  <c r="BF48" i="31"/>
  <c r="BF37" i="31"/>
  <c r="BF102" i="31"/>
  <c r="BF79" i="31"/>
  <c r="BF76" i="31"/>
  <c r="BF61" i="31"/>
  <c r="BF41" i="31"/>
  <c r="BF32" i="31"/>
  <c r="BF28" i="31"/>
  <c r="BF98" i="31"/>
  <c r="BF94" i="31"/>
  <c r="BF75" i="31"/>
  <c r="BF72" i="31"/>
  <c r="BF69" i="31"/>
  <c r="BF60" i="31"/>
  <c r="BF56" i="31"/>
  <c r="BF53" i="31"/>
  <c r="BF47" i="31"/>
  <c r="BF36" i="31"/>
  <c r="BF101" i="31"/>
  <c r="BF90" i="31"/>
  <c r="BF86" i="31"/>
  <c r="BF82" i="31"/>
  <c r="BF63" i="31"/>
  <c r="BF50" i="31"/>
  <c r="BF44" i="31"/>
  <c r="BF40" i="31"/>
  <c r="BF97" i="31"/>
  <c r="BF93" i="31"/>
  <c r="BF78" i="31"/>
  <c r="BF71" i="31"/>
  <c r="BF66" i="31"/>
  <c r="BF39" i="31"/>
  <c r="BF35" i="31"/>
  <c r="BF31" i="31"/>
  <c r="BF25" i="31"/>
  <c r="BF18" i="31"/>
  <c r="BF14" i="31"/>
  <c r="BF11" i="31"/>
  <c r="BF8" i="31"/>
  <c r="BF21" i="31"/>
  <c r="BF4" i="31"/>
  <c r="BF24" i="31"/>
  <c r="BF17" i="31"/>
  <c r="BF13" i="31"/>
  <c r="BF7" i="31"/>
  <c r="BF3" i="31"/>
  <c r="BF23" i="31"/>
  <c r="BF20" i="31"/>
  <c r="BF10" i="31"/>
  <c r="BF19" i="31"/>
  <c r="BF12" i="31"/>
  <c r="BF6" i="31"/>
  <c r="BF27" i="31"/>
  <c r="BF22" i="31"/>
  <c r="BF16" i="31"/>
  <c r="BF26" i="31"/>
  <c r="BF15" i="31"/>
  <c r="BF9" i="31"/>
  <c r="BF5" i="31"/>
  <c r="R87" i="47"/>
  <c r="P5" i="36"/>
  <c r="Q5" i="53" s="1"/>
  <c r="W9" i="47"/>
  <c r="AL109" i="39"/>
  <c r="V95" i="51"/>
  <c r="AI105" i="39"/>
  <c r="R105" i="39"/>
  <c r="D106" i="39"/>
  <c r="AK106" i="39"/>
  <c r="AS106" i="39"/>
  <c r="F107" i="39"/>
  <c r="AM107" i="39"/>
  <c r="V107" i="39"/>
  <c r="AG108" i="19"/>
  <c r="AO108" i="39"/>
  <c r="AW108" i="39"/>
  <c r="J109" i="39"/>
  <c r="R109" i="39"/>
  <c r="D110" i="39"/>
  <c r="L110" i="39"/>
  <c r="V60" i="13"/>
  <c r="V37" i="53"/>
  <c r="U95" i="51"/>
  <c r="U54" i="32"/>
  <c r="V109" i="36"/>
  <c r="U65" i="37"/>
  <c r="V26" i="36"/>
  <c r="V26" i="53" s="1"/>
  <c r="U78" i="37"/>
  <c r="S24" i="37"/>
  <c r="T24" i="54" s="1"/>
  <c r="U24" i="37"/>
  <c r="V13" i="36"/>
  <c r="V13" i="53" s="1"/>
  <c r="U82" i="37"/>
  <c r="U29" i="47"/>
  <c r="T40" i="53"/>
  <c r="U84" i="47"/>
  <c r="Y3" i="46"/>
  <c r="AG3" i="46" s="1"/>
  <c r="Y11" i="46"/>
  <c r="AG11" i="46" s="1"/>
  <c r="Y19" i="46"/>
  <c r="AG19" i="46" s="1"/>
  <c r="Y27" i="46"/>
  <c r="AG27" i="46" s="1"/>
  <c r="Y35" i="46"/>
  <c r="AG35" i="46" s="1"/>
  <c r="Y43" i="46"/>
  <c r="AG43" i="46" s="1"/>
  <c r="Y51" i="46"/>
  <c r="AG51" i="46" s="1"/>
  <c r="Y59" i="46"/>
  <c r="AG59" i="46" s="1"/>
  <c r="Y67" i="46"/>
  <c r="AG67" i="46" s="1"/>
  <c r="Y75" i="46"/>
  <c r="AG75" i="46" s="1"/>
  <c r="Y83" i="46"/>
  <c r="AG83" i="46" s="1"/>
  <c r="Y92" i="46"/>
  <c r="AG92" i="46" s="1"/>
  <c r="Y101" i="46"/>
  <c r="AG101" i="46" s="1"/>
  <c r="Y3" i="57"/>
  <c r="AG3" i="57" s="1"/>
  <c r="Y3" i="52"/>
  <c r="AG3" i="52" s="1"/>
  <c r="Y11" i="57"/>
  <c r="AG11" i="57" s="1"/>
  <c r="Y11" i="52"/>
  <c r="AG11" i="52" s="1"/>
  <c r="Y19" i="57"/>
  <c r="AG19" i="57" s="1"/>
  <c r="Y19" i="52"/>
  <c r="AG19" i="52" s="1"/>
  <c r="Y27" i="57"/>
  <c r="AG27" i="57" s="1"/>
  <c r="Y27" i="52"/>
  <c r="AG27" i="52" s="1"/>
  <c r="Y35" i="57"/>
  <c r="AG35" i="57" s="1"/>
  <c r="Y35" i="52"/>
  <c r="AG35" i="52" s="1"/>
  <c r="Y43" i="57"/>
  <c r="AG43" i="57" s="1"/>
  <c r="Y43" i="52"/>
  <c r="AG43" i="52" s="1"/>
  <c r="Y51" i="57"/>
  <c r="AG51" i="57" s="1"/>
  <c r="Y51" i="52"/>
  <c r="AG51" i="52" s="1"/>
  <c r="Y59" i="57"/>
  <c r="AG59" i="57" s="1"/>
  <c r="Y59" i="52"/>
  <c r="AG59" i="52" s="1"/>
  <c r="Y67" i="57"/>
  <c r="AG67" i="57" s="1"/>
  <c r="Y67" i="52"/>
  <c r="AG67" i="52" s="1"/>
  <c r="Y75" i="57"/>
  <c r="AG75" i="57" s="1"/>
  <c r="Y75" i="52"/>
  <c r="AG75" i="52" s="1"/>
  <c r="Y83" i="57"/>
  <c r="AG83" i="57" s="1"/>
  <c r="Y83" i="52"/>
  <c r="AG83" i="52" s="1"/>
  <c r="Y92" i="57"/>
  <c r="AG92" i="57" s="1"/>
  <c r="Y92" i="52"/>
  <c r="AG92" i="52" s="1"/>
  <c r="Y100" i="57"/>
  <c r="AG100" i="57" s="1"/>
  <c r="Y100" i="52"/>
  <c r="AG100" i="52" s="1"/>
  <c r="K102" i="57"/>
  <c r="S102" i="57"/>
  <c r="U3" i="58"/>
  <c r="R8" i="58"/>
  <c r="T10" i="58"/>
  <c r="U11" i="58"/>
  <c r="S17" i="58"/>
  <c r="T18" i="58"/>
  <c r="U19" i="58"/>
  <c r="S25" i="58"/>
  <c r="T26" i="58"/>
  <c r="U27" i="58"/>
  <c r="V28" i="58"/>
  <c r="S33" i="58"/>
  <c r="T34" i="58"/>
  <c r="U35" i="58"/>
  <c r="S41" i="58"/>
  <c r="T42" i="58"/>
  <c r="U43" i="58"/>
  <c r="S49" i="58"/>
  <c r="T50" i="58"/>
  <c r="U51" i="58"/>
  <c r="S57" i="58"/>
  <c r="T58" i="58"/>
  <c r="U59" i="58"/>
  <c r="T66" i="58"/>
  <c r="U67" i="58"/>
  <c r="V68" i="58"/>
  <c r="W69" i="58"/>
  <c r="T74" i="58"/>
  <c r="U75" i="58"/>
  <c r="S81" i="58"/>
  <c r="T82" i="58"/>
  <c r="U83" i="58"/>
  <c r="T90" i="58"/>
  <c r="U91" i="58"/>
  <c r="S97" i="58"/>
  <c r="T98" i="58"/>
  <c r="U99" i="58"/>
  <c r="AE29" i="24"/>
  <c r="V45" i="30"/>
  <c r="W45" i="30" s="1"/>
  <c r="AA93" i="6"/>
  <c r="AA93" i="43" s="1"/>
  <c r="Z93" i="43"/>
  <c r="AA83" i="6"/>
  <c r="AA83" i="43" s="1"/>
  <c r="Z83" i="43"/>
  <c r="AA57" i="6"/>
  <c r="AA57" i="43" s="1"/>
  <c r="Z57" i="43"/>
  <c r="AA49" i="6"/>
  <c r="AA49" i="43" s="1"/>
  <c r="Z49" i="43"/>
  <c r="AA41" i="6"/>
  <c r="AA41" i="43" s="1"/>
  <c r="Z41" i="43"/>
  <c r="AA25" i="6"/>
  <c r="AA25" i="43" s="1"/>
  <c r="Z25" i="43"/>
  <c r="AA94" i="6"/>
  <c r="AA94" i="43" s="1"/>
  <c r="Z94" i="43"/>
  <c r="AA82" i="6"/>
  <c r="AA82" i="43" s="1"/>
  <c r="Z82" i="43"/>
  <c r="AA70" i="6"/>
  <c r="AA70" i="43" s="1"/>
  <c r="Z70" i="43"/>
  <c r="Y32" i="24"/>
  <c r="Z32" i="4"/>
  <c r="Y9" i="24"/>
  <c r="Z9" i="4"/>
  <c r="Y83" i="24"/>
  <c r="Z83" i="4"/>
  <c r="AT94" i="28"/>
  <c r="AT90" i="28"/>
  <c r="AT86" i="28"/>
  <c r="AT77" i="28"/>
  <c r="AT73" i="28"/>
  <c r="AT69" i="28"/>
  <c r="AT66" i="28"/>
  <c r="AT62" i="28"/>
  <c r="AT102" i="28"/>
  <c r="AT98" i="28"/>
  <c r="AT93" i="28"/>
  <c r="AT82" i="28"/>
  <c r="AT65" i="28"/>
  <c r="AT58" i="28"/>
  <c r="AT54" i="28"/>
  <c r="AT35" i="28"/>
  <c r="AT101" i="28"/>
  <c r="AT97" i="28"/>
  <c r="AT89" i="28"/>
  <c r="AT85" i="28"/>
  <c r="AT81" i="28"/>
  <c r="AT72" i="28"/>
  <c r="AT61" i="28"/>
  <c r="AT57" i="28"/>
  <c r="AT92" i="28"/>
  <c r="AT80" i="28"/>
  <c r="AT76" i="28"/>
  <c r="AT68" i="28"/>
  <c r="AT53" i="28"/>
  <c r="AT100" i="28"/>
  <c r="AT96" i="28"/>
  <c r="AT88" i="28"/>
  <c r="AT75" i="28"/>
  <c r="AT71" i="28"/>
  <c r="AT64" i="28"/>
  <c r="AT60" i="28"/>
  <c r="AT91" i="28"/>
  <c r="AT84" i="28"/>
  <c r="AT79" i="28"/>
  <c r="AT67" i="28"/>
  <c r="AT56" i="28"/>
  <c r="AT70" i="28"/>
  <c r="AT59" i="28"/>
  <c r="AT46" i="28"/>
  <c r="AT45" i="28"/>
  <c r="AT36" i="28"/>
  <c r="AT29" i="28"/>
  <c r="AT28" i="28"/>
  <c r="AT21" i="28"/>
  <c r="AT17" i="28"/>
  <c r="AT47" i="28"/>
  <c r="AT37" i="28"/>
  <c r="AT30" i="28"/>
  <c r="AT13" i="28"/>
  <c r="AT9" i="28"/>
  <c r="AT87" i="28"/>
  <c r="AT50" i="28"/>
  <c r="AT48" i="28"/>
  <c r="AT38" i="28"/>
  <c r="AT22" i="28"/>
  <c r="AT20" i="28"/>
  <c r="AT16" i="28"/>
  <c r="AT5" i="28"/>
  <c r="AT49" i="28"/>
  <c r="AT31" i="28"/>
  <c r="AT23" i="28"/>
  <c r="AT12" i="28"/>
  <c r="AT8" i="28"/>
  <c r="AT99" i="28"/>
  <c r="AT55" i="28"/>
  <c r="AT51" i="28"/>
  <c r="AT40" i="28"/>
  <c r="AT39" i="28"/>
  <c r="AT24" i="28"/>
  <c r="AT19" i="28"/>
  <c r="AT15" i="28"/>
  <c r="AT4" i="28"/>
  <c r="AT83" i="28"/>
  <c r="AT78" i="28"/>
  <c r="AT52" i="28"/>
  <c r="AT42" i="28"/>
  <c r="AT41" i="28"/>
  <c r="AT32" i="28"/>
  <c r="AT25" i="28"/>
  <c r="AT11" i="28"/>
  <c r="AT7" i="28"/>
  <c r="AT95" i="28"/>
  <c r="AT74" i="28"/>
  <c r="AT44" i="28"/>
  <c r="AT43" i="28"/>
  <c r="AT34" i="28"/>
  <c r="AT33" i="28"/>
  <c r="AT26" i="28"/>
  <c r="AT18" i="28"/>
  <c r="AT14" i="28"/>
  <c r="AT3" i="28"/>
  <c r="AT63" i="28"/>
  <c r="AT27" i="28"/>
  <c r="AT10" i="28"/>
  <c r="AT6" i="28"/>
  <c r="AQ102" i="29"/>
  <c r="AQ98" i="29"/>
  <c r="AQ94" i="29"/>
  <c r="AQ84" i="29"/>
  <c r="AQ74" i="29"/>
  <c r="AQ68" i="29"/>
  <c r="AQ61" i="29"/>
  <c r="AQ56" i="29"/>
  <c r="AQ49" i="29"/>
  <c r="AQ33" i="29"/>
  <c r="AQ29" i="29"/>
  <c r="AQ20" i="29"/>
  <c r="AQ17" i="29"/>
  <c r="AQ13" i="29"/>
  <c r="AQ7" i="29"/>
  <c r="AQ90" i="29"/>
  <c r="AQ71" i="29"/>
  <c r="AQ64" i="29"/>
  <c r="AQ42" i="29"/>
  <c r="AQ40" i="29"/>
  <c r="AQ32" i="29"/>
  <c r="AQ26" i="29"/>
  <c r="AQ19" i="29"/>
  <c r="AQ10" i="29"/>
  <c r="AQ6" i="29"/>
  <c r="AQ101" i="29"/>
  <c r="AQ97" i="29"/>
  <c r="AQ93" i="29"/>
  <c r="AQ87" i="29"/>
  <c r="AQ83" i="29"/>
  <c r="AQ80" i="29"/>
  <c r="AQ77" i="29"/>
  <c r="AQ73" i="29"/>
  <c r="AQ67" i="29"/>
  <c r="AQ63" i="29"/>
  <c r="AQ60" i="29"/>
  <c r="AQ55" i="29"/>
  <c r="AQ52" i="29"/>
  <c r="AQ48" i="29"/>
  <c r="AQ45" i="29"/>
  <c r="AQ39" i="29"/>
  <c r="AQ36" i="29"/>
  <c r="AQ25" i="29"/>
  <c r="AQ89" i="29"/>
  <c r="AQ86" i="29"/>
  <c r="AQ70" i="29"/>
  <c r="AQ59" i="29"/>
  <c r="AQ54" i="29"/>
  <c r="AQ35" i="29"/>
  <c r="AQ31" i="29"/>
  <c r="AQ28" i="29"/>
  <c r="AQ22" i="29"/>
  <c r="AQ18" i="29"/>
  <c r="AQ16" i="29"/>
  <c r="AQ12" i="29"/>
  <c r="AQ5" i="29"/>
  <c r="AQ100" i="29"/>
  <c r="AQ96" i="29"/>
  <c r="AQ92" i="29"/>
  <c r="AQ85" i="29"/>
  <c r="AQ79" i="29"/>
  <c r="AQ76" i="29"/>
  <c r="AQ69" i="29"/>
  <c r="AQ66" i="29"/>
  <c r="AQ62" i="29"/>
  <c r="AQ58" i="29"/>
  <c r="AQ51" i="29"/>
  <c r="AQ47" i="29"/>
  <c r="AQ41" i="29"/>
  <c r="AQ9" i="29"/>
  <c r="AQ99" i="29"/>
  <c r="AQ95" i="29"/>
  <c r="AQ82" i="29"/>
  <c r="AQ72" i="29"/>
  <c r="AQ44" i="29"/>
  <c r="AQ30" i="29"/>
  <c r="AQ24" i="29"/>
  <c r="AQ15" i="29"/>
  <c r="AQ4" i="29"/>
  <c r="AQ91" i="29"/>
  <c r="AQ88" i="29"/>
  <c r="AQ78" i="29"/>
  <c r="AQ75" i="29"/>
  <c r="AQ65" i="29"/>
  <c r="AQ57" i="29"/>
  <c r="AQ50" i="29"/>
  <c r="AQ38" i="29"/>
  <c r="AQ34" i="29"/>
  <c r="AQ27" i="29"/>
  <c r="AQ21" i="29"/>
  <c r="AQ11" i="29"/>
  <c r="AQ8" i="29"/>
  <c r="AQ81" i="29"/>
  <c r="AQ53" i="29"/>
  <c r="AQ46" i="29"/>
  <c r="AQ43" i="29"/>
  <c r="AQ37" i="29"/>
  <c r="AQ23" i="29"/>
  <c r="AQ14" i="29"/>
  <c r="AQ3" i="29"/>
  <c r="S109" i="13"/>
  <c r="R109" i="13" s="1"/>
  <c r="Q109" i="13" s="1"/>
  <c r="P64" i="13"/>
  <c r="O64" i="13" s="1"/>
  <c r="AN101" i="28"/>
  <c r="AN97" i="28"/>
  <c r="AN89" i="28"/>
  <c r="AN85" i="28"/>
  <c r="AN81" i="28"/>
  <c r="AN72" i="28"/>
  <c r="AN61" i="28"/>
  <c r="AN92" i="28"/>
  <c r="AN80" i="28"/>
  <c r="AN76" i="28"/>
  <c r="AN68" i="28"/>
  <c r="AN53" i="28"/>
  <c r="AN47" i="28"/>
  <c r="AN41" i="28"/>
  <c r="AN34" i="28"/>
  <c r="AN30" i="28"/>
  <c r="AN27" i="28"/>
  <c r="AN100" i="28"/>
  <c r="AN96" i="28"/>
  <c r="AN88" i="28"/>
  <c r="AN75" i="28"/>
  <c r="AN71" i="28"/>
  <c r="AN64" i="28"/>
  <c r="AN60" i="28"/>
  <c r="AN91" i="28"/>
  <c r="AN84" i="28"/>
  <c r="AN79" i="28"/>
  <c r="AN67" i="28"/>
  <c r="AN56" i="28"/>
  <c r="AN99" i="28"/>
  <c r="AN95" i="28"/>
  <c r="AN87" i="28"/>
  <c r="AN74" i="28"/>
  <c r="AN70" i="28"/>
  <c r="AN59" i="28"/>
  <c r="AN83" i="28"/>
  <c r="AN78" i="28"/>
  <c r="AN63" i="28"/>
  <c r="AN90" i="28"/>
  <c r="AN69" i="28"/>
  <c r="AN50" i="28"/>
  <c r="AN49" i="28"/>
  <c r="AN38" i="28"/>
  <c r="AN23" i="28"/>
  <c r="AN20" i="28"/>
  <c r="AN16" i="28"/>
  <c r="AN5" i="28"/>
  <c r="AN58" i="28"/>
  <c r="AN51" i="28"/>
  <c r="AN40" i="28"/>
  <c r="AN39" i="28"/>
  <c r="AN31" i="28"/>
  <c r="AN12" i="28"/>
  <c r="AN8" i="28"/>
  <c r="AN86" i="28"/>
  <c r="AN57" i="28"/>
  <c r="AN52" i="28"/>
  <c r="AN42" i="28"/>
  <c r="AN32" i="28"/>
  <c r="AN25" i="28"/>
  <c r="AN24" i="28"/>
  <c r="AN19" i="28"/>
  <c r="AN15" i="28"/>
  <c r="AN4" i="28"/>
  <c r="AN102" i="28"/>
  <c r="AN65" i="28"/>
  <c r="AN43" i="28"/>
  <c r="AN33" i="28"/>
  <c r="AN26" i="28"/>
  <c r="AN11" i="28"/>
  <c r="AN7" i="28"/>
  <c r="AN77" i="28"/>
  <c r="AN66" i="28"/>
  <c r="AN44" i="28"/>
  <c r="AN18" i="28"/>
  <c r="AN14" i="28"/>
  <c r="AN3" i="28"/>
  <c r="AN98" i="28"/>
  <c r="AN93" i="28"/>
  <c r="AN82" i="28"/>
  <c r="AN55" i="28"/>
  <c r="AN46" i="28"/>
  <c r="AN45" i="28"/>
  <c r="AN36" i="28"/>
  <c r="AN35" i="28"/>
  <c r="AN29" i="28"/>
  <c r="AN28" i="28"/>
  <c r="AN21" i="28"/>
  <c r="AN10" i="28"/>
  <c r="AN6" i="28"/>
  <c r="AN94" i="28"/>
  <c r="AN73" i="28"/>
  <c r="AN62" i="28"/>
  <c r="AN37" i="28"/>
  <c r="AN17" i="28"/>
  <c r="AN54" i="28"/>
  <c r="AN48" i="28"/>
  <c r="AN22" i="28"/>
  <c r="AN13" i="28"/>
  <c r="AN9" i="28"/>
  <c r="Q69" i="13"/>
  <c r="V105" i="6"/>
  <c r="S108" i="6"/>
  <c r="R108" i="6" s="1"/>
  <c r="Q108" i="6" s="1"/>
  <c r="P108" i="6" s="1"/>
  <c r="O108" i="6" s="1"/>
  <c r="Q109" i="19"/>
  <c r="W108" i="19"/>
  <c r="AT107" i="19"/>
  <c r="AP100" i="28"/>
  <c r="AP96" i="28"/>
  <c r="AP88" i="28"/>
  <c r="AP75" i="28"/>
  <c r="AP71" i="28"/>
  <c r="AP64" i="28"/>
  <c r="AP60" i="28"/>
  <c r="AP91" i="28"/>
  <c r="AP84" i="28"/>
  <c r="AP79" i="28"/>
  <c r="AP67" i="28"/>
  <c r="AP56" i="28"/>
  <c r="AP46" i="28"/>
  <c r="AP43" i="28"/>
  <c r="AP40" i="28"/>
  <c r="AP29" i="28"/>
  <c r="AP26" i="28"/>
  <c r="AP99" i="28"/>
  <c r="AP95" i="28"/>
  <c r="AP87" i="28"/>
  <c r="AP74" i="28"/>
  <c r="AP70" i="28"/>
  <c r="AP59" i="28"/>
  <c r="AP83" i="28"/>
  <c r="AP78" i="28"/>
  <c r="AP63" i="28"/>
  <c r="AP94" i="28"/>
  <c r="AP90" i="28"/>
  <c r="AP86" i="28"/>
  <c r="AP77" i="28"/>
  <c r="AP73" i="28"/>
  <c r="AP69" i="28"/>
  <c r="AP66" i="28"/>
  <c r="AP62" i="28"/>
  <c r="AP55" i="28"/>
  <c r="AP102" i="28"/>
  <c r="AP98" i="28"/>
  <c r="AP93" i="28"/>
  <c r="AP82" i="28"/>
  <c r="AP65" i="28"/>
  <c r="AP58" i="28"/>
  <c r="AP54" i="28"/>
  <c r="AP101" i="28"/>
  <c r="AP85" i="28"/>
  <c r="AP57" i="28"/>
  <c r="AP53" i="28"/>
  <c r="AP52" i="28"/>
  <c r="AP42" i="28"/>
  <c r="AP32" i="28"/>
  <c r="AP25" i="28"/>
  <c r="AP24" i="28"/>
  <c r="AP19" i="28"/>
  <c r="AP15" i="28"/>
  <c r="AP4" i="28"/>
  <c r="AP80" i="28"/>
  <c r="AP41" i="28"/>
  <c r="AP33" i="28"/>
  <c r="AP11" i="28"/>
  <c r="AP7" i="28"/>
  <c r="AP97" i="28"/>
  <c r="AP81" i="28"/>
  <c r="AP44" i="28"/>
  <c r="AP34" i="28"/>
  <c r="AP18" i="28"/>
  <c r="AP14" i="28"/>
  <c r="AP3" i="28"/>
  <c r="AP92" i="28"/>
  <c r="AP76" i="28"/>
  <c r="AP45" i="28"/>
  <c r="AP36" i="28"/>
  <c r="AP35" i="28"/>
  <c r="AP28" i="28"/>
  <c r="AP27" i="28"/>
  <c r="AP21" i="28"/>
  <c r="AP10" i="28"/>
  <c r="AP6" i="28"/>
  <c r="AP72" i="28"/>
  <c r="AP61" i="28"/>
  <c r="AP17" i="28"/>
  <c r="AP48" i="28"/>
  <c r="AP47" i="28"/>
  <c r="AP37" i="28"/>
  <c r="AP30" i="28"/>
  <c r="AP22" i="28"/>
  <c r="AP13" i="28"/>
  <c r="AP9" i="28"/>
  <c r="AP89" i="28"/>
  <c r="AP50" i="28"/>
  <c r="AP49" i="28"/>
  <c r="AP38" i="28"/>
  <c r="AP20" i="28"/>
  <c r="AP16" i="28"/>
  <c r="AP5" i="28"/>
  <c r="AP68" i="28"/>
  <c r="AP51" i="28"/>
  <c r="AP39" i="28"/>
  <c r="AP31" i="28"/>
  <c r="AP23" i="28"/>
  <c r="AP12" i="28"/>
  <c r="AP8" i="28"/>
  <c r="AX100" i="28"/>
  <c r="AX96" i="28"/>
  <c r="AX88" i="28"/>
  <c r="AX75" i="28"/>
  <c r="AX71" i="28"/>
  <c r="AX64" i="28"/>
  <c r="AX60" i="28"/>
  <c r="AX91" i="28"/>
  <c r="AX84" i="28"/>
  <c r="AX79" i="28"/>
  <c r="AX67" i="28"/>
  <c r="AX56" i="28"/>
  <c r="AX46" i="28"/>
  <c r="AX43" i="28"/>
  <c r="AX40" i="28"/>
  <c r="AX29" i="28"/>
  <c r="AX26" i="28"/>
  <c r="AX99" i="28"/>
  <c r="AX95" i="28"/>
  <c r="AX87" i="28"/>
  <c r="AX74" i="28"/>
  <c r="AX70" i="28"/>
  <c r="AX59" i="28"/>
  <c r="AX83" i="28"/>
  <c r="AX78" i="28"/>
  <c r="AX63" i="28"/>
  <c r="AX94" i="28"/>
  <c r="AX90" i="28"/>
  <c r="AX86" i="28"/>
  <c r="AX77" i="28"/>
  <c r="AX73" i="28"/>
  <c r="AX69" i="28"/>
  <c r="AX66" i="28"/>
  <c r="AX62" i="28"/>
  <c r="AX55" i="28"/>
  <c r="AX102" i="28"/>
  <c r="AX98" i="28"/>
  <c r="AX93" i="28"/>
  <c r="AX82" i="28"/>
  <c r="AX65" i="28"/>
  <c r="AX58" i="28"/>
  <c r="AX54" i="28"/>
  <c r="AX97" i="28"/>
  <c r="AX81" i="28"/>
  <c r="AX51" i="28"/>
  <c r="AX39" i="28"/>
  <c r="AX31" i="28"/>
  <c r="AX23" i="28"/>
  <c r="AX19" i="28"/>
  <c r="AX15" i="28"/>
  <c r="AX4" i="28"/>
  <c r="AX92" i="28"/>
  <c r="AX76" i="28"/>
  <c r="AX52" i="28"/>
  <c r="AX42" i="28"/>
  <c r="AX32" i="28"/>
  <c r="AX25" i="28"/>
  <c r="AX24" i="28"/>
  <c r="AX11" i="28"/>
  <c r="AX7" i="28"/>
  <c r="AX72" i="28"/>
  <c r="AX61" i="28"/>
  <c r="AX41" i="28"/>
  <c r="AX33" i="28"/>
  <c r="AX18" i="28"/>
  <c r="AX14" i="28"/>
  <c r="AX3" i="28"/>
  <c r="AX44" i="28"/>
  <c r="AX34" i="28"/>
  <c r="AX10" i="28"/>
  <c r="AX6" i="28"/>
  <c r="AX89" i="28"/>
  <c r="AX45" i="28"/>
  <c r="AX36" i="28"/>
  <c r="AX35" i="28"/>
  <c r="AX28" i="28"/>
  <c r="AX27" i="28"/>
  <c r="AX21" i="28"/>
  <c r="AX17" i="28"/>
  <c r="AX68" i="28"/>
  <c r="AX57" i="28"/>
  <c r="AX53" i="28"/>
  <c r="AX13" i="28"/>
  <c r="AX9" i="28"/>
  <c r="AX101" i="28"/>
  <c r="AX85" i="28"/>
  <c r="AX48" i="28"/>
  <c r="AX47" i="28"/>
  <c r="AX37" i="28"/>
  <c r="AX30" i="28"/>
  <c r="AX22" i="28"/>
  <c r="AX20" i="28"/>
  <c r="AX16" i="28"/>
  <c r="AX5" i="28"/>
  <c r="AX80" i="28"/>
  <c r="AX50" i="28"/>
  <c r="AX49" i="28"/>
  <c r="AX38" i="28"/>
  <c r="AX12" i="28"/>
  <c r="AX8" i="28"/>
  <c r="BF100" i="28"/>
  <c r="BF96" i="28"/>
  <c r="BF88" i="28"/>
  <c r="BF75" i="28"/>
  <c r="BF71" i="28"/>
  <c r="BF64" i="28"/>
  <c r="BF60" i="28"/>
  <c r="BF91" i="28"/>
  <c r="BF84" i="28"/>
  <c r="BF79" i="28"/>
  <c r="BF67" i="28"/>
  <c r="BF56" i="28"/>
  <c r="BF46" i="28"/>
  <c r="BF43" i="28"/>
  <c r="BF40" i="28"/>
  <c r="BF29" i="28"/>
  <c r="BF26" i="28"/>
  <c r="BF99" i="28"/>
  <c r="BF95" i="28"/>
  <c r="BF87" i="28"/>
  <c r="BF74" i="28"/>
  <c r="BF70" i="28"/>
  <c r="BF59" i="28"/>
  <c r="BF52" i="28"/>
  <c r="BF83" i="28"/>
  <c r="BF78" i="28"/>
  <c r="BF63" i="28"/>
  <c r="BF94" i="28"/>
  <c r="BF90" i="28"/>
  <c r="BF86" i="28"/>
  <c r="BF77" i="28"/>
  <c r="BF73" i="28"/>
  <c r="BF69" i="28"/>
  <c r="BF66" i="28"/>
  <c r="BF62" i="28"/>
  <c r="BF55" i="28"/>
  <c r="BF102" i="28"/>
  <c r="BF98" i="28"/>
  <c r="BF93" i="28"/>
  <c r="BF82" i="28"/>
  <c r="BF65" i="28"/>
  <c r="BF58" i="28"/>
  <c r="BF54" i="28"/>
  <c r="BF72" i="28"/>
  <c r="BF61" i="28"/>
  <c r="BF50" i="28"/>
  <c r="BF49" i="28"/>
  <c r="BF38" i="28"/>
  <c r="BF19" i="28"/>
  <c r="BF15" i="28"/>
  <c r="BF4" i="28"/>
  <c r="BF51" i="28"/>
  <c r="BF39" i="28"/>
  <c r="BF31" i="28"/>
  <c r="BF23" i="28"/>
  <c r="BF11" i="28"/>
  <c r="BF7" i="28"/>
  <c r="BF89" i="28"/>
  <c r="BF57" i="28"/>
  <c r="BF53" i="28"/>
  <c r="BF42" i="28"/>
  <c r="BF32" i="28"/>
  <c r="BF25" i="28"/>
  <c r="BF24" i="28"/>
  <c r="BF18" i="28"/>
  <c r="BF14" i="28"/>
  <c r="BF3" i="28"/>
  <c r="BF68" i="28"/>
  <c r="BF41" i="28"/>
  <c r="BF33" i="28"/>
  <c r="BF10" i="28"/>
  <c r="BF6" i="28"/>
  <c r="BF101" i="28"/>
  <c r="BF85" i="28"/>
  <c r="BF44" i="28"/>
  <c r="BF34" i="28"/>
  <c r="BF17" i="28"/>
  <c r="BF80" i="28"/>
  <c r="BF45" i="28"/>
  <c r="BF36" i="28"/>
  <c r="BF35" i="28"/>
  <c r="BF28" i="28"/>
  <c r="BF27" i="28"/>
  <c r="BF21" i="28"/>
  <c r="BF13" i="28"/>
  <c r="BF9" i="28"/>
  <c r="BF97" i="28"/>
  <c r="BF81" i="28"/>
  <c r="BF20" i="28"/>
  <c r="BF16" i="28"/>
  <c r="BF5" i="28"/>
  <c r="BF92" i="28"/>
  <c r="BF76" i="28"/>
  <c r="BF48" i="28"/>
  <c r="BF47" i="28"/>
  <c r="BF37" i="28"/>
  <c r="BF30" i="28"/>
  <c r="BF22" i="28"/>
  <c r="BF12" i="28"/>
  <c r="BF8" i="28"/>
  <c r="AM100" i="29"/>
  <c r="AM96" i="29"/>
  <c r="AM92" i="29"/>
  <c r="AM85" i="29"/>
  <c r="AM79" i="29"/>
  <c r="AM76" i="29"/>
  <c r="AM69" i="29"/>
  <c r="AM66" i="29"/>
  <c r="AM62" i="29"/>
  <c r="AM58" i="29"/>
  <c r="AM51" i="29"/>
  <c r="AM47" i="29"/>
  <c r="AM41" i="29"/>
  <c r="AM9" i="29"/>
  <c r="AM99" i="29"/>
  <c r="AM95" i="29"/>
  <c r="AM82" i="29"/>
  <c r="AM72" i="29"/>
  <c r="AM44" i="29"/>
  <c r="AM30" i="29"/>
  <c r="AM24" i="29"/>
  <c r="AM15" i="29"/>
  <c r="AM4" i="29"/>
  <c r="AM91" i="29"/>
  <c r="AM88" i="29"/>
  <c r="AM78" i="29"/>
  <c r="AM75" i="29"/>
  <c r="AM65" i="29"/>
  <c r="AM57" i="29"/>
  <c r="AM50" i="29"/>
  <c r="AM38" i="29"/>
  <c r="AM34" i="29"/>
  <c r="AM27" i="29"/>
  <c r="AM21" i="29"/>
  <c r="AM11" i="29"/>
  <c r="AM8" i="29"/>
  <c r="AM81" i="29"/>
  <c r="AM53" i="29"/>
  <c r="AM46" i="29"/>
  <c r="AM43" i="29"/>
  <c r="AM37" i="29"/>
  <c r="AM23" i="29"/>
  <c r="AM14" i="29"/>
  <c r="AM3" i="29"/>
  <c r="AM102" i="29"/>
  <c r="AM98" i="29"/>
  <c r="AM94" i="29"/>
  <c r="AM84" i="29"/>
  <c r="AM74" i="29"/>
  <c r="AM68" i="29"/>
  <c r="AM61" i="29"/>
  <c r="AM56" i="29"/>
  <c r="AM49" i="29"/>
  <c r="AM33" i="29"/>
  <c r="AM29" i="29"/>
  <c r="AM20" i="29"/>
  <c r="AM17" i="29"/>
  <c r="AM13" i="29"/>
  <c r="AM7" i="29"/>
  <c r="AM90" i="29"/>
  <c r="AM71" i="29"/>
  <c r="AM64" i="29"/>
  <c r="AM42" i="29"/>
  <c r="AM40" i="29"/>
  <c r="AM32" i="29"/>
  <c r="AM26" i="29"/>
  <c r="AM19" i="29"/>
  <c r="AM10" i="29"/>
  <c r="AM6" i="29"/>
  <c r="AM101" i="29"/>
  <c r="AM97" i="29"/>
  <c r="AM93" i="29"/>
  <c r="AM87" i="29"/>
  <c r="AM83" i="29"/>
  <c r="AM80" i="29"/>
  <c r="AM77" i="29"/>
  <c r="AM73" i="29"/>
  <c r="AM67" i="29"/>
  <c r="AM63" i="29"/>
  <c r="AM60" i="29"/>
  <c r="AM55" i="29"/>
  <c r="AM52" i="29"/>
  <c r="AM48" i="29"/>
  <c r="AM45" i="29"/>
  <c r="AM39" i="29"/>
  <c r="AM36" i="29"/>
  <c r="AM25" i="29"/>
  <c r="AM89" i="29"/>
  <c r="AM86" i="29"/>
  <c r="AM70" i="29"/>
  <c r="AM59" i="29"/>
  <c r="AM54" i="29"/>
  <c r="AM35" i="29"/>
  <c r="AM31" i="29"/>
  <c r="AM28" i="29"/>
  <c r="AM22" i="29"/>
  <c r="AM18" i="29"/>
  <c r="AM16" i="29"/>
  <c r="AM12" i="29"/>
  <c r="AM5" i="29"/>
  <c r="AU100" i="29"/>
  <c r="AU96" i="29"/>
  <c r="AU92" i="29"/>
  <c r="AU85" i="29"/>
  <c r="AU79" i="29"/>
  <c r="AU76" i="29"/>
  <c r="AU69" i="29"/>
  <c r="AU66" i="29"/>
  <c r="AU62" i="29"/>
  <c r="AU58" i="29"/>
  <c r="AU51" i="29"/>
  <c r="AU47" i="29"/>
  <c r="AU41" i="29"/>
  <c r="AU9" i="29"/>
  <c r="AU99" i="29"/>
  <c r="AU95" i="29"/>
  <c r="AU82" i="29"/>
  <c r="AU72" i="29"/>
  <c r="AU44" i="29"/>
  <c r="AU30" i="29"/>
  <c r="AU24" i="29"/>
  <c r="AU15" i="29"/>
  <c r="AU4" i="29"/>
  <c r="AU91" i="29"/>
  <c r="AU88" i="29"/>
  <c r="AU78" i="29"/>
  <c r="AU75" i="29"/>
  <c r="AU65" i="29"/>
  <c r="AU57" i="29"/>
  <c r="AU50" i="29"/>
  <c r="AU38" i="29"/>
  <c r="AU34" i="29"/>
  <c r="AU27" i="29"/>
  <c r="AU21" i="29"/>
  <c r="AU11" i="29"/>
  <c r="AU8" i="29"/>
  <c r="AU81" i="29"/>
  <c r="AU53" i="29"/>
  <c r="AU46" i="29"/>
  <c r="AU43" i="29"/>
  <c r="AU37" i="29"/>
  <c r="AU23" i="29"/>
  <c r="AU14" i="29"/>
  <c r="AU3" i="29"/>
  <c r="AU102" i="29"/>
  <c r="AU98" i="29"/>
  <c r="AU94" i="29"/>
  <c r="AU84" i="29"/>
  <c r="AU74" i="29"/>
  <c r="AU68" i="29"/>
  <c r="AU61" i="29"/>
  <c r="AU56" i="29"/>
  <c r="AU49" i="29"/>
  <c r="AU33" i="29"/>
  <c r="AU29" i="29"/>
  <c r="AU20" i="29"/>
  <c r="AU17" i="29"/>
  <c r="AU13" i="29"/>
  <c r="AU7" i="29"/>
  <c r="AU90" i="29"/>
  <c r="AU71" i="29"/>
  <c r="AU64" i="29"/>
  <c r="AU42" i="29"/>
  <c r="AU40" i="29"/>
  <c r="AU32" i="29"/>
  <c r="AU26" i="29"/>
  <c r="AU19" i="29"/>
  <c r="AU10" i="29"/>
  <c r="AU6" i="29"/>
  <c r="AU101" i="29"/>
  <c r="AU97" i="29"/>
  <c r="AU93" i="29"/>
  <c r="AU87" i="29"/>
  <c r="AU83" i="29"/>
  <c r="AU80" i="29"/>
  <c r="AU77" i="29"/>
  <c r="AU73" i="29"/>
  <c r="AU67" i="29"/>
  <c r="AU63" i="29"/>
  <c r="AU60" i="29"/>
  <c r="AU55" i="29"/>
  <c r="AU52" i="29"/>
  <c r="AU48" i="29"/>
  <c r="AU45" i="29"/>
  <c r="AU39" i="29"/>
  <c r="AU36" i="29"/>
  <c r="AU25" i="29"/>
  <c r="AU89" i="29"/>
  <c r="AU86" i="29"/>
  <c r="AU70" i="29"/>
  <c r="AU59" i="29"/>
  <c r="AU54" i="29"/>
  <c r="AU35" i="29"/>
  <c r="AU31" i="29"/>
  <c r="AU28" i="29"/>
  <c r="AU22" i="29"/>
  <c r="AU18" i="29"/>
  <c r="AU16" i="29"/>
  <c r="AU12" i="29"/>
  <c r="AU5" i="29"/>
  <c r="BC100" i="29"/>
  <c r="BC96" i="29"/>
  <c r="BC92" i="29"/>
  <c r="BC85" i="29"/>
  <c r="BC79" i="29"/>
  <c r="BC76" i="29"/>
  <c r="BC69" i="29"/>
  <c r="BC66" i="29"/>
  <c r="BC62" i="29"/>
  <c r="BC58" i="29"/>
  <c r="BC51" i="29"/>
  <c r="BC47" i="29"/>
  <c r="BC41" i="29"/>
  <c r="BC9" i="29"/>
  <c r="BC99" i="29"/>
  <c r="BC95" i="29"/>
  <c r="BC82" i="29"/>
  <c r="BC72" i="29"/>
  <c r="BC44" i="29"/>
  <c r="BC30" i="29"/>
  <c r="BC24" i="29"/>
  <c r="BC15" i="29"/>
  <c r="BC4" i="29"/>
  <c r="BC91" i="29"/>
  <c r="BC88" i="29"/>
  <c r="BC78" i="29"/>
  <c r="BC75" i="29"/>
  <c r="BC65" i="29"/>
  <c r="BC57" i="29"/>
  <c r="BC50" i="29"/>
  <c r="BC38" i="29"/>
  <c r="BC34" i="29"/>
  <c r="BC27" i="29"/>
  <c r="BC21" i="29"/>
  <c r="BC11" i="29"/>
  <c r="BC8" i="29"/>
  <c r="BC81" i="29"/>
  <c r="BC53" i="29"/>
  <c r="BC46" i="29"/>
  <c r="BC43" i="29"/>
  <c r="BC37" i="29"/>
  <c r="BC23" i="29"/>
  <c r="BC14" i="29"/>
  <c r="BC3" i="29"/>
  <c r="BC102" i="29"/>
  <c r="BC98" i="29"/>
  <c r="BC94" i="29"/>
  <c r="BC84" i="29"/>
  <c r="BC74" i="29"/>
  <c r="BC68" i="29"/>
  <c r="BC61" i="29"/>
  <c r="BC56" i="29"/>
  <c r="BC49" i="29"/>
  <c r="BC33" i="29"/>
  <c r="BC29" i="29"/>
  <c r="BC20" i="29"/>
  <c r="BC17" i="29"/>
  <c r="BC13" i="29"/>
  <c r="BC7" i="29"/>
  <c r="BC90" i="29"/>
  <c r="BC71" i="29"/>
  <c r="BC64" i="29"/>
  <c r="BC42" i="29"/>
  <c r="BC40" i="29"/>
  <c r="BC32" i="29"/>
  <c r="BC26" i="29"/>
  <c r="BC19" i="29"/>
  <c r="BC10" i="29"/>
  <c r="BC6" i="29"/>
  <c r="BC101" i="29"/>
  <c r="BC97" i="29"/>
  <c r="BC93" i="29"/>
  <c r="BC87" i="29"/>
  <c r="BC83" i="29"/>
  <c r="BC80" i="29"/>
  <c r="BC77" i="29"/>
  <c r="BC73" i="29"/>
  <c r="BC67" i="29"/>
  <c r="BC63" i="29"/>
  <c r="BC60" i="29"/>
  <c r="BC55" i="29"/>
  <c r="BC52" i="29"/>
  <c r="BC48" i="29"/>
  <c r="BC45" i="29"/>
  <c r="BC39" i="29"/>
  <c r="BC36" i="29"/>
  <c r="BC25" i="29"/>
  <c r="BC89" i="29"/>
  <c r="BC86" i="29"/>
  <c r="BC70" i="29"/>
  <c r="BC59" i="29"/>
  <c r="BC54" i="29"/>
  <c r="BC35" i="29"/>
  <c r="BC31" i="29"/>
  <c r="BC28" i="29"/>
  <c r="BC22" i="29"/>
  <c r="BC18" i="29"/>
  <c r="BC16" i="29"/>
  <c r="BC12" i="29"/>
  <c r="BC5" i="29"/>
  <c r="AQ96" i="31"/>
  <c r="AQ92" i="31"/>
  <c r="AQ81" i="31"/>
  <c r="AQ58" i="31"/>
  <c r="AQ55" i="31"/>
  <c r="AQ34" i="31"/>
  <c r="AQ99" i="31"/>
  <c r="AQ95" i="31"/>
  <c r="AQ88" i="31"/>
  <c r="AQ84" i="31"/>
  <c r="AQ77" i="31"/>
  <c r="AQ70" i="31"/>
  <c r="AQ65" i="31"/>
  <c r="AQ62" i="31"/>
  <c r="AQ45" i="31"/>
  <c r="AQ42" i="31"/>
  <c r="AQ38" i="31"/>
  <c r="AQ33" i="31"/>
  <c r="AQ29" i="31"/>
  <c r="AQ91" i="31"/>
  <c r="AQ87" i="31"/>
  <c r="AQ83" i="31"/>
  <c r="AQ80" i="31"/>
  <c r="AQ73" i="31"/>
  <c r="AQ67" i="31"/>
  <c r="AQ64" i="31"/>
  <c r="AQ57" i="31"/>
  <c r="AQ54" i="31"/>
  <c r="AQ51" i="31"/>
  <c r="AQ48" i="31"/>
  <c r="AQ37" i="31"/>
  <c r="AQ102" i="31"/>
  <c r="AQ79" i="31"/>
  <c r="AQ76" i="31"/>
  <c r="AQ61" i="31"/>
  <c r="AQ41" i="31"/>
  <c r="AQ32" i="31"/>
  <c r="AQ28" i="31"/>
  <c r="AQ98" i="31"/>
  <c r="AQ94" i="31"/>
  <c r="AQ75" i="31"/>
  <c r="AQ72" i="31"/>
  <c r="AQ69" i="31"/>
  <c r="AQ60" i="31"/>
  <c r="AQ56" i="31"/>
  <c r="AQ53" i="31"/>
  <c r="AQ47" i="31"/>
  <c r="AQ36" i="31"/>
  <c r="AQ101" i="31"/>
  <c r="AQ90" i="31"/>
  <c r="AQ86" i="31"/>
  <c r="AQ82" i="31"/>
  <c r="AQ63" i="31"/>
  <c r="AQ50" i="31"/>
  <c r="AQ44" i="31"/>
  <c r="AQ40" i="31"/>
  <c r="AQ97" i="31"/>
  <c r="AQ93" i="31"/>
  <c r="AQ78" i="31"/>
  <c r="AQ71" i="31"/>
  <c r="AQ66" i="31"/>
  <c r="AQ39" i="31"/>
  <c r="AQ35" i="31"/>
  <c r="AQ31" i="31"/>
  <c r="AQ100" i="31"/>
  <c r="AQ89" i="31"/>
  <c r="AQ85" i="31"/>
  <c r="AQ74" i="31"/>
  <c r="AQ68" i="31"/>
  <c r="AQ59" i="31"/>
  <c r="AQ52" i="31"/>
  <c r="AQ49" i="31"/>
  <c r="AQ46" i="31"/>
  <c r="AQ43" i="31"/>
  <c r="AQ30" i="31"/>
  <c r="AQ21" i="31"/>
  <c r="AQ4" i="31"/>
  <c r="AQ24" i="31"/>
  <c r="AQ17" i="31"/>
  <c r="AQ13" i="31"/>
  <c r="AQ7" i="31"/>
  <c r="AQ3" i="31"/>
  <c r="AQ23" i="31"/>
  <c r="AQ20" i="31"/>
  <c r="AQ10" i="31"/>
  <c r="AQ27" i="31"/>
  <c r="AQ19" i="31"/>
  <c r="AQ12" i="31"/>
  <c r="AQ6" i="31"/>
  <c r="AQ22" i="31"/>
  <c r="AQ16" i="31"/>
  <c r="AQ26" i="31"/>
  <c r="AQ15" i="31"/>
  <c r="AQ9" i="31"/>
  <c r="AQ5" i="31"/>
  <c r="AQ25" i="31"/>
  <c r="AQ18" i="31"/>
  <c r="AQ14" i="31"/>
  <c r="AQ11" i="31"/>
  <c r="AQ8" i="31"/>
  <c r="AY96" i="31"/>
  <c r="AY92" i="31"/>
  <c r="AY81" i="31"/>
  <c r="AY58" i="31"/>
  <c r="AY55" i="31"/>
  <c r="AY34" i="31"/>
  <c r="AY99" i="31"/>
  <c r="AY95" i="31"/>
  <c r="AY88" i="31"/>
  <c r="AY84" i="31"/>
  <c r="AY77" i="31"/>
  <c r="AY70" i="31"/>
  <c r="AY65" i="31"/>
  <c r="AY62" i="31"/>
  <c r="AY45" i="31"/>
  <c r="AY42" i="31"/>
  <c r="AY38" i="31"/>
  <c r="AY33" i="31"/>
  <c r="AY29" i="31"/>
  <c r="AY91" i="31"/>
  <c r="AY87" i="31"/>
  <c r="AY83" i="31"/>
  <c r="AY80" i="31"/>
  <c r="AY73" i="31"/>
  <c r="AY67" i="31"/>
  <c r="AY64" i="31"/>
  <c r="AY57" i="31"/>
  <c r="AY54" i="31"/>
  <c r="AY51" i="31"/>
  <c r="AY48" i="31"/>
  <c r="AY37" i="31"/>
  <c r="AY102" i="31"/>
  <c r="AY79" i="31"/>
  <c r="AY76" i="31"/>
  <c r="AY61" i="31"/>
  <c r="AY41" i="31"/>
  <c r="AY32" i="31"/>
  <c r="AY28" i="31"/>
  <c r="AY98" i="31"/>
  <c r="AY94" i="31"/>
  <c r="AY75" i="31"/>
  <c r="AY72" i="31"/>
  <c r="AY69" i="31"/>
  <c r="AY60" i="31"/>
  <c r="AY56" i="31"/>
  <c r="AY53" i="31"/>
  <c r="AY47" i="31"/>
  <c r="AY36" i="31"/>
  <c r="AY101" i="31"/>
  <c r="AY90" i="31"/>
  <c r="AY86" i="31"/>
  <c r="AY82" i="31"/>
  <c r="AY63" i="31"/>
  <c r="AY50" i="31"/>
  <c r="AY44" i="31"/>
  <c r="AY40" i="31"/>
  <c r="AY97" i="31"/>
  <c r="AY93" i="31"/>
  <c r="AY78" i="31"/>
  <c r="AY71" i="31"/>
  <c r="AY66" i="31"/>
  <c r="AY39" i="31"/>
  <c r="AY35" i="31"/>
  <c r="AY31" i="31"/>
  <c r="AY100" i="31"/>
  <c r="AY89" i="31"/>
  <c r="AY85" i="31"/>
  <c r="AY74" i="31"/>
  <c r="AY68" i="31"/>
  <c r="AY59" i="31"/>
  <c r="AY52" i="31"/>
  <c r="AY49" i="31"/>
  <c r="AY46" i="31"/>
  <c r="AY43" i="31"/>
  <c r="AY30" i="31"/>
  <c r="AY21" i="31"/>
  <c r="AY4" i="31"/>
  <c r="AY24" i="31"/>
  <c r="AY17" i="31"/>
  <c r="AY13" i="31"/>
  <c r="AY7" i="31"/>
  <c r="AY3" i="31"/>
  <c r="AY23" i="31"/>
  <c r="AY20" i="31"/>
  <c r="AY10" i="31"/>
  <c r="AY27" i="31"/>
  <c r="AY19" i="31"/>
  <c r="AY12" i="31"/>
  <c r="AY6" i="31"/>
  <c r="AY22" i="31"/>
  <c r="AY16" i="31"/>
  <c r="AY26" i="31"/>
  <c r="AY15" i="31"/>
  <c r="AY9" i="31"/>
  <c r="AY5" i="31"/>
  <c r="AY25" i="31"/>
  <c r="AY18" i="31"/>
  <c r="AY14" i="31"/>
  <c r="AY11" i="31"/>
  <c r="AY8" i="31"/>
  <c r="BG96" i="31"/>
  <c r="BG92" i="31"/>
  <c r="BG81" i="31"/>
  <c r="BG58" i="31"/>
  <c r="BG55" i="31"/>
  <c r="BG34" i="31"/>
  <c r="BG99" i="31"/>
  <c r="BG95" i="31"/>
  <c r="BG88" i="31"/>
  <c r="BG84" i="31"/>
  <c r="BG77" i="31"/>
  <c r="BG70" i="31"/>
  <c r="BG65" i="31"/>
  <c r="BG62" i="31"/>
  <c r="BG45" i="31"/>
  <c r="BG42" i="31"/>
  <c r="BG38" i="31"/>
  <c r="BG33" i="31"/>
  <c r="BG29" i="31"/>
  <c r="BG91" i="31"/>
  <c r="BG87" i="31"/>
  <c r="BG83" i="31"/>
  <c r="BG80" i="31"/>
  <c r="BG73" i="31"/>
  <c r="BG67" i="31"/>
  <c r="BG64" i="31"/>
  <c r="BG57" i="31"/>
  <c r="BG54" i="31"/>
  <c r="BG51" i="31"/>
  <c r="BG48" i="31"/>
  <c r="BG37" i="31"/>
  <c r="BG102" i="31"/>
  <c r="BG79" i="31"/>
  <c r="BG76" i="31"/>
  <c r="BG61" i="31"/>
  <c r="BG41" i="31"/>
  <c r="BG32" i="31"/>
  <c r="BG28" i="31"/>
  <c r="BG98" i="31"/>
  <c r="BG94" i="31"/>
  <c r="BG75" i="31"/>
  <c r="BG72" i="31"/>
  <c r="BG69" i="31"/>
  <c r="BG60" i="31"/>
  <c r="BG56" i="31"/>
  <c r="BG53" i="31"/>
  <c r="BG47" i="31"/>
  <c r="BG36" i="31"/>
  <c r="BG101" i="31"/>
  <c r="BG90" i="31"/>
  <c r="BG86" i="31"/>
  <c r="BG82" i="31"/>
  <c r="BG63" i="31"/>
  <c r="BG50" i="31"/>
  <c r="BG44" i="31"/>
  <c r="BG40" i="31"/>
  <c r="BG97" i="31"/>
  <c r="BG93" i="31"/>
  <c r="BG78" i="31"/>
  <c r="BG71" i="31"/>
  <c r="BG66" i="31"/>
  <c r="BG39" i="31"/>
  <c r="BG35" i="31"/>
  <c r="BG31" i="31"/>
  <c r="BG100" i="31"/>
  <c r="BG89" i="31"/>
  <c r="BG85" i="31"/>
  <c r="BG74" i="31"/>
  <c r="BG68" i="31"/>
  <c r="BG59" i="31"/>
  <c r="BG52" i="31"/>
  <c r="BG49" i="31"/>
  <c r="BG46" i="31"/>
  <c r="BG43" i="31"/>
  <c r="BG30" i="31"/>
  <c r="BG21" i="31"/>
  <c r="BG4" i="31"/>
  <c r="BG24" i="31"/>
  <c r="BG17" i="31"/>
  <c r="BG13" i="31"/>
  <c r="BG7" i="31"/>
  <c r="BG3" i="31"/>
  <c r="BG23" i="31"/>
  <c r="BG20" i="31"/>
  <c r="BG10" i="31"/>
  <c r="BG19" i="31"/>
  <c r="BG12" i="31"/>
  <c r="BG6" i="31"/>
  <c r="BG27" i="31"/>
  <c r="BG22" i="31"/>
  <c r="BG16" i="31"/>
  <c r="BG26" i="31"/>
  <c r="BG15" i="31"/>
  <c r="BG9" i="31"/>
  <c r="BG5" i="31"/>
  <c r="BG25" i="31"/>
  <c r="BG18" i="31"/>
  <c r="BG14" i="31"/>
  <c r="BG11" i="31"/>
  <c r="BG8" i="31"/>
  <c r="AH109" i="39"/>
  <c r="U106" i="19"/>
  <c r="V106" i="43" s="1"/>
  <c r="BM107" i="19"/>
  <c r="BI109" i="19"/>
  <c r="S109" i="19"/>
  <c r="V54" i="13"/>
  <c r="V52" i="13"/>
  <c r="V52" i="45" s="1"/>
  <c r="U83" i="54"/>
  <c r="W77" i="36"/>
  <c r="V45" i="53"/>
  <c r="S17" i="53"/>
  <c r="U68" i="51"/>
  <c r="U28" i="51"/>
  <c r="Q62" i="53"/>
  <c r="V10" i="36"/>
  <c r="U32" i="47"/>
  <c r="U74" i="53"/>
  <c r="AG85" i="43"/>
  <c r="X8" i="46"/>
  <c r="Y8" i="46"/>
  <c r="AG8" i="46" s="1"/>
  <c r="X16" i="46"/>
  <c r="Y16" i="46"/>
  <c r="AG16" i="46" s="1"/>
  <c r="X24" i="46"/>
  <c r="Y24" i="46"/>
  <c r="AG24" i="46" s="1"/>
  <c r="X32" i="46"/>
  <c r="Y32" i="46"/>
  <c r="AG32" i="46" s="1"/>
  <c r="X40" i="46"/>
  <c r="Y40" i="46"/>
  <c r="AG40" i="46" s="1"/>
  <c r="X48" i="46"/>
  <c r="Y48" i="46"/>
  <c r="AG48" i="46" s="1"/>
  <c r="X56" i="46"/>
  <c r="Y56" i="46"/>
  <c r="AG56" i="46" s="1"/>
  <c r="X64" i="46"/>
  <c r="Y64" i="46"/>
  <c r="AG64" i="46" s="1"/>
  <c r="X72" i="46"/>
  <c r="Y72" i="46"/>
  <c r="AG72" i="46" s="1"/>
  <c r="X80" i="46"/>
  <c r="Y80" i="46"/>
  <c r="AG80" i="46" s="1"/>
  <c r="Y89" i="46"/>
  <c r="AG89" i="46" s="1"/>
  <c r="X98" i="46"/>
  <c r="Y98" i="46"/>
  <c r="AG98" i="46" s="1"/>
  <c r="Y10" i="57"/>
  <c r="AG10" i="57" s="1"/>
  <c r="Y10" i="52"/>
  <c r="AG10" i="52" s="1"/>
  <c r="Y18" i="57"/>
  <c r="AG18" i="57" s="1"/>
  <c r="Y18" i="52"/>
  <c r="AG18" i="52" s="1"/>
  <c r="Y26" i="57"/>
  <c r="AG26" i="57" s="1"/>
  <c r="Y26" i="52"/>
  <c r="AG26" i="52" s="1"/>
  <c r="Y34" i="57"/>
  <c r="AG34" i="57" s="1"/>
  <c r="Y34" i="52"/>
  <c r="AG34" i="52" s="1"/>
  <c r="Y42" i="57"/>
  <c r="AG42" i="57" s="1"/>
  <c r="Y42" i="52"/>
  <c r="AG42" i="52" s="1"/>
  <c r="Y50" i="57"/>
  <c r="AG50" i="57" s="1"/>
  <c r="Y50" i="52"/>
  <c r="AG50" i="52" s="1"/>
  <c r="Y58" i="57"/>
  <c r="AG58" i="57" s="1"/>
  <c r="Y58" i="52"/>
  <c r="AG58" i="52" s="1"/>
  <c r="Y66" i="57"/>
  <c r="AG66" i="57" s="1"/>
  <c r="Y66" i="52"/>
  <c r="AG66" i="52" s="1"/>
  <c r="Y74" i="57"/>
  <c r="AG74" i="57" s="1"/>
  <c r="Y74" i="52"/>
  <c r="AG74" i="52" s="1"/>
  <c r="Y82" i="57"/>
  <c r="AG82" i="57" s="1"/>
  <c r="Y82" i="52"/>
  <c r="AG82" i="52" s="1"/>
  <c r="Y91" i="57"/>
  <c r="AG91" i="57" s="1"/>
  <c r="Y91" i="52"/>
  <c r="AG91" i="52" s="1"/>
  <c r="Y99" i="57"/>
  <c r="AG99" i="57" s="1"/>
  <c r="Y99" i="52"/>
  <c r="AG99" i="52" s="1"/>
  <c r="V3" i="58"/>
  <c r="S8" i="58"/>
  <c r="T9" i="58"/>
  <c r="U10" i="58"/>
  <c r="T17" i="58"/>
  <c r="U18" i="58"/>
  <c r="T25" i="58"/>
  <c r="U26" i="58"/>
  <c r="W28" i="58"/>
  <c r="T33" i="58"/>
  <c r="U34" i="58"/>
  <c r="S40" i="58"/>
  <c r="T41" i="58"/>
  <c r="U42" i="58"/>
  <c r="S48" i="58"/>
  <c r="T49" i="58"/>
  <c r="U50" i="58"/>
  <c r="T57" i="58"/>
  <c r="U58" i="58"/>
  <c r="S64" i="58"/>
  <c r="T65" i="58"/>
  <c r="U66" i="58"/>
  <c r="S72" i="58"/>
  <c r="T73" i="58"/>
  <c r="U74" i="58"/>
  <c r="T81" i="58"/>
  <c r="U82" i="58"/>
  <c r="Y86" i="53"/>
  <c r="T89" i="58"/>
  <c r="U90" i="58"/>
  <c r="T97" i="58"/>
  <c r="U98" i="58"/>
  <c r="AC19" i="24"/>
  <c r="AC40" i="24"/>
  <c r="AA101" i="6"/>
  <c r="AA101" i="43" s="1"/>
  <c r="Z101" i="43"/>
  <c r="AA91" i="6"/>
  <c r="AA91" i="43" s="1"/>
  <c r="Z91" i="43"/>
  <c r="AA55" i="6"/>
  <c r="AA55" i="43" s="1"/>
  <c r="Z55" i="43"/>
  <c r="AA39" i="6"/>
  <c r="AA39" i="43" s="1"/>
  <c r="AG39" i="43" s="1"/>
  <c r="Z39" i="43"/>
  <c r="AA33" i="6"/>
  <c r="AA33" i="43" s="1"/>
  <c r="Z33" i="43"/>
  <c r="AA23" i="6"/>
  <c r="AA23" i="43" s="1"/>
  <c r="AG23" i="43" s="1"/>
  <c r="Z23" i="43"/>
  <c r="AA13" i="6"/>
  <c r="AA13" i="43" s="1"/>
  <c r="Z13" i="43"/>
  <c r="AA44" i="6"/>
  <c r="AA44" i="43" s="1"/>
  <c r="AG44" i="43" s="1"/>
  <c r="Z44" i="43"/>
  <c r="AA30" i="6"/>
  <c r="AA30" i="43" s="1"/>
  <c r="Z30" i="43"/>
  <c r="AA4" i="6"/>
  <c r="AA4" i="43" s="1"/>
  <c r="AG4" i="43" s="1"/>
  <c r="Z4" i="43"/>
  <c r="Y8" i="24"/>
  <c r="Z8" i="4"/>
  <c r="Y64" i="24"/>
  <c r="Z64" i="4"/>
  <c r="Y92" i="24"/>
  <c r="Z92" i="4"/>
  <c r="Y43" i="24"/>
  <c r="Z43" i="4"/>
  <c r="BB94" i="28"/>
  <c r="BB90" i="28"/>
  <c r="BB86" i="28"/>
  <c r="BB77" i="28"/>
  <c r="BB73" i="28"/>
  <c r="BB69" i="28"/>
  <c r="BB66" i="28"/>
  <c r="BB62" i="28"/>
  <c r="BB102" i="28"/>
  <c r="BB98" i="28"/>
  <c r="BB93" i="28"/>
  <c r="BB82" i="28"/>
  <c r="BB65" i="28"/>
  <c r="BB58" i="28"/>
  <c r="BB54" i="28"/>
  <c r="BB35" i="28"/>
  <c r="BB101" i="28"/>
  <c r="BB97" i="28"/>
  <c r="BB89" i="28"/>
  <c r="BB85" i="28"/>
  <c r="BB81" i="28"/>
  <c r="BB72" i="28"/>
  <c r="BB61" i="28"/>
  <c r="BB57" i="28"/>
  <c r="BB92" i="28"/>
  <c r="BB80" i="28"/>
  <c r="BB76" i="28"/>
  <c r="BB68" i="28"/>
  <c r="BB53" i="28"/>
  <c r="BB100" i="28"/>
  <c r="BB96" i="28"/>
  <c r="BB88" i="28"/>
  <c r="BB75" i="28"/>
  <c r="BB71" i="28"/>
  <c r="BB64" i="28"/>
  <c r="BB60" i="28"/>
  <c r="BB91" i="28"/>
  <c r="BB84" i="28"/>
  <c r="BB79" i="28"/>
  <c r="BB67" i="28"/>
  <c r="BB56" i="28"/>
  <c r="BB87" i="28"/>
  <c r="BB27" i="28"/>
  <c r="BB17" i="28"/>
  <c r="BB55" i="28"/>
  <c r="BB46" i="28"/>
  <c r="BB45" i="28"/>
  <c r="BB36" i="28"/>
  <c r="BB29" i="28"/>
  <c r="BB28" i="28"/>
  <c r="BB21" i="28"/>
  <c r="BB13" i="28"/>
  <c r="BB9" i="28"/>
  <c r="BB99" i="28"/>
  <c r="BB47" i="28"/>
  <c r="BB37" i="28"/>
  <c r="BB30" i="28"/>
  <c r="BB20" i="28"/>
  <c r="BB16" i="28"/>
  <c r="BB5" i="28"/>
  <c r="BB83" i="28"/>
  <c r="BB78" i="28"/>
  <c r="BB50" i="28"/>
  <c r="BB48" i="28"/>
  <c r="BB38" i="28"/>
  <c r="BB22" i="28"/>
  <c r="BB12" i="28"/>
  <c r="BB8" i="28"/>
  <c r="BB95" i="28"/>
  <c r="BB74" i="28"/>
  <c r="BB49" i="28"/>
  <c r="BB31" i="28"/>
  <c r="BB23" i="28"/>
  <c r="BB19" i="28"/>
  <c r="BB15" i="28"/>
  <c r="BB4" i="28"/>
  <c r="BB63" i="28"/>
  <c r="BB51" i="28"/>
  <c r="BB40" i="28"/>
  <c r="BB39" i="28"/>
  <c r="BB24" i="28"/>
  <c r="BB11" i="28"/>
  <c r="BB7" i="28"/>
  <c r="BB70" i="28"/>
  <c r="BB59" i="28"/>
  <c r="BB52" i="28"/>
  <c r="BB42" i="28"/>
  <c r="BB41" i="28"/>
  <c r="BB32" i="28"/>
  <c r="BB25" i="28"/>
  <c r="BB18" i="28"/>
  <c r="BB14" i="28"/>
  <c r="BB3" i="28"/>
  <c r="BB44" i="28"/>
  <c r="BB43" i="28"/>
  <c r="BB34" i="28"/>
  <c r="BB33" i="28"/>
  <c r="BB26" i="28"/>
  <c r="BB10" i="28"/>
  <c r="BB6" i="28"/>
  <c r="V109" i="6"/>
  <c r="W109" i="6" s="1"/>
  <c r="AV101" i="28"/>
  <c r="AV97" i="28"/>
  <c r="AV89" i="28"/>
  <c r="AV85" i="28"/>
  <c r="AV81" i="28"/>
  <c r="AV72" i="28"/>
  <c r="AV61" i="28"/>
  <c r="AV92" i="28"/>
  <c r="AV80" i="28"/>
  <c r="AV76" i="28"/>
  <c r="AV68" i="28"/>
  <c r="AV53" i="28"/>
  <c r="AV47" i="28"/>
  <c r="AV41" i="28"/>
  <c r="AV34" i="28"/>
  <c r="AV30" i="28"/>
  <c r="AV27" i="28"/>
  <c r="AV100" i="28"/>
  <c r="AV96" i="28"/>
  <c r="AV88" i="28"/>
  <c r="AV75" i="28"/>
  <c r="AV71" i="28"/>
  <c r="AV64" i="28"/>
  <c r="AV60" i="28"/>
  <c r="AV91" i="28"/>
  <c r="AV84" i="28"/>
  <c r="AV79" i="28"/>
  <c r="AV67" i="28"/>
  <c r="AV56" i="28"/>
  <c r="AV99" i="28"/>
  <c r="AV95" i="28"/>
  <c r="AV87" i="28"/>
  <c r="AV74" i="28"/>
  <c r="AV70" i="28"/>
  <c r="AV59" i="28"/>
  <c r="AV83" i="28"/>
  <c r="AV78" i="28"/>
  <c r="AV63" i="28"/>
  <c r="AV86" i="28"/>
  <c r="AV48" i="28"/>
  <c r="AV22" i="28"/>
  <c r="AV20" i="28"/>
  <c r="AV16" i="28"/>
  <c r="AV5" i="28"/>
  <c r="AV102" i="28"/>
  <c r="AV65" i="28"/>
  <c r="AV50" i="28"/>
  <c r="AV49" i="28"/>
  <c r="AV38" i="28"/>
  <c r="AV23" i="28"/>
  <c r="AV12" i="28"/>
  <c r="AV8" i="28"/>
  <c r="AV77" i="28"/>
  <c r="AV66" i="28"/>
  <c r="AV55" i="28"/>
  <c r="AV51" i="28"/>
  <c r="AV40" i="28"/>
  <c r="AV39" i="28"/>
  <c r="AV31" i="28"/>
  <c r="AV19" i="28"/>
  <c r="AV15" i="28"/>
  <c r="AV4" i="28"/>
  <c r="AV98" i="28"/>
  <c r="AV93" i="28"/>
  <c r="AV82" i="28"/>
  <c r="AV52" i="28"/>
  <c r="AV42" i="28"/>
  <c r="AV32" i="28"/>
  <c r="AV25" i="28"/>
  <c r="AV24" i="28"/>
  <c r="AV11" i="28"/>
  <c r="AV7" i="28"/>
  <c r="AV94" i="28"/>
  <c r="AV73" i="28"/>
  <c r="AV62" i="28"/>
  <c r="AV54" i="28"/>
  <c r="AV43" i="28"/>
  <c r="AV33" i="28"/>
  <c r="AV26" i="28"/>
  <c r="AV18" i="28"/>
  <c r="AV14" i="28"/>
  <c r="AV3" i="28"/>
  <c r="AV44" i="28"/>
  <c r="AV10" i="28"/>
  <c r="AV6" i="28"/>
  <c r="AV90" i="28"/>
  <c r="AV69" i="28"/>
  <c r="AV46" i="28"/>
  <c r="AV45" i="28"/>
  <c r="AV36" i="28"/>
  <c r="AV35" i="28"/>
  <c r="AV29" i="28"/>
  <c r="AV28" i="28"/>
  <c r="AV21" i="28"/>
  <c r="AV17" i="28"/>
  <c r="AV58" i="28"/>
  <c r="AV57" i="28"/>
  <c r="AV37" i="28"/>
  <c r="AV13" i="28"/>
  <c r="AV9" i="28"/>
  <c r="AS101" i="29"/>
  <c r="AS97" i="29"/>
  <c r="AS93" i="29"/>
  <c r="AS87" i="29"/>
  <c r="AS83" i="29"/>
  <c r="AS80" i="29"/>
  <c r="AS77" i="29"/>
  <c r="AS73" i="29"/>
  <c r="AS67" i="29"/>
  <c r="AS63" i="29"/>
  <c r="AS60" i="29"/>
  <c r="AS55" i="29"/>
  <c r="AS52" i="29"/>
  <c r="AS48" i="29"/>
  <c r="AS45" i="29"/>
  <c r="AS39" i="29"/>
  <c r="AS36" i="29"/>
  <c r="AS25" i="29"/>
  <c r="AS89" i="29"/>
  <c r="AS86" i="29"/>
  <c r="AS70" i="29"/>
  <c r="AS59" i="29"/>
  <c r="AS54" i="29"/>
  <c r="AS35" i="29"/>
  <c r="AS31" i="29"/>
  <c r="AS28" i="29"/>
  <c r="AS22" i="29"/>
  <c r="AS18" i="29"/>
  <c r="AS16" i="29"/>
  <c r="AS12" i="29"/>
  <c r="AS5" i="29"/>
  <c r="AS100" i="29"/>
  <c r="AS96" i="29"/>
  <c r="AS92" i="29"/>
  <c r="AS85" i="29"/>
  <c r="AS79" i="29"/>
  <c r="AS76" i="29"/>
  <c r="AS69" i="29"/>
  <c r="AS66" i="29"/>
  <c r="AS62" i="29"/>
  <c r="AS58" i="29"/>
  <c r="AS51" i="29"/>
  <c r="AS47" i="29"/>
  <c r="AS41" i="29"/>
  <c r="AS9" i="29"/>
  <c r="AS99" i="29"/>
  <c r="AS95" i="29"/>
  <c r="AS82" i="29"/>
  <c r="AS72" i="29"/>
  <c r="AS44" i="29"/>
  <c r="AS30" i="29"/>
  <c r="AS24" i="29"/>
  <c r="AS15" i="29"/>
  <c r="AS4" i="29"/>
  <c r="AS91" i="29"/>
  <c r="AS88" i="29"/>
  <c r="AS78" i="29"/>
  <c r="AS75" i="29"/>
  <c r="AS65" i="29"/>
  <c r="AS57" i="29"/>
  <c r="AS50" i="29"/>
  <c r="AS38" i="29"/>
  <c r="AS34" i="29"/>
  <c r="AS27" i="29"/>
  <c r="AS21" i="29"/>
  <c r="AS11" i="29"/>
  <c r="AS8" i="29"/>
  <c r="AS81" i="29"/>
  <c r="AS53" i="29"/>
  <c r="AS46" i="29"/>
  <c r="AS43" i="29"/>
  <c r="AS37" i="29"/>
  <c r="AS23" i="29"/>
  <c r="AS14" i="29"/>
  <c r="AS3" i="29"/>
  <c r="AS102" i="29"/>
  <c r="AS98" i="29"/>
  <c r="AS94" i="29"/>
  <c r="AS84" i="29"/>
  <c r="AS74" i="29"/>
  <c r="AS68" i="29"/>
  <c r="AS61" i="29"/>
  <c r="AS56" i="29"/>
  <c r="AS49" i="29"/>
  <c r="AS33" i="29"/>
  <c r="AS29" i="29"/>
  <c r="AS20" i="29"/>
  <c r="AS17" i="29"/>
  <c r="AS13" i="29"/>
  <c r="AS7" i="29"/>
  <c r="AS90" i="29"/>
  <c r="AS71" i="29"/>
  <c r="AS64" i="29"/>
  <c r="AS42" i="29"/>
  <c r="AS40" i="29"/>
  <c r="AS32" i="29"/>
  <c r="AS26" i="29"/>
  <c r="AS19" i="29"/>
  <c r="AS10" i="29"/>
  <c r="AS6" i="29"/>
  <c r="AO97" i="31"/>
  <c r="AO93" i="31"/>
  <c r="AO78" i="31"/>
  <c r="AO71" i="31"/>
  <c r="AO66" i="31"/>
  <c r="AO39" i="31"/>
  <c r="AO35" i="31"/>
  <c r="AO31" i="31"/>
  <c r="AO100" i="31"/>
  <c r="AO89" i="31"/>
  <c r="AO85" i="31"/>
  <c r="AO74" i="31"/>
  <c r="AO68" i="31"/>
  <c r="AO59" i="31"/>
  <c r="AO52" i="31"/>
  <c r="AO49" i="31"/>
  <c r="AO46" i="31"/>
  <c r="AO43" i="31"/>
  <c r="AO30" i="31"/>
  <c r="AO96" i="31"/>
  <c r="AO92" i="31"/>
  <c r="AO81" i="31"/>
  <c r="AO58" i="31"/>
  <c r="AO55" i="31"/>
  <c r="AO34" i="31"/>
  <c r="AO99" i="31"/>
  <c r="AO95" i="31"/>
  <c r="AO88" i="31"/>
  <c r="AO84" i="31"/>
  <c r="AO77" i="31"/>
  <c r="AO70" i="31"/>
  <c r="AO65" i="31"/>
  <c r="AO62" i="31"/>
  <c r="AO45" i="31"/>
  <c r="AO42" i="31"/>
  <c r="AO38" i="31"/>
  <c r="AO33" i="31"/>
  <c r="AO29" i="31"/>
  <c r="AO91" i="31"/>
  <c r="AO87" i="31"/>
  <c r="AO83" i="31"/>
  <c r="AO80" i="31"/>
  <c r="AO73" i="31"/>
  <c r="AO67" i="31"/>
  <c r="AO64" i="31"/>
  <c r="AO57" i="31"/>
  <c r="AO54" i="31"/>
  <c r="AO51" i="31"/>
  <c r="AO48" i="31"/>
  <c r="AO37" i="31"/>
  <c r="AO102" i="31"/>
  <c r="AO79" i="31"/>
  <c r="AO76" i="31"/>
  <c r="AO61" i="31"/>
  <c r="AO41" i="31"/>
  <c r="AO32" i="31"/>
  <c r="AO28" i="31"/>
  <c r="AO98" i="31"/>
  <c r="AO94" i="31"/>
  <c r="AO75" i="31"/>
  <c r="AO72" i="31"/>
  <c r="AO69" i="31"/>
  <c r="AO60" i="31"/>
  <c r="AO56" i="31"/>
  <c r="AO53" i="31"/>
  <c r="AO47" i="31"/>
  <c r="AO36" i="31"/>
  <c r="AO101" i="31"/>
  <c r="AO90" i="31"/>
  <c r="AO86" i="31"/>
  <c r="AO82" i="31"/>
  <c r="AO63" i="31"/>
  <c r="AO50" i="31"/>
  <c r="AO44" i="31"/>
  <c r="AO40" i="31"/>
  <c r="AO25" i="31"/>
  <c r="AO18" i="31"/>
  <c r="AO14" i="31"/>
  <c r="AO11" i="31"/>
  <c r="AO8" i="31"/>
  <c r="AO21" i="31"/>
  <c r="AO4" i="31"/>
  <c r="AO24" i="31"/>
  <c r="AO17" i="31"/>
  <c r="AO13" i="31"/>
  <c r="AO7" i="31"/>
  <c r="AO3" i="31"/>
  <c r="AO23" i="31"/>
  <c r="AO20" i="31"/>
  <c r="AO10" i="31"/>
  <c r="AO27" i="31"/>
  <c r="AO19" i="31"/>
  <c r="AO12" i="31"/>
  <c r="AO6" i="31"/>
  <c r="AO22" i="31"/>
  <c r="AO16" i="31"/>
  <c r="AO26" i="31"/>
  <c r="AO15" i="31"/>
  <c r="AO9" i="31"/>
  <c r="AO5" i="31"/>
  <c r="Q35" i="13"/>
  <c r="R35" i="51" s="1"/>
  <c r="R89" i="32"/>
  <c r="Q89" i="32" s="1"/>
  <c r="P89" i="32" s="1"/>
  <c r="O89" i="32" s="1"/>
  <c r="T102" i="51"/>
  <c r="T102" i="70"/>
  <c r="P17" i="13"/>
  <c r="O17" i="13" s="1"/>
  <c r="Q9" i="32"/>
  <c r="U108" i="13"/>
  <c r="AJ110" i="19"/>
  <c r="BO109" i="19"/>
  <c r="BU108" i="19"/>
  <c r="U107" i="19"/>
  <c r="AQ91" i="28"/>
  <c r="AQ84" i="28"/>
  <c r="AQ79" i="28"/>
  <c r="AQ67" i="28"/>
  <c r="AQ99" i="28"/>
  <c r="AQ95" i="28"/>
  <c r="AQ87" i="28"/>
  <c r="AQ74" i="28"/>
  <c r="AQ70" i="28"/>
  <c r="AQ59" i="28"/>
  <c r="AQ52" i="28"/>
  <c r="AQ49" i="28"/>
  <c r="AQ36" i="28"/>
  <c r="AQ33" i="28"/>
  <c r="AQ22" i="28"/>
  <c r="AQ83" i="28"/>
  <c r="AQ78" i="28"/>
  <c r="AQ63" i="28"/>
  <c r="AQ94" i="28"/>
  <c r="AQ90" i="28"/>
  <c r="AQ86" i="28"/>
  <c r="AQ77" i="28"/>
  <c r="AQ73" i="28"/>
  <c r="AQ69" i="28"/>
  <c r="AQ66" i="28"/>
  <c r="AQ62" i="28"/>
  <c r="AQ55" i="28"/>
  <c r="AQ102" i="28"/>
  <c r="AQ98" i="28"/>
  <c r="AQ93" i="28"/>
  <c r="AQ82" i="28"/>
  <c r="AQ65" i="28"/>
  <c r="AQ58" i="28"/>
  <c r="AQ54" i="28"/>
  <c r="AQ101" i="28"/>
  <c r="AQ97" i="28"/>
  <c r="AQ89" i="28"/>
  <c r="AQ85" i="28"/>
  <c r="AQ81" i="28"/>
  <c r="AQ72" i="28"/>
  <c r="AQ61" i="28"/>
  <c r="AQ57" i="28"/>
  <c r="AQ80" i="28"/>
  <c r="AQ41" i="28"/>
  <c r="AQ11" i="28"/>
  <c r="AQ7" i="28"/>
  <c r="AQ96" i="28"/>
  <c r="AQ75" i="28"/>
  <c r="AQ64" i="28"/>
  <c r="AQ44" i="28"/>
  <c r="AQ43" i="28"/>
  <c r="AQ34" i="28"/>
  <c r="AQ26" i="28"/>
  <c r="AQ18" i="28"/>
  <c r="AQ14" i="28"/>
  <c r="AQ3" i="28"/>
  <c r="AQ92" i="28"/>
  <c r="AQ76" i="28"/>
  <c r="AQ45" i="28"/>
  <c r="AQ35" i="28"/>
  <c r="AQ28" i="28"/>
  <c r="AQ27" i="28"/>
  <c r="AQ21" i="28"/>
  <c r="AQ10" i="28"/>
  <c r="AQ6" i="28"/>
  <c r="AQ71" i="28"/>
  <c r="AQ60" i="28"/>
  <c r="AQ56" i="28"/>
  <c r="AQ46" i="28"/>
  <c r="AQ29" i="28"/>
  <c r="AQ17" i="28"/>
  <c r="AQ48" i="28"/>
  <c r="AQ47" i="28"/>
  <c r="AQ37" i="28"/>
  <c r="AQ30" i="28"/>
  <c r="AQ13" i="28"/>
  <c r="AQ9" i="28"/>
  <c r="AQ88" i="28"/>
  <c r="AQ50" i="28"/>
  <c r="AQ38" i="28"/>
  <c r="AQ20" i="28"/>
  <c r="AQ16" i="28"/>
  <c r="AQ5" i="28"/>
  <c r="AQ68" i="28"/>
  <c r="AQ51" i="28"/>
  <c r="AQ39" i="28"/>
  <c r="AQ31" i="28"/>
  <c r="AQ23" i="28"/>
  <c r="AQ12" i="28"/>
  <c r="AQ8" i="28"/>
  <c r="AQ100" i="28"/>
  <c r="AQ53" i="28"/>
  <c r="AQ42" i="28"/>
  <c r="AQ40" i="28"/>
  <c r="AQ32" i="28"/>
  <c r="AQ25" i="28"/>
  <c r="AQ24" i="28"/>
  <c r="AQ19" i="28"/>
  <c r="AQ15" i="28"/>
  <c r="AQ4" i="28"/>
  <c r="AY91" i="28"/>
  <c r="AY84" i="28"/>
  <c r="AY79" i="28"/>
  <c r="AY67" i="28"/>
  <c r="AY99" i="28"/>
  <c r="AY95" i="28"/>
  <c r="AY87" i="28"/>
  <c r="AY74" i="28"/>
  <c r="AY70" i="28"/>
  <c r="AY59" i="28"/>
  <c r="AY52" i="28"/>
  <c r="AY49" i="28"/>
  <c r="AY36" i="28"/>
  <c r="AY33" i="28"/>
  <c r="AY22" i="28"/>
  <c r="AY83" i="28"/>
  <c r="AY78" i="28"/>
  <c r="AY63" i="28"/>
  <c r="AY94" i="28"/>
  <c r="AY90" i="28"/>
  <c r="AY86" i="28"/>
  <c r="AY77" i="28"/>
  <c r="AY73" i="28"/>
  <c r="AY69" i="28"/>
  <c r="AY66" i="28"/>
  <c r="AY62" i="28"/>
  <c r="AY55" i="28"/>
  <c r="AY102" i="28"/>
  <c r="AY98" i="28"/>
  <c r="AY93" i="28"/>
  <c r="AY82" i="28"/>
  <c r="AY65" i="28"/>
  <c r="AY58" i="28"/>
  <c r="AY54" i="28"/>
  <c r="AY101" i="28"/>
  <c r="AY97" i="28"/>
  <c r="AY89" i="28"/>
  <c r="AY85" i="28"/>
  <c r="AY81" i="28"/>
  <c r="AY72" i="28"/>
  <c r="AY61" i="28"/>
  <c r="AY57" i="28"/>
  <c r="AY92" i="28"/>
  <c r="AY76" i="28"/>
  <c r="AY56" i="28"/>
  <c r="AY42" i="28"/>
  <c r="AY40" i="28"/>
  <c r="AY32" i="28"/>
  <c r="AY25" i="28"/>
  <c r="AY24" i="28"/>
  <c r="AY11" i="28"/>
  <c r="AY7" i="28"/>
  <c r="AY71" i="28"/>
  <c r="AY60" i="28"/>
  <c r="AY41" i="28"/>
  <c r="AY18" i="28"/>
  <c r="AY14" i="28"/>
  <c r="AY3" i="28"/>
  <c r="AY44" i="28"/>
  <c r="AY43" i="28"/>
  <c r="AY34" i="28"/>
  <c r="AY26" i="28"/>
  <c r="AY10" i="28"/>
  <c r="AY6" i="28"/>
  <c r="AY88" i="28"/>
  <c r="AY45" i="28"/>
  <c r="AY35" i="28"/>
  <c r="AY28" i="28"/>
  <c r="AY27" i="28"/>
  <c r="AY21" i="28"/>
  <c r="AY17" i="28"/>
  <c r="AY68" i="28"/>
  <c r="AY53" i="28"/>
  <c r="AY46" i="28"/>
  <c r="AY29" i="28"/>
  <c r="AY13" i="28"/>
  <c r="AY9" i="28"/>
  <c r="AY100" i="28"/>
  <c r="AY48" i="28"/>
  <c r="AY47" i="28"/>
  <c r="AY37" i="28"/>
  <c r="AY30" i="28"/>
  <c r="AY20" i="28"/>
  <c r="AY16" i="28"/>
  <c r="AY5" i="28"/>
  <c r="AY80" i="28"/>
  <c r="AY50" i="28"/>
  <c r="AY38" i="28"/>
  <c r="AY12" i="28"/>
  <c r="AY8" i="28"/>
  <c r="AY96" i="28"/>
  <c r="AY75" i="28"/>
  <c r="AY64" i="28"/>
  <c r="AY51" i="28"/>
  <c r="AY39" i="28"/>
  <c r="AY31" i="28"/>
  <c r="AY23" i="28"/>
  <c r="AY19" i="28"/>
  <c r="AY15" i="28"/>
  <c r="AY4" i="28"/>
  <c r="BG91" i="28"/>
  <c r="AG91" i="28" s="1"/>
  <c r="BG84" i="28"/>
  <c r="AG84" i="28" s="1"/>
  <c r="BG79" i="28"/>
  <c r="AG79" i="28" s="1"/>
  <c r="BG67" i="28"/>
  <c r="AG67" i="28" s="1"/>
  <c r="BG99" i="28"/>
  <c r="AG99" i="28" s="1"/>
  <c r="BG95" i="28"/>
  <c r="AG95" i="28" s="1"/>
  <c r="BG87" i="28"/>
  <c r="AG87" i="28" s="1"/>
  <c r="BG74" i="28"/>
  <c r="AG74" i="28" s="1"/>
  <c r="BG70" i="28"/>
  <c r="AG70" i="28" s="1"/>
  <c r="BG59" i="28"/>
  <c r="AG59" i="28" s="1"/>
  <c r="BG52" i="28"/>
  <c r="AG52" i="28" s="1"/>
  <c r="BG49" i="28"/>
  <c r="AG49" i="28" s="1"/>
  <c r="BG36" i="28"/>
  <c r="AG36" i="28" s="1"/>
  <c r="BG33" i="28"/>
  <c r="AG33" i="28" s="1"/>
  <c r="BG22" i="28"/>
  <c r="AG22" i="28" s="1"/>
  <c r="BG83" i="28"/>
  <c r="AG83" i="28" s="1"/>
  <c r="BG78" i="28"/>
  <c r="AG78" i="28" s="1"/>
  <c r="BG63" i="28"/>
  <c r="AG63" i="28" s="1"/>
  <c r="BG94" i="28"/>
  <c r="AG94" i="28" s="1"/>
  <c r="BG90" i="28"/>
  <c r="AG90" i="28" s="1"/>
  <c r="BG86" i="28"/>
  <c r="AG86" i="28" s="1"/>
  <c r="BG77" i="28"/>
  <c r="AG77" i="28" s="1"/>
  <c r="BG73" i="28"/>
  <c r="AG73" i="28" s="1"/>
  <c r="BG69" i="28"/>
  <c r="AG69" i="28" s="1"/>
  <c r="BG66" i="28"/>
  <c r="AG66" i="28" s="1"/>
  <c r="BG62" i="28"/>
  <c r="AG62" i="28" s="1"/>
  <c r="BG55" i="28"/>
  <c r="AG55" i="28" s="1"/>
  <c r="BG102" i="28"/>
  <c r="AG102" i="28" s="1"/>
  <c r="BG98" i="28"/>
  <c r="AG98" i="28" s="1"/>
  <c r="BG93" i="28"/>
  <c r="AG93" i="28" s="1"/>
  <c r="BG82" i="28"/>
  <c r="AG82" i="28" s="1"/>
  <c r="BG65" i="28"/>
  <c r="AG65" i="28" s="1"/>
  <c r="BG58" i="28"/>
  <c r="AG58" i="28" s="1"/>
  <c r="BG54" i="28"/>
  <c r="AG54" i="28" s="1"/>
  <c r="BG101" i="28"/>
  <c r="AG101" i="28" s="1"/>
  <c r="BG97" i="28"/>
  <c r="AG97" i="28" s="1"/>
  <c r="BG89" i="28"/>
  <c r="AG89" i="28" s="1"/>
  <c r="BG85" i="28"/>
  <c r="AG85" i="28" s="1"/>
  <c r="BG81" i="28"/>
  <c r="AG81" i="28" s="1"/>
  <c r="BG72" i="28"/>
  <c r="AG72" i="28" s="1"/>
  <c r="BG61" i="28"/>
  <c r="AG61" i="28" s="1"/>
  <c r="BG57" i="28"/>
  <c r="AG57" i="28" s="1"/>
  <c r="BG51" i="28"/>
  <c r="AG51" i="28" s="1"/>
  <c r="BG39" i="28"/>
  <c r="AG39" i="28" s="1"/>
  <c r="BG31" i="28"/>
  <c r="AG31" i="28" s="1"/>
  <c r="BG23" i="28"/>
  <c r="AG23" i="28" s="1"/>
  <c r="BG11" i="28"/>
  <c r="AG11" i="28" s="1"/>
  <c r="BG7" i="28"/>
  <c r="AG7" i="28" s="1"/>
  <c r="BG88" i="28"/>
  <c r="AG88" i="28" s="1"/>
  <c r="BG53" i="28"/>
  <c r="AG53" i="28" s="1"/>
  <c r="BG42" i="28"/>
  <c r="AG42" i="28" s="1"/>
  <c r="BG40" i="28"/>
  <c r="AG40" i="28" s="1"/>
  <c r="BG32" i="28"/>
  <c r="AG32" i="28" s="1"/>
  <c r="BG25" i="28"/>
  <c r="AG25" i="28" s="1"/>
  <c r="BG24" i="28"/>
  <c r="AG24" i="28" s="1"/>
  <c r="BG18" i="28"/>
  <c r="AG18" i="28" s="1"/>
  <c r="BG14" i="28"/>
  <c r="AG14" i="28" s="1"/>
  <c r="BG3" i="28"/>
  <c r="AG3" i="28" s="1"/>
  <c r="BG68" i="28"/>
  <c r="AG68" i="28" s="1"/>
  <c r="BG41" i="28"/>
  <c r="AG41" i="28" s="1"/>
  <c r="BG10" i="28"/>
  <c r="AG10" i="28" s="1"/>
  <c r="BG6" i="28"/>
  <c r="AG6" i="28" s="1"/>
  <c r="BG100" i="28"/>
  <c r="AG100" i="28" s="1"/>
  <c r="BG44" i="28"/>
  <c r="AG44" i="28" s="1"/>
  <c r="BG43" i="28"/>
  <c r="AG43" i="28" s="1"/>
  <c r="BG34" i="28"/>
  <c r="AG34" i="28" s="1"/>
  <c r="BG26" i="28"/>
  <c r="AG26" i="28" s="1"/>
  <c r="BG17" i="28"/>
  <c r="AG17" i="28" s="1"/>
  <c r="BG80" i="28"/>
  <c r="AG80" i="28" s="1"/>
  <c r="BG45" i="28"/>
  <c r="AG45" i="28" s="1"/>
  <c r="BG35" i="28"/>
  <c r="AG35" i="28" s="1"/>
  <c r="BG28" i="28"/>
  <c r="AG28" i="28" s="1"/>
  <c r="BG27" i="28"/>
  <c r="AG27" i="28" s="1"/>
  <c r="BG21" i="28"/>
  <c r="AG21" i="28" s="1"/>
  <c r="BG13" i="28"/>
  <c r="AG13" i="28" s="1"/>
  <c r="BG9" i="28"/>
  <c r="AG9" i="28" s="1"/>
  <c r="BG96" i="28"/>
  <c r="AG96" i="28" s="1"/>
  <c r="BG75" i="28"/>
  <c r="AG75" i="28" s="1"/>
  <c r="BG64" i="28"/>
  <c r="AG64" i="28" s="1"/>
  <c r="BG56" i="28"/>
  <c r="AG56" i="28" s="1"/>
  <c r="BG46" i="28"/>
  <c r="AG46" i="28" s="1"/>
  <c r="BG29" i="28"/>
  <c r="AG29" i="28" s="1"/>
  <c r="BG20" i="28"/>
  <c r="AG20" i="28" s="1"/>
  <c r="BG16" i="28"/>
  <c r="AG16" i="28" s="1"/>
  <c r="BG5" i="28"/>
  <c r="AG5" i="28" s="1"/>
  <c r="BG92" i="28"/>
  <c r="AG92" i="28" s="1"/>
  <c r="BG76" i="28"/>
  <c r="AG76" i="28" s="1"/>
  <c r="BG48" i="28"/>
  <c r="AG48" i="28" s="1"/>
  <c r="BG47" i="28"/>
  <c r="AG47" i="28" s="1"/>
  <c r="BG37" i="28"/>
  <c r="AG37" i="28" s="1"/>
  <c r="BG30" i="28"/>
  <c r="AG30" i="28" s="1"/>
  <c r="BG12" i="28"/>
  <c r="AG12" i="28" s="1"/>
  <c r="BG8" i="28"/>
  <c r="AG8" i="28" s="1"/>
  <c r="BG71" i="28"/>
  <c r="AG71" i="28" s="1"/>
  <c r="BG60" i="28"/>
  <c r="AG60" i="28" s="1"/>
  <c r="BG50" i="28"/>
  <c r="AG50" i="28" s="1"/>
  <c r="BG38" i="28"/>
  <c r="AG38" i="28" s="1"/>
  <c r="BG19" i="28"/>
  <c r="AG19" i="28" s="1"/>
  <c r="BG15" i="28"/>
  <c r="AG15" i="28" s="1"/>
  <c r="BG4" i="28"/>
  <c r="AG4" i="28" s="1"/>
  <c r="AN99" i="29"/>
  <c r="AN95" i="29"/>
  <c r="AN82" i="29"/>
  <c r="AN72" i="29"/>
  <c r="AN44" i="29"/>
  <c r="AN30" i="29"/>
  <c r="AN24" i="29"/>
  <c r="AN15" i="29"/>
  <c r="AN4" i="29"/>
  <c r="AN91" i="29"/>
  <c r="AN88" i="29"/>
  <c r="AN78" i="29"/>
  <c r="AN75" i="29"/>
  <c r="AN65" i="29"/>
  <c r="AN57" i="29"/>
  <c r="AN50" i="29"/>
  <c r="AN38" i="29"/>
  <c r="AN34" i="29"/>
  <c r="AN27" i="29"/>
  <c r="AN21" i="29"/>
  <c r="AN11" i="29"/>
  <c r="AN8" i="29"/>
  <c r="AN81" i="29"/>
  <c r="AN53" i="29"/>
  <c r="AN46" i="29"/>
  <c r="AN43" i="29"/>
  <c r="AN37" i="29"/>
  <c r="AN23" i="29"/>
  <c r="AN14" i="29"/>
  <c r="AN3" i="29"/>
  <c r="AN102" i="29"/>
  <c r="AN98" i="29"/>
  <c r="AN94" i="29"/>
  <c r="AN84" i="29"/>
  <c r="AN74" i="29"/>
  <c r="AN68" i="29"/>
  <c r="AN61" i="29"/>
  <c r="AN56" i="29"/>
  <c r="AN49" i="29"/>
  <c r="AN33" i="29"/>
  <c r="AN29" i="29"/>
  <c r="AN20" i="29"/>
  <c r="AN17" i="29"/>
  <c r="AN13" i="29"/>
  <c r="AN7" i="29"/>
  <c r="AN90" i="29"/>
  <c r="AN71" i="29"/>
  <c r="AN64" i="29"/>
  <c r="AN42" i="29"/>
  <c r="AN40" i="29"/>
  <c r="AN32" i="29"/>
  <c r="AN26" i="29"/>
  <c r="AN19" i="29"/>
  <c r="AN10" i="29"/>
  <c r="AN6" i="29"/>
  <c r="AN101" i="29"/>
  <c r="AN97" i="29"/>
  <c r="AN93" i="29"/>
  <c r="AN87" i="29"/>
  <c r="AN83" i="29"/>
  <c r="AN80" i="29"/>
  <c r="AN77" i="29"/>
  <c r="AN73" i="29"/>
  <c r="AN67" i="29"/>
  <c r="AN63" i="29"/>
  <c r="AN60" i="29"/>
  <c r="AN55" i="29"/>
  <c r="AN52" i="29"/>
  <c r="AN48" i="29"/>
  <c r="AN45" i="29"/>
  <c r="AN39" i="29"/>
  <c r="AN36" i="29"/>
  <c r="AN25" i="29"/>
  <c r="AN89" i="29"/>
  <c r="AN86" i="29"/>
  <c r="AN70" i="29"/>
  <c r="AN59" i="29"/>
  <c r="AN54" i="29"/>
  <c r="AN35" i="29"/>
  <c r="AN31" i="29"/>
  <c r="AN28" i="29"/>
  <c r="AN22" i="29"/>
  <c r="AN18" i="29"/>
  <c r="AN16" i="29"/>
  <c r="AN12" i="29"/>
  <c r="AN5" i="29"/>
  <c r="AN100" i="29"/>
  <c r="AN96" i="29"/>
  <c r="AN92" i="29"/>
  <c r="AN85" i="29"/>
  <c r="AN79" i="29"/>
  <c r="AN76" i="29"/>
  <c r="AN69" i="29"/>
  <c r="AN66" i="29"/>
  <c r="AN62" i="29"/>
  <c r="AN58" i="29"/>
  <c r="AN51" i="29"/>
  <c r="AN47" i="29"/>
  <c r="AN41" i="29"/>
  <c r="AN9" i="29"/>
  <c r="AV99" i="29"/>
  <c r="AV95" i="29"/>
  <c r="AV82" i="29"/>
  <c r="AV72" i="29"/>
  <c r="AV44" i="29"/>
  <c r="AV30" i="29"/>
  <c r="AV24" i="29"/>
  <c r="AV15" i="29"/>
  <c r="AV4" i="29"/>
  <c r="AV91" i="29"/>
  <c r="AV88" i="29"/>
  <c r="AV78" i="29"/>
  <c r="AV75" i="29"/>
  <c r="AV65" i="29"/>
  <c r="AV57" i="29"/>
  <c r="AV50" i="29"/>
  <c r="AV38" i="29"/>
  <c r="AV34" i="29"/>
  <c r="AV27" i="29"/>
  <c r="AV21" i="29"/>
  <c r="AV11" i="29"/>
  <c r="AV8" i="29"/>
  <c r="AV81" i="29"/>
  <c r="AV53" i="29"/>
  <c r="AV46" i="29"/>
  <c r="AV43" i="29"/>
  <c r="AV37" i="29"/>
  <c r="AV23" i="29"/>
  <c r="AV14" i="29"/>
  <c r="AV3" i="29"/>
  <c r="AV102" i="29"/>
  <c r="AV98" i="29"/>
  <c r="AV94" i="29"/>
  <c r="AV84" i="29"/>
  <c r="AV74" i="29"/>
  <c r="AV68" i="29"/>
  <c r="AV61" i="29"/>
  <c r="AV56" i="29"/>
  <c r="AV49" i="29"/>
  <c r="AV33" i="29"/>
  <c r="AV29" i="29"/>
  <c r="AV20" i="29"/>
  <c r="AV17" i="29"/>
  <c r="AV13" i="29"/>
  <c r="AV7" i="29"/>
  <c r="AV90" i="29"/>
  <c r="AV71" i="29"/>
  <c r="AV64" i="29"/>
  <c r="AV42" i="29"/>
  <c r="AV40" i="29"/>
  <c r="AV32" i="29"/>
  <c r="AV26" i="29"/>
  <c r="AV19" i="29"/>
  <c r="AV10" i="29"/>
  <c r="AV6" i="29"/>
  <c r="AV101" i="29"/>
  <c r="AV97" i="29"/>
  <c r="AV93" i="29"/>
  <c r="AV87" i="29"/>
  <c r="AV83" i="29"/>
  <c r="AV80" i="29"/>
  <c r="AV77" i="29"/>
  <c r="AV73" i="29"/>
  <c r="AV67" i="29"/>
  <c r="AV63" i="29"/>
  <c r="AV60" i="29"/>
  <c r="AV55" i="29"/>
  <c r="AV52" i="29"/>
  <c r="AV48" i="29"/>
  <c r="AV45" i="29"/>
  <c r="AV39" i="29"/>
  <c r="AV36" i="29"/>
  <c r="AV25" i="29"/>
  <c r="AV89" i="29"/>
  <c r="AV86" i="29"/>
  <c r="AV70" i="29"/>
  <c r="AV59" i="29"/>
  <c r="AV54" i="29"/>
  <c r="AV35" i="29"/>
  <c r="AV31" i="29"/>
  <c r="AV28" i="29"/>
  <c r="AV22" i="29"/>
  <c r="AV18" i="29"/>
  <c r="AV16" i="29"/>
  <c r="AV12" i="29"/>
  <c r="AV5" i="29"/>
  <c r="AV100" i="29"/>
  <c r="AV96" i="29"/>
  <c r="AV92" i="29"/>
  <c r="AV85" i="29"/>
  <c r="AV79" i="29"/>
  <c r="AV76" i="29"/>
  <c r="AV69" i="29"/>
  <c r="AV66" i="29"/>
  <c r="AV62" i="29"/>
  <c r="AV58" i="29"/>
  <c r="AV51" i="29"/>
  <c r="AV47" i="29"/>
  <c r="AV41" i="29"/>
  <c r="AV9" i="29"/>
  <c r="BD99" i="29"/>
  <c r="BD95" i="29"/>
  <c r="BD82" i="29"/>
  <c r="BD72" i="29"/>
  <c r="BD44" i="29"/>
  <c r="BD30" i="29"/>
  <c r="BD24" i="29"/>
  <c r="BD15" i="29"/>
  <c r="BD4" i="29"/>
  <c r="BD91" i="29"/>
  <c r="BD88" i="29"/>
  <c r="BD78" i="29"/>
  <c r="BD75" i="29"/>
  <c r="BD65" i="29"/>
  <c r="BD57" i="29"/>
  <c r="BD50" i="29"/>
  <c r="BD38" i="29"/>
  <c r="BD34" i="29"/>
  <c r="BD27" i="29"/>
  <c r="BD21" i="29"/>
  <c r="BD11" i="29"/>
  <c r="BD8" i="29"/>
  <c r="BD81" i="29"/>
  <c r="BD53" i="29"/>
  <c r="BD46" i="29"/>
  <c r="BD43" i="29"/>
  <c r="BD37" i="29"/>
  <c r="BD23" i="29"/>
  <c r="BD14" i="29"/>
  <c r="BD3" i="29"/>
  <c r="BD102" i="29"/>
  <c r="BD98" i="29"/>
  <c r="BD94" i="29"/>
  <c r="BD84" i="29"/>
  <c r="BD74" i="29"/>
  <c r="BD68" i="29"/>
  <c r="BD61" i="29"/>
  <c r="BD56" i="29"/>
  <c r="BD49" i="29"/>
  <c r="BD33" i="29"/>
  <c r="BD29" i="29"/>
  <c r="BD20" i="29"/>
  <c r="BD17" i="29"/>
  <c r="BD13" i="29"/>
  <c r="BD7" i="29"/>
  <c r="BD90" i="29"/>
  <c r="BD71" i="29"/>
  <c r="BD64" i="29"/>
  <c r="BD42" i="29"/>
  <c r="BD40" i="29"/>
  <c r="BD32" i="29"/>
  <c r="BD26" i="29"/>
  <c r="BD19" i="29"/>
  <c r="BD10" i="29"/>
  <c r="BD6" i="29"/>
  <c r="BD101" i="29"/>
  <c r="BD97" i="29"/>
  <c r="BD93" i="29"/>
  <c r="BD87" i="29"/>
  <c r="BD83" i="29"/>
  <c r="BD80" i="29"/>
  <c r="BD77" i="29"/>
  <c r="BD73" i="29"/>
  <c r="BD67" i="29"/>
  <c r="BD63" i="29"/>
  <c r="BD60" i="29"/>
  <c r="BD55" i="29"/>
  <c r="BD52" i="29"/>
  <c r="BD48" i="29"/>
  <c r="BD45" i="29"/>
  <c r="BD39" i="29"/>
  <c r="BD36" i="29"/>
  <c r="BD25" i="29"/>
  <c r="BD89" i="29"/>
  <c r="BD86" i="29"/>
  <c r="BD70" i="29"/>
  <c r="BD59" i="29"/>
  <c r="BD54" i="29"/>
  <c r="BD35" i="29"/>
  <c r="BD31" i="29"/>
  <c r="BD28" i="29"/>
  <c r="BD22" i="29"/>
  <c r="BD18" i="29"/>
  <c r="BD16" i="29"/>
  <c r="BD12" i="29"/>
  <c r="BD5" i="29"/>
  <c r="BD100" i="29"/>
  <c r="BD96" i="29"/>
  <c r="BD92" i="29"/>
  <c r="BD85" i="29"/>
  <c r="BD79" i="29"/>
  <c r="BD76" i="29"/>
  <c r="BD69" i="29"/>
  <c r="BD66" i="29"/>
  <c r="BD62" i="29"/>
  <c r="BD58" i="29"/>
  <c r="BD51" i="29"/>
  <c r="BD47" i="29"/>
  <c r="BD41" i="29"/>
  <c r="BD9" i="29"/>
  <c r="AR99" i="31"/>
  <c r="AR95" i="31"/>
  <c r="AR88" i="31"/>
  <c r="AR84" i="31"/>
  <c r="AR77" i="31"/>
  <c r="AR70" i="31"/>
  <c r="AR65" i="31"/>
  <c r="AR62" i="31"/>
  <c r="AR45" i="31"/>
  <c r="AR42" i="31"/>
  <c r="AR38" i="31"/>
  <c r="AR33" i="31"/>
  <c r="AR29" i="31"/>
  <c r="AR91" i="31"/>
  <c r="AR87" i="31"/>
  <c r="AR83" i="31"/>
  <c r="AR80" i="31"/>
  <c r="AR73" i="31"/>
  <c r="AR67" i="31"/>
  <c r="AR64" i="31"/>
  <c r="AR57" i="31"/>
  <c r="AR54" i="31"/>
  <c r="AR51" i="31"/>
  <c r="AR48" i="31"/>
  <c r="AR37" i="31"/>
  <c r="AR102" i="31"/>
  <c r="AR79" i="31"/>
  <c r="AR76" i="31"/>
  <c r="AR61" i="31"/>
  <c r="AR41" i="31"/>
  <c r="AR32" i="31"/>
  <c r="AR28" i="31"/>
  <c r="AR98" i="31"/>
  <c r="AR94" i="31"/>
  <c r="AR75" i="31"/>
  <c r="AR72" i="31"/>
  <c r="AR69" i="31"/>
  <c r="AR60" i="31"/>
  <c r="AR56" i="31"/>
  <c r="AR53" i="31"/>
  <c r="AR47" i="31"/>
  <c r="AR36" i="31"/>
  <c r="AR101" i="31"/>
  <c r="AR90" i="31"/>
  <c r="AR86" i="31"/>
  <c r="AR82" i="31"/>
  <c r="AR63" i="31"/>
  <c r="AR50" i="31"/>
  <c r="AR44" i="31"/>
  <c r="AR40" i="31"/>
  <c r="AR97" i="31"/>
  <c r="AR93" i="31"/>
  <c r="AR78" i="31"/>
  <c r="AR71" i="31"/>
  <c r="AR66" i="31"/>
  <c r="AR39" i="31"/>
  <c r="AR35" i="31"/>
  <c r="AR31" i="31"/>
  <c r="AR100" i="31"/>
  <c r="AR89" i="31"/>
  <c r="AR85" i="31"/>
  <c r="AR74" i="31"/>
  <c r="AR68" i="31"/>
  <c r="AR59" i="31"/>
  <c r="AR52" i="31"/>
  <c r="AR49" i="31"/>
  <c r="AR46" i="31"/>
  <c r="AR43" i="31"/>
  <c r="AR30" i="31"/>
  <c r="AR96" i="31"/>
  <c r="AR92" i="31"/>
  <c r="AR81" i="31"/>
  <c r="AR58" i="31"/>
  <c r="AR55" i="31"/>
  <c r="AR34" i="31"/>
  <c r="AR24" i="31"/>
  <c r="AR17" i="31"/>
  <c r="AR13" i="31"/>
  <c r="AR7" i="31"/>
  <c r="AR3" i="31"/>
  <c r="AR23" i="31"/>
  <c r="AR20" i="31"/>
  <c r="AR10" i="31"/>
  <c r="AR27" i="31"/>
  <c r="AR19" i="31"/>
  <c r="AR12" i="31"/>
  <c r="AR6" i="31"/>
  <c r="AR22" i="31"/>
  <c r="AR16" i="31"/>
  <c r="AR26" i="31"/>
  <c r="AR15" i="31"/>
  <c r="AR9" i="31"/>
  <c r="AR5" i="31"/>
  <c r="AR25" i="31"/>
  <c r="AR18" i="31"/>
  <c r="AR14" i="31"/>
  <c r="AR11" i="31"/>
  <c r="AR8" i="31"/>
  <c r="AR21" i="31"/>
  <c r="AR4" i="31"/>
  <c r="AZ99" i="31"/>
  <c r="AZ95" i="31"/>
  <c r="AZ88" i="31"/>
  <c r="AZ84" i="31"/>
  <c r="AZ77" i="31"/>
  <c r="AZ70" i="31"/>
  <c r="AZ65" i="31"/>
  <c r="AZ62" i="31"/>
  <c r="AZ45" i="31"/>
  <c r="AZ42" i="31"/>
  <c r="AZ38" i="31"/>
  <c r="AZ33" i="31"/>
  <c r="AZ29" i="31"/>
  <c r="AZ91" i="31"/>
  <c r="AZ87" i="31"/>
  <c r="AZ83" i="31"/>
  <c r="AZ80" i="31"/>
  <c r="AZ73" i="31"/>
  <c r="AZ67" i="31"/>
  <c r="AZ64" i="31"/>
  <c r="AZ57" i="31"/>
  <c r="AZ54" i="31"/>
  <c r="AZ51" i="31"/>
  <c r="AZ48" i="31"/>
  <c r="AZ37" i="31"/>
  <c r="AZ102" i="31"/>
  <c r="AZ79" i="31"/>
  <c r="AZ76" i="31"/>
  <c r="AZ61" i="31"/>
  <c r="AZ41" i="31"/>
  <c r="AZ32" i="31"/>
  <c r="AZ28" i="31"/>
  <c r="AZ98" i="31"/>
  <c r="AZ94" i="31"/>
  <c r="AZ75" i="31"/>
  <c r="AZ72" i="31"/>
  <c r="AZ69" i="31"/>
  <c r="AZ60" i="31"/>
  <c r="AZ56" i="31"/>
  <c r="AZ53" i="31"/>
  <c r="AZ47" i="31"/>
  <c r="AZ36" i="31"/>
  <c r="AZ101" i="31"/>
  <c r="AZ90" i="31"/>
  <c r="AZ86" i="31"/>
  <c r="AZ82" i="31"/>
  <c r="AZ63" i="31"/>
  <c r="AZ50" i="31"/>
  <c r="AZ44" i="31"/>
  <c r="AZ40" i="31"/>
  <c r="AZ97" i="31"/>
  <c r="AZ93" i="31"/>
  <c r="AZ78" i="31"/>
  <c r="AZ71" i="31"/>
  <c r="AZ66" i="31"/>
  <c r="AZ39" i="31"/>
  <c r="AZ35" i="31"/>
  <c r="AZ31" i="31"/>
  <c r="AZ27" i="31"/>
  <c r="AZ100" i="31"/>
  <c r="AZ89" i="31"/>
  <c r="AZ85" i="31"/>
  <c r="AZ74" i="31"/>
  <c r="AZ68" i="31"/>
  <c r="AZ59" i="31"/>
  <c r="AZ52" i="31"/>
  <c r="AZ49" i="31"/>
  <c r="AZ46" i="31"/>
  <c r="AZ43" i="31"/>
  <c r="AZ30" i="31"/>
  <c r="AZ96" i="31"/>
  <c r="AZ92" i="31"/>
  <c r="AZ81" i="31"/>
  <c r="AZ58" i="31"/>
  <c r="AZ55" i="31"/>
  <c r="AZ34" i="31"/>
  <c r="AZ24" i="31"/>
  <c r="AZ17" i="31"/>
  <c r="AZ13" i="31"/>
  <c r="AZ7" i="31"/>
  <c r="AZ3" i="31"/>
  <c r="AZ23" i="31"/>
  <c r="AZ20" i="31"/>
  <c r="AZ10" i="31"/>
  <c r="AZ19" i="31"/>
  <c r="AZ12" i="31"/>
  <c r="AZ6" i="31"/>
  <c r="AZ22" i="31"/>
  <c r="AZ16" i="31"/>
  <c r="AZ26" i="31"/>
  <c r="AZ15" i="31"/>
  <c r="AZ9" i="31"/>
  <c r="AZ5" i="31"/>
  <c r="AZ25" i="31"/>
  <c r="AZ18" i="31"/>
  <c r="AZ14" i="31"/>
  <c r="AZ11" i="31"/>
  <c r="AZ8" i="31"/>
  <c r="AZ21" i="31"/>
  <c r="AZ4" i="31"/>
  <c r="BH99" i="31"/>
  <c r="AG99" i="31" s="1"/>
  <c r="BH95" i="31"/>
  <c r="AG95" i="31" s="1"/>
  <c r="BH88" i="31"/>
  <c r="AG88" i="31" s="1"/>
  <c r="BH84" i="31"/>
  <c r="AG84" i="31" s="1"/>
  <c r="BH77" i="31"/>
  <c r="AG77" i="31" s="1"/>
  <c r="BH70" i="31"/>
  <c r="AG70" i="31" s="1"/>
  <c r="BH65" i="31"/>
  <c r="AG65" i="31" s="1"/>
  <c r="BH62" i="31"/>
  <c r="AG62" i="31" s="1"/>
  <c r="BH45" i="31"/>
  <c r="AG45" i="31" s="1"/>
  <c r="BH42" i="31"/>
  <c r="AG42" i="31" s="1"/>
  <c r="BH38" i="31"/>
  <c r="AG38" i="31" s="1"/>
  <c r="BH33" i="31"/>
  <c r="AG33" i="31" s="1"/>
  <c r="BH29" i="31"/>
  <c r="AG29" i="31" s="1"/>
  <c r="BH91" i="31"/>
  <c r="AG91" i="31" s="1"/>
  <c r="BH87" i="31"/>
  <c r="AG87" i="31" s="1"/>
  <c r="BH83" i="31"/>
  <c r="AG83" i="31" s="1"/>
  <c r="BH80" i="31"/>
  <c r="AG80" i="31" s="1"/>
  <c r="BH73" i="31"/>
  <c r="AG73" i="31" s="1"/>
  <c r="BH67" i="31"/>
  <c r="AG67" i="31" s="1"/>
  <c r="BH64" i="31"/>
  <c r="AG64" i="31" s="1"/>
  <c r="BH57" i="31"/>
  <c r="AG57" i="31" s="1"/>
  <c r="BH54" i="31"/>
  <c r="AG54" i="31" s="1"/>
  <c r="BH51" i="31"/>
  <c r="AG51" i="31" s="1"/>
  <c r="BH48" i="31"/>
  <c r="AG48" i="31" s="1"/>
  <c r="BH37" i="31"/>
  <c r="AG37" i="31" s="1"/>
  <c r="BH102" i="31"/>
  <c r="AG102" i="31" s="1"/>
  <c r="BH79" i="31"/>
  <c r="AG79" i="31" s="1"/>
  <c r="BH76" i="31"/>
  <c r="AG76" i="31" s="1"/>
  <c r="BH61" i="31"/>
  <c r="AG61" i="31" s="1"/>
  <c r="BH41" i="31"/>
  <c r="AG41" i="31" s="1"/>
  <c r="BH32" i="31"/>
  <c r="AG32" i="31" s="1"/>
  <c r="BH28" i="31"/>
  <c r="AG28" i="31" s="1"/>
  <c r="BH98" i="31"/>
  <c r="AG98" i="31" s="1"/>
  <c r="BH94" i="31"/>
  <c r="AG94" i="31" s="1"/>
  <c r="BH75" i="31"/>
  <c r="AG75" i="31" s="1"/>
  <c r="BH72" i="31"/>
  <c r="AG72" i="31" s="1"/>
  <c r="BH69" i="31"/>
  <c r="AG69" i="31" s="1"/>
  <c r="BH60" i="31"/>
  <c r="AG60" i="31" s="1"/>
  <c r="BH56" i="31"/>
  <c r="AG56" i="31" s="1"/>
  <c r="BH53" i="31"/>
  <c r="AG53" i="31" s="1"/>
  <c r="BH47" i="31"/>
  <c r="AG47" i="31" s="1"/>
  <c r="BH36" i="31"/>
  <c r="AG36" i="31" s="1"/>
  <c r="BH101" i="31"/>
  <c r="AG101" i="31" s="1"/>
  <c r="BH90" i="31"/>
  <c r="AG90" i="31" s="1"/>
  <c r="BH86" i="31"/>
  <c r="AG86" i="31" s="1"/>
  <c r="BH82" i="31"/>
  <c r="AG82" i="31" s="1"/>
  <c r="BH63" i="31"/>
  <c r="AG63" i="31" s="1"/>
  <c r="BH50" i="31"/>
  <c r="AG50" i="31" s="1"/>
  <c r="BH44" i="31"/>
  <c r="AG44" i="31" s="1"/>
  <c r="BH40" i="31"/>
  <c r="AG40" i="31" s="1"/>
  <c r="BH97" i="31"/>
  <c r="AG97" i="31" s="1"/>
  <c r="BH93" i="31"/>
  <c r="AG93" i="31" s="1"/>
  <c r="BH78" i="31"/>
  <c r="AG78" i="31" s="1"/>
  <c r="BH71" i="31"/>
  <c r="AG71" i="31" s="1"/>
  <c r="BH66" i="31"/>
  <c r="AG66" i="31" s="1"/>
  <c r="BH39" i="31"/>
  <c r="AG39" i="31" s="1"/>
  <c r="BH35" i="31"/>
  <c r="AG35" i="31" s="1"/>
  <c r="BH31" i="31"/>
  <c r="AG31" i="31" s="1"/>
  <c r="BH27" i="31"/>
  <c r="AG27" i="31" s="1"/>
  <c r="BH100" i="31"/>
  <c r="AG100" i="31" s="1"/>
  <c r="BH89" i="31"/>
  <c r="AG89" i="31" s="1"/>
  <c r="BH85" i="31"/>
  <c r="AG85" i="31" s="1"/>
  <c r="BH74" i="31"/>
  <c r="AG74" i="31" s="1"/>
  <c r="BH68" i="31"/>
  <c r="AG68" i="31" s="1"/>
  <c r="BH59" i="31"/>
  <c r="AG59" i="31" s="1"/>
  <c r="BH52" i="31"/>
  <c r="AG52" i="31" s="1"/>
  <c r="BH49" i="31"/>
  <c r="AG49" i="31" s="1"/>
  <c r="BH46" i="31"/>
  <c r="AG46" i="31" s="1"/>
  <c r="BH43" i="31"/>
  <c r="AG43" i="31" s="1"/>
  <c r="BH30" i="31"/>
  <c r="AG30" i="31" s="1"/>
  <c r="BH96" i="31"/>
  <c r="BH92" i="31"/>
  <c r="AG92" i="31" s="1"/>
  <c r="BH81" i="31"/>
  <c r="AG81" i="31" s="1"/>
  <c r="BH58" i="31"/>
  <c r="AG58" i="31" s="1"/>
  <c r="BH55" i="31"/>
  <c r="AG55" i="31" s="1"/>
  <c r="BH34" i="31"/>
  <c r="AG34" i="31" s="1"/>
  <c r="BH24" i="31"/>
  <c r="AG24" i="31" s="1"/>
  <c r="BH17" i="31"/>
  <c r="AG17" i="31" s="1"/>
  <c r="BH13" i="31"/>
  <c r="AG13" i="31" s="1"/>
  <c r="BH7" i="31"/>
  <c r="AG7" i="31" s="1"/>
  <c r="BH3" i="31"/>
  <c r="AG3" i="31" s="1"/>
  <c r="BH23" i="31"/>
  <c r="BH20" i="31"/>
  <c r="AG20" i="31" s="1"/>
  <c r="BH10" i="31"/>
  <c r="AG10" i="31" s="1"/>
  <c r="BH19" i="31"/>
  <c r="AG19" i="31" s="1"/>
  <c r="BH12" i="31"/>
  <c r="AG12" i="31" s="1"/>
  <c r="BH6" i="31"/>
  <c r="AG6" i="31" s="1"/>
  <c r="BH22" i="31"/>
  <c r="AG22" i="31" s="1"/>
  <c r="BH16" i="31"/>
  <c r="BH26" i="31"/>
  <c r="AG26" i="31" s="1"/>
  <c r="BH15" i="31"/>
  <c r="AG15" i="31" s="1"/>
  <c r="BH9" i="31"/>
  <c r="AG9" i="31" s="1"/>
  <c r="BH5" i="31"/>
  <c r="AG5" i="31" s="1"/>
  <c r="BH25" i="31"/>
  <c r="AG25" i="31" s="1"/>
  <c r="BH18" i="31"/>
  <c r="AG18" i="31" s="1"/>
  <c r="BH14" i="31"/>
  <c r="AG14" i="31" s="1"/>
  <c r="BH11" i="31"/>
  <c r="AG11" i="31" s="1"/>
  <c r="BH8" i="31"/>
  <c r="AG8" i="31" s="1"/>
  <c r="BH21" i="31"/>
  <c r="AG21" i="31" s="1"/>
  <c r="BH4" i="31"/>
  <c r="AG4" i="31" s="1"/>
  <c r="U108" i="37"/>
  <c r="R85" i="47"/>
  <c r="P10" i="36"/>
  <c r="O10" i="36" s="1"/>
  <c r="W108" i="39"/>
  <c r="D105" i="39"/>
  <c r="AK105" i="39"/>
  <c r="F106" i="39"/>
  <c r="AM106" i="39"/>
  <c r="AU106" i="39"/>
  <c r="H107" i="39"/>
  <c r="AO107" i="39"/>
  <c r="AW107" i="39"/>
  <c r="AI108" i="39"/>
  <c r="AQ108" i="39"/>
  <c r="AC109" i="39"/>
  <c r="L109" i="39"/>
  <c r="V42" i="13"/>
  <c r="V84" i="13"/>
  <c r="W84" i="13" s="1"/>
  <c r="W84" i="70" s="1"/>
  <c r="V4" i="13"/>
  <c r="V4" i="45" s="1"/>
  <c r="R87" i="37"/>
  <c r="S99" i="53"/>
  <c r="Q90" i="36"/>
  <c r="P90" i="36" s="1"/>
  <c r="O90" i="36" s="1"/>
  <c r="S99" i="47"/>
  <c r="Q66" i="36"/>
  <c r="R66" i="53" s="1"/>
  <c r="S80" i="47"/>
  <c r="U89" i="51"/>
  <c r="U46" i="51"/>
  <c r="U28" i="32"/>
  <c r="U4" i="51"/>
  <c r="U94" i="37"/>
  <c r="U94" i="49" s="1"/>
  <c r="V71" i="36"/>
  <c r="V71" i="53" s="1"/>
  <c r="V98" i="36"/>
  <c r="U49" i="37"/>
  <c r="V41" i="36"/>
  <c r="R20" i="36"/>
  <c r="Q20" i="36" s="1"/>
  <c r="R20" i="47" s="1"/>
  <c r="V21" i="36"/>
  <c r="T64" i="53"/>
  <c r="V8" i="47"/>
  <c r="AG82" i="43"/>
  <c r="Y5" i="46"/>
  <c r="AG5" i="46" s="1"/>
  <c r="Y13" i="46"/>
  <c r="AG13" i="46" s="1"/>
  <c r="Y21" i="46"/>
  <c r="AG21" i="46" s="1"/>
  <c r="Y29" i="46"/>
  <c r="AG29" i="46" s="1"/>
  <c r="Y37" i="46"/>
  <c r="AG37" i="46" s="1"/>
  <c r="Y45" i="46"/>
  <c r="AG45" i="46" s="1"/>
  <c r="Y53" i="46"/>
  <c r="AG53" i="46" s="1"/>
  <c r="Y61" i="46"/>
  <c r="AG61" i="46" s="1"/>
  <c r="Y69" i="46"/>
  <c r="AG69" i="46" s="1"/>
  <c r="Y77" i="46"/>
  <c r="AG77" i="46" s="1"/>
  <c r="Y85" i="46"/>
  <c r="AG85" i="46" s="1"/>
  <c r="Y94" i="46"/>
  <c r="AG94" i="46" s="1"/>
  <c r="Y9" i="57"/>
  <c r="AG9" i="57" s="1"/>
  <c r="Y9" i="52"/>
  <c r="AG9" i="52" s="1"/>
  <c r="Y17" i="57"/>
  <c r="AG17" i="57" s="1"/>
  <c r="Y17" i="52"/>
  <c r="AG17" i="52" s="1"/>
  <c r="Y25" i="57"/>
  <c r="AG25" i="57" s="1"/>
  <c r="Y25" i="52"/>
  <c r="AG25" i="52" s="1"/>
  <c r="Y33" i="57"/>
  <c r="AG33" i="57" s="1"/>
  <c r="Y33" i="52"/>
  <c r="AG33" i="52" s="1"/>
  <c r="Y41" i="57"/>
  <c r="AG41" i="57" s="1"/>
  <c r="Y41" i="52"/>
  <c r="AG41" i="52" s="1"/>
  <c r="Y49" i="57"/>
  <c r="AG49" i="57" s="1"/>
  <c r="Y49" i="52"/>
  <c r="AG49" i="52" s="1"/>
  <c r="Y57" i="57"/>
  <c r="AG57" i="57" s="1"/>
  <c r="Y57" i="52"/>
  <c r="AG57" i="52" s="1"/>
  <c r="Y65" i="57"/>
  <c r="AG65" i="57" s="1"/>
  <c r="Y65" i="52"/>
  <c r="AG65" i="52" s="1"/>
  <c r="Y73" i="57"/>
  <c r="AG73" i="57" s="1"/>
  <c r="Y73" i="52"/>
  <c r="AG73" i="52" s="1"/>
  <c r="Y81" i="57"/>
  <c r="AG81" i="57" s="1"/>
  <c r="Y81" i="52"/>
  <c r="AG81" i="52" s="1"/>
  <c r="Y90" i="57"/>
  <c r="AG90" i="57" s="1"/>
  <c r="Y90" i="52"/>
  <c r="AG90" i="52" s="1"/>
  <c r="Y98" i="57"/>
  <c r="AG98" i="57" s="1"/>
  <c r="Y98" i="52"/>
  <c r="AG98" i="52" s="1"/>
  <c r="T8" i="58"/>
  <c r="U9" i="58"/>
  <c r="V10" i="58"/>
  <c r="T16" i="58"/>
  <c r="U17" i="58"/>
  <c r="V18" i="58"/>
  <c r="T24" i="58"/>
  <c r="U25" i="58"/>
  <c r="S31" i="58"/>
  <c r="T32" i="58"/>
  <c r="U33" i="58"/>
  <c r="V34" i="58"/>
  <c r="S39" i="58"/>
  <c r="T40" i="58"/>
  <c r="U41" i="58"/>
  <c r="R46" i="58"/>
  <c r="T48" i="58"/>
  <c r="U49" i="58"/>
  <c r="T56" i="58"/>
  <c r="U57" i="58"/>
  <c r="S63" i="58"/>
  <c r="T64" i="58"/>
  <c r="U65" i="58"/>
  <c r="S71" i="58"/>
  <c r="T72" i="58"/>
  <c r="U73" i="58"/>
  <c r="V74" i="58"/>
  <c r="S79" i="58"/>
  <c r="T80" i="58"/>
  <c r="U81" i="58"/>
  <c r="V82" i="58"/>
  <c r="S87" i="58"/>
  <c r="T88" i="58"/>
  <c r="U89" i="58"/>
  <c r="V90" i="58"/>
  <c r="T96" i="58"/>
  <c r="U97" i="58"/>
  <c r="AH25" i="24"/>
  <c r="AD25" i="24"/>
  <c r="AE27" i="24"/>
  <c r="AF35" i="24"/>
  <c r="AH83" i="24"/>
  <c r="AD83" i="24"/>
  <c r="AA73" i="6"/>
  <c r="AA73" i="43" s="1"/>
  <c r="Z73" i="43"/>
  <c r="AA31" i="6"/>
  <c r="AA31" i="43" s="1"/>
  <c r="Z31" i="43"/>
  <c r="AA11" i="6"/>
  <c r="AA11" i="43" s="1"/>
  <c r="Z11" i="43"/>
  <c r="AA92" i="6"/>
  <c r="AA92" i="43" s="1"/>
  <c r="Z92" i="43"/>
  <c r="AA78" i="6"/>
  <c r="AA78" i="43" s="1"/>
  <c r="Z78" i="43"/>
  <c r="AA68" i="6"/>
  <c r="AA68" i="43" s="1"/>
  <c r="Z68" i="43"/>
  <c r="AA54" i="6"/>
  <c r="AA54" i="43" s="1"/>
  <c r="AG54" i="43" s="1"/>
  <c r="Z54" i="43"/>
  <c r="AA14" i="6"/>
  <c r="AA14" i="43" s="1"/>
  <c r="Z14" i="43"/>
  <c r="Y12" i="24"/>
  <c r="Z12" i="4"/>
  <c r="Y68" i="24"/>
  <c r="Z68" i="4"/>
  <c r="Y11" i="24"/>
  <c r="Z11" i="4"/>
  <c r="Y25" i="24"/>
  <c r="Z25" i="4"/>
  <c r="Y91" i="24"/>
  <c r="Z91" i="4"/>
  <c r="AR99" i="28"/>
  <c r="AR95" i="28"/>
  <c r="AR87" i="28"/>
  <c r="AR74" i="28"/>
  <c r="AR70" i="28"/>
  <c r="AR59" i="28"/>
  <c r="AR83" i="28"/>
  <c r="AR78" i="28"/>
  <c r="AR63" i="28"/>
  <c r="AR42" i="28"/>
  <c r="AR25" i="28"/>
  <c r="AR21" i="28"/>
  <c r="AR94" i="28"/>
  <c r="AR90" i="28"/>
  <c r="AR86" i="28"/>
  <c r="AR77" i="28"/>
  <c r="AR73" i="28"/>
  <c r="AR69" i="28"/>
  <c r="AR66" i="28"/>
  <c r="AR62" i="28"/>
  <c r="AR55" i="28"/>
  <c r="AR102" i="28"/>
  <c r="AR98" i="28"/>
  <c r="AR93" i="28"/>
  <c r="AR82" i="28"/>
  <c r="AR65" i="28"/>
  <c r="AR58" i="28"/>
  <c r="AR54" i="28"/>
  <c r="AR101" i="28"/>
  <c r="AR97" i="28"/>
  <c r="AR89" i="28"/>
  <c r="AR85" i="28"/>
  <c r="AR81" i="28"/>
  <c r="AR72" i="28"/>
  <c r="AR61" i="28"/>
  <c r="AR57" i="28"/>
  <c r="AR92" i="28"/>
  <c r="AR80" i="28"/>
  <c r="AR76" i="28"/>
  <c r="AR68" i="28"/>
  <c r="AR53" i="28"/>
  <c r="AR96" i="28"/>
  <c r="AR75" i="28"/>
  <c r="AR64" i="28"/>
  <c r="AR44" i="28"/>
  <c r="AR43" i="28"/>
  <c r="AR34" i="28"/>
  <c r="AR33" i="28"/>
  <c r="AR26" i="28"/>
  <c r="AR18" i="28"/>
  <c r="AR14" i="28"/>
  <c r="AR3" i="28"/>
  <c r="AR91" i="28"/>
  <c r="AR45" i="28"/>
  <c r="AR35" i="28"/>
  <c r="AR28" i="28"/>
  <c r="AR27" i="28"/>
  <c r="AR10" i="28"/>
  <c r="AR6" i="28"/>
  <c r="AR71" i="28"/>
  <c r="AR60" i="28"/>
  <c r="AR56" i="28"/>
  <c r="AR46" i="28"/>
  <c r="AR36" i="28"/>
  <c r="AR29" i="28"/>
  <c r="AR17" i="28"/>
  <c r="AR48" i="28"/>
  <c r="AR47" i="28"/>
  <c r="AR37" i="28"/>
  <c r="AR30" i="28"/>
  <c r="AR13" i="28"/>
  <c r="AR9" i="28"/>
  <c r="AR88" i="28"/>
  <c r="AR50" i="28"/>
  <c r="AR38" i="28"/>
  <c r="AR22" i="28"/>
  <c r="AR20" i="28"/>
  <c r="AR16" i="28"/>
  <c r="AR5" i="28"/>
  <c r="AR67" i="28"/>
  <c r="AR51" i="28"/>
  <c r="AR49" i="28"/>
  <c r="AR39" i="28"/>
  <c r="AR31" i="28"/>
  <c r="AR23" i="28"/>
  <c r="AR12" i="28"/>
  <c r="AR8" i="28"/>
  <c r="AR100" i="28"/>
  <c r="AR40" i="28"/>
  <c r="AR32" i="28"/>
  <c r="AR24" i="28"/>
  <c r="AR19" i="28"/>
  <c r="AR15" i="28"/>
  <c r="AR4" i="28"/>
  <c r="AR84" i="28"/>
  <c r="AR79" i="28"/>
  <c r="AR52" i="28"/>
  <c r="AR41" i="28"/>
  <c r="AR11" i="28"/>
  <c r="AR7" i="28"/>
  <c r="AO91" i="29"/>
  <c r="AO88" i="29"/>
  <c r="AO78" i="29"/>
  <c r="AO75" i="29"/>
  <c r="AO65" i="29"/>
  <c r="AO57" i="29"/>
  <c r="AO50" i="29"/>
  <c r="AO38" i="29"/>
  <c r="AO34" i="29"/>
  <c r="AO27" i="29"/>
  <c r="AO21" i="29"/>
  <c r="AO11" i="29"/>
  <c r="AO8" i="29"/>
  <c r="AO81" i="29"/>
  <c r="AO53" i="29"/>
  <c r="AO46" i="29"/>
  <c r="AO43" i="29"/>
  <c r="AO37" i="29"/>
  <c r="AO23" i="29"/>
  <c r="AO14" i="29"/>
  <c r="AO3" i="29"/>
  <c r="AO102" i="29"/>
  <c r="AO98" i="29"/>
  <c r="AO94" i="29"/>
  <c r="AO84" i="29"/>
  <c r="AO74" i="29"/>
  <c r="AO68" i="29"/>
  <c r="AO61" i="29"/>
  <c r="AO56" i="29"/>
  <c r="AO49" i="29"/>
  <c r="AO33" i="29"/>
  <c r="AO29" i="29"/>
  <c r="AO20" i="29"/>
  <c r="AO17" i="29"/>
  <c r="AO13" i="29"/>
  <c r="AO7" i="29"/>
  <c r="AO90" i="29"/>
  <c r="AO71" i="29"/>
  <c r="AO64" i="29"/>
  <c r="AO42" i="29"/>
  <c r="AO40" i="29"/>
  <c r="AO32" i="29"/>
  <c r="AO26" i="29"/>
  <c r="AO19" i="29"/>
  <c r="AO10" i="29"/>
  <c r="AO6" i="29"/>
  <c r="AO101" i="29"/>
  <c r="AO97" i="29"/>
  <c r="AO93" i="29"/>
  <c r="AO87" i="29"/>
  <c r="AO83" i="29"/>
  <c r="AO80" i="29"/>
  <c r="AO77" i="29"/>
  <c r="AO73" i="29"/>
  <c r="AO67" i="29"/>
  <c r="AO63" i="29"/>
  <c r="AO60" i="29"/>
  <c r="AO55" i="29"/>
  <c r="AO52" i="29"/>
  <c r="AO48" i="29"/>
  <c r="AO45" i="29"/>
  <c r="AO39" i="29"/>
  <c r="AO36" i="29"/>
  <c r="AO25" i="29"/>
  <c r="AO89" i="29"/>
  <c r="AO86" i="29"/>
  <c r="AO70" i="29"/>
  <c r="AO59" i="29"/>
  <c r="AO54" i="29"/>
  <c r="AO35" i="29"/>
  <c r="AO31" i="29"/>
  <c r="AO28" i="29"/>
  <c r="AO22" i="29"/>
  <c r="AO18" i="29"/>
  <c r="AO16" i="29"/>
  <c r="AO12" i="29"/>
  <c r="AO5" i="29"/>
  <c r="AO100" i="29"/>
  <c r="AO96" i="29"/>
  <c r="AO92" i="29"/>
  <c r="AO85" i="29"/>
  <c r="AO79" i="29"/>
  <c r="AO76" i="29"/>
  <c r="AO69" i="29"/>
  <c r="AO66" i="29"/>
  <c r="AO62" i="29"/>
  <c r="AO58" i="29"/>
  <c r="AO51" i="29"/>
  <c r="AO47" i="29"/>
  <c r="AO41" i="29"/>
  <c r="AO9" i="29"/>
  <c r="AO99" i="29"/>
  <c r="AO95" i="29"/>
  <c r="AO82" i="29"/>
  <c r="AO72" i="29"/>
  <c r="AO44" i="29"/>
  <c r="AO30" i="29"/>
  <c r="AO24" i="29"/>
  <c r="AO15" i="29"/>
  <c r="AO4" i="29"/>
  <c r="BE91" i="29"/>
  <c r="BE88" i="29"/>
  <c r="BE78" i="29"/>
  <c r="BE75" i="29"/>
  <c r="BE65" i="29"/>
  <c r="BE57" i="29"/>
  <c r="BE50" i="29"/>
  <c r="BE38" i="29"/>
  <c r="BE34" i="29"/>
  <c r="BE27" i="29"/>
  <c r="BE21" i="29"/>
  <c r="BE11" i="29"/>
  <c r="BE8" i="29"/>
  <c r="BE81" i="29"/>
  <c r="BE53" i="29"/>
  <c r="BE46" i="29"/>
  <c r="BE43" i="29"/>
  <c r="BE37" i="29"/>
  <c r="BE23" i="29"/>
  <c r="BE14" i="29"/>
  <c r="BE3" i="29"/>
  <c r="BE102" i="29"/>
  <c r="BE98" i="29"/>
  <c r="BE94" i="29"/>
  <c r="BE84" i="29"/>
  <c r="BE74" i="29"/>
  <c r="BE68" i="29"/>
  <c r="BE61" i="29"/>
  <c r="BE56" i="29"/>
  <c r="BE49" i="29"/>
  <c r="BE33" i="29"/>
  <c r="BE29" i="29"/>
  <c r="BE20" i="29"/>
  <c r="BE17" i="29"/>
  <c r="BE13" i="29"/>
  <c r="BE7" i="29"/>
  <c r="BE90" i="29"/>
  <c r="BE71" i="29"/>
  <c r="BE64" i="29"/>
  <c r="BE42" i="29"/>
  <c r="BE40" i="29"/>
  <c r="BE32" i="29"/>
  <c r="BE26" i="29"/>
  <c r="BE19" i="29"/>
  <c r="BE10" i="29"/>
  <c r="BE6" i="29"/>
  <c r="BE101" i="29"/>
  <c r="BE97" i="29"/>
  <c r="BE93" i="29"/>
  <c r="BE87" i="29"/>
  <c r="BE83" i="29"/>
  <c r="BE80" i="29"/>
  <c r="BE77" i="29"/>
  <c r="BE73" i="29"/>
  <c r="BE67" i="29"/>
  <c r="BE63" i="29"/>
  <c r="BE60" i="29"/>
  <c r="BE55" i="29"/>
  <c r="BE52" i="29"/>
  <c r="BE48" i="29"/>
  <c r="BE45" i="29"/>
  <c r="BE39" i="29"/>
  <c r="BE36" i="29"/>
  <c r="BE25" i="29"/>
  <c r="BE89" i="29"/>
  <c r="BE86" i="29"/>
  <c r="BE70" i="29"/>
  <c r="BE59" i="29"/>
  <c r="BE54" i="29"/>
  <c r="BE35" i="29"/>
  <c r="BE31" i="29"/>
  <c r="BE28" i="29"/>
  <c r="BE22" i="29"/>
  <c r="BE18" i="29"/>
  <c r="BE16" i="29"/>
  <c r="BE12" i="29"/>
  <c r="BE5" i="29"/>
  <c r="BE100" i="29"/>
  <c r="BE96" i="29"/>
  <c r="BE92" i="29"/>
  <c r="BE85" i="29"/>
  <c r="BE79" i="29"/>
  <c r="BE76" i="29"/>
  <c r="BE69" i="29"/>
  <c r="BE66" i="29"/>
  <c r="BE62" i="29"/>
  <c r="BE58" i="29"/>
  <c r="BE51" i="29"/>
  <c r="BE47" i="29"/>
  <c r="BE41" i="29"/>
  <c r="BE9" i="29"/>
  <c r="BE99" i="29"/>
  <c r="BE95" i="29"/>
  <c r="BE82" i="29"/>
  <c r="BE72" i="29"/>
  <c r="BE44" i="29"/>
  <c r="BE30" i="29"/>
  <c r="BE24" i="29"/>
  <c r="BE15" i="29"/>
  <c r="BE4" i="29"/>
  <c r="AS91" i="31"/>
  <c r="AS87" i="31"/>
  <c r="AS83" i="31"/>
  <c r="AS80" i="31"/>
  <c r="AS73" i="31"/>
  <c r="AS67" i="31"/>
  <c r="AS64" i="31"/>
  <c r="AS57" i="31"/>
  <c r="AS54" i="31"/>
  <c r="AS51" i="31"/>
  <c r="AS48" i="31"/>
  <c r="AS37" i="31"/>
  <c r="AS102" i="31"/>
  <c r="AS79" i="31"/>
  <c r="AS76" i="31"/>
  <c r="AS61" i="31"/>
  <c r="AS41" i="31"/>
  <c r="AS32" i="31"/>
  <c r="AS28" i="31"/>
  <c r="AS98" i="31"/>
  <c r="AS94" i="31"/>
  <c r="AS75" i="31"/>
  <c r="AS72" i="31"/>
  <c r="AS69" i="31"/>
  <c r="AS60" i="31"/>
  <c r="AS56" i="31"/>
  <c r="AS53" i="31"/>
  <c r="AS47" i="31"/>
  <c r="AS36" i="31"/>
  <c r="AS101" i="31"/>
  <c r="AS90" i="31"/>
  <c r="AS86" i="31"/>
  <c r="AS82" i="31"/>
  <c r="AS63" i="31"/>
  <c r="AS50" i="31"/>
  <c r="AS44" i="31"/>
  <c r="AS40" i="31"/>
  <c r="AS97" i="31"/>
  <c r="AS93" i="31"/>
  <c r="AS78" i="31"/>
  <c r="AS71" i="31"/>
  <c r="AS66" i="31"/>
  <c r="AS39" i="31"/>
  <c r="AS35" i="31"/>
  <c r="AS31" i="31"/>
  <c r="AS100" i="31"/>
  <c r="AS89" i="31"/>
  <c r="AS85" i="31"/>
  <c r="AS74" i="31"/>
  <c r="AS68" i="31"/>
  <c r="AS59" i="31"/>
  <c r="AS52" i="31"/>
  <c r="AS49" i="31"/>
  <c r="AS46" i="31"/>
  <c r="AS43" i="31"/>
  <c r="AS30" i="31"/>
  <c r="AS96" i="31"/>
  <c r="AS92" i="31"/>
  <c r="AS81" i="31"/>
  <c r="AS58" i="31"/>
  <c r="AS55" i="31"/>
  <c r="AS34" i="31"/>
  <c r="AS99" i="31"/>
  <c r="AS95" i="31"/>
  <c r="AS88" i="31"/>
  <c r="AS84" i="31"/>
  <c r="AS77" i="31"/>
  <c r="AS70" i="31"/>
  <c r="AS65" i="31"/>
  <c r="AS62" i="31"/>
  <c r="AS45" i="31"/>
  <c r="AS42" i="31"/>
  <c r="AS38" i="31"/>
  <c r="AS33" i="31"/>
  <c r="AS29" i="31"/>
  <c r="AS23" i="31"/>
  <c r="AS20" i="31"/>
  <c r="AS10" i="31"/>
  <c r="AS27" i="31"/>
  <c r="AS19" i="31"/>
  <c r="AS12" i="31"/>
  <c r="AS6" i="31"/>
  <c r="AS22" i="31"/>
  <c r="AS16" i="31"/>
  <c r="AS26" i="31"/>
  <c r="AS15" i="31"/>
  <c r="AS9" i="31"/>
  <c r="AS5" i="31"/>
  <c r="AS25" i="31"/>
  <c r="AS18" i="31"/>
  <c r="AS14" i="31"/>
  <c r="AS11" i="31"/>
  <c r="AS8" i="31"/>
  <c r="AS21" i="31"/>
  <c r="AS4" i="31"/>
  <c r="AS24" i="31"/>
  <c r="AS17" i="31"/>
  <c r="AS13" i="31"/>
  <c r="AS7" i="31"/>
  <c r="AS3" i="31"/>
  <c r="E105" i="19"/>
  <c r="O106" i="19"/>
  <c r="AJ108" i="19"/>
  <c r="S108" i="19"/>
  <c r="E109" i="19"/>
  <c r="BS109" i="19"/>
  <c r="V36" i="13"/>
  <c r="W36" i="13" s="1"/>
  <c r="W36" i="70" s="1"/>
  <c r="V75" i="36"/>
  <c r="W75" i="36" s="1"/>
  <c r="Y23" i="50"/>
  <c r="Z23" i="30"/>
  <c r="AG31" i="43"/>
  <c r="AG55" i="43"/>
  <c r="Y10" i="46"/>
  <c r="AG10" i="46" s="1"/>
  <c r="Y18" i="46"/>
  <c r="AG18" i="46" s="1"/>
  <c r="Y26" i="46"/>
  <c r="AG26" i="46" s="1"/>
  <c r="Y34" i="46"/>
  <c r="AG34" i="46" s="1"/>
  <c r="Y42" i="46"/>
  <c r="AG42" i="46" s="1"/>
  <c r="Y50" i="46"/>
  <c r="AG50" i="46" s="1"/>
  <c r="Y58" i="46"/>
  <c r="AG58" i="46" s="1"/>
  <c r="Y66" i="46"/>
  <c r="AG66" i="46" s="1"/>
  <c r="Y74" i="46"/>
  <c r="AG74" i="46" s="1"/>
  <c r="Y82" i="46"/>
  <c r="AG82" i="46" s="1"/>
  <c r="Y91" i="46"/>
  <c r="AG91" i="46" s="1"/>
  <c r="Y100" i="46"/>
  <c r="AG100" i="46" s="1"/>
  <c r="Y9" i="47"/>
  <c r="F102" i="57"/>
  <c r="Y8" i="57"/>
  <c r="AG8" i="57" s="1"/>
  <c r="Y8" i="52"/>
  <c r="AG8" i="52" s="1"/>
  <c r="Y16" i="57"/>
  <c r="AG16" i="57" s="1"/>
  <c r="Y16" i="52"/>
  <c r="AG16" i="52" s="1"/>
  <c r="Y24" i="57"/>
  <c r="AG24" i="57" s="1"/>
  <c r="Y24" i="52"/>
  <c r="AG24" i="52" s="1"/>
  <c r="Y32" i="57"/>
  <c r="AG32" i="57" s="1"/>
  <c r="Y32" i="52"/>
  <c r="AG32" i="52" s="1"/>
  <c r="Y40" i="57"/>
  <c r="AG40" i="57" s="1"/>
  <c r="Y40" i="52"/>
  <c r="AG40" i="52" s="1"/>
  <c r="Y48" i="57"/>
  <c r="AG48" i="57" s="1"/>
  <c r="Y48" i="52"/>
  <c r="AG48" i="52" s="1"/>
  <c r="Y56" i="57"/>
  <c r="AG56" i="57" s="1"/>
  <c r="Y56" i="52"/>
  <c r="AG56" i="52" s="1"/>
  <c r="Y64" i="57"/>
  <c r="AG64" i="57" s="1"/>
  <c r="Y64" i="52"/>
  <c r="AG64" i="52" s="1"/>
  <c r="Y72" i="57"/>
  <c r="AG72" i="57" s="1"/>
  <c r="Y72" i="52"/>
  <c r="AG72" i="52" s="1"/>
  <c r="Y80" i="57"/>
  <c r="AG80" i="57" s="1"/>
  <c r="Y80" i="52"/>
  <c r="AG80" i="52" s="1"/>
  <c r="Y89" i="57"/>
  <c r="AG89" i="57" s="1"/>
  <c r="Y89" i="52"/>
  <c r="AG89" i="52" s="1"/>
  <c r="Y97" i="57"/>
  <c r="AG97" i="57" s="1"/>
  <c r="Y97" i="52"/>
  <c r="AG97" i="52" s="1"/>
  <c r="N102" i="57"/>
  <c r="V102" i="57"/>
  <c r="T7" i="58"/>
  <c r="U8" i="58"/>
  <c r="T15" i="58"/>
  <c r="U16" i="58"/>
  <c r="T23" i="58"/>
  <c r="U24" i="58"/>
  <c r="T31" i="58"/>
  <c r="U32" i="58"/>
  <c r="T39" i="58"/>
  <c r="U40" i="58"/>
  <c r="S46" i="58"/>
  <c r="T47" i="58"/>
  <c r="U48" i="58"/>
  <c r="T55" i="58"/>
  <c r="U56" i="58"/>
  <c r="V57" i="58"/>
  <c r="S62" i="58"/>
  <c r="T63" i="58"/>
  <c r="U64" i="58"/>
  <c r="T71" i="58"/>
  <c r="U72" i="58"/>
  <c r="T79" i="58"/>
  <c r="U80" i="58"/>
  <c r="T87" i="58"/>
  <c r="U88" i="58"/>
  <c r="T95" i="58"/>
  <c r="U96" i="58"/>
  <c r="AE19" i="24"/>
  <c r="AH29" i="24"/>
  <c r="AD29" i="24"/>
  <c r="AD32" i="24"/>
  <c r="AE40" i="24"/>
  <c r="AF51" i="24"/>
  <c r="AF91" i="24"/>
  <c r="U16" i="50"/>
  <c r="AA99" i="6"/>
  <c r="AA99" i="43" s="1"/>
  <c r="Z99" i="43"/>
  <c r="AG99" i="43" s="1"/>
  <c r="AA28" i="6"/>
  <c r="AA28" i="43" s="1"/>
  <c r="Z28" i="43"/>
  <c r="AA63" i="6"/>
  <c r="AA63" i="43" s="1"/>
  <c r="Z63" i="43"/>
  <c r="AA87" i="6"/>
  <c r="AA87" i="43" s="1"/>
  <c r="Z87" i="43"/>
  <c r="AA95" i="6"/>
  <c r="AA95" i="43" s="1"/>
  <c r="Z95" i="43"/>
  <c r="AG95" i="43" s="1"/>
  <c r="Y100" i="24"/>
  <c r="Z100" i="4"/>
  <c r="Y96" i="24"/>
  <c r="Z96" i="4"/>
  <c r="Y88" i="24"/>
  <c r="Z88" i="4"/>
  <c r="Q59" i="32"/>
  <c r="AA106" i="6"/>
  <c r="AA106" i="43" s="1"/>
  <c r="Z106" i="43"/>
  <c r="AZ99" i="28"/>
  <c r="AZ95" i="28"/>
  <c r="AZ87" i="28"/>
  <c r="AZ74" i="28"/>
  <c r="AZ70" i="28"/>
  <c r="AZ59" i="28"/>
  <c r="AZ83" i="28"/>
  <c r="AZ78" i="28"/>
  <c r="AZ63" i="28"/>
  <c r="AZ42" i="28"/>
  <c r="AZ25" i="28"/>
  <c r="AZ21" i="28"/>
  <c r="AZ94" i="28"/>
  <c r="AZ90" i="28"/>
  <c r="AZ86" i="28"/>
  <c r="AZ77" i="28"/>
  <c r="AZ73" i="28"/>
  <c r="AZ69" i="28"/>
  <c r="AZ66" i="28"/>
  <c r="AZ62" i="28"/>
  <c r="AZ55" i="28"/>
  <c r="AZ102" i="28"/>
  <c r="AZ98" i="28"/>
  <c r="AZ93" i="28"/>
  <c r="AZ82" i="28"/>
  <c r="AZ65" i="28"/>
  <c r="AZ58" i="28"/>
  <c r="AZ54" i="28"/>
  <c r="AZ101" i="28"/>
  <c r="AZ97" i="28"/>
  <c r="AZ89" i="28"/>
  <c r="AZ85" i="28"/>
  <c r="AZ81" i="28"/>
  <c r="AZ72" i="28"/>
  <c r="AZ61" i="28"/>
  <c r="AZ57" i="28"/>
  <c r="AZ92" i="28"/>
  <c r="AZ80" i="28"/>
  <c r="AZ76" i="28"/>
  <c r="AZ68" i="28"/>
  <c r="AZ53" i="28"/>
  <c r="AZ71" i="28"/>
  <c r="AZ60" i="28"/>
  <c r="AZ52" i="28"/>
  <c r="AZ41" i="28"/>
  <c r="AZ18" i="28"/>
  <c r="AZ14" i="28"/>
  <c r="AZ3" i="28"/>
  <c r="AZ44" i="28"/>
  <c r="AZ43" i="28"/>
  <c r="AZ34" i="28"/>
  <c r="AZ33" i="28"/>
  <c r="AZ26" i="28"/>
  <c r="AZ10" i="28"/>
  <c r="AZ6" i="28"/>
  <c r="AZ88" i="28"/>
  <c r="AZ45" i="28"/>
  <c r="AZ35" i="28"/>
  <c r="AZ28" i="28"/>
  <c r="AZ27" i="28"/>
  <c r="AZ17" i="28"/>
  <c r="AZ67" i="28"/>
  <c r="AZ46" i="28"/>
  <c r="AZ36" i="28"/>
  <c r="AZ29" i="28"/>
  <c r="AZ13" i="28"/>
  <c r="AZ9" i="28"/>
  <c r="AZ100" i="28"/>
  <c r="AZ48" i="28"/>
  <c r="AZ47" i="28"/>
  <c r="AZ37" i="28"/>
  <c r="AZ30" i="28"/>
  <c r="AZ20" i="28"/>
  <c r="AZ16" i="28"/>
  <c r="AZ5" i="28"/>
  <c r="AZ84" i="28"/>
  <c r="AZ79" i="28"/>
  <c r="AZ50" i="28"/>
  <c r="AZ38" i="28"/>
  <c r="AZ22" i="28"/>
  <c r="AZ12" i="28"/>
  <c r="AZ8" i="28"/>
  <c r="AZ96" i="28"/>
  <c r="AZ75" i="28"/>
  <c r="AZ64" i="28"/>
  <c r="AZ51" i="28"/>
  <c r="AZ49" i="28"/>
  <c r="AZ39" i="28"/>
  <c r="AZ31" i="28"/>
  <c r="AZ23" i="28"/>
  <c r="AZ19" i="28"/>
  <c r="AZ15" i="28"/>
  <c r="AZ4" i="28"/>
  <c r="AZ91" i="28"/>
  <c r="AZ56" i="28"/>
  <c r="AZ40" i="28"/>
  <c r="AZ32" i="28"/>
  <c r="AZ24" i="28"/>
  <c r="AZ11" i="28"/>
  <c r="AZ7" i="28"/>
  <c r="AW91" i="29"/>
  <c r="AW88" i="29"/>
  <c r="AW78" i="29"/>
  <c r="AW75" i="29"/>
  <c r="AW65" i="29"/>
  <c r="AW57" i="29"/>
  <c r="AW50" i="29"/>
  <c r="AW38" i="29"/>
  <c r="AW34" i="29"/>
  <c r="AW27" i="29"/>
  <c r="AW21" i="29"/>
  <c r="AW11" i="29"/>
  <c r="AW8" i="29"/>
  <c r="AW81" i="29"/>
  <c r="AW53" i="29"/>
  <c r="AW46" i="29"/>
  <c r="AW43" i="29"/>
  <c r="AW37" i="29"/>
  <c r="AW23" i="29"/>
  <c r="AW14" i="29"/>
  <c r="AW3" i="29"/>
  <c r="AW102" i="29"/>
  <c r="AW98" i="29"/>
  <c r="AW94" i="29"/>
  <c r="AW84" i="29"/>
  <c r="AW74" i="29"/>
  <c r="AW68" i="29"/>
  <c r="AW61" i="29"/>
  <c r="AW56" i="29"/>
  <c r="AW49" i="29"/>
  <c r="AW33" i="29"/>
  <c r="AW29" i="29"/>
  <c r="AW20" i="29"/>
  <c r="AW17" i="29"/>
  <c r="AW13" i="29"/>
  <c r="AW7" i="29"/>
  <c r="AW90" i="29"/>
  <c r="AW71" i="29"/>
  <c r="AW64" i="29"/>
  <c r="AW42" i="29"/>
  <c r="AW40" i="29"/>
  <c r="AW32" i="29"/>
  <c r="AW26" i="29"/>
  <c r="AW19" i="29"/>
  <c r="AW10" i="29"/>
  <c r="AW6" i="29"/>
  <c r="AW101" i="29"/>
  <c r="AW97" i="29"/>
  <c r="AW93" i="29"/>
  <c r="AW87" i="29"/>
  <c r="AW83" i="29"/>
  <c r="AW80" i="29"/>
  <c r="AW77" i="29"/>
  <c r="AW73" i="29"/>
  <c r="AW67" i="29"/>
  <c r="AW63" i="29"/>
  <c r="AW60" i="29"/>
  <c r="AW55" i="29"/>
  <c r="AW52" i="29"/>
  <c r="AW48" i="29"/>
  <c r="AW45" i="29"/>
  <c r="AW39" i="29"/>
  <c r="AW36" i="29"/>
  <c r="AW25" i="29"/>
  <c r="AW89" i="29"/>
  <c r="AW86" i="29"/>
  <c r="AW70" i="29"/>
  <c r="AW59" i="29"/>
  <c r="AW54" i="29"/>
  <c r="AW35" i="29"/>
  <c r="AW31" i="29"/>
  <c r="AW28" i="29"/>
  <c r="AW22" i="29"/>
  <c r="AW18" i="29"/>
  <c r="AW16" i="29"/>
  <c r="AW12" i="29"/>
  <c r="AW5" i="29"/>
  <c r="AW100" i="29"/>
  <c r="AW96" i="29"/>
  <c r="AW92" i="29"/>
  <c r="AW85" i="29"/>
  <c r="AW79" i="29"/>
  <c r="AW76" i="29"/>
  <c r="AW69" i="29"/>
  <c r="AW66" i="29"/>
  <c r="AW62" i="29"/>
  <c r="AW58" i="29"/>
  <c r="AW51" i="29"/>
  <c r="AW47" i="29"/>
  <c r="AW41" i="29"/>
  <c r="AW9" i="29"/>
  <c r="AW99" i="29"/>
  <c r="AW95" i="29"/>
  <c r="AW82" i="29"/>
  <c r="AW72" i="29"/>
  <c r="AW44" i="29"/>
  <c r="AW30" i="29"/>
  <c r="AW24" i="29"/>
  <c r="AW15" i="29"/>
  <c r="AW4" i="29"/>
  <c r="BA91" i="31"/>
  <c r="BA87" i="31"/>
  <c r="BA83" i="31"/>
  <c r="BA80" i="31"/>
  <c r="BA73" i="31"/>
  <c r="BA67" i="31"/>
  <c r="BA64" i="31"/>
  <c r="BA57" i="31"/>
  <c r="BA54" i="31"/>
  <c r="BA51" i="31"/>
  <c r="BA48" i="31"/>
  <c r="BA37" i="31"/>
  <c r="BA102" i="31"/>
  <c r="BA79" i="31"/>
  <c r="BA76" i="31"/>
  <c r="BA61" i="31"/>
  <c r="BA41" i="31"/>
  <c r="BA32" i="31"/>
  <c r="BA28" i="31"/>
  <c r="BA98" i="31"/>
  <c r="BA94" i="31"/>
  <c r="BA75" i="31"/>
  <c r="BA72" i="31"/>
  <c r="BA69" i="31"/>
  <c r="BA60" i="31"/>
  <c r="BA56" i="31"/>
  <c r="BA53" i="31"/>
  <c r="BA47" i="31"/>
  <c r="BA36" i="31"/>
  <c r="BA101" i="31"/>
  <c r="BA90" i="31"/>
  <c r="BA86" i="31"/>
  <c r="BA82" i="31"/>
  <c r="BA63" i="31"/>
  <c r="BA50" i="31"/>
  <c r="BA44" i="31"/>
  <c r="BA40" i="31"/>
  <c r="BA97" i="31"/>
  <c r="BA93" i="31"/>
  <c r="BA78" i="31"/>
  <c r="BA71" i="31"/>
  <c r="BA66" i="31"/>
  <c r="BA39" i="31"/>
  <c r="BA35" i="31"/>
  <c r="BA31" i="31"/>
  <c r="BA100" i="31"/>
  <c r="BA89" i="31"/>
  <c r="BA85" i="31"/>
  <c r="BA74" i="31"/>
  <c r="BA68" i="31"/>
  <c r="BA59" i="31"/>
  <c r="BA52" i="31"/>
  <c r="BA49" i="31"/>
  <c r="BA46" i="31"/>
  <c r="BA43" i="31"/>
  <c r="BA30" i="31"/>
  <c r="BA96" i="31"/>
  <c r="BA92" i="31"/>
  <c r="BA81" i="31"/>
  <c r="BA58" i="31"/>
  <c r="BA55" i="31"/>
  <c r="BA34" i="31"/>
  <c r="BA99" i="31"/>
  <c r="BA95" i="31"/>
  <c r="BA88" i="31"/>
  <c r="BA84" i="31"/>
  <c r="BA77" i="31"/>
  <c r="BA70" i="31"/>
  <c r="BA65" i="31"/>
  <c r="BA62" i="31"/>
  <c r="BA45" i="31"/>
  <c r="BA42" i="31"/>
  <c r="BA38" i="31"/>
  <c r="BA33" i="31"/>
  <c r="BA29" i="31"/>
  <c r="BA23" i="31"/>
  <c r="BA20" i="31"/>
  <c r="BA10" i="31"/>
  <c r="BA19" i="31"/>
  <c r="BA12" i="31"/>
  <c r="BA6" i="31"/>
  <c r="BA27" i="31"/>
  <c r="BA22" i="31"/>
  <c r="BA16" i="31"/>
  <c r="BA26" i="31"/>
  <c r="BA15" i="31"/>
  <c r="BA9" i="31"/>
  <c r="BA5" i="31"/>
  <c r="BA25" i="31"/>
  <c r="BA18" i="31"/>
  <c r="BA14" i="31"/>
  <c r="BA11" i="31"/>
  <c r="BA8" i="31"/>
  <c r="BA21" i="31"/>
  <c r="BA4" i="31"/>
  <c r="BA24" i="31"/>
  <c r="BA17" i="31"/>
  <c r="BA13" i="31"/>
  <c r="BA7" i="31"/>
  <c r="BA3" i="31"/>
  <c r="C108" i="19"/>
  <c r="R69" i="45"/>
  <c r="Q59" i="13"/>
  <c r="Q87" i="13"/>
  <c r="R87" i="58" s="1"/>
  <c r="R87" i="32"/>
  <c r="S107" i="6"/>
  <c r="R107" i="6" s="1"/>
  <c r="Q107" i="6" s="1"/>
  <c r="V107" i="4"/>
  <c r="K110" i="19"/>
  <c r="AH109" i="19"/>
  <c r="AN108" i="19"/>
  <c r="AS83" i="28"/>
  <c r="AS78" i="28"/>
  <c r="AS63" i="28"/>
  <c r="AS94" i="28"/>
  <c r="AS90" i="28"/>
  <c r="AS86" i="28"/>
  <c r="AS77" i="28"/>
  <c r="AS73" i="28"/>
  <c r="AS69" i="28"/>
  <c r="AS66" i="28"/>
  <c r="AS62" i="28"/>
  <c r="AS55" i="28"/>
  <c r="AS51" i="28"/>
  <c r="AS48" i="28"/>
  <c r="AS45" i="28"/>
  <c r="AS39" i="28"/>
  <c r="AS32" i="28"/>
  <c r="AS28" i="28"/>
  <c r="AS102" i="28"/>
  <c r="AS98" i="28"/>
  <c r="AS93" i="28"/>
  <c r="AS82" i="28"/>
  <c r="AS65" i="28"/>
  <c r="AS58" i="28"/>
  <c r="AS54" i="28"/>
  <c r="AS101" i="28"/>
  <c r="AS97" i="28"/>
  <c r="AS89" i="28"/>
  <c r="AS85" i="28"/>
  <c r="AS81" i="28"/>
  <c r="AS72" i="28"/>
  <c r="AS61" i="28"/>
  <c r="AS57" i="28"/>
  <c r="AS92" i="28"/>
  <c r="AS80" i="28"/>
  <c r="AS76" i="28"/>
  <c r="AS68" i="28"/>
  <c r="AS53" i="28"/>
  <c r="AS100" i="28"/>
  <c r="AS96" i="28"/>
  <c r="AS88" i="28"/>
  <c r="AS75" i="28"/>
  <c r="AS71" i="28"/>
  <c r="AS64" i="28"/>
  <c r="AS60" i="28"/>
  <c r="AS91" i="28"/>
  <c r="AS35" i="28"/>
  <c r="AS27" i="28"/>
  <c r="AS10" i="28"/>
  <c r="AS6" i="28"/>
  <c r="AS70" i="28"/>
  <c r="AS59" i="28"/>
  <c r="AS56" i="28"/>
  <c r="AS46" i="28"/>
  <c r="AS36" i="28"/>
  <c r="AS29" i="28"/>
  <c r="AS21" i="28"/>
  <c r="AS17" i="28"/>
  <c r="AS47" i="28"/>
  <c r="AS37" i="28"/>
  <c r="AS30" i="28"/>
  <c r="AS13" i="28"/>
  <c r="AS9" i="28"/>
  <c r="AS87" i="28"/>
  <c r="AS50" i="28"/>
  <c r="AS38" i="28"/>
  <c r="AS22" i="28"/>
  <c r="AS20" i="28"/>
  <c r="AS16" i="28"/>
  <c r="AS5" i="28"/>
  <c r="AS67" i="28"/>
  <c r="AS49" i="28"/>
  <c r="AS31" i="28"/>
  <c r="AS23" i="28"/>
  <c r="AS12" i="28"/>
  <c r="AS8" i="28"/>
  <c r="AS99" i="28"/>
  <c r="AS40" i="28"/>
  <c r="AS24" i="28"/>
  <c r="AS19" i="28"/>
  <c r="AS15" i="28"/>
  <c r="AS4" i="28"/>
  <c r="AS84" i="28"/>
  <c r="AS79" i="28"/>
  <c r="AS52" i="28"/>
  <c r="AS42" i="28"/>
  <c r="AS41" i="28"/>
  <c r="AS25" i="28"/>
  <c r="AS11" i="28"/>
  <c r="AS7" i="28"/>
  <c r="AS95" i="28"/>
  <c r="AS74" i="28"/>
  <c r="AS44" i="28"/>
  <c r="AS43" i="28"/>
  <c r="AS34" i="28"/>
  <c r="AS33" i="28"/>
  <c r="AS26" i="28"/>
  <c r="AS18" i="28"/>
  <c r="AS14" i="28"/>
  <c r="AS3" i="28"/>
  <c r="BA83" i="28"/>
  <c r="BA78" i="28"/>
  <c r="BA63" i="28"/>
  <c r="BA94" i="28"/>
  <c r="BA90" i="28"/>
  <c r="BA86" i="28"/>
  <c r="BA77" i="28"/>
  <c r="BA73" i="28"/>
  <c r="BA69" i="28"/>
  <c r="BA66" i="28"/>
  <c r="BA62" i="28"/>
  <c r="BA55" i="28"/>
  <c r="BA51" i="28"/>
  <c r="BA48" i="28"/>
  <c r="BA45" i="28"/>
  <c r="AE45" i="28" s="1"/>
  <c r="BA39" i="28"/>
  <c r="BA32" i="28"/>
  <c r="BA28" i="28"/>
  <c r="BA102" i="28"/>
  <c r="BA98" i="28"/>
  <c r="BA93" i="28"/>
  <c r="BA82" i="28"/>
  <c r="BA65" i="28"/>
  <c r="BA58" i="28"/>
  <c r="BA54" i="28"/>
  <c r="BA101" i="28"/>
  <c r="BA97" i="28"/>
  <c r="BA89" i="28"/>
  <c r="BA85" i="28"/>
  <c r="BA81" i="28"/>
  <c r="BA72" i="28"/>
  <c r="BA61" i="28"/>
  <c r="BA57" i="28"/>
  <c r="BA92" i="28"/>
  <c r="BA80" i="28"/>
  <c r="BA76" i="28"/>
  <c r="BA68" i="28"/>
  <c r="BA53" i="28"/>
  <c r="BA100" i="28"/>
  <c r="BA96" i="28"/>
  <c r="BA88" i="28"/>
  <c r="BA75" i="28"/>
  <c r="BA71" i="28"/>
  <c r="BA64" i="28"/>
  <c r="BA60" i="28"/>
  <c r="BA44" i="28"/>
  <c r="BA43" i="28"/>
  <c r="BA34" i="28"/>
  <c r="BA33" i="28"/>
  <c r="BA26" i="28"/>
  <c r="BA10" i="28"/>
  <c r="BA6" i="28"/>
  <c r="BA87" i="28"/>
  <c r="BA35" i="28"/>
  <c r="BA27" i="28"/>
  <c r="BA17" i="28"/>
  <c r="BA67" i="28"/>
  <c r="BA46" i="28"/>
  <c r="BA36" i="28"/>
  <c r="BA29" i="28"/>
  <c r="BA21" i="28"/>
  <c r="BA13" i="28"/>
  <c r="BA9" i="28"/>
  <c r="BA99" i="28"/>
  <c r="BA47" i="28"/>
  <c r="BA37" i="28"/>
  <c r="AE37" i="28" s="1"/>
  <c r="BA30" i="28"/>
  <c r="BA20" i="28"/>
  <c r="BA16" i="28"/>
  <c r="BA5" i="28"/>
  <c r="BA84" i="28"/>
  <c r="BA79" i="28"/>
  <c r="BA50" i="28"/>
  <c r="BA38" i="28"/>
  <c r="BA22" i="28"/>
  <c r="BA12" i="28"/>
  <c r="BA8" i="28"/>
  <c r="BA95" i="28"/>
  <c r="BA74" i="28"/>
  <c r="BA49" i="28"/>
  <c r="BA31" i="28"/>
  <c r="BA23" i="28"/>
  <c r="BA19" i="28"/>
  <c r="BA15" i="28"/>
  <c r="BA4" i="28"/>
  <c r="BA91" i="28"/>
  <c r="BA56" i="28"/>
  <c r="BA40" i="28"/>
  <c r="BA24" i="28"/>
  <c r="BA11" i="28"/>
  <c r="BA7" i="28"/>
  <c r="BA70" i="28"/>
  <c r="BA59" i="28"/>
  <c r="BA52" i="28"/>
  <c r="BA42" i="28"/>
  <c r="BA41" i="28"/>
  <c r="BA25" i="28"/>
  <c r="BA18" i="28"/>
  <c r="AE18" i="28" s="1"/>
  <c r="BA14" i="28"/>
  <c r="BA3" i="28"/>
  <c r="AP81" i="29"/>
  <c r="AP53" i="29"/>
  <c r="AP46" i="29"/>
  <c r="AP43" i="29"/>
  <c r="AP37" i="29"/>
  <c r="AP23" i="29"/>
  <c r="AP14" i="29"/>
  <c r="AP3" i="29"/>
  <c r="AP102" i="29"/>
  <c r="AP98" i="29"/>
  <c r="AP94" i="29"/>
  <c r="AP84" i="29"/>
  <c r="AP74" i="29"/>
  <c r="AP68" i="29"/>
  <c r="AP61" i="29"/>
  <c r="AP56" i="29"/>
  <c r="AP49" i="29"/>
  <c r="AP33" i="29"/>
  <c r="AP29" i="29"/>
  <c r="AP20" i="29"/>
  <c r="AP17" i="29"/>
  <c r="AP13" i="29"/>
  <c r="AP7" i="29"/>
  <c r="AP90" i="29"/>
  <c r="AP71" i="29"/>
  <c r="AP64" i="29"/>
  <c r="AP42" i="29"/>
  <c r="AP40" i="29"/>
  <c r="AP32" i="29"/>
  <c r="AP26" i="29"/>
  <c r="AP19" i="29"/>
  <c r="AP10" i="29"/>
  <c r="AP6" i="29"/>
  <c r="AP101" i="29"/>
  <c r="AP97" i="29"/>
  <c r="AP93" i="29"/>
  <c r="AP87" i="29"/>
  <c r="AP83" i="29"/>
  <c r="AP80" i="29"/>
  <c r="AP77" i="29"/>
  <c r="AP73" i="29"/>
  <c r="AP67" i="29"/>
  <c r="AP63" i="29"/>
  <c r="AP60" i="29"/>
  <c r="AP55" i="29"/>
  <c r="AP52" i="29"/>
  <c r="AP48" i="29"/>
  <c r="AP45" i="29"/>
  <c r="AP39" i="29"/>
  <c r="AP36" i="29"/>
  <c r="AP25" i="29"/>
  <c r="AP89" i="29"/>
  <c r="AP86" i="29"/>
  <c r="AP70" i="29"/>
  <c r="AP59" i="29"/>
  <c r="AP54" i="29"/>
  <c r="AP35" i="29"/>
  <c r="AP31" i="29"/>
  <c r="AP28" i="29"/>
  <c r="AP22" i="29"/>
  <c r="AP18" i="29"/>
  <c r="AP16" i="29"/>
  <c r="AP12" i="29"/>
  <c r="AP5" i="29"/>
  <c r="AP100" i="29"/>
  <c r="AP96" i="29"/>
  <c r="AP92" i="29"/>
  <c r="AP85" i="29"/>
  <c r="AP79" i="29"/>
  <c r="AP76" i="29"/>
  <c r="AP69" i="29"/>
  <c r="AP66" i="29"/>
  <c r="AP62" i="29"/>
  <c r="AP58" i="29"/>
  <c r="AP51" i="29"/>
  <c r="AP47" i="29"/>
  <c r="AP41" i="29"/>
  <c r="AP9" i="29"/>
  <c r="AP99" i="29"/>
  <c r="AP95" i="29"/>
  <c r="AP82" i="29"/>
  <c r="AP72" i="29"/>
  <c r="AP44" i="29"/>
  <c r="AP30" i="29"/>
  <c r="AP24" i="29"/>
  <c r="AP15" i="29"/>
  <c r="AP4" i="29"/>
  <c r="AP91" i="29"/>
  <c r="AP88" i="29"/>
  <c r="AP78" i="29"/>
  <c r="AP75" i="29"/>
  <c r="AP65" i="29"/>
  <c r="AP57" i="29"/>
  <c r="AP50" i="29"/>
  <c r="AP38" i="29"/>
  <c r="AP34" i="29"/>
  <c r="AP27" i="29"/>
  <c r="AP21" i="29"/>
  <c r="AP11" i="29"/>
  <c r="AP8" i="29"/>
  <c r="AX81" i="29"/>
  <c r="AX53" i="29"/>
  <c r="AX46" i="29"/>
  <c r="AX43" i="29"/>
  <c r="AX37" i="29"/>
  <c r="AX23" i="29"/>
  <c r="AX14" i="29"/>
  <c r="AX3" i="29"/>
  <c r="AX102" i="29"/>
  <c r="AX98" i="29"/>
  <c r="AX94" i="29"/>
  <c r="AX84" i="29"/>
  <c r="AX74" i="29"/>
  <c r="AX68" i="29"/>
  <c r="AX61" i="29"/>
  <c r="AX56" i="29"/>
  <c r="AX49" i="29"/>
  <c r="AX33" i="29"/>
  <c r="AX29" i="29"/>
  <c r="AX20" i="29"/>
  <c r="AX17" i="29"/>
  <c r="AX13" i="29"/>
  <c r="AX7" i="29"/>
  <c r="AX90" i="29"/>
  <c r="AX71" i="29"/>
  <c r="AX64" i="29"/>
  <c r="AX42" i="29"/>
  <c r="AX40" i="29"/>
  <c r="AX32" i="29"/>
  <c r="AX26" i="29"/>
  <c r="AX19" i="29"/>
  <c r="AX10" i="29"/>
  <c r="AX6" i="29"/>
  <c r="AX101" i="29"/>
  <c r="AX97" i="29"/>
  <c r="AX93" i="29"/>
  <c r="AX87" i="29"/>
  <c r="AX83" i="29"/>
  <c r="AX80" i="29"/>
  <c r="AX77" i="29"/>
  <c r="AX73" i="29"/>
  <c r="AX67" i="29"/>
  <c r="AX63" i="29"/>
  <c r="AX60" i="29"/>
  <c r="AX55" i="29"/>
  <c r="AX52" i="29"/>
  <c r="AX48" i="29"/>
  <c r="AX45" i="29"/>
  <c r="AX39" i="29"/>
  <c r="AX36" i="29"/>
  <c r="AX25" i="29"/>
  <c r="AX89" i="29"/>
  <c r="AX86" i="29"/>
  <c r="AX70" i="29"/>
  <c r="AX59" i="29"/>
  <c r="AX54" i="29"/>
  <c r="AX35" i="29"/>
  <c r="AX31" i="29"/>
  <c r="AX28" i="29"/>
  <c r="AX22" i="29"/>
  <c r="AX18" i="29"/>
  <c r="AX16" i="29"/>
  <c r="AX12" i="29"/>
  <c r="AX5" i="29"/>
  <c r="AX100" i="29"/>
  <c r="AX96" i="29"/>
  <c r="AX92" i="29"/>
  <c r="AX85" i="29"/>
  <c r="AX79" i="29"/>
  <c r="AX76" i="29"/>
  <c r="AX69" i="29"/>
  <c r="AX66" i="29"/>
  <c r="AX62" i="29"/>
  <c r="AX58" i="29"/>
  <c r="AX51" i="29"/>
  <c r="AX47" i="29"/>
  <c r="AX41" i="29"/>
  <c r="AX9" i="29"/>
  <c r="AX99" i="29"/>
  <c r="AX95" i="29"/>
  <c r="AX82" i="29"/>
  <c r="AX72" i="29"/>
  <c r="AX44" i="29"/>
  <c r="AX30" i="29"/>
  <c r="AX24" i="29"/>
  <c r="AX15" i="29"/>
  <c r="AX4" i="29"/>
  <c r="AX91" i="29"/>
  <c r="AX88" i="29"/>
  <c r="AX78" i="29"/>
  <c r="AX75" i="29"/>
  <c r="AX65" i="29"/>
  <c r="AX57" i="29"/>
  <c r="AX50" i="29"/>
  <c r="AX38" i="29"/>
  <c r="AX34" i="29"/>
  <c r="AX27" i="29"/>
  <c r="AX21" i="29"/>
  <c r="AX11" i="29"/>
  <c r="AX8" i="29"/>
  <c r="BF81" i="29"/>
  <c r="BF53" i="29"/>
  <c r="BF46" i="29"/>
  <c r="BF43" i="29"/>
  <c r="BF37" i="29"/>
  <c r="BF23" i="29"/>
  <c r="BF14" i="29"/>
  <c r="BF3" i="29"/>
  <c r="BF102" i="29"/>
  <c r="BF98" i="29"/>
  <c r="BF94" i="29"/>
  <c r="BF84" i="29"/>
  <c r="BF74" i="29"/>
  <c r="BF68" i="29"/>
  <c r="BF61" i="29"/>
  <c r="BF56" i="29"/>
  <c r="BF49" i="29"/>
  <c r="BF33" i="29"/>
  <c r="BF29" i="29"/>
  <c r="BF20" i="29"/>
  <c r="BF17" i="29"/>
  <c r="BF13" i="29"/>
  <c r="BF7" i="29"/>
  <c r="BF90" i="29"/>
  <c r="BF71" i="29"/>
  <c r="BF64" i="29"/>
  <c r="BF42" i="29"/>
  <c r="BF40" i="29"/>
  <c r="BF32" i="29"/>
  <c r="BF26" i="29"/>
  <c r="BF19" i="29"/>
  <c r="BF10" i="29"/>
  <c r="BF6" i="29"/>
  <c r="BF101" i="29"/>
  <c r="BF97" i="29"/>
  <c r="BF93" i="29"/>
  <c r="BF87" i="29"/>
  <c r="BF83" i="29"/>
  <c r="BF80" i="29"/>
  <c r="BF77" i="29"/>
  <c r="BF73" i="29"/>
  <c r="BF67" i="29"/>
  <c r="BF63" i="29"/>
  <c r="BF60" i="29"/>
  <c r="BF55" i="29"/>
  <c r="BF52" i="29"/>
  <c r="BF48" i="29"/>
  <c r="BF45" i="29"/>
  <c r="BF39" i="29"/>
  <c r="BF36" i="29"/>
  <c r="BF25" i="29"/>
  <c r="BF89" i="29"/>
  <c r="BF86" i="29"/>
  <c r="BF70" i="29"/>
  <c r="BF59" i="29"/>
  <c r="BF54" i="29"/>
  <c r="BF35" i="29"/>
  <c r="BF31" i="29"/>
  <c r="BF28" i="29"/>
  <c r="BF22" i="29"/>
  <c r="BF18" i="29"/>
  <c r="BF16" i="29"/>
  <c r="BF12" i="29"/>
  <c r="BF5" i="29"/>
  <c r="BF100" i="29"/>
  <c r="BF96" i="29"/>
  <c r="BF92" i="29"/>
  <c r="BF85" i="29"/>
  <c r="BF79" i="29"/>
  <c r="BF76" i="29"/>
  <c r="BF69" i="29"/>
  <c r="BF66" i="29"/>
  <c r="BF62" i="29"/>
  <c r="BF58" i="29"/>
  <c r="BF51" i="29"/>
  <c r="BF47" i="29"/>
  <c r="BF41" i="29"/>
  <c r="BF9" i="29"/>
  <c r="BF99" i="29"/>
  <c r="BF95" i="29"/>
  <c r="BF82" i="29"/>
  <c r="BF72" i="29"/>
  <c r="BF44" i="29"/>
  <c r="BF30" i="29"/>
  <c r="BF24" i="29"/>
  <c r="BF15" i="29"/>
  <c r="BF4" i="29"/>
  <c r="BF91" i="29"/>
  <c r="BF88" i="29"/>
  <c r="BF78" i="29"/>
  <c r="BF75" i="29"/>
  <c r="BF65" i="29"/>
  <c r="BF57" i="29"/>
  <c r="BF50" i="29"/>
  <c r="BF38" i="29"/>
  <c r="BF34" i="29"/>
  <c r="BF27" i="29"/>
  <c r="BF21" i="29"/>
  <c r="BF11" i="29"/>
  <c r="BF8" i="29"/>
  <c r="S107" i="30"/>
  <c r="R107" i="30" s="1"/>
  <c r="AT102" i="31"/>
  <c r="AT79" i="31"/>
  <c r="AT76" i="31"/>
  <c r="AT61" i="31"/>
  <c r="AT41" i="31"/>
  <c r="AT32" i="31"/>
  <c r="AT28" i="31"/>
  <c r="AT98" i="31"/>
  <c r="AT94" i="31"/>
  <c r="AT75" i="31"/>
  <c r="AT72" i="31"/>
  <c r="AT69" i="31"/>
  <c r="AT60" i="31"/>
  <c r="AT56" i="31"/>
  <c r="AT53" i="31"/>
  <c r="AT47" i="31"/>
  <c r="AT36" i="31"/>
  <c r="AT101" i="31"/>
  <c r="AT90" i="31"/>
  <c r="AT86" i="31"/>
  <c r="AT82" i="31"/>
  <c r="AT63" i="31"/>
  <c r="AT50" i="31"/>
  <c r="AT44" i="31"/>
  <c r="AT40" i="31"/>
  <c r="AT97" i="31"/>
  <c r="AT93" i="31"/>
  <c r="AT78" i="31"/>
  <c r="AT71" i="31"/>
  <c r="AT66" i="31"/>
  <c r="AT39" i="31"/>
  <c r="AT35" i="31"/>
  <c r="AT31" i="31"/>
  <c r="AT100" i="31"/>
  <c r="AT89" i="31"/>
  <c r="AT85" i="31"/>
  <c r="AT74" i="31"/>
  <c r="AT68" i="31"/>
  <c r="AT59" i="31"/>
  <c r="AT52" i="31"/>
  <c r="AT49" i="31"/>
  <c r="AT46" i="31"/>
  <c r="AT43" i="31"/>
  <c r="AT30" i="31"/>
  <c r="AT96" i="31"/>
  <c r="AT92" i="31"/>
  <c r="AT81" i="31"/>
  <c r="AT58" i="31"/>
  <c r="AT55" i="31"/>
  <c r="AT34" i="31"/>
  <c r="AT99" i="31"/>
  <c r="AT95" i="31"/>
  <c r="AT88" i="31"/>
  <c r="AT84" i="31"/>
  <c r="AT77" i="31"/>
  <c r="AT70" i="31"/>
  <c r="AT65" i="31"/>
  <c r="AT62" i="31"/>
  <c r="AT45" i="31"/>
  <c r="AT42" i="31"/>
  <c r="AT38" i="31"/>
  <c r="AT33" i="31"/>
  <c r="AT29" i="31"/>
  <c r="AT91" i="31"/>
  <c r="AT87" i="31"/>
  <c r="AT83" i="31"/>
  <c r="AT80" i="31"/>
  <c r="AT73" i="31"/>
  <c r="AT67" i="31"/>
  <c r="AT64" i="31"/>
  <c r="AT57" i="31"/>
  <c r="AT54" i="31"/>
  <c r="AT51" i="31"/>
  <c r="AT48" i="31"/>
  <c r="AT37" i="31"/>
  <c r="AT27" i="31"/>
  <c r="AT19" i="31"/>
  <c r="AT12" i="31"/>
  <c r="AT6" i="31"/>
  <c r="AT22" i="31"/>
  <c r="AT16" i="31"/>
  <c r="AT26" i="31"/>
  <c r="AT15" i="31"/>
  <c r="AT9" i="31"/>
  <c r="AT5" i="31"/>
  <c r="AT25" i="31"/>
  <c r="AT18" i="31"/>
  <c r="AT14" i="31"/>
  <c r="AT11" i="31"/>
  <c r="AT8" i="31"/>
  <c r="AT21" i="31"/>
  <c r="AT4" i="31"/>
  <c r="AT24" i="31"/>
  <c r="AT17" i="31"/>
  <c r="AT13" i="31"/>
  <c r="AT7" i="31"/>
  <c r="AT3" i="31"/>
  <c r="AT23" i="31"/>
  <c r="AT20" i="31"/>
  <c r="AT10" i="31"/>
  <c r="BB102" i="31"/>
  <c r="BB79" i="31"/>
  <c r="BB76" i="31"/>
  <c r="BB61" i="31"/>
  <c r="BB41" i="31"/>
  <c r="BB32" i="31"/>
  <c r="BB28" i="31"/>
  <c r="BB98" i="31"/>
  <c r="BB94" i="31"/>
  <c r="BB75" i="31"/>
  <c r="BB72" i="31"/>
  <c r="BB69" i="31"/>
  <c r="BB60" i="31"/>
  <c r="BB56" i="31"/>
  <c r="BB53" i="31"/>
  <c r="BB47" i="31"/>
  <c r="BB36" i="31"/>
  <c r="BB101" i="31"/>
  <c r="BB90" i="31"/>
  <c r="BB86" i="31"/>
  <c r="BB82" i="31"/>
  <c r="BB63" i="31"/>
  <c r="BB50" i="31"/>
  <c r="BB44" i="31"/>
  <c r="BB40" i="31"/>
  <c r="BB97" i="31"/>
  <c r="BB93" i="31"/>
  <c r="BB78" i="31"/>
  <c r="BB71" i="31"/>
  <c r="BB66" i="31"/>
  <c r="BB39" i="31"/>
  <c r="BB35" i="31"/>
  <c r="BB31" i="31"/>
  <c r="BB100" i="31"/>
  <c r="BB89" i="31"/>
  <c r="BB85" i="31"/>
  <c r="BB74" i="31"/>
  <c r="BB68" i="31"/>
  <c r="BB59" i="31"/>
  <c r="BB52" i="31"/>
  <c r="BB49" i="31"/>
  <c r="BB46" i="31"/>
  <c r="BB43" i="31"/>
  <c r="BB30" i="31"/>
  <c r="BB96" i="31"/>
  <c r="BB92" i="31"/>
  <c r="BB81" i="31"/>
  <c r="BB58" i="31"/>
  <c r="BB55" i="31"/>
  <c r="BB34" i="31"/>
  <c r="BB99" i="31"/>
  <c r="BB95" i="31"/>
  <c r="BB88" i="31"/>
  <c r="BB84" i="31"/>
  <c r="BB77" i="31"/>
  <c r="BB70" i="31"/>
  <c r="BB65" i="31"/>
  <c r="BB62" i="31"/>
  <c r="BB45" i="31"/>
  <c r="BB42" i="31"/>
  <c r="BB38" i="31"/>
  <c r="BB33" i="31"/>
  <c r="BB29" i="31"/>
  <c r="BB91" i="31"/>
  <c r="BB87" i="31"/>
  <c r="BB83" i="31"/>
  <c r="BB80" i="31"/>
  <c r="BB73" i="31"/>
  <c r="BB67" i="31"/>
  <c r="BB64" i="31"/>
  <c r="BB57" i="31"/>
  <c r="BB54" i="31"/>
  <c r="BB51" i="31"/>
  <c r="BB48" i="31"/>
  <c r="BB37" i="31"/>
  <c r="BB19" i="31"/>
  <c r="BB12" i="31"/>
  <c r="BB6" i="31"/>
  <c r="BB27" i="31"/>
  <c r="BB22" i="31"/>
  <c r="BB16" i="31"/>
  <c r="BB26" i="31"/>
  <c r="BB15" i="31"/>
  <c r="BB9" i="31"/>
  <c r="BB5" i="31"/>
  <c r="BB25" i="31"/>
  <c r="BB18" i="31"/>
  <c r="BB14" i="31"/>
  <c r="BB11" i="31"/>
  <c r="BB8" i="31"/>
  <c r="BB21" i="31"/>
  <c r="BB4" i="31"/>
  <c r="BB24" i="31"/>
  <c r="BB17" i="31"/>
  <c r="BB13" i="31"/>
  <c r="BB7" i="31"/>
  <c r="BB3" i="31"/>
  <c r="BB23" i="31"/>
  <c r="BB20" i="31"/>
  <c r="BB10" i="31"/>
  <c r="P71" i="36"/>
  <c r="Q41" i="53"/>
  <c r="S110" i="39"/>
  <c r="AL107" i="39"/>
  <c r="AE105" i="39"/>
  <c r="AM105" i="39"/>
  <c r="V105" i="39"/>
  <c r="H106" i="39"/>
  <c r="AO106" i="39"/>
  <c r="X106" i="39"/>
  <c r="AI107" i="39"/>
  <c r="AQ107" i="39"/>
  <c r="D108" i="39"/>
  <c r="L108" i="39"/>
  <c r="V22" i="13"/>
  <c r="Q56" i="36"/>
  <c r="P56" i="36" s="1"/>
  <c r="Q48" i="36"/>
  <c r="R48" i="53" s="1"/>
  <c r="W99" i="36"/>
  <c r="U84" i="32"/>
  <c r="U64" i="51"/>
  <c r="U93" i="37"/>
  <c r="U93" i="54" s="1"/>
  <c r="S64" i="37"/>
  <c r="V17" i="36"/>
  <c r="U9" i="37"/>
  <c r="U9" i="54" s="1"/>
  <c r="U5" i="37"/>
  <c r="U5" i="54" s="1"/>
  <c r="U68" i="53"/>
  <c r="U21" i="53"/>
  <c r="U9" i="53"/>
  <c r="U8" i="37"/>
  <c r="U20" i="37"/>
  <c r="U12" i="53"/>
  <c r="AG68" i="43"/>
  <c r="AG84" i="43"/>
  <c r="AG92" i="43"/>
  <c r="AG101" i="43"/>
  <c r="Y7" i="46"/>
  <c r="AG7" i="46" s="1"/>
  <c r="Y15" i="46"/>
  <c r="AG15" i="46" s="1"/>
  <c r="Y23" i="46"/>
  <c r="AG23" i="46" s="1"/>
  <c r="Y31" i="46"/>
  <c r="AG31" i="46" s="1"/>
  <c r="Y39" i="46"/>
  <c r="AG39" i="46" s="1"/>
  <c r="Y47" i="46"/>
  <c r="AG47" i="46" s="1"/>
  <c r="Y55" i="46"/>
  <c r="AG55" i="46" s="1"/>
  <c r="Y63" i="46"/>
  <c r="AG63" i="46" s="1"/>
  <c r="Y71" i="46"/>
  <c r="AG71" i="46" s="1"/>
  <c r="Y79" i="46"/>
  <c r="AG79" i="46" s="1"/>
  <c r="Y88" i="46"/>
  <c r="AG88" i="46" s="1"/>
  <c r="Y96" i="46"/>
  <c r="AG96" i="46" s="1"/>
  <c r="Y97" i="46"/>
  <c r="AG97" i="46" s="1"/>
  <c r="Y86" i="47"/>
  <c r="G102" i="57"/>
  <c r="Y7" i="57"/>
  <c r="AG7" i="57" s="1"/>
  <c r="Y7" i="52"/>
  <c r="AG7" i="52" s="1"/>
  <c r="Y15" i="57"/>
  <c r="AG15" i="57" s="1"/>
  <c r="Y15" i="52"/>
  <c r="AG15" i="52" s="1"/>
  <c r="Y23" i="57"/>
  <c r="AG23" i="57" s="1"/>
  <c r="Y23" i="52"/>
  <c r="AG23" i="52" s="1"/>
  <c r="Y31" i="57"/>
  <c r="AG31" i="57" s="1"/>
  <c r="Y31" i="52"/>
  <c r="AG31" i="52" s="1"/>
  <c r="Y39" i="57"/>
  <c r="AG39" i="57" s="1"/>
  <c r="Y39" i="52"/>
  <c r="AG39" i="52" s="1"/>
  <c r="Y47" i="57"/>
  <c r="AG47" i="57" s="1"/>
  <c r="Y47" i="52"/>
  <c r="AG47" i="52" s="1"/>
  <c r="Y55" i="57"/>
  <c r="AG55" i="57" s="1"/>
  <c r="Y55" i="52"/>
  <c r="AG55" i="52" s="1"/>
  <c r="Y63" i="57"/>
  <c r="AG63" i="57" s="1"/>
  <c r="Y63" i="52"/>
  <c r="AG63" i="52" s="1"/>
  <c r="Y71" i="57"/>
  <c r="AG71" i="57" s="1"/>
  <c r="Y71" i="52"/>
  <c r="AG71" i="52" s="1"/>
  <c r="Y79" i="57"/>
  <c r="AG79" i="57" s="1"/>
  <c r="Y79" i="52"/>
  <c r="AG79" i="52" s="1"/>
  <c r="Y88" i="57"/>
  <c r="AG88" i="57" s="1"/>
  <c r="Y88" i="52"/>
  <c r="AG88" i="52" s="1"/>
  <c r="Y96" i="57"/>
  <c r="AG96" i="57" s="1"/>
  <c r="Y96" i="52"/>
  <c r="AG96" i="52" s="1"/>
  <c r="S5" i="58"/>
  <c r="T6" i="58"/>
  <c r="U7" i="58"/>
  <c r="T14" i="58"/>
  <c r="U15" i="58"/>
  <c r="T22" i="58"/>
  <c r="U23" i="58"/>
  <c r="T30" i="58"/>
  <c r="U31" i="58"/>
  <c r="S37" i="58"/>
  <c r="T38" i="58"/>
  <c r="U39" i="58"/>
  <c r="S45" i="58"/>
  <c r="T46" i="58"/>
  <c r="U47" i="58"/>
  <c r="S53" i="58"/>
  <c r="T54" i="58"/>
  <c r="U55" i="58"/>
  <c r="S61" i="58"/>
  <c r="T62" i="58"/>
  <c r="U63" i="58"/>
  <c r="S69" i="58"/>
  <c r="T70" i="58"/>
  <c r="U71" i="58"/>
  <c r="R76" i="58"/>
  <c r="T78" i="58"/>
  <c r="U79" i="58"/>
  <c r="U87" i="58"/>
  <c r="S93" i="58"/>
  <c r="T94" i="58"/>
  <c r="U95" i="58"/>
  <c r="AF25" i="24"/>
  <c r="AF56" i="24"/>
  <c r="AF64" i="24"/>
  <c r="AA89" i="6"/>
  <c r="AA89" i="43" s="1"/>
  <c r="Z89" i="43"/>
  <c r="AA61" i="6"/>
  <c r="AA61" i="43" s="1"/>
  <c r="Z61" i="43"/>
  <c r="AA53" i="6"/>
  <c r="AA53" i="43" s="1"/>
  <c r="Z53" i="43"/>
  <c r="AA45" i="6"/>
  <c r="AA45" i="43" s="1"/>
  <c r="Z45" i="43"/>
  <c r="AA37" i="6"/>
  <c r="AA37" i="43" s="1"/>
  <c r="Z37" i="43"/>
  <c r="AA29" i="6"/>
  <c r="AA29" i="43" s="1"/>
  <c r="Z29" i="43"/>
  <c r="AA19" i="6"/>
  <c r="AA19" i="43" s="1"/>
  <c r="Z19" i="43"/>
  <c r="AA9" i="6"/>
  <c r="AA9" i="43" s="1"/>
  <c r="Z9" i="43"/>
  <c r="AA102" i="6"/>
  <c r="AA102" i="43" s="1"/>
  <c r="Z102" i="43"/>
  <c r="AA76" i="6"/>
  <c r="AA76" i="43" s="1"/>
  <c r="Z76" i="43"/>
  <c r="AA62" i="6"/>
  <c r="AA62" i="43" s="1"/>
  <c r="Z62" i="43"/>
  <c r="AA52" i="6"/>
  <c r="AA52" i="43" s="1"/>
  <c r="Z52" i="43"/>
  <c r="AA38" i="6"/>
  <c r="AA38" i="43" s="1"/>
  <c r="Z38" i="43"/>
  <c r="AA12" i="6"/>
  <c r="AA12" i="43" s="1"/>
  <c r="Z12" i="43"/>
  <c r="Y27" i="24"/>
  <c r="Z27" i="4"/>
  <c r="U73" i="4"/>
  <c r="AL94" i="28"/>
  <c r="AL90" i="28"/>
  <c r="AL86" i="28"/>
  <c r="AL77" i="28"/>
  <c r="AL73" i="28"/>
  <c r="AL69" i="28"/>
  <c r="AL66" i="28"/>
  <c r="AL62" i="28"/>
  <c r="AL102" i="28"/>
  <c r="AL98" i="28"/>
  <c r="AL93" i="28"/>
  <c r="AL82" i="28"/>
  <c r="AL65" i="28"/>
  <c r="AL58" i="28"/>
  <c r="AL54" i="28"/>
  <c r="AL35" i="28"/>
  <c r="AL101" i="28"/>
  <c r="AL97" i="28"/>
  <c r="AL89" i="28"/>
  <c r="AL85" i="28"/>
  <c r="AL81" i="28"/>
  <c r="AL72" i="28"/>
  <c r="AL61" i="28"/>
  <c r="AL57" i="28"/>
  <c r="AL92" i="28"/>
  <c r="AL80" i="28"/>
  <c r="AL76" i="28"/>
  <c r="AL68" i="28"/>
  <c r="AL53" i="28"/>
  <c r="AL100" i="28"/>
  <c r="AL96" i="28"/>
  <c r="AL88" i="28"/>
  <c r="AL75" i="28"/>
  <c r="AL71" i="28"/>
  <c r="AL64" i="28"/>
  <c r="AL60" i="28"/>
  <c r="AL91" i="28"/>
  <c r="AL84" i="28"/>
  <c r="AL79" i="28"/>
  <c r="AL67" i="28"/>
  <c r="AL56" i="28"/>
  <c r="AL95" i="28"/>
  <c r="AL74" i="28"/>
  <c r="AL47" i="28"/>
  <c r="AL37" i="28"/>
  <c r="AL30" i="28"/>
  <c r="AL17" i="28"/>
  <c r="AL63" i="28"/>
  <c r="AL50" i="28"/>
  <c r="AL48" i="28"/>
  <c r="AL38" i="28"/>
  <c r="AL22" i="28"/>
  <c r="AL13" i="28"/>
  <c r="AL9" i="28"/>
  <c r="AL70" i="28"/>
  <c r="AL59" i="28"/>
  <c r="AL49" i="28"/>
  <c r="AL31" i="28"/>
  <c r="AL23" i="28"/>
  <c r="AL20" i="28"/>
  <c r="AL16" i="28"/>
  <c r="AL5" i="28"/>
  <c r="AL51" i="28"/>
  <c r="AL40" i="28"/>
  <c r="AL39" i="28"/>
  <c r="AL24" i="28"/>
  <c r="AL12" i="28"/>
  <c r="AL8" i="28"/>
  <c r="AL87" i="28"/>
  <c r="AL52" i="28"/>
  <c r="AL42" i="28"/>
  <c r="AL41" i="28"/>
  <c r="AL32" i="28"/>
  <c r="AL25" i="28"/>
  <c r="AL19" i="28"/>
  <c r="AL15" i="28"/>
  <c r="AL4" i="28"/>
  <c r="AL44" i="28"/>
  <c r="AL43" i="28"/>
  <c r="AL34" i="28"/>
  <c r="AL33" i="28"/>
  <c r="AL26" i="28"/>
  <c r="AL11" i="28"/>
  <c r="AL7" i="28"/>
  <c r="AL99" i="28"/>
  <c r="AL27" i="28"/>
  <c r="AL18" i="28"/>
  <c r="AL14" i="28"/>
  <c r="AL3" i="28"/>
  <c r="AL83" i="28"/>
  <c r="AL78" i="28"/>
  <c r="AL55" i="28"/>
  <c r="AL46" i="28"/>
  <c r="AL45" i="28"/>
  <c r="AL36" i="28"/>
  <c r="AL29" i="28"/>
  <c r="AL28" i="28"/>
  <c r="AL21" i="28"/>
  <c r="AL10" i="28"/>
  <c r="AL6" i="28"/>
  <c r="AY102" i="29"/>
  <c r="AY98" i="29"/>
  <c r="AY94" i="29"/>
  <c r="AY84" i="29"/>
  <c r="AY74" i="29"/>
  <c r="AY68" i="29"/>
  <c r="AY61" i="29"/>
  <c r="AY56" i="29"/>
  <c r="AY49" i="29"/>
  <c r="AY33" i="29"/>
  <c r="AY29" i="29"/>
  <c r="AY20" i="29"/>
  <c r="AY17" i="29"/>
  <c r="AY13" i="29"/>
  <c r="AY7" i="29"/>
  <c r="AY90" i="29"/>
  <c r="AY71" i="29"/>
  <c r="AY64" i="29"/>
  <c r="AY42" i="29"/>
  <c r="AY40" i="29"/>
  <c r="AY32" i="29"/>
  <c r="AY26" i="29"/>
  <c r="AY19" i="29"/>
  <c r="AY10" i="29"/>
  <c r="AY6" i="29"/>
  <c r="AY101" i="29"/>
  <c r="AY97" i="29"/>
  <c r="AY93" i="29"/>
  <c r="AY87" i="29"/>
  <c r="AY83" i="29"/>
  <c r="AY80" i="29"/>
  <c r="AY77" i="29"/>
  <c r="AY73" i="29"/>
  <c r="AY67" i="29"/>
  <c r="AY63" i="29"/>
  <c r="AY60" i="29"/>
  <c r="AY55" i="29"/>
  <c r="AY52" i="29"/>
  <c r="AY48" i="29"/>
  <c r="AY45" i="29"/>
  <c r="AY39" i="29"/>
  <c r="AY36" i="29"/>
  <c r="AY25" i="29"/>
  <c r="AY89" i="29"/>
  <c r="AY86" i="29"/>
  <c r="AY70" i="29"/>
  <c r="AY59" i="29"/>
  <c r="AY54" i="29"/>
  <c r="AY35" i="29"/>
  <c r="AY31" i="29"/>
  <c r="AY28" i="29"/>
  <c r="AY22" i="29"/>
  <c r="AY18" i="29"/>
  <c r="AY16" i="29"/>
  <c r="AY12" i="29"/>
  <c r="AY5" i="29"/>
  <c r="AY100" i="29"/>
  <c r="AY96" i="29"/>
  <c r="AY92" i="29"/>
  <c r="AY85" i="29"/>
  <c r="AY79" i="29"/>
  <c r="AY76" i="29"/>
  <c r="AY69" i="29"/>
  <c r="AY66" i="29"/>
  <c r="AY62" i="29"/>
  <c r="AY58" i="29"/>
  <c r="AY51" i="29"/>
  <c r="AY47" i="29"/>
  <c r="AY41" i="29"/>
  <c r="AY9" i="29"/>
  <c r="AY99" i="29"/>
  <c r="AY95" i="29"/>
  <c r="AY82" i="29"/>
  <c r="AY72" i="29"/>
  <c r="AY44" i="29"/>
  <c r="AY30" i="29"/>
  <c r="AY24" i="29"/>
  <c r="AY15" i="29"/>
  <c r="AY4" i="29"/>
  <c r="AY91" i="29"/>
  <c r="AY88" i="29"/>
  <c r="AY78" i="29"/>
  <c r="AY75" i="29"/>
  <c r="AY65" i="29"/>
  <c r="AY57" i="29"/>
  <c r="AY50" i="29"/>
  <c r="AY38" i="29"/>
  <c r="AY34" i="29"/>
  <c r="AY27" i="29"/>
  <c r="AY21" i="29"/>
  <c r="AY11" i="29"/>
  <c r="AY8" i="29"/>
  <c r="AY81" i="29"/>
  <c r="AY53" i="29"/>
  <c r="AY46" i="29"/>
  <c r="AY43" i="29"/>
  <c r="AY37" i="29"/>
  <c r="AY23" i="29"/>
  <c r="AY14" i="29"/>
  <c r="AY3" i="29"/>
  <c r="AM98" i="31"/>
  <c r="AM94" i="31"/>
  <c r="AM75" i="31"/>
  <c r="AM72" i="31"/>
  <c r="AM69" i="31"/>
  <c r="AM60" i="31"/>
  <c r="AM56" i="31"/>
  <c r="AM53" i="31"/>
  <c r="AM47" i="31"/>
  <c r="AM36" i="31"/>
  <c r="AM101" i="31"/>
  <c r="AM90" i="31"/>
  <c r="AM86" i="31"/>
  <c r="AM82" i="31"/>
  <c r="AM63" i="31"/>
  <c r="AM50" i="31"/>
  <c r="AM44" i="31"/>
  <c r="AM40" i="31"/>
  <c r="AM97" i="31"/>
  <c r="AM93" i="31"/>
  <c r="AM78" i="31"/>
  <c r="AM71" i="31"/>
  <c r="AM66" i="31"/>
  <c r="AM39" i="31"/>
  <c r="AM35" i="31"/>
  <c r="AM31" i="31"/>
  <c r="AM100" i="31"/>
  <c r="AM89" i="31"/>
  <c r="AM85" i="31"/>
  <c r="AM74" i="31"/>
  <c r="AM68" i="31"/>
  <c r="AM59" i="31"/>
  <c r="AM52" i="31"/>
  <c r="AM49" i="31"/>
  <c r="AM46" i="31"/>
  <c r="AM43" i="31"/>
  <c r="AM30" i="31"/>
  <c r="AM96" i="31"/>
  <c r="AM92" i="31"/>
  <c r="AM81" i="31"/>
  <c r="AM58" i="31"/>
  <c r="AM55" i="31"/>
  <c r="AM34" i="31"/>
  <c r="AM99" i="31"/>
  <c r="AM95" i="31"/>
  <c r="AM88" i="31"/>
  <c r="AM84" i="31"/>
  <c r="AM77" i="31"/>
  <c r="AM70" i="31"/>
  <c r="AM65" i="31"/>
  <c r="AM62" i="31"/>
  <c r="AM45" i="31"/>
  <c r="AM42" i="31"/>
  <c r="AM38" i="31"/>
  <c r="AM33" i="31"/>
  <c r="AM29" i="31"/>
  <c r="AM91" i="31"/>
  <c r="AM87" i="31"/>
  <c r="AM83" i="31"/>
  <c r="AM80" i="31"/>
  <c r="AM73" i="31"/>
  <c r="AM67" i="31"/>
  <c r="AM64" i="31"/>
  <c r="AM57" i="31"/>
  <c r="AM54" i="31"/>
  <c r="AM51" i="31"/>
  <c r="AM48" i="31"/>
  <c r="AM37" i="31"/>
  <c r="AM102" i="31"/>
  <c r="AM79" i="31"/>
  <c r="AM76" i="31"/>
  <c r="AM61" i="31"/>
  <c r="AM41" i="31"/>
  <c r="AM32" i="31"/>
  <c r="AM28" i="31"/>
  <c r="AM22" i="31"/>
  <c r="AM16" i="31"/>
  <c r="AM26" i="31"/>
  <c r="AM15" i="31"/>
  <c r="AM9" i="31"/>
  <c r="AM5" i="31"/>
  <c r="AM25" i="31"/>
  <c r="AM18" i="31"/>
  <c r="AM14" i="31"/>
  <c r="AM11" i="31"/>
  <c r="AM8" i="31"/>
  <c r="AM21" i="31"/>
  <c r="AM4" i="31"/>
  <c r="AM24" i="31"/>
  <c r="AM17" i="31"/>
  <c r="AM13" i="31"/>
  <c r="AM7" i="31"/>
  <c r="AM3" i="31"/>
  <c r="AM23" i="31"/>
  <c r="AM20" i="31"/>
  <c r="AM10" i="31"/>
  <c r="AM27" i="31"/>
  <c r="AM19" i="31"/>
  <c r="AM12" i="31"/>
  <c r="AM6" i="31"/>
  <c r="AU98" i="31"/>
  <c r="AU94" i="31"/>
  <c r="AU75" i="31"/>
  <c r="AU72" i="31"/>
  <c r="AU69" i="31"/>
  <c r="AU60" i="31"/>
  <c r="AU56" i="31"/>
  <c r="AU53" i="31"/>
  <c r="AU47" i="31"/>
  <c r="AU36" i="31"/>
  <c r="AU101" i="31"/>
  <c r="AU90" i="31"/>
  <c r="AU86" i="31"/>
  <c r="AU82" i="31"/>
  <c r="AU63" i="31"/>
  <c r="AU50" i="31"/>
  <c r="AU44" i="31"/>
  <c r="AU40" i="31"/>
  <c r="AU97" i="31"/>
  <c r="AU93" i="31"/>
  <c r="AU78" i="31"/>
  <c r="AU71" i="31"/>
  <c r="AU66" i="31"/>
  <c r="AU39" i="31"/>
  <c r="AU35" i="31"/>
  <c r="AU31" i="31"/>
  <c r="AU100" i="31"/>
  <c r="AU89" i="31"/>
  <c r="AU85" i="31"/>
  <c r="AU74" i="31"/>
  <c r="AU68" i="31"/>
  <c r="AU59" i="31"/>
  <c r="AU52" i="31"/>
  <c r="AU49" i="31"/>
  <c r="AU46" i="31"/>
  <c r="AU43" i="31"/>
  <c r="AU30" i="31"/>
  <c r="AU96" i="31"/>
  <c r="AU92" i="31"/>
  <c r="AU81" i="31"/>
  <c r="AU58" i="31"/>
  <c r="AU55" i="31"/>
  <c r="AU34" i="31"/>
  <c r="AU99" i="31"/>
  <c r="AU95" i="31"/>
  <c r="AU88" i="31"/>
  <c r="AU84" i="31"/>
  <c r="AU77" i="31"/>
  <c r="AU70" i="31"/>
  <c r="AU65" i="31"/>
  <c r="AU62" i="31"/>
  <c r="AU45" i="31"/>
  <c r="AU42" i="31"/>
  <c r="AU38" i="31"/>
  <c r="AU33" i="31"/>
  <c r="AU29" i="31"/>
  <c r="AU91" i="31"/>
  <c r="AU87" i="31"/>
  <c r="AU83" i="31"/>
  <c r="AU80" i="31"/>
  <c r="AU73" i="31"/>
  <c r="AU67" i="31"/>
  <c r="AU64" i="31"/>
  <c r="AU57" i="31"/>
  <c r="AU54" i="31"/>
  <c r="AU51" i="31"/>
  <c r="AU48" i="31"/>
  <c r="AU37" i="31"/>
  <c r="AU102" i="31"/>
  <c r="AU79" i="31"/>
  <c r="AU76" i="31"/>
  <c r="AU61" i="31"/>
  <c r="AU41" i="31"/>
  <c r="AU32" i="31"/>
  <c r="AU28" i="31"/>
  <c r="AU22" i="31"/>
  <c r="AU16" i="31"/>
  <c r="AU26" i="31"/>
  <c r="AU15" i="31"/>
  <c r="AU9" i="31"/>
  <c r="AU5" i="31"/>
  <c r="AU25" i="31"/>
  <c r="AU18" i="31"/>
  <c r="AU14" i="31"/>
  <c r="AU11" i="31"/>
  <c r="AU8" i="31"/>
  <c r="AU21" i="31"/>
  <c r="AU4" i="31"/>
  <c r="AU24" i="31"/>
  <c r="AU17" i="31"/>
  <c r="AU13" i="31"/>
  <c r="AU7" i="31"/>
  <c r="AU3" i="31"/>
  <c r="AU23" i="31"/>
  <c r="AU20" i="31"/>
  <c r="AU10" i="31"/>
  <c r="AU27" i="31"/>
  <c r="AU19" i="31"/>
  <c r="AU12" i="31"/>
  <c r="AU6" i="31"/>
  <c r="BC98" i="31"/>
  <c r="BC94" i="31"/>
  <c r="BC75" i="31"/>
  <c r="BC72" i="31"/>
  <c r="BC69" i="31"/>
  <c r="BC60" i="31"/>
  <c r="BC56" i="31"/>
  <c r="BC53" i="31"/>
  <c r="BC47" i="31"/>
  <c r="BC36" i="31"/>
  <c r="BC101" i="31"/>
  <c r="BC90" i="31"/>
  <c r="BC86" i="31"/>
  <c r="BC82" i="31"/>
  <c r="BC63" i="31"/>
  <c r="BC50" i="31"/>
  <c r="BC44" i="31"/>
  <c r="BC40" i="31"/>
  <c r="BC97" i="31"/>
  <c r="BC93" i="31"/>
  <c r="BC78" i="31"/>
  <c r="BC71" i="31"/>
  <c r="BC66" i="31"/>
  <c r="BC39" i="31"/>
  <c r="BC35" i="31"/>
  <c r="BC31" i="31"/>
  <c r="BC100" i="31"/>
  <c r="BC89" i="31"/>
  <c r="BC85" i="31"/>
  <c r="BC74" i="31"/>
  <c r="BC68" i="31"/>
  <c r="BC59" i="31"/>
  <c r="BC52" i="31"/>
  <c r="BC49" i="31"/>
  <c r="BC46" i="31"/>
  <c r="BC43" i="31"/>
  <c r="BC30" i="31"/>
  <c r="BC96" i="31"/>
  <c r="BC92" i="31"/>
  <c r="BC81" i="31"/>
  <c r="BC58" i="31"/>
  <c r="BC55" i="31"/>
  <c r="BC34" i="31"/>
  <c r="BC99" i="31"/>
  <c r="BC95" i="31"/>
  <c r="BC88" i="31"/>
  <c r="BC84" i="31"/>
  <c r="BC77" i="31"/>
  <c r="BC70" i="31"/>
  <c r="BC65" i="31"/>
  <c r="BC62" i="31"/>
  <c r="BC45" i="31"/>
  <c r="BC42" i="31"/>
  <c r="BC38" i="31"/>
  <c r="BC33" i="31"/>
  <c r="BC29" i="31"/>
  <c r="BC91" i="31"/>
  <c r="BC87" i="31"/>
  <c r="BC83" i="31"/>
  <c r="BC80" i="31"/>
  <c r="BC73" i="31"/>
  <c r="BC67" i="31"/>
  <c r="BC64" i="31"/>
  <c r="BC57" i="31"/>
  <c r="BC54" i="31"/>
  <c r="BC51" i="31"/>
  <c r="BC48" i="31"/>
  <c r="BC37" i="31"/>
  <c r="BC102" i="31"/>
  <c r="BC79" i="31"/>
  <c r="BC76" i="31"/>
  <c r="BC61" i="31"/>
  <c r="BC41" i="31"/>
  <c r="BC32" i="31"/>
  <c r="BC28" i="31"/>
  <c r="BC27" i="31"/>
  <c r="BC22" i="31"/>
  <c r="BC16" i="31"/>
  <c r="BC26" i="31"/>
  <c r="BC15" i="31"/>
  <c r="BC9" i="31"/>
  <c r="BC5" i="31"/>
  <c r="BC25" i="31"/>
  <c r="BC18" i="31"/>
  <c r="BC14" i="31"/>
  <c r="BC11" i="31"/>
  <c r="BC8" i="31"/>
  <c r="BC21" i="31"/>
  <c r="BC4" i="31"/>
  <c r="BC24" i="31"/>
  <c r="BC17" i="31"/>
  <c r="BC13" i="31"/>
  <c r="BC7" i="31"/>
  <c r="BC3" i="31"/>
  <c r="BC23" i="31"/>
  <c r="BC20" i="31"/>
  <c r="BC10" i="31"/>
  <c r="BC19" i="31"/>
  <c r="BC12" i="31"/>
  <c r="BC6" i="31"/>
  <c r="BO106" i="19"/>
  <c r="K107" i="19"/>
  <c r="BS108" i="19"/>
  <c r="AN109" i="19"/>
  <c r="BO110" i="19"/>
  <c r="R110" i="47" s="1"/>
  <c r="F110" i="19"/>
  <c r="N110" i="19"/>
  <c r="V110" i="35" a="1"/>
  <c r="V110" i="35" s="1"/>
  <c r="W110" i="35" s="1" a="1"/>
  <c r="W110" i="35" s="1"/>
  <c r="X110" i="35" s="1" a="1"/>
  <c r="X110" i="35" s="1"/>
  <c r="Y110" i="35" s="1" a="1"/>
  <c r="Y110" i="35" s="1"/>
  <c r="Z110" i="35" s="1" a="1"/>
  <c r="Z110" i="35" s="1"/>
  <c r="AA110" i="35" s="1" a="1"/>
  <c r="AA110" i="35" s="1"/>
  <c r="AD79" i="52"/>
  <c r="X9" i="43"/>
  <c r="Y9" i="43"/>
  <c r="AG25" i="43"/>
  <c r="AG33" i="43"/>
  <c r="AG49" i="43"/>
  <c r="P54" i="43"/>
  <c r="AG57" i="43"/>
  <c r="AG89" i="43"/>
  <c r="Y4" i="46"/>
  <c r="AG4" i="46" s="1"/>
  <c r="T8" i="45"/>
  <c r="U11" i="45"/>
  <c r="Y12" i="46"/>
  <c r="AG12" i="46" s="1"/>
  <c r="T13" i="45"/>
  <c r="Y20" i="46"/>
  <c r="AG20" i="46" s="1"/>
  <c r="Y28" i="46"/>
  <c r="AG28" i="46" s="1"/>
  <c r="T29" i="45"/>
  <c r="Y36" i="46"/>
  <c r="AG36" i="46" s="1"/>
  <c r="T37" i="45"/>
  <c r="Y44" i="46"/>
  <c r="AG44" i="46" s="1"/>
  <c r="Y52" i="46"/>
  <c r="AG52" i="46" s="1"/>
  <c r="T53" i="45"/>
  <c r="Y60" i="46"/>
  <c r="AG60" i="46" s="1"/>
  <c r="T61" i="45"/>
  <c r="Y68" i="46"/>
  <c r="AG68" i="46" s="1"/>
  <c r="T69" i="45"/>
  <c r="Y76" i="46"/>
  <c r="AG76" i="46" s="1"/>
  <c r="T77" i="45"/>
  <c r="Y84" i="46"/>
  <c r="AG84" i="46" s="1"/>
  <c r="T89" i="45"/>
  <c r="X93" i="46"/>
  <c r="Y93" i="46"/>
  <c r="AG93" i="46" s="1"/>
  <c r="T94" i="45"/>
  <c r="V101" i="45"/>
  <c r="Y102" i="46"/>
  <c r="AG102" i="46" s="1"/>
  <c r="S4" i="47"/>
  <c r="U10" i="47"/>
  <c r="T12" i="47"/>
  <c r="S17" i="47"/>
  <c r="S20" i="47"/>
  <c r="V21" i="47"/>
  <c r="T23" i="47"/>
  <c r="S25" i="47"/>
  <c r="V26" i="47"/>
  <c r="T28" i="47"/>
  <c r="T36" i="47"/>
  <c r="T39" i="47"/>
  <c r="R41" i="47"/>
  <c r="Q43" i="47"/>
  <c r="T44" i="47"/>
  <c r="V45" i="47"/>
  <c r="V53" i="47"/>
  <c r="W56" i="47"/>
  <c r="S57" i="47"/>
  <c r="U58" i="47"/>
  <c r="T60" i="47"/>
  <c r="T63" i="47"/>
  <c r="T68" i="47"/>
  <c r="W69" i="47"/>
  <c r="U74" i="47"/>
  <c r="S76" i="47"/>
  <c r="V77" i="47"/>
  <c r="T79" i="47"/>
  <c r="R81" i="47"/>
  <c r="U82" i="47"/>
  <c r="T84" i="47"/>
  <c r="U99" i="47"/>
  <c r="E3" i="52"/>
  <c r="G17" i="52"/>
  <c r="E27" i="52"/>
  <c r="F30" i="52"/>
  <c r="H36" i="52"/>
  <c r="G49" i="52"/>
  <c r="E51" i="52"/>
  <c r="E75" i="52"/>
  <c r="F78" i="52"/>
  <c r="F95" i="52"/>
  <c r="E101" i="52"/>
  <c r="H102" i="57"/>
  <c r="O4" i="52"/>
  <c r="X5" i="52"/>
  <c r="X6" i="52"/>
  <c r="Y6" i="57"/>
  <c r="AG6" i="57" s="1"/>
  <c r="Y6" i="52"/>
  <c r="AG6" i="52" s="1"/>
  <c r="K8" i="52"/>
  <c r="L9" i="52"/>
  <c r="T9" i="52"/>
  <c r="U10" i="52"/>
  <c r="O12" i="52"/>
  <c r="P13" i="52"/>
  <c r="X14" i="52"/>
  <c r="Y14" i="57"/>
  <c r="AG14" i="57" s="1"/>
  <c r="Y14" i="52"/>
  <c r="AG14" i="52" s="1"/>
  <c r="R15" i="52"/>
  <c r="K16" i="52"/>
  <c r="L17" i="52"/>
  <c r="T17" i="52"/>
  <c r="U18" i="52"/>
  <c r="V19" i="52"/>
  <c r="X21" i="52"/>
  <c r="X22" i="52"/>
  <c r="Y22" i="57"/>
  <c r="AG22" i="57" s="1"/>
  <c r="Y22" i="52"/>
  <c r="AG22" i="52" s="1"/>
  <c r="R23" i="52"/>
  <c r="K24" i="52"/>
  <c r="L25" i="52"/>
  <c r="T25" i="52"/>
  <c r="M26" i="52"/>
  <c r="O28" i="52"/>
  <c r="X29" i="52"/>
  <c r="X30" i="52"/>
  <c r="Y30" i="57"/>
  <c r="AG30" i="57" s="1"/>
  <c r="Y30" i="52"/>
  <c r="AG30" i="52" s="1"/>
  <c r="R31" i="52"/>
  <c r="K32" i="52"/>
  <c r="S32" i="52"/>
  <c r="T33" i="52"/>
  <c r="U34" i="52"/>
  <c r="O36" i="52"/>
  <c r="X37" i="52"/>
  <c r="X38" i="52"/>
  <c r="Y38" i="57"/>
  <c r="AG38" i="57" s="1"/>
  <c r="Y38" i="52"/>
  <c r="AG38" i="52" s="1"/>
  <c r="K40" i="52"/>
  <c r="L41" i="52"/>
  <c r="T41" i="52"/>
  <c r="U42" i="52"/>
  <c r="U43" i="51"/>
  <c r="O44" i="52"/>
  <c r="P45" i="52"/>
  <c r="X46" i="52"/>
  <c r="Y46" i="57"/>
  <c r="AG46" i="57" s="1"/>
  <c r="Y46" i="52"/>
  <c r="AG46" i="52" s="1"/>
  <c r="R47" i="52"/>
  <c r="K48" i="52"/>
  <c r="L49" i="52"/>
  <c r="T49" i="52"/>
  <c r="U50" i="52"/>
  <c r="V51" i="52"/>
  <c r="X53" i="52"/>
  <c r="X54" i="52"/>
  <c r="Y54" i="57"/>
  <c r="AG54" i="57" s="1"/>
  <c r="Y54" i="52"/>
  <c r="AG54" i="52" s="1"/>
  <c r="R55" i="52"/>
  <c r="K56" i="52"/>
  <c r="L57" i="52"/>
  <c r="T57" i="52"/>
  <c r="M58" i="52"/>
  <c r="O60" i="52"/>
  <c r="X61" i="52"/>
  <c r="X62" i="52"/>
  <c r="Y62" i="57"/>
  <c r="AG62" i="57" s="1"/>
  <c r="Y62" i="52"/>
  <c r="AG62" i="52" s="1"/>
  <c r="R63" i="52"/>
  <c r="K64" i="52"/>
  <c r="S64" i="52"/>
  <c r="L65" i="52"/>
  <c r="T65" i="52"/>
  <c r="U66" i="52"/>
  <c r="O68" i="52"/>
  <c r="X69" i="52"/>
  <c r="X70" i="52"/>
  <c r="Y70" i="57"/>
  <c r="AG70" i="57" s="1"/>
  <c r="Y70" i="52"/>
  <c r="AG70" i="52" s="1"/>
  <c r="K72" i="52"/>
  <c r="L73" i="52"/>
  <c r="T73" i="52"/>
  <c r="U74" i="52"/>
  <c r="O76" i="52"/>
  <c r="P77" i="52"/>
  <c r="X78" i="52"/>
  <c r="Y78" i="57"/>
  <c r="AG78" i="57" s="1"/>
  <c r="Y78" i="52"/>
  <c r="AG78" i="52" s="1"/>
  <c r="R79" i="52"/>
  <c r="K80" i="52"/>
  <c r="T81" i="52"/>
  <c r="U82" i="52"/>
  <c r="V83" i="52"/>
  <c r="X85" i="52"/>
  <c r="X87" i="52"/>
  <c r="Y87" i="57"/>
  <c r="AG87" i="57" s="1"/>
  <c r="Y87" i="52"/>
  <c r="AG87" i="52" s="1"/>
  <c r="K89" i="52"/>
  <c r="R89" i="51"/>
  <c r="L90" i="52"/>
  <c r="T90" i="52"/>
  <c r="M91" i="52"/>
  <c r="O93" i="52"/>
  <c r="X95" i="52"/>
  <c r="Y95" i="57"/>
  <c r="AG95" i="57" s="1"/>
  <c r="Y95" i="52"/>
  <c r="AG95" i="52" s="1"/>
  <c r="R96" i="52"/>
  <c r="K97" i="52"/>
  <c r="S97" i="52"/>
  <c r="L98" i="52"/>
  <c r="T98" i="52"/>
  <c r="U99" i="52"/>
  <c r="P102" i="57"/>
  <c r="AE102" i="57" s="1"/>
  <c r="X102" i="57"/>
  <c r="S4" i="58"/>
  <c r="T5" i="58"/>
  <c r="U6" i="53"/>
  <c r="U6" i="58"/>
  <c r="W9" i="53"/>
  <c r="T13" i="58"/>
  <c r="T14" i="53"/>
  <c r="U14" i="58"/>
  <c r="S20" i="53"/>
  <c r="T21" i="58"/>
  <c r="U22" i="58"/>
  <c r="T29" i="53"/>
  <c r="T29" i="58"/>
  <c r="U30" i="58"/>
  <c r="R36" i="53"/>
  <c r="T37" i="53"/>
  <c r="T37" i="58"/>
  <c r="U38" i="53"/>
  <c r="U38" i="58"/>
  <c r="Q43" i="53"/>
  <c r="S44" i="58"/>
  <c r="T45" i="58"/>
  <c r="T46" i="53"/>
  <c r="U46" i="58"/>
  <c r="R52" i="53"/>
  <c r="T53" i="58"/>
  <c r="U54" i="58"/>
  <c r="V56" i="53"/>
  <c r="T61" i="58"/>
  <c r="U62" i="58"/>
  <c r="R67" i="58"/>
  <c r="T69" i="58"/>
  <c r="U70" i="58"/>
  <c r="S76" i="58"/>
  <c r="T77" i="58"/>
  <c r="U78" i="58"/>
  <c r="T85" i="58"/>
  <c r="T86" i="53"/>
  <c r="U86" i="61"/>
  <c r="S92" i="58"/>
  <c r="T93" i="58"/>
  <c r="T94" i="53"/>
  <c r="U94" i="58"/>
  <c r="T101" i="58"/>
  <c r="AH8" i="24"/>
  <c r="AD8" i="24"/>
  <c r="AC25" i="24"/>
  <c r="AH27" i="24"/>
  <c r="AD27" i="24"/>
  <c r="AF32" i="24"/>
  <c r="AF43" i="24"/>
  <c r="AH96" i="24"/>
  <c r="AD96" i="24"/>
  <c r="V48" i="30"/>
  <c r="V48" i="50" s="1"/>
  <c r="AA97" i="6"/>
  <c r="AA97" i="43" s="1"/>
  <c r="Z97" i="43"/>
  <c r="AA69" i="6"/>
  <c r="AA69" i="43" s="1"/>
  <c r="Z69" i="43"/>
  <c r="AA51" i="6"/>
  <c r="AA51" i="43" s="1"/>
  <c r="Z51" i="43"/>
  <c r="AA43" i="6"/>
  <c r="AA43" i="43" s="1"/>
  <c r="Z43" i="43"/>
  <c r="AA86" i="6"/>
  <c r="AA86" i="43" s="1"/>
  <c r="Z86" i="43"/>
  <c r="AA22" i="6"/>
  <c r="AA22" i="43" s="1"/>
  <c r="AG22" i="43" s="1"/>
  <c r="Z22" i="43"/>
  <c r="Y52" i="24"/>
  <c r="Z52" i="4"/>
  <c r="Y76" i="24"/>
  <c r="Z76" i="4"/>
  <c r="Y3" i="24"/>
  <c r="Z3" i="4"/>
  <c r="Y51" i="24"/>
  <c r="Z51" i="4"/>
  <c r="BG102" i="29"/>
  <c r="BG98" i="29"/>
  <c r="BG94" i="29"/>
  <c r="BG84" i="29"/>
  <c r="BG74" i="29"/>
  <c r="BG68" i="29"/>
  <c r="BG61" i="29"/>
  <c r="BG56" i="29"/>
  <c r="BG49" i="29"/>
  <c r="BG33" i="29"/>
  <c r="BG29" i="29"/>
  <c r="BG20" i="29"/>
  <c r="BG17" i="29"/>
  <c r="BG13" i="29"/>
  <c r="BG7" i="29"/>
  <c r="BG90" i="29"/>
  <c r="BG71" i="29"/>
  <c r="BG64" i="29"/>
  <c r="BG42" i="29"/>
  <c r="BG40" i="29"/>
  <c r="BG32" i="29"/>
  <c r="BG26" i="29"/>
  <c r="BG19" i="29"/>
  <c r="BG10" i="29"/>
  <c r="BG6" i="29"/>
  <c r="BG101" i="29"/>
  <c r="BG97" i="29"/>
  <c r="BG93" i="29"/>
  <c r="BG87" i="29"/>
  <c r="BG83" i="29"/>
  <c r="BG80" i="29"/>
  <c r="BG77" i="29"/>
  <c r="BG73" i="29"/>
  <c r="BG67" i="29"/>
  <c r="BG63" i="29"/>
  <c r="BG60" i="29"/>
  <c r="BG55" i="29"/>
  <c r="BG52" i="29"/>
  <c r="BG48" i="29"/>
  <c r="BG45" i="29"/>
  <c r="BG39" i="29"/>
  <c r="BG36" i="29"/>
  <c r="BG25" i="29"/>
  <c r="BG89" i="29"/>
  <c r="BG86" i="29"/>
  <c r="BG70" i="29"/>
  <c r="BG59" i="29"/>
  <c r="BG54" i="29"/>
  <c r="BG35" i="29"/>
  <c r="BG31" i="29"/>
  <c r="BG28" i="29"/>
  <c r="BG22" i="29"/>
  <c r="BG18" i="29"/>
  <c r="BG16" i="29"/>
  <c r="BG12" i="29"/>
  <c r="BG5" i="29"/>
  <c r="BG100" i="29"/>
  <c r="BG96" i="29"/>
  <c r="BG92" i="29"/>
  <c r="BG85" i="29"/>
  <c r="BG79" i="29"/>
  <c r="BG76" i="29"/>
  <c r="BG69" i="29"/>
  <c r="BG66" i="29"/>
  <c r="BG62" i="29"/>
  <c r="BG58" i="29"/>
  <c r="BG51" i="29"/>
  <c r="BG47" i="29"/>
  <c r="BG41" i="29"/>
  <c r="BG9" i="29"/>
  <c r="BG99" i="29"/>
  <c r="BG95" i="29"/>
  <c r="BG82" i="29"/>
  <c r="BG72" i="29"/>
  <c r="BG44" i="29"/>
  <c r="BG30" i="29"/>
  <c r="BG24" i="29"/>
  <c r="BG15" i="29"/>
  <c r="BG4" i="29"/>
  <c r="BG91" i="29"/>
  <c r="BG88" i="29"/>
  <c r="BG78" i="29"/>
  <c r="BG75" i="29"/>
  <c r="BG65" i="29"/>
  <c r="BG57" i="29"/>
  <c r="BG50" i="29"/>
  <c r="BG38" i="29"/>
  <c r="BG34" i="29"/>
  <c r="BG27" i="29"/>
  <c r="BG21" i="29"/>
  <c r="BG11" i="29"/>
  <c r="BG8" i="29"/>
  <c r="BG81" i="29"/>
  <c r="BG53" i="29"/>
  <c r="BG46" i="29"/>
  <c r="BG43" i="29"/>
  <c r="BG37" i="29"/>
  <c r="BG23" i="29"/>
  <c r="BG14" i="29"/>
  <c r="BG3" i="29"/>
  <c r="BG106" i="19"/>
  <c r="AB107" i="19"/>
  <c r="BQ107" i="19"/>
  <c r="BE109" i="19"/>
  <c r="W109" i="19"/>
  <c r="I110" i="19"/>
  <c r="T33" i="45"/>
  <c r="C110" i="19"/>
  <c r="BG109" i="19"/>
  <c r="BK107" i="19"/>
  <c r="AM102" i="28"/>
  <c r="AM98" i="28"/>
  <c r="AM93" i="28"/>
  <c r="AC93" i="28" s="1"/>
  <c r="AM82" i="28"/>
  <c r="AM65" i="28"/>
  <c r="AM58" i="28"/>
  <c r="AM101" i="28"/>
  <c r="AC101" i="28" s="1"/>
  <c r="AM97" i="28"/>
  <c r="AM89" i="28"/>
  <c r="AM85" i="28"/>
  <c r="AC85" i="28" s="1"/>
  <c r="AM81" i="28"/>
  <c r="AM72" i="28"/>
  <c r="AM61" i="28"/>
  <c r="AM57" i="28"/>
  <c r="AM50" i="28"/>
  <c r="AC50" i="28" s="1"/>
  <c r="AM44" i="28"/>
  <c r="AM38" i="28"/>
  <c r="AM31" i="28"/>
  <c r="AM24" i="28"/>
  <c r="AM92" i="28"/>
  <c r="AM80" i="28"/>
  <c r="AM76" i="28"/>
  <c r="AM68" i="28"/>
  <c r="AM53" i="28"/>
  <c r="AM100" i="28"/>
  <c r="AM96" i="28"/>
  <c r="AM88" i="28"/>
  <c r="AM75" i="28"/>
  <c r="AM71" i="28"/>
  <c r="AM64" i="28"/>
  <c r="AM60" i="28"/>
  <c r="AM91" i="28"/>
  <c r="AM84" i="28"/>
  <c r="AM79" i="28"/>
  <c r="AM67" i="28"/>
  <c r="AM56" i="28"/>
  <c r="AM99" i="28"/>
  <c r="AM95" i="28"/>
  <c r="AM87" i="28"/>
  <c r="AC87" i="28" s="1"/>
  <c r="AM74" i="28"/>
  <c r="AC74" i="28" s="1"/>
  <c r="AM70" i="28"/>
  <c r="AM59" i="28"/>
  <c r="AM63" i="28"/>
  <c r="AM54" i="28"/>
  <c r="AM48" i="28"/>
  <c r="AM22" i="28"/>
  <c r="AM13" i="28"/>
  <c r="AM9" i="28"/>
  <c r="AM90" i="28"/>
  <c r="AM69" i="28"/>
  <c r="AM49" i="28"/>
  <c r="AM23" i="28"/>
  <c r="AM20" i="28"/>
  <c r="AM16" i="28"/>
  <c r="AC16" i="28" s="1"/>
  <c r="AM5" i="28"/>
  <c r="AM51" i="28"/>
  <c r="AM40" i="28"/>
  <c r="AM39" i="28"/>
  <c r="AM12" i="28"/>
  <c r="AM8" i="28"/>
  <c r="AC8" i="28" s="1"/>
  <c r="AM86" i="28"/>
  <c r="AM52" i="28"/>
  <c r="AM42" i="28"/>
  <c r="AC42" i="28" s="1"/>
  <c r="AM41" i="28"/>
  <c r="AM32" i="28"/>
  <c r="AM25" i="28"/>
  <c r="AM19" i="28"/>
  <c r="AM15" i="28"/>
  <c r="AM4" i="28"/>
  <c r="AC4" i="28" s="1"/>
  <c r="AM43" i="28"/>
  <c r="AM34" i="28"/>
  <c r="AC34" i="28" s="1"/>
  <c r="AM33" i="28"/>
  <c r="AM26" i="28"/>
  <c r="AM11" i="28"/>
  <c r="AM7" i="28"/>
  <c r="AM77" i="28"/>
  <c r="AM66" i="28"/>
  <c r="AM27" i="28"/>
  <c r="AM18" i="28"/>
  <c r="AM14" i="28"/>
  <c r="AM3" i="28"/>
  <c r="AM83" i="28"/>
  <c r="AM78" i="28"/>
  <c r="AM55" i="28"/>
  <c r="AC55" i="28" s="1"/>
  <c r="AM46" i="28"/>
  <c r="AM45" i="28"/>
  <c r="AM36" i="28"/>
  <c r="AM35" i="28"/>
  <c r="AM29" i="28"/>
  <c r="AM28" i="28"/>
  <c r="AM21" i="28"/>
  <c r="AM10" i="28"/>
  <c r="AM6" i="28"/>
  <c r="AM94" i="28"/>
  <c r="AM73" i="28"/>
  <c r="AM62" i="28"/>
  <c r="AM47" i="28"/>
  <c r="AM37" i="28"/>
  <c r="AM30" i="28"/>
  <c r="AM17" i="28"/>
  <c r="AU102" i="28"/>
  <c r="AU98" i="28"/>
  <c r="AU93" i="28"/>
  <c r="AU82" i="28"/>
  <c r="AU65" i="28"/>
  <c r="AU58" i="28"/>
  <c r="AU101" i="28"/>
  <c r="AU97" i="28"/>
  <c r="AU89" i="28"/>
  <c r="AU85" i="28"/>
  <c r="AU81" i="28"/>
  <c r="AU72" i="28"/>
  <c r="AU61" i="28"/>
  <c r="AU57" i="28"/>
  <c r="AU50" i="28"/>
  <c r="AU44" i="28"/>
  <c r="AU38" i="28"/>
  <c r="AU31" i="28"/>
  <c r="AU24" i="28"/>
  <c r="AU92" i="28"/>
  <c r="AU80" i="28"/>
  <c r="AU76" i="28"/>
  <c r="AU68" i="28"/>
  <c r="AU53" i="28"/>
  <c r="AU100" i="28"/>
  <c r="AU96" i="28"/>
  <c r="AU88" i="28"/>
  <c r="AU75" i="28"/>
  <c r="AU71" i="28"/>
  <c r="AU64" i="28"/>
  <c r="AU60" i="28"/>
  <c r="AU91" i="28"/>
  <c r="AU84" i="28"/>
  <c r="AU79" i="28"/>
  <c r="AU67" i="28"/>
  <c r="AU56" i="28"/>
  <c r="AU99" i="28"/>
  <c r="AU95" i="28"/>
  <c r="AU87" i="28"/>
  <c r="AU74" i="28"/>
  <c r="AU70" i="28"/>
  <c r="AU59" i="28"/>
  <c r="AU47" i="28"/>
  <c r="AU37" i="28"/>
  <c r="AU30" i="28"/>
  <c r="AU13" i="28"/>
  <c r="AU9" i="28"/>
  <c r="AU86" i="28"/>
  <c r="AU48" i="28"/>
  <c r="AU22" i="28"/>
  <c r="AU20" i="28"/>
  <c r="AU16" i="28"/>
  <c r="AU5" i="28"/>
  <c r="AU49" i="28"/>
  <c r="AU23" i="28"/>
  <c r="AU12" i="28"/>
  <c r="AU8" i="28"/>
  <c r="AU77" i="28"/>
  <c r="AU66" i="28"/>
  <c r="AU55" i="28"/>
  <c r="AU51" i="28"/>
  <c r="AU40" i="28"/>
  <c r="AU39" i="28"/>
  <c r="AU19" i="28"/>
  <c r="AU15" i="28"/>
  <c r="AU4" i="28"/>
  <c r="AU83" i="28"/>
  <c r="AU78" i="28"/>
  <c r="AD78" i="28" s="1"/>
  <c r="AU52" i="28"/>
  <c r="AU42" i="28"/>
  <c r="AU41" i="28"/>
  <c r="AU32" i="28"/>
  <c r="AU25" i="28"/>
  <c r="AH25" i="28" s="1"/>
  <c r="AU11" i="28"/>
  <c r="AU7" i="28"/>
  <c r="AU94" i="28"/>
  <c r="AD94" i="28" s="1"/>
  <c r="AU73" i="28"/>
  <c r="AU62" i="28"/>
  <c r="AU54" i="28"/>
  <c r="AU43" i="28"/>
  <c r="AD43" i="28" s="1"/>
  <c r="AU34" i="28"/>
  <c r="AU33" i="28"/>
  <c r="AU26" i="28"/>
  <c r="AU18" i="28"/>
  <c r="AU14" i="28"/>
  <c r="AU3" i="28"/>
  <c r="AU63" i="28"/>
  <c r="AU27" i="28"/>
  <c r="AU10" i="28"/>
  <c r="AU6" i="28"/>
  <c r="AU90" i="28"/>
  <c r="AU69" i="28"/>
  <c r="AU46" i="28"/>
  <c r="AU45" i="28"/>
  <c r="AU36" i="28"/>
  <c r="AU35" i="28"/>
  <c r="AD35" i="28" s="1"/>
  <c r="AU29" i="28"/>
  <c r="AU28" i="28"/>
  <c r="AU21" i="28"/>
  <c r="AH21" i="28" s="1"/>
  <c r="AU17" i="28"/>
  <c r="BC102" i="28"/>
  <c r="BC98" i="28"/>
  <c r="BC93" i="28"/>
  <c r="BC82" i="28"/>
  <c r="BC65" i="28"/>
  <c r="BC58" i="28"/>
  <c r="BC101" i="28"/>
  <c r="BC97" i="28"/>
  <c r="BC89" i="28"/>
  <c r="BC85" i="28"/>
  <c r="BC81" i="28"/>
  <c r="BC72" i="28"/>
  <c r="AI72" i="28" s="1"/>
  <c r="BC61" i="28"/>
  <c r="BC57" i="28"/>
  <c r="BC50" i="28"/>
  <c r="BC44" i="28"/>
  <c r="BC38" i="28"/>
  <c r="BC31" i="28"/>
  <c r="BC24" i="28"/>
  <c r="BC92" i="28"/>
  <c r="BC80" i="28"/>
  <c r="AI80" i="28" s="1"/>
  <c r="BC76" i="28"/>
  <c r="BC68" i="28"/>
  <c r="BC53" i="28"/>
  <c r="BC100" i="28"/>
  <c r="BC96" i="28"/>
  <c r="AI96" i="28" s="1"/>
  <c r="BC88" i="28"/>
  <c r="BC75" i="28"/>
  <c r="BC71" i="28"/>
  <c r="BC64" i="28"/>
  <c r="BC60" i="28"/>
  <c r="BC91" i="28"/>
  <c r="AF91" i="28" s="1"/>
  <c r="BC84" i="28"/>
  <c r="BC79" i="28"/>
  <c r="BC67" i="28"/>
  <c r="AF67" i="28" s="1"/>
  <c r="BC56" i="28"/>
  <c r="BC99" i="28"/>
  <c r="AF99" i="28" s="1"/>
  <c r="BC95" i="28"/>
  <c r="BC87" i="28"/>
  <c r="BC74" i="28"/>
  <c r="BC70" i="28"/>
  <c r="BC59" i="28"/>
  <c r="BC52" i="28"/>
  <c r="BC55" i="28"/>
  <c r="BC46" i="28"/>
  <c r="BC45" i="28"/>
  <c r="BC36" i="28"/>
  <c r="BC35" i="28"/>
  <c r="AF35" i="28" s="1"/>
  <c r="BC29" i="28"/>
  <c r="BC28" i="28"/>
  <c r="BC21" i="28"/>
  <c r="BC13" i="28"/>
  <c r="AI13" i="28" s="1"/>
  <c r="BC9" i="28"/>
  <c r="BC77" i="28"/>
  <c r="BC66" i="28"/>
  <c r="BC47" i="28"/>
  <c r="BC37" i="28"/>
  <c r="BC30" i="28"/>
  <c r="BC20" i="28"/>
  <c r="BC16" i="28"/>
  <c r="BC5" i="28"/>
  <c r="AI5" i="28" s="1"/>
  <c r="BC83" i="28"/>
  <c r="BC78" i="28"/>
  <c r="BC54" i="28"/>
  <c r="AI54" i="28" s="1"/>
  <c r="BC48" i="28"/>
  <c r="BC22" i="28"/>
  <c r="BC12" i="28"/>
  <c r="BC8" i="28"/>
  <c r="BC94" i="28"/>
  <c r="BC73" i="28"/>
  <c r="BC62" i="28"/>
  <c r="AI62" i="28" s="1"/>
  <c r="BC49" i="28"/>
  <c r="BC23" i="28"/>
  <c r="BC19" i="28"/>
  <c r="BC15" i="28"/>
  <c r="AF15" i="28" s="1"/>
  <c r="BC4" i="28"/>
  <c r="BC63" i="28"/>
  <c r="BC51" i="28"/>
  <c r="AF51" i="28" s="1"/>
  <c r="BC40" i="28"/>
  <c r="BC39" i="28"/>
  <c r="BC11" i="28"/>
  <c r="BC7" i="28"/>
  <c r="BC90" i="28"/>
  <c r="BC69" i="28"/>
  <c r="BC42" i="28"/>
  <c r="BC41" i="28"/>
  <c r="BC32" i="28"/>
  <c r="BC25" i="28"/>
  <c r="BC18" i="28"/>
  <c r="BC14" i="28"/>
  <c r="BC3" i="28"/>
  <c r="BC43" i="28"/>
  <c r="BC34" i="28"/>
  <c r="BC33" i="28"/>
  <c r="BC26" i="28"/>
  <c r="BC10" i="28"/>
  <c r="BC6" i="28"/>
  <c r="BC86" i="28"/>
  <c r="BC27" i="28"/>
  <c r="BC17" i="28"/>
  <c r="AI17" i="28" s="1"/>
  <c r="AR90" i="29"/>
  <c r="AR71" i="29"/>
  <c r="AR64" i="29"/>
  <c r="AR42" i="29"/>
  <c r="AR40" i="29"/>
  <c r="AR32" i="29"/>
  <c r="AR26" i="29"/>
  <c r="AR19" i="29"/>
  <c r="AR10" i="29"/>
  <c r="AR6" i="29"/>
  <c r="AC6" i="29" s="1"/>
  <c r="AR101" i="29"/>
  <c r="AR97" i="29"/>
  <c r="AR93" i="29"/>
  <c r="AR87" i="29"/>
  <c r="AR83" i="29"/>
  <c r="AR80" i="29"/>
  <c r="AR77" i="29"/>
  <c r="AR73" i="29"/>
  <c r="AR67" i="29"/>
  <c r="AR63" i="29"/>
  <c r="AR60" i="29"/>
  <c r="AR55" i="29"/>
  <c r="AR52" i="29"/>
  <c r="AR48" i="29"/>
  <c r="AC48" i="29" s="1"/>
  <c r="AR45" i="29"/>
  <c r="AR39" i="29"/>
  <c r="AR36" i="29"/>
  <c r="AR25" i="29"/>
  <c r="AR89" i="29"/>
  <c r="AR86" i="29"/>
  <c r="AR70" i="29"/>
  <c r="AR59" i="29"/>
  <c r="AC59" i="29" s="1"/>
  <c r="AR54" i="29"/>
  <c r="AR35" i="29"/>
  <c r="AR31" i="29"/>
  <c r="AR28" i="29"/>
  <c r="AR22" i="29"/>
  <c r="AR18" i="29"/>
  <c r="AR16" i="29"/>
  <c r="AR12" i="29"/>
  <c r="AR5" i="29"/>
  <c r="AR100" i="29"/>
  <c r="AR96" i="29"/>
  <c r="AR92" i="29"/>
  <c r="AR85" i="29"/>
  <c r="AR79" i="29"/>
  <c r="AR76" i="29"/>
  <c r="AR69" i="29"/>
  <c r="AR66" i="29"/>
  <c r="AR62" i="29"/>
  <c r="AR58" i="29"/>
  <c r="AR51" i="29"/>
  <c r="AR47" i="29"/>
  <c r="AR41" i="29"/>
  <c r="AR9" i="29"/>
  <c r="AR99" i="29"/>
  <c r="AR95" i="29"/>
  <c r="AR82" i="29"/>
  <c r="AR72" i="29"/>
  <c r="AR44" i="29"/>
  <c r="AR30" i="29"/>
  <c r="AC30" i="29" s="1"/>
  <c r="AR24" i="29"/>
  <c r="AR15" i="29"/>
  <c r="AR4" i="29"/>
  <c r="AR91" i="29"/>
  <c r="AR88" i="29"/>
  <c r="AR78" i="29"/>
  <c r="AR75" i="29"/>
  <c r="AR65" i="29"/>
  <c r="AR57" i="29"/>
  <c r="AR50" i="29"/>
  <c r="AR38" i="29"/>
  <c r="AR34" i="29"/>
  <c r="AR27" i="29"/>
  <c r="AR21" i="29"/>
  <c r="AR11" i="29"/>
  <c r="AR8" i="29"/>
  <c r="AR81" i="29"/>
  <c r="AR53" i="29"/>
  <c r="AR46" i="29"/>
  <c r="AR43" i="29"/>
  <c r="AR37" i="29"/>
  <c r="AR23" i="29"/>
  <c r="AR14" i="29"/>
  <c r="AR3" i="29"/>
  <c r="AR102" i="29"/>
  <c r="AR98" i="29"/>
  <c r="AR94" i="29"/>
  <c r="AR84" i="29"/>
  <c r="AR74" i="29"/>
  <c r="AR68" i="29"/>
  <c r="AR61" i="29"/>
  <c r="AR56" i="29"/>
  <c r="AR49" i="29"/>
  <c r="AR33" i="29"/>
  <c r="AR29" i="29"/>
  <c r="AR20" i="29"/>
  <c r="AR17" i="29"/>
  <c r="AR13" i="29"/>
  <c r="AR7" i="29"/>
  <c r="AZ90" i="29"/>
  <c r="AZ71" i="29"/>
  <c r="AE71" i="29" s="1"/>
  <c r="AZ64" i="29"/>
  <c r="AZ42" i="29"/>
  <c r="AZ40" i="29"/>
  <c r="AZ32" i="29"/>
  <c r="AZ26" i="29"/>
  <c r="AE26" i="29" s="1"/>
  <c r="AZ19" i="29"/>
  <c r="AZ10" i="29"/>
  <c r="AZ6" i="29"/>
  <c r="AZ101" i="29"/>
  <c r="AZ97" i="29"/>
  <c r="AZ93" i="29"/>
  <c r="AZ87" i="29"/>
  <c r="AE87" i="29" s="1"/>
  <c r="AZ83" i="29"/>
  <c r="AZ80" i="29"/>
  <c r="AZ77" i="29"/>
  <c r="AZ73" i="29"/>
  <c r="AZ67" i="29"/>
  <c r="AE67" i="29" s="1"/>
  <c r="AZ63" i="29"/>
  <c r="AZ60" i="29"/>
  <c r="AZ55" i="29"/>
  <c r="AZ52" i="29"/>
  <c r="AZ48" i="29"/>
  <c r="AZ45" i="29"/>
  <c r="AZ39" i="29"/>
  <c r="AZ36" i="29"/>
  <c r="AZ25" i="29"/>
  <c r="AZ89" i="29"/>
  <c r="AZ86" i="29"/>
  <c r="AZ70" i="29"/>
  <c r="AZ59" i="29"/>
  <c r="AE59" i="29" s="1"/>
  <c r="AZ54" i="29"/>
  <c r="AZ35" i="29"/>
  <c r="AE35" i="29" s="1"/>
  <c r="AZ31" i="29"/>
  <c r="AZ28" i="29"/>
  <c r="AZ22" i="29"/>
  <c r="AZ18" i="29"/>
  <c r="AZ16" i="29"/>
  <c r="AZ12" i="29"/>
  <c r="AZ5" i="29"/>
  <c r="AZ100" i="29"/>
  <c r="AH100" i="29" s="1"/>
  <c r="AZ96" i="29"/>
  <c r="AH96" i="29" s="1"/>
  <c r="AZ92" i="29"/>
  <c r="AH92" i="29" s="1"/>
  <c r="AZ85" i="29"/>
  <c r="AZ79" i="29"/>
  <c r="AZ76" i="29"/>
  <c r="AZ69" i="29"/>
  <c r="AZ66" i="29"/>
  <c r="AZ62" i="29"/>
  <c r="AZ58" i="29"/>
  <c r="AZ51" i="29"/>
  <c r="AZ47" i="29"/>
  <c r="AZ41" i="29"/>
  <c r="AZ9" i="29"/>
  <c r="AZ99" i="29"/>
  <c r="AZ95" i="29"/>
  <c r="AE95" i="29" s="1"/>
  <c r="AZ82" i="29"/>
  <c r="AZ72" i="29"/>
  <c r="AZ44" i="29"/>
  <c r="AZ30" i="29"/>
  <c r="AE30" i="29" s="1"/>
  <c r="AZ24" i="29"/>
  <c r="AZ15" i="29"/>
  <c r="AZ4" i="29"/>
  <c r="AZ91" i="29"/>
  <c r="AZ88" i="29"/>
  <c r="AZ78" i="29"/>
  <c r="AZ75" i="29"/>
  <c r="AZ65" i="29"/>
  <c r="AZ57" i="29"/>
  <c r="AZ50" i="29"/>
  <c r="AZ38" i="29"/>
  <c r="AZ34" i="29"/>
  <c r="AZ27" i="29"/>
  <c r="AZ21" i="29"/>
  <c r="AZ11" i="29"/>
  <c r="AZ8" i="29"/>
  <c r="AZ81" i="29"/>
  <c r="AZ53" i="29"/>
  <c r="AZ46" i="29"/>
  <c r="AZ43" i="29"/>
  <c r="AZ37" i="29"/>
  <c r="AZ23" i="29"/>
  <c r="AZ14" i="29"/>
  <c r="AE14" i="29" s="1"/>
  <c r="AZ3" i="29"/>
  <c r="AZ102" i="29"/>
  <c r="AZ98" i="29"/>
  <c r="AZ94" i="29"/>
  <c r="AZ84" i="29"/>
  <c r="AZ74" i="29"/>
  <c r="AZ68" i="29"/>
  <c r="AZ61" i="29"/>
  <c r="AZ56" i="29"/>
  <c r="AZ49" i="29"/>
  <c r="AE49" i="29" s="1"/>
  <c r="AZ33" i="29"/>
  <c r="AZ29" i="29"/>
  <c r="AZ20" i="29"/>
  <c r="AZ17" i="29"/>
  <c r="AZ13" i="29"/>
  <c r="AZ7" i="29"/>
  <c r="BH90" i="29"/>
  <c r="AG90" i="29" s="1"/>
  <c r="BH71" i="29"/>
  <c r="AG71" i="29" s="1"/>
  <c r="BH64" i="29"/>
  <c r="AG64" i="29" s="1"/>
  <c r="BH42" i="29"/>
  <c r="AG42" i="29" s="1"/>
  <c r="BH40" i="29"/>
  <c r="AG40" i="29" s="1"/>
  <c r="BH32" i="29"/>
  <c r="AG32" i="29" s="1"/>
  <c r="BH26" i="29"/>
  <c r="AG26" i="29" s="1"/>
  <c r="BH19" i="29"/>
  <c r="AG19" i="29" s="1"/>
  <c r="BH10" i="29"/>
  <c r="AG10" i="29" s="1"/>
  <c r="BH6" i="29"/>
  <c r="AG6" i="29" s="1"/>
  <c r="BH101" i="29"/>
  <c r="AG101" i="29" s="1"/>
  <c r="BH97" i="29"/>
  <c r="AG97" i="29" s="1"/>
  <c r="BH93" i="29"/>
  <c r="AG93" i="29" s="1"/>
  <c r="BH87" i="29"/>
  <c r="BH83" i="29"/>
  <c r="AG83" i="29" s="1"/>
  <c r="BH80" i="29"/>
  <c r="AG80" i="29" s="1"/>
  <c r="BH77" i="29"/>
  <c r="AG77" i="29" s="1"/>
  <c r="BH73" i="29"/>
  <c r="AG73" i="29" s="1"/>
  <c r="BH67" i="29"/>
  <c r="AG67" i="29" s="1"/>
  <c r="BH63" i="29"/>
  <c r="AG63" i="29" s="1"/>
  <c r="BH60" i="29"/>
  <c r="AG60" i="29" s="1"/>
  <c r="BH55" i="29"/>
  <c r="BH52" i="29"/>
  <c r="AG52" i="29" s="1"/>
  <c r="BH48" i="29"/>
  <c r="AG48" i="29" s="1"/>
  <c r="BH45" i="29"/>
  <c r="AG45" i="29" s="1"/>
  <c r="BH39" i="29"/>
  <c r="AG39" i="29" s="1"/>
  <c r="BH36" i="29"/>
  <c r="AG36" i="29" s="1"/>
  <c r="BH25" i="29"/>
  <c r="AG25" i="29" s="1"/>
  <c r="BH89" i="29"/>
  <c r="AG89" i="29" s="1"/>
  <c r="BH86" i="29"/>
  <c r="AG86" i="29" s="1"/>
  <c r="BH70" i="29"/>
  <c r="AG70" i="29" s="1"/>
  <c r="BH59" i="29"/>
  <c r="AG59" i="29" s="1"/>
  <c r="BH54" i="29"/>
  <c r="AG54" i="29" s="1"/>
  <c r="BH35" i="29"/>
  <c r="AG35" i="29" s="1"/>
  <c r="BH31" i="29"/>
  <c r="AG31" i="29" s="1"/>
  <c r="BH28" i="29"/>
  <c r="AG28" i="29" s="1"/>
  <c r="BH22" i="29"/>
  <c r="AG22" i="29" s="1"/>
  <c r="BH18" i="29"/>
  <c r="AG18" i="29" s="1"/>
  <c r="BH16" i="29"/>
  <c r="AG16" i="29" s="1"/>
  <c r="BH12" i="29"/>
  <c r="AG12" i="29" s="1"/>
  <c r="BH5" i="29"/>
  <c r="AG5" i="29" s="1"/>
  <c r="BH100" i="29"/>
  <c r="AG100" i="29" s="1"/>
  <c r="BH96" i="29"/>
  <c r="AG96" i="29" s="1"/>
  <c r="BH92" i="29"/>
  <c r="AG92" i="29" s="1"/>
  <c r="BH85" i="29"/>
  <c r="AG85" i="29" s="1"/>
  <c r="BH79" i="29"/>
  <c r="AG79" i="29" s="1"/>
  <c r="BH76" i="29"/>
  <c r="BH69" i="29"/>
  <c r="AG69" i="29" s="1"/>
  <c r="BH66" i="29"/>
  <c r="AG66" i="29" s="1"/>
  <c r="BH62" i="29"/>
  <c r="AG62" i="29" s="1"/>
  <c r="BH58" i="29"/>
  <c r="AG58" i="29" s="1"/>
  <c r="BH51" i="29"/>
  <c r="AG51" i="29" s="1"/>
  <c r="BH47" i="29"/>
  <c r="AG47" i="29" s="1"/>
  <c r="BH41" i="29"/>
  <c r="AG41" i="29" s="1"/>
  <c r="BH9" i="29"/>
  <c r="AG9" i="29" s="1"/>
  <c r="BH99" i="29"/>
  <c r="AG99" i="29" s="1"/>
  <c r="BH95" i="29"/>
  <c r="AG95" i="29" s="1"/>
  <c r="BH82" i="29"/>
  <c r="AG82" i="29" s="1"/>
  <c r="BH72" i="29"/>
  <c r="AG72" i="29" s="1"/>
  <c r="BH44" i="29"/>
  <c r="AG44" i="29" s="1"/>
  <c r="BH30" i="29"/>
  <c r="AG30" i="29" s="1"/>
  <c r="BH24" i="29"/>
  <c r="AG24" i="29" s="1"/>
  <c r="BH15" i="29"/>
  <c r="AG15" i="29" s="1"/>
  <c r="BH4" i="29"/>
  <c r="AG4" i="29" s="1"/>
  <c r="BH91" i="29"/>
  <c r="AG91" i="29" s="1"/>
  <c r="BH88" i="29"/>
  <c r="AG88" i="29" s="1"/>
  <c r="BH78" i="29"/>
  <c r="AG78" i="29" s="1"/>
  <c r="BH75" i="29"/>
  <c r="AG75" i="29" s="1"/>
  <c r="BH65" i="29"/>
  <c r="AG65" i="29" s="1"/>
  <c r="BH57" i="29"/>
  <c r="AG57" i="29" s="1"/>
  <c r="BH50" i="29"/>
  <c r="AG50" i="29" s="1"/>
  <c r="BH38" i="29"/>
  <c r="AG38" i="29" s="1"/>
  <c r="BH34" i="29"/>
  <c r="AG34" i="29" s="1"/>
  <c r="BH27" i="29"/>
  <c r="AG27" i="29" s="1"/>
  <c r="BH21" i="29"/>
  <c r="AG21" i="29" s="1"/>
  <c r="BH11" i="29"/>
  <c r="AG11" i="29" s="1"/>
  <c r="BH8" i="29"/>
  <c r="AG8" i="29" s="1"/>
  <c r="BH81" i="29"/>
  <c r="AG81" i="29" s="1"/>
  <c r="BH53" i="29"/>
  <c r="AG53" i="29" s="1"/>
  <c r="BH46" i="29"/>
  <c r="AG46" i="29" s="1"/>
  <c r="BH43" i="29"/>
  <c r="AG43" i="29" s="1"/>
  <c r="BH37" i="29"/>
  <c r="AG37" i="29" s="1"/>
  <c r="BH23" i="29"/>
  <c r="AG23" i="29" s="1"/>
  <c r="BH14" i="29"/>
  <c r="AG14" i="29" s="1"/>
  <c r="BH3" i="29"/>
  <c r="AG3" i="29" s="1"/>
  <c r="BH102" i="29"/>
  <c r="AG102" i="29" s="1"/>
  <c r="BH98" i="29"/>
  <c r="AG98" i="29" s="1"/>
  <c r="BH94" i="29"/>
  <c r="AG94" i="29" s="1"/>
  <c r="BH84" i="29"/>
  <c r="AG84" i="29" s="1"/>
  <c r="BH74" i="29"/>
  <c r="AG74" i="29" s="1"/>
  <c r="BH68" i="29"/>
  <c r="AG68" i="29" s="1"/>
  <c r="BH61" i="29"/>
  <c r="AG61" i="29" s="1"/>
  <c r="BH56" i="29"/>
  <c r="AG56" i="29" s="1"/>
  <c r="BH49" i="29"/>
  <c r="AG49" i="29" s="1"/>
  <c r="BH33" i="29"/>
  <c r="AG33" i="29" s="1"/>
  <c r="BH29" i="29"/>
  <c r="AG29" i="29" s="1"/>
  <c r="BH20" i="29"/>
  <c r="AG20" i="29" s="1"/>
  <c r="BH17" i="29"/>
  <c r="AG17" i="29" s="1"/>
  <c r="BH13" i="29"/>
  <c r="AG13" i="29" s="1"/>
  <c r="BH7" i="29"/>
  <c r="AG7" i="29" s="1"/>
  <c r="AN101" i="31"/>
  <c r="AN90" i="31"/>
  <c r="AN86" i="31"/>
  <c r="AN82" i="31"/>
  <c r="AN63" i="31"/>
  <c r="AN50" i="31"/>
  <c r="AN44" i="31"/>
  <c r="AN40" i="31"/>
  <c r="AN97" i="31"/>
  <c r="AN93" i="31"/>
  <c r="AN78" i="31"/>
  <c r="AN71" i="31"/>
  <c r="AN66" i="31"/>
  <c r="AN39" i="31"/>
  <c r="AN35" i="31"/>
  <c r="AN31" i="31"/>
  <c r="AN100" i="31"/>
  <c r="AN89" i="31"/>
  <c r="AN85" i="31"/>
  <c r="AN74" i="31"/>
  <c r="AN68" i="31"/>
  <c r="AN59" i="31"/>
  <c r="AN52" i="31"/>
  <c r="AN49" i="31"/>
  <c r="AN46" i="31"/>
  <c r="AN43" i="31"/>
  <c r="AN30" i="31"/>
  <c r="AN96" i="31"/>
  <c r="AN92" i="31"/>
  <c r="AN81" i="31"/>
  <c r="AN58" i="31"/>
  <c r="AN55" i="31"/>
  <c r="AN34" i="31"/>
  <c r="AN99" i="31"/>
  <c r="AN95" i="31"/>
  <c r="AN88" i="31"/>
  <c r="AN84" i="31"/>
  <c r="AN77" i="31"/>
  <c r="AN70" i="31"/>
  <c r="AN65" i="31"/>
  <c r="AN62" i="31"/>
  <c r="AN45" i="31"/>
  <c r="AN42" i="31"/>
  <c r="AN38" i="31"/>
  <c r="AN33" i="31"/>
  <c r="AN29" i="31"/>
  <c r="AC29" i="31" s="1"/>
  <c r="AN91" i="31"/>
  <c r="AN87" i="31"/>
  <c r="AN83" i="31"/>
  <c r="AN80" i="31"/>
  <c r="AN73" i="31"/>
  <c r="AN67" i="31"/>
  <c r="AN64" i="31"/>
  <c r="AN57" i="31"/>
  <c r="AN54" i="31"/>
  <c r="AN51" i="31"/>
  <c r="AN48" i="31"/>
  <c r="AN37" i="31"/>
  <c r="AN102" i="31"/>
  <c r="AN79" i="31"/>
  <c r="AN76" i="31"/>
  <c r="AN61" i="31"/>
  <c r="AN41" i="31"/>
  <c r="AN32" i="31"/>
  <c r="AN28" i="31"/>
  <c r="AN98" i="31"/>
  <c r="AN94" i="31"/>
  <c r="AN75" i="31"/>
  <c r="AN72" i="31"/>
  <c r="AN69" i="31"/>
  <c r="AN60" i="31"/>
  <c r="AN56" i="31"/>
  <c r="AN53" i="31"/>
  <c r="AN47" i="31"/>
  <c r="AN36" i="31"/>
  <c r="AN26" i="31"/>
  <c r="AN15" i="31"/>
  <c r="AN9" i="31"/>
  <c r="AN5" i="31"/>
  <c r="AN25" i="31"/>
  <c r="AN18" i="31"/>
  <c r="AN14" i="31"/>
  <c r="AN11" i="31"/>
  <c r="AN8" i="31"/>
  <c r="AN21" i="31"/>
  <c r="AN4" i="31"/>
  <c r="AN24" i="31"/>
  <c r="AN17" i="31"/>
  <c r="AN13" i="31"/>
  <c r="AN7" i="31"/>
  <c r="AN3" i="31"/>
  <c r="AN23" i="31"/>
  <c r="AN20" i="31"/>
  <c r="AN10" i="31"/>
  <c r="AC10" i="31" s="1"/>
  <c r="AN27" i="31"/>
  <c r="AN19" i="31"/>
  <c r="AN12" i="31"/>
  <c r="AN6" i="31"/>
  <c r="AN22" i="31"/>
  <c r="AN16" i="31"/>
  <c r="AV101" i="31"/>
  <c r="AV90" i="31"/>
  <c r="AD90" i="31" s="1"/>
  <c r="AV86" i="31"/>
  <c r="AD86" i="31" s="1"/>
  <c r="AV82" i="31"/>
  <c r="AV63" i="31"/>
  <c r="AV50" i="31"/>
  <c r="AV44" i="31"/>
  <c r="AV40" i="31"/>
  <c r="AV97" i="31"/>
  <c r="AV93" i="31"/>
  <c r="AV78" i="31"/>
  <c r="AD78" i="31" s="1"/>
  <c r="AV71" i="31"/>
  <c r="AV66" i="31"/>
  <c r="AV39" i="31"/>
  <c r="AV35" i="31"/>
  <c r="AV31" i="31"/>
  <c r="AV100" i="31"/>
  <c r="AV89" i="31"/>
  <c r="AV85" i="31"/>
  <c r="AV74" i="31"/>
  <c r="AV68" i="31"/>
  <c r="AV59" i="31"/>
  <c r="AV52" i="31"/>
  <c r="AV49" i="31"/>
  <c r="AD49" i="31" s="1"/>
  <c r="AV46" i="31"/>
  <c r="AV43" i="31"/>
  <c r="AV30" i="31"/>
  <c r="AV96" i="31"/>
  <c r="AV92" i="31"/>
  <c r="AV81" i="31"/>
  <c r="AV58" i="31"/>
  <c r="AV55" i="31"/>
  <c r="AV34" i="31"/>
  <c r="AV99" i="31"/>
  <c r="AV95" i="31"/>
  <c r="AV88" i="31"/>
  <c r="AV84" i="31"/>
  <c r="AV77" i="31"/>
  <c r="AV70" i="31"/>
  <c r="AV65" i="31"/>
  <c r="AD65" i="31" s="1"/>
  <c r="AV62" i="31"/>
  <c r="AV45" i="31"/>
  <c r="AD45" i="31" s="1"/>
  <c r="AV42" i="31"/>
  <c r="AV38" i="31"/>
  <c r="AV33" i="31"/>
  <c r="AV29" i="31"/>
  <c r="AV91" i="31"/>
  <c r="AV87" i="31"/>
  <c r="AV83" i="31"/>
  <c r="AV80" i="31"/>
  <c r="AV73" i="31"/>
  <c r="AV67" i="31"/>
  <c r="AV64" i="31"/>
  <c r="AV57" i="31"/>
  <c r="AV54" i="31"/>
  <c r="AV51" i="31"/>
  <c r="AV48" i="31"/>
  <c r="AV37" i="31"/>
  <c r="AV102" i="31"/>
  <c r="AD102" i="31" s="1"/>
  <c r="AV79" i="31"/>
  <c r="AV76" i="31"/>
  <c r="AV61" i="31"/>
  <c r="AV41" i="31"/>
  <c r="AV32" i="31"/>
  <c r="AV28" i="31"/>
  <c r="AV98" i="31"/>
  <c r="AD98" i="31" s="1"/>
  <c r="AV94" i="31"/>
  <c r="AD94" i="31" s="1"/>
  <c r="AV75" i="31"/>
  <c r="AV72" i="31"/>
  <c r="AV69" i="31"/>
  <c r="AD69" i="31" s="1"/>
  <c r="AV60" i="31"/>
  <c r="AV56" i="31"/>
  <c r="AV53" i="31"/>
  <c r="AV47" i="31"/>
  <c r="AH47" i="31" s="1"/>
  <c r="AV36" i="31"/>
  <c r="AV26" i="31"/>
  <c r="AV15" i="31"/>
  <c r="AV9" i="31"/>
  <c r="AV5" i="31"/>
  <c r="AV25" i="31"/>
  <c r="AV18" i="31"/>
  <c r="AV14" i="31"/>
  <c r="AV11" i="31"/>
  <c r="AV8" i="31"/>
  <c r="AV21" i="31"/>
  <c r="AV4" i="31"/>
  <c r="AV24" i="31"/>
  <c r="AV17" i="31"/>
  <c r="AV13" i="31"/>
  <c r="AV7" i="31"/>
  <c r="AV3" i="31"/>
  <c r="AV23" i="31"/>
  <c r="AV20" i="31"/>
  <c r="AV10" i="31"/>
  <c r="AV27" i="31"/>
  <c r="AV19" i="31"/>
  <c r="AV12" i="31"/>
  <c r="AV6" i="31"/>
  <c r="AV22" i="31"/>
  <c r="AV16" i="31"/>
  <c r="BD101" i="31"/>
  <c r="BD90" i="31"/>
  <c r="BD86" i="31"/>
  <c r="BD82" i="31"/>
  <c r="BD63" i="31"/>
  <c r="AF63" i="31" s="1"/>
  <c r="BD50" i="31"/>
  <c r="BD44" i="31"/>
  <c r="BD40" i="31"/>
  <c r="BD97" i="31"/>
  <c r="BD93" i="31"/>
  <c r="BD78" i="31"/>
  <c r="BD71" i="31"/>
  <c r="AI71" i="31" s="1"/>
  <c r="BD66" i="31"/>
  <c r="BD39" i="31"/>
  <c r="BD35" i="31"/>
  <c r="BD31" i="31"/>
  <c r="BD100" i="31"/>
  <c r="BD89" i="31"/>
  <c r="BD85" i="31"/>
  <c r="BD74" i="31"/>
  <c r="BD68" i="31"/>
  <c r="BD59" i="31"/>
  <c r="AF59" i="31" s="1"/>
  <c r="BD52" i="31"/>
  <c r="BD49" i="31"/>
  <c r="BD46" i="31"/>
  <c r="BD43" i="31"/>
  <c r="BD30" i="31"/>
  <c r="BD96" i="31"/>
  <c r="BD92" i="31"/>
  <c r="BD81" i="31"/>
  <c r="BD58" i="31"/>
  <c r="BD55" i="31"/>
  <c r="BD34" i="31"/>
  <c r="BD99" i="31"/>
  <c r="BD95" i="31"/>
  <c r="BD88" i="31"/>
  <c r="BD84" i="31"/>
  <c r="BD77" i="31"/>
  <c r="BD70" i="31"/>
  <c r="BD65" i="31"/>
  <c r="BD62" i="31"/>
  <c r="BD45" i="31"/>
  <c r="BD42" i="31"/>
  <c r="BD38" i="31"/>
  <c r="BD33" i="31"/>
  <c r="BD29" i="31"/>
  <c r="BD91" i="31"/>
  <c r="AI91" i="31" s="1"/>
  <c r="BD87" i="31"/>
  <c r="BD83" i="31"/>
  <c r="BD80" i="31"/>
  <c r="BD73" i="31"/>
  <c r="BD67" i="31"/>
  <c r="BD64" i="31"/>
  <c r="BD57" i="31"/>
  <c r="BD54" i="31"/>
  <c r="BD51" i="31"/>
  <c r="BD48" i="31"/>
  <c r="BD37" i="31"/>
  <c r="BD102" i="31"/>
  <c r="BD79" i="31"/>
  <c r="BD76" i="31"/>
  <c r="BD61" i="31"/>
  <c r="BD41" i="31"/>
  <c r="BD32" i="31"/>
  <c r="BD28" i="31"/>
  <c r="BD98" i="31"/>
  <c r="BD94" i="31"/>
  <c r="BD75" i="31"/>
  <c r="BD72" i="31"/>
  <c r="BD69" i="31"/>
  <c r="AF69" i="31" s="1"/>
  <c r="BD60" i="31"/>
  <c r="BD56" i="31"/>
  <c r="BD53" i="31"/>
  <c r="BD47" i="31"/>
  <c r="BD36" i="31"/>
  <c r="BD26" i="31"/>
  <c r="BD15" i="31"/>
  <c r="BD9" i="31"/>
  <c r="AF9" i="31" s="1"/>
  <c r="BD5" i="31"/>
  <c r="BD25" i="31"/>
  <c r="BD18" i="31"/>
  <c r="BD14" i="31"/>
  <c r="BD11" i="31"/>
  <c r="BD8" i="31"/>
  <c r="BD21" i="31"/>
  <c r="BD4" i="31"/>
  <c r="BD24" i="31"/>
  <c r="BD17" i="31"/>
  <c r="BD13" i="31"/>
  <c r="BD7" i="31"/>
  <c r="BD3" i="31"/>
  <c r="BD23" i="31"/>
  <c r="BD20" i="31"/>
  <c r="BD10" i="31"/>
  <c r="BD19" i="31"/>
  <c r="BD12" i="31"/>
  <c r="BD6" i="31"/>
  <c r="BD27" i="31"/>
  <c r="BD22" i="31"/>
  <c r="BD16" i="31"/>
  <c r="O81" i="36"/>
  <c r="AJ110" i="39"/>
  <c r="AH106" i="39"/>
  <c r="U110" i="58"/>
  <c r="L107" i="19"/>
  <c r="U101" i="32"/>
  <c r="V101" i="32" s="1"/>
  <c r="R96" i="37"/>
  <c r="S96" i="49" s="1"/>
  <c r="S56" i="47"/>
  <c r="V91" i="53"/>
  <c r="S10" i="47"/>
  <c r="S48" i="47"/>
  <c r="U78" i="51"/>
  <c r="U14" i="51"/>
  <c r="U102" i="51"/>
  <c r="U102" i="70"/>
  <c r="U77" i="37"/>
  <c r="U77" i="54" s="1"/>
  <c r="V29" i="36"/>
  <c r="V29" i="58" s="1"/>
  <c r="V81" i="36"/>
  <c r="W81" i="36" s="1"/>
  <c r="V4" i="36"/>
  <c r="V4" i="58" s="1"/>
  <c r="U5" i="53"/>
  <c r="U17" i="47"/>
  <c r="U10" i="53"/>
  <c r="AG14" i="43"/>
  <c r="AG30" i="43"/>
  <c r="AG38" i="43"/>
  <c r="AG62" i="43"/>
  <c r="AG94" i="43"/>
  <c r="Y9" i="46"/>
  <c r="AG9" i="46" s="1"/>
  <c r="Y17" i="46"/>
  <c r="AG17" i="46" s="1"/>
  <c r="Y25" i="46"/>
  <c r="AG25" i="46" s="1"/>
  <c r="Y33" i="46"/>
  <c r="AG33" i="46" s="1"/>
  <c r="Y41" i="46"/>
  <c r="AG41" i="46" s="1"/>
  <c r="Y49" i="46"/>
  <c r="AG49" i="46" s="1"/>
  <c r="Y57" i="46"/>
  <c r="AG57" i="46" s="1"/>
  <c r="Y65" i="46"/>
  <c r="AG65" i="46" s="1"/>
  <c r="Y73" i="46"/>
  <c r="AG73" i="46" s="1"/>
  <c r="Y81" i="46"/>
  <c r="AG81" i="46" s="1"/>
  <c r="Y90" i="46"/>
  <c r="AG90" i="46" s="1"/>
  <c r="Y99" i="46"/>
  <c r="AG99" i="46" s="1"/>
  <c r="Y5" i="57"/>
  <c r="AG5" i="57" s="1"/>
  <c r="Y5" i="52"/>
  <c r="AG5" i="52" s="1"/>
  <c r="Y13" i="57"/>
  <c r="AG13" i="57" s="1"/>
  <c r="Y13" i="52"/>
  <c r="AG13" i="52" s="1"/>
  <c r="Y21" i="57"/>
  <c r="AG21" i="57" s="1"/>
  <c r="Y21" i="52"/>
  <c r="AG21" i="52" s="1"/>
  <c r="Y29" i="57"/>
  <c r="AG29" i="57" s="1"/>
  <c r="Y29" i="52"/>
  <c r="AG29" i="52" s="1"/>
  <c r="Y37" i="57"/>
  <c r="AG37" i="57" s="1"/>
  <c r="Y37" i="52"/>
  <c r="AG37" i="52" s="1"/>
  <c r="Y45" i="57"/>
  <c r="AG45" i="57" s="1"/>
  <c r="Y45" i="52"/>
  <c r="AG45" i="52" s="1"/>
  <c r="Y53" i="57"/>
  <c r="AG53" i="57" s="1"/>
  <c r="Y53" i="52"/>
  <c r="AG53" i="52" s="1"/>
  <c r="Y61" i="57"/>
  <c r="AG61" i="57" s="1"/>
  <c r="Y61" i="52"/>
  <c r="AG61" i="52" s="1"/>
  <c r="Y69" i="57"/>
  <c r="AG69" i="57" s="1"/>
  <c r="Y69" i="52"/>
  <c r="AG69" i="52" s="1"/>
  <c r="Y77" i="57"/>
  <c r="AG77" i="57" s="1"/>
  <c r="Y77" i="52"/>
  <c r="AG77" i="52" s="1"/>
  <c r="Y85" i="57"/>
  <c r="AG85" i="57" s="1"/>
  <c r="Y85" i="52"/>
  <c r="AG85" i="52" s="1"/>
  <c r="Y94" i="57"/>
  <c r="AG94" i="57" s="1"/>
  <c r="Y94" i="52"/>
  <c r="AG94" i="52" s="1"/>
  <c r="Y102" i="57"/>
  <c r="AG102" i="57" s="1"/>
  <c r="Y102" i="52"/>
  <c r="AG102" i="52" s="1"/>
  <c r="T4" i="58"/>
  <c r="U5" i="58"/>
  <c r="Y9" i="53"/>
  <c r="T12" i="58"/>
  <c r="U13" i="58"/>
  <c r="T20" i="58"/>
  <c r="U21" i="58"/>
  <c r="V22" i="58"/>
  <c r="T28" i="58"/>
  <c r="U29" i="58"/>
  <c r="S35" i="58"/>
  <c r="T36" i="58"/>
  <c r="U37" i="58"/>
  <c r="T44" i="58"/>
  <c r="U45" i="58"/>
  <c r="S51" i="58"/>
  <c r="T52" i="58"/>
  <c r="U53" i="58"/>
  <c r="V54" i="58"/>
  <c r="S59" i="58"/>
  <c r="T60" i="58"/>
  <c r="U61" i="58"/>
  <c r="S67" i="58"/>
  <c r="T68" i="58"/>
  <c r="U69" i="58"/>
  <c r="T76" i="58"/>
  <c r="U77" i="58"/>
  <c r="T84" i="58"/>
  <c r="U85" i="58"/>
  <c r="S91" i="58"/>
  <c r="T92" i="58"/>
  <c r="U93" i="58"/>
  <c r="S99" i="58"/>
  <c r="T100" i="58"/>
  <c r="U101" i="58"/>
  <c r="AH19" i="24"/>
  <c r="AD19" i="24"/>
  <c r="AC29" i="24"/>
  <c r="AC32" i="24"/>
  <c r="AH33" i="24"/>
  <c r="AD33" i="24"/>
  <c r="AH40" i="24"/>
  <c r="AD40" i="24"/>
  <c r="AA77" i="6"/>
  <c r="AA77" i="43" s="1"/>
  <c r="Z77" i="43"/>
  <c r="AA35" i="6"/>
  <c r="AA35" i="43" s="1"/>
  <c r="Z35" i="43"/>
  <c r="AA17" i="6"/>
  <c r="AA17" i="43" s="1"/>
  <c r="Z17" i="43"/>
  <c r="AA5" i="6"/>
  <c r="AA5" i="43" s="1"/>
  <c r="Z5" i="43"/>
  <c r="AG5" i="43" s="1"/>
  <c r="AA100" i="6"/>
  <c r="AA100" i="43" s="1"/>
  <c r="Z100" i="43"/>
  <c r="AA74" i="6"/>
  <c r="AA74" i="43" s="1"/>
  <c r="Z74" i="43"/>
  <c r="AA60" i="6"/>
  <c r="AA60" i="43" s="1"/>
  <c r="Z60" i="43"/>
  <c r="AA36" i="6"/>
  <c r="AA36" i="43" s="1"/>
  <c r="Z36" i="43"/>
  <c r="AG36" i="43" s="1"/>
  <c r="AA18" i="6"/>
  <c r="AA18" i="43" s="1"/>
  <c r="Z18" i="43"/>
  <c r="AA26" i="6"/>
  <c r="AA26" i="43" s="1"/>
  <c r="Z26" i="43"/>
  <c r="AA42" i="6"/>
  <c r="AA42" i="43" s="1"/>
  <c r="Z42" i="43"/>
  <c r="AA50" i="6"/>
  <c r="AA50" i="43" s="1"/>
  <c r="Z50" i="43"/>
  <c r="AG50" i="43" s="1"/>
  <c r="AA58" i="6"/>
  <c r="AA58" i="43" s="1"/>
  <c r="Z58" i="43"/>
  <c r="AA66" i="6"/>
  <c r="AA66" i="43" s="1"/>
  <c r="Z66" i="43"/>
  <c r="AA90" i="6"/>
  <c r="AA90" i="43" s="1"/>
  <c r="Z90" i="43"/>
  <c r="AA98" i="6"/>
  <c r="AA98" i="43" s="1"/>
  <c r="Z98" i="43"/>
  <c r="S102" i="30"/>
  <c r="T102" i="56" s="1"/>
  <c r="Y24" i="24"/>
  <c r="Z24" i="4"/>
  <c r="D38" i="52"/>
  <c r="R85" i="52"/>
  <c r="T45" i="53"/>
  <c r="T53" i="53"/>
  <c r="P57" i="53"/>
  <c r="T61" i="53"/>
  <c r="T69" i="53"/>
  <c r="S76" i="53"/>
  <c r="T93" i="53"/>
  <c r="T101" i="53"/>
  <c r="I93" i="52"/>
  <c r="J9" i="52"/>
  <c r="L88" i="52"/>
  <c r="AD88" i="52" s="1"/>
  <c r="M89" i="52"/>
  <c r="N90" i="52"/>
  <c r="P92" i="52"/>
  <c r="X92" i="52"/>
  <c r="R94" i="52"/>
  <c r="K95" i="52"/>
  <c r="S95" i="52"/>
  <c r="M97" i="52"/>
  <c r="N98" i="52"/>
  <c r="V98" i="52"/>
  <c r="O99" i="52"/>
  <c r="AE99" i="52" s="1"/>
  <c r="P100" i="52"/>
  <c r="X100" i="52"/>
  <c r="U69" i="53"/>
  <c r="G92" i="52"/>
  <c r="M49" i="52"/>
  <c r="BR105" i="19"/>
  <c r="F3" i="52"/>
  <c r="G3" i="52"/>
  <c r="E8" i="52"/>
  <c r="F8" i="52"/>
  <c r="G14" i="52"/>
  <c r="H14" i="52"/>
  <c r="I17" i="52"/>
  <c r="H17" i="52"/>
  <c r="G22" i="52"/>
  <c r="H22" i="52"/>
  <c r="F27" i="52"/>
  <c r="G27" i="52"/>
  <c r="F32" i="52"/>
  <c r="E32" i="52"/>
  <c r="I33" i="52"/>
  <c r="H33" i="52"/>
  <c r="H38" i="52"/>
  <c r="G38" i="52"/>
  <c r="G46" i="52"/>
  <c r="H46" i="52"/>
  <c r="G51" i="52"/>
  <c r="F51" i="52"/>
  <c r="F56" i="52"/>
  <c r="E56" i="52"/>
  <c r="G62" i="52"/>
  <c r="H62" i="52"/>
  <c r="H65" i="52"/>
  <c r="I65" i="52"/>
  <c r="F67" i="52"/>
  <c r="G67" i="52"/>
  <c r="H70" i="52"/>
  <c r="G70" i="52"/>
  <c r="E72" i="52"/>
  <c r="F72" i="52"/>
  <c r="G75" i="52"/>
  <c r="F75" i="52"/>
  <c r="H81" i="52"/>
  <c r="I81" i="52"/>
  <c r="I90" i="52"/>
  <c r="H90" i="52"/>
  <c r="H95" i="52"/>
  <c r="G95" i="52"/>
  <c r="F98" i="52"/>
  <c r="E98" i="52"/>
  <c r="J10" i="52"/>
  <c r="I10" i="52"/>
  <c r="J26" i="52"/>
  <c r="I26" i="52"/>
  <c r="J34" i="52"/>
  <c r="I34" i="52"/>
  <c r="AC34" i="52" s="1"/>
  <c r="I50" i="52"/>
  <c r="J50" i="52"/>
  <c r="J58" i="52"/>
  <c r="I58" i="52"/>
  <c r="AC58" i="52" s="1"/>
  <c r="J74" i="52"/>
  <c r="I74" i="52"/>
  <c r="I82" i="52"/>
  <c r="J82" i="52"/>
  <c r="R5" i="52"/>
  <c r="Q5" i="52"/>
  <c r="L7" i="52"/>
  <c r="K7" i="52"/>
  <c r="T7" i="52"/>
  <c r="S7" i="52"/>
  <c r="W10" i="52"/>
  <c r="V10" i="52"/>
  <c r="X11" i="52"/>
  <c r="W11" i="52"/>
  <c r="P12" i="52"/>
  <c r="Q12" i="52"/>
  <c r="R13" i="52"/>
  <c r="Q13" i="52"/>
  <c r="K14" i="52"/>
  <c r="J14" i="52"/>
  <c r="T15" i="52"/>
  <c r="T15" i="40" s="1"/>
  <c r="S15" i="52"/>
  <c r="O18" i="52"/>
  <c r="N18" i="52"/>
  <c r="V18" i="52"/>
  <c r="W18" i="52"/>
  <c r="X19" i="52"/>
  <c r="W19" i="52"/>
  <c r="P20" i="52"/>
  <c r="Q20" i="52"/>
  <c r="S23" i="52"/>
  <c r="T23" i="52"/>
  <c r="U24" i="52"/>
  <c r="T24" i="52"/>
  <c r="O26" i="52"/>
  <c r="N26" i="52"/>
  <c r="W26" i="52"/>
  <c r="V26" i="52"/>
  <c r="P28" i="52"/>
  <c r="Q28" i="52"/>
  <c r="L31" i="52"/>
  <c r="K31" i="52"/>
  <c r="S31" i="52"/>
  <c r="T31" i="52"/>
  <c r="U32" i="52"/>
  <c r="T32" i="52"/>
  <c r="W34" i="52"/>
  <c r="V34" i="52"/>
  <c r="P36" i="52"/>
  <c r="Q36" i="52"/>
  <c r="R37" i="52"/>
  <c r="Q37" i="52"/>
  <c r="L39" i="52"/>
  <c r="K39" i="52"/>
  <c r="T39" i="52"/>
  <c r="S39" i="52"/>
  <c r="W42" i="52"/>
  <c r="V42" i="52"/>
  <c r="X43" i="52"/>
  <c r="W43" i="52"/>
  <c r="P44" i="52"/>
  <c r="Q44" i="52"/>
  <c r="R45" i="52"/>
  <c r="Q45" i="52"/>
  <c r="T47" i="52"/>
  <c r="S47" i="52"/>
  <c r="O50" i="52"/>
  <c r="N50" i="52"/>
  <c r="V50" i="52"/>
  <c r="W50" i="52"/>
  <c r="X51" i="52"/>
  <c r="W51" i="52"/>
  <c r="P52" i="52"/>
  <c r="Q52" i="52"/>
  <c r="J54" i="52"/>
  <c r="K54" i="52"/>
  <c r="S55" i="52"/>
  <c r="T55" i="52"/>
  <c r="U56" i="52"/>
  <c r="T56" i="52"/>
  <c r="O58" i="52"/>
  <c r="N58" i="52"/>
  <c r="W58" i="52"/>
  <c r="V58" i="52"/>
  <c r="P60" i="52"/>
  <c r="Q60" i="52"/>
  <c r="L63" i="52"/>
  <c r="K63" i="52"/>
  <c r="AD63" i="52" s="1"/>
  <c r="S63" i="52"/>
  <c r="T63" i="52"/>
  <c r="L64" i="52"/>
  <c r="M64" i="52"/>
  <c r="U64" i="52"/>
  <c r="U64" i="40" s="1"/>
  <c r="T64" i="52"/>
  <c r="W66" i="52"/>
  <c r="V66" i="52"/>
  <c r="P68" i="52"/>
  <c r="Q68" i="52"/>
  <c r="R69" i="52"/>
  <c r="Q69" i="52"/>
  <c r="L71" i="52"/>
  <c r="K71" i="52"/>
  <c r="T71" i="52"/>
  <c r="S71" i="52"/>
  <c r="W74" i="52"/>
  <c r="V74" i="52"/>
  <c r="X75" i="52"/>
  <c r="W75" i="52"/>
  <c r="P76" i="52"/>
  <c r="Q76" i="52"/>
  <c r="R77" i="52"/>
  <c r="Q77" i="52"/>
  <c r="K78" i="52"/>
  <c r="J78" i="52"/>
  <c r="T79" i="52"/>
  <c r="S79" i="52"/>
  <c r="O82" i="52"/>
  <c r="N82" i="52"/>
  <c r="V82" i="52"/>
  <c r="W82" i="52"/>
  <c r="X83" i="52"/>
  <c r="W83" i="52"/>
  <c r="P84" i="52"/>
  <c r="Q84" i="52"/>
  <c r="J87" i="52"/>
  <c r="K87" i="52"/>
  <c r="S88" i="52"/>
  <c r="T88" i="52"/>
  <c r="U89" i="52"/>
  <c r="T89" i="52"/>
  <c r="U90" i="52"/>
  <c r="V90" i="52"/>
  <c r="O91" i="52"/>
  <c r="N91" i="52"/>
  <c r="W91" i="52"/>
  <c r="V91" i="52"/>
  <c r="P93" i="52"/>
  <c r="Q93" i="52"/>
  <c r="L96" i="52"/>
  <c r="K96" i="52"/>
  <c r="S96" i="52"/>
  <c r="T96" i="52"/>
  <c r="U97" i="52"/>
  <c r="T97" i="52"/>
  <c r="W99" i="52"/>
  <c r="V99" i="52"/>
  <c r="P101" i="52"/>
  <c r="Q101" i="52"/>
  <c r="J30" i="52"/>
  <c r="H87" i="52"/>
  <c r="M98" i="52"/>
  <c r="M33" i="52"/>
  <c r="O51" i="52"/>
  <c r="T91" i="45"/>
  <c r="BF107" i="19"/>
  <c r="AK105" i="19"/>
  <c r="AK109" i="39"/>
  <c r="X107" i="39"/>
  <c r="AG105" i="39"/>
  <c r="AO105" i="39"/>
  <c r="U81" i="49"/>
  <c r="U77" i="45"/>
  <c r="U94" i="45"/>
  <c r="V55" i="47"/>
  <c r="V4" i="47"/>
  <c r="S14" i="47"/>
  <c r="T57" i="47"/>
  <c r="J6" i="52"/>
  <c r="W100" i="52"/>
  <c r="W92" i="52"/>
  <c r="N74" i="52"/>
  <c r="N66" i="52"/>
  <c r="T48" i="52"/>
  <c r="T40" i="52"/>
  <c r="K23" i="52"/>
  <c r="K15" i="52"/>
  <c r="M57" i="52"/>
  <c r="T14" i="49"/>
  <c r="U36" i="49"/>
  <c r="T97" i="45"/>
  <c r="AS109" i="19"/>
  <c r="L105" i="19"/>
  <c r="S54" i="47"/>
  <c r="U17" i="49"/>
  <c r="U65" i="47"/>
  <c r="U73" i="47"/>
  <c r="J62" i="52"/>
  <c r="F48" i="52"/>
  <c r="M81" i="52"/>
  <c r="M17" i="52"/>
  <c r="T47" i="46"/>
  <c r="S47" i="46"/>
  <c r="J108" i="39"/>
  <c r="AO107" i="19"/>
  <c r="D109" i="39"/>
  <c r="P107" i="39"/>
  <c r="U25" i="49"/>
  <c r="U65" i="49"/>
  <c r="S43" i="47"/>
  <c r="T80" i="52"/>
  <c r="T72" i="52"/>
  <c r="K55" i="52"/>
  <c r="AD55" i="52" s="1"/>
  <c r="K47" i="52"/>
  <c r="Q29" i="52"/>
  <c r="Q21" i="52"/>
  <c r="W3" i="52"/>
  <c r="E80" i="52"/>
  <c r="H41" i="52"/>
  <c r="J38" i="52"/>
  <c r="M41" i="52"/>
  <c r="J108" i="19"/>
  <c r="R16" i="47"/>
  <c r="AM110" i="19"/>
  <c r="BR109" i="19"/>
  <c r="U109" i="47" s="1"/>
  <c r="AW107" i="19"/>
  <c r="T71" i="45"/>
  <c r="T109" i="19"/>
  <c r="R56" i="47"/>
  <c r="S109" i="35" a="1"/>
  <c r="S109" i="35" s="1"/>
  <c r="U106" i="35" a="1"/>
  <c r="U106" i="35" s="1"/>
  <c r="S106" i="35" a="1"/>
  <c r="S106" i="35" s="1"/>
  <c r="R106" i="35" s="1" a="1"/>
  <c r="R106" i="35" s="1"/>
  <c r="Q106" i="35" s="1" a="1"/>
  <c r="Q106" i="35" s="1"/>
  <c r="P106" i="35" s="1" a="1"/>
  <c r="P106" i="35" s="1"/>
  <c r="O106" i="35" s="1" a="1"/>
  <c r="O106" i="35" s="1"/>
  <c r="N106" i="35" s="1" a="1"/>
  <c r="N106" i="35" s="1"/>
  <c r="M106" i="35" s="1" a="1"/>
  <c r="M106" i="35" s="1"/>
  <c r="L106" i="35" s="1" a="1"/>
  <c r="L106" i="35" s="1"/>
  <c r="K106" i="35" s="1" a="1"/>
  <c r="K106" i="35" s="1"/>
  <c r="J106" i="35" s="1" a="1"/>
  <c r="J106" i="35" s="1"/>
  <c r="I106" i="35" s="1" a="1"/>
  <c r="I106" i="35" s="1"/>
  <c r="H106" i="35" s="1" a="1"/>
  <c r="H106" i="35" s="1"/>
  <c r="G106" i="35" s="1" a="1"/>
  <c r="G106" i="35" s="1"/>
  <c r="F106" i="35" s="1" a="1"/>
  <c r="F106" i="35" s="1"/>
  <c r="E106" i="35" s="1" a="1"/>
  <c r="E106" i="35" s="1"/>
  <c r="D106" i="35" s="1" a="1"/>
  <c r="D106" i="35" s="1"/>
  <c r="C106" i="35" s="1" a="1"/>
  <c r="C106" i="35" s="1"/>
  <c r="I9" i="52"/>
  <c r="M65" i="52"/>
  <c r="D5" i="52"/>
  <c r="D21" i="52"/>
  <c r="D29" i="52"/>
  <c r="D45" i="52"/>
  <c r="D53" i="52"/>
  <c r="D69" i="52"/>
  <c r="D77" i="52"/>
  <c r="D94" i="52"/>
  <c r="M100" i="52"/>
  <c r="T36" i="53"/>
  <c r="T60" i="53"/>
  <c r="Q46" i="43"/>
  <c r="Q9" i="46"/>
  <c r="H14" i="46"/>
  <c r="G35" i="46"/>
  <c r="X46" i="46"/>
  <c r="I99" i="46"/>
  <c r="F19" i="52"/>
  <c r="D24" i="52"/>
  <c r="G30" i="52"/>
  <c r="D48" i="52"/>
  <c r="H57" i="52"/>
  <c r="D72" i="52"/>
  <c r="T94" i="47"/>
  <c r="T98" i="47"/>
  <c r="R3" i="46"/>
  <c r="D34" i="46"/>
  <c r="D42" i="46"/>
  <c r="D50" i="46"/>
  <c r="D58" i="46"/>
  <c r="D66" i="46"/>
  <c r="D74" i="46"/>
  <c r="D82" i="46"/>
  <c r="D91" i="46"/>
  <c r="D100" i="46"/>
  <c r="T46" i="47"/>
  <c r="T78" i="47"/>
  <c r="U20" i="49"/>
  <c r="T35" i="53"/>
  <c r="T51" i="54"/>
  <c r="Z108" i="35" a="1"/>
  <c r="Z108" i="35" s="1"/>
  <c r="AA108" i="35" s="1" a="1"/>
  <c r="AA108" i="35" s="1"/>
  <c r="Z109" i="35" a="1"/>
  <c r="Z109" i="35" s="1"/>
  <c r="AA109" i="35" s="1" a="1"/>
  <c r="AA109" i="35" s="1"/>
  <c r="W31" i="53"/>
  <c r="X31" i="36"/>
  <c r="W31" i="47"/>
  <c r="V43" i="53"/>
  <c r="V43" i="47"/>
  <c r="P43" i="53"/>
  <c r="N43" i="36"/>
  <c r="O43" i="53" s="1"/>
  <c r="Y8" i="36"/>
  <c r="Z8" i="36" s="1"/>
  <c r="X8" i="53"/>
  <c r="V23" i="47"/>
  <c r="W23" i="36"/>
  <c r="X94" i="36"/>
  <c r="W94" i="53"/>
  <c r="W94" i="47"/>
  <c r="W75" i="53"/>
  <c r="W75" i="47"/>
  <c r="X75" i="36"/>
  <c r="N10" i="36"/>
  <c r="O10" i="53" s="1"/>
  <c r="O38" i="36"/>
  <c r="P38" i="53" s="1"/>
  <c r="X45" i="36"/>
  <c r="W45" i="53"/>
  <c r="X56" i="53"/>
  <c r="Y56" i="36"/>
  <c r="W8" i="53"/>
  <c r="U15" i="53"/>
  <c r="V23" i="53"/>
  <c r="U31" i="53"/>
  <c r="U55" i="53"/>
  <c r="O62" i="53"/>
  <c r="U5" i="49"/>
  <c r="T58" i="49"/>
  <c r="W53" i="36"/>
  <c r="V56" i="47"/>
  <c r="U107" i="36"/>
  <c r="V107" i="36" s="1"/>
  <c r="W107" i="36" s="1"/>
  <c r="X107" i="36" s="1"/>
  <c r="Y107" i="36" s="1"/>
  <c r="Z107" i="36" s="1"/>
  <c r="U88" i="37"/>
  <c r="U88" i="54" s="1"/>
  <c r="V83" i="36"/>
  <c r="R64" i="37"/>
  <c r="S64" i="54" s="1"/>
  <c r="V20" i="36"/>
  <c r="V20" i="58" s="1"/>
  <c r="U68" i="47"/>
  <c r="V89" i="36"/>
  <c r="V89" i="53" s="1"/>
  <c r="U89" i="37"/>
  <c r="U8" i="53"/>
  <c r="U75" i="47"/>
  <c r="U97" i="53"/>
  <c r="U93" i="47"/>
  <c r="U75" i="53"/>
  <c r="U88" i="47"/>
  <c r="V88" i="36"/>
  <c r="V88" i="53" s="1"/>
  <c r="O62" i="47"/>
  <c r="O95" i="36"/>
  <c r="T98" i="49"/>
  <c r="Q45" i="36"/>
  <c r="S62" i="47"/>
  <c r="S64" i="47"/>
  <c r="S90" i="47"/>
  <c r="V93" i="36"/>
  <c r="W93" i="36" s="1"/>
  <c r="U32" i="37"/>
  <c r="U100" i="37"/>
  <c r="U100" i="54" s="1"/>
  <c r="S63" i="49"/>
  <c r="T96" i="54"/>
  <c r="U52" i="47"/>
  <c r="U67" i="47"/>
  <c r="U80" i="53"/>
  <c r="U11" i="47"/>
  <c r="U76" i="47"/>
  <c r="S105" i="36"/>
  <c r="R105" i="36" s="1"/>
  <c r="Q105" i="36" s="1"/>
  <c r="P105" i="36" s="1"/>
  <c r="O105" i="36" s="1"/>
  <c r="N105" i="36" s="1"/>
  <c r="U106" i="36"/>
  <c r="P46" i="36"/>
  <c r="Q46" i="53" s="1"/>
  <c r="P98" i="36"/>
  <c r="V75" i="47"/>
  <c r="U96" i="37"/>
  <c r="U96" i="49" s="1"/>
  <c r="V76" i="36"/>
  <c r="V76" i="53" s="1"/>
  <c r="U51" i="37"/>
  <c r="V32" i="36"/>
  <c r="V52" i="36"/>
  <c r="V52" i="53" s="1"/>
  <c r="U16" i="47"/>
  <c r="U80" i="37"/>
  <c r="V80" i="37" s="1"/>
  <c r="Q38" i="47"/>
  <c r="U47" i="47"/>
  <c r="R106" i="36"/>
  <c r="Q5" i="47"/>
  <c r="X6" i="53"/>
  <c r="Y6" i="36"/>
  <c r="Z6" i="36" s="1"/>
  <c r="U109" i="37"/>
  <c r="V82" i="53"/>
  <c r="V71" i="47"/>
  <c r="V75" i="53"/>
  <c r="U101" i="37"/>
  <c r="V96" i="36"/>
  <c r="W96" i="36" s="1"/>
  <c r="U79" i="37"/>
  <c r="U79" i="54" s="1"/>
  <c r="U67" i="37"/>
  <c r="U67" i="49" s="1"/>
  <c r="V59" i="36"/>
  <c r="V19" i="36"/>
  <c r="V19" i="47" s="1"/>
  <c r="U4" i="47"/>
  <c r="U28" i="53"/>
  <c r="W8" i="47"/>
  <c r="R46" i="47"/>
  <c r="R70" i="47"/>
  <c r="U71" i="47"/>
  <c r="W80" i="47"/>
  <c r="P10" i="47"/>
  <c r="P48" i="36"/>
  <c r="Q48" i="47" s="1"/>
  <c r="P20" i="36"/>
  <c r="Q90" i="47"/>
  <c r="R90" i="47"/>
  <c r="P85" i="36"/>
  <c r="U27" i="49"/>
  <c r="U48" i="54"/>
  <c r="Q64" i="36"/>
  <c r="R64" i="53" s="1"/>
  <c r="W82" i="36"/>
  <c r="W71" i="36"/>
  <c r="Q39" i="36"/>
  <c r="V67" i="36"/>
  <c r="V67" i="58" s="1"/>
  <c r="U4" i="53"/>
  <c r="U24" i="47"/>
  <c r="U20" i="47"/>
  <c r="U64" i="53"/>
  <c r="U28" i="37"/>
  <c r="U28" i="49" s="1"/>
  <c r="U3" i="53"/>
  <c r="Q28" i="53"/>
  <c r="Q20" i="47"/>
  <c r="P66" i="36"/>
  <c r="Q66" i="47" s="1"/>
  <c r="V20" i="37"/>
  <c r="R90" i="53"/>
  <c r="V81" i="53"/>
  <c r="V12" i="53"/>
  <c r="S110" i="36"/>
  <c r="R110" i="36" s="1"/>
  <c r="Q110" i="36" s="1"/>
  <c r="P110" i="36" s="1"/>
  <c r="O110" i="36" s="1"/>
  <c r="V84" i="36"/>
  <c r="V84" i="58" s="1"/>
  <c r="V15" i="36"/>
  <c r="W15" i="36" s="1"/>
  <c r="U16" i="37"/>
  <c r="U16" i="49" s="1"/>
  <c r="U12" i="47"/>
  <c r="T15" i="49"/>
  <c r="U66" i="49"/>
  <c r="T87" i="49"/>
  <c r="T101" i="49"/>
  <c r="U71" i="54"/>
  <c r="T78" i="54"/>
  <c r="U95" i="54"/>
  <c r="V110" i="37"/>
  <c r="V110" i="54" s="1"/>
  <c r="U75" i="49"/>
  <c r="U36" i="54"/>
  <c r="R14" i="37"/>
  <c r="S14" i="49" s="1"/>
  <c r="T64" i="49"/>
  <c r="T89" i="49"/>
  <c r="U35" i="54"/>
  <c r="T63" i="54"/>
  <c r="U69" i="49"/>
  <c r="U96" i="54"/>
  <c r="F29" i="43"/>
  <c r="AC29" i="43" s="1"/>
  <c r="BI108" i="19"/>
  <c r="AR107" i="19"/>
  <c r="AV105" i="19"/>
  <c r="AV110" i="39"/>
  <c r="AP106" i="39"/>
  <c r="W20" i="52"/>
  <c r="F30" i="46"/>
  <c r="Q30" i="46"/>
  <c r="L58" i="52"/>
  <c r="H55" i="52"/>
  <c r="M13" i="46"/>
  <c r="M108" i="39"/>
  <c r="R17" i="47"/>
  <c r="W3" i="45"/>
  <c r="H20" i="52"/>
  <c r="S81" i="52"/>
  <c r="AE81" i="52" s="1"/>
  <c r="P11" i="46"/>
  <c r="G99" i="52"/>
  <c r="AP110" i="19"/>
  <c r="AT108" i="19"/>
  <c r="P105" i="19"/>
  <c r="Q110" i="19"/>
  <c r="BU109" i="19"/>
  <c r="O109" i="19"/>
  <c r="AF109" i="19"/>
  <c r="U108" i="19"/>
  <c r="AL108" i="19"/>
  <c r="E108" i="19"/>
  <c r="AP107" i="19"/>
  <c r="Q107" i="45" s="1"/>
  <c r="BI107" i="19"/>
  <c r="AN110" i="39"/>
  <c r="AD108" i="39"/>
  <c r="V8" i="53"/>
  <c r="V80" i="53"/>
  <c r="S17" i="52"/>
  <c r="AE17" i="52" s="1"/>
  <c r="D10" i="46"/>
  <c r="D18" i="46"/>
  <c r="D26" i="46"/>
  <c r="S4" i="45"/>
  <c r="AD108" i="19"/>
  <c r="U105" i="19"/>
  <c r="D29" i="43"/>
  <c r="R12" i="45"/>
  <c r="P43" i="47"/>
  <c r="AK107" i="19"/>
  <c r="AW105" i="19"/>
  <c r="BN105" i="19"/>
  <c r="AV110" i="19"/>
  <c r="AH110" i="19"/>
  <c r="AT109" i="19"/>
  <c r="BM109" i="19"/>
  <c r="M108" i="19"/>
  <c r="Q107" i="19"/>
  <c r="AH107" i="19"/>
  <c r="AF105" i="19"/>
  <c r="AN105" i="19"/>
  <c r="BU105" i="19"/>
  <c r="AU108" i="39"/>
  <c r="AQ106" i="39"/>
  <c r="E24" i="52"/>
  <c r="M105" i="19"/>
  <c r="AW110" i="19"/>
  <c r="X105" i="19"/>
  <c r="BU110" i="19"/>
  <c r="AN110" i="19"/>
  <c r="BG110" i="19"/>
  <c r="U109" i="19"/>
  <c r="AL109" i="19"/>
  <c r="AR108" i="19"/>
  <c r="BK108" i="19"/>
  <c r="BO107" i="19"/>
  <c r="Q107" i="47" s="1"/>
  <c r="BG107" i="19"/>
  <c r="AH106" i="19"/>
  <c r="AT109" i="39"/>
  <c r="AP107" i="39"/>
  <c r="AO110" i="39"/>
  <c r="V54" i="45"/>
  <c r="K65" i="52"/>
  <c r="T23" i="45"/>
  <c r="BV105" i="19"/>
  <c r="W110" i="19"/>
  <c r="O110" i="19"/>
  <c r="M109" i="19"/>
  <c r="I105" i="19"/>
  <c r="Q105" i="19"/>
  <c r="U46" i="53"/>
  <c r="K31" i="46"/>
  <c r="S31" i="46"/>
  <c r="V32" i="46"/>
  <c r="Q33" i="46"/>
  <c r="O35" i="46"/>
  <c r="W35" i="46"/>
  <c r="J36" i="46"/>
  <c r="M37" i="46"/>
  <c r="H38" i="46"/>
  <c r="P38" i="46"/>
  <c r="X38" i="46"/>
  <c r="S39" i="46"/>
  <c r="V40" i="46"/>
  <c r="G43" i="46"/>
  <c r="J44" i="46"/>
  <c r="M45" i="46"/>
  <c r="U45" i="46"/>
  <c r="H46" i="46"/>
  <c r="P46" i="46"/>
  <c r="K47" i="46"/>
  <c r="F48" i="46"/>
  <c r="N48" i="46"/>
  <c r="V48" i="46"/>
  <c r="Q49" i="46"/>
  <c r="L50" i="46"/>
  <c r="G51" i="46"/>
  <c r="O51" i="46"/>
  <c r="J52" i="46"/>
  <c r="R52" i="46"/>
  <c r="M53" i="46"/>
  <c r="U53" i="46"/>
  <c r="P54" i="46"/>
  <c r="X54" i="46"/>
  <c r="K55" i="46"/>
  <c r="S55" i="46"/>
  <c r="F56" i="46"/>
  <c r="N56" i="46"/>
  <c r="V56" i="46"/>
  <c r="L58" i="46"/>
  <c r="G59" i="46"/>
  <c r="O59" i="46"/>
  <c r="W59" i="46"/>
  <c r="J60" i="46"/>
  <c r="R60" i="46"/>
  <c r="M61" i="46"/>
  <c r="U61" i="46"/>
  <c r="P62" i="46"/>
  <c r="X62" i="46"/>
  <c r="S63" i="46"/>
  <c r="F64" i="46"/>
  <c r="V64" i="46"/>
  <c r="Q65" i="46"/>
  <c r="L66" i="46"/>
  <c r="G67" i="46"/>
  <c r="O67" i="46"/>
  <c r="J68" i="46"/>
  <c r="R68" i="46"/>
  <c r="E69" i="46"/>
  <c r="M69" i="46"/>
  <c r="U69" i="46"/>
  <c r="P70" i="46"/>
  <c r="X70" i="46"/>
  <c r="K71" i="46"/>
  <c r="S71" i="46"/>
  <c r="F72" i="46"/>
  <c r="V72" i="46"/>
  <c r="Q73" i="46"/>
  <c r="L74" i="46"/>
  <c r="G75" i="46"/>
  <c r="O75" i="46"/>
  <c r="W75" i="46"/>
  <c r="J76" i="46"/>
  <c r="R76" i="46"/>
  <c r="M77" i="46"/>
  <c r="U77" i="46"/>
  <c r="H78" i="46"/>
  <c r="P78" i="46"/>
  <c r="AE78" i="46" s="1"/>
  <c r="X78" i="46"/>
  <c r="S79" i="46"/>
  <c r="F80" i="46"/>
  <c r="N80" i="46"/>
  <c r="V80" i="46"/>
  <c r="L82" i="46"/>
  <c r="T82" i="46"/>
  <c r="X101" i="52"/>
  <c r="F100" i="46"/>
  <c r="D5" i="46"/>
  <c r="D13" i="46"/>
  <c r="D21" i="46"/>
  <c r="D29" i="46"/>
  <c r="D37" i="46"/>
  <c r="D45" i="46"/>
  <c r="D53" i="46"/>
  <c r="D61" i="46"/>
  <c r="D69" i="46"/>
  <c r="D77" i="46"/>
  <c r="D85" i="46"/>
  <c r="D94" i="46"/>
  <c r="D3" i="46"/>
  <c r="X110" i="19"/>
  <c r="BL109" i="19"/>
  <c r="AI105" i="19"/>
  <c r="AQ109" i="39"/>
  <c r="R107" i="39"/>
  <c r="BV110" i="19"/>
  <c r="BB106" i="19"/>
  <c r="R105" i="19"/>
  <c r="AS108" i="39"/>
  <c r="AS106" i="19"/>
  <c r="AO105" i="19"/>
  <c r="H105" i="19"/>
  <c r="AW106" i="39"/>
  <c r="N109" i="39"/>
  <c r="AO110" i="19"/>
  <c r="U110" i="53"/>
  <c r="P110" i="19"/>
  <c r="BT107" i="19"/>
  <c r="V107" i="47" s="1"/>
  <c r="BN110" i="19"/>
  <c r="V107" i="19"/>
  <c r="AM107" i="19"/>
  <c r="M16" i="46"/>
  <c r="L16" i="46"/>
  <c r="R74" i="46"/>
  <c r="S74" i="46"/>
  <c r="M89" i="46"/>
  <c r="L89" i="46"/>
  <c r="E54" i="52"/>
  <c r="F54" i="52"/>
  <c r="F65" i="52"/>
  <c r="G65" i="52"/>
  <c r="L10" i="52"/>
  <c r="M10" i="52"/>
  <c r="V11" i="52"/>
  <c r="U11" i="52"/>
  <c r="W52" i="52"/>
  <c r="V52" i="52"/>
  <c r="N59" i="52"/>
  <c r="M59" i="52"/>
  <c r="W60" i="52"/>
  <c r="V60" i="52"/>
  <c r="P62" i="52"/>
  <c r="Q62" i="52"/>
  <c r="L66" i="52"/>
  <c r="M66" i="52"/>
  <c r="U67" i="52"/>
  <c r="AI67" i="52" s="1"/>
  <c r="V67" i="52"/>
  <c r="O69" i="52"/>
  <c r="P69" i="52"/>
  <c r="W77" i="52"/>
  <c r="X77" i="52"/>
  <c r="S80" i="52"/>
  <c r="R80" i="52"/>
  <c r="W84" i="52"/>
  <c r="V84" i="52"/>
  <c r="U100" i="52"/>
  <c r="V100" i="52"/>
  <c r="V101" i="52"/>
  <c r="W101" i="52"/>
  <c r="S81" i="51"/>
  <c r="T72" i="45"/>
  <c r="N107" i="19"/>
  <c r="F107" i="19"/>
  <c r="BR106" i="19"/>
  <c r="AC106" i="19"/>
  <c r="BD105" i="19"/>
  <c r="BL105" i="19"/>
  <c r="BB108" i="19"/>
  <c r="L108" i="19"/>
  <c r="BD109" i="19"/>
  <c r="P41" i="53"/>
  <c r="X8" i="47"/>
  <c r="AW110" i="39"/>
  <c r="AU109" i="39"/>
  <c r="T14" i="54"/>
  <c r="S28" i="47"/>
  <c r="U34" i="51"/>
  <c r="U18" i="51"/>
  <c r="T70" i="54"/>
  <c r="V31" i="53"/>
  <c r="S4" i="53"/>
  <c r="T78" i="53"/>
  <c r="U79" i="53"/>
  <c r="N11" i="52"/>
  <c r="H68" i="52"/>
  <c r="S41" i="52"/>
  <c r="AE41" i="52" s="1"/>
  <c r="E78" i="52"/>
  <c r="E30" i="52"/>
  <c r="O77" i="52"/>
  <c r="L26" i="52"/>
  <c r="X13" i="52"/>
  <c r="H15" i="52"/>
  <c r="I15" i="52"/>
  <c r="E22" i="52"/>
  <c r="F22" i="52"/>
  <c r="D35" i="52"/>
  <c r="E35" i="52"/>
  <c r="F41" i="52"/>
  <c r="G41" i="52"/>
  <c r="F73" i="52"/>
  <c r="G73" i="52"/>
  <c r="H79" i="52"/>
  <c r="I79" i="52"/>
  <c r="R8" i="52"/>
  <c r="S8" i="52"/>
  <c r="S16" i="52"/>
  <c r="R16" i="52"/>
  <c r="U27" i="52"/>
  <c r="V27" i="52"/>
  <c r="O29" i="52"/>
  <c r="AE29" i="52" s="1"/>
  <c r="P29" i="52"/>
  <c r="P30" i="52"/>
  <c r="Q30" i="52"/>
  <c r="U35" i="52"/>
  <c r="V35" i="52"/>
  <c r="P38" i="52"/>
  <c r="Q38" i="52"/>
  <c r="R40" i="52"/>
  <c r="AE40" i="52" s="1"/>
  <c r="S40" i="52"/>
  <c r="S56" i="52"/>
  <c r="R56" i="52"/>
  <c r="N67" i="52"/>
  <c r="M67" i="52"/>
  <c r="V68" i="52"/>
  <c r="W68" i="52"/>
  <c r="P70" i="52"/>
  <c r="Q70" i="52"/>
  <c r="Q71" i="52"/>
  <c r="R71" i="52"/>
  <c r="R72" i="52"/>
  <c r="S72" i="52"/>
  <c r="L74" i="52"/>
  <c r="M74" i="52"/>
  <c r="V75" i="52"/>
  <c r="U75" i="52"/>
  <c r="N83" i="52"/>
  <c r="M83" i="52"/>
  <c r="O85" i="52"/>
  <c r="P85" i="52"/>
  <c r="P87" i="52"/>
  <c r="Q87" i="52"/>
  <c r="U92" i="52"/>
  <c r="V92" i="52"/>
  <c r="W94" i="52"/>
  <c r="X94" i="52"/>
  <c r="L99" i="52"/>
  <c r="M99" i="52"/>
  <c r="N101" i="52"/>
  <c r="O101" i="52"/>
  <c r="S26" i="45"/>
  <c r="T73" i="51"/>
  <c r="T33" i="51"/>
  <c r="AQ105" i="19"/>
  <c r="BO108" i="19"/>
  <c r="O57" i="53"/>
  <c r="V68" i="51"/>
  <c r="AI109" i="39"/>
  <c r="J107" i="39"/>
  <c r="U100" i="51"/>
  <c r="U75" i="51"/>
  <c r="S45" i="53"/>
  <c r="V34" i="47"/>
  <c r="M29" i="43"/>
  <c r="U87" i="47"/>
  <c r="I39" i="52"/>
  <c r="S65" i="52"/>
  <c r="AE65" i="52" s="1"/>
  <c r="F49" i="52"/>
  <c r="I24" i="52"/>
  <c r="R97" i="52"/>
  <c r="AE97" i="52" s="1"/>
  <c r="O45" i="52"/>
  <c r="AE45" i="52" s="1"/>
  <c r="J72" i="52"/>
  <c r="T17" i="51"/>
  <c r="Q62" i="47"/>
  <c r="Q108" i="39"/>
  <c r="V101" i="51"/>
  <c r="T39" i="49"/>
  <c r="U94" i="54"/>
  <c r="T93" i="54"/>
  <c r="R4" i="53"/>
  <c r="T63" i="49"/>
  <c r="T55" i="49"/>
  <c r="U14" i="53"/>
  <c r="T38" i="53"/>
  <c r="T62" i="53"/>
  <c r="I88" i="52"/>
  <c r="E11" i="52"/>
  <c r="S90" i="52"/>
  <c r="AE90" i="52" s="1"/>
  <c r="S25" i="52"/>
  <c r="AE25" i="52" s="1"/>
  <c r="R64" i="52"/>
  <c r="AE64" i="52" s="1"/>
  <c r="O13" i="52"/>
  <c r="M48" i="46"/>
  <c r="L48" i="46"/>
  <c r="H7" i="52"/>
  <c r="I7" i="52"/>
  <c r="G12" i="52"/>
  <c r="H12" i="52"/>
  <c r="G60" i="52"/>
  <c r="H60" i="52"/>
  <c r="D83" i="52"/>
  <c r="E83" i="52"/>
  <c r="G93" i="52"/>
  <c r="H93" i="52"/>
  <c r="W12" i="52"/>
  <c r="V12" i="52"/>
  <c r="M18" i="52"/>
  <c r="L18" i="52"/>
  <c r="N20" i="52"/>
  <c r="O20" i="52"/>
  <c r="S24" i="52"/>
  <c r="R24" i="52"/>
  <c r="N27" i="52"/>
  <c r="M27" i="52"/>
  <c r="L34" i="52"/>
  <c r="M34" i="52"/>
  <c r="M43" i="52"/>
  <c r="N43" i="52"/>
  <c r="X45" i="52"/>
  <c r="W45" i="52"/>
  <c r="N51" i="52"/>
  <c r="M51" i="52"/>
  <c r="O53" i="52"/>
  <c r="P53" i="52"/>
  <c r="M75" i="52"/>
  <c r="N75" i="52"/>
  <c r="P78" i="52"/>
  <c r="Q78" i="52"/>
  <c r="T98" i="51"/>
  <c r="T40" i="45"/>
  <c r="S97" i="51"/>
  <c r="S73" i="51"/>
  <c r="T57" i="51"/>
  <c r="T49" i="51"/>
  <c r="T25" i="51"/>
  <c r="T65" i="51"/>
  <c r="BJ106" i="19"/>
  <c r="BP105" i="19"/>
  <c r="J105" i="19"/>
  <c r="BG108" i="19"/>
  <c r="Q98" i="53"/>
  <c r="X9" i="53"/>
  <c r="V84" i="51"/>
  <c r="F109" i="39"/>
  <c r="U87" i="49"/>
  <c r="T60" i="49"/>
  <c r="R57" i="47"/>
  <c r="U92" i="51"/>
  <c r="U42" i="51"/>
  <c r="U87" i="54"/>
  <c r="U22" i="53"/>
  <c r="U30" i="53"/>
  <c r="U66" i="47"/>
  <c r="U70" i="53"/>
  <c r="U87" i="53"/>
  <c r="E59" i="52"/>
  <c r="S49" i="52"/>
  <c r="U83" i="52"/>
  <c r="R32" i="52"/>
  <c r="AE32" i="52" s="1"/>
  <c r="F17" i="52"/>
  <c r="U32" i="46"/>
  <c r="T32" i="46"/>
  <c r="L53" i="46"/>
  <c r="K53" i="46"/>
  <c r="P57" i="46"/>
  <c r="O57" i="46"/>
  <c r="L69" i="46"/>
  <c r="K69" i="46"/>
  <c r="T95" i="47"/>
  <c r="U95" i="47"/>
  <c r="E6" i="52"/>
  <c r="F6" i="52"/>
  <c r="F25" i="52"/>
  <c r="G25" i="52"/>
  <c r="E46" i="52"/>
  <c r="F46" i="52"/>
  <c r="H63" i="52"/>
  <c r="I63" i="52"/>
  <c r="E70" i="52"/>
  <c r="F70" i="52"/>
  <c r="M3" i="52"/>
  <c r="N3" i="52"/>
  <c r="O5" i="52"/>
  <c r="P5" i="52"/>
  <c r="R7" i="52"/>
  <c r="Q7" i="52"/>
  <c r="N19" i="52"/>
  <c r="M19" i="52"/>
  <c r="O21" i="52"/>
  <c r="P21" i="52"/>
  <c r="T26" i="52"/>
  <c r="U26" i="52"/>
  <c r="W28" i="52"/>
  <c r="V28" i="52"/>
  <c r="V36" i="52"/>
  <c r="W36" i="52"/>
  <c r="L42" i="52"/>
  <c r="M42" i="52"/>
  <c r="V43" i="52"/>
  <c r="U43" i="52"/>
  <c r="S48" i="52"/>
  <c r="R48" i="52"/>
  <c r="M50" i="52"/>
  <c r="L50" i="52"/>
  <c r="U58" i="52"/>
  <c r="T58" i="52"/>
  <c r="O61" i="52"/>
  <c r="AE61" i="52" s="1"/>
  <c r="P61" i="52"/>
  <c r="W76" i="52"/>
  <c r="V76" i="52"/>
  <c r="M82" i="52"/>
  <c r="L82" i="52"/>
  <c r="Q88" i="52"/>
  <c r="R88" i="52"/>
  <c r="S89" i="52"/>
  <c r="R89" i="52"/>
  <c r="U91" i="52"/>
  <c r="T91" i="52"/>
  <c r="W93" i="52"/>
  <c r="V93" i="52"/>
  <c r="R8" i="51"/>
  <c r="T21" i="45"/>
  <c r="T81" i="51"/>
  <c r="H46" i="43"/>
  <c r="W56" i="53"/>
  <c r="Q19" i="53"/>
  <c r="R97" i="51"/>
  <c r="T91" i="51"/>
  <c r="T32" i="45"/>
  <c r="BH105" i="19"/>
  <c r="W45" i="47"/>
  <c r="R20" i="53"/>
  <c r="AH108" i="39"/>
  <c r="V92" i="51"/>
  <c r="U78" i="54"/>
  <c r="R43" i="53"/>
  <c r="R98" i="47"/>
  <c r="U67" i="45"/>
  <c r="U91" i="51"/>
  <c r="U74" i="51"/>
  <c r="U26" i="51"/>
  <c r="U10" i="51"/>
  <c r="U79" i="49"/>
  <c r="V39" i="53"/>
  <c r="T85" i="54"/>
  <c r="U62" i="54"/>
  <c r="S52" i="53"/>
  <c r="N100" i="52"/>
  <c r="S73" i="52"/>
  <c r="AE73" i="52" s="1"/>
  <c r="S9" i="52"/>
  <c r="AE9" i="52" s="1"/>
  <c r="U51" i="52"/>
  <c r="L80" i="46"/>
  <c r="M80" i="46"/>
  <c r="T98" i="46"/>
  <c r="U98" i="46"/>
  <c r="H31" i="52"/>
  <c r="I31" i="52"/>
  <c r="G44" i="52"/>
  <c r="H44" i="52"/>
  <c r="G84" i="52"/>
  <c r="H84" i="52"/>
  <c r="F90" i="52"/>
  <c r="G90" i="52"/>
  <c r="I48" i="52"/>
  <c r="J48" i="52"/>
  <c r="U3" i="52"/>
  <c r="V3" i="52"/>
  <c r="P6" i="52"/>
  <c r="Q6" i="52"/>
  <c r="P22" i="52"/>
  <c r="Q22" i="52"/>
  <c r="K33" i="52"/>
  <c r="L33" i="52"/>
  <c r="N35" i="52"/>
  <c r="M35" i="52"/>
  <c r="O37" i="52"/>
  <c r="P37" i="52"/>
  <c r="R39" i="52"/>
  <c r="Q39" i="52"/>
  <c r="W44" i="52"/>
  <c r="V44" i="52"/>
  <c r="P46" i="52"/>
  <c r="Q46" i="52"/>
  <c r="O52" i="52"/>
  <c r="N52" i="52"/>
  <c r="P54" i="52"/>
  <c r="Q54" i="52"/>
  <c r="U59" i="52"/>
  <c r="V59" i="52"/>
  <c r="K81" i="52"/>
  <c r="L81" i="52"/>
  <c r="O84" i="52"/>
  <c r="N84" i="52"/>
  <c r="N92" i="52"/>
  <c r="M92" i="52"/>
  <c r="AD92" i="52" s="1"/>
  <c r="O94" i="52"/>
  <c r="P94" i="52"/>
  <c r="P95" i="52"/>
  <c r="Q95" i="52"/>
  <c r="R63" i="51"/>
  <c r="S9" i="51"/>
  <c r="T58" i="51"/>
  <c r="S64" i="51"/>
  <c r="T9" i="51"/>
  <c r="S32" i="51"/>
  <c r="S25" i="51"/>
  <c r="T10" i="51"/>
  <c r="AI107" i="19"/>
  <c r="AO106" i="19"/>
  <c r="AT110" i="19"/>
  <c r="C105" i="19"/>
  <c r="AR105" i="19"/>
  <c r="T105" i="45" s="1"/>
  <c r="BC106" i="19"/>
  <c r="AT106" i="19"/>
  <c r="BE107" i="19"/>
  <c r="AB109" i="19"/>
  <c r="K109" i="19"/>
  <c r="AR109" i="19"/>
  <c r="W77" i="47"/>
  <c r="AR109" i="39"/>
  <c r="AG110" i="39"/>
  <c r="AU105" i="39"/>
  <c r="R38" i="47"/>
  <c r="V99" i="47"/>
  <c r="U3" i="51"/>
  <c r="U56" i="45"/>
  <c r="U95" i="49"/>
  <c r="S68" i="53"/>
  <c r="U7" i="54"/>
  <c r="U78" i="53"/>
  <c r="U39" i="47"/>
  <c r="U7" i="53"/>
  <c r="Q14" i="52"/>
  <c r="S98" i="52"/>
  <c r="AE98" i="52" s="1"/>
  <c r="S33" i="52"/>
  <c r="AE33" i="52" s="1"/>
  <c r="U19" i="52"/>
  <c r="E95" i="52"/>
  <c r="G36" i="52"/>
  <c r="T82" i="51"/>
  <c r="T64" i="45"/>
  <c r="T26" i="51"/>
  <c r="T18" i="51"/>
  <c r="P81" i="53"/>
  <c r="V20" i="51"/>
  <c r="V60" i="51"/>
  <c r="W107" i="39"/>
  <c r="N105" i="39"/>
  <c r="S36" i="47"/>
  <c r="U59" i="51"/>
  <c r="U27" i="51"/>
  <c r="T74" i="51"/>
  <c r="T94" i="54"/>
  <c r="S84" i="47"/>
  <c r="T71" i="47"/>
  <c r="T28" i="49"/>
  <c r="T52" i="47"/>
  <c r="T76" i="47"/>
  <c r="W4" i="52"/>
  <c r="S57" i="52"/>
  <c r="AE57" i="52" s="1"/>
  <c r="I79" i="46"/>
  <c r="L91" i="52"/>
  <c r="K98" i="52"/>
  <c r="AD98" i="52" s="1"/>
  <c r="T47" i="47"/>
  <c r="T55" i="47"/>
  <c r="U23" i="47"/>
  <c r="U31" i="47"/>
  <c r="U71" i="53"/>
  <c r="U79" i="47"/>
  <c r="D40" i="46"/>
  <c r="D48" i="46"/>
  <c r="D56" i="46"/>
  <c r="D64" i="46"/>
  <c r="D72" i="46"/>
  <c r="D80" i="46"/>
  <c r="D89" i="46"/>
  <c r="D98" i="46"/>
  <c r="T44" i="49"/>
  <c r="U82" i="49"/>
  <c r="S44" i="53"/>
  <c r="T36" i="49"/>
  <c r="U94" i="53"/>
  <c r="U59" i="43"/>
  <c r="D36" i="46"/>
  <c r="D44" i="46"/>
  <c r="D52" i="46"/>
  <c r="L64" i="46"/>
  <c r="T64" i="46"/>
  <c r="R66" i="46"/>
  <c r="X68" i="46"/>
  <c r="I71" i="46"/>
  <c r="Q71" i="46"/>
  <c r="O73" i="46"/>
  <c r="W73" i="46"/>
  <c r="U75" i="46"/>
  <c r="H76" i="46"/>
  <c r="X76" i="46"/>
  <c r="F78" i="46"/>
  <c r="N78" i="46"/>
  <c r="T80" i="46"/>
  <c r="O81" i="46"/>
  <c r="R82" i="46"/>
  <c r="U83" i="46"/>
  <c r="X84" i="46"/>
  <c r="K85" i="46"/>
  <c r="F87" i="46"/>
  <c r="I88" i="46"/>
  <c r="Q88" i="46"/>
  <c r="O90" i="46"/>
  <c r="R91" i="46"/>
  <c r="U92" i="46"/>
  <c r="H93" i="46"/>
  <c r="F95" i="46"/>
  <c r="N95" i="46"/>
  <c r="I96" i="46"/>
  <c r="Q97" i="46"/>
  <c r="U34" i="47"/>
  <c r="R44" i="45"/>
  <c r="P44" i="13"/>
  <c r="O44" i="13" s="1"/>
  <c r="V5" i="70"/>
  <c r="V5" i="51"/>
  <c r="W69" i="70"/>
  <c r="W69" i="51"/>
  <c r="Q94" i="32"/>
  <c r="P12" i="13"/>
  <c r="O12" i="13" s="1"/>
  <c r="R35" i="32"/>
  <c r="Q35" i="32" s="1"/>
  <c r="V100" i="32"/>
  <c r="W100" i="32" s="1"/>
  <c r="V94" i="13"/>
  <c r="V94" i="58" s="1"/>
  <c r="V35" i="32"/>
  <c r="S107" i="13"/>
  <c r="R107" i="13" s="1"/>
  <c r="Q107" i="13" s="1"/>
  <c r="Q94" i="45"/>
  <c r="R94" i="51"/>
  <c r="S50" i="32"/>
  <c r="R50" i="32" s="1"/>
  <c r="Q6" i="32"/>
  <c r="P6" i="32" s="1"/>
  <c r="O6" i="32" s="1"/>
  <c r="N6" i="32" s="1"/>
  <c r="R101" i="32"/>
  <c r="R73" i="32"/>
  <c r="U106" i="13"/>
  <c r="U106" i="70" s="1"/>
  <c r="V4" i="32"/>
  <c r="V36" i="51"/>
  <c r="P94" i="13"/>
  <c r="V100" i="51"/>
  <c r="V69" i="45"/>
  <c r="V36" i="32"/>
  <c r="W36" i="32" s="1"/>
  <c r="P6" i="13"/>
  <c r="O6" i="13" s="1"/>
  <c r="Q91" i="32"/>
  <c r="Q61" i="32"/>
  <c r="P61" i="32" s="1"/>
  <c r="S35" i="51"/>
  <c r="U105" i="13"/>
  <c r="X101" i="70"/>
  <c r="Y101" i="13"/>
  <c r="Y101" i="51" s="1"/>
  <c r="R83" i="45"/>
  <c r="R21" i="45"/>
  <c r="R57" i="32"/>
  <c r="R44" i="32"/>
  <c r="R37" i="32"/>
  <c r="R105" i="13"/>
  <c r="Q17" i="45"/>
  <c r="W55" i="30"/>
  <c r="V55" i="50"/>
  <c r="R16" i="30"/>
  <c r="Q16" i="30" s="1"/>
  <c r="T16" i="50"/>
  <c r="R72" i="30"/>
  <c r="S72" i="50" s="1"/>
  <c r="T72" i="50"/>
  <c r="R40" i="30"/>
  <c r="S40" i="50" s="1"/>
  <c r="T40" i="50"/>
  <c r="V39" i="30"/>
  <c r="U39" i="50"/>
  <c r="W16" i="30"/>
  <c r="V16" i="50"/>
  <c r="S90" i="30"/>
  <c r="R90" i="30" s="1"/>
  <c r="S90" i="50" s="1"/>
  <c r="T24" i="50"/>
  <c r="U10" i="30"/>
  <c r="V10" i="30" s="1"/>
  <c r="U53" i="50"/>
  <c r="U26" i="30"/>
  <c r="U26" i="50" s="1"/>
  <c r="S74" i="30"/>
  <c r="R74" i="30" s="1"/>
  <c r="S74" i="50" s="1"/>
  <c r="S18" i="30"/>
  <c r="R18" i="30" s="1"/>
  <c r="W91" i="30"/>
  <c r="X91" i="30" s="1"/>
  <c r="Y91" i="30" s="1"/>
  <c r="V91" i="50"/>
  <c r="V31" i="30"/>
  <c r="U99" i="50"/>
  <c r="U25" i="30"/>
  <c r="V25" i="30" s="1"/>
  <c r="V25" i="50" s="1"/>
  <c r="S105" i="30"/>
  <c r="R105" i="30" s="1"/>
  <c r="V95" i="50"/>
  <c r="V85" i="30"/>
  <c r="W85" i="30" s="1"/>
  <c r="U9" i="30"/>
  <c r="V9" i="30" s="1"/>
  <c r="U80" i="50"/>
  <c r="U59" i="50"/>
  <c r="U5" i="50"/>
  <c r="U21" i="30"/>
  <c r="V21" i="30" s="1"/>
  <c r="W21" i="30" s="1"/>
  <c r="X21" i="30" s="1"/>
  <c r="Y21" i="30" s="1"/>
  <c r="R30" i="30"/>
  <c r="T30" i="50"/>
  <c r="W59" i="30"/>
  <c r="V59" i="50"/>
  <c r="W80" i="30"/>
  <c r="W80" i="50" s="1"/>
  <c r="V80" i="50"/>
  <c r="V34" i="30"/>
  <c r="V34" i="50" s="1"/>
  <c r="U34" i="50"/>
  <c r="V27" i="30"/>
  <c r="U37" i="50"/>
  <c r="U33" i="30"/>
  <c r="V33" i="30" s="1"/>
  <c r="U102" i="30"/>
  <c r="U102" i="56" s="1"/>
  <c r="U102" i="60" s="1"/>
  <c r="S58" i="30"/>
  <c r="T58" i="50" s="1"/>
  <c r="S42" i="30"/>
  <c r="U30" i="30"/>
  <c r="U30" i="50" s="1"/>
  <c r="S14" i="30"/>
  <c r="T14" i="56" s="1"/>
  <c r="V69" i="30"/>
  <c r="W69" i="30" s="1"/>
  <c r="W69" i="50" s="1"/>
  <c r="T98" i="50"/>
  <c r="U29" i="30"/>
  <c r="S70" i="30"/>
  <c r="R70" i="30" s="1"/>
  <c r="S54" i="30"/>
  <c r="S34" i="30"/>
  <c r="R34" i="30" s="1"/>
  <c r="T32" i="50"/>
  <c r="V63" i="30"/>
  <c r="U77" i="50"/>
  <c r="U17" i="30"/>
  <c r="S94" i="30"/>
  <c r="U66" i="30"/>
  <c r="U50" i="30"/>
  <c r="U22" i="30"/>
  <c r="V22" i="30" s="1"/>
  <c r="T56" i="50"/>
  <c r="T96" i="50"/>
  <c r="U13" i="30"/>
  <c r="U62" i="30"/>
  <c r="V62" i="30" s="1"/>
  <c r="W62" i="30" s="1"/>
  <c r="W62" i="50" s="1"/>
  <c r="U46" i="30"/>
  <c r="V46" i="30" s="1"/>
  <c r="V14" i="30"/>
  <c r="V14" i="50" s="1"/>
  <c r="U14" i="50"/>
  <c r="V38" i="30"/>
  <c r="U38" i="50"/>
  <c r="R46" i="30"/>
  <c r="S46" i="50" s="1"/>
  <c r="T46" i="50"/>
  <c r="U54" i="50"/>
  <c r="V54" i="30"/>
  <c r="W54" i="30" s="1"/>
  <c r="V70" i="30"/>
  <c r="W70" i="30" s="1"/>
  <c r="W70" i="50" s="1"/>
  <c r="U70" i="50"/>
  <c r="U94" i="50"/>
  <c r="V94" i="30"/>
  <c r="W77" i="30"/>
  <c r="W77" i="50" s="1"/>
  <c r="V77" i="50"/>
  <c r="V5" i="50"/>
  <c r="W5" i="30"/>
  <c r="R26" i="30"/>
  <c r="Q26" i="30" s="1"/>
  <c r="P26" i="30" s="1"/>
  <c r="T26" i="50"/>
  <c r="U42" i="50"/>
  <c r="V42" i="30"/>
  <c r="W42" i="30" s="1"/>
  <c r="V58" i="30"/>
  <c r="U58" i="50"/>
  <c r="U109" i="30"/>
  <c r="U109" i="56" s="1"/>
  <c r="S109" i="30"/>
  <c r="T109" i="50" s="1"/>
  <c r="T48" i="50"/>
  <c r="V30" i="30"/>
  <c r="W30" i="30" s="1"/>
  <c r="X30" i="30" s="1"/>
  <c r="Y30" i="30" s="1"/>
  <c r="T6" i="50"/>
  <c r="U82" i="30"/>
  <c r="U105" i="30"/>
  <c r="V105" i="30" s="1"/>
  <c r="V105" i="50" s="1"/>
  <c r="V108" i="30"/>
  <c r="T64" i="50"/>
  <c r="V96" i="30"/>
  <c r="V6" i="30"/>
  <c r="W6" i="30" s="1"/>
  <c r="X6" i="30" s="1"/>
  <c r="Y6" i="30" s="1"/>
  <c r="T74" i="50"/>
  <c r="S78" i="30"/>
  <c r="R78" i="30" s="1"/>
  <c r="S78" i="50" s="1"/>
  <c r="S38" i="30"/>
  <c r="R38" i="30" s="1"/>
  <c r="T80" i="50"/>
  <c r="U86" i="50"/>
  <c r="Q86" i="30"/>
  <c r="R86" i="50" s="1"/>
  <c r="U78" i="50"/>
  <c r="T62" i="50"/>
  <c r="T66" i="50"/>
  <c r="T92" i="50"/>
  <c r="S38" i="50"/>
  <c r="U9" i="50"/>
  <c r="T22" i="50"/>
  <c r="T86" i="50"/>
  <c r="T10" i="50"/>
  <c r="S10" i="50"/>
  <c r="S26" i="50"/>
  <c r="V18" i="30"/>
  <c r="T102" i="50"/>
  <c r="V4" i="30"/>
  <c r="U4" i="50"/>
  <c r="U20" i="50"/>
  <c r="V20" i="30"/>
  <c r="V20" i="56" s="1"/>
  <c r="U68" i="50"/>
  <c r="V68" i="30"/>
  <c r="W68" i="30" s="1"/>
  <c r="X68" i="30" s="1"/>
  <c r="Y68" i="30" s="1"/>
  <c r="V100" i="30"/>
  <c r="W100" i="30" s="1"/>
  <c r="U100" i="50"/>
  <c r="X87" i="30"/>
  <c r="Y87" i="30" s="1"/>
  <c r="W87" i="50"/>
  <c r="U60" i="50"/>
  <c r="V60" i="30"/>
  <c r="W60" i="30" s="1"/>
  <c r="W60" i="50" s="1"/>
  <c r="V76" i="30"/>
  <c r="U76" i="50"/>
  <c r="W98" i="30"/>
  <c r="V98" i="50"/>
  <c r="W73" i="30"/>
  <c r="W73" i="50" s="1"/>
  <c r="V73" i="50"/>
  <c r="W57" i="30"/>
  <c r="W57" i="56" s="1"/>
  <c r="V57" i="50"/>
  <c r="V41" i="50"/>
  <c r="W41" i="30"/>
  <c r="W9" i="30"/>
  <c r="V9" i="50"/>
  <c r="V62" i="50"/>
  <c r="T34" i="50"/>
  <c r="U92" i="30"/>
  <c r="V92" i="30" s="1"/>
  <c r="S76" i="30"/>
  <c r="T76" i="50" s="1"/>
  <c r="S60" i="30"/>
  <c r="R60" i="30" s="1"/>
  <c r="S44" i="30"/>
  <c r="R44" i="30" s="1"/>
  <c r="S28" i="30"/>
  <c r="T28" i="50" s="1"/>
  <c r="S12" i="30"/>
  <c r="U57" i="50"/>
  <c r="T82" i="50"/>
  <c r="U44" i="30"/>
  <c r="U44" i="50" s="1"/>
  <c r="U28" i="30"/>
  <c r="U28" i="56" s="1"/>
  <c r="U12" i="30"/>
  <c r="V87" i="50"/>
  <c r="U24" i="50"/>
  <c r="U40" i="50"/>
  <c r="U97" i="50"/>
  <c r="U98" i="50"/>
  <c r="U89" i="50"/>
  <c r="S34" i="50"/>
  <c r="S100" i="30"/>
  <c r="W23" i="50"/>
  <c r="S50" i="50"/>
  <c r="U73" i="50"/>
  <c r="T50" i="50"/>
  <c r="S84" i="30"/>
  <c r="R84" i="30" s="1"/>
  <c r="Q84" i="30" s="1"/>
  <c r="S68" i="30"/>
  <c r="T68" i="50" s="1"/>
  <c r="S52" i="30"/>
  <c r="T52" i="56" s="1"/>
  <c r="S36" i="30"/>
  <c r="T36" i="50" s="1"/>
  <c r="S20" i="30"/>
  <c r="T20" i="50" s="1"/>
  <c r="S4" i="30"/>
  <c r="S66" i="50"/>
  <c r="U8" i="50"/>
  <c r="U41" i="50"/>
  <c r="U84" i="30"/>
  <c r="U84" i="56" s="1"/>
  <c r="X91" i="50"/>
  <c r="S82" i="50"/>
  <c r="L23" i="6"/>
  <c r="M23" i="43" s="1"/>
  <c r="T43" i="43"/>
  <c r="T67" i="43"/>
  <c r="D28" i="46"/>
  <c r="V4" i="46"/>
  <c r="R8" i="46"/>
  <c r="X10" i="46"/>
  <c r="S11" i="46"/>
  <c r="V12" i="46"/>
  <c r="G15" i="46"/>
  <c r="M17" i="46"/>
  <c r="X18" i="46"/>
  <c r="K19" i="46"/>
  <c r="V20" i="46"/>
  <c r="J24" i="46"/>
  <c r="R24" i="46"/>
  <c r="E25" i="46"/>
  <c r="X26" i="46"/>
  <c r="V28" i="46"/>
  <c r="G31" i="46"/>
  <c r="J32" i="46"/>
  <c r="R32" i="46"/>
  <c r="M33" i="46"/>
  <c r="P34" i="46"/>
  <c r="X34" i="46"/>
  <c r="S35" i="46"/>
  <c r="V36" i="46"/>
  <c r="J40" i="46"/>
  <c r="R40" i="46"/>
  <c r="M41" i="46"/>
  <c r="P42" i="46"/>
  <c r="X42" i="46"/>
  <c r="S43" i="46"/>
  <c r="V44" i="46"/>
  <c r="G47" i="46"/>
  <c r="O47" i="46"/>
  <c r="J48" i="46"/>
  <c r="M49" i="46"/>
  <c r="P50" i="46"/>
  <c r="X50" i="46"/>
  <c r="S51" i="46"/>
  <c r="I53" i="46"/>
  <c r="G55" i="46"/>
  <c r="J56" i="46"/>
  <c r="M57" i="46"/>
  <c r="P58" i="46"/>
  <c r="S59" i="46"/>
  <c r="V60" i="46"/>
  <c r="I61" i="46"/>
  <c r="G63" i="46"/>
  <c r="P66" i="46"/>
  <c r="X66" i="46"/>
  <c r="S67" i="46"/>
  <c r="N68" i="46"/>
  <c r="V68" i="46"/>
  <c r="I69" i="46"/>
  <c r="T70" i="46"/>
  <c r="E73" i="46"/>
  <c r="M73" i="46"/>
  <c r="X74" i="46"/>
  <c r="K75" i="46"/>
  <c r="S75" i="46"/>
  <c r="Q77" i="46"/>
  <c r="G79" i="46"/>
  <c r="W79" i="46"/>
  <c r="J80" i="46"/>
  <c r="M81" i="46"/>
  <c r="H82" i="46"/>
  <c r="D11" i="46"/>
  <c r="D19" i="46"/>
  <c r="W99" i="46"/>
  <c r="S26" i="6"/>
  <c r="R26" i="6" s="1"/>
  <c r="Q26" i="6" s="1"/>
  <c r="P26" i="6" s="1"/>
  <c r="Q26" i="43" s="1"/>
  <c r="V66" i="43"/>
  <c r="U7" i="6"/>
  <c r="V7" i="6" s="1"/>
  <c r="W7" i="6" s="1"/>
  <c r="S98" i="6"/>
  <c r="R98" i="6" s="1"/>
  <c r="Q98" i="6" s="1"/>
  <c r="P98" i="6" s="1"/>
  <c r="S66" i="6"/>
  <c r="R66" i="6" s="1"/>
  <c r="Q66" i="6" s="1"/>
  <c r="P66" i="6" s="1"/>
  <c r="V55" i="43"/>
  <c r="W63" i="43"/>
  <c r="M60" i="46"/>
  <c r="P61" i="46"/>
  <c r="V63" i="46"/>
  <c r="E68" i="46"/>
  <c r="E76" i="46"/>
  <c r="J61" i="46"/>
  <c r="BQ105" i="19"/>
  <c r="D27" i="46"/>
  <c r="W57" i="46"/>
  <c r="U59" i="46"/>
  <c r="H60" i="46"/>
  <c r="F62" i="46"/>
  <c r="N62" i="46"/>
  <c r="E101" i="46"/>
  <c r="M7" i="6"/>
  <c r="N7" i="43" s="1"/>
  <c r="O15" i="6"/>
  <c r="N15" i="6" s="1"/>
  <c r="R11" i="43"/>
  <c r="V4" i="43"/>
  <c r="X63" i="43"/>
  <c r="X82" i="46"/>
  <c r="S83" i="46"/>
  <c r="D35" i="46"/>
  <c r="R15" i="43"/>
  <c r="E100" i="46"/>
  <c r="Q83" i="6"/>
  <c r="P83" i="6" s="1"/>
  <c r="S83" i="43"/>
  <c r="O43" i="6"/>
  <c r="P43" i="43" s="1"/>
  <c r="S15" i="43"/>
  <c r="X4" i="43"/>
  <c r="V14" i="43"/>
  <c r="Q15" i="43"/>
  <c r="S29" i="43"/>
  <c r="X36" i="43"/>
  <c r="T45" i="43"/>
  <c r="O46" i="43"/>
  <c r="V54" i="43"/>
  <c r="V70" i="43"/>
  <c r="S77" i="43"/>
  <c r="U6" i="45"/>
  <c r="T11" i="46"/>
  <c r="W17" i="46"/>
  <c r="R18" i="46"/>
  <c r="X20" i="46"/>
  <c r="I23" i="46"/>
  <c r="O25" i="46"/>
  <c r="U27" i="46"/>
  <c r="W28" i="45"/>
  <c r="N30" i="46"/>
  <c r="L32" i="46"/>
  <c r="R34" i="46"/>
  <c r="U35" i="45"/>
  <c r="X36" i="46"/>
  <c r="K37" i="46"/>
  <c r="I39" i="46"/>
  <c r="Q39" i="46"/>
  <c r="O41" i="46"/>
  <c r="W41" i="46"/>
  <c r="D43" i="46"/>
  <c r="U43" i="46"/>
  <c r="H44" i="46"/>
  <c r="F46" i="46"/>
  <c r="N46" i="46"/>
  <c r="T48" i="46"/>
  <c r="R50" i="46"/>
  <c r="D51" i="46"/>
  <c r="U51" i="45"/>
  <c r="X52" i="46"/>
  <c r="I55" i="46"/>
  <c r="Q55" i="46"/>
  <c r="D59" i="46"/>
  <c r="D75" i="46"/>
  <c r="D92" i="46"/>
  <c r="U107" i="6"/>
  <c r="S4" i="43"/>
  <c r="Q43" i="43"/>
  <c r="T4" i="43"/>
  <c r="U12" i="43"/>
  <c r="R43" i="43"/>
  <c r="W99" i="43"/>
  <c r="I101" i="46"/>
  <c r="U6" i="43"/>
  <c r="O7" i="43"/>
  <c r="U25" i="43"/>
  <c r="T27" i="43"/>
  <c r="W36" i="43"/>
  <c r="T38" i="43"/>
  <c r="X87" i="43"/>
  <c r="D4" i="46"/>
  <c r="D12" i="46"/>
  <c r="D20" i="46"/>
  <c r="S16" i="6"/>
  <c r="R16" i="6" s="1"/>
  <c r="Q16" i="6" s="1"/>
  <c r="P16" i="6" s="1"/>
  <c r="O16" i="6" s="1"/>
  <c r="N16" i="6" s="1"/>
  <c r="M16" i="6" s="1"/>
  <c r="U16" i="6"/>
  <c r="V16" i="6" s="1"/>
  <c r="W16" i="6" s="1"/>
  <c r="X16" i="6" s="1"/>
  <c r="Y16" i="6" s="1"/>
  <c r="Z16" i="6" s="1"/>
  <c r="U32" i="6"/>
  <c r="V32" i="6" s="1"/>
  <c r="W32" i="6" s="1"/>
  <c r="X32" i="6" s="1"/>
  <c r="Y32" i="6" s="1"/>
  <c r="Z32" i="6" s="1"/>
  <c r="S32" i="6"/>
  <c r="R32" i="6" s="1"/>
  <c r="Q32" i="6" s="1"/>
  <c r="P32" i="6" s="1"/>
  <c r="O32" i="6" s="1"/>
  <c r="N32" i="6" s="1"/>
  <c r="M32" i="6" s="1"/>
  <c r="L32" i="6" s="1"/>
  <c r="K32" i="6" s="1"/>
  <c r="U48" i="6"/>
  <c r="V48" i="6" s="1"/>
  <c r="W48" i="6" s="1"/>
  <c r="X48" i="6" s="1"/>
  <c r="Y48" i="6" s="1"/>
  <c r="Z48" i="6" s="1"/>
  <c r="S48" i="6"/>
  <c r="R48" i="6" s="1"/>
  <c r="Q48" i="6" s="1"/>
  <c r="P48" i="6" s="1"/>
  <c r="U64" i="6"/>
  <c r="V64" i="6" s="1"/>
  <c r="W64" i="6" s="1"/>
  <c r="X64" i="6" s="1"/>
  <c r="Y64" i="6" s="1"/>
  <c r="S64" i="6"/>
  <c r="R64" i="6" s="1"/>
  <c r="Q64" i="6" s="1"/>
  <c r="P64" i="6" s="1"/>
  <c r="O64" i="6" s="1"/>
  <c r="N64" i="6" s="1"/>
  <c r="M64" i="6" s="1"/>
  <c r="L64" i="6" s="1"/>
  <c r="K64" i="6" s="1"/>
  <c r="J64" i="6" s="1"/>
  <c r="U80" i="6"/>
  <c r="V80" i="6" s="1"/>
  <c r="W80" i="6" s="1"/>
  <c r="X80" i="6" s="1"/>
  <c r="Y80" i="6" s="1"/>
  <c r="S80" i="6"/>
  <c r="R80" i="6" s="1"/>
  <c r="Q80" i="6" s="1"/>
  <c r="P80" i="6" s="1"/>
  <c r="O80" i="6" s="1"/>
  <c r="N80" i="6" s="1"/>
  <c r="U96" i="6"/>
  <c r="V96" i="6" s="1"/>
  <c r="W96" i="6" s="1"/>
  <c r="X96" i="6" s="1"/>
  <c r="Y96" i="6" s="1"/>
  <c r="Z96" i="6" s="1"/>
  <c r="S96" i="6"/>
  <c r="R96" i="6" s="1"/>
  <c r="Q96" i="6" s="1"/>
  <c r="P96" i="6" s="1"/>
  <c r="O96" i="6" s="1"/>
  <c r="N96" i="6" s="1"/>
  <c r="M96" i="6" s="1"/>
  <c r="T110" i="43"/>
  <c r="BI105" i="19"/>
  <c r="AJ105" i="19"/>
  <c r="BK106" i="19"/>
  <c r="AL106" i="19"/>
  <c r="O107" i="19"/>
  <c r="AN107" i="19"/>
  <c r="BU107" i="19"/>
  <c r="W107" i="19"/>
  <c r="AV107" i="19"/>
  <c r="I108" i="19"/>
  <c r="AH108" i="19"/>
  <c r="AP108" i="19"/>
  <c r="Q108" i="19"/>
  <c r="S8" i="6"/>
  <c r="R8" i="6" s="1"/>
  <c r="Q8" i="6" s="1"/>
  <c r="P8" i="6" s="1"/>
  <c r="O8" i="6" s="1"/>
  <c r="N8" i="6" s="1"/>
  <c r="M8" i="6" s="1"/>
  <c r="U8" i="6"/>
  <c r="V8" i="6" s="1"/>
  <c r="W8" i="6" s="1"/>
  <c r="X8" i="6" s="1"/>
  <c r="Y8" i="6" s="1"/>
  <c r="Z8" i="6" s="1"/>
  <c r="U24" i="6"/>
  <c r="V24" i="6" s="1"/>
  <c r="W24" i="6" s="1"/>
  <c r="X24" i="6" s="1"/>
  <c r="Y24" i="6" s="1"/>
  <c r="Z24" i="6" s="1"/>
  <c r="S24" i="6"/>
  <c r="R24" i="6" s="1"/>
  <c r="Q24" i="6" s="1"/>
  <c r="P24" i="6" s="1"/>
  <c r="U40" i="6"/>
  <c r="V40" i="6" s="1"/>
  <c r="W40" i="6" s="1"/>
  <c r="X40" i="6" s="1"/>
  <c r="Y40" i="6" s="1"/>
  <c r="S40" i="6"/>
  <c r="R40" i="6" s="1"/>
  <c r="Q40" i="6" s="1"/>
  <c r="P40" i="6" s="1"/>
  <c r="S56" i="6"/>
  <c r="R56" i="6" s="1"/>
  <c r="Q56" i="6" s="1"/>
  <c r="P56" i="6" s="1"/>
  <c r="O56" i="6" s="1"/>
  <c r="U56" i="6"/>
  <c r="V56" i="6" s="1"/>
  <c r="W56" i="6" s="1"/>
  <c r="X56" i="6" s="1"/>
  <c r="Y56" i="6" s="1"/>
  <c r="Z56" i="6" s="1"/>
  <c r="U72" i="6"/>
  <c r="V72" i="6" s="1"/>
  <c r="W72" i="6" s="1"/>
  <c r="X72" i="6" s="1"/>
  <c r="Y72" i="6" s="1"/>
  <c r="Z72" i="6" s="1"/>
  <c r="S72" i="6"/>
  <c r="R72" i="6" s="1"/>
  <c r="Q72" i="6" s="1"/>
  <c r="P72" i="6" s="1"/>
  <c r="O72" i="6" s="1"/>
  <c r="U88" i="6"/>
  <c r="V88" i="6" s="1"/>
  <c r="W88" i="6" s="1"/>
  <c r="X88" i="6" s="1"/>
  <c r="Y88" i="6" s="1"/>
  <c r="Z88" i="6" s="1"/>
  <c r="S88" i="6"/>
  <c r="R88" i="6" s="1"/>
  <c r="Q88" i="6" s="1"/>
  <c r="R88" i="43" s="1"/>
  <c r="AC108" i="19"/>
  <c r="K23" i="6"/>
  <c r="L23" i="43" s="1"/>
  <c r="H110" i="19"/>
  <c r="N105" i="19"/>
  <c r="AM105" i="19"/>
  <c r="BT105" i="19"/>
  <c r="V105" i="19"/>
  <c r="AU105" i="19"/>
  <c r="BF106" i="19"/>
  <c r="AG106" i="19"/>
  <c r="BN106" i="19"/>
  <c r="P106" i="19"/>
  <c r="BV106" i="19"/>
  <c r="X106" i="19"/>
  <c r="Y106" i="43" s="1"/>
  <c r="BH107" i="19"/>
  <c r="J107" i="19"/>
  <c r="BP107" i="19"/>
  <c r="S107" i="47" s="1"/>
  <c r="AQ107" i="19"/>
  <c r="AK108" i="19"/>
  <c r="BJ108" i="19"/>
  <c r="BR108" i="19"/>
  <c r="T108" i="19"/>
  <c r="AS108" i="19"/>
  <c r="N109" i="19"/>
  <c r="AM109" i="19"/>
  <c r="BT109" i="19"/>
  <c r="V109" i="47" s="1"/>
  <c r="V109" i="19"/>
  <c r="W109" i="43" s="1"/>
  <c r="AU109" i="19"/>
  <c r="R107" i="19"/>
  <c r="AW106" i="19"/>
  <c r="BS110" i="19"/>
  <c r="BQ109" i="19"/>
  <c r="U30" i="45"/>
  <c r="U70" i="45"/>
  <c r="T18" i="49"/>
  <c r="V64" i="47"/>
  <c r="E51" i="46"/>
  <c r="X16" i="43"/>
  <c r="U110" i="19"/>
  <c r="N46" i="43"/>
  <c r="X66" i="43"/>
  <c r="AJ109" i="19"/>
  <c r="AL110" i="19"/>
  <c r="E35" i="46"/>
  <c r="D101" i="46"/>
  <c r="U48" i="43"/>
  <c r="U56" i="43"/>
  <c r="D67" i="46"/>
  <c r="E67" i="46"/>
  <c r="D83" i="46"/>
  <c r="E83" i="46"/>
  <c r="P102" i="6"/>
  <c r="Q102" i="43" s="1"/>
  <c r="BK110" i="19"/>
  <c r="AD110" i="19"/>
  <c r="V32" i="43"/>
  <c r="BC110" i="19"/>
  <c r="W20" i="45"/>
  <c r="S36" i="43"/>
  <c r="W43" i="43"/>
  <c r="O54" i="43"/>
  <c r="T102" i="43"/>
  <c r="X4" i="46"/>
  <c r="R10" i="46"/>
  <c r="U11" i="46"/>
  <c r="X12" i="46"/>
  <c r="T16" i="46"/>
  <c r="O17" i="46"/>
  <c r="E19" i="46"/>
  <c r="H20" i="46"/>
  <c r="K21" i="46"/>
  <c r="Q23" i="46"/>
  <c r="T24" i="46"/>
  <c r="W25" i="46"/>
  <c r="X28" i="46"/>
  <c r="X44" i="46"/>
  <c r="O49" i="46"/>
  <c r="X60" i="46"/>
  <c r="S61" i="46"/>
  <c r="V62" i="46"/>
  <c r="G65" i="46"/>
  <c r="O65" i="46"/>
  <c r="J66" i="46"/>
  <c r="M67" i="46"/>
  <c r="U67" i="46"/>
  <c r="P68" i="46"/>
  <c r="S69" i="46"/>
  <c r="V70" i="46"/>
  <c r="G73" i="46"/>
  <c r="J74" i="46"/>
  <c r="M75" i="46"/>
  <c r="P76" i="46"/>
  <c r="S77" i="46"/>
  <c r="G81" i="46"/>
  <c r="J82" i="46"/>
  <c r="M83" i="46"/>
  <c r="P84" i="46"/>
  <c r="S85" i="46"/>
  <c r="V87" i="46"/>
  <c r="J91" i="46"/>
  <c r="M92" i="46"/>
  <c r="P93" i="46"/>
  <c r="S94" i="46"/>
  <c r="V95" i="46"/>
  <c r="L98" i="46"/>
  <c r="G99" i="46"/>
  <c r="O99" i="46"/>
  <c r="J100" i="46"/>
  <c r="M101" i="46"/>
  <c r="U101" i="46"/>
  <c r="P102" i="46"/>
  <c r="X102" i="46"/>
  <c r="Q11" i="43"/>
  <c r="U45" i="43"/>
  <c r="S60" i="43"/>
  <c r="Q24" i="43"/>
  <c r="T36" i="43"/>
  <c r="D8" i="46"/>
  <c r="D16" i="46"/>
  <c r="D24" i="46"/>
  <c r="D32" i="46"/>
  <c r="U9" i="43"/>
  <c r="S11" i="43"/>
  <c r="X29" i="43"/>
  <c r="T57" i="43"/>
  <c r="U60" i="43"/>
  <c r="U63" i="43"/>
  <c r="V82" i="43"/>
  <c r="U65" i="43"/>
  <c r="Q93" i="43"/>
  <c r="T42" i="47"/>
  <c r="V36" i="43"/>
  <c r="T11" i="43"/>
  <c r="X58" i="43"/>
  <c r="S59" i="43"/>
  <c r="R69" i="43"/>
  <c r="U81" i="43"/>
  <c r="X82" i="43"/>
  <c r="T83" i="43"/>
  <c r="X33" i="43"/>
  <c r="T37" i="43"/>
  <c r="N54" i="43"/>
  <c r="S85" i="43"/>
  <c r="R5" i="46"/>
  <c r="E6" i="46"/>
  <c r="K8" i="46"/>
  <c r="O12" i="46"/>
  <c r="R13" i="46"/>
  <c r="E14" i="46"/>
  <c r="T19" i="46"/>
  <c r="O20" i="46"/>
  <c r="E22" i="46"/>
  <c r="T27" i="46"/>
  <c r="O28" i="46"/>
  <c r="R29" i="46"/>
  <c r="E30" i="46"/>
  <c r="X31" i="46"/>
  <c r="F33" i="46"/>
  <c r="I34" i="46"/>
  <c r="O36" i="46"/>
  <c r="E38" i="46"/>
  <c r="I42" i="46"/>
  <c r="L43" i="46"/>
  <c r="R45" i="46"/>
  <c r="E46" i="46"/>
  <c r="U46" i="46"/>
  <c r="X47" i="46"/>
  <c r="V49" i="46"/>
  <c r="I50" i="46"/>
  <c r="L51" i="46"/>
  <c r="G52" i="46"/>
  <c r="O52" i="46"/>
  <c r="E54" i="46"/>
  <c r="M54" i="46"/>
  <c r="X55" i="46"/>
  <c r="S56" i="46"/>
  <c r="F57" i="46"/>
  <c r="L59" i="46"/>
  <c r="O60" i="46"/>
  <c r="R61" i="46"/>
  <c r="E62" i="46"/>
  <c r="P63" i="46"/>
  <c r="X63" i="46"/>
  <c r="F65" i="46"/>
  <c r="N65" i="46"/>
  <c r="V65" i="46"/>
  <c r="I66" i="46"/>
  <c r="G68" i="46"/>
  <c r="R69" i="46"/>
  <c r="E70" i="46"/>
  <c r="M70" i="46"/>
  <c r="S72" i="46"/>
  <c r="I74" i="46"/>
  <c r="W76" i="46"/>
  <c r="AF76" i="46" s="1"/>
  <c r="E78" i="46"/>
  <c r="U78" i="46"/>
  <c r="P79" i="46"/>
  <c r="V81" i="46"/>
  <c r="L83" i="46"/>
  <c r="G84" i="46"/>
  <c r="E87" i="46"/>
  <c r="M87" i="46"/>
  <c r="X88" i="46"/>
  <c r="AI88" i="46" s="1"/>
  <c r="S89" i="46"/>
  <c r="O93" i="46"/>
  <c r="E95" i="46"/>
  <c r="P96" i="46"/>
  <c r="K98" i="46"/>
  <c r="F99" i="46"/>
  <c r="L101" i="46"/>
  <c r="T101" i="46"/>
  <c r="N68" i="6"/>
  <c r="M68" i="6" s="1"/>
  <c r="P36" i="6"/>
  <c r="R36" i="43"/>
  <c r="P82" i="6"/>
  <c r="M20" i="6"/>
  <c r="N20" i="43" s="1"/>
  <c r="N14" i="6"/>
  <c r="M14" i="6" s="1"/>
  <c r="R106" i="6"/>
  <c r="Q106" i="6" s="1"/>
  <c r="P106" i="6" s="1"/>
  <c r="O106" i="6" s="1"/>
  <c r="N106" i="6" s="1"/>
  <c r="M106" i="6" s="1"/>
  <c r="L106" i="6" s="1"/>
  <c r="K106" i="6" s="1"/>
  <c r="J106" i="6" s="1"/>
  <c r="I106" i="6" s="1"/>
  <c r="H106" i="6" s="1"/>
  <c r="G106" i="6" s="1"/>
  <c r="F106" i="6" s="1"/>
  <c r="E106" i="6" s="1"/>
  <c r="D106" i="6" s="1"/>
  <c r="C106" i="6" s="1"/>
  <c r="P71" i="6"/>
  <c r="R71" i="43"/>
  <c r="W65" i="6"/>
  <c r="X65" i="6" s="1"/>
  <c r="Y65" i="6" s="1"/>
  <c r="V65" i="43"/>
  <c r="W34" i="6"/>
  <c r="X34" i="6" s="1"/>
  <c r="Y34" i="6" s="1"/>
  <c r="V34" i="43"/>
  <c r="O75" i="6"/>
  <c r="N75" i="6" s="1"/>
  <c r="M75" i="6" s="1"/>
  <c r="O61" i="6"/>
  <c r="P61" i="43" s="1"/>
  <c r="O94" i="6"/>
  <c r="N94" i="6" s="1"/>
  <c r="M94" i="6" s="1"/>
  <c r="O86" i="6"/>
  <c r="N86" i="6" s="1"/>
  <c r="M86" i="6" s="1"/>
  <c r="L86" i="6" s="1"/>
  <c r="K86" i="6" s="1"/>
  <c r="J86" i="6" s="1"/>
  <c r="N72" i="6"/>
  <c r="M72" i="6" s="1"/>
  <c r="O4" i="6"/>
  <c r="P4" i="43" s="1"/>
  <c r="X81" i="6"/>
  <c r="Y81" i="6" s="1"/>
  <c r="Z81" i="6" s="1"/>
  <c r="W81" i="43"/>
  <c r="W67" i="6"/>
  <c r="X67" i="6" s="1"/>
  <c r="Y67" i="6" s="1"/>
  <c r="Z67" i="6" s="1"/>
  <c r="V67" i="43"/>
  <c r="W21" i="6"/>
  <c r="V21" i="43"/>
  <c r="M52" i="6"/>
  <c r="N52" i="43" s="1"/>
  <c r="P67" i="6"/>
  <c r="Q67" i="43" s="1"/>
  <c r="Q45" i="6"/>
  <c r="P45" i="6" s="1"/>
  <c r="O45" i="6" s="1"/>
  <c r="N45" i="6" s="1"/>
  <c r="O45" i="43" s="1"/>
  <c r="S45" i="43"/>
  <c r="N39" i="6"/>
  <c r="M39" i="6" s="1"/>
  <c r="L39" i="6" s="1"/>
  <c r="M39" i="43" s="1"/>
  <c r="O25" i="6"/>
  <c r="N25" i="6" s="1"/>
  <c r="P13" i="6"/>
  <c r="O13" i="6" s="1"/>
  <c r="N13" i="6" s="1"/>
  <c r="M13" i="6" s="1"/>
  <c r="N92" i="6"/>
  <c r="M92" i="6" s="1"/>
  <c r="Q78" i="6"/>
  <c r="P78" i="6" s="1"/>
  <c r="S78" i="43"/>
  <c r="N70" i="6"/>
  <c r="O70" i="43" s="1"/>
  <c r="M38" i="6"/>
  <c r="N38" i="43" s="1"/>
  <c r="W71" i="6"/>
  <c r="X71" i="6" s="1"/>
  <c r="Y71" i="6" s="1"/>
  <c r="V71" i="43"/>
  <c r="L59" i="6"/>
  <c r="M59" i="43" s="1"/>
  <c r="O84" i="6"/>
  <c r="N84" i="6" s="1"/>
  <c r="M84" i="6" s="1"/>
  <c r="Q22" i="6"/>
  <c r="R22" i="43" s="1"/>
  <c r="S22" i="43"/>
  <c r="J6" i="43"/>
  <c r="K6" i="43"/>
  <c r="Q6" i="43"/>
  <c r="R20" i="43"/>
  <c r="S61" i="43"/>
  <c r="P92" i="43"/>
  <c r="X95" i="43"/>
  <c r="L6" i="43"/>
  <c r="R59" i="43"/>
  <c r="U77" i="43"/>
  <c r="V37" i="43"/>
  <c r="Q38" i="43"/>
  <c r="R52" i="43"/>
  <c r="S82" i="43"/>
  <c r="Q84" i="43"/>
  <c r="X84" i="43"/>
  <c r="X42" i="43"/>
  <c r="G216" i="30"/>
  <c r="O216" i="30"/>
  <c r="W216" i="30"/>
  <c r="J217" i="30"/>
  <c r="R217" i="30"/>
  <c r="E218" i="30"/>
  <c r="M218" i="30"/>
  <c r="U218" i="30"/>
  <c r="U107" i="30" s="1"/>
  <c r="U107" i="56" s="1"/>
  <c r="H219" i="30"/>
  <c r="P219" i="30"/>
  <c r="X219" i="30"/>
  <c r="K220" i="30"/>
  <c r="S220" i="30"/>
  <c r="F221" i="30"/>
  <c r="N221" i="30"/>
  <c r="V221" i="30"/>
  <c r="V110" i="30" s="1"/>
  <c r="X25" i="43"/>
  <c r="N32" i="43"/>
  <c r="T48" i="43"/>
  <c r="V18" i="43"/>
  <c r="S48" i="43"/>
  <c r="U71" i="43"/>
  <c r="S6" i="43"/>
  <c r="W18" i="43"/>
  <c r="S47" i="43"/>
  <c r="V61" i="43"/>
  <c r="U74" i="43"/>
  <c r="S87" i="43"/>
  <c r="Q89" i="43"/>
  <c r="X89" i="43"/>
  <c r="O94" i="43"/>
  <c r="H6" i="43"/>
  <c r="T32" i="43"/>
  <c r="S32" i="43"/>
  <c r="U67" i="43"/>
  <c r="R6" i="43"/>
  <c r="R38" i="43"/>
  <c r="S41" i="43"/>
  <c r="S52" i="43"/>
  <c r="I216" i="30"/>
  <c r="E6" i="43"/>
  <c r="L32" i="43"/>
  <c r="P59" i="43"/>
  <c r="R13" i="43"/>
  <c r="Q18" i="43"/>
  <c r="X18" i="43"/>
  <c r="Q48" i="43"/>
  <c r="V50" i="43"/>
  <c r="W61" i="43"/>
  <c r="Q75" i="43"/>
  <c r="V77" i="43"/>
  <c r="W97" i="43"/>
  <c r="X100" i="43"/>
  <c r="X54" i="43"/>
  <c r="X46" i="43"/>
  <c r="X28" i="43"/>
  <c r="F6" i="43"/>
  <c r="I6" i="43"/>
  <c r="N59" i="43"/>
  <c r="O59" i="43"/>
  <c r="P6" i="43"/>
  <c r="R87" i="43"/>
  <c r="T12" i="43"/>
  <c r="V25" i="43"/>
  <c r="Q37" i="43"/>
  <c r="P39" i="43"/>
  <c r="X50" i="43"/>
  <c r="X53" i="43"/>
  <c r="R67" i="43"/>
  <c r="X70" i="43"/>
  <c r="O38" i="43"/>
  <c r="G6" i="43"/>
  <c r="W105" i="6"/>
  <c r="X105" i="6" s="1"/>
  <c r="Y105" i="6" s="1"/>
  <c r="Z105" i="6" s="1"/>
  <c r="R109" i="6"/>
  <c r="M6" i="43"/>
  <c r="O6" i="43"/>
  <c r="P17" i="43"/>
  <c r="O20" i="43"/>
  <c r="S21" i="43"/>
  <c r="R48" i="43"/>
  <c r="X77" i="43"/>
  <c r="X14" i="43"/>
  <c r="T71" i="24"/>
  <c r="S107" i="4"/>
  <c r="R107" i="4" s="1"/>
  <c r="Q107" i="4" s="1"/>
  <c r="R63" i="4"/>
  <c r="S63" i="24" s="1"/>
  <c r="V23" i="4"/>
  <c r="U23" i="24"/>
  <c r="V7" i="4"/>
  <c r="U7" i="24"/>
  <c r="V21" i="4"/>
  <c r="U21" i="24"/>
  <c r="V13" i="4"/>
  <c r="U13" i="24"/>
  <c r="V5" i="4"/>
  <c r="U5" i="24"/>
  <c r="U15" i="24"/>
  <c r="W84" i="4"/>
  <c r="V84" i="24"/>
  <c r="X60" i="4"/>
  <c r="W60" i="24"/>
  <c r="X44" i="4"/>
  <c r="W44" i="24"/>
  <c r="X36" i="4"/>
  <c r="W36" i="24"/>
  <c r="X28" i="4"/>
  <c r="W28" i="24"/>
  <c r="X20" i="4"/>
  <c r="W20" i="24"/>
  <c r="V79" i="4"/>
  <c r="U79" i="24"/>
  <c r="R39" i="4"/>
  <c r="S39" i="24" s="1"/>
  <c r="R31" i="4"/>
  <c r="S31" i="24" s="1"/>
  <c r="W15" i="4"/>
  <c r="X15" i="4" s="1"/>
  <c r="V15" i="24"/>
  <c r="T31" i="24"/>
  <c r="D7" i="24"/>
  <c r="I7" i="24"/>
  <c r="Q7" i="24"/>
  <c r="F15" i="24"/>
  <c r="N15" i="24"/>
  <c r="T23" i="24"/>
  <c r="X24" i="24"/>
  <c r="V72" i="24"/>
  <c r="S47" i="4"/>
  <c r="R47" i="4" s="1"/>
  <c r="U71" i="4"/>
  <c r="S87" i="4"/>
  <c r="T87" i="24" s="1"/>
  <c r="J7" i="24"/>
  <c r="R7" i="24"/>
  <c r="G15" i="24"/>
  <c r="O15" i="24"/>
  <c r="T39" i="24"/>
  <c r="T63" i="24"/>
  <c r="U87" i="4"/>
  <c r="K7" i="24"/>
  <c r="S7" i="24"/>
  <c r="H15" i="24"/>
  <c r="P15" i="24"/>
  <c r="T55" i="24"/>
  <c r="W68" i="24"/>
  <c r="V92" i="24"/>
  <c r="U39" i="4"/>
  <c r="U63" i="4"/>
  <c r="D15" i="24"/>
  <c r="L7" i="24"/>
  <c r="T7" i="24"/>
  <c r="I15" i="24"/>
  <c r="Q15" i="24"/>
  <c r="S57" i="24"/>
  <c r="X68" i="24"/>
  <c r="W92" i="24"/>
  <c r="X100" i="24"/>
  <c r="E7" i="24"/>
  <c r="M7" i="24"/>
  <c r="J15" i="24"/>
  <c r="R15" i="24"/>
  <c r="T57" i="24"/>
  <c r="U83" i="24"/>
  <c r="X92" i="24"/>
  <c r="S5" i="4"/>
  <c r="S13" i="4"/>
  <c r="S21" i="4"/>
  <c r="U29" i="4"/>
  <c r="U53" i="4"/>
  <c r="S79" i="4"/>
  <c r="S95" i="4"/>
  <c r="T95" i="24" s="1"/>
  <c r="F7" i="24"/>
  <c r="N7" i="24"/>
  <c r="K15" i="24"/>
  <c r="S15" i="24"/>
  <c r="U24" i="24"/>
  <c r="U33" i="24"/>
  <c r="V83" i="24"/>
  <c r="U31" i="4"/>
  <c r="U55" i="4"/>
  <c r="U95" i="4"/>
  <c r="W4" i="24"/>
  <c r="G7" i="24"/>
  <c r="O7" i="24"/>
  <c r="L15" i="24"/>
  <c r="T15" i="24"/>
  <c r="V24" i="24"/>
  <c r="V33" i="24"/>
  <c r="U47" i="24"/>
  <c r="W83" i="24"/>
  <c r="U99" i="24"/>
  <c r="S45" i="4"/>
  <c r="S69" i="4"/>
  <c r="Q11" i="4"/>
  <c r="R11" i="24" s="1"/>
  <c r="S11" i="24"/>
  <c r="Q75" i="4"/>
  <c r="R75" i="24" s="1"/>
  <c r="S75" i="24"/>
  <c r="X59" i="24"/>
  <c r="AF59" i="24" s="1"/>
  <c r="Y59" i="4"/>
  <c r="X75" i="24"/>
  <c r="AF75" i="24" s="1"/>
  <c r="Y75" i="4"/>
  <c r="P107" i="13"/>
  <c r="Q107" i="51" s="1"/>
  <c r="S72" i="45"/>
  <c r="Q72" i="13"/>
  <c r="S72" i="51"/>
  <c r="P6" i="51"/>
  <c r="N6" i="13"/>
  <c r="O6" i="70" s="1"/>
  <c r="S48" i="45"/>
  <c r="Q48" i="13"/>
  <c r="R79" i="51"/>
  <c r="P79" i="13"/>
  <c r="Q79" i="51" s="1"/>
  <c r="X109" i="6"/>
  <c r="Y109" i="6" s="1"/>
  <c r="P17" i="51"/>
  <c r="P18" i="13"/>
  <c r="Q18" i="45" s="1"/>
  <c r="P91" i="45"/>
  <c r="P91" i="51"/>
  <c r="O91" i="51"/>
  <c r="N91" i="13"/>
  <c r="P76" i="13"/>
  <c r="Q76" i="45" s="1"/>
  <c r="R76" i="51"/>
  <c r="M107" i="36"/>
  <c r="P90" i="47"/>
  <c r="N90" i="36"/>
  <c r="P44" i="51"/>
  <c r="R109" i="45"/>
  <c r="M37" i="13"/>
  <c r="N37" i="70" s="1"/>
  <c r="P61" i="51"/>
  <c r="R49" i="51"/>
  <c r="R32" i="32"/>
  <c r="T77" i="70"/>
  <c r="T14" i="51"/>
  <c r="T14" i="70"/>
  <c r="S84" i="32"/>
  <c r="T84" i="70"/>
  <c r="R15" i="13"/>
  <c r="T15" i="70"/>
  <c r="S31" i="45"/>
  <c r="T31" i="70"/>
  <c r="S31" i="70"/>
  <c r="R43" i="13"/>
  <c r="T43" i="70"/>
  <c r="S43" i="70"/>
  <c r="T52" i="45"/>
  <c r="T52" i="70"/>
  <c r="T60" i="51"/>
  <c r="T60" i="70"/>
  <c r="S60" i="70"/>
  <c r="R70" i="13"/>
  <c r="T70" i="70"/>
  <c r="S82" i="32"/>
  <c r="R82" i="32" s="1"/>
  <c r="T82" i="70"/>
  <c r="S82" i="70"/>
  <c r="S92" i="70"/>
  <c r="T92" i="70"/>
  <c r="M57" i="53"/>
  <c r="R106" i="30"/>
  <c r="T109" i="45"/>
  <c r="R106" i="45"/>
  <c r="O5" i="36"/>
  <c r="O46" i="36"/>
  <c r="Q90" i="53"/>
  <c r="X69" i="13"/>
  <c r="Y69" i="13" s="1"/>
  <c r="V37" i="45"/>
  <c r="AC108" i="39"/>
  <c r="AE107" i="39"/>
  <c r="AQ105" i="39"/>
  <c r="S105" i="19"/>
  <c r="T105" i="43" s="1"/>
  <c r="BS106" i="19"/>
  <c r="W60" i="13"/>
  <c r="W60" i="70" s="1"/>
  <c r="V60" i="70"/>
  <c r="V60" i="45"/>
  <c r="V25" i="45"/>
  <c r="V25" i="70"/>
  <c r="R76" i="53"/>
  <c r="P76" i="36"/>
  <c r="U5" i="70"/>
  <c r="U5" i="32"/>
  <c r="V5" i="32" s="1"/>
  <c r="U5" i="51"/>
  <c r="U13" i="70"/>
  <c r="U13" i="45"/>
  <c r="U13" i="32"/>
  <c r="V13" i="13"/>
  <c r="V13" i="70" s="1"/>
  <c r="U21" i="70"/>
  <c r="U21" i="32"/>
  <c r="U21" i="51"/>
  <c r="V21" i="13"/>
  <c r="U29" i="70"/>
  <c r="V29" i="13"/>
  <c r="U29" i="45"/>
  <c r="U37" i="70"/>
  <c r="U37" i="32"/>
  <c r="V37" i="32" s="1"/>
  <c r="U37" i="51"/>
  <c r="U45" i="70"/>
  <c r="U45" i="45"/>
  <c r="U45" i="32"/>
  <c r="V45" i="13"/>
  <c r="V45" i="58" s="1"/>
  <c r="U53" i="70"/>
  <c r="U53" i="32"/>
  <c r="U53" i="45"/>
  <c r="V53" i="13"/>
  <c r="V53" i="58" s="1"/>
  <c r="U61" i="70"/>
  <c r="V61" i="13"/>
  <c r="U61" i="51"/>
  <c r="U69" i="70"/>
  <c r="U69" i="32"/>
  <c r="V69" i="32" s="1"/>
  <c r="W69" i="32" s="1"/>
  <c r="X69" i="32" s="1"/>
  <c r="Y69" i="32" s="1"/>
  <c r="U69" i="45"/>
  <c r="U77" i="70"/>
  <c r="U77" i="51"/>
  <c r="U77" i="32"/>
  <c r="V77" i="13"/>
  <c r="V77" i="70" s="1"/>
  <c r="U85" i="70"/>
  <c r="U85" i="32"/>
  <c r="U85" i="45"/>
  <c r="V85" i="13"/>
  <c r="V85" i="58" s="1"/>
  <c r="U94" i="70"/>
  <c r="U94" i="32"/>
  <c r="U94" i="51"/>
  <c r="V102" i="13"/>
  <c r="V102" i="70" s="1"/>
  <c r="U102" i="32"/>
  <c r="U102" i="45"/>
  <c r="W3" i="36"/>
  <c r="W3" i="58" s="1"/>
  <c r="V3" i="53"/>
  <c r="U15" i="54"/>
  <c r="U15" i="49"/>
  <c r="V19" i="37"/>
  <c r="U19" i="54"/>
  <c r="X79" i="6"/>
  <c r="Y79" i="6" s="1"/>
  <c r="W79" i="43"/>
  <c r="O73" i="6"/>
  <c r="N73" i="6" s="1"/>
  <c r="L51" i="6"/>
  <c r="M51" i="43" s="1"/>
  <c r="O35" i="6"/>
  <c r="X7" i="6"/>
  <c r="Y7" i="6" s="1"/>
  <c r="Z7" i="6" s="1"/>
  <c r="W7" i="43"/>
  <c r="V34" i="56"/>
  <c r="N90" i="6"/>
  <c r="O76" i="6"/>
  <c r="N76" i="6" s="1"/>
  <c r="M76" i="6" s="1"/>
  <c r="O34" i="6"/>
  <c r="P34" i="43" s="1"/>
  <c r="L28" i="6"/>
  <c r="M28" i="43" s="1"/>
  <c r="W10" i="6"/>
  <c r="X10" i="6" s="1"/>
  <c r="Y10" i="6" s="1"/>
  <c r="V10" i="43"/>
  <c r="R109" i="70"/>
  <c r="Q44" i="51"/>
  <c r="P44" i="70"/>
  <c r="R25" i="51"/>
  <c r="R63" i="45"/>
  <c r="S81" i="45"/>
  <c r="R40" i="70"/>
  <c r="O92" i="70"/>
  <c r="P89" i="51"/>
  <c r="Q94" i="51"/>
  <c r="Q37" i="51"/>
  <c r="P37" i="70"/>
  <c r="R67" i="45"/>
  <c r="Q67" i="70"/>
  <c r="R91" i="45"/>
  <c r="Q91" i="70"/>
  <c r="S18" i="45"/>
  <c r="T48" i="51"/>
  <c r="T3" i="70"/>
  <c r="P83" i="32"/>
  <c r="R26" i="32"/>
  <c r="R18" i="32"/>
  <c r="R71" i="32"/>
  <c r="R59" i="70"/>
  <c r="R51" i="32"/>
  <c r="S49" i="45"/>
  <c r="R49" i="70"/>
  <c r="S44" i="45"/>
  <c r="R44" i="70"/>
  <c r="S37" i="45"/>
  <c r="R37" i="70"/>
  <c r="S4" i="51"/>
  <c r="S40" i="70"/>
  <c r="T40" i="70"/>
  <c r="T6" i="70"/>
  <c r="S6" i="70"/>
  <c r="T33" i="70"/>
  <c r="S33" i="70"/>
  <c r="T17" i="70"/>
  <c r="S17" i="70"/>
  <c r="S32" i="70"/>
  <c r="T32" i="70"/>
  <c r="T44" i="70"/>
  <c r="S44" i="70"/>
  <c r="T53" i="70"/>
  <c r="S53" i="70"/>
  <c r="T61" i="70"/>
  <c r="S61" i="70"/>
  <c r="T73" i="70"/>
  <c r="S73" i="70"/>
  <c r="S83" i="70"/>
  <c r="T83" i="70"/>
  <c r="T94" i="70"/>
  <c r="S94" i="70"/>
  <c r="T107" i="45"/>
  <c r="W101" i="45"/>
  <c r="W101" i="70"/>
  <c r="W37" i="13"/>
  <c r="W37" i="58" s="1"/>
  <c r="U110" i="61"/>
  <c r="AS105" i="39"/>
  <c r="X107" i="53"/>
  <c r="AE110" i="39"/>
  <c r="F110" i="39"/>
  <c r="V57" i="51"/>
  <c r="V57" i="70"/>
  <c r="V20" i="45"/>
  <c r="V20" i="70"/>
  <c r="U21" i="45"/>
  <c r="S35" i="53"/>
  <c r="S35" i="47"/>
  <c r="Q35" i="36"/>
  <c r="S40" i="47"/>
  <c r="S40" i="53"/>
  <c r="Q40" i="36"/>
  <c r="R40" i="58" s="1"/>
  <c r="S93" i="47"/>
  <c r="S93" i="53"/>
  <c r="Q93" i="36"/>
  <c r="T101" i="54"/>
  <c r="N49" i="6"/>
  <c r="O49" i="43" s="1"/>
  <c r="O33" i="6"/>
  <c r="Q33" i="43"/>
  <c r="X27" i="6"/>
  <c r="Y27" i="6" s="1"/>
  <c r="Z27" i="6" s="1"/>
  <c r="W27" i="43"/>
  <c r="O19" i="6"/>
  <c r="N19" i="6" s="1"/>
  <c r="M19" i="6" s="1"/>
  <c r="W76" i="30"/>
  <c r="V76" i="50"/>
  <c r="O58" i="6"/>
  <c r="N58" i="6" s="1"/>
  <c r="K18" i="6"/>
  <c r="L18" i="43" s="1"/>
  <c r="M18" i="43"/>
  <c r="Q3" i="4"/>
  <c r="R3" i="24" s="1"/>
  <c r="S3" i="24"/>
  <c r="Q21" i="45"/>
  <c r="P9" i="32"/>
  <c r="R21" i="51"/>
  <c r="Q21" i="70"/>
  <c r="S48" i="32"/>
  <c r="R48" i="32" s="1"/>
  <c r="R76" i="70"/>
  <c r="R21" i="70"/>
  <c r="Q87" i="32"/>
  <c r="R107" i="51"/>
  <c r="Q91" i="45"/>
  <c r="Q64" i="51"/>
  <c r="P64" i="70"/>
  <c r="P61" i="70"/>
  <c r="Q97" i="51"/>
  <c r="P97" i="70"/>
  <c r="Q4" i="13"/>
  <c r="R4" i="58" s="1"/>
  <c r="R37" i="51"/>
  <c r="Q37" i="70"/>
  <c r="Q53" i="13"/>
  <c r="S40" i="45"/>
  <c r="R6" i="45"/>
  <c r="Q6" i="70"/>
  <c r="R79" i="45"/>
  <c r="T48" i="45"/>
  <c r="T28" i="70"/>
  <c r="R83" i="70"/>
  <c r="R73" i="70"/>
  <c r="R25" i="32"/>
  <c r="Q25" i="32" s="1"/>
  <c r="R12" i="70"/>
  <c r="T30" i="45"/>
  <c r="T30" i="70"/>
  <c r="T96" i="45"/>
  <c r="T96" i="70"/>
  <c r="T66" i="51"/>
  <c r="T66" i="70"/>
  <c r="R19" i="13"/>
  <c r="T19" i="70"/>
  <c r="R34" i="13"/>
  <c r="T34" i="70"/>
  <c r="S34" i="70"/>
  <c r="T45" i="51"/>
  <c r="T45" i="70"/>
  <c r="S45" i="70"/>
  <c r="T54" i="51"/>
  <c r="T54" i="70"/>
  <c r="T62" i="45"/>
  <c r="T62" i="70"/>
  <c r="S62" i="70"/>
  <c r="T75" i="51"/>
  <c r="T75" i="70"/>
  <c r="T85" i="45"/>
  <c r="T85" i="70"/>
  <c r="R95" i="13"/>
  <c r="S95" i="70" s="1"/>
  <c r="T95" i="70"/>
  <c r="U110" i="56"/>
  <c r="U108" i="45"/>
  <c r="W25" i="32"/>
  <c r="W100" i="45"/>
  <c r="W100" i="70"/>
  <c r="AU107" i="39"/>
  <c r="V106" i="39"/>
  <c r="J105" i="39"/>
  <c r="AR108" i="39"/>
  <c r="V90" i="51"/>
  <c r="V90" i="70"/>
  <c r="W90" i="13"/>
  <c r="W52" i="13"/>
  <c r="W52" i="70" s="1"/>
  <c r="V52" i="70"/>
  <c r="U37" i="45"/>
  <c r="X95" i="30"/>
  <c r="Y95" i="30" s="1"/>
  <c r="W95" i="50"/>
  <c r="X54" i="30"/>
  <c r="Y54" i="30" s="1"/>
  <c r="W54" i="50"/>
  <c r="O77" i="6"/>
  <c r="N77" i="6" s="1"/>
  <c r="M77" i="6" s="1"/>
  <c r="W59" i="6"/>
  <c r="X59" i="6" s="1"/>
  <c r="Y59" i="6" s="1"/>
  <c r="Z59" i="6" s="1"/>
  <c r="V59" i="43"/>
  <c r="O37" i="6"/>
  <c r="P37" i="43" s="1"/>
  <c r="O27" i="6"/>
  <c r="L17" i="6"/>
  <c r="M17" i="43" s="1"/>
  <c r="O5" i="6"/>
  <c r="P5" i="43" s="1"/>
  <c r="W86" i="30"/>
  <c r="V86" i="50"/>
  <c r="V22" i="56"/>
  <c r="W22" i="30"/>
  <c r="V22" i="50"/>
  <c r="L100" i="6"/>
  <c r="M100" i="43" s="1"/>
  <c r="N44" i="6"/>
  <c r="O44" i="43" s="1"/>
  <c r="Q51" i="4"/>
  <c r="P51" i="4" s="1"/>
  <c r="S51" i="24"/>
  <c r="T108" i="70"/>
  <c r="Q9" i="51"/>
  <c r="Q6" i="45"/>
  <c r="Q9" i="70"/>
  <c r="V108" i="13"/>
  <c r="V108" i="70" s="1"/>
  <c r="U108" i="70"/>
  <c r="P91" i="32"/>
  <c r="O91" i="32" s="1"/>
  <c r="N91" i="32" s="1"/>
  <c r="T107" i="70"/>
  <c r="S107" i="70"/>
  <c r="P106" i="13"/>
  <c r="Q106" i="70" s="1"/>
  <c r="R106" i="70"/>
  <c r="T106" i="70"/>
  <c r="S106" i="70"/>
  <c r="O37" i="51"/>
  <c r="P97" i="45"/>
  <c r="O97" i="70"/>
  <c r="AE97" i="70" s="1"/>
  <c r="P37" i="45"/>
  <c r="O37" i="70"/>
  <c r="Q83" i="45"/>
  <c r="Q89" i="51"/>
  <c r="P89" i="70"/>
  <c r="P25" i="13"/>
  <c r="P92" i="45"/>
  <c r="P92" i="70"/>
  <c r="Q91" i="51"/>
  <c r="R44" i="51"/>
  <c r="R87" i="45"/>
  <c r="Q94" i="70"/>
  <c r="S40" i="51"/>
  <c r="S79" i="51"/>
  <c r="R40" i="51"/>
  <c r="R64" i="45"/>
  <c r="Q64" i="70"/>
  <c r="T20" i="70"/>
  <c r="R81" i="32"/>
  <c r="Q81" i="32" s="1"/>
  <c r="R92" i="70"/>
  <c r="R64" i="70"/>
  <c r="R9" i="70"/>
  <c r="R97" i="70"/>
  <c r="R91" i="70"/>
  <c r="R67" i="70"/>
  <c r="S61" i="45"/>
  <c r="R61" i="70"/>
  <c r="R53" i="32"/>
  <c r="S17" i="32"/>
  <c r="R17" i="32" s="1"/>
  <c r="Q17" i="32" s="1"/>
  <c r="P17" i="32" s="1"/>
  <c r="R8" i="32"/>
  <c r="Q8" i="32" s="1"/>
  <c r="P8" i="32" s="1"/>
  <c r="T71" i="70"/>
  <c r="S71" i="70"/>
  <c r="T26" i="70"/>
  <c r="S26" i="70"/>
  <c r="S64" i="70"/>
  <c r="T64" i="70"/>
  <c r="S4" i="70"/>
  <c r="T4" i="70"/>
  <c r="S22" i="70"/>
  <c r="T22" i="70"/>
  <c r="T35" i="70"/>
  <c r="S35" i="70"/>
  <c r="T46" i="70"/>
  <c r="S46" i="70"/>
  <c r="T55" i="70"/>
  <c r="S55" i="70"/>
  <c r="T63" i="70"/>
  <c r="S63" i="70"/>
  <c r="T76" i="70"/>
  <c r="S76" i="70"/>
  <c r="T87" i="70"/>
  <c r="S87" i="70"/>
  <c r="T97" i="70"/>
  <c r="S97" i="70"/>
  <c r="L41" i="36"/>
  <c r="N41" i="53"/>
  <c r="S110" i="30"/>
  <c r="U105" i="50"/>
  <c r="T108" i="56"/>
  <c r="X3" i="13"/>
  <c r="Y3" i="13" s="1"/>
  <c r="Y3" i="51" s="1"/>
  <c r="W3" i="70"/>
  <c r="V84" i="45"/>
  <c r="V84" i="70"/>
  <c r="V50" i="45"/>
  <c r="V50" i="70"/>
  <c r="W18" i="13"/>
  <c r="W18" i="45" s="1"/>
  <c r="V18" i="70"/>
  <c r="V90" i="32"/>
  <c r="U53" i="51"/>
  <c r="U13" i="51"/>
  <c r="Q37" i="36"/>
  <c r="P37" i="36" s="1"/>
  <c r="Q37" i="53" s="1"/>
  <c r="S37" i="53"/>
  <c r="V22" i="47"/>
  <c r="W22" i="36"/>
  <c r="W22" i="58" s="1"/>
  <c r="V22" i="53"/>
  <c r="W89" i="36"/>
  <c r="V89" i="47"/>
  <c r="W28" i="53"/>
  <c r="X28" i="36"/>
  <c r="Y28" i="36" s="1"/>
  <c r="Z28" i="36" s="1"/>
  <c r="Q25" i="36"/>
  <c r="S25" i="53"/>
  <c r="W59" i="43"/>
  <c r="P55" i="6"/>
  <c r="R55" i="43"/>
  <c r="W47" i="6"/>
  <c r="V47" i="43"/>
  <c r="O41" i="6"/>
  <c r="N41" i="6" s="1"/>
  <c r="O21" i="6"/>
  <c r="Q21" i="43"/>
  <c r="N74" i="6"/>
  <c r="M74" i="6" s="1"/>
  <c r="T110" i="70"/>
  <c r="Q17" i="51"/>
  <c r="P17" i="70"/>
  <c r="R4" i="70"/>
  <c r="S39" i="32"/>
  <c r="R39" i="32" s="1"/>
  <c r="T39" i="70"/>
  <c r="S39" i="70"/>
  <c r="T24" i="51"/>
  <c r="T24" i="70"/>
  <c r="T7" i="45"/>
  <c r="T7" i="70"/>
  <c r="R36" i="13"/>
  <c r="S36" i="58" s="1"/>
  <c r="T36" i="70"/>
  <c r="T47" i="45"/>
  <c r="T47" i="70"/>
  <c r="S47" i="70"/>
  <c r="S56" i="32"/>
  <c r="T56" i="70"/>
  <c r="R65" i="13"/>
  <c r="S65" i="70" s="1"/>
  <c r="T65" i="70"/>
  <c r="R78" i="13"/>
  <c r="S78" i="70" s="1"/>
  <c r="T78" i="70"/>
  <c r="T88" i="45"/>
  <c r="T88" i="70"/>
  <c r="R98" i="13"/>
  <c r="S98" i="70"/>
  <c r="T98" i="70"/>
  <c r="W105" i="30"/>
  <c r="V105" i="43"/>
  <c r="X68" i="13"/>
  <c r="Y68" i="13" s="1"/>
  <c r="W68" i="70"/>
  <c r="T110" i="57"/>
  <c r="X25" i="13"/>
  <c r="Y25" i="13" s="1"/>
  <c r="W25" i="70"/>
  <c r="W22" i="13"/>
  <c r="W22" i="70" s="1"/>
  <c r="V22" i="70"/>
  <c r="V22" i="32"/>
  <c r="T82" i="54"/>
  <c r="R82" i="37"/>
  <c r="S82" i="49" s="1"/>
  <c r="R78" i="37"/>
  <c r="S78" i="54" s="1"/>
  <c r="Q78" i="36"/>
  <c r="V57" i="53"/>
  <c r="W57" i="36"/>
  <c r="W57" i="58" s="1"/>
  <c r="V57" i="47"/>
  <c r="W5" i="36"/>
  <c r="V5" i="53"/>
  <c r="V9" i="53"/>
  <c r="V9" i="47"/>
  <c r="U21" i="54"/>
  <c r="U21" i="49"/>
  <c r="V69" i="53"/>
  <c r="V69" i="47"/>
  <c r="U90" i="49"/>
  <c r="U90" i="54"/>
  <c r="X100" i="30"/>
  <c r="Y100" i="30" s="1"/>
  <c r="W100" i="56"/>
  <c r="W100" i="50"/>
  <c r="X37" i="30"/>
  <c r="Y37" i="30" s="1"/>
  <c r="W37" i="56"/>
  <c r="W37" i="50"/>
  <c r="P63" i="6"/>
  <c r="Q63" i="43" s="1"/>
  <c r="O53" i="6"/>
  <c r="N53" i="6" s="1"/>
  <c r="M53" i="6" s="1"/>
  <c r="L53" i="6" s="1"/>
  <c r="P53" i="43"/>
  <c r="P47" i="6"/>
  <c r="Q47" i="43" s="1"/>
  <c r="R47" i="43"/>
  <c r="W10" i="30"/>
  <c r="P62" i="6"/>
  <c r="O62" i="6" s="1"/>
  <c r="N62" i="6" s="1"/>
  <c r="N12" i="6"/>
  <c r="O12" i="43" s="1"/>
  <c r="N64" i="4"/>
  <c r="P64" i="24"/>
  <c r="Q67" i="4"/>
  <c r="R67" i="24" s="1"/>
  <c r="S67" i="24"/>
  <c r="R81" i="51"/>
  <c r="R81" i="70"/>
  <c r="Q60" i="13"/>
  <c r="R60" i="70" s="1"/>
  <c r="P109" i="13"/>
  <c r="T105" i="70"/>
  <c r="S105" i="70"/>
  <c r="R110" i="13"/>
  <c r="T110" i="45"/>
  <c r="O21" i="13"/>
  <c r="P21" i="70" s="1"/>
  <c r="Q25" i="45"/>
  <c r="Q73" i="32"/>
  <c r="P73" i="13"/>
  <c r="Q73" i="45" s="1"/>
  <c r="Q8" i="70"/>
  <c r="S76" i="45"/>
  <c r="Q97" i="70"/>
  <c r="S13" i="51"/>
  <c r="Q26" i="13"/>
  <c r="T28" i="51"/>
  <c r="Q82" i="13"/>
  <c r="R82" i="70" s="1"/>
  <c r="R79" i="32"/>
  <c r="Q79" i="32" s="1"/>
  <c r="P79" i="32" s="1"/>
  <c r="R88" i="13"/>
  <c r="T36" i="51"/>
  <c r="R40" i="32"/>
  <c r="Q40" i="32" s="1"/>
  <c r="R21" i="32"/>
  <c r="Q21" i="32" s="1"/>
  <c r="P21" i="32" s="1"/>
  <c r="R87" i="70"/>
  <c r="S53" i="51"/>
  <c r="R49" i="32"/>
  <c r="Q49" i="32" s="1"/>
  <c r="R46" i="70"/>
  <c r="Q41" i="13"/>
  <c r="S33" i="32"/>
  <c r="R33" i="32" s="1"/>
  <c r="R14" i="13"/>
  <c r="S14" i="58" s="1"/>
  <c r="T21" i="70"/>
  <c r="S21" i="70"/>
  <c r="T13" i="70"/>
  <c r="S13" i="70"/>
  <c r="T72" i="70"/>
  <c r="S72" i="70"/>
  <c r="T8" i="70"/>
  <c r="S8" i="70"/>
  <c r="T25" i="70"/>
  <c r="S25" i="70"/>
  <c r="S37" i="70"/>
  <c r="T37" i="70"/>
  <c r="T49" i="70"/>
  <c r="S49" i="70"/>
  <c r="T57" i="70"/>
  <c r="S57" i="70"/>
  <c r="S67" i="70"/>
  <c r="T67" i="70"/>
  <c r="T79" i="70"/>
  <c r="S79" i="70"/>
  <c r="T89" i="70"/>
  <c r="S89" i="70"/>
  <c r="T99" i="70"/>
  <c r="S99" i="70"/>
  <c r="T108" i="50"/>
  <c r="P110" i="47"/>
  <c r="U108" i="50"/>
  <c r="U108" i="56"/>
  <c r="X9" i="47"/>
  <c r="Q87" i="37"/>
  <c r="R87" i="49" s="1"/>
  <c r="V5" i="45"/>
  <c r="V22" i="45"/>
  <c r="N106" i="39"/>
  <c r="AI106" i="39"/>
  <c r="J106" i="39"/>
  <c r="L107" i="39"/>
  <c r="AK107" i="39"/>
  <c r="T107" i="39"/>
  <c r="V100" i="45"/>
  <c r="V100" i="70"/>
  <c r="V69" i="70"/>
  <c r="V69" i="51"/>
  <c r="U29" i="51"/>
  <c r="W90" i="36"/>
  <c r="V90" i="53"/>
  <c r="V90" i="47"/>
  <c r="T26" i="54"/>
  <c r="T26" i="40" s="1"/>
  <c r="R26" i="37"/>
  <c r="T50" i="54"/>
  <c r="T54" i="49"/>
  <c r="T54" i="54"/>
  <c r="W81" i="30"/>
  <c r="V81" i="50"/>
  <c r="W33" i="30"/>
  <c r="V33" i="50"/>
  <c r="O31" i="6"/>
  <c r="N11" i="6"/>
  <c r="O11" i="43" s="1"/>
  <c r="P11" i="43"/>
  <c r="L3" i="6"/>
  <c r="M3" i="43" s="1"/>
  <c r="V36" i="56"/>
  <c r="V36" i="50"/>
  <c r="W36" i="30"/>
  <c r="O98" i="6"/>
  <c r="N98" i="6" s="1"/>
  <c r="M42" i="6"/>
  <c r="P91" i="70"/>
  <c r="Q40" i="70"/>
  <c r="S48" i="70"/>
  <c r="T48" i="70"/>
  <c r="R16" i="13"/>
  <c r="T16" i="70"/>
  <c r="R107" i="70"/>
  <c r="N37" i="51"/>
  <c r="Q44" i="45"/>
  <c r="O9" i="13"/>
  <c r="R76" i="45"/>
  <c r="P49" i="13"/>
  <c r="Q49" i="70" s="1"/>
  <c r="Q8" i="51"/>
  <c r="P40" i="13"/>
  <c r="Q40" i="45" s="1"/>
  <c r="P63" i="13"/>
  <c r="Q12" i="70"/>
  <c r="Q44" i="70"/>
  <c r="S76" i="51"/>
  <c r="S71" i="45"/>
  <c r="S78" i="32"/>
  <c r="R79" i="70"/>
  <c r="T56" i="45"/>
  <c r="S13" i="45"/>
  <c r="Q44" i="32"/>
  <c r="P44" i="32" s="1"/>
  <c r="O44" i="32" s="1"/>
  <c r="Q37" i="32"/>
  <c r="P37" i="32" s="1"/>
  <c r="O37" i="32" s="1"/>
  <c r="S25" i="45"/>
  <c r="R25" i="70"/>
  <c r="S17" i="45"/>
  <c r="R17" i="70"/>
  <c r="S8" i="45"/>
  <c r="R8" i="70"/>
  <c r="S11" i="45"/>
  <c r="T5" i="51"/>
  <c r="T5" i="70"/>
  <c r="S5" i="70"/>
  <c r="T11" i="51"/>
  <c r="S11" i="70"/>
  <c r="T11" i="70"/>
  <c r="R42" i="13"/>
  <c r="T42" i="70"/>
  <c r="T10" i="70"/>
  <c r="T27" i="51"/>
  <c r="T27" i="70"/>
  <c r="R38" i="13"/>
  <c r="T38" i="70"/>
  <c r="S50" i="45"/>
  <c r="T50" i="70"/>
  <c r="S50" i="70"/>
  <c r="T58" i="45"/>
  <c r="T58" i="70"/>
  <c r="R68" i="13"/>
  <c r="S68" i="58" s="1"/>
  <c r="T68" i="70"/>
  <c r="T80" i="45"/>
  <c r="T80" i="70"/>
  <c r="T90" i="51"/>
  <c r="T90" i="70"/>
  <c r="S90" i="70"/>
  <c r="R100" i="13"/>
  <c r="S100" i="58" s="1"/>
  <c r="T100" i="70"/>
  <c r="U106" i="30"/>
  <c r="T106" i="56"/>
  <c r="O19" i="36"/>
  <c r="W69" i="45"/>
  <c r="X100" i="13"/>
  <c r="Y100" i="13" s="1"/>
  <c r="W25" i="51"/>
  <c r="W101" i="51"/>
  <c r="Q52" i="47"/>
  <c r="W5" i="13"/>
  <c r="AK108" i="39"/>
  <c r="N107" i="39"/>
  <c r="AC106" i="39"/>
  <c r="V94" i="51"/>
  <c r="V94" i="70"/>
  <c r="W101" i="32"/>
  <c r="X101" i="32" s="1"/>
  <c r="Y101" i="32" s="1"/>
  <c r="V35" i="51"/>
  <c r="V35" i="70"/>
  <c r="V5" i="37"/>
  <c r="X38" i="36"/>
  <c r="W38" i="53"/>
  <c r="V67" i="32"/>
  <c r="U45" i="51"/>
  <c r="Q88" i="36"/>
  <c r="S88" i="53"/>
  <c r="S53" i="47"/>
  <c r="S53" i="53"/>
  <c r="Q53" i="36"/>
  <c r="W80" i="53"/>
  <c r="X80" i="36"/>
  <c r="V6" i="53"/>
  <c r="V6" i="47"/>
  <c r="V74" i="53"/>
  <c r="W74" i="36"/>
  <c r="V74" i="47"/>
  <c r="U91" i="54"/>
  <c r="U91" i="49"/>
  <c r="X85" i="30"/>
  <c r="Y85" i="30" s="1"/>
  <c r="W85" i="50"/>
  <c r="X42" i="30"/>
  <c r="Y42" i="30" s="1"/>
  <c r="W42" i="50"/>
  <c r="X45" i="30"/>
  <c r="Y45" i="30" s="1"/>
  <c r="W45" i="50"/>
  <c r="P85" i="6"/>
  <c r="O85" i="6" s="1"/>
  <c r="N57" i="6"/>
  <c r="M57" i="6" s="1"/>
  <c r="N9" i="6"/>
  <c r="O9" i="43" s="1"/>
  <c r="W78" i="30"/>
  <c r="V78" i="50"/>
  <c r="W46" i="30"/>
  <c r="V46" i="50"/>
  <c r="O66" i="6"/>
  <c r="N66" i="6" s="1"/>
  <c r="P60" i="6"/>
  <c r="R60" i="43"/>
  <c r="L30" i="6"/>
  <c r="M30" i="43" s="1"/>
  <c r="Q6" i="51"/>
  <c r="P6" i="70"/>
  <c r="R31" i="51"/>
  <c r="S18" i="51"/>
  <c r="R18" i="70"/>
  <c r="S71" i="51"/>
  <c r="S23" i="32"/>
  <c r="T23" i="70"/>
  <c r="T109" i="70"/>
  <c r="S109" i="70"/>
  <c r="T110" i="51"/>
  <c r="Q105" i="13"/>
  <c r="P44" i="45"/>
  <c r="Q12" i="45"/>
  <c r="Q9" i="45"/>
  <c r="P64" i="51"/>
  <c r="R40" i="45"/>
  <c r="Q67" i="45"/>
  <c r="R4" i="45"/>
  <c r="Q21" i="51"/>
  <c r="R17" i="45"/>
  <c r="Q17" i="70"/>
  <c r="R46" i="45"/>
  <c r="Q61" i="70"/>
  <c r="S79" i="45"/>
  <c r="Q89" i="70"/>
  <c r="S21" i="45"/>
  <c r="Q71" i="13"/>
  <c r="R71" i="58" s="1"/>
  <c r="Q13" i="13"/>
  <c r="R92" i="45"/>
  <c r="Q92" i="70"/>
  <c r="Q83" i="70"/>
  <c r="R28" i="13"/>
  <c r="R76" i="32"/>
  <c r="Q76" i="32" s="1"/>
  <c r="T78" i="51"/>
  <c r="R31" i="70"/>
  <c r="T16" i="51"/>
  <c r="R6" i="70"/>
  <c r="S94" i="45"/>
  <c r="R94" i="70"/>
  <c r="S89" i="45"/>
  <c r="R89" i="70"/>
  <c r="S69" i="45"/>
  <c r="R69" i="70"/>
  <c r="S63" i="45"/>
  <c r="R63" i="70"/>
  <c r="S59" i="51"/>
  <c r="S53" i="45"/>
  <c r="S49" i="51"/>
  <c r="R35" i="70"/>
  <c r="S29" i="51"/>
  <c r="R22" i="32"/>
  <c r="R12" i="32"/>
  <c r="Q12" i="32" s="1"/>
  <c r="R4" i="32"/>
  <c r="Q4" i="32" s="1"/>
  <c r="S33" i="51"/>
  <c r="S72" i="32"/>
  <c r="R72" i="32" s="1"/>
  <c r="Q72" i="32" s="1"/>
  <c r="R24" i="13"/>
  <c r="T18" i="70"/>
  <c r="S18" i="70"/>
  <c r="S9" i="70"/>
  <c r="T9" i="70"/>
  <c r="T93" i="70"/>
  <c r="S93" i="70"/>
  <c r="S12" i="70"/>
  <c r="T12" i="70"/>
  <c r="S29" i="70"/>
  <c r="T29" i="70"/>
  <c r="T41" i="70"/>
  <c r="S41" i="70"/>
  <c r="T51" i="70"/>
  <c r="S51" i="70"/>
  <c r="T59" i="70"/>
  <c r="S59" i="70"/>
  <c r="S69" i="70"/>
  <c r="T69" i="70"/>
  <c r="T81" i="70"/>
  <c r="S81" i="70"/>
  <c r="T91" i="70"/>
  <c r="S91" i="70"/>
  <c r="T101" i="70"/>
  <c r="S101" i="70"/>
  <c r="T109" i="43"/>
  <c r="V109" i="4"/>
  <c r="T105" i="56"/>
  <c r="X20" i="13"/>
  <c r="Y20" i="13" s="1"/>
  <c r="W20" i="70"/>
  <c r="X28" i="13"/>
  <c r="Y28" i="13" s="1"/>
  <c r="W28" i="70"/>
  <c r="V37" i="51"/>
  <c r="X57" i="13"/>
  <c r="Y57" i="13" s="1"/>
  <c r="W57" i="70"/>
  <c r="T106" i="39"/>
  <c r="H108" i="39"/>
  <c r="AG108" i="39"/>
  <c r="W67" i="13"/>
  <c r="V67" i="70"/>
  <c r="R45" i="53"/>
  <c r="P45" i="36"/>
  <c r="U61" i="45"/>
  <c r="U5" i="45"/>
  <c r="Q61" i="36"/>
  <c r="S61" i="47"/>
  <c r="S61" i="53"/>
  <c r="V32" i="53"/>
  <c r="V32" i="37"/>
  <c r="V32" i="54" s="1"/>
  <c r="S63" i="53"/>
  <c r="S63" i="47"/>
  <c r="Q63" i="36"/>
  <c r="W13" i="36"/>
  <c r="V13" i="47"/>
  <c r="R27" i="37"/>
  <c r="T27" i="54"/>
  <c r="T27" i="49"/>
  <c r="S59" i="53"/>
  <c r="Q59" i="36"/>
  <c r="Q92" i="36"/>
  <c r="S92" i="53"/>
  <c r="S92" i="47"/>
  <c r="Q100" i="36"/>
  <c r="S100" i="47"/>
  <c r="W79" i="30"/>
  <c r="V79" i="50"/>
  <c r="W47" i="30"/>
  <c r="V47" i="50"/>
  <c r="W15" i="30"/>
  <c r="V15" i="50"/>
  <c r="O99" i="6"/>
  <c r="N99" i="6" s="1"/>
  <c r="O69" i="6"/>
  <c r="N69" i="6" s="1"/>
  <c r="M69" i="6" s="1"/>
  <c r="L69" i="6" s="1"/>
  <c r="K69" i="6" s="1"/>
  <c r="Q69" i="43"/>
  <c r="L65" i="6"/>
  <c r="M65" i="43" s="1"/>
  <c r="K50" i="6"/>
  <c r="L50" i="43" s="1"/>
  <c r="M50" i="43"/>
  <c r="Q10" i="6"/>
  <c r="P10" i="6" s="1"/>
  <c r="O10" i="6" s="1"/>
  <c r="N10" i="6" s="1"/>
  <c r="M10" i="6" s="1"/>
  <c r="P99" i="4"/>
  <c r="Q99" i="24" s="1"/>
  <c r="R99" i="24"/>
  <c r="W85" i="36"/>
  <c r="V3" i="51"/>
  <c r="V3" i="70"/>
  <c r="U98" i="51"/>
  <c r="U90" i="45"/>
  <c r="U65" i="51"/>
  <c r="U57" i="45"/>
  <c r="U33" i="45"/>
  <c r="U25" i="51"/>
  <c r="U19" i="45"/>
  <c r="V60" i="32"/>
  <c r="V11" i="36"/>
  <c r="U90" i="47"/>
  <c r="U4" i="40"/>
  <c r="T42" i="53"/>
  <c r="U77" i="53"/>
  <c r="U23" i="53"/>
  <c r="T54" i="47"/>
  <c r="U3" i="37"/>
  <c r="V108" i="36"/>
  <c r="L106" i="39"/>
  <c r="V106" i="35" a="1"/>
  <c r="V106" i="35" s="1"/>
  <c r="W106" i="35" s="1" a="1"/>
  <c r="W106" i="35" s="1"/>
  <c r="X106" i="35" s="1" a="1"/>
  <c r="X106" i="35" s="1"/>
  <c r="Y106" i="35" s="1" a="1"/>
  <c r="Y106" i="35" s="1"/>
  <c r="X62" i="30"/>
  <c r="Y62" i="30" s="1"/>
  <c r="X6" i="43"/>
  <c r="X26" i="43"/>
  <c r="O28" i="43"/>
  <c r="N39" i="43"/>
  <c r="V42" i="43"/>
  <c r="Q49" i="43"/>
  <c r="O51" i="43"/>
  <c r="O62" i="43"/>
  <c r="R63" i="43"/>
  <c r="O65" i="43"/>
  <c r="X74" i="43"/>
  <c r="Q77" i="43"/>
  <c r="X91" i="43"/>
  <c r="G83" i="46"/>
  <c r="O83" i="46"/>
  <c r="J84" i="46"/>
  <c r="R84" i="46"/>
  <c r="E85" i="46"/>
  <c r="M85" i="46"/>
  <c r="U85" i="46"/>
  <c r="P87" i="46"/>
  <c r="X87" i="46"/>
  <c r="K88" i="46"/>
  <c r="S88" i="46"/>
  <c r="F89" i="46"/>
  <c r="V89" i="46"/>
  <c r="Q90" i="46"/>
  <c r="L91" i="46"/>
  <c r="G92" i="46"/>
  <c r="O92" i="46"/>
  <c r="W92" i="46"/>
  <c r="J93" i="46"/>
  <c r="R93" i="46"/>
  <c r="M94" i="46"/>
  <c r="U94" i="46"/>
  <c r="H95" i="46"/>
  <c r="P95" i="46"/>
  <c r="X95" i="46"/>
  <c r="S96" i="46"/>
  <c r="K97" i="46"/>
  <c r="S97" i="46"/>
  <c r="F98" i="46"/>
  <c r="Q99" i="46"/>
  <c r="L100" i="46"/>
  <c r="O101" i="46"/>
  <c r="W101" i="46"/>
  <c r="D7" i="57"/>
  <c r="D15" i="57"/>
  <c r="D23" i="52"/>
  <c r="D23" i="57"/>
  <c r="D31" i="57"/>
  <c r="D39" i="57"/>
  <c r="D47" i="52"/>
  <c r="D47" i="57"/>
  <c r="D55" i="57"/>
  <c r="D63" i="57"/>
  <c r="D71" i="52"/>
  <c r="D71" i="57"/>
  <c r="D79" i="57"/>
  <c r="D88" i="57"/>
  <c r="D96" i="52"/>
  <c r="D96" i="57"/>
  <c r="G3" i="57"/>
  <c r="E5" i="57"/>
  <c r="H6" i="57"/>
  <c r="F8" i="57"/>
  <c r="I9" i="57"/>
  <c r="G11" i="57"/>
  <c r="E13" i="57"/>
  <c r="H14" i="57"/>
  <c r="F16" i="57"/>
  <c r="I17" i="57"/>
  <c r="G19" i="57"/>
  <c r="E21" i="52"/>
  <c r="E21" i="57"/>
  <c r="H22" i="57"/>
  <c r="F24" i="57"/>
  <c r="I25" i="57"/>
  <c r="G27" i="57"/>
  <c r="E29" i="57"/>
  <c r="H30" i="52"/>
  <c r="H30" i="57"/>
  <c r="F32" i="57"/>
  <c r="I33" i="57"/>
  <c r="G35" i="57"/>
  <c r="E37" i="57"/>
  <c r="H38" i="57"/>
  <c r="F40" i="57"/>
  <c r="I41" i="57"/>
  <c r="G43" i="57"/>
  <c r="E45" i="52"/>
  <c r="E45" i="57"/>
  <c r="H46" i="57"/>
  <c r="F48" i="57"/>
  <c r="H49" i="52"/>
  <c r="I49" i="57"/>
  <c r="G51" i="57"/>
  <c r="E53" i="57"/>
  <c r="G54" i="52"/>
  <c r="H54" i="57"/>
  <c r="F56" i="57"/>
  <c r="I57" i="57"/>
  <c r="G59" i="52"/>
  <c r="G59" i="57"/>
  <c r="E61" i="57"/>
  <c r="H62" i="57"/>
  <c r="E64" i="52"/>
  <c r="F64" i="57"/>
  <c r="I65" i="57"/>
  <c r="G67" i="57"/>
  <c r="E69" i="52"/>
  <c r="E69" i="57"/>
  <c r="H70" i="57"/>
  <c r="F72" i="57"/>
  <c r="H73" i="52"/>
  <c r="I73" i="57"/>
  <c r="G75" i="57"/>
  <c r="E77" i="57"/>
  <c r="G78" i="52"/>
  <c r="H78" i="57"/>
  <c r="F80" i="57"/>
  <c r="I81" i="57"/>
  <c r="F83" i="52"/>
  <c r="G83" i="57"/>
  <c r="E85" i="57"/>
  <c r="H87" i="57"/>
  <c r="E89" i="52"/>
  <c r="F89" i="57"/>
  <c r="I90" i="57"/>
  <c r="G92" i="57"/>
  <c r="E94" i="52"/>
  <c r="E94" i="57"/>
  <c r="H95" i="57"/>
  <c r="F98" i="57"/>
  <c r="H99" i="52"/>
  <c r="I99" i="57"/>
  <c r="G101" i="57"/>
  <c r="J10" i="57"/>
  <c r="I18" i="52"/>
  <c r="J18" i="57"/>
  <c r="J26" i="57"/>
  <c r="J34" i="57"/>
  <c r="I42" i="52"/>
  <c r="J42" i="57"/>
  <c r="J50" i="57"/>
  <c r="J58" i="57"/>
  <c r="I66" i="52"/>
  <c r="J66" i="57"/>
  <c r="J74" i="57"/>
  <c r="J82" i="57"/>
  <c r="I91" i="52"/>
  <c r="J91" i="57"/>
  <c r="J99" i="57"/>
  <c r="O3" i="52"/>
  <c r="P3" i="57"/>
  <c r="X3" i="57"/>
  <c r="P4" i="52"/>
  <c r="Q4" i="57"/>
  <c r="X4" i="52"/>
  <c r="R5" i="57"/>
  <c r="K6" i="57"/>
  <c r="R6" i="52"/>
  <c r="S6" i="57"/>
  <c r="L7" i="57"/>
  <c r="T7" i="57"/>
  <c r="L8" i="52"/>
  <c r="M8" i="57"/>
  <c r="U8" i="57"/>
  <c r="N9" i="57"/>
  <c r="U9" i="52"/>
  <c r="V9" i="57"/>
  <c r="O10" i="57"/>
  <c r="W10" i="57"/>
  <c r="O11" i="52"/>
  <c r="P11" i="57"/>
  <c r="X11" i="57"/>
  <c r="Q12" i="57"/>
  <c r="X12" i="52"/>
  <c r="R13" i="57"/>
  <c r="K14" i="57"/>
  <c r="R14" i="52"/>
  <c r="S14" i="57"/>
  <c r="L15" i="57"/>
  <c r="T15" i="57"/>
  <c r="L16" i="52"/>
  <c r="M16" i="57"/>
  <c r="U16" i="57"/>
  <c r="N17" i="57"/>
  <c r="U17" i="52"/>
  <c r="V17" i="57"/>
  <c r="O18" i="57"/>
  <c r="W18" i="57"/>
  <c r="O19" i="52"/>
  <c r="P19" i="57"/>
  <c r="X19" i="57"/>
  <c r="Q20" i="57"/>
  <c r="X20" i="52"/>
  <c r="R21" i="57"/>
  <c r="K22" i="57"/>
  <c r="R22" i="52"/>
  <c r="S22" i="57"/>
  <c r="L23" i="57"/>
  <c r="T23" i="57"/>
  <c r="L24" i="52"/>
  <c r="M24" i="57"/>
  <c r="U24" i="57"/>
  <c r="N25" i="57"/>
  <c r="U25" i="52"/>
  <c r="V25" i="57"/>
  <c r="O26" i="57"/>
  <c r="W26" i="57"/>
  <c r="O27" i="52"/>
  <c r="P27" i="57"/>
  <c r="X27" i="57"/>
  <c r="Q28" i="57"/>
  <c r="X28" i="52"/>
  <c r="R29" i="57"/>
  <c r="K30" i="57"/>
  <c r="R30" i="52"/>
  <c r="S30" i="57"/>
  <c r="L31" i="57"/>
  <c r="T31" i="57"/>
  <c r="L32" i="52"/>
  <c r="M32" i="57"/>
  <c r="U32" i="57"/>
  <c r="N33" i="57"/>
  <c r="U33" i="52"/>
  <c r="V33" i="57"/>
  <c r="O34" i="57"/>
  <c r="W34" i="57"/>
  <c r="O35" i="52"/>
  <c r="P35" i="57"/>
  <c r="X35" i="57"/>
  <c r="Q36" i="57"/>
  <c r="X36" i="52"/>
  <c r="R37" i="57"/>
  <c r="K38" i="57"/>
  <c r="S38" i="52"/>
  <c r="S38" i="57"/>
  <c r="L39" i="57"/>
  <c r="T39" i="57"/>
  <c r="L40" i="52"/>
  <c r="M40" i="57"/>
  <c r="U40" i="57"/>
  <c r="N41" i="57"/>
  <c r="U41" i="52"/>
  <c r="V41" i="57"/>
  <c r="O42" i="57"/>
  <c r="W42" i="57"/>
  <c r="O43" i="52"/>
  <c r="P43" i="57"/>
  <c r="X43" i="57"/>
  <c r="Q44" i="57"/>
  <c r="X44" i="52"/>
  <c r="R45" i="57"/>
  <c r="K46" i="57"/>
  <c r="R46" i="52"/>
  <c r="S46" i="57"/>
  <c r="L47" i="57"/>
  <c r="T47" i="57"/>
  <c r="L48" i="52"/>
  <c r="M48" i="57"/>
  <c r="U48" i="57"/>
  <c r="N49" i="57"/>
  <c r="U49" i="52"/>
  <c r="V49" i="57"/>
  <c r="O50" i="57"/>
  <c r="W50" i="57"/>
  <c r="P51" i="57"/>
  <c r="X51" i="57"/>
  <c r="Q52" i="57"/>
  <c r="X52" i="52"/>
  <c r="R53" i="57"/>
  <c r="K54" i="57"/>
  <c r="R54" i="52"/>
  <c r="S54" i="57"/>
  <c r="L55" i="57"/>
  <c r="T55" i="57"/>
  <c r="L56" i="52"/>
  <c r="M56" i="57"/>
  <c r="U56" i="57"/>
  <c r="N57" i="57"/>
  <c r="U57" i="52"/>
  <c r="V57" i="57"/>
  <c r="O58" i="57"/>
  <c r="W58" i="57"/>
  <c r="O59" i="52"/>
  <c r="P59" i="57"/>
  <c r="X59" i="57"/>
  <c r="Q60" i="57"/>
  <c r="X60" i="52"/>
  <c r="R61" i="57"/>
  <c r="K62" i="57"/>
  <c r="R62" i="52"/>
  <c r="S62" i="57"/>
  <c r="L63" i="57"/>
  <c r="T63" i="57"/>
  <c r="M64" i="57"/>
  <c r="U64" i="57"/>
  <c r="N65" i="57"/>
  <c r="U65" i="52"/>
  <c r="V65" i="57"/>
  <c r="O66" i="57"/>
  <c r="W66" i="57"/>
  <c r="O67" i="52"/>
  <c r="P67" i="57"/>
  <c r="X67" i="57"/>
  <c r="Q68" i="57"/>
  <c r="X68" i="52"/>
  <c r="R69" i="57"/>
  <c r="K70" i="57"/>
  <c r="R70" i="52"/>
  <c r="S70" i="57"/>
  <c r="L71" i="57"/>
  <c r="T71" i="57"/>
  <c r="L72" i="52"/>
  <c r="M72" i="57"/>
  <c r="U72" i="57"/>
  <c r="N73" i="57"/>
  <c r="U73" i="52"/>
  <c r="V73" i="57"/>
  <c r="O74" i="57"/>
  <c r="W74" i="57"/>
  <c r="O75" i="52"/>
  <c r="P75" i="57"/>
  <c r="X75" i="57"/>
  <c r="Q76" i="57"/>
  <c r="R77" i="57"/>
  <c r="K78" i="57"/>
  <c r="R78" i="52"/>
  <c r="S78" i="57"/>
  <c r="L79" i="57"/>
  <c r="T79" i="57"/>
  <c r="L80" i="52"/>
  <c r="M80" i="57"/>
  <c r="U80" i="57"/>
  <c r="N81" i="57"/>
  <c r="U81" i="52"/>
  <c r="V81" i="57"/>
  <c r="O82" i="57"/>
  <c r="W82" i="57"/>
  <c r="O83" i="52"/>
  <c r="P83" i="57"/>
  <c r="X83" i="57"/>
  <c r="Q84" i="57"/>
  <c r="X84" i="52"/>
  <c r="R85" i="57"/>
  <c r="K87" i="57"/>
  <c r="R87" i="52"/>
  <c r="S87" i="57"/>
  <c r="L88" i="57"/>
  <c r="T88" i="57"/>
  <c r="L89" i="52"/>
  <c r="M89" i="57"/>
  <c r="U89" i="57"/>
  <c r="N90" i="57"/>
  <c r="V90" i="57"/>
  <c r="O91" i="57"/>
  <c r="W91" i="57"/>
  <c r="O92" i="52"/>
  <c r="P92" i="57"/>
  <c r="X92" i="57"/>
  <c r="Q93" i="57"/>
  <c r="X93" i="52"/>
  <c r="R94" i="57"/>
  <c r="K95" i="57"/>
  <c r="R95" i="52"/>
  <c r="S95" i="57"/>
  <c r="L96" i="57"/>
  <c r="T96" i="57"/>
  <c r="L97" i="52"/>
  <c r="M97" i="57"/>
  <c r="U97" i="57"/>
  <c r="N98" i="57"/>
  <c r="U98" i="52"/>
  <c r="V98" i="57"/>
  <c r="O99" i="57"/>
  <c r="W99" i="57"/>
  <c r="O100" i="52"/>
  <c r="P100" i="57"/>
  <c r="X100" i="57"/>
  <c r="Q101" i="57"/>
  <c r="T3" i="61"/>
  <c r="U4" i="61"/>
  <c r="V5" i="61"/>
  <c r="T11" i="61"/>
  <c r="U20" i="61"/>
  <c r="S26" i="61"/>
  <c r="T27" i="61"/>
  <c r="U28" i="61"/>
  <c r="U36" i="61"/>
  <c r="T51" i="61"/>
  <c r="T59" i="61"/>
  <c r="S82" i="61"/>
  <c r="T83" i="61"/>
  <c r="T91" i="61"/>
  <c r="U92" i="61"/>
  <c r="T99" i="61"/>
  <c r="U100" i="61"/>
  <c r="W56" i="30"/>
  <c r="X56" i="30" s="1"/>
  <c r="Y56" i="30" s="1"/>
  <c r="T43" i="50"/>
  <c r="V53" i="56"/>
  <c r="V5" i="56"/>
  <c r="U81" i="50"/>
  <c r="R95" i="30"/>
  <c r="U83" i="56"/>
  <c r="R77" i="30"/>
  <c r="U67" i="56"/>
  <c r="R61" i="30"/>
  <c r="U51" i="56"/>
  <c r="R45" i="30"/>
  <c r="U35" i="56"/>
  <c r="R29" i="30"/>
  <c r="U19" i="56"/>
  <c r="R13" i="30"/>
  <c r="S13" i="56" s="1"/>
  <c r="U3" i="56"/>
  <c r="Q96" i="30"/>
  <c r="Q92" i="30"/>
  <c r="Q88" i="30"/>
  <c r="Q80" i="30"/>
  <c r="Q72" i="30"/>
  <c r="Q64" i="30"/>
  <c r="R64" i="56" s="1"/>
  <c r="Q60" i="30"/>
  <c r="Q56" i="30"/>
  <c r="Q48" i="30"/>
  <c r="Q44" i="30"/>
  <c r="Q32" i="30"/>
  <c r="Q24" i="30"/>
  <c r="Q8" i="30"/>
  <c r="T10" i="56"/>
  <c r="T18" i="56"/>
  <c r="T26" i="56"/>
  <c r="T34" i="56"/>
  <c r="T42" i="56"/>
  <c r="T50" i="56"/>
  <c r="T58" i="56"/>
  <c r="T66" i="56"/>
  <c r="T74" i="56"/>
  <c r="T82" i="56"/>
  <c r="T90" i="56"/>
  <c r="T98" i="56"/>
  <c r="R4" i="47"/>
  <c r="AF110" i="39"/>
  <c r="V3" i="45"/>
  <c r="V28" i="45"/>
  <c r="V28" i="70"/>
  <c r="U65" i="32"/>
  <c r="U27" i="32"/>
  <c r="V36" i="45"/>
  <c r="V36" i="70"/>
  <c r="V9" i="13"/>
  <c r="V9" i="58" s="1"/>
  <c r="R36" i="37"/>
  <c r="T12" i="49"/>
  <c r="S66" i="47"/>
  <c r="S5" i="53"/>
  <c r="V31" i="47"/>
  <c r="V96" i="53"/>
  <c r="S87" i="47"/>
  <c r="V91" i="47"/>
  <c r="V98" i="47"/>
  <c r="S44" i="47"/>
  <c r="U98" i="32"/>
  <c r="U90" i="51"/>
  <c r="U83" i="51"/>
  <c r="U75" i="45"/>
  <c r="U75" i="42" s="1"/>
  <c r="V65" i="13"/>
  <c r="U57" i="51"/>
  <c r="U51" i="51"/>
  <c r="U43" i="45"/>
  <c r="V33" i="13"/>
  <c r="U25" i="45"/>
  <c r="U19" i="51"/>
  <c r="U11" i="51"/>
  <c r="R53" i="37"/>
  <c r="U8" i="45"/>
  <c r="U8" i="70"/>
  <c r="U24" i="45"/>
  <c r="U24" i="70"/>
  <c r="U56" i="32"/>
  <c r="U56" i="70"/>
  <c r="U80" i="45"/>
  <c r="U80" i="70"/>
  <c r="U97" i="70"/>
  <c r="S95" i="37"/>
  <c r="U85" i="37"/>
  <c r="U76" i="37"/>
  <c r="V76" i="37" s="1"/>
  <c r="V65" i="36"/>
  <c r="V65" i="58" s="1"/>
  <c r="S34" i="37"/>
  <c r="R101" i="36"/>
  <c r="R94" i="36"/>
  <c r="V87" i="36"/>
  <c r="V73" i="36"/>
  <c r="V66" i="36"/>
  <c r="V66" i="58" s="1"/>
  <c r="R60" i="36"/>
  <c r="R55" i="36"/>
  <c r="R50" i="36"/>
  <c r="S43" i="37"/>
  <c r="U31" i="37"/>
  <c r="U14" i="37"/>
  <c r="U14" i="54" s="1"/>
  <c r="V24" i="36"/>
  <c r="V16" i="36"/>
  <c r="U90" i="53"/>
  <c r="U68" i="37"/>
  <c r="U68" i="54" s="1"/>
  <c r="T37" i="47"/>
  <c r="S100" i="53"/>
  <c r="V72" i="36"/>
  <c r="T57" i="53"/>
  <c r="U72" i="47"/>
  <c r="T51" i="47"/>
  <c r="S41" i="37"/>
  <c r="T41" i="54" s="1"/>
  <c r="T25" i="53"/>
  <c r="U81" i="47"/>
  <c r="T45" i="47"/>
  <c r="T92" i="47"/>
  <c r="U18" i="47"/>
  <c r="U97" i="47"/>
  <c r="U69" i="47"/>
  <c r="T54" i="53"/>
  <c r="U12" i="37"/>
  <c r="U12" i="54" s="1"/>
  <c r="T97" i="47"/>
  <c r="U74" i="37"/>
  <c r="U74" i="49" s="1"/>
  <c r="S33" i="37"/>
  <c r="U6" i="47"/>
  <c r="T53" i="54"/>
  <c r="R41" i="53"/>
  <c r="U3" i="47"/>
  <c r="V97" i="36"/>
  <c r="C105" i="39"/>
  <c r="E106" i="39"/>
  <c r="AF107" i="19"/>
  <c r="C109" i="19"/>
  <c r="E110" i="19"/>
  <c r="X23" i="50"/>
  <c r="W77" i="43"/>
  <c r="W25" i="43"/>
  <c r="V43" i="43"/>
  <c r="U102" i="43"/>
  <c r="U11" i="43"/>
  <c r="U10" i="43"/>
  <c r="X11" i="43"/>
  <c r="N13" i="43"/>
  <c r="U13" i="43"/>
  <c r="P14" i="43"/>
  <c r="T21" i="43"/>
  <c r="Q23" i="43"/>
  <c r="O25" i="43"/>
  <c r="Q34" i="43"/>
  <c r="X34" i="43"/>
  <c r="W42" i="43"/>
  <c r="T44" i="43"/>
  <c r="P45" i="43"/>
  <c r="R46" i="43"/>
  <c r="X57" i="43"/>
  <c r="X68" i="43"/>
  <c r="S69" i="43"/>
  <c r="Q71" i="43"/>
  <c r="R77" i="43"/>
  <c r="P79" i="43"/>
  <c r="R80" i="43"/>
  <c r="D8" i="57"/>
  <c r="D16" i="57"/>
  <c r="D24" i="57"/>
  <c r="D32" i="57"/>
  <c r="D40" i="57"/>
  <c r="D48" i="57"/>
  <c r="D56" i="57"/>
  <c r="D64" i="57"/>
  <c r="D72" i="57"/>
  <c r="D80" i="57"/>
  <c r="D89" i="57"/>
  <c r="D98" i="57"/>
  <c r="H3" i="57"/>
  <c r="F5" i="57"/>
  <c r="I6" i="57"/>
  <c r="G8" i="57"/>
  <c r="E10" i="57"/>
  <c r="H11" i="57"/>
  <c r="F13" i="57"/>
  <c r="I14" i="57"/>
  <c r="G16" i="57"/>
  <c r="E18" i="57"/>
  <c r="H19" i="57"/>
  <c r="F21" i="57"/>
  <c r="I22" i="57"/>
  <c r="G24" i="57"/>
  <c r="E26" i="57"/>
  <c r="H27" i="57"/>
  <c r="F29" i="57"/>
  <c r="I30" i="57"/>
  <c r="G32" i="57"/>
  <c r="E34" i="57"/>
  <c r="H35" i="57"/>
  <c r="F37" i="57"/>
  <c r="I38" i="57"/>
  <c r="G40" i="57"/>
  <c r="E42" i="57"/>
  <c r="H43" i="57"/>
  <c r="F45" i="57"/>
  <c r="I46" i="57"/>
  <c r="G48" i="57"/>
  <c r="E50" i="57"/>
  <c r="H51" i="57"/>
  <c r="F53" i="57"/>
  <c r="I54" i="57"/>
  <c r="G56" i="57"/>
  <c r="E58" i="57"/>
  <c r="H59" i="57"/>
  <c r="F61" i="57"/>
  <c r="I62" i="57"/>
  <c r="G64" i="57"/>
  <c r="E66" i="57"/>
  <c r="H67" i="57"/>
  <c r="F69" i="57"/>
  <c r="I70" i="57"/>
  <c r="G72" i="57"/>
  <c r="E74" i="57"/>
  <c r="H75" i="57"/>
  <c r="F77" i="57"/>
  <c r="I78" i="57"/>
  <c r="G80" i="57"/>
  <c r="E82" i="57"/>
  <c r="H83" i="57"/>
  <c r="F85" i="57"/>
  <c r="I87" i="57"/>
  <c r="G89" i="57"/>
  <c r="E91" i="57"/>
  <c r="H92" i="57"/>
  <c r="F94" i="57"/>
  <c r="I95" i="57"/>
  <c r="G98" i="57"/>
  <c r="E100" i="57"/>
  <c r="H101" i="57"/>
  <c r="J3" i="57"/>
  <c r="J11" i="57"/>
  <c r="J19" i="57"/>
  <c r="J27" i="57"/>
  <c r="J35" i="57"/>
  <c r="J43" i="57"/>
  <c r="J51" i="57"/>
  <c r="J59" i="57"/>
  <c r="J67" i="57"/>
  <c r="J75" i="57"/>
  <c r="J83" i="57"/>
  <c r="J92" i="57"/>
  <c r="J100" i="57"/>
  <c r="Q3" i="57"/>
  <c r="R4" i="57"/>
  <c r="K5" i="57"/>
  <c r="S5" i="57"/>
  <c r="L6" i="57"/>
  <c r="T6" i="57"/>
  <c r="M7" i="57"/>
  <c r="U7" i="57"/>
  <c r="N8" i="57"/>
  <c r="V8" i="57"/>
  <c r="O9" i="57"/>
  <c r="W9" i="57"/>
  <c r="P10" i="57"/>
  <c r="X10" i="57"/>
  <c r="Q11" i="57"/>
  <c r="R12" i="57"/>
  <c r="K13" i="57"/>
  <c r="S13" i="57"/>
  <c r="L14" i="57"/>
  <c r="T14" i="57"/>
  <c r="M15" i="57"/>
  <c r="U15" i="57"/>
  <c r="N16" i="57"/>
  <c r="V16" i="57"/>
  <c r="O17" i="57"/>
  <c r="W17" i="57"/>
  <c r="P18" i="57"/>
  <c r="X18" i="57"/>
  <c r="Q19" i="57"/>
  <c r="R20" i="57"/>
  <c r="K21" i="57"/>
  <c r="S21" i="57"/>
  <c r="L22" i="57"/>
  <c r="T22" i="57"/>
  <c r="M23" i="57"/>
  <c r="U23" i="57"/>
  <c r="N24" i="57"/>
  <c r="V24" i="57"/>
  <c r="O25" i="57"/>
  <c r="W25" i="57"/>
  <c r="P26" i="57"/>
  <c r="X26" i="57"/>
  <c r="Q27" i="57"/>
  <c r="R28" i="57"/>
  <c r="K29" i="57"/>
  <c r="S29" i="57"/>
  <c r="L30" i="57"/>
  <c r="T30" i="57"/>
  <c r="M31" i="57"/>
  <c r="U31" i="57"/>
  <c r="N32" i="57"/>
  <c r="V32" i="57"/>
  <c r="O33" i="57"/>
  <c r="W33" i="57"/>
  <c r="P34" i="57"/>
  <c r="X34" i="57"/>
  <c r="Q35" i="57"/>
  <c r="R36" i="57"/>
  <c r="K37" i="57"/>
  <c r="S37" i="57"/>
  <c r="L38" i="57"/>
  <c r="T38" i="57"/>
  <c r="M39" i="57"/>
  <c r="U39" i="57"/>
  <c r="N40" i="57"/>
  <c r="V40" i="57"/>
  <c r="O41" i="57"/>
  <c r="W41" i="57"/>
  <c r="P42" i="57"/>
  <c r="X42" i="57"/>
  <c r="Q43" i="57"/>
  <c r="R44" i="57"/>
  <c r="K45" i="57"/>
  <c r="S45" i="57"/>
  <c r="L46" i="57"/>
  <c r="T46" i="57"/>
  <c r="M47" i="57"/>
  <c r="U47" i="57"/>
  <c r="N48" i="57"/>
  <c r="V48" i="57"/>
  <c r="O49" i="57"/>
  <c r="W49" i="57"/>
  <c r="P50" i="57"/>
  <c r="X50" i="57"/>
  <c r="Q51" i="57"/>
  <c r="R52" i="57"/>
  <c r="K53" i="57"/>
  <c r="S53" i="57"/>
  <c r="L54" i="57"/>
  <c r="T54" i="57"/>
  <c r="M55" i="57"/>
  <c r="U55" i="57"/>
  <c r="N56" i="57"/>
  <c r="V56" i="57"/>
  <c r="O57" i="57"/>
  <c r="W57" i="57"/>
  <c r="P58" i="57"/>
  <c r="X58" i="57"/>
  <c r="Q59" i="57"/>
  <c r="R60" i="57"/>
  <c r="K61" i="57"/>
  <c r="S61" i="57"/>
  <c r="L62" i="57"/>
  <c r="T62" i="57"/>
  <c r="M63" i="57"/>
  <c r="U63" i="57"/>
  <c r="N64" i="57"/>
  <c r="V64" i="57"/>
  <c r="O65" i="57"/>
  <c r="W65" i="57"/>
  <c r="P66" i="57"/>
  <c r="X66" i="57"/>
  <c r="Q67" i="57"/>
  <c r="R68" i="57"/>
  <c r="K69" i="57"/>
  <c r="S69" i="57"/>
  <c r="L70" i="57"/>
  <c r="T70" i="57"/>
  <c r="M71" i="57"/>
  <c r="U71" i="57"/>
  <c r="N72" i="57"/>
  <c r="V72" i="57"/>
  <c r="O73" i="57"/>
  <c r="W73" i="57"/>
  <c r="P74" i="57"/>
  <c r="X74" i="57"/>
  <c r="Q75" i="57"/>
  <c r="R76" i="57"/>
  <c r="K77" i="57"/>
  <c r="S77" i="57"/>
  <c r="L78" i="57"/>
  <c r="T78" i="57"/>
  <c r="M79" i="57"/>
  <c r="U79" i="57"/>
  <c r="N80" i="57"/>
  <c r="V80" i="57"/>
  <c r="O81" i="57"/>
  <c r="W81" i="57"/>
  <c r="P82" i="57"/>
  <c r="X82" i="57"/>
  <c r="Q83" i="57"/>
  <c r="R84" i="57"/>
  <c r="K85" i="57"/>
  <c r="S85" i="57"/>
  <c r="L87" i="57"/>
  <c r="T87" i="57"/>
  <c r="M88" i="57"/>
  <c r="U88" i="57"/>
  <c r="N89" i="57"/>
  <c r="V89" i="57"/>
  <c r="O90" i="57"/>
  <c r="W90" i="57"/>
  <c r="P91" i="57"/>
  <c r="X91" i="57"/>
  <c r="Q92" i="57"/>
  <c r="R93" i="57"/>
  <c r="K94" i="57"/>
  <c r="S94" i="57"/>
  <c r="L95" i="57"/>
  <c r="T95" i="57"/>
  <c r="M96" i="57"/>
  <c r="U96" i="57"/>
  <c r="N97" i="57"/>
  <c r="V97" i="57"/>
  <c r="O98" i="57"/>
  <c r="W98" i="57"/>
  <c r="P99" i="57"/>
  <c r="X99" i="57"/>
  <c r="Q100" i="57"/>
  <c r="R101" i="57"/>
  <c r="U3" i="61"/>
  <c r="T10" i="61"/>
  <c r="T18" i="61"/>
  <c r="U19" i="61"/>
  <c r="V20" i="61"/>
  <c r="T26" i="61"/>
  <c r="U27" i="61"/>
  <c r="U35" i="61"/>
  <c r="T50" i="61"/>
  <c r="U51" i="61"/>
  <c r="T58" i="61"/>
  <c r="T74" i="61"/>
  <c r="U75" i="61"/>
  <c r="T82" i="61"/>
  <c r="U83" i="61"/>
  <c r="T90" i="61"/>
  <c r="U91" i="61"/>
  <c r="T98" i="61"/>
  <c r="U99" i="61"/>
  <c r="V38" i="50"/>
  <c r="V45" i="50"/>
  <c r="S60" i="50"/>
  <c r="S45" i="50"/>
  <c r="V3" i="30"/>
  <c r="U15" i="50"/>
  <c r="V35" i="30"/>
  <c r="U47" i="50"/>
  <c r="V67" i="30"/>
  <c r="U79" i="50"/>
  <c r="W99" i="30"/>
  <c r="T45" i="50"/>
  <c r="U95" i="56"/>
  <c r="R87" i="30"/>
  <c r="U77" i="56"/>
  <c r="R71" i="30"/>
  <c r="R55" i="30"/>
  <c r="U45" i="56"/>
  <c r="U29" i="56"/>
  <c r="R23" i="30"/>
  <c r="U13" i="56"/>
  <c r="S92" i="56"/>
  <c r="S88" i="56"/>
  <c r="S72" i="56"/>
  <c r="S64" i="56"/>
  <c r="S60" i="56"/>
  <c r="S48" i="56"/>
  <c r="S44" i="56"/>
  <c r="S32" i="56"/>
  <c r="S24" i="56"/>
  <c r="S8" i="56"/>
  <c r="T3" i="56"/>
  <c r="T11" i="56"/>
  <c r="T19" i="56"/>
  <c r="T27" i="56"/>
  <c r="T35" i="56"/>
  <c r="T43" i="56"/>
  <c r="T51" i="56"/>
  <c r="T59" i="56"/>
  <c r="T67" i="56"/>
  <c r="T75" i="56"/>
  <c r="T83" i="56"/>
  <c r="T91" i="56"/>
  <c r="T99" i="56"/>
  <c r="R93" i="37"/>
  <c r="R59" i="37"/>
  <c r="Q59" i="37" s="1"/>
  <c r="R59" i="54" s="1"/>
  <c r="L105" i="39"/>
  <c r="S9" i="43"/>
  <c r="N10" i="43"/>
  <c r="V27" i="43"/>
  <c r="Q28" i="43"/>
  <c r="T29" i="43"/>
  <c r="N30" i="43"/>
  <c r="V30" i="43"/>
  <c r="Q31" i="43"/>
  <c r="P42" i="43"/>
  <c r="W50" i="43"/>
  <c r="N53" i="43"/>
  <c r="P62" i="43"/>
  <c r="X62" i="43"/>
  <c r="O73" i="43"/>
  <c r="O76" i="43"/>
  <c r="R85" i="43"/>
  <c r="X85" i="43"/>
  <c r="L86" i="43"/>
  <c r="P90" i="43"/>
  <c r="X93" i="43"/>
  <c r="X102" i="43"/>
  <c r="E93" i="46"/>
  <c r="E102" i="46"/>
  <c r="D9" i="57"/>
  <c r="D17" i="57"/>
  <c r="D25" i="57"/>
  <c r="D33" i="57"/>
  <c r="D41" i="57"/>
  <c r="D49" i="57"/>
  <c r="D57" i="57"/>
  <c r="D65" i="57"/>
  <c r="D73" i="57"/>
  <c r="D81" i="57"/>
  <c r="D90" i="57"/>
  <c r="D99" i="57"/>
  <c r="I3" i="57"/>
  <c r="G5" i="57"/>
  <c r="E7" i="57"/>
  <c r="H8" i="57"/>
  <c r="F10" i="57"/>
  <c r="H11" i="52"/>
  <c r="I11" i="57"/>
  <c r="G13" i="57"/>
  <c r="E15" i="57"/>
  <c r="H16" i="57"/>
  <c r="F18" i="57"/>
  <c r="I19" i="57"/>
  <c r="F21" i="52"/>
  <c r="G21" i="57"/>
  <c r="E23" i="57"/>
  <c r="H24" i="57"/>
  <c r="E26" i="52"/>
  <c r="F26" i="57"/>
  <c r="I27" i="57"/>
  <c r="G29" i="57"/>
  <c r="E31" i="57"/>
  <c r="H32" i="57"/>
  <c r="F34" i="57"/>
  <c r="H35" i="52"/>
  <c r="I35" i="57"/>
  <c r="G37" i="57"/>
  <c r="E39" i="57"/>
  <c r="H40" i="57"/>
  <c r="F42" i="57"/>
  <c r="I43" i="57"/>
  <c r="F45" i="52"/>
  <c r="G45" i="57"/>
  <c r="E47" i="57"/>
  <c r="H48" i="57"/>
  <c r="F50" i="57"/>
  <c r="I51" i="57"/>
  <c r="G53" i="57"/>
  <c r="E55" i="57"/>
  <c r="H56" i="57"/>
  <c r="F58" i="57"/>
  <c r="I59" i="57"/>
  <c r="G61" i="57"/>
  <c r="E63" i="57"/>
  <c r="G64" i="52"/>
  <c r="H64" i="57"/>
  <c r="F66" i="57"/>
  <c r="I67" i="57"/>
  <c r="G69" i="57"/>
  <c r="E71" i="57"/>
  <c r="H72" i="57"/>
  <c r="E74" i="52"/>
  <c r="F74" i="57"/>
  <c r="I75" i="57"/>
  <c r="G77" i="57"/>
  <c r="E79" i="57"/>
  <c r="H80" i="57"/>
  <c r="F82" i="57"/>
  <c r="H83" i="52"/>
  <c r="I83" i="57"/>
  <c r="G85" i="57"/>
  <c r="E88" i="57"/>
  <c r="H89" i="57"/>
  <c r="F91" i="57"/>
  <c r="I92" i="57"/>
  <c r="F94" i="52"/>
  <c r="G94" i="57"/>
  <c r="E96" i="57"/>
  <c r="H98" i="57"/>
  <c r="F100" i="57"/>
  <c r="I101" i="57"/>
  <c r="J4" i="57"/>
  <c r="J12" i="52"/>
  <c r="J12" i="57"/>
  <c r="I20" i="52"/>
  <c r="J20" i="57"/>
  <c r="J28" i="57"/>
  <c r="J36" i="52"/>
  <c r="J36" i="57"/>
  <c r="I44" i="52"/>
  <c r="J44" i="57"/>
  <c r="J52" i="57"/>
  <c r="J60" i="52"/>
  <c r="J60" i="57"/>
  <c r="I68" i="52"/>
  <c r="J68" i="57"/>
  <c r="J76" i="57"/>
  <c r="J84" i="52"/>
  <c r="J84" i="57"/>
  <c r="J93" i="57"/>
  <c r="J101" i="57"/>
  <c r="Q3" i="52"/>
  <c r="R3" i="57"/>
  <c r="K4" i="57"/>
  <c r="S4" i="57"/>
  <c r="K5" i="52"/>
  <c r="L5" i="57"/>
  <c r="T5" i="57"/>
  <c r="M6" i="57"/>
  <c r="T6" i="52"/>
  <c r="U6" i="57"/>
  <c r="N7" i="57"/>
  <c r="V7" i="57"/>
  <c r="N8" i="52"/>
  <c r="O8" i="57"/>
  <c r="W8" i="57"/>
  <c r="P9" i="57"/>
  <c r="W9" i="52"/>
  <c r="X9" i="57"/>
  <c r="Q10" i="57"/>
  <c r="Q11" i="52"/>
  <c r="R11" i="57"/>
  <c r="K12" i="57"/>
  <c r="S12" i="57"/>
  <c r="K13" i="52"/>
  <c r="L13" i="57"/>
  <c r="T13" i="57"/>
  <c r="M14" i="57"/>
  <c r="T14" i="52"/>
  <c r="U14" i="57"/>
  <c r="N15" i="57"/>
  <c r="V15" i="57"/>
  <c r="N16" i="52"/>
  <c r="O16" i="57"/>
  <c r="W16" i="57"/>
  <c r="P17" i="57"/>
  <c r="W17" i="52"/>
  <c r="X17" i="57"/>
  <c r="Q18" i="57"/>
  <c r="Q19" i="52"/>
  <c r="R19" i="57"/>
  <c r="K20" i="57"/>
  <c r="S20" i="57"/>
  <c r="K21" i="52"/>
  <c r="L21" i="57"/>
  <c r="T21" i="57"/>
  <c r="M22" i="57"/>
  <c r="T22" i="52"/>
  <c r="U22" i="57"/>
  <c r="N23" i="57"/>
  <c r="V23" i="57"/>
  <c r="N24" i="52"/>
  <c r="O24" i="57"/>
  <c r="W24" i="57"/>
  <c r="P25" i="57"/>
  <c r="W25" i="52"/>
  <c r="X25" i="57"/>
  <c r="Q27" i="52"/>
  <c r="R27" i="57"/>
  <c r="K28" i="57"/>
  <c r="S28" i="57"/>
  <c r="K29" i="52"/>
  <c r="L29" i="57"/>
  <c r="T29" i="57"/>
  <c r="M30" i="57"/>
  <c r="T30" i="52"/>
  <c r="U30" i="57"/>
  <c r="N31" i="57"/>
  <c r="V31" i="57"/>
  <c r="N32" i="52"/>
  <c r="O32" i="57"/>
  <c r="W32" i="57"/>
  <c r="P33" i="57"/>
  <c r="W33" i="52"/>
  <c r="X33" i="57"/>
  <c r="Q34" i="57"/>
  <c r="Q35" i="52"/>
  <c r="R35" i="57"/>
  <c r="K36" i="57"/>
  <c r="S36" i="57"/>
  <c r="K37" i="52"/>
  <c r="L37" i="57"/>
  <c r="T37" i="57"/>
  <c r="M38" i="57"/>
  <c r="T38" i="52"/>
  <c r="U38" i="57"/>
  <c r="N39" i="57"/>
  <c r="V39" i="57"/>
  <c r="N40" i="52"/>
  <c r="O40" i="57"/>
  <c r="W40" i="57"/>
  <c r="P41" i="57"/>
  <c r="W41" i="52"/>
  <c r="X41" i="57"/>
  <c r="Q42" i="57"/>
  <c r="Q43" i="52"/>
  <c r="R43" i="57"/>
  <c r="K44" i="57"/>
  <c r="S44" i="57"/>
  <c r="K45" i="52"/>
  <c r="L45" i="57"/>
  <c r="T45" i="57"/>
  <c r="M46" i="57"/>
  <c r="T46" i="52"/>
  <c r="U46" i="57"/>
  <c r="N47" i="57"/>
  <c r="V47" i="57"/>
  <c r="N48" i="52"/>
  <c r="O48" i="57"/>
  <c r="W48" i="57"/>
  <c r="P49" i="57"/>
  <c r="W49" i="52"/>
  <c r="X49" i="57"/>
  <c r="Q50" i="57"/>
  <c r="Q51" i="52"/>
  <c r="R51" i="57"/>
  <c r="K52" i="57"/>
  <c r="S52" i="57"/>
  <c r="K53" i="52"/>
  <c r="L53" i="57"/>
  <c r="T53" i="57"/>
  <c r="M54" i="57"/>
  <c r="T54" i="52"/>
  <c r="U54" i="57"/>
  <c r="N55" i="57"/>
  <c r="V55" i="57"/>
  <c r="N56" i="52"/>
  <c r="O56" i="57"/>
  <c r="W56" i="57"/>
  <c r="P57" i="57"/>
  <c r="W57" i="52"/>
  <c r="X57" i="57"/>
  <c r="Q58" i="57"/>
  <c r="Q59" i="52"/>
  <c r="R59" i="57"/>
  <c r="K60" i="57"/>
  <c r="S60" i="57"/>
  <c r="K61" i="52"/>
  <c r="L61" i="57"/>
  <c r="T61" i="57"/>
  <c r="M62" i="57"/>
  <c r="T62" i="52"/>
  <c r="U62" i="57"/>
  <c r="N63" i="57"/>
  <c r="V63" i="57"/>
  <c r="N64" i="52"/>
  <c r="O64" i="57"/>
  <c r="W64" i="57"/>
  <c r="P65" i="57"/>
  <c r="W65" i="52"/>
  <c r="X65" i="57"/>
  <c r="Q66" i="57"/>
  <c r="Q67" i="52"/>
  <c r="R67" i="57"/>
  <c r="K68" i="57"/>
  <c r="S68" i="57"/>
  <c r="K69" i="52"/>
  <c r="L69" i="57"/>
  <c r="T69" i="57"/>
  <c r="M70" i="57"/>
  <c r="T70" i="52"/>
  <c r="U70" i="57"/>
  <c r="N71" i="57"/>
  <c r="V71" i="57"/>
  <c r="N72" i="52"/>
  <c r="O72" i="57"/>
  <c r="W72" i="57"/>
  <c r="P73" i="57"/>
  <c r="W73" i="52"/>
  <c r="X73" i="57"/>
  <c r="Q74" i="57"/>
  <c r="Q75" i="52"/>
  <c r="R75" i="57"/>
  <c r="K76" i="57"/>
  <c r="S76" i="57"/>
  <c r="K77" i="52"/>
  <c r="L77" i="57"/>
  <c r="T77" i="57"/>
  <c r="M78" i="57"/>
  <c r="T78" i="52"/>
  <c r="U78" i="57"/>
  <c r="N79" i="57"/>
  <c r="V79" i="57"/>
  <c r="N80" i="52"/>
  <c r="O80" i="57"/>
  <c r="W80" i="57"/>
  <c r="P81" i="57"/>
  <c r="W81" i="52"/>
  <c r="X81" i="57"/>
  <c r="Q82" i="57"/>
  <c r="Q83" i="52"/>
  <c r="R83" i="57"/>
  <c r="K84" i="57"/>
  <c r="S84" i="57"/>
  <c r="K85" i="52"/>
  <c r="L85" i="57"/>
  <c r="T85" i="57"/>
  <c r="M87" i="57"/>
  <c r="T87" i="52"/>
  <c r="U87" i="57"/>
  <c r="N88" i="57"/>
  <c r="V88" i="57"/>
  <c r="N89" i="52"/>
  <c r="O89" i="57"/>
  <c r="W89" i="57"/>
  <c r="P90" i="57"/>
  <c r="W90" i="52"/>
  <c r="X90" i="57"/>
  <c r="Q91" i="57"/>
  <c r="Q92" i="52"/>
  <c r="R92" i="57"/>
  <c r="K93" i="57"/>
  <c r="S93" i="57"/>
  <c r="K94" i="52"/>
  <c r="L94" i="57"/>
  <c r="T94" i="57"/>
  <c r="M95" i="57"/>
  <c r="T95" i="52"/>
  <c r="U95" i="57"/>
  <c r="N96" i="57"/>
  <c r="V96" i="57"/>
  <c r="N97" i="52"/>
  <c r="O97" i="57"/>
  <c r="W97" i="57"/>
  <c r="P98" i="57"/>
  <c r="W98" i="52"/>
  <c r="X98" i="57"/>
  <c r="Q99" i="57"/>
  <c r="Q100" i="52"/>
  <c r="R100" i="57"/>
  <c r="K101" i="57"/>
  <c r="S101" i="57"/>
  <c r="U10" i="61"/>
  <c r="T17" i="61"/>
  <c r="V19" i="61"/>
  <c r="T25" i="61"/>
  <c r="T33" i="61"/>
  <c r="T57" i="61"/>
  <c r="U66" i="61"/>
  <c r="T73" i="61"/>
  <c r="T81" i="61"/>
  <c r="U82" i="61"/>
  <c r="R87" i="61"/>
  <c r="T89" i="61"/>
  <c r="U90" i="61"/>
  <c r="S96" i="61"/>
  <c r="T97" i="61"/>
  <c r="V37" i="50"/>
  <c r="W8" i="30"/>
  <c r="V57" i="56"/>
  <c r="V85" i="56"/>
  <c r="V94" i="56"/>
  <c r="V9" i="56"/>
  <c r="R101" i="30"/>
  <c r="R93" i="30"/>
  <c r="U87" i="56"/>
  <c r="R81" i="30"/>
  <c r="U71" i="56"/>
  <c r="R65" i="30"/>
  <c r="U55" i="56"/>
  <c r="R49" i="30"/>
  <c r="S49" i="56" s="1"/>
  <c r="U39" i="56"/>
  <c r="R33" i="30"/>
  <c r="S33" i="56" s="1"/>
  <c r="U23" i="56"/>
  <c r="R17" i="30"/>
  <c r="S17" i="56" s="1"/>
  <c r="U7" i="56"/>
  <c r="U100" i="56"/>
  <c r="U96" i="56"/>
  <c r="U92" i="56"/>
  <c r="U88" i="56"/>
  <c r="U80" i="56"/>
  <c r="U76" i="56"/>
  <c r="U72" i="56"/>
  <c r="U68" i="56"/>
  <c r="U64" i="56"/>
  <c r="U60" i="56"/>
  <c r="U56" i="56"/>
  <c r="U52" i="56"/>
  <c r="U48" i="56"/>
  <c r="U40" i="56"/>
  <c r="U36" i="56"/>
  <c r="U32" i="56"/>
  <c r="U24" i="56"/>
  <c r="U20" i="56"/>
  <c r="U16" i="56"/>
  <c r="U8" i="56"/>
  <c r="U4" i="56"/>
  <c r="T12" i="56"/>
  <c r="T20" i="56"/>
  <c r="T36" i="56"/>
  <c r="T44" i="56"/>
  <c r="T60" i="56"/>
  <c r="T92" i="56"/>
  <c r="AR110" i="39"/>
  <c r="V98" i="13"/>
  <c r="V98" i="58" s="1"/>
  <c r="U59" i="32"/>
  <c r="V83" i="13"/>
  <c r="V83" i="70" s="1"/>
  <c r="W4" i="13"/>
  <c r="V4" i="70"/>
  <c r="T64" i="54"/>
  <c r="T24" i="49"/>
  <c r="U73" i="49"/>
  <c r="U33" i="49"/>
  <c r="V30" i="53"/>
  <c r="Q14" i="36"/>
  <c r="Q44" i="36"/>
  <c r="W59" i="36"/>
  <c r="V29" i="53"/>
  <c r="W43" i="36"/>
  <c r="U88" i="51"/>
  <c r="U81" i="45"/>
  <c r="V75" i="13"/>
  <c r="U55" i="51"/>
  <c r="U49" i="45"/>
  <c r="V43" i="13"/>
  <c r="U23" i="51"/>
  <c r="U17" i="51"/>
  <c r="V11" i="13"/>
  <c r="U10" i="45"/>
  <c r="U10" i="70"/>
  <c r="U18" i="32"/>
  <c r="U18" i="70"/>
  <c r="U26" i="32"/>
  <c r="U26" i="70"/>
  <c r="U34" i="45"/>
  <c r="U34" i="70"/>
  <c r="U42" i="45"/>
  <c r="U42" i="70"/>
  <c r="U50" i="32"/>
  <c r="U50" i="70"/>
  <c r="U58" i="32"/>
  <c r="U58" i="70"/>
  <c r="U66" i="32"/>
  <c r="U66" i="70"/>
  <c r="U74" i="45"/>
  <c r="U74" i="70"/>
  <c r="U82" i="32"/>
  <c r="V82" i="32" s="1"/>
  <c r="U82" i="70"/>
  <c r="U91" i="32"/>
  <c r="U91" i="70"/>
  <c r="V99" i="13"/>
  <c r="V99" i="58" s="1"/>
  <c r="U99" i="70"/>
  <c r="S108" i="36"/>
  <c r="U84" i="37"/>
  <c r="S62" i="37"/>
  <c r="S46" i="37"/>
  <c r="S38" i="37"/>
  <c r="T38" i="54" s="1"/>
  <c r="R34" i="36"/>
  <c r="U98" i="37"/>
  <c r="U98" i="61" s="1"/>
  <c r="V78" i="36"/>
  <c r="S52" i="37"/>
  <c r="T52" i="61" s="1"/>
  <c r="S42" i="37"/>
  <c r="T42" i="54" s="1"/>
  <c r="S36" i="53"/>
  <c r="U30" i="37"/>
  <c r="U23" i="37"/>
  <c r="U23" i="54" s="1"/>
  <c r="V7" i="36"/>
  <c r="T101" i="47"/>
  <c r="U52" i="37"/>
  <c r="S100" i="37"/>
  <c r="T100" i="49" s="1"/>
  <c r="T26" i="47"/>
  <c r="T92" i="53"/>
  <c r="U18" i="37"/>
  <c r="U64" i="47"/>
  <c r="S49" i="47"/>
  <c r="U28" i="47"/>
  <c r="T38" i="47"/>
  <c r="U91" i="47"/>
  <c r="T28" i="53"/>
  <c r="U96" i="47"/>
  <c r="U19" i="47"/>
  <c r="BA108" i="19"/>
  <c r="AD109" i="39"/>
  <c r="BE110" i="19"/>
  <c r="R4" i="43"/>
  <c r="S37" i="43"/>
  <c r="O13" i="43"/>
  <c r="T15" i="43"/>
  <c r="X22" i="43"/>
  <c r="Q25" i="43"/>
  <c r="W33" i="43"/>
  <c r="S34" i="43"/>
  <c r="X45" i="43"/>
  <c r="X56" i="43"/>
  <c r="V58" i="43"/>
  <c r="Q59" i="43"/>
  <c r="U66" i="43"/>
  <c r="U69" i="43"/>
  <c r="P70" i="43"/>
  <c r="R82" i="43"/>
  <c r="D10" i="57"/>
  <c r="D18" i="57"/>
  <c r="D26" i="57"/>
  <c r="D34" i="57"/>
  <c r="D42" i="57"/>
  <c r="D50" i="57"/>
  <c r="D58" i="57"/>
  <c r="D66" i="57"/>
  <c r="D74" i="57"/>
  <c r="D82" i="57"/>
  <c r="D91" i="57"/>
  <c r="D100" i="57"/>
  <c r="E4" i="57"/>
  <c r="H5" i="57"/>
  <c r="F7" i="57"/>
  <c r="I8" i="57"/>
  <c r="G10" i="57"/>
  <c r="E12" i="57"/>
  <c r="H13" i="57"/>
  <c r="F15" i="57"/>
  <c r="I16" i="57"/>
  <c r="G18" i="57"/>
  <c r="E20" i="57"/>
  <c r="H21" i="57"/>
  <c r="F23" i="57"/>
  <c r="I24" i="57"/>
  <c r="G26" i="57"/>
  <c r="E28" i="57"/>
  <c r="H29" i="57"/>
  <c r="F31" i="57"/>
  <c r="I32" i="57"/>
  <c r="G34" i="57"/>
  <c r="E36" i="57"/>
  <c r="H37" i="57"/>
  <c r="F39" i="57"/>
  <c r="I40" i="57"/>
  <c r="G42" i="57"/>
  <c r="E44" i="57"/>
  <c r="H45" i="57"/>
  <c r="F47" i="57"/>
  <c r="I48" i="57"/>
  <c r="G50" i="57"/>
  <c r="E52" i="57"/>
  <c r="H53" i="57"/>
  <c r="F55" i="57"/>
  <c r="I56" i="57"/>
  <c r="G58" i="57"/>
  <c r="E60" i="57"/>
  <c r="H61" i="57"/>
  <c r="F63" i="57"/>
  <c r="I64" i="57"/>
  <c r="G66" i="57"/>
  <c r="E68" i="57"/>
  <c r="H69" i="57"/>
  <c r="F71" i="57"/>
  <c r="I72" i="57"/>
  <c r="G74" i="57"/>
  <c r="E76" i="57"/>
  <c r="H77" i="57"/>
  <c r="F79" i="57"/>
  <c r="I80" i="57"/>
  <c r="G82" i="57"/>
  <c r="E84" i="57"/>
  <c r="H85" i="57"/>
  <c r="F88" i="57"/>
  <c r="I89" i="57"/>
  <c r="G91" i="57"/>
  <c r="E93" i="57"/>
  <c r="H94" i="57"/>
  <c r="F96" i="57"/>
  <c r="I98" i="57"/>
  <c r="G100" i="57"/>
  <c r="J5" i="57"/>
  <c r="J13" i="57"/>
  <c r="J21" i="57"/>
  <c r="J29" i="57"/>
  <c r="J37" i="57"/>
  <c r="J45" i="57"/>
  <c r="J53" i="57"/>
  <c r="J61" i="57"/>
  <c r="J69" i="57"/>
  <c r="J77" i="57"/>
  <c r="J85" i="57"/>
  <c r="J94" i="57"/>
  <c r="K3" i="57"/>
  <c r="S3" i="57"/>
  <c r="L4" i="57"/>
  <c r="T4" i="57"/>
  <c r="M5" i="57"/>
  <c r="U5" i="57"/>
  <c r="N6" i="57"/>
  <c r="V6" i="57"/>
  <c r="O7" i="57"/>
  <c r="W7" i="57"/>
  <c r="P8" i="57"/>
  <c r="X8" i="57"/>
  <c r="Q9" i="57"/>
  <c r="R10" i="57"/>
  <c r="K11" i="57"/>
  <c r="S11" i="57"/>
  <c r="L12" i="57"/>
  <c r="T12" i="57"/>
  <c r="M13" i="57"/>
  <c r="U13" i="57"/>
  <c r="N14" i="57"/>
  <c r="V14" i="57"/>
  <c r="O15" i="57"/>
  <c r="W15" i="57"/>
  <c r="P16" i="57"/>
  <c r="X16" i="57"/>
  <c r="Q17" i="57"/>
  <c r="R18" i="57"/>
  <c r="K19" i="57"/>
  <c r="S19" i="57"/>
  <c r="L20" i="57"/>
  <c r="T20" i="57"/>
  <c r="M21" i="57"/>
  <c r="U21" i="57"/>
  <c r="N22" i="57"/>
  <c r="V22" i="57"/>
  <c r="O23" i="57"/>
  <c r="W23" i="57"/>
  <c r="P24" i="57"/>
  <c r="X24" i="57"/>
  <c r="Q25" i="57"/>
  <c r="K27" i="57"/>
  <c r="S27" i="57"/>
  <c r="L28" i="57"/>
  <c r="T28" i="57"/>
  <c r="M29" i="57"/>
  <c r="U29" i="57"/>
  <c r="N30" i="57"/>
  <c r="V30" i="57"/>
  <c r="O31" i="57"/>
  <c r="W31" i="57"/>
  <c r="P32" i="57"/>
  <c r="X32" i="57"/>
  <c r="Q33" i="57"/>
  <c r="R34" i="57"/>
  <c r="K35" i="57"/>
  <c r="S35" i="57"/>
  <c r="L36" i="57"/>
  <c r="T36" i="57"/>
  <c r="M37" i="57"/>
  <c r="U37" i="57"/>
  <c r="N38" i="57"/>
  <c r="V38" i="57"/>
  <c r="O39" i="57"/>
  <c r="W39" i="57"/>
  <c r="P40" i="57"/>
  <c r="X40" i="57"/>
  <c r="Q41" i="57"/>
  <c r="R42" i="57"/>
  <c r="K43" i="57"/>
  <c r="S43" i="57"/>
  <c r="L44" i="57"/>
  <c r="T44" i="57"/>
  <c r="M45" i="57"/>
  <c r="U45" i="57"/>
  <c r="N46" i="57"/>
  <c r="V46" i="57"/>
  <c r="O47" i="57"/>
  <c r="W47" i="57"/>
  <c r="P48" i="57"/>
  <c r="X48" i="57"/>
  <c r="Q49" i="57"/>
  <c r="R50" i="57"/>
  <c r="K51" i="57"/>
  <c r="S51" i="57"/>
  <c r="L52" i="57"/>
  <c r="T52" i="57"/>
  <c r="M53" i="57"/>
  <c r="U53" i="57"/>
  <c r="N54" i="57"/>
  <c r="V54" i="57"/>
  <c r="O55" i="57"/>
  <c r="W55" i="57"/>
  <c r="P56" i="57"/>
  <c r="X56" i="57"/>
  <c r="Q57" i="57"/>
  <c r="R58" i="57"/>
  <c r="K59" i="57"/>
  <c r="S59" i="57"/>
  <c r="L60" i="57"/>
  <c r="T60" i="57"/>
  <c r="M61" i="57"/>
  <c r="U61" i="57"/>
  <c r="N62" i="57"/>
  <c r="V62" i="57"/>
  <c r="O63" i="57"/>
  <c r="W63" i="57"/>
  <c r="P64" i="57"/>
  <c r="X64" i="57"/>
  <c r="Q65" i="57"/>
  <c r="R66" i="57"/>
  <c r="K67" i="57"/>
  <c r="S67" i="57"/>
  <c r="L68" i="57"/>
  <c r="T68" i="57"/>
  <c r="M69" i="57"/>
  <c r="U69" i="57"/>
  <c r="N70" i="57"/>
  <c r="V70" i="57"/>
  <c r="O71" i="57"/>
  <c r="W71" i="57"/>
  <c r="P72" i="57"/>
  <c r="X72" i="57"/>
  <c r="Q73" i="57"/>
  <c r="R74" i="57"/>
  <c r="K75" i="57"/>
  <c r="S75" i="57"/>
  <c r="L76" i="57"/>
  <c r="T76" i="57"/>
  <c r="M77" i="57"/>
  <c r="U77" i="57"/>
  <c r="N78" i="57"/>
  <c r="V78" i="57"/>
  <c r="O79" i="57"/>
  <c r="W79" i="57"/>
  <c r="P80" i="57"/>
  <c r="X80" i="57"/>
  <c r="Q81" i="57"/>
  <c r="R82" i="57"/>
  <c r="K83" i="57"/>
  <c r="S83" i="57"/>
  <c r="L84" i="57"/>
  <c r="T84" i="57"/>
  <c r="M85" i="57"/>
  <c r="U85" i="57"/>
  <c r="N87" i="57"/>
  <c r="V87" i="57"/>
  <c r="O88" i="57"/>
  <c r="W88" i="57"/>
  <c r="P89" i="57"/>
  <c r="X89" i="57"/>
  <c r="Q90" i="57"/>
  <c r="R91" i="57"/>
  <c r="K92" i="57"/>
  <c r="S92" i="57"/>
  <c r="L93" i="57"/>
  <c r="T93" i="57"/>
  <c r="M94" i="57"/>
  <c r="U94" i="57"/>
  <c r="N95" i="57"/>
  <c r="V95" i="57"/>
  <c r="O96" i="57"/>
  <c r="W96" i="57"/>
  <c r="P97" i="57"/>
  <c r="X97" i="57"/>
  <c r="Q98" i="57"/>
  <c r="R99" i="57"/>
  <c r="K100" i="57"/>
  <c r="S100" i="57"/>
  <c r="L101" i="57"/>
  <c r="T101" i="57"/>
  <c r="U9" i="61"/>
  <c r="U17" i="61"/>
  <c r="T24" i="61"/>
  <c r="U25" i="61"/>
  <c r="T32" i="61"/>
  <c r="U33" i="61"/>
  <c r="T40" i="61"/>
  <c r="T48" i="61"/>
  <c r="U49" i="61"/>
  <c r="T56" i="61"/>
  <c r="S63" i="61"/>
  <c r="T64" i="61"/>
  <c r="U65" i="61"/>
  <c r="U73" i="61"/>
  <c r="S79" i="61"/>
  <c r="U81" i="61"/>
  <c r="S87" i="61"/>
  <c r="U89" i="61"/>
  <c r="T96" i="61"/>
  <c r="U97" i="61"/>
  <c r="X60" i="30"/>
  <c r="Y60" i="30" s="1"/>
  <c r="W88" i="30"/>
  <c r="V42" i="56"/>
  <c r="V54" i="56"/>
  <c r="V37" i="56"/>
  <c r="X69" i="30"/>
  <c r="Y69" i="30" s="1"/>
  <c r="W69" i="56"/>
  <c r="X89" i="30"/>
  <c r="Y89" i="30" s="1"/>
  <c r="U101" i="56"/>
  <c r="U93" i="56"/>
  <c r="U81" i="56"/>
  <c r="R75" i="30"/>
  <c r="U65" i="56"/>
  <c r="R59" i="30"/>
  <c r="S59" i="56" s="1"/>
  <c r="U49" i="56"/>
  <c r="R43" i="30"/>
  <c r="S43" i="56" s="1"/>
  <c r="U33" i="56"/>
  <c r="R27" i="30"/>
  <c r="U17" i="56"/>
  <c r="R11" i="30"/>
  <c r="T5" i="56"/>
  <c r="T13" i="56"/>
  <c r="T21" i="56"/>
  <c r="T29" i="56"/>
  <c r="T37" i="56"/>
  <c r="T45" i="56"/>
  <c r="T53" i="56"/>
  <c r="T61" i="56"/>
  <c r="T69" i="56"/>
  <c r="T77" i="56"/>
  <c r="T85" i="56"/>
  <c r="T93" i="56"/>
  <c r="T101" i="56"/>
  <c r="S97" i="4"/>
  <c r="U81" i="51"/>
  <c r="U73" i="45"/>
  <c r="U49" i="51"/>
  <c r="U41" i="45"/>
  <c r="U17" i="45"/>
  <c r="U9" i="51"/>
  <c r="V6" i="37"/>
  <c r="V6" i="49" s="1"/>
  <c r="T79" i="40"/>
  <c r="U30" i="47"/>
  <c r="T50" i="47"/>
  <c r="T34" i="47"/>
  <c r="U7" i="47"/>
  <c r="U85" i="47"/>
  <c r="U19" i="53"/>
  <c r="F105" i="39"/>
  <c r="AG106" i="39"/>
  <c r="P106" i="39"/>
  <c r="R5" i="43"/>
  <c r="P10" i="43"/>
  <c r="Q19" i="43"/>
  <c r="N29" i="43"/>
  <c r="O30" i="43"/>
  <c r="X30" i="43"/>
  <c r="O41" i="43"/>
  <c r="R42" i="43"/>
  <c r="Q53" i="43"/>
  <c r="S65" i="43"/>
  <c r="W75" i="43"/>
  <c r="R76" i="43"/>
  <c r="P87" i="43"/>
  <c r="Q95" i="43"/>
  <c r="O98" i="43"/>
  <c r="N84" i="46"/>
  <c r="I85" i="46"/>
  <c r="T87" i="46"/>
  <c r="G88" i="46"/>
  <c r="J89" i="46"/>
  <c r="E90" i="46"/>
  <c r="M90" i="46"/>
  <c r="K92" i="46"/>
  <c r="S92" i="46"/>
  <c r="I94" i="46"/>
  <c r="Q94" i="46"/>
  <c r="G96" i="46"/>
  <c r="W96" i="46"/>
  <c r="O97" i="46"/>
  <c r="R98" i="46"/>
  <c r="M99" i="46"/>
  <c r="U99" i="46"/>
  <c r="X100" i="46"/>
  <c r="D3" i="52"/>
  <c r="D3" i="57"/>
  <c r="D11" i="57"/>
  <c r="D19" i="57"/>
  <c r="D27" i="52"/>
  <c r="D27" i="57"/>
  <c r="D35" i="57"/>
  <c r="D43" i="57"/>
  <c r="D51" i="52"/>
  <c r="D51" i="57"/>
  <c r="D59" i="57"/>
  <c r="D67" i="57"/>
  <c r="D75" i="52"/>
  <c r="D75" i="57"/>
  <c r="D83" i="57"/>
  <c r="D92" i="57"/>
  <c r="D101" i="52"/>
  <c r="D101" i="57"/>
  <c r="E4" i="52"/>
  <c r="F4" i="57"/>
  <c r="I5" i="57"/>
  <c r="G7" i="57"/>
  <c r="E9" i="57"/>
  <c r="H10" i="57"/>
  <c r="F12" i="57"/>
  <c r="H13" i="52"/>
  <c r="I13" i="57"/>
  <c r="G15" i="57"/>
  <c r="E17" i="52"/>
  <c r="E17" i="57"/>
  <c r="G18" i="52"/>
  <c r="H18" i="57"/>
  <c r="F20" i="57"/>
  <c r="I21" i="57"/>
  <c r="F23" i="52"/>
  <c r="G23" i="57"/>
  <c r="E25" i="57"/>
  <c r="H26" i="57"/>
  <c r="E28" i="52"/>
  <c r="F28" i="57"/>
  <c r="I29" i="57"/>
  <c r="G31" i="57"/>
  <c r="E33" i="57"/>
  <c r="H34" i="57"/>
  <c r="F36" i="57"/>
  <c r="H37" i="52"/>
  <c r="I37" i="57"/>
  <c r="G39" i="57"/>
  <c r="E41" i="52"/>
  <c r="E41" i="57"/>
  <c r="G42" i="52"/>
  <c r="H42" i="57"/>
  <c r="F44" i="57"/>
  <c r="H45" i="52"/>
  <c r="I45" i="57"/>
  <c r="F47" i="52"/>
  <c r="G47" i="57"/>
  <c r="E49" i="57"/>
  <c r="G50" i="52"/>
  <c r="H50" i="57"/>
  <c r="E52" i="52"/>
  <c r="F52" i="57"/>
  <c r="I53" i="57"/>
  <c r="F55" i="52"/>
  <c r="G55" i="57"/>
  <c r="E57" i="57"/>
  <c r="H58" i="57"/>
  <c r="E60" i="52"/>
  <c r="F60" i="57"/>
  <c r="H61" i="52"/>
  <c r="I61" i="57"/>
  <c r="G63" i="57"/>
  <c r="E65" i="52"/>
  <c r="E65" i="57"/>
  <c r="G66" i="52"/>
  <c r="H66" i="57"/>
  <c r="F68" i="57"/>
  <c r="H69" i="52"/>
  <c r="I69" i="57"/>
  <c r="F71" i="52"/>
  <c r="G71" i="57"/>
  <c r="E73" i="57"/>
  <c r="G74" i="52"/>
  <c r="H74" i="57"/>
  <c r="E76" i="52"/>
  <c r="F76" i="57"/>
  <c r="I77" i="57"/>
  <c r="F79" i="52"/>
  <c r="G79" i="57"/>
  <c r="E81" i="57"/>
  <c r="H82" i="57"/>
  <c r="E84" i="52"/>
  <c r="F84" i="57"/>
  <c r="H85" i="52"/>
  <c r="I85" i="57"/>
  <c r="G88" i="57"/>
  <c r="E90" i="57"/>
  <c r="G91" i="52"/>
  <c r="H91" i="57"/>
  <c r="F93" i="57"/>
  <c r="H94" i="52"/>
  <c r="I94" i="57"/>
  <c r="F96" i="52"/>
  <c r="G96" i="57"/>
  <c r="E99" i="57"/>
  <c r="G100" i="52"/>
  <c r="H100" i="57"/>
  <c r="I6" i="52"/>
  <c r="J6" i="57"/>
  <c r="J14" i="57"/>
  <c r="J22" i="52"/>
  <c r="J22" i="57"/>
  <c r="J30" i="57"/>
  <c r="J38" i="57"/>
  <c r="J46" i="52"/>
  <c r="J46" i="57"/>
  <c r="I54" i="52"/>
  <c r="J54" i="57"/>
  <c r="J62" i="57"/>
  <c r="J70" i="52"/>
  <c r="J70" i="57"/>
  <c r="J78" i="57"/>
  <c r="J87" i="57"/>
  <c r="J95" i="52"/>
  <c r="J95" i="57"/>
  <c r="L3" i="57"/>
  <c r="T3" i="57"/>
  <c r="L4" i="52"/>
  <c r="M4" i="57"/>
  <c r="U4" i="57"/>
  <c r="N5" i="57"/>
  <c r="U5" i="52"/>
  <c r="V5" i="57"/>
  <c r="O6" i="57"/>
  <c r="W6" i="57"/>
  <c r="O7" i="52"/>
  <c r="AE7" i="52" s="1"/>
  <c r="P7" i="57"/>
  <c r="X7" i="57"/>
  <c r="Q8" i="57"/>
  <c r="X8" i="52"/>
  <c r="R9" i="57"/>
  <c r="K10" i="57"/>
  <c r="R10" i="52"/>
  <c r="S10" i="57"/>
  <c r="L11" i="57"/>
  <c r="T11" i="57"/>
  <c r="M12" i="52"/>
  <c r="M12" i="57"/>
  <c r="U12" i="57"/>
  <c r="N13" i="57"/>
  <c r="U13" i="52"/>
  <c r="V13" i="57"/>
  <c r="O14" i="57"/>
  <c r="W14" i="57"/>
  <c r="O15" i="52"/>
  <c r="P15" i="57"/>
  <c r="X15" i="57"/>
  <c r="Q16" i="57"/>
  <c r="X16" i="52"/>
  <c r="R17" i="57"/>
  <c r="K18" i="57"/>
  <c r="R18" i="52"/>
  <c r="S18" i="57"/>
  <c r="L19" i="57"/>
  <c r="T19" i="57"/>
  <c r="L20" i="52"/>
  <c r="M20" i="57"/>
  <c r="U20" i="57"/>
  <c r="N21" i="57"/>
  <c r="U21" i="52"/>
  <c r="V21" i="57"/>
  <c r="O22" i="57"/>
  <c r="W22" i="57"/>
  <c r="O23" i="52"/>
  <c r="P23" i="57"/>
  <c r="X23" i="57"/>
  <c r="Q24" i="57"/>
  <c r="R25" i="57"/>
  <c r="K26" i="57"/>
  <c r="S26" i="52"/>
  <c r="S26" i="57"/>
  <c r="L27" i="57"/>
  <c r="T27" i="57"/>
  <c r="L28" i="52"/>
  <c r="M28" i="57"/>
  <c r="U28" i="57"/>
  <c r="N29" i="57"/>
  <c r="U29" i="52"/>
  <c r="V29" i="57"/>
  <c r="O30" i="57"/>
  <c r="W30" i="57"/>
  <c r="O31" i="52"/>
  <c r="P31" i="57"/>
  <c r="X31" i="57"/>
  <c r="Q32" i="57"/>
  <c r="X32" i="52"/>
  <c r="R33" i="57"/>
  <c r="K34" i="57"/>
  <c r="R34" i="52"/>
  <c r="S34" i="57"/>
  <c r="L35" i="57"/>
  <c r="T35" i="57"/>
  <c r="L36" i="52"/>
  <c r="M36" i="57"/>
  <c r="U36" i="57"/>
  <c r="N37" i="57"/>
  <c r="U37" i="52"/>
  <c r="V37" i="57"/>
  <c r="O38" i="57"/>
  <c r="W38" i="57"/>
  <c r="O39" i="52"/>
  <c r="AE39" i="52" s="1"/>
  <c r="P39" i="57"/>
  <c r="X39" i="57"/>
  <c r="Q40" i="57"/>
  <c r="X40" i="52"/>
  <c r="R41" i="57"/>
  <c r="K42" i="57"/>
  <c r="R42" i="52"/>
  <c r="AE42" i="52" s="1"/>
  <c r="S42" i="57"/>
  <c r="L43" i="57"/>
  <c r="T43" i="57"/>
  <c r="L44" i="52"/>
  <c r="M44" i="57"/>
  <c r="U44" i="57"/>
  <c r="N45" i="57"/>
  <c r="U45" i="52"/>
  <c r="V45" i="57"/>
  <c r="O46" i="57"/>
  <c r="W46" i="57"/>
  <c r="O47" i="52"/>
  <c r="P47" i="57"/>
  <c r="X47" i="57"/>
  <c r="Q48" i="57"/>
  <c r="X48" i="52"/>
  <c r="R49" i="57"/>
  <c r="K50" i="57"/>
  <c r="R50" i="52"/>
  <c r="S50" i="57"/>
  <c r="L51" i="57"/>
  <c r="T51" i="57"/>
  <c r="L52" i="52"/>
  <c r="M52" i="57"/>
  <c r="U52" i="57"/>
  <c r="N53" i="57"/>
  <c r="U53" i="52"/>
  <c r="V53" i="57"/>
  <c r="O54" i="57"/>
  <c r="W54" i="57"/>
  <c r="O55" i="52"/>
  <c r="P55" i="57"/>
  <c r="X55" i="57"/>
  <c r="Q56" i="57"/>
  <c r="X56" i="52"/>
  <c r="R57" i="57"/>
  <c r="K58" i="57"/>
  <c r="R58" i="52"/>
  <c r="S58" i="57"/>
  <c r="L59" i="57"/>
  <c r="T59" i="57"/>
  <c r="L60" i="52"/>
  <c r="M60" i="57"/>
  <c r="U60" i="57"/>
  <c r="N61" i="57"/>
  <c r="U61" i="52"/>
  <c r="V61" i="57"/>
  <c r="O62" i="57"/>
  <c r="W62" i="57"/>
  <c r="O63" i="52"/>
  <c r="P63" i="57"/>
  <c r="X63" i="57"/>
  <c r="Q64" i="57"/>
  <c r="X64" i="52"/>
  <c r="R65" i="57"/>
  <c r="K66" i="57"/>
  <c r="R66" i="52"/>
  <c r="AE66" i="52" s="1"/>
  <c r="S66" i="57"/>
  <c r="L67" i="57"/>
  <c r="T67" i="57"/>
  <c r="L68" i="52"/>
  <c r="M68" i="57"/>
  <c r="U68" i="57"/>
  <c r="N69" i="57"/>
  <c r="U69" i="52"/>
  <c r="V69" i="57"/>
  <c r="O70" i="57"/>
  <c r="W70" i="57"/>
  <c r="O71" i="52"/>
  <c r="AE71" i="52" s="1"/>
  <c r="P71" i="57"/>
  <c r="X71" i="57"/>
  <c r="Q72" i="57"/>
  <c r="X72" i="52"/>
  <c r="R73" i="57"/>
  <c r="K74" i="57"/>
  <c r="R74" i="52"/>
  <c r="AE74" i="52" s="1"/>
  <c r="S74" i="57"/>
  <c r="L75" i="57"/>
  <c r="T75" i="57"/>
  <c r="L76" i="52"/>
  <c r="M76" i="57"/>
  <c r="U76" i="57"/>
  <c r="N77" i="57"/>
  <c r="U77" i="52"/>
  <c r="V77" i="57"/>
  <c r="O78" i="57"/>
  <c r="W78" i="57"/>
  <c r="O79" i="52"/>
  <c r="P79" i="57"/>
  <c r="X79" i="57"/>
  <c r="Q80" i="57"/>
  <c r="X80" i="52"/>
  <c r="R81" i="57"/>
  <c r="K82" i="57"/>
  <c r="R82" i="52"/>
  <c r="S82" i="57"/>
  <c r="L83" i="57"/>
  <c r="T83" i="57"/>
  <c r="L84" i="52"/>
  <c r="M84" i="57"/>
  <c r="U84" i="57"/>
  <c r="N85" i="57"/>
  <c r="U85" i="52"/>
  <c r="V85" i="57"/>
  <c r="O87" i="57"/>
  <c r="W87" i="57"/>
  <c r="O88" i="52"/>
  <c r="AE88" i="52" s="1"/>
  <c r="P88" i="57"/>
  <c r="X88" i="57"/>
  <c r="Q89" i="57"/>
  <c r="X89" i="52"/>
  <c r="R90" i="57"/>
  <c r="K91" i="57"/>
  <c r="R91" i="52"/>
  <c r="S91" i="57"/>
  <c r="L92" i="57"/>
  <c r="T92" i="57"/>
  <c r="L93" i="52"/>
  <c r="M93" i="57"/>
  <c r="U93" i="57"/>
  <c r="N94" i="57"/>
  <c r="U94" i="52"/>
  <c r="V94" i="57"/>
  <c r="O95" i="57"/>
  <c r="W95" i="57"/>
  <c r="P96" i="57"/>
  <c r="X96" i="57"/>
  <c r="Q97" i="57"/>
  <c r="X97" i="52"/>
  <c r="R98" i="57"/>
  <c r="K99" i="57"/>
  <c r="S99" i="57"/>
  <c r="L100" i="57"/>
  <c r="T100" i="57"/>
  <c r="L101" i="52"/>
  <c r="M101" i="57"/>
  <c r="U101" i="57"/>
  <c r="M102" i="52"/>
  <c r="U102" i="52"/>
  <c r="U8" i="61"/>
  <c r="T15" i="61"/>
  <c r="U16" i="61"/>
  <c r="U24" i="61"/>
  <c r="U32" i="61"/>
  <c r="T39" i="61"/>
  <c r="T47" i="61"/>
  <c r="U48" i="61"/>
  <c r="T55" i="61"/>
  <c r="T63" i="61"/>
  <c r="U72" i="61"/>
  <c r="T79" i="61"/>
  <c r="U80" i="61"/>
  <c r="T87" i="61"/>
  <c r="U96" i="61"/>
  <c r="V100" i="50"/>
  <c r="W40" i="30"/>
  <c r="X40" i="30" s="1"/>
  <c r="Y40" i="30" s="1"/>
  <c r="T27" i="50"/>
  <c r="T59" i="50"/>
  <c r="U49" i="50"/>
  <c r="V65" i="30"/>
  <c r="V98" i="56"/>
  <c r="V69" i="56"/>
  <c r="R99" i="30"/>
  <c r="S99" i="56" s="1"/>
  <c r="R91" i="30"/>
  <c r="Q91" i="30" s="1"/>
  <c r="R85" i="30"/>
  <c r="U75" i="56"/>
  <c r="R69" i="30"/>
  <c r="U59" i="56"/>
  <c r="R53" i="30"/>
  <c r="S53" i="56" s="1"/>
  <c r="U43" i="56"/>
  <c r="R37" i="30"/>
  <c r="S37" i="56" s="1"/>
  <c r="U27" i="56"/>
  <c r="R21" i="30"/>
  <c r="U11" i="56"/>
  <c r="R5" i="30"/>
  <c r="Q98" i="30"/>
  <c r="Q90" i="30"/>
  <c r="Q82" i="30"/>
  <c r="Q78" i="30"/>
  <c r="Q74" i="30"/>
  <c r="Q70" i="30"/>
  <c r="Q66" i="30"/>
  <c r="Q62" i="30"/>
  <c r="Q50" i="30"/>
  <c r="Q38" i="30"/>
  <c r="Q34" i="30"/>
  <c r="Q30" i="30"/>
  <c r="O26" i="30"/>
  <c r="Q22" i="30"/>
  <c r="Q18" i="30"/>
  <c r="Q10" i="30"/>
  <c r="Q6" i="30"/>
  <c r="T6" i="56"/>
  <c r="T22" i="56"/>
  <c r="T30" i="56"/>
  <c r="T38" i="56"/>
  <c r="T46" i="56"/>
  <c r="T54" i="56"/>
  <c r="T62" i="56"/>
  <c r="T70" i="56"/>
  <c r="T78" i="56"/>
  <c r="T94" i="56"/>
  <c r="V110" i="61"/>
  <c r="W74" i="13"/>
  <c r="V74" i="70"/>
  <c r="V73" i="13"/>
  <c r="V51" i="13"/>
  <c r="V51" i="70" s="1"/>
  <c r="R70" i="37"/>
  <c r="R85" i="37"/>
  <c r="S85" i="54" s="1"/>
  <c r="U65" i="54"/>
  <c r="R60" i="37"/>
  <c r="T99" i="54"/>
  <c r="Q31" i="36"/>
  <c r="S52" i="47"/>
  <c r="V10" i="47"/>
  <c r="S34" i="47"/>
  <c r="U100" i="45"/>
  <c r="U92" i="45"/>
  <c r="V81" i="13"/>
  <c r="U73" i="51"/>
  <c r="U67" i="51"/>
  <c r="U59" i="45"/>
  <c r="V49" i="13"/>
  <c r="U41" i="51"/>
  <c r="U35" i="51"/>
  <c r="U27" i="45"/>
  <c r="V17" i="13"/>
  <c r="U9" i="45"/>
  <c r="U3" i="45"/>
  <c r="U26" i="45"/>
  <c r="U4" i="45"/>
  <c r="U4" i="70"/>
  <c r="U12" i="32"/>
  <c r="U12" i="70"/>
  <c r="U20" i="32"/>
  <c r="V20" i="32" s="1"/>
  <c r="W20" i="32" s="1"/>
  <c r="X20" i="32" s="1"/>
  <c r="Y20" i="32" s="1"/>
  <c r="U20" i="70"/>
  <c r="U28" i="45"/>
  <c r="U28" i="70"/>
  <c r="U36" i="45"/>
  <c r="U36" i="70"/>
  <c r="U44" i="32"/>
  <c r="U44" i="70"/>
  <c r="U52" i="32"/>
  <c r="V52" i="32" s="1"/>
  <c r="W52" i="32" s="1"/>
  <c r="U52" i="70"/>
  <c r="U60" i="45"/>
  <c r="U60" i="70"/>
  <c r="U68" i="45"/>
  <c r="U68" i="70"/>
  <c r="U76" i="32"/>
  <c r="U76" i="70"/>
  <c r="U84" i="45"/>
  <c r="U84" i="70"/>
  <c r="U93" i="32"/>
  <c r="U93" i="70"/>
  <c r="U101" i="45"/>
  <c r="U101" i="70"/>
  <c r="R58" i="36"/>
  <c r="R47" i="36"/>
  <c r="S35" i="37"/>
  <c r="U22" i="37"/>
  <c r="T27" i="53"/>
  <c r="U15" i="47"/>
  <c r="S41" i="47"/>
  <c r="U8" i="47"/>
  <c r="T50" i="53"/>
  <c r="V80" i="47"/>
  <c r="U64" i="37"/>
  <c r="U64" i="54" s="1"/>
  <c r="S49" i="37"/>
  <c r="BE105" i="19"/>
  <c r="BA107" i="19"/>
  <c r="BC108" i="19"/>
  <c r="G109" i="19"/>
  <c r="X87" i="50"/>
  <c r="S67" i="43"/>
  <c r="S27" i="43"/>
  <c r="U16" i="43"/>
  <c r="U61" i="43"/>
  <c r="U37" i="43"/>
  <c r="S66" i="43"/>
  <c r="W4" i="43"/>
  <c r="X13" i="43"/>
  <c r="N23" i="43"/>
  <c r="S25" i="43"/>
  <c r="W32" i="43"/>
  <c r="U43" i="43"/>
  <c r="X44" i="43"/>
  <c r="V46" i="43"/>
  <c r="U54" i="43"/>
  <c r="S56" i="43"/>
  <c r="N57" i="43"/>
  <c r="U57" i="43"/>
  <c r="U68" i="43"/>
  <c r="T71" i="43"/>
  <c r="Q78" i="43"/>
  <c r="X78" i="43"/>
  <c r="Q81" i="43"/>
  <c r="D4" i="57"/>
  <c r="D12" i="57"/>
  <c r="D20" i="57"/>
  <c r="D28" i="57"/>
  <c r="D36" i="57"/>
  <c r="D44" i="57"/>
  <c r="D52" i="57"/>
  <c r="D60" i="57"/>
  <c r="D68" i="57"/>
  <c r="D76" i="57"/>
  <c r="D84" i="57"/>
  <c r="D93" i="57"/>
  <c r="G4" i="57"/>
  <c r="E6" i="57"/>
  <c r="H7" i="57"/>
  <c r="F9" i="57"/>
  <c r="I10" i="57"/>
  <c r="G12" i="57"/>
  <c r="E14" i="57"/>
  <c r="H15" i="57"/>
  <c r="F17" i="57"/>
  <c r="I18" i="57"/>
  <c r="G20" i="57"/>
  <c r="E22" i="57"/>
  <c r="H23" i="57"/>
  <c r="F25" i="57"/>
  <c r="I26" i="57"/>
  <c r="G28" i="57"/>
  <c r="E30" i="57"/>
  <c r="H31" i="57"/>
  <c r="F33" i="57"/>
  <c r="I34" i="57"/>
  <c r="G36" i="57"/>
  <c r="E38" i="57"/>
  <c r="H39" i="57"/>
  <c r="F41" i="57"/>
  <c r="I42" i="57"/>
  <c r="G44" i="57"/>
  <c r="E46" i="57"/>
  <c r="H47" i="57"/>
  <c r="F49" i="57"/>
  <c r="I50" i="57"/>
  <c r="G52" i="57"/>
  <c r="E54" i="57"/>
  <c r="H55" i="57"/>
  <c r="F57" i="57"/>
  <c r="I58" i="57"/>
  <c r="G60" i="57"/>
  <c r="E62" i="57"/>
  <c r="H63" i="57"/>
  <c r="F65" i="57"/>
  <c r="I66" i="57"/>
  <c r="G68" i="57"/>
  <c r="E70" i="57"/>
  <c r="H71" i="57"/>
  <c r="F73" i="57"/>
  <c r="I74" i="57"/>
  <c r="G76" i="57"/>
  <c r="E78" i="57"/>
  <c r="H79" i="57"/>
  <c r="F81" i="57"/>
  <c r="I82" i="57"/>
  <c r="G84" i="57"/>
  <c r="E87" i="57"/>
  <c r="H88" i="57"/>
  <c r="F90" i="57"/>
  <c r="I91" i="57"/>
  <c r="G93" i="57"/>
  <c r="E95" i="57"/>
  <c r="H96" i="57"/>
  <c r="F99" i="57"/>
  <c r="I100" i="57"/>
  <c r="J7" i="57"/>
  <c r="J15" i="57"/>
  <c r="J23" i="57"/>
  <c r="J31" i="57"/>
  <c r="J39" i="57"/>
  <c r="J47" i="57"/>
  <c r="J55" i="57"/>
  <c r="J63" i="57"/>
  <c r="J71" i="57"/>
  <c r="J79" i="57"/>
  <c r="J88" i="57"/>
  <c r="J96" i="57"/>
  <c r="M3" i="57"/>
  <c r="U3" i="57"/>
  <c r="N4" i="57"/>
  <c r="V4" i="57"/>
  <c r="O5" i="57"/>
  <c r="W5" i="57"/>
  <c r="P6" i="57"/>
  <c r="X6" i="57"/>
  <c r="Q7" i="57"/>
  <c r="R8" i="57"/>
  <c r="K9" i="57"/>
  <c r="S9" i="57"/>
  <c r="L10" i="57"/>
  <c r="T10" i="57"/>
  <c r="M11" i="57"/>
  <c r="U11" i="57"/>
  <c r="N12" i="57"/>
  <c r="V12" i="57"/>
  <c r="O13" i="57"/>
  <c r="W13" i="57"/>
  <c r="P14" i="57"/>
  <c r="X14" i="57"/>
  <c r="Q15" i="57"/>
  <c r="R16" i="57"/>
  <c r="K17" i="57"/>
  <c r="S17" i="57"/>
  <c r="L18" i="57"/>
  <c r="T18" i="57"/>
  <c r="M19" i="57"/>
  <c r="U19" i="57"/>
  <c r="N20" i="57"/>
  <c r="V20" i="57"/>
  <c r="O21" i="57"/>
  <c r="W21" i="57"/>
  <c r="P22" i="57"/>
  <c r="X22" i="57"/>
  <c r="Q23" i="57"/>
  <c r="R24" i="57"/>
  <c r="K25" i="57"/>
  <c r="S25" i="57"/>
  <c r="L26" i="57"/>
  <c r="T26" i="57"/>
  <c r="M27" i="57"/>
  <c r="U27" i="57"/>
  <c r="N28" i="57"/>
  <c r="V28" i="57"/>
  <c r="O29" i="57"/>
  <c r="W29" i="57"/>
  <c r="P30" i="57"/>
  <c r="X30" i="57"/>
  <c r="Q31" i="57"/>
  <c r="R32" i="57"/>
  <c r="K33" i="57"/>
  <c r="S33" i="57"/>
  <c r="L34" i="57"/>
  <c r="T34" i="57"/>
  <c r="M35" i="57"/>
  <c r="U35" i="57"/>
  <c r="N36" i="57"/>
  <c r="V36" i="57"/>
  <c r="O37" i="57"/>
  <c r="W37" i="57"/>
  <c r="P38" i="57"/>
  <c r="X38" i="57"/>
  <c r="Q39" i="57"/>
  <c r="R40" i="57"/>
  <c r="K41" i="57"/>
  <c r="S41" i="57"/>
  <c r="L42" i="57"/>
  <c r="T42" i="57"/>
  <c r="M43" i="57"/>
  <c r="U43" i="57"/>
  <c r="N44" i="57"/>
  <c r="V44" i="57"/>
  <c r="O45" i="57"/>
  <c r="W45" i="57"/>
  <c r="P46" i="57"/>
  <c r="X46" i="57"/>
  <c r="Q47" i="57"/>
  <c r="R48" i="57"/>
  <c r="K49" i="57"/>
  <c r="S49" i="57"/>
  <c r="L50" i="57"/>
  <c r="T50" i="57"/>
  <c r="M51" i="57"/>
  <c r="U51" i="57"/>
  <c r="N52" i="57"/>
  <c r="V52" i="57"/>
  <c r="O53" i="57"/>
  <c r="W53" i="57"/>
  <c r="P54" i="57"/>
  <c r="X54" i="57"/>
  <c r="Q55" i="57"/>
  <c r="R56" i="57"/>
  <c r="K57" i="57"/>
  <c r="S57" i="57"/>
  <c r="L58" i="57"/>
  <c r="T58" i="57"/>
  <c r="M59" i="57"/>
  <c r="U59" i="57"/>
  <c r="N60" i="57"/>
  <c r="V60" i="57"/>
  <c r="O61" i="57"/>
  <c r="W61" i="57"/>
  <c r="P62" i="57"/>
  <c r="X62" i="57"/>
  <c r="Q63" i="57"/>
  <c r="R64" i="57"/>
  <c r="K65" i="57"/>
  <c r="S65" i="57"/>
  <c r="L66" i="57"/>
  <c r="T66" i="57"/>
  <c r="M67" i="57"/>
  <c r="U67" i="57"/>
  <c r="N68" i="57"/>
  <c r="V68" i="57"/>
  <c r="O69" i="57"/>
  <c r="W69" i="57"/>
  <c r="P70" i="57"/>
  <c r="X70" i="57"/>
  <c r="Q71" i="57"/>
  <c r="R72" i="57"/>
  <c r="K73" i="57"/>
  <c r="S73" i="57"/>
  <c r="L74" i="57"/>
  <c r="T74" i="57"/>
  <c r="M75" i="57"/>
  <c r="U75" i="57"/>
  <c r="N76" i="57"/>
  <c r="V76" i="57"/>
  <c r="O77" i="57"/>
  <c r="W77" i="57"/>
  <c r="P78" i="57"/>
  <c r="X78" i="57"/>
  <c r="Q79" i="57"/>
  <c r="R80" i="57"/>
  <c r="K81" i="57"/>
  <c r="S81" i="57"/>
  <c r="L82" i="57"/>
  <c r="T82" i="57"/>
  <c r="M83" i="57"/>
  <c r="U83" i="57"/>
  <c r="N84" i="57"/>
  <c r="V84" i="57"/>
  <c r="O85" i="57"/>
  <c r="W85" i="57"/>
  <c r="P87" i="57"/>
  <c r="X87" i="57"/>
  <c r="Q88" i="57"/>
  <c r="R89" i="57"/>
  <c r="K90" i="57"/>
  <c r="S90" i="57"/>
  <c r="L91" i="57"/>
  <c r="T91" i="57"/>
  <c r="M92" i="57"/>
  <c r="U92" i="57"/>
  <c r="N93" i="57"/>
  <c r="V93" i="57"/>
  <c r="O94" i="57"/>
  <c r="W94" i="57"/>
  <c r="P95" i="57"/>
  <c r="X95" i="57"/>
  <c r="Q96" i="57"/>
  <c r="R97" i="57"/>
  <c r="K98" i="57"/>
  <c r="S98" i="57"/>
  <c r="L99" i="57"/>
  <c r="T99" i="57"/>
  <c r="M100" i="57"/>
  <c r="U100" i="57"/>
  <c r="N101" i="57"/>
  <c r="V101" i="57"/>
  <c r="T6" i="61"/>
  <c r="U7" i="61"/>
  <c r="T14" i="61"/>
  <c r="U15" i="61"/>
  <c r="U31" i="61"/>
  <c r="V32" i="61"/>
  <c r="T46" i="61"/>
  <c r="S53" i="61"/>
  <c r="T54" i="61"/>
  <c r="T62" i="61"/>
  <c r="U63" i="61"/>
  <c r="T70" i="61"/>
  <c r="U71" i="61"/>
  <c r="T78" i="61"/>
  <c r="U79" i="61"/>
  <c r="V80" i="61"/>
  <c r="S85" i="61"/>
  <c r="U87" i="61"/>
  <c r="S93" i="61"/>
  <c r="T94" i="61"/>
  <c r="U95" i="61"/>
  <c r="V69" i="50"/>
  <c r="S86" i="50"/>
  <c r="R88" i="50"/>
  <c r="S92" i="50"/>
  <c r="S75" i="50"/>
  <c r="S30" i="50"/>
  <c r="S98" i="50"/>
  <c r="S81" i="50"/>
  <c r="V32" i="30"/>
  <c r="V52" i="30"/>
  <c r="U72" i="50"/>
  <c r="U92" i="50"/>
  <c r="V19" i="30"/>
  <c r="V51" i="30"/>
  <c r="V83" i="30"/>
  <c r="V49" i="30"/>
  <c r="V93" i="30"/>
  <c r="U101" i="50"/>
  <c r="T77" i="50"/>
  <c r="U99" i="56"/>
  <c r="U91" i="56"/>
  <c r="U85" i="56"/>
  <c r="R79" i="30"/>
  <c r="U69" i="56"/>
  <c r="R47" i="30"/>
  <c r="U37" i="56"/>
  <c r="R31" i="30"/>
  <c r="R15" i="30"/>
  <c r="U5" i="56"/>
  <c r="S98" i="56"/>
  <c r="S90" i="56"/>
  <c r="S82" i="56"/>
  <c r="S70" i="56"/>
  <c r="S62" i="56"/>
  <c r="S50" i="56"/>
  <c r="S38" i="56"/>
  <c r="S34" i="56"/>
  <c r="S26" i="56"/>
  <c r="S22" i="56"/>
  <c r="S18" i="56"/>
  <c r="S6" i="56"/>
  <c r="T15" i="56"/>
  <c r="T31" i="56"/>
  <c r="T47" i="56"/>
  <c r="T55" i="56"/>
  <c r="T63" i="56"/>
  <c r="T71" i="56"/>
  <c r="T79" i="56"/>
  <c r="T87" i="56"/>
  <c r="T95" i="56"/>
  <c r="P105" i="39"/>
  <c r="AW105" i="39"/>
  <c r="S5" i="43"/>
  <c r="V9" i="43"/>
  <c r="Q10" i="43"/>
  <c r="X15" i="43"/>
  <c r="N17" i="43"/>
  <c r="P21" i="43"/>
  <c r="Q30" i="43"/>
  <c r="X38" i="43"/>
  <c r="Q41" i="43"/>
  <c r="X41" i="43"/>
  <c r="S42" i="43"/>
  <c r="P49" i="43"/>
  <c r="S53" i="43"/>
  <c r="O66" i="43"/>
  <c r="N74" i="43"/>
  <c r="V74" i="43"/>
  <c r="O77" i="43"/>
  <c r="O86" i="43"/>
  <c r="Q98" i="43"/>
  <c r="X98" i="43"/>
  <c r="L85" i="46"/>
  <c r="O87" i="46"/>
  <c r="AE87" i="46" s="1"/>
  <c r="R88" i="46"/>
  <c r="E89" i="46"/>
  <c r="U89" i="46"/>
  <c r="X90" i="46"/>
  <c r="F92" i="46"/>
  <c r="I93" i="46"/>
  <c r="L94" i="46"/>
  <c r="O95" i="46"/>
  <c r="AE95" i="46" s="1"/>
  <c r="R96" i="46"/>
  <c r="J97" i="46"/>
  <c r="E98" i="46"/>
  <c r="D5" i="57"/>
  <c r="D13" i="52"/>
  <c r="D13" i="57"/>
  <c r="D21" i="57"/>
  <c r="D29" i="57"/>
  <c r="D37" i="52"/>
  <c r="D37" i="57"/>
  <c r="D45" i="57"/>
  <c r="D53" i="57"/>
  <c r="D61" i="52"/>
  <c r="D61" i="57"/>
  <c r="D69" i="57"/>
  <c r="D77" i="57"/>
  <c r="D85" i="52"/>
  <c r="D85" i="57"/>
  <c r="D94" i="57"/>
  <c r="E3" i="57"/>
  <c r="H4" i="57"/>
  <c r="F6" i="57"/>
  <c r="I7" i="57"/>
  <c r="G9" i="57"/>
  <c r="E11" i="57"/>
  <c r="H12" i="57"/>
  <c r="F14" i="57"/>
  <c r="I15" i="57"/>
  <c r="G17" i="57"/>
  <c r="E19" i="52"/>
  <c r="E19" i="57"/>
  <c r="H20" i="57"/>
  <c r="F22" i="57"/>
  <c r="I23" i="57"/>
  <c r="G25" i="57"/>
  <c r="E27" i="57"/>
  <c r="H28" i="57"/>
  <c r="F30" i="57"/>
  <c r="I31" i="57"/>
  <c r="G33" i="57"/>
  <c r="E35" i="57"/>
  <c r="H36" i="57"/>
  <c r="F38" i="57"/>
  <c r="I39" i="57"/>
  <c r="G41" i="57"/>
  <c r="E43" i="52"/>
  <c r="E43" i="57"/>
  <c r="H44" i="57"/>
  <c r="F46" i="57"/>
  <c r="H47" i="52"/>
  <c r="I47" i="57"/>
  <c r="G49" i="57"/>
  <c r="E51" i="57"/>
  <c r="G52" i="52"/>
  <c r="H52" i="57"/>
  <c r="F54" i="57"/>
  <c r="I55" i="57"/>
  <c r="F57" i="52"/>
  <c r="G57" i="57"/>
  <c r="E59" i="57"/>
  <c r="H60" i="57"/>
  <c r="E62" i="52"/>
  <c r="F62" i="57"/>
  <c r="I63" i="57"/>
  <c r="G65" i="57"/>
  <c r="E67" i="52"/>
  <c r="E67" i="57"/>
  <c r="H68" i="57"/>
  <c r="F70" i="57"/>
  <c r="H71" i="52"/>
  <c r="I71" i="57"/>
  <c r="G73" i="57"/>
  <c r="E75" i="57"/>
  <c r="G76" i="52"/>
  <c r="H76" i="57"/>
  <c r="F78" i="57"/>
  <c r="I79" i="57"/>
  <c r="F81" i="52"/>
  <c r="G81" i="57"/>
  <c r="E83" i="57"/>
  <c r="H84" i="57"/>
  <c r="E87" i="52"/>
  <c r="F87" i="57"/>
  <c r="I88" i="57"/>
  <c r="G90" i="57"/>
  <c r="E92" i="52"/>
  <c r="E92" i="57"/>
  <c r="H93" i="57"/>
  <c r="F95" i="57"/>
  <c r="H96" i="52"/>
  <c r="I96" i="57"/>
  <c r="G99" i="57"/>
  <c r="E101" i="57"/>
  <c r="I8" i="52"/>
  <c r="J8" i="57"/>
  <c r="I16" i="52"/>
  <c r="J16" i="57"/>
  <c r="J24" i="57"/>
  <c r="I32" i="52"/>
  <c r="J32" i="57"/>
  <c r="I40" i="52"/>
  <c r="J40" i="57"/>
  <c r="J48" i="57"/>
  <c r="I56" i="52"/>
  <c r="J56" i="57"/>
  <c r="I64" i="52"/>
  <c r="J64" i="57"/>
  <c r="J72" i="57"/>
  <c r="I80" i="52"/>
  <c r="J80" i="57"/>
  <c r="I89" i="52"/>
  <c r="J89" i="57"/>
  <c r="J97" i="57"/>
  <c r="N3" i="57"/>
  <c r="V3" i="57"/>
  <c r="N4" i="52"/>
  <c r="O4" i="57"/>
  <c r="W4" i="57"/>
  <c r="P5" i="57"/>
  <c r="W5" i="52"/>
  <c r="X5" i="57"/>
  <c r="Q6" i="57"/>
  <c r="R7" i="57"/>
  <c r="K8" i="57"/>
  <c r="S8" i="57"/>
  <c r="K9" i="52"/>
  <c r="L9" i="57"/>
  <c r="T9" i="57"/>
  <c r="M10" i="57"/>
  <c r="T10" i="52"/>
  <c r="U10" i="57"/>
  <c r="N11" i="57"/>
  <c r="V11" i="57"/>
  <c r="N12" i="52"/>
  <c r="O12" i="57"/>
  <c r="W12" i="57"/>
  <c r="P13" i="57"/>
  <c r="X13" i="57"/>
  <c r="Q14" i="57"/>
  <c r="Q15" i="52"/>
  <c r="R15" i="57"/>
  <c r="K16" i="57"/>
  <c r="S16" i="57"/>
  <c r="K17" i="52"/>
  <c r="L17" i="57"/>
  <c r="T17" i="57"/>
  <c r="M18" i="57"/>
  <c r="T18" i="52"/>
  <c r="U18" i="57"/>
  <c r="N19" i="57"/>
  <c r="V19" i="57"/>
  <c r="O20" i="57"/>
  <c r="W20" i="57"/>
  <c r="P21" i="57"/>
  <c r="W21" i="52"/>
  <c r="X21" i="57"/>
  <c r="Q22" i="57"/>
  <c r="Q23" i="52"/>
  <c r="R23" i="57"/>
  <c r="K24" i="57"/>
  <c r="S24" i="57"/>
  <c r="K25" i="52"/>
  <c r="L25" i="57"/>
  <c r="T25" i="57"/>
  <c r="M26" i="57"/>
  <c r="U26" i="57"/>
  <c r="N27" i="57"/>
  <c r="V27" i="57"/>
  <c r="N28" i="52"/>
  <c r="O28" i="57"/>
  <c r="W28" i="57"/>
  <c r="P29" i="57"/>
  <c r="W29" i="52"/>
  <c r="X29" i="57"/>
  <c r="Q30" i="57"/>
  <c r="Q31" i="52"/>
  <c r="R31" i="57"/>
  <c r="K32" i="57"/>
  <c r="S32" i="57"/>
  <c r="L33" i="57"/>
  <c r="T33" i="57"/>
  <c r="M34" i="57"/>
  <c r="T34" i="52"/>
  <c r="U34" i="57"/>
  <c r="N35" i="57"/>
  <c r="V35" i="57"/>
  <c r="N36" i="52"/>
  <c r="O36" i="57"/>
  <c r="W36" i="57"/>
  <c r="P37" i="57"/>
  <c r="W37" i="52"/>
  <c r="X37" i="57"/>
  <c r="Q38" i="57"/>
  <c r="R39" i="57"/>
  <c r="K40" i="57"/>
  <c r="S40" i="57"/>
  <c r="K41" i="52"/>
  <c r="L41" i="57"/>
  <c r="T41" i="57"/>
  <c r="M42" i="57"/>
  <c r="T42" i="52"/>
  <c r="U42" i="57"/>
  <c r="N43" i="57"/>
  <c r="V43" i="57"/>
  <c r="N44" i="52"/>
  <c r="O44" i="57"/>
  <c r="W44" i="57"/>
  <c r="P45" i="57"/>
  <c r="X45" i="57"/>
  <c r="Q46" i="57"/>
  <c r="Q47" i="52"/>
  <c r="R47" i="57"/>
  <c r="K48" i="57"/>
  <c r="S48" i="57"/>
  <c r="K49" i="52"/>
  <c r="L49" i="57"/>
  <c r="T49" i="57"/>
  <c r="M50" i="57"/>
  <c r="T50" i="52"/>
  <c r="U50" i="57"/>
  <c r="N51" i="57"/>
  <c r="V51" i="57"/>
  <c r="O52" i="57"/>
  <c r="W52" i="57"/>
  <c r="P53" i="57"/>
  <c r="W53" i="52"/>
  <c r="X53" i="57"/>
  <c r="Q54" i="57"/>
  <c r="Q55" i="52"/>
  <c r="R55" i="57"/>
  <c r="K56" i="57"/>
  <c r="S56" i="57"/>
  <c r="K57" i="52"/>
  <c r="L57" i="57"/>
  <c r="T57" i="57"/>
  <c r="M58" i="57"/>
  <c r="U58" i="57"/>
  <c r="N59" i="57"/>
  <c r="V59" i="57"/>
  <c r="N60" i="52"/>
  <c r="O60" i="57"/>
  <c r="W60" i="57"/>
  <c r="P61" i="57"/>
  <c r="W61" i="52"/>
  <c r="X61" i="57"/>
  <c r="Q62" i="57"/>
  <c r="Q63" i="52"/>
  <c r="R63" i="57"/>
  <c r="K64" i="57"/>
  <c r="S64" i="57"/>
  <c r="L65" i="57"/>
  <c r="T65" i="57"/>
  <c r="M66" i="57"/>
  <c r="T66" i="52"/>
  <c r="U66" i="57"/>
  <c r="N67" i="57"/>
  <c r="V67" i="57"/>
  <c r="N68" i="52"/>
  <c r="O68" i="57"/>
  <c r="W68" i="57"/>
  <c r="P69" i="57"/>
  <c r="W69" i="52"/>
  <c r="X69" i="57"/>
  <c r="Q70" i="57"/>
  <c r="R71" i="57"/>
  <c r="K72" i="57"/>
  <c r="S72" i="57"/>
  <c r="K73" i="52"/>
  <c r="L73" i="57"/>
  <c r="T73" i="57"/>
  <c r="M74" i="57"/>
  <c r="T74" i="52"/>
  <c r="U74" i="57"/>
  <c r="N75" i="57"/>
  <c r="V75" i="57"/>
  <c r="N76" i="52"/>
  <c r="O76" i="57"/>
  <c r="W76" i="57"/>
  <c r="P77" i="57"/>
  <c r="X77" i="57"/>
  <c r="Q78" i="57"/>
  <c r="Q79" i="52"/>
  <c r="R79" i="57"/>
  <c r="K80" i="57"/>
  <c r="S80" i="57"/>
  <c r="L81" i="57"/>
  <c r="T81" i="57"/>
  <c r="M82" i="57"/>
  <c r="T82" i="52"/>
  <c r="U82" i="57"/>
  <c r="N83" i="57"/>
  <c r="V83" i="57"/>
  <c r="O84" i="57"/>
  <c r="W84" i="57"/>
  <c r="P85" i="57"/>
  <c r="W85" i="52"/>
  <c r="X85" i="57"/>
  <c r="Q87" i="57"/>
  <c r="R88" i="57"/>
  <c r="K89" i="57"/>
  <c r="S89" i="57"/>
  <c r="K90" i="52"/>
  <c r="L90" i="57"/>
  <c r="T90" i="57"/>
  <c r="M91" i="57"/>
  <c r="U91" i="57"/>
  <c r="N92" i="57"/>
  <c r="V92" i="57"/>
  <c r="N93" i="52"/>
  <c r="O93" i="57"/>
  <c r="W93" i="57"/>
  <c r="P94" i="57"/>
  <c r="X94" i="57"/>
  <c r="Q95" i="57"/>
  <c r="Q96" i="52"/>
  <c r="R96" i="57"/>
  <c r="K97" i="57"/>
  <c r="S97" i="57"/>
  <c r="L98" i="57"/>
  <c r="T98" i="57"/>
  <c r="M99" i="57"/>
  <c r="T99" i="52"/>
  <c r="U99" i="57"/>
  <c r="N100" i="57"/>
  <c r="V100" i="57"/>
  <c r="O101" i="57"/>
  <c r="W101" i="57"/>
  <c r="T5" i="61"/>
  <c r="U6" i="61"/>
  <c r="T13" i="61"/>
  <c r="U14" i="61"/>
  <c r="T21" i="61"/>
  <c r="U22" i="61"/>
  <c r="U30" i="61"/>
  <c r="S36" i="61"/>
  <c r="T37" i="61"/>
  <c r="T45" i="61"/>
  <c r="U46" i="61"/>
  <c r="T53" i="61"/>
  <c r="R59" i="61"/>
  <c r="S60" i="61"/>
  <c r="T61" i="61"/>
  <c r="U62" i="61"/>
  <c r="U70" i="61"/>
  <c r="U78" i="61"/>
  <c r="T85" i="61"/>
  <c r="T93" i="61"/>
  <c r="U94" i="61"/>
  <c r="T101" i="61"/>
  <c r="V42" i="50"/>
  <c r="W72" i="30"/>
  <c r="X72" i="30" s="1"/>
  <c r="Y72" i="30" s="1"/>
  <c r="V100" i="56"/>
  <c r="V95" i="56"/>
  <c r="X73" i="30"/>
  <c r="Y73" i="30" s="1"/>
  <c r="V45" i="56"/>
  <c r="X77" i="30"/>
  <c r="Y77" i="30" s="1"/>
  <c r="R97" i="30"/>
  <c r="R89" i="30"/>
  <c r="S89" i="56" s="1"/>
  <c r="U79" i="56"/>
  <c r="R73" i="30"/>
  <c r="U63" i="56"/>
  <c r="R57" i="30"/>
  <c r="U47" i="56"/>
  <c r="R41" i="30"/>
  <c r="U31" i="56"/>
  <c r="R25" i="30"/>
  <c r="U15" i="56"/>
  <c r="R9" i="30"/>
  <c r="U98" i="56"/>
  <c r="U94" i="56"/>
  <c r="U90" i="56"/>
  <c r="U78" i="56"/>
  <c r="U74" i="56"/>
  <c r="U70" i="56"/>
  <c r="U66" i="56"/>
  <c r="U62" i="56"/>
  <c r="U58" i="56"/>
  <c r="U54" i="56"/>
  <c r="U50" i="56"/>
  <c r="U46" i="56"/>
  <c r="U42" i="56"/>
  <c r="U38" i="56"/>
  <c r="U34" i="56"/>
  <c r="U26" i="56"/>
  <c r="U22" i="56"/>
  <c r="U18" i="56"/>
  <c r="U14" i="56"/>
  <c r="U6" i="56"/>
  <c r="T8" i="56"/>
  <c r="T16" i="56"/>
  <c r="T24" i="56"/>
  <c r="T32" i="56"/>
  <c r="T40" i="56"/>
  <c r="T48" i="56"/>
  <c r="T56" i="56"/>
  <c r="T64" i="56"/>
  <c r="T72" i="56"/>
  <c r="T80" i="56"/>
  <c r="T88" i="56"/>
  <c r="T96" i="56"/>
  <c r="W54" i="13"/>
  <c r="V54" i="70"/>
  <c r="U33" i="32"/>
  <c r="V33" i="32" s="1"/>
  <c r="W92" i="13"/>
  <c r="W92" i="70" s="1"/>
  <c r="V92" i="70"/>
  <c r="V68" i="45"/>
  <c r="V68" i="70"/>
  <c r="V41" i="13"/>
  <c r="W26" i="36"/>
  <c r="V85" i="47"/>
  <c r="Q84" i="36"/>
  <c r="U3" i="32"/>
  <c r="U98" i="45"/>
  <c r="U92" i="32"/>
  <c r="U71" i="51"/>
  <c r="U65" i="45"/>
  <c r="V59" i="13"/>
  <c r="U39" i="51"/>
  <c r="U33" i="51"/>
  <c r="V27" i="13"/>
  <c r="V27" i="56" s="1"/>
  <c r="U7" i="45"/>
  <c r="U6" i="32"/>
  <c r="U6" i="70"/>
  <c r="U14" i="45"/>
  <c r="U14" i="70"/>
  <c r="U22" i="45"/>
  <c r="U22" i="70"/>
  <c r="U30" i="32"/>
  <c r="U30" i="70"/>
  <c r="U38" i="32"/>
  <c r="U38" i="70"/>
  <c r="U46" i="45"/>
  <c r="U46" i="70"/>
  <c r="U54" i="45"/>
  <c r="U54" i="70"/>
  <c r="U62" i="32"/>
  <c r="U62" i="70"/>
  <c r="U70" i="32"/>
  <c r="U70" i="70"/>
  <c r="U78" i="45"/>
  <c r="U78" i="70"/>
  <c r="V87" i="13"/>
  <c r="U87" i="70"/>
  <c r="U95" i="45"/>
  <c r="U95" i="70"/>
  <c r="S74" i="32"/>
  <c r="T74" i="70"/>
  <c r="V91" i="37"/>
  <c r="R44" i="37"/>
  <c r="S44" i="61" s="1"/>
  <c r="U11" i="37"/>
  <c r="C106" i="19"/>
  <c r="E107" i="19"/>
  <c r="BE108" i="19"/>
  <c r="AB110" i="39"/>
  <c r="T55" i="43"/>
  <c r="W5" i="56"/>
  <c r="U15" i="43"/>
  <c r="X12" i="43"/>
  <c r="S13" i="43"/>
  <c r="R24" i="43"/>
  <c r="Q32" i="43"/>
  <c r="X32" i="43"/>
  <c r="Q35" i="43"/>
  <c r="P46" i="43"/>
  <c r="T56" i="43"/>
  <c r="P57" i="43"/>
  <c r="T59" i="43"/>
  <c r="X60" i="43"/>
  <c r="N68" i="43"/>
  <c r="X69" i="43"/>
  <c r="R78" i="43"/>
  <c r="U79" i="43"/>
  <c r="D6" i="57"/>
  <c r="D14" i="57"/>
  <c r="D22" i="57"/>
  <c r="D30" i="57"/>
  <c r="D38" i="57"/>
  <c r="D46" i="57"/>
  <c r="D54" i="57"/>
  <c r="D62" i="57"/>
  <c r="D70" i="57"/>
  <c r="D78" i="57"/>
  <c r="D87" i="57"/>
  <c r="D95" i="57"/>
  <c r="F3" i="57"/>
  <c r="I4" i="57"/>
  <c r="G6" i="57"/>
  <c r="E8" i="57"/>
  <c r="H9" i="57"/>
  <c r="F11" i="57"/>
  <c r="I12" i="57"/>
  <c r="G14" i="57"/>
  <c r="E16" i="57"/>
  <c r="H17" i="57"/>
  <c r="F19" i="57"/>
  <c r="I20" i="57"/>
  <c r="G22" i="57"/>
  <c r="E24" i="57"/>
  <c r="H25" i="57"/>
  <c r="F27" i="57"/>
  <c r="I28" i="57"/>
  <c r="G30" i="57"/>
  <c r="E32" i="57"/>
  <c r="H33" i="57"/>
  <c r="F35" i="57"/>
  <c r="I36" i="57"/>
  <c r="G38" i="57"/>
  <c r="E40" i="57"/>
  <c r="H41" i="57"/>
  <c r="F43" i="57"/>
  <c r="I44" i="57"/>
  <c r="G46" i="57"/>
  <c r="E48" i="57"/>
  <c r="H49" i="57"/>
  <c r="F51" i="57"/>
  <c r="I52" i="57"/>
  <c r="G54" i="57"/>
  <c r="E56" i="57"/>
  <c r="H57" i="57"/>
  <c r="F59" i="57"/>
  <c r="I60" i="57"/>
  <c r="G62" i="57"/>
  <c r="E64" i="57"/>
  <c r="H65" i="57"/>
  <c r="F67" i="57"/>
  <c r="I68" i="57"/>
  <c r="G70" i="57"/>
  <c r="E72" i="57"/>
  <c r="H73" i="57"/>
  <c r="F75" i="57"/>
  <c r="I76" i="57"/>
  <c r="G78" i="57"/>
  <c r="E80" i="57"/>
  <c r="H81" i="57"/>
  <c r="F83" i="57"/>
  <c r="I84" i="57"/>
  <c r="G87" i="57"/>
  <c r="E89" i="57"/>
  <c r="H90" i="57"/>
  <c r="F92" i="57"/>
  <c r="I93" i="57"/>
  <c r="G95" i="57"/>
  <c r="E98" i="57"/>
  <c r="H99" i="57"/>
  <c r="F101" i="57"/>
  <c r="J9" i="57"/>
  <c r="J17" i="57"/>
  <c r="J25" i="57"/>
  <c r="J33" i="57"/>
  <c r="J41" i="57"/>
  <c r="J49" i="57"/>
  <c r="J57" i="57"/>
  <c r="J65" i="57"/>
  <c r="J73" i="57"/>
  <c r="J81" i="57"/>
  <c r="J90" i="57"/>
  <c r="J98" i="57"/>
  <c r="O3" i="57"/>
  <c r="AE3" i="57" s="1"/>
  <c r="W3" i="57"/>
  <c r="P4" i="57"/>
  <c r="X4" i="57"/>
  <c r="Q5" i="57"/>
  <c r="R6" i="57"/>
  <c r="K7" i="57"/>
  <c r="S7" i="57"/>
  <c r="L8" i="57"/>
  <c r="T8" i="57"/>
  <c r="M9" i="57"/>
  <c r="U9" i="57"/>
  <c r="N10" i="57"/>
  <c r="V10" i="57"/>
  <c r="O11" i="57"/>
  <c r="AE11" i="57" s="1"/>
  <c r="W11" i="57"/>
  <c r="P12" i="57"/>
  <c r="X12" i="57"/>
  <c r="Q13" i="57"/>
  <c r="R14" i="57"/>
  <c r="K15" i="57"/>
  <c r="S15" i="57"/>
  <c r="L16" i="57"/>
  <c r="T16" i="57"/>
  <c r="M17" i="57"/>
  <c r="U17" i="57"/>
  <c r="N18" i="57"/>
  <c r="V18" i="57"/>
  <c r="O19" i="57"/>
  <c r="AE19" i="57" s="1"/>
  <c r="W19" i="57"/>
  <c r="P20" i="57"/>
  <c r="X20" i="57"/>
  <c r="Q21" i="57"/>
  <c r="R22" i="57"/>
  <c r="K23" i="57"/>
  <c r="S23" i="57"/>
  <c r="L24" i="57"/>
  <c r="T24" i="57"/>
  <c r="M25" i="57"/>
  <c r="U25" i="57"/>
  <c r="N26" i="57"/>
  <c r="V26" i="57"/>
  <c r="O27" i="57"/>
  <c r="W27" i="57"/>
  <c r="P28" i="57"/>
  <c r="X28" i="57"/>
  <c r="Q29" i="57"/>
  <c r="R30" i="57"/>
  <c r="K31" i="57"/>
  <c r="S31" i="57"/>
  <c r="L32" i="57"/>
  <c r="T32" i="57"/>
  <c r="M33" i="57"/>
  <c r="U33" i="57"/>
  <c r="N34" i="57"/>
  <c r="V34" i="57"/>
  <c r="O35" i="57"/>
  <c r="AE35" i="57" s="1"/>
  <c r="W35" i="57"/>
  <c r="P36" i="57"/>
  <c r="X36" i="57"/>
  <c r="Q37" i="57"/>
  <c r="R38" i="57"/>
  <c r="K39" i="57"/>
  <c r="S39" i="57"/>
  <c r="L40" i="57"/>
  <c r="T40" i="57"/>
  <c r="M41" i="57"/>
  <c r="U41" i="57"/>
  <c r="N42" i="57"/>
  <c r="V42" i="57"/>
  <c r="O43" i="57"/>
  <c r="AE43" i="57" s="1"/>
  <c r="W43" i="57"/>
  <c r="P44" i="57"/>
  <c r="X44" i="57"/>
  <c r="Q45" i="57"/>
  <c r="R46" i="57"/>
  <c r="K47" i="57"/>
  <c r="S47" i="57"/>
  <c r="L48" i="57"/>
  <c r="T48" i="57"/>
  <c r="M49" i="57"/>
  <c r="U49" i="57"/>
  <c r="N50" i="57"/>
  <c r="V50" i="57"/>
  <c r="O51" i="57"/>
  <c r="W51" i="57"/>
  <c r="P52" i="57"/>
  <c r="X52" i="57"/>
  <c r="Q53" i="57"/>
  <c r="R54" i="57"/>
  <c r="K55" i="57"/>
  <c r="S55" i="57"/>
  <c r="L56" i="57"/>
  <c r="T56" i="57"/>
  <c r="M57" i="57"/>
  <c r="U57" i="57"/>
  <c r="N58" i="57"/>
  <c r="V58" i="57"/>
  <c r="O59" i="57"/>
  <c r="W59" i="57"/>
  <c r="P60" i="57"/>
  <c r="X60" i="57"/>
  <c r="Q61" i="57"/>
  <c r="R62" i="57"/>
  <c r="K63" i="57"/>
  <c r="S63" i="57"/>
  <c r="L64" i="57"/>
  <c r="T64" i="57"/>
  <c r="M65" i="57"/>
  <c r="U65" i="57"/>
  <c r="N66" i="57"/>
  <c r="V66" i="57"/>
  <c r="O67" i="57"/>
  <c r="AE67" i="57" s="1"/>
  <c r="W67" i="57"/>
  <c r="P68" i="57"/>
  <c r="X68" i="57"/>
  <c r="Q69" i="57"/>
  <c r="R70" i="57"/>
  <c r="K71" i="57"/>
  <c r="S71" i="57"/>
  <c r="L72" i="57"/>
  <c r="T72" i="57"/>
  <c r="M73" i="57"/>
  <c r="U73" i="57"/>
  <c r="N74" i="57"/>
  <c r="V74" i="57"/>
  <c r="O75" i="57"/>
  <c r="AE75" i="57" s="1"/>
  <c r="W75" i="57"/>
  <c r="P76" i="57"/>
  <c r="X76" i="57"/>
  <c r="Q77" i="57"/>
  <c r="R78" i="57"/>
  <c r="K79" i="57"/>
  <c r="S79" i="57"/>
  <c r="L80" i="57"/>
  <c r="T80" i="57"/>
  <c r="M81" i="57"/>
  <c r="U81" i="57"/>
  <c r="N82" i="57"/>
  <c r="V82" i="57"/>
  <c r="O83" i="57"/>
  <c r="AE83" i="57" s="1"/>
  <c r="W83" i="57"/>
  <c r="P84" i="57"/>
  <c r="X84" i="57"/>
  <c r="Q85" i="57"/>
  <c r="R87" i="57"/>
  <c r="K88" i="57"/>
  <c r="S88" i="57"/>
  <c r="L89" i="57"/>
  <c r="T89" i="57"/>
  <c r="M90" i="57"/>
  <c r="U90" i="57"/>
  <c r="N91" i="57"/>
  <c r="V91" i="57"/>
  <c r="O92" i="57"/>
  <c r="W92" i="57"/>
  <c r="P93" i="57"/>
  <c r="X93" i="57"/>
  <c r="Q94" i="57"/>
  <c r="R95" i="57"/>
  <c r="K96" i="57"/>
  <c r="S96" i="57"/>
  <c r="L97" i="57"/>
  <c r="T97" i="57"/>
  <c r="M98" i="57"/>
  <c r="U98" i="57"/>
  <c r="N99" i="57"/>
  <c r="V99" i="57"/>
  <c r="O100" i="57"/>
  <c r="AE100" i="57" s="1"/>
  <c r="W100" i="57"/>
  <c r="P101" i="57"/>
  <c r="X101" i="57"/>
  <c r="U5" i="61"/>
  <c r="V6" i="61"/>
  <c r="T12" i="61"/>
  <c r="U13" i="61"/>
  <c r="U21" i="61"/>
  <c r="S27" i="61"/>
  <c r="T28" i="61"/>
  <c r="U29" i="61"/>
  <c r="T36" i="61"/>
  <c r="T44" i="61"/>
  <c r="S59" i="61"/>
  <c r="T60" i="61"/>
  <c r="U61" i="61"/>
  <c r="U69" i="61"/>
  <c r="V70" i="61"/>
  <c r="U77" i="61"/>
  <c r="U85" i="61"/>
  <c r="T92" i="61"/>
  <c r="U93" i="61"/>
  <c r="U101" i="61"/>
  <c r="V89" i="50"/>
  <c r="V54" i="50"/>
  <c r="V60" i="50"/>
  <c r="S44" i="50"/>
  <c r="S48" i="50"/>
  <c r="R64" i="50"/>
  <c r="R34" i="50"/>
  <c r="R22" i="50"/>
  <c r="V4" i="56"/>
  <c r="W24" i="30"/>
  <c r="X24" i="30" s="1"/>
  <c r="Y24" i="30" s="1"/>
  <c r="U36" i="50"/>
  <c r="U36" i="40" s="1"/>
  <c r="U56" i="50"/>
  <c r="V64" i="30"/>
  <c r="V11" i="30"/>
  <c r="U23" i="50"/>
  <c r="V43" i="30"/>
  <c r="U55" i="50"/>
  <c r="V75" i="30"/>
  <c r="U87" i="50"/>
  <c r="T95" i="50"/>
  <c r="V73" i="56"/>
  <c r="W97" i="30"/>
  <c r="V26" i="30"/>
  <c r="W38" i="30"/>
  <c r="U62" i="50"/>
  <c r="V74" i="30"/>
  <c r="V90" i="30"/>
  <c r="U33" i="50"/>
  <c r="V101" i="30"/>
  <c r="T25" i="50"/>
  <c r="T101" i="50"/>
  <c r="T101" i="40" s="1"/>
  <c r="T21" i="50"/>
  <c r="T73" i="50"/>
  <c r="T13" i="50"/>
  <c r="U97" i="56"/>
  <c r="U89" i="56"/>
  <c r="R83" i="30"/>
  <c r="U73" i="56"/>
  <c r="R67" i="30"/>
  <c r="U57" i="56"/>
  <c r="R51" i="30"/>
  <c r="U41" i="56"/>
  <c r="R35" i="30"/>
  <c r="R19" i="30"/>
  <c r="U9" i="56"/>
  <c r="R3" i="30"/>
  <c r="T9" i="56"/>
  <c r="T17" i="56"/>
  <c r="T25" i="56"/>
  <c r="T33" i="56"/>
  <c r="T41" i="56"/>
  <c r="T49" i="56"/>
  <c r="T57" i="56"/>
  <c r="T65" i="56"/>
  <c r="T73" i="56"/>
  <c r="T81" i="56"/>
  <c r="T89" i="56"/>
  <c r="T97" i="56"/>
  <c r="S101" i="4"/>
  <c r="W19" i="4"/>
  <c r="V19" i="24"/>
  <c r="Q23" i="4"/>
  <c r="R23" i="24" s="1"/>
  <c r="S23" i="24"/>
  <c r="V101" i="4"/>
  <c r="U101" i="24"/>
  <c r="V97" i="4"/>
  <c r="U97" i="24"/>
  <c r="Q35" i="4"/>
  <c r="R35" i="24" s="1"/>
  <c r="S35" i="24"/>
  <c r="X99" i="4"/>
  <c r="W99" i="24"/>
  <c r="V106" i="4"/>
  <c r="U106" i="24"/>
  <c r="X47" i="4"/>
  <c r="W47" i="24"/>
  <c r="Q43" i="4"/>
  <c r="R43" i="24" s="1"/>
  <c r="S43" i="24"/>
  <c r="Q47" i="4"/>
  <c r="S47" i="24"/>
  <c r="P57" i="4"/>
  <c r="Q57" i="24" s="1"/>
  <c r="R57" i="24"/>
  <c r="R93" i="4"/>
  <c r="T93" i="24"/>
  <c r="V89" i="4"/>
  <c r="U89" i="24"/>
  <c r="R85" i="4"/>
  <c r="Q85" i="4" s="1"/>
  <c r="T85" i="24"/>
  <c r="R81" i="4"/>
  <c r="T81" i="24"/>
  <c r="R77" i="4"/>
  <c r="S77" i="24" s="1"/>
  <c r="T77" i="24"/>
  <c r="R73" i="4"/>
  <c r="S73" i="24" s="1"/>
  <c r="T73" i="24"/>
  <c r="V69" i="4"/>
  <c r="U69" i="24"/>
  <c r="R65" i="4"/>
  <c r="S65" i="24" s="1"/>
  <c r="T65" i="24"/>
  <c r="V61" i="4"/>
  <c r="U61" i="24"/>
  <c r="V57" i="4"/>
  <c r="U57" i="24"/>
  <c r="R53" i="4"/>
  <c r="S53" i="24" s="1"/>
  <c r="V49" i="4"/>
  <c r="U49" i="24"/>
  <c r="V45" i="4"/>
  <c r="U45" i="24"/>
  <c r="V41" i="4"/>
  <c r="U41" i="24"/>
  <c r="V37" i="4"/>
  <c r="U37" i="24"/>
  <c r="Q71" i="4"/>
  <c r="S71" i="24"/>
  <c r="O51" i="4"/>
  <c r="Q51" i="24"/>
  <c r="U65" i="4"/>
  <c r="U77" i="4"/>
  <c r="U81" i="4"/>
  <c r="U93" i="4"/>
  <c r="S37" i="4"/>
  <c r="S41" i="4"/>
  <c r="S61" i="4"/>
  <c r="U85" i="4"/>
  <c r="S89" i="4"/>
  <c r="S108" i="4"/>
  <c r="R108" i="4" s="1"/>
  <c r="U108" i="4"/>
  <c r="R107" i="24"/>
  <c r="S106" i="4"/>
  <c r="T106" i="24" s="1"/>
  <c r="P59" i="4"/>
  <c r="N91" i="4"/>
  <c r="P91" i="24"/>
  <c r="W79" i="4"/>
  <c r="V79" i="24"/>
  <c r="Q55" i="4"/>
  <c r="S55" i="24"/>
  <c r="W67" i="4"/>
  <c r="V67" i="24"/>
  <c r="W89" i="4"/>
  <c r="V89" i="24"/>
  <c r="G88" i="24"/>
  <c r="K88" i="24"/>
  <c r="H88" i="24"/>
  <c r="C96" i="4"/>
  <c r="D96" i="24" s="1"/>
  <c r="E96" i="24"/>
  <c r="C27" i="4"/>
  <c r="D27" i="24" s="1"/>
  <c r="E27" i="24"/>
  <c r="C33" i="4"/>
  <c r="D33" i="24" s="1"/>
  <c r="E33" i="24"/>
  <c r="C83" i="4"/>
  <c r="D83" i="24" s="1"/>
  <c r="E83" i="24"/>
  <c r="E109" i="39"/>
  <c r="AF110" i="19"/>
  <c r="AB110" i="19"/>
  <c r="BA110" i="19"/>
  <c r="AD109" i="19"/>
  <c r="BC109" i="19"/>
  <c r="AF108" i="19"/>
  <c r="AB108" i="19"/>
  <c r="AD106" i="19"/>
  <c r="AB105" i="19"/>
  <c r="S105" i="35" a="1"/>
  <c r="S105" i="35" s="1"/>
  <c r="S107" i="35" a="1"/>
  <c r="S107" i="35" s="1"/>
  <c r="U107" i="35" a="1"/>
  <c r="U107" i="35" s="1"/>
  <c r="V107" i="35" s="1" a="1"/>
  <c r="V107" i="35" s="1"/>
  <c r="W107" i="35" s="1" a="1"/>
  <c r="W107" i="35" s="1"/>
  <c r="X107" i="35" s="1" a="1"/>
  <c r="X107" i="35" s="1"/>
  <c r="Y107" i="35" s="1" a="1"/>
  <c r="Y107" i="35" s="1"/>
  <c r="W106" i="43"/>
  <c r="T51" i="40"/>
  <c r="W110" i="37"/>
  <c r="S109" i="45"/>
  <c r="U108" i="49"/>
  <c r="X107" i="47"/>
  <c r="W107" i="47"/>
  <c r="T107" i="47"/>
  <c r="T105" i="39"/>
  <c r="U69" i="40"/>
  <c r="S108" i="35" a="1"/>
  <c r="S108" i="35" s="1"/>
  <c r="R108" i="35" s="1" a="1"/>
  <c r="R108" i="35" s="1"/>
  <c r="Q108" i="35" s="1" a="1"/>
  <c r="Q108" i="35" s="1"/>
  <c r="P108" i="35" s="1" a="1"/>
  <c r="P108" i="35" s="1"/>
  <c r="O108" i="35" s="1" a="1"/>
  <c r="O108" i="35" s="1"/>
  <c r="N108" i="35" s="1" a="1"/>
  <c r="N108" i="35" s="1"/>
  <c r="M108" i="35" s="1" a="1"/>
  <c r="M108" i="35" s="1"/>
  <c r="L108" i="35" s="1" a="1"/>
  <c r="L108" i="35" s="1"/>
  <c r="K108" i="35" s="1" a="1"/>
  <c r="K108" i="35" s="1"/>
  <c r="J108" i="35" s="1" a="1"/>
  <c r="J108" i="35" s="1"/>
  <c r="I108" i="35" s="1" a="1"/>
  <c r="I108" i="35" s="1"/>
  <c r="H108" i="35" s="1" a="1"/>
  <c r="H108" i="35" s="1"/>
  <c r="G108" i="35" s="1" a="1"/>
  <c r="G108" i="35" s="1"/>
  <c r="F108" i="35" s="1" a="1"/>
  <c r="F108" i="35" s="1"/>
  <c r="E108" i="35" s="1" a="1"/>
  <c r="E108" i="35" s="1"/>
  <c r="D108" i="35" s="1" a="1"/>
  <c r="D108" i="35" s="1"/>
  <c r="C108" i="35" s="1" a="1"/>
  <c r="C108" i="35" s="1"/>
  <c r="V5" i="43"/>
  <c r="U5" i="43"/>
  <c r="W5" i="43"/>
  <c r="X5" i="43"/>
  <c r="T10" i="43"/>
  <c r="S10" i="43"/>
  <c r="S20" i="43"/>
  <c r="T20" i="43"/>
  <c r="U20" i="43"/>
  <c r="V20" i="43"/>
  <c r="X20" i="43"/>
  <c r="W20" i="43"/>
  <c r="W26" i="43"/>
  <c r="V26" i="43"/>
  <c r="Q27" i="43"/>
  <c r="R27" i="43"/>
  <c r="R31" i="43"/>
  <c r="S31" i="43"/>
  <c r="U31" i="43"/>
  <c r="T31" i="43"/>
  <c r="V31" i="43"/>
  <c r="W31" i="43"/>
  <c r="W37" i="43"/>
  <c r="X37" i="43"/>
  <c r="W41" i="43"/>
  <c r="V41" i="43"/>
  <c r="V53" i="43"/>
  <c r="W53" i="43"/>
  <c r="R54" i="43"/>
  <c r="Q54" i="43"/>
  <c r="S54" i="43"/>
  <c r="T54" i="43"/>
  <c r="R61" i="43"/>
  <c r="Q61" i="43"/>
  <c r="R62" i="43"/>
  <c r="S62" i="43"/>
  <c r="V64" i="43"/>
  <c r="U64" i="43"/>
  <c r="R66" i="43"/>
  <c r="Q66" i="43"/>
  <c r="X71" i="43"/>
  <c r="W71" i="43"/>
  <c r="S72" i="43"/>
  <c r="R72" i="43"/>
  <c r="U75" i="43"/>
  <c r="T75" i="43"/>
  <c r="S76" i="43"/>
  <c r="T76" i="43"/>
  <c r="X76" i="43"/>
  <c r="W76" i="43"/>
  <c r="U82" i="43"/>
  <c r="T82" i="43"/>
  <c r="Q83" i="43"/>
  <c r="R83" i="43"/>
  <c r="U83" i="43"/>
  <c r="U83" i="42" s="1"/>
  <c r="V83" i="43"/>
  <c r="S88" i="43"/>
  <c r="T88" i="43"/>
  <c r="R91" i="43"/>
  <c r="S91" i="43"/>
  <c r="Q92" i="43"/>
  <c r="R92" i="43"/>
  <c r="R97" i="43"/>
  <c r="Q97" i="43"/>
  <c r="R99" i="43"/>
  <c r="Q99" i="43"/>
  <c r="F3" i="46"/>
  <c r="E3" i="46"/>
  <c r="U3" i="46"/>
  <c r="V3" i="46"/>
  <c r="U5" i="46"/>
  <c r="V5" i="46"/>
  <c r="T6" i="46"/>
  <c r="U6" i="46"/>
  <c r="G7" i="46"/>
  <c r="H7" i="46"/>
  <c r="M7" i="46"/>
  <c r="N7" i="46"/>
  <c r="V7" i="46"/>
  <c r="U7" i="46"/>
  <c r="H8" i="46"/>
  <c r="I8" i="46"/>
  <c r="H9" i="46"/>
  <c r="G9" i="46"/>
  <c r="M9" i="46"/>
  <c r="N9" i="46"/>
  <c r="O9" i="46"/>
  <c r="P9" i="46"/>
  <c r="I10" i="46"/>
  <c r="H10" i="46"/>
  <c r="N10" i="46"/>
  <c r="O10" i="46"/>
  <c r="Q10" i="46"/>
  <c r="P10" i="46"/>
  <c r="F11" i="46"/>
  <c r="E11" i="46"/>
  <c r="R11" i="46"/>
  <c r="Q11" i="46"/>
  <c r="M12" i="46"/>
  <c r="L12" i="46"/>
  <c r="T13" i="46"/>
  <c r="S13" i="46"/>
  <c r="Q14" i="46"/>
  <c r="P14" i="46"/>
  <c r="T14" i="46"/>
  <c r="U14" i="46"/>
  <c r="E15" i="46"/>
  <c r="F15" i="46"/>
  <c r="X15" i="46"/>
  <c r="W15" i="46"/>
  <c r="J16" i="46"/>
  <c r="K16" i="46"/>
  <c r="O16" i="46"/>
  <c r="N16" i="46"/>
  <c r="P16" i="46"/>
  <c r="Q16" i="46"/>
  <c r="R16" i="46"/>
  <c r="S16" i="46"/>
  <c r="F17" i="46"/>
  <c r="E17" i="46"/>
  <c r="I18" i="46"/>
  <c r="H18" i="46"/>
  <c r="P18" i="46"/>
  <c r="Q18" i="46"/>
  <c r="W18" i="46"/>
  <c r="V18" i="46"/>
  <c r="H19" i="46"/>
  <c r="G19" i="46"/>
  <c r="P19" i="46"/>
  <c r="O19" i="46"/>
  <c r="U21" i="46"/>
  <c r="V21" i="46"/>
  <c r="O22" i="46"/>
  <c r="N22" i="46"/>
  <c r="G23" i="46"/>
  <c r="H23" i="46"/>
  <c r="K23" i="46"/>
  <c r="L23" i="46"/>
  <c r="W23" i="46"/>
  <c r="X23" i="46"/>
  <c r="G24" i="46"/>
  <c r="F24" i="46"/>
  <c r="W24" i="46"/>
  <c r="V24" i="46"/>
  <c r="M25" i="46"/>
  <c r="N25" i="46"/>
  <c r="Q25" i="46"/>
  <c r="R25" i="46"/>
  <c r="T25" i="46"/>
  <c r="S25" i="46"/>
  <c r="Q26" i="46"/>
  <c r="P26" i="46"/>
  <c r="T26" i="46"/>
  <c r="U26" i="46"/>
  <c r="F27" i="46"/>
  <c r="E27" i="46"/>
  <c r="O27" i="46"/>
  <c r="P27" i="46"/>
  <c r="H29" i="46"/>
  <c r="G29" i="46"/>
  <c r="L29" i="46"/>
  <c r="K29" i="46"/>
  <c r="J30" i="46"/>
  <c r="K30" i="46"/>
  <c r="R30" i="46"/>
  <c r="S30" i="46"/>
  <c r="U30" i="46"/>
  <c r="T30" i="46"/>
  <c r="Q32" i="46"/>
  <c r="P32" i="46"/>
  <c r="J33" i="46"/>
  <c r="I33" i="46"/>
  <c r="K34" i="46"/>
  <c r="J34" i="46"/>
  <c r="V34" i="46"/>
  <c r="W34" i="46"/>
  <c r="L35" i="46"/>
  <c r="K35" i="46"/>
  <c r="N35" i="46"/>
  <c r="M35" i="46"/>
  <c r="V37" i="46"/>
  <c r="U37" i="46"/>
  <c r="T38" i="46"/>
  <c r="U38" i="46"/>
  <c r="H39" i="46"/>
  <c r="G39" i="46"/>
  <c r="X39" i="46"/>
  <c r="W39" i="46"/>
  <c r="E41" i="46"/>
  <c r="F41" i="46"/>
  <c r="T41" i="46"/>
  <c r="S41" i="46"/>
  <c r="M42" i="46"/>
  <c r="L42" i="46"/>
  <c r="T42" i="46"/>
  <c r="U42" i="46"/>
  <c r="O43" i="46"/>
  <c r="P43" i="46"/>
  <c r="O44" i="46"/>
  <c r="N44" i="46"/>
  <c r="R46" i="46"/>
  <c r="S46" i="46"/>
  <c r="P48" i="46"/>
  <c r="Q48" i="46"/>
  <c r="S48" i="46"/>
  <c r="R48" i="46"/>
  <c r="F49" i="46"/>
  <c r="E49" i="46"/>
  <c r="I49" i="46"/>
  <c r="J49" i="46"/>
  <c r="W52" i="46"/>
  <c r="V52" i="46"/>
  <c r="G53" i="46"/>
  <c r="H53" i="46"/>
  <c r="R53" i="46"/>
  <c r="Q53" i="46"/>
  <c r="H54" i="46"/>
  <c r="I54" i="46"/>
  <c r="T54" i="46"/>
  <c r="U54" i="46"/>
  <c r="P55" i="46"/>
  <c r="O55" i="46"/>
  <c r="I57" i="46"/>
  <c r="J57" i="46"/>
  <c r="V57" i="46"/>
  <c r="U57" i="46"/>
  <c r="I58" i="46"/>
  <c r="H58" i="46"/>
  <c r="F60" i="46"/>
  <c r="G60" i="46"/>
  <c r="Q60" i="46"/>
  <c r="P60" i="46"/>
  <c r="H62" i="46"/>
  <c r="I62" i="46"/>
  <c r="J62" i="46"/>
  <c r="K62" i="46"/>
  <c r="L62" i="46"/>
  <c r="M62" i="46"/>
  <c r="R62" i="46"/>
  <c r="S62" i="46"/>
  <c r="U62" i="46"/>
  <c r="T62" i="46"/>
  <c r="K64" i="46"/>
  <c r="J64" i="46"/>
  <c r="P64" i="46"/>
  <c r="Q64" i="46"/>
  <c r="S64" i="46"/>
  <c r="R64" i="46"/>
  <c r="I65" i="46"/>
  <c r="J65" i="46"/>
  <c r="V66" i="46"/>
  <c r="W66" i="46"/>
  <c r="L67" i="46"/>
  <c r="K67" i="46"/>
  <c r="W67" i="46"/>
  <c r="X67" i="46"/>
  <c r="G69" i="46"/>
  <c r="H69" i="46"/>
  <c r="H70" i="46"/>
  <c r="I70" i="46"/>
  <c r="H71" i="46"/>
  <c r="G71" i="46"/>
  <c r="M71" i="46"/>
  <c r="N71" i="46"/>
  <c r="P71" i="46"/>
  <c r="O71" i="46"/>
  <c r="X71" i="46"/>
  <c r="W71" i="46"/>
  <c r="K72" i="46"/>
  <c r="J72" i="46"/>
  <c r="N72" i="46"/>
  <c r="O72" i="46"/>
  <c r="I73" i="46"/>
  <c r="J73" i="46"/>
  <c r="S73" i="46"/>
  <c r="T73" i="46"/>
  <c r="V73" i="46"/>
  <c r="U73" i="46"/>
  <c r="Q74" i="46"/>
  <c r="P74" i="46"/>
  <c r="T74" i="46"/>
  <c r="U74" i="46"/>
  <c r="F76" i="46"/>
  <c r="G76" i="46"/>
  <c r="O76" i="46"/>
  <c r="N76" i="46"/>
  <c r="E77" i="46"/>
  <c r="F77" i="46"/>
  <c r="J78" i="46"/>
  <c r="K78" i="46"/>
  <c r="L78" i="46"/>
  <c r="M78" i="46"/>
  <c r="W78" i="46"/>
  <c r="V78" i="46"/>
  <c r="K79" i="46"/>
  <c r="L79" i="46"/>
  <c r="P80" i="46"/>
  <c r="Q80" i="46"/>
  <c r="S80" i="46"/>
  <c r="R80" i="46"/>
  <c r="F81" i="46"/>
  <c r="E81" i="46"/>
  <c r="I81" i="46"/>
  <c r="J81" i="46"/>
  <c r="Q81" i="46"/>
  <c r="R81" i="46"/>
  <c r="Q82" i="46"/>
  <c r="P82" i="46"/>
  <c r="V82" i="46"/>
  <c r="W82" i="46"/>
  <c r="W83" i="46"/>
  <c r="X83" i="46"/>
  <c r="W84" i="46"/>
  <c r="V84" i="46"/>
  <c r="G85" i="46"/>
  <c r="H85" i="46"/>
  <c r="R85" i="46"/>
  <c r="Q85" i="46"/>
  <c r="H87" i="46"/>
  <c r="I87" i="46"/>
  <c r="M88" i="46"/>
  <c r="N88" i="46"/>
  <c r="P88" i="46"/>
  <c r="O88" i="46"/>
  <c r="N89" i="46"/>
  <c r="O89" i="46"/>
  <c r="H90" i="46"/>
  <c r="G90" i="46"/>
  <c r="I90" i="46"/>
  <c r="J90" i="46"/>
  <c r="S90" i="46"/>
  <c r="T90" i="46"/>
  <c r="V90" i="46"/>
  <c r="U90" i="46"/>
  <c r="I91" i="46"/>
  <c r="H91" i="46"/>
  <c r="Q91" i="46"/>
  <c r="P91" i="46"/>
  <c r="T91" i="46"/>
  <c r="U91" i="46"/>
  <c r="F93" i="46"/>
  <c r="G93" i="46"/>
  <c r="W93" i="46"/>
  <c r="V93" i="46"/>
  <c r="E94" i="46"/>
  <c r="F94" i="46"/>
  <c r="J95" i="46"/>
  <c r="K95" i="46"/>
  <c r="L95" i="46"/>
  <c r="M95" i="46"/>
  <c r="U95" i="46"/>
  <c r="T95" i="46"/>
  <c r="K96" i="46"/>
  <c r="L96" i="46"/>
  <c r="U97" i="46"/>
  <c r="V97" i="46"/>
  <c r="X97" i="46"/>
  <c r="W97" i="46"/>
  <c r="N98" i="46"/>
  <c r="O98" i="46"/>
  <c r="V98" i="46"/>
  <c r="W98" i="46"/>
  <c r="I100" i="46"/>
  <c r="H100" i="46"/>
  <c r="Q100" i="46"/>
  <c r="P100" i="46"/>
  <c r="R100" i="46"/>
  <c r="S100" i="46"/>
  <c r="T100" i="46"/>
  <c r="U100" i="46"/>
  <c r="G101" i="46"/>
  <c r="H101" i="46"/>
  <c r="G4" i="52"/>
  <c r="H4" i="52"/>
  <c r="G6" i="52"/>
  <c r="H6" i="52"/>
  <c r="F7" i="52"/>
  <c r="G7" i="52"/>
  <c r="F9" i="52"/>
  <c r="G9" i="52"/>
  <c r="F11" i="52"/>
  <c r="G11" i="52"/>
  <c r="E12" i="52"/>
  <c r="F12" i="52"/>
  <c r="E14" i="52"/>
  <c r="F14" i="52"/>
  <c r="E16" i="52"/>
  <c r="F16" i="52"/>
  <c r="H21" i="52"/>
  <c r="I21" i="52"/>
  <c r="H23" i="52"/>
  <c r="I23" i="52"/>
  <c r="H25" i="52"/>
  <c r="I25" i="52"/>
  <c r="G26" i="52"/>
  <c r="H26" i="52"/>
  <c r="G28" i="52"/>
  <c r="H28" i="52"/>
  <c r="F31" i="52"/>
  <c r="G31" i="52"/>
  <c r="F33" i="52"/>
  <c r="G33" i="52"/>
  <c r="F35" i="52"/>
  <c r="G35" i="52"/>
  <c r="E36" i="52"/>
  <c r="F36" i="52"/>
  <c r="E38" i="52"/>
  <c r="F38" i="52"/>
  <c r="E40" i="52"/>
  <c r="F40" i="52"/>
  <c r="O42" i="43"/>
  <c r="N51" i="43"/>
  <c r="N28" i="43"/>
  <c r="N77" i="43"/>
  <c r="N6" i="43"/>
  <c r="N65" i="43"/>
  <c r="P95" i="43"/>
  <c r="O17" i="43"/>
  <c r="O10" i="43"/>
  <c r="O53" i="43"/>
  <c r="P30" i="43"/>
  <c r="P7" i="43"/>
  <c r="Q16" i="43"/>
  <c r="Q52" i="43"/>
  <c r="Q42" i="43"/>
  <c r="P38" i="43"/>
  <c r="P28" i="43"/>
  <c r="P18" i="43"/>
  <c r="P65" i="46"/>
  <c r="L72" i="46"/>
  <c r="F70" i="46"/>
  <c r="I63" i="46"/>
  <c r="R58" i="46"/>
  <c r="L56" i="46"/>
  <c r="F54" i="46"/>
  <c r="U51" i="46"/>
  <c r="I47" i="46"/>
  <c r="R42" i="46"/>
  <c r="L40" i="46"/>
  <c r="F38" i="46"/>
  <c r="U35" i="46"/>
  <c r="O33" i="46"/>
  <c r="I31" i="46"/>
  <c r="R26" i="46"/>
  <c r="L24" i="46"/>
  <c r="F22" i="46"/>
  <c r="U19" i="46"/>
  <c r="T79" i="46"/>
  <c r="N77" i="46"/>
  <c r="H75" i="46"/>
  <c r="W72" i="46"/>
  <c r="Q70" i="46"/>
  <c r="K68" i="46"/>
  <c r="T63" i="46"/>
  <c r="N61" i="46"/>
  <c r="H59" i="46"/>
  <c r="W56" i="46"/>
  <c r="Q54" i="46"/>
  <c r="K52" i="46"/>
  <c r="N45" i="46"/>
  <c r="H43" i="46"/>
  <c r="W40" i="46"/>
  <c r="Q38" i="46"/>
  <c r="K36" i="46"/>
  <c r="T31" i="46"/>
  <c r="N29" i="46"/>
  <c r="T99" i="46"/>
  <c r="N97" i="46"/>
  <c r="X94" i="46"/>
  <c r="R92" i="46"/>
  <c r="L90" i="46"/>
  <c r="F88" i="46"/>
  <c r="U84" i="46"/>
  <c r="O82" i="46"/>
  <c r="I80" i="46"/>
  <c r="X77" i="46"/>
  <c r="R75" i="46"/>
  <c r="L73" i="46"/>
  <c r="F71" i="46"/>
  <c r="U68" i="46"/>
  <c r="O66" i="46"/>
  <c r="I64" i="46"/>
  <c r="X61" i="46"/>
  <c r="R59" i="46"/>
  <c r="L57" i="46"/>
  <c r="F55" i="46"/>
  <c r="U52" i="46"/>
  <c r="O50" i="46"/>
  <c r="I48" i="46"/>
  <c r="X45" i="46"/>
  <c r="R43" i="46"/>
  <c r="L41" i="46"/>
  <c r="F39" i="46"/>
  <c r="U36" i="46"/>
  <c r="O34" i="46"/>
  <c r="I32" i="46"/>
  <c r="X29" i="46"/>
  <c r="R27" i="46"/>
  <c r="L25" i="46"/>
  <c r="F23" i="46"/>
  <c r="U20" i="46"/>
  <c r="O18" i="46"/>
  <c r="Q96" i="46"/>
  <c r="K94" i="46"/>
  <c r="E92" i="46"/>
  <c r="T89" i="46"/>
  <c r="N87" i="46"/>
  <c r="H84" i="46"/>
  <c r="W81" i="46"/>
  <c r="Q79" i="46"/>
  <c r="K77" i="46"/>
  <c r="E75" i="46"/>
  <c r="T72" i="46"/>
  <c r="N70" i="46"/>
  <c r="H68" i="46"/>
  <c r="W65" i="46"/>
  <c r="Q63" i="46"/>
  <c r="K61" i="46"/>
  <c r="E59" i="46"/>
  <c r="T56" i="46"/>
  <c r="N54" i="46"/>
  <c r="H52" i="46"/>
  <c r="W49" i="46"/>
  <c r="Q47" i="46"/>
  <c r="K45" i="46"/>
  <c r="E43" i="46"/>
  <c r="T40" i="46"/>
  <c r="N38" i="46"/>
  <c r="H36" i="46"/>
  <c r="W33" i="46"/>
  <c r="Q31" i="46"/>
  <c r="H28" i="46"/>
  <c r="X101" i="46"/>
  <c r="L97" i="46"/>
  <c r="M91" i="46"/>
  <c r="J85" i="46"/>
  <c r="G80" i="46"/>
  <c r="M74" i="46"/>
  <c r="J69" i="46"/>
  <c r="G64" i="46"/>
  <c r="M58" i="46"/>
  <c r="J53" i="46"/>
  <c r="G48" i="46"/>
  <c r="E99" i="46"/>
  <c r="R89" i="46"/>
  <c r="F84" i="46"/>
  <c r="O79" i="46"/>
  <c r="AE79" i="46" s="1"/>
  <c r="L70" i="46"/>
  <c r="U65" i="46"/>
  <c r="R56" i="46"/>
  <c r="F52" i="46"/>
  <c r="V101" i="46"/>
  <c r="N96" i="46"/>
  <c r="W91" i="46"/>
  <c r="K87" i="46"/>
  <c r="T81" i="46"/>
  <c r="H77" i="46"/>
  <c r="Q72" i="46"/>
  <c r="N63" i="46"/>
  <c r="I95" i="46"/>
  <c r="R90" i="46"/>
  <c r="F85" i="46"/>
  <c r="O80" i="46"/>
  <c r="X75" i="46"/>
  <c r="L71" i="46"/>
  <c r="S101" i="46"/>
  <c r="N93" i="46"/>
  <c r="K83" i="46"/>
  <c r="H74" i="46"/>
  <c r="E65" i="46"/>
  <c r="W55" i="46"/>
  <c r="T46" i="46"/>
  <c r="E33" i="46"/>
  <c r="S54" i="46"/>
  <c r="S22" i="46"/>
  <c r="V11" i="46"/>
  <c r="V72" i="43"/>
  <c r="V48" i="43"/>
  <c r="V16" i="43"/>
  <c r="V42" i="46"/>
  <c r="F29" i="46"/>
  <c r="R14" i="46"/>
  <c r="O5" i="46"/>
  <c r="U76" i="43"/>
  <c r="X61" i="43"/>
  <c r="S45" i="46"/>
  <c r="I38" i="46"/>
  <c r="W20" i="46"/>
  <c r="V99" i="43"/>
  <c r="T72" i="43"/>
  <c r="W9" i="43"/>
  <c r="N36" i="46"/>
  <c r="M65" i="46"/>
  <c r="X3" i="46"/>
  <c r="U12" i="46"/>
  <c r="W5" i="46"/>
  <c r="L7" i="46"/>
  <c r="S32" i="46"/>
  <c r="R28" i="46"/>
  <c r="M51" i="46"/>
  <c r="R33" i="46"/>
  <c r="T57" i="46"/>
  <c r="H21" i="46"/>
  <c r="S38" i="43"/>
  <c r="F84" i="52"/>
  <c r="G79" i="52"/>
  <c r="H74" i="52"/>
  <c r="I69" i="52"/>
  <c r="F60" i="52"/>
  <c r="G55" i="52"/>
  <c r="H50" i="52"/>
  <c r="I45" i="52"/>
  <c r="L21" i="52"/>
  <c r="R19" i="52"/>
  <c r="X17" i="52"/>
  <c r="O16" i="52"/>
  <c r="AE16" i="52" s="1"/>
  <c r="U14" i="52"/>
  <c r="L13" i="52"/>
  <c r="R11" i="52"/>
  <c r="X9" i="52"/>
  <c r="O8" i="52"/>
  <c r="AE8" i="52" s="1"/>
  <c r="U6" i="52"/>
  <c r="L5" i="52"/>
  <c r="R3" i="52"/>
  <c r="I96" i="52"/>
  <c r="F87" i="52"/>
  <c r="G81" i="52"/>
  <c r="H76" i="52"/>
  <c r="I71" i="52"/>
  <c r="F62" i="52"/>
  <c r="G57" i="52"/>
  <c r="H52" i="52"/>
  <c r="I47" i="52"/>
  <c r="M36" i="52"/>
  <c r="S34" i="52"/>
  <c r="M32" i="52"/>
  <c r="S30" i="52"/>
  <c r="M28" i="52"/>
  <c r="M24" i="52"/>
  <c r="S22" i="52"/>
  <c r="M20" i="52"/>
  <c r="S18" i="52"/>
  <c r="M16" i="52"/>
  <c r="S14" i="52"/>
  <c r="S10" i="52"/>
  <c r="M8" i="52"/>
  <c r="S6" i="52"/>
  <c r="M4" i="52"/>
  <c r="I99" i="52"/>
  <c r="F89" i="52"/>
  <c r="G83" i="52"/>
  <c r="H78" i="52"/>
  <c r="I73" i="52"/>
  <c r="F64" i="52"/>
  <c r="H54" i="52"/>
  <c r="I49" i="52"/>
  <c r="Q5" i="43"/>
  <c r="W15" i="43"/>
  <c r="V15" i="43"/>
  <c r="U47" i="43"/>
  <c r="T47" i="43"/>
  <c r="X3" i="43"/>
  <c r="Q4" i="43"/>
  <c r="R9" i="43"/>
  <c r="T9" i="43"/>
  <c r="U14" i="43"/>
  <c r="W14" i="43"/>
  <c r="Q17" i="43"/>
  <c r="Q20" i="43"/>
  <c r="R21" i="43"/>
  <c r="T25" i="43"/>
  <c r="U26" i="43"/>
  <c r="W30" i="43"/>
  <c r="X31" i="43"/>
  <c r="Q36" i="43"/>
  <c r="R37" i="43"/>
  <c r="T41" i="43"/>
  <c r="U42" i="43"/>
  <c r="W46" i="43"/>
  <c r="R53" i="43"/>
  <c r="T53" i="43"/>
  <c r="W58" i="43"/>
  <c r="X59" i="43"/>
  <c r="R65" i="43"/>
  <c r="T65" i="43"/>
  <c r="U70" i="43"/>
  <c r="W70" i="43"/>
  <c r="X75" i="43"/>
  <c r="Q76" i="43"/>
  <c r="R81" i="43"/>
  <c r="T81" i="43"/>
  <c r="O107" i="47"/>
  <c r="W101" i="36"/>
  <c r="W101" i="58" s="1"/>
  <c r="V101" i="53"/>
  <c r="S95" i="53"/>
  <c r="S95" i="47"/>
  <c r="R95" i="37"/>
  <c r="Q95" i="37" s="1"/>
  <c r="R95" i="49" s="1"/>
  <c r="V94" i="53"/>
  <c r="V94" i="47"/>
  <c r="V93" i="53"/>
  <c r="V93" i="47"/>
  <c r="R90" i="37"/>
  <c r="T90" i="54"/>
  <c r="S78" i="53"/>
  <c r="S78" i="47"/>
  <c r="R78" i="47"/>
  <c r="W76" i="36"/>
  <c r="V76" i="47"/>
  <c r="U71" i="49"/>
  <c r="V71" i="37"/>
  <c r="Q69" i="36"/>
  <c r="S69" i="47"/>
  <c r="W67" i="36"/>
  <c r="W67" i="58" s="1"/>
  <c r="V67" i="53"/>
  <c r="T56" i="49"/>
  <c r="R56" i="37"/>
  <c r="V55" i="53"/>
  <c r="W55" i="36"/>
  <c r="W47" i="36"/>
  <c r="V47" i="53"/>
  <c r="S46" i="47"/>
  <c r="S46" i="53"/>
  <c r="W39" i="36"/>
  <c r="V39" i="47"/>
  <c r="V34" i="53"/>
  <c r="W34" i="36"/>
  <c r="W32" i="36"/>
  <c r="V32" i="47"/>
  <c r="Q30" i="36"/>
  <c r="R30" i="53" s="1"/>
  <c r="S30" i="53"/>
  <c r="S26" i="47"/>
  <c r="Q26" i="36"/>
  <c r="R94" i="37"/>
  <c r="T94" i="49"/>
  <c r="V83" i="53"/>
  <c r="W83" i="36"/>
  <c r="W83" i="58" s="1"/>
  <c r="V83" i="47"/>
  <c r="S77" i="53"/>
  <c r="S77" i="47"/>
  <c r="S72" i="53"/>
  <c r="Q72" i="36"/>
  <c r="V54" i="53"/>
  <c r="W54" i="36"/>
  <c r="W54" i="58" s="1"/>
  <c r="S51" i="53"/>
  <c r="S51" i="47"/>
  <c r="R51" i="37"/>
  <c r="S51" i="54" s="1"/>
  <c r="U49" i="54"/>
  <c r="U49" i="40" s="1"/>
  <c r="U49" i="49"/>
  <c r="T47" i="49"/>
  <c r="T47" i="54"/>
  <c r="U46" i="54"/>
  <c r="S43" i="53"/>
  <c r="R43" i="47"/>
  <c r="R43" i="37"/>
  <c r="S43" i="61" s="1"/>
  <c r="Q42" i="36"/>
  <c r="S42" i="47"/>
  <c r="S42" i="53"/>
  <c r="W40" i="36"/>
  <c r="V40" i="47"/>
  <c r="S16" i="53"/>
  <c r="S16" i="47"/>
  <c r="V15" i="47"/>
  <c r="W14" i="36"/>
  <c r="V14" i="47"/>
  <c r="R10" i="37"/>
  <c r="T10" i="54"/>
  <c r="V4" i="53"/>
  <c r="W4" i="36"/>
  <c r="W4" i="58" s="1"/>
  <c r="S23" i="53"/>
  <c r="S23" i="47"/>
  <c r="T6" i="49"/>
  <c r="T6" i="54"/>
  <c r="Q56" i="47"/>
  <c r="W32" i="37"/>
  <c r="R71" i="47"/>
  <c r="R37" i="53"/>
  <c r="R19" i="47"/>
  <c r="R19" i="53"/>
  <c r="R62" i="53"/>
  <c r="R62" i="47"/>
  <c r="W80" i="37"/>
  <c r="V80" i="54"/>
  <c r="S110" i="53"/>
  <c r="V79" i="53"/>
  <c r="W79" i="36"/>
  <c r="V77" i="37"/>
  <c r="V77" i="54" s="1"/>
  <c r="T3" i="49"/>
  <c r="T3" i="54"/>
  <c r="R3" i="36"/>
  <c r="S3" i="53" s="1"/>
  <c r="T3" i="53"/>
  <c r="T4" i="47"/>
  <c r="T4" i="53"/>
  <c r="S4" i="37"/>
  <c r="T5" i="53"/>
  <c r="T5" i="47"/>
  <c r="T6" i="53"/>
  <c r="R6" i="36"/>
  <c r="T7" i="47"/>
  <c r="T7" i="53"/>
  <c r="R7" i="36"/>
  <c r="S7" i="37"/>
  <c r="T7" i="54" s="1"/>
  <c r="T8" i="53"/>
  <c r="T8" i="47"/>
  <c r="S8" i="37"/>
  <c r="S9" i="37"/>
  <c r="T9" i="47"/>
  <c r="T9" i="53"/>
  <c r="R9" i="36"/>
  <c r="T10" i="53"/>
  <c r="S10" i="53"/>
  <c r="T11" i="53"/>
  <c r="R11" i="36"/>
  <c r="T12" i="53"/>
  <c r="R12" i="36"/>
  <c r="R13" i="36"/>
  <c r="R13" i="37" s="1"/>
  <c r="T13" i="53"/>
  <c r="T13" i="47"/>
  <c r="T14" i="47"/>
  <c r="S14" i="53"/>
  <c r="T15" i="47"/>
  <c r="R15" i="36"/>
  <c r="T16" i="53"/>
  <c r="S16" i="37"/>
  <c r="T17" i="53"/>
  <c r="T17" i="47"/>
  <c r="T18" i="53"/>
  <c r="T18" i="47"/>
  <c r="R18" i="36"/>
  <c r="T19" i="47"/>
  <c r="S19" i="37"/>
  <c r="T19" i="54" s="1"/>
  <c r="T20" i="47"/>
  <c r="S20" i="37"/>
  <c r="R21" i="36"/>
  <c r="T21" i="53"/>
  <c r="T22" i="53"/>
  <c r="R22" i="36"/>
  <c r="S22" i="37"/>
  <c r="T22" i="49" s="1"/>
  <c r="T23" i="53"/>
  <c r="S23" i="37"/>
  <c r="T23" i="54" s="1"/>
  <c r="T24" i="47"/>
  <c r="R24" i="36"/>
  <c r="U25" i="47"/>
  <c r="V25" i="36"/>
  <c r="V25" i="58" s="1"/>
  <c r="U26" i="37"/>
  <c r="U26" i="47"/>
  <c r="U27" i="53"/>
  <c r="V27" i="36"/>
  <c r="V27" i="58" s="1"/>
  <c r="V28" i="53"/>
  <c r="V28" i="47"/>
  <c r="T29" i="47"/>
  <c r="S29" i="37"/>
  <c r="R29" i="36"/>
  <c r="T30" i="53"/>
  <c r="S30" i="37"/>
  <c r="T31" i="47"/>
  <c r="S31" i="37"/>
  <c r="T32" i="53"/>
  <c r="R32" i="36"/>
  <c r="Q33" i="36"/>
  <c r="S33" i="53"/>
  <c r="S33" i="47"/>
  <c r="U33" i="47"/>
  <c r="V33" i="36"/>
  <c r="V33" i="58" s="1"/>
  <c r="U34" i="53"/>
  <c r="U34" i="37"/>
  <c r="U34" i="54" s="1"/>
  <c r="U35" i="53"/>
  <c r="U35" i="47"/>
  <c r="V35" i="36"/>
  <c r="V35" i="58" s="1"/>
  <c r="U36" i="47"/>
  <c r="V36" i="36"/>
  <c r="V36" i="58" s="1"/>
  <c r="U37" i="53"/>
  <c r="U37" i="37"/>
  <c r="U37" i="49" s="1"/>
  <c r="U38" i="47"/>
  <c r="U38" i="37"/>
  <c r="U39" i="53"/>
  <c r="U39" i="37"/>
  <c r="U40" i="47"/>
  <c r="U40" i="53"/>
  <c r="U40" i="37"/>
  <c r="U41" i="47"/>
  <c r="U41" i="37"/>
  <c r="U42" i="37"/>
  <c r="U42" i="47"/>
  <c r="V42" i="36"/>
  <c r="V42" i="58" s="1"/>
  <c r="U43" i="47"/>
  <c r="U43" i="53"/>
  <c r="U43" i="37"/>
  <c r="V44" i="36"/>
  <c r="U44" i="37"/>
  <c r="U44" i="49" s="1"/>
  <c r="U44" i="47"/>
  <c r="U44" i="53"/>
  <c r="U45" i="47"/>
  <c r="U45" i="53"/>
  <c r="U45" i="37"/>
  <c r="U45" i="54" s="1"/>
  <c r="U46" i="47"/>
  <c r="V46" i="36"/>
  <c r="U47" i="53"/>
  <c r="U47" i="37"/>
  <c r="U48" i="53"/>
  <c r="U48" i="47"/>
  <c r="V48" i="36"/>
  <c r="U49" i="47"/>
  <c r="V49" i="36"/>
  <c r="V49" i="58" s="1"/>
  <c r="V50" i="36"/>
  <c r="V50" i="58" s="1"/>
  <c r="U50" i="37"/>
  <c r="U50" i="49" s="1"/>
  <c r="U50" i="47"/>
  <c r="U50" i="53"/>
  <c r="U51" i="47"/>
  <c r="V51" i="36"/>
  <c r="V51" i="58" s="1"/>
  <c r="U53" i="47"/>
  <c r="U53" i="37"/>
  <c r="U53" i="61" s="1"/>
  <c r="U54" i="47"/>
  <c r="U54" i="53"/>
  <c r="U54" i="37"/>
  <c r="U55" i="47"/>
  <c r="U55" i="37"/>
  <c r="U56" i="47"/>
  <c r="U56" i="37"/>
  <c r="U57" i="53"/>
  <c r="U57" i="37"/>
  <c r="U58" i="53"/>
  <c r="U58" i="37"/>
  <c r="V58" i="36"/>
  <c r="U59" i="47"/>
  <c r="U59" i="37"/>
  <c r="V60" i="36"/>
  <c r="V60" i="58" s="1"/>
  <c r="U60" i="53"/>
  <c r="U60" i="37"/>
  <c r="U60" i="49" s="1"/>
  <c r="U60" i="42" s="1"/>
  <c r="U61" i="53"/>
  <c r="V61" i="36"/>
  <c r="V61" i="58" s="1"/>
  <c r="U62" i="53"/>
  <c r="V62" i="36"/>
  <c r="U63" i="53"/>
  <c r="U63" i="47"/>
  <c r="V63" i="36"/>
  <c r="V64" i="53"/>
  <c r="W64" i="36"/>
  <c r="S65" i="37"/>
  <c r="T65" i="47"/>
  <c r="R65" i="36"/>
  <c r="T66" i="53"/>
  <c r="S66" i="37"/>
  <c r="T66" i="54" s="1"/>
  <c r="T67" i="53"/>
  <c r="S67" i="37"/>
  <c r="T68" i="53"/>
  <c r="S68" i="37"/>
  <c r="S69" i="37"/>
  <c r="T69" i="47"/>
  <c r="S69" i="53"/>
  <c r="T70" i="53"/>
  <c r="T70" i="47"/>
  <c r="S70" i="53"/>
  <c r="T71" i="53"/>
  <c r="S71" i="37"/>
  <c r="T72" i="53"/>
  <c r="S72" i="37"/>
  <c r="T73" i="53"/>
  <c r="R73" i="36"/>
  <c r="T74" i="53"/>
  <c r="R74" i="36"/>
  <c r="R75" i="36"/>
  <c r="S75" i="37"/>
  <c r="T75" i="47"/>
  <c r="T76" i="53"/>
  <c r="S76" i="37"/>
  <c r="T77" i="53"/>
  <c r="S77" i="37"/>
  <c r="T77" i="49" s="1"/>
  <c r="T80" i="53"/>
  <c r="S80" i="37"/>
  <c r="T81" i="47"/>
  <c r="T81" i="53"/>
  <c r="T82" i="53"/>
  <c r="T82" i="47"/>
  <c r="R83" i="36"/>
  <c r="T83" i="53"/>
  <c r="T83" i="47"/>
  <c r="T84" i="53"/>
  <c r="S84" i="37"/>
  <c r="T85" i="53"/>
  <c r="T85" i="47"/>
  <c r="S85" i="53"/>
  <c r="T87" i="47"/>
  <c r="T87" i="53"/>
  <c r="S88" i="37"/>
  <c r="T88" i="49" s="1"/>
  <c r="T88" i="47"/>
  <c r="T89" i="47"/>
  <c r="R89" i="36"/>
  <c r="T91" i="53"/>
  <c r="T91" i="47"/>
  <c r="U92" i="47"/>
  <c r="U92" i="53"/>
  <c r="V92" i="36"/>
  <c r="V92" i="58" s="1"/>
  <c r="U95" i="53"/>
  <c r="V95" i="36"/>
  <c r="V95" i="58" s="1"/>
  <c r="T99" i="53"/>
  <c r="T99" i="47"/>
  <c r="U100" i="53"/>
  <c r="V100" i="36"/>
  <c r="V100" i="58" s="1"/>
  <c r="U101" i="53"/>
  <c r="U101" i="47"/>
  <c r="T57" i="49"/>
  <c r="T57" i="54"/>
  <c r="R57" i="37"/>
  <c r="Q57" i="37" s="1"/>
  <c r="R57" i="54" s="1"/>
  <c r="R86" i="36"/>
  <c r="S86" i="37"/>
  <c r="T86" i="54" s="1"/>
  <c r="V69" i="37"/>
  <c r="V69" i="49" s="1"/>
  <c r="V83" i="37"/>
  <c r="U73" i="40"/>
  <c r="V9" i="37"/>
  <c r="V9" i="49" s="1"/>
  <c r="S109" i="36"/>
  <c r="R109" i="36" s="1"/>
  <c r="H57" i="36"/>
  <c r="K57" i="53"/>
  <c r="L62" i="36"/>
  <c r="N62" i="47"/>
  <c r="L57" i="47"/>
  <c r="N107" i="53"/>
  <c r="W91" i="37"/>
  <c r="V91" i="49"/>
  <c r="M57" i="47"/>
  <c r="P10" i="53"/>
  <c r="V94" i="37"/>
  <c r="V94" i="54" s="1"/>
  <c r="V93" i="37"/>
  <c r="W93" i="37" s="1"/>
  <c r="R91" i="37"/>
  <c r="R81" i="53"/>
  <c r="V78" i="37"/>
  <c r="V78" i="54" s="1"/>
  <c r="V75" i="37"/>
  <c r="R100" i="47"/>
  <c r="T86" i="47"/>
  <c r="V86" i="47"/>
  <c r="X86" i="47"/>
  <c r="W86" i="53"/>
  <c r="X86" i="53"/>
  <c r="P90" i="53"/>
  <c r="Q19" i="47"/>
  <c r="Q10" i="53"/>
  <c r="X105" i="53"/>
  <c r="R95" i="53"/>
  <c r="R98" i="53"/>
  <c r="R88" i="53"/>
  <c r="R87" i="53"/>
  <c r="R39" i="37"/>
  <c r="S39" i="54" s="1"/>
  <c r="R28" i="53"/>
  <c r="R27" i="53"/>
  <c r="V23" i="37"/>
  <c r="V23" i="54" s="1"/>
  <c r="V14" i="37"/>
  <c r="V14" i="61" s="1"/>
  <c r="V7" i="37"/>
  <c r="V42" i="37"/>
  <c r="V42" i="54" s="1"/>
  <c r="V20" i="54"/>
  <c r="V20" i="49"/>
  <c r="R109" i="35" a="1"/>
  <c r="R109" i="35" s="1"/>
  <c r="Q109" i="35" s="1" a="1"/>
  <c r="Q109" i="35" s="1"/>
  <c r="P109" i="35" s="1" a="1"/>
  <c r="P109" i="35" s="1"/>
  <c r="O109" i="35" s="1" a="1"/>
  <c r="O109" i="35" s="1"/>
  <c r="N109" i="35" s="1" a="1"/>
  <c r="N109" i="35" s="1"/>
  <c r="M109" i="35" s="1" a="1"/>
  <c r="M109" i="35" s="1"/>
  <c r="L109" i="35" s="1" a="1"/>
  <c r="L109" i="35" s="1"/>
  <c r="K109" i="35" s="1" a="1"/>
  <c r="K109" i="35" s="1"/>
  <c r="J109" i="35" s="1" a="1"/>
  <c r="J109" i="35" s="1"/>
  <c r="I109" i="35" s="1" a="1"/>
  <c r="I109" i="35" s="1"/>
  <c r="H109" i="35" s="1" a="1"/>
  <c r="H109" i="35" s="1"/>
  <c r="G109" i="35" s="1" a="1"/>
  <c r="G109" i="35" s="1"/>
  <c r="F109" i="35" s="1" a="1"/>
  <c r="F109" i="35" s="1"/>
  <c r="E109" i="35" s="1" a="1"/>
  <c r="E109" i="35" s="1"/>
  <c r="D109" i="35" s="1" a="1"/>
  <c r="D109" i="35" s="1"/>
  <c r="C109" i="35" s="1" a="1"/>
  <c r="C109" i="35" s="1"/>
  <c r="Q26" i="37"/>
  <c r="R26" i="49" s="1"/>
  <c r="S26" i="54"/>
  <c r="V6" i="54"/>
  <c r="W6" i="37"/>
  <c r="S60" i="54"/>
  <c r="S60" i="49"/>
  <c r="T40" i="49"/>
  <c r="T40" i="54"/>
  <c r="R34" i="37"/>
  <c r="T34" i="54"/>
  <c r="T37" i="54"/>
  <c r="R37" i="37"/>
  <c r="S37" i="54" s="1"/>
  <c r="T21" i="54"/>
  <c r="R21" i="37"/>
  <c r="S21" i="49" s="1"/>
  <c r="T21" i="49"/>
  <c r="U52" i="49"/>
  <c r="U52" i="54"/>
  <c r="T100" i="54"/>
  <c r="U89" i="49"/>
  <c r="V89" i="37"/>
  <c r="U99" i="49"/>
  <c r="U99" i="54"/>
  <c r="V99" i="37"/>
  <c r="V99" i="54" s="1"/>
  <c r="T61" i="54"/>
  <c r="T61" i="49"/>
  <c r="T25" i="49"/>
  <c r="R25" i="37"/>
  <c r="T45" i="54"/>
  <c r="T45" i="49"/>
  <c r="R45" i="37"/>
  <c r="T13" i="54"/>
  <c r="T92" i="49"/>
  <c r="T92" i="54"/>
  <c r="U97" i="49"/>
  <c r="T5" i="49"/>
  <c r="T5" i="54"/>
  <c r="R5" i="37"/>
  <c r="Q5" i="37" s="1"/>
  <c r="T17" i="54"/>
  <c r="T17" i="49"/>
  <c r="X110" i="37"/>
  <c r="Y110" i="37" s="1"/>
  <c r="Q51" i="37"/>
  <c r="R51" i="49" s="1"/>
  <c r="V70" i="54"/>
  <c r="W70" i="37"/>
  <c r="S56" i="54"/>
  <c r="S56" i="49"/>
  <c r="U37" i="54"/>
  <c r="S26" i="49"/>
  <c r="R59" i="49"/>
  <c r="S59" i="49"/>
  <c r="U39" i="54"/>
  <c r="T34" i="49"/>
  <c r="U97" i="54"/>
  <c r="T13" i="49"/>
  <c r="S110" i="37"/>
  <c r="R110" i="37" s="1"/>
  <c r="U74" i="54"/>
  <c r="T37" i="49"/>
  <c r="R92" i="37"/>
  <c r="V67" i="37"/>
  <c r="V67" i="49" s="1"/>
  <c r="U63" i="54"/>
  <c r="U63" i="49"/>
  <c r="U61" i="54"/>
  <c r="V61" i="37"/>
  <c r="T48" i="54"/>
  <c r="R48" i="37"/>
  <c r="U6" i="54"/>
  <c r="U6" i="49"/>
  <c r="U24" i="49"/>
  <c r="U24" i="54"/>
  <c r="V24" i="37"/>
  <c r="U13" i="54"/>
  <c r="V13" i="37"/>
  <c r="V11" i="37"/>
  <c r="V11" i="49" s="1"/>
  <c r="U11" i="54"/>
  <c r="V10" i="37"/>
  <c r="U10" i="49"/>
  <c r="U110" i="54"/>
  <c r="S87" i="54"/>
  <c r="S87" i="49"/>
  <c r="R74" i="37"/>
  <c r="T74" i="49"/>
  <c r="U70" i="49"/>
  <c r="U70" i="54"/>
  <c r="S59" i="54"/>
  <c r="U72" i="49"/>
  <c r="U72" i="54"/>
  <c r="V72" i="37"/>
  <c r="U82" i="54"/>
  <c r="V82" i="37"/>
  <c r="U8" i="49"/>
  <c r="V8" i="37"/>
  <c r="U8" i="54"/>
  <c r="U80" i="54"/>
  <c r="U80" i="49"/>
  <c r="U28" i="54"/>
  <c r="V28" i="37"/>
  <c r="S106" i="37"/>
  <c r="R106" i="37" s="1"/>
  <c r="S82" i="54"/>
  <c r="S93" i="54"/>
  <c r="R17" i="37"/>
  <c r="S17" i="49" s="1"/>
  <c r="V52" i="37"/>
  <c r="AG110" i="19"/>
  <c r="BF110" i="19"/>
  <c r="AE110" i="19"/>
  <c r="BD110" i="19"/>
  <c r="D110" i="19"/>
  <c r="BF109" i="19"/>
  <c r="AE109" i="19"/>
  <c r="F109" i="19"/>
  <c r="BB109" i="19"/>
  <c r="H108" i="19"/>
  <c r="AE108" i="19"/>
  <c r="BD108" i="19"/>
  <c r="D108" i="19"/>
  <c r="H107" i="19"/>
  <c r="AE107" i="19"/>
  <c r="BD107" i="19"/>
  <c r="D107" i="19"/>
  <c r="H106" i="19"/>
  <c r="H106" i="43" s="1"/>
  <c r="AE106" i="19"/>
  <c r="BD106" i="19"/>
  <c r="D106" i="19"/>
  <c r="D106" i="43" s="1"/>
  <c r="BF105" i="19"/>
  <c r="AE105" i="19"/>
  <c r="F105" i="19"/>
  <c r="BB105" i="19"/>
  <c r="AE108" i="39"/>
  <c r="AG107" i="39"/>
  <c r="AC107" i="39"/>
  <c r="AE106" i="39"/>
  <c r="H105" i="39"/>
  <c r="AC105" i="39"/>
  <c r="N86" i="43"/>
  <c r="M86" i="43"/>
  <c r="U86" i="53"/>
  <c r="R109" i="51"/>
  <c r="Q106" i="45"/>
  <c r="G106" i="43"/>
  <c r="U109" i="43"/>
  <c r="U108" i="47"/>
  <c r="T109" i="47"/>
  <c r="K86" i="43"/>
  <c r="U107" i="53"/>
  <c r="AB105" i="39"/>
  <c r="BA105" i="19"/>
  <c r="E105" i="39"/>
  <c r="AD105" i="39"/>
  <c r="BC105" i="19"/>
  <c r="AD105" i="19"/>
  <c r="AF105" i="39"/>
  <c r="G105" i="19"/>
  <c r="AH105" i="39"/>
  <c r="I105" i="39"/>
  <c r="BG105" i="19"/>
  <c r="AH105" i="19"/>
  <c r="AJ105" i="39"/>
  <c r="K105" i="19"/>
  <c r="AL105" i="39"/>
  <c r="M105" i="39"/>
  <c r="BK105" i="19"/>
  <c r="AL105" i="19"/>
  <c r="O105" i="39"/>
  <c r="O105" i="19"/>
  <c r="Q105" i="39"/>
  <c r="R105" i="51" s="1"/>
  <c r="AP105" i="39"/>
  <c r="R105" i="58" s="1"/>
  <c r="BO105" i="19"/>
  <c r="AP105" i="19"/>
  <c r="AT105" i="39"/>
  <c r="BS105" i="19"/>
  <c r="AT105" i="19"/>
  <c r="U105" i="45" s="1"/>
  <c r="W105" i="39"/>
  <c r="W105" i="19"/>
  <c r="W105" i="43" s="1"/>
  <c r="C106" i="39"/>
  <c r="AB106" i="39"/>
  <c r="BA106" i="19"/>
  <c r="AB106" i="19"/>
  <c r="AD106" i="39"/>
  <c r="E106" i="19"/>
  <c r="F106" i="43" s="1"/>
  <c r="AF106" i="39"/>
  <c r="G106" i="39"/>
  <c r="BE106" i="19"/>
  <c r="AF106" i="19"/>
  <c r="I106" i="39"/>
  <c r="I106" i="19"/>
  <c r="AJ106" i="39"/>
  <c r="K106" i="39"/>
  <c r="K106" i="19"/>
  <c r="AJ106" i="19"/>
  <c r="AL106" i="39"/>
  <c r="M106" i="19"/>
  <c r="AN106" i="39"/>
  <c r="O106" i="39"/>
  <c r="BM106" i="19"/>
  <c r="AN106" i="19"/>
  <c r="Q106" i="39"/>
  <c r="Q106" i="19"/>
  <c r="R106" i="43" s="1"/>
  <c r="S106" i="39"/>
  <c r="BQ106" i="19"/>
  <c r="AR106" i="19"/>
  <c r="T106" i="45" s="1"/>
  <c r="AV106" i="39"/>
  <c r="BU106" i="19"/>
  <c r="AV106" i="19"/>
  <c r="AB107" i="39"/>
  <c r="C107" i="39"/>
  <c r="C107" i="19"/>
  <c r="AD107" i="39"/>
  <c r="BC107" i="19"/>
  <c r="AD107" i="19"/>
  <c r="G107" i="39"/>
  <c r="AF107" i="39"/>
  <c r="G107" i="19"/>
  <c r="AH107" i="39"/>
  <c r="I107" i="19"/>
  <c r="K107" i="39"/>
  <c r="AJ107" i="39"/>
  <c r="O107" i="39"/>
  <c r="AN107" i="39"/>
  <c r="S107" i="39"/>
  <c r="AR107" i="39"/>
  <c r="C108" i="39"/>
  <c r="AB108" i="39"/>
  <c r="G108" i="39"/>
  <c r="AF108" i="39"/>
  <c r="AJ108" i="39"/>
  <c r="K108" i="39"/>
  <c r="AN108" i="39"/>
  <c r="O108" i="39"/>
  <c r="T108" i="53"/>
  <c r="C109" i="39"/>
  <c r="AB109" i="39"/>
  <c r="G109" i="39"/>
  <c r="AF109" i="39"/>
  <c r="AJ109" i="39"/>
  <c r="K109" i="39"/>
  <c r="AN109" i="39"/>
  <c r="O109" i="39"/>
  <c r="S109" i="34" a="1"/>
  <c r="S109" i="34" s="1"/>
  <c r="S109" i="39"/>
  <c r="W109" i="39"/>
  <c r="AV109" i="39"/>
  <c r="E110" i="39"/>
  <c r="AD110" i="39"/>
  <c r="I110" i="39"/>
  <c r="AH110" i="39"/>
  <c r="AL110" i="39"/>
  <c r="M110" i="39"/>
  <c r="AP110" i="39"/>
  <c r="Q110" i="39"/>
  <c r="W86" i="47"/>
  <c r="V86" i="53"/>
  <c r="V110" i="53"/>
  <c r="W105" i="53"/>
  <c r="O3" i="43"/>
  <c r="N3" i="43"/>
  <c r="Q3" i="43"/>
  <c r="P3" i="43"/>
  <c r="R3" i="43"/>
  <c r="S3" i="43"/>
  <c r="U3" i="43"/>
  <c r="T3" i="43"/>
  <c r="W3" i="43"/>
  <c r="V3" i="43"/>
  <c r="W6" i="43"/>
  <c r="V6" i="43"/>
  <c r="Q7" i="43"/>
  <c r="R7" i="43"/>
  <c r="T7" i="43"/>
  <c r="S7" i="43"/>
  <c r="U7" i="43"/>
  <c r="V7" i="43"/>
  <c r="S8" i="43"/>
  <c r="T8" i="43"/>
  <c r="U8" i="43"/>
  <c r="V8" i="43"/>
  <c r="X8" i="43"/>
  <c r="W8" i="43"/>
  <c r="Q9" i="43"/>
  <c r="P9" i="43"/>
  <c r="Q12" i="43"/>
  <c r="P12" i="43"/>
  <c r="S12" i="43"/>
  <c r="R12" i="43"/>
  <c r="W12" i="43"/>
  <c r="V12" i="43"/>
  <c r="V13" i="43"/>
  <c r="W13" i="43"/>
  <c r="R14" i="43"/>
  <c r="Q14" i="43"/>
  <c r="T14" i="43"/>
  <c r="S14" i="43"/>
  <c r="T17" i="43"/>
  <c r="S17" i="43"/>
  <c r="V17" i="43"/>
  <c r="U17" i="43"/>
  <c r="W17" i="43"/>
  <c r="X17" i="43"/>
  <c r="O18" i="43"/>
  <c r="N18" i="43"/>
  <c r="R18" i="43"/>
  <c r="S18" i="43"/>
  <c r="U18" i="43"/>
  <c r="T18" i="43"/>
  <c r="O19" i="43"/>
  <c r="N19" i="43"/>
  <c r="R19" i="43"/>
  <c r="S19" i="43"/>
  <c r="U19" i="43"/>
  <c r="T19" i="43"/>
  <c r="V19" i="43"/>
  <c r="W19" i="43"/>
  <c r="W22" i="43"/>
  <c r="V22" i="43"/>
  <c r="P23" i="43"/>
  <c r="O23" i="43"/>
  <c r="T23" i="43"/>
  <c r="S23" i="43"/>
  <c r="U23" i="43"/>
  <c r="V23" i="43"/>
  <c r="X23" i="43"/>
  <c r="W23" i="43"/>
  <c r="S24" i="43"/>
  <c r="T24" i="43"/>
  <c r="U24" i="43"/>
  <c r="V24" i="43"/>
  <c r="W24" i="43"/>
  <c r="X24" i="43"/>
  <c r="S28" i="43"/>
  <c r="R28" i="43"/>
  <c r="T28" i="43"/>
  <c r="U28" i="43"/>
  <c r="U28" i="42" s="1"/>
  <c r="W28" i="43"/>
  <c r="V28" i="43"/>
  <c r="P29" i="43"/>
  <c r="O29" i="43"/>
  <c r="R29" i="43"/>
  <c r="Q29" i="43"/>
  <c r="V29" i="43"/>
  <c r="W29" i="43"/>
  <c r="S30" i="43"/>
  <c r="T30" i="43"/>
  <c r="T33" i="43"/>
  <c r="S33" i="43"/>
  <c r="V33" i="43"/>
  <c r="U33" i="43"/>
  <c r="U34" i="43"/>
  <c r="T34" i="43"/>
  <c r="R35" i="43"/>
  <c r="S35" i="43"/>
  <c r="U35" i="43"/>
  <c r="T35" i="43"/>
  <c r="W35" i="43"/>
  <c r="V35" i="43"/>
  <c r="W38" i="43"/>
  <c r="V38" i="43"/>
  <c r="Q39" i="43"/>
  <c r="R39" i="43"/>
  <c r="T39" i="43"/>
  <c r="S39" i="43"/>
  <c r="U39" i="43"/>
  <c r="V39" i="43"/>
  <c r="X39" i="43"/>
  <c r="W39" i="43"/>
  <c r="U40" i="43"/>
  <c r="V40" i="43"/>
  <c r="X40" i="43"/>
  <c r="W40" i="43"/>
  <c r="Q44" i="43"/>
  <c r="P44" i="43"/>
  <c r="S44" i="43"/>
  <c r="R44" i="43"/>
  <c r="W44" i="43"/>
  <c r="V44" i="43"/>
  <c r="V45" i="43"/>
  <c r="W45" i="43"/>
  <c r="S46" i="43"/>
  <c r="T46" i="43"/>
  <c r="T49" i="43"/>
  <c r="S49" i="43"/>
  <c r="V49" i="43"/>
  <c r="U49" i="43"/>
  <c r="X49" i="43"/>
  <c r="W49" i="43"/>
  <c r="N50" i="43"/>
  <c r="O50" i="43"/>
  <c r="Q50" i="43"/>
  <c r="P50" i="43"/>
  <c r="R50" i="43"/>
  <c r="S50" i="43"/>
  <c r="U50" i="43"/>
  <c r="T50" i="43"/>
  <c r="Q51" i="43"/>
  <c r="P51" i="43"/>
  <c r="R51" i="43"/>
  <c r="S51" i="43"/>
  <c r="T51" i="43"/>
  <c r="U51" i="43"/>
  <c r="W51" i="43"/>
  <c r="V51" i="43"/>
  <c r="O52" i="43"/>
  <c r="P52" i="43"/>
  <c r="U52" i="43"/>
  <c r="V52" i="43"/>
  <c r="X52" i="43"/>
  <c r="W52" i="43"/>
  <c r="X55" i="43"/>
  <c r="W55" i="43"/>
  <c r="P56" i="43"/>
  <c r="Q56" i="43"/>
  <c r="W56" i="43"/>
  <c r="V56" i="43"/>
  <c r="R57" i="43"/>
  <c r="Q57" i="43"/>
  <c r="V57" i="43"/>
  <c r="W57" i="43"/>
  <c r="R58" i="43"/>
  <c r="Q58" i="43"/>
  <c r="S58" i="43"/>
  <c r="T58" i="43"/>
  <c r="U62" i="43"/>
  <c r="T62" i="43"/>
  <c r="W62" i="43"/>
  <c r="V62" i="43"/>
  <c r="T63" i="43"/>
  <c r="S63" i="43"/>
  <c r="P64" i="43"/>
  <c r="X64" i="43"/>
  <c r="W64" i="43"/>
  <c r="Q65" i="43"/>
  <c r="P65" i="43"/>
  <c r="X67" i="43"/>
  <c r="Q68" i="43"/>
  <c r="P68" i="43"/>
  <c r="S68" i="43"/>
  <c r="R68" i="43"/>
  <c r="W68" i="43"/>
  <c r="V68" i="43"/>
  <c r="V69" i="43"/>
  <c r="W69" i="43"/>
  <c r="R70" i="43"/>
  <c r="Q70" i="43"/>
  <c r="S70" i="43"/>
  <c r="T70" i="43"/>
  <c r="R73" i="43"/>
  <c r="Q73" i="43"/>
  <c r="T73" i="43"/>
  <c r="S73" i="43"/>
  <c r="V73" i="43"/>
  <c r="U73" i="43"/>
  <c r="W73" i="43"/>
  <c r="X73" i="43"/>
  <c r="Q74" i="43"/>
  <c r="P74" i="43"/>
  <c r="R74" i="43"/>
  <c r="S74" i="43"/>
  <c r="U78" i="43"/>
  <c r="T78" i="43"/>
  <c r="W78" i="43"/>
  <c r="V78" i="43"/>
  <c r="R79" i="43"/>
  <c r="Q79" i="43"/>
  <c r="T79" i="43"/>
  <c r="S79" i="43"/>
  <c r="O80" i="43"/>
  <c r="P80" i="43"/>
  <c r="S80" i="43"/>
  <c r="T80" i="43"/>
  <c r="X83" i="43"/>
  <c r="W83" i="43"/>
  <c r="O84" i="43"/>
  <c r="N84" i="43"/>
  <c r="S84" i="43"/>
  <c r="R84" i="43"/>
  <c r="T84" i="43"/>
  <c r="U84" i="43"/>
  <c r="W84" i="43"/>
  <c r="V84" i="43"/>
  <c r="V85" i="43"/>
  <c r="W85" i="43"/>
  <c r="R86" i="43"/>
  <c r="Q86" i="43"/>
  <c r="S86" i="43"/>
  <c r="T86" i="43"/>
  <c r="U86" i="43"/>
  <c r="V86" i="43"/>
  <c r="W86" i="43"/>
  <c r="X86" i="43"/>
  <c r="U87" i="43"/>
  <c r="T87" i="43"/>
  <c r="V87" i="43"/>
  <c r="W87" i="43"/>
  <c r="U88" i="43"/>
  <c r="V88" i="43"/>
  <c r="X88" i="43"/>
  <c r="W88" i="43"/>
  <c r="R89" i="43"/>
  <c r="S89" i="43"/>
  <c r="T89" i="43"/>
  <c r="U89" i="43"/>
  <c r="V89" i="43"/>
  <c r="W89" i="43"/>
  <c r="Q90" i="43"/>
  <c r="R90" i="43"/>
  <c r="S90" i="43"/>
  <c r="T90" i="43"/>
  <c r="U90" i="43"/>
  <c r="V90" i="43"/>
  <c r="X90" i="43"/>
  <c r="W90" i="43"/>
  <c r="Q91" i="43"/>
  <c r="P91" i="43"/>
  <c r="U91" i="43"/>
  <c r="T91" i="43"/>
  <c r="W91" i="43"/>
  <c r="V91" i="43"/>
  <c r="S92" i="43"/>
  <c r="T92" i="43"/>
  <c r="X92" i="43"/>
  <c r="W92" i="43"/>
  <c r="R93" i="43"/>
  <c r="S93" i="43"/>
  <c r="T93" i="43"/>
  <c r="U93" i="43"/>
  <c r="Q94" i="43"/>
  <c r="R94" i="43"/>
  <c r="S94" i="43"/>
  <c r="T94" i="43"/>
  <c r="U94" i="43"/>
  <c r="V94" i="43"/>
  <c r="W94" i="43"/>
  <c r="X94" i="43"/>
  <c r="R95" i="43"/>
  <c r="S95" i="43"/>
  <c r="U95" i="43"/>
  <c r="T95" i="43"/>
  <c r="V95" i="43"/>
  <c r="W95" i="43"/>
  <c r="P96" i="43"/>
  <c r="O96" i="43"/>
  <c r="R96" i="43"/>
  <c r="Q96" i="43"/>
  <c r="S96" i="43"/>
  <c r="T96" i="43"/>
  <c r="U96" i="43"/>
  <c r="V96" i="43"/>
  <c r="X96" i="43"/>
  <c r="W96" i="43"/>
  <c r="T97" i="43"/>
  <c r="S97" i="43"/>
  <c r="U97" i="43"/>
  <c r="V97" i="43"/>
  <c r="R98" i="43"/>
  <c r="S98" i="43"/>
  <c r="T98" i="43"/>
  <c r="U98" i="43"/>
  <c r="V98" i="43"/>
  <c r="W98" i="43"/>
  <c r="S99" i="43"/>
  <c r="T99" i="43"/>
  <c r="O100" i="43"/>
  <c r="N100" i="43"/>
  <c r="Q100" i="43"/>
  <c r="P100" i="43"/>
  <c r="R100" i="43"/>
  <c r="S100" i="43"/>
  <c r="T100" i="43"/>
  <c r="U100" i="43"/>
  <c r="V100" i="43"/>
  <c r="W100" i="43"/>
  <c r="Q101" i="43"/>
  <c r="R101" i="43"/>
  <c r="S101" i="43"/>
  <c r="T101" i="43"/>
  <c r="V101" i="43"/>
  <c r="U101" i="43"/>
  <c r="W101" i="43"/>
  <c r="X101" i="43"/>
  <c r="R102" i="43"/>
  <c r="S102" i="43"/>
  <c r="W102" i="43"/>
  <c r="V102" i="43"/>
  <c r="H3" i="46"/>
  <c r="G3" i="46"/>
  <c r="K3" i="46"/>
  <c r="L3" i="46"/>
  <c r="M3" i="46"/>
  <c r="N3" i="46"/>
  <c r="O3" i="46"/>
  <c r="P3" i="46"/>
  <c r="S3" i="46"/>
  <c r="T3" i="46"/>
  <c r="F4" i="46"/>
  <c r="G4" i="46"/>
  <c r="H4" i="46"/>
  <c r="I4" i="46"/>
  <c r="K4" i="46"/>
  <c r="J4" i="46"/>
  <c r="M4" i="46"/>
  <c r="L4" i="46"/>
  <c r="O4" i="46"/>
  <c r="N4" i="46"/>
  <c r="Q4" i="46"/>
  <c r="P4" i="46"/>
  <c r="R4" i="46"/>
  <c r="S4" i="46"/>
  <c r="T4" i="46"/>
  <c r="U4" i="46"/>
  <c r="E5" i="46"/>
  <c r="F5" i="46"/>
  <c r="H5" i="46"/>
  <c r="G5" i="46"/>
  <c r="I5" i="46"/>
  <c r="J5" i="46"/>
  <c r="K5" i="46"/>
  <c r="L5" i="46"/>
  <c r="N5" i="46"/>
  <c r="M5" i="46"/>
  <c r="R107" i="53"/>
  <c r="T110" i="52"/>
  <c r="S107" i="34" a="1"/>
  <c r="S107" i="34" s="1"/>
  <c r="R107" i="34" s="1" a="1"/>
  <c r="R107" i="34" s="1"/>
  <c r="S105" i="34" a="1"/>
  <c r="S105" i="34" s="1"/>
  <c r="U105" i="34" a="1"/>
  <c r="U105" i="34" s="1"/>
  <c r="V105" i="34" s="1" a="1"/>
  <c r="V105" i="34" s="1"/>
  <c r="W105" i="34" s="1" a="1"/>
  <c r="W105" i="34" s="1"/>
  <c r="X105" i="34" s="1" a="1"/>
  <c r="X105" i="34" s="1"/>
  <c r="S106" i="34" a="1"/>
  <c r="S106" i="34" s="1"/>
  <c r="R106" i="34" s="1" a="1"/>
  <c r="R106" i="34" s="1"/>
  <c r="U106" i="34" a="1"/>
  <c r="U106" i="34" s="1"/>
  <c r="V106" i="34" s="1" a="1"/>
  <c r="V106" i="34" s="1"/>
  <c r="W106" i="34" s="1" a="1"/>
  <c r="W106" i="34" s="1"/>
  <c r="X106" i="34" s="1" a="1"/>
  <c r="X106" i="34" s="1"/>
  <c r="Y106" i="34" s="1" a="1"/>
  <c r="Y106" i="34" s="1"/>
  <c r="U107" i="34" a="1"/>
  <c r="U107" i="34" s="1"/>
  <c r="U107" i="46" s="1"/>
  <c r="S108" i="34" a="1"/>
  <c r="S108" i="34" s="1"/>
  <c r="R108" i="34" s="1" a="1"/>
  <c r="R108" i="34" s="1"/>
  <c r="U108" i="34" a="1"/>
  <c r="U108" i="34" s="1"/>
  <c r="V108" i="34" s="1" a="1"/>
  <c r="V108" i="34" s="1"/>
  <c r="W108" i="34" s="1" a="1"/>
  <c r="W108" i="34" s="1"/>
  <c r="U109" i="34" a="1"/>
  <c r="U109" i="34" s="1"/>
  <c r="V109" i="34" s="1" a="1"/>
  <c r="V109" i="34" s="1"/>
  <c r="W109" i="34" s="1" a="1"/>
  <c r="W109" i="34" s="1"/>
  <c r="X109" i="34" s="1" a="1"/>
  <c r="X109" i="34" s="1"/>
  <c r="U110" i="34" a="1"/>
  <c r="U110" i="34" s="1"/>
  <c r="V110" i="34" s="1" a="1"/>
  <c r="V110" i="34" s="1"/>
  <c r="W110" i="34" s="1" a="1"/>
  <c r="W110" i="34" s="1"/>
  <c r="W110" i="52" s="1"/>
  <c r="X110" i="53"/>
  <c r="P13" i="43"/>
  <c r="P20" i="43"/>
  <c r="I3" i="46"/>
  <c r="U92" i="43"/>
  <c r="R75" i="43"/>
  <c r="U44" i="43"/>
  <c r="R23" i="43"/>
  <c r="W4" i="46"/>
  <c r="W93" i="43"/>
  <c r="T52" i="43"/>
  <c r="R56" i="43"/>
  <c r="X97" i="43"/>
  <c r="V79" i="43"/>
  <c r="V75" i="43"/>
  <c r="V63" i="43"/>
  <c r="Q87" i="43"/>
  <c r="R34" i="43"/>
  <c r="R30" i="43"/>
  <c r="S5" i="46"/>
  <c r="T5" i="46"/>
  <c r="F6" i="46"/>
  <c r="G6" i="46"/>
  <c r="K6" i="46"/>
  <c r="J6" i="46"/>
  <c r="L6" i="46"/>
  <c r="M6" i="46"/>
  <c r="N6" i="46"/>
  <c r="O6" i="46"/>
  <c r="W6" i="46"/>
  <c r="V6" i="46"/>
  <c r="I7" i="46"/>
  <c r="J7" i="46"/>
  <c r="O7" i="46"/>
  <c r="P7" i="46"/>
  <c r="Q7" i="46"/>
  <c r="R7" i="46"/>
  <c r="W7" i="46"/>
  <c r="X7" i="46"/>
  <c r="L8" i="46"/>
  <c r="M8" i="46"/>
  <c r="Q8" i="46"/>
  <c r="P8" i="46"/>
  <c r="T8" i="46"/>
  <c r="U8" i="46"/>
  <c r="V8" i="46"/>
  <c r="W8" i="46"/>
  <c r="F9" i="46"/>
  <c r="E9" i="46"/>
  <c r="J9" i="46"/>
  <c r="I9" i="46"/>
  <c r="U9" i="46"/>
  <c r="V9" i="46"/>
  <c r="W9" i="46"/>
  <c r="X9" i="46"/>
  <c r="U10" i="46"/>
  <c r="T10" i="46"/>
  <c r="K11" i="46"/>
  <c r="L11" i="46"/>
  <c r="M11" i="46"/>
  <c r="N11" i="46"/>
  <c r="X11" i="46"/>
  <c r="W11" i="46"/>
  <c r="F12" i="46"/>
  <c r="G12" i="46"/>
  <c r="H12" i="46"/>
  <c r="I12" i="46"/>
  <c r="J12" i="46"/>
  <c r="K12" i="46"/>
  <c r="Q12" i="46"/>
  <c r="P12" i="46"/>
  <c r="F13" i="46"/>
  <c r="E13" i="46"/>
  <c r="I13" i="46"/>
  <c r="J13" i="46"/>
  <c r="K13" i="46"/>
  <c r="L13" i="46"/>
  <c r="F14" i="46"/>
  <c r="G14" i="46"/>
  <c r="L14" i="46"/>
  <c r="M14" i="46"/>
  <c r="W14" i="46"/>
  <c r="V14" i="46"/>
  <c r="I15" i="46"/>
  <c r="J15" i="46"/>
  <c r="L15" i="46"/>
  <c r="K15" i="46"/>
  <c r="N15" i="46"/>
  <c r="M15" i="46"/>
  <c r="O15" i="46"/>
  <c r="P15" i="46"/>
  <c r="Q15" i="46"/>
  <c r="R15" i="46"/>
  <c r="T15" i="46"/>
  <c r="S15" i="46"/>
  <c r="G16" i="46"/>
  <c r="F16" i="46"/>
  <c r="W16" i="46"/>
  <c r="V16" i="46"/>
  <c r="Q17" i="46"/>
  <c r="R17" i="46"/>
  <c r="T17" i="46"/>
  <c r="S17" i="46"/>
  <c r="U17" i="46"/>
  <c r="V17" i="46"/>
  <c r="K18" i="46"/>
  <c r="J18" i="46"/>
  <c r="M18" i="46"/>
  <c r="L18" i="46"/>
  <c r="T18" i="46"/>
  <c r="U18" i="46"/>
  <c r="X19" i="46"/>
  <c r="W19" i="46"/>
  <c r="F20" i="46"/>
  <c r="G20" i="46"/>
  <c r="Q20" i="46"/>
  <c r="P20" i="46"/>
  <c r="R20" i="46"/>
  <c r="S20" i="46"/>
  <c r="I21" i="46"/>
  <c r="J21" i="46"/>
  <c r="M21" i="46"/>
  <c r="N21" i="46"/>
  <c r="R21" i="46"/>
  <c r="Q21" i="46"/>
  <c r="I22" i="46"/>
  <c r="H22" i="46"/>
  <c r="K22" i="46"/>
  <c r="J22" i="46"/>
  <c r="L22" i="46"/>
  <c r="M22" i="46"/>
  <c r="Q22" i="46"/>
  <c r="P22" i="46"/>
  <c r="U22" i="46"/>
  <c r="T22" i="46"/>
  <c r="W22" i="46"/>
  <c r="V22" i="46"/>
  <c r="O23" i="46"/>
  <c r="P23" i="46"/>
  <c r="Q24" i="46"/>
  <c r="P24" i="46"/>
  <c r="H25" i="46"/>
  <c r="G25" i="46"/>
  <c r="J25" i="46"/>
  <c r="I25" i="46"/>
  <c r="U25" i="46"/>
  <c r="V25" i="46"/>
  <c r="H26" i="46"/>
  <c r="I26" i="46"/>
  <c r="K26" i="46"/>
  <c r="J26" i="46"/>
  <c r="G27" i="46"/>
  <c r="H27" i="46"/>
  <c r="K27" i="46"/>
  <c r="L27" i="46"/>
  <c r="N27" i="46"/>
  <c r="M27" i="46"/>
  <c r="X27" i="46"/>
  <c r="W27" i="46"/>
  <c r="F28" i="46"/>
  <c r="G28" i="46"/>
  <c r="K28" i="46"/>
  <c r="J28" i="46"/>
  <c r="Q28" i="46"/>
  <c r="P28" i="46"/>
  <c r="I29" i="46"/>
  <c r="J29" i="46"/>
  <c r="T29" i="46"/>
  <c r="S29" i="46"/>
  <c r="I30" i="46"/>
  <c r="H30" i="46"/>
  <c r="L30" i="46"/>
  <c r="M30" i="46"/>
  <c r="N31" i="46"/>
  <c r="M31" i="46"/>
  <c r="O31" i="46"/>
  <c r="P31" i="46"/>
  <c r="G32" i="46"/>
  <c r="F32" i="46"/>
  <c r="O32" i="46"/>
  <c r="N32" i="46"/>
  <c r="G33" i="46"/>
  <c r="H33" i="46"/>
  <c r="T33" i="46"/>
  <c r="S33" i="46"/>
  <c r="U33" i="46"/>
  <c r="V33" i="46"/>
  <c r="M34" i="46"/>
  <c r="L34" i="46"/>
  <c r="U34" i="46"/>
  <c r="T34" i="46"/>
  <c r="F36" i="46"/>
  <c r="G36" i="46"/>
  <c r="R36" i="46"/>
  <c r="S36" i="46"/>
  <c r="F37" i="46"/>
  <c r="E37" i="46"/>
  <c r="I37" i="46"/>
  <c r="J37" i="46"/>
  <c r="R37" i="46"/>
  <c r="Q37" i="46"/>
  <c r="T37" i="46"/>
  <c r="S37" i="46"/>
  <c r="K38" i="46"/>
  <c r="J38" i="46"/>
  <c r="L38" i="46"/>
  <c r="M38" i="46"/>
  <c r="V38" i="46"/>
  <c r="W38" i="46"/>
  <c r="O39" i="46"/>
  <c r="P39" i="46"/>
  <c r="N40" i="46"/>
  <c r="O40" i="46"/>
  <c r="Q40" i="46"/>
  <c r="P40" i="46"/>
  <c r="H41" i="46"/>
  <c r="G41" i="46"/>
  <c r="J41" i="46"/>
  <c r="I41" i="46"/>
  <c r="R41" i="46"/>
  <c r="Q41" i="46"/>
  <c r="U41" i="46"/>
  <c r="V41" i="46"/>
  <c r="K42" i="46"/>
  <c r="J42" i="46"/>
  <c r="N43" i="46"/>
  <c r="M43" i="46"/>
  <c r="X43" i="46"/>
  <c r="W43" i="46"/>
  <c r="F44" i="46"/>
  <c r="G44" i="46"/>
  <c r="Q44" i="46"/>
  <c r="P44" i="46"/>
  <c r="F45" i="46"/>
  <c r="E45" i="46"/>
  <c r="H45" i="46"/>
  <c r="G45" i="46"/>
  <c r="I45" i="46"/>
  <c r="J45" i="46"/>
  <c r="L46" i="46"/>
  <c r="M46" i="46"/>
  <c r="W46" i="46"/>
  <c r="V46" i="46"/>
  <c r="M47" i="46"/>
  <c r="N47" i="46"/>
  <c r="U50" i="46"/>
  <c r="T50" i="46"/>
  <c r="X51" i="46"/>
  <c r="W51" i="46"/>
  <c r="Q52" i="46"/>
  <c r="P52" i="46"/>
  <c r="F53" i="46"/>
  <c r="E53" i="46"/>
  <c r="T53" i="46"/>
  <c r="S53" i="46"/>
  <c r="J54" i="46"/>
  <c r="K54" i="46"/>
  <c r="V54" i="46"/>
  <c r="W54" i="46"/>
  <c r="Q56" i="46"/>
  <c r="P56" i="46"/>
  <c r="H57" i="46"/>
  <c r="G57" i="46"/>
  <c r="R57" i="46"/>
  <c r="Q57" i="46"/>
  <c r="K58" i="46"/>
  <c r="J58" i="46"/>
  <c r="U58" i="46"/>
  <c r="T58" i="46"/>
  <c r="V58" i="46"/>
  <c r="W58" i="46"/>
  <c r="M59" i="46"/>
  <c r="N59" i="46"/>
  <c r="F61" i="46"/>
  <c r="E61" i="46"/>
  <c r="L63" i="46"/>
  <c r="K63" i="46"/>
  <c r="O64" i="46"/>
  <c r="N64" i="46"/>
  <c r="U66" i="46"/>
  <c r="T66" i="46"/>
  <c r="F102" i="46"/>
  <c r="G102" i="46"/>
  <c r="H102" i="46"/>
  <c r="I102" i="46"/>
  <c r="J102" i="46"/>
  <c r="K102" i="46"/>
  <c r="L102" i="46"/>
  <c r="M102" i="46"/>
  <c r="N102" i="46"/>
  <c r="O102" i="46"/>
  <c r="R102" i="46"/>
  <c r="S102" i="46"/>
  <c r="T102" i="46"/>
  <c r="U102" i="46"/>
  <c r="V102" i="46"/>
  <c r="W102" i="46"/>
  <c r="E102" i="52"/>
  <c r="F102" i="52"/>
  <c r="G102" i="52"/>
  <c r="H102" i="52"/>
  <c r="I102" i="52"/>
  <c r="J102" i="52"/>
  <c r="M76" i="46"/>
  <c r="J75" i="46"/>
  <c r="G74" i="46"/>
  <c r="M68" i="46"/>
  <c r="J67" i="46"/>
  <c r="G66" i="46"/>
  <c r="U63" i="46"/>
  <c r="O61" i="46"/>
  <c r="L60" i="46"/>
  <c r="I59" i="46"/>
  <c r="F58" i="46"/>
  <c r="U55" i="46"/>
  <c r="O53" i="46"/>
  <c r="L52" i="46"/>
  <c r="I51" i="46"/>
  <c r="F50" i="46"/>
  <c r="U47" i="46"/>
  <c r="O45" i="46"/>
  <c r="L44" i="46"/>
  <c r="I43" i="46"/>
  <c r="F42" i="46"/>
  <c r="U39" i="46"/>
  <c r="O37" i="46"/>
  <c r="L36" i="46"/>
  <c r="I35" i="46"/>
  <c r="F34" i="46"/>
  <c r="U31" i="46"/>
  <c r="O29" i="46"/>
  <c r="L28" i="46"/>
  <c r="I27" i="46"/>
  <c r="F26" i="46"/>
  <c r="U23" i="46"/>
  <c r="O21" i="46"/>
  <c r="L20" i="46"/>
  <c r="I19" i="46"/>
  <c r="F18" i="46"/>
  <c r="V99" i="46"/>
  <c r="S98" i="46"/>
  <c r="P97" i="46"/>
  <c r="H96" i="46"/>
  <c r="T92" i="46"/>
  <c r="N90" i="46"/>
  <c r="K89" i="46"/>
  <c r="H88" i="46"/>
  <c r="T83" i="46"/>
  <c r="N81" i="46"/>
  <c r="K80" i="46"/>
  <c r="H79" i="46"/>
  <c r="T75" i="46"/>
  <c r="N73" i="46"/>
  <c r="W68" i="46"/>
  <c r="T67" i="46"/>
  <c r="Q66" i="46"/>
  <c r="H63" i="46"/>
  <c r="W60" i="46"/>
  <c r="T59" i="46"/>
  <c r="Q58" i="46"/>
  <c r="N57" i="46"/>
  <c r="K56" i="46"/>
  <c r="H55" i="46"/>
  <c r="T51" i="46"/>
  <c r="Q50" i="46"/>
  <c r="N49" i="46"/>
  <c r="K48" i="46"/>
  <c r="H47" i="46"/>
  <c r="W44" i="46"/>
  <c r="T43" i="46"/>
  <c r="Q42" i="46"/>
  <c r="N41" i="46"/>
  <c r="K40" i="46"/>
  <c r="W36" i="46"/>
  <c r="T35" i="46"/>
  <c r="Q34" i="46"/>
  <c r="N33" i="46"/>
  <c r="K32" i="46"/>
  <c r="H31" i="46"/>
  <c r="N101" i="46"/>
  <c r="K100" i="46"/>
  <c r="H99" i="46"/>
  <c r="X25" i="46"/>
  <c r="U24" i="46"/>
  <c r="R23" i="46"/>
  <c r="L21" i="46"/>
  <c r="I20" i="46"/>
  <c r="F19" i="46"/>
  <c r="U16" i="46"/>
  <c r="V94" i="46"/>
  <c r="S93" i="46"/>
  <c r="P92" i="46"/>
  <c r="V85" i="46"/>
  <c r="S84" i="46"/>
  <c r="P83" i="46"/>
  <c r="V77" i="46"/>
  <c r="S76" i="46"/>
  <c r="P75" i="46"/>
  <c r="V69" i="46"/>
  <c r="S68" i="46"/>
  <c r="P67" i="46"/>
  <c r="V61" i="46"/>
  <c r="S60" i="46"/>
  <c r="P59" i="46"/>
  <c r="V53" i="46"/>
  <c r="S52" i="46"/>
  <c r="P51" i="46"/>
  <c r="P47" i="46"/>
  <c r="J101" i="46"/>
  <c r="G100" i="46"/>
  <c r="M98" i="46"/>
  <c r="W95" i="46"/>
  <c r="T94" i="46"/>
  <c r="Q93" i="46"/>
  <c r="N92" i="46"/>
  <c r="K91" i="46"/>
  <c r="W87" i="46"/>
  <c r="T85" i="46"/>
  <c r="Q84" i="46"/>
  <c r="N83" i="46"/>
  <c r="K82" i="46"/>
  <c r="H81" i="46"/>
  <c r="T77" i="46"/>
  <c r="Q76" i="46"/>
  <c r="N75" i="46"/>
  <c r="K74" i="46"/>
  <c r="H73" i="46"/>
  <c r="W70" i="46"/>
  <c r="T69" i="46"/>
  <c r="Q68" i="46"/>
  <c r="N67" i="46"/>
  <c r="K66" i="46"/>
  <c r="H65" i="46"/>
  <c r="W62" i="46"/>
  <c r="T61" i="46"/>
  <c r="N99" i="46"/>
  <c r="X96" i="46"/>
  <c r="R94" i="46"/>
  <c r="L92" i="46"/>
  <c r="F90" i="46"/>
  <c r="U87" i="46"/>
  <c r="O84" i="46"/>
  <c r="I82" i="46"/>
  <c r="X79" i="46"/>
  <c r="R77" i="46"/>
  <c r="L75" i="46"/>
  <c r="F73" i="46"/>
  <c r="U70" i="46"/>
  <c r="O68" i="46"/>
  <c r="H66" i="46"/>
  <c r="W63" i="46"/>
  <c r="Q61" i="46"/>
  <c r="K59" i="46"/>
  <c r="E57" i="46"/>
  <c r="N52" i="46"/>
  <c r="H50" i="46"/>
  <c r="W47" i="46"/>
  <c r="Q45" i="46"/>
  <c r="K43" i="46"/>
  <c r="H34" i="46"/>
  <c r="W31" i="46"/>
  <c r="Q29" i="46"/>
  <c r="N24" i="46"/>
  <c r="H6" i="46"/>
  <c r="V15" i="46"/>
  <c r="P13" i="46"/>
  <c r="S10" i="46"/>
  <c r="J20" i="46"/>
  <c r="J8" i="46"/>
  <c r="V50" i="46"/>
  <c r="G37" i="46"/>
  <c r="S21" i="46"/>
  <c r="R65" i="46"/>
  <c r="R49" i="46"/>
  <c r="X35" i="46"/>
  <c r="F21" i="46"/>
  <c r="O8" i="46"/>
  <c r="I11" i="46"/>
  <c r="S19" i="46"/>
  <c r="G11" i="46"/>
  <c r="P36" i="46"/>
  <c r="V10" i="46"/>
  <c r="X59" i="46"/>
  <c r="L31" i="46"/>
  <c r="K39" i="46"/>
  <c r="W28" i="46"/>
  <c r="K24" i="46"/>
  <c r="N17" i="46"/>
  <c r="H15" i="46"/>
  <c r="W12" i="46"/>
  <c r="S23" i="46"/>
  <c r="P6" i="46"/>
  <c r="S49" i="46"/>
  <c r="M19" i="46"/>
  <c r="O48" i="46"/>
  <c r="L19" i="46"/>
  <c r="N20" i="46"/>
  <c r="S7" i="46"/>
  <c r="G49" i="46"/>
  <c r="L47" i="46"/>
  <c r="I16" i="46"/>
  <c r="X13" i="46"/>
  <c r="L9" i="46"/>
  <c r="F7" i="46"/>
  <c r="N14" i="46"/>
  <c r="J46" i="46"/>
  <c r="V26" i="46"/>
  <c r="J10" i="46"/>
  <c r="I46" i="46"/>
  <c r="Q5" i="46"/>
  <c r="N12" i="46"/>
  <c r="V45" i="46"/>
  <c r="S40" i="46"/>
  <c r="P35" i="46"/>
  <c r="V29" i="46"/>
  <c r="S24" i="46"/>
  <c r="V13" i="46"/>
  <c r="S8" i="46"/>
  <c r="J50" i="46"/>
  <c r="G17" i="46"/>
  <c r="F25" i="46"/>
  <c r="R44" i="46"/>
  <c r="F40" i="46"/>
  <c r="L26" i="46"/>
  <c r="I17" i="46"/>
  <c r="R12" i="46"/>
  <c r="F8" i="46"/>
  <c r="V30" i="46"/>
  <c r="Q13" i="46"/>
  <c r="N55" i="46"/>
  <c r="N23" i="46"/>
  <c r="K14" i="46"/>
  <c r="T9" i="46"/>
  <c r="Q102" i="46"/>
  <c r="K102" i="52"/>
  <c r="L102" i="52"/>
  <c r="O102" i="52"/>
  <c r="P102" i="52"/>
  <c r="Q102" i="52"/>
  <c r="R102" i="52"/>
  <c r="S102" i="52"/>
  <c r="T102" i="52"/>
  <c r="W102" i="52"/>
  <c r="X102" i="52"/>
  <c r="X99" i="43"/>
  <c r="V102" i="52"/>
  <c r="T6" i="43"/>
  <c r="W11" i="43"/>
  <c r="T5" i="43"/>
  <c r="Q8" i="43"/>
  <c r="W10" i="43"/>
  <c r="T13" i="43"/>
  <c r="R17" i="43"/>
  <c r="X19" i="43"/>
  <c r="U22" i="43"/>
  <c r="R25" i="43"/>
  <c r="X27" i="43"/>
  <c r="U30" i="43"/>
  <c r="R33" i="43"/>
  <c r="X35" i="43"/>
  <c r="U38" i="43"/>
  <c r="R41" i="43"/>
  <c r="X43" i="43"/>
  <c r="U46" i="43"/>
  <c r="R49" i="43"/>
  <c r="X51" i="43"/>
  <c r="W54" i="43"/>
  <c r="U58" i="43"/>
  <c r="T61" i="43"/>
  <c r="W66" i="43"/>
  <c r="T69" i="43"/>
  <c r="Q72" i="43"/>
  <c r="W74" i="43"/>
  <c r="T77" i="43"/>
  <c r="Q80" i="43"/>
  <c r="W82" i="43"/>
  <c r="T85" i="43"/>
  <c r="T109" i="46"/>
  <c r="T98" i="40"/>
  <c r="R110" i="34" a="1"/>
  <c r="R110" i="34" s="1"/>
  <c r="S110" i="52" s="1"/>
  <c r="T53" i="40"/>
  <c r="W35" i="32"/>
  <c r="W22" i="32"/>
  <c r="N37" i="32"/>
  <c r="M37" i="32" s="1"/>
  <c r="P41" i="13"/>
  <c r="Q16" i="13"/>
  <c r="R16" i="45" s="1"/>
  <c r="S16" i="45"/>
  <c r="S42" i="51"/>
  <c r="Q42" i="13"/>
  <c r="S42" i="45"/>
  <c r="Q15" i="13"/>
  <c r="S15" i="45"/>
  <c r="Q19" i="13"/>
  <c r="S19" i="45"/>
  <c r="S34" i="45"/>
  <c r="Q34" i="13"/>
  <c r="Q36" i="13"/>
  <c r="S36" i="51"/>
  <c r="S38" i="51"/>
  <c r="Q38" i="13"/>
  <c r="R38" i="51"/>
  <c r="Q65" i="13"/>
  <c r="R65" i="51"/>
  <c r="Q68" i="13"/>
  <c r="R68" i="45" s="1"/>
  <c r="S70" i="45"/>
  <c r="Q70" i="13"/>
  <c r="R70" i="45" s="1"/>
  <c r="S70" i="51"/>
  <c r="S95" i="45"/>
  <c r="Q95" i="13"/>
  <c r="R95" i="45" s="1"/>
  <c r="Q98" i="13"/>
  <c r="R98" i="45"/>
  <c r="S100" i="45"/>
  <c r="Q100" i="13"/>
  <c r="R100" i="51" s="1"/>
  <c r="V106" i="13"/>
  <c r="V106" i="70" s="1"/>
  <c r="U106" i="45"/>
  <c r="R108" i="13"/>
  <c r="S110" i="51"/>
  <c r="S110" i="45"/>
  <c r="N37" i="45"/>
  <c r="L37" i="13"/>
  <c r="M37" i="51" s="1"/>
  <c r="O92" i="45"/>
  <c r="M92" i="13"/>
  <c r="O97" i="45"/>
  <c r="O97" i="51"/>
  <c r="M97" i="13"/>
  <c r="N97" i="45" s="1"/>
  <c r="O92" i="51"/>
  <c r="O6" i="45"/>
  <c r="P64" i="45"/>
  <c r="N89" i="13"/>
  <c r="P61" i="45"/>
  <c r="O37" i="45"/>
  <c r="P17" i="45"/>
  <c r="P6" i="45"/>
  <c r="P21" i="45"/>
  <c r="N64" i="13"/>
  <c r="N61" i="13"/>
  <c r="N44" i="13"/>
  <c r="N17" i="13"/>
  <c r="O6" i="51"/>
  <c r="N21" i="13"/>
  <c r="O63" i="13"/>
  <c r="Q37" i="45"/>
  <c r="Q89" i="45"/>
  <c r="Q83" i="51"/>
  <c r="O8" i="13"/>
  <c r="O25" i="13"/>
  <c r="O67" i="13"/>
  <c r="P89" i="45"/>
  <c r="O18" i="13"/>
  <c r="O83" i="13"/>
  <c r="P60" i="13"/>
  <c r="P31" i="13"/>
  <c r="R82" i="51"/>
  <c r="R41" i="45"/>
  <c r="P81" i="13"/>
  <c r="Q81" i="58" s="1"/>
  <c r="Q92" i="45"/>
  <c r="P46" i="13"/>
  <c r="Q46" i="51" s="1"/>
  <c r="V105" i="13"/>
  <c r="W109" i="13"/>
  <c r="W109" i="70" s="1"/>
  <c r="V109" i="45"/>
  <c r="Q11" i="13"/>
  <c r="R4" i="51"/>
  <c r="P4" i="13"/>
  <c r="R12" i="51"/>
  <c r="R53" i="45"/>
  <c r="R53" i="51"/>
  <c r="S16" i="51"/>
  <c r="S19" i="51"/>
  <c r="S43" i="45"/>
  <c r="S45" i="51"/>
  <c r="S65" i="45"/>
  <c r="S68" i="51"/>
  <c r="S98" i="51"/>
  <c r="S100" i="51"/>
  <c r="R18" i="51"/>
  <c r="R18" i="45"/>
  <c r="S11" i="51"/>
  <c r="R3" i="13"/>
  <c r="S3" i="51" s="1"/>
  <c r="T3" i="51"/>
  <c r="R20" i="13"/>
  <c r="T20" i="51"/>
  <c r="U110" i="45"/>
  <c r="V110" i="13"/>
  <c r="S100" i="32"/>
  <c r="R100" i="32" s="1"/>
  <c r="S54" i="32"/>
  <c r="T43" i="45"/>
  <c r="T34" i="45"/>
  <c r="S19" i="32"/>
  <c r="R19" i="32" s="1"/>
  <c r="Q19" i="32" s="1"/>
  <c r="S42" i="32"/>
  <c r="R42" i="32" s="1"/>
  <c r="R64" i="51"/>
  <c r="R64" i="32"/>
  <c r="Q64" i="32" s="1"/>
  <c r="P64" i="32" s="1"/>
  <c r="O64" i="32" s="1"/>
  <c r="S6" i="51"/>
  <c r="S6" i="45"/>
  <c r="R9" i="45"/>
  <c r="R9" i="51"/>
  <c r="S9" i="45"/>
  <c r="Q18" i="32"/>
  <c r="P18" i="32" s="1"/>
  <c r="S101" i="45"/>
  <c r="S101" i="51"/>
  <c r="Q101" i="13"/>
  <c r="S97" i="45"/>
  <c r="R97" i="45"/>
  <c r="S91" i="51"/>
  <c r="S91" i="45"/>
  <c r="S73" i="45"/>
  <c r="R73" i="45"/>
  <c r="R73" i="51"/>
  <c r="S67" i="45"/>
  <c r="S67" i="51"/>
  <c r="S55" i="45"/>
  <c r="Q55" i="13"/>
  <c r="S51" i="45"/>
  <c r="S51" i="51"/>
  <c r="Q51" i="13"/>
  <c r="R46" i="32"/>
  <c r="Q46" i="32" s="1"/>
  <c r="R41" i="32"/>
  <c r="Q41" i="32" s="1"/>
  <c r="S32" i="45"/>
  <c r="Q32" i="13"/>
  <c r="R32" i="51" s="1"/>
  <c r="S22" i="45"/>
  <c r="S22" i="51"/>
  <c r="Q22" i="13"/>
  <c r="S12" i="51"/>
  <c r="S12" i="45"/>
  <c r="S33" i="45"/>
  <c r="Q33" i="13"/>
  <c r="R33" i="51" s="1"/>
  <c r="J57" i="53"/>
  <c r="J57" i="47"/>
  <c r="M62" i="47"/>
  <c r="K57" i="47"/>
  <c r="L57" i="53"/>
  <c r="O105" i="6"/>
  <c r="P107" i="6"/>
  <c r="W108" i="6"/>
  <c r="V108" i="43"/>
  <c r="Q110" i="6"/>
  <c r="S110" i="43"/>
  <c r="T110" i="50"/>
  <c r="X109" i="43"/>
  <c r="Q108" i="43"/>
  <c r="P107" i="4"/>
  <c r="Q107" i="24" s="1"/>
  <c r="W106" i="4"/>
  <c r="V106" i="24"/>
  <c r="O61" i="32"/>
  <c r="O17" i="32"/>
  <c r="R72" i="45"/>
  <c r="R72" i="51"/>
  <c r="R35" i="45"/>
  <c r="P35" i="13"/>
  <c r="R69" i="51"/>
  <c r="P69" i="13"/>
  <c r="S28" i="45"/>
  <c r="S28" i="51"/>
  <c r="Q90" i="13"/>
  <c r="S88" i="51"/>
  <c r="S62" i="45"/>
  <c r="Q62" i="13"/>
  <c r="S50" i="51"/>
  <c r="Q50" i="13"/>
  <c r="S47" i="51"/>
  <c r="Q47" i="13"/>
  <c r="S45" i="45"/>
  <c r="Q45" i="13"/>
  <c r="S99" i="45"/>
  <c r="Q99" i="13"/>
  <c r="R99" i="58" s="1"/>
  <c r="S57" i="45"/>
  <c r="Q57" i="13"/>
  <c r="S46" i="45"/>
  <c r="S46" i="51"/>
  <c r="S41" i="51"/>
  <c r="S41" i="45"/>
  <c r="R41" i="51"/>
  <c r="S29" i="45"/>
  <c r="Q29" i="13"/>
  <c r="S93" i="45"/>
  <c r="Q93" i="13"/>
  <c r="S14" i="45"/>
  <c r="Q14" i="13"/>
  <c r="S24" i="45"/>
  <c r="Q24" i="13"/>
  <c r="Q5" i="13"/>
  <c r="S39" i="45"/>
  <c r="Q39" i="13"/>
  <c r="S39" i="51"/>
  <c r="T39" i="45"/>
  <c r="T5" i="45"/>
  <c r="S5" i="32"/>
  <c r="S5" i="51"/>
  <c r="T77" i="51"/>
  <c r="R77" i="13"/>
  <c r="S77" i="51" s="1"/>
  <c r="R30" i="13"/>
  <c r="S30" i="58" s="1"/>
  <c r="S30" i="32"/>
  <c r="T24" i="45"/>
  <c r="S24" i="32"/>
  <c r="R24" i="32" s="1"/>
  <c r="Q24" i="32" s="1"/>
  <c r="T11" i="45"/>
  <c r="S11" i="32"/>
  <c r="R11" i="32" s="1"/>
  <c r="Q11" i="32" s="1"/>
  <c r="T14" i="45"/>
  <c r="S14" i="32"/>
  <c r="R14" i="32" s="1"/>
  <c r="R96" i="13"/>
  <c r="S96" i="58" s="1"/>
  <c r="T96" i="51"/>
  <c r="T16" i="45"/>
  <c r="S16" i="32"/>
  <c r="R16" i="32" s="1"/>
  <c r="T42" i="51"/>
  <c r="T42" i="45"/>
  <c r="T84" i="45"/>
  <c r="R84" i="13"/>
  <c r="S84" i="58" s="1"/>
  <c r="R66" i="13"/>
  <c r="T66" i="45"/>
  <c r="R7" i="13"/>
  <c r="S7" i="51" s="1"/>
  <c r="T7" i="51"/>
  <c r="R10" i="13"/>
  <c r="T10" i="45"/>
  <c r="S10" i="32"/>
  <c r="T15" i="45"/>
  <c r="S15" i="32"/>
  <c r="R15" i="32" s="1"/>
  <c r="Q15" i="32" s="1"/>
  <c r="S15" i="51"/>
  <c r="T19" i="45"/>
  <c r="T19" i="51"/>
  <c r="R23" i="13"/>
  <c r="T23" i="51"/>
  <c r="R27" i="13"/>
  <c r="S27" i="32"/>
  <c r="S31" i="51"/>
  <c r="T31" i="51"/>
  <c r="S31" i="32"/>
  <c r="R31" i="32" s="1"/>
  <c r="Q31" i="32" s="1"/>
  <c r="T34" i="51"/>
  <c r="S34" i="51"/>
  <c r="S34" i="32"/>
  <c r="R34" i="32" s="1"/>
  <c r="T36" i="45"/>
  <c r="S36" i="32"/>
  <c r="R36" i="32" s="1"/>
  <c r="S36" i="45"/>
  <c r="T38" i="45"/>
  <c r="S38" i="32"/>
  <c r="R38" i="32" s="1"/>
  <c r="S38" i="45"/>
  <c r="S43" i="51"/>
  <c r="T43" i="51"/>
  <c r="S43" i="32"/>
  <c r="R43" i="32" s="1"/>
  <c r="T45" i="45"/>
  <c r="S45" i="32"/>
  <c r="R45" i="32" s="1"/>
  <c r="T47" i="51"/>
  <c r="S47" i="32"/>
  <c r="R47" i="32" s="1"/>
  <c r="S47" i="45"/>
  <c r="T50" i="51"/>
  <c r="T50" i="45"/>
  <c r="R52" i="13"/>
  <c r="S52" i="45" s="1"/>
  <c r="T52" i="51"/>
  <c r="R54" i="13"/>
  <c r="S54" i="58" s="1"/>
  <c r="T54" i="45"/>
  <c r="R56" i="13"/>
  <c r="S56" i="58" s="1"/>
  <c r="T56" i="51"/>
  <c r="R58" i="13"/>
  <c r="S58" i="45" s="1"/>
  <c r="S58" i="32"/>
  <c r="T60" i="45"/>
  <c r="S60" i="32"/>
  <c r="R60" i="32" s="1"/>
  <c r="Q60" i="32" s="1"/>
  <c r="S60" i="51"/>
  <c r="S60" i="45"/>
  <c r="T62" i="51"/>
  <c r="S62" i="51"/>
  <c r="S62" i="32"/>
  <c r="R62" i="32" s="1"/>
  <c r="T65" i="45"/>
  <c r="S65" i="32"/>
  <c r="R65" i="32" s="1"/>
  <c r="Q65" i="32" s="1"/>
  <c r="S65" i="51"/>
  <c r="T68" i="45"/>
  <c r="S68" i="32"/>
  <c r="R68" i="32" s="1"/>
  <c r="S68" i="45"/>
  <c r="T70" i="51"/>
  <c r="S70" i="32"/>
  <c r="R70" i="32" s="1"/>
  <c r="T75" i="45"/>
  <c r="R75" i="13"/>
  <c r="S75" i="51" s="1"/>
  <c r="S75" i="32"/>
  <c r="T78" i="45"/>
  <c r="T80" i="51"/>
  <c r="R80" i="13"/>
  <c r="S80" i="32"/>
  <c r="R80" i="32" s="1"/>
  <c r="T82" i="45"/>
  <c r="S82" i="51"/>
  <c r="S82" i="45"/>
  <c r="T85" i="51"/>
  <c r="R85" i="13"/>
  <c r="S85" i="32"/>
  <c r="T88" i="51"/>
  <c r="S88" i="32"/>
  <c r="R88" i="32" s="1"/>
  <c r="S88" i="45"/>
  <c r="T90" i="45"/>
  <c r="S90" i="32"/>
  <c r="R90" i="32" s="1"/>
  <c r="Q90" i="32" s="1"/>
  <c r="S90" i="51"/>
  <c r="S92" i="51"/>
  <c r="T92" i="51"/>
  <c r="S92" i="32"/>
  <c r="R92" i="32" s="1"/>
  <c r="Q92" i="32" s="1"/>
  <c r="P92" i="32" s="1"/>
  <c r="O92" i="32" s="1"/>
  <c r="N92" i="32" s="1"/>
  <c r="S92" i="45"/>
  <c r="T95" i="51"/>
  <c r="S95" i="32"/>
  <c r="R95" i="32" s="1"/>
  <c r="S95" i="51"/>
  <c r="T98" i="45"/>
  <c r="S98" i="32"/>
  <c r="R98" i="32" s="1"/>
  <c r="Q98" i="32" s="1"/>
  <c r="S98" i="45"/>
  <c r="T100" i="45"/>
  <c r="T100" i="51"/>
  <c r="R102" i="13"/>
  <c r="T102" i="45"/>
  <c r="S102" i="32"/>
  <c r="U107" i="51"/>
  <c r="U107" i="45"/>
  <c r="V107" i="13"/>
  <c r="Q109" i="6"/>
  <c r="U110" i="43"/>
  <c r="V110" i="6"/>
  <c r="W110" i="6" s="1"/>
  <c r="S109" i="43"/>
  <c r="X106" i="43"/>
  <c r="J106" i="43"/>
  <c r="Q108" i="4"/>
  <c r="R108" i="24" s="1"/>
  <c r="W107" i="4"/>
  <c r="V107" i="24"/>
  <c r="V105" i="4"/>
  <c r="U105" i="24"/>
  <c r="R106" i="4"/>
  <c r="W109" i="4"/>
  <c r="V109" i="24"/>
  <c r="U106" i="50"/>
  <c r="V106" i="30"/>
  <c r="R28" i="32"/>
  <c r="R99" i="32"/>
  <c r="R97" i="32"/>
  <c r="Q97" i="32" s="1"/>
  <c r="P97" i="32" s="1"/>
  <c r="O97" i="32" s="1"/>
  <c r="N97" i="32" s="1"/>
  <c r="M97" i="32" s="1"/>
  <c r="R69" i="32"/>
  <c r="Q69" i="32" s="1"/>
  <c r="R67" i="32"/>
  <c r="Q67" i="32" s="1"/>
  <c r="P67" i="32" s="1"/>
  <c r="R63" i="32"/>
  <c r="Q63" i="32" s="1"/>
  <c r="P63" i="32" s="1"/>
  <c r="R55" i="32"/>
  <c r="Q55" i="32" s="1"/>
  <c r="R29" i="32"/>
  <c r="R93" i="32"/>
  <c r="S108" i="24"/>
  <c r="U107" i="24"/>
  <c r="T107" i="24"/>
  <c r="S107" i="24"/>
  <c r="K41" i="36"/>
  <c r="S106" i="50"/>
  <c r="U105" i="43"/>
  <c r="U108" i="43"/>
  <c r="O106" i="43"/>
  <c r="T106" i="43"/>
  <c r="N110" i="36"/>
  <c r="M43" i="36"/>
  <c r="M10" i="36"/>
  <c r="N57" i="47"/>
  <c r="O43" i="47"/>
  <c r="AE43" i="47" s="1"/>
  <c r="T110" i="46"/>
  <c r="V110" i="47"/>
  <c r="U107" i="47"/>
  <c r="S110" i="47"/>
  <c r="P107" i="47"/>
  <c r="R108" i="43"/>
  <c r="X25" i="32"/>
  <c r="Y25" i="32" s="1"/>
  <c r="O57" i="47"/>
  <c r="N28" i="36"/>
  <c r="P28" i="47"/>
  <c r="N57" i="53"/>
  <c r="N38" i="36"/>
  <c r="S109" i="4"/>
  <c r="S105" i="4"/>
  <c r="T105" i="24" s="1"/>
  <c r="X57" i="45"/>
  <c r="X74" i="13"/>
  <c r="Y74" i="13" s="1"/>
  <c r="W74" i="51"/>
  <c r="W74" i="45"/>
  <c r="W54" i="45"/>
  <c r="X54" i="13"/>
  <c r="Y54" i="13" s="1"/>
  <c r="W54" i="51"/>
  <c r="W92" i="51"/>
  <c r="W4" i="45"/>
  <c r="X4" i="13"/>
  <c r="Y4" i="13" s="1"/>
  <c r="W4" i="51"/>
  <c r="Q27" i="53"/>
  <c r="O27" i="36"/>
  <c r="Q87" i="47"/>
  <c r="O87" i="36"/>
  <c r="Q87" i="53"/>
  <c r="X80" i="37"/>
  <c r="W80" i="49"/>
  <c r="W80" i="54"/>
  <c r="R99" i="47"/>
  <c r="R99" i="53"/>
  <c r="P99" i="36"/>
  <c r="X96" i="36"/>
  <c r="W96" i="47"/>
  <c r="W96" i="53"/>
  <c r="R61" i="53"/>
  <c r="P61" i="36"/>
  <c r="S39" i="49"/>
  <c r="X30" i="36"/>
  <c r="W30" i="47"/>
  <c r="W30" i="53"/>
  <c r="V9" i="54"/>
  <c r="V7" i="54"/>
  <c r="X5" i="36"/>
  <c r="W5" i="47"/>
  <c r="W5" i="53"/>
  <c r="V52" i="49"/>
  <c r="V52" i="54"/>
  <c r="T110" i="4"/>
  <c r="T105" i="52"/>
  <c r="R105" i="34" a="1"/>
  <c r="R105" i="34" s="1"/>
  <c r="W60" i="45"/>
  <c r="W60" i="51"/>
  <c r="X60" i="13"/>
  <c r="Y60" i="13" s="1"/>
  <c r="W52" i="45"/>
  <c r="X52" i="13"/>
  <c r="Y52" i="13" s="1"/>
  <c r="W52" i="51"/>
  <c r="W32" i="49"/>
  <c r="W32" i="54"/>
  <c r="X38" i="53"/>
  <c r="X38" i="47"/>
  <c r="Q51" i="47"/>
  <c r="O51" i="36"/>
  <c r="Q36" i="53"/>
  <c r="Q36" i="47"/>
  <c r="O36" i="36"/>
  <c r="W87" i="13"/>
  <c r="V87" i="51"/>
  <c r="V87" i="45"/>
  <c r="V109" i="53"/>
  <c r="W109" i="36"/>
  <c r="V109" i="37"/>
  <c r="X101" i="36"/>
  <c r="X101" i="58" s="1"/>
  <c r="W101" i="47"/>
  <c r="W101" i="53"/>
  <c r="V94" i="49"/>
  <c r="S91" i="54"/>
  <c r="W77" i="37"/>
  <c r="V77" i="49"/>
  <c r="X67" i="36"/>
  <c r="W67" i="47"/>
  <c r="W67" i="53"/>
  <c r="W37" i="53"/>
  <c r="X37" i="36"/>
  <c r="W37" i="47"/>
  <c r="W81" i="53"/>
  <c r="X81" i="36"/>
  <c r="W81" i="47"/>
  <c r="V75" i="54"/>
  <c r="W75" i="37"/>
  <c r="V75" i="49"/>
  <c r="R67" i="47"/>
  <c r="R67" i="53"/>
  <c r="P67" i="36"/>
  <c r="V14" i="54"/>
  <c r="V14" i="49"/>
  <c r="W14" i="37"/>
  <c r="W12" i="53"/>
  <c r="X12" i="36"/>
  <c r="W12" i="47"/>
  <c r="V19" i="54"/>
  <c r="Q110" i="35" a="1"/>
  <c r="Q110" i="35" s="1"/>
  <c r="P110" i="35" s="1" a="1"/>
  <c r="P110" i="35" s="1"/>
  <c r="O110" i="35" s="1" a="1"/>
  <c r="O110" i="35" s="1"/>
  <c r="N110" i="35" s="1" a="1"/>
  <c r="N110" i="35" s="1"/>
  <c r="M110" i="35" s="1" a="1"/>
  <c r="M110" i="35" s="1"/>
  <c r="L110" i="35" s="1" a="1"/>
  <c r="L110" i="35" s="1"/>
  <c r="K110" i="35" s="1" a="1"/>
  <c r="K110" i="35" s="1"/>
  <c r="J110" i="35" s="1" a="1"/>
  <c r="J110" i="35" s="1"/>
  <c r="I110" i="35" s="1" a="1"/>
  <c r="I110" i="35" s="1"/>
  <c r="H110" i="35" s="1" a="1"/>
  <c r="H110" i="35" s="1"/>
  <c r="G110" i="35" s="1" a="1"/>
  <c r="G110" i="35" s="1"/>
  <c r="F110" i="35" s="1" a="1"/>
  <c r="F110" i="35" s="1"/>
  <c r="E110" i="35" s="1" a="1"/>
  <c r="E110" i="35" s="1"/>
  <c r="D110" i="35" s="1" a="1"/>
  <c r="D110" i="35" s="1"/>
  <c r="C110" i="35" s="1" a="1"/>
  <c r="C110" i="35" s="1"/>
  <c r="P87" i="37"/>
  <c r="P41" i="47"/>
  <c r="Q28" i="47"/>
  <c r="P57" i="47"/>
  <c r="O77" i="36"/>
  <c r="X6" i="47"/>
  <c r="X75" i="47"/>
  <c r="P46" i="53"/>
  <c r="O76" i="36"/>
  <c r="X31" i="47"/>
  <c r="O66" i="36"/>
  <c r="P19" i="47"/>
  <c r="O41" i="53"/>
  <c r="AE41" i="53" s="1"/>
  <c r="X56" i="47"/>
  <c r="Q71" i="53"/>
  <c r="T107" i="53"/>
  <c r="T110" i="53"/>
  <c r="W28" i="51"/>
  <c r="W57" i="45"/>
  <c r="W25" i="45"/>
  <c r="W3" i="51"/>
  <c r="W68" i="51"/>
  <c r="W20" i="51"/>
  <c r="V54" i="32"/>
  <c r="W54" i="32" s="1"/>
  <c r="X54" i="32" s="1"/>
  <c r="Y54" i="32" s="1"/>
  <c r="V68" i="32"/>
  <c r="W68" i="32" s="1"/>
  <c r="X68" i="32" s="1"/>
  <c r="Y68" i="32" s="1"/>
  <c r="V41" i="32"/>
  <c r="V57" i="32"/>
  <c r="W57" i="32" s="1"/>
  <c r="X57" i="32" s="1"/>
  <c r="Y57" i="32" s="1"/>
  <c r="V92" i="32"/>
  <c r="W92" i="32" s="1"/>
  <c r="V28" i="32"/>
  <c r="W28" i="32" s="1"/>
  <c r="X28" i="32" s="1"/>
  <c r="Y28" i="32" s="1"/>
  <c r="S96" i="54"/>
  <c r="Q36" i="37"/>
  <c r="Q56" i="37"/>
  <c r="V71" i="49"/>
  <c r="V32" i="49"/>
  <c r="S79" i="54"/>
  <c r="R87" i="54"/>
  <c r="S27" i="49"/>
  <c r="V70" i="49"/>
  <c r="P80" i="36"/>
  <c r="P72" i="36"/>
  <c r="P16" i="36"/>
  <c r="Q16" i="47" s="1"/>
  <c r="P53" i="36"/>
  <c r="Q38" i="53"/>
  <c r="Q45" i="53"/>
  <c r="Q51" i="53"/>
  <c r="P17" i="36"/>
  <c r="Q10" i="47"/>
  <c r="Q66" i="53"/>
  <c r="R45" i="47"/>
  <c r="P31" i="36"/>
  <c r="Q95" i="47"/>
  <c r="W32" i="47"/>
  <c r="P4" i="36"/>
  <c r="W3" i="47"/>
  <c r="W53" i="47"/>
  <c r="Q27" i="47"/>
  <c r="P70" i="36"/>
  <c r="W38" i="47"/>
  <c r="R80" i="53"/>
  <c r="R16" i="53"/>
  <c r="R5" i="53"/>
  <c r="V99" i="49"/>
  <c r="V4" i="51"/>
  <c r="V52" i="51"/>
  <c r="V28" i="51"/>
  <c r="U110" i="39"/>
  <c r="U109" i="39"/>
  <c r="U108" i="39"/>
  <c r="AT108" i="39"/>
  <c r="V108" i="58" s="1"/>
  <c r="S108" i="39"/>
  <c r="U106" i="39"/>
  <c r="AT106" i="39"/>
  <c r="AR106" i="39"/>
  <c r="T106" i="58" s="1"/>
  <c r="U105" i="39"/>
  <c r="AR105" i="39"/>
  <c r="T105" i="58" s="1"/>
  <c r="V43" i="51"/>
  <c r="V75" i="45"/>
  <c r="V92" i="45"/>
  <c r="V22" i="51"/>
  <c r="V54" i="51"/>
  <c r="R66" i="47"/>
  <c r="R53" i="53"/>
  <c r="V76" i="13"/>
  <c r="V70" i="13"/>
  <c r="V70" i="58" s="1"/>
  <c r="V58" i="13"/>
  <c r="V44" i="13"/>
  <c r="V38" i="13"/>
  <c r="V38" i="58" s="1"/>
  <c r="V26" i="13"/>
  <c r="V26" i="58" s="1"/>
  <c r="V12" i="13"/>
  <c r="V12" i="58" s="1"/>
  <c r="V6" i="13"/>
  <c r="V6" i="58" s="1"/>
  <c r="R74" i="13"/>
  <c r="U99" i="32"/>
  <c r="V99" i="32" s="1"/>
  <c r="U87" i="32"/>
  <c r="V87" i="32" s="1"/>
  <c r="W87" i="32" s="1"/>
  <c r="V93" i="13"/>
  <c r="V93" i="51" s="1"/>
  <c r="V91" i="13"/>
  <c r="V91" i="58" s="1"/>
  <c r="V78" i="13"/>
  <c r="V62" i="13"/>
  <c r="V46" i="13"/>
  <c r="V30" i="13"/>
  <c r="V30" i="58" s="1"/>
  <c r="V14" i="13"/>
  <c r="V14" i="58" s="1"/>
  <c r="V4" i="37"/>
  <c r="V16" i="37"/>
  <c r="V21" i="37"/>
  <c r="V17" i="37"/>
  <c r="R28" i="37"/>
  <c r="R47" i="37"/>
  <c r="V49" i="37"/>
  <c r="R61" i="37"/>
  <c r="S63" i="54"/>
  <c r="V73" i="37"/>
  <c r="V81" i="37"/>
  <c r="V90" i="37"/>
  <c r="R97" i="37"/>
  <c r="V27" i="37"/>
  <c r="R31" i="37"/>
  <c r="V35" i="37"/>
  <c r="V39" i="37"/>
  <c r="R40" i="37"/>
  <c r="V47" i="37"/>
  <c r="V47" i="61" s="1"/>
  <c r="R54" i="37"/>
  <c r="V59" i="37"/>
  <c r="R62" i="37"/>
  <c r="V65" i="37"/>
  <c r="V79" i="37"/>
  <c r="V79" i="61" s="1"/>
  <c r="V96" i="37"/>
  <c r="U13" i="49"/>
  <c r="U22" i="49"/>
  <c r="V101" i="37"/>
  <c r="T91" i="54"/>
  <c r="V30" i="37"/>
  <c r="V30" i="61" s="1"/>
  <c r="U78" i="49"/>
  <c r="T11" i="49"/>
  <c r="V38" i="37"/>
  <c r="T44" i="54"/>
  <c r="V87" i="37"/>
  <c r="T26" i="49"/>
  <c r="U77" i="49"/>
  <c r="V31" i="37"/>
  <c r="S21" i="54"/>
  <c r="T39" i="54"/>
  <c r="T32" i="49"/>
  <c r="T59" i="49"/>
  <c r="U7" i="49"/>
  <c r="V25" i="37"/>
  <c r="V85" i="37"/>
  <c r="R98" i="37"/>
  <c r="U93" i="49"/>
  <c r="V54" i="37"/>
  <c r="V91" i="54"/>
  <c r="R99" i="37"/>
  <c r="U14" i="49"/>
  <c r="T68" i="49"/>
  <c r="V80" i="49"/>
  <c r="T18" i="54"/>
  <c r="T55" i="54"/>
  <c r="T76" i="49"/>
  <c r="U92" i="49"/>
  <c r="U11" i="49"/>
  <c r="U9" i="49"/>
  <c r="T42" i="49"/>
  <c r="T84" i="49"/>
  <c r="R81" i="37"/>
  <c r="T93" i="49"/>
  <c r="T82" i="49"/>
  <c r="V5" i="47"/>
  <c r="Q82" i="36"/>
  <c r="V101" i="47"/>
  <c r="S26" i="53"/>
  <c r="S68" i="47"/>
  <c r="V52" i="47"/>
  <c r="W52" i="36"/>
  <c r="W52" i="58" s="1"/>
  <c r="V30" i="47"/>
  <c r="R31" i="53"/>
  <c r="V37" i="47"/>
  <c r="S30" i="47"/>
  <c r="S9" i="53"/>
  <c r="S28" i="53"/>
  <c r="S65" i="53"/>
  <c r="R17" i="53"/>
  <c r="R44" i="53"/>
  <c r="R51" i="53"/>
  <c r="R72" i="53"/>
  <c r="V87" i="47"/>
  <c r="Q96" i="36"/>
  <c r="S67" i="53"/>
  <c r="V17" i="47"/>
  <c r="V95" i="47"/>
  <c r="R38" i="53"/>
  <c r="V96" i="47"/>
  <c r="S74" i="47"/>
  <c r="S39" i="53"/>
  <c r="S98" i="47"/>
  <c r="S81" i="47"/>
  <c r="S31" i="47"/>
  <c r="Q15" i="36"/>
  <c r="R39" i="47"/>
  <c r="Q89" i="36"/>
  <c r="V84" i="47"/>
  <c r="Q91" i="36"/>
  <c r="S97" i="53"/>
  <c r="S54" i="53"/>
  <c r="S79" i="53"/>
  <c r="Q23" i="36"/>
  <c r="R59" i="53"/>
  <c r="V81" i="47"/>
  <c r="Q97" i="36"/>
  <c r="S96" i="47"/>
  <c r="R8" i="47"/>
  <c r="V12" i="47"/>
  <c r="V74" i="37"/>
  <c r="R61" i="47"/>
  <c r="Q79" i="36"/>
  <c r="R63" i="47"/>
  <c r="Q54" i="36"/>
  <c r="V67" i="47"/>
  <c r="S82" i="47"/>
  <c r="S89" i="47"/>
  <c r="Q68" i="36"/>
  <c r="Q29" i="36"/>
  <c r="S72" i="47"/>
  <c r="S84" i="53"/>
  <c r="V62" i="47"/>
  <c r="V29" i="47"/>
  <c r="S91" i="47"/>
  <c r="S8" i="47"/>
  <c r="R84" i="53"/>
  <c r="U4" i="49"/>
  <c r="T79" i="49"/>
  <c r="S29" i="47"/>
  <c r="T74" i="45"/>
  <c r="U99" i="51"/>
  <c r="U93" i="51"/>
  <c r="U87" i="51"/>
  <c r="U82" i="51"/>
  <c r="U76" i="51"/>
  <c r="U70" i="51"/>
  <c r="U66" i="51"/>
  <c r="U62" i="51"/>
  <c r="U58" i="51"/>
  <c r="U52" i="51"/>
  <c r="U50" i="51"/>
  <c r="U44" i="51"/>
  <c r="U38" i="51"/>
  <c r="U30" i="51"/>
  <c r="U20" i="51"/>
  <c r="U12" i="51"/>
  <c r="U6" i="51"/>
  <c r="U89" i="54"/>
  <c r="T49" i="49"/>
  <c r="V64" i="37"/>
  <c r="T83" i="54"/>
  <c r="U20" i="54"/>
  <c r="U64" i="49"/>
  <c r="U18" i="49"/>
  <c r="U18" i="54"/>
  <c r="W18" i="36"/>
  <c r="W18" i="58" s="1"/>
  <c r="V18" i="47"/>
  <c r="Q49" i="36"/>
  <c r="S49" i="53"/>
  <c r="W68" i="36"/>
  <c r="W68" i="58" s="1"/>
  <c r="V68" i="47"/>
  <c r="Q86" i="36"/>
  <c r="S86" i="53"/>
  <c r="S86" i="47"/>
  <c r="X8" i="30"/>
  <c r="Y8" i="30" s="1"/>
  <c r="W8" i="50"/>
  <c r="Q101" i="30"/>
  <c r="Q97" i="30"/>
  <c r="Q93" i="30"/>
  <c r="R93" i="50" s="1"/>
  <c r="S93" i="50"/>
  <c r="N97" i="6"/>
  <c r="O97" i="43" s="1"/>
  <c r="P97" i="43"/>
  <c r="M95" i="6"/>
  <c r="N95" i="43" s="1"/>
  <c r="O95" i="43"/>
  <c r="N89" i="6"/>
  <c r="O89" i="43" s="1"/>
  <c r="P89" i="43"/>
  <c r="M87" i="6"/>
  <c r="N87" i="43" s="1"/>
  <c r="O87" i="43"/>
  <c r="N81" i="6"/>
  <c r="O81" i="43" s="1"/>
  <c r="P81" i="43"/>
  <c r="M79" i="6"/>
  <c r="N79" i="43" s="1"/>
  <c r="O79" i="43"/>
  <c r="V84" i="32"/>
  <c r="W84" i="32" s="1"/>
  <c r="U42" i="54"/>
  <c r="U42" i="49"/>
  <c r="T75" i="54"/>
  <c r="T75" i="49"/>
  <c r="S3" i="47"/>
  <c r="S13" i="47"/>
  <c r="S21" i="53"/>
  <c r="S21" i="47"/>
  <c r="W50" i="36"/>
  <c r="W50" i="58" s="1"/>
  <c r="V50" i="47"/>
  <c r="S75" i="53"/>
  <c r="S75" i="47"/>
  <c r="U86" i="54"/>
  <c r="V86" i="37"/>
  <c r="V86" i="61" s="1"/>
  <c r="U86" i="49"/>
  <c r="X88" i="30"/>
  <c r="Y88" i="30" s="1"/>
  <c r="W88" i="50"/>
  <c r="X99" i="30"/>
  <c r="Y99" i="30" s="1"/>
  <c r="W99" i="50"/>
  <c r="N101" i="6"/>
  <c r="O101" i="43" s="1"/>
  <c r="P101" i="43"/>
  <c r="M99" i="6"/>
  <c r="N99" i="43" s="1"/>
  <c r="O99" i="43"/>
  <c r="N93" i="6"/>
  <c r="O93" i="43" s="1"/>
  <c r="P93" i="43"/>
  <c r="M91" i="6"/>
  <c r="N91" i="43" s="1"/>
  <c r="O91" i="43"/>
  <c r="N85" i="6"/>
  <c r="O85" i="43" s="1"/>
  <c r="P85" i="43"/>
  <c r="K53" i="6"/>
  <c r="M53" i="43"/>
  <c r="V24" i="50"/>
  <c r="V99" i="50"/>
  <c r="V72" i="50"/>
  <c r="S97" i="50"/>
  <c r="S91" i="50"/>
  <c r="S99" i="50"/>
  <c r="S101" i="50"/>
  <c r="T91" i="50"/>
  <c r="T99" i="50"/>
  <c r="T93" i="50"/>
  <c r="T97" i="50"/>
  <c r="U102" i="4"/>
  <c r="S102" i="4"/>
  <c r="U98" i="4"/>
  <c r="S98" i="4"/>
  <c r="U94" i="4"/>
  <c r="S94" i="4"/>
  <c r="U90" i="4"/>
  <c r="S90" i="4"/>
  <c r="U86" i="4"/>
  <c r="S86" i="4"/>
  <c r="U82" i="4"/>
  <c r="S82" i="4"/>
  <c r="U78" i="4"/>
  <c r="S78" i="4"/>
  <c r="U74" i="4"/>
  <c r="S74" i="4"/>
  <c r="U70" i="4"/>
  <c r="S70" i="4"/>
  <c r="U66" i="4"/>
  <c r="S66" i="4"/>
  <c r="U62" i="4"/>
  <c r="S62" i="4"/>
  <c r="U58" i="4"/>
  <c r="S58" i="4"/>
  <c r="U54" i="4"/>
  <c r="S54" i="4"/>
  <c r="U50" i="4"/>
  <c r="S50" i="4"/>
  <c r="U46" i="4"/>
  <c r="S46" i="4"/>
  <c r="U42" i="4"/>
  <c r="S42" i="4"/>
  <c r="U38" i="4"/>
  <c r="S38" i="4"/>
  <c r="U34" i="4"/>
  <c r="S34" i="4"/>
  <c r="U30" i="4"/>
  <c r="S30" i="4"/>
  <c r="U26" i="4"/>
  <c r="S26" i="4"/>
  <c r="U22" i="4"/>
  <c r="S22" i="4"/>
  <c r="U18" i="4"/>
  <c r="S18" i="4"/>
  <c r="U14" i="4"/>
  <c r="S14" i="4"/>
  <c r="U10" i="4"/>
  <c r="S10" i="4"/>
  <c r="U6" i="4"/>
  <c r="S6" i="4"/>
  <c r="S4" i="4"/>
  <c r="S12" i="4"/>
  <c r="S20" i="4"/>
  <c r="S28" i="4"/>
  <c r="S36" i="4"/>
  <c r="S44" i="4"/>
  <c r="S52" i="4"/>
  <c r="S60" i="4"/>
  <c r="S68" i="4"/>
  <c r="S76" i="4"/>
  <c r="S84" i="4"/>
  <c r="S92" i="4"/>
  <c r="S100" i="4"/>
  <c r="O44" i="51"/>
  <c r="P37" i="51"/>
  <c r="P8" i="51"/>
  <c r="R25" i="45"/>
  <c r="R37" i="45"/>
  <c r="R49" i="45"/>
  <c r="R57" i="45"/>
  <c r="R67" i="51"/>
  <c r="Q97" i="45"/>
  <c r="Q63" i="45"/>
  <c r="Q35" i="45"/>
  <c r="Q4" i="51"/>
  <c r="R15" i="45"/>
  <c r="R31" i="45"/>
  <c r="S48" i="51"/>
  <c r="R60" i="51"/>
  <c r="S14" i="51"/>
  <c r="T39" i="51"/>
  <c r="S94" i="51"/>
  <c r="S63" i="51"/>
  <c r="S61" i="51"/>
  <c r="S44" i="51"/>
  <c r="S17" i="51"/>
  <c r="T30" i="51"/>
  <c r="S89" i="51"/>
  <c r="S57" i="51"/>
  <c r="S37" i="51"/>
  <c r="S8" i="51"/>
  <c r="S5" i="45"/>
  <c r="X36" i="13"/>
  <c r="Y36" i="13" s="1"/>
  <c r="W36" i="45"/>
  <c r="V77" i="45"/>
  <c r="W45" i="13"/>
  <c r="W45" i="58" s="1"/>
  <c r="V45" i="32"/>
  <c r="W13" i="13"/>
  <c r="V13" i="32"/>
  <c r="V13" i="45"/>
  <c r="V13" i="51"/>
  <c r="V66" i="32"/>
  <c r="V42" i="32"/>
  <c r="U7" i="51"/>
  <c r="V7" i="13"/>
  <c r="V15" i="13"/>
  <c r="V15" i="58" s="1"/>
  <c r="U15" i="45"/>
  <c r="U15" i="51"/>
  <c r="U15" i="32"/>
  <c r="U23" i="45"/>
  <c r="V23" i="13"/>
  <c r="V23" i="58" s="1"/>
  <c r="U31" i="32"/>
  <c r="V31" i="13"/>
  <c r="V31" i="58" s="1"/>
  <c r="U31" i="51"/>
  <c r="U31" i="45"/>
  <c r="U39" i="45"/>
  <c r="V39" i="13"/>
  <c r="V39" i="58" s="1"/>
  <c r="V47" i="13"/>
  <c r="V47" i="58" s="1"/>
  <c r="U47" i="51"/>
  <c r="U47" i="45"/>
  <c r="U47" i="32"/>
  <c r="U55" i="45"/>
  <c r="V55" i="13"/>
  <c r="V55" i="58" s="1"/>
  <c r="U63" i="32"/>
  <c r="V63" i="13"/>
  <c r="U63" i="51"/>
  <c r="U63" i="45"/>
  <c r="U71" i="45"/>
  <c r="V71" i="13"/>
  <c r="V71" i="58" s="1"/>
  <c r="V79" i="13"/>
  <c r="V79" i="58" s="1"/>
  <c r="U79" i="51"/>
  <c r="U79" i="45"/>
  <c r="U79" i="32"/>
  <c r="U88" i="45"/>
  <c r="V88" i="13"/>
  <c r="V88" i="32" s="1"/>
  <c r="V96" i="13"/>
  <c r="U96" i="32"/>
  <c r="U96" i="45"/>
  <c r="U96" i="51"/>
  <c r="X84" i="13"/>
  <c r="Y84" i="13" s="1"/>
  <c r="W84" i="45"/>
  <c r="W84" i="51"/>
  <c r="W66" i="13"/>
  <c r="V66" i="45"/>
  <c r="V66" i="51"/>
  <c r="U8" i="51"/>
  <c r="V8" i="13"/>
  <c r="V8" i="58" s="1"/>
  <c r="U16" i="32"/>
  <c r="V16" i="13"/>
  <c r="V24" i="13"/>
  <c r="U24" i="32"/>
  <c r="U32" i="32"/>
  <c r="U32" i="45"/>
  <c r="V32" i="13"/>
  <c r="U40" i="32"/>
  <c r="U40" i="45"/>
  <c r="U40" i="51"/>
  <c r="V40" i="13"/>
  <c r="V40" i="58" s="1"/>
  <c r="U48" i="32"/>
  <c r="U48" i="45"/>
  <c r="U48" i="51"/>
  <c r="V48" i="13"/>
  <c r="U56" i="51"/>
  <c r="V56" i="13"/>
  <c r="V56" i="58" s="1"/>
  <c r="U64" i="32"/>
  <c r="U64" i="45"/>
  <c r="V64" i="13"/>
  <c r="V64" i="58" s="1"/>
  <c r="U72" i="32"/>
  <c r="U72" i="45"/>
  <c r="U72" i="51"/>
  <c r="V72" i="13"/>
  <c r="U80" i="51"/>
  <c r="U80" i="32"/>
  <c r="V80" i="13"/>
  <c r="V80" i="58" s="1"/>
  <c r="V89" i="13"/>
  <c r="U89" i="45"/>
  <c r="V97" i="13"/>
  <c r="U97" i="32"/>
  <c r="U97" i="45"/>
  <c r="U97" i="51"/>
  <c r="W36" i="51"/>
  <c r="W12" i="13"/>
  <c r="W12" i="58" s="1"/>
  <c r="W83" i="13"/>
  <c r="V83" i="51"/>
  <c r="V83" i="45"/>
  <c r="V83" i="32"/>
  <c r="W19" i="13"/>
  <c r="V19" i="45"/>
  <c r="V19" i="32"/>
  <c r="V19" i="51"/>
  <c r="V67" i="45"/>
  <c r="W10" i="13"/>
  <c r="V10" i="45"/>
  <c r="V10" i="51"/>
  <c r="V10" i="32"/>
  <c r="W95" i="13"/>
  <c r="V95" i="45"/>
  <c r="W82" i="13"/>
  <c r="V82" i="45"/>
  <c r="V82" i="51"/>
  <c r="V18" i="45"/>
  <c r="V18" i="51"/>
  <c r="V18" i="32"/>
  <c r="V34" i="32"/>
  <c r="X35" i="13"/>
  <c r="Y35" i="13" s="1"/>
  <c r="W35" i="45"/>
  <c r="W35" i="51"/>
  <c r="V67" i="51"/>
  <c r="W29" i="13"/>
  <c r="V29" i="45"/>
  <c r="V29" i="51"/>
  <c r="U32" i="51"/>
  <c r="W42" i="13"/>
  <c r="V42" i="45"/>
  <c r="W34" i="13"/>
  <c r="V34" i="45"/>
  <c r="V34" i="51"/>
  <c r="U16" i="51"/>
  <c r="X22" i="13"/>
  <c r="Y22" i="13" s="1"/>
  <c r="W22" i="45"/>
  <c r="W22" i="51"/>
  <c r="W51" i="13"/>
  <c r="V51" i="45"/>
  <c r="V51" i="32"/>
  <c r="V51" i="51"/>
  <c r="U16" i="45"/>
  <c r="X18" i="13"/>
  <c r="Y18" i="13" s="1"/>
  <c r="V74" i="32"/>
  <c r="W74" i="32" s="1"/>
  <c r="X74" i="32" s="1"/>
  <c r="V74" i="51"/>
  <c r="V50" i="51"/>
  <c r="V50" i="32"/>
  <c r="W50" i="13"/>
  <c r="V99" i="45"/>
  <c r="W99" i="13"/>
  <c r="AI83" i="52" l="1"/>
  <c r="AE84" i="52"/>
  <c r="AE52" i="52"/>
  <c r="AE13" i="52"/>
  <c r="AI92" i="52"/>
  <c r="AE101" i="52"/>
  <c r="AI19" i="52"/>
  <c r="U109" i="46"/>
  <c r="Q107" i="53"/>
  <c r="W110" i="49"/>
  <c r="U109" i="54"/>
  <c r="AJ102" i="57"/>
  <c r="U35" i="42"/>
  <c r="M106" i="43"/>
  <c r="U109" i="53"/>
  <c r="AD65" i="52"/>
  <c r="AG70" i="43"/>
  <c r="AG41" i="43"/>
  <c r="AG93" i="43"/>
  <c r="AG20" i="43"/>
  <c r="AE102" i="52"/>
  <c r="U106" i="43"/>
  <c r="AI76" i="52"/>
  <c r="AE48" i="52"/>
  <c r="AI27" i="52"/>
  <c r="AD66" i="52"/>
  <c r="AG58" i="43"/>
  <c r="AG18" i="43"/>
  <c r="AG77" i="43"/>
  <c r="AH102" i="57"/>
  <c r="AE48" i="46"/>
  <c r="U109" i="45"/>
  <c r="AG106" i="43"/>
  <c r="F19" i="23" s="1"/>
  <c r="Q110" i="47"/>
  <c r="AE96" i="52"/>
  <c r="AF59" i="52"/>
  <c r="AD99" i="52"/>
  <c r="AE72" i="52"/>
  <c r="AG78" i="43"/>
  <c r="AC88" i="52"/>
  <c r="U109" i="58"/>
  <c r="U18" i="40"/>
  <c r="AI102" i="57"/>
  <c r="T106" i="52"/>
  <c r="AE49" i="52"/>
  <c r="W110" i="47"/>
  <c r="AD71" i="52"/>
  <c r="AE68" i="46"/>
  <c r="AE3" i="43"/>
  <c r="AD51" i="52"/>
  <c r="AE74" i="46"/>
  <c r="AF35" i="52"/>
  <c r="AC93" i="52"/>
  <c r="AG86" i="43"/>
  <c r="AE36" i="52"/>
  <c r="AG28" i="43"/>
  <c r="AE84" i="46"/>
  <c r="AE39" i="46"/>
  <c r="AE94" i="52"/>
  <c r="AH33" i="52"/>
  <c r="AE89" i="52"/>
  <c r="AF43" i="52"/>
  <c r="AE24" i="52"/>
  <c r="AE85" i="52"/>
  <c r="AE53" i="46"/>
  <c r="AE32" i="46"/>
  <c r="AE51" i="57"/>
  <c r="AE5" i="52"/>
  <c r="AD100" i="52"/>
  <c r="AD7" i="52"/>
  <c r="AE60" i="57"/>
  <c r="AI4" i="52"/>
  <c r="AC90" i="52"/>
  <c r="AE20" i="52"/>
  <c r="AI100" i="52"/>
  <c r="AE69" i="52"/>
  <c r="AG90" i="43"/>
  <c r="AG42" i="43"/>
  <c r="AE92" i="57"/>
  <c r="AE59" i="57"/>
  <c r="AE27" i="57"/>
  <c r="AF75" i="52"/>
  <c r="AD59" i="52"/>
  <c r="AE89" i="43"/>
  <c r="AE16" i="46"/>
  <c r="AE101" i="57"/>
  <c r="AE93" i="57"/>
  <c r="AE44" i="57"/>
  <c r="AE53" i="52"/>
  <c r="AE80" i="52"/>
  <c r="U88" i="40"/>
  <c r="AD96" i="52"/>
  <c r="AG43" i="43"/>
  <c r="AD91" i="52"/>
  <c r="AF76" i="52"/>
  <c r="AC63" i="52"/>
  <c r="AG9" i="43"/>
  <c r="X91" i="37"/>
  <c r="O10" i="47"/>
  <c r="W91" i="53"/>
  <c r="X91" i="36"/>
  <c r="W91" i="47"/>
  <c r="V76" i="54"/>
  <c r="V76" i="49"/>
  <c r="R23" i="37"/>
  <c r="S44" i="54"/>
  <c r="U50" i="54"/>
  <c r="U88" i="49"/>
  <c r="V37" i="37"/>
  <c r="Q85" i="37"/>
  <c r="T100" i="61"/>
  <c r="U67" i="61"/>
  <c r="U67" i="54"/>
  <c r="U67" i="40" s="1"/>
  <c r="S51" i="49"/>
  <c r="S44" i="49"/>
  <c r="T88" i="54"/>
  <c r="T23" i="49"/>
  <c r="U60" i="54"/>
  <c r="S85" i="49"/>
  <c r="Q17" i="37"/>
  <c r="R17" i="49" s="1"/>
  <c r="W9" i="37"/>
  <c r="V53" i="37"/>
  <c r="Q44" i="37"/>
  <c r="V88" i="37"/>
  <c r="V88" i="49" s="1"/>
  <c r="S37" i="49"/>
  <c r="Q39" i="37"/>
  <c r="U35" i="40"/>
  <c r="R41" i="37"/>
  <c r="R100" i="37"/>
  <c r="V42" i="49"/>
  <c r="T41" i="49"/>
  <c r="U88" i="61"/>
  <c r="T41" i="61"/>
  <c r="Q107" i="30"/>
  <c r="R107" i="50" s="1"/>
  <c r="V61" i="30"/>
  <c r="U61" i="50"/>
  <c r="W24" i="50"/>
  <c r="S107" i="50"/>
  <c r="S46" i="56"/>
  <c r="T68" i="56"/>
  <c r="V6" i="50"/>
  <c r="U61" i="56"/>
  <c r="S107" i="56"/>
  <c r="T107" i="56"/>
  <c r="W34" i="30"/>
  <c r="AI12" i="31"/>
  <c r="AI49" i="31"/>
  <c r="AD38" i="31"/>
  <c r="AD74" i="31"/>
  <c r="AD82" i="31"/>
  <c r="AC56" i="31"/>
  <c r="R108" i="30"/>
  <c r="V60" i="56"/>
  <c r="T7" i="56"/>
  <c r="U21" i="56"/>
  <c r="U21" i="60" s="1"/>
  <c r="W60" i="56"/>
  <c r="S40" i="56"/>
  <c r="R7" i="30"/>
  <c r="T107" i="50"/>
  <c r="AC60" i="31"/>
  <c r="V61" i="56"/>
  <c r="V25" i="56"/>
  <c r="W7" i="30"/>
  <c r="V7" i="50"/>
  <c r="W30" i="50"/>
  <c r="AC16" i="31"/>
  <c r="AC8" i="31"/>
  <c r="U30" i="56"/>
  <c r="T39" i="56"/>
  <c r="U53" i="56"/>
  <c r="R39" i="30"/>
  <c r="S39" i="50" s="1"/>
  <c r="S39" i="40" s="1"/>
  <c r="AI22" i="31"/>
  <c r="AD41" i="31"/>
  <c r="V71" i="50"/>
  <c r="W71" i="30"/>
  <c r="U25" i="56"/>
  <c r="W53" i="30"/>
  <c r="R63" i="30"/>
  <c r="V30" i="50"/>
  <c r="Q46" i="30"/>
  <c r="W48" i="30"/>
  <c r="W6" i="50"/>
  <c r="S18" i="50"/>
  <c r="AF14" i="31"/>
  <c r="AI99" i="31"/>
  <c r="AD57" i="31"/>
  <c r="T23" i="56"/>
  <c r="T76" i="56"/>
  <c r="AF6" i="31"/>
  <c r="AC12" i="31"/>
  <c r="AC28" i="31"/>
  <c r="W25" i="30"/>
  <c r="W21" i="50"/>
  <c r="T90" i="50"/>
  <c r="T90" i="40" s="1"/>
  <c r="T84" i="56"/>
  <c r="AE43" i="46"/>
  <c r="AE27" i="46"/>
  <c r="AG100" i="43"/>
  <c r="Y75" i="43"/>
  <c r="AE92" i="45"/>
  <c r="Y35" i="43"/>
  <c r="AG35" i="43" s="1"/>
  <c r="Y19" i="43"/>
  <c r="AE6" i="45"/>
  <c r="Y11" i="43"/>
  <c r="AG11" i="43" s="1"/>
  <c r="V11" i="43"/>
  <c r="AG17" i="43"/>
  <c r="Y3" i="43"/>
  <c r="AE50" i="46"/>
  <c r="AE98" i="46"/>
  <c r="AE72" i="46"/>
  <c r="AE26" i="46"/>
  <c r="AE14" i="46"/>
  <c r="AG46" i="43"/>
  <c r="Y73" i="43"/>
  <c r="AI73" i="43" s="1"/>
  <c r="AE45" i="46"/>
  <c r="Y83" i="43"/>
  <c r="AG83" i="43" s="1"/>
  <c r="AG102" i="43"/>
  <c r="Y51" i="43"/>
  <c r="AG51" i="43" s="1"/>
  <c r="S81" i="43"/>
  <c r="R107" i="43"/>
  <c r="N14" i="43"/>
  <c r="S26" i="43"/>
  <c r="AG97" i="43"/>
  <c r="AG19" i="43"/>
  <c r="AG53" i="43"/>
  <c r="T107" i="43"/>
  <c r="AG98" i="43"/>
  <c r="AG75" i="43"/>
  <c r="R109" i="30"/>
  <c r="L64" i="43"/>
  <c r="AG12" i="43"/>
  <c r="AG76" i="43"/>
  <c r="AG29" i="43"/>
  <c r="AG61" i="43"/>
  <c r="T108" i="43"/>
  <c r="S107" i="43"/>
  <c r="AG60" i="43"/>
  <c r="AE101" i="43"/>
  <c r="Q64" i="43"/>
  <c r="N75" i="43"/>
  <c r="T64" i="43"/>
  <c r="AF64" i="43" s="1"/>
  <c r="Q45" i="43"/>
  <c r="R26" i="43"/>
  <c r="AE11" i="43"/>
  <c r="M64" i="43"/>
  <c r="AG37" i="43"/>
  <c r="AG87" i="43"/>
  <c r="AG13" i="43"/>
  <c r="AE79" i="43"/>
  <c r="AE95" i="43"/>
  <c r="O75" i="43"/>
  <c r="S64" i="43"/>
  <c r="R45" i="43"/>
  <c r="S108" i="43"/>
  <c r="T109" i="56"/>
  <c r="AG66" i="43"/>
  <c r="AG26" i="43"/>
  <c r="AG74" i="43"/>
  <c r="AG3" i="43"/>
  <c r="W67" i="43"/>
  <c r="O64" i="43"/>
  <c r="T26" i="43"/>
  <c r="AG69" i="43"/>
  <c r="AG52" i="43"/>
  <c r="AG45" i="43"/>
  <c r="AG63" i="43"/>
  <c r="AG91" i="43"/>
  <c r="X33" i="4"/>
  <c r="W33" i="24"/>
  <c r="R16" i="4"/>
  <c r="S16" i="24" s="1"/>
  <c r="T16" i="24"/>
  <c r="R49" i="4"/>
  <c r="S49" i="24" s="1"/>
  <c r="T49" i="24"/>
  <c r="W16" i="4"/>
  <c r="V16" i="24"/>
  <c r="AC18" i="28"/>
  <c r="AE32" i="24"/>
  <c r="R80" i="4"/>
  <c r="S80" i="24"/>
  <c r="R24" i="4"/>
  <c r="T24" i="24"/>
  <c r="S24" i="24"/>
  <c r="Q56" i="4"/>
  <c r="R56" i="24"/>
  <c r="AI9" i="28"/>
  <c r="AI46" i="28"/>
  <c r="AH29" i="28"/>
  <c r="AD102" i="28"/>
  <c r="AE8" i="24"/>
  <c r="X72" i="4"/>
  <c r="W72" i="24"/>
  <c r="AF43" i="28"/>
  <c r="AC82" i="28"/>
  <c r="AE96" i="24"/>
  <c r="AC8" i="24"/>
  <c r="AF9" i="24"/>
  <c r="X40" i="4"/>
  <c r="W40" i="24"/>
  <c r="AI27" i="28"/>
  <c r="AI88" i="28"/>
  <c r="AC63" i="28"/>
  <c r="AE26" i="28"/>
  <c r="R17" i="4"/>
  <c r="S17" i="24" s="1"/>
  <c r="S17" i="42" s="1"/>
  <c r="Q9" i="4"/>
  <c r="R9" i="24"/>
  <c r="AF7" i="28"/>
  <c r="AI19" i="28"/>
  <c r="AF59" i="28"/>
  <c r="AC79" i="28"/>
  <c r="R72" i="4"/>
  <c r="S72" i="24" s="1"/>
  <c r="T72" i="24"/>
  <c r="W48" i="4"/>
  <c r="V48" i="24"/>
  <c r="AF24" i="24"/>
  <c r="AI38" i="28"/>
  <c r="AD51" i="28"/>
  <c r="AJ47" i="28"/>
  <c r="AC26" i="28"/>
  <c r="AJ90" i="28"/>
  <c r="R48" i="4"/>
  <c r="T48" i="24"/>
  <c r="W17" i="4"/>
  <c r="V17" i="24"/>
  <c r="AE88" i="24"/>
  <c r="AC15" i="24"/>
  <c r="Y80" i="4"/>
  <c r="X80" i="24"/>
  <c r="AF80" i="24" s="1"/>
  <c r="T86" i="40"/>
  <c r="S83" i="58"/>
  <c r="S12" i="58"/>
  <c r="AE87" i="43"/>
  <c r="R83" i="37"/>
  <c r="T96" i="40"/>
  <c r="T39" i="42"/>
  <c r="AH57" i="53"/>
  <c r="AD57" i="53"/>
  <c r="AI77" i="43"/>
  <c r="AF77" i="43"/>
  <c r="AC8" i="46"/>
  <c r="AJ8" i="46"/>
  <c r="AH50" i="46"/>
  <c r="AD50" i="46"/>
  <c r="AI77" i="46"/>
  <c r="AF77" i="46"/>
  <c r="AF35" i="46"/>
  <c r="AI35" i="46"/>
  <c r="AI59" i="46"/>
  <c r="AF59" i="46"/>
  <c r="AF23" i="46"/>
  <c r="AI23" i="46"/>
  <c r="AC50" i="46"/>
  <c r="AJ50" i="46"/>
  <c r="AE61" i="46"/>
  <c r="AD102" i="52"/>
  <c r="AH102" i="52"/>
  <c r="AF50" i="46"/>
  <c r="AI50" i="46"/>
  <c r="AH45" i="46"/>
  <c r="AD45" i="46"/>
  <c r="AH37" i="46"/>
  <c r="AD37" i="46"/>
  <c r="AF34" i="46"/>
  <c r="AI34" i="46"/>
  <c r="AH29" i="46"/>
  <c r="AD29" i="46"/>
  <c r="AH26" i="46"/>
  <c r="AD26" i="46"/>
  <c r="AF22" i="46"/>
  <c r="AI22" i="46"/>
  <c r="AE3" i="46"/>
  <c r="AI97" i="43"/>
  <c r="AF97" i="43"/>
  <c r="AF73" i="43"/>
  <c r="AI49" i="43"/>
  <c r="AF49" i="43"/>
  <c r="T23" i="42"/>
  <c r="AI23" i="43"/>
  <c r="AF23" i="43"/>
  <c r="AI17" i="43"/>
  <c r="AF17" i="43"/>
  <c r="T25" i="42"/>
  <c r="T37" i="40"/>
  <c r="T82" i="40"/>
  <c r="AF69" i="47"/>
  <c r="S65" i="58"/>
  <c r="V62" i="58"/>
  <c r="R29" i="58"/>
  <c r="S29" i="58"/>
  <c r="S22" i="58"/>
  <c r="S18" i="58"/>
  <c r="S11" i="58"/>
  <c r="AF6" i="53"/>
  <c r="S3" i="58"/>
  <c r="W34" i="58"/>
  <c r="AF42" i="43"/>
  <c r="AI42" i="43"/>
  <c r="AH53" i="46"/>
  <c r="AD53" i="46"/>
  <c r="AC43" i="46"/>
  <c r="AJ43" i="46"/>
  <c r="AE18" i="46"/>
  <c r="AF36" i="46"/>
  <c r="AI36" i="46"/>
  <c r="AC55" i="46"/>
  <c r="AJ55" i="46"/>
  <c r="AI63" i="46"/>
  <c r="AF63" i="46"/>
  <c r="AE100" i="46"/>
  <c r="AE89" i="46"/>
  <c r="AE85" i="46"/>
  <c r="AC81" i="46"/>
  <c r="AJ81" i="46"/>
  <c r="AD72" i="46"/>
  <c r="AH72" i="46"/>
  <c r="AE55" i="46"/>
  <c r="AH34" i="46"/>
  <c r="AD34" i="46"/>
  <c r="AC24" i="46"/>
  <c r="AJ24" i="46"/>
  <c r="AI75" i="43"/>
  <c r="AF75" i="43"/>
  <c r="AC27" i="24"/>
  <c r="AD57" i="57"/>
  <c r="AH57" i="57"/>
  <c r="AC72" i="57"/>
  <c r="AJ72" i="57"/>
  <c r="AC8" i="57"/>
  <c r="AJ8" i="57"/>
  <c r="AI82" i="52"/>
  <c r="AF82" i="52"/>
  <c r="AD57" i="52"/>
  <c r="AH57" i="52"/>
  <c r="AI49" i="57"/>
  <c r="AF49" i="57"/>
  <c r="AI42" i="52"/>
  <c r="AF42" i="52"/>
  <c r="AD97" i="57"/>
  <c r="AJ97" i="57"/>
  <c r="AH97" i="57"/>
  <c r="AD56" i="57"/>
  <c r="AH56" i="57"/>
  <c r="AD16" i="57"/>
  <c r="AH16" i="57"/>
  <c r="AC75" i="57"/>
  <c r="AJ75" i="57"/>
  <c r="AJ35" i="57"/>
  <c r="AC35" i="57"/>
  <c r="AJ11" i="57"/>
  <c r="AC11" i="57"/>
  <c r="AE85" i="57"/>
  <c r="AE53" i="57"/>
  <c r="AE21" i="57"/>
  <c r="AD39" i="57"/>
  <c r="AH39" i="57"/>
  <c r="AC95" i="57"/>
  <c r="AJ95" i="57"/>
  <c r="AJ30" i="57"/>
  <c r="AC30" i="57"/>
  <c r="AF71" i="43"/>
  <c r="R31" i="58"/>
  <c r="Q31" i="58"/>
  <c r="AE70" i="57"/>
  <c r="AI53" i="52"/>
  <c r="AF53" i="52"/>
  <c r="AI43" i="57"/>
  <c r="AF43" i="57"/>
  <c r="AI19" i="57"/>
  <c r="AF19" i="57"/>
  <c r="AD95" i="57"/>
  <c r="AH95" i="57"/>
  <c r="AH6" i="57"/>
  <c r="AD6" i="57"/>
  <c r="AC76" i="52"/>
  <c r="AJ76" i="52"/>
  <c r="AC52" i="52"/>
  <c r="AJ52" i="52"/>
  <c r="AJ25" i="57"/>
  <c r="AC25" i="57"/>
  <c r="AJ17" i="52"/>
  <c r="AC17" i="52"/>
  <c r="AE96" i="57"/>
  <c r="AE63" i="57"/>
  <c r="AE31" i="57"/>
  <c r="AI12" i="57"/>
  <c r="AF12" i="57"/>
  <c r="AD45" i="57"/>
  <c r="AH45" i="57"/>
  <c r="AJ44" i="57"/>
  <c r="AC44" i="57"/>
  <c r="V7" i="58"/>
  <c r="S34" i="58"/>
  <c r="AE89" i="57"/>
  <c r="AI78" i="52"/>
  <c r="AF78" i="52"/>
  <c r="AI61" i="57"/>
  <c r="AF61" i="57"/>
  <c r="AH45" i="52"/>
  <c r="AD45" i="52"/>
  <c r="AH21" i="52"/>
  <c r="AD21" i="52"/>
  <c r="AD68" i="57"/>
  <c r="AH68" i="57"/>
  <c r="AH36" i="52"/>
  <c r="AD36" i="52"/>
  <c r="AC88" i="57"/>
  <c r="AJ88" i="57"/>
  <c r="AJ31" i="57"/>
  <c r="AC31" i="57"/>
  <c r="AI70" i="57"/>
  <c r="AF70" i="57"/>
  <c r="AI38" i="57"/>
  <c r="AF38" i="57"/>
  <c r="AI6" i="57"/>
  <c r="AF6" i="57"/>
  <c r="AD83" i="57"/>
  <c r="AH83" i="57"/>
  <c r="AD19" i="57"/>
  <c r="AH19" i="57"/>
  <c r="AC66" i="57"/>
  <c r="AJ66" i="57"/>
  <c r="V24" i="58"/>
  <c r="V73" i="58"/>
  <c r="Y56" i="50"/>
  <c r="Z56" i="30"/>
  <c r="AE99" i="57"/>
  <c r="AD89" i="52"/>
  <c r="AE67" i="52"/>
  <c r="AI63" i="57"/>
  <c r="AF63" i="57"/>
  <c r="AI39" i="57"/>
  <c r="AF39" i="57"/>
  <c r="AE19" i="52"/>
  <c r="AD99" i="57"/>
  <c r="AH99" i="57"/>
  <c r="AD50" i="57"/>
  <c r="AH50" i="57"/>
  <c r="AC61" i="57"/>
  <c r="AJ61" i="57"/>
  <c r="W85" i="47"/>
  <c r="Z57" i="13"/>
  <c r="Y57" i="70"/>
  <c r="Y57" i="51"/>
  <c r="Y57" i="45"/>
  <c r="R53" i="47"/>
  <c r="R53" i="58"/>
  <c r="Y38" i="36"/>
  <c r="R41" i="70"/>
  <c r="R41" i="58"/>
  <c r="Q41" i="58"/>
  <c r="S88" i="70"/>
  <c r="S88" i="58"/>
  <c r="T24" i="40"/>
  <c r="Y30" i="50"/>
  <c r="Z30" i="30"/>
  <c r="Z10" i="6"/>
  <c r="Y10" i="43"/>
  <c r="AF74" i="43"/>
  <c r="AI78" i="46"/>
  <c r="AC47" i="46"/>
  <c r="AF28" i="46"/>
  <c r="AH17" i="46"/>
  <c r="AI64" i="46"/>
  <c r="AF64" i="46"/>
  <c r="AH35" i="52"/>
  <c r="AD35" i="52"/>
  <c r="AI51" i="52"/>
  <c r="AF51" i="52"/>
  <c r="AI36" i="52"/>
  <c r="AJ39" i="52"/>
  <c r="AJ68" i="52"/>
  <c r="AI52" i="52"/>
  <c r="AJ80" i="46"/>
  <c r="AE54" i="46"/>
  <c r="AI20" i="52"/>
  <c r="Q106" i="36"/>
  <c r="P106" i="36" s="1"/>
  <c r="O106" i="36" s="1"/>
  <c r="N106" i="36" s="1"/>
  <c r="M106" i="36" s="1"/>
  <c r="AH31" i="52"/>
  <c r="AD40" i="52"/>
  <c r="S20" i="58"/>
  <c r="AI61" i="43"/>
  <c r="AF61" i="43"/>
  <c r="AD101" i="46"/>
  <c r="AH101" i="46"/>
  <c r="AH22" i="46"/>
  <c r="AD22" i="46"/>
  <c r="AC16" i="46"/>
  <c r="AJ16" i="46"/>
  <c r="AH7" i="46"/>
  <c r="AD7" i="46"/>
  <c r="AI39" i="43"/>
  <c r="AF39" i="43"/>
  <c r="U11" i="40"/>
  <c r="S73" i="47"/>
  <c r="S73" i="58"/>
  <c r="AF56" i="46"/>
  <c r="AI56" i="46"/>
  <c r="Y8" i="50"/>
  <c r="Z8" i="30"/>
  <c r="Q67" i="58"/>
  <c r="Q29" i="32"/>
  <c r="Q95" i="32"/>
  <c r="R58" i="32"/>
  <c r="S66" i="58"/>
  <c r="AE92" i="51"/>
  <c r="T102" i="40"/>
  <c r="AI102" i="52"/>
  <c r="AF102" i="52"/>
  <c r="AC57" i="46"/>
  <c r="AJ57" i="46"/>
  <c r="AJ26" i="46"/>
  <c r="AC26" i="46"/>
  <c r="AE37" i="46"/>
  <c r="AI102" i="46"/>
  <c r="AF102" i="46"/>
  <c r="AD102" i="46"/>
  <c r="AH102" i="46"/>
  <c r="AE64" i="46"/>
  <c r="T53" i="42"/>
  <c r="AF53" i="46"/>
  <c r="AI53" i="46"/>
  <c r="AC44" i="46"/>
  <c r="AJ44" i="46"/>
  <c r="AF18" i="46"/>
  <c r="AI18" i="46"/>
  <c r="AF17" i="46"/>
  <c r="AI17" i="46"/>
  <c r="AF15" i="46"/>
  <c r="AI15" i="46"/>
  <c r="AE96" i="43"/>
  <c r="AI86" i="43"/>
  <c r="AF86" i="43"/>
  <c r="AE50" i="43"/>
  <c r="AI46" i="43"/>
  <c r="AF46" i="43"/>
  <c r="AF24" i="43"/>
  <c r="AE23" i="43"/>
  <c r="I57" i="53"/>
  <c r="S89" i="58"/>
  <c r="R89" i="58"/>
  <c r="T81" i="40"/>
  <c r="AF75" i="47"/>
  <c r="V58" i="58"/>
  <c r="R33" i="58"/>
  <c r="AF8" i="47"/>
  <c r="R72" i="58"/>
  <c r="AI41" i="43"/>
  <c r="AF41" i="43"/>
  <c r="AC29" i="46"/>
  <c r="AJ29" i="46"/>
  <c r="AC33" i="46"/>
  <c r="AJ33" i="46"/>
  <c r="AF65" i="46"/>
  <c r="AI65" i="46"/>
  <c r="AF20" i="46"/>
  <c r="AI20" i="46"/>
  <c r="AC39" i="46"/>
  <c r="AJ39" i="46"/>
  <c r="AJ36" i="52"/>
  <c r="AC36" i="52"/>
  <c r="AE76" i="46"/>
  <c r="AC60" i="46"/>
  <c r="AJ60" i="46"/>
  <c r="AC41" i="46"/>
  <c r="AJ41" i="46"/>
  <c r="AF25" i="46"/>
  <c r="AI25" i="46"/>
  <c r="AE22" i="46"/>
  <c r="AF13" i="46"/>
  <c r="AI13" i="46"/>
  <c r="AH88" i="24"/>
  <c r="AD88" i="24"/>
  <c r="AI72" i="57"/>
  <c r="AF72" i="57"/>
  <c r="AI40" i="57"/>
  <c r="AF40" i="57"/>
  <c r="AI8" i="57"/>
  <c r="AF8" i="57"/>
  <c r="AD49" i="57"/>
  <c r="AH49" i="57"/>
  <c r="AC98" i="57"/>
  <c r="AJ98" i="57"/>
  <c r="AJ32" i="57"/>
  <c r="AC32" i="57"/>
  <c r="V41" i="56"/>
  <c r="V41" i="58"/>
  <c r="AF98" i="57"/>
  <c r="AI98" i="57"/>
  <c r="AI90" i="57"/>
  <c r="AF90" i="57"/>
  <c r="AI74" i="52"/>
  <c r="AF74" i="52"/>
  <c r="AE20" i="57"/>
  <c r="AH17" i="52"/>
  <c r="AD17" i="52"/>
  <c r="AI9" i="57"/>
  <c r="AF9" i="57"/>
  <c r="AD89" i="57"/>
  <c r="AH89" i="57"/>
  <c r="AC83" i="57"/>
  <c r="AJ83" i="57"/>
  <c r="AF99" i="57"/>
  <c r="AI99" i="57"/>
  <c r="AI66" i="57"/>
  <c r="AF66" i="57"/>
  <c r="AI34" i="57"/>
  <c r="AF34" i="57"/>
  <c r="AD96" i="57"/>
  <c r="AH96" i="57"/>
  <c r="AD31" i="57"/>
  <c r="AH31" i="57"/>
  <c r="AC54" i="57"/>
  <c r="AJ54" i="57"/>
  <c r="AI68" i="43"/>
  <c r="AF68" i="43"/>
  <c r="AI94" i="52"/>
  <c r="AF94" i="52"/>
  <c r="AI83" i="57"/>
  <c r="AF83" i="57"/>
  <c r="AE63" i="52"/>
  <c r="AE46" i="57"/>
  <c r="AI29" i="52"/>
  <c r="AF29" i="52"/>
  <c r="AE22" i="57"/>
  <c r="AI8" i="52"/>
  <c r="AF8" i="52"/>
  <c r="AI5" i="52"/>
  <c r="AF5" i="52"/>
  <c r="AD95" i="52"/>
  <c r="AH95" i="52"/>
  <c r="AD46" i="57"/>
  <c r="AH46" i="57"/>
  <c r="AC84" i="52"/>
  <c r="AJ84" i="52"/>
  <c r="AC60" i="52"/>
  <c r="AJ60" i="52"/>
  <c r="AE97" i="46"/>
  <c r="AC90" i="46"/>
  <c r="AJ90" i="46"/>
  <c r="AE30" i="43"/>
  <c r="AI76" i="57"/>
  <c r="AF76" i="57"/>
  <c r="AI44" i="57"/>
  <c r="AF44" i="57"/>
  <c r="AE7" i="57"/>
  <c r="AD37" i="57"/>
  <c r="AH37" i="57"/>
  <c r="AC68" i="57"/>
  <c r="AJ68" i="57"/>
  <c r="AC4" i="57"/>
  <c r="AJ4" i="57"/>
  <c r="V43" i="32"/>
  <c r="V43" i="58"/>
  <c r="AD85" i="52"/>
  <c r="AH85" i="52"/>
  <c r="AE64" i="57"/>
  <c r="AI54" i="52"/>
  <c r="AF54" i="52"/>
  <c r="AI37" i="57"/>
  <c r="AF37" i="57"/>
  <c r="AI13" i="57"/>
  <c r="AF13" i="57"/>
  <c r="AD28" i="57"/>
  <c r="AH28" i="57"/>
  <c r="AC102" i="46"/>
  <c r="AJ102" i="46"/>
  <c r="AE98" i="57"/>
  <c r="AE65" i="57"/>
  <c r="AE33" i="57"/>
  <c r="AD75" i="57"/>
  <c r="AH75" i="57"/>
  <c r="AD11" i="57"/>
  <c r="AH11" i="57"/>
  <c r="AC91" i="57"/>
  <c r="AJ91" i="57"/>
  <c r="AJ26" i="57"/>
  <c r="AC26" i="57"/>
  <c r="V87" i="58"/>
  <c r="AE92" i="52"/>
  <c r="AI88" i="57"/>
  <c r="AF88" i="57"/>
  <c r="AE42" i="57"/>
  <c r="AI15" i="57"/>
  <c r="AF15" i="57"/>
  <c r="AD91" i="57"/>
  <c r="AH91" i="57"/>
  <c r="AD42" i="57"/>
  <c r="AH42" i="57"/>
  <c r="AC69" i="57"/>
  <c r="AJ69" i="57"/>
  <c r="AJ29" i="57"/>
  <c r="AC29" i="57"/>
  <c r="AC5" i="57"/>
  <c r="AJ5" i="57"/>
  <c r="AD93" i="46"/>
  <c r="AH93" i="46"/>
  <c r="AD84" i="46"/>
  <c r="AH84" i="46"/>
  <c r="Y62" i="50"/>
  <c r="Z62" i="30"/>
  <c r="Y21" i="50"/>
  <c r="Z21" i="30"/>
  <c r="W90" i="58"/>
  <c r="W5" i="58"/>
  <c r="R93" i="58"/>
  <c r="Y59" i="24"/>
  <c r="Z59" i="4"/>
  <c r="AF83" i="24"/>
  <c r="Z71" i="6"/>
  <c r="Y71" i="43"/>
  <c r="AC63" i="46"/>
  <c r="AF44" i="46"/>
  <c r="AE95" i="52"/>
  <c r="AD81" i="52"/>
  <c r="AE46" i="52"/>
  <c r="AF3" i="52"/>
  <c r="AJ44" i="52"/>
  <c r="AI28" i="52"/>
  <c r="AH27" i="52"/>
  <c r="AI12" i="52"/>
  <c r="AE87" i="52"/>
  <c r="AF68" i="52"/>
  <c r="AE38" i="52"/>
  <c r="AC73" i="52"/>
  <c r="AJ15" i="52"/>
  <c r="AH11" i="52"/>
  <c r="AD71" i="46"/>
  <c r="AE62" i="46"/>
  <c r="R106" i="58"/>
  <c r="T63" i="40"/>
  <c r="Z56" i="36"/>
  <c r="Y56" i="53"/>
  <c r="Y56" i="47"/>
  <c r="AD64" i="52"/>
  <c r="Z84" i="13"/>
  <c r="Y84" i="70"/>
  <c r="Y84" i="51"/>
  <c r="Y84" i="45"/>
  <c r="S85" i="58"/>
  <c r="AC34" i="46"/>
  <c r="AJ34" i="46"/>
  <c r="AF10" i="46"/>
  <c r="AI10" i="46"/>
  <c r="AH6" i="46"/>
  <c r="AD6" i="46"/>
  <c r="AF4" i="46"/>
  <c r="AI4" i="46"/>
  <c r="AI33" i="43"/>
  <c r="AF33" i="43"/>
  <c r="AD94" i="46"/>
  <c r="AH94" i="46"/>
  <c r="Y24" i="50"/>
  <c r="Z24" i="30"/>
  <c r="R68" i="58"/>
  <c r="Z35" i="13"/>
  <c r="Y35" i="70"/>
  <c r="Y35" i="45"/>
  <c r="Y35" i="51"/>
  <c r="Z36" i="13"/>
  <c r="Y36" i="70"/>
  <c r="Y36" i="45"/>
  <c r="Y36" i="51"/>
  <c r="Y5" i="36"/>
  <c r="Z54" i="13"/>
  <c r="Y54" i="70"/>
  <c r="Y54" i="51"/>
  <c r="Y54" i="45"/>
  <c r="S102" i="70"/>
  <c r="R57" i="58"/>
  <c r="R20" i="32"/>
  <c r="P41" i="32"/>
  <c r="Q100" i="32"/>
  <c r="AE6" i="51"/>
  <c r="AI5" i="43"/>
  <c r="AF5" i="43"/>
  <c r="AF9" i="46"/>
  <c r="AI9" i="46"/>
  <c r="AH39" i="46"/>
  <c r="AD39" i="46"/>
  <c r="AE8" i="46"/>
  <c r="AH8" i="46"/>
  <c r="AD8" i="46"/>
  <c r="AD59" i="46"/>
  <c r="AH59" i="46"/>
  <c r="AI69" i="46"/>
  <c r="AF69" i="46"/>
  <c r="AI94" i="46"/>
  <c r="AF94" i="46"/>
  <c r="AF39" i="46"/>
  <c r="AI39" i="46"/>
  <c r="AC66" i="46"/>
  <c r="AJ66" i="46"/>
  <c r="AD63" i="46"/>
  <c r="AH63" i="46"/>
  <c r="AF58" i="46"/>
  <c r="AI58" i="46"/>
  <c r="AE56" i="46"/>
  <c r="AC53" i="46"/>
  <c r="AJ53" i="46"/>
  <c r="AE40" i="46"/>
  <c r="AH38" i="46"/>
  <c r="AD38" i="46"/>
  <c r="AC37" i="46"/>
  <c r="AJ37" i="46"/>
  <c r="AE24" i="46"/>
  <c r="AH15" i="46"/>
  <c r="AD15" i="46"/>
  <c r="AE6" i="46"/>
  <c r="AF5" i="46"/>
  <c r="AI5" i="46"/>
  <c r="AI98" i="43"/>
  <c r="AF98" i="43"/>
  <c r="AI93" i="43"/>
  <c r="AF93" i="43"/>
  <c r="AI89" i="43"/>
  <c r="AF89" i="43"/>
  <c r="AI84" i="43"/>
  <c r="AF84" i="43"/>
  <c r="AI63" i="43"/>
  <c r="AF63" i="43"/>
  <c r="AE52" i="43"/>
  <c r="AI28" i="43"/>
  <c r="AF28" i="43"/>
  <c r="AE18" i="43"/>
  <c r="AI14" i="43"/>
  <c r="AF14" i="43"/>
  <c r="S107" i="53"/>
  <c r="T107" i="58"/>
  <c r="T48" i="40"/>
  <c r="T61" i="40"/>
  <c r="T57" i="40"/>
  <c r="S32" i="58"/>
  <c r="AF8" i="53"/>
  <c r="R26" i="58"/>
  <c r="AF46" i="46"/>
  <c r="AI46" i="46"/>
  <c r="AI81" i="46"/>
  <c r="AF81" i="46"/>
  <c r="AD70" i="46"/>
  <c r="AH70" i="46"/>
  <c r="AJ23" i="46"/>
  <c r="AC23" i="46"/>
  <c r="AE53" i="43"/>
  <c r="AI90" i="46"/>
  <c r="AF90" i="46"/>
  <c r="AE88" i="46"/>
  <c r="AI73" i="46"/>
  <c r="AF73" i="46"/>
  <c r="AI71" i="46"/>
  <c r="AF71" i="46"/>
  <c r="AD64" i="46"/>
  <c r="AH64" i="46"/>
  <c r="AC27" i="46"/>
  <c r="AJ27" i="46"/>
  <c r="AE10" i="46"/>
  <c r="AC3" i="46"/>
  <c r="AJ3" i="46"/>
  <c r="AI82" i="43"/>
  <c r="AF82" i="43"/>
  <c r="AI31" i="43"/>
  <c r="AF31" i="43"/>
  <c r="AF107" i="47"/>
  <c r="E37" i="23" s="1"/>
  <c r="AC96" i="24"/>
  <c r="AC88" i="24"/>
  <c r="AD41" i="57"/>
  <c r="AH41" i="57"/>
  <c r="AC56" i="57"/>
  <c r="AJ56" i="57"/>
  <c r="AI55" i="43"/>
  <c r="AF55" i="43"/>
  <c r="Y72" i="50"/>
  <c r="Z72" i="30"/>
  <c r="AI81" i="57"/>
  <c r="AF81" i="57"/>
  <c r="AE52" i="57"/>
  <c r="AD49" i="52"/>
  <c r="AH49" i="52"/>
  <c r="AI41" i="57"/>
  <c r="AF41" i="57"/>
  <c r="AI34" i="52"/>
  <c r="AF34" i="52"/>
  <c r="AE12" i="57"/>
  <c r="AD48" i="57"/>
  <c r="AH48" i="57"/>
  <c r="AH8" i="57"/>
  <c r="AD8" i="57"/>
  <c r="AC92" i="57"/>
  <c r="AJ92" i="57"/>
  <c r="AJ43" i="57"/>
  <c r="AC43" i="57"/>
  <c r="AJ19" i="57"/>
  <c r="AC19" i="57"/>
  <c r="AE94" i="57"/>
  <c r="AE61" i="57"/>
  <c r="AE29" i="57"/>
  <c r="AD88" i="57"/>
  <c r="AH88" i="57"/>
  <c r="AD23" i="57"/>
  <c r="AH23" i="57"/>
  <c r="AC78" i="57"/>
  <c r="AJ78" i="57"/>
  <c r="AJ14" i="57"/>
  <c r="AC14" i="57"/>
  <c r="T59" i="40"/>
  <c r="AE87" i="57"/>
  <c r="AI69" i="52"/>
  <c r="AF69" i="52"/>
  <c r="AI59" i="57"/>
  <c r="AF59" i="57"/>
  <c r="AE15" i="52"/>
  <c r="AD87" i="57"/>
  <c r="AH87" i="57"/>
  <c r="AH46" i="52"/>
  <c r="AD46" i="52"/>
  <c r="AC66" i="52"/>
  <c r="AJ66" i="52"/>
  <c r="AJ50" i="52"/>
  <c r="AC50" i="52"/>
  <c r="AC42" i="52"/>
  <c r="AJ42" i="52"/>
  <c r="AJ33" i="57"/>
  <c r="AC33" i="57"/>
  <c r="AJ23" i="52"/>
  <c r="AC23" i="52"/>
  <c r="AJ4" i="52"/>
  <c r="AC4" i="52"/>
  <c r="AI96" i="46"/>
  <c r="AF96" i="46"/>
  <c r="AD89" i="46"/>
  <c r="AH89" i="46"/>
  <c r="Y89" i="50"/>
  <c r="Z89" i="30"/>
  <c r="Y60" i="56"/>
  <c r="Y60" i="50"/>
  <c r="Z60" i="30"/>
  <c r="AE71" i="57"/>
  <c r="AE39" i="57"/>
  <c r="AI20" i="57"/>
  <c r="AF20" i="57"/>
  <c r="AD94" i="57"/>
  <c r="AH94" i="57"/>
  <c r="AD29" i="57"/>
  <c r="AH29" i="57"/>
  <c r="AC93" i="57"/>
  <c r="AJ93" i="57"/>
  <c r="AJ28" i="57"/>
  <c r="AC28" i="57"/>
  <c r="R44" i="58"/>
  <c r="U74" i="61"/>
  <c r="AI95" i="52"/>
  <c r="AF95" i="52"/>
  <c r="AI77" i="57"/>
  <c r="AF77" i="57"/>
  <c r="AD61" i="52"/>
  <c r="AH61" i="52"/>
  <c r="AE40" i="57"/>
  <c r="AI30" i="52"/>
  <c r="AF30" i="52"/>
  <c r="AE16" i="57"/>
  <c r="AI6" i="52"/>
  <c r="AF6" i="52"/>
  <c r="AD60" i="57"/>
  <c r="AH60" i="57"/>
  <c r="AD20" i="57"/>
  <c r="AH20" i="57"/>
  <c r="AC96" i="57"/>
  <c r="AJ96" i="57"/>
  <c r="AC74" i="52"/>
  <c r="AJ74" i="52"/>
  <c r="AC63" i="57"/>
  <c r="AJ63" i="57"/>
  <c r="AJ39" i="57"/>
  <c r="AC39" i="57"/>
  <c r="AC7" i="57"/>
  <c r="AJ7" i="57"/>
  <c r="AC93" i="46"/>
  <c r="AJ93" i="46"/>
  <c r="AI78" i="57"/>
  <c r="AF78" i="57"/>
  <c r="AI46" i="57"/>
  <c r="AF46" i="57"/>
  <c r="AI14" i="57"/>
  <c r="AF14" i="57"/>
  <c r="AD67" i="57"/>
  <c r="AH67" i="57"/>
  <c r="AH3" i="57"/>
  <c r="AD3" i="57"/>
  <c r="AC50" i="57"/>
  <c r="AJ50" i="57"/>
  <c r="V72" i="58"/>
  <c r="S94" i="58"/>
  <c r="AE66" i="57"/>
  <c r="AE59" i="52"/>
  <c r="AE35" i="52"/>
  <c r="AH32" i="52"/>
  <c r="AD32" i="52"/>
  <c r="AE18" i="57"/>
  <c r="AC89" i="52"/>
  <c r="AJ89" i="52"/>
  <c r="AC69" i="52"/>
  <c r="AJ69" i="52"/>
  <c r="AD88" i="46"/>
  <c r="AH88" i="46"/>
  <c r="AE83" i="46"/>
  <c r="AE51" i="43"/>
  <c r="AF57" i="45"/>
  <c r="S28" i="70"/>
  <c r="S28" i="58"/>
  <c r="Y45" i="50"/>
  <c r="Z45" i="30"/>
  <c r="W74" i="58"/>
  <c r="AE12" i="43"/>
  <c r="Y6" i="50"/>
  <c r="Z6" i="30"/>
  <c r="AD51" i="46"/>
  <c r="N56" i="6"/>
  <c r="Z80" i="6"/>
  <c r="Y80" i="43"/>
  <c r="U105" i="70"/>
  <c r="U105" i="56"/>
  <c r="AF44" i="52"/>
  <c r="AH29" i="43"/>
  <c r="AH67" i="52"/>
  <c r="AI11" i="52"/>
  <c r="AF11" i="52"/>
  <c r="AE75" i="46"/>
  <c r="AH15" i="52"/>
  <c r="AJ10" i="52"/>
  <c r="U95" i="40"/>
  <c r="S75" i="58"/>
  <c r="S24" i="58"/>
  <c r="S21" i="58"/>
  <c r="R42" i="58"/>
  <c r="AF12" i="46"/>
  <c r="AI12" i="46"/>
  <c r="AE80" i="46"/>
  <c r="AD87" i="46"/>
  <c r="AH87" i="46"/>
  <c r="AD69" i="46"/>
  <c r="AH69" i="46"/>
  <c r="AI99" i="46"/>
  <c r="AF99" i="46"/>
  <c r="AE42" i="43"/>
  <c r="AJ16" i="52"/>
  <c r="AC16" i="52"/>
  <c r="AJ9" i="52"/>
  <c r="AC9" i="52"/>
  <c r="AI97" i="46"/>
  <c r="AF97" i="46"/>
  <c r="AD95" i="46"/>
  <c r="AH95" i="46"/>
  <c r="AI91" i="46"/>
  <c r="AF91" i="46"/>
  <c r="AD62" i="46"/>
  <c r="AH62" i="46"/>
  <c r="AF54" i="46"/>
  <c r="AI54" i="46"/>
  <c r="AF42" i="46"/>
  <c r="AI42" i="46"/>
  <c r="AH33" i="46"/>
  <c r="AD33" i="46"/>
  <c r="AH30" i="46"/>
  <c r="AD30" i="46"/>
  <c r="U21" i="42"/>
  <c r="AF21" i="46"/>
  <c r="AI21" i="46"/>
  <c r="AC15" i="46"/>
  <c r="AJ15" i="46"/>
  <c r="AF87" i="50"/>
  <c r="AI80" i="57"/>
  <c r="AF80" i="57"/>
  <c r="AI48" i="57"/>
  <c r="AF48" i="57"/>
  <c r="AI16" i="57"/>
  <c r="AF16" i="57"/>
  <c r="AD98" i="57"/>
  <c r="AH98" i="57"/>
  <c r="AD33" i="57"/>
  <c r="AH33" i="57"/>
  <c r="AC80" i="57"/>
  <c r="AJ80" i="57"/>
  <c r="AJ16" i="57"/>
  <c r="AC16" i="57"/>
  <c r="AH90" i="52"/>
  <c r="AD90" i="52"/>
  <c r="AI73" i="57"/>
  <c r="AF73" i="57"/>
  <c r="AI66" i="52"/>
  <c r="AF66" i="52"/>
  <c r="AD80" i="57"/>
  <c r="AH80" i="57"/>
  <c r="AD40" i="57"/>
  <c r="AH40" i="57"/>
  <c r="AC92" i="52"/>
  <c r="AJ92" i="52"/>
  <c r="AC81" i="52"/>
  <c r="AJ81" i="52"/>
  <c r="AC62" i="52"/>
  <c r="AJ62" i="52"/>
  <c r="AJ43" i="52"/>
  <c r="AC43" i="52"/>
  <c r="AJ19" i="52"/>
  <c r="AC19" i="52"/>
  <c r="AI74" i="57"/>
  <c r="AF74" i="57"/>
  <c r="AI42" i="57"/>
  <c r="AF42" i="57"/>
  <c r="AI10" i="57"/>
  <c r="AF10" i="57"/>
  <c r="AD79" i="57"/>
  <c r="AH79" i="57"/>
  <c r="AD15" i="57"/>
  <c r="AH15" i="57"/>
  <c r="AJ38" i="57"/>
  <c r="AC38" i="57"/>
  <c r="S47" i="58"/>
  <c r="AE79" i="52"/>
  <c r="AH79" i="52"/>
  <c r="AD76" i="52"/>
  <c r="AH76" i="52"/>
  <c r="AE62" i="57"/>
  <c r="AI45" i="52"/>
  <c r="AF45" i="52"/>
  <c r="AI35" i="57"/>
  <c r="AF35" i="57"/>
  <c r="AI21" i="52"/>
  <c r="AF21" i="52"/>
  <c r="AI11" i="57"/>
  <c r="AF11" i="57"/>
  <c r="AD78" i="57"/>
  <c r="AH78" i="57"/>
  <c r="AD38" i="57"/>
  <c r="AH38" i="57"/>
  <c r="AJ100" i="52"/>
  <c r="AC100" i="52"/>
  <c r="AC91" i="52"/>
  <c r="AJ91" i="52"/>
  <c r="AC81" i="57"/>
  <c r="AJ81" i="57"/>
  <c r="AC73" i="57"/>
  <c r="AJ73" i="57"/>
  <c r="AC65" i="57"/>
  <c r="AJ65" i="57"/>
  <c r="AC57" i="57"/>
  <c r="AJ57" i="57"/>
  <c r="AC49" i="57"/>
  <c r="AJ49" i="57"/>
  <c r="AJ41" i="57"/>
  <c r="AC41" i="57"/>
  <c r="AJ13" i="52"/>
  <c r="AC13" i="52"/>
  <c r="AC96" i="46"/>
  <c r="AJ96" i="46"/>
  <c r="AI84" i="57"/>
  <c r="AF84" i="57"/>
  <c r="AI52" i="57"/>
  <c r="AF52" i="57"/>
  <c r="AE15" i="57"/>
  <c r="AD85" i="57"/>
  <c r="AH85" i="57"/>
  <c r="AD21" i="57"/>
  <c r="AH21" i="57"/>
  <c r="AC52" i="57"/>
  <c r="AJ52" i="57"/>
  <c r="AI15" i="43"/>
  <c r="AF15" i="43"/>
  <c r="R14" i="58"/>
  <c r="AE80" i="57"/>
  <c r="AI70" i="52"/>
  <c r="AF70" i="52"/>
  <c r="AI53" i="57"/>
  <c r="AF53" i="57"/>
  <c r="AH37" i="52"/>
  <c r="AD37" i="52"/>
  <c r="AH13" i="52"/>
  <c r="AD13" i="52"/>
  <c r="AD101" i="57"/>
  <c r="AH101" i="57"/>
  <c r="AD60" i="52"/>
  <c r="AH60" i="52"/>
  <c r="AI29" i="43"/>
  <c r="AF29" i="43"/>
  <c r="AE73" i="57"/>
  <c r="AE41" i="57"/>
  <c r="AE9" i="57"/>
  <c r="AD59" i="57"/>
  <c r="AH59" i="57"/>
  <c r="AC74" i="57"/>
  <c r="AJ74" i="57"/>
  <c r="AJ10" i="57"/>
  <c r="AC10" i="57"/>
  <c r="S101" i="58"/>
  <c r="AE91" i="57"/>
  <c r="AE83" i="52"/>
  <c r="AI55" i="57"/>
  <c r="AF55" i="57"/>
  <c r="AI31" i="57"/>
  <c r="AF31" i="57"/>
  <c r="AE11" i="52"/>
  <c r="AH8" i="52"/>
  <c r="AD82" i="57"/>
  <c r="AH82" i="57"/>
  <c r="AD34" i="57"/>
  <c r="AH34" i="57"/>
  <c r="AC77" i="57"/>
  <c r="AJ77" i="57"/>
  <c r="AJ37" i="57"/>
  <c r="AC37" i="57"/>
  <c r="AE92" i="46"/>
  <c r="R100" i="58"/>
  <c r="Z28" i="13"/>
  <c r="Z28" i="32" s="1"/>
  <c r="Y28" i="70"/>
  <c r="Y28" i="45"/>
  <c r="Y28" i="51"/>
  <c r="AF101" i="70"/>
  <c r="S42" i="70"/>
  <c r="S42" i="58"/>
  <c r="R25" i="47"/>
  <c r="R25" i="58"/>
  <c r="AE37" i="70"/>
  <c r="AF24" i="46"/>
  <c r="AI24" i="46"/>
  <c r="AC67" i="46"/>
  <c r="AJ67" i="46"/>
  <c r="AC79" i="46"/>
  <c r="AI60" i="46"/>
  <c r="Y87" i="50"/>
  <c r="Z87" i="30"/>
  <c r="T42" i="50"/>
  <c r="R42" i="30"/>
  <c r="AJ46" i="43"/>
  <c r="AI101" i="52"/>
  <c r="AE62" i="52"/>
  <c r="AE70" i="46"/>
  <c r="AJ48" i="46"/>
  <c r="AE62" i="53"/>
  <c r="AH23" i="52"/>
  <c r="AD97" i="52"/>
  <c r="AD56" i="52"/>
  <c r="AH24" i="52"/>
  <c r="AI106" i="43"/>
  <c r="H19" i="23" s="1"/>
  <c r="AF106" i="43"/>
  <c r="E19" i="23" s="1"/>
  <c r="S52" i="58"/>
  <c r="S27" i="45"/>
  <c r="S27" i="58"/>
  <c r="S77" i="58"/>
  <c r="AH14" i="46"/>
  <c r="AD14" i="46"/>
  <c r="AI91" i="43"/>
  <c r="AF91" i="43"/>
  <c r="AI78" i="43"/>
  <c r="AF78" i="43"/>
  <c r="AI70" i="43"/>
  <c r="AF70" i="43"/>
  <c r="AI50" i="43"/>
  <c r="AF50" i="43"/>
  <c r="AF8" i="43"/>
  <c r="T88" i="42"/>
  <c r="T5" i="40"/>
  <c r="T40" i="40"/>
  <c r="Y18" i="70"/>
  <c r="Y18" i="51"/>
  <c r="Y18" i="45"/>
  <c r="Z22" i="13"/>
  <c r="Y22" i="70"/>
  <c r="Y22" i="45"/>
  <c r="Y22" i="51"/>
  <c r="AE44" i="51"/>
  <c r="AE91" i="43"/>
  <c r="R91" i="58"/>
  <c r="Q4" i="58"/>
  <c r="S17" i="54"/>
  <c r="S80" i="51"/>
  <c r="S80" i="58"/>
  <c r="S56" i="51"/>
  <c r="R5" i="51"/>
  <c r="R5" i="58"/>
  <c r="R62" i="58"/>
  <c r="R51" i="58"/>
  <c r="AE37" i="45"/>
  <c r="AE97" i="45"/>
  <c r="AI22" i="43"/>
  <c r="AF22" i="43"/>
  <c r="AI6" i="43"/>
  <c r="AF6" i="43"/>
  <c r="AC40" i="46"/>
  <c r="AJ40" i="46"/>
  <c r="AH43" i="46"/>
  <c r="AD43" i="46"/>
  <c r="AI61" i="46"/>
  <c r="AF61" i="46"/>
  <c r="AI67" i="46"/>
  <c r="AF67" i="46"/>
  <c r="AC18" i="46"/>
  <c r="AJ18" i="46"/>
  <c r="AE29" i="46"/>
  <c r="AF55" i="46"/>
  <c r="AI55" i="46"/>
  <c r="AE102" i="46"/>
  <c r="AC61" i="46"/>
  <c r="AJ61" i="46"/>
  <c r="AH58" i="46"/>
  <c r="AD58" i="46"/>
  <c r="AC45" i="46"/>
  <c r="AJ45" i="46"/>
  <c r="AC32" i="46"/>
  <c r="AJ32" i="46"/>
  <c r="AH28" i="46"/>
  <c r="AD28" i="46"/>
  <c r="AH18" i="46"/>
  <c r="AD18" i="46"/>
  <c r="AH13" i="46"/>
  <c r="AD13" i="46"/>
  <c r="AI52" i="43"/>
  <c r="AF52" i="43"/>
  <c r="AC5" i="46"/>
  <c r="AJ5" i="46"/>
  <c r="AE4" i="46"/>
  <c r="AC4" i="46"/>
  <c r="AJ4" i="46"/>
  <c r="AH3" i="46"/>
  <c r="AD3" i="46"/>
  <c r="AE100" i="43"/>
  <c r="AE80" i="43"/>
  <c r="P107" i="53"/>
  <c r="S74" i="58"/>
  <c r="V46" i="37"/>
  <c r="V46" i="58"/>
  <c r="V44" i="58"/>
  <c r="S9" i="58"/>
  <c r="S7" i="58"/>
  <c r="AF57" i="46"/>
  <c r="AI57" i="46"/>
  <c r="AC65" i="46"/>
  <c r="AJ65" i="46"/>
  <c r="AC84" i="46"/>
  <c r="AJ84" i="46"/>
  <c r="AI89" i="46"/>
  <c r="AF89" i="46"/>
  <c r="AE82" i="46"/>
  <c r="AE33" i="46"/>
  <c r="AE17" i="43"/>
  <c r="AE91" i="46"/>
  <c r="AD90" i="46"/>
  <c r="AH90" i="46"/>
  <c r="AD73" i="46"/>
  <c r="AH73" i="46"/>
  <c r="AE71" i="46"/>
  <c r="AD65" i="46"/>
  <c r="AH65" i="46"/>
  <c r="AI62" i="46"/>
  <c r="AF62" i="46"/>
  <c r="AH49" i="46"/>
  <c r="AD49" i="46"/>
  <c r="AD35" i="46"/>
  <c r="AH35" i="46"/>
  <c r="AE19" i="46"/>
  <c r="AC10" i="46"/>
  <c r="AJ10" i="46"/>
  <c r="AF88" i="43"/>
  <c r="AC83" i="24"/>
  <c r="AD90" i="57"/>
  <c r="AH90" i="57"/>
  <c r="AD25" i="57"/>
  <c r="AH25" i="57"/>
  <c r="AJ40" i="57"/>
  <c r="AC40" i="57"/>
  <c r="Y77" i="50"/>
  <c r="Z77" i="30"/>
  <c r="AE84" i="57"/>
  <c r="AE76" i="57"/>
  <c r="AH41" i="52"/>
  <c r="AD41" i="52"/>
  <c r="AI33" i="57"/>
  <c r="AF33" i="57"/>
  <c r="AE4" i="57"/>
  <c r="AC101" i="57"/>
  <c r="AJ101" i="57"/>
  <c r="AC51" i="57"/>
  <c r="AJ51" i="57"/>
  <c r="S26" i="60"/>
  <c r="AE69" i="57"/>
  <c r="AE37" i="57"/>
  <c r="AE5" i="57"/>
  <c r="AD71" i="57"/>
  <c r="AH71" i="57"/>
  <c r="AH7" i="57"/>
  <c r="AD7" i="57"/>
  <c r="AC62" i="57"/>
  <c r="AJ62" i="57"/>
  <c r="S58" i="58"/>
  <c r="AD101" i="52"/>
  <c r="AH101" i="52"/>
  <c r="AI85" i="52"/>
  <c r="AF85" i="52"/>
  <c r="AI75" i="57"/>
  <c r="AF75" i="57"/>
  <c r="AE55" i="52"/>
  <c r="AD52" i="52"/>
  <c r="AH52" i="52"/>
  <c r="AE38" i="57"/>
  <c r="AE14" i="57"/>
  <c r="AD70" i="57"/>
  <c r="AH70" i="57"/>
  <c r="AD30" i="57"/>
  <c r="AH30" i="57"/>
  <c r="AC99" i="57"/>
  <c r="AJ99" i="57"/>
  <c r="AC90" i="57"/>
  <c r="AJ90" i="57"/>
  <c r="AC65" i="52"/>
  <c r="AJ65" i="52"/>
  <c r="AJ41" i="52"/>
  <c r="AC41" i="52"/>
  <c r="AE94" i="46"/>
  <c r="AI87" i="46"/>
  <c r="AF87" i="46"/>
  <c r="Y69" i="56"/>
  <c r="Y69" i="50"/>
  <c r="Z69" i="30"/>
  <c r="AE79" i="57"/>
  <c r="AE47" i="57"/>
  <c r="AD77" i="57"/>
  <c r="AH77" i="57"/>
  <c r="AD13" i="57"/>
  <c r="AH13" i="57"/>
  <c r="AC76" i="57"/>
  <c r="AJ76" i="57"/>
  <c r="AJ12" i="57"/>
  <c r="AC12" i="57"/>
  <c r="AI94" i="57"/>
  <c r="AF94" i="57"/>
  <c r="AJ77" i="52"/>
  <c r="AD77" i="52"/>
  <c r="AH77" i="52"/>
  <c r="AE56" i="57"/>
  <c r="AI46" i="52"/>
  <c r="AF46" i="52"/>
  <c r="AI29" i="57"/>
  <c r="AF29" i="57"/>
  <c r="AI22" i="52"/>
  <c r="AF22" i="52"/>
  <c r="AI5" i="57"/>
  <c r="AF5" i="57"/>
  <c r="AD93" i="57"/>
  <c r="AH93" i="57"/>
  <c r="AD52" i="57"/>
  <c r="AH52" i="57"/>
  <c r="AD12" i="57"/>
  <c r="AH12" i="57"/>
  <c r="AC71" i="57"/>
  <c r="AJ71" i="57"/>
  <c r="AJ47" i="57"/>
  <c r="AC47" i="57"/>
  <c r="AJ26" i="52"/>
  <c r="AC26" i="52"/>
  <c r="AJ15" i="57"/>
  <c r="AC15" i="57"/>
  <c r="AI87" i="57"/>
  <c r="AF87" i="57"/>
  <c r="AI54" i="57"/>
  <c r="AF54" i="57"/>
  <c r="AI22" i="57"/>
  <c r="AF22" i="57"/>
  <c r="AD51" i="57"/>
  <c r="AH51" i="57"/>
  <c r="AC100" i="57"/>
  <c r="AJ100" i="57"/>
  <c r="AJ34" i="57"/>
  <c r="AC34" i="57"/>
  <c r="S50" i="58"/>
  <c r="U83" i="40"/>
  <c r="V27" i="32"/>
  <c r="AI79" i="57"/>
  <c r="AF79" i="57"/>
  <c r="AE58" i="57"/>
  <c r="AE34" i="57"/>
  <c r="AI7" i="57"/>
  <c r="AF7" i="57"/>
  <c r="AD74" i="57"/>
  <c r="AH74" i="57"/>
  <c r="AD26" i="57"/>
  <c r="AH26" i="57"/>
  <c r="AC85" i="57"/>
  <c r="AJ85" i="57"/>
  <c r="AJ13" i="57"/>
  <c r="AC13" i="57"/>
  <c r="AE101" i="46"/>
  <c r="Y42" i="50"/>
  <c r="Z42" i="30"/>
  <c r="R88" i="47"/>
  <c r="Z109" i="6"/>
  <c r="Y109" i="43"/>
  <c r="AD98" i="46"/>
  <c r="AF49" i="46"/>
  <c r="AH46" i="43"/>
  <c r="AD46" i="43"/>
  <c r="Z40" i="6"/>
  <c r="Y40" i="43"/>
  <c r="Z64" i="6"/>
  <c r="Y64" i="43"/>
  <c r="V107" i="6"/>
  <c r="W107" i="6" s="1"/>
  <c r="U107" i="43"/>
  <c r="AE77" i="46"/>
  <c r="AE42" i="46"/>
  <c r="AH24" i="46"/>
  <c r="AD24" i="46"/>
  <c r="X5" i="30"/>
  <c r="W5" i="50"/>
  <c r="R54" i="30"/>
  <c r="Q54" i="30" s="1"/>
  <c r="T54" i="50"/>
  <c r="AE78" i="52"/>
  <c r="AD83" i="52"/>
  <c r="AE56" i="52"/>
  <c r="AF60" i="52"/>
  <c r="AJ56" i="46"/>
  <c r="AH47" i="46"/>
  <c r="AC99" i="52"/>
  <c r="V59" i="58"/>
  <c r="V83" i="58"/>
  <c r="AH39" i="52"/>
  <c r="U93" i="40"/>
  <c r="Q17" i="58"/>
  <c r="Z57" i="32"/>
  <c r="Z52" i="13"/>
  <c r="Y52" i="70"/>
  <c r="Y52" i="51"/>
  <c r="Y52" i="45"/>
  <c r="V110" i="70"/>
  <c r="V110" i="58"/>
  <c r="R19" i="51"/>
  <c r="AI69" i="43"/>
  <c r="AF69" i="43"/>
  <c r="AH10" i="46"/>
  <c r="AD10" i="46"/>
  <c r="AJ21" i="46"/>
  <c r="AC21" i="46"/>
  <c r="AH20" i="46"/>
  <c r="AD20" i="46"/>
  <c r="AF51" i="46"/>
  <c r="AI51" i="46"/>
  <c r="AI83" i="46"/>
  <c r="AF83" i="46"/>
  <c r="AC42" i="46"/>
  <c r="AJ42" i="46"/>
  <c r="AD67" i="46"/>
  <c r="AH67" i="46"/>
  <c r="AH12" i="46"/>
  <c r="AD12" i="46"/>
  <c r="AF8" i="46"/>
  <c r="AI8" i="46"/>
  <c r="AI90" i="43"/>
  <c r="AF90" i="43"/>
  <c r="AI87" i="43"/>
  <c r="AF87" i="43"/>
  <c r="Y99" i="50"/>
  <c r="Z99" i="30"/>
  <c r="R97" i="58"/>
  <c r="R82" i="58"/>
  <c r="R73" i="37"/>
  <c r="Z60" i="13"/>
  <c r="Y60" i="70"/>
  <c r="Y60" i="45"/>
  <c r="Y60" i="51"/>
  <c r="Q68" i="32"/>
  <c r="T56" i="40"/>
  <c r="S23" i="45"/>
  <c r="S23" i="58"/>
  <c r="S10" i="58"/>
  <c r="O18" i="32"/>
  <c r="AI85" i="43"/>
  <c r="AF85" i="43"/>
  <c r="AH46" i="46"/>
  <c r="AD46" i="46"/>
  <c r="AE13" i="46"/>
  <c r="AI85" i="46"/>
  <c r="AF85" i="46"/>
  <c r="AF43" i="46"/>
  <c r="AI43" i="46"/>
  <c r="AJ58" i="46"/>
  <c r="AC58" i="46"/>
  <c r="AC74" i="46"/>
  <c r="AJ74" i="46"/>
  <c r="AC102" i="52"/>
  <c r="AJ102" i="52"/>
  <c r="AH41" i="46"/>
  <c r="AD41" i="46"/>
  <c r="AF37" i="46"/>
  <c r="AI37" i="46"/>
  <c r="AH27" i="46"/>
  <c r="AD27" i="46"/>
  <c r="AE23" i="46"/>
  <c r="AC20" i="46"/>
  <c r="AJ20" i="46"/>
  <c r="AE15" i="46"/>
  <c r="AH11" i="46"/>
  <c r="AD11" i="46"/>
  <c r="AH9" i="46"/>
  <c r="AD9" i="46"/>
  <c r="AE7" i="46"/>
  <c r="AF3" i="46"/>
  <c r="AI3" i="46"/>
  <c r="AI99" i="43"/>
  <c r="AF99" i="43"/>
  <c r="AF96" i="43"/>
  <c r="AI95" i="43"/>
  <c r="AF95" i="43"/>
  <c r="AI94" i="43"/>
  <c r="AF94" i="43"/>
  <c r="AI62" i="43"/>
  <c r="AF62" i="43"/>
  <c r="AF35" i="43"/>
  <c r="AE29" i="43"/>
  <c r="AI18" i="43"/>
  <c r="AF18" i="43"/>
  <c r="V105" i="58"/>
  <c r="U74" i="40"/>
  <c r="U99" i="42"/>
  <c r="AF86" i="47"/>
  <c r="T87" i="40"/>
  <c r="V63" i="58"/>
  <c r="AF31" i="47"/>
  <c r="S13" i="58"/>
  <c r="AF9" i="53"/>
  <c r="AI53" i="43"/>
  <c r="AF53" i="43"/>
  <c r="AI9" i="43"/>
  <c r="AF9" i="43"/>
  <c r="AI72" i="46"/>
  <c r="AF72" i="46"/>
  <c r="AC92" i="46"/>
  <c r="AJ92" i="46"/>
  <c r="AE66" i="46"/>
  <c r="AF84" i="46"/>
  <c r="AI84" i="46"/>
  <c r="AF31" i="46"/>
  <c r="AI31" i="46"/>
  <c r="AJ40" i="52"/>
  <c r="AC40" i="52"/>
  <c r="AJ33" i="52"/>
  <c r="AC33" i="52"/>
  <c r="AJ14" i="52"/>
  <c r="AC14" i="52"/>
  <c r="AJ7" i="52"/>
  <c r="AC7" i="52"/>
  <c r="AI100" i="46"/>
  <c r="AF100" i="46"/>
  <c r="AD96" i="46"/>
  <c r="AH96" i="46"/>
  <c r="AC94" i="46"/>
  <c r="AJ94" i="46"/>
  <c r="AD78" i="46"/>
  <c r="AH78" i="46"/>
  <c r="AI74" i="46"/>
  <c r="AF74" i="46"/>
  <c r="AF26" i="46"/>
  <c r="AI26" i="46"/>
  <c r="AH23" i="46"/>
  <c r="AD23" i="46"/>
  <c r="AF14" i="46"/>
  <c r="AI14" i="46"/>
  <c r="AF6" i="46"/>
  <c r="AI6" i="46"/>
  <c r="AI89" i="57"/>
  <c r="AF89" i="57"/>
  <c r="AI56" i="57"/>
  <c r="AF56" i="57"/>
  <c r="AI24" i="57"/>
  <c r="AF24" i="57"/>
  <c r="AD81" i="57"/>
  <c r="AH81" i="57"/>
  <c r="AD17" i="57"/>
  <c r="AH17" i="57"/>
  <c r="AJ64" i="57"/>
  <c r="AC64" i="57"/>
  <c r="AF59" i="43"/>
  <c r="AD73" i="52"/>
  <c r="AH73" i="52"/>
  <c r="AI65" i="57"/>
  <c r="AF65" i="57"/>
  <c r="AE36" i="57"/>
  <c r="AI25" i="57"/>
  <c r="AF25" i="57"/>
  <c r="AI18" i="52"/>
  <c r="AF18" i="52"/>
  <c r="AD72" i="57"/>
  <c r="AH72" i="57"/>
  <c r="AD32" i="57"/>
  <c r="AH32" i="57"/>
  <c r="AC59" i="57"/>
  <c r="AJ59" i="57"/>
  <c r="AJ27" i="57"/>
  <c r="AC27" i="57"/>
  <c r="AC3" i="57"/>
  <c r="AJ3" i="57"/>
  <c r="AI82" i="57"/>
  <c r="AF82" i="57"/>
  <c r="AI50" i="57"/>
  <c r="AF50" i="57"/>
  <c r="AI18" i="57"/>
  <c r="AF18" i="57"/>
  <c r="AD63" i="57"/>
  <c r="AH63" i="57"/>
  <c r="AC87" i="57"/>
  <c r="AJ87" i="57"/>
  <c r="AJ22" i="57"/>
  <c r="AC22" i="57"/>
  <c r="Y40" i="50"/>
  <c r="Z40" i="30"/>
  <c r="AF100" i="57"/>
  <c r="AI100" i="57"/>
  <c r="AD93" i="52"/>
  <c r="AH93" i="52"/>
  <c r="AE78" i="57"/>
  <c r="AF61" i="52"/>
  <c r="AI61" i="52"/>
  <c r="AI51" i="57"/>
  <c r="AF51" i="57"/>
  <c r="AE31" i="52"/>
  <c r="AH28" i="52"/>
  <c r="AD28" i="52"/>
  <c r="AD4" i="52"/>
  <c r="AH4" i="52"/>
  <c r="AD70" i="52"/>
  <c r="AH70" i="52"/>
  <c r="AD22" i="57"/>
  <c r="AH22" i="57"/>
  <c r="AC79" i="52"/>
  <c r="AJ79" i="52"/>
  <c r="AC71" i="52"/>
  <c r="AJ71" i="52"/>
  <c r="AC55" i="52"/>
  <c r="AJ55" i="52"/>
  <c r="AJ47" i="52"/>
  <c r="AC47" i="52"/>
  <c r="AI93" i="57"/>
  <c r="AF93" i="57"/>
  <c r="AI60" i="57"/>
  <c r="AF60" i="57"/>
  <c r="AI28" i="57"/>
  <c r="AF28" i="57"/>
  <c r="AE23" i="57"/>
  <c r="AD69" i="57"/>
  <c r="AH69" i="57"/>
  <c r="AH5" i="57"/>
  <c r="AD5" i="57"/>
  <c r="AJ36" i="57"/>
  <c r="AC36" i="57"/>
  <c r="AE97" i="57"/>
  <c r="AI87" i="52"/>
  <c r="AF87" i="52"/>
  <c r="AI69" i="57"/>
  <c r="AF69" i="57"/>
  <c r="AJ53" i="52"/>
  <c r="AD53" i="52"/>
  <c r="AH53" i="52"/>
  <c r="AE32" i="57"/>
  <c r="AE8" i="57"/>
  <c r="AD84" i="57"/>
  <c r="AH84" i="57"/>
  <c r="AD44" i="57"/>
  <c r="AH44" i="57"/>
  <c r="AH12" i="52"/>
  <c r="AD12" i="52"/>
  <c r="AE81" i="57"/>
  <c r="AE49" i="57"/>
  <c r="AE17" i="57"/>
  <c r="AD43" i="57"/>
  <c r="AH43" i="57"/>
  <c r="AC58" i="57"/>
  <c r="AJ58" i="57"/>
  <c r="AI44" i="43"/>
  <c r="AF44" i="43"/>
  <c r="W97" i="36"/>
  <c r="V97" i="58"/>
  <c r="S55" i="58"/>
  <c r="AE82" i="57"/>
  <c r="AE75" i="52"/>
  <c r="AI47" i="57"/>
  <c r="AF47" i="57"/>
  <c r="AE27" i="52"/>
  <c r="AD24" i="52"/>
  <c r="AE10" i="57"/>
  <c r="AD66" i="57"/>
  <c r="AH66" i="57"/>
  <c r="AD18" i="57"/>
  <c r="AH18" i="57"/>
  <c r="AC94" i="57"/>
  <c r="AJ94" i="57"/>
  <c r="AJ45" i="57"/>
  <c r="AC45" i="57"/>
  <c r="V11" i="58"/>
  <c r="W13" i="58"/>
  <c r="R61" i="58"/>
  <c r="Q61" i="58"/>
  <c r="Z20" i="13"/>
  <c r="Y20" i="70"/>
  <c r="Y20" i="45"/>
  <c r="Y20" i="51"/>
  <c r="Z25" i="13"/>
  <c r="Y25" i="70"/>
  <c r="Y25" i="51"/>
  <c r="Y25" i="45"/>
  <c r="Z34" i="6"/>
  <c r="Y34" i="43"/>
  <c r="AE96" i="46"/>
  <c r="AE20" i="46"/>
  <c r="AD82" i="46"/>
  <c r="AH82" i="46"/>
  <c r="AE58" i="46"/>
  <c r="V108" i="50"/>
  <c r="W108" i="30"/>
  <c r="V109" i="30"/>
  <c r="U109" i="50"/>
  <c r="AE54" i="52"/>
  <c r="AE22" i="52"/>
  <c r="AE30" i="52"/>
  <c r="AJ30" i="52"/>
  <c r="AC30" i="52"/>
  <c r="AE46" i="46"/>
  <c r="AE11" i="46"/>
  <c r="R39" i="58"/>
  <c r="AH89" i="52"/>
  <c r="AD80" i="52"/>
  <c r="AH16" i="52"/>
  <c r="Y74" i="70"/>
  <c r="Y74" i="51"/>
  <c r="Y74" i="45"/>
  <c r="AH21" i="46"/>
  <c r="AD21" i="46"/>
  <c r="AC9" i="46"/>
  <c r="AJ9" i="46"/>
  <c r="R110" i="53"/>
  <c r="P106" i="53"/>
  <c r="AC33" i="24"/>
  <c r="AD73" i="57"/>
  <c r="AH73" i="57"/>
  <c r="AH9" i="57"/>
  <c r="AD9" i="57"/>
  <c r="AC89" i="57"/>
  <c r="AJ89" i="57"/>
  <c r="AJ24" i="57"/>
  <c r="AC24" i="57"/>
  <c r="AE68" i="57"/>
  <c r="AI57" i="57"/>
  <c r="AF57" i="57"/>
  <c r="AI50" i="52"/>
  <c r="AF50" i="52"/>
  <c r="AD64" i="57"/>
  <c r="AH64" i="57"/>
  <c r="AC67" i="57"/>
  <c r="AJ67" i="57"/>
  <c r="AC98" i="46"/>
  <c r="AJ98" i="46"/>
  <c r="AE77" i="57"/>
  <c r="AE45" i="57"/>
  <c r="AE13" i="57"/>
  <c r="AD55" i="57"/>
  <c r="AH55" i="57"/>
  <c r="AJ46" i="57"/>
  <c r="AC46" i="57"/>
  <c r="AF101" i="45"/>
  <c r="AI92" i="57"/>
  <c r="AF92" i="57"/>
  <c r="AD68" i="52"/>
  <c r="AH68" i="52"/>
  <c r="AE54" i="57"/>
  <c r="AI37" i="52"/>
  <c r="AF37" i="52"/>
  <c r="AE34" i="52"/>
  <c r="AI27" i="57"/>
  <c r="AF27" i="57"/>
  <c r="AI16" i="52"/>
  <c r="AF16" i="52"/>
  <c r="AI13" i="52"/>
  <c r="AF13" i="52"/>
  <c r="AE10" i="52"/>
  <c r="AI3" i="57"/>
  <c r="AF3" i="57"/>
  <c r="AD62" i="57"/>
  <c r="AH62" i="57"/>
  <c r="AH22" i="52"/>
  <c r="AD22" i="52"/>
  <c r="AC96" i="52"/>
  <c r="AJ96" i="52"/>
  <c r="AJ28" i="52"/>
  <c r="AC28" i="52"/>
  <c r="AC18" i="52"/>
  <c r="AJ18" i="52"/>
  <c r="AJ9" i="57"/>
  <c r="AC9" i="57"/>
  <c r="AE88" i="57"/>
  <c r="AE55" i="57"/>
  <c r="AI4" i="57"/>
  <c r="AF4" i="57"/>
  <c r="AD61" i="57"/>
  <c r="AH61" i="57"/>
  <c r="AC60" i="57"/>
  <c r="AJ60" i="57"/>
  <c r="AF38" i="47"/>
  <c r="V78" i="58"/>
  <c r="T110" i="58"/>
  <c r="S110" i="58"/>
  <c r="AD94" i="52"/>
  <c r="AH94" i="52"/>
  <c r="AE72" i="57"/>
  <c r="AI62" i="52"/>
  <c r="AF62" i="52"/>
  <c r="AI45" i="57"/>
  <c r="AF45" i="57"/>
  <c r="AH29" i="52"/>
  <c r="AJ29" i="52"/>
  <c r="AD29" i="52"/>
  <c r="AI21" i="57"/>
  <c r="AF21" i="57"/>
  <c r="AJ5" i="52"/>
  <c r="AH5" i="52"/>
  <c r="AD5" i="52"/>
  <c r="AD84" i="52"/>
  <c r="AH84" i="52"/>
  <c r="AH4" i="57"/>
  <c r="AD4" i="57"/>
  <c r="AC79" i="57"/>
  <c r="AJ79" i="57"/>
  <c r="AJ23" i="57"/>
  <c r="AC23" i="57"/>
  <c r="AI95" i="57"/>
  <c r="AF95" i="57"/>
  <c r="AI62" i="57"/>
  <c r="AF62" i="57"/>
  <c r="AI30" i="57"/>
  <c r="AF30" i="57"/>
  <c r="AD100" i="57"/>
  <c r="AH100" i="57"/>
  <c r="AD35" i="57"/>
  <c r="AH35" i="57"/>
  <c r="AC82" i="57"/>
  <c r="AJ82" i="57"/>
  <c r="AJ18" i="57"/>
  <c r="AC18" i="57"/>
  <c r="T41" i="40"/>
  <c r="S60" i="58"/>
  <c r="AE100" i="52"/>
  <c r="AI71" i="57"/>
  <c r="AF71" i="57"/>
  <c r="AE50" i="57"/>
  <c r="AI23" i="57"/>
  <c r="AF23" i="57"/>
  <c r="AC94" i="52"/>
  <c r="AJ94" i="52"/>
  <c r="AC64" i="52"/>
  <c r="AJ64" i="52"/>
  <c r="AJ45" i="52"/>
  <c r="AC45" i="52"/>
  <c r="AJ21" i="57"/>
  <c r="AC21" i="57"/>
  <c r="AE28" i="43"/>
  <c r="W60" i="32"/>
  <c r="R92" i="47"/>
  <c r="R92" i="58"/>
  <c r="R63" i="58"/>
  <c r="AE9" i="43"/>
  <c r="Y85" i="50"/>
  <c r="Z85" i="30"/>
  <c r="Y80" i="36"/>
  <c r="Z100" i="13"/>
  <c r="Y100" i="70"/>
  <c r="Y100" i="51"/>
  <c r="Y100" i="45"/>
  <c r="S100" i="70"/>
  <c r="S38" i="70"/>
  <c r="R38" i="58"/>
  <c r="S38" i="58"/>
  <c r="S16" i="70"/>
  <c r="R16" i="58"/>
  <c r="S16" i="58"/>
  <c r="M41" i="53"/>
  <c r="V107" i="58"/>
  <c r="Z79" i="6"/>
  <c r="Y79" i="43"/>
  <c r="R70" i="58"/>
  <c r="AE59" i="43"/>
  <c r="AE63" i="46"/>
  <c r="AI60" i="43"/>
  <c r="AF60" i="43"/>
  <c r="AH19" i="46"/>
  <c r="AE14" i="52"/>
  <c r="AH42" i="52"/>
  <c r="AH3" i="52"/>
  <c r="AJ25" i="52"/>
  <c r="AD75" i="52"/>
  <c r="AH75" i="52"/>
  <c r="AH43" i="52"/>
  <c r="AD43" i="52"/>
  <c r="AF38" i="53"/>
  <c r="AF101" i="51"/>
  <c r="AC49" i="52"/>
  <c r="AI84" i="52"/>
  <c r="AJ64" i="46"/>
  <c r="AH55" i="46"/>
  <c r="AE38" i="46"/>
  <c r="AE30" i="46"/>
  <c r="V32" i="58"/>
  <c r="AJ34" i="52"/>
  <c r="V17" i="58"/>
  <c r="Z4" i="13"/>
  <c r="Y4" i="70"/>
  <c r="Y4" i="51"/>
  <c r="Y4" i="45"/>
  <c r="AD75" i="46"/>
  <c r="AH75" i="46"/>
  <c r="AI66" i="46"/>
  <c r="AF66" i="46"/>
  <c r="AH42" i="46"/>
  <c r="AD42" i="46"/>
  <c r="AC13" i="46"/>
  <c r="AJ13" i="46"/>
  <c r="AI100" i="43"/>
  <c r="AF100" i="43"/>
  <c r="AI51" i="43"/>
  <c r="AF51" i="43"/>
  <c r="AF9" i="47"/>
  <c r="AH83" i="46"/>
  <c r="AD83" i="46"/>
  <c r="AC99" i="46"/>
  <c r="AJ99" i="46"/>
  <c r="AD85" i="46"/>
  <c r="AH85" i="46"/>
  <c r="AC75" i="46"/>
  <c r="AJ75" i="46"/>
  <c r="AI68" i="46"/>
  <c r="AF68" i="46"/>
  <c r="AC88" i="46"/>
  <c r="AJ88" i="46"/>
  <c r="AI79" i="46"/>
  <c r="AF79" i="46"/>
  <c r="AI95" i="46"/>
  <c r="AF95" i="46"/>
  <c r="AI93" i="46"/>
  <c r="AF93" i="46"/>
  <c r="AC91" i="46"/>
  <c r="AJ91" i="46"/>
  <c r="AD81" i="46"/>
  <c r="AH81" i="46"/>
  <c r="AH57" i="46"/>
  <c r="AD57" i="46"/>
  <c r="AC49" i="46"/>
  <c r="AJ49" i="46"/>
  <c r="AF30" i="46"/>
  <c r="AI30" i="46"/>
  <c r="AC17" i="46"/>
  <c r="AJ17" i="46"/>
  <c r="AC11" i="46"/>
  <c r="AJ11" i="46"/>
  <c r="AF7" i="46"/>
  <c r="AI7" i="46"/>
  <c r="AI76" i="43"/>
  <c r="AF76" i="43"/>
  <c r="AI54" i="43"/>
  <c r="AF54" i="43"/>
  <c r="AI20" i="43"/>
  <c r="AF20" i="43"/>
  <c r="AE93" i="43"/>
  <c r="Y88" i="50"/>
  <c r="Z88" i="30"/>
  <c r="AE81" i="43"/>
  <c r="AE97" i="43"/>
  <c r="R49" i="58"/>
  <c r="R79" i="58"/>
  <c r="P36" i="53"/>
  <c r="X80" i="61"/>
  <c r="Y80" i="37"/>
  <c r="AE57" i="47"/>
  <c r="P31" i="32"/>
  <c r="R90" i="51"/>
  <c r="R90" i="58"/>
  <c r="AH57" i="47"/>
  <c r="AD57" i="47"/>
  <c r="AI13" i="43"/>
  <c r="AF13" i="43"/>
  <c r="AC7" i="46"/>
  <c r="AJ7" i="46"/>
  <c r="AI75" i="46"/>
  <c r="AF75" i="46"/>
  <c r="AI92" i="46"/>
  <c r="AF92" i="46"/>
  <c r="AE21" i="46"/>
  <c r="AH54" i="46"/>
  <c r="AD54" i="46"/>
  <c r="AC36" i="46"/>
  <c r="AJ36" i="46"/>
  <c r="AF33" i="46"/>
  <c r="AI33" i="46"/>
  <c r="AE31" i="46"/>
  <c r="AF29" i="46"/>
  <c r="AI29" i="46"/>
  <c r="AC28" i="46"/>
  <c r="AJ28" i="46"/>
  <c r="AH25" i="46"/>
  <c r="AD25" i="46"/>
  <c r="AJ12" i="46"/>
  <c r="AC12" i="46"/>
  <c r="AH5" i="46"/>
  <c r="AD5" i="46"/>
  <c r="AH4" i="46"/>
  <c r="AD4" i="46"/>
  <c r="AI101" i="43"/>
  <c r="AF101" i="43"/>
  <c r="AI92" i="43"/>
  <c r="AF92" i="43"/>
  <c r="AI58" i="43"/>
  <c r="AF58" i="43"/>
  <c r="AI30" i="43"/>
  <c r="AF30" i="43"/>
  <c r="AI19" i="43"/>
  <c r="AF19" i="43"/>
  <c r="AI3" i="43"/>
  <c r="AF3" i="43"/>
  <c r="V58" i="37"/>
  <c r="T86" i="61"/>
  <c r="T73" i="40"/>
  <c r="AF56" i="47"/>
  <c r="V48" i="58"/>
  <c r="S15" i="58"/>
  <c r="R15" i="58"/>
  <c r="S6" i="58"/>
  <c r="R69" i="58"/>
  <c r="AI25" i="43"/>
  <c r="AF25" i="43"/>
  <c r="AE5" i="46"/>
  <c r="AC52" i="46"/>
  <c r="AJ52" i="46"/>
  <c r="AF40" i="46"/>
  <c r="AI40" i="46"/>
  <c r="AC59" i="46"/>
  <c r="AJ59" i="46"/>
  <c r="AD77" i="46"/>
  <c r="AH77" i="46"/>
  <c r="AE34" i="46"/>
  <c r="AF52" i="46"/>
  <c r="AI52" i="46"/>
  <c r="AC71" i="46"/>
  <c r="AJ71" i="46"/>
  <c r="AJ38" i="52"/>
  <c r="AC38" i="52"/>
  <c r="AJ31" i="52"/>
  <c r="AC31" i="52"/>
  <c r="AJ12" i="52"/>
  <c r="AC12" i="52"/>
  <c r="AD79" i="46"/>
  <c r="AH79" i="46"/>
  <c r="AC77" i="46"/>
  <c r="AJ77" i="46"/>
  <c r="AE44" i="46"/>
  <c r="AF41" i="46"/>
  <c r="AI41" i="46"/>
  <c r="AF38" i="46"/>
  <c r="AI38" i="46"/>
  <c r="AH16" i="46"/>
  <c r="AD16" i="46"/>
  <c r="AE9" i="46"/>
  <c r="AF23" i="50"/>
  <c r="AF97" i="57"/>
  <c r="AI97" i="57"/>
  <c r="AI64" i="57"/>
  <c r="AF64" i="57"/>
  <c r="AI32" i="57"/>
  <c r="AF32" i="57"/>
  <c r="AD65" i="57"/>
  <c r="AH65" i="57"/>
  <c r="AJ48" i="57"/>
  <c r="AC48" i="57"/>
  <c r="AF56" i="43"/>
  <c r="Y73" i="50"/>
  <c r="Z73" i="30"/>
  <c r="AI99" i="52"/>
  <c r="AF99" i="52"/>
  <c r="AE28" i="57"/>
  <c r="AH25" i="52"/>
  <c r="AD25" i="52"/>
  <c r="AI17" i="57"/>
  <c r="AF17" i="57"/>
  <c r="AI10" i="52"/>
  <c r="AF10" i="52"/>
  <c r="AD24" i="57"/>
  <c r="AH24" i="57"/>
  <c r="AC87" i="52"/>
  <c r="AJ87" i="52"/>
  <c r="AC67" i="52"/>
  <c r="AJ67" i="52"/>
  <c r="AC57" i="52"/>
  <c r="AJ57" i="52"/>
  <c r="AD97" i="46"/>
  <c r="AJ97" i="46"/>
  <c r="AH97" i="46"/>
  <c r="AC89" i="46"/>
  <c r="AJ89" i="46"/>
  <c r="Y105" i="53"/>
  <c r="AI91" i="57"/>
  <c r="AF91" i="57"/>
  <c r="AI58" i="57"/>
  <c r="AF58" i="57"/>
  <c r="AI26" i="57"/>
  <c r="AF26" i="57"/>
  <c r="AD47" i="57"/>
  <c r="AH47" i="57"/>
  <c r="AC70" i="57"/>
  <c r="AJ70" i="57"/>
  <c r="AC6" i="57"/>
  <c r="AJ6" i="57"/>
  <c r="AE95" i="57"/>
  <c r="AI77" i="52"/>
  <c r="AF77" i="52"/>
  <c r="AI67" i="57"/>
  <c r="AF67" i="57"/>
  <c r="AE47" i="52"/>
  <c r="AH44" i="52"/>
  <c r="AD44" i="52"/>
  <c r="AE30" i="57"/>
  <c r="AE23" i="52"/>
  <c r="AH20" i="52"/>
  <c r="AD20" i="52"/>
  <c r="AE6" i="57"/>
  <c r="AD54" i="57"/>
  <c r="AH54" i="57"/>
  <c r="AD14" i="57"/>
  <c r="AH14" i="57"/>
  <c r="AC85" i="52"/>
  <c r="AJ85" i="52"/>
  <c r="AC61" i="52"/>
  <c r="AJ61" i="52"/>
  <c r="AC37" i="52"/>
  <c r="AJ37" i="52"/>
  <c r="AJ17" i="57"/>
  <c r="AC17" i="57"/>
  <c r="AD99" i="46"/>
  <c r="AH99" i="46"/>
  <c r="AD92" i="46"/>
  <c r="AH92" i="46"/>
  <c r="AF101" i="57"/>
  <c r="AI101" i="57"/>
  <c r="AI68" i="57"/>
  <c r="AF68" i="57"/>
  <c r="AI36" i="57"/>
  <c r="AF36" i="57"/>
  <c r="AD53" i="57"/>
  <c r="AH53" i="57"/>
  <c r="AC84" i="57"/>
  <c r="AJ84" i="57"/>
  <c r="AJ20" i="57"/>
  <c r="AC20" i="57"/>
  <c r="AI85" i="57"/>
  <c r="AF85" i="57"/>
  <c r="AD69" i="52"/>
  <c r="AH69" i="52"/>
  <c r="AE48" i="57"/>
  <c r="AI38" i="52"/>
  <c r="AF38" i="52"/>
  <c r="AE24" i="57"/>
  <c r="AI14" i="52"/>
  <c r="AF14" i="52"/>
  <c r="AD76" i="57"/>
  <c r="AH76" i="57"/>
  <c r="AD36" i="57"/>
  <c r="AH36" i="57"/>
  <c r="AC55" i="57"/>
  <c r="AJ55" i="57"/>
  <c r="AE90" i="57"/>
  <c r="AE57" i="57"/>
  <c r="AE25" i="57"/>
  <c r="AD92" i="57"/>
  <c r="AH92" i="57"/>
  <c r="AD27" i="57"/>
  <c r="AH27" i="57"/>
  <c r="AJ42" i="57"/>
  <c r="AC42" i="57"/>
  <c r="V16" i="58"/>
  <c r="AI96" i="57"/>
  <c r="AF96" i="57"/>
  <c r="AE74" i="57"/>
  <c r="AE43" i="52"/>
  <c r="AH40" i="52"/>
  <c r="AE26" i="57"/>
  <c r="AE3" i="52"/>
  <c r="AD58" i="57"/>
  <c r="AH58" i="57"/>
  <c r="AD10" i="57"/>
  <c r="AH10" i="57"/>
  <c r="AC53" i="57"/>
  <c r="AJ53" i="57"/>
  <c r="AJ21" i="52"/>
  <c r="AC21" i="52"/>
  <c r="AC85" i="46"/>
  <c r="AJ85" i="46"/>
  <c r="AE65" i="43"/>
  <c r="R59" i="58"/>
  <c r="Y100" i="56"/>
  <c r="Y100" i="50"/>
  <c r="Z100" i="30"/>
  <c r="R98" i="58"/>
  <c r="S19" i="70"/>
  <c r="R19" i="58"/>
  <c r="S19" i="58"/>
  <c r="AE49" i="43"/>
  <c r="R35" i="58"/>
  <c r="O90" i="47"/>
  <c r="AE90" i="47" s="1"/>
  <c r="Y75" i="24"/>
  <c r="Z75" i="4"/>
  <c r="Z65" i="6"/>
  <c r="Y65" i="43"/>
  <c r="AE93" i="46"/>
  <c r="AE69" i="46"/>
  <c r="AC62" i="46"/>
  <c r="AJ62" i="46"/>
  <c r="AC54" i="46"/>
  <c r="AJ54" i="46"/>
  <c r="AC46" i="46"/>
  <c r="AJ46" i="46"/>
  <c r="AC14" i="46"/>
  <c r="AJ14" i="46"/>
  <c r="AI37" i="43"/>
  <c r="AF37" i="43"/>
  <c r="AI11" i="43"/>
  <c r="AF11" i="43"/>
  <c r="AJ82" i="46"/>
  <c r="AC31" i="46"/>
  <c r="AE6" i="52"/>
  <c r="AI93" i="52"/>
  <c r="AF93" i="52"/>
  <c r="AH19" i="52"/>
  <c r="AD19" i="52"/>
  <c r="AC59" i="52"/>
  <c r="AJ59" i="52"/>
  <c r="AH18" i="52"/>
  <c r="AE70" i="52"/>
  <c r="AJ72" i="46"/>
  <c r="AF45" i="46"/>
  <c r="AH31" i="46"/>
  <c r="AJ20" i="52"/>
  <c r="W82" i="58"/>
  <c r="AH47" i="52"/>
  <c r="AJ82" i="52"/>
  <c r="AD8" i="52"/>
  <c r="Y37" i="50"/>
  <c r="Z37" i="30"/>
  <c r="S36" i="70"/>
  <c r="AE37" i="51"/>
  <c r="AE44" i="43"/>
  <c r="V85" i="32"/>
  <c r="AH15" i="24"/>
  <c r="AD15" i="24"/>
  <c r="AE6" i="43"/>
  <c r="AA81" i="6"/>
  <c r="AA81" i="43" s="1"/>
  <c r="Z81" i="43"/>
  <c r="AE36" i="46"/>
  <c r="AC22" i="46"/>
  <c r="AJ22" i="46"/>
  <c r="AD74" i="46"/>
  <c r="AH74" i="46"/>
  <c r="AE65" i="46"/>
  <c r="AI26" i="43"/>
  <c r="AF26" i="43"/>
  <c r="AA56" i="6"/>
  <c r="AA56" i="43" s="1"/>
  <c r="Z56" i="43"/>
  <c r="AA16" i="6"/>
  <c r="AA16" i="43" s="1"/>
  <c r="Z16" i="43"/>
  <c r="AF27" i="43"/>
  <c r="AI4" i="43"/>
  <c r="AF4" i="43"/>
  <c r="AC68" i="46"/>
  <c r="AJ68" i="46"/>
  <c r="AD80" i="46"/>
  <c r="AH80" i="46"/>
  <c r="AC73" i="46"/>
  <c r="AJ73" i="46"/>
  <c r="AI43" i="43"/>
  <c r="AF43" i="43"/>
  <c r="U21" i="50"/>
  <c r="AI98" i="46"/>
  <c r="AF98" i="46"/>
  <c r="AI26" i="52"/>
  <c r="AF26" i="52"/>
  <c r="AJ46" i="52"/>
  <c r="AC46" i="52"/>
  <c r="AJ11" i="52"/>
  <c r="AC11" i="52"/>
  <c r="AD72" i="52"/>
  <c r="AH72" i="52"/>
  <c r="AE57" i="53"/>
  <c r="Y110" i="49"/>
  <c r="Y110" i="47"/>
  <c r="AE59" i="46"/>
  <c r="Y105" i="43"/>
  <c r="AH38" i="52"/>
  <c r="AD38" i="52"/>
  <c r="AI72" i="52"/>
  <c r="AF72" i="52"/>
  <c r="AE51" i="52"/>
  <c r="AE58" i="52"/>
  <c r="AI47" i="52"/>
  <c r="AF47" i="52"/>
  <c r="AI7" i="52"/>
  <c r="AF7" i="52"/>
  <c r="AD74" i="52"/>
  <c r="AH74" i="52"/>
  <c r="AH26" i="52"/>
  <c r="AD26" i="52"/>
  <c r="Z24" i="24"/>
  <c r="AA24" i="4"/>
  <c r="AA24" i="24" s="1"/>
  <c r="AI35" i="52"/>
  <c r="AI44" i="52"/>
  <c r="AD67" i="52"/>
  <c r="AC6" i="31"/>
  <c r="AJ6" i="31"/>
  <c r="AJ7" i="31"/>
  <c r="AJ14" i="31"/>
  <c r="AJ47" i="31"/>
  <c r="AC47" i="31"/>
  <c r="AC98" i="31"/>
  <c r="AJ98" i="31"/>
  <c r="AJ37" i="31"/>
  <c r="AC37" i="31"/>
  <c r="AC80" i="31"/>
  <c r="AJ80" i="31"/>
  <c r="AC45" i="31"/>
  <c r="AJ45" i="31"/>
  <c r="AC99" i="31"/>
  <c r="AJ99" i="31"/>
  <c r="AC43" i="31"/>
  <c r="AJ43" i="31"/>
  <c r="AC89" i="31"/>
  <c r="AJ89" i="31"/>
  <c r="AC93" i="31"/>
  <c r="AJ93" i="31"/>
  <c r="AC90" i="31"/>
  <c r="AJ90" i="31"/>
  <c r="AF55" i="29"/>
  <c r="AG55" i="29"/>
  <c r="AI87" i="29"/>
  <c r="AG87" i="29"/>
  <c r="AJ37" i="28"/>
  <c r="AC28" i="28"/>
  <c r="AJ28" i="28"/>
  <c r="AJ83" i="28"/>
  <c r="AC83" i="28"/>
  <c r="AJ25" i="28"/>
  <c r="AC25" i="28"/>
  <c r="AJ39" i="28"/>
  <c r="AC69" i="28"/>
  <c r="AJ69" i="28"/>
  <c r="AC59" i="28"/>
  <c r="AJ59" i="28"/>
  <c r="AC96" i="28"/>
  <c r="AJ96" i="28"/>
  <c r="AJ98" i="28"/>
  <c r="AE60" i="52"/>
  <c r="AC80" i="46"/>
  <c r="AC72" i="46"/>
  <c r="AC64" i="46"/>
  <c r="AC56" i="46"/>
  <c r="AC48" i="46"/>
  <c r="AI74" i="43"/>
  <c r="AI75" i="52"/>
  <c r="AC15" i="52"/>
  <c r="AI19" i="31"/>
  <c r="AF19" i="31"/>
  <c r="AI24" i="31"/>
  <c r="AF24" i="31"/>
  <c r="AF5" i="31"/>
  <c r="AI5" i="31"/>
  <c r="AI32" i="31"/>
  <c r="AF32" i="31"/>
  <c r="AF51" i="31"/>
  <c r="AI51" i="31"/>
  <c r="AI87" i="31"/>
  <c r="AF87" i="31"/>
  <c r="AF65" i="31"/>
  <c r="AI65" i="31"/>
  <c r="AI55" i="31"/>
  <c r="AF55" i="31"/>
  <c r="AF49" i="31"/>
  <c r="AI40" i="31"/>
  <c r="AI36" i="31"/>
  <c r="AI94" i="31"/>
  <c r="AF94" i="31"/>
  <c r="AD23" i="31"/>
  <c r="AK19" i="31"/>
  <c r="AK17" i="31"/>
  <c r="AK32" i="31"/>
  <c r="AK51" i="31"/>
  <c r="AK87" i="31"/>
  <c r="AK65" i="31"/>
  <c r="AK55" i="31"/>
  <c r="AK49" i="31"/>
  <c r="AK31" i="31"/>
  <c r="AK40" i="31"/>
  <c r="AK36" i="31"/>
  <c r="AK94" i="31"/>
  <c r="AH16" i="29"/>
  <c r="AE13" i="29"/>
  <c r="AD27" i="52"/>
  <c r="X99" i="36"/>
  <c r="W99" i="53"/>
  <c r="W99" i="47"/>
  <c r="Q106" i="58"/>
  <c r="AD9" i="31"/>
  <c r="AH27" i="31"/>
  <c r="AH30" i="31"/>
  <c r="AE57" i="29"/>
  <c r="AE41" i="29"/>
  <c r="AE79" i="29"/>
  <c r="AE18" i="29"/>
  <c r="AH17" i="29"/>
  <c r="AE17" i="29"/>
  <c r="AE37" i="29"/>
  <c r="AJ6" i="29"/>
  <c r="AH26" i="28"/>
  <c r="AH15" i="28"/>
  <c r="AD88" i="28"/>
  <c r="AH32" i="28"/>
  <c r="AD69" i="28"/>
  <c r="Z88" i="24"/>
  <c r="AA88" i="4"/>
  <c r="AA88" i="24" s="1"/>
  <c r="AG88" i="24" s="1"/>
  <c r="V81" i="58"/>
  <c r="S70" i="58"/>
  <c r="R45" i="58"/>
  <c r="AC82" i="52"/>
  <c r="AI68" i="52"/>
  <c r="AH7" i="52"/>
  <c r="R56" i="53"/>
  <c r="AH24" i="31"/>
  <c r="AD5" i="31"/>
  <c r="AD19" i="31"/>
  <c r="AD42" i="31"/>
  <c r="AH42" i="31"/>
  <c r="AD95" i="31"/>
  <c r="AH95" i="31"/>
  <c r="AD30" i="31"/>
  <c r="AH85" i="31"/>
  <c r="AD85" i="31"/>
  <c r="AH78" i="31"/>
  <c r="AH86" i="31"/>
  <c r="AH69" i="31"/>
  <c r="AH61" i="31"/>
  <c r="AD61" i="31"/>
  <c r="AH57" i="31"/>
  <c r="AF59" i="29"/>
  <c r="AD7" i="28"/>
  <c r="AH19" i="28"/>
  <c r="AD31" i="28"/>
  <c r="AH31" i="28"/>
  <c r="AH22" i="28"/>
  <c r="AD22" i="28"/>
  <c r="AD47" i="28"/>
  <c r="AD71" i="28"/>
  <c r="AD3" i="28"/>
  <c r="AH3" i="28"/>
  <c r="AD64" i="28"/>
  <c r="AH57" i="28"/>
  <c r="AD57" i="28"/>
  <c r="AH54" i="28"/>
  <c r="AD54" i="28"/>
  <c r="AH62" i="28"/>
  <c r="AD62" i="28"/>
  <c r="AD21" i="28"/>
  <c r="AH74" i="28"/>
  <c r="Z11" i="24"/>
  <c r="AI11" i="24" s="1"/>
  <c r="AA11" i="4"/>
  <c r="AA11" i="24" s="1"/>
  <c r="Y28" i="47"/>
  <c r="AI3" i="52"/>
  <c r="AI60" i="52"/>
  <c r="W41" i="36"/>
  <c r="V41" i="53"/>
  <c r="V41" i="47"/>
  <c r="AJ12" i="31"/>
  <c r="AI47" i="29"/>
  <c r="AF20" i="29"/>
  <c r="AF91" i="29"/>
  <c r="AF95" i="29"/>
  <c r="AD90" i="29"/>
  <c r="AC47" i="29"/>
  <c r="AJ47" i="29"/>
  <c r="AC85" i="29"/>
  <c r="AJ85" i="29"/>
  <c r="AJ22" i="29"/>
  <c r="AC22" i="29"/>
  <c r="AJ89" i="29"/>
  <c r="AC89" i="29"/>
  <c r="AC60" i="29"/>
  <c r="AJ60" i="29"/>
  <c r="AC93" i="29"/>
  <c r="AJ93" i="29"/>
  <c r="AJ40" i="29"/>
  <c r="AJ20" i="29"/>
  <c r="AC20" i="29"/>
  <c r="AJ84" i="29"/>
  <c r="AJ43" i="29"/>
  <c r="AC43" i="29"/>
  <c r="AJ34" i="29"/>
  <c r="AC34" i="29"/>
  <c r="AC91" i="29"/>
  <c r="AC95" i="29"/>
  <c r="AC39" i="28"/>
  <c r="AC29" i="28"/>
  <c r="AC30" i="31"/>
  <c r="AD40" i="29"/>
  <c r="AH40" i="29"/>
  <c r="AH20" i="29"/>
  <c r="AD20" i="29"/>
  <c r="AD84" i="29"/>
  <c r="AH84" i="29"/>
  <c r="AH43" i="29"/>
  <c r="AD43" i="29"/>
  <c r="AH34" i="29"/>
  <c r="AD91" i="29"/>
  <c r="AH91" i="29"/>
  <c r="AH95" i="29"/>
  <c r="AD95" i="29"/>
  <c r="AH66" i="29"/>
  <c r="AD5" i="29"/>
  <c r="AH54" i="29"/>
  <c r="AD54" i="29"/>
  <c r="AH45" i="29"/>
  <c r="AH77" i="29"/>
  <c r="AD77" i="29"/>
  <c r="AI34" i="28"/>
  <c r="AF34" i="28"/>
  <c r="AI41" i="28"/>
  <c r="AI39" i="28"/>
  <c r="AF39" i="28"/>
  <c r="AI31" i="28"/>
  <c r="AF31" i="28"/>
  <c r="AI48" i="28"/>
  <c r="AF48" i="28"/>
  <c r="AI37" i="28"/>
  <c r="AF37" i="28"/>
  <c r="AF36" i="28"/>
  <c r="AI36" i="28"/>
  <c r="AI67" i="28"/>
  <c r="AF88" i="28"/>
  <c r="AF57" i="28"/>
  <c r="AI57" i="28"/>
  <c r="AI35" i="28"/>
  <c r="AF62" i="28"/>
  <c r="Y107" i="47"/>
  <c r="Z43" i="24"/>
  <c r="AA43" i="4"/>
  <c r="AA43" i="24" s="1"/>
  <c r="AG43" i="24" s="1"/>
  <c r="R95" i="58"/>
  <c r="Q46" i="58"/>
  <c r="AI76" i="46"/>
  <c r="AF60" i="46"/>
  <c r="AH51" i="46"/>
  <c r="AI44" i="46"/>
  <c r="AI43" i="52"/>
  <c r="AE14" i="31"/>
  <c r="AK9" i="31"/>
  <c r="AF16" i="29"/>
  <c r="AI70" i="29"/>
  <c r="AF70" i="29"/>
  <c r="AI52" i="29"/>
  <c r="AF52" i="29"/>
  <c r="AI83" i="29"/>
  <c r="AF83" i="29"/>
  <c r="AF26" i="29"/>
  <c r="AI26" i="29"/>
  <c r="AF13" i="29"/>
  <c r="AF68" i="29"/>
  <c r="AI23" i="29"/>
  <c r="AF23" i="29"/>
  <c r="AF21" i="29"/>
  <c r="AI21" i="29"/>
  <c r="AI78" i="29"/>
  <c r="AF78" i="29"/>
  <c r="AF72" i="29"/>
  <c r="AI72" i="29"/>
  <c r="AI58" i="29"/>
  <c r="AF58" i="29"/>
  <c r="AF96" i="29"/>
  <c r="AI96" i="29"/>
  <c r="AH36" i="29"/>
  <c r="AD15" i="29"/>
  <c r="AK16" i="29"/>
  <c r="AK70" i="29"/>
  <c r="AK83" i="29"/>
  <c r="AK26" i="29"/>
  <c r="AK13" i="29"/>
  <c r="AK68" i="29"/>
  <c r="AK23" i="29"/>
  <c r="AK78" i="29"/>
  <c r="AK72" i="29"/>
  <c r="AE53" i="28"/>
  <c r="AE24" i="28"/>
  <c r="AJ26" i="28"/>
  <c r="AC12" i="28"/>
  <c r="AC20" i="28"/>
  <c r="AH47" i="28"/>
  <c r="Y88" i="43"/>
  <c r="Y24" i="43"/>
  <c r="AF19" i="52"/>
  <c r="AF89" i="31"/>
  <c r="AE7" i="31"/>
  <c r="AE78" i="31"/>
  <c r="AE86" i="31"/>
  <c r="AE69" i="31"/>
  <c r="AE61" i="31"/>
  <c r="AE57" i="31"/>
  <c r="AE29" i="31"/>
  <c r="AE77" i="31"/>
  <c r="AE81" i="31"/>
  <c r="AE82" i="29"/>
  <c r="AJ79" i="29"/>
  <c r="AD18" i="29"/>
  <c r="AD86" i="29"/>
  <c r="AE20" i="28"/>
  <c r="AE13" i="28"/>
  <c r="AE32" i="28"/>
  <c r="AE19" i="28"/>
  <c r="AE78" i="28"/>
  <c r="AE56" i="28"/>
  <c r="AE64" i="28"/>
  <c r="AC3" i="28"/>
  <c r="AC11" i="28"/>
  <c r="AD3" i="31"/>
  <c r="AE47" i="29"/>
  <c r="Y8" i="53"/>
  <c r="AH91" i="52"/>
  <c r="AD102" i="57"/>
  <c r="AC82" i="46"/>
  <c r="AI59" i="52"/>
  <c r="AC68" i="52"/>
  <c r="AI34" i="31"/>
  <c r="AA105" i="53"/>
  <c r="AA105" i="47"/>
  <c r="AE46" i="43"/>
  <c r="AI70" i="46"/>
  <c r="AF70" i="46"/>
  <c r="AC25" i="46"/>
  <c r="AJ25" i="46"/>
  <c r="Z101" i="13"/>
  <c r="Y101" i="70"/>
  <c r="AI58" i="52"/>
  <c r="AF58" i="52"/>
  <c r="AE57" i="46"/>
  <c r="W109" i="58"/>
  <c r="AD76" i="46"/>
  <c r="AH76" i="46"/>
  <c r="AD68" i="46"/>
  <c r="AH68" i="46"/>
  <c r="AE10" i="47"/>
  <c r="AI80" i="52"/>
  <c r="AF80" i="52"/>
  <c r="AH6" i="52"/>
  <c r="AD6" i="52"/>
  <c r="AI97" i="52"/>
  <c r="AF97" i="52"/>
  <c r="AI88" i="52"/>
  <c r="AF88" i="52"/>
  <c r="AI56" i="52"/>
  <c r="AF56" i="52"/>
  <c r="AI23" i="52"/>
  <c r="AF23" i="52"/>
  <c r="AJ32" i="52"/>
  <c r="AC32" i="52"/>
  <c r="AG24" i="24"/>
  <c r="AF100" i="52"/>
  <c r="AJ88" i="52"/>
  <c r="AJ13" i="31"/>
  <c r="AC53" i="31"/>
  <c r="AJ53" i="31"/>
  <c r="AJ48" i="31"/>
  <c r="AC48" i="31"/>
  <c r="AC83" i="31"/>
  <c r="AJ83" i="31"/>
  <c r="AJ62" i="31"/>
  <c r="AC62" i="31"/>
  <c r="AJ34" i="31"/>
  <c r="AC34" i="31"/>
  <c r="AJ46" i="31"/>
  <c r="AC100" i="31"/>
  <c r="AJ100" i="31"/>
  <c r="AC97" i="31"/>
  <c r="AJ97" i="31"/>
  <c r="AC101" i="31"/>
  <c r="AJ101" i="31"/>
  <c r="AJ29" i="28"/>
  <c r="AC32" i="28"/>
  <c r="AJ32" i="28"/>
  <c r="AC40" i="28"/>
  <c r="AJ40" i="28"/>
  <c r="AJ70" i="28"/>
  <c r="AC70" i="28"/>
  <c r="AJ84" i="28"/>
  <c r="AJ100" i="28"/>
  <c r="AC38" i="28"/>
  <c r="AJ38" i="28"/>
  <c r="AJ89" i="28"/>
  <c r="AC89" i="28"/>
  <c r="AC102" i="28"/>
  <c r="AJ102" i="28"/>
  <c r="AI41" i="52"/>
  <c r="AF41" i="52"/>
  <c r="AI17" i="52"/>
  <c r="AF17" i="52"/>
  <c r="AH71" i="46"/>
  <c r="AD55" i="46"/>
  <c r="AD47" i="46"/>
  <c r="AI10" i="31"/>
  <c r="AF10" i="31"/>
  <c r="AI4" i="31"/>
  <c r="AF4" i="31"/>
  <c r="AI9" i="31"/>
  <c r="AI41" i="31"/>
  <c r="AI54" i="31"/>
  <c r="AF54" i="31"/>
  <c r="AF91" i="31"/>
  <c r="AF70" i="31"/>
  <c r="AI70" i="31"/>
  <c r="AI58" i="31"/>
  <c r="AF58" i="31"/>
  <c r="AI52" i="31"/>
  <c r="AF52" i="31"/>
  <c r="AF35" i="31"/>
  <c r="AI44" i="31"/>
  <c r="AF44" i="31"/>
  <c r="AF47" i="31"/>
  <c r="AI47" i="31"/>
  <c r="AF98" i="31"/>
  <c r="AI98" i="31"/>
  <c r="AD11" i="31"/>
  <c r="AK27" i="31"/>
  <c r="AK24" i="31"/>
  <c r="AK5" i="31"/>
  <c r="AK41" i="31"/>
  <c r="AK54" i="31"/>
  <c r="AK91" i="31"/>
  <c r="AK70" i="31"/>
  <c r="AK58" i="31"/>
  <c r="AK52" i="31"/>
  <c r="AK47" i="31"/>
  <c r="AK98" i="31"/>
  <c r="AE24" i="29"/>
  <c r="AE32" i="29"/>
  <c r="AF78" i="46"/>
  <c r="Q71" i="47"/>
  <c r="O71" i="36"/>
  <c r="AE59" i="31"/>
  <c r="AD15" i="31"/>
  <c r="AH72" i="31"/>
  <c r="AE8" i="29"/>
  <c r="AE65" i="29"/>
  <c r="AE85" i="29"/>
  <c r="AE22" i="29"/>
  <c r="AE89" i="29"/>
  <c r="AE60" i="29"/>
  <c r="AE93" i="29"/>
  <c r="AE40" i="29"/>
  <c r="AE84" i="29"/>
  <c r="AJ3" i="29"/>
  <c r="AD19" i="28"/>
  <c r="AD27" i="28"/>
  <c r="AD96" i="28"/>
  <c r="AD61" i="28"/>
  <c r="AD58" i="28"/>
  <c r="AD39" i="52"/>
  <c r="AJ99" i="52"/>
  <c r="AH4" i="31"/>
  <c r="AD4" i="31"/>
  <c r="AH9" i="31"/>
  <c r="AH45" i="31"/>
  <c r="AD99" i="31"/>
  <c r="AH99" i="31"/>
  <c r="AH43" i="31"/>
  <c r="AD43" i="31"/>
  <c r="AH89" i="31"/>
  <c r="AD89" i="31"/>
  <c r="AD93" i="31"/>
  <c r="AH93" i="31"/>
  <c r="AH90" i="31"/>
  <c r="AD72" i="31"/>
  <c r="AD76" i="31"/>
  <c r="AH76" i="31"/>
  <c r="AH64" i="31"/>
  <c r="AD64" i="31"/>
  <c r="AC36" i="29"/>
  <c r="AD11" i="28"/>
  <c r="AH11" i="28"/>
  <c r="AH24" i="28"/>
  <c r="AD24" i="28"/>
  <c r="AD39" i="28"/>
  <c r="AD38" i="28"/>
  <c r="AH38" i="28"/>
  <c r="AH48" i="28"/>
  <c r="AH6" i="28"/>
  <c r="AH14" i="28"/>
  <c r="AD75" i="28"/>
  <c r="AH75" i="28"/>
  <c r="AH61" i="28"/>
  <c r="AH58" i="28"/>
  <c r="AH66" i="28"/>
  <c r="AD25" i="28"/>
  <c r="AD87" i="28"/>
  <c r="AG11" i="24"/>
  <c r="AF67" i="52"/>
  <c r="AF101" i="52"/>
  <c r="AE16" i="31"/>
  <c r="AE35" i="31"/>
  <c r="AH44" i="31"/>
  <c r="AI97" i="29"/>
  <c r="AI4" i="29"/>
  <c r="AF99" i="29"/>
  <c r="AC51" i="29"/>
  <c r="AJ51" i="29"/>
  <c r="AC92" i="29"/>
  <c r="AJ92" i="29"/>
  <c r="AC28" i="29"/>
  <c r="AJ28" i="29"/>
  <c r="AJ25" i="29"/>
  <c r="AC97" i="29"/>
  <c r="AJ97" i="29"/>
  <c r="AJ42" i="29"/>
  <c r="AC42" i="29"/>
  <c r="AK29" i="29"/>
  <c r="AJ29" i="29"/>
  <c r="AC94" i="29"/>
  <c r="AJ94" i="29"/>
  <c r="AJ46" i="29"/>
  <c r="AJ38" i="29"/>
  <c r="AC38" i="29"/>
  <c r="AJ4" i="29"/>
  <c r="AC4" i="29"/>
  <c r="AC99" i="29"/>
  <c r="AE23" i="28"/>
  <c r="AE58" i="28"/>
  <c r="AE66" i="28"/>
  <c r="AJ42" i="28"/>
  <c r="AJ11" i="28"/>
  <c r="AC15" i="31"/>
  <c r="AD42" i="29"/>
  <c r="AD29" i="29"/>
  <c r="AH94" i="29"/>
  <c r="AH46" i="29"/>
  <c r="AD46" i="29"/>
  <c r="AD38" i="29"/>
  <c r="AH38" i="29"/>
  <c r="AH4" i="29"/>
  <c r="AD4" i="29"/>
  <c r="AH99" i="29"/>
  <c r="AD99" i="29"/>
  <c r="AD69" i="29"/>
  <c r="AH69" i="29"/>
  <c r="AH12" i="29"/>
  <c r="AD12" i="29"/>
  <c r="AH59" i="29"/>
  <c r="AD59" i="29"/>
  <c r="AH48" i="29"/>
  <c r="AH80" i="29"/>
  <c r="AD80" i="29"/>
  <c r="AI43" i="28"/>
  <c r="AI42" i="28"/>
  <c r="AF42" i="28"/>
  <c r="AF40" i="28"/>
  <c r="AI40" i="28"/>
  <c r="AI49" i="28"/>
  <c r="AI50" i="28"/>
  <c r="AF50" i="28"/>
  <c r="AF47" i="28"/>
  <c r="AI47" i="28"/>
  <c r="AI45" i="28"/>
  <c r="AF45" i="28"/>
  <c r="AI79" i="28"/>
  <c r="AF79" i="28"/>
  <c r="AF96" i="28"/>
  <c r="AI61" i="28"/>
  <c r="AF61" i="28"/>
  <c r="AF54" i="28"/>
  <c r="AI66" i="28"/>
  <c r="AI49" i="46"/>
  <c r="AH63" i="52"/>
  <c r="AE6" i="31"/>
  <c r="AK15" i="31"/>
  <c r="AJ10" i="31"/>
  <c r="AI18" i="29"/>
  <c r="AI86" i="29"/>
  <c r="AF86" i="29"/>
  <c r="AI55" i="29"/>
  <c r="AF87" i="29"/>
  <c r="AI32" i="29"/>
  <c r="AI17" i="29"/>
  <c r="AE74" i="29"/>
  <c r="AI74" i="29"/>
  <c r="AF74" i="29"/>
  <c r="AF37" i="29"/>
  <c r="AI37" i="29"/>
  <c r="AF27" i="29"/>
  <c r="AI27" i="29"/>
  <c r="AF88" i="29"/>
  <c r="AI88" i="29"/>
  <c r="AI82" i="29"/>
  <c r="AF82" i="29"/>
  <c r="AI62" i="29"/>
  <c r="AF62" i="29"/>
  <c r="AF100" i="29"/>
  <c r="AI100" i="29"/>
  <c r="AK18" i="29"/>
  <c r="AK86" i="29"/>
  <c r="AK55" i="29"/>
  <c r="AK87" i="29"/>
  <c r="AK32" i="29"/>
  <c r="AK74" i="29"/>
  <c r="AK37" i="29"/>
  <c r="AK27" i="29"/>
  <c r="AK88" i="29"/>
  <c r="AK82" i="29"/>
  <c r="AK62" i="29"/>
  <c r="AK100" i="29"/>
  <c r="AC14" i="28"/>
  <c r="AJ85" i="28"/>
  <c r="AK52" i="29"/>
  <c r="AH71" i="28"/>
  <c r="Y16" i="43"/>
  <c r="AF84" i="52"/>
  <c r="AE93" i="31"/>
  <c r="AE90" i="31"/>
  <c r="AE72" i="31"/>
  <c r="AE76" i="31"/>
  <c r="AE64" i="31"/>
  <c r="AE84" i="31"/>
  <c r="AE92" i="31"/>
  <c r="AE68" i="31"/>
  <c r="AJ28" i="31"/>
  <c r="AC46" i="31"/>
  <c r="AE66" i="29"/>
  <c r="AE54" i="29"/>
  <c r="AF23" i="28"/>
  <c r="AE22" i="28"/>
  <c r="AE44" i="28"/>
  <c r="AE54" i="28"/>
  <c r="AE42" i="28"/>
  <c r="AE38" i="28"/>
  <c r="AE69" i="28"/>
  <c r="AE83" i="28"/>
  <c r="AE67" i="28"/>
  <c r="AE71" i="28"/>
  <c r="AE92" i="28"/>
  <c r="AC23" i="28"/>
  <c r="AC100" i="28"/>
  <c r="Z56" i="24"/>
  <c r="AA56" i="4"/>
  <c r="AA56" i="24" s="1"/>
  <c r="V93" i="58"/>
  <c r="AH88" i="52"/>
  <c r="AH55" i="52"/>
  <c r="AI31" i="31"/>
  <c r="AA86" i="47"/>
  <c r="AI86" i="47" s="1"/>
  <c r="AA86" i="53"/>
  <c r="Q52" i="53"/>
  <c r="O52" i="36"/>
  <c r="AA28" i="36"/>
  <c r="Z28" i="58"/>
  <c r="Z28" i="53"/>
  <c r="Z28" i="47"/>
  <c r="AE92" i="70"/>
  <c r="V21" i="56"/>
  <c r="Z69" i="13"/>
  <c r="Y69" i="70"/>
  <c r="AE6" i="70"/>
  <c r="AC7" i="24"/>
  <c r="AH7" i="24"/>
  <c r="AD7" i="24"/>
  <c r="P72" i="43"/>
  <c r="AC95" i="46"/>
  <c r="AJ95" i="46"/>
  <c r="AC70" i="46"/>
  <c r="AJ70" i="46"/>
  <c r="AF19" i="46"/>
  <c r="AI19" i="46"/>
  <c r="AE7" i="43"/>
  <c r="AI45" i="43"/>
  <c r="AF45" i="43"/>
  <c r="AE37" i="52"/>
  <c r="AE21" i="52"/>
  <c r="AC83" i="52"/>
  <c r="AJ83" i="52"/>
  <c r="AJ35" i="52"/>
  <c r="AC35" i="52"/>
  <c r="AE77" i="52"/>
  <c r="Y110" i="61"/>
  <c r="Y110" i="54"/>
  <c r="Y110" i="53"/>
  <c r="AC54" i="52"/>
  <c r="AJ54" i="52"/>
  <c r="V107" i="43"/>
  <c r="S109" i="58"/>
  <c r="AE67" i="46"/>
  <c r="AH44" i="46"/>
  <c r="AD44" i="46"/>
  <c r="AH36" i="46"/>
  <c r="AD36" i="46"/>
  <c r="U16" i="54"/>
  <c r="AE10" i="53"/>
  <c r="AC80" i="52"/>
  <c r="AJ80" i="52"/>
  <c r="AF47" i="46"/>
  <c r="AI47" i="46"/>
  <c r="AI71" i="52"/>
  <c r="AF71" i="52"/>
  <c r="AI39" i="52"/>
  <c r="AF39" i="52"/>
  <c r="AE18" i="52"/>
  <c r="AD58" i="52"/>
  <c r="AH58" i="52"/>
  <c r="AH10" i="52"/>
  <c r="AD10" i="52"/>
  <c r="AH9" i="52"/>
  <c r="AD9" i="52"/>
  <c r="T102" i="60"/>
  <c r="S43" i="58"/>
  <c r="AJ19" i="31"/>
  <c r="AJ17" i="31"/>
  <c r="AC25" i="31"/>
  <c r="AJ25" i="31"/>
  <c r="AJ32" i="31"/>
  <c r="AC32" i="31"/>
  <c r="AJ51" i="31"/>
  <c r="AC51" i="31"/>
  <c r="AC87" i="31"/>
  <c r="AJ87" i="31"/>
  <c r="AC65" i="31"/>
  <c r="AJ65" i="31"/>
  <c r="AJ55" i="31"/>
  <c r="AC55" i="31"/>
  <c r="AC49" i="31"/>
  <c r="AJ49" i="31"/>
  <c r="AC31" i="31"/>
  <c r="AJ31" i="31"/>
  <c r="AJ40" i="31"/>
  <c r="AC62" i="28"/>
  <c r="AJ62" i="28"/>
  <c r="AC35" i="28"/>
  <c r="AJ35" i="28"/>
  <c r="AJ14" i="28"/>
  <c r="AJ33" i="28"/>
  <c r="AJ41" i="28"/>
  <c r="AC51" i="28"/>
  <c r="AJ51" i="28"/>
  <c r="AC9" i="28"/>
  <c r="AJ9" i="28"/>
  <c r="AC91" i="28"/>
  <c r="AJ91" i="28"/>
  <c r="AJ53" i="28"/>
  <c r="AC53" i="28"/>
  <c r="AC44" i="28"/>
  <c r="AJ44" i="28"/>
  <c r="AJ97" i="28"/>
  <c r="AC97" i="28"/>
  <c r="Z3" i="24"/>
  <c r="AA3" i="4"/>
  <c r="AA3" i="24" s="1"/>
  <c r="AF101" i="58"/>
  <c r="AI81" i="52"/>
  <c r="AF81" i="52"/>
  <c r="AE76" i="52"/>
  <c r="AI57" i="52"/>
  <c r="AF57" i="52"/>
  <c r="AE12" i="52"/>
  <c r="AH80" i="52"/>
  <c r="AD31" i="46"/>
  <c r="AF20" i="31"/>
  <c r="AI20" i="31"/>
  <c r="AI21" i="31"/>
  <c r="AF21" i="31"/>
  <c r="AI15" i="31"/>
  <c r="AI61" i="31"/>
  <c r="AF61" i="31"/>
  <c r="AI57" i="31"/>
  <c r="AF57" i="31"/>
  <c r="AF29" i="31"/>
  <c r="AI29" i="31"/>
  <c r="AF77" i="31"/>
  <c r="AI77" i="31"/>
  <c r="AF81" i="31"/>
  <c r="AI81" i="31"/>
  <c r="AI59" i="31"/>
  <c r="AF39" i="31"/>
  <c r="AI39" i="31"/>
  <c r="AI50" i="31"/>
  <c r="AF50" i="31"/>
  <c r="AI53" i="31"/>
  <c r="AF53" i="31"/>
  <c r="AD37" i="31"/>
  <c r="AK10" i="31"/>
  <c r="AK4" i="31"/>
  <c r="AK61" i="31"/>
  <c r="AK57" i="31"/>
  <c r="AK29" i="31"/>
  <c r="AK77" i="31"/>
  <c r="AK81" i="31"/>
  <c r="AK59" i="31"/>
  <c r="AK39" i="31"/>
  <c r="AK50" i="31"/>
  <c r="AK53" i="31"/>
  <c r="AE20" i="29"/>
  <c r="R36" i="58"/>
  <c r="AF36" i="52"/>
  <c r="Q56" i="53"/>
  <c r="O56" i="36"/>
  <c r="AH83" i="31"/>
  <c r="AD100" i="31"/>
  <c r="AH75" i="31"/>
  <c r="AH79" i="31"/>
  <c r="AI12" i="29"/>
  <c r="AI80" i="29"/>
  <c r="AE11" i="29"/>
  <c r="AE75" i="29"/>
  <c r="AE44" i="29"/>
  <c r="AE51" i="29"/>
  <c r="AE92" i="29"/>
  <c r="AE28" i="29"/>
  <c r="AE63" i="29"/>
  <c r="AE97" i="29"/>
  <c r="AE94" i="29"/>
  <c r="AE46" i="29"/>
  <c r="AC80" i="29"/>
  <c r="AC19" i="29"/>
  <c r="AC7" i="29"/>
  <c r="AD34" i="28"/>
  <c r="AH9" i="28"/>
  <c r="AD44" i="29"/>
  <c r="Z96" i="24"/>
  <c r="AG96" i="24" s="1"/>
  <c r="AA96" i="4"/>
  <c r="AA96" i="24" s="1"/>
  <c r="R37" i="58"/>
  <c r="AD29" i="43"/>
  <c r="AH21" i="31"/>
  <c r="AD21" i="31"/>
  <c r="AD10" i="31"/>
  <c r="AH10" i="31"/>
  <c r="AH62" i="31"/>
  <c r="AD62" i="31"/>
  <c r="AD34" i="31"/>
  <c r="AD46" i="31"/>
  <c r="AH46" i="31"/>
  <c r="AH97" i="31"/>
  <c r="AD97" i="31"/>
  <c r="AD101" i="31"/>
  <c r="AH101" i="31"/>
  <c r="AD75" i="31"/>
  <c r="AD79" i="31"/>
  <c r="AD67" i="31"/>
  <c r="AF18" i="29"/>
  <c r="AH41" i="28"/>
  <c r="AD41" i="28"/>
  <c r="AD32" i="28"/>
  <c r="AH49" i="28"/>
  <c r="AD49" i="28"/>
  <c r="AH50" i="28"/>
  <c r="AD50" i="28"/>
  <c r="AD17" i="28"/>
  <c r="AH10" i="28"/>
  <c r="AD10" i="28"/>
  <c r="AD18" i="28"/>
  <c r="AH96" i="28"/>
  <c r="AH72" i="28"/>
  <c r="AD72" i="28"/>
  <c r="AH65" i="28"/>
  <c r="AD65" i="28"/>
  <c r="AH69" i="28"/>
  <c r="AH42" i="28"/>
  <c r="AD95" i="28"/>
  <c r="Z68" i="24"/>
  <c r="AG68" i="24" s="1"/>
  <c r="AA68" i="4"/>
  <c r="AA68" i="24" s="1"/>
  <c r="W99" i="58"/>
  <c r="S95" i="58"/>
  <c r="X28" i="58"/>
  <c r="AF28" i="58" s="1"/>
  <c r="AH92" i="31"/>
  <c r="AI33" i="29"/>
  <c r="AC58" i="29"/>
  <c r="AJ58" i="29"/>
  <c r="AJ96" i="29"/>
  <c r="AC96" i="29"/>
  <c r="AJ31" i="29"/>
  <c r="AJ36" i="29"/>
  <c r="AC67" i="29"/>
  <c r="AJ67" i="29"/>
  <c r="AJ101" i="29"/>
  <c r="AC101" i="29"/>
  <c r="AC64" i="29"/>
  <c r="AJ64" i="29"/>
  <c r="AC33" i="29"/>
  <c r="AJ33" i="29"/>
  <c r="AC98" i="29"/>
  <c r="AJ98" i="29"/>
  <c r="AJ53" i="29"/>
  <c r="AC53" i="29"/>
  <c r="AC50" i="29"/>
  <c r="AJ50" i="29"/>
  <c r="AC15" i="29"/>
  <c r="AE31" i="28"/>
  <c r="AE74" i="28"/>
  <c r="AJ34" i="28"/>
  <c r="AC26" i="31"/>
  <c r="AK48" i="31"/>
  <c r="AK34" i="31"/>
  <c r="AH64" i="29"/>
  <c r="AD64" i="29"/>
  <c r="AD33" i="29"/>
  <c r="AH33" i="29"/>
  <c r="AD53" i="29"/>
  <c r="AH53" i="29"/>
  <c r="AH50" i="29"/>
  <c r="AD50" i="29"/>
  <c r="AH15" i="29"/>
  <c r="AD9" i="29"/>
  <c r="AH76" i="29"/>
  <c r="AD76" i="29"/>
  <c r="AD16" i="29"/>
  <c r="AH70" i="29"/>
  <c r="AH52" i="29"/>
  <c r="AH83" i="29"/>
  <c r="AD83" i="29"/>
  <c r="AF44" i="28"/>
  <c r="AI44" i="28"/>
  <c r="AF52" i="28"/>
  <c r="AI52" i="28"/>
  <c r="AI51" i="28"/>
  <c r="AI74" i="28"/>
  <c r="AF74" i="28"/>
  <c r="AF78" i="28"/>
  <c r="AI78" i="28"/>
  <c r="AI99" i="28"/>
  <c r="AF46" i="28"/>
  <c r="AI84" i="28"/>
  <c r="AF84" i="28"/>
  <c r="AI100" i="28"/>
  <c r="AF100" i="28"/>
  <c r="AF72" i="28"/>
  <c r="AI58" i="28"/>
  <c r="AI69" i="28"/>
  <c r="AF69" i="28"/>
  <c r="Z92" i="24"/>
  <c r="AA92" i="4"/>
  <c r="AA92" i="24" s="1"/>
  <c r="AG92" i="24" s="1"/>
  <c r="AF20" i="52"/>
  <c r="W10" i="36"/>
  <c r="V10" i="53"/>
  <c r="AI26" i="31"/>
  <c r="AE13" i="31"/>
  <c r="AI22" i="29"/>
  <c r="AF22" i="29"/>
  <c r="AF89" i="29"/>
  <c r="AI89" i="29"/>
  <c r="AF60" i="29"/>
  <c r="AI60" i="29"/>
  <c r="AI93" i="29"/>
  <c r="AF40" i="29"/>
  <c r="AI20" i="29"/>
  <c r="AF84" i="29"/>
  <c r="AF43" i="29"/>
  <c r="AI43" i="29"/>
  <c r="AI34" i="29"/>
  <c r="AF34" i="29"/>
  <c r="AI91" i="29"/>
  <c r="AI95" i="29"/>
  <c r="AI66" i="29"/>
  <c r="AF66" i="29"/>
  <c r="AH5" i="29"/>
  <c r="AD45" i="29"/>
  <c r="AD10" i="29"/>
  <c r="AK22" i="29"/>
  <c r="AK89" i="29"/>
  <c r="AK60" i="29"/>
  <c r="AK93" i="29"/>
  <c r="AK40" i="29"/>
  <c r="AK20" i="29"/>
  <c r="AK84" i="29"/>
  <c r="AK43" i="29"/>
  <c r="AK34" i="29"/>
  <c r="AK91" i="29"/>
  <c r="AK95" i="29"/>
  <c r="AK66" i="29"/>
  <c r="AI75" i="28"/>
  <c r="AC22" i="28"/>
  <c r="AC45" i="28"/>
  <c r="AJ18" i="28"/>
  <c r="AJ79" i="28"/>
  <c r="AJ24" i="29"/>
  <c r="AH39" i="28"/>
  <c r="V52" i="58"/>
  <c r="R48" i="58"/>
  <c r="Y72" i="43"/>
  <c r="Y8" i="43"/>
  <c r="AF83" i="52"/>
  <c r="U106" i="58"/>
  <c r="AE19" i="31"/>
  <c r="AE25" i="31"/>
  <c r="AE97" i="31"/>
  <c r="AE101" i="31"/>
  <c r="AE67" i="31"/>
  <c r="AE38" i="31"/>
  <c r="AE88" i="31"/>
  <c r="AE96" i="31"/>
  <c r="AE74" i="31"/>
  <c r="AD48" i="29"/>
  <c r="AD19" i="29"/>
  <c r="AD14" i="29"/>
  <c r="AD92" i="29"/>
  <c r="AE30" i="28"/>
  <c r="AE57" i="28"/>
  <c r="AE36" i="28"/>
  <c r="AE3" i="28"/>
  <c r="AE52" i="28"/>
  <c r="AE39" i="28"/>
  <c r="AE49" i="28"/>
  <c r="AE73" i="28"/>
  <c r="AE59" i="28"/>
  <c r="AE79" i="28"/>
  <c r="AC33" i="28"/>
  <c r="AC68" i="28"/>
  <c r="AG56" i="24"/>
  <c r="AH66" i="52"/>
  <c r="Y59" i="43"/>
  <c r="AI3" i="31"/>
  <c r="AF41" i="31"/>
  <c r="AF12" i="28"/>
  <c r="Y69" i="36"/>
  <c r="X69" i="53"/>
  <c r="AF69" i="53" s="1"/>
  <c r="AI40" i="52"/>
  <c r="AF40" i="52"/>
  <c r="AI96" i="52"/>
  <c r="AF96" i="52"/>
  <c r="AI64" i="52"/>
  <c r="AF64" i="52"/>
  <c r="AI55" i="52"/>
  <c r="AF55" i="52"/>
  <c r="AI32" i="52"/>
  <c r="AF32" i="52"/>
  <c r="AD50" i="52"/>
  <c r="AH50" i="52"/>
  <c r="AC98" i="52"/>
  <c r="AJ98" i="52"/>
  <c r="R102" i="30"/>
  <c r="S102" i="56" s="1"/>
  <c r="S102" i="60" s="1"/>
  <c r="Y69" i="51"/>
  <c r="AD3" i="52"/>
  <c r="AJ27" i="31"/>
  <c r="AC27" i="31"/>
  <c r="AC24" i="31"/>
  <c r="AJ24" i="31"/>
  <c r="AJ5" i="31"/>
  <c r="AC5" i="31"/>
  <c r="AC41" i="31"/>
  <c r="AJ41" i="31"/>
  <c r="AJ54" i="31"/>
  <c r="AC54" i="31"/>
  <c r="AC91" i="31"/>
  <c r="AJ91" i="31"/>
  <c r="AC70" i="31"/>
  <c r="AJ70" i="31"/>
  <c r="AC58" i="31"/>
  <c r="AJ58" i="31"/>
  <c r="AC52" i="31"/>
  <c r="AJ52" i="31"/>
  <c r="AC35" i="31"/>
  <c r="AJ35" i="31"/>
  <c r="AC44" i="31"/>
  <c r="AJ44" i="31"/>
  <c r="AK67" i="29"/>
  <c r="AJ73" i="28"/>
  <c r="AC73" i="28"/>
  <c r="AC36" i="28"/>
  <c r="AJ36" i="28"/>
  <c r="AC5" i="28"/>
  <c r="AJ5" i="28"/>
  <c r="AC13" i="28"/>
  <c r="AJ13" i="28"/>
  <c r="AJ60" i="28"/>
  <c r="AJ68" i="28"/>
  <c r="AI33" i="52"/>
  <c r="AF33" i="52"/>
  <c r="AC101" i="52"/>
  <c r="AJ101" i="52"/>
  <c r="AJ27" i="52"/>
  <c r="AC27" i="52"/>
  <c r="AJ29" i="43"/>
  <c r="AH83" i="52"/>
  <c r="AJ90" i="52"/>
  <c r="AD15" i="52"/>
  <c r="AF23" i="31"/>
  <c r="AF8" i="31"/>
  <c r="AI8" i="31"/>
  <c r="AF26" i="31"/>
  <c r="AI76" i="31"/>
  <c r="AF76" i="31"/>
  <c r="AF64" i="31"/>
  <c r="AI64" i="31"/>
  <c r="AF33" i="31"/>
  <c r="AI33" i="31"/>
  <c r="AI84" i="31"/>
  <c r="AF84" i="31"/>
  <c r="AI92" i="31"/>
  <c r="AF92" i="31"/>
  <c r="AI68" i="31"/>
  <c r="AI66" i="31"/>
  <c r="AF66" i="31"/>
  <c r="AI63" i="31"/>
  <c r="AI56" i="31"/>
  <c r="AF56" i="31"/>
  <c r="AK20" i="31"/>
  <c r="AK76" i="31"/>
  <c r="AK64" i="31"/>
  <c r="AK33" i="31"/>
  <c r="AK84" i="31"/>
  <c r="AK92" i="31"/>
  <c r="AK68" i="31"/>
  <c r="AK66" i="31"/>
  <c r="AK63" i="31"/>
  <c r="AK56" i="31"/>
  <c r="AE25" i="29"/>
  <c r="AE42" i="29"/>
  <c r="AE29" i="29"/>
  <c r="AH81" i="52"/>
  <c r="AE5" i="31"/>
  <c r="AE71" i="31"/>
  <c r="AH3" i="31"/>
  <c r="AI68" i="29"/>
  <c r="AE21" i="29"/>
  <c r="AE78" i="29"/>
  <c r="AE72" i="29"/>
  <c r="AE58" i="29"/>
  <c r="AE96" i="29"/>
  <c r="AE31" i="29"/>
  <c r="AE36" i="29"/>
  <c r="AE101" i="29"/>
  <c r="AE64" i="29"/>
  <c r="AE98" i="29"/>
  <c r="AJ15" i="29"/>
  <c r="AC68" i="29"/>
  <c r="AJ23" i="29"/>
  <c r="AD42" i="28"/>
  <c r="AD40" i="28"/>
  <c r="AD53" i="28"/>
  <c r="AD82" i="28"/>
  <c r="AD48" i="28"/>
  <c r="AI88" i="24"/>
  <c r="AF27" i="52"/>
  <c r="AD8" i="31"/>
  <c r="AH8" i="31"/>
  <c r="AD26" i="31"/>
  <c r="AH26" i="31"/>
  <c r="AH20" i="31"/>
  <c r="AH65" i="31"/>
  <c r="AH55" i="31"/>
  <c r="AD55" i="31"/>
  <c r="AH49" i="31"/>
  <c r="AH31" i="31"/>
  <c r="AD40" i="31"/>
  <c r="AH36" i="31"/>
  <c r="AD36" i="31"/>
  <c r="AH94" i="31"/>
  <c r="AH102" i="31"/>
  <c r="AH73" i="31"/>
  <c r="AD73" i="31"/>
  <c r="AD52" i="28"/>
  <c r="AH40" i="28"/>
  <c r="AH51" i="28"/>
  <c r="AH88" i="28"/>
  <c r="AD29" i="28"/>
  <c r="AH27" i="28"/>
  <c r="AD26" i="28"/>
  <c r="AH53" i="28"/>
  <c r="AH81" i="28"/>
  <c r="AD81" i="28"/>
  <c r="AH82" i="28"/>
  <c r="AD73" i="28"/>
  <c r="AH73" i="28"/>
  <c r="AH63" i="28"/>
  <c r="AD63" i="28"/>
  <c r="AH99" i="28"/>
  <c r="AD99" i="28"/>
  <c r="AC102" i="57"/>
  <c r="AD23" i="52"/>
  <c r="AC10" i="52"/>
  <c r="AJ93" i="52"/>
  <c r="AC25" i="52"/>
  <c r="AE18" i="31"/>
  <c r="AH96" i="31"/>
  <c r="AF73" i="29"/>
  <c r="AJ62" i="29"/>
  <c r="AC62" i="29"/>
  <c r="AC100" i="29"/>
  <c r="AJ100" i="29"/>
  <c r="AC35" i="29"/>
  <c r="AJ35" i="29"/>
  <c r="AC39" i="29"/>
  <c r="AJ39" i="29"/>
  <c r="AC73" i="29"/>
  <c r="AJ73" i="29"/>
  <c r="AC71" i="29"/>
  <c r="AJ71" i="29"/>
  <c r="AC49" i="29"/>
  <c r="AJ49" i="29"/>
  <c r="AC102" i="29"/>
  <c r="AJ102" i="29"/>
  <c r="AC81" i="29"/>
  <c r="AJ81" i="29"/>
  <c r="AC57" i="29"/>
  <c r="AJ57" i="29"/>
  <c r="AC24" i="29"/>
  <c r="AE17" i="28"/>
  <c r="AE82" i="28"/>
  <c r="AE87" i="28"/>
  <c r="AJ16" i="31"/>
  <c r="AJ8" i="31"/>
  <c r="AJ56" i="31"/>
  <c r="AH6" i="29"/>
  <c r="AD6" i="29"/>
  <c r="AH71" i="29"/>
  <c r="AD71" i="29"/>
  <c r="AD49" i="29"/>
  <c r="AH49" i="29"/>
  <c r="AH102" i="29"/>
  <c r="AH81" i="29"/>
  <c r="AD81" i="29"/>
  <c r="AD57" i="29"/>
  <c r="AH57" i="29"/>
  <c r="AD24" i="29"/>
  <c r="AH24" i="29"/>
  <c r="AD41" i="29"/>
  <c r="AH41" i="29"/>
  <c r="AC79" i="29"/>
  <c r="AH79" i="29"/>
  <c r="AD79" i="29"/>
  <c r="AH18" i="29"/>
  <c r="AH86" i="29"/>
  <c r="AJ55" i="29"/>
  <c r="AH55" i="29"/>
  <c r="AD55" i="29"/>
  <c r="AH87" i="29"/>
  <c r="AD87" i="29"/>
  <c r="AI3" i="28"/>
  <c r="AF3" i="28"/>
  <c r="AI59" i="28"/>
  <c r="AE63" i="28"/>
  <c r="AI63" i="28"/>
  <c r="AF63" i="28"/>
  <c r="AI95" i="28"/>
  <c r="AF95" i="28"/>
  <c r="AF83" i="28"/>
  <c r="AF9" i="28"/>
  <c r="AE55" i="28"/>
  <c r="AI55" i="28"/>
  <c r="AF55" i="28"/>
  <c r="AI91" i="28"/>
  <c r="AI53" i="28"/>
  <c r="AF53" i="28"/>
  <c r="AF81" i="28"/>
  <c r="AI81" i="28"/>
  <c r="AF65" i="28"/>
  <c r="AI65" i="28"/>
  <c r="AF73" i="28"/>
  <c r="AI73" i="28"/>
  <c r="AG86" i="53"/>
  <c r="X69" i="58"/>
  <c r="AF69" i="58" s="1"/>
  <c r="V19" i="58"/>
  <c r="AF102" i="57"/>
  <c r="AJ29" i="31"/>
  <c r="AF28" i="29"/>
  <c r="AI28" i="29"/>
  <c r="AF25" i="29"/>
  <c r="AI25" i="29"/>
  <c r="AI63" i="29"/>
  <c r="AF63" i="29"/>
  <c r="AI42" i="29"/>
  <c r="AF42" i="29"/>
  <c r="AF29" i="29"/>
  <c r="AI29" i="29"/>
  <c r="AI94" i="29"/>
  <c r="AF94" i="29"/>
  <c r="AI46" i="29"/>
  <c r="AF46" i="29"/>
  <c r="AI38" i="29"/>
  <c r="AF38" i="29"/>
  <c r="AF4" i="29"/>
  <c r="AI99" i="29"/>
  <c r="AF69" i="29"/>
  <c r="AI69" i="29"/>
  <c r="AJ7" i="29"/>
  <c r="AK28" i="29"/>
  <c r="AK25" i="29"/>
  <c r="AK63" i="29"/>
  <c r="AK97" i="29"/>
  <c r="AK42" i="29"/>
  <c r="AK94" i="29"/>
  <c r="AK46" i="29"/>
  <c r="AK38" i="29"/>
  <c r="AK4" i="29"/>
  <c r="AK99" i="29"/>
  <c r="AK69" i="29"/>
  <c r="AI12" i="28"/>
  <c r="AI4" i="28"/>
  <c r="AE80" i="28"/>
  <c r="AC6" i="28"/>
  <c r="AH87" i="28"/>
  <c r="AH28" i="28"/>
  <c r="Z83" i="24"/>
  <c r="AA83" i="4"/>
  <c r="AA83" i="24" s="1"/>
  <c r="AD33" i="52"/>
  <c r="AC39" i="52"/>
  <c r="AJ73" i="52"/>
  <c r="AI11" i="31"/>
  <c r="AF60" i="31"/>
  <c r="AE27" i="31"/>
  <c r="AE24" i="31"/>
  <c r="AE31" i="31"/>
  <c r="AE40" i="31"/>
  <c r="AE36" i="31"/>
  <c r="AE94" i="31"/>
  <c r="AE102" i="31"/>
  <c r="AE73" i="31"/>
  <c r="AE42" i="31"/>
  <c r="AE95" i="31"/>
  <c r="AE30" i="31"/>
  <c r="AE85" i="31"/>
  <c r="AC11" i="31"/>
  <c r="AE70" i="29"/>
  <c r="AD52" i="29"/>
  <c r="AD26" i="29"/>
  <c r="AH21" i="29"/>
  <c r="AD58" i="29"/>
  <c r="AD96" i="29"/>
  <c r="AF33" i="28"/>
  <c r="AF49" i="28"/>
  <c r="AF76" i="28"/>
  <c r="AE47" i="28"/>
  <c r="AE14" i="28"/>
  <c r="AE72" i="28"/>
  <c r="AE40" i="28"/>
  <c r="AE50" i="28"/>
  <c r="AE77" i="28"/>
  <c r="AE70" i="28"/>
  <c r="AE84" i="28"/>
  <c r="AE88" i="28"/>
  <c r="AJ22" i="28"/>
  <c r="AC41" i="28"/>
  <c r="AC60" i="28"/>
  <c r="AC76" i="28"/>
  <c r="AE39" i="29"/>
  <c r="Z4" i="24"/>
  <c r="AA4" i="4"/>
  <c r="AA4" i="24" s="1"/>
  <c r="AF88" i="46"/>
  <c r="AF12" i="52"/>
  <c r="AA110" i="47"/>
  <c r="AA110" i="53"/>
  <c r="Z68" i="13"/>
  <c r="Y68" i="70"/>
  <c r="AA59" i="6"/>
  <c r="AA59" i="43" s="1"/>
  <c r="Z59" i="43"/>
  <c r="T108" i="58"/>
  <c r="U105" i="58"/>
  <c r="AA7" i="6"/>
  <c r="AA7" i="43" s="1"/>
  <c r="Z7" i="43"/>
  <c r="V94" i="32"/>
  <c r="AE7" i="24"/>
  <c r="AA105" i="6"/>
  <c r="AA105" i="43" s="1"/>
  <c r="Z105" i="43"/>
  <c r="AE52" i="46"/>
  <c r="AC30" i="46"/>
  <c r="AJ30" i="46"/>
  <c r="AI57" i="43"/>
  <c r="AF57" i="43"/>
  <c r="AI36" i="43"/>
  <c r="AF36" i="43"/>
  <c r="AI102" i="43"/>
  <c r="AF102" i="43"/>
  <c r="V110" i="49"/>
  <c r="AE41" i="46"/>
  <c r="AF11" i="46"/>
  <c r="AI11" i="46"/>
  <c r="AC100" i="46"/>
  <c r="AJ100" i="46"/>
  <c r="T105" i="50"/>
  <c r="AC70" i="52"/>
  <c r="AJ70" i="52"/>
  <c r="AJ6" i="52"/>
  <c r="AC6" i="52"/>
  <c r="AC78" i="52"/>
  <c r="AJ78" i="52"/>
  <c r="AE35" i="46"/>
  <c r="R107" i="58"/>
  <c r="AJ24" i="52"/>
  <c r="AC24" i="52"/>
  <c r="W110" i="53"/>
  <c r="AI48" i="52"/>
  <c r="AF48" i="52"/>
  <c r="AH30" i="52"/>
  <c r="AD30" i="52"/>
  <c r="AE91" i="52"/>
  <c r="AD87" i="52"/>
  <c r="AH87" i="52"/>
  <c r="AE82" i="52"/>
  <c r="AI15" i="52"/>
  <c r="AF15" i="52"/>
  <c r="AJ8" i="52"/>
  <c r="AC8" i="52"/>
  <c r="W29" i="36"/>
  <c r="V29" i="37"/>
  <c r="AC4" i="31"/>
  <c r="AJ4" i="31"/>
  <c r="AC9" i="31"/>
  <c r="AJ9" i="31"/>
  <c r="AC69" i="31"/>
  <c r="AJ69" i="31"/>
  <c r="AC61" i="31"/>
  <c r="AJ61" i="31"/>
  <c r="AC57" i="31"/>
  <c r="AJ57" i="31"/>
  <c r="AJ77" i="31"/>
  <c r="AC77" i="31"/>
  <c r="AC81" i="31"/>
  <c r="AJ81" i="31"/>
  <c r="AJ59" i="31"/>
  <c r="AC59" i="31"/>
  <c r="AC39" i="31"/>
  <c r="AJ39" i="31"/>
  <c r="AC50" i="31"/>
  <c r="AJ50" i="31"/>
  <c r="AC94" i="28"/>
  <c r="AJ94" i="28"/>
  <c r="AJ45" i="28"/>
  <c r="AC27" i="28"/>
  <c r="AJ27" i="28"/>
  <c r="AC43" i="28"/>
  <c r="AJ43" i="28"/>
  <c r="AC52" i="28"/>
  <c r="AJ52" i="28"/>
  <c r="AC95" i="28"/>
  <c r="AJ95" i="28"/>
  <c r="AC64" i="28"/>
  <c r="AJ64" i="28"/>
  <c r="AJ76" i="28"/>
  <c r="AC57" i="28"/>
  <c r="AJ57" i="28"/>
  <c r="Z51" i="24"/>
  <c r="AG51" i="24" s="1"/>
  <c r="AA51" i="4"/>
  <c r="AA51" i="24" s="1"/>
  <c r="Z76" i="24"/>
  <c r="AA76" i="4"/>
  <c r="AA76" i="24" s="1"/>
  <c r="AI98" i="52"/>
  <c r="AF98" i="52"/>
  <c r="AI73" i="52"/>
  <c r="AF73" i="52"/>
  <c r="AE68" i="52"/>
  <c r="AE28" i="52"/>
  <c r="AI9" i="52"/>
  <c r="AF9" i="52"/>
  <c r="AE4" i="52"/>
  <c r="AH64" i="52"/>
  <c r="AI45" i="46"/>
  <c r="AJ49" i="52"/>
  <c r="AF3" i="31"/>
  <c r="AF11" i="31"/>
  <c r="AF16" i="31"/>
  <c r="AF79" i="31"/>
  <c r="AI79" i="31"/>
  <c r="AI67" i="31"/>
  <c r="AF67" i="31"/>
  <c r="AF38" i="31"/>
  <c r="AI38" i="31"/>
  <c r="AF88" i="31"/>
  <c r="AI88" i="31"/>
  <c r="AF96" i="31"/>
  <c r="AI74" i="31"/>
  <c r="AF74" i="31"/>
  <c r="AF71" i="31"/>
  <c r="AI82" i="31"/>
  <c r="AF82" i="31"/>
  <c r="AI60" i="31"/>
  <c r="AK23" i="31"/>
  <c r="AK8" i="31"/>
  <c r="AK26" i="31"/>
  <c r="AK79" i="31"/>
  <c r="AK67" i="31"/>
  <c r="AK38" i="31"/>
  <c r="AK96" i="31"/>
  <c r="AK74" i="31"/>
  <c r="AK71" i="31"/>
  <c r="AK82" i="31"/>
  <c r="AK60" i="31"/>
  <c r="AE33" i="29"/>
  <c r="V96" i="58"/>
  <c r="AH98" i="52"/>
  <c r="AC44" i="52"/>
  <c r="AD44" i="31"/>
  <c r="AE27" i="29"/>
  <c r="AE88" i="29"/>
  <c r="AE62" i="29"/>
  <c r="AE100" i="29"/>
  <c r="AE73" i="29"/>
  <c r="AE6" i="29"/>
  <c r="AE102" i="29"/>
  <c r="AE81" i="29"/>
  <c r="AC17" i="29"/>
  <c r="AH56" i="28"/>
  <c r="AD85" i="28"/>
  <c r="AD93" i="28"/>
  <c r="AD90" i="28"/>
  <c r="P87" i="13"/>
  <c r="R87" i="51"/>
  <c r="AE33" i="31"/>
  <c r="AE32" i="31"/>
  <c r="Z100" i="24"/>
  <c r="AA100" i="4"/>
  <c r="AA100" i="24" s="1"/>
  <c r="AD11" i="52"/>
  <c r="AH11" i="31"/>
  <c r="AH16" i="31"/>
  <c r="AD16" i="31"/>
  <c r="AH23" i="31"/>
  <c r="AH70" i="31"/>
  <c r="AD70" i="31"/>
  <c r="AH58" i="31"/>
  <c r="AD58" i="31"/>
  <c r="AD52" i="31"/>
  <c r="AH52" i="31"/>
  <c r="AH35" i="31"/>
  <c r="AD35" i="31"/>
  <c r="AD47" i="31"/>
  <c r="AH98" i="31"/>
  <c r="AH37" i="31"/>
  <c r="AH80" i="31"/>
  <c r="AD80" i="31"/>
  <c r="AK59" i="29"/>
  <c r="AD79" i="28"/>
  <c r="AD100" i="28"/>
  <c r="AD67" i="28"/>
  <c r="AH67" i="28"/>
  <c r="AD9" i="28"/>
  <c r="AD36" i="28"/>
  <c r="AH36" i="28"/>
  <c r="AD28" i="28"/>
  <c r="AH33" i="28"/>
  <c r="AD33" i="28"/>
  <c r="AD68" i="28"/>
  <c r="AH68" i="28"/>
  <c r="AH85" i="28"/>
  <c r="AH93" i="28"/>
  <c r="AD77" i="28"/>
  <c r="AH77" i="28"/>
  <c r="AH78" i="28"/>
  <c r="Z91" i="24"/>
  <c r="AA91" i="4"/>
  <c r="AA91" i="24" s="1"/>
  <c r="V21" i="53"/>
  <c r="W21" i="36"/>
  <c r="AI23" i="31"/>
  <c r="AG23" i="31"/>
  <c r="AE12" i="31"/>
  <c r="AD34" i="29"/>
  <c r="AJ66" i="29"/>
  <c r="AC66" i="29"/>
  <c r="AC5" i="29"/>
  <c r="AJ5" i="29"/>
  <c r="AC54" i="29"/>
  <c r="AJ54" i="29"/>
  <c r="AJ45" i="29"/>
  <c r="AC45" i="29"/>
  <c r="AC77" i="29"/>
  <c r="AJ77" i="29"/>
  <c r="AC10" i="29"/>
  <c r="AJ10" i="29"/>
  <c r="AC90" i="29"/>
  <c r="AJ90" i="29"/>
  <c r="AJ56" i="29"/>
  <c r="AC3" i="29"/>
  <c r="AC8" i="29"/>
  <c r="AC65" i="29"/>
  <c r="AJ65" i="29"/>
  <c r="AJ30" i="29"/>
  <c r="AE21" i="28"/>
  <c r="AK22" i="31"/>
  <c r="AC3" i="31"/>
  <c r="AJ60" i="31"/>
  <c r="AH10" i="29"/>
  <c r="AH90" i="29"/>
  <c r="AH56" i="29"/>
  <c r="AD56" i="29"/>
  <c r="AH3" i="29"/>
  <c r="AD3" i="29"/>
  <c r="AH8" i="29"/>
  <c r="AD8" i="29"/>
  <c r="AH65" i="29"/>
  <c r="AD65" i="29"/>
  <c r="AD30" i="29"/>
  <c r="AH30" i="29"/>
  <c r="AH47" i="29"/>
  <c r="AD47" i="29"/>
  <c r="AD85" i="29"/>
  <c r="AH85" i="29"/>
  <c r="AD22" i="29"/>
  <c r="AH22" i="29"/>
  <c r="AD89" i="29"/>
  <c r="AH89" i="29"/>
  <c r="AH60" i="29"/>
  <c r="AD93" i="29"/>
  <c r="AH93" i="29"/>
  <c r="AI6" i="28"/>
  <c r="AF6" i="28"/>
  <c r="AI14" i="28"/>
  <c r="AF14" i="28"/>
  <c r="AI70" i="28"/>
  <c r="AF70" i="28"/>
  <c r="AI8" i="28"/>
  <c r="AF8" i="28"/>
  <c r="AF5" i="28"/>
  <c r="AF13" i="28"/>
  <c r="AF17" i="28"/>
  <c r="AF60" i="28"/>
  <c r="AI60" i="28"/>
  <c r="AF68" i="28"/>
  <c r="AI68" i="28"/>
  <c r="AI85" i="28"/>
  <c r="AF85" i="28"/>
  <c r="AF82" i="28"/>
  <c r="AI82" i="28"/>
  <c r="AI77" i="28"/>
  <c r="AF77" i="28"/>
  <c r="Z64" i="24"/>
  <c r="AA64" i="4"/>
  <c r="AA64" i="24" s="1"/>
  <c r="AJ79" i="46"/>
  <c r="AJ31" i="46"/>
  <c r="AF52" i="52"/>
  <c r="AD31" i="52"/>
  <c r="AF56" i="53"/>
  <c r="AI14" i="31"/>
  <c r="AE9" i="31"/>
  <c r="AE34" i="31"/>
  <c r="AK14" i="31"/>
  <c r="AF31" i="29"/>
  <c r="AI36" i="29"/>
  <c r="AF36" i="29"/>
  <c r="AI67" i="29"/>
  <c r="AF67" i="29"/>
  <c r="AI101" i="29"/>
  <c r="AF64" i="29"/>
  <c r="AI64" i="29"/>
  <c r="AF33" i="29"/>
  <c r="AI98" i="29"/>
  <c r="AF98" i="29"/>
  <c r="AI53" i="29"/>
  <c r="AF53" i="29"/>
  <c r="AI50" i="29"/>
  <c r="AF50" i="29"/>
  <c r="AF15" i="29"/>
  <c r="AI15" i="29"/>
  <c r="AF9" i="29"/>
  <c r="AI9" i="29"/>
  <c r="AF76" i="29"/>
  <c r="AD23" i="29"/>
  <c r="AK36" i="29"/>
  <c r="AK101" i="29"/>
  <c r="AK64" i="29"/>
  <c r="AK33" i="29"/>
  <c r="AK98" i="29"/>
  <c r="AK53" i="29"/>
  <c r="AK50" i="29"/>
  <c r="AK15" i="29"/>
  <c r="AK9" i="29"/>
  <c r="AK76" i="29"/>
  <c r="AI22" i="28"/>
  <c r="AE10" i="28"/>
  <c r="AE61" i="28"/>
  <c r="AE43" i="28"/>
  <c r="AJ55" i="28"/>
  <c r="AC66" i="28"/>
  <c r="AJ101" i="28"/>
  <c r="AC29" i="29"/>
  <c r="AD14" i="28"/>
  <c r="AH95" i="28"/>
  <c r="AH79" i="28"/>
  <c r="AG83" i="24"/>
  <c r="V76" i="58"/>
  <c r="Y101" i="45"/>
  <c r="Y56" i="43"/>
  <c r="AG56" i="43" s="1"/>
  <c r="AJ58" i="52"/>
  <c r="AE15" i="31"/>
  <c r="AE4" i="31"/>
  <c r="AE44" i="31"/>
  <c r="AE47" i="31"/>
  <c r="AE98" i="31"/>
  <c r="AE37" i="31"/>
  <c r="AE80" i="31"/>
  <c r="AE45" i="31"/>
  <c r="AE99" i="31"/>
  <c r="AE43" i="31"/>
  <c r="AE89" i="31"/>
  <c r="AE86" i="29"/>
  <c r="AJ27" i="29"/>
  <c r="AD88" i="29"/>
  <c r="AD82" i="29"/>
  <c r="AD100" i="29"/>
  <c r="AF41" i="28"/>
  <c r="AE48" i="28"/>
  <c r="AE46" i="28"/>
  <c r="AE7" i="28"/>
  <c r="AE93" i="28"/>
  <c r="AE65" i="28"/>
  <c r="AE86" i="28"/>
  <c r="AE91" i="28"/>
  <c r="AE96" i="28"/>
  <c r="AC30" i="28"/>
  <c r="AH40" i="31"/>
  <c r="AG4" i="24"/>
  <c r="AD42" i="52"/>
  <c r="R48" i="47"/>
  <c r="AD17" i="46"/>
  <c r="W70" i="47"/>
  <c r="X70" i="36"/>
  <c r="W70" i="53"/>
  <c r="Q64" i="45"/>
  <c r="K54" i="6"/>
  <c r="L54" i="43" s="1"/>
  <c r="Z3" i="13"/>
  <c r="Y3" i="70"/>
  <c r="Y95" i="50"/>
  <c r="Z95" i="30"/>
  <c r="P87" i="32"/>
  <c r="AH6" i="43"/>
  <c r="AD6" i="43"/>
  <c r="AI101" i="46"/>
  <c r="AF101" i="46"/>
  <c r="AC78" i="46"/>
  <c r="AJ78" i="46"/>
  <c r="AE60" i="46"/>
  <c r="AE12" i="46"/>
  <c r="AI83" i="43"/>
  <c r="AF83" i="43"/>
  <c r="AE49" i="46"/>
  <c r="AC19" i="46"/>
  <c r="AJ19" i="46"/>
  <c r="AE54" i="43"/>
  <c r="AA88" i="6"/>
  <c r="AA88" i="43" s="1"/>
  <c r="Z88" i="43"/>
  <c r="AA24" i="6"/>
  <c r="AA24" i="43" s="1"/>
  <c r="Z24" i="43"/>
  <c r="AA48" i="6"/>
  <c r="AA48" i="43" s="1"/>
  <c r="Z48" i="43"/>
  <c r="AF48" i="46"/>
  <c r="AI48" i="46"/>
  <c r="AH48" i="46"/>
  <c r="AD48" i="46"/>
  <c r="AH32" i="46"/>
  <c r="AD32" i="46"/>
  <c r="T18" i="50"/>
  <c r="V85" i="50"/>
  <c r="Y91" i="50"/>
  <c r="Z91" i="30"/>
  <c r="AC95" i="52"/>
  <c r="AJ95" i="52"/>
  <c r="AD48" i="52"/>
  <c r="AH48" i="52"/>
  <c r="AI91" i="52"/>
  <c r="AF91" i="52"/>
  <c r="AF32" i="46"/>
  <c r="AI32" i="46"/>
  <c r="AJ22" i="52"/>
  <c r="AC22" i="52"/>
  <c r="Q46" i="47"/>
  <c r="U108" i="58"/>
  <c r="AI82" i="46"/>
  <c r="AF82" i="46"/>
  <c r="AH52" i="46"/>
  <c r="AD52" i="46"/>
  <c r="V109" i="58"/>
  <c r="S106" i="58"/>
  <c r="AE62" i="47"/>
  <c r="AI31" i="52"/>
  <c r="AF31" i="52"/>
  <c r="AH14" i="52"/>
  <c r="AD14" i="52"/>
  <c r="AD82" i="52"/>
  <c r="AH82" i="52"/>
  <c r="AH100" i="52"/>
  <c r="AF4" i="52"/>
  <c r="P81" i="47"/>
  <c r="N81" i="36"/>
  <c r="AC20" i="31"/>
  <c r="AJ20" i="31"/>
  <c r="AK21" i="31"/>
  <c r="AJ21" i="31"/>
  <c r="AC21" i="31"/>
  <c r="AJ15" i="31"/>
  <c r="AJ72" i="31"/>
  <c r="AC72" i="31"/>
  <c r="AJ76" i="31"/>
  <c r="AC76" i="31"/>
  <c r="AC64" i="31"/>
  <c r="AJ64" i="31"/>
  <c r="AJ33" i="31"/>
  <c r="AC33" i="31"/>
  <c r="AJ84" i="31"/>
  <c r="AC84" i="31"/>
  <c r="AC92" i="31"/>
  <c r="AJ92" i="31"/>
  <c r="AC68" i="31"/>
  <c r="AJ68" i="31"/>
  <c r="AC66" i="31"/>
  <c r="AJ66" i="31"/>
  <c r="AJ63" i="31"/>
  <c r="AC63" i="31"/>
  <c r="AJ6" i="28"/>
  <c r="AC46" i="28"/>
  <c r="AJ46" i="28"/>
  <c r="AC86" i="28"/>
  <c r="AJ86" i="28"/>
  <c r="AJ20" i="28"/>
  <c r="AJ48" i="28"/>
  <c r="AC48" i="28"/>
  <c r="AC99" i="28"/>
  <c r="AJ99" i="28"/>
  <c r="AC71" i="28"/>
  <c r="AJ71" i="28"/>
  <c r="AC80" i="28"/>
  <c r="AJ80" i="28"/>
  <c r="AC61" i="28"/>
  <c r="AJ61" i="28"/>
  <c r="AC65" i="28"/>
  <c r="AJ65" i="28"/>
  <c r="AC46" i="43"/>
  <c r="AG76" i="24"/>
  <c r="AE93" i="52"/>
  <c r="AI49" i="52"/>
  <c r="AF49" i="52"/>
  <c r="AH97" i="52"/>
  <c r="AJ3" i="52"/>
  <c r="AC3" i="52"/>
  <c r="Y68" i="45"/>
  <c r="AF7" i="31"/>
  <c r="AI7" i="31"/>
  <c r="AF22" i="31"/>
  <c r="AI102" i="31"/>
  <c r="AF102" i="31"/>
  <c r="AF73" i="31"/>
  <c r="AI73" i="31"/>
  <c r="AI42" i="31"/>
  <c r="AF42" i="31"/>
  <c r="AI95" i="31"/>
  <c r="AF95" i="31"/>
  <c r="AI30" i="31"/>
  <c r="AI85" i="31"/>
  <c r="AF85" i="31"/>
  <c r="AI78" i="31"/>
  <c r="AF78" i="31"/>
  <c r="AI86" i="31"/>
  <c r="AF86" i="31"/>
  <c r="AI69" i="31"/>
  <c r="AD27" i="31"/>
  <c r="AD24" i="31"/>
  <c r="AK3" i="31"/>
  <c r="AK11" i="31"/>
  <c r="AK16" i="31"/>
  <c r="AK102" i="31"/>
  <c r="AK73" i="31"/>
  <c r="AK42" i="31"/>
  <c r="AK95" i="31"/>
  <c r="AK30" i="31"/>
  <c r="AK85" i="31"/>
  <c r="AK78" i="31"/>
  <c r="AK86" i="31"/>
  <c r="AK69" i="31"/>
  <c r="AH96" i="52"/>
  <c r="AH92" i="52"/>
  <c r="W17" i="36"/>
  <c r="V17" i="53"/>
  <c r="S107" i="58"/>
  <c r="AK43" i="31"/>
  <c r="AD13" i="31"/>
  <c r="AH39" i="31"/>
  <c r="AI8" i="29"/>
  <c r="AF93" i="29"/>
  <c r="AI40" i="29"/>
  <c r="AI84" i="29"/>
  <c r="AE34" i="29"/>
  <c r="AE91" i="29"/>
  <c r="AE5" i="29"/>
  <c r="AE45" i="29"/>
  <c r="AE77" i="29"/>
  <c r="AE10" i="29"/>
  <c r="AE90" i="29"/>
  <c r="AE56" i="29"/>
  <c r="AE3" i="29"/>
  <c r="AJ8" i="29"/>
  <c r="AC40" i="29"/>
  <c r="AC84" i="29"/>
  <c r="AD74" i="28"/>
  <c r="AH64" i="28"/>
  <c r="AD98" i="28"/>
  <c r="P59" i="13"/>
  <c r="R59" i="51"/>
  <c r="R59" i="45"/>
  <c r="AE17" i="31"/>
  <c r="AG100" i="24"/>
  <c r="AI24" i="24"/>
  <c r="Q76" i="58"/>
  <c r="AF92" i="52"/>
  <c r="AJ63" i="52"/>
  <c r="AF28" i="52"/>
  <c r="AH7" i="31"/>
  <c r="AD7" i="31"/>
  <c r="AH14" i="31"/>
  <c r="AD14" i="31"/>
  <c r="AH22" i="31"/>
  <c r="AD22" i="31"/>
  <c r="AD29" i="31"/>
  <c r="AH29" i="31"/>
  <c r="AH77" i="31"/>
  <c r="AD77" i="31"/>
  <c r="AD81" i="31"/>
  <c r="AH81" i="31"/>
  <c r="AH59" i="31"/>
  <c r="AD59" i="31"/>
  <c r="AD39" i="31"/>
  <c r="AH50" i="31"/>
  <c r="AD50" i="31"/>
  <c r="AD53" i="31"/>
  <c r="AH53" i="31"/>
  <c r="AH28" i="31"/>
  <c r="AD28" i="31"/>
  <c r="AD48" i="31"/>
  <c r="AD83" i="31"/>
  <c r="AK21" i="29"/>
  <c r="AD84" i="28"/>
  <c r="AH84" i="28"/>
  <c r="AH8" i="28"/>
  <c r="AD8" i="28"/>
  <c r="AD5" i="28"/>
  <c r="AH5" i="28"/>
  <c r="AH13" i="28"/>
  <c r="AD13" i="28"/>
  <c r="AD46" i="28"/>
  <c r="AH46" i="28"/>
  <c r="AH35" i="28"/>
  <c r="AH34" i="28"/>
  <c r="AD76" i="28"/>
  <c r="AH76" i="28"/>
  <c r="AH89" i="28"/>
  <c r="AD89" i="28"/>
  <c r="AH98" i="28"/>
  <c r="AD86" i="28"/>
  <c r="AH86" i="28"/>
  <c r="AD83" i="28"/>
  <c r="AH83" i="28"/>
  <c r="AG91" i="24"/>
  <c r="Y69" i="45"/>
  <c r="AH98" i="46"/>
  <c r="AH51" i="52"/>
  <c r="AH65" i="52"/>
  <c r="Y107" i="53"/>
  <c r="AI16" i="31"/>
  <c r="AG16" i="31"/>
  <c r="AK35" i="31"/>
  <c r="AK44" i="31"/>
  <c r="AI14" i="29"/>
  <c r="AD94" i="29"/>
  <c r="AC69" i="29"/>
  <c r="AJ69" i="29"/>
  <c r="AJ12" i="29"/>
  <c r="AC12" i="29"/>
  <c r="AJ59" i="29"/>
  <c r="AJ48" i="29"/>
  <c r="AJ80" i="29"/>
  <c r="AJ19" i="29"/>
  <c r="AC61" i="29"/>
  <c r="AJ61" i="29"/>
  <c r="AJ14" i="29"/>
  <c r="AC14" i="29"/>
  <c r="AJ11" i="29"/>
  <c r="AJ75" i="29"/>
  <c r="AJ44" i="29"/>
  <c r="AC44" i="29"/>
  <c r="AE9" i="28"/>
  <c r="AE34" i="28"/>
  <c r="AE98" i="28"/>
  <c r="AC47" i="28"/>
  <c r="AJ58" i="28"/>
  <c r="AJ66" i="28"/>
  <c r="AC14" i="31"/>
  <c r="AH19" i="29"/>
  <c r="AH7" i="29"/>
  <c r="AD7" i="29"/>
  <c r="AD61" i="29"/>
  <c r="AH61" i="29"/>
  <c r="AH14" i="29"/>
  <c r="AD11" i="29"/>
  <c r="AH11" i="29"/>
  <c r="AC75" i="29"/>
  <c r="AH75" i="29"/>
  <c r="AD75" i="29"/>
  <c r="AH44" i="29"/>
  <c r="AH51" i="29"/>
  <c r="AD51" i="29"/>
  <c r="AH28" i="29"/>
  <c r="AD28" i="29"/>
  <c r="AH25" i="29"/>
  <c r="AC63" i="29"/>
  <c r="AH63" i="29"/>
  <c r="AD63" i="29"/>
  <c r="AD97" i="29"/>
  <c r="AH97" i="29"/>
  <c r="AF10" i="28"/>
  <c r="AI10" i="28"/>
  <c r="AI18" i="28"/>
  <c r="AF18" i="28"/>
  <c r="AI7" i="28"/>
  <c r="AI15" i="28"/>
  <c r="AE16" i="28"/>
  <c r="AI16" i="28"/>
  <c r="AF16" i="28"/>
  <c r="AI21" i="28"/>
  <c r="AF21" i="28"/>
  <c r="AF27" i="28"/>
  <c r="AI64" i="28"/>
  <c r="AF64" i="28"/>
  <c r="AI76" i="28"/>
  <c r="AF89" i="28"/>
  <c r="AI89" i="28"/>
  <c r="AI93" i="28"/>
  <c r="AF93" i="28"/>
  <c r="AI86" i="28"/>
  <c r="AF86" i="28"/>
  <c r="AG64" i="24"/>
  <c r="V75" i="58"/>
  <c r="AD19" i="46"/>
  <c r="AH15" i="31"/>
  <c r="AE10" i="31"/>
  <c r="AE87" i="31"/>
  <c r="AI35" i="29"/>
  <c r="AF35" i="29"/>
  <c r="AF39" i="29"/>
  <c r="AI39" i="29"/>
  <c r="AI73" i="29"/>
  <c r="AF6" i="29"/>
  <c r="AI6" i="29"/>
  <c r="AI71" i="29"/>
  <c r="AF71" i="29"/>
  <c r="AI49" i="29"/>
  <c r="AF49" i="29"/>
  <c r="AI102" i="29"/>
  <c r="AF102" i="29"/>
  <c r="AI81" i="29"/>
  <c r="AF81" i="29"/>
  <c r="AF57" i="29"/>
  <c r="AI57" i="29"/>
  <c r="AI24" i="29"/>
  <c r="AF24" i="29"/>
  <c r="AF41" i="29"/>
  <c r="AI41" i="29"/>
  <c r="AF79" i="29"/>
  <c r="AI79" i="29"/>
  <c r="AD74" i="29"/>
  <c r="AK35" i="29"/>
  <c r="AK39" i="29"/>
  <c r="AK73" i="29"/>
  <c r="AK6" i="29"/>
  <c r="AK71" i="29"/>
  <c r="AK49" i="29"/>
  <c r="AK102" i="29"/>
  <c r="AK81" i="29"/>
  <c r="AK57" i="29"/>
  <c r="AK24" i="29"/>
  <c r="AK41" i="29"/>
  <c r="AK79" i="29"/>
  <c r="AI30" i="28"/>
  <c r="AI83" i="28"/>
  <c r="AE51" i="28"/>
  <c r="AJ4" i="28"/>
  <c r="AC58" i="28"/>
  <c r="AJ87" i="28"/>
  <c r="AK58" i="29"/>
  <c r="AH18" i="28"/>
  <c r="AH100" i="28"/>
  <c r="Z9" i="24"/>
  <c r="AA9" i="4"/>
  <c r="AA9" i="24" s="1"/>
  <c r="Q87" i="58"/>
  <c r="Y3" i="45"/>
  <c r="Y48" i="43"/>
  <c r="AG48" i="43" s="1"/>
  <c r="AF93" i="31"/>
  <c r="AF68" i="31"/>
  <c r="AE20" i="31"/>
  <c r="AE39" i="31"/>
  <c r="AE50" i="31"/>
  <c r="AE53" i="31"/>
  <c r="AE28" i="31"/>
  <c r="AE48" i="31"/>
  <c r="AE62" i="31"/>
  <c r="AE46" i="31"/>
  <c r="AE100" i="31"/>
  <c r="AJ91" i="29"/>
  <c r="AJ95" i="29"/>
  <c r="AD66" i="29"/>
  <c r="AE85" i="28"/>
  <c r="AE89" i="28"/>
  <c r="AE11" i="28"/>
  <c r="AE81" i="28"/>
  <c r="AE102" i="28"/>
  <c r="AE100" i="28"/>
  <c r="AC31" i="28"/>
  <c r="AC92" i="28"/>
  <c r="AI96" i="24"/>
  <c r="S98" i="58"/>
  <c r="V77" i="58"/>
  <c r="V21" i="58"/>
  <c r="AH59" i="52"/>
  <c r="AF66" i="28"/>
  <c r="P97" i="51"/>
  <c r="AE97" i="51" s="1"/>
  <c r="R36" i="47"/>
  <c r="P8" i="36"/>
  <c r="AA27" i="6"/>
  <c r="AA27" i="43" s="1"/>
  <c r="Z27" i="43"/>
  <c r="S105" i="58"/>
  <c r="AE91" i="51"/>
  <c r="AE20" i="43"/>
  <c r="AE38" i="43"/>
  <c r="AI12" i="43"/>
  <c r="AF12" i="43"/>
  <c r="AC6" i="43"/>
  <c r="AJ6" i="43"/>
  <c r="AE70" i="43"/>
  <c r="AA67" i="6"/>
  <c r="AA67" i="43" s="1"/>
  <c r="Z67" i="43"/>
  <c r="AE28" i="46"/>
  <c r="AD100" i="46"/>
  <c r="AH100" i="46"/>
  <c r="AD91" i="46"/>
  <c r="AH91" i="46"/>
  <c r="AE17" i="46"/>
  <c r="AC35" i="46"/>
  <c r="AJ35" i="46"/>
  <c r="AC51" i="46"/>
  <c r="AJ51" i="46"/>
  <c r="AA8" i="6"/>
  <c r="AA8" i="43" s="1"/>
  <c r="Z8" i="43"/>
  <c r="AI38" i="43"/>
  <c r="AF38" i="43"/>
  <c r="AC101" i="46"/>
  <c r="AJ101" i="46"/>
  <c r="AD61" i="46"/>
  <c r="AH61" i="46"/>
  <c r="AH56" i="46"/>
  <c r="AD56" i="46"/>
  <c r="AE47" i="46"/>
  <c r="AH40" i="46"/>
  <c r="AD40" i="46"/>
  <c r="U25" i="50"/>
  <c r="Y68" i="56"/>
  <c r="Y68" i="50"/>
  <c r="Z68" i="30"/>
  <c r="V21" i="50"/>
  <c r="AE90" i="46"/>
  <c r="AE81" i="46"/>
  <c r="AE73" i="46"/>
  <c r="T109" i="58"/>
  <c r="AD60" i="46"/>
  <c r="AH60" i="46"/>
  <c r="AE51" i="46"/>
  <c r="AA107" i="36"/>
  <c r="Z107" i="47"/>
  <c r="Z107" i="53"/>
  <c r="AA8" i="36"/>
  <c r="Z8" i="47"/>
  <c r="Z8" i="53"/>
  <c r="AD62" i="52"/>
  <c r="AH62" i="52"/>
  <c r="AI79" i="52"/>
  <c r="AF79" i="52"/>
  <c r="AD54" i="52"/>
  <c r="AH54" i="52"/>
  <c r="AE50" i="52"/>
  <c r="AE26" i="52"/>
  <c r="AH34" i="52"/>
  <c r="AD34" i="52"/>
  <c r="AC72" i="52"/>
  <c r="AJ72" i="52"/>
  <c r="Y8" i="47"/>
  <c r="AH71" i="52"/>
  <c r="AJ23" i="31"/>
  <c r="AC23" i="31"/>
  <c r="AJ26" i="31"/>
  <c r="AC75" i="31"/>
  <c r="AJ75" i="31"/>
  <c r="AC79" i="31"/>
  <c r="AJ79" i="31"/>
  <c r="AC67" i="31"/>
  <c r="AJ67" i="31"/>
  <c r="AC38" i="31"/>
  <c r="AJ38" i="31"/>
  <c r="AJ88" i="31"/>
  <c r="AC88" i="31"/>
  <c r="AC96" i="31"/>
  <c r="AJ96" i="31"/>
  <c r="AC74" i="31"/>
  <c r="AJ74" i="31"/>
  <c r="AJ71" i="31"/>
  <c r="AC71" i="31"/>
  <c r="AC82" i="31"/>
  <c r="AJ82" i="31"/>
  <c r="AC17" i="28"/>
  <c r="AJ17" i="28"/>
  <c r="AJ10" i="28"/>
  <c r="AC10" i="28"/>
  <c r="AC77" i="28"/>
  <c r="AJ77" i="28"/>
  <c r="AC15" i="28"/>
  <c r="AJ15" i="28"/>
  <c r="AC54" i="28"/>
  <c r="AJ54" i="28"/>
  <c r="AC56" i="28"/>
  <c r="AJ56" i="28"/>
  <c r="AC75" i="28"/>
  <c r="AJ75" i="28"/>
  <c r="AJ92" i="28"/>
  <c r="AC72" i="28"/>
  <c r="AJ72" i="28"/>
  <c r="AI56" i="29"/>
  <c r="Z52" i="24"/>
  <c r="AA52" i="4"/>
  <c r="AA52" i="24" s="1"/>
  <c r="AI65" i="52"/>
  <c r="AF65" i="52"/>
  <c r="AE44" i="52"/>
  <c r="AI25" i="52"/>
  <c r="AF25" i="52"/>
  <c r="AJ97" i="52"/>
  <c r="AH56" i="52"/>
  <c r="AD16" i="52"/>
  <c r="AC75" i="52"/>
  <c r="AJ75" i="52"/>
  <c r="Y81" i="43"/>
  <c r="AG81" i="43" s="1"/>
  <c r="AI6" i="31"/>
  <c r="AI13" i="31"/>
  <c r="AF13" i="31"/>
  <c r="AI18" i="31"/>
  <c r="AF18" i="31"/>
  <c r="AF27" i="31"/>
  <c r="AI27" i="31"/>
  <c r="AI37" i="31"/>
  <c r="AF37" i="31"/>
  <c r="AF80" i="31"/>
  <c r="AI80" i="31"/>
  <c r="AI45" i="31"/>
  <c r="AF45" i="31"/>
  <c r="AF99" i="31"/>
  <c r="AI43" i="31"/>
  <c r="AF43" i="31"/>
  <c r="AI89" i="31"/>
  <c r="AI93" i="31"/>
  <c r="AF90" i="31"/>
  <c r="AI90" i="31"/>
  <c r="AI72" i="31"/>
  <c r="AF72" i="31"/>
  <c r="AK6" i="31"/>
  <c r="AK7" i="31"/>
  <c r="AK37" i="31"/>
  <c r="AK80" i="31"/>
  <c r="AK45" i="31"/>
  <c r="AK99" i="31"/>
  <c r="AK89" i="31"/>
  <c r="AK93" i="31"/>
  <c r="AK90" i="31"/>
  <c r="AK72" i="31"/>
  <c r="AE43" i="29"/>
  <c r="V73" i="4"/>
  <c r="U73" i="24"/>
  <c r="V88" i="58"/>
  <c r="Y6" i="47"/>
  <c r="AE83" i="31"/>
  <c r="AE75" i="31"/>
  <c r="AE79" i="31"/>
  <c r="AD92" i="31"/>
  <c r="AD66" i="31"/>
  <c r="AF97" i="29"/>
  <c r="AE38" i="29"/>
  <c r="AE4" i="29"/>
  <c r="AE99" i="29"/>
  <c r="AE69" i="29"/>
  <c r="AE48" i="29"/>
  <c r="AE80" i="29"/>
  <c r="AE19" i="29"/>
  <c r="AE7" i="29"/>
  <c r="AE61" i="29"/>
  <c r="AC11" i="29"/>
  <c r="AC25" i="29"/>
  <c r="AC46" i="29"/>
  <c r="V89" i="58"/>
  <c r="S78" i="58"/>
  <c r="Y28" i="53"/>
  <c r="Y7" i="43"/>
  <c r="AH13" i="31"/>
  <c r="AD18" i="31"/>
  <c r="AH18" i="31"/>
  <c r="AH6" i="31"/>
  <c r="AD6" i="31"/>
  <c r="AD33" i="31"/>
  <c r="AH33" i="31"/>
  <c r="AD84" i="31"/>
  <c r="AH84" i="31"/>
  <c r="AH68" i="31"/>
  <c r="AD68" i="31"/>
  <c r="AH66" i="31"/>
  <c r="AD63" i="31"/>
  <c r="AH63" i="31"/>
  <c r="AH56" i="31"/>
  <c r="AD56" i="31"/>
  <c r="AH32" i="31"/>
  <c r="AD32" i="31"/>
  <c r="AD51" i="31"/>
  <c r="AH51" i="31"/>
  <c r="AD87" i="31"/>
  <c r="AH87" i="31"/>
  <c r="AJ41" i="29"/>
  <c r="AD4" i="28"/>
  <c r="AH4" i="28"/>
  <c r="AD12" i="28"/>
  <c r="AH12" i="28"/>
  <c r="AH16" i="28"/>
  <c r="AD16" i="28"/>
  <c r="AH30" i="28"/>
  <c r="AD30" i="28"/>
  <c r="AD56" i="28"/>
  <c r="AD45" i="28"/>
  <c r="AH45" i="28"/>
  <c r="AH43" i="28"/>
  <c r="AH80" i="28"/>
  <c r="AD80" i="28"/>
  <c r="AH97" i="28"/>
  <c r="AD97" i="28"/>
  <c r="AH102" i="28"/>
  <c r="AH90" i="28"/>
  <c r="AD59" i="28"/>
  <c r="AH59" i="28"/>
  <c r="Z25" i="24"/>
  <c r="AG25" i="24" s="1"/>
  <c r="AA25" i="4"/>
  <c r="AA25" i="24" s="1"/>
  <c r="Z12" i="24"/>
  <c r="AA12" i="4"/>
  <c r="AA12" i="24" s="1"/>
  <c r="W98" i="36"/>
  <c r="V98" i="53"/>
  <c r="Q107" i="58"/>
  <c r="AH100" i="31"/>
  <c r="AI16" i="29"/>
  <c r="AI13" i="29"/>
  <c r="AD98" i="29"/>
  <c r="AJ9" i="29"/>
  <c r="AC9" i="29"/>
  <c r="AC76" i="29"/>
  <c r="AJ76" i="29"/>
  <c r="AJ16" i="29"/>
  <c r="AC16" i="29"/>
  <c r="AC70" i="29"/>
  <c r="AJ70" i="29"/>
  <c r="AC52" i="29"/>
  <c r="AJ52" i="29"/>
  <c r="AJ83" i="29"/>
  <c r="AC83" i="29"/>
  <c r="AC26" i="29"/>
  <c r="AJ26" i="29"/>
  <c r="AJ13" i="29"/>
  <c r="AC13" i="29"/>
  <c r="AJ68" i="29"/>
  <c r="AC23" i="29"/>
  <c r="AC21" i="29"/>
  <c r="AJ21" i="29"/>
  <c r="AJ78" i="29"/>
  <c r="AC78" i="29"/>
  <c r="AC72" i="29"/>
  <c r="AJ72" i="29"/>
  <c r="AE90" i="28"/>
  <c r="AJ23" i="28"/>
  <c r="AJ3" i="28"/>
  <c r="AJ74" i="28"/>
  <c r="AC18" i="31"/>
  <c r="AH26" i="29"/>
  <c r="AH13" i="29"/>
  <c r="AD13" i="29"/>
  <c r="AD68" i="29"/>
  <c r="AH68" i="29"/>
  <c r="AH23" i="29"/>
  <c r="AD21" i="29"/>
  <c r="AD78" i="29"/>
  <c r="AH78" i="29"/>
  <c r="AH72" i="29"/>
  <c r="AD72" i="29"/>
  <c r="AH58" i="29"/>
  <c r="AK31" i="29"/>
  <c r="AD31" i="29"/>
  <c r="AH31" i="29"/>
  <c r="AD36" i="29"/>
  <c r="AD67" i="29"/>
  <c r="AH67" i="29"/>
  <c r="AD101" i="29"/>
  <c r="AH101" i="29"/>
  <c r="AI26" i="28"/>
  <c r="AF26" i="28"/>
  <c r="AF25" i="28"/>
  <c r="AI25" i="28"/>
  <c r="AI11" i="28"/>
  <c r="AF11" i="28"/>
  <c r="AF19" i="28"/>
  <c r="AF22" i="28"/>
  <c r="AI20" i="28"/>
  <c r="AF20" i="28"/>
  <c r="AI28" i="28"/>
  <c r="AF28" i="28"/>
  <c r="AI87" i="28"/>
  <c r="AF87" i="28"/>
  <c r="AI71" i="28"/>
  <c r="AF71" i="28"/>
  <c r="AF80" i="28"/>
  <c r="AF97" i="28"/>
  <c r="AI97" i="28"/>
  <c r="AF98" i="28"/>
  <c r="AI98" i="28"/>
  <c r="AF90" i="28"/>
  <c r="AI90" i="28"/>
  <c r="Z8" i="24"/>
  <c r="AA8" i="4"/>
  <c r="AA8" i="24" s="1"/>
  <c r="Y6" i="53"/>
  <c r="AJ63" i="46"/>
  <c r="AJ47" i="46"/>
  <c r="AI28" i="46"/>
  <c r="AC20" i="52"/>
  <c r="X77" i="36"/>
  <c r="W77" i="53"/>
  <c r="AE26" i="31"/>
  <c r="AE21" i="31"/>
  <c r="AK25" i="31"/>
  <c r="AC13" i="31"/>
  <c r="AF5" i="29"/>
  <c r="AI5" i="29"/>
  <c r="AI54" i="29"/>
  <c r="AF54" i="29"/>
  <c r="AF45" i="29"/>
  <c r="AI45" i="29"/>
  <c r="AF77" i="29"/>
  <c r="AI77" i="29"/>
  <c r="AI10" i="29"/>
  <c r="AF90" i="29"/>
  <c r="AI90" i="29"/>
  <c r="AF56" i="29"/>
  <c r="AF3" i="29"/>
  <c r="AI3" i="29"/>
  <c r="AF8" i="29"/>
  <c r="AF65" i="29"/>
  <c r="AI65" i="29"/>
  <c r="AF30" i="29"/>
  <c r="AI30" i="29"/>
  <c r="AF47" i="29"/>
  <c r="AF85" i="29"/>
  <c r="AI85" i="29"/>
  <c r="AD60" i="29"/>
  <c r="AK5" i="29"/>
  <c r="AK54" i="29"/>
  <c r="AK45" i="29"/>
  <c r="AK77" i="29"/>
  <c r="AK10" i="29"/>
  <c r="AK90" i="29"/>
  <c r="AK56" i="29"/>
  <c r="AK3" i="29"/>
  <c r="AK8" i="29"/>
  <c r="AK65" i="29"/>
  <c r="AK30" i="29"/>
  <c r="AK47" i="29"/>
  <c r="AK85" i="29"/>
  <c r="AE75" i="28"/>
  <c r="AJ93" i="28"/>
  <c r="AC90" i="28"/>
  <c r="AH20" i="28"/>
  <c r="AG9" i="24"/>
  <c r="R64" i="58"/>
  <c r="AD47" i="52"/>
  <c r="AF97" i="31"/>
  <c r="AF101" i="31"/>
  <c r="AE23" i="31"/>
  <c r="AE8" i="31"/>
  <c r="AE66" i="31"/>
  <c r="AE63" i="31"/>
  <c r="AE56" i="31"/>
  <c r="AE51" i="31"/>
  <c r="AE65" i="31"/>
  <c r="AE49" i="31"/>
  <c r="AC19" i="31"/>
  <c r="AC17" i="31"/>
  <c r="AD25" i="29"/>
  <c r="AJ63" i="29"/>
  <c r="AH42" i="29"/>
  <c r="AH29" i="29"/>
  <c r="AJ99" i="29"/>
  <c r="AE5" i="28"/>
  <c r="AE101" i="28"/>
  <c r="AE27" i="28"/>
  <c r="AE6" i="28"/>
  <c r="AE33" i="28"/>
  <c r="AE97" i="28"/>
  <c r="AE94" i="28"/>
  <c r="AE95" i="28"/>
  <c r="AE68" i="28"/>
  <c r="AC49" i="28"/>
  <c r="AH48" i="31"/>
  <c r="AH34" i="31"/>
  <c r="AE53" i="29"/>
  <c r="Y68" i="51"/>
  <c r="AH99" i="52"/>
  <c r="AD18" i="52"/>
  <c r="AC48" i="52"/>
  <c r="AJ48" i="52"/>
  <c r="AF6" i="47"/>
  <c r="AF30" i="31"/>
  <c r="AF58" i="28"/>
  <c r="AA9" i="53"/>
  <c r="AI9" i="53" s="1"/>
  <c r="AA9" i="47"/>
  <c r="AG9" i="47" s="1"/>
  <c r="Y54" i="56"/>
  <c r="Y54" i="50"/>
  <c r="Z54" i="30"/>
  <c r="Z69" i="32"/>
  <c r="AE15" i="24"/>
  <c r="N94" i="43"/>
  <c r="AC87" i="46"/>
  <c r="AJ87" i="46"/>
  <c r="AC38" i="46"/>
  <c r="AJ38" i="46"/>
  <c r="AF27" i="46"/>
  <c r="AI27" i="46"/>
  <c r="AC6" i="46"/>
  <c r="AJ6" i="46"/>
  <c r="W48" i="43"/>
  <c r="AE99" i="46"/>
  <c r="AD66" i="46"/>
  <c r="AH66" i="46"/>
  <c r="AF16" i="46"/>
  <c r="AI16" i="46"/>
  <c r="AC83" i="46"/>
  <c r="AJ83" i="46"/>
  <c r="AA72" i="6"/>
  <c r="AA72" i="43" s="1"/>
  <c r="Z72" i="43"/>
  <c r="AA96" i="6"/>
  <c r="AA96" i="43" s="1"/>
  <c r="Z96" i="43"/>
  <c r="AA32" i="6"/>
  <c r="AA32" i="43" s="1"/>
  <c r="Z32" i="43"/>
  <c r="AE25" i="46"/>
  <c r="AC76" i="46"/>
  <c r="AJ76" i="46"/>
  <c r="AF67" i="43"/>
  <c r="W91" i="50"/>
  <c r="AF91" i="50" s="1"/>
  <c r="AI80" i="46"/>
  <c r="AF80" i="46"/>
  <c r="AC69" i="46"/>
  <c r="AJ69" i="46"/>
  <c r="Y105" i="47"/>
  <c r="AA6" i="36"/>
  <c r="Z6" i="47"/>
  <c r="Z6" i="53"/>
  <c r="P38" i="47"/>
  <c r="AE43" i="53"/>
  <c r="T89" i="40"/>
  <c r="AI89" i="52"/>
  <c r="AF89" i="52"/>
  <c r="AD78" i="52"/>
  <c r="AH78" i="52"/>
  <c r="AI63" i="52"/>
  <c r="AF63" i="52"/>
  <c r="AI24" i="52"/>
  <c r="AF24" i="52"/>
  <c r="AC56" i="52"/>
  <c r="AJ56" i="52"/>
  <c r="AC22" i="31"/>
  <c r="AJ22" i="31"/>
  <c r="AJ3" i="31"/>
  <c r="AJ11" i="31"/>
  <c r="AJ36" i="31"/>
  <c r="AC94" i="31"/>
  <c r="AJ94" i="31"/>
  <c r="AC102" i="31"/>
  <c r="AJ102" i="31"/>
  <c r="AC73" i="31"/>
  <c r="AJ73" i="31"/>
  <c r="AJ42" i="31"/>
  <c r="AC95" i="31"/>
  <c r="AJ95" i="31"/>
  <c r="AJ30" i="31"/>
  <c r="AC85" i="31"/>
  <c r="AJ85" i="31"/>
  <c r="AJ78" i="31"/>
  <c r="AC78" i="31"/>
  <c r="AC86" i="31"/>
  <c r="AJ86" i="31"/>
  <c r="AI76" i="29"/>
  <c r="AG76" i="29"/>
  <c r="AJ30" i="28"/>
  <c r="AC21" i="28"/>
  <c r="AJ21" i="28"/>
  <c r="AC78" i="28"/>
  <c r="AJ78" i="28"/>
  <c r="AC7" i="28"/>
  <c r="AJ7" i="28"/>
  <c r="AC19" i="28"/>
  <c r="AJ19" i="28"/>
  <c r="AJ12" i="28"/>
  <c r="AJ49" i="28"/>
  <c r="AC67" i="28"/>
  <c r="AJ67" i="28"/>
  <c r="AC88" i="28"/>
  <c r="AJ88" i="28"/>
  <c r="AJ24" i="28"/>
  <c r="AC24" i="28"/>
  <c r="AC81" i="28"/>
  <c r="AJ81" i="28"/>
  <c r="AG52" i="24"/>
  <c r="AI86" i="53"/>
  <c r="AF86" i="53"/>
  <c r="AI90" i="52"/>
  <c r="AF90" i="52"/>
  <c r="AC51" i="52"/>
  <c r="AJ51" i="52"/>
  <c r="AF12" i="31"/>
  <c r="AF17" i="31"/>
  <c r="AI17" i="31"/>
  <c r="AI25" i="31"/>
  <c r="AF25" i="31"/>
  <c r="AI28" i="31"/>
  <c r="AF28" i="31"/>
  <c r="AF48" i="31"/>
  <c r="AI48" i="31"/>
  <c r="AI83" i="31"/>
  <c r="AF83" i="31"/>
  <c r="AF62" i="31"/>
  <c r="AI62" i="31"/>
  <c r="AF34" i="31"/>
  <c r="AF46" i="31"/>
  <c r="AI46" i="31"/>
  <c r="AI100" i="31"/>
  <c r="AF100" i="31"/>
  <c r="AI97" i="31"/>
  <c r="AI101" i="31"/>
  <c r="AF75" i="31"/>
  <c r="AI75" i="31"/>
  <c r="AD20" i="31"/>
  <c r="AK12" i="31"/>
  <c r="AK13" i="31"/>
  <c r="AK18" i="31"/>
  <c r="AK28" i="31"/>
  <c r="AK83" i="31"/>
  <c r="AK62" i="31"/>
  <c r="AK46" i="31"/>
  <c r="AK100" i="31"/>
  <c r="AK97" i="31"/>
  <c r="AK101" i="31"/>
  <c r="AK75" i="31"/>
  <c r="AE12" i="29"/>
  <c r="Z27" i="24"/>
  <c r="AA27" i="4"/>
  <c r="AA27" i="24" s="1"/>
  <c r="Y106" i="57"/>
  <c r="Y106" i="52"/>
  <c r="AE55" i="31"/>
  <c r="AH5" i="31"/>
  <c r="AH19" i="31"/>
  <c r="AH67" i="31"/>
  <c r="AD88" i="31"/>
  <c r="AD96" i="31"/>
  <c r="AH71" i="31"/>
  <c r="AI31" i="29"/>
  <c r="AF101" i="29"/>
  <c r="AE50" i="29"/>
  <c r="AE15" i="29"/>
  <c r="AE9" i="29"/>
  <c r="AE76" i="29"/>
  <c r="AE16" i="29"/>
  <c r="AE52" i="29"/>
  <c r="AE83" i="29"/>
  <c r="AE68" i="29"/>
  <c r="AE23" i="29"/>
  <c r="AK96" i="29"/>
  <c r="AC31" i="29"/>
  <c r="AH7" i="28"/>
  <c r="AH17" i="28"/>
  <c r="AD66" i="28"/>
  <c r="Y28" i="58"/>
  <c r="Z23" i="50"/>
  <c r="AA23" i="30"/>
  <c r="AD17" i="31"/>
  <c r="AH17" i="31"/>
  <c r="AH25" i="31"/>
  <c r="AD25" i="31"/>
  <c r="AD12" i="31"/>
  <c r="AH12" i="31"/>
  <c r="AH38" i="31"/>
  <c r="AH74" i="31"/>
  <c r="AD71" i="31"/>
  <c r="AH82" i="31"/>
  <c r="AH60" i="31"/>
  <c r="AD60" i="31"/>
  <c r="AH41" i="31"/>
  <c r="AH54" i="31"/>
  <c r="AD54" i="31"/>
  <c r="AD91" i="31"/>
  <c r="AH91" i="31"/>
  <c r="AF10" i="29"/>
  <c r="AD15" i="28"/>
  <c r="AH23" i="28"/>
  <c r="AD23" i="28"/>
  <c r="AD20" i="28"/>
  <c r="AD37" i="28"/>
  <c r="AH37" i="28"/>
  <c r="AH60" i="28"/>
  <c r="AD60" i="28"/>
  <c r="AD91" i="28"/>
  <c r="AH91" i="28"/>
  <c r="AH44" i="28"/>
  <c r="AD44" i="28"/>
  <c r="AD92" i="28"/>
  <c r="AH92" i="28"/>
  <c r="AD101" i="28"/>
  <c r="AH101" i="28"/>
  <c r="AD55" i="28"/>
  <c r="AH55" i="28"/>
  <c r="AH94" i="28"/>
  <c r="AD70" i="28"/>
  <c r="AH70" i="28"/>
  <c r="AG12" i="24"/>
  <c r="Q37" i="58"/>
  <c r="V42" i="70"/>
  <c r="V42" i="51"/>
  <c r="AI96" i="31"/>
  <c r="AG96" i="31"/>
  <c r="AH88" i="31"/>
  <c r="AJ18" i="31"/>
  <c r="AC7" i="31"/>
  <c r="AF32" i="29"/>
  <c r="AF17" i="29"/>
  <c r="AD102" i="29"/>
  <c r="AC41" i="29"/>
  <c r="AC18" i="29"/>
  <c r="AJ18" i="29"/>
  <c r="AC86" i="29"/>
  <c r="AJ86" i="29"/>
  <c r="AC55" i="29"/>
  <c r="AC87" i="29"/>
  <c r="AJ87" i="29"/>
  <c r="AJ32" i="29"/>
  <c r="AC32" i="29"/>
  <c r="AK17" i="29"/>
  <c r="AJ17" i="29"/>
  <c r="AC74" i="29"/>
  <c r="AJ74" i="29"/>
  <c r="AC37" i="29"/>
  <c r="AJ37" i="29"/>
  <c r="AC27" i="29"/>
  <c r="AC88" i="29"/>
  <c r="AJ88" i="29"/>
  <c r="AJ82" i="29"/>
  <c r="AC82" i="29"/>
  <c r="AE29" i="28"/>
  <c r="AH52" i="28"/>
  <c r="AJ31" i="28"/>
  <c r="AJ82" i="28"/>
  <c r="AK88" i="31"/>
  <c r="AD32" i="29"/>
  <c r="AH32" i="29"/>
  <c r="AD17" i="29"/>
  <c r="AH74" i="29"/>
  <c r="AD37" i="29"/>
  <c r="AH37" i="29"/>
  <c r="AD27" i="29"/>
  <c r="AH27" i="29"/>
  <c r="AH88" i="29"/>
  <c r="AH82" i="29"/>
  <c r="AD62" i="29"/>
  <c r="AH62" i="29"/>
  <c r="AD35" i="29"/>
  <c r="AH35" i="29"/>
  <c r="AH39" i="29"/>
  <c r="AD39" i="29"/>
  <c r="AD73" i="29"/>
  <c r="AH73" i="29"/>
  <c r="AI33" i="28"/>
  <c r="AI32" i="28"/>
  <c r="AF32" i="28"/>
  <c r="AI24" i="28"/>
  <c r="AF24" i="28"/>
  <c r="AI23" i="28"/>
  <c r="AF38" i="28"/>
  <c r="AF30" i="28"/>
  <c r="AI29" i="28"/>
  <c r="AF29" i="28"/>
  <c r="AI56" i="28"/>
  <c r="AF56" i="28"/>
  <c r="AF75" i="28"/>
  <c r="AF92" i="28"/>
  <c r="AI92" i="28"/>
  <c r="AI101" i="28"/>
  <c r="AF101" i="28"/>
  <c r="AI102" i="28"/>
  <c r="AF102" i="28"/>
  <c r="AI94" i="28"/>
  <c r="AF94" i="28"/>
  <c r="AG8" i="24"/>
  <c r="AI35" i="31"/>
  <c r="AF12" i="29"/>
  <c r="AI59" i="29"/>
  <c r="AI48" i="29"/>
  <c r="AF48" i="29"/>
  <c r="AF80" i="29"/>
  <c r="AF19" i="29"/>
  <c r="AI19" i="29"/>
  <c r="AF7" i="29"/>
  <c r="AI7" i="29"/>
  <c r="AI61" i="29"/>
  <c r="AF61" i="29"/>
  <c r="AF14" i="29"/>
  <c r="AI11" i="29"/>
  <c r="AF11" i="29"/>
  <c r="AF75" i="29"/>
  <c r="AI75" i="29"/>
  <c r="AI44" i="29"/>
  <c r="AF44" i="29"/>
  <c r="AF51" i="29"/>
  <c r="AI51" i="29"/>
  <c r="AI92" i="29"/>
  <c r="AF92" i="29"/>
  <c r="AK12" i="29"/>
  <c r="AK48" i="29"/>
  <c r="AK80" i="29"/>
  <c r="AK19" i="29"/>
  <c r="AK7" i="29"/>
  <c r="AK61" i="29"/>
  <c r="AK14" i="29"/>
  <c r="AK11" i="29"/>
  <c r="AK75" i="29"/>
  <c r="AK44" i="29"/>
  <c r="AK51" i="29"/>
  <c r="AK92" i="29"/>
  <c r="AE12" i="28"/>
  <c r="AE35" i="28"/>
  <c r="AE4" i="28"/>
  <c r="AC37" i="28"/>
  <c r="AC98" i="28"/>
  <c r="AJ8" i="28"/>
  <c r="AJ16" i="28"/>
  <c r="AJ63" i="28"/>
  <c r="AC56" i="29"/>
  <c r="AD6" i="28"/>
  <c r="Z32" i="24"/>
  <c r="AA32" i="4"/>
  <c r="AA32" i="24" s="1"/>
  <c r="Y96" i="43"/>
  <c r="Y32" i="43"/>
  <c r="AG32" i="43" s="1"/>
  <c r="U107" i="58"/>
  <c r="AF31" i="31"/>
  <c r="AF40" i="31"/>
  <c r="AF36" i="31"/>
  <c r="AE22" i="31"/>
  <c r="AE3" i="31"/>
  <c r="AE11" i="31"/>
  <c r="AE82" i="31"/>
  <c r="AE60" i="31"/>
  <c r="AE41" i="31"/>
  <c r="AE54" i="31"/>
  <c r="AE91" i="31"/>
  <c r="AE70" i="31"/>
  <c r="AE58" i="31"/>
  <c r="AE52" i="31"/>
  <c r="AC40" i="31"/>
  <c r="AC36" i="31"/>
  <c r="AC42" i="31"/>
  <c r="AH98" i="29"/>
  <c r="AH9" i="29"/>
  <c r="AD70" i="29"/>
  <c r="AE28" i="28"/>
  <c r="AE41" i="28"/>
  <c r="AE25" i="28"/>
  <c r="AE15" i="28"/>
  <c r="AE8" i="28"/>
  <c r="AE62" i="28"/>
  <c r="AE99" i="28"/>
  <c r="AE60" i="28"/>
  <c r="AE76" i="28"/>
  <c r="AJ50" i="28"/>
  <c r="AC84" i="28"/>
  <c r="AD31" i="31"/>
  <c r="AE55" i="29"/>
  <c r="Z35" i="24"/>
  <c r="AA35" i="4"/>
  <c r="AA35" i="24" s="1"/>
  <c r="V13" i="58"/>
  <c r="Y67" i="43"/>
  <c r="AG67" i="43" s="1"/>
  <c r="Y27" i="43"/>
  <c r="AF15" i="31"/>
  <c r="AF4" i="28"/>
  <c r="AE41" i="47"/>
  <c r="T39" i="60"/>
  <c r="T63" i="60"/>
  <c r="S82" i="60"/>
  <c r="V109" i="46"/>
  <c r="W105" i="46"/>
  <c r="Z106" i="34" a="1"/>
  <c r="Z106" i="34" s="1"/>
  <c r="Y106" i="46"/>
  <c r="X109" i="52"/>
  <c r="U75" i="40"/>
  <c r="U109" i="61"/>
  <c r="X105" i="47"/>
  <c r="R105" i="43"/>
  <c r="U17" i="42"/>
  <c r="U109" i="49"/>
  <c r="U20" i="42"/>
  <c r="T74" i="40"/>
  <c r="U27" i="42"/>
  <c r="T108" i="45"/>
  <c r="U61" i="42"/>
  <c r="P110" i="53"/>
  <c r="Q105" i="43"/>
  <c r="W105" i="47"/>
  <c r="U106" i="47"/>
  <c r="T11" i="40"/>
  <c r="Z110" i="37"/>
  <c r="Z106" i="35" a="1"/>
  <c r="Z106" i="35" s="1"/>
  <c r="AA106" i="35" s="1" a="1"/>
  <c r="AA106" i="35" s="1"/>
  <c r="Z107" i="35" a="1"/>
  <c r="Z107" i="35" s="1"/>
  <c r="AA107" i="35" s="1" a="1"/>
  <c r="AA107" i="35" s="1"/>
  <c r="U100" i="49"/>
  <c r="V12" i="37"/>
  <c r="S14" i="54"/>
  <c r="V19" i="49"/>
  <c r="W76" i="37"/>
  <c r="Q14" i="37"/>
  <c r="V97" i="53"/>
  <c r="R37" i="47"/>
  <c r="V15" i="53"/>
  <c r="W84" i="36"/>
  <c r="W84" i="58" s="1"/>
  <c r="V84" i="53"/>
  <c r="V59" i="53"/>
  <c r="V59" i="47"/>
  <c r="U32" i="49"/>
  <c r="U32" i="54"/>
  <c r="U51" i="54"/>
  <c r="U51" i="40" s="1"/>
  <c r="U51" i="49"/>
  <c r="N95" i="36"/>
  <c r="T105" i="47"/>
  <c r="V68" i="37"/>
  <c r="V97" i="37"/>
  <c r="V97" i="54" s="1"/>
  <c r="V60" i="37"/>
  <c r="R38" i="37"/>
  <c r="S38" i="54" s="1"/>
  <c r="P95" i="53"/>
  <c r="R55" i="37"/>
  <c r="V97" i="47"/>
  <c r="Q85" i="53"/>
  <c r="O85" i="36"/>
  <c r="Q85" i="47"/>
  <c r="X93" i="36"/>
  <c r="W93" i="53"/>
  <c r="W93" i="47"/>
  <c r="X94" i="47"/>
  <c r="Y94" i="36"/>
  <c r="X94" i="53"/>
  <c r="U12" i="49"/>
  <c r="U12" i="42" s="1"/>
  <c r="Q64" i="37"/>
  <c r="O48" i="36"/>
  <c r="Y37" i="36"/>
  <c r="Y101" i="36"/>
  <c r="W23" i="37"/>
  <c r="W23" i="61" s="1"/>
  <c r="P105" i="47"/>
  <c r="U68" i="49"/>
  <c r="U68" i="42" s="1"/>
  <c r="T38" i="49"/>
  <c r="S78" i="61"/>
  <c r="S14" i="61"/>
  <c r="U94" i="40"/>
  <c r="P95" i="47"/>
  <c r="T110" i="47"/>
  <c r="V88" i="47"/>
  <c r="W88" i="36"/>
  <c r="Y81" i="36"/>
  <c r="X15" i="36"/>
  <c r="W15" i="47"/>
  <c r="W15" i="53"/>
  <c r="U52" i="40"/>
  <c r="Y12" i="36"/>
  <c r="S109" i="37"/>
  <c r="T109" i="54" s="1"/>
  <c r="T15" i="60"/>
  <c r="U23" i="61"/>
  <c r="S64" i="61"/>
  <c r="R39" i="53"/>
  <c r="P39" i="36"/>
  <c r="O98" i="36"/>
  <c r="P98" i="47" s="1"/>
  <c r="Q98" i="47"/>
  <c r="O37" i="36"/>
  <c r="P105" i="53"/>
  <c r="S106" i="49"/>
  <c r="Q105" i="47"/>
  <c r="T38" i="61"/>
  <c r="V19" i="53"/>
  <c r="S64" i="40"/>
  <c r="W71" i="53"/>
  <c r="X71" i="36"/>
  <c r="W71" i="47"/>
  <c r="U101" i="49"/>
  <c r="U101" i="54"/>
  <c r="U101" i="40" s="1"/>
  <c r="X53" i="36"/>
  <c r="W53" i="53"/>
  <c r="X75" i="53"/>
  <c r="AF75" i="53" s="1"/>
  <c r="Y75" i="36"/>
  <c r="W23" i="47"/>
  <c r="X23" i="36"/>
  <c r="W23" i="53"/>
  <c r="U23" i="49"/>
  <c r="V45" i="37"/>
  <c r="S64" i="49"/>
  <c r="S64" i="42" s="1"/>
  <c r="Q48" i="53"/>
  <c r="V93" i="54"/>
  <c r="Y30" i="36"/>
  <c r="Y96" i="36"/>
  <c r="Q105" i="53"/>
  <c r="W19" i="36"/>
  <c r="W19" i="58" s="1"/>
  <c r="R105" i="53"/>
  <c r="X82" i="36"/>
  <c r="W82" i="53"/>
  <c r="W82" i="47"/>
  <c r="X31" i="53"/>
  <c r="Y31" i="36"/>
  <c r="U45" i="49"/>
  <c r="Q37" i="47"/>
  <c r="Y67" i="36"/>
  <c r="V93" i="49"/>
  <c r="V15" i="37"/>
  <c r="V15" i="61" s="1"/>
  <c r="U71" i="40"/>
  <c r="R64" i="47"/>
  <c r="Q64" i="47"/>
  <c r="P64" i="36"/>
  <c r="Q64" i="58" s="1"/>
  <c r="Q20" i="53"/>
  <c r="O20" i="36"/>
  <c r="V106" i="36"/>
  <c r="W106" i="36" s="1"/>
  <c r="X106" i="36" s="1"/>
  <c r="U106" i="37"/>
  <c r="U106" i="61" s="1"/>
  <c r="V20" i="53"/>
  <c r="V20" i="47"/>
  <c r="W20" i="36"/>
  <c r="W20" i="58" s="1"/>
  <c r="Y45" i="36"/>
  <c r="X45" i="47"/>
  <c r="AF45" i="47" s="1"/>
  <c r="X45" i="53"/>
  <c r="W69" i="37"/>
  <c r="W69" i="61" s="1"/>
  <c r="W69" i="60" s="1"/>
  <c r="V44" i="37"/>
  <c r="V71" i="54"/>
  <c r="U78" i="60"/>
  <c r="U107" i="37"/>
  <c r="T25" i="60"/>
  <c r="V78" i="49"/>
  <c r="T95" i="61"/>
  <c r="S59" i="42"/>
  <c r="V69" i="54"/>
  <c r="V69" i="40" s="1"/>
  <c r="T47" i="40"/>
  <c r="V50" i="37"/>
  <c r="R7" i="37"/>
  <c r="S105" i="43"/>
  <c r="Q110" i="53"/>
  <c r="O106" i="53"/>
  <c r="Q107" i="43"/>
  <c r="U108" i="46"/>
  <c r="V107" i="53"/>
  <c r="U27" i="40"/>
  <c r="T25" i="40"/>
  <c r="U78" i="40"/>
  <c r="T58" i="40"/>
  <c r="T109" i="53"/>
  <c r="R106" i="53"/>
  <c r="U45" i="40"/>
  <c r="T87" i="60"/>
  <c r="T55" i="60"/>
  <c r="R107" i="47"/>
  <c r="AE107" i="47" s="1"/>
  <c r="D37" i="23" s="1"/>
  <c r="U92" i="42"/>
  <c r="T106" i="47"/>
  <c r="R110" i="43"/>
  <c r="Q106" i="53"/>
  <c r="T17" i="40"/>
  <c r="T13" i="40"/>
  <c r="U65" i="40"/>
  <c r="I106" i="43"/>
  <c r="T50" i="40"/>
  <c r="U25" i="42"/>
  <c r="T79" i="60"/>
  <c r="T47" i="60"/>
  <c r="U87" i="40"/>
  <c r="U70" i="40"/>
  <c r="W107" i="53"/>
  <c r="X110" i="47"/>
  <c r="T73" i="42"/>
  <c r="U34" i="40"/>
  <c r="U73" i="60"/>
  <c r="R107" i="45"/>
  <c r="X105" i="52"/>
  <c r="S44" i="40"/>
  <c r="W109" i="52"/>
  <c r="U68" i="40"/>
  <c r="S105" i="47"/>
  <c r="U23" i="40"/>
  <c r="U21" i="40"/>
  <c r="T54" i="40"/>
  <c r="U77" i="40"/>
  <c r="U36" i="42"/>
  <c r="V108" i="46"/>
  <c r="U49" i="42"/>
  <c r="T89" i="60"/>
  <c r="T57" i="60"/>
  <c r="U46" i="60"/>
  <c r="X106" i="52"/>
  <c r="U91" i="40"/>
  <c r="W109" i="46"/>
  <c r="U61" i="40"/>
  <c r="U9" i="40"/>
  <c r="X105" i="46"/>
  <c r="Y105" i="34" a="1"/>
  <c r="Y105" i="34" s="1"/>
  <c r="T81" i="60"/>
  <c r="T55" i="42"/>
  <c r="V109" i="43"/>
  <c r="T64" i="40"/>
  <c r="S105" i="45"/>
  <c r="V106" i="46"/>
  <c r="X109" i="46"/>
  <c r="Y109" i="34" a="1"/>
  <c r="Y109" i="34" s="1"/>
  <c r="U14" i="40"/>
  <c r="S53" i="60"/>
  <c r="W105" i="52"/>
  <c r="U62" i="40"/>
  <c r="U106" i="46"/>
  <c r="U22" i="60"/>
  <c r="U70" i="60"/>
  <c r="U69" i="42"/>
  <c r="U24" i="40"/>
  <c r="U33" i="40"/>
  <c r="W106" i="52"/>
  <c r="U37" i="40"/>
  <c r="U19" i="40"/>
  <c r="U5" i="40"/>
  <c r="V106" i="47"/>
  <c r="T97" i="60"/>
  <c r="T33" i="60"/>
  <c r="U6" i="60"/>
  <c r="U74" i="60"/>
  <c r="U25" i="40"/>
  <c r="V77" i="51"/>
  <c r="X92" i="13"/>
  <c r="Y92" i="13" s="1"/>
  <c r="Q45" i="32"/>
  <c r="Q12" i="51"/>
  <c r="P12" i="51"/>
  <c r="U81" i="40"/>
  <c r="P73" i="32"/>
  <c r="V61" i="32"/>
  <c r="R48" i="70"/>
  <c r="N12" i="13"/>
  <c r="O12" i="51" s="1"/>
  <c r="P94" i="45"/>
  <c r="O94" i="13"/>
  <c r="P94" i="32"/>
  <c r="O94" i="32" s="1"/>
  <c r="V64" i="32"/>
  <c r="V77" i="32"/>
  <c r="M92" i="32"/>
  <c r="P48" i="13"/>
  <c r="Q48" i="58" s="1"/>
  <c r="P76" i="32"/>
  <c r="P40" i="32"/>
  <c r="P12" i="70"/>
  <c r="V21" i="32"/>
  <c r="Z18" i="13"/>
  <c r="AA60" i="13"/>
  <c r="V61" i="45"/>
  <c r="AA84" i="13"/>
  <c r="V63" i="32"/>
  <c r="W77" i="13"/>
  <c r="W77" i="58" s="1"/>
  <c r="V108" i="45"/>
  <c r="N64" i="32"/>
  <c r="W37" i="32"/>
  <c r="Q79" i="70"/>
  <c r="P12" i="45"/>
  <c r="S105" i="51"/>
  <c r="V61" i="51"/>
  <c r="W18" i="32"/>
  <c r="W10" i="32"/>
  <c r="R48" i="51"/>
  <c r="S78" i="45"/>
  <c r="W108" i="13"/>
  <c r="V77" i="56"/>
  <c r="S78" i="56"/>
  <c r="Z20" i="32"/>
  <c r="AA20" i="13"/>
  <c r="R78" i="32"/>
  <c r="Q73" i="70"/>
  <c r="V108" i="56"/>
  <c r="R71" i="70"/>
  <c r="AA36" i="13"/>
  <c r="AA4" i="13"/>
  <c r="S78" i="51"/>
  <c r="S78" i="40" s="1"/>
  <c r="Q78" i="13"/>
  <c r="R78" i="51" s="1"/>
  <c r="P25" i="32"/>
  <c r="Z101" i="32"/>
  <c r="AA101" i="32" s="1"/>
  <c r="AA101" i="13"/>
  <c r="W94" i="13"/>
  <c r="W94" i="58" s="1"/>
  <c r="V94" i="45"/>
  <c r="V93" i="32"/>
  <c r="AA52" i="13"/>
  <c r="P69" i="32"/>
  <c r="R102" i="32"/>
  <c r="Z68" i="32"/>
  <c r="AA68" i="13"/>
  <c r="T36" i="40"/>
  <c r="X92" i="32"/>
  <c r="Y92" i="32" s="1"/>
  <c r="W92" i="45"/>
  <c r="Y74" i="32"/>
  <c r="Z74" i="32" s="1"/>
  <c r="Z74" i="13"/>
  <c r="O76" i="13"/>
  <c r="P76" i="58" s="1"/>
  <c r="P12" i="32"/>
  <c r="O12" i="32" s="1"/>
  <c r="Q48" i="32"/>
  <c r="V102" i="32"/>
  <c r="W14" i="30"/>
  <c r="U82" i="56"/>
  <c r="U82" i="60" s="1"/>
  <c r="V18" i="56"/>
  <c r="X80" i="30"/>
  <c r="Y80" i="30" s="1"/>
  <c r="R72" i="50"/>
  <c r="Q40" i="30"/>
  <c r="V10" i="50"/>
  <c r="W68" i="50"/>
  <c r="W56" i="50"/>
  <c r="T32" i="40"/>
  <c r="S16" i="56"/>
  <c r="V10" i="56"/>
  <c r="W68" i="56"/>
  <c r="S89" i="50"/>
  <c r="U10" i="50"/>
  <c r="U10" i="40" s="1"/>
  <c r="W39" i="30"/>
  <c r="V39" i="50"/>
  <c r="Q89" i="30"/>
  <c r="R89" i="50" s="1"/>
  <c r="U92" i="40"/>
  <c r="S84" i="50"/>
  <c r="V68" i="56"/>
  <c r="T28" i="56"/>
  <c r="U10" i="56"/>
  <c r="U10" i="60" s="1"/>
  <c r="W40" i="50"/>
  <c r="S16" i="50"/>
  <c r="V68" i="50"/>
  <c r="X16" i="30"/>
  <c r="Y16" i="30" s="1"/>
  <c r="W16" i="50"/>
  <c r="W55" i="50"/>
  <c r="X55" i="30"/>
  <c r="Y55" i="30" s="1"/>
  <c r="Q105" i="30"/>
  <c r="S105" i="56"/>
  <c r="U22" i="50"/>
  <c r="R58" i="30"/>
  <c r="S58" i="56" s="1"/>
  <c r="W31" i="30"/>
  <c r="V31" i="50"/>
  <c r="T78" i="50"/>
  <c r="X70" i="30"/>
  <c r="Y70" i="30" s="1"/>
  <c r="S105" i="50"/>
  <c r="S25" i="56"/>
  <c r="S55" i="56"/>
  <c r="U46" i="50"/>
  <c r="U46" i="40" s="1"/>
  <c r="S70" i="50"/>
  <c r="W63" i="30"/>
  <c r="V63" i="50"/>
  <c r="U102" i="50"/>
  <c r="U102" i="40" s="1"/>
  <c r="V102" i="30"/>
  <c r="V102" i="56" s="1"/>
  <c r="V102" i="60" s="1"/>
  <c r="V50" i="30"/>
  <c r="U50" i="50"/>
  <c r="U50" i="40" s="1"/>
  <c r="T38" i="50"/>
  <c r="T70" i="50"/>
  <c r="V70" i="50"/>
  <c r="U13" i="50"/>
  <c r="U13" i="40" s="1"/>
  <c r="V13" i="30"/>
  <c r="U66" i="50"/>
  <c r="U66" i="40" s="1"/>
  <c r="V66" i="30"/>
  <c r="X59" i="30"/>
  <c r="Y59" i="30" s="1"/>
  <c r="W59" i="50"/>
  <c r="R94" i="30"/>
  <c r="T94" i="50"/>
  <c r="U17" i="50"/>
  <c r="V17" i="30"/>
  <c r="U29" i="50"/>
  <c r="V29" i="30"/>
  <c r="R14" i="30"/>
  <c r="T14" i="50"/>
  <c r="W27" i="30"/>
  <c r="V27" i="50"/>
  <c r="S35" i="56"/>
  <c r="V96" i="50"/>
  <c r="W96" i="30"/>
  <c r="W58" i="30"/>
  <c r="V58" i="50"/>
  <c r="S57" i="56"/>
  <c r="V82" i="30"/>
  <c r="U82" i="50"/>
  <c r="W94" i="30"/>
  <c r="V94" i="50"/>
  <c r="V94" i="40" s="1"/>
  <c r="U100" i="40"/>
  <c r="S19" i="56"/>
  <c r="S51" i="56"/>
  <c r="U12" i="56"/>
  <c r="R48" i="56"/>
  <c r="S61" i="56"/>
  <c r="T4" i="50"/>
  <c r="S101" i="56"/>
  <c r="W25" i="56"/>
  <c r="T4" i="56"/>
  <c r="P86" i="30"/>
  <c r="Q99" i="30"/>
  <c r="R99" i="50" s="1"/>
  <c r="R80" i="50"/>
  <c r="T100" i="56"/>
  <c r="S81" i="56"/>
  <c r="T44" i="50"/>
  <c r="S63" i="56"/>
  <c r="R6" i="56"/>
  <c r="W18" i="30"/>
  <c r="V18" i="50"/>
  <c r="S67" i="56"/>
  <c r="R68" i="30"/>
  <c r="S68" i="50" s="1"/>
  <c r="R12" i="30"/>
  <c r="S12" i="50" s="1"/>
  <c r="X9" i="30"/>
  <c r="Y9" i="30" s="1"/>
  <c r="W9" i="50"/>
  <c r="X98" i="30"/>
  <c r="Y98" i="30" s="1"/>
  <c r="W98" i="50"/>
  <c r="T12" i="50"/>
  <c r="W72" i="50"/>
  <c r="T34" i="40"/>
  <c r="T45" i="40"/>
  <c r="S11" i="50"/>
  <c r="S5" i="56"/>
  <c r="S93" i="56"/>
  <c r="T60" i="50"/>
  <c r="V20" i="50"/>
  <c r="W20" i="30"/>
  <c r="V44" i="30"/>
  <c r="S47" i="56"/>
  <c r="S45" i="56"/>
  <c r="R28" i="30"/>
  <c r="S28" i="50" s="1"/>
  <c r="W25" i="50"/>
  <c r="X25" i="30"/>
  <c r="Y25" i="30" s="1"/>
  <c r="R52" i="30"/>
  <c r="S41" i="56"/>
  <c r="X41" i="30"/>
  <c r="Y41" i="30" s="1"/>
  <c r="W41" i="50"/>
  <c r="S95" i="50"/>
  <c r="U44" i="56"/>
  <c r="V84" i="30"/>
  <c r="U84" i="50"/>
  <c r="R4" i="30"/>
  <c r="S4" i="50" s="1"/>
  <c r="T100" i="50"/>
  <c r="R100" i="30"/>
  <c r="W4" i="30"/>
  <c r="V4" i="50"/>
  <c r="Q95" i="30"/>
  <c r="S11" i="56"/>
  <c r="R20" i="30"/>
  <c r="S20" i="50" s="1"/>
  <c r="T52" i="50"/>
  <c r="V12" i="30"/>
  <c r="U12" i="50"/>
  <c r="U12" i="40" s="1"/>
  <c r="R76" i="30"/>
  <c r="T84" i="50"/>
  <c r="S31" i="56"/>
  <c r="R36" i="30"/>
  <c r="S36" i="50" s="1"/>
  <c r="U28" i="50"/>
  <c r="V28" i="30"/>
  <c r="W57" i="50"/>
  <c r="X57" i="30"/>
  <c r="Y57" i="30" s="1"/>
  <c r="O15" i="43"/>
  <c r="T66" i="43"/>
  <c r="P25" i="43"/>
  <c r="AE25" i="43" s="1"/>
  <c r="W16" i="43"/>
  <c r="P15" i="43"/>
  <c r="W72" i="43"/>
  <c r="N96" i="43"/>
  <c r="R64" i="43"/>
  <c r="AE64" i="43" s="1"/>
  <c r="N64" i="43"/>
  <c r="X72" i="43"/>
  <c r="X79" i="43"/>
  <c r="N8" i="43"/>
  <c r="P84" i="43"/>
  <c r="AE84" i="43" s="1"/>
  <c r="M15" i="6"/>
  <c r="N15" i="43" s="1"/>
  <c r="L7" i="6"/>
  <c r="P94" i="43"/>
  <c r="AE94" i="43" s="1"/>
  <c r="T56" i="42"/>
  <c r="P66" i="43"/>
  <c r="AE66" i="43" s="1"/>
  <c r="Q13" i="43"/>
  <c r="AE13" i="43" s="1"/>
  <c r="O74" i="43"/>
  <c r="AE74" i="43" s="1"/>
  <c r="T27" i="42"/>
  <c r="O83" i="6"/>
  <c r="P83" i="43" s="1"/>
  <c r="U33" i="42"/>
  <c r="U67" i="42"/>
  <c r="N43" i="6"/>
  <c r="T81" i="42"/>
  <c r="P106" i="43"/>
  <c r="T15" i="42"/>
  <c r="S107" i="45"/>
  <c r="T106" i="46"/>
  <c r="U19" i="42"/>
  <c r="O69" i="43"/>
  <c r="N69" i="43"/>
  <c r="N76" i="43"/>
  <c r="P73" i="43"/>
  <c r="AE73" i="43" s="1"/>
  <c r="P32" i="43"/>
  <c r="R32" i="43"/>
  <c r="V52" i="42"/>
  <c r="U7" i="42"/>
  <c r="U37" i="42"/>
  <c r="N92" i="43"/>
  <c r="W34" i="43"/>
  <c r="P88" i="6"/>
  <c r="Q88" i="43" s="1"/>
  <c r="O24" i="6"/>
  <c r="P24" i="43" s="1"/>
  <c r="T40" i="43"/>
  <c r="S16" i="43"/>
  <c r="O58" i="43"/>
  <c r="P8" i="43"/>
  <c r="S106" i="43"/>
  <c r="O48" i="6"/>
  <c r="P48" i="43" s="1"/>
  <c r="L16" i="6"/>
  <c r="M16" i="43" s="1"/>
  <c r="W80" i="43"/>
  <c r="N72" i="43"/>
  <c r="O68" i="43"/>
  <c r="AE68" i="43" s="1"/>
  <c r="S40" i="43"/>
  <c r="U72" i="43"/>
  <c r="U110" i="47"/>
  <c r="U110" i="49"/>
  <c r="N16" i="43"/>
  <c r="X48" i="43"/>
  <c r="O40" i="6"/>
  <c r="P40" i="43" s="1"/>
  <c r="X80" i="43"/>
  <c r="Q85" i="43"/>
  <c r="AE85" i="43" s="1"/>
  <c r="P76" i="43"/>
  <c r="AE76" i="43" s="1"/>
  <c r="W65" i="43"/>
  <c r="R40" i="43"/>
  <c r="Q40" i="43"/>
  <c r="L96" i="6"/>
  <c r="M96" i="43" s="1"/>
  <c r="J32" i="6"/>
  <c r="I32" i="6" s="1"/>
  <c r="H32" i="6" s="1"/>
  <c r="I32" i="43" s="1"/>
  <c r="V80" i="43"/>
  <c r="U5" i="42"/>
  <c r="R16" i="43"/>
  <c r="M69" i="43"/>
  <c r="U91" i="42"/>
  <c r="U80" i="43"/>
  <c r="U80" i="42" s="1"/>
  <c r="T48" i="42"/>
  <c r="P58" i="43"/>
  <c r="M32" i="43"/>
  <c r="O32" i="43"/>
  <c r="T16" i="43"/>
  <c r="R8" i="43"/>
  <c r="P16" i="43"/>
  <c r="O16" i="43"/>
  <c r="O102" i="6"/>
  <c r="P102" i="43" s="1"/>
  <c r="U32" i="43"/>
  <c r="AI32" i="43" s="1"/>
  <c r="J23" i="6"/>
  <c r="K23" i="43" s="1"/>
  <c r="M80" i="6"/>
  <c r="X7" i="43"/>
  <c r="AI7" i="43" s="1"/>
  <c r="P98" i="43"/>
  <c r="AE98" i="43" s="1"/>
  <c r="P19" i="43"/>
  <c r="AE19" i="43" s="1"/>
  <c r="K59" i="6"/>
  <c r="L59" i="43" s="1"/>
  <c r="M70" i="6"/>
  <c r="N70" i="43" s="1"/>
  <c r="M25" i="6"/>
  <c r="N25" i="43" s="1"/>
  <c r="L52" i="6"/>
  <c r="X81" i="43"/>
  <c r="N61" i="6"/>
  <c r="O61" i="43" s="1"/>
  <c r="AE61" i="43" s="1"/>
  <c r="O71" i="6"/>
  <c r="P71" i="43" s="1"/>
  <c r="L20" i="6"/>
  <c r="Q62" i="43"/>
  <c r="AE62" i="43" s="1"/>
  <c r="O8" i="43"/>
  <c r="O39" i="43"/>
  <c r="AE39" i="43" s="1"/>
  <c r="O72" i="43"/>
  <c r="P75" i="43"/>
  <c r="AE75" i="43" s="1"/>
  <c r="O82" i="6"/>
  <c r="U11" i="42"/>
  <c r="S106" i="56"/>
  <c r="L8" i="6"/>
  <c r="M8" i="43" s="1"/>
  <c r="O78" i="6"/>
  <c r="P78" i="43" s="1"/>
  <c r="I64" i="6"/>
  <c r="J64" i="43" s="1"/>
  <c r="K64" i="43"/>
  <c r="N4" i="6"/>
  <c r="O4" i="43" s="1"/>
  <c r="AE4" i="43" s="1"/>
  <c r="L72" i="6"/>
  <c r="M72" i="43" s="1"/>
  <c r="L75" i="6"/>
  <c r="Q82" i="43"/>
  <c r="P41" i="43"/>
  <c r="AE41" i="43" s="1"/>
  <c r="O92" i="43"/>
  <c r="AE92" i="43" s="1"/>
  <c r="P86" i="43"/>
  <c r="AE86" i="43" s="1"/>
  <c r="X10" i="43"/>
  <c r="P22" i="6"/>
  <c r="Q22" i="43" s="1"/>
  <c r="L38" i="6"/>
  <c r="M38" i="43" s="1"/>
  <c r="L92" i="6"/>
  <c r="M92" i="43" s="1"/>
  <c r="X21" i="6"/>
  <c r="Y21" i="6" s="1"/>
  <c r="W21" i="43"/>
  <c r="I86" i="6"/>
  <c r="J86" i="43" s="1"/>
  <c r="O36" i="6"/>
  <c r="P36" i="43" s="1"/>
  <c r="V107" i="30"/>
  <c r="V107" i="56" s="1"/>
  <c r="U107" i="50"/>
  <c r="L14" i="6"/>
  <c r="M14" i="43" s="1"/>
  <c r="L84" i="6"/>
  <c r="M84" i="43" s="1"/>
  <c r="L13" i="6"/>
  <c r="O67" i="6"/>
  <c r="P67" i="43" s="1"/>
  <c r="L94" i="6"/>
  <c r="M94" i="43" s="1"/>
  <c r="X65" i="43"/>
  <c r="O14" i="43"/>
  <c r="AE14" i="43" s="1"/>
  <c r="L68" i="6"/>
  <c r="M68" i="43" s="1"/>
  <c r="S63" i="42"/>
  <c r="S85" i="24"/>
  <c r="R69" i="4"/>
  <c r="S69" i="24" s="1"/>
  <c r="T69" i="24"/>
  <c r="R95" i="4"/>
  <c r="S95" i="24" s="1"/>
  <c r="Y20" i="4"/>
  <c r="X20" i="24"/>
  <c r="Y60" i="4"/>
  <c r="X60" i="24"/>
  <c r="R45" i="4"/>
  <c r="S45" i="24" s="1"/>
  <c r="T45" i="24"/>
  <c r="V95" i="4"/>
  <c r="U95" i="24"/>
  <c r="U95" i="42" s="1"/>
  <c r="R79" i="4"/>
  <c r="Q79" i="4" s="1"/>
  <c r="R79" i="24" s="1"/>
  <c r="Q31" i="4"/>
  <c r="R31" i="24" s="1"/>
  <c r="W5" i="4"/>
  <c r="V5" i="24"/>
  <c r="W23" i="4"/>
  <c r="V23" i="24"/>
  <c r="W7" i="4"/>
  <c r="V7" i="24"/>
  <c r="V55" i="4"/>
  <c r="U55" i="24"/>
  <c r="V53" i="4"/>
  <c r="U53" i="24"/>
  <c r="R87" i="4"/>
  <c r="S87" i="24" s="1"/>
  <c r="S87" i="42" s="1"/>
  <c r="Y28" i="4"/>
  <c r="X28" i="24"/>
  <c r="X84" i="4"/>
  <c r="W84" i="24"/>
  <c r="T47" i="24"/>
  <c r="V29" i="4"/>
  <c r="U29" i="24"/>
  <c r="V71" i="4"/>
  <c r="U71" i="24"/>
  <c r="U71" i="42" s="1"/>
  <c r="Q39" i="4"/>
  <c r="R39" i="24" s="1"/>
  <c r="W13" i="4"/>
  <c r="V13" i="24"/>
  <c r="V31" i="4"/>
  <c r="U31" i="24"/>
  <c r="R21" i="4"/>
  <c r="S21" i="24" s="1"/>
  <c r="S21" i="42" s="1"/>
  <c r="T21" i="24"/>
  <c r="Y36" i="4"/>
  <c r="X36" i="24"/>
  <c r="Q63" i="4"/>
  <c r="P63" i="4" s="1"/>
  <c r="O63" i="4" s="1"/>
  <c r="P63" i="24" s="1"/>
  <c r="W15" i="24"/>
  <c r="R13" i="4"/>
  <c r="S13" i="24" s="1"/>
  <c r="T13" i="24"/>
  <c r="V63" i="4"/>
  <c r="U63" i="24"/>
  <c r="V87" i="4"/>
  <c r="U87" i="24"/>
  <c r="U87" i="42" s="1"/>
  <c r="W21" i="4"/>
  <c r="V21" i="24"/>
  <c r="R5" i="4"/>
  <c r="S5" i="24" s="1"/>
  <c r="T5" i="24"/>
  <c r="V39" i="4"/>
  <c r="U39" i="24"/>
  <c r="T79" i="24"/>
  <c r="Y44" i="4"/>
  <c r="X44" i="24"/>
  <c r="X99" i="24"/>
  <c r="AF99" i="24" s="1"/>
  <c r="Y99" i="4"/>
  <c r="X47" i="24"/>
  <c r="Y47" i="4"/>
  <c r="X15" i="24"/>
  <c r="Y15" i="4"/>
  <c r="R51" i="24"/>
  <c r="P75" i="4"/>
  <c r="Q75" i="24" s="1"/>
  <c r="T110" i="56"/>
  <c r="P11" i="4"/>
  <c r="Q11" i="24" s="1"/>
  <c r="W82" i="70"/>
  <c r="X99" i="50"/>
  <c r="AF99" i="50" s="1"/>
  <c r="V73" i="61"/>
  <c r="V73" i="60" s="1"/>
  <c r="S96" i="56"/>
  <c r="S96" i="60" s="1"/>
  <c r="S96" i="70"/>
  <c r="R101" i="70"/>
  <c r="W29" i="70"/>
  <c r="V80" i="32"/>
  <c r="V85" i="61"/>
  <c r="V53" i="61"/>
  <c r="S47" i="61"/>
  <c r="T108" i="57"/>
  <c r="S108" i="57"/>
  <c r="W34" i="70"/>
  <c r="X84" i="70"/>
  <c r="AF84" i="70" s="1"/>
  <c r="V23" i="32"/>
  <c r="V23" i="70"/>
  <c r="V23" i="56"/>
  <c r="R68" i="47"/>
  <c r="V74" i="61"/>
  <c r="S73" i="61"/>
  <c r="S97" i="61"/>
  <c r="V14" i="70"/>
  <c r="V14" i="56"/>
  <c r="V14" i="60" s="1"/>
  <c r="V58" i="70"/>
  <c r="V58" i="56"/>
  <c r="V75" i="42"/>
  <c r="U108" i="54"/>
  <c r="U108" i="61"/>
  <c r="W75" i="61"/>
  <c r="X91" i="61"/>
  <c r="V109" i="61"/>
  <c r="X52" i="70"/>
  <c r="O63" i="32"/>
  <c r="S85" i="70"/>
  <c r="Q70" i="32"/>
  <c r="Q62" i="32"/>
  <c r="Q36" i="32"/>
  <c r="S27" i="51"/>
  <c r="Q16" i="32"/>
  <c r="R5" i="32"/>
  <c r="Q5" i="32" s="1"/>
  <c r="S107" i="32" a="1"/>
  <c r="S107" i="32" s="1"/>
  <c r="S110" i="32" a="1"/>
  <c r="S110" i="32" s="1"/>
  <c r="S105" i="32" a="1"/>
  <c r="S105" i="32" s="1"/>
  <c r="S108" i="32" a="1"/>
  <c r="S108" i="32" s="1"/>
  <c r="S106" i="32" a="1"/>
  <c r="S106" i="32" s="1"/>
  <c r="S109" i="32" a="1"/>
  <c r="S109" i="32" s="1"/>
  <c r="R24" i="51"/>
  <c r="N17" i="32"/>
  <c r="R55" i="70"/>
  <c r="N44" i="32"/>
  <c r="P8" i="70"/>
  <c r="O64" i="70"/>
  <c r="AE64" i="70" s="1"/>
  <c r="S108" i="46"/>
  <c r="T105" i="46"/>
  <c r="S105" i="57"/>
  <c r="X109" i="57"/>
  <c r="W109" i="57"/>
  <c r="S41" i="61"/>
  <c r="S48" i="61"/>
  <c r="S48" i="60" s="1"/>
  <c r="V37" i="61"/>
  <c r="V89" i="61"/>
  <c r="S21" i="61"/>
  <c r="W6" i="49"/>
  <c r="W6" i="61"/>
  <c r="R85" i="49"/>
  <c r="R85" i="61"/>
  <c r="S109" i="53"/>
  <c r="R39" i="61"/>
  <c r="S39" i="61"/>
  <c r="V75" i="61"/>
  <c r="V9" i="61"/>
  <c r="V9" i="60" s="1"/>
  <c r="U59" i="61"/>
  <c r="U59" i="60" s="1"/>
  <c r="T22" i="61"/>
  <c r="T9" i="61"/>
  <c r="R95" i="61"/>
  <c r="S95" i="61"/>
  <c r="Q3" i="30"/>
  <c r="S3" i="50"/>
  <c r="V74" i="56"/>
  <c r="W74" i="30"/>
  <c r="V74" i="50"/>
  <c r="V11" i="56"/>
  <c r="W11" i="30"/>
  <c r="V11" i="50"/>
  <c r="T68" i="61"/>
  <c r="V54" i="61"/>
  <c r="V54" i="60" s="1"/>
  <c r="U45" i="61"/>
  <c r="U45" i="60" s="1"/>
  <c r="P84" i="36"/>
  <c r="R84" i="47"/>
  <c r="R22" i="56"/>
  <c r="S30" i="70"/>
  <c r="S30" i="56"/>
  <c r="R47" i="70"/>
  <c r="P83" i="70"/>
  <c r="W19" i="70"/>
  <c r="V24" i="70"/>
  <c r="V71" i="70"/>
  <c r="V71" i="56"/>
  <c r="V31" i="70"/>
  <c r="V31" i="56"/>
  <c r="X72" i="50"/>
  <c r="X8" i="50"/>
  <c r="AF8" i="50" s="1"/>
  <c r="S98" i="61"/>
  <c r="V101" i="61"/>
  <c r="V12" i="61"/>
  <c r="V106" i="57"/>
  <c r="W14" i="61"/>
  <c r="W77" i="61"/>
  <c r="U107" i="52"/>
  <c r="V16" i="70"/>
  <c r="V16" i="56"/>
  <c r="V96" i="70"/>
  <c r="V96" i="56"/>
  <c r="V31" i="32"/>
  <c r="W45" i="70"/>
  <c r="W45" i="56"/>
  <c r="S30" i="45"/>
  <c r="X88" i="50"/>
  <c r="AF88" i="50" s="1"/>
  <c r="V27" i="61"/>
  <c r="V27" i="60" s="1"/>
  <c r="V4" i="61"/>
  <c r="V4" i="60" s="1"/>
  <c r="V44" i="51"/>
  <c r="V44" i="70"/>
  <c r="W99" i="70"/>
  <c r="W51" i="70"/>
  <c r="V56" i="70"/>
  <c r="V56" i="56"/>
  <c r="V88" i="70"/>
  <c r="V88" i="56"/>
  <c r="S96" i="51"/>
  <c r="S96" i="40" s="1"/>
  <c r="X56" i="50"/>
  <c r="X18" i="70"/>
  <c r="X35" i="70"/>
  <c r="AF35" i="70" s="1"/>
  <c r="W10" i="70"/>
  <c r="V72" i="70"/>
  <c r="V8" i="32"/>
  <c r="V8" i="70"/>
  <c r="V8" i="56"/>
  <c r="V47" i="70"/>
  <c r="V47" i="56"/>
  <c r="V47" i="60" s="1"/>
  <c r="U82" i="40"/>
  <c r="V25" i="61"/>
  <c r="V25" i="60" s="1"/>
  <c r="V96" i="61"/>
  <c r="V45" i="61"/>
  <c r="V45" i="60" s="1"/>
  <c r="V90" i="61"/>
  <c r="S28" i="61"/>
  <c r="V30" i="70"/>
  <c r="V30" i="56"/>
  <c r="V30" i="60" s="1"/>
  <c r="V70" i="70"/>
  <c r="V70" i="56"/>
  <c r="V70" i="60" s="1"/>
  <c r="V108" i="57"/>
  <c r="U108" i="57"/>
  <c r="Q61" i="53"/>
  <c r="X54" i="70"/>
  <c r="O67" i="32"/>
  <c r="V106" i="56"/>
  <c r="S58" i="70"/>
  <c r="S52" i="51"/>
  <c r="S52" i="70"/>
  <c r="R27" i="32"/>
  <c r="S7" i="70"/>
  <c r="S7" i="56"/>
  <c r="R45" i="70"/>
  <c r="N61" i="32"/>
  <c r="R33" i="70"/>
  <c r="R32" i="56"/>
  <c r="R32" i="70"/>
  <c r="S20" i="70"/>
  <c r="R11" i="70"/>
  <c r="V105" i="70"/>
  <c r="V105" i="56"/>
  <c r="Q31" i="70"/>
  <c r="R78" i="45"/>
  <c r="S107" i="46"/>
  <c r="T109" i="57"/>
  <c r="V52" i="61"/>
  <c r="V8" i="61"/>
  <c r="S74" i="61"/>
  <c r="V88" i="61"/>
  <c r="Q25" i="37"/>
  <c r="S25" i="61"/>
  <c r="T21" i="40"/>
  <c r="R33" i="47"/>
  <c r="M62" i="53"/>
  <c r="S55" i="61"/>
  <c r="T57" i="42"/>
  <c r="T72" i="61"/>
  <c r="T72" i="60" s="1"/>
  <c r="U55" i="61"/>
  <c r="U55" i="60" s="1"/>
  <c r="U39" i="49"/>
  <c r="U39" i="61"/>
  <c r="U39" i="60" s="1"/>
  <c r="S29" i="53"/>
  <c r="U26" i="61"/>
  <c r="U26" i="60" s="1"/>
  <c r="T8" i="61"/>
  <c r="T6" i="40"/>
  <c r="S10" i="61"/>
  <c r="T108" i="24"/>
  <c r="U9" i="60"/>
  <c r="S83" i="50"/>
  <c r="Q83" i="30"/>
  <c r="R83" i="56" s="1"/>
  <c r="X53" i="30"/>
  <c r="Y53" i="30" s="1"/>
  <c r="W53" i="50"/>
  <c r="V92" i="56"/>
  <c r="V92" i="50"/>
  <c r="W92" i="30"/>
  <c r="T20" i="61"/>
  <c r="U11" i="61"/>
  <c r="U11" i="60" s="1"/>
  <c r="U63" i="60"/>
  <c r="W50" i="70"/>
  <c r="W77" i="70"/>
  <c r="W77" i="56"/>
  <c r="R36" i="61"/>
  <c r="P51" i="47"/>
  <c r="W42" i="70"/>
  <c r="W42" i="56"/>
  <c r="W83" i="70"/>
  <c r="V48" i="70"/>
  <c r="V48" i="56"/>
  <c r="V32" i="70"/>
  <c r="V63" i="70"/>
  <c r="V63" i="56"/>
  <c r="V39" i="32"/>
  <c r="V39" i="70"/>
  <c r="V39" i="56"/>
  <c r="W77" i="32"/>
  <c r="S40" i="61"/>
  <c r="S40" i="60" s="1"/>
  <c r="V81" i="61"/>
  <c r="V17" i="61"/>
  <c r="V46" i="70"/>
  <c r="V46" i="56"/>
  <c r="S74" i="56"/>
  <c r="S74" i="70"/>
  <c r="V76" i="70"/>
  <c r="V76" i="56"/>
  <c r="V109" i="57"/>
  <c r="U109" i="57"/>
  <c r="X60" i="70"/>
  <c r="AF60" i="70" s="1"/>
  <c r="Q34" i="32"/>
  <c r="Q69" i="70"/>
  <c r="Q46" i="70"/>
  <c r="O89" i="70"/>
  <c r="AE89" i="70" s="1"/>
  <c r="N97" i="70"/>
  <c r="S108" i="70"/>
  <c r="R36" i="51"/>
  <c r="Q108" i="34" a="1"/>
  <c r="Q108" i="34" s="1"/>
  <c r="R108" i="52" s="1"/>
  <c r="T106" i="51"/>
  <c r="T106" i="57"/>
  <c r="S106" i="57"/>
  <c r="S17" i="61"/>
  <c r="R17" i="61"/>
  <c r="V28" i="54"/>
  <c r="V28" i="61"/>
  <c r="V82" i="61"/>
  <c r="V61" i="61"/>
  <c r="R14" i="61"/>
  <c r="X110" i="61"/>
  <c r="S5" i="54"/>
  <c r="R5" i="61"/>
  <c r="S5" i="61"/>
  <c r="S13" i="54"/>
  <c r="S13" i="61"/>
  <c r="S13" i="60" s="1"/>
  <c r="T109" i="61"/>
  <c r="V42" i="61"/>
  <c r="V42" i="60" s="1"/>
  <c r="T69" i="61"/>
  <c r="T29" i="61"/>
  <c r="U107" i="61"/>
  <c r="T17" i="60"/>
  <c r="Q35" i="30"/>
  <c r="S35" i="50"/>
  <c r="U89" i="60"/>
  <c r="S83" i="61"/>
  <c r="V78" i="61"/>
  <c r="S51" i="61"/>
  <c r="V46" i="61"/>
  <c r="U37" i="61"/>
  <c r="U37" i="60" s="1"/>
  <c r="R44" i="61"/>
  <c r="V59" i="45"/>
  <c r="V59" i="70"/>
  <c r="W59" i="13"/>
  <c r="W59" i="58" s="1"/>
  <c r="V59" i="51"/>
  <c r="V59" i="56"/>
  <c r="W26" i="53"/>
  <c r="X26" i="36"/>
  <c r="W26" i="47"/>
  <c r="W54" i="70"/>
  <c r="AF54" i="70" s="1"/>
  <c r="W54" i="56"/>
  <c r="Q9" i="30"/>
  <c r="R9" i="50" s="1"/>
  <c r="S9" i="50"/>
  <c r="S9" i="56"/>
  <c r="W80" i="61"/>
  <c r="V39" i="61"/>
  <c r="R90" i="56"/>
  <c r="W12" i="70"/>
  <c r="V62" i="32"/>
  <c r="V62" i="70"/>
  <c r="V62" i="56"/>
  <c r="X4" i="70"/>
  <c r="S66" i="70"/>
  <c r="S66" i="56"/>
  <c r="R70" i="56"/>
  <c r="V7" i="49"/>
  <c r="V7" i="61"/>
  <c r="S91" i="49"/>
  <c r="W91" i="54"/>
  <c r="W91" i="61"/>
  <c r="V83" i="61"/>
  <c r="R75" i="37"/>
  <c r="T75" i="61"/>
  <c r="T71" i="61"/>
  <c r="T65" i="61"/>
  <c r="U58" i="61"/>
  <c r="U58" i="60" s="1"/>
  <c r="U54" i="61"/>
  <c r="U54" i="60" s="1"/>
  <c r="U47" i="61"/>
  <c r="U47" i="60" s="1"/>
  <c r="U42" i="61"/>
  <c r="U42" i="60" s="1"/>
  <c r="U38" i="61"/>
  <c r="U38" i="60" s="1"/>
  <c r="R72" i="47"/>
  <c r="S94" i="61"/>
  <c r="S90" i="61"/>
  <c r="S90" i="60" s="1"/>
  <c r="T105" i="51"/>
  <c r="U105" i="57"/>
  <c r="T105" i="57"/>
  <c r="W110" i="54"/>
  <c r="W110" i="61"/>
  <c r="V101" i="56"/>
  <c r="W101" i="30"/>
  <c r="V101" i="50"/>
  <c r="X38" i="30"/>
  <c r="Y38" i="30" s="1"/>
  <c r="W38" i="50"/>
  <c r="W64" i="30"/>
  <c r="V64" i="56"/>
  <c r="V64" i="50"/>
  <c r="V91" i="61"/>
  <c r="AF91" i="61" s="1"/>
  <c r="X73" i="50"/>
  <c r="AF73" i="50" s="1"/>
  <c r="S59" i="60"/>
  <c r="X24" i="50"/>
  <c r="AF24" i="50" s="1"/>
  <c r="V110" i="57"/>
  <c r="U110" i="57"/>
  <c r="Q87" i="61"/>
  <c r="W93" i="61"/>
  <c r="Q107" i="34" a="1"/>
  <c r="Q107" i="34" s="1"/>
  <c r="V10" i="61"/>
  <c r="V10" i="60" s="1"/>
  <c r="V24" i="61"/>
  <c r="S92" i="61"/>
  <c r="S37" i="61"/>
  <c r="S37" i="60" s="1"/>
  <c r="W50" i="32"/>
  <c r="V76" i="32"/>
  <c r="V55" i="70"/>
  <c r="V55" i="56"/>
  <c r="S81" i="61"/>
  <c r="S81" i="60" s="1"/>
  <c r="S62" i="61"/>
  <c r="S62" i="60" s="1"/>
  <c r="V21" i="61"/>
  <c r="V21" i="60" s="1"/>
  <c r="V78" i="70"/>
  <c r="V78" i="56"/>
  <c r="V12" i="51"/>
  <c r="V12" i="70"/>
  <c r="T106" i="61"/>
  <c r="S106" i="61"/>
  <c r="Q67" i="47"/>
  <c r="W9" i="61"/>
  <c r="N43" i="47"/>
  <c r="Q99" i="32"/>
  <c r="S56" i="70"/>
  <c r="S56" i="56"/>
  <c r="R10" i="32"/>
  <c r="S84" i="70"/>
  <c r="S84" i="56"/>
  <c r="Q14" i="32"/>
  <c r="R39" i="70"/>
  <c r="R93" i="70"/>
  <c r="R90" i="70"/>
  <c r="P35" i="32"/>
  <c r="Q35" i="70"/>
  <c r="P46" i="32"/>
  <c r="S3" i="70"/>
  <c r="O44" i="70"/>
  <c r="AE44" i="70" s="1"/>
  <c r="Q110" i="34" a="1"/>
  <c r="Q110" i="34" s="1"/>
  <c r="S110" i="57"/>
  <c r="X106" i="57"/>
  <c r="Q106" i="51"/>
  <c r="X105" i="57"/>
  <c r="W105" i="57"/>
  <c r="R65" i="37"/>
  <c r="V50" i="54"/>
  <c r="V50" i="61"/>
  <c r="V72" i="61"/>
  <c r="S95" i="54"/>
  <c r="S108" i="37"/>
  <c r="T108" i="61" s="1"/>
  <c r="V93" i="61"/>
  <c r="I57" i="47"/>
  <c r="V69" i="61"/>
  <c r="V69" i="60" s="1"/>
  <c r="T80" i="61"/>
  <c r="Q75" i="36"/>
  <c r="U50" i="61"/>
  <c r="U50" i="60" s="1"/>
  <c r="U44" i="54"/>
  <c r="U44" i="40" s="1"/>
  <c r="U44" i="61"/>
  <c r="U44" i="60" s="1"/>
  <c r="U41" i="61"/>
  <c r="U41" i="60" s="1"/>
  <c r="U34" i="61"/>
  <c r="U34" i="60" s="1"/>
  <c r="T10" i="40"/>
  <c r="T7" i="49"/>
  <c r="T7" i="61"/>
  <c r="S7" i="61"/>
  <c r="V76" i="61"/>
  <c r="R69" i="47"/>
  <c r="W32" i="61"/>
  <c r="T73" i="60"/>
  <c r="T41" i="60"/>
  <c r="Q67" i="30"/>
  <c r="R67" i="56" s="1"/>
  <c r="S67" i="50"/>
  <c r="U97" i="60"/>
  <c r="V26" i="56"/>
  <c r="W26" i="30"/>
  <c r="V26" i="50"/>
  <c r="V75" i="56"/>
  <c r="V75" i="60" s="1"/>
  <c r="W75" i="30"/>
  <c r="V75" i="50"/>
  <c r="S99" i="61"/>
  <c r="S99" i="60" s="1"/>
  <c r="V94" i="61"/>
  <c r="T84" i="61"/>
  <c r="T84" i="60" s="1"/>
  <c r="V38" i="61"/>
  <c r="T96" i="60"/>
  <c r="T64" i="60"/>
  <c r="T32" i="60"/>
  <c r="U90" i="60"/>
  <c r="V72" i="56"/>
  <c r="V71" i="61"/>
  <c r="X22" i="70"/>
  <c r="AF22" i="70" s="1"/>
  <c r="V31" i="61"/>
  <c r="V6" i="32"/>
  <c r="V6" i="70"/>
  <c r="V6" i="56"/>
  <c r="V6" i="60" s="1"/>
  <c r="S27" i="70"/>
  <c r="S27" i="56"/>
  <c r="S27" i="60" s="1"/>
  <c r="O17" i="70"/>
  <c r="AE17" i="70" s="1"/>
  <c r="R34" i="51"/>
  <c r="R34" i="56"/>
  <c r="W70" i="49"/>
  <c r="W70" i="61"/>
  <c r="S45" i="54"/>
  <c r="S45" i="40" s="1"/>
  <c r="S45" i="61"/>
  <c r="V44" i="45"/>
  <c r="O17" i="45"/>
  <c r="AE17" i="45" s="1"/>
  <c r="X40" i="50"/>
  <c r="W44" i="13"/>
  <c r="W95" i="70"/>
  <c r="W95" i="56"/>
  <c r="V89" i="70"/>
  <c r="V89" i="56"/>
  <c r="V64" i="70"/>
  <c r="V48" i="32"/>
  <c r="W66" i="70"/>
  <c r="V79" i="70"/>
  <c r="V79" i="56"/>
  <c r="V79" i="60" s="1"/>
  <c r="V15" i="70"/>
  <c r="V15" i="56"/>
  <c r="W13" i="70"/>
  <c r="X36" i="70"/>
  <c r="AF36" i="70" s="1"/>
  <c r="R42" i="51"/>
  <c r="R30" i="32"/>
  <c r="S93" i="40"/>
  <c r="V64" i="61"/>
  <c r="Q96" i="37"/>
  <c r="V59" i="61"/>
  <c r="V35" i="61"/>
  <c r="S61" i="61"/>
  <c r="V16" i="61"/>
  <c r="V91" i="70"/>
  <c r="V91" i="56"/>
  <c r="V26" i="32"/>
  <c r="V26" i="70"/>
  <c r="R44" i="49"/>
  <c r="W87" i="70"/>
  <c r="W87" i="56"/>
  <c r="V107" i="34" a="1"/>
  <c r="V107" i="34" s="1"/>
  <c r="V10" i="49"/>
  <c r="X74" i="70"/>
  <c r="Q93" i="32"/>
  <c r="P60" i="32"/>
  <c r="Q47" i="32"/>
  <c r="Q38" i="32"/>
  <c r="T23" i="40"/>
  <c r="R77" i="32"/>
  <c r="S77" i="70"/>
  <c r="S77" i="56"/>
  <c r="R57" i="70"/>
  <c r="R50" i="70"/>
  <c r="Q106" i="43"/>
  <c r="R22" i="70"/>
  <c r="R51" i="70"/>
  <c r="Q81" i="70"/>
  <c r="O61" i="70"/>
  <c r="AE61" i="70" s="1"/>
  <c r="N92" i="70"/>
  <c r="T85" i="42"/>
  <c r="Q41" i="51"/>
  <c r="U110" i="46"/>
  <c r="V110" i="46"/>
  <c r="X108" i="34" a="1"/>
  <c r="X108" i="34" s="1"/>
  <c r="Y108" i="34" s="1" a="1"/>
  <c r="Y108" i="34" s="1"/>
  <c r="W108" i="57"/>
  <c r="U101" i="42"/>
  <c r="T99" i="42"/>
  <c r="T107" i="51"/>
  <c r="T107" i="57"/>
  <c r="S107" i="57"/>
  <c r="W106" i="46"/>
  <c r="V11" i="54"/>
  <c r="V11" i="61"/>
  <c r="U39" i="40"/>
  <c r="U58" i="54"/>
  <c r="W99" i="37"/>
  <c r="V99" i="61"/>
  <c r="U52" i="42"/>
  <c r="S95" i="49"/>
  <c r="V23" i="49"/>
  <c r="V23" i="61"/>
  <c r="T88" i="61"/>
  <c r="T67" i="61"/>
  <c r="U60" i="61"/>
  <c r="U60" i="60" s="1"/>
  <c r="U57" i="61"/>
  <c r="U57" i="60" s="1"/>
  <c r="V50" i="53"/>
  <c r="S31" i="61"/>
  <c r="T31" i="61"/>
  <c r="V77" i="61"/>
  <c r="S56" i="61"/>
  <c r="R56" i="61"/>
  <c r="R101" i="4"/>
  <c r="T101" i="24"/>
  <c r="Q19" i="30"/>
  <c r="R19" i="56" s="1"/>
  <c r="S19" i="50"/>
  <c r="X14" i="30"/>
  <c r="Y14" i="30" s="1"/>
  <c r="W14" i="50"/>
  <c r="V44" i="56"/>
  <c r="W44" i="30"/>
  <c r="V44" i="50"/>
  <c r="T4" i="61"/>
  <c r="S25" i="60"/>
  <c r="V97" i="70"/>
  <c r="V97" i="56"/>
  <c r="V65" i="61"/>
  <c r="U105" i="52"/>
  <c r="V105" i="57"/>
  <c r="V80" i="70"/>
  <c r="V80" i="56"/>
  <c r="V80" i="60" s="1"/>
  <c r="V40" i="70"/>
  <c r="V40" i="56"/>
  <c r="V7" i="70"/>
  <c r="V7" i="56"/>
  <c r="R47" i="45"/>
  <c r="V87" i="61"/>
  <c r="S54" i="61"/>
  <c r="V49" i="61"/>
  <c r="W93" i="13"/>
  <c r="W93" i="58" s="1"/>
  <c r="V93" i="70"/>
  <c r="V38" i="32"/>
  <c r="V38" i="70"/>
  <c r="V38" i="56"/>
  <c r="S75" i="70"/>
  <c r="S54" i="70"/>
  <c r="S54" i="56"/>
  <c r="S23" i="70"/>
  <c r="S10" i="70"/>
  <c r="S10" i="56"/>
  <c r="R29" i="70"/>
  <c r="W108" i="70"/>
  <c r="Q42" i="32"/>
  <c r="P67" i="45"/>
  <c r="P67" i="70"/>
  <c r="T107" i="46"/>
  <c r="W110" i="57"/>
  <c r="O107" i="53"/>
  <c r="AE107" i="53" s="1"/>
  <c r="D34" i="41" s="1"/>
  <c r="V44" i="61"/>
  <c r="V13" i="61"/>
  <c r="R51" i="54"/>
  <c r="V58" i="61"/>
  <c r="V60" i="61"/>
  <c r="V60" i="60" s="1"/>
  <c r="G57" i="36"/>
  <c r="T77" i="61"/>
  <c r="U43" i="61"/>
  <c r="U43" i="60" s="1"/>
  <c r="U40" i="61"/>
  <c r="U40" i="60" s="1"/>
  <c r="S23" i="61"/>
  <c r="T23" i="61"/>
  <c r="T16" i="61"/>
  <c r="Q13" i="36"/>
  <c r="R13" i="58" s="1"/>
  <c r="R51" i="61"/>
  <c r="T65" i="60"/>
  <c r="S3" i="56"/>
  <c r="U25" i="60"/>
  <c r="X97" i="30"/>
  <c r="Y97" i="30" s="1"/>
  <c r="W97" i="50"/>
  <c r="V43" i="56"/>
  <c r="W43" i="30"/>
  <c r="V43" i="50"/>
  <c r="S91" i="61"/>
  <c r="T76" i="61"/>
  <c r="S100" i="61"/>
  <c r="S107" i="52"/>
  <c r="X92" i="70"/>
  <c r="AF92" i="70" s="1"/>
  <c r="V107" i="70"/>
  <c r="S80" i="56"/>
  <c r="S80" i="70"/>
  <c r="R5" i="70"/>
  <c r="R99" i="70"/>
  <c r="R62" i="70"/>
  <c r="R38" i="56"/>
  <c r="R19" i="45"/>
  <c r="R16" i="51"/>
  <c r="R16" i="56"/>
  <c r="W106" i="53"/>
  <c r="U44" i="42"/>
  <c r="V68" i="61"/>
  <c r="V68" i="60" s="1"/>
  <c r="V67" i="61"/>
  <c r="U58" i="49"/>
  <c r="U60" i="40"/>
  <c r="S38" i="61"/>
  <c r="W71" i="37"/>
  <c r="S57" i="61"/>
  <c r="R57" i="61"/>
  <c r="T66" i="61"/>
  <c r="T66" i="60" s="1"/>
  <c r="U56" i="61"/>
  <c r="U56" i="60" s="1"/>
  <c r="T30" i="61"/>
  <c r="T19" i="61"/>
  <c r="Q51" i="30"/>
  <c r="S51" i="50"/>
  <c r="S83" i="56"/>
  <c r="V90" i="56"/>
  <c r="W90" i="30"/>
  <c r="V90" i="50"/>
  <c r="V24" i="56"/>
  <c r="S75" i="56"/>
  <c r="V87" i="70"/>
  <c r="V87" i="56"/>
  <c r="T48" i="60"/>
  <c r="U14" i="60"/>
  <c r="U30" i="60"/>
  <c r="U62" i="60"/>
  <c r="U98" i="60"/>
  <c r="Q73" i="30"/>
  <c r="R73" i="50" s="1"/>
  <c r="S73" i="50"/>
  <c r="R97" i="56"/>
  <c r="U5" i="60"/>
  <c r="Q79" i="30"/>
  <c r="R79" i="56" s="1"/>
  <c r="S79" i="50"/>
  <c r="V52" i="56"/>
  <c r="W52" i="30"/>
  <c r="V52" i="50"/>
  <c r="S58" i="47"/>
  <c r="S58" i="53"/>
  <c r="Q58" i="36"/>
  <c r="R58" i="37"/>
  <c r="T78" i="60"/>
  <c r="T46" i="60"/>
  <c r="T14" i="60"/>
  <c r="P30" i="30"/>
  <c r="R30" i="50"/>
  <c r="P62" i="30"/>
  <c r="Q62" i="50" s="1"/>
  <c r="R62" i="50"/>
  <c r="P98" i="30"/>
  <c r="R98" i="50"/>
  <c r="Q21" i="30"/>
  <c r="R21" i="50" s="1"/>
  <c r="S21" i="50"/>
  <c r="S21" i="40" s="1"/>
  <c r="U75" i="60"/>
  <c r="T45" i="60"/>
  <c r="T13" i="60"/>
  <c r="Q43" i="30"/>
  <c r="S43" i="50"/>
  <c r="R42" i="37"/>
  <c r="S42" i="61" s="1"/>
  <c r="T42" i="61"/>
  <c r="V84" i="37"/>
  <c r="U84" i="54"/>
  <c r="U84" i="40" s="1"/>
  <c r="U84" i="49"/>
  <c r="U84" i="42" s="1"/>
  <c r="U84" i="61"/>
  <c r="U84" i="60" s="1"/>
  <c r="W75" i="13"/>
  <c r="W75" i="58" s="1"/>
  <c r="V75" i="70"/>
  <c r="V75" i="51"/>
  <c r="V75" i="32"/>
  <c r="V59" i="32"/>
  <c r="S17" i="50"/>
  <c r="Q17" i="30"/>
  <c r="S25" i="50"/>
  <c r="Q25" i="30"/>
  <c r="U79" i="60"/>
  <c r="Q31" i="30"/>
  <c r="S31" i="50"/>
  <c r="S63" i="60"/>
  <c r="U85" i="60"/>
  <c r="V93" i="56"/>
  <c r="V93" i="50"/>
  <c r="W93" i="30"/>
  <c r="V32" i="56"/>
  <c r="V32" i="60" s="1"/>
  <c r="W32" i="30"/>
  <c r="V32" i="50"/>
  <c r="S70" i="49"/>
  <c r="Q70" i="37"/>
  <c r="R70" i="61" s="1"/>
  <c r="S70" i="54"/>
  <c r="P10" i="30"/>
  <c r="Q10" i="50" s="1"/>
  <c r="R10" i="50"/>
  <c r="P74" i="30"/>
  <c r="R74" i="50"/>
  <c r="U27" i="60"/>
  <c r="R97" i="4"/>
  <c r="T97" i="24"/>
  <c r="U49" i="60"/>
  <c r="T36" i="60"/>
  <c r="U16" i="60"/>
  <c r="U32" i="60"/>
  <c r="U48" i="60"/>
  <c r="U80" i="60"/>
  <c r="U96" i="60"/>
  <c r="V41" i="45"/>
  <c r="V41" i="70"/>
  <c r="V41" i="51"/>
  <c r="W41" i="13"/>
  <c r="T40" i="60"/>
  <c r="U66" i="60"/>
  <c r="U31" i="60"/>
  <c r="S15" i="56"/>
  <c r="V49" i="56"/>
  <c r="W49" i="30"/>
  <c r="V49" i="50"/>
  <c r="V49" i="70"/>
  <c r="V49" i="51"/>
  <c r="V49" i="32"/>
  <c r="V49" i="45"/>
  <c r="W49" i="13"/>
  <c r="T70" i="60"/>
  <c r="T38" i="60"/>
  <c r="T6" i="60"/>
  <c r="P22" i="30"/>
  <c r="R46" i="56"/>
  <c r="P54" i="30"/>
  <c r="R54" i="50"/>
  <c r="R78" i="56"/>
  <c r="P90" i="30"/>
  <c r="R90" i="50"/>
  <c r="Q53" i="30"/>
  <c r="R53" i="50" s="1"/>
  <c r="S53" i="50"/>
  <c r="S85" i="56"/>
  <c r="S85" i="60" s="1"/>
  <c r="T101" i="60"/>
  <c r="T37" i="60"/>
  <c r="T5" i="60"/>
  <c r="Q75" i="30"/>
  <c r="R75" i="50" s="1"/>
  <c r="X60" i="50"/>
  <c r="X60" i="56"/>
  <c r="U52" i="61"/>
  <c r="U52" i="60" s="1"/>
  <c r="W78" i="36"/>
  <c r="V78" i="47"/>
  <c r="V78" i="53"/>
  <c r="V11" i="70"/>
  <c r="W11" i="13"/>
  <c r="V11" i="45"/>
  <c r="V11" i="51"/>
  <c r="V11" i="32"/>
  <c r="W11" i="32" s="1"/>
  <c r="Q57" i="30"/>
  <c r="S57" i="50"/>
  <c r="X77" i="50"/>
  <c r="AF77" i="50" s="1"/>
  <c r="S63" i="50"/>
  <c r="S63" i="40" s="1"/>
  <c r="Q63" i="30"/>
  <c r="U91" i="60"/>
  <c r="W83" i="30"/>
  <c r="V83" i="56"/>
  <c r="V83" i="50"/>
  <c r="V73" i="51"/>
  <c r="V73" i="70"/>
  <c r="V73" i="32"/>
  <c r="W73" i="13"/>
  <c r="V73" i="45"/>
  <c r="P34" i="30"/>
  <c r="P66" i="30"/>
  <c r="R66" i="50"/>
  <c r="Q5" i="30"/>
  <c r="R5" i="56" s="1"/>
  <c r="S5" i="50"/>
  <c r="S5" i="40" s="1"/>
  <c r="U64" i="61"/>
  <c r="U64" i="60" s="1"/>
  <c r="Q27" i="30"/>
  <c r="R27" i="50" s="1"/>
  <c r="S27" i="50"/>
  <c r="U81" i="60"/>
  <c r="X89" i="50"/>
  <c r="AF89" i="50" s="1"/>
  <c r="Q15" i="30"/>
  <c r="R15" i="56" s="1"/>
  <c r="S15" i="50"/>
  <c r="U69" i="60"/>
  <c r="V51" i="56"/>
  <c r="W51" i="30"/>
  <c r="V51" i="50"/>
  <c r="R31" i="47"/>
  <c r="T62" i="60"/>
  <c r="P46" i="30"/>
  <c r="Q46" i="50" s="1"/>
  <c r="R46" i="50"/>
  <c r="P78" i="30"/>
  <c r="R78" i="50"/>
  <c r="Q85" i="30"/>
  <c r="S85" i="50"/>
  <c r="T93" i="60"/>
  <c r="T61" i="60"/>
  <c r="U33" i="60"/>
  <c r="U15" i="60"/>
  <c r="U99" i="60"/>
  <c r="V19" i="56"/>
  <c r="V19" i="60" s="1"/>
  <c r="W19" i="30"/>
  <c r="V19" i="50"/>
  <c r="T49" i="54"/>
  <c r="R49" i="37"/>
  <c r="T49" i="61"/>
  <c r="U22" i="54"/>
  <c r="U22" i="40" s="1"/>
  <c r="V22" i="37"/>
  <c r="W74" i="70"/>
  <c r="AF74" i="70" s="1"/>
  <c r="R18" i="56"/>
  <c r="N26" i="30"/>
  <c r="P26" i="50"/>
  <c r="R50" i="56"/>
  <c r="R82" i="56"/>
  <c r="S37" i="50"/>
  <c r="S37" i="40" s="1"/>
  <c r="Q37" i="30"/>
  <c r="S69" i="56"/>
  <c r="S91" i="56"/>
  <c r="V65" i="56"/>
  <c r="W65" i="30"/>
  <c r="V65" i="50"/>
  <c r="S70" i="61"/>
  <c r="Q59" i="30"/>
  <c r="R59" i="56" s="1"/>
  <c r="R59" i="60" s="1"/>
  <c r="S59" i="50"/>
  <c r="S59" i="40" s="1"/>
  <c r="U93" i="60"/>
  <c r="V27" i="70"/>
  <c r="V27" i="51"/>
  <c r="W27" i="13"/>
  <c r="V27" i="45"/>
  <c r="V3" i="32"/>
  <c r="W3" i="32" s="1"/>
  <c r="X3" i="32" s="1"/>
  <c r="Y3" i="32" s="1"/>
  <c r="Z3" i="32" s="1"/>
  <c r="U109" i="32" a="1"/>
  <c r="U109" i="32" s="1"/>
  <c r="U108" i="32" a="1"/>
  <c r="U108" i="32" s="1"/>
  <c r="U110" i="32" a="1"/>
  <c r="U110" i="32" s="1"/>
  <c r="U105" i="32" a="1"/>
  <c r="U105" i="32" s="1"/>
  <c r="U107" i="32" a="1"/>
  <c r="U107" i="32" s="1"/>
  <c r="U106" i="32" a="1"/>
  <c r="U106" i="32" s="1"/>
  <c r="T88" i="60"/>
  <c r="T56" i="60"/>
  <c r="T24" i="60"/>
  <c r="U94" i="60"/>
  <c r="Q41" i="30"/>
  <c r="R41" i="56" s="1"/>
  <c r="S41" i="50"/>
  <c r="S73" i="56"/>
  <c r="S97" i="56"/>
  <c r="S98" i="60"/>
  <c r="S47" i="50"/>
  <c r="Q47" i="30"/>
  <c r="R47" i="56" s="1"/>
  <c r="S79" i="56"/>
  <c r="S79" i="60" s="1"/>
  <c r="T35" i="54"/>
  <c r="T35" i="49"/>
  <c r="R35" i="37"/>
  <c r="T35" i="61"/>
  <c r="V17" i="70"/>
  <c r="V17" i="51"/>
  <c r="W17" i="13"/>
  <c r="V17" i="45"/>
  <c r="V17" i="32"/>
  <c r="V81" i="70"/>
  <c r="W81" i="13"/>
  <c r="W81" i="58" s="1"/>
  <c r="V81" i="51"/>
  <c r="V81" i="45"/>
  <c r="V81" i="32"/>
  <c r="V81" i="56"/>
  <c r="T94" i="60"/>
  <c r="T54" i="60"/>
  <c r="T22" i="60"/>
  <c r="P6" i="30"/>
  <c r="Q6" i="50" s="1"/>
  <c r="R6" i="50"/>
  <c r="P38" i="30"/>
  <c r="Q38" i="50" s="1"/>
  <c r="R38" i="50"/>
  <c r="R62" i="56"/>
  <c r="P70" i="30"/>
  <c r="R70" i="50"/>
  <c r="R98" i="56"/>
  <c r="S21" i="56"/>
  <c r="S21" i="60" s="1"/>
  <c r="V20" i="60"/>
  <c r="T85" i="60"/>
  <c r="T53" i="60"/>
  <c r="T21" i="60"/>
  <c r="Q11" i="30"/>
  <c r="S43" i="60"/>
  <c r="U65" i="60"/>
  <c r="X69" i="50"/>
  <c r="X69" i="56"/>
  <c r="V18" i="37"/>
  <c r="U18" i="61"/>
  <c r="U18" i="60" s="1"/>
  <c r="U30" i="54"/>
  <c r="U30" i="40" s="1"/>
  <c r="U30" i="49"/>
  <c r="T46" i="49"/>
  <c r="T46" i="54"/>
  <c r="R46" i="37"/>
  <c r="S46" i="49" s="1"/>
  <c r="P44" i="36"/>
  <c r="R44" i="47"/>
  <c r="W4" i="70"/>
  <c r="AF4" i="70" s="1"/>
  <c r="W4" i="32"/>
  <c r="X4" i="32" s="1"/>
  <c r="Y4" i="32" s="1"/>
  <c r="Z4" i="32" s="1"/>
  <c r="AA4" i="32" s="1"/>
  <c r="U71" i="60"/>
  <c r="S23" i="56"/>
  <c r="S23" i="60" s="1"/>
  <c r="R24" i="56"/>
  <c r="U53" i="60"/>
  <c r="S47" i="53"/>
  <c r="S47" i="47"/>
  <c r="Q47" i="36"/>
  <c r="P18" i="30"/>
  <c r="Q18" i="56" s="1"/>
  <c r="R18" i="50"/>
  <c r="P50" i="30"/>
  <c r="R50" i="50"/>
  <c r="P82" i="30"/>
  <c r="R82" i="50"/>
  <c r="S69" i="50"/>
  <c r="Q69" i="30"/>
  <c r="R69" i="50" s="1"/>
  <c r="R91" i="56"/>
  <c r="U17" i="60"/>
  <c r="U101" i="60"/>
  <c r="V37" i="60"/>
  <c r="T44" i="60"/>
  <c r="T12" i="60"/>
  <c r="U28" i="60"/>
  <c r="U92" i="60"/>
  <c r="S17" i="60"/>
  <c r="T28" i="40"/>
  <c r="T62" i="49"/>
  <c r="T62" i="54"/>
  <c r="T62" i="40" s="1"/>
  <c r="P14" i="36"/>
  <c r="Q14" i="58" s="1"/>
  <c r="R14" i="53"/>
  <c r="S65" i="50"/>
  <c r="Q65" i="30"/>
  <c r="R65" i="50" s="1"/>
  <c r="S93" i="60"/>
  <c r="V94" i="60"/>
  <c r="V85" i="60"/>
  <c r="T43" i="54"/>
  <c r="T43" i="49"/>
  <c r="S101" i="53"/>
  <c r="S101" i="47"/>
  <c r="Q101" i="36"/>
  <c r="S53" i="54"/>
  <c r="S53" i="49"/>
  <c r="S53" i="42" s="1"/>
  <c r="Q53" i="37"/>
  <c r="P53" i="37" s="1"/>
  <c r="V65" i="70"/>
  <c r="V65" i="45"/>
  <c r="W65" i="13"/>
  <c r="V65" i="51"/>
  <c r="S36" i="49"/>
  <c r="S36" i="54"/>
  <c r="P32" i="30"/>
  <c r="R32" i="50"/>
  <c r="P64" i="30"/>
  <c r="Q64" i="56" s="1"/>
  <c r="P96" i="30"/>
  <c r="Q96" i="50" s="1"/>
  <c r="R96" i="50"/>
  <c r="Q13" i="30"/>
  <c r="R13" i="56" s="1"/>
  <c r="S13" i="50"/>
  <c r="U67" i="60"/>
  <c r="X62" i="50"/>
  <c r="AF62" i="50" s="1"/>
  <c r="X85" i="36"/>
  <c r="W85" i="53"/>
  <c r="R100" i="53"/>
  <c r="P100" i="36"/>
  <c r="Q100" i="58" s="1"/>
  <c r="L57" i="6"/>
  <c r="M57" i="43" s="1"/>
  <c r="W67" i="32"/>
  <c r="X67" i="32" s="1"/>
  <c r="Y67" i="32" s="1"/>
  <c r="R100" i="70"/>
  <c r="P9" i="45"/>
  <c r="N9" i="13"/>
  <c r="O9" i="45" s="1"/>
  <c r="L42" i="6"/>
  <c r="M42" i="43" s="1"/>
  <c r="N31" i="6"/>
  <c r="O31" i="43" s="1"/>
  <c r="R14" i="70"/>
  <c r="Q49" i="51"/>
  <c r="S110" i="61"/>
  <c r="P9" i="70"/>
  <c r="N27" i="6"/>
  <c r="O27" i="43" s="1"/>
  <c r="W90" i="51"/>
  <c r="W90" i="70"/>
  <c r="W90" i="45"/>
  <c r="X90" i="13"/>
  <c r="Y90" i="13" s="1"/>
  <c r="V110" i="50"/>
  <c r="V110" i="56"/>
  <c r="W110" i="30"/>
  <c r="O9" i="32"/>
  <c r="P3" i="4"/>
  <c r="Q3" i="24" s="1"/>
  <c r="N33" i="6"/>
  <c r="R40" i="53"/>
  <c r="R40" i="47"/>
  <c r="P40" i="36"/>
  <c r="M90" i="6"/>
  <c r="N90" i="43" s="1"/>
  <c r="N35" i="6"/>
  <c r="O35" i="43" s="1"/>
  <c r="W5" i="32"/>
  <c r="P46" i="47"/>
  <c r="N46" i="36"/>
  <c r="R15" i="70"/>
  <c r="L107" i="36"/>
  <c r="M107" i="47" s="1"/>
  <c r="O91" i="45"/>
  <c r="AE91" i="45" s="1"/>
  <c r="M91" i="13"/>
  <c r="N91" i="70" s="1"/>
  <c r="N91" i="45"/>
  <c r="N91" i="51"/>
  <c r="M12" i="13"/>
  <c r="N12" i="70" s="1"/>
  <c r="T91" i="60"/>
  <c r="T59" i="60"/>
  <c r="T27" i="60"/>
  <c r="S71" i="50"/>
  <c r="Q71" i="30"/>
  <c r="W99" i="56"/>
  <c r="Q50" i="36"/>
  <c r="S50" i="53"/>
  <c r="R50" i="37"/>
  <c r="V9" i="45"/>
  <c r="V9" i="42" s="1"/>
  <c r="V9" i="70"/>
  <c r="V9" i="51"/>
  <c r="W9" i="13"/>
  <c r="W9" i="58" s="1"/>
  <c r="V9" i="32"/>
  <c r="W9" i="32" s="1"/>
  <c r="T98" i="60"/>
  <c r="P44" i="30"/>
  <c r="Q44" i="50" s="1"/>
  <c r="R44" i="50"/>
  <c r="U19" i="60"/>
  <c r="J50" i="6"/>
  <c r="K50" i="43" s="1"/>
  <c r="S27" i="54"/>
  <c r="Q27" i="37"/>
  <c r="R27" i="54" s="1"/>
  <c r="O60" i="6"/>
  <c r="P60" i="43" s="1"/>
  <c r="N19" i="36"/>
  <c r="P19" i="53"/>
  <c r="R68" i="70"/>
  <c r="O21" i="32"/>
  <c r="N21" i="32" s="1"/>
  <c r="M21" i="32" s="1"/>
  <c r="R26" i="45"/>
  <c r="P26" i="13"/>
  <c r="Q26" i="45"/>
  <c r="O73" i="13"/>
  <c r="P73" i="70" s="1"/>
  <c r="Q110" i="13"/>
  <c r="R110" i="51" s="1"/>
  <c r="M64" i="4"/>
  <c r="N64" i="24" s="1"/>
  <c r="X105" i="30"/>
  <c r="Y105" i="30" s="1"/>
  <c r="W105" i="50"/>
  <c r="R98" i="70"/>
  <c r="S110" i="70"/>
  <c r="L74" i="6"/>
  <c r="M74" i="43" s="1"/>
  <c r="O55" i="6"/>
  <c r="P55" i="43" s="1"/>
  <c r="W89" i="53"/>
  <c r="X89" i="36"/>
  <c r="W89" i="47"/>
  <c r="W90" i="32"/>
  <c r="M91" i="32"/>
  <c r="M44" i="6"/>
  <c r="W86" i="50"/>
  <c r="X86" i="30"/>
  <c r="Y86" i="30" s="1"/>
  <c r="X30" i="50"/>
  <c r="X95" i="50"/>
  <c r="AF95" i="50" s="1"/>
  <c r="X68" i="50"/>
  <c r="X68" i="56"/>
  <c r="W37" i="70"/>
  <c r="X37" i="13"/>
  <c r="Y37" i="13" s="1"/>
  <c r="W37" i="51"/>
  <c r="W37" i="45"/>
  <c r="X34" i="30"/>
  <c r="Y34" i="30" s="1"/>
  <c r="W34" i="56"/>
  <c r="W34" i="50"/>
  <c r="X3" i="36"/>
  <c r="W3" i="53"/>
  <c r="V53" i="70"/>
  <c r="W53" i="13"/>
  <c r="W53" i="58" s="1"/>
  <c r="V53" i="51"/>
  <c r="V53" i="45"/>
  <c r="P5" i="53"/>
  <c r="N5" i="36"/>
  <c r="P5" i="47"/>
  <c r="R70" i="70"/>
  <c r="T52" i="54"/>
  <c r="R52" i="37"/>
  <c r="S52" i="49" s="1"/>
  <c r="T52" i="49"/>
  <c r="R108" i="36"/>
  <c r="S108" i="58" s="1"/>
  <c r="T108" i="47"/>
  <c r="V98" i="70"/>
  <c r="W98" i="13"/>
  <c r="V98" i="45"/>
  <c r="V98" i="51"/>
  <c r="U23" i="60"/>
  <c r="R93" i="56"/>
  <c r="S93" i="49"/>
  <c r="Q93" i="37"/>
  <c r="S23" i="50"/>
  <c r="Q23" i="30"/>
  <c r="U77" i="60"/>
  <c r="S55" i="47"/>
  <c r="Q55" i="36"/>
  <c r="S55" i="53"/>
  <c r="V65" i="53"/>
  <c r="V65" i="47"/>
  <c r="W65" i="36"/>
  <c r="W65" i="58" s="1"/>
  <c r="P24" i="30"/>
  <c r="Q24" i="50" s="1"/>
  <c r="R24" i="50"/>
  <c r="P56" i="30"/>
  <c r="Q56" i="50" s="1"/>
  <c r="R56" i="50"/>
  <c r="P88" i="30"/>
  <c r="Q45" i="30"/>
  <c r="R45" i="50" s="1"/>
  <c r="V53" i="60"/>
  <c r="T43" i="61"/>
  <c r="S34" i="61"/>
  <c r="S34" i="60" s="1"/>
  <c r="X15" i="30"/>
  <c r="Y15" i="30" s="1"/>
  <c r="W15" i="50"/>
  <c r="W67" i="51"/>
  <c r="W67" i="70"/>
  <c r="X67" i="13"/>
  <c r="Y67" i="13" s="1"/>
  <c r="W67" i="45"/>
  <c r="U106" i="57"/>
  <c r="X57" i="51"/>
  <c r="AF57" i="51" s="1"/>
  <c r="X57" i="70"/>
  <c r="AF57" i="70" s="1"/>
  <c r="P13" i="13"/>
  <c r="Q105" i="70"/>
  <c r="P105" i="13"/>
  <c r="Q105" i="45" s="1"/>
  <c r="X78" i="30"/>
  <c r="Y78" i="30" s="1"/>
  <c r="W78" i="50"/>
  <c r="X42" i="50"/>
  <c r="R38" i="70"/>
  <c r="R42" i="70"/>
  <c r="Q63" i="51"/>
  <c r="P63" i="70"/>
  <c r="M45" i="6"/>
  <c r="N45" i="43" s="1"/>
  <c r="U107" i="57"/>
  <c r="W57" i="53"/>
  <c r="X57" i="36"/>
  <c r="W57" i="47"/>
  <c r="R65" i="70"/>
  <c r="N37" i="6"/>
  <c r="O37" i="43" s="1"/>
  <c r="AE37" i="43" s="1"/>
  <c r="R19" i="70"/>
  <c r="P53" i="13"/>
  <c r="Q53" i="45" s="1"/>
  <c r="Q71" i="32"/>
  <c r="R53" i="70"/>
  <c r="K28" i="6"/>
  <c r="L28" i="43" s="1"/>
  <c r="K39" i="6"/>
  <c r="L39" i="43" s="1"/>
  <c r="Q55" i="43"/>
  <c r="Q76" i="47"/>
  <c r="Q76" i="53"/>
  <c r="Q43" i="13"/>
  <c r="M41" i="47"/>
  <c r="Q13" i="32"/>
  <c r="T92" i="60"/>
  <c r="T60" i="60"/>
  <c r="T28" i="60"/>
  <c r="U4" i="60"/>
  <c r="U20" i="60"/>
  <c r="U36" i="60"/>
  <c r="U100" i="60"/>
  <c r="S49" i="50"/>
  <c r="Q49" i="30"/>
  <c r="T83" i="60"/>
  <c r="T51" i="60"/>
  <c r="U29" i="60"/>
  <c r="V61" i="60"/>
  <c r="V67" i="56"/>
  <c r="W67" i="30"/>
  <c r="V67" i="50"/>
  <c r="T34" i="61"/>
  <c r="S60" i="53"/>
  <c r="S60" i="40" s="1"/>
  <c r="Q60" i="36"/>
  <c r="R60" i="47" s="1"/>
  <c r="S60" i="47"/>
  <c r="U76" i="49"/>
  <c r="U76" i="42" s="1"/>
  <c r="U76" i="54"/>
  <c r="U76" i="40" s="1"/>
  <c r="U90" i="40"/>
  <c r="T90" i="60"/>
  <c r="T58" i="60"/>
  <c r="T26" i="60"/>
  <c r="R60" i="56"/>
  <c r="R92" i="56"/>
  <c r="S29" i="56"/>
  <c r="U51" i="60"/>
  <c r="V108" i="37"/>
  <c r="V108" i="54" s="1"/>
  <c r="W108" i="36"/>
  <c r="W108" i="58" s="1"/>
  <c r="V108" i="47"/>
  <c r="K65" i="6"/>
  <c r="L65" i="43" s="1"/>
  <c r="W13" i="53"/>
  <c r="X13" i="36"/>
  <c r="W13" i="47"/>
  <c r="Q108" i="30"/>
  <c r="R108" i="50" s="1"/>
  <c r="S108" i="50"/>
  <c r="R71" i="45"/>
  <c r="P71" i="13"/>
  <c r="Q71" i="45" s="1"/>
  <c r="M66" i="6"/>
  <c r="N66" i="43" s="1"/>
  <c r="X74" i="36"/>
  <c r="W74" i="53"/>
  <c r="W74" i="47"/>
  <c r="Q40" i="51"/>
  <c r="O40" i="13"/>
  <c r="P40" i="70" s="1"/>
  <c r="P40" i="51"/>
  <c r="K3" i="6"/>
  <c r="L3" i="43" s="1"/>
  <c r="W33" i="50"/>
  <c r="X33" i="30"/>
  <c r="Y33" i="30" s="1"/>
  <c r="X90" i="36"/>
  <c r="W90" i="53"/>
  <c r="W90" i="47"/>
  <c r="Q41" i="70"/>
  <c r="R13" i="45"/>
  <c r="Q73" i="51"/>
  <c r="P67" i="4"/>
  <c r="Q67" i="24" s="1"/>
  <c r="M12" i="6"/>
  <c r="N12" i="43" s="1"/>
  <c r="O47" i="6"/>
  <c r="P47" i="43" s="1"/>
  <c r="R36" i="70"/>
  <c r="N21" i="6"/>
  <c r="O21" i="43" s="1"/>
  <c r="AE21" i="43" s="1"/>
  <c r="X22" i="36"/>
  <c r="W22" i="53"/>
  <c r="W22" i="47"/>
  <c r="Q53" i="32"/>
  <c r="P53" i="32" s="1"/>
  <c r="K100" i="6"/>
  <c r="L100" i="43" s="1"/>
  <c r="R13" i="70"/>
  <c r="J18" i="6"/>
  <c r="K18" i="43" s="1"/>
  <c r="L19" i="6"/>
  <c r="M19" i="43" s="1"/>
  <c r="R101" i="37"/>
  <c r="R35" i="53"/>
  <c r="P35" i="36"/>
  <c r="Q35" i="58" s="1"/>
  <c r="R35" i="47"/>
  <c r="W19" i="53"/>
  <c r="W19" i="47"/>
  <c r="X19" i="36"/>
  <c r="V85" i="70"/>
  <c r="W85" i="13"/>
  <c r="W85" i="58" s="1"/>
  <c r="V85" i="51"/>
  <c r="V85" i="45"/>
  <c r="V53" i="32"/>
  <c r="W53" i="32" s="1"/>
  <c r="O91" i="70"/>
  <c r="AE91" i="70" s="1"/>
  <c r="R71" i="51"/>
  <c r="U98" i="49"/>
  <c r="V98" i="37"/>
  <c r="U98" i="54"/>
  <c r="V99" i="51"/>
  <c r="V99" i="40" s="1"/>
  <c r="V99" i="70"/>
  <c r="X43" i="36"/>
  <c r="W43" i="53"/>
  <c r="W43" i="47"/>
  <c r="T110" i="61"/>
  <c r="S55" i="50"/>
  <c r="Q55" i="30"/>
  <c r="S87" i="56"/>
  <c r="S87" i="60" s="1"/>
  <c r="V16" i="53"/>
  <c r="V16" i="47"/>
  <c r="W16" i="36"/>
  <c r="V66" i="53"/>
  <c r="V66" i="47"/>
  <c r="V66" i="37"/>
  <c r="W66" i="36"/>
  <c r="W66" i="58" s="1"/>
  <c r="U85" i="54"/>
  <c r="U85" i="40" s="1"/>
  <c r="U85" i="49"/>
  <c r="V33" i="70"/>
  <c r="V33" i="45"/>
  <c r="W33" i="13"/>
  <c r="V33" i="51"/>
  <c r="V98" i="32"/>
  <c r="R14" i="47"/>
  <c r="R8" i="56"/>
  <c r="P16" i="30"/>
  <c r="R16" i="50"/>
  <c r="R40" i="56"/>
  <c r="P48" i="30"/>
  <c r="R48" i="50"/>
  <c r="R72" i="56"/>
  <c r="P80" i="30"/>
  <c r="Q80" i="50" s="1"/>
  <c r="U3" i="60"/>
  <c r="Q77" i="30"/>
  <c r="S77" i="50"/>
  <c r="U76" i="61"/>
  <c r="U76" i="60" s="1"/>
  <c r="U12" i="61"/>
  <c r="V3" i="37"/>
  <c r="U3" i="49"/>
  <c r="U3" i="42" s="1"/>
  <c r="U3" i="54"/>
  <c r="U3" i="40" s="1"/>
  <c r="W11" i="36"/>
  <c r="W11" i="58" s="1"/>
  <c r="V11" i="47"/>
  <c r="V11" i="53"/>
  <c r="O99" i="4"/>
  <c r="P99" i="24" s="1"/>
  <c r="X79" i="30"/>
  <c r="Y79" i="30" s="1"/>
  <c r="W79" i="50"/>
  <c r="R92" i="53"/>
  <c r="P92" i="36"/>
  <c r="P63" i="36"/>
  <c r="R63" i="53"/>
  <c r="R105" i="70"/>
  <c r="W5" i="37"/>
  <c r="X5" i="37" s="1"/>
  <c r="Y5" i="37" s="1"/>
  <c r="V5" i="54"/>
  <c r="V5" i="40" s="1"/>
  <c r="V5" i="49"/>
  <c r="V33" i="56"/>
  <c r="U29" i="40"/>
  <c r="Q88" i="13"/>
  <c r="R88" i="51" s="1"/>
  <c r="P9" i="51"/>
  <c r="O109" i="13"/>
  <c r="Q109" i="70"/>
  <c r="X37" i="50"/>
  <c r="AF37" i="50" s="1"/>
  <c r="X37" i="56"/>
  <c r="X100" i="50"/>
  <c r="X100" i="56"/>
  <c r="R78" i="53"/>
  <c r="P78" i="36"/>
  <c r="Q78" i="58" s="1"/>
  <c r="S108" i="56"/>
  <c r="W108" i="56"/>
  <c r="W18" i="51"/>
  <c r="W18" i="70"/>
  <c r="AF18" i="70" s="1"/>
  <c r="X3" i="70"/>
  <c r="AF3" i="70" s="1"/>
  <c r="X3" i="45"/>
  <c r="AF3" i="45" s="1"/>
  <c r="X3" i="51"/>
  <c r="N5" i="6"/>
  <c r="O5" i="43" s="1"/>
  <c r="AE5" i="43" s="1"/>
  <c r="R105" i="56"/>
  <c r="Q26" i="32"/>
  <c r="N34" i="6"/>
  <c r="O34" i="43" s="1"/>
  <c r="AE34" i="43" s="1"/>
  <c r="K51" i="6"/>
  <c r="L51" i="43" s="1"/>
  <c r="Q106" i="30"/>
  <c r="S14" i="70"/>
  <c r="O90" i="53"/>
  <c r="AE90" i="53" s="1"/>
  <c r="M90" i="36"/>
  <c r="Q18" i="51"/>
  <c r="P18" i="70"/>
  <c r="Q79" i="45"/>
  <c r="O79" i="13"/>
  <c r="R48" i="45"/>
  <c r="Q48" i="70"/>
  <c r="W7" i="36"/>
  <c r="V7" i="53"/>
  <c r="V7" i="47"/>
  <c r="S34" i="53"/>
  <c r="Q34" i="36"/>
  <c r="T52" i="60"/>
  <c r="T20" i="60"/>
  <c r="U8" i="60"/>
  <c r="U24" i="60"/>
  <c r="U72" i="60"/>
  <c r="U88" i="60"/>
  <c r="U7" i="60"/>
  <c r="Q81" i="30"/>
  <c r="R101" i="56"/>
  <c r="T11" i="60"/>
  <c r="S44" i="60"/>
  <c r="S60" i="60"/>
  <c r="S92" i="60"/>
  <c r="Q7" i="30"/>
  <c r="S7" i="50"/>
  <c r="U61" i="60"/>
  <c r="V35" i="56"/>
  <c r="W35" i="30"/>
  <c r="V35" i="50"/>
  <c r="W24" i="36"/>
  <c r="V24" i="47"/>
  <c r="V24" i="53"/>
  <c r="W73" i="36"/>
  <c r="V73" i="53"/>
  <c r="V73" i="47"/>
  <c r="T95" i="54"/>
  <c r="T95" i="49"/>
  <c r="V65" i="32"/>
  <c r="W65" i="32" s="1"/>
  <c r="T82" i="60"/>
  <c r="T50" i="60"/>
  <c r="T18" i="60"/>
  <c r="P60" i="30"/>
  <c r="Q60" i="56" s="1"/>
  <c r="R60" i="50"/>
  <c r="P92" i="30"/>
  <c r="R92" i="50"/>
  <c r="Q29" i="30"/>
  <c r="S29" i="50"/>
  <c r="U83" i="60"/>
  <c r="R10" i="43"/>
  <c r="AE10" i="43" s="1"/>
  <c r="P69" i="43"/>
  <c r="R59" i="47"/>
  <c r="R59" i="42" s="1"/>
  <c r="P59" i="36"/>
  <c r="X28" i="45"/>
  <c r="X28" i="70"/>
  <c r="AF28" i="70" s="1"/>
  <c r="X28" i="51"/>
  <c r="R24" i="70"/>
  <c r="S24" i="51"/>
  <c r="X46" i="30"/>
  <c r="Y46" i="30" s="1"/>
  <c r="W46" i="50"/>
  <c r="W5" i="70"/>
  <c r="X5" i="13"/>
  <c r="Y5" i="13" s="1"/>
  <c r="W5" i="45"/>
  <c r="W5" i="51"/>
  <c r="T27" i="40"/>
  <c r="R13" i="51"/>
  <c r="M98" i="6"/>
  <c r="N98" i="43" s="1"/>
  <c r="P49" i="32"/>
  <c r="O79" i="32"/>
  <c r="M62" i="6"/>
  <c r="N62" i="43" s="1"/>
  <c r="Q78" i="37"/>
  <c r="S78" i="49"/>
  <c r="M41" i="6"/>
  <c r="N41" i="43" s="1"/>
  <c r="R25" i="53"/>
  <c r="P25" i="36"/>
  <c r="Q25" i="51"/>
  <c r="P25" i="70"/>
  <c r="O106" i="13"/>
  <c r="X22" i="30"/>
  <c r="Y22" i="30" s="1"/>
  <c r="W22" i="56"/>
  <c r="W22" i="50"/>
  <c r="P77" i="43"/>
  <c r="AE77" i="43" s="1"/>
  <c r="X54" i="50"/>
  <c r="X54" i="56"/>
  <c r="X6" i="50"/>
  <c r="AF6" i="50" s="1"/>
  <c r="Q63" i="37"/>
  <c r="R95" i="70"/>
  <c r="Q4" i="70"/>
  <c r="M58" i="6"/>
  <c r="N58" i="43" s="1"/>
  <c r="M49" i="6"/>
  <c r="N49" i="43" s="1"/>
  <c r="R93" i="53"/>
  <c r="R93" i="47"/>
  <c r="P93" i="36"/>
  <c r="Q93" i="58" s="1"/>
  <c r="Q63" i="70"/>
  <c r="W85" i="32"/>
  <c r="V45" i="70"/>
  <c r="V45" i="45"/>
  <c r="V45" i="51"/>
  <c r="V29" i="70"/>
  <c r="V29" i="32"/>
  <c r="X69" i="70"/>
  <c r="AF69" i="70" s="1"/>
  <c r="X69" i="51"/>
  <c r="X69" i="45"/>
  <c r="AF69" i="45" s="1"/>
  <c r="Q109" i="45"/>
  <c r="P72" i="13"/>
  <c r="Q72" i="70" s="1"/>
  <c r="W43" i="13"/>
  <c r="W43" i="58" s="1"/>
  <c r="V43" i="70"/>
  <c r="V43" i="45"/>
  <c r="W59" i="53"/>
  <c r="W59" i="47"/>
  <c r="X59" i="36"/>
  <c r="S33" i="50"/>
  <c r="Q33" i="30"/>
  <c r="S65" i="56"/>
  <c r="U87" i="60"/>
  <c r="X80" i="50"/>
  <c r="AF80" i="50" s="1"/>
  <c r="U13" i="60"/>
  <c r="Q87" i="30"/>
  <c r="R87" i="56" s="1"/>
  <c r="R87" i="60" s="1"/>
  <c r="S87" i="50"/>
  <c r="S87" i="40" s="1"/>
  <c r="W87" i="36"/>
  <c r="W87" i="58" s="1"/>
  <c r="V87" i="53"/>
  <c r="S50" i="47"/>
  <c r="P8" i="30"/>
  <c r="R8" i="50"/>
  <c r="P40" i="30"/>
  <c r="Q40" i="50" s="1"/>
  <c r="R40" i="50"/>
  <c r="P72" i="30"/>
  <c r="U35" i="60"/>
  <c r="V5" i="60"/>
  <c r="U68" i="61"/>
  <c r="U68" i="60" s="1"/>
  <c r="L10" i="6"/>
  <c r="M10" i="43" s="1"/>
  <c r="X21" i="50"/>
  <c r="O45" i="36"/>
  <c r="Q45" i="47"/>
  <c r="Q28" i="13"/>
  <c r="R28" i="58" s="1"/>
  <c r="K30" i="6"/>
  <c r="L30" i="43" s="1"/>
  <c r="M9" i="6"/>
  <c r="N9" i="43"/>
  <c r="X45" i="50"/>
  <c r="AF45" i="50" s="1"/>
  <c r="X85" i="50"/>
  <c r="P88" i="36"/>
  <c r="O49" i="13"/>
  <c r="P49" i="70" s="1"/>
  <c r="X36" i="30"/>
  <c r="Y36" i="30" s="1"/>
  <c r="W36" i="56"/>
  <c r="W36" i="50"/>
  <c r="M11" i="6"/>
  <c r="N11" i="43" s="1"/>
  <c r="P21" i="51"/>
  <c r="O21" i="70"/>
  <c r="AE21" i="70" s="1"/>
  <c r="R60" i="45"/>
  <c r="Q60" i="70"/>
  <c r="W10" i="56"/>
  <c r="X10" i="30"/>
  <c r="Y10" i="30" s="1"/>
  <c r="W10" i="50"/>
  <c r="X28" i="53"/>
  <c r="X28" i="47"/>
  <c r="K17" i="6"/>
  <c r="L17" i="43" s="1"/>
  <c r="L77" i="6"/>
  <c r="M77" i="43" s="1"/>
  <c r="Q109" i="51"/>
  <c r="U110" i="60"/>
  <c r="L76" i="6"/>
  <c r="M76" i="43" s="1"/>
  <c r="M73" i="6"/>
  <c r="Q82" i="32"/>
  <c r="S15" i="70"/>
  <c r="Q76" i="51"/>
  <c r="P76" i="70"/>
  <c r="Q18" i="70"/>
  <c r="R72" i="70"/>
  <c r="O107" i="13"/>
  <c r="T99" i="60"/>
  <c r="T35" i="60"/>
  <c r="T3" i="60"/>
  <c r="S64" i="60"/>
  <c r="S71" i="56"/>
  <c r="U95" i="60"/>
  <c r="V99" i="56"/>
  <c r="V3" i="56"/>
  <c r="W3" i="30"/>
  <c r="V3" i="50"/>
  <c r="T33" i="54"/>
  <c r="R33" i="37"/>
  <c r="S33" i="54" s="1"/>
  <c r="T33" i="49"/>
  <c r="T33" i="42" s="1"/>
  <c r="V72" i="53"/>
  <c r="W72" i="36"/>
  <c r="V72" i="47"/>
  <c r="U31" i="49"/>
  <c r="U31" i="54"/>
  <c r="U31" i="40" s="1"/>
  <c r="S94" i="53"/>
  <c r="Q94" i="36"/>
  <c r="S94" i="47"/>
  <c r="T74" i="60"/>
  <c r="T42" i="60"/>
  <c r="T10" i="60"/>
  <c r="R44" i="56"/>
  <c r="P84" i="30"/>
  <c r="R84" i="50"/>
  <c r="Q61" i="30"/>
  <c r="R61" i="56" s="1"/>
  <c r="S61" i="50"/>
  <c r="S95" i="56"/>
  <c r="S95" i="60" s="1"/>
  <c r="P99" i="43"/>
  <c r="AE99" i="43" s="1"/>
  <c r="W47" i="50"/>
  <c r="X47" i="30"/>
  <c r="Y47" i="30" s="1"/>
  <c r="X20" i="51"/>
  <c r="X20" i="70"/>
  <c r="AF20" i="70" s="1"/>
  <c r="X20" i="45"/>
  <c r="AF20" i="45" s="1"/>
  <c r="Q49" i="45"/>
  <c r="Q60" i="43"/>
  <c r="O57" i="43"/>
  <c r="AE57" i="43" s="1"/>
  <c r="X80" i="53"/>
  <c r="AF80" i="53" s="1"/>
  <c r="X80" i="47"/>
  <c r="X100" i="70"/>
  <c r="X100" i="45"/>
  <c r="X100" i="51"/>
  <c r="U106" i="56"/>
  <c r="S68" i="70"/>
  <c r="R16" i="70"/>
  <c r="N42" i="43"/>
  <c r="P31" i="43"/>
  <c r="W81" i="56"/>
  <c r="X81" i="30"/>
  <c r="Y81" i="30" s="1"/>
  <c r="W81" i="50"/>
  <c r="X100" i="32"/>
  <c r="Y100" i="32" s="1"/>
  <c r="Z100" i="32" s="1"/>
  <c r="R82" i="45"/>
  <c r="P82" i="13"/>
  <c r="O64" i="24"/>
  <c r="AE64" i="24" s="1"/>
  <c r="O63" i="6"/>
  <c r="P63" i="43" s="1"/>
  <c r="X25" i="51"/>
  <c r="AF25" i="51" s="1"/>
  <c r="X25" i="70"/>
  <c r="AF25" i="70" s="1"/>
  <c r="X25" i="45"/>
  <c r="AF25" i="45" s="1"/>
  <c r="X68" i="51"/>
  <c r="AF68" i="51" s="1"/>
  <c r="X68" i="70"/>
  <c r="AF68" i="70" s="1"/>
  <c r="X68" i="45"/>
  <c r="AF68" i="45" s="1"/>
  <c r="R78" i="70"/>
  <c r="S24" i="70"/>
  <c r="O26" i="6"/>
  <c r="P26" i="43" s="1"/>
  <c r="W47" i="43"/>
  <c r="X47" i="6"/>
  <c r="Y47" i="6" s="1"/>
  <c r="R110" i="30"/>
  <c r="S110" i="56" s="1"/>
  <c r="P27" i="43"/>
  <c r="W106" i="57"/>
  <c r="R34" i="70"/>
  <c r="X76" i="30"/>
  <c r="Y76" i="30" s="1"/>
  <c r="W76" i="50"/>
  <c r="P33" i="43"/>
  <c r="Q25" i="70"/>
  <c r="O90" i="43"/>
  <c r="AE90" i="43" s="1"/>
  <c r="P35" i="43"/>
  <c r="W102" i="13"/>
  <c r="W102" i="70" s="1"/>
  <c r="V102" i="45"/>
  <c r="V102" i="51"/>
  <c r="V61" i="70"/>
  <c r="W61" i="13"/>
  <c r="V21" i="70"/>
  <c r="W21" i="13"/>
  <c r="W21" i="32" s="1"/>
  <c r="V21" i="45"/>
  <c r="V21" i="51"/>
  <c r="S70" i="70"/>
  <c r="M37" i="70"/>
  <c r="N107" i="47"/>
  <c r="Q76" i="70"/>
  <c r="M6" i="13"/>
  <c r="N6" i="51" s="1"/>
  <c r="Q107" i="70"/>
  <c r="W101" i="4"/>
  <c r="V101" i="24"/>
  <c r="P35" i="4"/>
  <c r="Q35" i="24" s="1"/>
  <c r="X19" i="4"/>
  <c r="W19" i="24"/>
  <c r="W97" i="4"/>
  <c r="V97" i="24"/>
  <c r="P23" i="4"/>
  <c r="Q23" i="24" s="1"/>
  <c r="U85" i="24"/>
  <c r="V85" i="4"/>
  <c r="V93" i="4"/>
  <c r="U93" i="24"/>
  <c r="U93" i="42" s="1"/>
  <c r="P71" i="4"/>
  <c r="V69" i="24"/>
  <c r="W69" i="4"/>
  <c r="Q93" i="4"/>
  <c r="P47" i="4"/>
  <c r="Q47" i="24" s="1"/>
  <c r="R61" i="4"/>
  <c r="S61" i="24" s="1"/>
  <c r="T61" i="24"/>
  <c r="V81" i="4"/>
  <c r="U81" i="24"/>
  <c r="U81" i="42" s="1"/>
  <c r="N51" i="4"/>
  <c r="O51" i="24" s="1"/>
  <c r="AE51" i="24" s="1"/>
  <c r="P51" i="24"/>
  <c r="W41" i="4"/>
  <c r="V41" i="24"/>
  <c r="V49" i="24"/>
  <c r="W49" i="4"/>
  <c r="W57" i="4"/>
  <c r="V57" i="24"/>
  <c r="Q81" i="4"/>
  <c r="O57" i="4"/>
  <c r="P57" i="24" s="1"/>
  <c r="R41" i="4"/>
  <c r="T41" i="24"/>
  <c r="V77" i="4"/>
  <c r="U77" i="24"/>
  <c r="U77" i="42" s="1"/>
  <c r="R71" i="24"/>
  <c r="Q65" i="4"/>
  <c r="Q77" i="4"/>
  <c r="R77" i="24" s="1"/>
  <c r="S93" i="24"/>
  <c r="R89" i="4"/>
  <c r="T89" i="24"/>
  <c r="R37" i="4"/>
  <c r="S37" i="24" s="1"/>
  <c r="S37" i="42" s="1"/>
  <c r="T37" i="24"/>
  <c r="V65" i="4"/>
  <c r="U65" i="24"/>
  <c r="U65" i="42" s="1"/>
  <c r="W37" i="4"/>
  <c r="V37" i="24"/>
  <c r="V45" i="24"/>
  <c r="W45" i="4"/>
  <c r="Q53" i="4"/>
  <c r="W61" i="4"/>
  <c r="V61" i="24"/>
  <c r="Q73" i="4"/>
  <c r="R73" i="24" s="1"/>
  <c r="S81" i="24"/>
  <c r="R47" i="24"/>
  <c r="P43" i="4"/>
  <c r="Q43" i="24" s="1"/>
  <c r="P55" i="4"/>
  <c r="Q55" i="24" s="1"/>
  <c r="R55" i="24"/>
  <c r="X79" i="4"/>
  <c r="W79" i="24"/>
  <c r="M91" i="4"/>
  <c r="N91" i="24" s="1"/>
  <c r="X89" i="4"/>
  <c r="W89" i="24"/>
  <c r="P85" i="4"/>
  <c r="Q85" i="24" s="1"/>
  <c r="R85" i="24"/>
  <c r="X67" i="4"/>
  <c r="W67" i="24"/>
  <c r="O91" i="24"/>
  <c r="AE91" i="24" s="1"/>
  <c r="O59" i="4"/>
  <c r="P59" i="24" s="1"/>
  <c r="V108" i="4"/>
  <c r="U108" i="24"/>
  <c r="Q59" i="24"/>
  <c r="U105" i="53"/>
  <c r="V105" i="53"/>
  <c r="T107" i="52"/>
  <c r="R105" i="47"/>
  <c r="N106" i="43"/>
  <c r="S82" i="40"/>
  <c r="T42" i="40"/>
  <c r="T24" i="42"/>
  <c r="S107" i="51"/>
  <c r="U105" i="46"/>
  <c r="V105" i="46"/>
  <c r="T17" i="42"/>
  <c r="X106" i="46"/>
  <c r="V105" i="35" a="1"/>
  <c r="V105" i="35" s="1"/>
  <c r="W105" i="35" s="1" a="1"/>
  <c r="W105" i="35" s="1"/>
  <c r="X105" i="35" s="1" a="1"/>
  <c r="X105" i="35" s="1"/>
  <c r="Y105" i="35" s="1" a="1"/>
  <c r="Y105" i="35" s="1"/>
  <c r="U105" i="37"/>
  <c r="U105" i="49" s="1"/>
  <c r="R107" i="35" a="1"/>
  <c r="R107" i="35" s="1"/>
  <c r="Q107" i="35" s="1" a="1"/>
  <c r="Q107" i="35" s="1"/>
  <c r="P107" i="35" s="1" a="1"/>
  <c r="P107" i="35" s="1"/>
  <c r="O107" i="35" s="1" a="1"/>
  <c r="O107" i="35" s="1"/>
  <c r="N107" i="35" s="1" a="1"/>
  <c r="N107" i="35" s="1"/>
  <c r="M107" i="35" s="1" a="1"/>
  <c r="M107" i="35" s="1"/>
  <c r="L107" i="35" s="1" a="1"/>
  <c r="L107" i="35" s="1"/>
  <c r="K107" i="35" s="1" a="1"/>
  <c r="K107" i="35" s="1"/>
  <c r="J107" i="35" s="1" a="1"/>
  <c r="J107" i="35" s="1"/>
  <c r="I107" i="35" s="1" a="1"/>
  <c r="I107" i="35" s="1"/>
  <c r="H107" i="35" s="1" a="1"/>
  <c r="H107" i="35" s="1"/>
  <c r="G107" i="35" s="1" a="1"/>
  <c r="G107" i="35" s="1"/>
  <c r="F107" i="35" s="1" a="1"/>
  <c r="F107" i="35" s="1"/>
  <c r="E107" i="35" s="1" a="1"/>
  <c r="E107" i="35" s="1"/>
  <c r="D107" i="35" s="1" a="1"/>
  <c r="D107" i="35" s="1"/>
  <c r="C107" i="35" s="1" a="1"/>
  <c r="C107" i="35" s="1"/>
  <c r="S107" i="37"/>
  <c r="S105" i="37"/>
  <c r="T105" i="54" s="1"/>
  <c r="R105" i="35" a="1"/>
  <c r="R105" i="35" s="1"/>
  <c r="Q105" i="35" s="1" a="1"/>
  <c r="Q105" i="35" s="1"/>
  <c r="P105" i="35" s="1" a="1"/>
  <c r="P105" i="35" s="1"/>
  <c r="O105" i="35" s="1" a="1"/>
  <c r="O105" i="35" s="1"/>
  <c r="N105" i="35" s="1" a="1"/>
  <c r="N105" i="35" s="1"/>
  <c r="M105" i="35" s="1" a="1"/>
  <c r="M105" i="35" s="1"/>
  <c r="L105" i="35" s="1" a="1"/>
  <c r="L105" i="35" s="1"/>
  <c r="K105" i="35" s="1" a="1"/>
  <c r="K105" i="35" s="1"/>
  <c r="J105" i="35" s="1" a="1"/>
  <c r="J105" i="35" s="1"/>
  <c r="I105" i="35" s="1" a="1"/>
  <c r="I105" i="35" s="1"/>
  <c r="H105" i="35" s="1" a="1"/>
  <c r="H105" i="35" s="1"/>
  <c r="G105" i="35" s="1" a="1"/>
  <c r="G105" i="35" s="1"/>
  <c r="F105" i="35" s="1" a="1"/>
  <c r="F105" i="35" s="1"/>
  <c r="E105" i="35" s="1" a="1"/>
  <c r="E105" i="35" s="1"/>
  <c r="D105" i="35" s="1" a="1"/>
  <c r="D105" i="35" s="1"/>
  <c r="C105" i="35" s="1" a="1"/>
  <c r="C105" i="35" s="1"/>
  <c r="V46" i="49"/>
  <c r="V46" i="54"/>
  <c r="Q61" i="47"/>
  <c r="S109" i="47"/>
  <c r="W100" i="36"/>
  <c r="W100" i="58" s="1"/>
  <c r="V100" i="47"/>
  <c r="V100" i="53"/>
  <c r="W97" i="53"/>
  <c r="X97" i="36"/>
  <c r="W97" i="47"/>
  <c r="S89" i="53"/>
  <c r="R89" i="37"/>
  <c r="Q89" i="37" s="1"/>
  <c r="T80" i="49"/>
  <c r="R80" i="37"/>
  <c r="S80" i="61" s="1"/>
  <c r="T80" i="54"/>
  <c r="R77" i="37"/>
  <c r="T77" i="54"/>
  <c r="R76" i="37"/>
  <c r="T76" i="54"/>
  <c r="T69" i="54"/>
  <c r="T69" i="49"/>
  <c r="R69" i="37"/>
  <c r="S69" i="54"/>
  <c r="W64" i="53"/>
  <c r="X64" i="36"/>
  <c r="W64" i="47"/>
  <c r="W63" i="36"/>
  <c r="V63" i="47"/>
  <c r="V63" i="53"/>
  <c r="V63" i="37"/>
  <c r="U59" i="54"/>
  <c r="U59" i="49"/>
  <c r="U59" i="42" s="1"/>
  <c r="V58" i="53"/>
  <c r="W58" i="36"/>
  <c r="V58" i="47"/>
  <c r="U53" i="54"/>
  <c r="U53" i="40" s="1"/>
  <c r="U53" i="49"/>
  <c r="V51" i="53"/>
  <c r="V51" i="37"/>
  <c r="V51" i="47"/>
  <c r="W51" i="36"/>
  <c r="W51" i="58" s="1"/>
  <c r="V49" i="53"/>
  <c r="V49" i="47"/>
  <c r="W49" i="36"/>
  <c r="W49" i="58" s="1"/>
  <c r="W48" i="36"/>
  <c r="V48" i="47"/>
  <c r="V48" i="53"/>
  <c r="V48" i="37"/>
  <c r="U43" i="54"/>
  <c r="U43" i="40" s="1"/>
  <c r="V43" i="37"/>
  <c r="U43" i="49"/>
  <c r="U43" i="42" s="1"/>
  <c r="U41" i="54"/>
  <c r="U41" i="40" s="1"/>
  <c r="U41" i="49"/>
  <c r="U41" i="42" s="1"/>
  <c r="V41" i="37"/>
  <c r="U40" i="54"/>
  <c r="U40" i="40" s="1"/>
  <c r="U40" i="49"/>
  <c r="U40" i="42" s="1"/>
  <c r="V40" i="37"/>
  <c r="U34" i="49"/>
  <c r="V34" i="37"/>
  <c r="W33" i="36"/>
  <c r="W33" i="58" s="1"/>
  <c r="V33" i="47"/>
  <c r="V33" i="37"/>
  <c r="V33" i="53"/>
  <c r="R33" i="53"/>
  <c r="P33" i="36"/>
  <c r="Q33" i="58" s="1"/>
  <c r="T29" i="49"/>
  <c r="T29" i="54"/>
  <c r="R29" i="37"/>
  <c r="Q29" i="37" s="1"/>
  <c r="V27" i="53"/>
  <c r="V27" i="47"/>
  <c r="W27" i="36"/>
  <c r="W27" i="58" s="1"/>
  <c r="V25" i="53"/>
  <c r="V25" i="47"/>
  <c r="W25" i="36"/>
  <c r="W25" i="58" s="1"/>
  <c r="S24" i="53"/>
  <c r="Q24" i="36"/>
  <c r="S24" i="47"/>
  <c r="R24" i="37"/>
  <c r="T22" i="54"/>
  <c r="R22" i="37"/>
  <c r="S22" i="49" s="1"/>
  <c r="Q21" i="36"/>
  <c r="R21" i="47" s="1"/>
  <c r="R16" i="37"/>
  <c r="T16" i="54"/>
  <c r="T16" i="49"/>
  <c r="S15" i="53"/>
  <c r="S15" i="47"/>
  <c r="R15" i="37"/>
  <c r="S13" i="53"/>
  <c r="S12" i="53"/>
  <c r="S12" i="47"/>
  <c r="R12" i="37"/>
  <c r="Q12" i="36"/>
  <c r="S11" i="53"/>
  <c r="S11" i="47"/>
  <c r="R11" i="37"/>
  <c r="Q11" i="36"/>
  <c r="R11" i="58" s="1"/>
  <c r="Q9" i="36"/>
  <c r="S9" i="47"/>
  <c r="T8" i="49"/>
  <c r="T8" i="54"/>
  <c r="R8" i="37"/>
  <c r="S7" i="53"/>
  <c r="S7" i="47"/>
  <c r="Q7" i="36"/>
  <c r="Q3" i="36"/>
  <c r="R3" i="37"/>
  <c r="W79" i="53"/>
  <c r="X79" i="36"/>
  <c r="W79" i="47"/>
  <c r="W4" i="53"/>
  <c r="X4" i="36"/>
  <c r="X4" i="58" s="1"/>
  <c r="AF4" i="58" s="1"/>
  <c r="W4" i="47"/>
  <c r="X14" i="36"/>
  <c r="W14" i="47"/>
  <c r="W14" i="53"/>
  <c r="R42" i="53"/>
  <c r="P42" i="36"/>
  <c r="Q42" i="37"/>
  <c r="R42" i="47"/>
  <c r="W83" i="53"/>
  <c r="X83" i="36"/>
  <c r="W83" i="47"/>
  <c r="V100" i="37"/>
  <c r="P30" i="36"/>
  <c r="R30" i="47"/>
  <c r="X32" i="36"/>
  <c r="W32" i="53"/>
  <c r="X39" i="36"/>
  <c r="W39" i="47"/>
  <c r="W39" i="53"/>
  <c r="X47" i="36"/>
  <c r="W47" i="47"/>
  <c r="W47" i="53"/>
  <c r="R69" i="53"/>
  <c r="P69" i="36"/>
  <c r="Q69" i="58" s="1"/>
  <c r="W76" i="53"/>
  <c r="X76" i="36"/>
  <c r="W76" i="47"/>
  <c r="V83" i="54"/>
  <c r="V83" i="40" s="1"/>
  <c r="W83" i="37"/>
  <c r="V83" i="49"/>
  <c r="V83" i="42" s="1"/>
  <c r="R86" i="37"/>
  <c r="S86" i="61" s="1"/>
  <c r="T86" i="49"/>
  <c r="S57" i="49"/>
  <c r="S57" i="42" s="1"/>
  <c r="S57" i="54"/>
  <c r="W95" i="36"/>
  <c r="W95" i="58" s="1"/>
  <c r="V95" i="37"/>
  <c r="V95" i="53"/>
  <c r="W92" i="36"/>
  <c r="W92" i="58" s="1"/>
  <c r="V92" i="47"/>
  <c r="V92" i="53"/>
  <c r="V92" i="37"/>
  <c r="R88" i="37"/>
  <c r="R84" i="37"/>
  <c r="T84" i="54"/>
  <c r="Q83" i="36"/>
  <c r="S83" i="53"/>
  <c r="S83" i="47"/>
  <c r="R83" i="53"/>
  <c r="Q74" i="36"/>
  <c r="S74" i="53"/>
  <c r="Q73" i="36"/>
  <c r="S73" i="53"/>
  <c r="T72" i="54"/>
  <c r="T72" i="49"/>
  <c r="R72" i="37"/>
  <c r="S72" i="54" s="1"/>
  <c r="S72" i="40" s="1"/>
  <c r="T71" i="54"/>
  <c r="R71" i="37"/>
  <c r="T71" i="49"/>
  <c r="R68" i="37"/>
  <c r="Q68" i="37" s="1"/>
  <c r="T68" i="54"/>
  <c r="T67" i="54"/>
  <c r="R67" i="37"/>
  <c r="S67" i="49" s="1"/>
  <c r="S67" i="42" s="1"/>
  <c r="T67" i="49"/>
  <c r="R66" i="37"/>
  <c r="T66" i="49"/>
  <c r="Q65" i="36"/>
  <c r="R65" i="58" s="1"/>
  <c r="S65" i="47"/>
  <c r="T65" i="49"/>
  <c r="T65" i="42" s="1"/>
  <c r="T65" i="54"/>
  <c r="W62" i="36"/>
  <c r="V62" i="53"/>
  <c r="V62" i="37"/>
  <c r="V61" i="53"/>
  <c r="W61" i="36"/>
  <c r="W61" i="58" s="1"/>
  <c r="V61" i="47"/>
  <c r="V60" i="53"/>
  <c r="W60" i="36"/>
  <c r="W60" i="58" s="1"/>
  <c r="V60" i="47"/>
  <c r="V57" i="37"/>
  <c r="U57" i="54"/>
  <c r="U57" i="40" s="1"/>
  <c r="U57" i="49"/>
  <c r="U57" i="42" s="1"/>
  <c r="U56" i="54"/>
  <c r="U56" i="49"/>
  <c r="U56" i="42" s="1"/>
  <c r="V56" i="37"/>
  <c r="U55" i="54"/>
  <c r="U55" i="40" s="1"/>
  <c r="U55" i="49"/>
  <c r="U55" i="42" s="1"/>
  <c r="V55" i="37"/>
  <c r="U54" i="54"/>
  <c r="U54" i="40" s="1"/>
  <c r="U54" i="49"/>
  <c r="U47" i="49"/>
  <c r="U47" i="54"/>
  <c r="U47" i="40" s="1"/>
  <c r="W46" i="36"/>
  <c r="W46" i="58" s="1"/>
  <c r="V46" i="47"/>
  <c r="V46" i="53"/>
  <c r="V44" i="53"/>
  <c r="W44" i="36"/>
  <c r="W44" i="58" s="1"/>
  <c r="V44" i="47"/>
  <c r="W42" i="36"/>
  <c r="W42" i="58" s="1"/>
  <c r="V42" i="47"/>
  <c r="V42" i="53"/>
  <c r="V42" i="40" s="1"/>
  <c r="U38" i="49"/>
  <c r="U38" i="54"/>
  <c r="U38" i="40" s="1"/>
  <c r="V36" i="53"/>
  <c r="W36" i="36"/>
  <c r="W36" i="58" s="1"/>
  <c r="V36" i="37"/>
  <c r="V36" i="47"/>
  <c r="W35" i="36"/>
  <c r="W35" i="58" s="1"/>
  <c r="V35" i="47"/>
  <c r="V35" i="53"/>
  <c r="S32" i="53"/>
  <c r="S32" i="47"/>
  <c r="Q32" i="36"/>
  <c r="R32" i="58" s="1"/>
  <c r="R32" i="37"/>
  <c r="T31" i="54"/>
  <c r="T31" i="49"/>
  <c r="T30" i="54"/>
  <c r="R30" i="37"/>
  <c r="S30" i="61" s="1"/>
  <c r="T30" i="49"/>
  <c r="U26" i="54"/>
  <c r="U26" i="40" s="1"/>
  <c r="U26" i="49"/>
  <c r="V26" i="37"/>
  <c r="S22" i="53"/>
  <c r="S22" i="47"/>
  <c r="Q22" i="36"/>
  <c r="T20" i="54"/>
  <c r="T20" i="49"/>
  <c r="R20" i="37"/>
  <c r="S20" i="54" s="1"/>
  <c r="R19" i="37"/>
  <c r="T19" i="49"/>
  <c r="S18" i="47"/>
  <c r="S18" i="53"/>
  <c r="Q18" i="36"/>
  <c r="T9" i="54"/>
  <c r="T9" i="49"/>
  <c r="R9" i="37"/>
  <c r="S6" i="47"/>
  <c r="Q6" i="36"/>
  <c r="R6" i="58" s="1"/>
  <c r="S6" i="53"/>
  <c r="R6" i="37"/>
  <c r="R4" i="37"/>
  <c r="S4" i="54" s="1"/>
  <c r="T4" i="54"/>
  <c r="T4" i="49"/>
  <c r="R18" i="37"/>
  <c r="S10" i="54"/>
  <c r="Q10" i="37"/>
  <c r="S10" i="49"/>
  <c r="V15" i="54"/>
  <c r="W15" i="37"/>
  <c r="V15" i="49"/>
  <c r="X40" i="36"/>
  <c r="W40" i="47"/>
  <c r="W40" i="53"/>
  <c r="Q43" i="37"/>
  <c r="S43" i="54"/>
  <c r="S43" i="40" s="1"/>
  <c r="S43" i="49"/>
  <c r="S43" i="42" s="1"/>
  <c r="W54" i="53"/>
  <c r="X54" i="36"/>
  <c r="X54" i="58" s="1"/>
  <c r="AF54" i="58" s="1"/>
  <c r="W54" i="47"/>
  <c r="S94" i="54"/>
  <c r="Q94" i="37"/>
  <c r="S94" i="49"/>
  <c r="R26" i="47"/>
  <c r="P26" i="36"/>
  <c r="Q26" i="58" s="1"/>
  <c r="Q33" i="37"/>
  <c r="X34" i="36"/>
  <c r="W34" i="47"/>
  <c r="W34" i="53"/>
  <c r="X55" i="36"/>
  <c r="W55" i="47"/>
  <c r="W55" i="53"/>
  <c r="S90" i="54"/>
  <c r="S90" i="40" s="1"/>
  <c r="Q90" i="37"/>
  <c r="S90" i="49"/>
  <c r="S65" i="49"/>
  <c r="S65" i="54"/>
  <c r="S65" i="40" s="1"/>
  <c r="V37" i="54"/>
  <c r="V37" i="40" s="1"/>
  <c r="W37" i="37"/>
  <c r="V37" i="49"/>
  <c r="V37" i="42" s="1"/>
  <c r="R14" i="54"/>
  <c r="Q49" i="37"/>
  <c r="R49" i="47"/>
  <c r="R29" i="47"/>
  <c r="V50" i="49"/>
  <c r="Q65" i="37"/>
  <c r="W10" i="37"/>
  <c r="W10" i="49" s="1"/>
  <c r="V10" i="54"/>
  <c r="U99" i="40"/>
  <c r="Q91" i="37"/>
  <c r="R91" i="61" s="1"/>
  <c r="S26" i="40"/>
  <c r="V52" i="40"/>
  <c r="R25" i="49"/>
  <c r="W91" i="49"/>
  <c r="W94" i="37"/>
  <c r="W94" i="49" s="1"/>
  <c r="T7" i="40"/>
  <c r="K62" i="36"/>
  <c r="S51" i="40"/>
  <c r="S13" i="49"/>
  <c r="S25" i="49"/>
  <c r="S25" i="42" s="1"/>
  <c r="Q109" i="36"/>
  <c r="H57" i="47"/>
  <c r="F57" i="36"/>
  <c r="S79" i="40"/>
  <c r="Q106" i="37"/>
  <c r="W28" i="37"/>
  <c r="V28" i="49"/>
  <c r="V28" i="42" s="1"/>
  <c r="V44" i="54"/>
  <c r="V44" i="49"/>
  <c r="Q41" i="37"/>
  <c r="R41" i="61" s="1"/>
  <c r="S41" i="54"/>
  <c r="S41" i="40" s="1"/>
  <c r="S41" i="49"/>
  <c r="V82" i="49"/>
  <c r="W82" i="37"/>
  <c r="V82" i="54"/>
  <c r="V72" i="54"/>
  <c r="V72" i="49"/>
  <c r="S74" i="54"/>
  <c r="S74" i="49"/>
  <c r="S7" i="49"/>
  <c r="S7" i="54"/>
  <c r="V13" i="54"/>
  <c r="V13" i="49"/>
  <c r="V13" i="42" s="1"/>
  <c r="W13" i="37"/>
  <c r="V24" i="54"/>
  <c r="W24" i="37"/>
  <c r="V24" i="49"/>
  <c r="Q48" i="37"/>
  <c r="S48" i="54"/>
  <c r="S48" i="40" s="1"/>
  <c r="V61" i="54"/>
  <c r="V61" i="49"/>
  <c r="T110" i="54"/>
  <c r="T110" i="49"/>
  <c r="V60" i="54"/>
  <c r="V60" i="49"/>
  <c r="V89" i="54"/>
  <c r="W89" i="37"/>
  <c r="V89" i="49"/>
  <c r="S34" i="49"/>
  <c r="X6" i="37"/>
  <c r="Y6" i="37" s="1"/>
  <c r="W6" i="54"/>
  <c r="P51" i="37"/>
  <c r="O51" i="37" s="1"/>
  <c r="T88" i="40"/>
  <c r="S56" i="40"/>
  <c r="T45" i="42"/>
  <c r="T37" i="42"/>
  <c r="U24" i="42"/>
  <c r="U8" i="42"/>
  <c r="V8" i="54"/>
  <c r="W8" i="37"/>
  <c r="V8" i="49"/>
  <c r="V68" i="54"/>
  <c r="V68" i="49"/>
  <c r="V68" i="42" s="1"/>
  <c r="P57" i="37"/>
  <c r="R57" i="49"/>
  <c r="R57" i="42" s="1"/>
  <c r="S48" i="49"/>
  <c r="W67" i="37"/>
  <c r="X67" i="37" s="1"/>
  <c r="Y67" i="37" s="1"/>
  <c r="V67" i="54"/>
  <c r="W88" i="37"/>
  <c r="V88" i="54"/>
  <c r="Q92" i="37"/>
  <c r="X70" i="37"/>
  <c r="W70" i="54"/>
  <c r="S34" i="54"/>
  <c r="S34" i="40" s="1"/>
  <c r="R14" i="49"/>
  <c r="X110" i="54"/>
  <c r="X110" i="49"/>
  <c r="V58" i="49"/>
  <c r="V58" i="54"/>
  <c r="S5" i="49"/>
  <c r="S92" i="49"/>
  <c r="S92" i="54"/>
  <c r="S92" i="40" s="1"/>
  <c r="Q45" i="37"/>
  <c r="S45" i="49"/>
  <c r="S25" i="54"/>
  <c r="S25" i="40" s="1"/>
  <c r="Q37" i="37"/>
  <c r="R37" i="54" s="1"/>
  <c r="S38" i="49"/>
  <c r="Q38" i="37"/>
  <c r="P95" i="37"/>
  <c r="R95" i="54"/>
  <c r="T66" i="40"/>
  <c r="R109" i="37"/>
  <c r="S109" i="49" s="1"/>
  <c r="T109" i="49"/>
  <c r="R108" i="37"/>
  <c r="T109" i="52"/>
  <c r="T109" i="51"/>
  <c r="S109" i="51"/>
  <c r="T106" i="49"/>
  <c r="S106" i="47"/>
  <c r="S106" i="51"/>
  <c r="W106" i="47"/>
  <c r="P106" i="51"/>
  <c r="S106" i="45"/>
  <c r="R109" i="34" a="1"/>
  <c r="R109" i="34" s="1"/>
  <c r="P106" i="47"/>
  <c r="L106" i="43"/>
  <c r="K106" i="43"/>
  <c r="V105" i="47"/>
  <c r="U105" i="47"/>
  <c r="X105" i="43"/>
  <c r="AI105" i="43" s="1"/>
  <c r="H6" i="23" s="1"/>
  <c r="R106" i="51"/>
  <c r="R105" i="45"/>
  <c r="E106" i="43"/>
  <c r="O106" i="47"/>
  <c r="T61" i="42"/>
  <c r="X110" i="34" a="1"/>
  <c r="X110" i="34" s="1"/>
  <c r="Y110" i="34" s="1" a="1"/>
  <c r="Y110" i="34" s="1"/>
  <c r="W110" i="46"/>
  <c r="T91" i="42"/>
  <c r="T87" i="42"/>
  <c r="T35" i="42"/>
  <c r="T108" i="46"/>
  <c r="T83" i="42"/>
  <c r="U89" i="40"/>
  <c r="U20" i="40"/>
  <c r="T64" i="42"/>
  <c r="T51" i="42"/>
  <c r="T3" i="42"/>
  <c r="T96" i="42"/>
  <c r="T63" i="42"/>
  <c r="T101" i="42"/>
  <c r="S110" i="46"/>
  <c r="W108" i="52"/>
  <c r="W108" i="46"/>
  <c r="R49" i="54"/>
  <c r="R96" i="54"/>
  <c r="R96" i="49"/>
  <c r="R92" i="4"/>
  <c r="S92" i="24" s="1"/>
  <c r="T92" i="24"/>
  <c r="R76" i="4"/>
  <c r="S76" i="24" s="1"/>
  <c r="T76" i="24"/>
  <c r="R60" i="4"/>
  <c r="S60" i="24" s="1"/>
  <c r="T60" i="24"/>
  <c r="R44" i="4"/>
  <c r="S44" i="24" s="1"/>
  <c r="S44" i="42" s="1"/>
  <c r="T44" i="24"/>
  <c r="R28" i="4"/>
  <c r="S28" i="24" s="1"/>
  <c r="T28" i="24"/>
  <c r="R12" i="4"/>
  <c r="S12" i="24" s="1"/>
  <c r="T12" i="24"/>
  <c r="R6" i="4"/>
  <c r="S6" i="24" s="1"/>
  <c r="T6" i="24"/>
  <c r="R10" i="4"/>
  <c r="S10" i="24" s="1"/>
  <c r="T10" i="24"/>
  <c r="R14" i="4"/>
  <c r="S14" i="24" s="1"/>
  <c r="S14" i="42" s="1"/>
  <c r="T14" i="24"/>
  <c r="R18" i="4"/>
  <c r="S18" i="24" s="1"/>
  <c r="T18" i="24"/>
  <c r="R22" i="4"/>
  <c r="S22" i="24" s="1"/>
  <c r="T22" i="24"/>
  <c r="R26" i="4"/>
  <c r="S26" i="24" s="1"/>
  <c r="S26" i="42" s="1"/>
  <c r="T26" i="24"/>
  <c r="R30" i="4"/>
  <c r="S30" i="24" s="1"/>
  <c r="T30" i="24"/>
  <c r="R34" i="4"/>
  <c r="S34" i="24" s="1"/>
  <c r="T34" i="24"/>
  <c r="R38" i="4"/>
  <c r="S38" i="24" s="1"/>
  <c r="T38" i="24"/>
  <c r="R42" i="4"/>
  <c r="S42" i="24" s="1"/>
  <c r="T42" i="24"/>
  <c r="R46" i="4"/>
  <c r="S46" i="24" s="1"/>
  <c r="T46" i="24"/>
  <c r="R50" i="4"/>
  <c r="S50" i="24" s="1"/>
  <c r="T50" i="24"/>
  <c r="R54" i="4"/>
  <c r="S54" i="24" s="1"/>
  <c r="T54" i="24"/>
  <c r="R58" i="4"/>
  <c r="S58" i="24" s="1"/>
  <c r="T58" i="24"/>
  <c r="R62" i="4"/>
  <c r="S62" i="24" s="1"/>
  <c r="T62" i="24"/>
  <c r="R66" i="4"/>
  <c r="S66" i="24" s="1"/>
  <c r="T66" i="24"/>
  <c r="R70" i="4"/>
  <c r="S70" i="24" s="1"/>
  <c r="S70" i="42" s="1"/>
  <c r="T70" i="24"/>
  <c r="R74" i="4"/>
  <c r="S74" i="24" s="1"/>
  <c r="T74" i="24"/>
  <c r="R78" i="4"/>
  <c r="S78" i="24" s="1"/>
  <c r="T78" i="24"/>
  <c r="R82" i="4"/>
  <c r="S82" i="24" s="1"/>
  <c r="S82" i="42" s="1"/>
  <c r="T82" i="24"/>
  <c r="R86" i="4"/>
  <c r="S86" i="24" s="1"/>
  <c r="T86" i="24"/>
  <c r="R90" i="4"/>
  <c r="S90" i="24" s="1"/>
  <c r="T90" i="24"/>
  <c r="R94" i="4"/>
  <c r="S94" i="24" s="1"/>
  <c r="T94" i="24"/>
  <c r="R98" i="4"/>
  <c r="S98" i="24" s="1"/>
  <c r="T98" i="24"/>
  <c r="R102" i="4"/>
  <c r="S102" i="24" s="1"/>
  <c r="T102" i="24"/>
  <c r="T93" i="40"/>
  <c r="T91" i="40"/>
  <c r="L91" i="6"/>
  <c r="M91" i="43" s="1"/>
  <c r="L99" i="6"/>
  <c r="M99" i="43" s="1"/>
  <c r="V86" i="49"/>
  <c r="W86" i="37"/>
  <c r="W86" i="61" s="1"/>
  <c r="V86" i="54"/>
  <c r="V86" i="40" s="1"/>
  <c r="X50" i="36"/>
  <c r="X50" i="58" s="1"/>
  <c r="AF50" i="58" s="1"/>
  <c r="W50" i="47"/>
  <c r="W50" i="53"/>
  <c r="R17" i="54"/>
  <c r="O67" i="36"/>
  <c r="P67" i="58" s="1"/>
  <c r="Q67" i="53"/>
  <c r="W75" i="54"/>
  <c r="X75" i="37"/>
  <c r="Y75" i="37" s="1"/>
  <c r="W75" i="49"/>
  <c r="X81" i="53"/>
  <c r="X81" i="47"/>
  <c r="W37" i="49"/>
  <c r="W50" i="37"/>
  <c r="X67" i="53"/>
  <c r="X67" i="47"/>
  <c r="V69" i="42"/>
  <c r="X77" i="37"/>
  <c r="W77" i="49"/>
  <c r="W77" i="54"/>
  <c r="V109" i="54"/>
  <c r="W109" i="37"/>
  <c r="W109" i="61" s="1"/>
  <c r="V109" i="49"/>
  <c r="V109" i="42" s="1"/>
  <c r="X87" i="13"/>
  <c r="Y87" i="13" s="1"/>
  <c r="Y87" i="56" s="1"/>
  <c r="W87" i="51"/>
  <c r="W87" i="45"/>
  <c r="X52" i="32"/>
  <c r="Y52" i="32" s="1"/>
  <c r="Z52" i="32" s="1"/>
  <c r="AA52" i="32" s="1"/>
  <c r="V44" i="32"/>
  <c r="N36" i="36"/>
  <c r="P36" i="47"/>
  <c r="N51" i="36"/>
  <c r="X60" i="45"/>
  <c r="AF60" i="45" s="1"/>
  <c r="X60" i="32"/>
  <c r="Y60" i="32" s="1"/>
  <c r="Z60" i="32" s="1"/>
  <c r="AA60" i="32" s="1"/>
  <c r="X60" i="51"/>
  <c r="V107" i="52"/>
  <c r="W107" i="34" a="1"/>
  <c r="W107" i="34" s="1"/>
  <c r="V107" i="46"/>
  <c r="S106" i="52"/>
  <c r="Q105" i="34" a="1"/>
  <c r="Q105" i="34" s="1"/>
  <c r="R105" i="46" s="1"/>
  <c r="U110" i="4"/>
  <c r="S110" i="4"/>
  <c r="T110" i="24" s="1"/>
  <c r="X5" i="53"/>
  <c r="X5" i="47"/>
  <c r="V9" i="40"/>
  <c r="X23" i="37"/>
  <c r="W23" i="49"/>
  <c r="W23" i="54"/>
  <c r="P39" i="37"/>
  <c r="Q39" i="49" s="1"/>
  <c r="R39" i="54"/>
  <c r="O99" i="36"/>
  <c r="Q99" i="47"/>
  <c r="X80" i="54"/>
  <c r="X80" i="49"/>
  <c r="N87" i="36"/>
  <c r="P87" i="47"/>
  <c r="P87" i="53"/>
  <c r="N27" i="36"/>
  <c r="P27" i="47"/>
  <c r="X92" i="45"/>
  <c r="X92" i="51"/>
  <c r="X54" i="45"/>
  <c r="AF54" i="45" s="1"/>
  <c r="X54" i="51"/>
  <c r="X74" i="45"/>
  <c r="X74" i="51"/>
  <c r="S105" i="52"/>
  <c r="R109" i="4"/>
  <c r="S109" i="24" s="1"/>
  <c r="T109" i="24"/>
  <c r="O28" i="53"/>
  <c r="AE28" i="53" s="1"/>
  <c r="O28" i="47"/>
  <c r="AE28" i="47" s="1"/>
  <c r="M28" i="36"/>
  <c r="N10" i="53"/>
  <c r="L10" i="36"/>
  <c r="O110" i="53"/>
  <c r="AE110" i="53" s="1"/>
  <c r="D70" i="41" s="1"/>
  <c r="O110" i="47"/>
  <c r="AE110" i="47" s="1"/>
  <c r="D76" i="23" s="1"/>
  <c r="M110" i="36"/>
  <c r="N110" i="47" s="1"/>
  <c r="N10" i="47"/>
  <c r="L41" i="53"/>
  <c r="J41" i="36"/>
  <c r="L41" i="47"/>
  <c r="P51" i="53"/>
  <c r="W106" i="30"/>
  <c r="V106" i="50"/>
  <c r="X109" i="4"/>
  <c r="W109" i="24"/>
  <c r="Q106" i="4"/>
  <c r="R106" i="24" s="1"/>
  <c r="W105" i="4"/>
  <c r="V105" i="24"/>
  <c r="P109" i="6"/>
  <c r="Q109" i="43" s="1"/>
  <c r="S102" i="45"/>
  <c r="Q102" i="13"/>
  <c r="S102" i="51"/>
  <c r="Q85" i="13"/>
  <c r="R85" i="70" s="1"/>
  <c r="S85" i="45"/>
  <c r="S85" i="42" s="1"/>
  <c r="S85" i="51"/>
  <c r="S75" i="45"/>
  <c r="Q75" i="13"/>
  <c r="R75" i="70" s="1"/>
  <c r="S56" i="45"/>
  <c r="S56" i="42" s="1"/>
  <c r="Q56" i="13"/>
  <c r="S54" i="45"/>
  <c r="Q54" i="13"/>
  <c r="R54" i="56" s="1"/>
  <c r="S54" i="51"/>
  <c r="T43" i="40"/>
  <c r="S27" i="42"/>
  <c r="Q23" i="13"/>
  <c r="R23" i="58" s="1"/>
  <c r="Q10" i="13"/>
  <c r="R10" i="58" s="1"/>
  <c r="R7" i="32"/>
  <c r="Q7" i="32" s="1"/>
  <c r="Q7" i="13"/>
  <c r="S66" i="45"/>
  <c r="Q66" i="13"/>
  <c r="Q84" i="13"/>
  <c r="R84" i="58" s="1"/>
  <c r="R39" i="45"/>
  <c r="P39" i="13"/>
  <c r="Q39" i="51" s="1"/>
  <c r="R39" i="51"/>
  <c r="R93" i="51"/>
  <c r="P93" i="13"/>
  <c r="Q93" i="70" s="1"/>
  <c r="R93" i="45"/>
  <c r="R29" i="51"/>
  <c r="P29" i="13"/>
  <c r="Q29" i="45" s="1"/>
  <c r="R29" i="45"/>
  <c r="R66" i="32"/>
  <c r="R45" i="51"/>
  <c r="R45" i="45"/>
  <c r="P45" i="13"/>
  <c r="Q45" i="58" s="1"/>
  <c r="R47" i="51"/>
  <c r="P47" i="13"/>
  <c r="Q47" i="45"/>
  <c r="R50" i="45"/>
  <c r="P50" i="13"/>
  <c r="R50" i="51"/>
  <c r="R52" i="32"/>
  <c r="U108" i="42"/>
  <c r="Q50" i="32"/>
  <c r="V110" i="43"/>
  <c r="N108" i="6"/>
  <c r="O108" i="43" s="1"/>
  <c r="N105" i="6"/>
  <c r="O105" i="43" s="1"/>
  <c r="P51" i="13"/>
  <c r="Q51" i="58" s="1"/>
  <c r="R51" i="51"/>
  <c r="R51" i="45"/>
  <c r="R51" i="42" s="1"/>
  <c r="S51" i="42"/>
  <c r="S91" i="40"/>
  <c r="R101" i="45"/>
  <c r="P101" i="13"/>
  <c r="Q101" i="51" s="1"/>
  <c r="Q101" i="32"/>
  <c r="R101" i="51"/>
  <c r="R54" i="32"/>
  <c r="Q54" i="32" s="1"/>
  <c r="S3" i="45"/>
  <c r="Q3" i="13"/>
  <c r="R3" i="70" s="1"/>
  <c r="U109" i="42"/>
  <c r="S66" i="51"/>
  <c r="Q4" i="45"/>
  <c r="O4" i="13"/>
  <c r="P4" i="51" s="1"/>
  <c r="P4" i="45"/>
  <c r="R11" i="51"/>
  <c r="P11" i="13"/>
  <c r="X109" i="13"/>
  <c r="W109" i="51"/>
  <c r="W109" i="45"/>
  <c r="Q46" i="45"/>
  <c r="O46" i="13"/>
  <c r="P46" i="58" s="1"/>
  <c r="P46" i="45"/>
  <c r="Q81" i="51"/>
  <c r="Q81" i="45"/>
  <c r="O81" i="13"/>
  <c r="P81" i="51" s="1"/>
  <c r="P81" i="32"/>
  <c r="R11" i="45"/>
  <c r="Q60" i="51"/>
  <c r="Q60" i="45"/>
  <c r="O60" i="13"/>
  <c r="P8" i="45"/>
  <c r="N8" i="13"/>
  <c r="Q48" i="51"/>
  <c r="O48" i="13"/>
  <c r="P48" i="45"/>
  <c r="P48" i="32"/>
  <c r="O48" i="32" s="1"/>
  <c r="Q48" i="45"/>
  <c r="P63" i="45"/>
  <c r="N63" i="13"/>
  <c r="O21" i="45"/>
  <c r="AE21" i="45" s="1"/>
  <c r="N21" i="51"/>
  <c r="M21" i="13"/>
  <c r="O17" i="51"/>
  <c r="AE17" i="51" s="1"/>
  <c r="M17" i="13"/>
  <c r="N17" i="70" s="1"/>
  <c r="O61" i="45"/>
  <c r="AE61" i="45" s="1"/>
  <c r="O61" i="51"/>
  <c r="AE61" i="51" s="1"/>
  <c r="M61" i="13"/>
  <c r="N61" i="70" s="1"/>
  <c r="O21" i="51"/>
  <c r="L97" i="13"/>
  <c r="M97" i="51" s="1"/>
  <c r="N97" i="51"/>
  <c r="K37" i="13"/>
  <c r="L37" i="70" s="1"/>
  <c r="M37" i="45"/>
  <c r="Q108" i="13"/>
  <c r="R108" i="70" s="1"/>
  <c r="S108" i="45"/>
  <c r="P100" i="13"/>
  <c r="Q100" i="51"/>
  <c r="R100" i="45"/>
  <c r="R98" i="51"/>
  <c r="P98" i="13"/>
  <c r="Q98" i="58" s="1"/>
  <c r="P78" i="13"/>
  <c r="Q78" i="70" s="1"/>
  <c r="Q78" i="45"/>
  <c r="R68" i="51"/>
  <c r="P68" i="13"/>
  <c r="Q68" i="70" s="1"/>
  <c r="R65" i="45"/>
  <c r="P65" i="13"/>
  <c r="Q65" i="51"/>
  <c r="R38" i="45"/>
  <c r="P38" i="13"/>
  <c r="Q38" i="51" s="1"/>
  <c r="Q38" i="45"/>
  <c r="S10" i="51"/>
  <c r="P4" i="32"/>
  <c r="Q41" i="45"/>
  <c r="Q51" i="32"/>
  <c r="Q78" i="32"/>
  <c r="L79" i="6"/>
  <c r="M79" i="43" s="1"/>
  <c r="L87" i="6"/>
  <c r="M87" i="43" s="1"/>
  <c r="L95" i="6"/>
  <c r="M95" i="43" s="1"/>
  <c r="P91" i="30"/>
  <c r="P97" i="30"/>
  <c r="Q97" i="50" s="1"/>
  <c r="P101" i="30"/>
  <c r="P86" i="36"/>
  <c r="Q86" i="47" s="1"/>
  <c r="X68" i="36"/>
  <c r="X68" i="58" s="1"/>
  <c r="AF68" i="58" s="1"/>
  <c r="W68" i="47"/>
  <c r="W68" i="37"/>
  <c r="W68" i="53"/>
  <c r="T83" i="40"/>
  <c r="S83" i="54"/>
  <c r="Q83" i="37"/>
  <c r="U6" i="40"/>
  <c r="R91" i="47"/>
  <c r="R91" i="53"/>
  <c r="P91" i="36"/>
  <c r="R89" i="53"/>
  <c r="P89" i="36"/>
  <c r="R89" i="47"/>
  <c r="R15" i="53"/>
  <c r="R15" i="47"/>
  <c r="P15" i="36"/>
  <c r="Q15" i="58" s="1"/>
  <c r="R82" i="53"/>
  <c r="R82" i="47"/>
  <c r="Q82" i="37"/>
  <c r="P82" i="36"/>
  <c r="Q82" i="58" s="1"/>
  <c r="T93" i="42"/>
  <c r="S81" i="54"/>
  <c r="S81" i="40" s="1"/>
  <c r="Q81" i="37"/>
  <c r="R81" i="61" s="1"/>
  <c r="S81" i="49"/>
  <c r="T55" i="40"/>
  <c r="S83" i="49"/>
  <c r="S98" i="54"/>
  <c r="S98" i="40" s="1"/>
  <c r="S98" i="49"/>
  <c r="Q98" i="37"/>
  <c r="R98" i="54" s="1"/>
  <c r="S73" i="54"/>
  <c r="S73" i="49"/>
  <c r="S73" i="42" s="1"/>
  <c r="Q73" i="37"/>
  <c r="V25" i="54"/>
  <c r="V25" i="49"/>
  <c r="T59" i="42"/>
  <c r="V31" i="54"/>
  <c r="W31" i="37"/>
  <c r="V31" i="49"/>
  <c r="T44" i="40"/>
  <c r="W96" i="37"/>
  <c r="V96" i="49"/>
  <c r="V96" i="54"/>
  <c r="W65" i="37"/>
  <c r="V65" i="54"/>
  <c r="V65" i="49"/>
  <c r="W59" i="37"/>
  <c r="V59" i="49"/>
  <c r="V59" i="54"/>
  <c r="W53" i="37"/>
  <c r="V53" i="49"/>
  <c r="V53" i="54"/>
  <c r="V45" i="54"/>
  <c r="W45" i="37"/>
  <c r="V45" i="49"/>
  <c r="V45" i="42" s="1"/>
  <c r="V39" i="54"/>
  <c r="W39" i="37"/>
  <c r="V39" i="49"/>
  <c r="W35" i="37"/>
  <c r="V35" i="49"/>
  <c r="V35" i="54"/>
  <c r="W27" i="37"/>
  <c r="V27" i="49"/>
  <c r="V27" i="54"/>
  <c r="W90" i="37"/>
  <c r="V90" i="54"/>
  <c r="V90" i="49"/>
  <c r="W81" i="37"/>
  <c r="V81" i="49"/>
  <c r="V81" i="54"/>
  <c r="V49" i="54"/>
  <c r="V49" i="49"/>
  <c r="V17" i="54"/>
  <c r="W17" i="37"/>
  <c r="V17" i="49"/>
  <c r="V21" i="54"/>
  <c r="V21" i="49"/>
  <c r="W21" i="37"/>
  <c r="W4" i="37"/>
  <c r="V4" i="49"/>
  <c r="V4" i="42" s="1"/>
  <c r="V4" i="54"/>
  <c r="V4" i="40" s="1"/>
  <c r="V30" i="45"/>
  <c r="W30" i="13"/>
  <c r="W30" i="58" s="1"/>
  <c r="V30" i="51"/>
  <c r="V46" i="45"/>
  <c r="V46" i="32"/>
  <c r="W46" i="13"/>
  <c r="V46" i="51"/>
  <c r="V78" i="45"/>
  <c r="W78" i="13"/>
  <c r="W78" i="56" s="1"/>
  <c r="V78" i="51"/>
  <c r="V78" i="40" s="1"/>
  <c r="V78" i="32"/>
  <c r="S74" i="51"/>
  <c r="S74" i="45"/>
  <c r="Q74" i="13"/>
  <c r="R74" i="56" s="1"/>
  <c r="V38" i="45"/>
  <c r="W38" i="13"/>
  <c r="V38" i="51"/>
  <c r="W58" i="13"/>
  <c r="V58" i="51"/>
  <c r="V58" i="45"/>
  <c r="W76" i="13"/>
  <c r="W76" i="58" s="1"/>
  <c r="V76" i="51"/>
  <c r="V76" i="40" s="1"/>
  <c r="V76" i="45"/>
  <c r="V105" i="52"/>
  <c r="U105" i="51"/>
  <c r="V105" i="51"/>
  <c r="V106" i="53"/>
  <c r="U106" i="53"/>
  <c r="U106" i="54"/>
  <c r="T108" i="52"/>
  <c r="S108" i="52"/>
  <c r="T108" i="51"/>
  <c r="S108" i="51"/>
  <c r="U108" i="52"/>
  <c r="V108" i="52"/>
  <c r="U108" i="51"/>
  <c r="V108" i="51"/>
  <c r="V110" i="52"/>
  <c r="U110" i="52"/>
  <c r="V110" i="51"/>
  <c r="U110" i="51"/>
  <c r="R5" i="54"/>
  <c r="R5" i="49"/>
  <c r="P5" i="37"/>
  <c r="Q5" i="61" s="1"/>
  <c r="Q70" i="53"/>
  <c r="Q70" i="47"/>
  <c r="O70" i="36"/>
  <c r="P70" i="37"/>
  <c r="Q4" i="53"/>
  <c r="O4" i="36"/>
  <c r="Q4" i="47"/>
  <c r="Q31" i="53"/>
  <c r="O31" i="36"/>
  <c r="P31" i="58" s="1"/>
  <c r="Q31" i="47"/>
  <c r="P31" i="47"/>
  <c r="Q17" i="53"/>
  <c r="O17" i="36"/>
  <c r="Q17" i="47"/>
  <c r="Q80" i="53"/>
  <c r="Q80" i="47"/>
  <c r="O80" i="36"/>
  <c r="R56" i="54"/>
  <c r="P56" i="37"/>
  <c r="R56" i="49"/>
  <c r="R36" i="54"/>
  <c r="R36" i="49"/>
  <c r="P36" i="37"/>
  <c r="Q36" i="61" s="1"/>
  <c r="P37" i="47"/>
  <c r="P37" i="53"/>
  <c r="N37" i="36"/>
  <c r="P66" i="47"/>
  <c r="P66" i="53"/>
  <c r="N66" i="36"/>
  <c r="P76" i="53"/>
  <c r="P76" i="47"/>
  <c r="N76" i="36"/>
  <c r="P77" i="53"/>
  <c r="N77" i="36"/>
  <c r="Q87" i="54"/>
  <c r="Q87" i="49"/>
  <c r="O87" i="37"/>
  <c r="W99" i="32"/>
  <c r="V93" i="45"/>
  <c r="W83" i="32"/>
  <c r="V12" i="45"/>
  <c r="W13" i="32"/>
  <c r="R100" i="4"/>
  <c r="S100" i="24" s="1"/>
  <c r="T100" i="24"/>
  <c r="R84" i="4"/>
  <c r="S84" i="24" s="1"/>
  <c r="T84" i="24"/>
  <c r="R68" i="4"/>
  <c r="S68" i="24" s="1"/>
  <c r="T68" i="24"/>
  <c r="R52" i="4"/>
  <c r="S52" i="24" s="1"/>
  <c r="T52" i="24"/>
  <c r="R36" i="4"/>
  <c r="S36" i="24" s="1"/>
  <c r="S36" i="42" s="1"/>
  <c r="T36" i="24"/>
  <c r="R20" i="4"/>
  <c r="S20" i="24" s="1"/>
  <c r="T20" i="24"/>
  <c r="R4" i="4"/>
  <c r="S4" i="24" s="1"/>
  <c r="T4" i="24"/>
  <c r="V6" i="4"/>
  <c r="U6" i="24"/>
  <c r="U6" i="42" s="1"/>
  <c r="V10" i="4"/>
  <c r="U10" i="24"/>
  <c r="U10" i="42" s="1"/>
  <c r="V14" i="4"/>
  <c r="U14" i="24"/>
  <c r="U14" i="42" s="1"/>
  <c r="V18" i="4"/>
  <c r="U18" i="24"/>
  <c r="U18" i="42" s="1"/>
  <c r="V22" i="4"/>
  <c r="U22" i="24"/>
  <c r="U22" i="42" s="1"/>
  <c r="V26" i="4"/>
  <c r="U26" i="24"/>
  <c r="V30" i="4"/>
  <c r="U30" i="24"/>
  <c r="V34" i="4"/>
  <c r="U34" i="24"/>
  <c r="V38" i="4"/>
  <c r="U38" i="24"/>
  <c r="V42" i="4"/>
  <c r="U42" i="24"/>
  <c r="U42" i="42" s="1"/>
  <c r="V46" i="4"/>
  <c r="U46" i="24"/>
  <c r="U46" i="42" s="1"/>
  <c r="V50" i="4"/>
  <c r="U50" i="24"/>
  <c r="U50" i="42" s="1"/>
  <c r="V54" i="4"/>
  <c r="U54" i="24"/>
  <c r="V58" i="4"/>
  <c r="U58" i="24"/>
  <c r="V62" i="4"/>
  <c r="U62" i="24"/>
  <c r="U62" i="42" s="1"/>
  <c r="V66" i="4"/>
  <c r="U66" i="24"/>
  <c r="U66" i="42" s="1"/>
  <c r="V70" i="4"/>
  <c r="U70" i="24"/>
  <c r="U70" i="42" s="1"/>
  <c r="V74" i="4"/>
  <c r="U74" i="24"/>
  <c r="U74" i="42" s="1"/>
  <c r="V78" i="4"/>
  <c r="U78" i="24"/>
  <c r="U78" i="42" s="1"/>
  <c r="V82" i="4"/>
  <c r="U82" i="24"/>
  <c r="U82" i="42" s="1"/>
  <c r="V86" i="4"/>
  <c r="U86" i="24"/>
  <c r="U86" i="42" s="1"/>
  <c r="V90" i="4"/>
  <c r="U90" i="24"/>
  <c r="U90" i="42" s="1"/>
  <c r="V94" i="4"/>
  <c r="U94" i="24"/>
  <c r="U94" i="42" s="1"/>
  <c r="V98" i="4"/>
  <c r="U98" i="24"/>
  <c r="U98" i="42" s="1"/>
  <c r="V102" i="4"/>
  <c r="U102" i="24"/>
  <c r="U102" i="42" s="1"/>
  <c r="T97" i="40"/>
  <c r="T99" i="40"/>
  <c r="J53" i="6"/>
  <c r="K53" i="43" s="1"/>
  <c r="L53" i="43"/>
  <c r="J69" i="6"/>
  <c r="K69" i="43" s="1"/>
  <c r="L69" i="43"/>
  <c r="M85" i="6"/>
  <c r="N85" i="43" s="1"/>
  <c r="M93" i="6"/>
  <c r="N93" i="43" s="1"/>
  <c r="M101" i="6"/>
  <c r="N101" i="43" s="1"/>
  <c r="U86" i="40"/>
  <c r="U42" i="40"/>
  <c r="M81" i="6"/>
  <c r="N81" i="43" s="1"/>
  <c r="M89" i="6"/>
  <c r="N89" i="43" s="1"/>
  <c r="M97" i="6"/>
  <c r="N97" i="43" s="1"/>
  <c r="R91" i="50"/>
  <c r="P93" i="30"/>
  <c r="Q93" i="50" s="1"/>
  <c r="R97" i="50"/>
  <c r="R101" i="50"/>
  <c r="R86" i="47"/>
  <c r="R86" i="53"/>
  <c r="R49" i="53"/>
  <c r="P49" i="36"/>
  <c r="X18" i="36"/>
  <c r="X18" i="58" s="1"/>
  <c r="AF18" i="58" s="1"/>
  <c r="W18" i="47"/>
  <c r="W18" i="53"/>
  <c r="V64" i="54"/>
  <c r="W64" i="37"/>
  <c r="V64" i="49"/>
  <c r="S100" i="54"/>
  <c r="S100" i="49"/>
  <c r="Q100" i="37"/>
  <c r="R29" i="53"/>
  <c r="P29" i="36"/>
  <c r="R68" i="53"/>
  <c r="P68" i="36"/>
  <c r="Q68" i="58" s="1"/>
  <c r="R54" i="53"/>
  <c r="R54" i="47"/>
  <c r="P54" i="36"/>
  <c r="R79" i="53"/>
  <c r="R79" i="47"/>
  <c r="P79" i="36"/>
  <c r="Q79" i="58" s="1"/>
  <c r="V74" i="54"/>
  <c r="V74" i="40" s="1"/>
  <c r="W74" i="37"/>
  <c r="V74" i="49"/>
  <c r="R97" i="53"/>
  <c r="R97" i="47"/>
  <c r="P97" i="36"/>
  <c r="Q97" i="58" s="1"/>
  <c r="R23" i="53"/>
  <c r="R23" i="47"/>
  <c r="P23" i="36"/>
  <c r="R96" i="53"/>
  <c r="R96" i="47"/>
  <c r="P96" i="36"/>
  <c r="W52" i="47"/>
  <c r="X52" i="36"/>
  <c r="X52" i="58" s="1"/>
  <c r="AF52" i="58" s="1"/>
  <c r="W52" i="53"/>
  <c r="T77" i="42"/>
  <c r="U9" i="42"/>
  <c r="U100" i="42"/>
  <c r="S99" i="49"/>
  <c r="S99" i="42" s="1"/>
  <c r="S99" i="54"/>
  <c r="S99" i="40" s="1"/>
  <c r="Q99" i="37"/>
  <c r="V54" i="54"/>
  <c r="V54" i="40" s="1"/>
  <c r="V54" i="49"/>
  <c r="W54" i="37"/>
  <c r="V85" i="54"/>
  <c r="V85" i="49"/>
  <c r="W85" i="37"/>
  <c r="T32" i="42"/>
  <c r="U45" i="42"/>
  <c r="V87" i="54"/>
  <c r="W87" i="37"/>
  <c r="V87" i="49"/>
  <c r="W38" i="37"/>
  <c r="V38" i="54"/>
  <c r="V38" i="49"/>
  <c r="W30" i="37"/>
  <c r="V30" i="54"/>
  <c r="V30" i="49"/>
  <c r="V101" i="54"/>
  <c r="V101" i="49"/>
  <c r="W101" i="37"/>
  <c r="V79" i="54"/>
  <c r="W79" i="37"/>
  <c r="V79" i="49"/>
  <c r="S62" i="54"/>
  <c r="S62" i="40" s="1"/>
  <c r="Q62" i="37"/>
  <c r="R62" i="54" s="1"/>
  <c r="S62" i="49"/>
  <c r="S54" i="54"/>
  <c r="S54" i="49"/>
  <c r="Q54" i="37"/>
  <c r="R54" i="61" s="1"/>
  <c r="V47" i="54"/>
  <c r="W47" i="37"/>
  <c r="V47" i="49"/>
  <c r="S40" i="54"/>
  <c r="S40" i="40" s="1"/>
  <c r="S40" i="49"/>
  <c r="S40" i="42" s="1"/>
  <c r="Q40" i="37"/>
  <c r="R40" i="61" s="1"/>
  <c r="S31" i="49"/>
  <c r="S31" i="42" s="1"/>
  <c r="S31" i="54"/>
  <c r="S31" i="40" s="1"/>
  <c r="Q31" i="37"/>
  <c r="S97" i="49"/>
  <c r="S97" i="54"/>
  <c r="S97" i="40" s="1"/>
  <c r="Q97" i="37"/>
  <c r="R97" i="61" s="1"/>
  <c r="V73" i="54"/>
  <c r="V73" i="49"/>
  <c r="S61" i="54"/>
  <c r="S61" i="40" s="1"/>
  <c r="Q61" i="37"/>
  <c r="S61" i="49"/>
  <c r="Q47" i="37"/>
  <c r="S47" i="49"/>
  <c r="S47" i="42" s="1"/>
  <c r="S47" i="54"/>
  <c r="S28" i="49"/>
  <c r="S28" i="54"/>
  <c r="Q28" i="37"/>
  <c r="S23" i="54"/>
  <c r="S23" i="49"/>
  <c r="Q23" i="37"/>
  <c r="V16" i="49"/>
  <c r="V16" i="54"/>
  <c r="V12" i="54"/>
  <c r="W12" i="37"/>
  <c r="V12" i="49"/>
  <c r="W14" i="13"/>
  <c r="W14" i="58" s="1"/>
  <c r="V14" i="51"/>
  <c r="V14" i="45"/>
  <c r="V14" i="32"/>
  <c r="W62" i="13"/>
  <c r="V62" i="51"/>
  <c r="V62" i="45"/>
  <c r="V91" i="45"/>
  <c r="W91" i="13"/>
  <c r="W91" i="58" s="1"/>
  <c r="V91" i="51"/>
  <c r="W6" i="13"/>
  <c r="W6" i="58" s="1"/>
  <c r="V6" i="51"/>
  <c r="V6" i="40" s="1"/>
  <c r="V6" i="45"/>
  <c r="W26" i="13"/>
  <c r="W26" i="58" s="1"/>
  <c r="V26" i="51"/>
  <c r="V26" i="45"/>
  <c r="V70" i="45"/>
  <c r="W70" i="13"/>
  <c r="W70" i="58" s="1"/>
  <c r="V70" i="51"/>
  <c r="V70" i="40" s="1"/>
  <c r="S105" i="53"/>
  <c r="T105" i="53"/>
  <c r="T106" i="54"/>
  <c r="T106" i="53"/>
  <c r="V106" i="52"/>
  <c r="U106" i="52"/>
  <c r="U106" i="51"/>
  <c r="V106" i="51"/>
  <c r="V108" i="53"/>
  <c r="U108" i="53"/>
  <c r="V109" i="52"/>
  <c r="U109" i="52"/>
  <c r="U109" i="51"/>
  <c r="V109" i="51"/>
  <c r="Q53" i="53"/>
  <c r="Q53" i="47"/>
  <c r="O53" i="36"/>
  <c r="Q16" i="53"/>
  <c r="O16" i="36"/>
  <c r="P16" i="53" s="1"/>
  <c r="Q72" i="53"/>
  <c r="O72" i="36"/>
  <c r="Q72" i="47"/>
  <c r="R64" i="49"/>
  <c r="R64" i="42" s="1"/>
  <c r="S106" i="54"/>
  <c r="P48" i="53"/>
  <c r="N48" i="36"/>
  <c r="P48" i="47"/>
  <c r="P77" i="47"/>
  <c r="S110" i="54"/>
  <c r="Q110" i="37"/>
  <c r="R110" i="54" s="1"/>
  <c r="S110" i="49"/>
  <c r="X12" i="53"/>
  <c r="X12" i="47"/>
  <c r="W14" i="54"/>
  <c r="X14" i="37"/>
  <c r="W14" i="49"/>
  <c r="P17" i="37"/>
  <c r="P44" i="37"/>
  <c r="R44" i="54"/>
  <c r="R44" i="40" s="1"/>
  <c r="X37" i="53"/>
  <c r="X37" i="47"/>
  <c r="R65" i="54"/>
  <c r="X69" i="37"/>
  <c r="Y69" i="37" s="1"/>
  <c r="W69" i="54"/>
  <c r="W69" i="40" s="1"/>
  <c r="W69" i="49"/>
  <c r="X91" i="49"/>
  <c r="X91" i="54"/>
  <c r="W93" i="49"/>
  <c r="W93" i="54"/>
  <c r="X101" i="53"/>
  <c r="X101" i="47"/>
  <c r="W109" i="53"/>
  <c r="X109" i="36"/>
  <c r="X109" i="58" s="1"/>
  <c r="W109" i="47"/>
  <c r="R74" i="32"/>
  <c r="Q74" i="32" s="1"/>
  <c r="V91" i="32"/>
  <c r="V70" i="32"/>
  <c r="V58" i="32"/>
  <c r="V30" i="32"/>
  <c r="V12" i="32"/>
  <c r="W12" i="32" s="1"/>
  <c r="U4" i="42"/>
  <c r="Q79" i="37"/>
  <c r="X52" i="51"/>
  <c r="X52" i="45"/>
  <c r="AF52" i="45" s="1"/>
  <c r="Q106" i="34" a="1"/>
  <c r="Q106" i="34" s="1"/>
  <c r="R106" i="52" s="1"/>
  <c r="W52" i="37"/>
  <c r="W9" i="54"/>
  <c r="X9" i="37"/>
  <c r="Y9" i="37" s="1"/>
  <c r="W9" i="49"/>
  <c r="W18" i="37"/>
  <c r="X30" i="53"/>
  <c r="AF30" i="53" s="1"/>
  <c r="X30" i="47"/>
  <c r="R39" i="49"/>
  <c r="O61" i="36"/>
  <c r="X96" i="53"/>
  <c r="AF96" i="53" s="1"/>
  <c r="X96" i="47"/>
  <c r="Q99" i="53"/>
  <c r="U13" i="42"/>
  <c r="P27" i="53"/>
  <c r="X4" i="51"/>
  <c r="X4" i="45"/>
  <c r="S106" i="53"/>
  <c r="R105" i="4"/>
  <c r="S105" i="24" s="1"/>
  <c r="O38" i="53"/>
  <c r="AE38" i="53" s="1"/>
  <c r="O38" i="47"/>
  <c r="AE38" i="47" s="1"/>
  <c r="M38" i="36"/>
  <c r="O105" i="53"/>
  <c r="M105" i="36"/>
  <c r="N105" i="47" s="1"/>
  <c r="O105" i="47"/>
  <c r="AE105" i="47" s="1"/>
  <c r="D11" i="23" s="1"/>
  <c r="S106" i="46"/>
  <c r="N43" i="53"/>
  <c r="L43" i="36"/>
  <c r="S106" i="24"/>
  <c r="X107" i="4"/>
  <c r="W107" i="24"/>
  <c r="P108" i="4"/>
  <c r="Q108" i="24" s="1"/>
  <c r="S105" i="46"/>
  <c r="W110" i="43"/>
  <c r="X110" i="6"/>
  <c r="Y110" i="6" s="1"/>
  <c r="Z110" i="6" s="1"/>
  <c r="R109" i="43"/>
  <c r="V107" i="51"/>
  <c r="V107" i="45"/>
  <c r="W107" i="13"/>
  <c r="W107" i="58" s="1"/>
  <c r="T100" i="40"/>
  <c r="T92" i="40"/>
  <c r="R85" i="32"/>
  <c r="T85" i="40"/>
  <c r="Q80" i="13"/>
  <c r="R80" i="56" s="1"/>
  <c r="R80" i="45"/>
  <c r="R75" i="32"/>
  <c r="T75" i="42"/>
  <c r="P68" i="32"/>
  <c r="S58" i="51"/>
  <c r="Q58" i="13"/>
  <c r="Q52" i="13"/>
  <c r="R52" i="58" s="1"/>
  <c r="R52" i="51"/>
  <c r="P47" i="32"/>
  <c r="P45" i="32"/>
  <c r="P38" i="32"/>
  <c r="Q27" i="13"/>
  <c r="R27" i="58" s="1"/>
  <c r="T19" i="40"/>
  <c r="S7" i="45"/>
  <c r="S84" i="45"/>
  <c r="S96" i="45"/>
  <c r="S96" i="42" s="1"/>
  <c r="Q96" i="13"/>
  <c r="R96" i="56" s="1"/>
  <c r="R96" i="51"/>
  <c r="T11" i="42"/>
  <c r="S30" i="51"/>
  <c r="Q30" i="13"/>
  <c r="R30" i="58" s="1"/>
  <c r="Q77" i="13"/>
  <c r="R77" i="58" s="1"/>
  <c r="S77" i="45"/>
  <c r="S39" i="42"/>
  <c r="R5" i="45"/>
  <c r="P5" i="13"/>
  <c r="Q5" i="70" s="1"/>
  <c r="R24" i="45"/>
  <c r="P24" i="13"/>
  <c r="R14" i="51"/>
  <c r="R14" i="45"/>
  <c r="P14" i="13"/>
  <c r="R96" i="32"/>
  <c r="Q96" i="32" s="1"/>
  <c r="R57" i="51"/>
  <c r="P57" i="13"/>
  <c r="Q57" i="45"/>
  <c r="R99" i="45"/>
  <c r="R99" i="51"/>
  <c r="P99" i="13"/>
  <c r="Q99" i="45" s="1"/>
  <c r="R62" i="45"/>
  <c r="R62" i="51"/>
  <c r="P62" i="13"/>
  <c r="Q62" i="58" s="1"/>
  <c r="R90" i="45"/>
  <c r="P90" i="13"/>
  <c r="Q90" i="58" s="1"/>
  <c r="W108" i="51"/>
  <c r="W108" i="45"/>
  <c r="X108" i="13"/>
  <c r="O69" i="13"/>
  <c r="Q69" i="45"/>
  <c r="Q35" i="51"/>
  <c r="O35" i="13"/>
  <c r="P35" i="70" s="1"/>
  <c r="X106" i="4"/>
  <c r="W106" i="24"/>
  <c r="O107" i="4"/>
  <c r="P107" i="24" s="1"/>
  <c r="N106" i="53"/>
  <c r="N106" i="47"/>
  <c r="L106" i="36"/>
  <c r="M106" i="53" s="1"/>
  <c r="P110" i="6"/>
  <c r="Q110" i="43" s="1"/>
  <c r="X108" i="6"/>
  <c r="Y108" i="6" s="1"/>
  <c r="W108" i="43"/>
  <c r="P108" i="43"/>
  <c r="O107" i="6"/>
  <c r="P107" i="43" s="1"/>
  <c r="P105" i="43"/>
  <c r="R33" i="45"/>
  <c r="P33" i="13"/>
  <c r="Q33" i="70" s="1"/>
  <c r="R22" i="45"/>
  <c r="P22" i="13"/>
  <c r="Q22" i="32"/>
  <c r="R22" i="51"/>
  <c r="Q32" i="32"/>
  <c r="R32" i="45"/>
  <c r="P32" i="13"/>
  <c r="T49" i="42"/>
  <c r="R55" i="45"/>
  <c r="P55" i="13"/>
  <c r="Q55" i="70" s="1"/>
  <c r="R55" i="51"/>
  <c r="S91" i="42"/>
  <c r="T18" i="40"/>
  <c r="P100" i="32"/>
  <c r="V110" i="45"/>
  <c r="W110" i="13"/>
  <c r="W110" i="58" s="1"/>
  <c r="S80" i="45"/>
  <c r="S20" i="45"/>
  <c r="S20" i="51"/>
  <c r="Q20" i="13"/>
  <c r="R20" i="58" s="1"/>
  <c r="T3" i="40"/>
  <c r="S84" i="51"/>
  <c r="S23" i="51"/>
  <c r="S10" i="45"/>
  <c r="V105" i="45"/>
  <c r="W105" i="13"/>
  <c r="W105" i="70" s="1"/>
  <c r="Q31" i="45"/>
  <c r="Q31" i="51"/>
  <c r="O31" i="13"/>
  <c r="P83" i="51"/>
  <c r="P83" i="45"/>
  <c r="N83" i="13"/>
  <c r="O83" i="45" s="1"/>
  <c r="O83" i="32"/>
  <c r="P18" i="45"/>
  <c r="P18" i="51"/>
  <c r="N18" i="13"/>
  <c r="P67" i="51"/>
  <c r="N67" i="13"/>
  <c r="P25" i="45"/>
  <c r="N25" i="13"/>
  <c r="P76" i="45"/>
  <c r="P76" i="51"/>
  <c r="N76" i="13"/>
  <c r="O76" i="70" s="1"/>
  <c r="AE76" i="70" s="1"/>
  <c r="O76" i="32"/>
  <c r="P25" i="51"/>
  <c r="O44" i="45"/>
  <c r="AE44" i="45" s="1"/>
  <c r="M44" i="13"/>
  <c r="N44" i="70" s="1"/>
  <c r="O64" i="45"/>
  <c r="AE64" i="45" s="1"/>
  <c r="O64" i="51"/>
  <c r="AE64" i="51" s="1"/>
  <c r="M64" i="13"/>
  <c r="P63" i="51"/>
  <c r="O89" i="51"/>
  <c r="AE89" i="51" s="1"/>
  <c r="M89" i="13"/>
  <c r="N89" i="70" s="1"/>
  <c r="N89" i="51"/>
  <c r="N89" i="32"/>
  <c r="N89" i="45"/>
  <c r="O89" i="45"/>
  <c r="AE89" i="45" s="1"/>
  <c r="O25" i="32"/>
  <c r="N92" i="51"/>
  <c r="N92" i="45"/>
  <c r="L92" i="13"/>
  <c r="M92" i="70" s="1"/>
  <c r="V106" i="45"/>
  <c r="W106" i="13"/>
  <c r="W106" i="70" s="1"/>
  <c r="R95" i="51"/>
  <c r="P95" i="13"/>
  <c r="P95" i="32" s="1"/>
  <c r="T75" i="40"/>
  <c r="R70" i="51"/>
  <c r="P70" i="13"/>
  <c r="Q70" i="58" s="1"/>
  <c r="R56" i="32"/>
  <c r="S38" i="40"/>
  <c r="R36" i="45"/>
  <c r="P36" i="13"/>
  <c r="R34" i="45"/>
  <c r="P34" i="13"/>
  <c r="R23" i="32"/>
  <c r="P19" i="13"/>
  <c r="R15" i="51"/>
  <c r="P15" i="13"/>
  <c r="Q15" i="51" s="1"/>
  <c r="R84" i="32"/>
  <c r="R42" i="45"/>
  <c r="P42" i="13"/>
  <c r="Q42" i="45" s="1"/>
  <c r="P16" i="13"/>
  <c r="Q16" i="70" s="1"/>
  <c r="Q39" i="32"/>
  <c r="P39" i="32" s="1"/>
  <c r="Q33" i="32"/>
  <c r="O8" i="32"/>
  <c r="O41" i="13"/>
  <c r="Q57" i="32"/>
  <c r="P57" i="32" s="1"/>
  <c r="R3" i="32"/>
  <c r="Q69" i="51"/>
  <c r="L37" i="32"/>
  <c r="X18" i="45"/>
  <c r="X18" i="51"/>
  <c r="U32" i="40"/>
  <c r="W80" i="13"/>
  <c r="V80" i="45"/>
  <c r="V80" i="51"/>
  <c r="V80" i="40" s="1"/>
  <c r="U64" i="42"/>
  <c r="W40" i="13"/>
  <c r="W40" i="56" s="1"/>
  <c r="V40" i="45"/>
  <c r="V40" i="51"/>
  <c r="W24" i="13"/>
  <c r="V24" i="45"/>
  <c r="V24" i="51"/>
  <c r="X66" i="13"/>
  <c r="Y66" i="13" s="1"/>
  <c r="W66" i="45"/>
  <c r="W66" i="51"/>
  <c r="U96" i="40"/>
  <c r="U79" i="40"/>
  <c r="V55" i="51"/>
  <c r="W55" i="13"/>
  <c r="W55" i="58" s="1"/>
  <c r="V55" i="45"/>
  <c r="U15" i="42"/>
  <c r="V77" i="40"/>
  <c r="S57" i="40"/>
  <c r="V99" i="42"/>
  <c r="W16" i="13"/>
  <c r="V16" i="45"/>
  <c r="V16" i="51"/>
  <c r="U96" i="42"/>
  <c r="W79" i="13"/>
  <c r="W79" i="56" s="1"/>
  <c r="V79" i="51"/>
  <c r="V79" i="45"/>
  <c r="W15" i="13"/>
  <c r="W15" i="58" s="1"/>
  <c r="V15" i="45"/>
  <c r="V15" i="51"/>
  <c r="S17" i="40"/>
  <c r="W50" i="45"/>
  <c r="W50" i="51"/>
  <c r="X50" i="13"/>
  <c r="X22" i="32"/>
  <c r="Y22" i="32" s="1"/>
  <c r="Z22" i="32" s="1"/>
  <c r="X22" i="45"/>
  <c r="AF22" i="45" s="1"/>
  <c r="X22" i="51"/>
  <c r="X34" i="13"/>
  <c r="Y34" i="13" s="1"/>
  <c r="W34" i="45"/>
  <c r="W34" i="51"/>
  <c r="X35" i="45"/>
  <c r="AF35" i="45" s="1"/>
  <c r="X35" i="32"/>
  <c r="Y35" i="32" s="1"/>
  <c r="Z35" i="32" s="1"/>
  <c r="X35" i="51"/>
  <c r="X10" i="13"/>
  <c r="Y10" i="13" s="1"/>
  <c r="W10" i="45"/>
  <c r="W10" i="51"/>
  <c r="U97" i="40"/>
  <c r="U80" i="40"/>
  <c r="W56" i="13"/>
  <c r="V56" i="45"/>
  <c r="V56" i="51"/>
  <c r="V56" i="32"/>
  <c r="V16" i="32"/>
  <c r="V96" i="32"/>
  <c r="W71" i="13"/>
  <c r="W71" i="58" s="1"/>
  <c r="V71" i="51"/>
  <c r="V71" i="45"/>
  <c r="V47" i="32"/>
  <c r="W31" i="13"/>
  <c r="W31" i="58" s="1"/>
  <c r="V31" i="45"/>
  <c r="V31" i="51"/>
  <c r="V7" i="51"/>
  <c r="W7" i="13"/>
  <c r="V7" i="45"/>
  <c r="X13" i="13"/>
  <c r="Y13" i="13" s="1"/>
  <c r="W13" i="45"/>
  <c r="W13" i="51"/>
  <c r="X77" i="13"/>
  <c r="W77" i="51"/>
  <c r="W77" i="45"/>
  <c r="U16" i="42"/>
  <c r="V93" i="40"/>
  <c r="W93" i="32"/>
  <c r="V67" i="42"/>
  <c r="X83" i="13"/>
  <c r="Y83" i="13" s="1"/>
  <c r="W83" i="45"/>
  <c r="W83" i="51"/>
  <c r="U97" i="42"/>
  <c r="W72" i="13"/>
  <c r="V72" i="45"/>
  <c r="V72" i="51"/>
  <c r="U56" i="40"/>
  <c r="V40" i="32"/>
  <c r="W40" i="32" s="1"/>
  <c r="V8" i="45"/>
  <c r="V8" i="51"/>
  <c r="W8" i="13"/>
  <c r="W8" i="58" s="1"/>
  <c r="X84" i="32"/>
  <c r="Y84" i="32" s="1"/>
  <c r="Z84" i="32" s="1"/>
  <c r="AA84" i="32" s="1"/>
  <c r="X84" i="51"/>
  <c r="X84" i="45"/>
  <c r="AF84" i="45" s="1"/>
  <c r="W96" i="13"/>
  <c r="W96" i="58" s="1"/>
  <c r="V96" i="45"/>
  <c r="V96" i="51"/>
  <c r="U47" i="42"/>
  <c r="U7" i="40"/>
  <c r="W42" i="51"/>
  <c r="X42" i="13"/>
  <c r="W42" i="45"/>
  <c r="W93" i="45"/>
  <c r="W93" i="51"/>
  <c r="X93" i="13"/>
  <c r="Y93" i="13" s="1"/>
  <c r="W82" i="45"/>
  <c r="W82" i="51"/>
  <c r="W82" i="32"/>
  <c r="X82" i="13"/>
  <c r="Y82" i="13" s="1"/>
  <c r="V97" i="32"/>
  <c r="U72" i="40"/>
  <c r="W48" i="13"/>
  <c r="W48" i="32" s="1"/>
  <c r="V48" i="45"/>
  <c r="V48" i="51"/>
  <c r="W32" i="13"/>
  <c r="W32" i="58" s="1"/>
  <c r="V32" i="45"/>
  <c r="V32" i="42" s="1"/>
  <c r="V32" i="51"/>
  <c r="U8" i="40"/>
  <c r="W88" i="13"/>
  <c r="V88" i="51"/>
  <c r="V88" i="45"/>
  <c r="V88" i="42" s="1"/>
  <c r="U63" i="42"/>
  <c r="W23" i="13"/>
  <c r="W23" i="58" s="1"/>
  <c r="V23" i="45"/>
  <c r="V23" i="42" s="1"/>
  <c r="V23" i="51"/>
  <c r="W42" i="32"/>
  <c r="X42" i="32" s="1"/>
  <c r="W45" i="32"/>
  <c r="X36" i="45"/>
  <c r="AF36" i="45" s="1"/>
  <c r="X36" i="32"/>
  <c r="Y36" i="32" s="1"/>
  <c r="Z36" i="32" s="1"/>
  <c r="AA36" i="32" s="1"/>
  <c r="X36" i="51"/>
  <c r="R25" i="42"/>
  <c r="W51" i="32"/>
  <c r="X29" i="13"/>
  <c r="Y29" i="13" s="1"/>
  <c r="W29" i="51"/>
  <c r="W29" i="45"/>
  <c r="W29" i="32"/>
  <c r="W19" i="32"/>
  <c r="X12" i="13"/>
  <c r="Y12" i="13" s="1"/>
  <c r="W12" i="45"/>
  <c r="W12" i="51"/>
  <c r="V97" i="45"/>
  <c r="V97" i="51"/>
  <c r="W97" i="13"/>
  <c r="U72" i="42"/>
  <c r="U48" i="40"/>
  <c r="U88" i="42"/>
  <c r="U63" i="40"/>
  <c r="V47" i="51"/>
  <c r="W47" i="13"/>
  <c r="W47" i="58" s="1"/>
  <c r="V47" i="45"/>
  <c r="U23" i="42"/>
  <c r="W66" i="32"/>
  <c r="X66" i="32" s="1"/>
  <c r="W45" i="51"/>
  <c r="W45" i="45"/>
  <c r="X45" i="13"/>
  <c r="Y45" i="13" s="1"/>
  <c r="V55" i="32"/>
  <c r="X44" i="13"/>
  <c r="Y44" i="13" s="1"/>
  <c r="W44" i="45"/>
  <c r="W44" i="32"/>
  <c r="X44" i="32" s="1"/>
  <c r="Y44" i="32" s="1"/>
  <c r="W44" i="51"/>
  <c r="W34" i="32"/>
  <c r="X95" i="13"/>
  <c r="Y95" i="13" s="1"/>
  <c r="W95" i="45"/>
  <c r="W95" i="51"/>
  <c r="W95" i="32"/>
  <c r="V19" i="42"/>
  <c r="U89" i="42"/>
  <c r="V72" i="32"/>
  <c r="U48" i="42"/>
  <c r="V32" i="32"/>
  <c r="W32" i="32" s="1"/>
  <c r="V79" i="32"/>
  <c r="W63" i="13"/>
  <c r="V63" i="45"/>
  <c r="V63" i="51"/>
  <c r="W39" i="13"/>
  <c r="W39" i="58" s="1"/>
  <c r="V39" i="45"/>
  <c r="V39" i="51"/>
  <c r="V15" i="32"/>
  <c r="W15" i="32" s="1"/>
  <c r="V7" i="32"/>
  <c r="V71" i="32"/>
  <c r="W71" i="32" s="1"/>
  <c r="X99" i="13"/>
  <c r="Y99" i="13" s="1"/>
  <c r="W99" i="51"/>
  <c r="W99" i="45"/>
  <c r="X51" i="13"/>
  <c r="Y51" i="13" s="1"/>
  <c r="W51" i="45"/>
  <c r="W51" i="51"/>
  <c r="U16" i="40"/>
  <c r="X18" i="32"/>
  <c r="Y18" i="32" s="1"/>
  <c r="Z18" i="32" s="1"/>
  <c r="X19" i="13"/>
  <c r="Y19" i="13" s="1"/>
  <c r="W19" i="45"/>
  <c r="W19" i="51"/>
  <c r="W89" i="13"/>
  <c r="W89" i="58" s="1"/>
  <c r="V89" i="45"/>
  <c r="V89" i="32"/>
  <c r="V89" i="51"/>
  <c r="W64" i="13"/>
  <c r="W64" i="58" s="1"/>
  <c r="V64" i="45"/>
  <c r="V64" i="51"/>
  <c r="V24" i="32"/>
  <c r="U79" i="42"/>
  <c r="U15" i="40"/>
  <c r="T39" i="40"/>
  <c r="V99" i="60" l="1"/>
  <c r="AE16" i="43"/>
  <c r="AG7" i="43"/>
  <c r="S38" i="60"/>
  <c r="AF72" i="43"/>
  <c r="AI35" i="43"/>
  <c r="AG105" i="47"/>
  <c r="F11" i="23" s="1"/>
  <c r="S23" i="42"/>
  <c r="V77" i="60"/>
  <c r="AE72" i="43"/>
  <c r="S70" i="60"/>
  <c r="AE21" i="51"/>
  <c r="AE8" i="43"/>
  <c r="AG86" i="47"/>
  <c r="S13" i="40"/>
  <c r="S78" i="60"/>
  <c r="AG16" i="43"/>
  <c r="AE83" i="45"/>
  <c r="AE105" i="53"/>
  <c r="D10" i="41" s="1"/>
  <c r="R110" i="49"/>
  <c r="AG27" i="43"/>
  <c r="AI110" i="53"/>
  <c r="H70" i="41" s="1"/>
  <c r="Q106" i="47"/>
  <c r="Q15" i="53"/>
  <c r="X91" i="47"/>
  <c r="AF91" i="47" s="1"/>
  <c r="X91" i="53"/>
  <c r="AF91" i="53" s="1"/>
  <c r="Y91" i="36"/>
  <c r="Y91" i="37"/>
  <c r="T52" i="40"/>
  <c r="U106" i="49"/>
  <c r="P85" i="37"/>
  <c r="R85" i="54"/>
  <c r="R41" i="54"/>
  <c r="V15" i="42"/>
  <c r="V90" i="60"/>
  <c r="AF91" i="54"/>
  <c r="R41" i="49"/>
  <c r="V81" i="60"/>
  <c r="P89" i="30"/>
  <c r="Q89" i="50" s="1"/>
  <c r="S39" i="56"/>
  <c r="S39" i="60" s="1"/>
  <c r="R89" i="56"/>
  <c r="U12" i="60"/>
  <c r="AF30" i="50"/>
  <c r="S57" i="60"/>
  <c r="X71" i="30"/>
  <c r="W71" i="50"/>
  <c r="W61" i="30"/>
  <c r="V61" i="50"/>
  <c r="X7" i="30"/>
  <c r="W7" i="50"/>
  <c r="Q39" i="30"/>
  <c r="R107" i="56"/>
  <c r="P99" i="30"/>
  <c r="O99" i="30" s="1"/>
  <c r="V67" i="40"/>
  <c r="R99" i="56"/>
  <c r="X48" i="30"/>
  <c r="W48" i="50"/>
  <c r="P107" i="30"/>
  <c r="Q107" i="50" s="1"/>
  <c r="AF68" i="56"/>
  <c r="AF72" i="50"/>
  <c r="AF68" i="50"/>
  <c r="AF56" i="50"/>
  <c r="AF21" i="50"/>
  <c r="AF40" i="50"/>
  <c r="S54" i="50"/>
  <c r="AG73" i="43"/>
  <c r="AE9" i="45"/>
  <c r="AH106" i="43"/>
  <c r="G19" i="23" s="1"/>
  <c r="AF91" i="49"/>
  <c r="AF92" i="45"/>
  <c r="AE45" i="43"/>
  <c r="AI48" i="43"/>
  <c r="AI59" i="43"/>
  <c r="AG96" i="43"/>
  <c r="U32" i="42"/>
  <c r="AE106" i="43"/>
  <c r="D19" i="23" s="1"/>
  <c r="AE15" i="43"/>
  <c r="S109" i="56"/>
  <c r="Q109" i="30"/>
  <c r="AE108" i="43"/>
  <c r="D45" i="23" s="1"/>
  <c r="AI81" i="43"/>
  <c r="AI8" i="43"/>
  <c r="S109" i="50"/>
  <c r="P9" i="4"/>
  <c r="Q9" i="24"/>
  <c r="Y40" i="4"/>
  <c r="X40" i="24"/>
  <c r="AG3" i="24"/>
  <c r="Q24" i="4"/>
  <c r="R24" i="24" s="1"/>
  <c r="Q72" i="4"/>
  <c r="R72" i="24"/>
  <c r="Q17" i="4"/>
  <c r="R17" i="24" s="1"/>
  <c r="R17" i="42" s="1"/>
  <c r="Q49" i="4"/>
  <c r="R49" i="24"/>
  <c r="Q80" i="4"/>
  <c r="R80" i="24" s="1"/>
  <c r="U39" i="42"/>
  <c r="X17" i="4"/>
  <c r="W17" i="24"/>
  <c r="Q16" i="4"/>
  <c r="R16" i="24" s="1"/>
  <c r="P56" i="4"/>
  <c r="Q56" i="24"/>
  <c r="Q48" i="4"/>
  <c r="S48" i="24"/>
  <c r="S48" i="42" s="1"/>
  <c r="R48" i="24"/>
  <c r="X48" i="4"/>
  <c r="W48" i="24"/>
  <c r="AF40" i="24"/>
  <c r="Y72" i="4"/>
  <c r="X72" i="24"/>
  <c r="AF72" i="24" s="1"/>
  <c r="X16" i="4"/>
  <c r="W16" i="24"/>
  <c r="Y33" i="4"/>
  <c r="X33" i="24"/>
  <c r="AF33" i="24" s="1"/>
  <c r="AI83" i="24"/>
  <c r="AI3" i="24"/>
  <c r="Y80" i="24"/>
  <c r="Z80" i="4"/>
  <c r="AG32" i="24"/>
  <c r="AI27" i="24"/>
  <c r="Y67" i="61"/>
  <c r="Y67" i="54"/>
  <c r="Y67" i="49"/>
  <c r="Y66" i="70"/>
  <c r="Y66" i="45"/>
  <c r="Y66" i="51"/>
  <c r="AF110" i="49"/>
  <c r="E77" i="23" s="1"/>
  <c r="U59" i="40"/>
  <c r="Z19" i="13"/>
  <c r="Y19" i="70"/>
  <c r="Y19" i="51"/>
  <c r="Y19" i="45"/>
  <c r="Y99" i="70"/>
  <c r="Y99" i="51"/>
  <c r="Y99" i="45"/>
  <c r="Z44" i="13"/>
  <c r="Y44" i="70"/>
  <c r="Y44" i="45"/>
  <c r="Y44" i="51"/>
  <c r="Z83" i="13"/>
  <c r="Y83" i="70"/>
  <c r="Y83" i="51"/>
  <c r="Y83" i="45"/>
  <c r="Y10" i="70"/>
  <c r="Y10" i="51"/>
  <c r="Y10" i="45"/>
  <c r="W80" i="32"/>
  <c r="W80" i="58"/>
  <c r="Q84" i="32"/>
  <c r="AA110" i="6"/>
  <c r="AA110" i="43" s="1"/>
  <c r="Z110" i="43"/>
  <c r="P29" i="32"/>
  <c r="AE105" i="43"/>
  <c r="D6" i="23" s="1"/>
  <c r="R23" i="51"/>
  <c r="AC106" i="43"/>
  <c r="B19" i="23" s="1"/>
  <c r="AJ106" i="43"/>
  <c r="I19" i="23" s="1"/>
  <c r="W61" i="37"/>
  <c r="X34" i="58"/>
  <c r="T4" i="40"/>
  <c r="T9" i="40"/>
  <c r="T20" i="40"/>
  <c r="T65" i="40"/>
  <c r="T67" i="40"/>
  <c r="T72" i="40"/>
  <c r="T8" i="40"/>
  <c r="R12" i="53"/>
  <c r="T16" i="42"/>
  <c r="W48" i="58"/>
  <c r="U53" i="42"/>
  <c r="T69" i="42"/>
  <c r="T80" i="42"/>
  <c r="AF80" i="49"/>
  <c r="W24" i="58"/>
  <c r="W16" i="37"/>
  <c r="W16" i="61" s="1"/>
  <c r="W16" i="58"/>
  <c r="U98" i="40"/>
  <c r="Y22" i="36"/>
  <c r="X22" i="58"/>
  <c r="Q43" i="32"/>
  <c r="T43" i="60"/>
  <c r="Z37" i="13"/>
  <c r="Y37" i="70"/>
  <c r="Y37" i="51"/>
  <c r="Y37" i="45"/>
  <c r="R101" i="47"/>
  <c r="T23" i="60"/>
  <c r="O46" i="32"/>
  <c r="T69" i="60"/>
  <c r="Y44" i="24"/>
  <c r="Z44" i="4"/>
  <c r="Y98" i="50"/>
  <c r="Z98" i="30"/>
  <c r="AA36" i="70"/>
  <c r="AA36" i="45"/>
  <c r="AA36" i="51"/>
  <c r="AA84" i="70"/>
  <c r="AA84" i="45"/>
  <c r="AA84" i="51"/>
  <c r="AE12" i="51"/>
  <c r="Z92" i="13"/>
  <c r="Y92" i="70"/>
  <c r="Y92" i="45"/>
  <c r="Y92" i="51"/>
  <c r="Y109" i="52"/>
  <c r="Y109" i="57"/>
  <c r="Y105" i="57"/>
  <c r="Y105" i="52"/>
  <c r="T95" i="60"/>
  <c r="Z30" i="36"/>
  <c r="Y30" i="53"/>
  <c r="Y30" i="47"/>
  <c r="P64" i="37"/>
  <c r="X76" i="37"/>
  <c r="Z110" i="54"/>
  <c r="Z110" i="49"/>
  <c r="Z110" i="61"/>
  <c r="AI35" i="24"/>
  <c r="AF52" i="70"/>
  <c r="AF105" i="43"/>
  <c r="E6" i="23" s="1"/>
  <c r="Y70" i="36"/>
  <c r="Y70" i="37" s="1"/>
  <c r="X70" i="47"/>
  <c r="AF70" i="47" s="1"/>
  <c r="X70" i="53"/>
  <c r="AF70" i="53" s="1"/>
  <c r="W105" i="58"/>
  <c r="AF67" i="47"/>
  <c r="Z69" i="36"/>
  <c r="Z69" i="37" s="1"/>
  <c r="Y69" i="58"/>
  <c r="Y69" i="47"/>
  <c r="Y69" i="53"/>
  <c r="AF31" i="53"/>
  <c r="R56" i="58"/>
  <c r="AF69" i="50"/>
  <c r="AF107" i="53"/>
  <c r="E34" i="41" s="1"/>
  <c r="Z88" i="50"/>
  <c r="AA88" i="30"/>
  <c r="AF4" i="45"/>
  <c r="AF18" i="45"/>
  <c r="Z20" i="70"/>
  <c r="Z20" i="45"/>
  <c r="Z20" i="51"/>
  <c r="AF69" i="56"/>
  <c r="U73" i="42"/>
  <c r="AF74" i="45"/>
  <c r="R58" i="58"/>
  <c r="AJ83" i="24"/>
  <c r="AF109" i="46"/>
  <c r="E61" i="23" s="1"/>
  <c r="AF100" i="45"/>
  <c r="Z87" i="50"/>
  <c r="AA87" i="30"/>
  <c r="M56" i="6"/>
  <c r="N56" i="43" s="1"/>
  <c r="Z6" i="50"/>
  <c r="AA6" i="30"/>
  <c r="X5" i="58"/>
  <c r="AA35" i="13"/>
  <c r="Z35" i="70"/>
  <c r="Z35" i="51"/>
  <c r="Z35" i="45"/>
  <c r="Z21" i="50"/>
  <c r="AA21" i="30"/>
  <c r="AF60" i="56"/>
  <c r="Q72" i="58"/>
  <c r="AA10" i="6"/>
  <c r="AA10" i="43" s="1"/>
  <c r="Z10" i="43"/>
  <c r="Z38" i="36"/>
  <c r="Y38" i="53"/>
  <c r="Y38" i="47"/>
  <c r="AF28" i="45"/>
  <c r="AI72" i="43"/>
  <c r="T89" i="42"/>
  <c r="Z47" i="6"/>
  <c r="Y47" i="43"/>
  <c r="Q25" i="47"/>
  <c r="T95" i="42"/>
  <c r="Q34" i="37"/>
  <c r="R34" i="49" s="1"/>
  <c r="O73" i="32"/>
  <c r="AE35" i="43"/>
  <c r="AE27" i="43"/>
  <c r="Y85" i="36"/>
  <c r="T46" i="40"/>
  <c r="W59" i="32"/>
  <c r="Y97" i="50"/>
  <c r="Z97" i="30"/>
  <c r="Y53" i="50"/>
  <c r="Z53" i="30"/>
  <c r="Y15" i="24"/>
  <c r="Z15" i="4"/>
  <c r="T79" i="42"/>
  <c r="Y20" i="24"/>
  <c r="Z20" i="4"/>
  <c r="AI66" i="43"/>
  <c r="AF66" i="43"/>
  <c r="P20" i="47"/>
  <c r="Z75" i="36"/>
  <c r="Y75" i="47"/>
  <c r="Y75" i="53"/>
  <c r="Z81" i="36"/>
  <c r="Y81" i="47"/>
  <c r="Y81" i="53"/>
  <c r="P85" i="53"/>
  <c r="AA6" i="53"/>
  <c r="AA6" i="47"/>
  <c r="AI6" i="47" s="1"/>
  <c r="W98" i="53"/>
  <c r="W98" i="47"/>
  <c r="X98" i="36"/>
  <c r="W98" i="58"/>
  <c r="AA8" i="47"/>
  <c r="AI8" i="47" s="1"/>
  <c r="AA8" i="53"/>
  <c r="AI8" i="53" s="1"/>
  <c r="AF109" i="58"/>
  <c r="AI9" i="24"/>
  <c r="AG9" i="53"/>
  <c r="AF85" i="50"/>
  <c r="Z95" i="50"/>
  <c r="AA95" i="30"/>
  <c r="AA3" i="13"/>
  <c r="Z3" i="70"/>
  <c r="Z3" i="51"/>
  <c r="Z3" i="45"/>
  <c r="X21" i="36"/>
  <c r="W21" i="53"/>
  <c r="W21" i="58"/>
  <c r="W21" i="47"/>
  <c r="AF94" i="53"/>
  <c r="AF84" i="51"/>
  <c r="AF15" i="24"/>
  <c r="X41" i="36"/>
  <c r="W41" i="53"/>
  <c r="W41" i="47"/>
  <c r="W41" i="58"/>
  <c r="AI27" i="43"/>
  <c r="AI84" i="70"/>
  <c r="AF12" i="53"/>
  <c r="Q92" i="58"/>
  <c r="R60" i="58"/>
  <c r="P106" i="58"/>
  <c r="AA25" i="13"/>
  <c r="Z25" i="70"/>
  <c r="Z25" i="51"/>
  <c r="Z25" i="45"/>
  <c r="W97" i="58"/>
  <c r="AF20" i="51"/>
  <c r="Y5" i="30"/>
  <c r="X5" i="50"/>
  <c r="P107" i="58"/>
  <c r="AF81" i="43"/>
  <c r="P81" i="58"/>
  <c r="Z72" i="50"/>
  <c r="AA72" i="30"/>
  <c r="Z5" i="36"/>
  <c r="Y5" i="58"/>
  <c r="Y5" i="53"/>
  <c r="Y5" i="47"/>
  <c r="Z84" i="70"/>
  <c r="AG84" i="70" s="1"/>
  <c r="Z84" i="45"/>
  <c r="Z84" i="51"/>
  <c r="AA71" i="6"/>
  <c r="AA71" i="43" s="1"/>
  <c r="Z71" i="43"/>
  <c r="AI71" i="43" s="1"/>
  <c r="AF81" i="53"/>
  <c r="R106" i="47"/>
  <c r="AE106" i="47" s="1"/>
  <c r="D24" i="23" s="1"/>
  <c r="Z30" i="50"/>
  <c r="AA30" i="30"/>
  <c r="Q53" i="58"/>
  <c r="W40" i="58"/>
  <c r="R83" i="58"/>
  <c r="AI105" i="53"/>
  <c r="H10" i="41" s="1"/>
  <c r="AF105" i="53"/>
  <c r="E10" i="41" s="1"/>
  <c r="AF36" i="24"/>
  <c r="R102" i="45"/>
  <c r="AF60" i="24"/>
  <c r="L62" i="47"/>
  <c r="T68" i="40"/>
  <c r="T8" i="42"/>
  <c r="T16" i="40"/>
  <c r="T69" i="40"/>
  <c r="Z45" i="13"/>
  <c r="Y45" i="70"/>
  <c r="Y45" i="51"/>
  <c r="Y45" i="45"/>
  <c r="Z29" i="13"/>
  <c r="Y29" i="70"/>
  <c r="Y29" i="45"/>
  <c r="Y29" i="51"/>
  <c r="Y82" i="70"/>
  <c r="Y82" i="51"/>
  <c r="Y82" i="45"/>
  <c r="Z13" i="13"/>
  <c r="Y13" i="70"/>
  <c r="Y13" i="45"/>
  <c r="Y13" i="51"/>
  <c r="AA35" i="32"/>
  <c r="Q57" i="70"/>
  <c r="Q51" i="54"/>
  <c r="W91" i="32"/>
  <c r="X87" i="32"/>
  <c r="Y87" i="32" s="1"/>
  <c r="P51" i="32"/>
  <c r="R66" i="51"/>
  <c r="Z75" i="37"/>
  <c r="Y75" i="49"/>
  <c r="Y75" i="61"/>
  <c r="Y75" i="54"/>
  <c r="AF109" i="52"/>
  <c r="E56" i="41" s="1"/>
  <c r="T31" i="42"/>
  <c r="T29" i="40"/>
  <c r="W63" i="58"/>
  <c r="T76" i="40"/>
  <c r="Y81" i="50"/>
  <c r="Z81" i="30"/>
  <c r="T33" i="40"/>
  <c r="P107" i="70"/>
  <c r="Y10" i="56"/>
  <c r="Y10" i="50"/>
  <c r="Z10" i="30"/>
  <c r="Y46" i="50"/>
  <c r="Z46" i="30"/>
  <c r="T95" i="40"/>
  <c r="P26" i="32"/>
  <c r="AF110" i="61"/>
  <c r="Y19" i="36"/>
  <c r="X19" i="58"/>
  <c r="AF19" i="58" s="1"/>
  <c r="Q53" i="70"/>
  <c r="Y78" i="50"/>
  <c r="Z78" i="30"/>
  <c r="Z67" i="13"/>
  <c r="Y67" i="70"/>
  <c r="Y67" i="45"/>
  <c r="Y67" i="51"/>
  <c r="Y3" i="36"/>
  <c r="X3" i="58"/>
  <c r="AA3" i="32"/>
  <c r="S83" i="60"/>
  <c r="T67" i="60"/>
  <c r="U58" i="40"/>
  <c r="V101" i="60"/>
  <c r="T75" i="60"/>
  <c r="AF106" i="57"/>
  <c r="T8" i="60"/>
  <c r="S55" i="60"/>
  <c r="T68" i="60"/>
  <c r="Y36" i="24"/>
  <c r="Z36" i="4"/>
  <c r="Y9" i="50"/>
  <c r="Z9" i="30"/>
  <c r="Y70" i="50"/>
  <c r="Z70" i="30"/>
  <c r="Y55" i="50"/>
  <c r="Z55" i="30"/>
  <c r="N12" i="32"/>
  <c r="AA68" i="70"/>
  <c r="AA68" i="51"/>
  <c r="AI68" i="51" s="1"/>
  <c r="AA68" i="45"/>
  <c r="AA101" i="70"/>
  <c r="AA101" i="45"/>
  <c r="AA101" i="51"/>
  <c r="AA60" i="70"/>
  <c r="AA60" i="51"/>
  <c r="AA60" i="45"/>
  <c r="Z45" i="36"/>
  <c r="Y45" i="47"/>
  <c r="Y45" i="58"/>
  <c r="Y45" i="53"/>
  <c r="Z67" i="36"/>
  <c r="Z67" i="37" s="1"/>
  <c r="Y67" i="58"/>
  <c r="Y67" i="53"/>
  <c r="Y67" i="47"/>
  <c r="X82" i="58"/>
  <c r="O37" i="58"/>
  <c r="W88" i="58"/>
  <c r="AI105" i="47"/>
  <c r="H11" i="23" s="1"/>
  <c r="AF105" i="47"/>
  <c r="E11" i="23" s="1"/>
  <c r="AF74" i="51"/>
  <c r="AI67" i="43"/>
  <c r="W73" i="4"/>
  <c r="V73" i="24"/>
  <c r="Z68" i="56"/>
  <c r="Z68" i="50"/>
  <c r="AA68" i="30"/>
  <c r="AF32" i="43"/>
  <c r="O8" i="36"/>
  <c r="P8" i="53"/>
  <c r="Q8" i="47"/>
  <c r="P8" i="47"/>
  <c r="Q8" i="58"/>
  <c r="P8" i="58"/>
  <c r="Z68" i="70"/>
  <c r="AG68" i="70" s="1"/>
  <c r="Z68" i="45"/>
  <c r="Z68" i="51"/>
  <c r="X10" i="36"/>
  <c r="X10" i="37" s="1"/>
  <c r="W10" i="53"/>
  <c r="W10" i="47"/>
  <c r="W10" i="58"/>
  <c r="P56" i="53"/>
  <c r="N56" i="36"/>
  <c r="O56" i="53" s="1"/>
  <c r="P56" i="47"/>
  <c r="O56" i="47"/>
  <c r="AG24" i="43"/>
  <c r="AG105" i="43"/>
  <c r="F6" i="23" s="1"/>
  <c r="AF48" i="43"/>
  <c r="AA65" i="6"/>
  <c r="AA65" i="43" s="1"/>
  <c r="Z65" i="43"/>
  <c r="AF100" i="70"/>
  <c r="Q36" i="58"/>
  <c r="Y80" i="61"/>
  <c r="Y80" i="54"/>
  <c r="Y80" i="49"/>
  <c r="Z4" i="70"/>
  <c r="AG4" i="70" s="1"/>
  <c r="Z4" i="45"/>
  <c r="Z4" i="51"/>
  <c r="AA100" i="13"/>
  <c r="AA100" i="32" s="1"/>
  <c r="Z100" i="70"/>
  <c r="Z100" i="51"/>
  <c r="Z100" i="45"/>
  <c r="AF110" i="53"/>
  <c r="E70" i="41" s="1"/>
  <c r="R78" i="58"/>
  <c r="R55" i="58"/>
  <c r="P61" i="58"/>
  <c r="Q19" i="58"/>
  <c r="Z52" i="70"/>
  <c r="AI52" i="70" s="1"/>
  <c r="Z52" i="51"/>
  <c r="Z52" i="45"/>
  <c r="W107" i="43"/>
  <c r="X107" i="6"/>
  <c r="R50" i="58"/>
  <c r="Q38" i="58"/>
  <c r="Q5" i="58"/>
  <c r="P4" i="58"/>
  <c r="AF69" i="51"/>
  <c r="R94" i="58"/>
  <c r="Z89" i="50"/>
  <c r="AA89" i="30"/>
  <c r="Z36" i="70"/>
  <c r="AG36" i="70" s="1"/>
  <c r="Z36" i="51"/>
  <c r="AI36" i="51" s="1"/>
  <c r="Z36" i="45"/>
  <c r="AG36" i="45" s="1"/>
  <c r="Z59" i="24"/>
  <c r="AA59" i="4"/>
  <c r="AA59" i="24" s="1"/>
  <c r="AF10" i="43"/>
  <c r="AF109" i="43"/>
  <c r="E58" i="23" s="1"/>
  <c r="AJ27" i="24"/>
  <c r="Z51" i="13"/>
  <c r="Y51" i="70"/>
  <c r="Y51" i="51"/>
  <c r="Y51" i="45"/>
  <c r="Z12" i="13"/>
  <c r="Y12" i="70"/>
  <c r="Y12" i="51"/>
  <c r="Y12" i="45"/>
  <c r="Z108" i="6"/>
  <c r="Y108" i="43"/>
  <c r="Q90" i="51"/>
  <c r="Z95" i="13"/>
  <c r="Z95" i="56" s="1"/>
  <c r="Y95" i="70"/>
  <c r="Y95" i="45"/>
  <c r="Y95" i="51"/>
  <c r="W56" i="56"/>
  <c r="W56" i="58"/>
  <c r="Q89" i="53"/>
  <c r="O87" i="53"/>
  <c r="AE87" i="53" s="1"/>
  <c r="Z87" i="13"/>
  <c r="Y87" i="70"/>
  <c r="Y87" i="45"/>
  <c r="Y87" i="51"/>
  <c r="AF12" i="24"/>
  <c r="AI12" i="24"/>
  <c r="AF76" i="24"/>
  <c r="AI76" i="24"/>
  <c r="W44" i="37"/>
  <c r="T31" i="40"/>
  <c r="T71" i="42"/>
  <c r="X83" i="58"/>
  <c r="T29" i="42"/>
  <c r="W58" i="58"/>
  <c r="Y79" i="50"/>
  <c r="Z79" i="30"/>
  <c r="Y90" i="36"/>
  <c r="X90" i="58"/>
  <c r="Y13" i="36"/>
  <c r="X13" i="58"/>
  <c r="AF13" i="58" s="1"/>
  <c r="T43" i="42"/>
  <c r="T76" i="60"/>
  <c r="Y26" i="36"/>
  <c r="AF105" i="46"/>
  <c r="E9" i="23" s="1"/>
  <c r="Y47" i="24"/>
  <c r="Z47" i="4"/>
  <c r="Y28" i="24"/>
  <c r="Z28" i="4"/>
  <c r="AI16" i="43"/>
  <c r="AF16" i="43"/>
  <c r="AE69" i="43"/>
  <c r="Y57" i="56"/>
  <c r="Y57" i="50"/>
  <c r="Z57" i="30"/>
  <c r="Y41" i="50"/>
  <c r="Z41" i="30"/>
  <c r="U17" i="40"/>
  <c r="T78" i="40"/>
  <c r="O12" i="45"/>
  <c r="AE12" i="45" s="1"/>
  <c r="AA18" i="13"/>
  <c r="Z18" i="70"/>
  <c r="Z18" i="51"/>
  <c r="Z18" i="45"/>
  <c r="Z94" i="36"/>
  <c r="Y94" i="53"/>
  <c r="Y94" i="47"/>
  <c r="O95" i="47"/>
  <c r="AE95" i="47" s="1"/>
  <c r="Z106" i="57"/>
  <c r="Z106" i="52"/>
  <c r="AF28" i="47"/>
  <c r="AG6" i="53"/>
  <c r="AJ25" i="24"/>
  <c r="AI25" i="24"/>
  <c r="Q8" i="53"/>
  <c r="Y95" i="56"/>
  <c r="AF30" i="47"/>
  <c r="Q102" i="30"/>
  <c r="R102" i="56" s="1"/>
  <c r="R102" i="60" s="1"/>
  <c r="S102" i="50"/>
  <c r="S102" i="40" s="1"/>
  <c r="AG8" i="43"/>
  <c r="AG110" i="53"/>
  <c r="F70" i="41" s="1"/>
  <c r="AG88" i="43"/>
  <c r="AI8" i="24"/>
  <c r="Q59" i="58"/>
  <c r="AI9" i="47"/>
  <c r="R110" i="58"/>
  <c r="R54" i="58"/>
  <c r="AF100" i="51"/>
  <c r="X37" i="58"/>
  <c r="R88" i="58"/>
  <c r="Z77" i="50"/>
  <c r="AA77" i="30"/>
  <c r="AF28" i="51"/>
  <c r="AA28" i="13"/>
  <c r="AA28" i="32" s="1"/>
  <c r="Z28" i="70"/>
  <c r="Z28" i="45"/>
  <c r="Z28" i="51"/>
  <c r="R47" i="58"/>
  <c r="AF81" i="47"/>
  <c r="R102" i="70"/>
  <c r="AG59" i="24"/>
  <c r="Z62" i="50"/>
  <c r="AA62" i="30"/>
  <c r="AF80" i="43"/>
  <c r="AF22" i="51"/>
  <c r="Z56" i="50"/>
  <c r="AA56" i="30"/>
  <c r="R34" i="58"/>
  <c r="AF3" i="51"/>
  <c r="R12" i="58"/>
  <c r="AI100" i="24"/>
  <c r="AF100" i="24"/>
  <c r="P99" i="47"/>
  <c r="J62" i="36"/>
  <c r="K62" i="47" s="1"/>
  <c r="Q62" i="70"/>
  <c r="AF52" i="24"/>
  <c r="AI52" i="24"/>
  <c r="W78" i="32"/>
  <c r="T30" i="40"/>
  <c r="L62" i="53"/>
  <c r="Q75" i="32"/>
  <c r="O4" i="32"/>
  <c r="O51" i="47"/>
  <c r="AE51" i="47" s="1"/>
  <c r="T19" i="42"/>
  <c r="Q74" i="37"/>
  <c r="Q21" i="37"/>
  <c r="R21" i="49" s="1"/>
  <c r="Q33" i="47"/>
  <c r="T77" i="40"/>
  <c r="Y76" i="50"/>
  <c r="Z76" i="30"/>
  <c r="Y47" i="50"/>
  <c r="Z47" i="30"/>
  <c r="Y36" i="56"/>
  <c r="Y36" i="50"/>
  <c r="Z36" i="30"/>
  <c r="Q28" i="32"/>
  <c r="Y59" i="36"/>
  <c r="N90" i="47"/>
  <c r="Q78" i="53"/>
  <c r="Z5" i="37"/>
  <c r="Y5" i="49"/>
  <c r="Y5" i="61"/>
  <c r="Y5" i="54"/>
  <c r="Y33" i="50"/>
  <c r="Z33" i="30"/>
  <c r="Y74" i="36"/>
  <c r="X74" i="58"/>
  <c r="T108" i="60"/>
  <c r="Y105" i="50"/>
  <c r="Z105" i="30"/>
  <c r="Q40" i="53"/>
  <c r="Z67" i="32"/>
  <c r="Q18" i="50"/>
  <c r="T35" i="40"/>
  <c r="T77" i="60"/>
  <c r="Y14" i="50"/>
  <c r="Z14" i="30"/>
  <c r="AF109" i="57"/>
  <c r="T5" i="42"/>
  <c r="AE32" i="43"/>
  <c r="AE58" i="43"/>
  <c r="AF100" i="50"/>
  <c r="T100" i="60"/>
  <c r="AF100" i="56"/>
  <c r="T94" i="40"/>
  <c r="Y80" i="50"/>
  <c r="Z80" i="30"/>
  <c r="AA74" i="13"/>
  <c r="Z74" i="70"/>
  <c r="Z74" i="51"/>
  <c r="Z74" i="45"/>
  <c r="O12" i="70"/>
  <c r="AE12" i="70" s="1"/>
  <c r="Q64" i="53"/>
  <c r="Z12" i="36"/>
  <c r="Y12" i="47"/>
  <c r="Y12" i="58"/>
  <c r="Y12" i="53"/>
  <c r="AI110" i="47"/>
  <c r="H76" i="23" s="1"/>
  <c r="AF110" i="47"/>
  <c r="E76" i="23" s="1"/>
  <c r="E75" i="23" s="1"/>
  <c r="U51" i="42"/>
  <c r="O59" i="13"/>
  <c r="P59" i="51" s="1"/>
  <c r="P59" i="32"/>
  <c r="O59" i="32" s="1"/>
  <c r="Q59" i="51"/>
  <c r="P59" i="45"/>
  <c r="Q59" i="70"/>
  <c r="Q59" i="45"/>
  <c r="M81" i="36"/>
  <c r="N81" i="53" s="1"/>
  <c r="O81" i="53"/>
  <c r="AE81" i="53" s="1"/>
  <c r="O81" i="47"/>
  <c r="AE81" i="47" s="1"/>
  <c r="AI64" i="24"/>
  <c r="AF45" i="53"/>
  <c r="AG59" i="43"/>
  <c r="AG72" i="43"/>
  <c r="AF36" i="51"/>
  <c r="Q71" i="58"/>
  <c r="Z37" i="56"/>
  <c r="Z37" i="50"/>
  <c r="AA37" i="30"/>
  <c r="AF101" i="47"/>
  <c r="Z73" i="50"/>
  <c r="AA73" i="30"/>
  <c r="AA79" i="6"/>
  <c r="AA79" i="43" s="1"/>
  <c r="Z79" i="43"/>
  <c r="AI68" i="70"/>
  <c r="Z80" i="36"/>
  <c r="Y80" i="53"/>
  <c r="Y80" i="47"/>
  <c r="V109" i="50"/>
  <c r="W109" i="30"/>
  <c r="V109" i="56"/>
  <c r="AF92" i="51"/>
  <c r="AA64" i="6"/>
  <c r="AA64" i="43" s="1"/>
  <c r="Z64" i="43"/>
  <c r="AF37" i="47"/>
  <c r="AF28" i="53"/>
  <c r="R80" i="58"/>
  <c r="P41" i="58"/>
  <c r="S42" i="50"/>
  <c r="S42" i="56"/>
  <c r="Q42" i="30"/>
  <c r="AJ88" i="24"/>
  <c r="AF52" i="51"/>
  <c r="O76" i="58"/>
  <c r="AE76" i="58" s="1"/>
  <c r="AA56" i="36"/>
  <c r="Z56" i="53"/>
  <c r="Z56" i="47"/>
  <c r="AF37" i="56"/>
  <c r="V106" i="58"/>
  <c r="Z8" i="50"/>
  <c r="AA8" i="30"/>
  <c r="R73" i="58"/>
  <c r="R18" i="58"/>
  <c r="AF7" i="43"/>
  <c r="Z25" i="32"/>
  <c r="AA25" i="32" s="1"/>
  <c r="AF4" i="24"/>
  <c r="AI4" i="24"/>
  <c r="AF68" i="24"/>
  <c r="AI68" i="24"/>
  <c r="W38" i="56"/>
  <c r="W38" i="58"/>
  <c r="O87" i="47"/>
  <c r="AE87" i="47" s="1"/>
  <c r="AF28" i="24"/>
  <c r="AF92" i="24"/>
  <c r="AI92" i="24"/>
  <c r="Y110" i="52"/>
  <c r="Y110" i="57"/>
  <c r="T71" i="40"/>
  <c r="Y22" i="56"/>
  <c r="Y22" i="50"/>
  <c r="Z22" i="30"/>
  <c r="W73" i="37"/>
  <c r="W73" i="61" s="1"/>
  <c r="W73" i="58"/>
  <c r="W7" i="58"/>
  <c r="Y43" i="36"/>
  <c r="Y34" i="56"/>
  <c r="Y34" i="50"/>
  <c r="Z34" i="30"/>
  <c r="Y89" i="36"/>
  <c r="Z90" i="13"/>
  <c r="Y90" i="70"/>
  <c r="Y90" i="51"/>
  <c r="Y90" i="45"/>
  <c r="T49" i="60"/>
  <c r="T97" i="42"/>
  <c r="T31" i="60"/>
  <c r="Y108" i="57"/>
  <c r="Y108" i="52"/>
  <c r="T7" i="60"/>
  <c r="AF105" i="57"/>
  <c r="Y99" i="24"/>
  <c r="Z99" i="4"/>
  <c r="T13" i="42"/>
  <c r="AH86" i="43"/>
  <c r="AD86" i="43"/>
  <c r="AH64" i="43"/>
  <c r="AD64" i="43"/>
  <c r="AF106" i="46"/>
  <c r="E22" i="23" s="1"/>
  <c r="T70" i="40"/>
  <c r="Y16" i="50"/>
  <c r="Z16" i="30"/>
  <c r="AA74" i="32"/>
  <c r="AA20" i="70"/>
  <c r="AI20" i="70" s="1"/>
  <c r="AA20" i="45"/>
  <c r="AI20" i="45" s="1"/>
  <c r="AA20" i="51"/>
  <c r="AG20" i="51" s="1"/>
  <c r="Z101" i="36"/>
  <c r="Y101" i="47"/>
  <c r="Y101" i="58"/>
  <c r="Y101" i="53"/>
  <c r="AA23" i="50"/>
  <c r="AG23" i="50" s="1"/>
  <c r="Z54" i="56"/>
  <c r="Z54" i="50"/>
  <c r="AA54" i="30"/>
  <c r="X77" i="53"/>
  <c r="X77" i="58"/>
  <c r="Y77" i="36"/>
  <c r="X77" i="47"/>
  <c r="AA107" i="53"/>
  <c r="AI107" i="53" s="1"/>
  <c r="H34" i="41" s="1"/>
  <c r="AA107" i="47"/>
  <c r="AI107" i="47" s="1"/>
  <c r="H37" i="23" s="1"/>
  <c r="J54" i="6"/>
  <c r="K54" i="43" s="1"/>
  <c r="AI91" i="24"/>
  <c r="Q87" i="45"/>
  <c r="O87" i="13"/>
  <c r="P87" i="58" s="1"/>
  <c r="P87" i="45"/>
  <c r="P87" i="51"/>
  <c r="Q87" i="70"/>
  <c r="Q87" i="51"/>
  <c r="AF37" i="53"/>
  <c r="V29" i="54"/>
  <c r="V29" i="49"/>
  <c r="V29" i="61"/>
  <c r="W29" i="37"/>
  <c r="AF101" i="53"/>
  <c r="R109" i="58"/>
  <c r="AJ8" i="24"/>
  <c r="AF12" i="47"/>
  <c r="N71" i="36"/>
  <c r="P71" i="47"/>
  <c r="AF94" i="47"/>
  <c r="Z101" i="70"/>
  <c r="AG101" i="70" s="1"/>
  <c r="Z101" i="51"/>
  <c r="Z101" i="45"/>
  <c r="AI101" i="45" s="1"/>
  <c r="AG35" i="24"/>
  <c r="AI43" i="24"/>
  <c r="AF18" i="51"/>
  <c r="Z100" i="56"/>
  <c r="Z100" i="50"/>
  <c r="AA100" i="30"/>
  <c r="Q49" i="58"/>
  <c r="Z85" i="50"/>
  <c r="AA85" i="30"/>
  <c r="AF77" i="53"/>
  <c r="AF79" i="43"/>
  <c r="X108" i="30"/>
  <c r="W108" i="50"/>
  <c r="AA34" i="6"/>
  <c r="AA34" i="43" s="1"/>
  <c r="Z34" i="43"/>
  <c r="W79" i="58"/>
  <c r="AF67" i="53"/>
  <c r="Z99" i="50"/>
  <c r="AA99" i="30"/>
  <c r="AD106" i="43"/>
  <c r="C19" i="23" s="1"/>
  <c r="AA109" i="6"/>
  <c r="AA109" i="43" s="1"/>
  <c r="Z109" i="43"/>
  <c r="Z69" i="56"/>
  <c r="Z69" i="50"/>
  <c r="AA69" i="30"/>
  <c r="AI88" i="43"/>
  <c r="R7" i="58"/>
  <c r="AA22" i="13"/>
  <c r="Z22" i="70"/>
  <c r="Z22" i="45"/>
  <c r="Z22" i="51"/>
  <c r="Q95" i="58"/>
  <c r="AI36" i="45"/>
  <c r="AF105" i="52"/>
  <c r="E8" i="41" s="1"/>
  <c r="AF42" i="50"/>
  <c r="AF96" i="47"/>
  <c r="AF80" i="47"/>
  <c r="R21" i="58"/>
  <c r="Z45" i="56"/>
  <c r="Z45" i="50"/>
  <c r="AA45" i="30"/>
  <c r="AJ96" i="24"/>
  <c r="AF5" i="53"/>
  <c r="AA54" i="13"/>
  <c r="Z54" i="70"/>
  <c r="Z54" i="51"/>
  <c r="Z54" i="45"/>
  <c r="AI24" i="43"/>
  <c r="R3" i="58"/>
  <c r="Q29" i="58"/>
  <c r="W72" i="37"/>
  <c r="W72" i="58"/>
  <c r="Q93" i="53"/>
  <c r="P13" i="32"/>
  <c r="Y15" i="50"/>
  <c r="Z15" i="30"/>
  <c r="Q100" i="53"/>
  <c r="P14" i="37"/>
  <c r="T19" i="60"/>
  <c r="S54" i="60"/>
  <c r="S95" i="42"/>
  <c r="T7" i="42"/>
  <c r="T80" i="60"/>
  <c r="AF80" i="61"/>
  <c r="T9" i="60"/>
  <c r="T21" i="42"/>
  <c r="AF40" i="43"/>
  <c r="T12" i="40"/>
  <c r="T14" i="40"/>
  <c r="T38" i="40"/>
  <c r="AA52" i="70"/>
  <c r="AA52" i="51"/>
  <c r="AA52" i="45"/>
  <c r="AA20" i="32"/>
  <c r="V106" i="37"/>
  <c r="Z31" i="36"/>
  <c r="Y31" i="53"/>
  <c r="Y31" i="47"/>
  <c r="Z96" i="36"/>
  <c r="Y96" i="53"/>
  <c r="Y96" i="47"/>
  <c r="Z37" i="36"/>
  <c r="Y37" i="58"/>
  <c r="Y37" i="53"/>
  <c r="Y37" i="47"/>
  <c r="AA110" i="37"/>
  <c r="AJ32" i="24"/>
  <c r="AI32" i="24"/>
  <c r="W17" i="58"/>
  <c r="X17" i="36"/>
  <c r="W17" i="47"/>
  <c r="W17" i="53"/>
  <c r="Z91" i="50"/>
  <c r="AA91" i="30"/>
  <c r="AF60" i="51"/>
  <c r="W29" i="58"/>
  <c r="X29" i="36"/>
  <c r="W29" i="47"/>
  <c r="W29" i="53"/>
  <c r="AA69" i="13"/>
  <c r="Z69" i="70"/>
  <c r="Z69" i="51"/>
  <c r="Z69" i="45"/>
  <c r="AI56" i="24"/>
  <c r="P71" i="53"/>
  <c r="Q105" i="58"/>
  <c r="W106" i="58"/>
  <c r="AG110" i="47"/>
  <c r="F76" i="23" s="1"/>
  <c r="Y37" i="56"/>
  <c r="AF54" i="51"/>
  <c r="AG105" i="53"/>
  <c r="F10" i="41" s="1"/>
  <c r="AI56" i="43"/>
  <c r="AF54" i="56"/>
  <c r="Q89" i="58"/>
  <c r="Q39" i="58"/>
  <c r="AG20" i="45"/>
  <c r="Z40" i="50"/>
  <c r="AA40" i="30"/>
  <c r="AI96" i="43"/>
  <c r="R96" i="58"/>
  <c r="X45" i="58"/>
  <c r="AF54" i="50"/>
  <c r="AA40" i="6"/>
  <c r="AA40" i="43" s="1"/>
  <c r="Z40" i="43"/>
  <c r="Z42" i="50"/>
  <c r="AA42" i="30"/>
  <c r="AF35" i="51"/>
  <c r="R74" i="58"/>
  <c r="Q91" i="58"/>
  <c r="R101" i="58"/>
  <c r="R24" i="58"/>
  <c r="R75" i="58"/>
  <c r="AA80" i="6"/>
  <c r="AA80" i="43" s="1"/>
  <c r="Z80" i="43"/>
  <c r="Q44" i="58"/>
  <c r="Q16" i="58"/>
  <c r="R85" i="58"/>
  <c r="AF65" i="43"/>
  <c r="AF5" i="47"/>
  <c r="AF34" i="43"/>
  <c r="R66" i="58"/>
  <c r="AF106" i="52"/>
  <c r="E20" i="41" s="1"/>
  <c r="Z93" i="13"/>
  <c r="Y93" i="70"/>
  <c r="Y93" i="45"/>
  <c r="Y93" i="51"/>
  <c r="Y34" i="70"/>
  <c r="Y34" i="51"/>
  <c r="Y34" i="45"/>
  <c r="Z9" i="37"/>
  <c r="Y9" i="54"/>
  <c r="Y9" i="49"/>
  <c r="Y9" i="61"/>
  <c r="O36" i="53"/>
  <c r="AE36" i="53" s="1"/>
  <c r="T67" i="42"/>
  <c r="Q86" i="37"/>
  <c r="R86" i="61" s="1"/>
  <c r="T22" i="40"/>
  <c r="T80" i="40"/>
  <c r="AF80" i="54"/>
  <c r="Y69" i="61"/>
  <c r="Y69" i="49"/>
  <c r="Y69" i="54"/>
  <c r="Y69" i="40" s="1"/>
  <c r="AF20" i="24"/>
  <c r="Q66" i="32"/>
  <c r="R10" i="70"/>
  <c r="M10" i="53"/>
  <c r="T74" i="42"/>
  <c r="AF44" i="24"/>
  <c r="Z6" i="37"/>
  <c r="Y6" i="54"/>
  <c r="Y6" i="49"/>
  <c r="Y6" i="61"/>
  <c r="T110" i="40"/>
  <c r="AF110" i="54"/>
  <c r="E71" i="41" s="1"/>
  <c r="T9" i="42"/>
  <c r="W62" i="58"/>
  <c r="T72" i="42"/>
  <c r="Z5" i="13"/>
  <c r="Y5" i="70"/>
  <c r="Y5" i="45"/>
  <c r="Y5" i="51"/>
  <c r="Q63" i="47"/>
  <c r="Y57" i="36"/>
  <c r="X57" i="58"/>
  <c r="Y86" i="50"/>
  <c r="Z86" i="30"/>
  <c r="AE31" i="43"/>
  <c r="T49" i="40"/>
  <c r="W78" i="58"/>
  <c r="T30" i="60"/>
  <c r="T16" i="60"/>
  <c r="T4" i="60"/>
  <c r="Y38" i="50"/>
  <c r="Z38" i="30"/>
  <c r="T29" i="60"/>
  <c r="T47" i="42"/>
  <c r="AF47" i="24"/>
  <c r="Y60" i="24"/>
  <c r="Z60" i="4"/>
  <c r="Z21" i="6"/>
  <c r="Y21" i="43"/>
  <c r="Y25" i="56"/>
  <c r="Y25" i="50"/>
  <c r="Z25" i="30"/>
  <c r="T60" i="40"/>
  <c r="AF60" i="50"/>
  <c r="Y59" i="50"/>
  <c r="Z59" i="30"/>
  <c r="Z92" i="32"/>
  <c r="AA4" i="70"/>
  <c r="AA4" i="51"/>
  <c r="AI4" i="51" s="1"/>
  <c r="AA4" i="45"/>
  <c r="AG4" i="45" s="1"/>
  <c r="AE106" i="53"/>
  <c r="D22" i="41" s="1"/>
  <c r="P48" i="58"/>
  <c r="X93" i="58"/>
  <c r="AF93" i="58" s="1"/>
  <c r="AA69" i="32"/>
  <c r="AG6" i="47"/>
  <c r="AF4" i="51"/>
  <c r="Y110" i="43"/>
  <c r="AG110" i="43" s="1"/>
  <c r="F71" i="23" s="1"/>
  <c r="AG101" i="45"/>
  <c r="P37" i="58"/>
  <c r="Q40" i="58"/>
  <c r="AA28" i="58"/>
  <c r="AI28" i="58" s="1"/>
  <c r="AA28" i="53"/>
  <c r="AI28" i="53" s="1"/>
  <c r="AA28" i="47"/>
  <c r="AI28" i="47" s="1"/>
  <c r="P52" i="53"/>
  <c r="N52" i="36"/>
  <c r="P52" i="47"/>
  <c r="Y99" i="36"/>
  <c r="X99" i="58"/>
  <c r="X99" i="53"/>
  <c r="X99" i="47"/>
  <c r="AF99" i="47" s="1"/>
  <c r="AG27" i="24"/>
  <c r="Z75" i="24"/>
  <c r="AG75" i="24" s="1"/>
  <c r="AA75" i="4"/>
  <c r="AA75" i="24" s="1"/>
  <c r="X67" i="58"/>
  <c r="AI51" i="24"/>
  <c r="R43" i="58"/>
  <c r="Q63" i="58"/>
  <c r="AG20" i="70"/>
  <c r="Z60" i="70"/>
  <c r="AI60" i="70" s="1"/>
  <c r="Z60" i="45"/>
  <c r="AI60" i="45" s="1"/>
  <c r="Z60" i="51"/>
  <c r="AI60" i="51" s="1"/>
  <c r="Y99" i="56"/>
  <c r="P17" i="58"/>
  <c r="R9" i="58"/>
  <c r="Q25" i="58"/>
  <c r="AI101" i="70"/>
  <c r="Q42" i="58"/>
  <c r="O56" i="43"/>
  <c r="AE56" i="43" s="1"/>
  <c r="Y45" i="56"/>
  <c r="Z60" i="56"/>
  <c r="Z60" i="50"/>
  <c r="AA60" i="30"/>
  <c r="Q57" i="58"/>
  <c r="Q99" i="58"/>
  <c r="AG36" i="51"/>
  <c r="Z24" i="50"/>
  <c r="AA24" i="30"/>
  <c r="Z54" i="32"/>
  <c r="AA54" i="32" s="1"/>
  <c r="AG84" i="51"/>
  <c r="X12" i="58"/>
  <c r="AA57" i="13"/>
  <c r="Z57" i="70"/>
  <c r="Z57" i="51"/>
  <c r="Z57" i="45"/>
  <c r="AI6" i="53"/>
  <c r="R22" i="58"/>
  <c r="V67" i="60"/>
  <c r="S61" i="60"/>
  <c r="S10" i="60"/>
  <c r="V93" i="60"/>
  <c r="S45" i="60"/>
  <c r="Z109" i="34" a="1"/>
  <c r="Z109" i="34" s="1"/>
  <c r="Y109" i="46"/>
  <c r="Z108" i="34" a="1"/>
  <c r="Z108" i="34" s="1"/>
  <c r="Y108" i="46"/>
  <c r="Z105" i="34" a="1"/>
  <c r="Z105" i="34" s="1"/>
  <c r="Y105" i="46"/>
  <c r="Z110" i="34" a="1"/>
  <c r="Z110" i="34" s="1"/>
  <c r="Y110" i="46"/>
  <c r="AA106" i="34" a="1"/>
  <c r="AA106" i="34" s="1"/>
  <c r="Z106" i="46"/>
  <c r="U109" i="60"/>
  <c r="V7" i="60"/>
  <c r="U108" i="60"/>
  <c r="V78" i="60"/>
  <c r="V74" i="60"/>
  <c r="Z105" i="35" a="1"/>
  <c r="Z105" i="35" s="1"/>
  <c r="AA105" i="35" s="1" a="1"/>
  <c r="AA105" i="35" s="1"/>
  <c r="V97" i="61"/>
  <c r="Y109" i="36"/>
  <c r="Y18" i="36"/>
  <c r="V47" i="42"/>
  <c r="R64" i="54"/>
  <c r="R64" i="40" s="1"/>
  <c r="U30" i="42"/>
  <c r="W25" i="37"/>
  <c r="V97" i="40"/>
  <c r="N105" i="53"/>
  <c r="P25" i="37"/>
  <c r="Q25" i="54" s="1"/>
  <c r="Y34" i="36"/>
  <c r="Y54" i="36"/>
  <c r="Y64" i="36"/>
  <c r="Y97" i="36"/>
  <c r="W76" i="61"/>
  <c r="V20" i="40"/>
  <c r="X23" i="53"/>
  <c r="AF23" i="53" s="1"/>
  <c r="Y23" i="36"/>
  <c r="X23" i="47"/>
  <c r="AF23" i="47" s="1"/>
  <c r="E71" i="62"/>
  <c r="V49" i="42"/>
  <c r="V97" i="49"/>
  <c r="Y106" i="36"/>
  <c r="X106" i="53"/>
  <c r="Y15" i="36"/>
  <c r="X15" i="53"/>
  <c r="AF15" i="53" s="1"/>
  <c r="X15" i="47"/>
  <c r="P85" i="47"/>
  <c r="N85" i="36"/>
  <c r="X106" i="47"/>
  <c r="V96" i="40"/>
  <c r="W58" i="37"/>
  <c r="W97" i="37"/>
  <c r="Y47" i="36"/>
  <c r="V20" i="42"/>
  <c r="U106" i="42"/>
  <c r="P20" i="53"/>
  <c r="N20" i="36"/>
  <c r="O20" i="53"/>
  <c r="S55" i="54"/>
  <c r="S55" i="40" s="1"/>
  <c r="S55" i="49"/>
  <c r="S55" i="42" s="1"/>
  <c r="Y32" i="36"/>
  <c r="Y68" i="36"/>
  <c r="W76" i="49"/>
  <c r="Y79" i="36"/>
  <c r="S49" i="49"/>
  <c r="S49" i="42" s="1"/>
  <c r="R64" i="61"/>
  <c r="R64" i="60" s="1"/>
  <c r="Y82" i="36"/>
  <c r="X82" i="47"/>
  <c r="X82" i="53"/>
  <c r="AF82" i="53" s="1"/>
  <c r="X71" i="53"/>
  <c r="AF71" i="53" s="1"/>
  <c r="Y71" i="36"/>
  <c r="X71" i="47"/>
  <c r="O95" i="53"/>
  <c r="AE95" i="53" s="1"/>
  <c r="M95" i="36"/>
  <c r="W84" i="47"/>
  <c r="X84" i="36"/>
  <c r="X84" i="58" s="1"/>
  <c r="W84" i="53"/>
  <c r="X93" i="53"/>
  <c r="Y93" i="36"/>
  <c r="X93" i="47"/>
  <c r="X93" i="37"/>
  <c r="Q56" i="54"/>
  <c r="W76" i="54"/>
  <c r="Y76" i="36"/>
  <c r="Y83" i="36"/>
  <c r="Y14" i="36"/>
  <c r="Y14" i="37" s="1"/>
  <c r="N98" i="36"/>
  <c r="O98" i="53" s="1"/>
  <c r="P98" i="53"/>
  <c r="X88" i="36"/>
  <c r="W88" i="47"/>
  <c r="W88" i="53"/>
  <c r="W19" i="37"/>
  <c r="Y4" i="36"/>
  <c r="Y40" i="36"/>
  <c r="V72" i="40"/>
  <c r="V87" i="40"/>
  <c r="Y52" i="36"/>
  <c r="U34" i="42"/>
  <c r="P70" i="53"/>
  <c r="P99" i="53"/>
  <c r="Y50" i="36"/>
  <c r="Y55" i="36"/>
  <c r="Y39" i="36"/>
  <c r="V19" i="40"/>
  <c r="X20" i="36"/>
  <c r="X20" i="58" s="1"/>
  <c r="AF20" i="58" s="1"/>
  <c r="W20" i="53"/>
  <c r="W20" i="47"/>
  <c r="W20" i="37"/>
  <c r="O64" i="36"/>
  <c r="P64" i="58" s="1"/>
  <c r="Y53" i="36"/>
  <c r="X53" i="47"/>
  <c r="X53" i="53"/>
  <c r="Q39" i="47"/>
  <c r="O39" i="36"/>
  <c r="Q39" i="53"/>
  <c r="S4" i="49"/>
  <c r="S4" i="42" s="1"/>
  <c r="T106" i="42"/>
  <c r="V8" i="60"/>
  <c r="V96" i="42"/>
  <c r="U26" i="42"/>
  <c r="U107" i="54"/>
  <c r="U107" i="40" s="1"/>
  <c r="U107" i="49"/>
  <c r="U107" i="42" s="1"/>
  <c r="V107" i="37"/>
  <c r="R40" i="54"/>
  <c r="R40" i="40" s="1"/>
  <c r="U38" i="42"/>
  <c r="S65" i="61"/>
  <c r="S65" i="60" s="1"/>
  <c r="W10" i="54"/>
  <c r="S78" i="42"/>
  <c r="S46" i="42"/>
  <c r="R5" i="60"/>
  <c r="W77" i="60"/>
  <c r="S90" i="42"/>
  <c r="T40" i="42"/>
  <c r="S110" i="60"/>
  <c r="U107" i="60"/>
  <c r="S97" i="60"/>
  <c r="V79" i="42"/>
  <c r="S73" i="60"/>
  <c r="V47" i="40"/>
  <c r="V8" i="40"/>
  <c r="V7" i="40"/>
  <c r="S91" i="60"/>
  <c r="T109" i="60"/>
  <c r="V79" i="40"/>
  <c r="T109" i="40"/>
  <c r="T106" i="60"/>
  <c r="V110" i="40"/>
  <c r="V11" i="40"/>
  <c r="S56" i="60"/>
  <c r="V72" i="60"/>
  <c r="V15" i="60"/>
  <c r="S83" i="40"/>
  <c r="V91" i="60"/>
  <c r="S60" i="42"/>
  <c r="V61" i="40"/>
  <c r="V52" i="60"/>
  <c r="V64" i="60"/>
  <c r="V46" i="60"/>
  <c r="X108" i="46"/>
  <c r="V35" i="60"/>
  <c r="V110" i="60"/>
  <c r="V65" i="60"/>
  <c r="V89" i="60"/>
  <c r="S106" i="60"/>
  <c r="S5" i="60"/>
  <c r="S10" i="40"/>
  <c r="V24" i="60"/>
  <c r="V39" i="40"/>
  <c r="S53" i="40"/>
  <c r="R110" i="57"/>
  <c r="V44" i="42"/>
  <c r="S41" i="60"/>
  <c r="S47" i="60"/>
  <c r="V72" i="42"/>
  <c r="U58" i="42"/>
  <c r="V83" i="60"/>
  <c r="T110" i="60"/>
  <c r="S31" i="60"/>
  <c r="S51" i="60"/>
  <c r="R44" i="60"/>
  <c r="S47" i="40"/>
  <c r="U54" i="42"/>
  <c r="S93" i="42"/>
  <c r="X12" i="32"/>
  <c r="Y12" i="32" s="1"/>
  <c r="Z12" i="32" s="1"/>
  <c r="M61" i="32"/>
  <c r="Q47" i="51"/>
  <c r="R28" i="70"/>
  <c r="P40" i="45"/>
  <c r="R43" i="70"/>
  <c r="O40" i="32"/>
  <c r="R110" i="70"/>
  <c r="N94" i="13"/>
  <c r="O94" i="45" s="1"/>
  <c r="AE94" i="45" s="1"/>
  <c r="O94" i="51"/>
  <c r="P94" i="70"/>
  <c r="P94" i="51"/>
  <c r="X77" i="56"/>
  <c r="Y77" i="13"/>
  <c r="Z34" i="13"/>
  <c r="N8" i="32"/>
  <c r="W70" i="32"/>
  <c r="V12" i="42"/>
  <c r="R28" i="51"/>
  <c r="X5" i="32"/>
  <c r="Y5" i="32" s="1"/>
  <c r="Z5" i="32" s="1"/>
  <c r="Z82" i="13"/>
  <c r="X42" i="56"/>
  <c r="Y42" i="13"/>
  <c r="X90" i="32"/>
  <c r="Y90" i="32" s="1"/>
  <c r="Z90" i="32" s="1"/>
  <c r="AA68" i="32"/>
  <c r="W94" i="51"/>
  <c r="X94" i="13"/>
  <c r="X94" i="58" s="1"/>
  <c r="W94" i="70"/>
  <c r="W94" i="45"/>
  <c r="Z99" i="13"/>
  <c r="Z44" i="32"/>
  <c r="AA44" i="13"/>
  <c r="Z10" i="13"/>
  <c r="M97" i="45"/>
  <c r="O49" i="32"/>
  <c r="N49" i="32" s="1"/>
  <c r="W98" i="32"/>
  <c r="Y66" i="32"/>
  <c r="Z66" i="32" s="1"/>
  <c r="Z66" i="13"/>
  <c r="K37" i="32"/>
  <c r="P101" i="32"/>
  <c r="R75" i="51"/>
  <c r="Q102" i="32"/>
  <c r="Q70" i="56"/>
  <c r="X50" i="32"/>
  <c r="Y50" i="13"/>
  <c r="M92" i="45"/>
  <c r="N76" i="32"/>
  <c r="X108" i="56"/>
  <c r="AF108" i="56" s="1"/>
  <c r="Y108" i="13"/>
  <c r="V59" i="42"/>
  <c r="L37" i="45"/>
  <c r="Q101" i="45"/>
  <c r="Q51" i="51"/>
  <c r="R85" i="51"/>
  <c r="X37" i="32"/>
  <c r="Y37" i="32" s="1"/>
  <c r="Z37" i="32" s="1"/>
  <c r="Q3" i="32"/>
  <c r="Q99" i="51"/>
  <c r="X109" i="70"/>
  <c r="Y109" i="13"/>
  <c r="Q16" i="56"/>
  <c r="Q50" i="56"/>
  <c r="W94" i="32"/>
  <c r="S70" i="40"/>
  <c r="S69" i="40"/>
  <c r="X39" i="30"/>
  <c r="Y39" i="30" s="1"/>
  <c r="W39" i="50"/>
  <c r="V32" i="40"/>
  <c r="S85" i="40"/>
  <c r="S73" i="40"/>
  <c r="S7" i="40"/>
  <c r="X16" i="50"/>
  <c r="V10" i="40"/>
  <c r="S95" i="40"/>
  <c r="V68" i="40"/>
  <c r="X55" i="50"/>
  <c r="X31" i="30"/>
  <c r="Y31" i="30" s="1"/>
  <c r="W31" i="50"/>
  <c r="S58" i="50"/>
  <c r="Q58" i="30"/>
  <c r="R58" i="56" s="1"/>
  <c r="R37" i="56"/>
  <c r="Q92" i="56"/>
  <c r="R105" i="50"/>
  <c r="P105" i="30"/>
  <c r="R106" i="50"/>
  <c r="X27" i="30"/>
  <c r="Y27" i="30" s="1"/>
  <c r="W27" i="50"/>
  <c r="W13" i="30"/>
  <c r="V13" i="50"/>
  <c r="V13" i="40" s="1"/>
  <c r="V13" i="56"/>
  <c r="S94" i="50"/>
  <c r="S94" i="40" s="1"/>
  <c r="S94" i="56"/>
  <c r="S94" i="60" s="1"/>
  <c r="Q94" i="30"/>
  <c r="S14" i="50"/>
  <c r="S14" i="40" s="1"/>
  <c r="S14" i="56"/>
  <c r="S14" i="60" s="1"/>
  <c r="Q14" i="30"/>
  <c r="V50" i="50"/>
  <c r="V50" i="40" s="1"/>
  <c r="W50" i="30"/>
  <c r="V50" i="56"/>
  <c r="W29" i="30"/>
  <c r="V29" i="50"/>
  <c r="V29" i="40" s="1"/>
  <c r="V29" i="56"/>
  <c r="W102" i="30"/>
  <c r="W102" i="56" s="1"/>
  <c r="W102" i="60" s="1"/>
  <c r="V102" i="50"/>
  <c r="Q74" i="50"/>
  <c r="W17" i="30"/>
  <c r="V17" i="50"/>
  <c r="X59" i="50"/>
  <c r="V17" i="56"/>
  <c r="W66" i="30"/>
  <c r="V66" i="50"/>
  <c r="V66" i="56"/>
  <c r="X70" i="50"/>
  <c r="AF70" i="50" s="1"/>
  <c r="R57" i="50"/>
  <c r="R57" i="40" s="1"/>
  <c r="X63" i="30"/>
  <c r="Y63" i="30" s="1"/>
  <c r="W63" i="50"/>
  <c r="S36" i="40"/>
  <c r="X58" i="30"/>
  <c r="Y58" i="30" s="1"/>
  <c r="W58" i="50"/>
  <c r="W94" i="56"/>
  <c r="W94" i="50"/>
  <c r="X94" i="30"/>
  <c r="Y94" i="30" s="1"/>
  <c r="W96" i="50"/>
  <c r="X96" i="30"/>
  <c r="Y96" i="30" s="1"/>
  <c r="Q40" i="56"/>
  <c r="R9" i="56"/>
  <c r="V82" i="50"/>
  <c r="W82" i="30"/>
  <c r="V82" i="56"/>
  <c r="V82" i="60" s="1"/>
  <c r="R69" i="56"/>
  <c r="T84" i="40"/>
  <c r="R5" i="50"/>
  <c r="R5" i="40" s="1"/>
  <c r="O86" i="30"/>
  <c r="P86" i="50" s="1"/>
  <c r="R7" i="50"/>
  <c r="Q6" i="56"/>
  <c r="R67" i="50"/>
  <c r="X18" i="30"/>
  <c r="Y18" i="30" s="1"/>
  <c r="W18" i="50"/>
  <c r="W18" i="56"/>
  <c r="R61" i="50"/>
  <c r="Q32" i="50"/>
  <c r="S20" i="56"/>
  <c r="Q44" i="56"/>
  <c r="Q86" i="50"/>
  <c r="Q22" i="56"/>
  <c r="Q101" i="50"/>
  <c r="O26" i="50"/>
  <c r="AE26" i="50" s="1"/>
  <c r="R57" i="56"/>
  <c r="R57" i="60" s="1"/>
  <c r="S36" i="56"/>
  <c r="S36" i="60" s="1"/>
  <c r="Q36" i="30"/>
  <c r="W20" i="50"/>
  <c r="X20" i="30"/>
  <c r="Y20" i="30" s="1"/>
  <c r="W20" i="56"/>
  <c r="X9" i="50"/>
  <c r="AF9" i="50" s="1"/>
  <c r="S4" i="40"/>
  <c r="W12" i="30"/>
  <c r="V12" i="50"/>
  <c r="W4" i="50"/>
  <c r="X4" i="30"/>
  <c r="Y4" i="30" s="1"/>
  <c r="W4" i="56"/>
  <c r="R95" i="50"/>
  <c r="R95" i="40" s="1"/>
  <c r="Q28" i="30"/>
  <c r="R28" i="56" s="1"/>
  <c r="S28" i="56"/>
  <c r="S28" i="60" s="1"/>
  <c r="S28" i="40"/>
  <c r="R31" i="56"/>
  <c r="V12" i="56"/>
  <c r="V12" i="60" s="1"/>
  <c r="S100" i="56"/>
  <c r="S100" i="60" s="1"/>
  <c r="Q100" i="30"/>
  <c r="S100" i="50"/>
  <c r="S100" i="40" s="1"/>
  <c r="Q52" i="30"/>
  <c r="Q12" i="30"/>
  <c r="S12" i="56"/>
  <c r="S76" i="56"/>
  <c r="Q76" i="30"/>
  <c r="R76" i="50" s="1"/>
  <c r="Q8" i="50"/>
  <c r="X86" i="50"/>
  <c r="R63" i="50"/>
  <c r="R35" i="50"/>
  <c r="S52" i="50"/>
  <c r="P95" i="30"/>
  <c r="R95" i="56"/>
  <c r="R95" i="60" s="1"/>
  <c r="R35" i="56"/>
  <c r="X57" i="56"/>
  <c r="X57" i="50"/>
  <c r="Q20" i="30"/>
  <c r="Q68" i="30"/>
  <c r="S68" i="56"/>
  <c r="V84" i="50"/>
  <c r="W84" i="30"/>
  <c r="V84" i="56"/>
  <c r="S20" i="40"/>
  <c r="Q8" i="56"/>
  <c r="R87" i="50"/>
  <c r="R87" i="40" s="1"/>
  <c r="Q60" i="50"/>
  <c r="Q34" i="50"/>
  <c r="Q22" i="50"/>
  <c r="R21" i="56"/>
  <c r="S52" i="56"/>
  <c r="S4" i="56"/>
  <c r="Q4" i="30"/>
  <c r="X41" i="50"/>
  <c r="AF41" i="50" s="1"/>
  <c r="R49" i="50"/>
  <c r="W28" i="30"/>
  <c r="V28" i="50"/>
  <c r="V28" i="40" s="1"/>
  <c r="V28" i="56"/>
  <c r="S76" i="50"/>
  <c r="X25" i="50"/>
  <c r="X25" i="56"/>
  <c r="AF25" i="56" s="1"/>
  <c r="U28" i="40"/>
  <c r="X98" i="50"/>
  <c r="AF98" i="50" s="1"/>
  <c r="K7" i="6"/>
  <c r="L7" i="43" s="1"/>
  <c r="L15" i="6"/>
  <c r="M15" i="43" s="1"/>
  <c r="M7" i="43"/>
  <c r="M43" i="6"/>
  <c r="N43" i="43" s="1"/>
  <c r="V61" i="42"/>
  <c r="S65" i="42"/>
  <c r="N83" i="6"/>
  <c r="O43" i="43"/>
  <c r="AE43" i="43" s="1"/>
  <c r="O88" i="6"/>
  <c r="P88" i="43" s="1"/>
  <c r="S94" i="42"/>
  <c r="I23" i="6"/>
  <c r="K32" i="43"/>
  <c r="N48" i="6"/>
  <c r="O48" i="43" s="1"/>
  <c r="AE48" i="43" s="1"/>
  <c r="N102" i="6"/>
  <c r="O102" i="43" s="1"/>
  <c r="AE102" i="43" s="1"/>
  <c r="J32" i="43"/>
  <c r="L80" i="6"/>
  <c r="M80" i="43" s="1"/>
  <c r="V5" i="42"/>
  <c r="N80" i="43"/>
  <c r="K96" i="6"/>
  <c r="L96" i="43" s="1"/>
  <c r="N40" i="6"/>
  <c r="K16" i="6"/>
  <c r="L16" i="43" s="1"/>
  <c r="N24" i="6"/>
  <c r="O24" i="43" s="1"/>
  <c r="AE24" i="43" s="1"/>
  <c r="X47" i="43"/>
  <c r="K38" i="6"/>
  <c r="N78" i="6"/>
  <c r="O78" i="43" s="1"/>
  <c r="AE78" i="43" s="1"/>
  <c r="K52" i="6"/>
  <c r="L52" i="43" s="1"/>
  <c r="K72" i="6"/>
  <c r="N71" i="6"/>
  <c r="O71" i="43" s="1"/>
  <c r="AE71" i="43" s="1"/>
  <c r="L25" i="6"/>
  <c r="M25" i="43" s="1"/>
  <c r="N82" i="6"/>
  <c r="O82" i="43" s="1"/>
  <c r="K94" i="6"/>
  <c r="K14" i="6"/>
  <c r="L14" i="43" s="1"/>
  <c r="H86" i="6"/>
  <c r="I86" i="43" s="1"/>
  <c r="O22" i="6"/>
  <c r="P22" i="43" s="1"/>
  <c r="K8" i="6"/>
  <c r="K20" i="6"/>
  <c r="L20" i="43" s="1"/>
  <c r="K84" i="6"/>
  <c r="L84" i="43" s="1"/>
  <c r="M4" i="6"/>
  <c r="N4" i="43" s="1"/>
  <c r="M61" i="6"/>
  <c r="N61" i="43" s="1"/>
  <c r="L70" i="6"/>
  <c r="M70" i="43" s="1"/>
  <c r="X110" i="43"/>
  <c r="AI110" i="43" s="1"/>
  <c r="H71" i="23" s="1"/>
  <c r="W107" i="30"/>
  <c r="V107" i="50"/>
  <c r="X21" i="43"/>
  <c r="K68" i="6"/>
  <c r="L68" i="43" s="1"/>
  <c r="N67" i="6"/>
  <c r="O67" i="43" s="1"/>
  <c r="AE67" i="43" s="1"/>
  <c r="G32" i="6"/>
  <c r="H32" i="43" s="1"/>
  <c r="J59" i="6"/>
  <c r="K59" i="43" s="1"/>
  <c r="K13" i="6"/>
  <c r="L13" i="43" s="1"/>
  <c r="K75" i="6"/>
  <c r="L75" i="43" s="1"/>
  <c r="X108" i="43"/>
  <c r="M13" i="43"/>
  <c r="N36" i="6"/>
  <c r="O36" i="43" s="1"/>
  <c r="AE36" i="43" s="1"/>
  <c r="K92" i="6"/>
  <c r="L92" i="43" s="1"/>
  <c r="M75" i="43"/>
  <c r="H64" i="6"/>
  <c r="I64" i="43" s="1"/>
  <c r="P82" i="43"/>
  <c r="M20" i="43"/>
  <c r="M52" i="43"/>
  <c r="S45" i="42"/>
  <c r="S102" i="42"/>
  <c r="P79" i="4"/>
  <c r="Q79" i="24" s="1"/>
  <c r="W31" i="4"/>
  <c r="V31" i="24"/>
  <c r="V31" i="42" s="1"/>
  <c r="W71" i="4"/>
  <c r="V71" i="24"/>
  <c r="V71" i="42" s="1"/>
  <c r="Y84" i="4"/>
  <c r="X84" i="24"/>
  <c r="AF84" i="24" s="1"/>
  <c r="X5" i="4"/>
  <c r="W5" i="24"/>
  <c r="U31" i="42"/>
  <c r="S13" i="42"/>
  <c r="Q5" i="4"/>
  <c r="R5" i="24" s="1"/>
  <c r="R5" i="42" s="1"/>
  <c r="W95" i="4"/>
  <c r="V95" i="24"/>
  <c r="X21" i="4"/>
  <c r="W21" i="24"/>
  <c r="Q13" i="4"/>
  <c r="P13" i="4" s="1"/>
  <c r="U29" i="42"/>
  <c r="W55" i="4"/>
  <c r="V55" i="24"/>
  <c r="P31" i="4"/>
  <c r="Q31" i="24" s="1"/>
  <c r="S5" i="42"/>
  <c r="W29" i="4"/>
  <c r="V29" i="24"/>
  <c r="Q69" i="4"/>
  <c r="S81" i="42"/>
  <c r="W39" i="4"/>
  <c r="V39" i="24"/>
  <c r="V39" i="42" s="1"/>
  <c r="W87" i="4"/>
  <c r="V87" i="24"/>
  <c r="X13" i="4"/>
  <c r="W13" i="24"/>
  <c r="Q87" i="4"/>
  <c r="P87" i="4" s="1"/>
  <c r="X7" i="4"/>
  <c r="W7" i="24"/>
  <c r="Q45" i="4"/>
  <c r="R45" i="24" s="1"/>
  <c r="W63" i="4"/>
  <c r="V63" i="24"/>
  <c r="W53" i="4"/>
  <c r="V53" i="24"/>
  <c r="Q63" i="24"/>
  <c r="R63" i="24"/>
  <c r="Q21" i="4"/>
  <c r="P39" i="4"/>
  <c r="Q39" i="24" s="1"/>
  <c r="X23" i="4"/>
  <c r="W23" i="24"/>
  <c r="S79" i="24"/>
  <c r="S79" i="42" s="1"/>
  <c r="Q95" i="4"/>
  <c r="O75" i="4"/>
  <c r="P75" i="24" s="1"/>
  <c r="X89" i="24"/>
  <c r="Y89" i="4"/>
  <c r="X106" i="24"/>
  <c r="Y106" i="4"/>
  <c r="X107" i="24"/>
  <c r="Y107" i="4"/>
  <c r="O11" i="4"/>
  <c r="P11" i="24" s="1"/>
  <c r="X109" i="24"/>
  <c r="AF109" i="24" s="1"/>
  <c r="E57" i="23" s="1"/>
  <c r="Y109" i="4"/>
  <c r="X79" i="24"/>
  <c r="Y79" i="4"/>
  <c r="X19" i="24"/>
  <c r="AF19" i="24" s="1"/>
  <c r="Y19" i="4"/>
  <c r="X67" i="24"/>
  <c r="Y67" i="4"/>
  <c r="R74" i="61"/>
  <c r="R74" i="60" s="1"/>
  <c r="R74" i="49"/>
  <c r="R29" i="49"/>
  <c r="S33" i="40"/>
  <c r="X5" i="61"/>
  <c r="X5" i="54"/>
  <c r="X5" i="49"/>
  <c r="S42" i="60"/>
  <c r="W72" i="61"/>
  <c r="R54" i="60"/>
  <c r="P51" i="49"/>
  <c r="X99" i="32"/>
  <c r="Y99" i="32" s="1"/>
  <c r="Z99" i="32" s="1"/>
  <c r="X99" i="70"/>
  <c r="X45" i="70"/>
  <c r="P41" i="51"/>
  <c r="X19" i="70"/>
  <c r="X12" i="70"/>
  <c r="X82" i="70"/>
  <c r="X13" i="32"/>
  <c r="Y13" i="32" s="1"/>
  <c r="Z13" i="32" s="1"/>
  <c r="X13" i="70"/>
  <c r="AF13" i="70" s="1"/>
  <c r="W18" i="61"/>
  <c r="P53" i="53"/>
  <c r="W6" i="70"/>
  <c r="W6" i="56"/>
  <c r="W81" i="61"/>
  <c r="W81" i="60" s="1"/>
  <c r="R23" i="45"/>
  <c r="W106" i="56"/>
  <c r="X67" i="61"/>
  <c r="R92" i="54"/>
  <c r="R92" i="40" s="1"/>
  <c r="R49" i="49"/>
  <c r="R49" i="42" s="1"/>
  <c r="V56" i="61"/>
  <c r="V100" i="61"/>
  <c r="S15" i="61"/>
  <c r="S15" i="60" s="1"/>
  <c r="W89" i="32"/>
  <c r="X51" i="70"/>
  <c r="AF51" i="70" s="1"/>
  <c r="X95" i="70"/>
  <c r="W97" i="70"/>
  <c r="W7" i="70"/>
  <c r="W7" i="56"/>
  <c r="W71" i="70"/>
  <c r="W71" i="56"/>
  <c r="Q36" i="51"/>
  <c r="O18" i="45"/>
  <c r="AE18" i="45" s="1"/>
  <c r="Q32" i="51"/>
  <c r="R62" i="40"/>
  <c r="Q57" i="51"/>
  <c r="R27" i="51"/>
  <c r="R27" i="40" s="1"/>
  <c r="R58" i="51"/>
  <c r="P55" i="32"/>
  <c r="M43" i="53"/>
  <c r="N38" i="47"/>
  <c r="X9" i="61"/>
  <c r="AF9" i="61" s="1"/>
  <c r="Q17" i="49"/>
  <c r="O48" i="47"/>
  <c r="AE48" i="47" s="1"/>
  <c r="W91" i="70"/>
  <c r="W91" i="56"/>
  <c r="W91" i="60" s="1"/>
  <c r="W14" i="70"/>
  <c r="R61" i="49"/>
  <c r="W54" i="61"/>
  <c r="Q49" i="53"/>
  <c r="O77" i="53"/>
  <c r="AE77" i="53" s="1"/>
  <c r="O37" i="47"/>
  <c r="AE37" i="47" s="1"/>
  <c r="W53" i="61"/>
  <c r="W68" i="61"/>
  <c r="W68" i="60" s="1"/>
  <c r="Q68" i="51"/>
  <c r="Q100" i="45"/>
  <c r="Q51" i="45"/>
  <c r="Q50" i="51"/>
  <c r="W50" i="61"/>
  <c r="P67" i="47"/>
  <c r="S38" i="42"/>
  <c r="S108" i="49"/>
  <c r="P45" i="37"/>
  <c r="W88" i="61"/>
  <c r="W44" i="61"/>
  <c r="X94" i="37"/>
  <c r="Y94" i="37" s="1"/>
  <c r="W94" i="61"/>
  <c r="W94" i="60" s="1"/>
  <c r="R65" i="49"/>
  <c r="R68" i="61"/>
  <c r="V95" i="61"/>
  <c r="V43" i="61"/>
  <c r="V43" i="60" s="1"/>
  <c r="X102" i="13"/>
  <c r="W102" i="51"/>
  <c r="W102" i="45"/>
  <c r="L73" i="6"/>
  <c r="M73" i="43" s="1"/>
  <c r="P49" i="45"/>
  <c r="N49" i="13"/>
  <c r="O49" i="45" s="1"/>
  <c r="O40" i="30"/>
  <c r="R78" i="54"/>
  <c r="R78" i="40" s="1"/>
  <c r="P78" i="37"/>
  <c r="R78" i="61"/>
  <c r="R78" i="49"/>
  <c r="Q59" i="47"/>
  <c r="O59" i="36"/>
  <c r="P59" i="37"/>
  <c r="Q59" i="53"/>
  <c r="O60" i="30"/>
  <c r="X24" i="36"/>
  <c r="W24" i="53"/>
  <c r="W24" i="47"/>
  <c r="W35" i="56"/>
  <c r="X35" i="30"/>
  <c r="Y35" i="30" s="1"/>
  <c r="W35" i="50"/>
  <c r="P7" i="30"/>
  <c r="Q48" i="50"/>
  <c r="V66" i="54"/>
  <c r="V66" i="49"/>
  <c r="W66" i="37"/>
  <c r="V66" i="61"/>
  <c r="V66" i="60" s="1"/>
  <c r="J100" i="6"/>
  <c r="K100" i="43" s="1"/>
  <c r="N47" i="6"/>
  <c r="O47" i="43" s="1"/>
  <c r="AE47" i="43" s="1"/>
  <c r="X90" i="53"/>
  <c r="AF90" i="53" s="1"/>
  <c r="X90" i="47"/>
  <c r="W108" i="37"/>
  <c r="V108" i="49"/>
  <c r="Q53" i="51"/>
  <c r="O53" i="13"/>
  <c r="P53" i="51" s="1"/>
  <c r="X57" i="53"/>
  <c r="X57" i="47"/>
  <c r="AF57" i="47" s="1"/>
  <c r="X78" i="50"/>
  <c r="AF78" i="50" s="1"/>
  <c r="O5" i="53"/>
  <c r="AE5" i="53" s="1"/>
  <c r="M5" i="36"/>
  <c r="O5" i="47"/>
  <c r="AE5" i="47" s="1"/>
  <c r="W53" i="70"/>
  <c r="X53" i="13"/>
  <c r="Y53" i="13" s="1"/>
  <c r="W53" i="51"/>
  <c r="W53" i="45"/>
  <c r="X34" i="50"/>
  <c r="AF34" i="50" s="1"/>
  <c r="X34" i="56"/>
  <c r="AF34" i="56" s="1"/>
  <c r="P110" i="13"/>
  <c r="Q110" i="58" s="1"/>
  <c r="R110" i="45"/>
  <c r="N60" i="6"/>
  <c r="O60" i="43" s="1"/>
  <c r="AE60" i="43" s="1"/>
  <c r="O46" i="47"/>
  <c r="AE46" i="47" s="1"/>
  <c r="O46" i="53"/>
  <c r="AE46" i="53" s="1"/>
  <c r="M46" i="36"/>
  <c r="M35" i="6"/>
  <c r="N35" i="43" s="1"/>
  <c r="M33" i="6"/>
  <c r="N33" i="43" s="1"/>
  <c r="P69" i="30"/>
  <c r="Q82" i="50"/>
  <c r="O18" i="30"/>
  <c r="R47" i="53"/>
  <c r="R88" i="56"/>
  <c r="O38" i="30"/>
  <c r="W17" i="32"/>
  <c r="W65" i="56"/>
  <c r="X65" i="30"/>
  <c r="Y65" i="30" s="1"/>
  <c r="W65" i="50"/>
  <c r="R85" i="56"/>
  <c r="R85" i="60" s="1"/>
  <c r="Q78" i="56"/>
  <c r="O46" i="30"/>
  <c r="R27" i="56"/>
  <c r="W78" i="53"/>
  <c r="X78" i="36"/>
  <c r="W78" i="47"/>
  <c r="P53" i="30"/>
  <c r="Q90" i="56"/>
  <c r="W32" i="56"/>
  <c r="W32" i="60" s="1"/>
  <c r="W32" i="50"/>
  <c r="X32" i="30"/>
  <c r="Y32" i="30" s="1"/>
  <c r="P43" i="30"/>
  <c r="O62" i="30"/>
  <c r="S58" i="54"/>
  <c r="S58" i="40" s="1"/>
  <c r="Q58" i="37"/>
  <c r="R58" i="61" s="1"/>
  <c r="S58" i="61"/>
  <c r="S58" i="60" s="1"/>
  <c r="S58" i="49"/>
  <c r="S58" i="42" s="1"/>
  <c r="P79" i="30"/>
  <c r="W90" i="56"/>
  <c r="W90" i="50"/>
  <c r="X90" i="30"/>
  <c r="Y90" i="30" s="1"/>
  <c r="X97" i="50"/>
  <c r="S77" i="61"/>
  <c r="S77" i="60" s="1"/>
  <c r="Q101" i="4"/>
  <c r="S101" i="24"/>
  <c r="R96" i="61"/>
  <c r="R96" i="60" s="1"/>
  <c r="W44" i="70"/>
  <c r="W75" i="56"/>
  <c r="W75" i="50"/>
  <c r="X75" i="30"/>
  <c r="Y75" i="30" s="1"/>
  <c r="S108" i="61"/>
  <c r="S108" i="60" s="1"/>
  <c r="T108" i="49"/>
  <c r="T108" i="54"/>
  <c r="T108" i="40" s="1"/>
  <c r="O18" i="70"/>
  <c r="AE18" i="70" s="1"/>
  <c r="Q64" i="61"/>
  <c r="Q64" i="60" s="1"/>
  <c r="X59" i="13"/>
  <c r="Y59" i="13" s="1"/>
  <c r="W59" i="70"/>
  <c r="W59" i="45"/>
  <c r="W59" i="56"/>
  <c r="W59" i="51"/>
  <c r="Q14" i="61"/>
  <c r="T105" i="61"/>
  <c r="E56" i="62"/>
  <c r="R7" i="70"/>
  <c r="R52" i="70"/>
  <c r="R28" i="61"/>
  <c r="R100" i="61"/>
  <c r="X74" i="30"/>
  <c r="Y74" i="30" s="1"/>
  <c r="W74" i="56"/>
  <c r="W74" i="50"/>
  <c r="Q65" i="70"/>
  <c r="W55" i="70"/>
  <c r="W55" i="56"/>
  <c r="P19" i="32"/>
  <c r="Q30" i="32"/>
  <c r="W39" i="32"/>
  <c r="W39" i="70"/>
  <c r="W39" i="56"/>
  <c r="W72" i="70"/>
  <c r="P69" i="51"/>
  <c r="W63" i="32"/>
  <c r="W63" i="70"/>
  <c r="W63" i="56"/>
  <c r="W47" i="70"/>
  <c r="W15" i="70"/>
  <c r="Q16" i="51"/>
  <c r="Q36" i="45"/>
  <c r="M17" i="32"/>
  <c r="Q68" i="45"/>
  <c r="Q50" i="45"/>
  <c r="R85" i="45"/>
  <c r="R85" i="42" s="1"/>
  <c r="N28" i="53"/>
  <c r="O27" i="53"/>
  <c r="AE27" i="53" s="1"/>
  <c r="X23" i="61"/>
  <c r="X77" i="61"/>
  <c r="S22" i="42"/>
  <c r="R91" i="49"/>
  <c r="R91" i="42" s="1"/>
  <c r="W8" i="61"/>
  <c r="X6" i="61"/>
  <c r="AF6" i="61" s="1"/>
  <c r="W60" i="37"/>
  <c r="W24" i="61"/>
  <c r="W82" i="61"/>
  <c r="V26" i="61"/>
  <c r="S32" i="61"/>
  <c r="S32" i="60" s="1"/>
  <c r="V36" i="61"/>
  <c r="R3" i="53"/>
  <c r="S16" i="54"/>
  <c r="S16" i="40" s="1"/>
  <c r="V40" i="61"/>
  <c r="V40" i="60" s="1"/>
  <c r="O84" i="30"/>
  <c r="W72" i="53"/>
  <c r="W72" i="47"/>
  <c r="X72" i="36"/>
  <c r="J30" i="6"/>
  <c r="K30" i="43" s="1"/>
  <c r="P45" i="53"/>
  <c r="N45" i="36"/>
  <c r="P45" i="47"/>
  <c r="O72" i="30"/>
  <c r="P33" i="30"/>
  <c r="R33" i="50"/>
  <c r="X46" i="50"/>
  <c r="X7" i="36"/>
  <c r="W7" i="53"/>
  <c r="W7" i="47"/>
  <c r="W7" i="37"/>
  <c r="N109" i="13"/>
  <c r="O109" i="70" s="1"/>
  <c r="P109" i="45"/>
  <c r="X79" i="50"/>
  <c r="AF79" i="50" s="1"/>
  <c r="X11" i="36"/>
  <c r="W11" i="53"/>
  <c r="W11" i="47"/>
  <c r="W11" i="37"/>
  <c r="P55" i="30"/>
  <c r="R55" i="50"/>
  <c r="X19" i="47"/>
  <c r="AF19" i="47" s="1"/>
  <c r="X19" i="53"/>
  <c r="Q35" i="53"/>
  <c r="O35" i="36"/>
  <c r="P35" i="58" s="1"/>
  <c r="Q35" i="47"/>
  <c r="I18" i="6"/>
  <c r="J18" i="43" s="1"/>
  <c r="X33" i="50"/>
  <c r="AF33" i="50" s="1"/>
  <c r="X74" i="53"/>
  <c r="X74" i="47"/>
  <c r="AF74" i="47" s="1"/>
  <c r="J28" i="6"/>
  <c r="K28" i="43" s="1"/>
  <c r="X15" i="50"/>
  <c r="AF15" i="50" s="1"/>
  <c r="P45" i="30"/>
  <c r="O88" i="30"/>
  <c r="Q108" i="36"/>
  <c r="R108" i="58" s="1"/>
  <c r="S108" i="53"/>
  <c r="S108" i="47"/>
  <c r="X105" i="50"/>
  <c r="AF105" i="50" s="1"/>
  <c r="E5" i="41" s="1"/>
  <c r="O19" i="47"/>
  <c r="AE19" i="47" s="1"/>
  <c r="M19" i="36"/>
  <c r="M9" i="13"/>
  <c r="N9" i="51" s="1"/>
  <c r="X85" i="53"/>
  <c r="AF85" i="53" s="1"/>
  <c r="X85" i="47"/>
  <c r="Q53" i="61"/>
  <c r="R53" i="61"/>
  <c r="R53" i="54"/>
  <c r="R53" i="40" s="1"/>
  <c r="R53" i="49"/>
  <c r="P65" i="30"/>
  <c r="P11" i="30"/>
  <c r="R11" i="50"/>
  <c r="R30" i="56"/>
  <c r="V106" i="32" a="1"/>
  <c r="V106" i="32" s="1"/>
  <c r="W27" i="70"/>
  <c r="X27" i="13"/>
  <c r="Y27" i="13" s="1"/>
  <c r="W27" i="56"/>
  <c r="W27" i="51"/>
  <c r="W27" i="45"/>
  <c r="W83" i="56"/>
  <c r="X83" i="30"/>
  <c r="Y83" i="30" s="1"/>
  <c r="W83" i="50"/>
  <c r="O54" i="30"/>
  <c r="W41" i="51"/>
  <c r="W41" i="70"/>
  <c r="X41" i="13"/>
  <c r="Y41" i="13" s="1"/>
  <c r="Y41" i="56" s="1"/>
  <c r="W41" i="45"/>
  <c r="W41" i="56"/>
  <c r="P25" i="30"/>
  <c r="P17" i="30"/>
  <c r="R43" i="56"/>
  <c r="Q98" i="56"/>
  <c r="Q30" i="50"/>
  <c r="R58" i="53"/>
  <c r="P58" i="36"/>
  <c r="Q58" i="58" s="1"/>
  <c r="R97" i="60"/>
  <c r="P107" i="51"/>
  <c r="P4" i="70"/>
  <c r="Q99" i="70"/>
  <c r="R10" i="56"/>
  <c r="Q39" i="61"/>
  <c r="X14" i="50"/>
  <c r="AF14" i="50" s="1"/>
  <c r="Q44" i="61"/>
  <c r="R106" i="57"/>
  <c r="M12" i="32"/>
  <c r="R37" i="61"/>
  <c r="R37" i="60" s="1"/>
  <c r="P108" i="34" a="1"/>
  <c r="P108" i="34" s="1"/>
  <c r="R108" i="46"/>
  <c r="P46" i="70"/>
  <c r="V39" i="60"/>
  <c r="Q57" i="61"/>
  <c r="S72" i="61"/>
  <c r="S72" i="60" s="1"/>
  <c r="E58" i="62"/>
  <c r="P31" i="70"/>
  <c r="S30" i="60"/>
  <c r="P3" i="30"/>
  <c r="R109" i="32" a="1"/>
  <c r="R109" i="32" s="1"/>
  <c r="S27" i="40"/>
  <c r="X99" i="56"/>
  <c r="AF99" i="56" s="1"/>
  <c r="W88" i="70"/>
  <c r="R54" i="49"/>
  <c r="W55" i="32"/>
  <c r="Q70" i="45"/>
  <c r="W72" i="32"/>
  <c r="X66" i="70"/>
  <c r="AF66" i="70" s="1"/>
  <c r="O25" i="45"/>
  <c r="AE25" i="45" s="1"/>
  <c r="W110" i="70"/>
  <c r="R96" i="40"/>
  <c r="W30" i="32"/>
  <c r="P72" i="53"/>
  <c r="S61" i="42"/>
  <c r="W87" i="61"/>
  <c r="W87" i="60" s="1"/>
  <c r="W74" i="61"/>
  <c r="Q68" i="47"/>
  <c r="P17" i="47"/>
  <c r="P4" i="47"/>
  <c r="W90" i="61"/>
  <c r="W39" i="61"/>
  <c r="W96" i="61"/>
  <c r="R98" i="49"/>
  <c r="W24" i="32"/>
  <c r="W89" i="70"/>
  <c r="W89" i="56"/>
  <c r="W79" i="32"/>
  <c r="V97" i="42"/>
  <c r="W48" i="70"/>
  <c r="X93" i="70"/>
  <c r="X83" i="32"/>
  <c r="Y83" i="32" s="1"/>
  <c r="Z83" i="32" s="1"/>
  <c r="X83" i="70"/>
  <c r="AF83" i="70" s="1"/>
  <c r="W16" i="32"/>
  <c r="Q16" i="45"/>
  <c r="Q95" i="45"/>
  <c r="M89" i="32"/>
  <c r="O25" i="51"/>
  <c r="AE25" i="51" s="1"/>
  <c r="O35" i="32"/>
  <c r="Q24" i="45"/>
  <c r="O60" i="32"/>
  <c r="W58" i="32"/>
  <c r="X14" i="61"/>
  <c r="W12" i="61"/>
  <c r="R28" i="54"/>
  <c r="R61" i="54"/>
  <c r="R31" i="54"/>
  <c r="Q23" i="53"/>
  <c r="O76" i="53"/>
  <c r="AE76" i="53" s="1"/>
  <c r="Q5" i="54"/>
  <c r="W76" i="70"/>
  <c r="W46" i="70"/>
  <c r="W4" i="61"/>
  <c r="W4" i="60" s="1"/>
  <c r="W49" i="37"/>
  <c r="Q82" i="53"/>
  <c r="Q95" i="50"/>
  <c r="R108" i="45"/>
  <c r="O8" i="51"/>
  <c r="AE8" i="51" s="1"/>
  <c r="Q45" i="45"/>
  <c r="R10" i="45"/>
  <c r="R54" i="51"/>
  <c r="O51" i="53"/>
  <c r="AE51" i="53" s="1"/>
  <c r="X87" i="70"/>
  <c r="AF87" i="70" s="1"/>
  <c r="X87" i="56"/>
  <c r="AF87" i="56" s="1"/>
  <c r="X110" i="57"/>
  <c r="X70" i="61"/>
  <c r="W67" i="61"/>
  <c r="V44" i="40"/>
  <c r="W15" i="61"/>
  <c r="V62" i="61"/>
  <c r="S3" i="61"/>
  <c r="S12" i="61"/>
  <c r="S12" i="60" s="1"/>
  <c r="S16" i="49"/>
  <c r="S16" i="42" s="1"/>
  <c r="V48" i="61"/>
  <c r="W21" i="70"/>
  <c r="W21" i="51"/>
  <c r="X21" i="13"/>
  <c r="Y21" i="13" s="1"/>
  <c r="W21" i="45"/>
  <c r="W21" i="56"/>
  <c r="U106" i="60"/>
  <c r="K76" i="6"/>
  <c r="L76" i="43" s="1"/>
  <c r="K77" i="6"/>
  <c r="L77" i="43" s="1"/>
  <c r="L11" i="6"/>
  <c r="M11" i="43" s="1"/>
  <c r="X87" i="36"/>
  <c r="W87" i="47"/>
  <c r="W87" i="53"/>
  <c r="O72" i="13"/>
  <c r="P72" i="58" s="1"/>
  <c r="Q72" i="45"/>
  <c r="Q72" i="51"/>
  <c r="P72" i="32"/>
  <c r="R63" i="61"/>
  <c r="R63" i="49"/>
  <c r="P63" i="37"/>
  <c r="Q63" i="54" s="1"/>
  <c r="R63" i="54"/>
  <c r="L41" i="6"/>
  <c r="M41" i="43" s="1"/>
  <c r="L62" i="6"/>
  <c r="M62" i="43"/>
  <c r="W46" i="56"/>
  <c r="P29" i="30"/>
  <c r="R29" i="50"/>
  <c r="R7" i="56"/>
  <c r="R106" i="56"/>
  <c r="M34" i="6"/>
  <c r="N34" i="43" s="1"/>
  <c r="M5" i="6"/>
  <c r="N5" i="43" s="1"/>
  <c r="P109" i="70"/>
  <c r="Q48" i="56"/>
  <c r="O16" i="30"/>
  <c r="W33" i="51"/>
  <c r="W33" i="70"/>
  <c r="X33" i="13"/>
  <c r="W33" i="45"/>
  <c r="L12" i="6"/>
  <c r="M12" i="43" s="1"/>
  <c r="X13" i="53"/>
  <c r="AF13" i="53" s="1"/>
  <c r="X13" i="47"/>
  <c r="AF13" i="47" s="1"/>
  <c r="X67" i="70"/>
  <c r="AF67" i="70" s="1"/>
  <c r="X67" i="45"/>
  <c r="X67" i="51"/>
  <c r="AF67" i="51" s="1"/>
  <c r="W15" i="56"/>
  <c r="R45" i="56"/>
  <c r="N55" i="6"/>
  <c r="O55" i="43" s="1"/>
  <c r="AE55" i="43" s="1"/>
  <c r="W105" i="56"/>
  <c r="P73" i="51"/>
  <c r="O19" i="53"/>
  <c r="AE19" i="53" s="1"/>
  <c r="I50" i="6"/>
  <c r="J50" i="43" s="1"/>
  <c r="N12" i="51"/>
  <c r="L90" i="6"/>
  <c r="M90" i="43" s="1"/>
  <c r="O3" i="4"/>
  <c r="P3" i="24" s="1"/>
  <c r="O9" i="51"/>
  <c r="AE9" i="51" s="1"/>
  <c r="O64" i="30"/>
  <c r="Q82" i="56"/>
  <c r="O50" i="30"/>
  <c r="Q44" i="53"/>
  <c r="Q44" i="47"/>
  <c r="O44" i="36"/>
  <c r="P44" i="58" s="1"/>
  <c r="R11" i="56"/>
  <c r="O70" i="30"/>
  <c r="W81" i="32"/>
  <c r="W17" i="51"/>
  <c r="W17" i="70"/>
  <c r="X17" i="13"/>
  <c r="Y17" i="13" s="1"/>
  <c r="W17" i="45"/>
  <c r="W17" i="56"/>
  <c r="V107" i="32" a="1"/>
  <c r="V107" i="32" s="1"/>
  <c r="M26" i="30"/>
  <c r="R49" i="61"/>
  <c r="S49" i="54"/>
  <c r="S49" i="40" s="1"/>
  <c r="O78" i="30"/>
  <c r="R53" i="56"/>
  <c r="O90" i="30"/>
  <c r="R25" i="50"/>
  <c r="R17" i="50"/>
  <c r="R17" i="40" s="1"/>
  <c r="W75" i="32"/>
  <c r="V84" i="54"/>
  <c r="V84" i="49"/>
  <c r="V84" i="42" s="1"/>
  <c r="V84" i="61"/>
  <c r="V84" i="60" s="1"/>
  <c r="W84" i="37"/>
  <c r="S67" i="61"/>
  <c r="S67" i="60" s="1"/>
  <c r="W43" i="56"/>
  <c r="X43" i="30"/>
  <c r="Y43" i="30" s="1"/>
  <c r="W43" i="50"/>
  <c r="R13" i="47"/>
  <c r="P13" i="36"/>
  <c r="Q13" i="37"/>
  <c r="R13" i="53"/>
  <c r="R107" i="57"/>
  <c r="P87" i="61"/>
  <c r="X38" i="50"/>
  <c r="AF38" i="50" s="1"/>
  <c r="P35" i="30"/>
  <c r="Q35" i="50" s="1"/>
  <c r="S29" i="61"/>
  <c r="S29" i="60" s="1"/>
  <c r="Q15" i="70"/>
  <c r="N21" i="70"/>
  <c r="Q32" i="70"/>
  <c r="R83" i="61"/>
  <c r="R83" i="60" s="1"/>
  <c r="V31" i="60"/>
  <c r="W33" i="32"/>
  <c r="R3" i="56"/>
  <c r="S22" i="61"/>
  <c r="S22" i="60" s="1"/>
  <c r="N64" i="70"/>
  <c r="R106" i="32" a="1"/>
  <c r="R106" i="32" s="1"/>
  <c r="W96" i="70"/>
  <c r="W96" i="56"/>
  <c r="X69" i="61"/>
  <c r="X69" i="60" s="1"/>
  <c r="W26" i="70"/>
  <c r="W47" i="61"/>
  <c r="R99" i="49"/>
  <c r="R99" i="42" s="1"/>
  <c r="Q36" i="49"/>
  <c r="W21" i="61"/>
  <c r="R82" i="61"/>
  <c r="R82" i="60" s="1"/>
  <c r="K41" i="53"/>
  <c r="W13" i="61"/>
  <c r="V57" i="61"/>
  <c r="X76" i="50"/>
  <c r="N63" i="6"/>
  <c r="O63" i="43" s="1"/>
  <c r="AE63" i="43" s="1"/>
  <c r="X10" i="50"/>
  <c r="X10" i="56"/>
  <c r="X45" i="56"/>
  <c r="AF45" i="56" s="1"/>
  <c r="P28" i="13"/>
  <c r="Q28" i="58" s="1"/>
  <c r="R28" i="45"/>
  <c r="R33" i="56"/>
  <c r="W43" i="70"/>
  <c r="W43" i="45"/>
  <c r="X43" i="13"/>
  <c r="Y43" i="13" s="1"/>
  <c r="W43" i="51"/>
  <c r="L49" i="6"/>
  <c r="M49" i="43" s="1"/>
  <c r="R29" i="56"/>
  <c r="O92" i="30"/>
  <c r="W5" i="61"/>
  <c r="W5" i="54"/>
  <c r="W5" i="49"/>
  <c r="X16" i="36"/>
  <c r="W16" i="53"/>
  <c r="W16" i="47"/>
  <c r="R55" i="56"/>
  <c r="X43" i="53"/>
  <c r="X43" i="47"/>
  <c r="AF43" i="47" s="1"/>
  <c r="S101" i="54"/>
  <c r="S101" i="40" s="1"/>
  <c r="S101" i="61"/>
  <c r="S101" i="60" s="1"/>
  <c r="S101" i="49"/>
  <c r="Q101" i="37"/>
  <c r="W33" i="56"/>
  <c r="N40" i="13"/>
  <c r="O40" i="45" s="1"/>
  <c r="AE40" i="45" s="1"/>
  <c r="L66" i="6"/>
  <c r="M66" i="43" s="1"/>
  <c r="R60" i="53"/>
  <c r="P60" i="36"/>
  <c r="Q60" i="37"/>
  <c r="R43" i="51"/>
  <c r="P43" i="13"/>
  <c r="R43" i="45"/>
  <c r="P71" i="32"/>
  <c r="O105" i="13"/>
  <c r="P105" i="58" s="1"/>
  <c r="Q105" i="56"/>
  <c r="W65" i="47"/>
  <c r="X65" i="36"/>
  <c r="W65" i="53"/>
  <c r="S50" i="49"/>
  <c r="S50" i="42" s="1"/>
  <c r="Q50" i="37"/>
  <c r="R50" i="49" s="1"/>
  <c r="S50" i="61"/>
  <c r="S50" i="60" s="1"/>
  <c r="S50" i="54"/>
  <c r="S50" i="40" s="1"/>
  <c r="K107" i="36"/>
  <c r="M107" i="53"/>
  <c r="Q40" i="47"/>
  <c r="O40" i="36"/>
  <c r="P40" i="58" s="1"/>
  <c r="N9" i="32"/>
  <c r="M9" i="32" s="1"/>
  <c r="O9" i="70"/>
  <c r="AE9" i="70" s="1"/>
  <c r="W48" i="56"/>
  <c r="R65" i="56"/>
  <c r="V105" i="32" a="1"/>
  <c r="V105" i="32" s="1"/>
  <c r="V22" i="61"/>
  <c r="V22" i="60" s="1"/>
  <c r="W22" i="37"/>
  <c r="V22" i="54"/>
  <c r="V22" i="40" s="1"/>
  <c r="V22" i="49"/>
  <c r="P5" i="30"/>
  <c r="O66" i="30"/>
  <c r="V11" i="42"/>
  <c r="O10" i="30"/>
  <c r="X93" i="30"/>
  <c r="Y93" i="30" s="1"/>
  <c r="W93" i="56"/>
  <c r="W93" i="60" s="1"/>
  <c r="W93" i="50"/>
  <c r="W93" i="40" s="1"/>
  <c r="P31" i="30"/>
  <c r="R31" i="50"/>
  <c r="W72" i="56"/>
  <c r="O98" i="30"/>
  <c r="P98" i="50" s="1"/>
  <c r="W52" i="56"/>
  <c r="X52" i="30"/>
  <c r="Y52" i="30" s="1"/>
  <c r="W52" i="50"/>
  <c r="T71" i="60"/>
  <c r="V87" i="60"/>
  <c r="O63" i="70"/>
  <c r="AE63" i="70" s="1"/>
  <c r="S80" i="60"/>
  <c r="W44" i="56"/>
  <c r="W44" i="50"/>
  <c r="X44" i="30"/>
  <c r="Y44" i="30" s="1"/>
  <c r="P106" i="45"/>
  <c r="P48" i="70"/>
  <c r="Q51" i="70"/>
  <c r="Q88" i="32"/>
  <c r="Q105" i="51"/>
  <c r="P67" i="30"/>
  <c r="R56" i="70"/>
  <c r="R62" i="61"/>
  <c r="R62" i="60" s="1"/>
  <c r="R70" i="60"/>
  <c r="R66" i="70"/>
  <c r="P9" i="30"/>
  <c r="X26" i="53"/>
  <c r="X26" i="47"/>
  <c r="AF26" i="47" s="1"/>
  <c r="Q36" i="70"/>
  <c r="R74" i="70"/>
  <c r="R23" i="61"/>
  <c r="W53" i="56"/>
  <c r="W78" i="37"/>
  <c r="R25" i="54"/>
  <c r="Q25" i="61"/>
  <c r="Q45" i="70"/>
  <c r="W41" i="32"/>
  <c r="X41" i="32" s="1"/>
  <c r="Y41" i="32" s="1"/>
  <c r="V88" i="60"/>
  <c r="V96" i="60"/>
  <c r="O83" i="70"/>
  <c r="AE83" i="70" s="1"/>
  <c r="W11" i="56"/>
  <c r="X11" i="30"/>
  <c r="Y11" i="30" s="1"/>
  <c r="W11" i="50"/>
  <c r="R48" i="61"/>
  <c r="R48" i="60" s="1"/>
  <c r="R108" i="32" a="1"/>
  <c r="R108" i="32" s="1"/>
  <c r="W27" i="32"/>
  <c r="R96" i="70"/>
  <c r="W16" i="70"/>
  <c r="W16" i="56"/>
  <c r="Q79" i="53"/>
  <c r="W64" i="61"/>
  <c r="W59" i="61"/>
  <c r="W25" i="61"/>
  <c r="Q91" i="50"/>
  <c r="O8" i="45"/>
  <c r="AE8" i="45" s="1"/>
  <c r="P81" i="45"/>
  <c r="W61" i="61"/>
  <c r="R91" i="54"/>
  <c r="V55" i="61"/>
  <c r="V55" i="60" s="1"/>
  <c r="V92" i="61"/>
  <c r="S24" i="61"/>
  <c r="S24" i="60" s="1"/>
  <c r="V51" i="61"/>
  <c r="W31" i="32"/>
  <c r="W31" i="70"/>
  <c r="W31" i="56"/>
  <c r="X34" i="70"/>
  <c r="AF34" i="70" s="1"/>
  <c r="W24" i="70"/>
  <c r="Q23" i="32"/>
  <c r="Q56" i="32"/>
  <c r="N25" i="32"/>
  <c r="P22" i="32"/>
  <c r="P69" i="45"/>
  <c r="Q90" i="45"/>
  <c r="R77" i="51"/>
  <c r="R80" i="51"/>
  <c r="R79" i="61"/>
  <c r="R79" i="60" s="1"/>
  <c r="Q25" i="49"/>
  <c r="Q25" i="42" s="1"/>
  <c r="P16" i="47"/>
  <c r="W62" i="32"/>
  <c r="W62" i="70"/>
  <c r="W62" i="56"/>
  <c r="W30" i="61"/>
  <c r="Q96" i="53"/>
  <c r="Q29" i="53"/>
  <c r="P80" i="47"/>
  <c r="W27" i="61"/>
  <c r="W45" i="61"/>
  <c r="W45" i="60" s="1"/>
  <c r="W31" i="61"/>
  <c r="S83" i="42"/>
  <c r="Q15" i="47"/>
  <c r="R83" i="49"/>
  <c r="Q78" i="51"/>
  <c r="Q11" i="51"/>
  <c r="R84" i="51"/>
  <c r="Q10" i="32"/>
  <c r="Q39" i="54"/>
  <c r="X76" i="61"/>
  <c r="R29" i="54"/>
  <c r="T107" i="54"/>
  <c r="W97" i="61"/>
  <c r="W28" i="61"/>
  <c r="W37" i="54"/>
  <c r="W37" i="40" s="1"/>
  <c r="W37" i="61"/>
  <c r="R94" i="49"/>
  <c r="V33" i="61"/>
  <c r="V41" i="61"/>
  <c r="V63" i="61"/>
  <c r="W61" i="70"/>
  <c r="W61" i="56"/>
  <c r="W61" i="51"/>
  <c r="W61" i="45"/>
  <c r="X61" i="13"/>
  <c r="Y61" i="13" s="1"/>
  <c r="W76" i="56"/>
  <c r="Q110" i="30"/>
  <c r="R110" i="56" s="1"/>
  <c r="S110" i="50"/>
  <c r="S110" i="40" s="1"/>
  <c r="X81" i="50"/>
  <c r="AF81" i="50" s="1"/>
  <c r="X47" i="50"/>
  <c r="AF47" i="50" s="1"/>
  <c r="R94" i="53"/>
  <c r="R94" i="47"/>
  <c r="P94" i="36"/>
  <c r="N107" i="13"/>
  <c r="P107" i="45"/>
  <c r="P82" i="32"/>
  <c r="O82" i="32" s="1"/>
  <c r="J17" i="6"/>
  <c r="K17" i="43" s="1"/>
  <c r="X5" i="70"/>
  <c r="AF5" i="70" s="1"/>
  <c r="X5" i="45"/>
  <c r="X5" i="51"/>
  <c r="X5" i="40" s="1"/>
  <c r="X5" i="56"/>
  <c r="P106" i="30"/>
  <c r="V3" i="49"/>
  <c r="V3" i="42" s="1"/>
  <c r="V3" i="61"/>
  <c r="V3" i="54"/>
  <c r="V3" i="40" s="1"/>
  <c r="W3" i="37"/>
  <c r="O48" i="30"/>
  <c r="X53" i="32"/>
  <c r="Y53" i="32" s="1"/>
  <c r="O67" i="4"/>
  <c r="P67" i="24" s="1"/>
  <c r="R108" i="56"/>
  <c r="W67" i="56"/>
  <c r="X67" i="30"/>
  <c r="Y67" i="30" s="1"/>
  <c r="W67" i="50"/>
  <c r="P49" i="30"/>
  <c r="L45" i="6"/>
  <c r="M45" i="43" s="1"/>
  <c r="Q24" i="56"/>
  <c r="S52" i="54"/>
  <c r="S52" i="40" s="1"/>
  <c r="Q52" i="37"/>
  <c r="S52" i="61"/>
  <c r="X3" i="47"/>
  <c r="X3" i="53"/>
  <c r="AF3" i="53" s="1"/>
  <c r="X37" i="70"/>
  <c r="AF37" i="70" s="1"/>
  <c r="X37" i="51"/>
  <c r="AF37" i="51" s="1"/>
  <c r="X37" i="45"/>
  <c r="K74" i="6"/>
  <c r="L74" i="43" s="1"/>
  <c r="P73" i="45"/>
  <c r="N73" i="13"/>
  <c r="O73" i="70" s="1"/>
  <c r="AE73" i="70" s="1"/>
  <c r="L12" i="13"/>
  <c r="M12" i="51" s="1"/>
  <c r="N12" i="45"/>
  <c r="M27" i="6"/>
  <c r="N27" i="43" s="1"/>
  <c r="M31" i="6"/>
  <c r="N31" i="43" s="1"/>
  <c r="O82" i="30"/>
  <c r="P41" i="30"/>
  <c r="R41" i="50"/>
  <c r="R41" i="40" s="1"/>
  <c r="V110" i="32" a="1"/>
  <c r="V110" i="32" s="1"/>
  <c r="P59" i="30"/>
  <c r="R59" i="50"/>
  <c r="R59" i="40" s="1"/>
  <c r="P15" i="30"/>
  <c r="R15" i="50"/>
  <c r="P63" i="30"/>
  <c r="W11" i="70"/>
  <c r="X11" i="13"/>
  <c r="W11" i="45"/>
  <c r="W11" i="51"/>
  <c r="P75" i="30"/>
  <c r="W49" i="70"/>
  <c r="X49" i="13"/>
  <c r="Y49" i="13" s="1"/>
  <c r="W49" i="51"/>
  <c r="W49" i="45"/>
  <c r="R25" i="56"/>
  <c r="R17" i="56"/>
  <c r="R17" i="60" s="1"/>
  <c r="P21" i="30"/>
  <c r="Q21" i="50" s="1"/>
  <c r="W71" i="49"/>
  <c r="W71" i="61"/>
  <c r="W71" i="54"/>
  <c r="X71" i="37"/>
  <c r="Q110" i="51"/>
  <c r="Q38" i="70"/>
  <c r="R80" i="70"/>
  <c r="O67" i="70"/>
  <c r="AE67" i="70" s="1"/>
  <c r="R54" i="70"/>
  <c r="W93" i="70"/>
  <c r="AF93" i="70" s="1"/>
  <c r="Q91" i="56"/>
  <c r="V44" i="60"/>
  <c r="S20" i="61"/>
  <c r="S88" i="61"/>
  <c r="S88" i="60" s="1"/>
  <c r="X108" i="52"/>
  <c r="X108" i="57"/>
  <c r="AF108" i="57" s="1"/>
  <c r="E44" i="62" s="1"/>
  <c r="Q50" i="70"/>
  <c r="R90" i="61"/>
  <c r="R90" i="60" s="1"/>
  <c r="W26" i="56"/>
  <c r="X26" i="30"/>
  <c r="Y26" i="30" s="1"/>
  <c r="W26" i="50"/>
  <c r="R84" i="56"/>
  <c r="X101" i="30"/>
  <c r="Y101" i="30" s="1"/>
  <c r="W101" i="56"/>
  <c r="W101" i="50"/>
  <c r="R94" i="61"/>
  <c r="S75" i="54"/>
  <c r="S75" i="40" s="1"/>
  <c r="S75" i="49"/>
  <c r="S75" i="42" s="1"/>
  <c r="Q75" i="37"/>
  <c r="R98" i="61"/>
  <c r="R98" i="60" s="1"/>
  <c r="E20" i="62"/>
  <c r="P69" i="70"/>
  <c r="V76" i="60"/>
  <c r="Q97" i="56"/>
  <c r="W24" i="56"/>
  <c r="Q95" i="56"/>
  <c r="R31" i="61"/>
  <c r="R31" i="60" s="1"/>
  <c r="R30" i="70"/>
  <c r="Q17" i="61"/>
  <c r="V11" i="60"/>
  <c r="R110" i="61"/>
  <c r="R105" i="32" a="1"/>
  <c r="R105" i="32" s="1"/>
  <c r="V58" i="60"/>
  <c r="V23" i="60"/>
  <c r="X77" i="70"/>
  <c r="AF77" i="70" s="1"/>
  <c r="R20" i="45"/>
  <c r="W85" i="61"/>
  <c r="O66" i="47"/>
  <c r="AE66" i="47" s="1"/>
  <c r="W58" i="70"/>
  <c r="W58" i="56"/>
  <c r="R73" i="54"/>
  <c r="Q91" i="47"/>
  <c r="Q98" i="45"/>
  <c r="P50" i="32"/>
  <c r="Q93" i="51"/>
  <c r="O36" i="47"/>
  <c r="AE36" i="47" s="1"/>
  <c r="X75" i="61"/>
  <c r="O57" i="37"/>
  <c r="P57" i="61" s="1"/>
  <c r="Q51" i="49"/>
  <c r="P51" i="61"/>
  <c r="S6" i="61"/>
  <c r="S6" i="60" s="1"/>
  <c r="S11" i="61"/>
  <c r="S11" i="60" s="1"/>
  <c r="R29" i="61"/>
  <c r="N6" i="45"/>
  <c r="L6" i="13"/>
  <c r="M6" i="70" s="1"/>
  <c r="M6" i="32"/>
  <c r="N26" i="6"/>
  <c r="O26" i="43" s="1"/>
  <c r="AE26" i="43" s="1"/>
  <c r="Q82" i="45"/>
  <c r="P82" i="45"/>
  <c r="O82" i="13"/>
  <c r="P82" i="70" s="1"/>
  <c r="Q82" i="51"/>
  <c r="S33" i="61"/>
  <c r="S33" i="60" s="1"/>
  <c r="R33" i="61"/>
  <c r="S33" i="49"/>
  <c r="S33" i="42" s="1"/>
  <c r="P39" i="30"/>
  <c r="R39" i="50"/>
  <c r="R39" i="40" s="1"/>
  <c r="L58" i="6"/>
  <c r="M58" i="43"/>
  <c r="X22" i="50"/>
  <c r="X22" i="56"/>
  <c r="L98" i="6"/>
  <c r="M98" i="43" s="1"/>
  <c r="W73" i="47"/>
  <c r="X73" i="36"/>
  <c r="X73" i="37" s="1"/>
  <c r="W73" i="53"/>
  <c r="P81" i="30"/>
  <c r="Q81" i="50" s="1"/>
  <c r="R34" i="53"/>
  <c r="P34" i="36"/>
  <c r="R34" i="47"/>
  <c r="N90" i="53"/>
  <c r="L90" i="36"/>
  <c r="P88" i="13"/>
  <c r="Q88" i="70" s="1"/>
  <c r="R88" i="45"/>
  <c r="Q63" i="53"/>
  <c r="O63" i="36"/>
  <c r="P63" i="58" s="1"/>
  <c r="R40" i="60"/>
  <c r="X22" i="53"/>
  <c r="X22" i="47"/>
  <c r="AF22" i="47" s="1"/>
  <c r="O71" i="13"/>
  <c r="P71" i="51" s="1"/>
  <c r="J65" i="6"/>
  <c r="K65" i="43" s="1"/>
  <c r="M37" i="6"/>
  <c r="N37" i="43" s="1"/>
  <c r="N40" i="32"/>
  <c r="O13" i="13"/>
  <c r="P13" i="45" s="1"/>
  <c r="Q13" i="45"/>
  <c r="Q13" i="51"/>
  <c r="P23" i="30"/>
  <c r="R23" i="50"/>
  <c r="X21" i="32"/>
  <c r="Y21" i="32" s="1"/>
  <c r="P27" i="37"/>
  <c r="Q27" i="49" s="1"/>
  <c r="R27" i="61"/>
  <c r="R27" i="49"/>
  <c r="R50" i="47"/>
  <c r="P50" i="36"/>
  <c r="Q50" i="58" s="1"/>
  <c r="Q50" i="47"/>
  <c r="R50" i="53"/>
  <c r="P71" i="30"/>
  <c r="R71" i="50"/>
  <c r="X90" i="70"/>
  <c r="AF90" i="70" s="1"/>
  <c r="X90" i="51"/>
  <c r="AF90" i="51" s="1"/>
  <c r="X90" i="45"/>
  <c r="Q100" i="47"/>
  <c r="O100" i="36"/>
  <c r="Q32" i="56"/>
  <c r="R101" i="53"/>
  <c r="P101" i="36"/>
  <c r="Q101" i="58" s="1"/>
  <c r="Q14" i="53"/>
  <c r="O14" i="36"/>
  <c r="O14" i="37" s="1"/>
  <c r="P47" i="36"/>
  <c r="V18" i="54"/>
  <c r="V18" i="61"/>
  <c r="V18" i="49"/>
  <c r="W81" i="45"/>
  <c r="W81" i="70"/>
  <c r="X81" i="13"/>
  <c r="W81" i="51"/>
  <c r="R41" i="60"/>
  <c r="V108" i="32" a="1"/>
  <c r="V108" i="32" s="1"/>
  <c r="W88" i="56"/>
  <c r="W51" i="56"/>
  <c r="W51" i="50"/>
  <c r="X51" i="30"/>
  <c r="Y51" i="30" s="1"/>
  <c r="Q34" i="56"/>
  <c r="W73" i="70"/>
  <c r="W73" i="56"/>
  <c r="W73" i="51"/>
  <c r="W73" i="45"/>
  <c r="X73" i="13"/>
  <c r="Y73" i="13" s="1"/>
  <c r="W49" i="56"/>
  <c r="X49" i="30"/>
  <c r="Y49" i="30" s="1"/>
  <c r="W49" i="50"/>
  <c r="W75" i="70"/>
  <c r="W75" i="51"/>
  <c r="X75" i="13"/>
  <c r="W75" i="45"/>
  <c r="O30" i="30"/>
  <c r="P30" i="50" s="1"/>
  <c r="P73" i="30"/>
  <c r="Q73" i="50" s="1"/>
  <c r="R10" i="61"/>
  <c r="P51" i="30"/>
  <c r="R51" i="50"/>
  <c r="R51" i="40" s="1"/>
  <c r="S66" i="61"/>
  <c r="S66" i="60" s="1"/>
  <c r="R38" i="61"/>
  <c r="R38" i="60" s="1"/>
  <c r="S3" i="60"/>
  <c r="H57" i="53"/>
  <c r="Q29" i="70"/>
  <c r="W99" i="61"/>
  <c r="W99" i="54"/>
  <c r="X99" i="37"/>
  <c r="W99" i="49"/>
  <c r="Q100" i="70"/>
  <c r="R77" i="70"/>
  <c r="V107" i="57"/>
  <c r="Q34" i="70"/>
  <c r="V26" i="60"/>
  <c r="T107" i="61"/>
  <c r="R84" i="70"/>
  <c r="R92" i="61"/>
  <c r="R92" i="60" s="1"/>
  <c r="P107" i="34" a="1"/>
  <c r="P107" i="34" s="1"/>
  <c r="R107" i="46"/>
  <c r="S68" i="61"/>
  <c r="S68" i="60" s="1"/>
  <c r="S84" i="61"/>
  <c r="S84" i="60" s="1"/>
  <c r="Q70" i="70"/>
  <c r="M97" i="70"/>
  <c r="P60" i="70"/>
  <c r="X53" i="50"/>
  <c r="X53" i="56"/>
  <c r="S8" i="61"/>
  <c r="S8" i="60" s="1"/>
  <c r="S109" i="57"/>
  <c r="R20" i="70"/>
  <c r="V16" i="60"/>
  <c r="V71" i="60"/>
  <c r="S9" i="61"/>
  <c r="S9" i="60" s="1"/>
  <c r="R110" i="32" a="1"/>
  <c r="R110" i="32" s="1"/>
  <c r="Q101" i="70"/>
  <c r="R107" i="52"/>
  <c r="X44" i="70"/>
  <c r="X10" i="70"/>
  <c r="O83" i="51"/>
  <c r="AE83" i="51" s="1"/>
  <c r="P5" i="32"/>
  <c r="W79" i="61"/>
  <c r="Q97" i="53"/>
  <c r="W64" i="70"/>
  <c r="W79" i="70"/>
  <c r="O67" i="51"/>
  <c r="AE67" i="51" s="1"/>
  <c r="X93" i="61"/>
  <c r="AF93" i="61" s="1"/>
  <c r="W30" i="70"/>
  <c r="W30" i="56"/>
  <c r="U85" i="42"/>
  <c r="N6" i="70"/>
  <c r="W47" i="56"/>
  <c r="Q84" i="50"/>
  <c r="W3" i="56"/>
  <c r="X3" i="30"/>
  <c r="Y3" i="30" s="1"/>
  <c r="W3" i="50"/>
  <c r="W102" i="32"/>
  <c r="X102" i="32" s="1"/>
  <c r="X36" i="50"/>
  <c r="X36" i="56"/>
  <c r="AF36" i="56" s="1"/>
  <c r="Q88" i="53"/>
  <c r="O88" i="36"/>
  <c r="Q72" i="50"/>
  <c r="O8" i="30"/>
  <c r="X59" i="53"/>
  <c r="X59" i="47"/>
  <c r="AF59" i="47" s="1"/>
  <c r="O106" i="70"/>
  <c r="N106" i="13"/>
  <c r="O106" i="51" s="1"/>
  <c r="AE106" i="51" s="1"/>
  <c r="D19" i="41" s="1"/>
  <c r="R81" i="50"/>
  <c r="P79" i="45"/>
  <c r="N79" i="13"/>
  <c r="O79" i="45" s="1"/>
  <c r="P79" i="51"/>
  <c r="O78" i="36"/>
  <c r="R88" i="70"/>
  <c r="Q92" i="53"/>
  <c r="O92" i="36"/>
  <c r="P92" i="58" s="1"/>
  <c r="Q92" i="47"/>
  <c r="N99" i="4"/>
  <c r="O99" i="24" s="1"/>
  <c r="AE99" i="24" s="1"/>
  <c r="P77" i="30"/>
  <c r="R77" i="50"/>
  <c r="O80" i="30"/>
  <c r="W61" i="32"/>
  <c r="J3" i="6"/>
  <c r="K3" i="43" s="1"/>
  <c r="Q71" i="51"/>
  <c r="P108" i="30"/>
  <c r="Q13" i="70"/>
  <c r="Q88" i="50"/>
  <c r="O24" i="30"/>
  <c r="W98" i="70"/>
  <c r="X98" i="13"/>
  <c r="Y98" i="13" s="1"/>
  <c r="Y98" i="56" s="1"/>
  <c r="W98" i="51"/>
  <c r="W98" i="45"/>
  <c r="W98" i="56"/>
  <c r="X95" i="56"/>
  <c r="L44" i="6"/>
  <c r="M44" i="43" s="1"/>
  <c r="P26" i="70"/>
  <c r="O26" i="13"/>
  <c r="O44" i="30"/>
  <c r="W110" i="56"/>
  <c r="X110" i="30"/>
  <c r="Y110" i="30" s="1"/>
  <c r="W110" i="50"/>
  <c r="K57" i="6"/>
  <c r="L57" i="43" s="1"/>
  <c r="O96" i="30"/>
  <c r="W65" i="70"/>
  <c r="X65" i="13"/>
  <c r="Y65" i="13" s="1"/>
  <c r="W65" i="51"/>
  <c r="W65" i="45"/>
  <c r="Q14" i="47"/>
  <c r="R91" i="60"/>
  <c r="Q46" i="37"/>
  <c r="R46" i="61" s="1"/>
  <c r="R46" i="60" s="1"/>
  <c r="S46" i="61"/>
  <c r="S46" i="60" s="1"/>
  <c r="S46" i="54"/>
  <c r="S46" i="40" s="1"/>
  <c r="Q38" i="56"/>
  <c r="O6" i="30"/>
  <c r="P6" i="50" s="1"/>
  <c r="P47" i="30"/>
  <c r="R47" i="50"/>
  <c r="V109" i="32" a="1"/>
  <c r="V109" i="32" s="1"/>
  <c r="P37" i="30"/>
  <c r="R37" i="50"/>
  <c r="R37" i="40" s="1"/>
  <c r="P85" i="30"/>
  <c r="Q46" i="56"/>
  <c r="W73" i="32"/>
  <c r="X73" i="32" s="1"/>
  <c r="Y73" i="32" s="1"/>
  <c r="R75" i="56"/>
  <c r="Q90" i="50"/>
  <c r="Q54" i="50"/>
  <c r="W49" i="32"/>
  <c r="X49" i="32" s="1"/>
  <c r="Y49" i="32" s="1"/>
  <c r="V49" i="60"/>
  <c r="Q62" i="56"/>
  <c r="R73" i="56"/>
  <c r="R51" i="56"/>
  <c r="R51" i="60" s="1"/>
  <c r="O25" i="70"/>
  <c r="AE25" i="70" s="1"/>
  <c r="W97" i="56"/>
  <c r="R43" i="61"/>
  <c r="S16" i="61"/>
  <c r="S16" i="60" s="1"/>
  <c r="Q51" i="61"/>
  <c r="R106" i="61"/>
  <c r="P19" i="30"/>
  <c r="R19" i="50"/>
  <c r="S4" i="61"/>
  <c r="R75" i="47"/>
  <c r="P75" i="36"/>
  <c r="R75" i="53"/>
  <c r="Q90" i="70"/>
  <c r="Q39" i="70"/>
  <c r="Q95" i="61"/>
  <c r="W64" i="56"/>
  <c r="X64" i="30"/>
  <c r="Y64" i="30" s="1"/>
  <c r="W64" i="50"/>
  <c r="E8" i="62"/>
  <c r="V59" i="60"/>
  <c r="S69" i="61"/>
  <c r="S69" i="60" s="1"/>
  <c r="R108" i="57"/>
  <c r="Q89" i="56"/>
  <c r="X92" i="30"/>
  <c r="Y92" i="30" s="1"/>
  <c r="W92" i="56"/>
  <c r="W92" i="50"/>
  <c r="P83" i="30"/>
  <c r="R83" i="50"/>
  <c r="S7" i="60"/>
  <c r="R58" i="70"/>
  <c r="V56" i="60"/>
  <c r="Q84" i="53"/>
  <c r="O84" i="36"/>
  <c r="Q98" i="70"/>
  <c r="O8" i="70"/>
  <c r="AE8" i="70" s="1"/>
  <c r="R107" i="32" a="1"/>
  <c r="R107" i="32" s="1"/>
  <c r="X50" i="70"/>
  <c r="W80" i="70"/>
  <c r="W80" i="56"/>
  <c r="M44" i="32"/>
  <c r="W23" i="70"/>
  <c r="W23" i="56"/>
  <c r="Q34" i="45"/>
  <c r="Q54" i="47"/>
  <c r="W65" i="61"/>
  <c r="Q65" i="45"/>
  <c r="W107" i="57"/>
  <c r="W58" i="61"/>
  <c r="W89" i="61"/>
  <c r="W10" i="61"/>
  <c r="R94" i="54"/>
  <c r="X10" i="32"/>
  <c r="Y10" i="32" s="1"/>
  <c r="Z10" i="32" s="1"/>
  <c r="X29" i="70"/>
  <c r="W32" i="70"/>
  <c r="X42" i="70"/>
  <c r="AF42" i="70" s="1"/>
  <c r="W8" i="32"/>
  <c r="W8" i="70"/>
  <c r="W56" i="70"/>
  <c r="V15" i="40"/>
  <c r="W40" i="70"/>
  <c r="X108" i="70"/>
  <c r="P62" i="32"/>
  <c r="P14" i="32"/>
  <c r="Q85" i="32"/>
  <c r="W107" i="70"/>
  <c r="W107" i="56"/>
  <c r="N63" i="32"/>
  <c r="P61" i="53"/>
  <c r="W52" i="61"/>
  <c r="Q44" i="54"/>
  <c r="Q64" i="49"/>
  <c r="Q64" i="42" s="1"/>
  <c r="P72" i="47"/>
  <c r="W70" i="70"/>
  <c r="W70" i="56"/>
  <c r="R23" i="54"/>
  <c r="R47" i="49"/>
  <c r="R97" i="49"/>
  <c r="R40" i="49"/>
  <c r="R40" i="42" s="1"/>
  <c r="W101" i="61"/>
  <c r="W38" i="61"/>
  <c r="R100" i="54"/>
  <c r="S52" i="42"/>
  <c r="P87" i="49"/>
  <c r="Q56" i="49"/>
  <c r="P17" i="53"/>
  <c r="P4" i="53"/>
  <c r="P70" i="47"/>
  <c r="W38" i="70"/>
  <c r="W78" i="70"/>
  <c r="W17" i="61"/>
  <c r="W35" i="61"/>
  <c r="R81" i="49"/>
  <c r="Q89" i="47"/>
  <c r="Q29" i="51"/>
  <c r="Q39" i="45"/>
  <c r="M10" i="47"/>
  <c r="P48" i="37"/>
  <c r="R21" i="54"/>
  <c r="S18" i="61"/>
  <c r="S18" i="60" s="1"/>
  <c r="R6" i="47"/>
  <c r="W83" i="61"/>
  <c r="V34" i="61"/>
  <c r="V34" i="60" s="1"/>
  <c r="S76" i="49"/>
  <c r="S76" i="42" s="1"/>
  <c r="S89" i="61"/>
  <c r="S89" i="60" s="1"/>
  <c r="R89" i="61"/>
  <c r="R89" i="60" s="1"/>
  <c r="Q82" i="70"/>
  <c r="P61" i="30"/>
  <c r="R39" i="56"/>
  <c r="R39" i="60" s="1"/>
  <c r="N73" i="43"/>
  <c r="P49" i="51"/>
  <c r="Q88" i="47"/>
  <c r="L9" i="6"/>
  <c r="M9" i="43" s="1"/>
  <c r="K10" i="6"/>
  <c r="L10" i="43" s="1"/>
  <c r="Q72" i="56"/>
  <c r="P87" i="30"/>
  <c r="Q87" i="56" s="1"/>
  <c r="Q87" i="60" s="1"/>
  <c r="O93" i="36"/>
  <c r="P93" i="53" s="1"/>
  <c r="Q93" i="47"/>
  <c r="P106" i="70"/>
  <c r="Q25" i="53"/>
  <c r="O25" i="36"/>
  <c r="P25" i="53" s="1"/>
  <c r="Q92" i="50"/>
  <c r="W8" i="56"/>
  <c r="R81" i="56"/>
  <c r="R81" i="60" s="1"/>
  <c r="P79" i="70"/>
  <c r="J51" i="6"/>
  <c r="K51" i="43" s="1"/>
  <c r="Q78" i="47"/>
  <c r="R77" i="56"/>
  <c r="Q16" i="50"/>
  <c r="W66" i="53"/>
  <c r="X66" i="36"/>
  <c r="W66" i="47"/>
  <c r="V98" i="54"/>
  <c r="V98" i="40" s="1"/>
  <c r="V98" i="61"/>
  <c r="W98" i="37"/>
  <c r="V98" i="49"/>
  <c r="W85" i="70"/>
  <c r="X85" i="13"/>
  <c r="X85" i="58" s="1"/>
  <c r="W85" i="51"/>
  <c r="W85" i="45"/>
  <c r="W85" i="56"/>
  <c r="K19" i="6"/>
  <c r="L19" i="43" s="1"/>
  <c r="M21" i="6"/>
  <c r="N21" i="43" s="1"/>
  <c r="Q71" i="70"/>
  <c r="X108" i="36"/>
  <c r="W108" i="47"/>
  <c r="W108" i="53"/>
  <c r="R49" i="56"/>
  <c r="J39" i="6"/>
  <c r="K39" i="43" s="1"/>
  <c r="O56" i="30"/>
  <c r="R55" i="53"/>
  <c r="P55" i="36"/>
  <c r="R55" i="47"/>
  <c r="Q55" i="37"/>
  <c r="R23" i="56"/>
  <c r="R93" i="61"/>
  <c r="R93" i="60" s="1"/>
  <c r="R93" i="49"/>
  <c r="R93" i="54"/>
  <c r="R93" i="40" s="1"/>
  <c r="P93" i="37"/>
  <c r="Q93" i="61" s="1"/>
  <c r="N44" i="43"/>
  <c r="X89" i="53"/>
  <c r="AF89" i="53" s="1"/>
  <c r="X89" i="47"/>
  <c r="AF89" i="47" s="1"/>
  <c r="L64" i="4"/>
  <c r="M64" i="24" s="1"/>
  <c r="T34" i="60"/>
  <c r="W9" i="45"/>
  <c r="W9" i="42" s="1"/>
  <c r="W9" i="70"/>
  <c r="W9" i="51"/>
  <c r="X9" i="13"/>
  <c r="X9" i="58" s="1"/>
  <c r="W9" i="56"/>
  <c r="R71" i="56"/>
  <c r="L91" i="13"/>
  <c r="M91" i="70" s="1"/>
  <c r="O33" i="43"/>
  <c r="AE33" i="43" s="1"/>
  <c r="K42" i="6"/>
  <c r="L42" i="43" s="1"/>
  <c r="P13" i="30"/>
  <c r="R13" i="50"/>
  <c r="Q64" i="50"/>
  <c r="O32" i="30"/>
  <c r="Q50" i="50"/>
  <c r="R47" i="47"/>
  <c r="Q70" i="50"/>
  <c r="Q35" i="37"/>
  <c r="S35" i="61"/>
  <c r="S35" i="60" s="1"/>
  <c r="S35" i="49"/>
  <c r="S35" i="42" s="1"/>
  <c r="S35" i="54"/>
  <c r="S35" i="40" s="1"/>
  <c r="W43" i="32"/>
  <c r="X43" i="32" s="1"/>
  <c r="Y43" i="32" s="1"/>
  <c r="S49" i="61"/>
  <c r="S49" i="60" s="1"/>
  <c r="W19" i="56"/>
  <c r="X19" i="30"/>
  <c r="Y19" i="30" s="1"/>
  <c r="W19" i="50"/>
  <c r="R85" i="50"/>
  <c r="R85" i="40" s="1"/>
  <c r="Q78" i="50"/>
  <c r="P27" i="30"/>
  <c r="Q66" i="50"/>
  <c r="O34" i="30"/>
  <c r="R63" i="56"/>
  <c r="P57" i="30"/>
  <c r="Q57" i="56" s="1"/>
  <c r="R56" i="56"/>
  <c r="R56" i="60" s="1"/>
  <c r="O22" i="30"/>
  <c r="Q97" i="4"/>
  <c r="P97" i="4" s="1"/>
  <c r="Q97" i="24" s="1"/>
  <c r="S97" i="24"/>
  <c r="S97" i="42" s="1"/>
  <c r="O74" i="30"/>
  <c r="R70" i="54"/>
  <c r="R70" i="40" s="1"/>
  <c r="Q70" i="61"/>
  <c r="Q70" i="60" s="1"/>
  <c r="R70" i="49"/>
  <c r="S42" i="49"/>
  <c r="S42" i="42" s="1"/>
  <c r="R42" i="61"/>
  <c r="S42" i="54"/>
  <c r="S42" i="40" s="1"/>
  <c r="R43" i="50"/>
  <c r="Q98" i="50"/>
  <c r="R58" i="47"/>
  <c r="R79" i="50"/>
  <c r="S19" i="61"/>
  <c r="S19" i="60" s="1"/>
  <c r="Q19" i="70"/>
  <c r="R23" i="70"/>
  <c r="V38" i="60"/>
  <c r="Q93" i="56"/>
  <c r="S76" i="61"/>
  <c r="W14" i="56"/>
  <c r="P41" i="70"/>
  <c r="P81" i="70"/>
  <c r="Q22" i="70"/>
  <c r="R61" i="61"/>
  <c r="R61" i="60" s="1"/>
  <c r="R45" i="61"/>
  <c r="R105" i="57"/>
  <c r="P109" i="51"/>
  <c r="R27" i="70"/>
  <c r="S75" i="61"/>
  <c r="S75" i="60" s="1"/>
  <c r="V75" i="40"/>
  <c r="R65" i="61"/>
  <c r="R110" i="52"/>
  <c r="P110" i="34" a="1"/>
  <c r="P110" i="34" s="1"/>
  <c r="R110" i="46"/>
  <c r="Q101" i="56"/>
  <c r="S71" i="61"/>
  <c r="S71" i="60" s="1"/>
  <c r="R66" i="56"/>
  <c r="W54" i="60"/>
  <c r="S109" i="61"/>
  <c r="Q14" i="70"/>
  <c r="S74" i="60"/>
  <c r="R99" i="61"/>
  <c r="R99" i="60" s="1"/>
  <c r="R25" i="61"/>
  <c r="Q95" i="70"/>
  <c r="Q11" i="70"/>
  <c r="Q56" i="61"/>
  <c r="Q42" i="70"/>
  <c r="Q47" i="70"/>
  <c r="Q84" i="47"/>
  <c r="R3" i="50"/>
  <c r="Q24" i="70"/>
  <c r="V108" i="61"/>
  <c r="V108" i="60" s="1"/>
  <c r="R73" i="61"/>
  <c r="R47" i="61"/>
  <c r="U105" i="61"/>
  <c r="X97" i="4"/>
  <c r="W97" i="24"/>
  <c r="S10" i="42"/>
  <c r="S100" i="42"/>
  <c r="X101" i="4"/>
  <c r="W101" i="24"/>
  <c r="S98" i="42"/>
  <c r="O23" i="4"/>
  <c r="P23" i="24" s="1"/>
  <c r="O35" i="4"/>
  <c r="P35" i="24" s="1"/>
  <c r="P53" i="4"/>
  <c r="Q53" i="24" s="1"/>
  <c r="X37" i="4"/>
  <c r="W37" i="24"/>
  <c r="W37" i="42" s="1"/>
  <c r="P65" i="4"/>
  <c r="Q65" i="24" s="1"/>
  <c r="Q41" i="4"/>
  <c r="R41" i="24" s="1"/>
  <c r="R41" i="42" s="1"/>
  <c r="P81" i="4"/>
  <c r="Q81" i="24" s="1"/>
  <c r="X49" i="4"/>
  <c r="W49" i="24"/>
  <c r="W81" i="4"/>
  <c r="V81" i="24"/>
  <c r="V81" i="42" s="1"/>
  <c r="P93" i="4"/>
  <c r="Q93" i="24" s="1"/>
  <c r="O71" i="4"/>
  <c r="P71" i="24" s="1"/>
  <c r="W93" i="4"/>
  <c r="V93" i="24"/>
  <c r="V93" i="42" s="1"/>
  <c r="O43" i="4"/>
  <c r="P43" i="24" s="1"/>
  <c r="X45" i="4"/>
  <c r="W45" i="24"/>
  <c r="Q37" i="4"/>
  <c r="R37" i="24" s="1"/>
  <c r="W77" i="4"/>
  <c r="V77" i="24"/>
  <c r="V77" i="42" s="1"/>
  <c r="W85" i="4"/>
  <c r="V85" i="24"/>
  <c r="V85" i="42" s="1"/>
  <c r="X61" i="4"/>
  <c r="W61" i="24"/>
  <c r="W65" i="4"/>
  <c r="V65" i="24"/>
  <c r="P77" i="4"/>
  <c r="Q77" i="24" s="1"/>
  <c r="T41" i="42"/>
  <c r="N57" i="4"/>
  <c r="O57" i="24" s="1"/>
  <c r="AE57" i="24" s="1"/>
  <c r="M51" i="4"/>
  <c r="N51" i="24" s="1"/>
  <c r="O47" i="4"/>
  <c r="P47" i="24" s="1"/>
  <c r="X69" i="4"/>
  <c r="W69" i="24"/>
  <c r="P73" i="4"/>
  <c r="Q73" i="24" s="1"/>
  <c r="R53" i="24"/>
  <c r="R53" i="42" s="1"/>
  <c r="Q89" i="4"/>
  <c r="R89" i="24" s="1"/>
  <c r="S89" i="24"/>
  <c r="R65" i="24"/>
  <c r="S41" i="24"/>
  <c r="S41" i="42" s="1"/>
  <c r="R81" i="24"/>
  <c r="X57" i="4"/>
  <c r="W57" i="24"/>
  <c r="X41" i="4"/>
  <c r="W41" i="24"/>
  <c r="Q61" i="4"/>
  <c r="R61" i="24" s="1"/>
  <c r="R93" i="24"/>
  <c r="Q71" i="24"/>
  <c r="N59" i="4"/>
  <c r="O59" i="24" s="1"/>
  <c r="AE59" i="24" s="1"/>
  <c r="N63" i="4"/>
  <c r="O63" i="24" s="1"/>
  <c r="AE63" i="24" s="1"/>
  <c r="L91" i="4"/>
  <c r="M91" i="24" s="1"/>
  <c r="O55" i="4"/>
  <c r="P55" i="24" s="1"/>
  <c r="W108" i="4"/>
  <c r="V108" i="24"/>
  <c r="O85" i="4"/>
  <c r="P85" i="24" s="1"/>
  <c r="O79" i="4"/>
  <c r="P79" i="24" s="1"/>
  <c r="V60" i="42"/>
  <c r="V60" i="40"/>
  <c r="R107" i="37"/>
  <c r="S107" i="61" s="1"/>
  <c r="S107" i="60" s="1"/>
  <c r="T107" i="49"/>
  <c r="V105" i="37"/>
  <c r="U105" i="54"/>
  <c r="U105" i="40" s="1"/>
  <c r="T105" i="49"/>
  <c r="R105" i="37"/>
  <c r="R90" i="49"/>
  <c r="P90" i="37"/>
  <c r="X55" i="53"/>
  <c r="AF55" i="53" s="1"/>
  <c r="X55" i="47"/>
  <c r="AF55" i="47" s="1"/>
  <c r="R33" i="49"/>
  <c r="R33" i="42" s="1"/>
  <c r="R33" i="54"/>
  <c r="R33" i="40" s="1"/>
  <c r="P33" i="37"/>
  <c r="X54" i="53"/>
  <c r="X54" i="47"/>
  <c r="AF54" i="47" s="1"/>
  <c r="R43" i="54"/>
  <c r="P43" i="37"/>
  <c r="Q43" i="61" s="1"/>
  <c r="R43" i="49"/>
  <c r="R10" i="49"/>
  <c r="R10" i="54"/>
  <c r="P10" i="37"/>
  <c r="S18" i="49"/>
  <c r="S18" i="42" s="1"/>
  <c r="S18" i="54"/>
  <c r="S18" i="40" s="1"/>
  <c r="Q18" i="37"/>
  <c r="Q6" i="37"/>
  <c r="S6" i="54"/>
  <c r="S6" i="40" s="1"/>
  <c r="S6" i="49"/>
  <c r="S6" i="42" s="1"/>
  <c r="P18" i="36"/>
  <c r="R18" i="47"/>
  <c r="S19" i="49"/>
  <c r="S19" i="42" s="1"/>
  <c r="S19" i="54"/>
  <c r="S19" i="40" s="1"/>
  <c r="Q19" i="37"/>
  <c r="R22" i="53"/>
  <c r="P22" i="36"/>
  <c r="Q22" i="58" s="1"/>
  <c r="R22" i="47"/>
  <c r="P32" i="36"/>
  <c r="Q32" i="58" s="1"/>
  <c r="R32" i="53"/>
  <c r="R32" i="47"/>
  <c r="W35" i="53"/>
  <c r="X35" i="36"/>
  <c r="X35" i="58" s="1"/>
  <c r="W35" i="47"/>
  <c r="V36" i="49"/>
  <c r="V36" i="54"/>
  <c r="W36" i="37"/>
  <c r="V55" i="54"/>
  <c r="V55" i="40" s="1"/>
  <c r="W55" i="37"/>
  <c r="V55" i="49"/>
  <c r="V57" i="49"/>
  <c r="V57" i="42" s="1"/>
  <c r="V57" i="54"/>
  <c r="V57" i="40" s="1"/>
  <c r="W57" i="37"/>
  <c r="W60" i="53"/>
  <c r="X60" i="36"/>
  <c r="X60" i="58" s="1"/>
  <c r="AF60" i="58" s="1"/>
  <c r="W60" i="47"/>
  <c r="P65" i="36"/>
  <c r="R65" i="53"/>
  <c r="R65" i="40" s="1"/>
  <c r="Q66" i="37"/>
  <c r="R66" i="49" s="1"/>
  <c r="S66" i="54"/>
  <c r="S66" i="40" s="1"/>
  <c r="S66" i="49"/>
  <c r="S66" i="42" s="1"/>
  <c r="S68" i="49"/>
  <c r="S68" i="42" s="1"/>
  <c r="S68" i="54"/>
  <c r="S68" i="40" s="1"/>
  <c r="Q71" i="37"/>
  <c r="P83" i="36"/>
  <c r="Q83" i="47" s="1"/>
  <c r="S84" i="49"/>
  <c r="S84" i="42" s="1"/>
  <c r="Q84" i="37"/>
  <c r="S84" i="54"/>
  <c r="S84" i="40" s="1"/>
  <c r="Q88" i="37"/>
  <c r="S88" i="49"/>
  <c r="S88" i="42" s="1"/>
  <c r="W92" i="53"/>
  <c r="X92" i="36"/>
  <c r="X92" i="58" s="1"/>
  <c r="AF92" i="58" s="1"/>
  <c r="W92" i="47"/>
  <c r="V95" i="54"/>
  <c r="V95" i="40" s="1"/>
  <c r="V95" i="49"/>
  <c r="W95" i="37"/>
  <c r="O69" i="36"/>
  <c r="Q69" i="47"/>
  <c r="X39" i="53"/>
  <c r="X39" i="47"/>
  <c r="X32" i="53"/>
  <c r="AF32" i="53" s="1"/>
  <c r="X32" i="37"/>
  <c r="Y32" i="37" s="1"/>
  <c r="X32" i="47"/>
  <c r="Q30" i="53"/>
  <c r="O30" i="36"/>
  <c r="Q30" i="47"/>
  <c r="Q42" i="53"/>
  <c r="O42" i="36"/>
  <c r="X14" i="47"/>
  <c r="X14" i="53"/>
  <c r="X4" i="53"/>
  <c r="X4" i="47"/>
  <c r="AF4" i="47" s="1"/>
  <c r="Q3" i="37"/>
  <c r="S3" i="54"/>
  <c r="S3" i="40" s="1"/>
  <c r="S3" i="49"/>
  <c r="S3" i="42" s="1"/>
  <c r="P7" i="36"/>
  <c r="Q7" i="58" s="1"/>
  <c r="Q7" i="37"/>
  <c r="Q8" i="37"/>
  <c r="S8" i="49"/>
  <c r="S8" i="42" s="1"/>
  <c r="S8" i="54"/>
  <c r="S8" i="40" s="1"/>
  <c r="P9" i="36"/>
  <c r="R9" i="53"/>
  <c r="R11" i="47"/>
  <c r="P11" i="36"/>
  <c r="R11" i="53"/>
  <c r="S12" i="49"/>
  <c r="S12" i="42" s="1"/>
  <c r="S12" i="54"/>
  <c r="S12" i="40" s="1"/>
  <c r="Q12" i="37"/>
  <c r="R12" i="61" s="1"/>
  <c r="S15" i="49"/>
  <c r="S15" i="42" s="1"/>
  <c r="S15" i="54"/>
  <c r="S15" i="40" s="1"/>
  <c r="S24" i="49"/>
  <c r="S24" i="42" s="1"/>
  <c r="S24" i="54"/>
  <c r="S24" i="40" s="1"/>
  <c r="Q24" i="37"/>
  <c r="R24" i="49" s="1"/>
  <c r="R24" i="47"/>
  <c r="P24" i="36"/>
  <c r="Q24" i="58" s="1"/>
  <c r="W25" i="53"/>
  <c r="X25" i="36"/>
  <c r="X25" i="58" s="1"/>
  <c r="W25" i="47"/>
  <c r="S29" i="49"/>
  <c r="S29" i="42" s="1"/>
  <c r="S29" i="54"/>
  <c r="S29" i="40" s="1"/>
  <c r="V34" i="54"/>
  <c r="V34" i="49"/>
  <c r="W34" i="37"/>
  <c r="W40" i="37"/>
  <c r="V40" i="54"/>
  <c r="V40" i="49"/>
  <c r="V40" i="42" s="1"/>
  <c r="W48" i="53"/>
  <c r="X48" i="36"/>
  <c r="W48" i="47"/>
  <c r="X51" i="36"/>
  <c r="X51" i="58" s="1"/>
  <c r="W51" i="53"/>
  <c r="W51" i="47"/>
  <c r="W51" i="37"/>
  <c r="V51" i="54"/>
  <c r="V51" i="40" s="1"/>
  <c r="V51" i="49"/>
  <c r="V51" i="42" s="1"/>
  <c r="W63" i="53"/>
  <c r="X63" i="36"/>
  <c r="W63" i="47"/>
  <c r="X64" i="53"/>
  <c r="AF64" i="53" s="1"/>
  <c r="X64" i="47"/>
  <c r="AF64" i="47" s="1"/>
  <c r="Q69" i="37"/>
  <c r="R69" i="54" s="1"/>
  <c r="R69" i="40" s="1"/>
  <c r="S89" i="54"/>
  <c r="S89" i="40" s="1"/>
  <c r="S89" i="49"/>
  <c r="S89" i="42" s="1"/>
  <c r="Q44" i="49"/>
  <c r="Q17" i="54"/>
  <c r="Q68" i="53"/>
  <c r="Q29" i="47"/>
  <c r="N28" i="47"/>
  <c r="R48" i="49"/>
  <c r="R48" i="42" s="1"/>
  <c r="R90" i="54"/>
  <c r="R90" i="40" s="1"/>
  <c r="X34" i="53"/>
  <c r="AF34" i="53" s="1"/>
  <c r="X34" i="47"/>
  <c r="Q26" i="47"/>
  <c r="O26" i="36"/>
  <c r="P26" i="53" s="1"/>
  <c r="P26" i="47"/>
  <c r="P26" i="37"/>
  <c r="X40" i="47"/>
  <c r="AF40" i="47" s="1"/>
  <c r="X40" i="53"/>
  <c r="AF40" i="53" s="1"/>
  <c r="W15" i="54"/>
  <c r="X15" i="37"/>
  <c r="W15" i="49"/>
  <c r="Q4" i="37"/>
  <c r="R4" i="54" s="1"/>
  <c r="P6" i="36"/>
  <c r="R6" i="53"/>
  <c r="Q9" i="37"/>
  <c r="R9" i="49" s="1"/>
  <c r="S9" i="54"/>
  <c r="S9" i="40" s="1"/>
  <c r="S9" i="49"/>
  <c r="S9" i="42" s="1"/>
  <c r="R18" i="53"/>
  <c r="Q20" i="37"/>
  <c r="S20" i="49"/>
  <c r="S20" i="42" s="1"/>
  <c r="V26" i="49"/>
  <c r="W26" i="37"/>
  <c r="V26" i="54"/>
  <c r="V26" i="40" s="1"/>
  <c r="S30" i="54"/>
  <c r="S30" i="40" s="1"/>
  <c r="Q30" i="37"/>
  <c r="R30" i="61" s="1"/>
  <c r="S30" i="49"/>
  <c r="S30" i="42" s="1"/>
  <c r="Q32" i="37"/>
  <c r="S32" i="49"/>
  <c r="S32" i="42" s="1"/>
  <c r="S32" i="54"/>
  <c r="S32" i="40" s="1"/>
  <c r="X36" i="36"/>
  <c r="X36" i="58" s="1"/>
  <c r="W36" i="47"/>
  <c r="W36" i="53"/>
  <c r="X42" i="36"/>
  <c r="X42" i="58" s="1"/>
  <c r="AF42" i="58" s="1"/>
  <c r="W42" i="47"/>
  <c r="W42" i="53"/>
  <c r="W42" i="37"/>
  <c r="X44" i="36"/>
  <c r="X44" i="58" s="1"/>
  <c r="AF44" i="58" s="1"/>
  <c r="W44" i="47"/>
  <c r="W44" i="53"/>
  <c r="X46" i="36"/>
  <c r="X46" i="58" s="1"/>
  <c r="W46" i="47"/>
  <c r="W46" i="53"/>
  <c r="V56" i="54"/>
  <c r="V56" i="40" s="1"/>
  <c r="V56" i="49"/>
  <c r="V56" i="42" s="1"/>
  <c r="W56" i="37"/>
  <c r="W61" i="53"/>
  <c r="X61" i="36"/>
  <c r="X61" i="58" s="1"/>
  <c r="AF61" i="58" s="1"/>
  <c r="W61" i="47"/>
  <c r="V62" i="54"/>
  <c r="V62" i="40" s="1"/>
  <c r="V62" i="49"/>
  <c r="W62" i="37"/>
  <c r="W62" i="53"/>
  <c r="X62" i="36"/>
  <c r="W62" i="47"/>
  <c r="R65" i="47"/>
  <c r="S67" i="54"/>
  <c r="S67" i="40" s="1"/>
  <c r="Q67" i="37"/>
  <c r="S71" i="54"/>
  <c r="S71" i="40" s="1"/>
  <c r="S71" i="49"/>
  <c r="S71" i="42" s="1"/>
  <c r="Q72" i="37"/>
  <c r="R72" i="54" s="1"/>
  <c r="R72" i="40" s="1"/>
  <c r="S72" i="49"/>
  <c r="S72" i="42" s="1"/>
  <c r="R73" i="47"/>
  <c r="R73" i="53"/>
  <c r="P73" i="36"/>
  <c r="R74" i="47"/>
  <c r="P74" i="36"/>
  <c r="R74" i="53"/>
  <c r="R83" i="47"/>
  <c r="S88" i="54"/>
  <c r="S88" i="40" s="1"/>
  <c r="W92" i="37"/>
  <c r="V92" i="49"/>
  <c r="V92" i="54"/>
  <c r="W95" i="47"/>
  <c r="W95" i="53"/>
  <c r="X95" i="36"/>
  <c r="X95" i="58" s="1"/>
  <c r="S86" i="54"/>
  <c r="S86" i="40" s="1"/>
  <c r="S86" i="49"/>
  <c r="S86" i="42" s="1"/>
  <c r="X83" i="37"/>
  <c r="Y83" i="37" s="1"/>
  <c r="W83" i="54"/>
  <c r="W83" i="49"/>
  <c r="W83" i="42" s="1"/>
  <c r="X76" i="47"/>
  <c r="X76" i="53"/>
  <c r="AF76" i="53" s="1"/>
  <c r="Q69" i="53"/>
  <c r="X47" i="47"/>
  <c r="AF47" i="47" s="1"/>
  <c r="X47" i="53"/>
  <c r="AF47" i="53" s="1"/>
  <c r="W100" i="37"/>
  <c r="V100" i="54"/>
  <c r="V100" i="49"/>
  <c r="V100" i="42" s="1"/>
  <c r="X83" i="47"/>
  <c r="AF83" i="47" s="1"/>
  <c r="X83" i="53"/>
  <c r="Q42" i="47"/>
  <c r="R42" i="54"/>
  <c r="R42" i="49"/>
  <c r="P42" i="37"/>
  <c r="X79" i="53"/>
  <c r="AF79" i="53" s="1"/>
  <c r="X79" i="47"/>
  <c r="P3" i="36"/>
  <c r="Q3" i="53" s="1"/>
  <c r="Q3" i="47"/>
  <c r="R3" i="47"/>
  <c r="R7" i="53"/>
  <c r="R7" i="47"/>
  <c r="R9" i="47"/>
  <c r="Q11" i="37"/>
  <c r="R11" i="61" s="1"/>
  <c r="S11" i="49"/>
  <c r="S11" i="42" s="1"/>
  <c r="S11" i="54"/>
  <c r="S11" i="40" s="1"/>
  <c r="R12" i="47"/>
  <c r="P12" i="36"/>
  <c r="Q12" i="58" s="1"/>
  <c r="Q16" i="37"/>
  <c r="R16" i="49" s="1"/>
  <c r="P21" i="36"/>
  <c r="R21" i="53"/>
  <c r="Q22" i="37"/>
  <c r="S22" i="54"/>
  <c r="S22" i="40" s="1"/>
  <c r="R24" i="53"/>
  <c r="X27" i="36"/>
  <c r="X27" i="58" s="1"/>
  <c r="AF27" i="58" s="1"/>
  <c r="W27" i="53"/>
  <c r="W27" i="47"/>
  <c r="Q33" i="53"/>
  <c r="O33" i="36"/>
  <c r="P33" i="58" s="1"/>
  <c r="W33" i="37"/>
  <c r="V33" i="49"/>
  <c r="V33" i="54"/>
  <c r="V33" i="40" s="1"/>
  <c r="X33" i="36"/>
  <c r="X33" i="58" s="1"/>
  <c r="W33" i="47"/>
  <c r="W33" i="53"/>
  <c r="V41" i="54"/>
  <c r="V41" i="49"/>
  <c r="V41" i="42" s="1"/>
  <c r="W41" i="37"/>
  <c r="V43" i="54"/>
  <c r="V43" i="40" s="1"/>
  <c r="V43" i="49"/>
  <c r="V43" i="42" s="1"/>
  <c r="W43" i="37"/>
  <c r="W48" i="37"/>
  <c r="V48" i="54"/>
  <c r="V48" i="49"/>
  <c r="X49" i="36"/>
  <c r="X49" i="58" s="1"/>
  <c r="AF49" i="58" s="1"/>
  <c r="W49" i="47"/>
  <c r="W49" i="53"/>
  <c r="W58" i="53"/>
  <c r="X58" i="36"/>
  <c r="W58" i="47"/>
  <c r="W63" i="37"/>
  <c r="V63" i="49"/>
  <c r="V63" i="54"/>
  <c r="S69" i="49"/>
  <c r="S69" i="42" s="1"/>
  <c r="Q76" i="37"/>
  <c r="R76" i="61" s="1"/>
  <c r="S76" i="54"/>
  <c r="S76" i="40" s="1"/>
  <c r="S77" i="49"/>
  <c r="S77" i="42" s="1"/>
  <c r="Q77" i="37"/>
  <c r="R77" i="54" s="1"/>
  <c r="R77" i="40" s="1"/>
  <c r="S77" i="54"/>
  <c r="S77" i="40" s="1"/>
  <c r="S80" i="54"/>
  <c r="S80" i="40" s="1"/>
  <c r="Q80" i="37"/>
  <c r="S80" i="49"/>
  <c r="S80" i="42" s="1"/>
  <c r="X97" i="53"/>
  <c r="AF97" i="53" s="1"/>
  <c r="X97" i="47"/>
  <c r="AF97" i="47" s="1"/>
  <c r="W100" i="53"/>
  <c r="X100" i="36"/>
  <c r="X100" i="58" s="1"/>
  <c r="AF100" i="58" s="1"/>
  <c r="W100" i="47"/>
  <c r="Q15" i="37"/>
  <c r="R15" i="61" s="1"/>
  <c r="R15" i="60" s="1"/>
  <c r="W46" i="37"/>
  <c r="Q5" i="49"/>
  <c r="R29" i="42"/>
  <c r="E57" i="36"/>
  <c r="G57" i="53"/>
  <c r="P109" i="36"/>
  <c r="R109" i="53"/>
  <c r="Q14" i="54"/>
  <c r="W10" i="40"/>
  <c r="V16" i="40"/>
  <c r="M43" i="47"/>
  <c r="P61" i="47"/>
  <c r="Q64" i="54"/>
  <c r="R47" i="54"/>
  <c r="Q54" i="53"/>
  <c r="R49" i="40"/>
  <c r="O77" i="47"/>
  <c r="AE77" i="47" s="1"/>
  <c r="S74" i="40"/>
  <c r="Q82" i="47"/>
  <c r="O27" i="47"/>
  <c r="AE27" i="47" s="1"/>
  <c r="W94" i="54"/>
  <c r="X37" i="37"/>
  <c r="S34" i="42"/>
  <c r="U105" i="42"/>
  <c r="R34" i="54"/>
  <c r="R48" i="54"/>
  <c r="R48" i="40" s="1"/>
  <c r="G57" i="47"/>
  <c r="R109" i="47"/>
  <c r="Q14" i="49"/>
  <c r="Q95" i="54"/>
  <c r="O95" i="37"/>
  <c r="P38" i="37"/>
  <c r="R38" i="49"/>
  <c r="R45" i="54"/>
  <c r="R45" i="40" s="1"/>
  <c r="W58" i="49"/>
  <c r="W58" i="54"/>
  <c r="P92" i="37"/>
  <c r="W88" i="54"/>
  <c r="W88" i="49"/>
  <c r="X88" i="37"/>
  <c r="W67" i="54"/>
  <c r="W67" i="40" s="1"/>
  <c r="W67" i="49"/>
  <c r="W67" i="42" s="1"/>
  <c r="W8" i="54"/>
  <c r="W8" i="49"/>
  <c r="X8" i="37"/>
  <c r="Y8" i="37" s="1"/>
  <c r="X6" i="49"/>
  <c r="AF6" i="49" s="1"/>
  <c r="X6" i="54"/>
  <c r="AF6" i="54" s="1"/>
  <c r="W60" i="54"/>
  <c r="W60" i="49"/>
  <c r="X97" i="37"/>
  <c r="Y97" i="37" s="1"/>
  <c r="W97" i="54"/>
  <c r="W97" i="49"/>
  <c r="X72" i="37"/>
  <c r="W72" i="49"/>
  <c r="W72" i="54"/>
  <c r="X24" i="37"/>
  <c r="W24" i="54"/>
  <c r="W24" i="49"/>
  <c r="X13" i="37"/>
  <c r="Y13" i="37" s="1"/>
  <c r="W13" i="54"/>
  <c r="W13" i="49"/>
  <c r="W44" i="54"/>
  <c r="W44" i="49"/>
  <c r="X28" i="37"/>
  <c r="Y28" i="37" s="1"/>
  <c r="W28" i="54"/>
  <c r="W28" i="49"/>
  <c r="W28" i="42" s="1"/>
  <c r="P106" i="37"/>
  <c r="R106" i="49"/>
  <c r="V64" i="42"/>
  <c r="V89" i="42"/>
  <c r="W77" i="40"/>
  <c r="V31" i="40"/>
  <c r="V16" i="42"/>
  <c r="S23" i="40"/>
  <c r="S7" i="42"/>
  <c r="R28" i="49"/>
  <c r="R91" i="40"/>
  <c r="Q45" i="49"/>
  <c r="Q45" i="54"/>
  <c r="P57" i="49"/>
  <c r="Q36" i="54"/>
  <c r="V58" i="40"/>
  <c r="S92" i="42"/>
  <c r="Q108" i="37"/>
  <c r="R108" i="61" s="1"/>
  <c r="S108" i="54"/>
  <c r="Q109" i="37"/>
  <c r="S109" i="54"/>
  <c r="Q95" i="49"/>
  <c r="R38" i="54"/>
  <c r="R38" i="40" s="1"/>
  <c r="R37" i="49"/>
  <c r="P37" i="37"/>
  <c r="R45" i="49"/>
  <c r="X70" i="49"/>
  <c r="AF70" i="49" s="1"/>
  <c r="X70" i="54"/>
  <c r="R92" i="49"/>
  <c r="Q57" i="49"/>
  <c r="Q57" i="42" s="1"/>
  <c r="Q57" i="54"/>
  <c r="W89" i="49"/>
  <c r="X89" i="37"/>
  <c r="Y89" i="37" s="1"/>
  <c r="W89" i="54"/>
  <c r="W61" i="54"/>
  <c r="W61" i="49"/>
  <c r="X61" i="37"/>
  <c r="R74" i="54"/>
  <c r="X82" i="37"/>
  <c r="Y82" i="37" s="1"/>
  <c r="W82" i="49"/>
  <c r="W82" i="54"/>
  <c r="P41" i="37"/>
  <c r="R106" i="54"/>
  <c r="Q109" i="34" a="1"/>
  <c r="Q109" i="34" s="1"/>
  <c r="S109" i="52"/>
  <c r="S109" i="46"/>
  <c r="S109" i="42" s="1"/>
  <c r="S106" i="40"/>
  <c r="V38" i="40"/>
  <c r="S62" i="42"/>
  <c r="S28" i="42"/>
  <c r="T106" i="40"/>
  <c r="T105" i="40"/>
  <c r="X110" i="46"/>
  <c r="AF110" i="46" s="1"/>
  <c r="E74" i="23" s="1"/>
  <c r="X110" i="52"/>
  <c r="AF110" i="52" s="1"/>
  <c r="E68" i="41" s="1"/>
  <c r="S106" i="42"/>
  <c r="V109" i="40"/>
  <c r="T110" i="42"/>
  <c r="W7" i="32"/>
  <c r="X34" i="32"/>
  <c r="Y34" i="32" s="1"/>
  <c r="Z34" i="32" s="1"/>
  <c r="X82" i="32"/>
  <c r="Y82" i="32" s="1"/>
  <c r="Z82" i="32" s="1"/>
  <c r="P33" i="32"/>
  <c r="O16" i="13"/>
  <c r="P16" i="45" s="1"/>
  <c r="Q42" i="51"/>
  <c r="O42" i="13"/>
  <c r="Q15" i="45"/>
  <c r="O15" i="13"/>
  <c r="P15" i="70" s="1"/>
  <c r="Q19" i="45"/>
  <c r="Q34" i="51"/>
  <c r="O34" i="13"/>
  <c r="P34" i="70" s="1"/>
  <c r="Q95" i="51"/>
  <c r="O95" i="13"/>
  <c r="P95" i="58" s="1"/>
  <c r="M92" i="51"/>
  <c r="K92" i="13"/>
  <c r="L92" i="45" s="1"/>
  <c r="L89" i="13"/>
  <c r="N64" i="45"/>
  <c r="L64" i="13"/>
  <c r="M64" i="70" s="1"/>
  <c r="N64" i="51"/>
  <c r="N44" i="45"/>
  <c r="N44" i="51"/>
  <c r="O76" i="51"/>
  <c r="AE76" i="51" s="1"/>
  <c r="M76" i="13"/>
  <c r="N76" i="70" s="1"/>
  <c r="O76" i="45"/>
  <c r="AE76" i="45" s="1"/>
  <c r="M25" i="13"/>
  <c r="M67" i="13"/>
  <c r="O67" i="45"/>
  <c r="AE67" i="45" s="1"/>
  <c r="N83" i="32"/>
  <c r="P31" i="45"/>
  <c r="N31" i="13"/>
  <c r="P31" i="51"/>
  <c r="X105" i="13"/>
  <c r="W105" i="51"/>
  <c r="W105" i="45"/>
  <c r="X110" i="13"/>
  <c r="W110" i="51"/>
  <c r="W110" i="45"/>
  <c r="Q55" i="51"/>
  <c r="O55" i="13"/>
  <c r="P55" i="45" s="1"/>
  <c r="Q55" i="45"/>
  <c r="Q32" i="45"/>
  <c r="Q22" i="45"/>
  <c r="O22" i="13"/>
  <c r="Q22" i="51"/>
  <c r="N107" i="6"/>
  <c r="O107" i="43" s="1"/>
  <c r="AE107" i="43" s="1"/>
  <c r="D32" i="23" s="1"/>
  <c r="O110" i="6"/>
  <c r="P110" i="43" s="1"/>
  <c r="M106" i="47"/>
  <c r="N107" i="4"/>
  <c r="O107" i="24" s="1"/>
  <c r="AE107" i="24" s="1"/>
  <c r="D31" i="23" s="1"/>
  <c r="P35" i="45"/>
  <c r="P35" i="51"/>
  <c r="O90" i="13"/>
  <c r="Q62" i="45"/>
  <c r="O99" i="13"/>
  <c r="P99" i="58" s="1"/>
  <c r="O57" i="13"/>
  <c r="P57" i="51" s="1"/>
  <c r="Q14" i="45"/>
  <c r="Q24" i="51"/>
  <c r="O24" i="13"/>
  <c r="P24" i="70" s="1"/>
  <c r="Q5" i="45"/>
  <c r="Q5" i="51"/>
  <c r="R77" i="45"/>
  <c r="R30" i="51"/>
  <c r="R30" i="45"/>
  <c r="R96" i="45"/>
  <c r="R96" i="42" s="1"/>
  <c r="P96" i="13"/>
  <c r="Q96" i="58" s="1"/>
  <c r="R27" i="45"/>
  <c r="P27" i="13"/>
  <c r="Q27" i="58" s="1"/>
  <c r="Q27" i="51"/>
  <c r="Q27" i="32"/>
  <c r="P27" i="32" s="1"/>
  <c r="O31" i="32"/>
  <c r="R52" i="45"/>
  <c r="P52" i="13"/>
  <c r="Q52" i="70" s="1"/>
  <c r="P99" i="32"/>
  <c r="L105" i="36"/>
  <c r="N38" i="53"/>
  <c r="Q105" i="4"/>
  <c r="R105" i="24" s="1"/>
  <c r="N61" i="36"/>
  <c r="W18" i="54"/>
  <c r="W18" i="40" s="1"/>
  <c r="X18" i="37"/>
  <c r="Y18" i="37" s="1"/>
  <c r="W18" i="49"/>
  <c r="X52" i="37"/>
  <c r="Y52" i="37" s="1"/>
  <c r="W52" i="49"/>
  <c r="W52" i="42" s="1"/>
  <c r="W52" i="54"/>
  <c r="W52" i="40" s="1"/>
  <c r="X109" i="47"/>
  <c r="X109" i="53"/>
  <c r="AF109" i="53" s="1"/>
  <c r="E58" i="41" s="1"/>
  <c r="O17" i="37"/>
  <c r="P110" i="37"/>
  <c r="Q110" i="61" s="1"/>
  <c r="M48" i="36"/>
  <c r="O48" i="53"/>
  <c r="AE48" i="53" s="1"/>
  <c r="Q53" i="49"/>
  <c r="O53" i="37"/>
  <c r="P53" i="54" s="1"/>
  <c r="Q53" i="54"/>
  <c r="N16" i="36"/>
  <c r="U109" i="40"/>
  <c r="X70" i="13"/>
  <c r="Y70" i="13" s="1"/>
  <c r="W70" i="51"/>
  <c r="W70" i="45"/>
  <c r="W26" i="45"/>
  <c r="X26" i="13"/>
  <c r="Y26" i="13" s="1"/>
  <c r="W26" i="51"/>
  <c r="V91" i="40"/>
  <c r="V91" i="42"/>
  <c r="W14" i="32"/>
  <c r="V14" i="40"/>
  <c r="R23" i="49"/>
  <c r="R23" i="42" s="1"/>
  <c r="P28" i="37"/>
  <c r="V73" i="42"/>
  <c r="W73" i="54"/>
  <c r="W73" i="40" s="1"/>
  <c r="W73" i="49"/>
  <c r="R31" i="49"/>
  <c r="R31" i="42" s="1"/>
  <c r="P40" i="37"/>
  <c r="Q40" i="61" s="1"/>
  <c r="Q40" i="60" s="1"/>
  <c r="P62" i="37"/>
  <c r="Q62" i="61" s="1"/>
  <c r="R62" i="49"/>
  <c r="W79" i="54"/>
  <c r="X79" i="37"/>
  <c r="Y79" i="37" s="1"/>
  <c r="W79" i="49"/>
  <c r="W101" i="54"/>
  <c r="W101" i="40" s="1"/>
  <c r="X101" i="37"/>
  <c r="Y101" i="37" s="1"/>
  <c r="W101" i="49"/>
  <c r="V101" i="40"/>
  <c r="X85" i="37"/>
  <c r="Y85" i="37" s="1"/>
  <c r="W85" i="49"/>
  <c r="W85" i="54"/>
  <c r="V85" i="40"/>
  <c r="Q96" i="47"/>
  <c r="W74" i="54"/>
  <c r="W74" i="40" s="1"/>
  <c r="X74" i="37"/>
  <c r="W74" i="49"/>
  <c r="O79" i="36"/>
  <c r="Q79" i="47"/>
  <c r="O68" i="36"/>
  <c r="P68" i="58" s="1"/>
  <c r="R68" i="49"/>
  <c r="P68" i="37"/>
  <c r="R68" i="54"/>
  <c r="R100" i="49"/>
  <c r="X64" i="37"/>
  <c r="W64" i="49"/>
  <c r="W64" i="54"/>
  <c r="O49" i="36"/>
  <c r="Q49" i="47"/>
  <c r="O93" i="30"/>
  <c r="P93" i="50" s="1"/>
  <c r="W102" i="4"/>
  <c r="V102" i="24"/>
  <c r="V102" i="42" s="1"/>
  <c r="W98" i="4"/>
  <c r="V98" i="24"/>
  <c r="W94" i="4"/>
  <c r="V94" i="24"/>
  <c r="V94" i="42" s="1"/>
  <c r="W90" i="4"/>
  <c r="V90" i="24"/>
  <c r="V90" i="42" s="1"/>
  <c r="W86" i="4"/>
  <c r="V86" i="24"/>
  <c r="V86" i="42" s="1"/>
  <c r="W82" i="4"/>
  <c r="V82" i="24"/>
  <c r="V82" i="42" s="1"/>
  <c r="W78" i="4"/>
  <c r="V78" i="24"/>
  <c r="W74" i="4"/>
  <c r="V74" i="24"/>
  <c r="V74" i="42" s="1"/>
  <c r="W70" i="4"/>
  <c r="V70" i="24"/>
  <c r="V70" i="42" s="1"/>
  <c r="W66" i="4"/>
  <c r="V66" i="24"/>
  <c r="V66" i="42" s="1"/>
  <c r="W62" i="4"/>
  <c r="V62" i="24"/>
  <c r="W58" i="4"/>
  <c r="V58" i="24"/>
  <c r="V58" i="42" s="1"/>
  <c r="W54" i="4"/>
  <c r="V54" i="24"/>
  <c r="V54" i="42" s="1"/>
  <c r="W50" i="4"/>
  <c r="V50" i="24"/>
  <c r="V50" i="42" s="1"/>
  <c r="W46" i="4"/>
  <c r="V46" i="24"/>
  <c r="V46" i="42" s="1"/>
  <c r="W42" i="4"/>
  <c r="V42" i="24"/>
  <c r="V42" i="42" s="1"/>
  <c r="W38" i="4"/>
  <c r="V38" i="24"/>
  <c r="V38" i="42" s="1"/>
  <c r="W34" i="4"/>
  <c r="V34" i="24"/>
  <c r="W30" i="4"/>
  <c r="V30" i="24"/>
  <c r="V30" i="42" s="1"/>
  <c r="W26" i="4"/>
  <c r="V26" i="24"/>
  <c r="V26" i="42" s="1"/>
  <c r="W22" i="4"/>
  <c r="V22" i="24"/>
  <c r="W18" i="4"/>
  <c r="V18" i="24"/>
  <c r="W14" i="4"/>
  <c r="V14" i="24"/>
  <c r="V14" i="42" s="1"/>
  <c r="W10" i="4"/>
  <c r="V10" i="24"/>
  <c r="V10" i="42" s="1"/>
  <c r="W6" i="4"/>
  <c r="V6" i="24"/>
  <c r="V6" i="42" s="1"/>
  <c r="T20" i="42"/>
  <c r="Q20" i="4"/>
  <c r="R20" i="24" s="1"/>
  <c r="T52" i="42"/>
  <c r="Q52" i="4"/>
  <c r="R52" i="24" s="1"/>
  <c r="T84" i="42"/>
  <c r="Q84" i="4"/>
  <c r="R84" i="24" s="1"/>
  <c r="T100" i="42"/>
  <c r="N87" i="37"/>
  <c r="O87" i="61" s="1"/>
  <c r="AE87" i="61" s="1"/>
  <c r="P87" i="54"/>
  <c r="M37" i="36"/>
  <c r="O37" i="53"/>
  <c r="AE37" i="53" s="1"/>
  <c r="O36" i="37"/>
  <c r="O56" i="37"/>
  <c r="N80" i="36"/>
  <c r="P80" i="53"/>
  <c r="Q70" i="49"/>
  <c r="O70" i="37"/>
  <c r="Q70" i="54"/>
  <c r="O5" i="37"/>
  <c r="U108" i="40"/>
  <c r="X58" i="13"/>
  <c r="Y58" i="13" s="1"/>
  <c r="W58" i="51"/>
  <c r="W58" i="45"/>
  <c r="X38" i="13"/>
  <c r="X38" i="58" s="1"/>
  <c r="W38" i="51"/>
  <c r="W38" i="45"/>
  <c r="V12" i="40"/>
  <c r="X78" i="13"/>
  <c r="Y78" i="13" s="1"/>
  <c r="Y78" i="56" s="1"/>
  <c r="W78" i="51"/>
  <c r="W78" i="45"/>
  <c r="V46" i="40"/>
  <c r="W46" i="32"/>
  <c r="V30" i="40"/>
  <c r="X21" i="37"/>
  <c r="W21" i="49"/>
  <c r="W21" i="42" s="1"/>
  <c r="W21" i="54"/>
  <c r="W21" i="40" s="1"/>
  <c r="V21" i="40"/>
  <c r="X17" i="37"/>
  <c r="W17" i="54"/>
  <c r="W17" i="49"/>
  <c r="W17" i="42" s="1"/>
  <c r="V49" i="40"/>
  <c r="X90" i="37"/>
  <c r="Y90" i="37" s="1"/>
  <c r="W90" i="54"/>
  <c r="W90" i="40" s="1"/>
  <c r="W90" i="49"/>
  <c r="V27" i="42"/>
  <c r="V35" i="40"/>
  <c r="W35" i="49"/>
  <c r="W35" i="42" s="1"/>
  <c r="W35" i="54"/>
  <c r="X39" i="37"/>
  <c r="W39" i="49"/>
  <c r="W39" i="54"/>
  <c r="V45" i="40"/>
  <c r="V53" i="42"/>
  <c r="V59" i="40"/>
  <c r="X59" i="37"/>
  <c r="Y59" i="37" s="1"/>
  <c r="W59" i="54"/>
  <c r="W59" i="40" s="1"/>
  <c r="W59" i="49"/>
  <c r="W59" i="42" s="1"/>
  <c r="V65" i="40"/>
  <c r="W96" i="54"/>
  <c r="X96" i="37"/>
  <c r="Y96" i="37" s="1"/>
  <c r="W96" i="49"/>
  <c r="W25" i="54"/>
  <c r="W25" i="49"/>
  <c r="R73" i="49"/>
  <c r="R81" i="54"/>
  <c r="R81" i="40" s="1"/>
  <c r="O82" i="36"/>
  <c r="P82" i="58" s="1"/>
  <c r="P82" i="37"/>
  <c r="Q82" i="61" s="1"/>
  <c r="R82" i="49"/>
  <c r="R82" i="54"/>
  <c r="R82" i="40" s="1"/>
  <c r="O89" i="36"/>
  <c r="P89" i="47" s="1"/>
  <c r="O91" i="36"/>
  <c r="Q91" i="53"/>
  <c r="R83" i="54"/>
  <c r="X68" i="37"/>
  <c r="Y68" i="37" s="1"/>
  <c r="W68" i="49"/>
  <c r="W68" i="42" s="1"/>
  <c r="W68" i="54"/>
  <c r="X68" i="53"/>
  <c r="X68" i="47"/>
  <c r="Q86" i="53"/>
  <c r="O101" i="30"/>
  <c r="O97" i="30"/>
  <c r="P97" i="56" s="1"/>
  <c r="O89" i="30"/>
  <c r="K87" i="6"/>
  <c r="L87" i="43" s="1"/>
  <c r="K79" i="6"/>
  <c r="L79" i="43" s="1"/>
  <c r="P78" i="32"/>
  <c r="O38" i="13"/>
  <c r="P38" i="51"/>
  <c r="P38" i="45"/>
  <c r="R98" i="40"/>
  <c r="O100" i="13"/>
  <c r="R108" i="51"/>
  <c r="K97" i="13"/>
  <c r="L97" i="51" s="1"/>
  <c r="N61" i="45"/>
  <c r="L61" i="13"/>
  <c r="N61" i="51"/>
  <c r="L21" i="13"/>
  <c r="M21" i="70" s="1"/>
  <c r="N21" i="45"/>
  <c r="P48" i="51"/>
  <c r="N48" i="13"/>
  <c r="O48" i="58" s="1"/>
  <c r="AE48" i="58" s="1"/>
  <c r="O81" i="32"/>
  <c r="P46" i="51"/>
  <c r="N46" i="13"/>
  <c r="O46" i="58" s="1"/>
  <c r="AE46" i="58" s="1"/>
  <c r="X109" i="45"/>
  <c r="X109" i="51"/>
  <c r="Q11" i="45"/>
  <c r="N4" i="13"/>
  <c r="P42" i="32"/>
  <c r="O101" i="13"/>
  <c r="P101" i="70" s="1"/>
  <c r="O51" i="13"/>
  <c r="P51" i="70" s="1"/>
  <c r="Q52" i="32"/>
  <c r="O50" i="13"/>
  <c r="P50" i="70" s="1"/>
  <c r="O47" i="13"/>
  <c r="P47" i="70" s="1"/>
  <c r="Q45" i="51"/>
  <c r="O45" i="13"/>
  <c r="P45" i="58" s="1"/>
  <c r="O29" i="13"/>
  <c r="P29" i="51" s="1"/>
  <c r="Q93" i="45"/>
  <c r="O39" i="13"/>
  <c r="P39" i="70" s="1"/>
  <c r="P39" i="51"/>
  <c r="P24" i="32"/>
  <c r="R84" i="45"/>
  <c r="R66" i="45"/>
  <c r="P66" i="13"/>
  <c r="R7" i="45"/>
  <c r="P7" i="13"/>
  <c r="Q7" i="56" s="1"/>
  <c r="Q7" i="51"/>
  <c r="R7" i="51"/>
  <c r="R10" i="51"/>
  <c r="P10" i="13"/>
  <c r="Q10" i="58" s="1"/>
  <c r="P15" i="32"/>
  <c r="P34" i="32"/>
  <c r="R54" i="45"/>
  <c r="P54" i="13"/>
  <c r="Q54" i="58" s="1"/>
  <c r="R56" i="45"/>
  <c r="R56" i="42" s="1"/>
  <c r="P56" i="13"/>
  <c r="Q56" i="58" s="1"/>
  <c r="R56" i="51"/>
  <c r="R56" i="40" s="1"/>
  <c r="P75" i="13"/>
  <c r="Q75" i="45" s="1"/>
  <c r="R75" i="45"/>
  <c r="L92" i="32"/>
  <c r="P102" i="13"/>
  <c r="Q102" i="70" s="1"/>
  <c r="R102" i="51"/>
  <c r="X105" i="4"/>
  <c r="Y105" i="4" s="1"/>
  <c r="W105" i="24"/>
  <c r="P106" i="4"/>
  <c r="Q106" i="24" s="1"/>
  <c r="N67" i="32"/>
  <c r="K10" i="36"/>
  <c r="M87" i="36"/>
  <c r="N99" i="36"/>
  <c r="O39" i="37"/>
  <c r="V110" i="4"/>
  <c r="U110" i="24"/>
  <c r="U110" i="42" s="1"/>
  <c r="R105" i="52"/>
  <c r="X107" i="34" a="1"/>
  <c r="X107" i="34" s="1"/>
  <c r="Y107" i="34" s="1" a="1"/>
  <c r="Y107" i="34" s="1"/>
  <c r="W107" i="46"/>
  <c r="W107" i="52"/>
  <c r="X87" i="51"/>
  <c r="AF87" i="51" s="1"/>
  <c r="X87" i="45"/>
  <c r="V87" i="42"/>
  <c r="X94" i="54"/>
  <c r="X94" i="49"/>
  <c r="X77" i="54"/>
  <c r="X77" i="49"/>
  <c r="X76" i="49"/>
  <c r="X76" i="54"/>
  <c r="X50" i="37"/>
  <c r="Y50" i="37" s="1"/>
  <c r="W50" i="49"/>
  <c r="W50" i="54"/>
  <c r="P67" i="53"/>
  <c r="K99" i="6"/>
  <c r="L99" i="43" s="1"/>
  <c r="K91" i="6"/>
  <c r="L91" i="43" s="1"/>
  <c r="T102" i="42"/>
  <c r="Q98" i="4"/>
  <c r="R98" i="24" s="1"/>
  <c r="T90" i="42"/>
  <c r="Q90" i="4"/>
  <c r="R90" i="24" s="1"/>
  <c r="R90" i="42" s="1"/>
  <c r="T82" i="42"/>
  <c r="Q82" i="4"/>
  <c r="R82" i="24" s="1"/>
  <c r="Q74" i="4"/>
  <c r="R74" i="24" s="1"/>
  <c r="T66" i="42"/>
  <c r="Q66" i="4"/>
  <c r="R66" i="24" s="1"/>
  <c r="T58" i="42"/>
  <c r="Q58" i="4"/>
  <c r="R58" i="24" s="1"/>
  <c r="T50" i="42"/>
  <c r="Q50" i="4"/>
  <c r="R50" i="24" s="1"/>
  <c r="T42" i="42"/>
  <c r="Q42" i="4"/>
  <c r="R42" i="24" s="1"/>
  <c r="R42" i="42" s="1"/>
  <c r="T34" i="42"/>
  <c r="Q34" i="4"/>
  <c r="R34" i="24" s="1"/>
  <c r="T26" i="42"/>
  <c r="Q26" i="4"/>
  <c r="R26" i="24" s="1"/>
  <c r="R26" i="42" s="1"/>
  <c r="T18" i="42"/>
  <c r="Q18" i="4"/>
  <c r="R18" i="24" s="1"/>
  <c r="T10" i="42"/>
  <c r="Q10" i="4"/>
  <c r="R10" i="24" s="1"/>
  <c r="R10" i="42" s="1"/>
  <c r="T12" i="42"/>
  <c r="Q12" i="4"/>
  <c r="R12" i="24" s="1"/>
  <c r="T44" i="42"/>
  <c r="Q44" i="4"/>
  <c r="R44" i="24" s="1"/>
  <c r="R44" i="42" s="1"/>
  <c r="T76" i="42"/>
  <c r="Q76" i="4"/>
  <c r="R76" i="24" s="1"/>
  <c r="W26" i="32"/>
  <c r="X26" i="32" s="1"/>
  <c r="P49" i="37"/>
  <c r="P41" i="45"/>
  <c r="N41" i="13"/>
  <c r="O39" i="32"/>
  <c r="Q19" i="51"/>
  <c r="O19" i="13"/>
  <c r="P19" i="45" s="1"/>
  <c r="O36" i="13"/>
  <c r="P36" i="58" s="1"/>
  <c r="P36" i="45"/>
  <c r="Q70" i="51"/>
  <c r="O70" i="13"/>
  <c r="P70" i="58" s="1"/>
  <c r="W106" i="51"/>
  <c r="X106" i="13"/>
  <c r="Y106" i="13" s="1"/>
  <c r="W106" i="45"/>
  <c r="L44" i="13"/>
  <c r="M76" i="32"/>
  <c r="O18" i="51"/>
  <c r="AE18" i="51" s="1"/>
  <c r="M18" i="13"/>
  <c r="M83" i="13"/>
  <c r="N83" i="70" s="1"/>
  <c r="R20" i="51"/>
  <c r="P20" i="13"/>
  <c r="Q20" i="51" s="1"/>
  <c r="O41" i="32"/>
  <c r="O32" i="13"/>
  <c r="P32" i="45" s="1"/>
  <c r="P32" i="32"/>
  <c r="Q33" i="51"/>
  <c r="O33" i="13"/>
  <c r="P33" i="70" s="1"/>
  <c r="Q33" i="45"/>
  <c r="I62" i="36"/>
  <c r="K106" i="36"/>
  <c r="N35" i="13"/>
  <c r="N69" i="13"/>
  <c r="X108" i="51"/>
  <c r="X108" i="45"/>
  <c r="Q62" i="51"/>
  <c r="O62" i="13"/>
  <c r="P62" i="45" s="1"/>
  <c r="Q14" i="51"/>
  <c r="O14" i="13"/>
  <c r="P14" i="70" s="1"/>
  <c r="O5" i="13"/>
  <c r="P5" i="58" s="1"/>
  <c r="P77" i="13"/>
  <c r="P30" i="13"/>
  <c r="Q30" i="58" s="1"/>
  <c r="O38" i="32"/>
  <c r="O45" i="32"/>
  <c r="P58" i="13"/>
  <c r="R58" i="45"/>
  <c r="Q58" i="32"/>
  <c r="P80" i="13"/>
  <c r="O95" i="32"/>
  <c r="X107" i="13"/>
  <c r="W107" i="51"/>
  <c r="W107" i="45"/>
  <c r="O108" i="4"/>
  <c r="P108" i="24" s="1"/>
  <c r="O69" i="32"/>
  <c r="O55" i="32"/>
  <c r="K43" i="36"/>
  <c r="L38" i="36"/>
  <c r="N51" i="37"/>
  <c r="O51" i="61" s="1"/>
  <c r="P51" i="54"/>
  <c r="X9" i="54"/>
  <c r="AF9" i="54" s="1"/>
  <c r="X9" i="49"/>
  <c r="AF9" i="49" s="1"/>
  <c r="P106" i="34" a="1"/>
  <c r="P106" i="34" s="1"/>
  <c r="R79" i="54"/>
  <c r="R79" i="49"/>
  <c r="R79" i="42" s="1"/>
  <c r="P79" i="37"/>
  <c r="X93" i="54"/>
  <c r="AF93" i="54" s="1"/>
  <c r="X93" i="49"/>
  <c r="X69" i="49"/>
  <c r="AF69" i="49" s="1"/>
  <c r="X69" i="54"/>
  <c r="X69" i="40" s="1"/>
  <c r="X14" i="54"/>
  <c r="AF14" i="54" s="1"/>
  <c r="X14" i="49"/>
  <c r="AF14" i="49" s="1"/>
  <c r="O64" i="37"/>
  <c r="N72" i="36"/>
  <c r="N53" i="36"/>
  <c r="P53" i="47"/>
  <c r="U106" i="40"/>
  <c r="W6" i="45"/>
  <c r="X6" i="13"/>
  <c r="W6" i="51"/>
  <c r="W6" i="40" s="1"/>
  <c r="W91" i="51"/>
  <c r="W91" i="40" s="1"/>
  <c r="X91" i="13"/>
  <c r="W91" i="45"/>
  <c r="W91" i="42" s="1"/>
  <c r="X62" i="13"/>
  <c r="Y62" i="13" s="1"/>
  <c r="W62" i="51"/>
  <c r="W62" i="45"/>
  <c r="X14" i="13"/>
  <c r="X14" i="58" s="1"/>
  <c r="W14" i="51"/>
  <c r="W14" i="40" s="1"/>
  <c r="W14" i="45"/>
  <c r="W12" i="54"/>
  <c r="X12" i="37"/>
  <c r="Y12" i="37" s="1"/>
  <c r="W12" i="49"/>
  <c r="W16" i="49"/>
  <c r="W16" i="54"/>
  <c r="P23" i="37"/>
  <c r="P61" i="37"/>
  <c r="V73" i="40"/>
  <c r="P97" i="37"/>
  <c r="R97" i="54"/>
  <c r="R97" i="40" s="1"/>
  <c r="P31" i="37"/>
  <c r="W47" i="54"/>
  <c r="X47" i="37"/>
  <c r="Y47" i="37" s="1"/>
  <c r="W47" i="49"/>
  <c r="P54" i="37"/>
  <c r="R54" i="54"/>
  <c r="X30" i="37"/>
  <c r="Y30" i="37" s="1"/>
  <c r="W30" i="49"/>
  <c r="W30" i="54"/>
  <c r="X38" i="37"/>
  <c r="Y38" i="37" s="1"/>
  <c r="W38" i="54"/>
  <c r="W38" i="49"/>
  <c r="X87" i="37"/>
  <c r="W87" i="54"/>
  <c r="W87" i="49"/>
  <c r="X54" i="37"/>
  <c r="Y54" i="37" s="1"/>
  <c r="W54" i="54"/>
  <c r="W54" i="40" s="1"/>
  <c r="W54" i="49"/>
  <c r="P99" i="37"/>
  <c r="R99" i="54"/>
  <c r="R99" i="40" s="1"/>
  <c r="V101" i="42"/>
  <c r="X52" i="53"/>
  <c r="X52" i="47"/>
  <c r="O96" i="36"/>
  <c r="P96" i="47" s="1"/>
  <c r="O23" i="36"/>
  <c r="Q23" i="47"/>
  <c r="O97" i="36"/>
  <c r="P97" i="47" s="1"/>
  <c r="Q97" i="47"/>
  <c r="O54" i="36"/>
  <c r="O29" i="36"/>
  <c r="P100" i="37"/>
  <c r="X18" i="53"/>
  <c r="X18" i="47"/>
  <c r="L97" i="6"/>
  <c r="M97" i="43" s="1"/>
  <c r="L89" i="6"/>
  <c r="M89" i="43" s="1"/>
  <c r="L81" i="6"/>
  <c r="M81" i="43" s="1"/>
  <c r="L101" i="6"/>
  <c r="M101" i="43" s="1"/>
  <c r="L93" i="6"/>
  <c r="M93" i="43" s="1"/>
  <c r="L85" i="6"/>
  <c r="M85" i="43" s="1"/>
  <c r="I69" i="6"/>
  <c r="J69" i="43" s="1"/>
  <c r="I53" i="6"/>
  <c r="J53" i="43" s="1"/>
  <c r="T4" i="42"/>
  <c r="Q4" i="4"/>
  <c r="R4" i="24" s="1"/>
  <c r="T36" i="42"/>
  <c r="Q36" i="4"/>
  <c r="R36" i="24" s="1"/>
  <c r="R36" i="42" s="1"/>
  <c r="T68" i="42"/>
  <c r="Q68" i="4"/>
  <c r="R68" i="24" s="1"/>
  <c r="Q100" i="4"/>
  <c r="R100" i="24" s="1"/>
  <c r="M77" i="36"/>
  <c r="M76" i="36"/>
  <c r="O76" i="47"/>
  <c r="AE76" i="47" s="1"/>
  <c r="M66" i="36"/>
  <c r="O66" i="53"/>
  <c r="AE66" i="53" s="1"/>
  <c r="N17" i="36"/>
  <c r="O17" i="53" s="1"/>
  <c r="N31" i="36"/>
  <c r="O31" i="58" s="1"/>
  <c r="AE31" i="58" s="1"/>
  <c r="P31" i="53"/>
  <c r="N4" i="36"/>
  <c r="O4" i="58" s="1"/>
  <c r="AE4" i="58" s="1"/>
  <c r="N70" i="36"/>
  <c r="U110" i="40"/>
  <c r="V108" i="40"/>
  <c r="V76" i="42"/>
  <c r="W76" i="45"/>
  <c r="X76" i="13"/>
  <c r="Y76" i="13" s="1"/>
  <c r="W76" i="51"/>
  <c r="R74" i="51"/>
  <c r="P74" i="13"/>
  <c r="Q74" i="70" s="1"/>
  <c r="R74" i="45"/>
  <c r="V78" i="42"/>
  <c r="X46" i="13"/>
  <c r="W46" i="51"/>
  <c r="W46" i="45"/>
  <c r="W30" i="45"/>
  <c r="X30" i="13"/>
  <c r="W30" i="51"/>
  <c r="X4" i="37"/>
  <c r="Y4" i="37" s="1"/>
  <c r="W4" i="49"/>
  <c r="W4" i="42" s="1"/>
  <c r="W4" i="54"/>
  <c r="W4" i="40" s="1"/>
  <c r="V21" i="42"/>
  <c r="V17" i="40"/>
  <c r="V81" i="40"/>
  <c r="W81" i="54"/>
  <c r="X81" i="37"/>
  <c r="Y81" i="37" s="1"/>
  <c r="W81" i="49"/>
  <c r="V90" i="40"/>
  <c r="V27" i="40"/>
  <c r="W27" i="54"/>
  <c r="X27" i="37"/>
  <c r="W27" i="49"/>
  <c r="V35" i="42"/>
  <c r="X45" i="37"/>
  <c r="Y45" i="37" s="1"/>
  <c r="W45" i="49"/>
  <c r="W45" i="42" s="1"/>
  <c r="W45" i="54"/>
  <c r="W45" i="40" s="1"/>
  <c r="V53" i="40"/>
  <c r="X53" i="37"/>
  <c r="Y53" i="37" s="1"/>
  <c r="W53" i="49"/>
  <c r="W53" i="54"/>
  <c r="W53" i="40" s="1"/>
  <c r="V65" i="42"/>
  <c r="W65" i="54"/>
  <c r="X65" i="37"/>
  <c r="W65" i="49"/>
  <c r="X31" i="37"/>
  <c r="Y31" i="37" s="1"/>
  <c r="W31" i="49"/>
  <c r="W31" i="54"/>
  <c r="V25" i="42"/>
  <c r="V25" i="40"/>
  <c r="P98" i="37"/>
  <c r="P81" i="37"/>
  <c r="V17" i="42"/>
  <c r="O15" i="36"/>
  <c r="R89" i="49"/>
  <c r="P89" i="37"/>
  <c r="R89" i="54"/>
  <c r="R89" i="40" s="1"/>
  <c r="R86" i="54"/>
  <c r="R86" i="40" s="1"/>
  <c r="O86" i="36"/>
  <c r="P86" i="53" s="1"/>
  <c r="O95" i="30"/>
  <c r="O91" i="30"/>
  <c r="K95" i="6"/>
  <c r="L95" i="43" s="1"/>
  <c r="N4" i="32"/>
  <c r="O65" i="13"/>
  <c r="P65" i="70" s="1"/>
  <c r="O68" i="13"/>
  <c r="O78" i="13"/>
  <c r="Q98" i="51"/>
  <c r="O98" i="13"/>
  <c r="P98" i="45" s="1"/>
  <c r="P108" i="13"/>
  <c r="Q108" i="70" s="1"/>
  <c r="L37" i="51"/>
  <c r="J37" i="13"/>
  <c r="N17" i="45"/>
  <c r="L17" i="13"/>
  <c r="N17" i="51"/>
  <c r="O63" i="51"/>
  <c r="AE63" i="51" s="1"/>
  <c r="M63" i="13"/>
  <c r="N63" i="51" s="1"/>
  <c r="O63" i="45"/>
  <c r="AE63" i="45" s="1"/>
  <c r="M8" i="13"/>
  <c r="N8" i="70" s="1"/>
  <c r="P60" i="45"/>
  <c r="N60" i="13"/>
  <c r="O60" i="70" s="1"/>
  <c r="AE60" i="70" s="1"/>
  <c r="P60" i="51"/>
  <c r="N81" i="13"/>
  <c r="O81" i="70" s="1"/>
  <c r="AE81" i="70" s="1"/>
  <c r="O11" i="13"/>
  <c r="R3" i="51"/>
  <c r="P3" i="13"/>
  <c r="Q3" i="45" s="1"/>
  <c r="R3" i="45"/>
  <c r="M64" i="32"/>
  <c r="N18" i="32"/>
  <c r="N46" i="32"/>
  <c r="M105" i="6"/>
  <c r="N105" i="43" s="1"/>
  <c r="M108" i="6"/>
  <c r="N108" i="43" s="1"/>
  <c r="L61" i="32"/>
  <c r="Q20" i="32"/>
  <c r="R29" i="40"/>
  <c r="O93" i="13"/>
  <c r="P93" i="70" s="1"/>
  <c r="R39" i="42"/>
  <c r="P11" i="32"/>
  <c r="P16" i="32"/>
  <c r="P84" i="13"/>
  <c r="Q84" i="58" s="1"/>
  <c r="P23" i="13"/>
  <c r="Q23" i="45" s="1"/>
  <c r="P36" i="32"/>
  <c r="O36" i="32" s="1"/>
  <c r="S54" i="40"/>
  <c r="S54" i="42"/>
  <c r="P65" i="32"/>
  <c r="P70" i="32"/>
  <c r="O70" i="32" s="1"/>
  <c r="Q80" i="32"/>
  <c r="P85" i="13"/>
  <c r="P90" i="32"/>
  <c r="P98" i="32"/>
  <c r="O109" i="6"/>
  <c r="P109" i="43" s="1"/>
  <c r="X106" i="30"/>
  <c r="Y106" i="30" s="1"/>
  <c r="W106" i="50"/>
  <c r="L97" i="32"/>
  <c r="P93" i="32"/>
  <c r="I41" i="36"/>
  <c r="K41" i="47"/>
  <c r="L110" i="36"/>
  <c r="N110" i="53"/>
  <c r="L28" i="36"/>
  <c r="T109" i="42"/>
  <c r="Q109" i="4"/>
  <c r="R109" i="24" s="1"/>
  <c r="M27" i="36"/>
  <c r="X23" i="49"/>
  <c r="AF23" i="49" s="1"/>
  <c r="X23" i="54"/>
  <c r="R110" i="4"/>
  <c r="S110" i="24" s="1"/>
  <c r="S110" i="42" s="1"/>
  <c r="P105" i="34" a="1"/>
  <c r="P105" i="34" s="1"/>
  <c r="Q105" i="57" s="1"/>
  <c r="X67" i="54"/>
  <c r="X67" i="49"/>
  <c r="M51" i="36"/>
  <c r="M36" i="36"/>
  <c r="W109" i="54"/>
  <c r="X109" i="37"/>
  <c r="Y109" i="37" s="1"/>
  <c r="W109" i="49"/>
  <c r="X75" i="54"/>
  <c r="X75" i="49"/>
  <c r="N67" i="36"/>
  <c r="O67" i="58" s="1"/>
  <c r="AE67" i="58" s="1"/>
  <c r="X50" i="53"/>
  <c r="X50" i="47"/>
  <c r="AF50" i="47" s="1"/>
  <c r="X86" i="37"/>
  <c r="W86" i="54"/>
  <c r="W86" i="49"/>
  <c r="Q102" i="4"/>
  <c r="R102" i="24" s="1"/>
  <c r="R102" i="42" s="1"/>
  <c r="T98" i="42"/>
  <c r="T94" i="42"/>
  <c r="Q94" i="4"/>
  <c r="R94" i="24" s="1"/>
  <c r="T86" i="42"/>
  <c r="Q86" i="4"/>
  <c r="R86" i="24" s="1"/>
  <c r="T78" i="42"/>
  <c r="Q78" i="4"/>
  <c r="R78" i="24" s="1"/>
  <c r="R78" i="42" s="1"/>
  <c r="S74" i="42"/>
  <c r="T70" i="42"/>
  <c r="Q70" i="4"/>
  <c r="R70" i="24" s="1"/>
  <c r="R70" i="42" s="1"/>
  <c r="T62" i="42"/>
  <c r="Q62" i="4"/>
  <c r="R62" i="24" s="1"/>
  <c r="T54" i="42"/>
  <c r="Q54" i="4"/>
  <c r="R54" i="24" s="1"/>
  <c r="T46" i="42"/>
  <c r="Q46" i="4"/>
  <c r="R46" i="24" s="1"/>
  <c r="T38" i="42"/>
  <c r="Q38" i="4"/>
  <c r="R38" i="24" s="1"/>
  <c r="T30" i="42"/>
  <c r="Q30" i="4"/>
  <c r="R30" i="24" s="1"/>
  <c r="T22" i="42"/>
  <c r="Q22" i="4"/>
  <c r="T14" i="42"/>
  <c r="Q14" i="4"/>
  <c r="R14" i="24" s="1"/>
  <c r="R14" i="42" s="1"/>
  <c r="T6" i="42"/>
  <c r="Q6" i="4"/>
  <c r="R6" i="24" s="1"/>
  <c r="T28" i="42"/>
  <c r="Q28" i="4"/>
  <c r="R28" i="24" s="1"/>
  <c r="R28" i="42" s="1"/>
  <c r="T60" i="42"/>
  <c r="Q60" i="4"/>
  <c r="R60" i="24" s="1"/>
  <c r="T92" i="42"/>
  <c r="Q92" i="4"/>
  <c r="R92" i="24" s="1"/>
  <c r="W76" i="32"/>
  <c r="Q77" i="32"/>
  <c r="R106" i="46"/>
  <c r="P91" i="37"/>
  <c r="W6" i="32"/>
  <c r="P96" i="37"/>
  <c r="P29" i="37"/>
  <c r="W38" i="32"/>
  <c r="X38" i="32" s="1"/>
  <c r="P15" i="37"/>
  <c r="X77" i="51"/>
  <c r="AF77" i="51" s="1"/>
  <c r="X77" i="45"/>
  <c r="AF77" i="45" s="1"/>
  <c r="X10" i="45"/>
  <c r="AF10" i="45" s="1"/>
  <c r="X10" i="51"/>
  <c r="AF10" i="51" s="1"/>
  <c r="X64" i="13"/>
  <c r="Y64" i="13" s="1"/>
  <c r="W64" i="45"/>
  <c r="W64" i="51"/>
  <c r="W64" i="40" s="1"/>
  <c r="X51" i="45"/>
  <c r="AF51" i="45" s="1"/>
  <c r="X51" i="51"/>
  <c r="X95" i="32"/>
  <c r="Y95" i="32" s="1"/>
  <c r="Z95" i="32" s="1"/>
  <c r="X44" i="51"/>
  <c r="AF44" i="51" s="1"/>
  <c r="X44" i="45"/>
  <c r="AF44" i="45" s="1"/>
  <c r="X12" i="51"/>
  <c r="AF12" i="51" s="1"/>
  <c r="X12" i="45"/>
  <c r="AF12" i="45" s="1"/>
  <c r="X51" i="32"/>
  <c r="Y51" i="32" s="1"/>
  <c r="Z51" i="32" s="1"/>
  <c r="X45" i="32"/>
  <c r="Y45" i="32" s="1"/>
  <c r="Z45" i="32" s="1"/>
  <c r="X32" i="13"/>
  <c r="Y32" i="13" s="1"/>
  <c r="W32" i="45"/>
  <c r="W32" i="51"/>
  <c r="W32" i="40" s="1"/>
  <c r="W8" i="45"/>
  <c r="W8" i="51"/>
  <c r="X8" i="13"/>
  <c r="X72" i="13"/>
  <c r="Y72" i="13" s="1"/>
  <c r="W72" i="45"/>
  <c r="W72" i="51"/>
  <c r="W31" i="45"/>
  <c r="W31" i="51"/>
  <c r="X31" i="13"/>
  <c r="X50" i="51"/>
  <c r="AF50" i="51" s="1"/>
  <c r="X50" i="45"/>
  <c r="X77" i="32"/>
  <c r="Y77" i="32" s="1"/>
  <c r="W40" i="45"/>
  <c r="W40" i="51"/>
  <c r="X40" i="13"/>
  <c r="Y40" i="13" s="1"/>
  <c r="V89" i="40"/>
  <c r="X19" i="32"/>
  <c r="Y19" i="32" s="1"/>
  <c r="Z19" i="32" s="1"/>
  <c r="W47" i="32"/>
  <c r="X34" i="45"/>
  <c r="AF34" i="45" s="1"/>
  <c r="X34" i="51"/>
  <c r="AF34" i="51" s="1"/>
  <c r="X19" i="45"/>
  <c r="AF19" i="45" s="1"/>
  <c r="X19" i="51"/>
  <c r="X97" i="13"/>
  <c r="Y97" i="13" s="1"/>
  <c r="W97" i="45"/>
  <c r="W97" i="51"/>
  <c r="X29" i="32"/>
  <c r="Y29" i="32" s="1"/>
  <c r="Z29" i="32" s="1"/>
  <c r="V23" i="40"/>
  <c r="V88" i="40"/>
  <c r="V8" i="42"/>
  <c r="X13" i="45"/>
  <c r="X13" i="51"/>
  <c r="W16" i="51"/>
  <c r="X16" i="13"/>
  <c r="Y16" i="13" s="1"/>
  <c r="Y16" i="56" s="1"/>
  <c r="W16" i="45"/>
  <c r="W55" i="45"/>
  <c r="X55" i="13"/>
  <c r="Y55" i="13" s="1"/>
  <c r="Y55" i="56" s="1"/>
  <c r="W55" i="51"/>
  <c r="X66" i="45"/>
  <c r="AF66" i="45" s="1"/>
  <c r="X66" i="51"/>
  <c r="X99" i="51"/>
  <c r="AF99" i="51" s="1"/>
  <c r="X99" i="45"/>
  <c r="AF99" i="45" s="1"/>
  <c r="W39" i="45"/>
  <c r="X39" i="13"/>
  <c r="Y39" i="13" s="1"/>
  <c r="W39" i="51"/>
  <c r="X95" i="45"/>
  <c r="X95" i="51"/>
  <c r="X88" i="13"/>
  <c r="Y88" i="13" s="1"/>
  <c r="W88" i="45"/>
  <c r="W88" i="51"/>
  <c r="X48" i="13"/>
  <c r="Y48" i="13" s="1"/>
  <c r="W48" i="45"/>
  <c r="W48" i="51"/>
  <c r="X42" i="45"/>
  <c r="X42" i="51"/>
  <c r="AF42" i="51" s="1"/>
  <c r="X40" i="32"/>
  <c r="Y40" i="32" s="1"/>
  <c r="V7" i="42"/>
  <c r="V71" i="40"/>
  <c r="W56" i="32"/>
  <c r="X79" i="13"/>
  <c r="Y79" i="13" s="1"/>
  <c r="Y79" i="56" s="1"/>
  <c r="W79" i="45"/>
  <c r="W79" i="51"/>
  <c r="W88" i="32"/>
  <c r="X88" i="32" s="1"/>
  <c r="Y88" i="32" s="1"/>
  <c r="V24" i="40"/>
  <c r="W89" i="45"/>
  <c r="W89" i="51"/>
  <c r="X89" i="13"/>
  <c r="Y89" i="13" s="1"/>
  <c r="X47" i="13"/>
  <c r="X47" i="58" s="1"/>
  <c r="W47" i="45"/>
  <c r="W47" i="51"/>
  <c r="W23" i="51"/>
  <c r="X23" i="13"/>
  <c r="Y23" i="13" s="1"/>
  <c r="W23" i="45"/>
  <c r="X93" i="45"/>
  <c r="AF93" i="45" s="1"/>
  <c r="X93" i="51"/>
  <c r="AF93" i="51" s="1"/>
  <c r="X96" i="13"/>
  <c r="W96" i="45"/>
  <c r="W96" i="51"/>
  <c r="X93" i="32"/>
  <c r="Y93" i="32" s="1"/>
  <c r="Z93" i="32" s="1"/>
  <c r="W7" i="51"/>
  <c r="W7" i="45"/>
  <c r="X7" i="13"/>
  <c r="Y7" i="13" s="1"/>
  <c r="X71" i="13"/>
  <c r="Y71" i="13" s="1"/>
  <c r="W71" i="45"/>
  <c r="W71" i="51"/>
  <c r="W71" i="40" s="1"/>
  <c r="X15" i="13"/>
  <c r="X15" i="58" s="1"/>
  <c r="W15" i="45"/>
  <c r="W15" i="51"/>
  <c r="V24" i="42"/>
  <c r="V80" i="42"/>
  <c r="X45" i="45"/>
  <c r="X45" i="51"/>
  <c r="AF45" i="51" s="1"/>
  <c r="X29" i="51"/>
  <c r="AF29" i="51" s="1"/>
  <c r="X29" i="45"/>
  <c r="AF29" i="45" s="1"/>
  <c r="X82" i="45"/>
  <c r="X82" i="51"/>
  <c r="X31" i="32"/>
  <c r="X83" i="45"/>
  <c r="X83" i="51"/>
  <c r="W96" i="32"/>
  <c r="X96" i="32" s="1"/>
  <c r="W64" i="32"/>
  <c r="X24" i="13"/>
  <c r="Y24" i="13" s="1"/>
  <c r="W24" i="45"/>
  <c r="W24" i="51"/>
  <c r="X80" i="13"/>
  <c r="W80" i="45"/>
  <c r="W80" i="42" s="1"/>
  <c r="W80" i="51"/>
  <c r="W23" i="32"/>
  <c r="V64" i="40"/>
  <c r="X63" i="13"/>
  <c r="Y63" i="13" s="1"/>
  <c r="W63" i="45"/>
  <c r="W63" i="51"/>
  <c r="W97" i="32"/>
  <c r="X56" i="13"/>
  <c r="W56" i="45"/>
  <c r="W56" i="51"/>
  <c r="AG84" i="45" l="1"/>
  <c r="AG107" i="47"/>
  <c r="F37" i="23" s="1"/>
  <c r="AG68" i="51"/>
  <c r="AG52" i="45"/>
  <c r="R73" i="40"/>
  <c r="AG68" i="45"/>
  <c r="AI84" i="45"/>
  <c r="R34" i="40"/>
  <c r="R21" i="40"/>
  <c r="AG8" i="47"/>
  <c r="AI68" i="45"/>
  <c r="Y69" i="60"/>
  <c r="AG4" i="51"/>
  <c r="AI65" i="43"/>
  <c r="AI20" i="51"/>
  <c r="W25" i="42"/>
  <c r="AI84" i="51"/>
  <c r="R100" i="42"/>
  <c r="Q44" i="60"/>
  <c r="AG52" i="51"/>
  <c r="X10" i="61"/>
  <c r="X10" i="49"/>
  <c r="X10" i="54"/>
  <c r="AF10" i="54" s="1"/>
  <c r="W10" i="60"/>
  <c r="W96" i="40"/>
  <c r="P86" i="37"/>
  <c r="Y15" i="37"/>
  <c r="K62" i="53"/>
  <c r="R34" i="61"/>
  <c r="R34" i="60" s="1"/>
  <c r="R47" i="60"/>
  <c r="Y74" i="37"/>
  <c r="S108" i="40"/>
  <c r="Y71" i="37"/>
  <c r="R86" i="49"/>
  <c r="P83" i="37"/>
  <c r="Q83" i="49" s="1"/>
  <c r="Q83" i="42" s="1"/>
  <c r="P34" i="37"/>
  <c r="Y99" i="37"/>
  <c r="R21" i="61"/>
  <c r="R21" i="60" s="1"/>
  <c r="AG107" i="53"/>
  <c r="F34" i="41" s="1"/>
  <c r="AE56" i="53"/>
  <c r="Y91" i="61"/>
  <c r="Y91" i="54"/>
  <c r="Y91" i="49"/>
  <c r="P63" i="47"/>
  <c r="AE98" i="53"/>
  <c r="Z91" i="36"/>
  <c r="Y91" i="53"/>
  <c r="Y91" i="47"/>
  <c r="W27" i="40"/>
  <c r="W76" i="42"/>
  <c r="AE17" i="53"/>
  <c r="W87" i="40"/>
  <c r="Y39" i="37"/>
  <c r="R27" i="42"/>
  <c r="R61" i="42"/>
  <c r="V29" i="42"/>
  <c r="AE51" i="61"/>
  <c r="X25" i="37"/>
  <c r="Y64" i="37"/>
  <c r="R78" i="60"/>
  <c r="AG8" i="53"/>
  <c r="R94" i="42"/>
  <c r="O44" i="37"/>
  <c r="P44" i="61" s="1"/>
  <c r="AE56" i="47"/>
  <c r="R63" i="60"/>
  <c r="R11" i="54"/>
  <c r="O85" i="37"/>
  <c r="Q85" i="61"/>
  <c r="Q85" i="49"/>
  <c r="Q85" i="54"/>
  <c r="Q82" i="49"/>
  <c r="Q99" i="56"/>
  <c r="S52" i="60"/>
  <c r="Q107" i="56"/>
  <c r="Q99" i="50"/>
  <c r="P107" i="50"/>
  <c r="O107" i="30"/>
  <c r="N107" i="30" s="1"/>
  <c r="Y7" i="30"/>
  <c r="X7" i="50"/>
  <c r="AF7" i="50" s="1"/>
  <c r="P107" i="56"/>
  <c r="Y71" i="30"/>
  <c r="X71" i="50"/>
  <c r="X77" i="60"/>
  <c r="AF77" i="60" s="1"/>
  <c r="Y48" i="30"/>
  <c r="X48" i="50"/>
  <c r="AF48" i="50" s="1"/>
  <c r="W61" i="50"/>
  <c r="X61" i="30"/>
  <c r="AI4" i="45"/>
  <c r="V55" i="42"/>
  <c r="AI52" i="45"/>
  <c r="AG80" i="43"/>
  <c r="AI10" i="43"/>
  <c r="AG71" i="43"/>
  <c r="AG109" i="43"/>
  <c r="F58" i="23" s="1"/>
  <c r="AI34" i="43"/>
  <c r="AI64" i="43"/>
  <c r="R109" i="50"/>
  <c r="P109" i="30"/>
  <c r="R109" i="56"/>
  <c r="AG10" i="43"/>
  <c r="AI79" i="43"/>
  <c r="R16" i="42"/>
  <c r="P72" i="4"/>
  <c r="Q72" i="24"/>
  <c r="Y48" i="4"/>
  <c r="X48" i="24"/>
  <c r="P16" i="4"/>
  <c r="Q16" i="24"/>
  <c r="P80" i="4"/>
  <c r="Q80" i="24"/>
  <c r="P24" i="4"/>
  <c r="Q24" i="24"/>
  <c r="Y33" i="24"/>
  <c r="Z33" i="4"/>
  <c r="Y17" i="4"/>
  <c r="X17" i="24"/>
  <c r="AF17" i="24" s="1"/>
  <c r="P49" i="4"/>
  <c r="Q49" i="24" s="1"/>
  <c r="R63" i="42"/>
  <c r="Y16" i="4"/>
  <c r="X16" i="24"/>
  <c r="P48" i="4"/>
  <c r="Q48" i="24"/>
  <c r="Y40" i="24"/>
  <c r="Z40" i="4"/>
  <c r="P17" i="4"/>
  <c r="O17" i="4" s="1"/>
  <c r="Q17" i="24"/>
  <c r="Q17" i="42" s="1"/>
  <c r="Y72" i="24"/>
  <c r="Z72" i="4"/>
  <c r="O56" i="4"/>
  <c r="P56" i="24"/>
  <c r="O9" i="4"/>
  <c r="P9" i="24" s="1"/>
  <c r="R13" i="24"/>
  <c r="Z80" i="24"/>
  <c r="AA80" i="4"/>
  <c r="AA80" i="24" s="1"/>
  <c r="AG80" i="24" s="1"/>
  <c r="R106" i="40"/>
  <c r="AF47" i="70"/>
  <c r="AH69" i="43"/>
  <c r="AD69" i="43"/>
  <c r="AF63" i="70"/>
  <c r="Y14" i="61"/>
  <c r="Y14" i="54"/>
  <c r="Y14" i="49"/>
  <c r="Z67" i="61"/>
  <c r="Z67" i="49"/>
  <c r="Z67" i="54"/>
  <c r="AF47" i="58"/>
  <c r="AF15" i="58"/>
  <c r="AF85" i="58"/>
  <c r="AF64" i="70"/>
  <c r="AG3" i="70"/>
  <c r="AF14" i="58"/>
  <c r="Z7" i="13"/>
  <c r="Y7" i="70"/>
  <c r="Y7" i="56"/>
  <c r="Y7" i="51"/>
  <c r="Y7" i="45"/>
  <c r="Z76" i="13"/>
  <c r="Y76" i="70"/>
  <c r="Y76" i="45"/>
  <c r="Y76" i="51"/>
  <c r="Z23" i="13"/>
  <c r="Y23" i="70"/>
  <c r="Y23" i="51"/>
  <c r="Y23" i="56"/>
  <c r="Y23" i="45"/>
  <c r="Z31" i="37"/>
  <c r="Y31" i="61"/>
  <c r="Y31" i="49"/>
  <c r="Y31" i="54"/>
  <c r="Y107" i="13"/>
  <c r="X107" i="58"/>
  <c r="P33" i="45"/>
  <c r="O41" i="70"/>
  <c r="AE41" i="70" s="1"/>
  <c r="Y39" i="54"/>
  <c r="Y39" i="61"/>
  <c r="Y39" i="49"/>
  <c r="Y74" i="49"/>
  <c r="Y74" i="61"/>
  <c r="Y74" i="54"/>
  <c r="W101" i="42"/>
  <c r="P90" i="70"/>
  <c r="P22" i="56"/>
  <c r="Y110" i="13"/>
  <c r="X110" i="58"/>
  <c r="Y89" i="49"/>
  <c r="Y89" i="61"/>
  <c r="Y89" i="54"/>
  <c r="X58" i="58"/>
  <c r="X63" i="58"/>
  <c r="V34" i="40"/>
  <c r="AE106" i="70"/>
  <c r="Y51" i="56"/>
  <c r="Y51" i="50"/>
  <c r="Z51" i="30"/>
  <c r="Z49" i="13"/>
  <c r="Y49" i="70"/>
  <c r="Y49" i="45"/>
  <c r="Y49" i="51"/>
  <c r="O107" i="45"/>
  <c r="AE107" i="45" s="1"/>
  <c r="D34" i="23" s="1"/>
  <c r="Y11" i="50"/>
  <c r="Z11" i="30"/>
  <c r="Y87" i="36"/>
  <c r="Y87" i="37" s="1"/>
  <c r="X87" i="58"/>
  <c r="Y11" i="36"/>
  <c r="X11" i="58"/>
  <c r="Y72" i="36"/>
  <c r="X72" i="58"/>
  <c r="Y32" i="56"/>
  <c r="Y32" i="50"/>
  <c r="Z32" i="30"/>
  <c r="N46" i="53"/>
  <c r="Y24" i="36"/>
  <c r="X24" i="58"/>
  <c r="Y89" i="24"/>
  <c r="Z89" i="4"/>
  <c r="AF57" i="56"/>
  <c r="Y20" i="56"/>
  <c r="Y20" i="50"/>
  <c r="Z20" i="30"/>
  <c r="AA44" i="70"/>
  <c r="AA44" i="45"/>
  <c r="AA44" i="51"/>
  <c r="O94" i="70"/>
  <c r="AE94" i="70" s="1"/>
  <c r="Z76" i="36"/>
  <c r="Y76" i="47"/>
  <c r="Y76" i="58"/>
  <c r="Y76" i="53"/>
  <c r="Z47" i="36"/>
  <c r="Y47" i="47"/>
  <c r="Y47" i="53"/>
  <c r="Z23" i="36"/>
  <c r="Y23" i="58"/>
  <c r="Y23" i="47"/>
  <c r="Y23" i="53"/>
  <c r="AA57" i="70"/>
  <c r="AI57" i="70" s="1"/>
  <c r="AA57" i="51"/>
  <c r="AI57" i="51" s="1"/>
  <c r="AA57" i="45"/>
  <c r="AG57" i="45" s="1"/>
  <c r="AF67" i="58"/>
  <c r="O52" i="53"/>
  <c r="AE52" i="53" s="1"/>
  <c r="M52" i="36"/>
  <c r="AF108" i="45"/>
  <c r="E47" i="23" s="1"/>
  <c r="Z60" i="24"/>
  <c r="AI60" i="24" s="1"/>
  <c r="AA60" i="4"/>
  <c r="AA60" i="24" s="1"/>
  <c r="Z86" i="50"/>
  <c r="AA86" i="30"/>
  <c r="AA86" i="50" s="1"/>
  <c r="P79" i="58"/>
  <c r="X17" i="58"/>
  <c r="AF17" i="58" s="1"/>
  <c r="Y17" i="36"/>
  <c r="X17" i="53"/>
  <c r="AF17" i="53" s="1"/>
  <c r="X17" i="47"/>
  <c r="AA110" i="61"/>
  <c r="AA110" i="49"/>
  <c r="AA110" i="54"/>
  <c r="AA45" i="50"/>
  <c r="AF79" i="47"/>
  <c r="AA54" i="56"/>
  <c r="AA54" i="50"/>
  <c r="AI80" i="43"/>
  <c r="AF70" i="61"/>
  <c r="AA80" i="36"/>
  <c r="Z80" i="47"/>
  <c r="Z80" i="53"/>
  <c r="AF108" i="70"/>
  <c r="Z33" i="50"/>
  <c r="AA33" i="30"/>
  <c r="Z47" i="50"/>
  <c r="AA47" i="30"/>
  <c r="AF77" i="54"/>
  <c r="P62" i="58"/>
  <c r="AF10" i="61"/>
  <c r="AA77" i="50"/>
  <c r="P71" i="58"/>
  <c r="Z41" i="50"/>
  <c r="AA41" i="30"/>
  <c r="Z79" i="50"/>
  <c r="AA79" i="30"/>
  <c r="AF83" i="58"/>
  <c r="AF51" i="51"/>
  <c r="AF22" i="56"/>
  <c r="AF4" i="53"/>
  <c r="Z80" i="37"/>
  <c r="Z3" i="36"/>
  <c r="Y3" i="47"/>
  <c r="Y3" i="58"/>
  <c r="Y3" i="53"/>
  <c r="Z78" i="50"/>
  <c r="AA78" i="30"/>
  <c r="Z46" i="50"/>
  <c r="AA46" i="30"/>
  <c r="AF76" i="54"/>
  <c r="AF82" i="51"/>
  <c r="Q85" i="58"/>
  <c r="AF71" i="47"/>
  <c r="Y98" i="36"/>
  <c r="X98" i="47"/>
  <c r="AF98" i="47" s="1"/>
  <c r="X98" i="53"/>
  <c r="X98" i="58"/>
  <c r="AF79" i="24"/>
  <c r="Z53" i="50"/>
  <c r="AA53" i="30"/>
  <c r="P25" i="58"/>
  <c r="AF89" i="24"/>
  <c r="AF99" i="53"/>
  <c r="AF5" i="58"/>
  <c r="AF55" i="50"/>
  <c r="Q20" i="58"/>
  <c r="Z98" i="50"/>
  <c r="AA98" i="30"/>
  <c r="AF34" i="58"/>
  <c r="AF82" i="70"/>
  <c r="AF50" i="70"/>
  <c r="AF86" i="50"/>
  <c r="AF50" i="45"/>
  <c r="AF10" i="70"/>
  <c r="AF37" i="45"/>
  <c r="AF5" i="45"/>
  <c r="AF57" i="50"/>
  <c r="AF42" i="45"/>
  <c r="X106" i="58"/>
  <c r="AF67" i="24"/>
  <c r="AF75" i="49"/>
  <c r="AF97" i="50"/>
  <c r="AI52" i="51"/>
  <c r="AF9" i="58"/>
  <c r="AF5" i="49"/>
  <c r="AF51" i="58"/>
  <c r="AF83" i="51"/>
  <c r="Y80" i="13"/>
  <c r="X80" i="58"/>
  <c r="Z64" i="13"/>
  <c r="Y64" i="70"/>
  <c r="Y64" i="45"/>
  <c r="Y64" i="51"/>
  <c r="Z63" i="13"/>
  <c r="Y63" i="70"/>
  <c r="Y63" i="45"/>
  <c r="Y63" i="51"/>
  <c r="Z24" i="13"/>
  <c r="Y24" i="70"/>
  <c r="Y24" i="45"/>
  <c r="Y24" i="51"/>
  <c r="Y24" i="56"/>
  <c r="Z88" i="13"/>
  <c r="Z88" i="32" s="1"/>
  <c r="Y88" i="70"/>
  <c r="Y88" i="51"/>
  <c r="Y88" i="45"/>
  <c r="Y88" i="56"/>
  <c r="Z97" i="13"/>
  <c r="Y97" i="70"/>
  <c r="Y97" i="51"/>
  <c r="Y97" i="45"/>
  <c r="Z40" i="13"/>
  <c r="Z40" i="32" s="1"/>
  <c r="Y40" i="70"/>
  <c r="Y40" i="45"/>
  <c r="Y40" i="51"/>
  <c r="Y40" i="56"/>
  <c r="O98" i="32"/>
  <c r="Y6" i="13"/>
  <c r="X6" i="58"/>
  <c r="Q77" i="51"/>
  <c r="Q102" i="51"/>
  <c r="P29" i="45"/>
  <c r="Z101" i="37"/>
  <c r="Y101" i="49"/>
  <c r="Y101" i="61"/>
  <c r="Y101" i="54"/>
  <c r="Z70" i="13"/>
  <c r="Z70" i="56" s="1"/>
  <c r="Y70" i="70"/>
  <c r="Y70" i="45"/>
  <c r="Y70" i="51"/>
  <c r="Y18" i="61"/>
  <c r="Y18" i="49"/>
  <c r="Y18" i="54"/>
  <c r="M64" i="51"/>
  <c r="Y82" i="54"/>
  <c r="Y82" i="49"/>
  <c r="Y82" i="61"/>
  <c r="X62" i="58"/>
  <c r="X48" i="58"/>
  <c r="AF48" i="58" s="1"/>
  <c r="Q7" i="47"/>
  <c r="Q65" i="47"/>
  <c r="Y108" i="36"/>
  <c r="X108" i="58"/>
  <c r="Y110" i="56"/>
  <c r="Y110" i="50"/>
  <c r="Z110" i="30"/>
  <c r="Z73" i="13"/>
  <c r="Z73" i="32" s="1"/>
  <c r="Y73" i="70"/>
  <c r="Y73" i="45"/>
  <c r="Y73" i="51"/>
  <c r="Y73" i="56"/>
  <c r="P14" i="47"/>
  <c r="Q34" i="47"/>
  <c r="AF5" i="56"/>
  <c r="Z61" i="13"/>
  <c r="Y61" i="70"/>
  <c r="Y61" i="45"/>
  <c r="Y61" i="51"/>
  <c r="Q43" i="70"/>
  <c r="O40" i="70"/>
  <c r="AE40" i="70" s="1"/>
  <c r="AH50" i="43"/>
  <c r="AD50" i="43"/>
  <c r="Y83" i="56"/>
  <c r="Y83" i="50"/>
  <c r="Z83" i="30"/>
  <c r="Y102" i="13"/>
  <c r="X102" i="70"/>
  <c r="Y109" i="24"/>
  <c r="Z109" i="4"/>
  <c r="Y4" i="56"/>
  <c r="Y4" i="50"/>
  <c r="Z4" i="30"/>
  <c r="X94" i="32"/>
  <c r="Z52" i="36"/>
  <c r="Z52" i="37" s="1"/>
  <c r="Y52" i="47"/>
  <c r="Y52" i="58"/>
  <c r="Y52" i="53"/>
  <c r="X88" i="58"/>
  <c r="AF88" i="58" s="1"/>
  <c r="Z82" i="36"/>
  <c r="Z82" i="37" s="1"/>
  <c r="Y82" i="53"/>
  <c r="Y82" i="58"/>
  <c r="Y82" i="47"/>
  <c r="Z15" i="36"/>
  <c r="Y15" i="47"/>
  <c r="Y15" i="53"/>
  <c r="Z105" i="57"/>
  <c r="Z105" i="52"/>
  <c r="AF5" i="54"/>
  <c r="Z59" i="50"/>
  <c r="AA59" i="30"/>
  <c r="AG86" i="50"/>
  <c r="Z69" i="61"/>
  <c r="Z69" i="54"/>
  <c r="Z69" i="49"/>
  <c r="AF67" i="49"/>
  <c r="AG57" i="70"/>
  <c r="AF42" i="56"/>
  <c r="X29" i="58"/>
  <c r="AF29" i="58" s="1"/>
  <c r="Y29" i="36"/>
  <c r="X29" i="53"/>
  <c r="X29" i="47"/>
  <c r="AF29" i="47" s="1"/>
  <c r="AA91" i="50"/>
  <c r="AA31" i="36"/>
  <c r="Z31" i="47"/>
  <c r="Z31" i="53"/>
  <c r="Z15" i="50"/>
  <c r="AA15" i="30"/>
  <c r="AA22" i="70"/>
  <c r="AI22" i="70" s="1"/>
  <c r="AA22" i="45"/>
  <c r="AI22" i="45" s="1"/>
  <c r="AA22" i="51"/>
  <c r="AI22" i="51" s="1"/>
  <c r="AG40" i="43"/>
  <c r="AG60" i="45"/>
  <c r="AF106" i="24"/>
  <c r="E18" i="23" s="1"/>
  <c r="AA85" i="50"/>
  <c r="I54" i="6"/>
  <c r="J54" i="43"/>
  <c r="AA90" i="13"/>
  <c r="Z90" i="70"/>
  <c r="Z90" i="51"/>
  <c r="Z90" i="45"/>
  <c r="AA8" i="50"/>
  <c r="AI8" i="50" s="1"/>
  <c r="AF99" i="70"/>
  <c r="O87" i="32"/>
  <c r="AF26" i="53"/>
  <c r="X59" i="58"/>
  <c r="X39" i="58"/>
  <c r="Q6" i="58"/>
  <c r="AF10" i="56"/>
  <c r="AF18" i="53"/>
  <c r="AF83" i="53"/>
  <c r="AF34" i="47"/>
  <c r="P98" i="58"/>
  <c r="P102" i="30"/>
  <c r="Z28" i="24"/>
  <c r="AG28" i="24" s="1"/>
  <c r="AA28" i="4"/>
  <c r="AA28" i="24" s="1"/>
  <c r="X26" i="58"/>
  <c r="X76" i="58"/>
  <c r="AA87" i="13"/>
  <c r="Z87" i="70"/>
  <c r="Z87" i="45"/>
  <c r="Z87" i="51"/>
  <c r="AA22" i="32"/>
  <c r="AI59" i="24"/>
  <c r="AA89" i="50"/>
  <c r="AF19" i="53"/>
  <c r="AF108" i="43"/>
  <c r="E45" i="23" s="1"/>
  <c r="AF93" i="53"/>
  <c r="AA67" i="36"/>
  <c r="AA67" i="37" s="1"/>
  <c r="Z67" i="47"/>
  <c r="Z67" i="58"/>
  <c r="Z67" i="53"/>
  <c r="Z70" i="50"/>
  <c r="AA70" i="30"/>
  <c r="AF67" i="61"/>
  <c r="Z87" i="32"/>
  <c r="AF69" i="54"/>
  <c r="AF14" i="61"/>
  <c r="AF74" i="53"/>
  <c r="AG65" i="43"/>
  <c r="AF10" i="50"/>
  <c r="Z85" i="36"/>
  <c r="Y85" i="47"/>
  <c r="Y85" i="53"/>
  <c r="Q34" i="58"/>
  <c r="AF66" i="51"/>
  <c r="AF59" i="50"/>
  <c r="AF52" i="47"/>
  <c r="Z70" i="36"/>
  <c r="Y70" i="53"/>
  <c r="Y70" i="47"/>
  <c r="Y70" i="58"/>
  <c r="AF106" i="47"/>
  <c r="E24" i="23" s="1"/>
  <c r="AF69" i="61"/>
  <c r="AF23" i="61"/>
  <c r="AF35" i="58"/>
  <c r="AF46" i="58"/>
  <c r="AF23" i="54"/>
  <c r="AF16" i="50"/>
  <c r="AF87" i="45"/>
  <c r="AF13" i="45"/>
  <c r="AI109" i="43"/>
  <c r="H58" i="23" s="1"/>
  <c r="AF70" i="54"/>
  <c r="AF13" i="51"/>
  <c r="AF29" i="70"/>
  <c r="AF83" i="45"/>
  <c r="Z32" i="13"/>
  <c r="Y32" i="70"/>
  <c r="Y32" i="51"/>
  <c r="Y32" i="45"/>
  <c r="Y4" i="61"/>
  <c r="Y4" i="49"/>
  <c r="Y4" i="54"/>
  <c r="Y107" i="57"/>
  <c r="Y107" i="52"/>
  <c r="Q66" i="70"/>
  <c r="Y59" i="54"/>
  <c r="Y59" i="49"/>
  <c r="Y59" i="61"/>
  <c r="Y72" i="37"/>
  <c r="Z8" i="37"/>
  <c r="Y8" i="49"/>
  <c r="Y8" i="61"/>
  <c r="Y8" i="54"/>
  <c r="X37" i="49"/>
  <c r="Y37" i="37"/>
  <c r="Q74" i="47"/>
  <c r="Y19" i="56"/>
  <c r="Y19" i="50"/>
  <c r="Z19" i="30"/>
  <c r="Q55" i="53"/>
  <c r="P93" i="47"/>
  <c r="P84" i="47"/>
  <c r="Y102" i="32"/>
  <c r="Y81" i="13"/>
  <c r="X81" i="58"/>
  <c r="Y26" i="56"/>
  <c r="Y26" i="50"/>
  <c r="Z26" i="30"/>
  <c r="Y67" i="56"/>
  <c r="Y67" i="50"/>
  <c r="Z67" i="30"/>
  <c r="AF53" i="56"/>
  <c r="L107" i="53"/>
  <c r="V48" i="60"/>
  <c r="Y75" i="56"/>
  <c r="Y75" i="50"/>
  <c r="Z75" i="30"/>
  <c r="Y65" i="56"/>
  <c r="Y65" i="50"/>
  <c r="Z65" i="30"/>
  <c r="Z53" i="13"/>
  <c r="Y53" i="70"/>
  <c r="Y53" i="45"/>
  <c r="Y53" i="51"/>
  <c r="Z94" i="37"/>
  <c r="Y94" i="61"/>
  <c r="Y94" i="54"/>
  <c r="Y94" i="49"/>
  <c r="Y58" i="56"/>
  <c r="Y58" i="50"/>
  <c r="Z58" i="30"/>
  <c r="V29" i="60"/>
  <c r="Y27" i="56"/>
  <c r="Y27" i="50"/>
  <c r="Z27" i="30"/>
  <c r="Y50" i="70"/>
  <c r="Y50" i="51"/>
  <c r="Y50" i="45"/>
  <c r="AA66" i="13"/>
  <c r="Z66" i="70"/>
  <c r="Z66" i="45"/>
  <c r="Z66" i="51"/>
  <c r="AA99" i="13"/>
  <c r="Z99" i="70"/>
  <c r="Z99" i="45"/>
  <c r="Z99" i="51"/>
  <c r="Y42" i="70"/>
  <c r="Y42" i="51"/>
  <c r="Y42" i="45"/>
  <c r="Y42" i="56"/>
  <c r="AA34" i="13"/>
  <c r="Z34" i="70"/>
  <c r="Z34" i="45"/>
  <c r="Z34" i="51"/>
  <c r="O20" i="47"/>
  <c r="AE20" i="47" s="1"/>
  <c r="AF12" i="58"/>
  <c r="AA24" i="50"/>
  <c r="AG24" i="50" s="1"/>
  <c r="O52" i="47"/>
  <c r="AE52" i="47" s="1"/>
  <c r="AF57" i="58"/>
  <c r="AF108" i="46"/>
  <c r="E48" i="23" s="1"/>
  <c r="AA69" i="70"/>
  <c r="AG69" i="70" s="1"/>
  <c r="AA69" i="45"/>
  <c r="AG69" i="45" s="1"/>
  <c r="AA69" i="51"/>
  <c r="AI69" i="51" s="1"/>
  <c r="AF39" i="47"/>
  <c r="V106" i="54"/>
  <c r="V106" i="49"/>
  <c r="V106" i="61"/>
  <c r="W106" i="37"/>
  <c r="AA69" i="56"/>
  <c r="AA69" i="50"/>
  <c r="O71" i="47"/>
  <c r="AE71" i="47" s="1"/>
  <c r="P87" i="70"/>
  <c r="N87" i="13"/>
  <c r="AF39" i="53"/>
  <c r="AF90" i="47"/>
  <c r="AG60" i="51"/>
  <c r="AA73" i="50"/>
  <c r="P59" i="70"/>
  <c r="AF109" i="45"/>
  <c r="E60" i="23" s="1"/>
  <c r="E59" i="23" s="1"/>
  <c r="AF77" i="61"/>
  <c r="Z59" i="36"/>
  <c r="Z59" i="37" s="1"/>
  <c r="Y59" i="58"/>
  <c r="Y59" i="53"/>
  <c r="Y59" i="47"/>
  <c r="X64" i="58"/>
  <c r="Q74" i="58"/>
  <c r="O17" i="58"/>
  <c r="AE17" i="58" s="1"/>
  <c r="AA56" i="50"/>
  <c r="AI56" i="50" s="1"/>
  <c r="AA62" i="50"/>
  <c r="AI62" i="50" s="1"/>
  <c r="AG28" i="53"/>
  <c r="AA18" i="70"/>
  <c r="AI18" i="70" s="1"/>
  <c r="AA18" i="45"/>
  <c r="AG18" i="45" s="1"/>
  <c r="AA18" i="51"/>
  <c r="AG18" i="51" s="1"/>
  <c r="Z26" i="36"/>
  <c r="Y26" i="58"/>
  <c r="Y26" i="47"/>
  <c r="Y26" i="53"/>
  <c r="AF76" i="61"/>
  <c r="Y23" i="37"/>
  <c r="AA18" i="32"/>
  <c r="AA51" i="13"/>
  <c r="Z51" i="70"/>
  <c r="Z51" i="51"/>
  <c r="Z51" i="45"/>
  <c r="N8" i="36"/>
  <c r="O8" i="58" s="1"/>
  <c r="AE8" i="58" s="1"/>
  <c r="O8" i="53"/>
  <c r="AE8" i="53" s="1"/>
  <c r="Z81" i="50"/>
  <c r="AA81" i="30"/>
  <c r="AF63" i="58"/>
  <c r="AF69" i="40"/>
  <c r="Z70" i="37"/>
  <c r="Y70" i="54"/>
  <c r="Y70" i="49"/>
  <c r="Y70" i="61"/>
  <c r="P97" i="58"/>
  <c r="AF57" i="53"/>
  <c r="AA5" i="36"/>
  <c r="Z5" i="47"/>
  <c r="Z5" i="58"/>
  <c r="Z5" i="53"/>
  <c r="AF14" i="47"/>
  <c r="Y21" i="36"/>
  <c r="X21" i="58"/>
  <c r="X21" i="53"/>
  <c r="AF21" i="53" s="1"/>
  <c r="X21" i="47"/>
  <c r="AI85" i="50"/>
  <c r="Z15" i="24"/>
  <c r="AA15" i="4"/>
  <c r="AA15" i="24" s="1"/>
  <c r="AG15" i="24" s="1"/>
  <c r="Y53" i="56"/>
  <c r="Q94" i="58"/>
  <c r="AF93" i="49"/>
  <c r="AF95" i="51"/>
  <c r="X70" i="58"/>
  <c r="AI4" i="70"/>
  <c r="AA30" i="36"/>
  <c r="Z30" i="47"/>
  <c r="Z30" i="53"/>
  <c r="Q55" i="58"/>
  <c r="AF67" i="54"/>
  <c r="AA19" i="13"/>
  <c r="Z19" i="70"/>
  <c r="Z19" i="51"/>
  <c r="Z19" i="45"/>
  <c r="AF77" i="58"/>
  <c r="AF10" i="49"/>
  <c r="AF17" i="70"/>
  <c r="AF75" i="54"/>
  <c r="AF95" i="70"/>
  <c r="AF90" i="45"/>
  <c r="P19" i="58"/>
  <c r="AF45" i="45"/>
  <c r="AF25" i="50"/>
  <c r="AF82" i="47"/>
  <c r="AF44" i="70"/>
  <c r="AF25" i="58"/>
  <c r="AF94" i="49"/>
  <c r="AF82" i="45"/>
  <c r="J41" i="47"/>
  <c r="Z45" i="37"/>
  <c r="Y45" i="49"/>
  <c r="Y45" i="61"/>
  <c r="Y45" i="60" s="1"/>
  <c r="Y45" i="54"/>
  <c r="Z81" i="37"/>
  <c r="Y81" i="61"/>
  <c r="Y81" i="54"/>
  <c r="Y81" i="49"/>
  <c r="N66" i="47"/>
  <c r="Z38" i="37"/>
  <c r="Y38" i="54"/>
  <c r="Y38" i="49"/>
  <c r="Y38" i="61"/>
  <c r="P45" i="45"/>
  <c r="Y17" i="37"/>
  <c r="P49" i="53"/>
  <c r="P68" i="47"/>
  <c r="Y105" i="13"/>
  <c r="X105" i="58"/>
  <c r="AF105" i="58" s="1"/>
  <c r="E10" i="62" s="1"/>
  <c r="P74" i="37"/>
  <c r="Q74" i="61" s="1"/>
  <c r="AF94" i="54"/>
  <c r="Q74" i="53"/>
  <c r="R69" i="49"/>
  <c r="Q32" i="47"/>
  <c r="T105" i="42"/>
  <c r="Z65" i="13"/>
  <c r="Y65" i="70"/>
  <c r="Y65" i="51"/>
  <c r="Y65" i="45"/>
  <c r="Z98" i="13"/>
  <c r="Z98" i="56" s="1"/>
  <c r="Y98" i="70"/>
  <c r="Y98" i="51"/>
  <c r="Y98" i="45"/>
  <c r="O79" i="51"/>
  <c r="AE79" i="51" s="1"/>
  <c r="W99" i="42"/>
  <c r="R50" i="54"/>
  <c r="Y65" i="36"/>
  <c r="X65" i="58"/>
  <c r="Z41" i="13"/>
  <c r="Y41" i="70"/>
  <c r="Y41" i="45"/>
  <c r="Y41" i="51"/>
  <c r="R108" i="53"/>
  <c r="AE109" i="70"/>
  <c r="Z59" i="13"/>
  <c r="Y59" i="70"/>
  <c r="Y59" i="45"/>
  <c r="Y59" i="51"/>
  <c r="Y67" i="24"/>
  <c r="Z67" i="4"/>
  <c r="V17" i="60"/>
  <c r="Y31" i="50"/>
  <c r="Z31" i="30"/>
  <c r="AA66" i="32"/>
  <c r="Z77" i="13"/>
  <c r="Y77" i="70"/>
  <c r="Y77" i="45"/>
  <c r="Y77" i="51"/>
  <c r="Y77" i="56"/>
  <c r="AF53" i="47"/>
  <c r="Z39" i="36"/>
  <c r="Z39" i="37" s="1"/>
  <c r="Y39" i="58"/>
  <c r="Y39" i="47"/>
  <c r="Y39" i="53"/>
  <c r="O98" i="47"/>
  <c r="AE98" i="47" s="1"/>
  <c r="Y93" i="37"/>
  <c r="AE20" i="53"/>
  <c r="Z106" i="36"/>
  <c r="Y106" i="53"/>
  <c r="Y106" i="47"/>
  <c r="Y106" i="58"/>
  <c r="Z18" i="36"/>
  <c r="Z18" i="37" s="1"/>
  <c r="Y18" i="58"/>
  <c r="Y18" i="47"/>
  <c r="Y18" i="53"/>
  <c r="Z108" i="57"/>
  <c r="Z108" i="52"/>
  <c r="AA60" i="56"/>
  <c r="AG60" i="56" s="1"/>
  <c r="AA60" i="50"/>
  <c r="AG60" i="50" s="1"/>
  <c r="AF99" i="58"/>
  <c r="Y59" i="56"/>
  <c r="Z57" i="36"/>
  <c r="Y57" i="47"/>
  <c r="Y57" i="58"/>
  <c r="Y57" i="53"/>
  <c r="AF106" i="53"/>
  <c r="E22" i="41" s="1"/>
  <c r="AA9" i="37"/>
  <c r="Z9" i="61"/>
  <c r="Z9" i="54"/>
  <c r="Z9" i="49"/>
  <c r="AA93" i="13"/>
  <c r="AA93" i="32" s="1"/>
  <c r="Z93" i="70"/>
  <c r="Z93" i="45"/>
  <c r="Z93" i="51"/>
  <c r="AF22" i="53"/>
  <c r="AA54" i="70"/>
  <c r="AI54" i="70" s="1"/>
  <c r="AA54" i="45"/>
  <c r="AG54" i="45" s="1"/>
  <c r="AA54" i="51"/>
  <c r="AG54" i="51" s="1"/>
  <c r="O5" i="58"/>
  <c r="AE5" i="58" s="1"/>
  <c r="Q80" i="58"/>
  <c r="AF68" i="47"/>
  <c r="X43" i="58"/>
  <c r="AF18" i="47"/>
  <c r="N81" i="47"/>
  <c r="L81" i="36"/>
  <c r="M81" i="47" s="1"/>
  <c r="Z76" i="56"/>
  <c r="Z76" i="50"/>
  <c r="AA76" i="30"/>
  <c r="AF109" i="51"/>
  <c r="E55" i="41" s="1"/>
  <c r="E54" i="41" s="1"/>
  <c r="AF19" i="51"/>
  <c r="AF37" i="58"/>
  <c r="AF95" i="56"/>
  <c r="AF14" i="53"/>
  <c r="O81" i="58"/>
  <c r="AE81" i="58" s="1"/>
  <c r="AA94" i="36"/>
  <c r="Z94" i="53"/>
  <c r="Z94" i="47"/>
  <c r="Z57" i="56"/>
  <c r="Z57" i="50"/>
  <c r="AA57" i="30"/>
  <c r="P49" i="58"/>
  <c r="P90" i="58"/>
  <c r="AF15" i="47"/>
  <c r="AF47" i="43"/>
  <c r="AF50" i="53"/>
  <c r="Y107" i="6"/>
  <c r="X107" i="43"/>
  <c r="AE37" i="58"/>
  <c r="Y70" i="56"/>
  <c r="Z36" i="24"/>
  <c r="AA36" i="4"/>
  <c r="AA36" i="24" s="1"/>
  <c r="Z10" i="56"/>
  <c r="Z10" i="50"/>
  <c r="AA10" i="30"/>
  <c r="Z75" i="54"/>
  <c r="Z75" i="49"/>
  <c r="Z75" i="61"/>
  <c r="AA29" i="13"/>
  <c r="Z29" i="70"/>
  <c r="Z29" i="51"/>
  <c r="Z29" i="45"/>
  <c r="AF68" i="53"/>
  <c r="AI77" i="50"/>
  <c r="Y5" i="56"/>
  <c r="Y5" i="50"/>
  <c r="Z5" i="30"/>
  <c r="AF43" i="53"/>
  <c r="AG69" i="51"/>
  <c r="AA75" i="36"/>
  <c r="Z75" i="53"/>
  <c r="Z75" i="47"/>
  <c r="AF85" i="47"/>
  <c r="AF77" i="49"/>
  <c r="AA21" i="50"/>
  <c r="AI21" i="50" s="1"/>
  <c r="AA6" i="50"/>
  <c r="AF67" i="45"/>
  <c r="O107" i="58"/>
  <c r="AE107" i="58" s="1"/>
  <c r="AG28" i="58"/>
  <c r="Z44" i="24"/>
  <c r="AG44" i="24" s="1"/>
  <c r="AA44" i="4"/>
  <c r="AA44" i="24" s="1"/>
  <c r="AF69" i="60"/>
  <c r="X79" i="58"/>
  <c r="Z44" i="70"/>
  <c r="AI44" i="70" s="1"/>
  <c r="Z44" i="51"/>
  <c r="AI44" i="51" s="1"/>
  <c r="Z44" i="45"/>
  <c r="AI44" i="45" s="1"/>
  <c r="AI54" i="56"/>
  <c r="AF22" i="50"/>
  <c r="AF54" i="53"/>
  <c r="AF76" i="50"/>
  <c r="AF21" i="58"/>
  <c r="AF36" i="50"/>
  <c r="AF36" i="58"/>
  <c r="AF12" i="70"/>
  <c r="AF84" i="58"/>
  <c r="AF94" i="58"/>
  <c r="Y96" i="13"/>
  <c r="X96" i="58"/>
  <c r="AA51" i="32"/>
  <c r="Y30" i="13"/>
  <c r="X30" i="58"/>
  <c r="Z62" i="13"/>
  <c r="Y62" i="70"/>
  <c r="Y62" i="45"/>
  <c r="Y62" i="51"/>
  <c r="Y62" i="56"/>
  <c r="Q10" i="45"/>
  <c r="Y68" i="61"/>
  <c r="Y68" i="49"/>
  <c r="Y68" i="54"/>
  <c r="Y58" i="70"/>
  <c r="Y58" i="45"/>
  <c r="Y58" i="51"/>
  <c r="Y79" i="61"/>
  <c r="Y79" i="49"/>
  <c r="Y79" i="54"/>
  <c r="O57" i="58"/>
  <c r="Z28" i="37"/>
  <c r="Y28" i="49"/>
  <c r="Y28" i="42" s="1"/>
  <c r="Y28" i="54"/>
  <c r="Y28" i="61"/>
  <c r="Y13" i="61"/>
  <c r="Y13" i="49"/>
  <c r="Y13" i="54"/>
  <c r="V63" i="40"/>
  <c r="Z15" i="37"/>
  <c r="Y15" i="61"/>
  <c r="Y15" i="49"/>
  <c r="Y15" i="54"/>
  <c r="P69" i="47"/>
  <c r="V36" i="40"/>
  <c r="Y64" i="56"/>
  <c r="Y64" i="50"/>
  <c r="Z64" i="30"/>
  <c r="Z49" i="32"/>
  <c r="AE79" i="45"/>
  <c r="Y3" i="56"/>
  <c r="Y3" i="50"/>
  <c r="Z3" i="30"/>
  <c r="Y99" i="49"/>
  <c r="Y99" i="61"/>
  <c r="Y99" i="54"/>
  <c r="Q27" i="61"/>
  <c r="P13" i="51"/>
  <c r="Y71" i="54"/>
  <c r="Y71" i="61"/>
  <c r="Y71" i="49"/>
  <c r="V3" i="60"/>
  <c r="V51" i="60"/>
  <c r="X27" i="32"/>
  <c r="Y27" i="32" s="1"/>
  <c r="Y44" i="56"/>
  <c r="Y44" i="50"/>
  <c r="Z44" i="30"/>
  <c r="Y52" i="56"/>
  <c r="Y52" i="50"/>
  <c r="Z52" i="30"/>
  <c r="Y93" i="56"/>
  <c r="Y93" i="50"/>
  <c r="Z93" i="30"/>
  <c r="Y16" i="36"/>
  <c r="X16" i="58"/>
  <c r="AF16" i="58" s="1"/>
  <c r="Z43" i="13"/>
  <c r="Y43" i="70"/>
  <c r="Y43" i="45"/>
  <c r="Y43" i="51"/>
  <c r="Y43" i="56"/>
  <c r="Y43" i="50"/>
  <c r="Z43" i="30"/>
  <c r="AF110" i="70"/>
  <c r="X59" i="32"/>
  <c r="Y59" i="32" s="1"/>
  <c r="Z59" i="32" s="1"/>
  <c r="R108" i="47"/>
  <c r="Y90" i="56"/>
  <c r="Y90" i="50"/>
  <c r="Z90" i="30"/>
  <c r="Y35" i="56"/>
  <c r="Y35" i="50"/>
  <c r="Z35" i="30"/>
  <c r="P59" i="47"/>
  <c r="AE49" i="45"/>
  <c r="Y107" i="24"/>
  <c r="Z107" i="4"/>
  <c r="AE82" i="43"/>
  <c r="AH32" i="43"/>
  <c r="AD32" i="43"/>
  <c r="Y96" i="50"/>
  <c r="Z96" i="30"/>
  <c r="Z109" i="13"/>
  <c r="Y109" i="70"/>
  <c r="Y109" i="51"/>
  <c r="Y109" i="45"/>
  <c r="N94" i="32"/>
  <c r="AA82" i="13"/>
  <c r="Z82" i="70"/>
  <c r="Z82" i="51"/>
  <c r="Z82" i="45"/>
  <c r="Z53" i="36"/>
  <c r="Y53" i="47"/>
  <c r="Y53" i="58"/>
  <c r="Y53" i="53"/>
  <c r="Z55" i="36"/>
  <c r="Y55" i="58"/>
  <c r="Y55" i="47"/>
  <c r="Y55" i="53"/>
  <c r="Z40" i="36"/>
  <c r="Y40" i="53"/>
  <c r="Y40" i="47"/>
  <c r="Y40" i="58"/>
  <c r="Z79" i="36"/>
  <c r="Z79" i="37" s="1"/>
  <c r="Y79" i="58"/>
  <c r="Y79" i="47"/>
  <c r="Y79" i="53"/>
  <c r="Z97" i="36"/>
  <c r="Y97" i="53"/>
  <c r="Y97" i="47"/>
  <c r="Y97" i="58"/>
  <c r="Z109" i="36"/>
  <c r="Z109" i="37" s="1"/>
  <c r="Y109" i="47"/>
  <c r="Y109" i="53"/>
  <c r="Y109" i="58"/>
  <c r="Z99" i="36"/>
  <c r="Y99" i="58"/>
  <c r="Y99" i="47"/>
  <c r="Y99" i="53"/>
  <c r="AI60" i="50"/>
  <c r="Q77" i="58"/>
  <c r="AF108" i="52"/>
  <c r="E44" i="41" s="1"/>
  <c r="Q52" i="58"/>
  <c r="AG60" i="70"/>
  <c r="Q13" i="58"/>
  <c r="P16" i="58"/>
  <c r="AF109" i="47"/>
  <c r="E63" i="23" s="1"/>
  <c r="AF79" i="58"/>
  <c r="AG101" i="51"/>
  <c r="AI101" i="51"/>
  <c r="O71" i="53"/>
  <c r="AE71" i="53" s="1"/>
  <c r="AF77" i="47"/>
  <c r="AA101" i="36"/>
  <c r="Z101" i="58"/>
  <c r="Z101" i="53"/>
  <c r="Z101" i="47"/>
  <c r="Z99" i="24"/>
  <c r="AA99" i="4"/>
  <c r="AA99" i="24" s="1"/>
  <c r="AI99" i="24" s="1"/>
  <c r="Q75" i="58"/>
  <c r="X89" i="58"/>
  <c r="Z43" i="36"/>
  <c r="Y43" i="47"/>
  <c r="Y43" i="58"/>
  <c r="Y43" i="53"/>
  <c r="Z22" i="56"/>
  <c r="Z22" i="50"/>
  <c r="AA22" i="30"/>
  <c r="X55" i="58"/>
  <c r="AF38" i="58"/>
  <c r="AA37" i="56"/>
  <c r="AG37" i="56" s="1"/>
  <c r="AA37" i="50"/>
  <c r="AI37" i="50" s="1"/>
  <c r="AG28" i="47"/>
  <c r="AF53" i="53"/>
  <c r="AA74" i="70"/>
  <c r="AI74" i="70" s="1"/>
  <c r="AA74" i="45"/>
  <c r="AG74" i="45" s="1"/>
  <c r="AA74" i="51"/>
  <c r="AI74" i="51" s="1"/>
  <c r="AF108" i="51"/>
  <c r="E43" i="41" s="1"/>
  <c r="AA95" i="13"/>
  <c r="Z95" i="70"/>
  <c r="Z95" i="51"/>
  <c r="Z95" i="45"/>
  <c r="AF76" i="49"/>
  <c r="AF53" i="50"/>
  <c r="AF107" i="43"/>
  <c r="E32" i="23" s="1"/>
  <c r="AA100" i="70"/>
  <c r="AI100" i="70" s="1"/>
  <c r="AA100" i="51"/>
  <c r="AG100" i="51" s="1"/>
  <c r="AA100" i="45"/>
  <c r="AI100" i="45" s="1"/>
  <c r="P53" i="58"/>
  <c r="M56" i="36"/>
  <c r="X10" i="58"/>
  <c r="AF10" i="58" s="1"/>
  <c r="X10" i="47"/>
  <c r="X10" i="53"/>
  <c r="AF10" i="53" s="1"/>
  <c r="Y10" i="36"/>
  <c r="Y10" i="37" s="1"/>
  <c r="X71" i="58"/>
  <c r="AG36" i="24"/>
  <c r="P26" i="58"/>
  <c r="AA13" i="13"/>
  <c r="Z13" i="70"/>
  <c r="Z13" i="51"/>
  <c r="Z13" i="45"/>
  <c r="AF46" i="50"/>
  <c r="AA47" i="6"/>
  <c r="AA47" i="43" s="1"/>
  <c r="Z47" i="43"/>
  <c r="AA38" i="36"/>
  <c r="Z38" i="47"/>
  <c r="Z38" i="53"/>
  <c r="AA87" i="56"/>
  <c r="AA87" i="50"/>
  <c r="Y76" i="37"/>
  <c r="AA92" i="13"/>
  <c r="AA92" i="32" s="1"/>
  <c r="Z92" i="70"/>
  <c r="Z92" i="45"/>
  <c r="Z92" i="51"/>
  <c r="AF22" i="58"/>
  <c r="AF24" i="58"/>
  <c r="Q88" i="58"/>
  <c r="O87" i="58"/>
  <c r="AE87" i="58" s="1"/>
  <c r="Q66" i="58"/>
  <c r="AF95" i="45"/>
  <c r="AI69" i="50"/>
  <c r="AF45" i="70"/>
  <c r="AI100" i="51"/>
  <c r="Y47" i="61"/>
  <c r="Y47" i="49"/>
  <c r="Y47" i="54"/>
  <c r="Z55" i="13"/>
  <c r="Y55" i="70"/>
  <c r="Y55" i="51"/>
  <c r="Y55" i="45"/>
  <c r="Z72" i="13"/>
  <c r="Y72" i="70"/>
  <c r="Y72" i="51"/>
  <c r="Y72" i="45"/>
  <c r="Y72" i="56"/>
  <c r="Y56" i="13"/>
  <c r="X56" i="58"/>
  <c r="Z71" i="13"/>
  <c r="Y71" i="70"/>
  <c r="Y71" i="56"/>
  <c r="Y71" i="51"/>
  <c r="Y71" i="45"/>
  <c r="Z89" i="13"/>
  <c r="Y89" i="70"/>
  <c r="Y89" i="51"/>
  <c r="Y89" i="45"/>
  <c r="Y89" i="56"/>
  <c r="Z79" i="13"/>
  <c r="Z79" i="56" s="1"/>
  <c r="Y79" i="70"/>
  <c r="Y79" i="51"/>
  <c r="Y79" i="45"/>
  <c r="Z39" i="13"/>
  <c r="Y39" i="70"/>
  <c r="Y39" i="45"/>
  <c r="Y39" i="51"/>
  <c r="Y8" i="13"/>
  <c r="X8" i="58"/>
  <c r="N76" i="47"/>
  <c r="Y54" i="61"/>
  <c r="Y54" i="54"/>
  <c r="Y54" i="49"/>
  <c r="Z12" i="37"/>
  <c r="Y12" i="61"/>
  <c r="Y12" i="49"/>
  <c r="Y12" i="54"/>
  <c r="Z96" i="37"/>
  <c r="Y96" i="61"/>
  <c r="Y96" i="54"/>
  <c r="Y96" i="49"/>
  <c r="Z78" i="13"/>
  <c r="Y78" i="70"/>
  <c r="Y78" i="51"/>
  <c r="Y78" i="45"/>
  <c r="Y26" i="70"/>
  <c r="Y26" i="45"/>
  <c r="Y26" i="51"/>
  <c r="AA34" i="32"/>
  <c r="Z97" i="37"/>
  <c r="Y97" i="49"/>
  <c r="Y97" i="61"/>
  <c r="Y97" i="54"/>
  <c r="Q109" i="53"/>
  <c r="V48" i="42"/>
  <c r="Q21" i="47"/>
  <c r="V100" i="40"/>
  <c r="V92" i="42"/>
  <c r="P73" i="37"/>
  <c r="V36" i="42"/>
  <c r="Y92" i="56"/>
  <c r="Y92" i="50"/>
  <c r="Z92" i="30"/>
  <c r="W99" i="40"/>
  <c r="Y49" i="56"/>
  <c r="Y49" i="50"/>
  <c r="Z49" i="30"/>
  <c r="Y73" i="36"/>
  <c r="Y73" i="37" s="1"/>
  <c r="X73" i="58"/>
  <c r="AF73" i="58" s="1"/>
  <c r="O50" i="32"/>
  <c r="Z41" i="32"/>
  <c r="AH18" i="43"/>
  <c r="AD18" i="43"/>
  <c r="T105" i="60"/>
  <c r="Q110" i="45"/>
  <c r="AA99" i="32"/>
  <c r="Y19" i="24"/>
  <c r="Z19" i="4"/>
  <c r="Y63" i="56"/>
  <c r="Y63" i="50"/>
  <c r="Z63" i="30"/>
  <c r="V50" i="60"/>
  <c r="AF109" i="70"/>
  <c r="E54" i="62" s="1"/>
  <c r="Z50" i="36"/>
  <c r="Z50" i="37" s="1"/>
  <c r="Y50" i="58"/>
  <c r="Y50" i="47"/>
  <c r="Y50" i="53"/>
  <c r="Z4" i="36"/>
  <c r="Z4" i="37" s="1"/>
  <c r="Y4" i="47"/>
  <c r="Y4" i="58"/>
  <c r="Y4" i="53"/>
  <c r="Z93" i="36"/>
  <c r="Y93" i="53"/>
  <c r="Y93" i="47"/>
  <c r="Y93" i="58"/>
  <c r="Z71" i="36"/>
  <c r="Y71" i="58"/>
  <c r="Y71" i="47"/>
  <c r="Y71" i="53"/>
  <c r="Z64" i="36"/>
  <c r="Z64" i="37" s="1"/>
  <c r="Y64" i="58"/>
  <c r="Y64" i="53"/>
  <c r="Y64" i="47"/>
  <c r="V97" i="60"/>
  <c r="AA106" i="46"/>
  <c r="AI106" i="46" s="1"/>
  <c r="H22" i="23" s="1"/>
  <c r="AA106" i="57"/>
  <c r="AG106" i="57" s="1"/>
  <c r="F20" i="62" s="1"/>
  <c r="AA106" i="52"/>
  <c r="AG106" i="52" s="1"/>
  <c r="F20" i="41" s="1"/>
  <c r="Z109" i="57"/>
  <c r="Z109" i="52"/>
  <c r="AI57" i="45"/>
  <c r="X23" i="58"/>
  <c r="AA5" i="13"/>
  <c r="AA5" i="32" s="1"/>
  <c r="Z5" i="70"/>
  <c r="Z5" i="51"/>
  <c r="Z5" i="45"/>
  <c r="AF62" i="58"/>
  <c r="P15" i="58"/>
  <c r="X32" i="58"/>
  <c r="AF107" i="24"/>
  <c r="E31" i="23" s="1"/>
  <c r="AA40" i="50"/>
  <c r="AA96" i="36"/>
  <c r="Z96" i="53"/>
  <c r="Z96" i="47"/>
  <c r="AI40" i="43"/>
  <c r="P14" i="58"/>
  <c r="AA99" i="56"/>
  <c r="AA99" i="50"/>
  <c r="AA100" i="56"/>
  <c r="AI100" i="56" s="1"/>
  <c r="AA100" i="50"/>
  <c r="Z77" i="36"/>
  <c r="Y77" i="58"/>
  <c r="Y77" i="53"/>
  <c r="Y77" i="47"/>
  <c r="AG99" i="24"/>
  <c r="Z89" i="36"/>
  <c r="Y89" i="47"/>
  <c r="Y89" i="58"/>
  <c r="Y89" i="53"/>
  <c r="P69" i="58"/>
  <c r="Q109" i="58"/>
  <c r="Q23" i="58"/>
  <c r="AA56" i="47"/>
  <c r="AG56" i="47" s="1"/>
  <c r="AA56" i="53"/>
  <c r="AI56" i="53" s="1"/>
  <c r="R42" i="56"/>
  <c r="R42" i="60" s="1"/>
  <c r="P42" i="30"/>
  <c r="R42" i="50"/>
  <c r="R42" i="40" s="1"/>
  <c r="AG34" i="43"/>
  <c r="AI91" i="50"/>
  <c r="AA12" i="36"/>
  <c r="Z12" i="58"/>
  <c r="Z12" i="53"/>
  <c r="Z12" i="47"/>
  <c r="Z80" i="50"/>
  <c r="AA80" i="30"/>
  <c r="Z36" i="56"/>
  <c r="Z36" i="50"/>
  <c r="AA36" i="30"/>
  <c r="Y76" i="56"/>
  <c r="Q21" i="58"/>
  <c r="AF5" i="51"/>
  <c r="AG79" i="43"/>
  <c r="Z47" i="24"/>
  <c r="AA47" i="4"/>
  <c r="AA47" i="24" s="1"/>
  <c r="Z13" i="36"/>
  <c r="Y13" i="47"/>
  <c r="Y13" i="58"/>
  <c r="Y13" i="53"/>
  <c r="Q9" i="58"/>
  <c r="Q65" i="58"/>
  <c r="P51" i="58"/>
  <c r="AF77" i="56"/>
  <c r="E69" i="41"/>
  <c r="AF76" i="47"/>
  <c r="X73" i="4"/>
  <c r="W73" i="24"/>
  <c r="W73" i="42" s="1"/>
  <c r="AF82" i="58"/>
  <c r="AA45" i="36"/>
  <c r="Z45" i="47"/>
  <c r="Z45" i="58"/>
  <c r="Z45" i="53"/>
  <c r="Q18" i="58"/>
  <c r="AA30" i="50"/>
  <c r="AI36" i="70"/>
  <c r="AG52" i="70"/>
  <c r="Z20" i="24"/>
  <c r="AA20" i="4"/>
  <c r="AA20" i="24" s="1"/>
  <c r="AG20" i="24" s="1"/>
  <c r="Z97" i="56"/>
  <c r="Z97" i="50"/>
  <c r="AA97" i="30"/>
  <c r="AA35" i="70"/>
  <c r="AA35" i="51"/>
  <c r="AG35" i="51" s="1"/>
  <c r="AA35" i="45"/>
  <c r="AF21" i="43"/>
  <c r="AF95" i="58"/>
  <c r="Z22" i="36"/>
  <c r="Y22" i="58"/>
  <c r="Y22" i="53"/>
  <c r="Y22" i="47"/>
  <c r="P59" i="58"/>
  <c r="Q83" i="58"/>
  <c r="AI54" i="51"/>
  <c r="AF52" i="53"/>
  <c r="AI60" i="56"/>
  <c r="O106" i="58"/>
  <c r="AE106" i="58" s="1"/>
  <c r="AF33" i="58"/>
  <c r="AF110" i="43"/>
  <c r="E71" i="23" s="1"/>
  <c r="AF5" i="50"/>
  <c r="Z48" i="13"/>
  <c r="Y48" i="70"/>
  <c r="Y48" i="45"/>
  <c r="Y48" i="51"/>
  <c r="Y48" i="56"/>
  <c r="Z106" i="13"/>
  <c r="Y106" i="70"/>
  <c r="Y106" i="45"/>
  <c r="Y106" i="51"/>
  <c r="Y50" i="61"/>
  <c r="Y50" i="49"/>
  <c r="Y50" i="54"/>
  <c r="Y64" i="61"/>
  <c r="Y64" i="54"/>
  <c r="Y64" i="49"/>
  <c r="V48" i="40"/>
  <c r="Y83" i="49"/>
  <c r="Y83" i="61"/>
  <c r="Y83" i="54"/>
  <c r="Q24" i="53"/>
  <c r="AF32" i="47"/>
  <c r="T107" i="42"/>
  <c r="E42" i="62"/>
  <c r="Z53" i="32"/>
  <c r="V63" i="60"/>
  <c r="T107" i="40"/>
  <c r="P105" i="45"/>
  <c r="O105" i="58"/>
  <c r="AE105" i="58" s="1"/>
  <c r="Z17" i="13"/>
  <c r="Y17" i="70"/>
  <c r="Y17" i="51"/>
  <c r="Y17" i="45"/>
  <c r="V62" i="60"/>
  <c r="Z27" i="13"/>
  <c r="Y27" i="70"/>
  <c r="Y27" i="45"/>
  <c r="Y27" i="51"/>
  <c r="Y74" i="56"/>
  <c r="Y74" i="50"/>
  <c r="Z74" i="30"/>
  <c r="AA13" i="32"/>
  <c r="Y106" i="24"/>
  <c r="Z106" i="4"/>
  <c r="Y94" i="56"/>
  <c r="Y94" i="50"/>
  <c r="Z94" i="30"/>
  <c r="V13" i="60"/>
  <c r="Y39" i="56"/>
  <c r="Y39" i="50"/>
  <c r="Z39" i="30"/>
  <c r="Z108" i="13"/>
  <c r="Y108" i="70"/>
  <c r="Y108" i="51"/>
  <c r="Y108" i="45"/>
  <c r="Z14" i="36"/>
  <c r="Y14" i="58"/>
  <c r="Y14" i="53"/>
  <c r="Y14" i="47"/>
  <c r="Z68" i="36"/>
  <c r="Z68" i="37" s="1"/>
  <c r="Y68" i="47"/>
  <c r="Y68" i="58"/>
  <c r="Y68" i="53"/>
  <c r="Z54" i="36"/>
  <c r="Y54" i="58"/>
  <c r="Y54" i="53"/>
  <c r="Y54" i="47"/>
  <c r="AI75" i="24"/>
  <c r="P93" i="58"/>
  <c r="AA6" i="37"/>
  <c r="Z6" i="49"/>
  <c r="Z6" i="61"/>
  <c r="Z6" i="54"/>
  <c r="N37" i="58"/>
  <c r="AF93" i="47"/>
  <c r="AF45" i="58"/>
  <c r="AA37" i="36"/>
  <c r="Z37" i="58"/>
  <c r="Z37" i="53"/>
  <c r="Z37" i="47"/>
  <c r="AF72" i="58"/>
  <c r="M71" i="36"/>
  <c r="N71" i="53" s="1"/>
  <c r="X29" i="37"/>
  <c r="W29" i="49"/>
  <c r="W29" i="61"/>
  <c r="W29" i="54"/>
  <c r="Z16" i="50"/>
  <c r="AA16" i="30"/>
  <c r="Z34" i="56"/>
  <c r="Z34" i="50"/>
  <c r="AA34" i="30"/>
  <c r="V109" i="60"/>
  <c r="AF106" i="58"/>
  <c r="E22" i="62" s="1"/>
  <c r="O59" i="45"/>
  <c r="AE59" i="45" s="1"/>
  <c r="N59" i="13"/>
  <c r="O59" i="51" s="1"/>
  <c r="AE59" i="51" s="1"/>
  <c r="X53" i="58"/>
  <c r="Z105" i="50"/>
  <c r="AA105" i="30"/>
  <c r="AF74" i="58"/>
  <c r="AA5" i="37"/>
  <c r="Z5" i="61"/>
  <c r="Z5" i="54"/>
  <c r="Z5" i="49"/>
  <c r="X97" i="58"/>
  <c r="AF97" i="58" s="1"/>
  <c r="AF90" i="58"/>
  <c r="Q3" i="58"/>
  <c r="P89" i="58"/>
  <c r="AA108" i="6"/>
  <c r="AA108" i="43" s="1"/>
  <c r="Z108" i="43"/>
  <c r="AA12" i="13"/>
  <c r="AA12" i="32" s="1"/>
  <c r="Z12" i="70"/>
  <c r="Z12" i="51"/>
  <c r="Z12" i="45"/>
  <c r="Z55" i="56"/>
  <c r="Z55" i="50"/>
  <c r="AA55" i="30"/>
  <c r="Z9" i="50"/>
  <c r="AA9" i="30"/>
  <c r="AF75" i="61"/>
  <c r="Q47" i="58"/>
  <c r="Q73" i="58"/>
  <c r="P57" i="58"/>
  <c r="AI36" i="24"/>
  <c r="AA72" i="50"/>
  <c r="AA25" i="70"/>
  <c r="AI25" i="70" s="1"/>
  <c r="AA25" i="45"/>
  <c r="AI25" i="45" s="1"/>
  <c r="AA25" i="51"/>
  <c r="AG25" i="51" s="1"/>
  <c r="AA3" i="70"/>
  <c r="AI3" i="70" s="1"/>
  <c r="AA3" i="51"/>
  <c r="AI3" i="51" s="1"/>
  <c r="AA3" i="45"/>
  <c r="AF59" i="53"/>
  <c r="Z87" i="56"/>
  <c r="AA88" i="50"/>
  <c r="AF19" i="70"/>
  <c r="AA69" i="36"/>
  <c r="AA69" i="37" s="1"/>
  <c r="Z69" i="58"/>
  <c r="Z69" i="60" s="1"/>
  <c r="Z69" i="53"/>
  <c r="Z69" i="40" s="1"/>
  <c r="Z69" i="47"/>
  <c r="AF98" i="53"/>
  <c r="Q43" i="58"/>
  <c r="N76" i="58"/>
  <c r="O61" i="58"/>
  <c r="AE61" i="58" s="1"/>
  <c r="O41" i="58"/>
  <c r="AE41" i="58" s="1"/>
  <c r="AI23" i="50"/>
  <c r="Q86" i="49"/>
  <c r="AA29" i="32"/>
  <c r="Y109" i="54"/>
  <c r="Y109" i="61"/>
  <c r="Y109" i="49"/>
  <c r="N77" i="47"/>
  <c r="Z30" i="37"/>
  <c r="Y30" i="61"/>
  <c r="Y30" i="54"/>
  <c r="Y30" i="49"/>
  <c r="Y91" i="13"/>
  <c r="X91" i="58"/>
  <c r="Z85" i="37"/>
  <c r="Y85" i="54"/>
  <c r="Y85" i="49"/>
  <c r="Y85" i="61"/>
  <c r="Z16" i="13"/>
  <c r="Y16" i="70"/>
  <c r="Y16" i="45"/>
  <c r="Y16" i="51"/>
  <c r="AA19" i="32"/>
  <c r="Y31" i="13"/>
  <c r="Y31" i="56" s="1"/>
  <c r="X31" i="58"/>
  <c r="Y86" i="37"/>
  <c r="X86" i="61"/>
  <c r="Y106" i="56"/>
  <c r="Y106" i="50"/>
  <c r="Z106" i="30"/>
  <c r="O101" i="32"/>
  <c r="Z53" i="37"/>
  <c r="Y53" i="54"/>
  <c r="Y53" i="49"/>
  <c r="Y53" i="61"/>
  <c r="O17" i="47"/>
  <c r="AE17" i="47" s="1"/>
  <c r="AH53" i="43"/>
  <c r="AD53" i="43"/>
  <c r="Y105" i="24"/>
  <c r="Z105" i="4"/>
  <c r="Y90" i="49"/>
  <c r="Y90" i="61"/>
  <c r="Y90" i="54"/>
  <c r="Y21" i="37"/>
  <c r="Y52" i="54"/>
  <c r="Y52" i="61"/>
  <c r="Y52" i="49"/>
  <c r="Q27" i="45"/>
  <c r="Y24" i="37"/>
  <c r="Q12" i="53"/>
  <c r="Y32" i="61"/>
  <c r="Y32" i="54"/>
  <c r="Y32" i="49"/>
  <c r="Z43" i="32"/>
  <c r="Y66" i="36"/>
  <c r="X66" i="58"/>
  <c r="Y75" i="13"/>
  <c r="X75" i="58"/>
  <c r="V18" i="40"/>
  <c r="Q50" i="53"/>
  <c r="Y101" i="56"/>
  <c r="Y101" i="50"/>
  <c r="Z101" i="30"/>
  <c r="AF3" i="47"/>
  <c r="P40" i="53"/>
  <c r="AF5" i="61"/>
  <c r="Z21" i="13"/>
  <c r="Y21" i="70"/>
  <c r="Y21" i="51"/>
  <c r="Y21" i="45"/>
  <c r="Y21" i="56"/>
  <c r="Q58" i="53"/>
  <c r="Y7" i="36"/>
  <c r="X7" i="58"/>
  <c r="T108" i="42"/>
  <c r="Y78" i="36"/>
  <c r="X78" i="58"/>
  <c r="AF78" i="58" s="1"/>
  <c r="Y79" i="24"/>
  <c r="Z79" i="4"/>
  <c r="Y84" i="24"/>
  <c r="Z84" i="4"/>
  <c r="Y18" i="56"/>
  <c r="Y18" i="50"/>
  <c r="Z18" i="30"/>
  <c r="AA10" i="13"/>
  <c r="Z10" i="70"/>
  <c r="Z10" i="51"/>
  <c r="Z10" i="45"/>
  <c r="AE94" i="51"/>
  <c r="Z83" i="36"/>
  <c r="Z83" i="37" s="1"/>
  <c r="Y83" i="53"/>
  <c r="Y83" i="47"/>
  <c r="Y83" i="58"/>
  <c r="Z32" i="36"/>
  <c r="Y32" i="58"/>
  <c r="Y32" i="53"/>
  <c r="Y32" i="47"/>
  <c r="Z34" i="36"/>
  <c r="Y34" i="47"/>
  <c r="Y34" i="58"/>
  <c r="Y34" i="53"/>
  <c r="Z110" i="57"/>
  <c r="Z110" i="52"/>
  <c r="Z25" i="56"/>
  <c r="Z25" i="50"/>
  <c r="AA25" i="30"/>
  <c r="AA21" i="6"/>
  <c r="AA21" i="43" s="1"/>
  <c r="Z21" i="43"/>
  <c r="Z38" i="50"/>
  <c r="AA38" i="30"/>
  <c r="P42" i="58"/>
  <c r="X40" i="58"/>
  <c r="AF40" i="58" s="1"/>
  <c r="Q86" i="61"/>
  <c r="AA42" i="50"/>
  <c r="AF29" i="53"/>
  <c r="AF17" i="47"/>
  <c r="P39" i="58"/>
  <c r="P100" i="58"/>
  <c r="Q60" i="58"/>
  <c r="Z99" i="56"/>
  <c r="Y108" i="30"/>
  <c r="X108" i="50"/>
  <c r="AF108" i="50" s="1"/>
  <c r="E41" i="41" s="1"/>
  <c r="P91" i="58"/>
  <c r="AA57" i="32"/>
  <c r="W109" i="50"/>
  <c r="W109" i="40" s="1"/>
  <c r="X109" i="30"/>
  <c r="W109" i="56"/>
  <c r="W109" i="60" s="1"/>
  <c r="P38" i="58"/>
  <c r="Z14" i="50"/>
  <c r="AA14" i="30"/>
  <c r="Z74" i="36"/>
  <c r="Y74" i="58"/>
  <c r="Y74" i="47"/>
  <c r="Y74" i="53"/>
  <c r="P78" i="58"/>
  <c r="Q11" i="58"/>
  <c r="O99" i="58"/>
  <c r="AE99" i="58" s="1"/>
  <c r="AA28" i="70"/>
  <c r="AI28" i="70" s="1"/>
  <c r="AA28" i="51"/>
  <c r="AI28" i="51" s="1"/>
  <c r="AA28" i="45"/>
  <c r="AI28" i="45" s="1"/>
  <c r="AG64" i="43"/>
  <c r="AI99" i="50"/>
  <c r="R102" i="50"/>
  <c r="R102" i="40" s="1"/>
  <c r="Z90" i="36"/>
  <c r="Y90" i="47"/>
  <c r="Y90" i="58"/>
  <c r="Y90" i="53"/>
  <c r="AF58" i="58"/>
  <c r="AF56" i="58"/>
  <c r="AI24" i="50"/>
  <c r="AA68" i="56"/>
  <c r="AI68" i="56" s="1"/>
  <c r="AA68" i="50"/>
  <c r="AF3" i="58"/>
  <c r="AA67" i="13"/>
  <c r="Z67" i="70"/>
  <c r="Z67" i="45"/>
  <c r="Z67" i="51"/>
  <c r="Z19" i="36"/>
  <c r="Y19" i="53"/>
  <c r="Y19" i="47"/>
  <c r="Y19" i="58"/>
  <c r="AA45" i="13"/>
  <c r="Z45" i="70"/>
  <c r="Z45" i="51"/>
  <c r="Z45" i="45"/>
  <c r="Y77" i="37"/>
  <c r="X41" i="53"/>
  <c r="Y41" i="36"/>
  <c r="X41" i="58"/>
  <c r="AF41" i="58" s="1"/>
  <c r="X41" i="47"/>
  <c r="AF41" i="47" s="1"/>
  <c r="AF21" i="47"/>
  <c r="AA95" i="56"/>
  <c r="AG95" i="56" s="1"/>
  <c r="AA95" i="50"/>
  <c r="AF98" i="58"/>
  <c r="AA81" i="36"/>
  <c r="Z81" i="53"/>
  <c r="Z81" i="47"/>
  <c r="Y97" i="56"/>
  <c r="L56" i="6"/>
  <c r="M56" i="43" s="1"/>
  <c r="AI72" i="50"/>
  <c r="AA37" i="13"/>
  <c r="Z37" i="70"/>
  <c r="Z37" i="51"/>
  <c r="Z37" i="45"/>
  <c r="P29" i="58"/>
  <c r="AF80" i="58"/>
  <c r="AA83" i="13"/>
  <c r="Z83" i="70"/>
  <c r="Z83" i="45"/>
  <c r="Z83" i="51"/>
  <c r="AF110" i="57"/>
  <c r="E68" i="62" s="1"/>
  <c r="Q57" i="60"/>
  <c r="V84" i="40"/>
  <c r="AA110" i="34" a="1"/>
  <c r="AA110" i="34" s="1"/>
  <c r="Z110" i="46"/>
  <c r="Z107" i="34" a="1"/>
  <c r="Z107" i="34" s="1"/>
  <c r="Y107" i="46"/>
  <c r="AA105" i="34" a="1"/>
  <c r="AA105" i="34" s="1"/>
  <c r="Z105" i="46"/>
  <c r="AA108" i="34" a="1"/>
  <c r="AA108" i="34" s="1"/>
  <c r="Z108" i="46"/>
  <c r="AA109" i="34" a="1"/>
  <c r="AA109" i="34" s="1"/>
  <c r="Z109" i="46"/>
  <c r="R10" i="40"/>
  <c r="R24" i="42"/>
  <c r="W25" i="40"/>
  <c r="Y60" i="36"/>
  <c r="N64" i="36"/>
  <c r="O64" i="53" s="1"/>
  <c r="R34" i="42"/>
  <c r="Q12" i="47"/>
  <c r="Y46" i="36"/>
  <c r="Y63" i="36"/>
  <c r="Q32" i="53"/>
  <c r="Q47" i="53"/>
  <c r="P64" i="53"/>
  <c r="M20" i="36"/>
  <c r="Y42" i="36"/>
  <c r="N95" i="53"/>
  <c r="L95" i="36"/>
  <c r="N95" i="47"/>
  <c r="J41" i="53"/>
  <c r="Y61" i="36"/>
  <c r="Y48" i="36"/>
  <c r="Q58" i="47"/>
  <c r="O45" i="47"/>
  <c r="AE45" i="47" s="1"/>
  <c r="X20" i="37"/>
  <c r="W20" i="61"/>
  <c r="W20" i="54"/>
  <c r="W20" i="49"/>
  <c r="Y51" i="36"/>
  <c r="Y49" i="36"/>
  <c r="Y95" i="36"/>
  <c r="Y36" i="36"/>
  <c r="X49" i="37"/>
  <c r="W19" i="61"/>
  <c r="W19" i="60" s="1"/>
  <c r="X19" i="37"/>
  <c r="Y19" i="37" s="1"/>
  <c r="W19" i="54"/>
  <c r="W19" i="49"/>
  <c r="X16" i="37"/>
  <c r="V22" i="42"/>
  <c r="P47" i="37"/>
  <c r="Q47" i="61" s="1"/>
  <c r="Y100" i="36"/>
  <c r="Y62" i="36"/>
  <c r="Y44" i="36"/>
  <c r="Y92" i="36"/>
  <c r="Y35" i="36"/>
  <c r="M98" i="36"/>
  <c r="N98" i="47" s="1"/>
  <c r="M85" i="36"/>
  <c r="N85" i="37"/>
  <c r="O85" i="54" s="1"/>
  <c r="R108" i="49"/>
  <c r="R108" i="42" s="1"/>
  <c r="W44" i="42"/>
  <c r="Y25" i="36"/>
  <c r="Q65" i="53"/>
  <c r="P78" i="47"/>
  <c r="L107" i="47"/>
  <c r="Y84" i="36"/>
  <c r="X84" i="47"/>
  <c r="AF84" i="47" s="1"/>
  <c r="X84" i="53"/>
  <c r="AF84" i="53" s="1"/>
  <c r="R92" i="42"/>
  <c r="Y20" i="36"/>
  <c r="X20" i="47"/>
  <c r="AF20" i="47" s="1"/>
  <c r="X20" i="53"/>
  <c r="O85" i="53"/>
  <c r="AE85" i="53" s="1"/>
  <c r="R76" i="54"/>
  <c r="R76" i="40" s="1"/>
  <c r="Y58" i="36"/>
  <c r="Y33" i="36"/>
  <c r="Y27" i="36"/>
  <c r="R20" i="49"/>
  <c r="R4" i="49"/>
  <c r="R4" i="42" s="1"/>
  <c r="Q101" i="47"/>
  <c r="P39" i="53"/>
  <c r="P39" i="47"/>
  <c r="N39" i="36"/>
  <c r="P64" i="47"/>
  <c r="X88" i="53"/>
  <c r="Y88" i="36"/>
  <c r="X88" i="47"/>
  <c r="AF88" i="47" s="1"/>
  <c r="O85" i="47"/>
  <c r="AE85" i="47" s="1"/>
  <c r="R76" i="49"/>
  <c r="R76" i="42" s="1"/>
  <c r="V107" i="49"/>
  <c r="V107" i="42" s="1"/>
  <c r="W107" i="37"/>
  <c r="V107" i="54"/>
  <c r="V107" i="40" s="1"/>
  <c r="V107" i="61"/>
  <c r="V107" i="60" s="1"/>
  <c r="Q27" i="42"/>
  <c r="R53" i="60"/>
  <c r="W24" i="60"/>
  <c r="R75" i="61"/>
  <c r="R4" i="61"/>
  <c r="W49" i="49"/>
  <c r="R35" i="61"/>
  <c r="R35" i="60" s="1"/>
  <c r="W89" i="40"/>
  <c r="W49" i="54"/>
  <c r="R22" i="49"/>
  <c r="R8" i="54"/>
  <c r="R8" i="40" s="1"/>
  <c r="R23" i="60"/>
  <c r="R16" i="61"/>
  <c r="R16" i="60" s="1"/>
  <c r="R101" i="61"/>
  <c r="R101" i="60" s="1"/>
  <c r="R58" i="54"/>
  <c r="R58" i="40" s="1"/>
  <c r="W24" i="42"/>
  <c r="Q86" i="54"/>
  <c r="Q86" i="40" s="1"/>
  <c r="R50" i="40"/>
  <c r="Q28" i="49"/>
  <c r="W44" i="40"/>
  <c r="Q41" i="61"/>
  <c r="R74" i="40"/>
  <c r="Q95" i="40"/>
  <c r="W94" i="40"/>
  <c r="Q44" i="40"/>
  <c r="W67" i="60"/>
  <c r="R73" i="42"/>
  <c r="W65" i="40"/>
  <c r="W61" i="40"/>
  <c r="W60" i="40"/>
  <c r="X10" i="40"/>
  <c r="AF10" i="40" s="1"/>
  <c r="V62" i="42"/>
  <c r="R47" i="40"/>
  <c r="R23" i="40"/>
  <c r="Q95" i="60"/>
  <c r="W58" i="40"/>
  <c r="W81" i="40"/>
  <c r="Q105" i="52"/>
  <c r="V98" i="42"/>
  <c r="R109" i="46"/>
  <c r="R11" i="40"/>
  <c r="W64" i="60"/>
  <c r="Q107" i="57"/>
  <c r="R29" i="60"/>
  <c r="R28" i="60"/>
  <c r="W27" i="42"/>
  <c r="R98" i="42"/>
  <c r="R49" i="60"/>
  <c r="R73" i="60"/>
  <c r="Q108" i="52"/>
  <c r="O90" i="32"/>
  <c r="P20" i="32"/>
  <c r="O60" i="45"/>
  <c r="AE60" i="45" s="1"/>
  <c r="L21" i="32"/>
  <c r="P58" i="32"/>
  <c r="P14" i="45"/>
  <c r="Q10" i="51"/>
  <c r="P52" i="32"/>
  <c r="Z58" i="13"/>
  <c r="W85" i="40"/>
  <c r="P16" i="51"/>
  <c r="X85" i="32"/>
  <c r="Y85" i="13"/>
  <c r="X61" i="32"/>
  <c r="Y61" i="32" s="1"/>
  <c r="Z61" i="32" s="1"/>
  <c r="P105" i="70"/>
  <c r="Q28" i="45"/>
  <c r="X33" i="56"/>
  <c r="Y33" i="13"/>
  <c r="X15" i="56"/>
  <c r="AF15" i="56" s="1"/>
  <c r="Y15" i="13"/>
  <c r="P10" i="32"/>
  <c r="X46" i="56"/>
  <c r="AF46" i="56" s="1"/>
  <c r="Y46" i="13"/>
  <c r="X14" i="56"/>
  <c r="X14" i="60" s="1"/>
  <c r="Y14" i="13"/>
  <c r="X70" i="32"/>
  <c r="Y70" i="32" s="1"/>
  <c r="P14" i="51"/>
  <c r="P51" i="51"/>
  <c r="X9" i="32"/>
  <c r="Y9" i="32" s="1"/>
  <c r="Y9" i="13"/>
  <c r="S20" i="60"/>
  <c r="O49" i="51"/>
  <c r="AE49" i="51" s="1"/>
  <c r="Y94" i="13"/>
  <c r="X94" i="45"/>
  <c r="AF94" i="45" s="1"/>
  <c r="X94" i="70"/>
  <c r="AF94" i="70" s="1"/>
  <c r="X94" i="51"/>
  <c r="Y42" i="32"/>
  <c r="Z42" i="13"/>
  <c r="W75" i="40"/>
  <c r="P80" i="32"/>
  <c r="P78" i="56"/>
  <c r="O53" i="32"/>
  <c r="X80" i="32"/>
  <c r="Y80" i="32" s="1"/>
  <c r="X47" i="56"/>
  <c r="Y47" i="13"/>
  <c r="O16" i="32"/>
  <c r="O41" i="45"/>
  <c r="AE41" i="45" s="1"/>
  <c r="O24" i="32"/>
  <c r="Y26" i="32"/>
  <c r="Z26" i="32" s="1"/>
  <c r="Z26" i="13"/>
  <c r="P55" i="51"/>
  <c r="M64" i="45"/>
  <c r="M91" i="45"/>
  <c r="Q27" i="70"/>
  <c r="X33" i="32"/>
  <c r="Y33" i="32" s="1"/>
  <c r="Q110" i="70"/>
  <c r="Y50" i="32"/>
  <c r="Z50" i="13"/>
  <c r="S76" i="60"/>
  <c r="P32" i="56"/>
  <c r="X11" i="32"/>
  <c r="Y11" i="32" s="1"/>
  <c r="Y11" i="13"/>
  <c r="AA44" i="32"/>
  <c r="O100" i="32"/>
  <c r="X38" i="56"/>
  <c r="AF38" i="56" s="1"/>
  <c r="Y38" i="13"/>
  <c r="N76" i="45"/>
  <c r="Q54" i="56"/>
  <c r="P55" i="70"/>
  <c r="P105" i="51"/>
  <c r="L6" i="32"/>
  <c r="O49" i="70"/>
  <c r="AE49" i="70" s="1"/>
  <c r="M94" i="13"/>
  <c r="N94" i="45" s="1"/>
  <c r="N94" i="51"/>
  <c r="R54" i="40"/>
  <c r="Z91" i="13"/>
  <c r="Q75" i="51"/>
  <c r="O34" i="32"/>
  <c r="P50" i="45"/>
  <c r="P100" i="45"/>
  <c r="P34" i="51"/>
  <c r="O46" i="70"/>
  <c r="AE46" i="70" s="1"/>
  <c r="O79" i="70"/>
  <c r="AE79" i="70" s="1"/>
  <c r="M6" i="45"/>
  <c r="X39" i="50"/>
  <c r="AF39" i="50" s="1"/>
  <c r="Q85" i="50"/>
  <c r="W110" i="40"/>
  <c r="Q81" i="56"/>
  <c r="R63" i="40"/>
  <c r="P6" i="56"/>
  <c r="R58" i="50"/>
  <c r="P58" i="30"/>
  <c r="O58" i="30" s="1"/>
  <c r="N58" i="30" s="1"/>
  <c r="Q83" i="50"/>
  <c r="Q105" i="50"/>
  <c r="O105" i="30"/>
  <c r="X31" i="50"/>
  <c r="AF31" i="50" s="1"/>
  <c r="X13" i="30"/>
  <c r="Y13" i="30" s="1"/>
  <c r="W13" i="50"/>
  <c r="W13" i="40" s="1"/>
  <c r="W13" i="56"/>
  <c r="W13" i="60" s="1"/>
  <c r="Q41" i="50"/>
  <c r="X102" i="30"/>
  <c r="W102" i="50"/>
  <c r="W102" i="40" s="1"/>
  <c r="R94" i="56"/>
  <c r="R94" i="60" s="1"/>
  <c r="P94" i="30"/>
  <c r="R94" i="50"/>
  <c r="R14" i="56"/>
  <c r="R14" i="60" s="1"/>
  <c r="P14" i="30"/>
  <c r="R14" i="50"/>
  <c r="R14" i="40" s="1"/>
  <c r="P22" i="50"/>
  <c r="X27" i="50"/>
  <c r="X63" i="50"/>
  <c r="W17" i="50"/>
  <c r="W17" i="40" s="1"/>
  <c r="X17" i="30"/>
  <c r="X66" i="30"/>
  <c r="Y66" i="30" s="1"/>
  <c r="W66" i="50"/>
  <c r="W66" i="56"/>
  <c r="W29" i="50"/>
  <c r="X29" i="30"/>
  <c r="Y29" i="30" s="1"/>
  <c r="W29" i="56"/>
  <c r="V102" i="40"/>
  <c r="Q47" i="56"/>
  <c r="X50" i="30"/>
  <c r="Y50" i="30" s="1"/>
  <c r="W50" i="56"/>
  <c r="W50" i="60" s="1"/>
  <c r="W50" i="50"/>
  <c r="W50" i="40" s="1"/>
  <c r="Q27" i="50"/>
  <c r="Q77" i="50"/>
  <c r="Q27" i="56"/>
  <c r="Q27" i="60" s="1"/>
  <c r="X96" i="50"/>
  <c r="AF96" i="50" s="1"/>
  <c r="X58" i="50"/>
  <c r="AF58" i="50" s="1"/>
  <c r="Q41" i="56"/>
  <c r="Q47" i="50"/>
  <c r="X82" i="30"/>
  <c r="Y82" i="30" s="1"/>
  <c r="W82" i="50"/>
  <c r="W82" i="56"/>
  <c r="W82" i="60" s="1"/>
  <c r="X94" i="50"/>
  <c r="X94" i="56"/>
  <c r="Q69" i="50"/>
  <c r="V82" i="40"/>
  <c r="Q61" i="56"/>
  <c r="P54" i="50"/>
  <c r="Q69" i="56"/>
  <c r="R83" i="40"/>
  <c r="Q13" i="50"/>
  <c r="Q13" i="56"/>
  <c r="Q51" i="50"/>
  <c r="Q51" i="40" s="1"/>
  <c r="P18" i="50"/>
  <c r="R79" i="40"/>
  <c r="Q51" i="56"/>
  <c r="Q51" i="60" s="1"/>
  <c r="Q11" i="50"/>
  <c r="P38" i="50"/>
  <c r="P18" i="56"/>
  <c r="W18" i="60"/>
  <c r="N86" i="30"/>
  <c r="O86" i="50" s="1"/>
  <c r="AE86" i="50" s="1"/>
  <c r="Q63" i="56"/>
  <c r="P82" i="50"/>
  <c r="X18" i="50"/>
  <c r="AF18" i="50" s="1"/>
  <c r="X18" i="56"/>
  <c r="AF18" i="56" s="1"/>
  <c r="W35" i="40"/>
  <c r="P96" i="50"/>
  <c r="P82" i="56"/>
  <c r="R31" i="40"/>
  <c r="R61" i="40"/>
  <c r="P4" i="30"/>
  <c r="Q4" i="56" s="1"/>
  <c r="R4" i="50"/>
  <c r="R4" i="40" s="1"/>
  <c r="X84" i="30"/>
  <c r="Y84" i="30" s="1"/>
  <c r="W84" i="56"/>
  <c r="W84" i="50"/>
  <c r="P20" i="30"/>
  <c r="R20" i="50"/>
  <c r="P92" i="50"/>
  <c r="Q29" i="50"/>
  <c r="P76" i="30"/>
  <c r="Q76" i="50" s="1"/>
  <c r="X4" i="56"/>
  <c r="X4" i="50"/>
  <c r="P64" i="56"/>
  <c r="Q29" i="56"/>
  <c r="R20" i="56"/>
  <c r="R100" i="50"/>
  <c r="R100" i="40" s="1"/>
  <c r="R100" i="56"/>
  <c r="R100" i="60" s="1"/>
  <c r="P100" i="30"/>
  <c r="Q100" i="56" s="1"/>
  <c r="R76" i="56"/>
  <c r="R76" i="60" s="1"/>
  <c r="P32" i="50"/>
  <c r="P56" i="50"/>
  <c r="P101" i="56"/>
  <c r="Q83" i="56"/>
  <c r="Q59" i="56"/>
  <c r="R25" i="40"/>
  <c r="P70" i="50"/>
  <c r="Q25" i="50"/>
  <c r="Q25" i="40" s="1"/>
  <c r="P40" i="50"/>
  <c r="R52" i="56"/>
  <c r="P44" i="56"/>
  <c r="P44" i="60" s="1"/>
  <c r="Q31" i="50"/>
  <c r="Q25" i="56"/>
  <c r="Q25" i="60" s="1"/>
  <c r="Q33" i="50"/>
  <c r="P40" i="56"/>
  <c r="V28" i="60"/>
  <c r="P28" i="30"/>
  <c r="Q28" i="50" s="1"/>
  <c r="X20" i="56"/>
  <c r="X20" i="50"/>
  <c r="Q21" i="56"/>
  <c r="Q31" i="56"/>
  <c r="P10" i="50"/>
  <c r="Q35" i="56"/>
  <c r="Q33" i="56"/>
  <c r="Q79" i="50"/>
  <c r="Q7" i="50"/>
  <c r="P12" i="30"/>
  <c r="Q12" i="50" s="1"/>
  <c r="R12" i="50"/>
  <c r="R12" i="56"/>
  <c r="R12" i="60" s="1"/>
  <c r="R28" i="50"/>
  <c r="R28" i="40" s="1"/>
  <c r="X12" i="30"/>
  <c r="Y12" i="30" s="1"/>
  <c r="W12" i="50"/>
  <c r="W12" i="40" s="1"/>
  <c r="W12" i="56"/>
  <c r="W12" i="60" s="1"/>
  <c r="P99" i="50"/>
  <c r="Q57" i="50"/>
  <c r="Q57" i="40" s="1"/>
  <c r="P80" i="50"/>
  <c r="Q73" i="56"/>
  <c r="P84" i="50"/>
  <c r="Q79" i="56"/>
  <c r="W28" i="50"/>
  <c r="W28" i="40" s="1"/>
  <c r="X28" i="30"/>
  <c r="Y28" i="30" s="1"/>
  <c r="W28" i="56"/>
  <c r="W28" i="60" s="1"/>
  <c r="R4" i="56"/>
  <c r="R68" i="56"/>
  <c r="R68" i="60" s="1"/>
  <c r="P68" i="30"/>
  <c r="R68" i="50"/>
  <c r="R68" i="40" s="1"/>
  <c r="R36" i="50"/>
  <c r="R36" i="40" s="1"/>
  <c r="R36" i="56"/>
  <c r="R36" i="60" s="1"/>
  <c r="P36" i="30"/>
  <c r="Q87" i="50"/>
  <c r="Q87" i="40" s="1"/>
  <c r="P24" i="56"/>
  <c r="Q3" i="50"/>
  <c r="P72" i="50"/>
  <c r="P62" i="50"/>
  <c r="P52" i="30"/>
  <c r="Q52" i="50" s="1"/>
  <c r="R52" i="50"/>
  <c r="K15" i="6"/>
  <c r="L15" i="43" s="1"/>
  <c r="J7" i="6"/>
  <c r="K7" i="43" s="1"/>
  <c r="M83" i="6"/>
  <c r="L83" i="6" s="1"/>
  <c r="S108" i="42"/>
  <c r="L43" i="6"/>
  <c r="K43" i="6" s="1"/>
  <c r="O83" i="43"/>
  <c r="AE83" i="43" s="1"/>
  <c r="H23" i="6"/>
  <c r="I23" i="43" s="1"/>
  <c r="J96" i="6"/>
  <c r="K96" i="43" s="1"/>
  <c r="M102" i="6"/>
  <c r="L102" i="6" s="1"/>
  <c r="V18" i="42"/>
  <c r="V34" i="42"/>
  <c r="M24" i="6"/>
  <c r="N24" i="43" s="1"/>
  <c r="M48" i="6"/>
  <c r="W89" i="42"/>
  <c r="R81" i="42"/>
  <c r="N88" i="6"/>
  <c r="O88" i="43" s="1"/>
  <c r="AE88" i="43" s="1"/>
  <c r="R83" i="42"/>
  <c r="R43" i="42"/>
  <c r="J16" i="6"/>
  <c r="M40" i="6"/>
  <c r="N40" i="43" s="1"/>
  <c r="O40" i="43"/>
  <c r="AE40" i="43" s="1"/>
  <c r="K80" i="6"/>
  <c r="L80" i="43" s="1"/>
  <c r="J23" i="43"/>
  <c r="J72" i="6"/>
  <c r="K72" i="43" s="1"/>
  <c r="M36" i="6"/>
  <c r="N36" i="43" s="1"/>
  <c r="J13" i="6"/>
  <c r="K13" i="43" s="1"/>
  <c r="J68" i="6"/>
  <c r="K68" i="43" s="1"/>
  <c r="L4" i="6"/>
  <c r="M4" i="43" s="1"/>
  <c r="J38" i="6"/>
  <c r="K38" i="43" s="1"/>
  <c r="N22" i="6"/>
  <c r="O22" i="43" s="1"/>
  <c r="AE22" i="43" s="1"/>
  <c r="M82" i="6"/>
  <c r="N82" i="43" s="1"/>
  <c r="J94" i="6"/>
  <c r="K94" i="43" s="1"/>
  <c r="I59" i="6"/>
  <c r="J59" i="43" s="1"/>
  <c r="J84" i="6"/>
  <c r="K84" i="43" s="1"/>
  <c r="G64" i="6"/>
  <c r="H64" i="43" s="1"/>
  <c r="G86" i="6"/>
  <c r="H86" i="43" s="1"/>
  <c r="K25" i="6"/>
  <c r="L25" i="43" s="1"/>
  <c r="J52" i="6"/>
  <c r="K52" i="43" s="1"/>
  <c r="F32" i="6"/>
  <c r="K70" i="6"/>
  <c r="L70" i="43" s="1"/>
  <c r="X107" i="30"/>
  <c r="Y107" i="30" s="1"/>
  <c r="W107" i="50"/>
  <c r="J20" i="6"/>
  <c r="J14" i="6"/>
  <c r="K14" i="43" s="1"/>
  <c r="M71" i="6"/>
  <c r="N71" i="43" s="1"/>
  <c r="M78" i="6"/>
  <c r="N78" i="43" s="1"/>
  <c r="J8" i="6"/>
  <c r="J92" i="6"/>
  <c r="K92" i="43" s="1"/>
  <c r="J75" i="6"/>
  <c r="K75" i="43" s="1"/>
  <c r="M67" i="6"/>
  <c r="N67" i="43" s="1"/>
  <c r="L61" i="6"/>
  <c r="M61" i="43" s="1"/>
  <c r="L8" i="43"/>
  <c r="L94" i="43"/>
  <c r="L72" i="43"/>
  <c r="L38" i="43"/>
  <c r="R87" i="24"/>
  <c r="R87" i="42" s="1"/>
  <c r="R45" i="42"/>
  <c r="P21" i="4"/>
  <c r="Q21" i="24" s="1"/>
  <c r="X63" i="4"/>
  <c r="W63" i="24"/>
  <c r="Y13" i="4"/>
  <c r="X13" i="24"/>
  <c r="X95" i="4"/>
  <c r="W95" i="24"/>
  <c r="Y5" i="4"/>
  <c r="X5" i="24"/>
  <c r="X5" i="42" s="1"/>
  <c r="V63" i="42"/>
  <c r="Y23" i="4"/>
  <c r="X23" i="24"/>
  <c r="AF23" i="24" s="1"/>
  <c r="P45" i="4"/>
  <c r="O45" i="4" s="1"/>
  <c r="X87" i="4"/>
  <c r="W87" i="24"/>
  <c r="X29" i="4"/>
  <c r="W29" i="24"/>
  <c r="O31" i="4"/>
  <c r="P31" i="24" s="1"/>
  <c r="Q13" i="24"/>
  <c r="O13" i="4"/>
  <c r="Y7" i="4"/>
  <c r="X7" i="24"/>
  <c r="AF7" i="24" s="1"/>
  <c r="X39" i="4"/>
  <c r="W39" i="24"/>
  <c r="X55" i="4"/>
  <c r="W55" i="24"/>
  <c r="Y21" i="4"/>
  <c r="X21" i="24"/>
  <c r="AF21" i="24" s="1"/>
  <c r="P5" i="4"/>
  <c r="X71" i="4"/>
  <c r="W71" i="24"/>
  <c r="W71" i="42" s="1"/>
  <c r="P95" i="4"/>
  <c r="O95" i="4" s="1"/>
  <c r="P69" i="4"/>
  <c r="O69" i="4" s="1"/>
  <c r="V95" i="42"/>
  <c r="O39" i="4"/>
  <c r="P39" i="24" s="1"/>
  <c r="Q39" i="42"/>
  <c r="R95" i="24"/>
  <c r="R95" i="42" s="1"/>
  <c r="R21" i="24"/>
  <c r="R21" i="42" s="1"/>
  <c r="X53" i="4"/>
  <c r="W53" i="24"/>
  <c r="W53" i="42" s="1"/>
  <c r="Q87" i="24"/>
  <c r="Q87" i="42" s="1"/>
  <c r="O87" i="4"/>
  <c r="R69" i="24"/>
  <c r="X31" i="4"/>
  <c r="W31" i="24"/>
  <c r="W31" i="42" s="1"/>
  <c r="X69" i="24"/>
  <c r="Y69" i="4"/>
  <c r="R97" i="24"/>
  <c r="R97" i="42" s="1"/>
  <c r="X41" i="24"/>
  <c r="AF41" i="24" s="1"/>
  <c r="Y41" i="4"/>
  <c r="X61" i="24"/>
  <c r="Y61" i="4"/>
  <c r="X45" i="24"/>
  <c r="Y45" i="4"/>
  <c r="X97" i="24"/>
  <c r="AF97" i="24" s="1"/>
  <c r="Y97" i="4"/>
  <c r="R110" i="50"/>
  <c r="R110" i="40" s="1"/>
  <c r="X57" i="24"/>
  <c r="AF57" i="24" s="1"/>
  <c r="Y57" i="4"/>
  <c r="Q108" i="50"/>
  <c r="Q106" i="56"/>
  <c r="N11" i="4"/>
  <c r="O11" i="24" s="1"/>
  <c r="AE11" i="24" s="1"/>
  <c r="X37" i="24"/>
  <c r="AF37" i="24" s="1"/>
  <c r="Y37" i="4"/>
  <c r="X105" i="24"/>
  <c r="X49" i="24"/>
  <c r="AF49" i="24" s="1"/>
  <c r="Y49" i="4"/>
  <c r="X101" i="24"/>
  <c r="Y101" i="4"/>
  <c r="N75" i="4"/>
  <c r="O75" i="24" s="1"/>
  <c r="AE75" i="24" s="1"/>
  <c r="Q73" i="54"/>
  <c r="Q73" i="61"/>
  <c r="X89" i="32"/>
  <c r="Y89" i="32" s="1"/>
  <c r="Z89" i="32" s="1"/>
  <c r="X89" i="70"/>
  <c r="AF89" i="70" s="1"/>
  <c r="X89" i="56"/>
  <c r="AF89" i="56" s="1"/>
  <c r="Q97" i="49"/>
  <c r="O16" i="47"/>
  <c r="AE16" i="47" s="1"/>
  <c r="X72" i="61"/>
  <c r="F57" i="53"/>
  <c r="R9" i="42"/>
  <c r="W56" i="61"/>
  <c r="W56" i="60" s="1"/>
  <c r="Q110" i="52"/>
  <c r="Q110" i="57"/>
  <c r="O110" i="34" a="1"/>
  <c r="O110" i="34" s="1"/>
  <c r="P110" i="57" s="1"/>
  <c r="Q110" i="46"/>
  <c r="N34" i="30"/>
  <c r="X108" i="47"/>
  <c r="X108" i="53"/>
  <c r="AF108" i="53" s="1"/>
  <c r="E46" i="41" s="1"/>
  <c r="W98" i="61"/>
  <c r="W98" i="49"/>
  <c r="X98" i="37"/>
  <c r="Y98" i="37" s="1"/>
  <c r="W98" i="54"/>
  <c r="W98" i="40" s="1"/>
  <c r="Q48" i="54"/>
  <c r="Q48" i="40" s="1"/>
  <c r="O48" i="37"/>
  <c r="P48" i="61" s="1"/>
  <c r="X7" i="70"/>
  <c r="AF7" i="70" s="1"/>
  <c r="X7" i="56"/>
  <c r="X32" i="32"/>
  <c r="Y32" i="32" s="1"/>
  <c r="Z32" i="32" s="1"/>
  <c r="X32" i="70"/>
  <c r="AF32" i="70" s="1"/>
  <c r="X37" i="54"/>
  <c r="X37" i="40" s="1"/>
  <c r="N51" i="53"/>
  <c r="Q85" i="45"/>
  <c r="Q85" i="42" s="1"/>
  <c r="P54" i="32"/>
  <c r="O60" i="51"/>
  <c r="AE60" i="51" s="1"/>
  <c r="L17" i="32"/>
  <c r="J37" i="32"/>
  <c r="P78" i="45"/>
  <c r="Q83" i="54"/>
  <c r="Q81" i="49"/>
  <c r="Q81" i="42" s="1"/>
  <c r="X31" i="61"/>
  <c r="X49" i="61"/>
  <c r="O4" i="53"/>
  <c r="AE4" i="53" s="1"/>
  <c r="N66" i="53"/>
  <c r="P97" i="53"/>
  <c r="X87" i="61"/>
  <c r="X87" i="60" s="1"/>
  <c r="AF87" i="60" s="1"/>
  <c r="Q54" i="54"/>
  <c r="X91" i="70"/>
  <c r="AF91" i="70" s="1"/>
  <c r="X91" i="56"/>
  <c r="AF91" i="56" s="1"/>
  <c r="P64" i="54"/>
  <c r="P44" i="49"/>
  <c r="O22" i="32"/>
  <c r="M44" i="51"/>
  <c r="X50" i="61"/>
  <c r="AF50" i="61" s="1"/>
  <c r="M67" i="32"/>
  <c r="K92" i="32"/>
  <c r="O42" i="32"/>
  <c r="M61" i="45"/>
  <c r="P91" i="47"/>
  <c r="X58" i="70"/>
  <c r="X58" i="56"/>
  <c r="AF58" i="56" s="1"/>
  <c r="P70" i="54"/>
  <c r="P36" i="54"/>
  <c r="P79" i="53"/>
  <c r="X73" i="61"/>
  <c r="AF73" i="61" s="1"/>
  <c r="X70" i="70"/>
  <c r="AF70" i="70" s="1"/>
  <c r="X70" i="56"/>
  <c r="X70" i="60" s="1"/>
  <c r="M105" i="47"/>
  <c r="O99" i="32"/>
  <c r="X105" i="70"/>
  <c r="M25" i="32"/>
  <c r="X13" i="61"/>
  <c r="AF13" i="61" s="1"/>
  <c r="X60" i="37"/>
  <c r="Y60" i="37" s="1"/>
  <c r="X88" i="61"/>
  <c r="P95" i="54"/>
  <c r="P72" i="37"/>
  <c r="W42" i="61"/>
  <c r="R32" i="49"/>
  <c r="R32" i="42" s="1"/>
  <c r="W26" i="61"/>
  <c r="X15" i="61"/>
  <c r="AF15" i="61" s="1"/>
  <c r="P24" i="37"/>
  <c r="Q24" i="61" s="1"/>
  <c r="Q24" i="60" s="1"/>
  <c r="R8" i="49"/>
  <c r="R8" i="42" s="1"/>
  <c r="R88" i="49"/>
  <c r="R88" i="42" s="1"/>
  <c r="R6" i="54"/>
  <c r="R6" i="40" s="1"/>
  <c r="S107" i="49"/>
  <c r="S107" i="42" s="1"/>
  <c r="O97" i="4"/>
  <c r="P97" i="24" s="1"/>
  <c r="O57" i="30"/>
  <c r="R35" i="49"/>
  <c r="R35" i="42" s="1"/>
  <c r="O13" i="30"/>
  <c r="M91" i="51"/>
  <c r="K91" i="13"/>
  <c r="L91" i="70" s="1"/>
  <c r="N56" i="30"/>
  <c r="O56" i="50" s="1"/>
  <c r="V98" i="60"/>
  <c r="X66" i="53"/>
  <c r="AF66" i="53" s="1"/>
  <c r="X66" i="47"/>
  <c r="AF66" i="47" s="1"/>
  <c r="I51" i="6"/>
  <c r="J51" i="43" s="1"/>
  <c r="Q81" i="61"/>
  <c r="R94" i="40"/>
  <c r="Q19" i="50"/>
  <c r="Q37" i="50"/>
  <c r="O47" i="30"/>
  <c r="Q77" i="56"/>
  <c r="P8" i="50"/>
  <c r="P88" i="47"/>
  <c r="W30" i="60"/>
  <c r="X99" i="61"/>
  <c r="AF99" i="61" s="1"/>
  <c r="X99" i="49"/>
  <c r="X99" i="42" s="1"/>
  <c r="X99" i="54"/>
  <c r="R58" i="60"/>
  <c r="X75" i="70"/>
  <c r="X75" i="51"/>
  <c r="AF75" i="51" s="1"/>
  <c r="X75" i="45"/>
  <c r="AF75" i="45" s="1"/>
  <c r="Q47" i="47"/>
  <c r="O47" i="36"/>
  <c r="P47" i="58" s="1"/>
  <c r="P100" i="53"/>
  <c r="Q27" i="54"/>
  <c r="Q27" i="40" s="1"/>
  <c r="O27" i="37"/>
  <c r="L37" i="6"/>
  <c r="M37" i="43" s="1"/>
  <c r="P71" i="70"/>
  <c r="Q34" i="53"/>
  <c r="O81" i="30"/>
  <c r="Q39" i="50"/>
  <c r="Q39" i="40" s="1"/>
  <c r="P82" i="51"/>
  <c r="N82" i="13"/>
  <c r="O82" i="45" s="1"/>
  <c r="AE82" i="45" s="1"/>
  <c r="R67" i="61"/>
  <c r="R67" i="60" s="1"/>
  <c r="R109" i="57"/>
  <c r="P89" i="56"/>
  <c r="P93" i="56"/>
  <c r="O41" i="30"/>
  <c r="Q96" i="56"/>
  <c r="R52" i="61"/>
  <c r="Q80" i="56"/>
  <c r="Q106" i="50"/>
  <c r="O106" i="30"/>
  <c r="O107" i="70"/>
  <c r="V41" i="60"/>
  <c r="Q80" i="70"/>
  <c r="Q42" i="61"/>
  <c r="W16" i="60"/>
  <c r="Q9" i="50"/>
  <c r="X93" i="50"/>
  <c r="AF93" i="50" s="1"/>
  <c r="X93" i="56"/>
  <c r="X93" i="60" s="1"/>
  <c r="AF93" i="60" s="1"/>
  <c r="Q5" i="50"/>
  <c r="P40" i="47"/>
  <c r="N40" i="36"/>
  <c r="R50" i="61"/>
  <c r="R50" i="60" s="1"/>
  <c r="O105" i="70"/>
  <c r="N105" i="13"/>
  <c r="O105" i="51"/>
  <c r="AE105" i="51" s="1"/>
  <c r="D7" i="41" s="1"/>
  <c r="Q60" i="47"/>
  <c r="P92" i="56"/>
  <c r="P70" i="56"/>
  <c r="P50" i="50"/>
  <c r="M55" i="6"/>
  <c r="N55" i="43" s="1"/>
  <c r="P16" i="50"/>
  <c r="O29" i="30"/>
  <c r="O72" i="32"/>
  <c r="W21" i="60"/>
  <c r="Q38" i="61"/>
  <c r="Q38" i="60" s="1"/>
  <c r="P95" i="56"/>
  <c r="W89" i="60"/>
  <c r="Q54" i="61"/>
  <c r="Q108" i="46"/>
  <c r="L12" i="32"/>
  <c r="O58" i="36"/>
  <c r="P58" i="53" s="1"/>
  <c r="Q17" i="50"/>
  <c r="Q17" i="40" s="1"/>
  <c r="O25" i="30"/>
  <c r="N54" i="30"/>
  <c r="O54" i="50" s="1"/>
  <c r="AE54" i="50" s="1"/>
  <c r="W83" i="60"/>
  <c r="Q11" i="56"/>
  <c r="Q65" i="50"/>
  <c r="L19" i="36"/>
  <c r="N19" i="53"/>
  <c r="N19" i="47"/>
  <c r="P88" i="50"/>
  <c r="Q55" i="50"/>
  <c r="W7" i="61"/>
  <c r="W7" i="54"/>
  <c r="W7" i="49"/>
  <c r="X7" i="37"/>
  <c r="Y7" i="37" s="1"/>
  <c r="N84" i="30"/>
  <c r="O84" i="50" s="1"/>
  <c r="AE84" i="50" s="1"/>
  <c r="P36" i="70"/>
  <c r="X74" i="50"/>
  <c r="AF74" i="50" s="1"/>
  <c r="X74" i="56"/>
  <c r="AF74" i="56" s="1"/>
  <c r="W59" i="60"/>
  <c r="W75" i="60"/>
  <c r="X90" i="56"/>
  <c r="X90" i="50"/>
  <c r="O79" i="30"/>
  <c r="Q43" i="50"/>
  <c r="X32" i="56"/>
  <c r="X32" i="50"/>
  <c r="Q53" i="50"/>
  <c r="X53" i="70"/>
  <c r="X53" i="51"/>
  <c r="AF53" i="51" s="1"/>
  <c r="X53" i="45"/>
  <c r="AF53" i="45" s="1"/>
  <c r="P53" i="70"/>
  <c r="M47" i="6"/>
  <c r="N47" i="43" s="1"/>
  <c r="W66" i="54"/>
  <c r="X66" i="37"/>
  <c r="W66" i="49"/>
  <c r="W66" i="61"/>
  <c r="W35" i="60"/>
  <c r="P60" i="50"/>
  <c r="Q78" i="61"/>
  <c r="Q78" i="60" s="1"/>
  <c r="X102" i="45"/>
  <c r="X102" i="51"/>
  <c r="AF102" i="51" s="1"/>
  <c r="X94" i="61"/>
  <c r="Q49" i="61"/>
  <c r="X71" i="32"/>
  <c r="Y71" i="32" s="1"/>
  <c r="Z71" i="32" s="1"/>
  <c r="X71" i="70"/>
  <c r="AF71" i="70" s="1"/>
  <c r="X71" i="56"/>
  <c r="AF71" i="56" s="1"/>
  <c r="X53" i="61"/>
  <c r="X53" i="60" s="1"/>
  <c r="X12" i="61"/>
  <c r="X96" i="61"/>
  <c r="AF96" i="61" s="1"/>
  <c r="W41" i="61"/>
  <c r="W41" i="60" s="1"/>
  <c r="Q22" i="53"/>
  <c r="X80" i="70"/>
  <c r="AF80" i="70" s="1"/>
  <c r="X80" i="56"/>
  <c r="X80" i="60" s="1"/>
  <c r="X79" i="70"/>
  <c r="AF79" i="70" s="1"/>
  <c r="X97" i="70"/>
  <c r="X72" i="70"/>
  <c r="AF72" i="70" s="1"/>
  <c r="X72" i="56"/>
  <c r="X6" i="32"/>
  <c r="Y6" i="32" s="1"/>
  <c r="Q85" i="51"/>
  <c r="Q85" i="40" s="1"/>
  <c r="Q23" i="51"/>
  <c r="P68" i="45"/>
  <c r="Q98" i="49"/>
  <c r="X76" i="70"/>
  <c r="AF76" i="70" s="1"/>
  <c r="Q99" i="49"/>
  <c r="Q99" i="42" s="1"/>
  <c r="Q61" i="54"/>
  <c r="Q58" i="51"/>
  <c r="Q77" i="45"/>
  <c r="J62" i="47"/>
  <c r="O32" i="32"/>
  <c r="Q54" i="45"/>
  <c r="O4" i="45"/>
  <c r="AE4" i="45" s="1"/>
  <c r="O48" i="45"/>
  <c r="AE48" i="45" s="1"/>
  <c r="M61" i="51"/>
  <c r="X78" i="70"/>
  <c r="AF78" i="70" s="1"/>
  <c r="P36" i="49"/>
  <c r="O87" i="49"/>
  <c r="AE87" i="49" s="1"/>
  <c r="X79" i="61"/>
  <c r="Q53" i="40"/>
  <c r="Q110" i="49"/>
  <c r="X18" i="61"/>
  <c r="X18" i="60" s="1"/>
  <c r="L92" i="51"/>
  <c r="X82" i="61"/>
  <c r="X89" i="61"/>
  <c r="W62" i="61"/>
  <c r="W62" i="60" s="1"/>
  <c r="R9" i="54"/>
  <c r="R9" i="40" s="1"/>
  <c r="W51" i="61"/>
  <c r="R7" i="61"/>
  <c r="R7" i="60" s="1"/>
  <c r="W95" i="61"/>
  <c r="W95" i="60" s="1"/>
  <c r="W55" i="61"/>
  <c r="W55" i="60" s="1"/>
  <c r="R43" i="40"/>
  <c r="Q90" i="54"/>
  <c r="Q90" i="40" s="1"/>
  <c r="W14" i="60"/>
  <c r="N74" i="30"/>
  <c r="O74" i="50" s="1"/>
  <c r="Q88" i="56"/>
  <c r="W85" i="60"/>
  <c r="O61" i="30"/>
  <c r="R47" i="42"/>
  <c r="P64" i="61"/>
  <c r="M44" i="70"/>
  <c r="X92" i="50"/>
  <c r="AF92" i="50" s="1"/>
  <c r="X92" i="56"/>
  <c r="AF92" i="56" s="1"/>
  <c r="Q19" i="56"/>
  <c r="Q37" i="56"/>
  <c r="W109" i="32" a="1"/>
  <c r="W109" i="32" s="1"/>
  <c r="R46" i="49"/>
  <c r="R46" i="42" s="1"/>
  <c r="X110" i="50"/>
  <c r="X110" i="56"/>
  <c r="AF110" i="56" s="1"/>
  <c r="N44" i="30"/>
  <c r="O44" i="50" s="1"/>
  <c r="K44" i="6"/>
  <c r="N24" i="30"/>
  <c r="O24" i="50" s="1"/>
  <c r="I3" i="6"/>
  <c r="J3" i="43" s="1"/>
  <c r="P8" i="56"/>
  <c r="W47" i="60"/>
  <c r="P22" i="70"/>
  <c r="O107" i="34" a="1"/>
  <c r="O107" i="34" s="1"/>
  <c r="P107" i="46" s="1"/>
  <c r="W73" i="60"/>
  <c r="O23" i="30"/>
  <c r="O13" i="32"/>
  <c r="P63" i="53"/>
  <c r="N63" i="36"/>
  <c r="Q39" i="56"/>
  <c r="Q39" i="60" s="1"/>
  <c r="R80" i="61"/>
  <c r="R80" i="60" s="1"/>
  <c r="Q10" i="61"/>
  <c r="O63" i="30"/>
  <c r="P63" i="56" s="1"/>
  <c r="O59" i="30"/>
  <c r="N67" i="4"/>
  <c r="O67" i="24" s="1"/>
  <c r="AE67" i="24" s="1"/>
  <c r="W3" i="61"/>
  <c r="W3" i="60" s="1"/>
  <c r="X3" i="37"/>
  <c r="Y3" i="37" s="1"/>
  <c r="W3" i="54"/>
  <c r="W3" i="40" s="1"/>
  <c r="W3" i="49"/>
  <c r="W3" i="42" s="1"/>
  <c r="X5" i="60"/>
  <c r="Q54" i="70"/>
  <c r="Q10" i="70"/>
  <c r="Q9" i="56"/>
  <c r="Q5" i="56"/>
  <c r="Q5" i="60" s="1"/>
  <c r="W22" i="61"/>
  <c r="W22" i="60" s="1"/>
  <c r="X22" i="37"/>
  <c r="Y22" i="37" s="1"/>
  <c r="W22" i="54"/>
  <c r="W22" i="40" s="1"/>
  <c r="W22" i="49"/>
  <c r="W105" i="32" a="1"/>
  <c r="W105" i="32" s="1"/>
  <c r="K66" i="6"/>
  <c r="L66" i="43" s="1"/>
  <c r="R101" i="54"/>
  <c r="R101" i="40" s="1"/>
  <c r="R101" i="49"/>
  <c r="P101" i="37"/>
  <c r="Q101" i="54" s="1"/>
  <c r="X16" i="53"/>
  <c r="AF16" i="53" s="1"/>
  <c r="X16" i="47"/>
  <c r="AF16" i="47" s="1"/>
  <c r="X10" i="60"/>
  <c r="AF10" i="60" s="1"/>
  <c r="X76" i="56"/>
  <c r="X76" i="60" s="1"/>
  <c r="P13" i="37"/>
  <c r="Q13" i="61" s="1"/>
  <c r="R13" i="61"/>
  <c r="R13" i="60" s="1"/>
  <c r="R13" i="54"/>
  <c r="R13" i="40" s="1"/>
  <c r="R13" i="49"/>
  <c r="R13" i="42" s="1"/>
  <c r="W84" i="61"/>
  <c r="X84" i="37"/>
  <c r="Y84" i="37" s="1"/>
  <c r="W84" i="54"/>
  <c r="W84" i="49"/>
  <c r="W84" i="42" s="1"/>
  <c r="P78" i="50"/>
  <c r="P50" i="56"/>
  <c r="R45" i="60"/>
  <c r="P16" i="56"/>
  <c r="L5" i="6"/>
  <c r="M5" i="43" s="1"/>
  <c r="Q63" i="49"/>
  <c r="Q63" i="42" s="1"/>
  <c r="O63" i="37"/>
  <c r="P63" i="61" s="1"/>
  <c r="J76" i="6"/>
  <c r="K76" i="43" s="1"/>
  <c r="M61" i="70"/>
  <c r="Q31" i="61"/>
  <c r="Q96" i="70"/>
  <c r="O3" i="30"/>
  <c r="Q17" i="56"/>
  <c r="Q17" i="60" s="1"/>
  <c r="Q65" i="56"/>
  <c r="Q55" i="56"/>
  <c r="X11" i="53"/>
  <c r="AF11" i="53" s="1"/>
  <c r="X11" i="47"/>
  <c r="AF11" i="47" s="1"/>
  <c r="O33" i="30"/>
  <c r="Q85" i="70"/>
  <c r="Q43" i="56"/>
  <c r="Q43" i="60" s="1"/>
  <c r="Q53" i="56"/>
  <c r="Q53" i="60" s="1"/>
  <c r="O69" i="30"/>
  <c r="L91" i="32"/>
  <c r="P60" i="56"/>
  <c r="M49" i="13"/>
  <c r="N49" i="51" s="1"/>
  <c r="P14" i="61"/>
  <c r="Q7" i="70"/>
  <c r="O48" i="70"/>
  <c r="AE48" i="70" s="1"/>
  <c r="Q58" i="70"/>
  <c r="Q23" i="70"/>
  <c r="Q29" i="61"/>
  <c r="Q106" i="46"/>
  <c r="Q56" i="45"/>
  <c r="Q56" i="42" s="1"/>
  <c r="P82" i="47"/>
  <c r="P56" i="54"/>
  <c r="X64" i="61"/>
  <c r="X52" i="61"/>
  <c r="AF52" i="61" s="1"/>
  <c r="N67" i="51"/>
  <c r="X28" i="61"/>
  <c r="AF28" i="61" s="1"/>
  <c r="W33" i="61"/>
  <c r="W33" i="60" s="1"/>
  <c r="W15" i="42"/>
  <c r="X23" i="70"/>
  <c r="AF23" i="70" s="1"/>
  <c r="X23" i="56"/>
  <c r="X23" i="60" s="1"/>
  <c r="X39" i="32"/>
  <c r="Y39" i="32" s="1"/>
  <c r="Z39" i="32" s="1"/>
  <c r="X39" i="70"/>
  <c r="AF39" i="70" s="1"/>
  <c r="X39" i="56"/>
  <c r="AF39" i="56" s="1"/>
  <c r="X55" i="70"/>
  <c r="AF55" i="70" s="1"/>
  <c r="X55" i="56"/>
  <c r="X8" i="32"/>
  <c r="X8" i="70"/>
  <c r="AF8" i="70" s="1"/>
  <c r="X8" i="56"/>
  <c r="AF8" i="56" s="1"/>
  <c r="M28" i="47"/>
  <c r="Q108" i="51"/>
  <c r="P65" i="51"/>
  <c r="Q89" i="49"/>
  <c r="X65" i="61"/>
  <c r="AF65" i="61" s="1"/>
  <c r="O31" i="53"/>
  <c r="AE31" i="53" s="1"/>
  <c r="Q100" i="54"/>
  <c r="P23" i="47"/>
  <c r="X47" i="61"/>
  <c r="X47" i="60" s="1"/>
  <c r="Q23" i="54"/>
  <c r="Q79" i="49"/>
  <c r="Q79" i="42" s="1"/>
  <c r="X107" i="70"/>
  <c r="Q58" i="45"/>
  <c r="P5" i="51"/>
  <c r="J62" i="53"/>
  <c r="N83" i="51"/>
  <c r="X106" i="70"/>
  <c r="P39" i="54"/>
  <c r="L10" i="53"/>
  <c r="P39" i="45"/>
  <c r="P89" i="53"/>
  <c r="X39" i="61"/>
  <c r="AF39" i="61" s="1"/>
  <c r="X90" i="61"/>
  <c r="AF90" i="61" s="1"/>
  <c r="X21" i="61"/>
  <c r="P49" i="47"/>
  <c r="Q68" i="54"/>
  <c r="X74" i="61"/>
  <c r="AF74" i="61" s="1"/>
  <c r="P53" i="49"/>
  <c r="O31" i="51"/>
  <c r="AE31" i="51" s="1"/>
  <c r="P15" i="51"/>
  <c r="X44" i="37"/>
  <c r="Y44" i="37" s="1"/>
  <c r="X58" i="37"/>
  <c r="Q109" i="47"/>
  <c r="W63" i="61"/>
  <c r="W63" i="60" s="1"/>
  <c r="W100" i="61"/>
  <c r="W100" i="60" s="1"/>
  <c r="X83" i="61"/>
  <c r="AF83" i="61" s="1"/>
  <c r="W40" i="61"/>
  <c r="W40" i="60" s="1"/>
  <c r="X32" i="61"/>
  <c r="X19" i="56"/>
  <c r="AF19" i="56" s="1"/>
  <c r="X19" i="50"/>
  <c r="AF19" i="50" s="1"/>
  <c r="N32" i="30"/>
  <c r="J42" i="6"/>
  <c r="K42" i="43" s="1"/>
  <c r="Q23" i="61"/>
  <c r="P84" i="53"/>
  <c r="N84" i="36"/>
  <c r="O84" i="53" s="1"/>
  <c r="Q85" i="56"/>
  <c r="Q85" i="60" s="1"/>
  <c r="R46" i="54"/>
  <c r="R46" i="40" s="1"/>
  <c r="W110" i="60"/>
  <c r="O77" i="30"/>
  <c r="X3" i="56"/>
  <c r="AF3" i="56" s="1"/>
  <c r="X3" i="50"/>
  <c r="AF3" i="50" s="1"/>
  <c r="N25" i="70"/>
  <c r="X51" i="56"/>
  <c r="AF51" i="56" s="1"/>
  <c r="X51" i="50"/>
  <c r="I65" i="6"/>
  <c r="J65" i="43" s="1"/>
  <c r="Q88" i="51"/>
  <c r="K90" i="36"/>
  <c r="M90" i="47"/>
  <c r="M90" i="53"/>
  <c r="M17" i="70"/>
  <c r="X71" i="61"/>
  <c r="X71" i="54"/>
  <c r="AF71" i="54" s="1"/>
  <c r="X71" i="49"/>
  <c r="R25" i="60"/>
  <c r="W110" i="32" a="1"/>
  <c r="W110" i="32" s="1"/>
  <c r="L31" i="6"/>
  <c r="M31" i="43" s="1"/>
  <c r="J74" i="6"/>
  <c r="K74" i="43" s="1"/>
  <c r="P52" i="37"/>
  <c r="Q52" i="49" s="1"/>
  <c r="X67" i="56"/>
  <c r="X67" i="60" s="1"/>
  <c r="X67" i="50"/>
  <c r="AF67" i="50" s="1"/>
  <c r="R110" i="60"/>
  <c r="W61" i="60"/>
  <c r="W37" i="60"/>
  <c r="L97" i="70"/>
  <c r="W31" i="60"/>
  <c r="P91" i="56"/>
  <c r="Q30" i="56"/>
  <c r="X65" i="53"/>
  <c r="X65" i="47"/>
  <c r="AF65" i="47" s="1"/>
  <c r="O71" i="32"/>
  <c r="O26" i="32"/>
  <c r="N92" i="30"/>
  <c r="O92" i="50" s="1"/>
  <c r="K49" i="6"/>
  <c r="L49" i="43" s="1"/>
  <c r="R33" i="60"/>
  <c r="Q99" i="61"/>
  <c r="Q99" i="60" s="1"/>
  <c r="Q106" i="32" a="1"/>
  <c r="Q106" i="32" s="1"/>
  <c r="O13" i="36"/>
  <c r="P13" i="58" s="1"/>
  <c r="Q13" i="47"/>
  <c r="Q13" i="53"/>
  <c r="X17" i="70"/>
  <c r="X17" i="51"/>
  <c r="AF17" i="51" s="1"/>
  <c r="X17" i="45"/>
  <c r="AF17" i="45" s="1"/>
  <c r="N70" i="30"/>
  <c r="P64" i="50"/>
  <c r="W15" i="60"/>
  <c r="K12" i="6"/>
  <c r="L12" i="43" s="1"/>
  <c r="X33" i="70"/>
  <c r="AF33" i="70" s="1"/>
  <c r="X33" i="45"/>
  <c r="AF33" i="45" s="1"/>
  <c r="X33" i="51"/>
  <c r="AF33" i="51" s="1"/>
  <c r="X21" i="70"/>
  <c r="AF21" i="70" s="1"/>
  <c r="X21" i="51"/>
  <c r="AF21" i="51" s="1"/>
  <c r="X21" i="45"/>
  <c r="X21" i="56"/>
  <c r="AF21" i="56" s="1"/>
  <c r="R88" i="61"/>
  <c r="R20" i="61"/>
  <c r="R20" i="60" s="1"/>
  <c r="Q108" i="57"/>
  <c r="Q10" i="56"/>
  <c r="X41" i="70"/>
  <c r="X41" i="51"/>
  <c r="AF41" i="51" s="1"/>
  <c r="X41" i="45"/>
  <c r="AF41" i="45" s="1"/>
  <c r="X41" i="56"/>
  <c r="AF41" i="56" s="1"/>
  <c r="R30" i="60"/>
  <c r="O11" i="30"/>
  <c r="O45" i="53"/>
  <c r="AE45" i="53" s="1"/>
  <c r="M45" i="36"/>
  <c r="X72" i="53"/>
  <c r="AF72" i="53" s="1"/>
  <c r="X72" i="47"/>
  <c r="AF72" i="47" s="1"/>
  <c r="R19" i="61"/>
  <c r="R19" i="60" s="1"/>
  <c r="P95" i="61"/>
  <c r="P68" i="70"/>
  <c r="W90" i="60"/>
  <c r="R27" i="60"/>
  <c r="P38" i="56"/>
  <c r="I100" i="6"/>
  <c r="J100" i="43" s="1"/>
  <c r="V66" i="40"/>
  <c r="N59" i="36"/>
  <c r="O31" i="70"/>
  <c r="AE31" i="70" s="1"/>
  <c r="W71" i="60"/>
  <c r="R93" i="42"/>
  <c r="Q93" i="60"/>
  <c r="P35" i="37"/>
  <c r="Q35" i="54" s="1"/>
  <c r="Q35" i="40" s="1"/>
  <c r="W9" i="60"/>
  <c r="Q55" i="47"/>
  <c r="O55" i="36"/>
  <c r="I39" i="6"/>
  <c r="J39" i="43" s="1"/>
  <c r="W8" i="60"/>
  <c r="J10" i="6"/>
  <c r="K10" i="43" s="1"/>
  <c r="W23" i="60"/>
  <c r="Q75" i="53"/>
  <c r="Q75" i="47"/>
  <c r="O75" i="36"/>
  <c r="O19" i="30"/>
  <c r="P19" i="56" s="1"/>
  <c r="Q62" i="60"/>
  <c r="O37" i="30"/>
  <c r="P37" i="50" s="1"/>
  <c r="X98" i="70"/>
  <c r="AF98" i="70" s="1"/>
  <c r="X98" i="45"/>
  <c r="AF98" i="45" s="1"/>
  <c r="X98" i="51"/>
  <c r="AF98" i="51" s="1"/>
  <c r="X98" i="56"/>
  <c r="AF98" i="56" s="1"/>
  <c r="N8" i="30"/>
  <c r="O8" i="50" s="1"/>
  <c r="AE8" i="50" s="1"/>
  <c r="P88" i="53"/>
  <c r="N88" i="36"/>
  <c r="X49" i="56"/>
  <c r="AF49" i="56" s="1"/>
  <c r="X49" i="50"/>
  <c r="P100" i="47"/>
  <c r="N100" i="36"/>
  <c r="O100" i="58" s="1"/>
  <c r="AE100" i="58" s="1"/>
  <c r="Q56" i="56"/>
  <c r="N13" i="13"/>
  <c r="O13" i="70" s="1"/>
  <c r="AE13" i="70" s="1"/>
  <c r="O13" i="51"/>
  <c r="AE13" i="51" s="1"/>
  <c r="Q88" i="45"/>
  <c r="O34" i="36"/>
  <c r="O39" i="30"/>
  <c r="Q105" i="32" a="1"/>
  <c r="Q105" i="32" s="1"/>
  <c r="W101" i="60"/>
  <c r="X11" i="70"/>
  <c r="AF11" i="70" s="1"/>
  <c r="X11" i="45"/>
  <c r="AF11" i="45" s="1"/>
  <c r="X11" i="51"/>
  <c r="K12" i="13"/>
  <c r="L12" i="70" s="1"/>
  <c r="I17" i="6"/>
  <c r="J17" i="43" s="1"/>
  <c r="Q94" i="53"/>
  <c r="O94" i="36"/>
  <c r="P94" i="58" s="1"/>
  <c r="Q94" i="47"/>
  <c r="Q77" i="70"/>
  <c r="R24" i="61"/>
  <c r="R24" i="60" s="1"/>
  <c r="W78" i="61"/>
  <c r="W78" i="54"/>
  <c r="X78" i="37"/>
  <c r="Y78" i="37" s="1"/>
  <c r="W78" i="49"/>
  <c r="O9" i="30"/>
  <c r="O5" i="30"/>
  <c r="N50" i="30"/>
  <c r="N3" i="4"/>
  <c r="O3" i="24" s="1"/>
  <c r="AE3" i="24" s="1"/>
  <c r="H50" i="6"/>
  <c r="I50" i="43" s="1"/>
  <c r="N16" i="30"/>
  <c r="L34" i="6"/>
  <c r="M34" i="43" s="1"/>
  <c r="P72" i="45"/>
  <c r="N72" i="13"/>
  <c r="O72" i="70" s="1"/>
  <c r="P72" i="51"/>
  <c r="X87" i="53"/>
  <c r="AF87" i="53" s="1"/>
  <c r="X87" i="47"/>
  <c r="R71" i="61"/>
  <c r="R71" i="60" s="1"/>
  <c r="W9" i="40"/>
  <c r="N67" i="70"/>
  <c r="Q109" i="32" a="1"/>
  <c r="Q109" i="32" s="1"/>
  <c r="O17" i="30"/>
  <c r="Q66" i="56"/>
  <c r="W27" i="60"/>
  <c r="O65" i="30"/>
  <c r="L9" i="13"/>
  <c r="M9" i="70" s="1"/>
  <c r="M9" i="45"/>
  <c r="M9" i="51"/>
  <c r="N88" i="30"/>
  <c r="O88" i="50" s="1"/>
  <c r="AE88" i="50" s="1"/>
  <c r="H18" i="6"/>
  <c r="I18" i="43" s="1"/>
  <c r="O55" i="30"/>
  <c r="P55" i="50" s="1"/>
  <c r="X79" i="56"/>
  <c r="V36" i="60"/>
  <c r="W39" i="60"/>
  <c r="P62" i="56"/>
  <c r="O43" i="30"/>
  <c r="O53" i="30"/>
  <c r="X65" i="56"/>
  <c r="AF65" i="56" s="1"/>
  <c r="X65" i="50"/>
  <c r="AF65" i="50" s="1"/>
  <c r="L33" i="6"/>
  <c r="M33" i="43" s="1"/>
  <c r="M60" i="6"/>
  <c r="N60" i="43" s="1"/>
  <c r="N5" i="53"/>
  <c r="L5" i="36"/>
  <c r="N5" i="47"/>
  <c r="X98" i="32"/>
  <c r="Y98" i="32" s="1"/>
  <c r="Z98" i="32" s="1"/>
  <c r="N60" i="30"/>
  <c r="O60" i="50" s="1"/>
  <c r="AE60" i="50" s="1"/>
  <c r="O78" i="37"/>
  <c r="P78" i="49" s="1"/>
  <c r="V95" i="60"/>
  <c r="Q51" i="42"/>
  <c r="V100" i="60"/>
  <c r="Q84" i="51"/>
  <c r="O70" i="53"/>
  <c r="AE70" i="53" s="1"/>
  <c r="Q3" i="51"/>
  <c r="P91" i="50"/>
  <c r="X45" i="61"/>
  <c r="X45" i="60" s="1"/>
  <c r="X6" i="70"/>
  <c r="AF6" i="70" s="1"/>
  <c r="X6" i="56"/>
  <c r="X6" i="60" s="1"/>
  <c r="O51" i="54"/>
  <c r="AE51" i="54" s="1"/>
  <c r="L10" i="47"/>
  <c r="O61" i="53"/>
  <c r="AE61" i="53" s="1"/>
  <c r="P95" i="51"/>
  <c r="O92" i="37"/>
  <c r="W46" i="61"/>
  <c r="W92" i="61"/>
  <c r="W92" i="60" s="1"/>
  <c r="Q6" i="53"/>
  <c r="X31" i="70"/>
  <c r="AF31" i="70" s="1"/>
  <c r="X31" i="56"/>
  <c r="AF31" i="56" s="1"/>
  <c r="X64" i="70"/>
  <c r="R106" i="42"/>
  <c r="X109" i="61"/>
  <c r="P95" i="50"/>
  <c r="P15" i="53"/>
  <c r="P54" i="53"/>
  <c r="P96" i="53"/>
  <c r="X54" i="61"/>
  <c r="X54" i="60" s="1"/>
  <c r="AF54" i="60" s="1"/>
  <c r="Q31" i="54"/>
  <c r="Q31" i="40" s="1"/>
  <c r="X69" i="42"/>
  <c r="M38" i="47"/>
  <c r="O69" i="45"/>
  <c r="AE69" i="45" s="1"/>
  <c r="P32" i="51"/>
  <c r="N18" i="51"/>
  <c r="P70" i="51"/>
  <c r="N87" i="53"/>
  <c r="Q7" i="45"/>
  <c r="O47" i="32"/>
  <c r="P89" i="50"/>
  <c r="X68" i="61"/>
  <c r="AF68" i="61" s="1"/>
  <c r="X59" i="61"/>
  <c r="AF59" i="61" s="1"/>
  <c r="Q62" i="54"/>
  <c r="X26" i="70"/>
  <c r="AF26" i="70" s="1"/>
  <c r="P17" i="54"/>
  <c r="Q5" i="40"/>
  <c r="P99" i="51"/>
  <c r="M89" i="45"/>
  <c r="X61" i="61"/>
  <c r="Q106" i="54"/>
  <c r="Q92" i="49"/>
  <c r="Q64" i="40"/>
  <c r="Q15" i="61"/>
  <c r="W43" i="61"/>
  <c r="R20" i="54"/>
  <c r="R20" i="40" s="1"/>
  <c r="Q9" i="53"/>
  <c r="R3" i="49"/>
  <c r="R3" i="42" s="1"/>
  <c r="Q33" i="49"/>
  <c r="Q33" i="42" s="1"/>
  <c r="P34" i="50"/>
  <c r="K64" i="4"/>
  <c r="L64" i="24" s="1"/>
  <c r="O107" i="56"/>
  <c r="AE107" i="56" s="1"/>
  <c r="L21" i="6"/>
  <c r="M21" i="43" s="1"/>
  <c r="X85" i="70"/>
  <c r="AF85" i="70" s="1"/>
  <c r="X85" i="51"/>
  <c r="AF85" i="51" s="1"/>
  <c r="X85" i="45"/>
  <c r="X85" i="56"/>
  <c r="O87" i="30"/>
  <c r="R18" i="61"/>
  <c r="R18" i="60" s="1"/>
  <c r="P99" i="56"/>
  <c r="Q100" i="61"/>
  <c r="Q97" i="61"/>
  <c r="Q97" i="60" s="1"/>
  <c r="P62" i="70"/>
  <c r="P70" i="61"/>
  <c r="W80" i="60"/>
  <c r="Q107" i="32" a="1"/>
  <c r="Q107" i="32" s="1"/>
  <c r="W97" i="60"/>
  <c r="O85" i="30"/>
  <c r="X65" i="70"/>
  <c r="AF65" i="70" s="1"/>
  <c r="X65" i="51"/>
  <c r="AF65" i="51" s="1"/>
  <c r="X65" i="45"/>
  <c r="N96" i="30"/>
  <c r="O96" i="50" s="1"/>
  <c r="P26" i="45"/>
  <c r="Q108" i="56"/>
  <c r="M99" i="4"/>
  <c r="N99" i="24" s="1"/>
  <c r="Q107" i="46"/>
  <c r="O73" i="30"/>
  <c r="N30" i="30"/>
  <c r="W51" i="60"/>
  <c r="X81" i="70"/>
  <c r="AF81" i="70" s="1"/>
  <c r="X81" i="45"/>
  <c r="AF81" i="45" s="1"/>
  <c r="X81" i="51"/>
  <c r="Q101" i="53"/>
  <c r="O101" i="36"/>
  <c r="P101" i="58" s="1"/>
  <c r="Q71" i="50"/>
  <c r="P13" i="70"/>
  <c r="X73" i="53"/>
  <c r="X73" i="47"/>
  <c r="AF73" i="47" s="1"/>
  <c r="L6" i="70"/>
  <c r="K6" i="13"/>
  <c r="K37" i="70"/>
  <c r="R75" i="49"/>
  <c r="R75" i="42" s="1"/>
  <c r="P75" i="37"/>
  <c r="R75" i="54"/>
  <c r="R75" i="40" s="1"/>
  <c r="O21" i="30"/>
  <c r="P21" i="50" s="1"/>
  <c r="Q75" i="50"/>
  <c r="Q15" i="50"/>
  <c r="M12" i="70"/>
  <c r="O73" i="51"/>
  <c r="AE73" i="51" s="1"/>
  <c r="N73" i="32"/>
  <c r="O73" i="45"/>
  <c r="AE73" i="45" s="1"/>
  <c r="M73" i="13"/>
  <c r="Q49" i="50"/>
  <c r="P48" i="50"/>
  <c r="P110" i="30"/>
  <c r="R69" i="61"/>
  <c r="R69" i="60" s="1"/>
  <c r="Q84" i="70"/>
  <c r="M89" i="70"/>
  <c r="P42" i="70"/>
  <c r="R109" i="61"/>
  <c r="Q67" i="50"/>
  <c r="P88" i="32"/>
  <c r="P98" i="56"/>
  <c r="O31" i="30"/>
  <c r="P66" i="50"/>
  <c r="Q106" i="57"/>
  <c r="Q43" i="45"/>
  <c r="O43" i="13"/>
  <c r="R60" i="54"/>
  <c r="R60" i="40" s="1"/>
  <c r="R60" i="61"/>
  <c r="R60" i="60" s="1"/>
  <c r="P60" i="37"/>
  <c r="Q60" i="54" s="1"/>
  <c r="R60" i="49"/>
  <c r="R60" i="42" s="1"/>
  <c r="W5" i="42"/>
  <c r="X43" i="70"/>
  <c r="X43" i="45"/>
  <c r="AF43" i="45" s="1"/>
  <c r="X43" i="51"/>
  <c r="W96" i="60"/>
  <c r="P90" i="50"/>
  <c r="N78" i="30"/>
  <c r="N26" i="50"/>
  <c r="W107" i="32" a="1"/>
  <c r="W107" i="32" s="1"/>
  <c r="R11" i="60"/>
  <c r="Q82" i="60"/>
  <c r="R106" i="60"/>
  <c r="K62" i="6"/>
  <c r="L62" i="43" s="1"/>
  <c r="Q63" i="61"/>
  <c r="P29" i="70"/>
  <c r="Q89" i="61"/>
  <c r="Q89" i="60" s="1"/>
  <c r="Q68" i="61"/>
  <c r="Q61" i="61"/>
  <c r="P57" i="70"/>
  <c r="P70" i="70"/>
  <c r="X27" i="70"/>
  <c r="AF27" i="70" s="1"/>
  <c r="X27" i="56"/>
  <c r="X27" i="45"/>
  <c r="AF27" i="45" s="1"/>
  <c r="X27" i="51"/>
  <c r="AF27" i="51" s="1"/>
  <c r="N9" i="45"/>
  <c r="X105" i="56"/>
  <c r="AF105" i="56" s="1"/>
  <c r="P108" i="36"/>
  <c r="Q108" i="58" s="1"/>
  <c r="Q45" i="50"/>
  <c r="Q45" i="40" s="1"/>
  <c r="X7" i="53"/>
  <c r="AF7" i="53" s="1"/>
  <c r="X7" i="47"/>
  <c r="AF7" i="47" s="1"/>
  <c r="P72" i="56"/>
  <c r="W60" i="61"/>
  <c r="P19" i="70"/>
  <c r="X59" i="70"/>
  <c r="X59" i="45"/>
  <c r="AF59" i="45" s="1"/>
  <c r="X59" i="51"/>
  <c r="AF59" i="51" s="1"/>
  <c r="X59" i="56"/>
  <c r="AF59" i="56" s="1"/>
  <c r="S101" i="42"/>
  <c r="X97" i="56"/>
  <c r="AF97" i="56" s="1"/>
  <c r="P46" i="50"/>
  <c r="W65" i="60"/>
  <c r="N38" i="30"/>
  <c r="N18" i="30"/>
  <c r="Q78" i="54"/>
  <c r="Q78" i="40" s="1"/>
  <c r="N40" i="30"/>
  <c r="O40" i="50" s="1"/>
  <c r="AE40" i="50" s="1"/>
  <c r="N18" i="70"/>
  <c r="W38" i="60"/>
  <c r="P26" i="56"/>
  <c r="Q34" i="61"/>
  <c r="Q34" i="60" s="1"/>
  <c r="X30" i="70"/>
  <c r="AF30" i="70" s="1"/>
  <c r="X30" i="56"/>
  <c r="X15" i="32"/>
  <c r="Y15" i="32" s="1"/>
  <c r="X15" i="70"/>
  <c r="X46" i="70"/>
  <c r="N76" i="53"/>
  <c r="O99" i="53"/>
  <c r="AE99" i="53" s="1"/>
  <c r="X25" i="61"/>
  <c r="X25" i="60" s="1"/>
  <c r="P22" i="45"/>
  <c r="Q74" i="54"/>
  <c r="X24" i="61"/>
  <c r="AF24" i="61" s="1"/>
  <c r="X8" i="61"/>
  <c r="AF8" i="61" s="1"/>
  <c r="X37" i="61"/>
  <c r="X37" i="60" s="1"/>
  <c r="W48" i="61"/>
  <c r="W48" i="60" s="1"/>
  <c r="R32" i="54"/>
  <c r="R32" i="40" s="1"/>
  <c r="W34" i="61"/>
  <c r="W34" i="60" s="1"/>
  <c r="W36" i="61"/>
  <c r="W36" i="60" s="1"/>
  <c r="X63" i="70"/>
  <c r="X63" i="56"/>
  <c r="X24" i="70"/>
  <c r="AF24" i="70" s="1"/>
  <c r="X24" i="56"/>
  <c r="P102" i="32"/>
  <c r="P11" i="51"/>
  <c r="X4" i="61"/>
  <c r="AF4" i="61" s="1"/>
  <c r="N77" i="53"/>
  <c r="X16" i="61"/>
  <c r="AF16" i="61" s="1"/>
  <c r="O72" i="47"/>
  <c r="AE72" i="47" s="1"/>
  <c r="L43" i="47"/>
  <c r="Q80" i="45"/>
  <c r="O35" i="45"/>
  <c r="AE35" i="45" s="1"/>
  <c r="Q70" i="40"/>
  <c r="R50" i="42"/>
  <c r="X107" i="57"/>
  <c r="O15" i="32"/>
  <c r="P51" i="45"/>
  <c r="P51" i="42" s="1"/>
  <c r="O46" i="51"/>
  <c r="AE46" i="51" s="1"/>
  <c r="M21" i="45"/>
  <c r="P97" i="50"/>
  <c r="X35" i="37"/>
  <c r="Y35" i="37" s="1"/>
  <c r="X38" i="70"/>
  <c r="R20" i="42"/>
  <c r="Q40" i="49"/>
  <c r="Q40" i="42" s="1"/>
  <c r="Q28" i="54"/>
  <c r="X110" i="70"/>
  <c r="L89" i="32"/>
  <c r="P42" i="51"/>
  <c r="W61" i="42"/>
  <c r="X97" i="61"/>
  <c r="Q38" i="49"/>
  <c r="R77" i="49"/>
  <c r="R77" i="42" s="1"/>
  <c r="R65" i="42"/>
  <c r="Q24" i="47"/>
  <c r="W57" i="61"/>
  <c r="W57" i="60" s="1"/>
  <c r="Q18" i="47"/>
  <c r="P34" i="56"/>
  <c r="O27" i="30"/>
  <c r="X9" i="70"/>
  <c r="AF9" i="70" s="1"/>
  <c r="X9" i="45"/>
  <c r="AF9" i="45" s="1"/>
  <c r="X9" i="51"/>
  <c r="AF9" i="51" s="1"/>
  <c r="X9" i="56"/>
  <c r="X9" i="60" s="1"/>
  <c r="Q93" i="54"/>
  <c r="Q93" i="40" s="1"/>
  <c r="Q93" i="49"/>
  <c r="Q93" i="42" s="1"/>
  <c r="O93" i="37"/>
  <c r="P93" i="49" s="1"/>
  <c r="P25" i="47"/>
  <c r="N25" i="36"/>
  <c r="O25" i="37"/>
  <c r="K9" i="6"/>
  <c r="L9" i="43" s="1"/>
  <c r="Q84" i="56"/>
  <c r="O83" i="30"/>
  <c r="P83" i="50" s="1"/>
  <c r="N6" i="30"/>
  <c r="O6" i="56" s="1"/>
  <c r="AE6" i="56" s="1"/>
  <c r="N80" i="30"/>
  <c r="O80" i="50" s="1"/>
  <c r="AE80" i="50" s="1"/>
  <c r="M79" i="13"/>
  <c r="N79" i="51" s="1"/>
  <c r="Q107" i="52"/>
  <c r="O51" i="30"/>
  <c r="W88" i="60"/>
  <c r="V18" i="60"/>
  <c r="P14" i="53"/>
  <c r="N14" i="36"/>
  <c r="O14" i="53"/>
  <c r="Q71" i="56"/>
  <c r="O50" i="36"/>
  <c r="P50" i="53"/>
  <c r="K58" i="6"/>
  <c r="L58" i="43" s="1"/>
  <c r="M26" i="6"/>
  <c r="N26" i="43" s="1"/>
  <c r="R6" i="61"/>
  <c r="R6" i="60" s="1"/>
  <c r="N57" i="37"/>
  <c r="O57" i="61" s="1"/>
  <c r="AE57" i="61" s="1"/>
  <c r="P57" i="54"/>
  <c r="X101" i="50"/>
  <c r="AF101" i="50" s="1"/>
  <c r="X101" i="56"/>
  <c r="AF101" i="56" s="1"/>
  <c r="Q75" i="56"/>
  <c r="Q15" i="56"/>
  <c r="N82" i="30"/>
  <c r="L27" i="6"/>
  <c r="M27" i="43" s="1"/>
  <c r="R52" i="54"/>
  <c r="R52" i="40" s="1"/>
  <c r="Q49" i="56"/>
  <c r="Q49" i="60" s="1"/>
  <c r="P48" i="56"/>
  <c r="X81" i="56"/>
  <c r="W76" i="60"/>
  <c r="P78" i="70"/>
  <c r="Q79" i="61"/>
  <c r="W19" i="40"/>
  <c r="W53" i="60"/>
  <c r="Q67" i="56"/>
  <c r="X44" i="56"/>
  <c r="AF44" i="56" s="1"/>
  <c r="X44" i="50"/>
  <c r="AF44" i="50" s="1"/>
  <c r="J107" i="36"/>
  <c r="Q43" i="51"/>
  <c r="W5" i="40"/>
  <c r="Q28" i="51"/>
  <c r="O28" i="13"/>
  <c r="P28" i="58" s="1"/>
  <c r="V57" i="60"/>
  <c r="O35" i="30"/>
  <c r="P90" i="56"/>
  <c r="X81" i="32"/>
  <c r="Y81" i="32" s="1"/>
  <c r="N64" i="30"/>
  <c r="O64" i="50" s="1"/>
  <c r="AE64" i="50" s="1"/>
  <c r="K90" i="6"/>
  <c r="K11" i="6"/>
  <c r="L11" i="43" s="1"/>
  <c r="R66" i="61"/>
  <c r="R66" i="60" s="1"/>
  <c r="R9" i="61"/>
  <c r="R9" i="60" s="1"/>
  <c r="P94" i="37"/>
  <c r="P95" i="70"/>
  <c r="O108" i="34" a="1"/>
  <c r="O108" i="34" s="1"/>
  <c r="P108" i="46" s="1"/>
  <c r="N9" i="70"/>
  <c r="Q45" i="56"/>
  <c r="I28" i="6"/>
  <c r="J28" i="43" s="1"/>
  <c r="P35" i="47"/>
  <c r="N35" i="36"/>
  <c r="P35" i="53"/>
  <c r="W11" i="61"/>
  <c r="W11" i="54"/>
  <c r="X11" i="37"/>
  <c r="Y11" i="37" s="1"/>
  <c r="W11" i="49"/>
  <c r="Q33" i="61"/>
  <c r="P45" i="70"/>
  <c r="V92" i="60"/>
  <c r="R101" i="24"/>
  <c r="P101" i="4"/>
  <c r="O101" i="4" s="1"/>
  <c r="N101" i="4" s="1"/>
  <c r="O101" i="24" s="1"/>
  <c r="N62" i="30"/>
  <c r="P46" i="56"/>
  <c r="R88" i="60"/>
  <c r="L35" i="6"/>
  <c r="M35" i="43" s="1"/>
  <c r="X78" i="56"/>
  <c r="P53" i="45"/>
  <c r="O7" i="30"/>
  <c r="X24" i="53"/>
  <c r="X24" i="47"/>
  <c r="AF24" i="47" s="1"/>
  <c r="P59" i="53"/>
  <c r="Q78" i="49"/>
  <c r="K73" i="6"/>
  <c r="L73" i="43" s="1"/>
  <c r="Q45" i="61"/>
  <c r="P17" i="61"/>
  <c r="Q92" i="61"/>
  <c r="Q92" i="60" s="1"/>
  <c r="W6" i="60"/>
  <c r="P28" i="32"/>
  <c r="O28" i="32" s="1"/>
  <c r="E41" i="62"/>
  <c r="E43" i="62"/>
  <c r="W79" i="60"/>
  <c r="X48" i="70"/>
  <c r="AF48" i="70" s="1"/>
  <c r="X48" i="56"/>
  <c r="AF48" i="56" s="1"/>
  <c r="P93" i="51"/>
  <c r="X81" i="61"/>
  <c r="P29" i="53"/>
  <c r="X38" i="61"/>
  <c r="AF38" i="61" s="1"/>
  <c r="X14" i="70"/>
  <c r="AF14" i="70" s="1"/>
  <c r="O53" i="53"/>
  <c r="AE53" i="53" s="1"/>
  <c r="N37" i="53"/>
  <c r="X85" i="61"/>
  <c r="AF85" i="61" s="1"/>
  <c r="Q108" i="45"/>
  <c r="X48" i="32"/>
  <c r="Y48" i="32" s="1"/>
  <c r="Z48" i="32" s="1"/>
  <c r="W47" i="42"/>
  <c r="X16" i="70"/>
  <c r="AF16" i="70" s="1"/>
  <c r="X16" i="56"/>
  <c r="AF16" i="56" s="1"/>
  <c r="X40" i="70"/>
  <c r="AF40" i="70" s="1"/>
  <c r="X40" i="56"/>
  <c r="P77" i="32"/>
  <c r="O67" i="53"/>
  <c r="AE67" i="53" s="1"/>
  <c r="N27" i="53"/>
  <c r="K97" i="32"/>
  <c r="O65" i="32"/>
  <c r="N8" i="51"/>
  <c r="X56" i="70"/>
  <c r="X56" i="56"/>
  <c r="AF56" i="56" s="1"/>
  <c r="X64" i="32"/>
  <c r="Y64" i="32" s="1"/>
  <c r="Z64" i="32" s="1"/>
  <c r="X96" i="70"/>
  <c r="X96" i="56"/>
  <c r="X96" i="60" s="1"/>
  <c r="X47" i="70"/>
  <c r="X88" i="70"/>
  <c r="X88" i="56"/>
  <c r="X76" i="32"/>
  <c r="Y76" i="32" s="1"/>
  <c r="Z76" i="32" s="1"/>
  <c r="M110" i="53"/>
  <c r="P7" i="32"/>
  <c r="M18" i="32"/>
  <c r="O81" i="45"/>
  <c r="AE81" i="45" s="1"/>
  <c r="X27" i="61"/>
  <c r="W30" i="40"/>
  <c r="P74" i="32"/>
  <c r="O70" i="47"/>
  <c r="AE70" i="47" s="1"/>
  <c r="R68" i="42"/>
  <c r="X30" i="61"/>
  <c r="Q97" i="54"/>
  <c r="Q97" i="40" s="1"/>
  <c r="X62" i="32"/>
  <c r="Y62" i="32" s="1"/>
  <c r="Z62" i="32" s="1"/>
  <c r="X62" i="70"/>
  <c r="AF62" i="70" s="1"/>
  <c r="X62" i="56"/>
  <c r="AF62" i="56" s="1"/>
  <c r="P75" i="32"/>
  <c r="Q30" i="51"/>
  <c r="L106" i="53"/>
  <c r="P56" i="32"/>
  <c r="O41" i="51"/>
  <c r="AE41" i="51" s="1"/>
  <c r="Q56" i="51"/>
  <c r="Q56" i="40" s="1"/>
  <c r="P66" i="32"/>
  <c r="P101" i="45"/>
  <c r="L97" i="45"/>
  <c r="P101" i="50"/>
  <c r="Q82" i="54"/>
  <c r="Q82" i="40" s="1"/>
  <c r="X17" i="61"/>
  <c r="AF17" i="61" s="1"/>
  <c r="P5" i="49"/>
  <c r="O80" i="47"/>
  <c r="AE80" i="47" s="1"/>
  <c r="P68" i="53"/>
  <c r="X101" i="61"/>
  <c r="AF101" i="61" s="1"/>
  <c r="O16" i="53"/>
  <c r="AE16" i="53" s="1"/>
  <c r="N48" i="53"/>
  <c r="Q52" i="45"/>
  <c r="P96" i="32"/>
  <c r="P24" i="45"/>
  <c r="P90" i="51"/>
  <c r="N67" i="45"/>
  <c r="P34" i="45"/>
  <c r="Q41" i="49"/>
  <c r="R109" i="54"/>
  <c r="P95" i="49"/>
  <c r="Q48" i="49"/>
  <c r="Q48" i="42" s="1"/>
  <c r="R22" i="54"/>
  <c r="R22" i="40" s="1"/>
  <c r="P11" i="37"/>
  <c r="P4" i="37"/>
  <c r="Q4" i="61" s="1"/>
  <c r="R71" i="49"/>
  <c r="R71" i="42" s="1"/>
  <c r="P74" i="50"/>
  <c r="N22" i="30"/>
  <c r="R35" i="54"/>
  <c r="R35" i="40" s="1"/>
  <c r="R55" i="54"/>
  <c r="R55" i="40" s="1"/>
  <c r="R55" i="61"/>
  <c r="R55" i="60" s="1"/>
  <c r="P55" i="37"/>
  <c r="R55" i="49"/>
  <c r="R55" i="42" s="1"/>
  <c r="J19" i="6"/>
  <c r="K19" i="43" s="1"/>
  <c r="N93" i="36"/>
  <c r="O93" i="53" s="1"/>
  <c r="AE93" i="53" s="1"/>
  <c r="Q61" i="50"/>
  <c r="R8" i="61"/>
  <c r="R8" i="60" s="1"/>
  <c r="Q48" i="61"/>
  <c r="Q48" i="60" s="1"/>
  <c r="W70" i="60"/>
  <c r="X64" i="50"/>
  <c r="AF64" i="50" s="1"/>
  <c r="X64" i="56"/>
  <c r="AF64" i="56" s="1"/>
  <c r="S4" i="60"/>
  <c r="R75" i="60"/>
  <c r="J57" i="6"/>
  <c r="K57" i="43" s="1"/>
  <c r="P44" i="50"/>
  <c r="P26" i="51"/>
  <c r="N26" i="13"/>
  <c r="P24" i="50"/>
  <c r="O108" i="30"/>
  <c r="P92" i="47"/>
  <c r="N92" i="36"/>
  <c r="O92" i="58" s="1"/>
  <c r="AE92" i="58" s="1"/>
  <c r="P92" i="53"/>
  <c r="P78" i="53"/>
  <c r="N78" i="36"/>
  <c r="O78" i="58" s="1"/>
  <c r="AE78" i="58" s="1"/>
  <c r="M106" i="13"/>
  <c r="O106" i="45"/>
  <c r="AE106" i="45" s="1"/>
  <c r="D21" i="23" s="1"/>
  <c r="P5" i="70"/>
  <c r="S109" i="60"/>
  <c r="T107" i="60"/>
  <c r="X73" i="70"/>
  <c r="AF73" i="70" s="1"/>
  <c r="X73" i="51"/>
  <c r="AF73" i="51" s="1"/>
  <c r="X73" i="45"/>
  <c r="AF73" i="45" s="1"/>
  <c r="X73" i="56"/>
  <c r="AF73" i="56" s="1"/>
  <c r="W108" i="32" a="1"/>
  <c r="W108" i="32" s="1"/>
  <c r="Q23" i="50"/>
  <c r="R72" i="61"/>
  <c r="R72" i="60" s="1"/>
  <c r="Q106" i="61"/>
  <c r="Q37" i="61"/>
  <c r="Q3" i="70"/>
  <c r="P98" i="70"/>
  <c r="Q20" i="70"/>
  <c r="X26" i="50"/>
  <c r="AF26" i="50" s="1"/>
  <c r="X26" i="56"/>
  <c r="AF26" i="56" s="1"/>
  <c r="Q63" i="50"/>
  <c r="Q63" i="40" s="1"/>
  <c r="Q59" i="50"/>
  <c r="Q41" i="60"/>
  <c r="M12" i="45"/>
  <c r="R52" i="49"/>
  <c r="R108" i="60"/>
  <c r="V33" i="60"/>
  <c r="M49" i="32"/>
  <c r="X61" i="70"/>
  <c r="X61" i="45"/>
  <c r="AF61" i="45" s="1"/>
  <c r="X61" i="51"/>
  <c r="AF61" i="51" s="1"/>
  <c r="X61" i="56"/>
  <c r="X61" i="60" s="1"/>
  <c r="P99" i="70"/>
  <c r="R77" i="61"/>
  <c r="R77" i="60" s="1"/>
  <c r="W25" i="60"/>
  <c r="X52" i="50"/>
  <c r="X52" i="56"/>
  <c r="X52" i="60" s="1"/>
  <c r="N98" i="30"/>
  <c r="N10" i="30"/>
  <c r="O10" i="50" s="1"/>
  <c r="AE10" i="50" s="1"/>
  <c r="O40" i="51"/>
  <c r="AE40" i="51" s="1"/>
  <c r="M40" i="13"/>
  <c r="N40" i="45" s="1"/>
  <c r="W5" i="60"/>
  <c r="Q28" i="70"/>
  <c r="M63" i="6"/>
  <c r="N63" i="43" s="1"/>
  <c r="X43" i="50"/>
  <c r="X43" i="56"/>
  <c r="AF43" i="56" s="1"/>
  <c r="X75" i="32"/>
  <c r="Y75" i="32" s="1"/>
  <c r="N44" i="36"/>
  <c r="O44" i="58" s="1"/>
  <c r="AE44" i="58" s="1"/>
  <c r="P44" i="53"/>
  <c r="P44" i="47"/>
  <c r="S105" i="61"/>
  <c r="S105" i="60" s="1"/>
  <c r="Q29" i="60"/>
  <c r="K41" i="6"/>
  <c r="L41" i="43" s="1"/>
  <c r="P72" i="70"/>
  <c r="R3" i="61"/>
  <c r="R3" i="60" s="1"/>
  <c r="Q75" i="70"/>
  <c r="P100" i="70"/>
  <c r="P5" i="61"/>
  <c r="O35" i="70"/>
  <c r="AE35" i="70" s="1"/>
  <c r="Q98" i="61"/>
  <c r="Q98" i="60" s="1"/>
  <c r="P56" i="61"/>
  <c r="R43" i="60"/>
  <c r="O109" i="51"/>
  <c r="AE109" i="51" s="1"/>
  <c r="D55" i="41" s="1"/>
  <c r="M109" i="13"/>
  <c r="N109" i="45" s="1"/>
  <c r="O109" i="45"/>
  <c r="AE109" i="45" s="1"/>
  <c r="D60" i="23" s="1"/>
  <c r="N72" i="30"/>
  <c r="O72" i="50" s="1"/>
  <c r="AE72" i="50" s="1"/>
  <c r="I30" i="6"/>
  <c r="J30" i="43" s="1"/>
  <c r="R84" i="61"/>
  <c r="R84" i="60" s="1"/>
  <c r="Q90" i="61"/>
  <c r="Q90" i="60" s="1"/>
  <c r="O69" i="70"/>
  <c r="AE69" i="70" s="1"/>
  <c r="W74" i="60"/>
  <c r="X75" i="50"/>
  <c r="AF75" i="50" s="1"/>
  <c r="X75" i="56"/>
  <c r="X78" i="53"/>
  <c r="X78" i="47"/>
  <c r="AF78" i="47" s="1"/>
  <c r="N46" i="47"/>
  <c r="L46" i="36"/>
  <c r="O110" i="13"/>
  <c r="P110" i="58" s="1"/>
  <c r="X65" i="32"/>
  <c r="Y65" i="32" s="1"/>
  <c r="Z65" i="32" s="1"/>
  <c r="Q59" i="61"/>
  <c r="Q59" i="49"/>
  <c r="Q59" i="42" s="1"/>
  <c r="O59" i="37"/>
  <c r="P59" i="61" s="1"/>
  <c r="Q59" i="54"/>
  <c r="P43" i="32"/>
  <c r="N36" i="53"/>
  <c r="X106" i="50"/>
  <c r="AF106" i="50" s="1"/>
  <c r="E17" i="41" s="1"/>
  <c r="X106" i="56"/>
  <c r="AF106" i="56" s="1"/>
  <c r="P46" i="37"/>
  <c r="Q46" i="54" s="1"/>
  <c r="Q46" i="40" s="1"/>
  <c r="D18" i="62"/>
  <c r="Q110" i="32" a="1"/>
  <c r="Q110" i="32" s="1"/>
  <c r="W75" i="42"/>
  <c r="Q74" i="56"/>
  <c r="O71" i="30"/>
  <c r="P71" i="56" s="1"/>
  <c r="Q23" i="56"/>
  <c r="P71" i="45"/>
  <c r="N71" i="13"/>
  <c r="O71" i="70" s="1"/>
  <c r="AE71" i="70" s="1"/>
  <c r="P88" i="70"/>
  <c r="O88" i="13"/>
  <c r="P88" i="58" s="1"/>
  <c r="P88" i="45"/>
  <c r="P88" i="51"/>
  <c r="K98" i="6"/>
  <c r="L98" i="43" s="1"/>
  <c r="W58" i="60"/>
  <c r="W26" i="60"/>
  <c r="X49" i="70"/>
  <c r="AF49" i="70" s="1"/>
  <c r="X49" i="51"/>
  <c r="AF49" i="51" s="1"/>
  <c r="X49" i="45"/>
  <c r="AF49" i="45" s="1"/>
  <c r="O75" i="30"/>
  <c r="O15" i="30"/>
  <c r="K45" i="6"/>
  <c r="L45" i="43" s="1"/>
  <c r="O49" i="30"/>
  <c r="N48" i="30"/>
  <c r="M107" i="13"/>
  <c r="N107" i="58" s="1"/>
  <c r="O107" i="51"/>
  <c r="AE107" i="51" s="1"/>
  <c r="D31" i="41" s="1"/>
  <c r="P11" i="70"/>
  <c r="Q83" i="61"/>
  <c r="Q83" i="60" s="1"/>
  <c r="L92" i="70"/>
  <c r="Q91" i="61"/>
  <c r="Q91" i="60" s="1"/>
  <c r="P16" i="70"/>
  <c r="Q108" i="32" a="1"/>
  <c r="Q108" i="32" s="1"/>
  <c r="X11" i="50"/>
  <c r="AF11" i="50" s="1"/>
  <c r="X11" i="56"/>
  <c r="AF11" i="56" s="1"/>
  <c r="O67" i="30"/>
  <c r="W44" i="60"/>
  <c r="W52" i="60"/>
  <c r="W72" i="60"/>
  <c r="N66" i="30"/>
  <c r="R65" i="60"/>
  <c r="W99" i="60"/>
  <c r="P50" i="37"/>
  <c r="Q50" i="49" s="1"/>
  <c r="Q60" i="53"/>
  <c r="O60" i="36"/>
  <c r="N79" i="32"/>
  <c r="N63" i="70"/>
  <c r="P36" i="61"/>
  <c r="W43" i="60"/>
  <c r="N90" i="30"/>
  <c r="L26" i="30"/>
  <c r="M26" i="50" s="1"/>
  <c r="W17" i="60"/>
  <c r="J77" i="6"/>
  <c r="K77" i="43" s="1"/>
  <c r="M6" i="51"/>
  <c r="W49" i="61"/>
  <c r="Q28" i="61"/>
  <c r="P53" i="61"/>
  <c r="Q3" i="56"/>
  <c r="R10" i="60"/>
  <c r="X83" i="50"/>
  <c r="AF83" i="50" s="1"/>
  <c r="X83" i="56"/>
  <c r="X83" i="60" s="1"/>
  <c r="W106" i="32" a="1"/>
  <c r="W106" i="32" s="1"/>
  <c r="O45" i="30"/>
  <c r="P45" i="56" s="1"/>
  <c r="D54" i="62"/>
  <c r="R22" i="61"/>
  <c r="R22" i="60" s="1"/>
  <c r="R32" i="61"/>
  <c r="R32" i="60" s="1"/>
  <c r="Q30" i="70"/>
  <c r="Q96" i="61"/>
  <c r="R58" i="49"/>
  <c r="R58" i="42" s="1"/>
  <c r="P58" i="37"/>
  <c r="Q58" i="61" s="1"/>
  <c r="N46" i="30"/>
  <c r="O46" i="56" s="1"/>
  <c r="AE46" i="56" s="1"/>
  <c r="X17" i="32"/>
  <c r="Y17" i="32" s="1"/>
  <c r="Z17" i="32" s="1"/>
  <c r="N53" i="13"/>
  <c r="O53" i="45" s="1"/>
  <c r="AE53" i="45" s="1"/>
  <c r="W108" i="54"/>
  <c r="W108" i="40" s="1"/>
  <c r="W108" i="61"/>
  <c r="W108" i="60" s="1"/>
  <c r="W108" i="49"/>
  <c r="X108" i="37"/>
  <c r="Y108" i="37" s="1"/>
  <c r="X35" i="56"/>
  <c r="AF35" i="56" s="1"/>
  <c r="X35" i="50"/>
  <c r="O45" i="37"/>
  <c r="O4" i="70"/>
  <c r="AE4" i="70" s="1"/>
  <c r="P38" i="70"/>
  <c r="P32" i="70"/>
  <c r="P39" i="61"/>
  <c r="Q56" i="70"/>
  <c r="V105" i="61"/>
  <c r="V105" i="60" s="1"/>
  <c r="U105" i="60"/>
  <c r="N97" i="4"/>
  <c r="O97" i="24" s="1"/>
  <c r="AE97" i="24" s="1"/>
  <c r="N35" i="4"/>
  <c r="O35" i="24" s="1"/>
  <c r="AE35" i="24" s="1"/>
  <c r="N23" i="4"/>
  <c r="O23" i="24" s="1"/>
  <c r="AE23" i="24" s="1"/>
  <c r="R37" i="42"/>
  <c r="R89" i="42"/>
  <c r="P61" i="4"/>
  <c r="Q61" i="24" s="1"/>
  <c r="O93" i="4"/>
  <c r="P93" i="24" s="1"/>
  <c r="P41" i="4"/>
  <c r="Q41" i="24" s="1"/>
  <c r="Q41" i="42" s="1"/>
  <c r="W69" i="42"/>
  <c r="N47" i="4"/>
  <c r="O47" i="24" s="1"/>
  <c r="AE47" i="24" s="1"/>
  <c r="M57" i="4"/>
  <c r="N57" i="24" s="1"/>
  <c r="O77" i="4"/>
  <c r="P77" i="24" s="1"/>
  <c r="X65" i="4"/>
  <c r="W65" i="24"/>
  <c r="W65" i="42" s="1"/>
  <c r="P37" i="4"/>
  <c r="Q37" i="24" s="1"/>
  <c r="N43" i="4"/>
  <c r="O43" i="24" s="1"/>
  <c r="AE43" i="24" s="1"/>
  <c r="N71" i="4"/>
  <c r="M71" i="4" s="1"/>
  <c r="Q53" i="42"/>
  <c r="P89" i="4"/>
  <c r="Q89" i="24" s="1"/>
  <c r="Q89" i="42" s="1"/>
  <c r="O73" i="4"/>
  <c r="P73" i="24" s="1"/>
  <c r="X81" i="4"/>
  <c r="W81" i="24"/>
  <c r="W81" i="42" s="1"/>
  <c r="O81" i="4"/>
  <c r="P81" i="24" s="1"/>
  <c r="O65" i="4"/>
  <c r="P65" i="24" s="1"/>
  <c r="O53" i="4"/>
  <c r="P53" i="24" s="1"/>
  <c r="L51" i="4"/>
  <c r="M51" i="24" s="1"/>
  <c r="X85" i="4"/>
  <c r="W85" i="24"/>
  <c r="W85" i="42" s="1"/>
  <c r="X77" i="4"/>
  <c r="W77" i="24"/>
  <c r="W77" i="42" s="1"/>
  <c r="X93" i="4"/>
  <c r="W93" i="24"/>
  <c r="N85" i="4"/>
  <c r="K91" i="4"/>
  <c r="L91" i="24" s="1"/>
  <c r="N79" i="4"/>
  <c r="O79" i="24" s="1"/>
  <c r="AE79" i="24" s="1"/>
  <c r="V108" i="42"/>
  <c r="X108" i="4"/>
  <c r="W108" i="24"/>
  <c r="N55" i="4"/>
  <c r="O55" i="24" s="1"/>
  <c r="AE55" i="24" s="1"/>
  <c r="M63" i="4"/>
  <c r="M59" i="4"/>
  <c r="N59" i="24" s="1"/>
  <c r="Q105" i="37"/>
  <c r="R105" i="61" s="1"/>
  <c r="R105" i="60" s="1"/>
  <c r="S105" i="49"/>
  <c r="S105" i="42" s="1"/>
  <c r="S105" i="54"/>
  <c r="S105" i="40" s="1"/>
  <c r="Q107" i="37"/>
  <c r="R107" i="49" s="1"/>
  <c r="R107" i="42" s="1"/>
  <c r="S107" i="54"/>
  <c r="S107" i="40" s="1"/>
  <c r="V105" i="54"/>
  <c r="V105" i="40" s="1"/>
  <c r="V105" i="49"/>
  <c r="V105" i="42" s="1"/>
  <c r="W105" i="37"/>
  <c r="R15" i="54"/>
  <c r="R15" i="40" s="1"/>
  <c r="R15" i="49"/>
  <c r="R15" i="42" s="1"/>
  <c r="X100" i="47"/>
  <c r="X100" i="53"/>
  <c r="AF100" i="53" s="1"/>
  <c r="W63" i="54"/>
  <c r="W63" i="40" s="1"/>
  <c r="X63" i="37"/>
  <c r="Y63" i="37" s="1"/>
  <c r="W63" i="49"/>
  <c r="W63" i="42" s="1"/>
  <c r="X58" i="47"/>
  <c r="AF58" i="47" s="1"/>
  <c r="X58" i="53"/>
  <c r="AF58" i="53" s="1"/>
  <c r="W48" i="54"/>
  <c r="W48" i="49"/>
  <c r="W48" i="42" s="1"/>
  <c r="X48" i="37"/>
  <c r="Y48" i="37" s="1"/>
  <c r="W41" i="54"/>
  <c r="W41" i="40" s="1"/>
  <c r="X41" i="37"/>
  <c r="Y41" i="37" s="1"/>
  <c r="W41" i="49"/>
  <c r="V41" i="40"/>
  <c r="W33" i="54"/>
  <c r="W33" i="49"/>
  <c r="W33" i="42" s="1"/>
  <c r="X33" i="37"/>
  <c r="Y33" i="37" s="1"/>
  <c r="X27" i="53"/>
  <c r="AF27" i="53" s="1"/>
  <c r="X27" i="47"/>
  <c r="Q21" i="53"/>
  <c r="O21" i="36"/>
  <c r="P21" i="37"/>
  <c r="R16" i="54"/>
  <c r="R16" i="40" s="1"/>
  <c r="P16" i="37"/>
  <c r="Q16" i="61" s="1"/>
  <c r="Q16" i="60" s="1"/>
  <c r="O12" i="36"/>
  <c r="R11" i="49"/>
  <c r="R11" i="42" s="1"/>
  <c r="O3" i="36"/>
  <c r="P3" i="58" s="1"/>
  <c r="X95" i="47"/>
  <c r="AF95" i="47" s="1"/>
  <c r="X95" i="53"/>
  <c r="AF95" i="53" s="1"/>
  <c r="O74" i="36"/>
  <c r="P74" i="58" s="1"/>
  <c r="R72" i="49"/>
  <c r="R72" i="42" s="1"/>
  <c r="P67" i="37"/>
  <c r="Q67" i="61" s="1"/>
  <c r="R67" i="49"/>
  <c r="R67" i="42" s="1"/>
  <c r="R67" i="54"/>
  <c r="R67" i="40" s="1"/>
  <c r="X62" i="53"/>
  <c r="AF62" i="53" s="1"/>
  <c r="X62" i="47"/>
  <c r="X62" i="37"/>
  <c r="Y62" i="37" s="1"/>
  <c r="W62" i="49"/>
  <c r="W62" i="54"/>
  <c r="W62" i="40" s="1"/>
  <c r="X61" i="53"/>
  <c r="AF61" i="53" s="1"/>
  <c r="X61" i="47"/>
  <c r="X46" i="47"/>
  <c r="X46" i="53"/>
  <c r="AF46" i="53" s="1"/>
  <c r="X44" i="53"/>
  <c r="AF44" i="53" s="1"/>
  <c r="X44" i="47"/>
  <c r="AF44" i="47" s="1"/>
  <c r="X42" i="53"/>
  <c r="AF42" i="53" s="1"/>
  <c r="X42" i="47"/>
  <c r="AF42" i="47" s="1"/>
  <c r="W26" i="54"/>
  <c r="W26" i="40" s="1"/>
  <c r="X26" i="37"/>
  <c r="Y26" i="37" s="1"/>
  <c r="W26" i="49"/>
  <c r="Q6" i="47"/>
  <c r="X15" i="49"/>
  <c r="AF15" i="49" s="1"/>
  <c r="X15" i="54"/>
  <c r="AF15" i="54" s="1"/>
  <c r="Q26" i="49"/>
  <c r="O26" i="37"/>
  <c r="N26" i="36"/>
  <c r="O26" i="53"/>
  <c r="AE26" i="53" s="1"/>
  <c r="W83" i="40"/>
  <c r="P69" i="37"/>
  <c r="Q69" i="49" s="1"/>
  <c r="X51" i="47"/>
  <c r="AF51" i="47" s="1"/>
  <c r="X51" i="53"/>
  <c r="AF51" i="53" s="1"/>
  <c r="X48" i="47"/>
  <c r="AF48" i="47" s="1"/>
  <c r="X48" i="53"/>
  <c r="AF48" i="53" s="1"/>
  <c r="W40" i="54"/>
  <c r="W40" i="40" s="1"/>
  <c r="W40" i="49"/>
  <c r="W40" i="42" s="1"/>
  <c r="X40" i="37"/>
  <c r="Y40" i="37" s="1"/>
  <c r="O24" i="36"/>
  <c r="P24" i="58" s="1"/>
  <c r="R24" i="54"/>
  <c r="R24" i="40" s="1"/>
  <c r="R12" i="54"/>
  <c r="R12" i="40" s="1"/>
  <c r="R12" i="49"/>
  <c r="R12" i="42" s="1"/>
  <c r="P12" i="37"/>
  <c r="Q9" i="47"/>
  <c r="R7" i="49"/>
  <c r="R7" i="42" s="1"/>
  <c r="R7" i="54"/>
  <c r="R7" i="40" s="1"/>
  <c r="P7" i="37"/>
  <c r="Q7" i="61" s="1"/>
  <c r="Q7" i="60" s="1"/>
  <c r="Q7" i="53"/>
  <c r="O7" i="36"/>
  <c r="P7" i="58" s="1"/>
  <c r="R3" i="54"/>
  <c r="R3" i="40" s="1"/>
  <c r="P3" i="37"/>
  <c r="Q3" i="49" s="1"/>
  <c r="Q3" i="42" s="1"/>
  <c r="P42" i="53"/>
  <c r="P42" i="47"/>
  <c r="N42" i="36"/>
  <c r="X32" i="54"/>
  <c r="X32" i="49"/>
  <c r="P69" i="53"/>
  <c r="N69" i="36"/>
  <c r="O69" i="47"/>
  <c r="AE69" i="47" s="1"/>
  <c r="W95" i="49"/>
  <c r="X95" i="37"/>
  <c r="Y95" i="37" s="1"/>
  <c r="W95" i="54"/>
  <c r="W95" i="40" s="1"/>
  <c r="X92" i="47"/>
  <c r="AF92" i="47" s="1"/>
  <c r="X92" i="53"/>
  <c r="AF92" i="53" s="1"/>
  <c r="R88" i="54"/>
  <c r="R88" i="40" s="1"/>
  <c r="Q83" i="53"/>
  <c r="O83" i="36"/>
  <c r="R71" i="54"/>
  <c r="R71" i="40" s="1"/>
  <c r="P71" i="37"/>
  <c r="R66" i="54"/>
  <c r="R66" i="40" s="1"/>
  <c r="P66" i="37"/>
  <c r="Q66" i="54" s="1"/>
  <c r="O65" i="36"/>
  <c r="P65" i="58" s="1"/>
  <c r="P65" i="37"/>
  <c r="P65" i="47"/>
  <c r="X60" i="53"/>
  <c r="X60" i="47"/>
  <c r="AF60" i="47" s="1"/>
  <c r="W57" i="54"/>
  <c r="W57" i="40" s="1"/>
  <c r="X57" i="37"/>
  <c r="Y57" i="37" s="1"/>
  <c r="W57" i="49"/>
  <c r="W57" i="42" s="1"/>
  <c r="X55" i="37"/>
  <c r="Y55" i="37" s="1"/>
  <c r="W55" i="49"/>
  <c r="W55" i="42" s="1"/>
  <c r="W55" i="54"/>
  <c r="W55" i="40" s="1"/>
  <c r="O32" i="36"/>
  <c r="P32" i="58" s="1"/>
  <c r="R6" i="49"/>
  <c r="R6" i="42" s="1"/>
  <c r="R18" i="49"/>
  <c r="R18" i="42" s="1"/>
  <c r="P18" i="37"/>
  <c r="R18" i="54"/>
  <c r="R18" i="40" s="1"/>
  <c r="O43" i="37"/>
  <c r="Q43" i="54"/>
  <c r="Q43" i="49"/>
  <c r="Q90" i="49"/>
  <c r="N27" i="47"/>
  <c r="M28" i="53"/>
  <c r="Q98" i="54"/>
  <c r="Q98" i="40" s="1"/>
  <c r="O4" i="47"/>
  <c r="AE4" i="47" s="1"/>
  <c r="P29" i="47"/>
  <c r="P5" i="54"/>
  <c r="N48" i="47"/>
  <c r="Q110" i="54"/>
  <c r="O61" i="47"/>
  <c r="AE61" i="47" s="1"/>
  <c r="S109" i="40"/>
  <c r="F57" i="47"/>
  <c r="W46" i="54"/>
  <c r="W46" i="49"/>
  <c r="X46" i="37"/>
  <c r="Y46" i="37" s="1"/>
  <c r="R80" i="54"/>
  <c r="R80" i="40" s="1"/>
  <c r="R80" i="49"/>
  <c r="R80" i="42" s="1"/>
  <c r="P80" i="37"/>
  <c r="P77" i="37"/>
  <c r="P76" i="37"/>
  <c r="X49" i="53"/>
  <c r="X49" i="47"/>
  <c r="AF49" i="47" s="1"/>
  <c r="W43" i="54"/>
  <c r="W43" i="40" s="1"/>
  <c r="X43" i="37"/>
  <c r="Y43" i="37" s="1"/>
  <c r="W43" i="49"/>
  <c r="W43" i="42" s="1"/>
  <c r="X33" i="47"/>
  <c r="X33" i="53"/>
  <c r="AF33" i="53" s="1"/>
  <c r="V33" i="42"/>
  <c r="P33" i="47"/>
  <c r="N33" i="36"/>
  <c r="O33" i="58" s="1"/>
  <c r="AE33" i="58" s="1"/>
  <c r="P33" i="53"/>
  <c r="P22" i="37"/>
  <c r="Q22" i="49" s="1"/>
  <c r="Q42" i="49"/>
  <c r="O42" i="37"/>
  <c r="Q42" i="54"/>
  <c r="W100" i="54"/>
  <c r="W100" i="40" s="1"/>
  <c r="X100" i="37"/>
  <c r="Y100" i="37" s="1"/>
  <c r="W100" i="49"/>
  <c r="W100" i="42" s="1"/>
  <c r="X83" i="49"/>
  <c r="X83" i="42" s="1"/>
  <c r="X83" i="54"/>
  <c r="AF83" i="54" s="1"/>
  <c r="V92" i="40"/>
  <c r="W92" i="54"/>
  <c r="X92" i="37"/>
  <c r="Y92" i="37" s="1"/>
  <c r="W92" i="49"/>
  <c r="W92" i="42" s="1"/>
  <c r="Q73" i="47"/>
  <c r="Q73" i="53"/>
  <c r="Q73" i="40" s="1"/>
  <c r="O73" i="36"/>
  <c r="W56" i="54"/>
  <c r="W56" i="40" s="1"/>
  <c r="W56" i="49"/>
  <c r="W56" i="42" s="1"/>
  <c r="X56" i="37"/>
  <c r="Y56" i="37" s="1"/>
  <c r="W42" i="49"/>
  <c r="X42" i="37"/>
  <c r="W42" i="54"/>
  <c r="X36" i="53"/>
  <c r="AF36" i="53" s="1"/>
  <c r="X36" i="47"/>
  <c r="AF36" i="47" s="1"/>
  <c r="P32" i="37"/>
  <c r="Q32" i="54" s="1"/>
  <c r="R30" i="54"/>
  <c r="R30" i="40" s="1"/>
  <c r="R30" i="49"/>
  <c r="R30" i="42" s="1"/>
  <c r="P30" i="37"/>
  <c r="P20" i="37"/>
  <c r="P9" i="37"/>
  <c r="O6" i="36"/>
  <c r="P6" i="58" s="1"/>
  <c r="X63" i="53"/>
  <c r="X63" i="47"/>
  <c r="W51" i="54"/>
  <c r="W51" i="40" s="1"/>
  <c r="W51" i="49"/>
  <c r="W51" i="42" s="1"/>
  <c r="X51" i="37"/>
  <c r="Y51" i="37" s="1"/>
  <c r="W34" i="49"/>
  <c r="X34" i="37"/>
  <c r="Y34" i="37" s="1"/>
  <c r="W34" i="54"/>
  <c r="W34" i="40" s="1"/>
  <c r="X25" i="47"/>
  <c r="AF25" i="47" s="1"/>
  <c r="X25" i="53"/>
  <c r="AF25" i="53" s="1"/>
  <c r="O11" i="36"/>
  <c r="Q11" i="53"/>
  <c r="Q11" i="47"/>
  <c r="O9" i="36"/>
  <c r="P9" i="58" s="1"/>
  <c r="P8" i="37"/>
  <c r="Q8" i="49" s="1"/>
  <c r="Q8" i="42" s="1"/>
  <c r="P30" i="47"/>
  <c r="P30" i="53"/>
  <c r="N30" i="36"/>
  <c r="O30" i="47" s="1"/>
  <c r="P88" i="37"/>
  <c r="Q88" i="49" s="1"/>
  <c r="Q88" i="42" s="1"/>
  <c r="R84" i="49"/>
  <c r="R84" i="42" s="1"/>
  <c r="P84" i="37"/>
  <c r="Q84" i="54" s="1"/>
  <c r="R84" i="54"/>
  <c r="R84" i="40" s="1"/>
  <c r="X36" i="37"/>
  <c r="W36" i="49"/>
  <c r="W36" i="42" s="1"/>
  <c r="W36" i="54"/>
  <c r="W36" i="40" s="1"/>
  <c r="X35" i="47"/>
  <c r="AF35" i="47" s="1"/>
  <c r="X35" i="53"/>
  <c r="AF35" i="53" s="1"/>
  <c r="Q22" i="47"/>
  <c r="O22" i="36"/>
  <c r="P22" i="58" s="1"/>
  <c r="R19" i="49"/>
  <c r="R19" i="42" s="1"/>
  <c r="P19" i="37"/>
  <c r="R19" i="54"/>
  <c r="R19" i="40" s="1"/>
  <c r="Q18" i="53"/>
  <c r="O18" i="36"/>
  <c r="P6" i="37"/>
  <c r="Q6" i="49" s="1"/>
  <c r="Q10" i="49"/>
  <c r="Q10" i="54"/>
  <c r="O10" i="37"/>
  <c r="Q33" i="54"/>
  <c r="Q33" i="40" s="1"/>
  <c r="O33" i="37"/>
  <c r="O90" i="37"/>
  <c r="V40" i="40"/>
  <c r="X67" i="40"/>
  <c r="AF67" i="40" s="1"/>
  <c r="N36" i="47"/>
  <c r="P86" i="47"/>
  <c r="P15" i="47"/>
  <c r="O31" i="47"/>
  <c r="AE31" i="47" s="1"/>
  <c r="P54" i="47"/>
  <c r="P23" i="53"/>
  <c r="Q23" i="49"/>
  <c r="Q23" i="42" s="1"/>
  <c r="P64" i="49"/>
  <c r="P64" i="42" s="1"/>
  <c r="L106" i="47"/>
  <c r="O99" i="47"/>
  <c r="AE99" i="47" s="1"/>
  <c r="P82" i="53"/>
  <c r="O85" i="49"/>
  <c r="O87" i="54"/>
  <c r="AE87" i="54" s="1"/>
  <c r="P17" i="49"/>
  <c r="M105" i="53"/>
  <c r="Q41" i="54"/>
  <c r="P14" i="54"/>
  <c r="N14" i="37"/>
  <c r="P14" i="49"/>
  <c r="O109" i="36"/>
  <c r="P109" i="53" s="1"/>
  <c r="D57" i="36"/>
  <c r="E57" i="53" s="1"/>
  <c r="X89" i="54"/>
  <c r="AF89" i="54" s="1"/>
  <c r="X89" i="49"/>
  <c r="AF89" i="49" s="1"/>
  <c r="Q34" i="49"/>
  <c r="O34" i="37"/>
  <c r="P109" i="37"/>
  <c r="P108" i="37"/>
  <c r="O106" i="37"/>
  <c r="P106" i="49" s="1"/>
  <c r="X44" i="54"/>
  <c r="AF44" i="54" s="1"/>
  <c r="X13" i="49"/>
  <c r="AF13" i="49" s="1"/>
  <c r="X13" i="54"/>
  <c r="W60" i="42"/>
  <c r="X60" i="49"/>
  <c r="X60" i="54"/>
  <c r="AF60" i="54" s="1"/>
  <c r="X88" i="49"/>
  <c r="AF88" i="49" s="1"/>
  <c r="X88" i="54"/>
  <c r="W13" i="42"/>
  <c r="W47" i="40"/>
  <c r="W88" i="40"/>
  <c r="R38" i="42"/>
  <c r="R62" i="42"/>
  <c r="R86" i="42"/>
  <c r="Q100" i="49"/>
  <c r="Q61" i="49"/>
  <c r="P44" i="54"/>
  <c r="Q79" i="54"/>
  <c r="Q79" i="40" s="1"/>
  <c r="R82" i="42"/>
  <c r="P56" i="49"/>
  <c r="Q68" i="49"/>
  <c r="Q62" i="49"/>
  <c r="O41" i="37"/>
  <c r="X82" i="54"/>
  <c r="X82" i="49"/>
  <c r="Q74" i="49"/>
  <c r="O74" i="37"/>
  <c r="X61" i="49"/>
  <c r="X61" i="54"/>
  <c r="Q34" i="54"/>
  <c r="Q34" i="40" s="1"/>
  <c r="O37" i="37"/>
  <c r="Q37" i="54"/>
  <c r="Q37" i="40" s="1"/>
  <c r="Q37" i="49"/>
  <c r="R109" i="49"/>
  <c r="R109" i="42" s="1"/>
  <c r="R108" i="54"/>
  <c r="R108" i="40" s="1"/>
  <c r="W82" i="40"/>
  <c r="Q106" i="49"/>
  <c r="Q106" i="42" s="1"/>
  <c r="X28" i="49"/>
  <c r="X28" i="54"/>
  <c r="X24" i="49"/>
  <c r="AF24" i="49" s="1"/>
  <c r="X24" i="54"/>
  <c r="X72" i="54"/>
  <c r="X72" i="49"/>
  <c r="AF72" i="49" s="1"/>
  <c r="X97" i="49"/>
  <c r="AF97" i="49" s="1"/>
  <c r="X97" i="54"/>
  <c r="AF97" i="54" s="1"/>
  <c r="X8" i="54"/>
  <c r="X8" i="49"/>
  <c r="AF8" i="49" s="1"/>
  <c r="Q92" i="54"/>
  <c r="Q92" i="40" s="1"/>
  <c r="O38" i="37"/>
  <c r="Q38" i="54"/>
  <c r="Q38" i="40" s="1"/>
  <c r="N95" i="37"/>
  <c r="P109" i="34" a="1"/>
  <c r="P109" i="34" s="1"/>
  <c r="Q109" i="57" s="1"/>
  <c r="R109" i="52"/>
  <c r="Q105" i="46"/>
  <c r="Q106" i="52"/>
  <c r="O91" i="37"/>
  <c r="Q91" i="54"/>
  <c r="Q91" i="40" s="1"/>
  <c r="Q91" i="49"/>
  <c r="Q91" i="42" s="1"/>
  <c r="P22" i="4"/>
  <c r="Q22" i="24" s="1"/>
  <c r="X97" i="32"/>
  <c r="Y97" i="32" s="1"/>
  <c r="Z97" i="32" s="1"/>
  <c r="X23" i="32"/>
  <c r="Y23" i="32" s="1"/>
  <c r="O15" i="37"/>
  <c r="Q15" i="54"/>
  <c r="Q15" i="49"/>
  <c r="Q15" i="42" s="1"/>
  <c r="O29" i="37"/>
  <c r="P29" i="61" s="1"/>
  <c r="Q29" i="49"/>
  <c r="Q29" i="42" s="1"/>
  <c r="Q29" i="54"/>
  <c r="Q29" i="40" s="1"/>
  <c r="R22" i="24"/>
  <c r="R22" i="42" s="1"/>
  <c r="P78" i="4"/>
  <c r="Q78" i="24" s="1"/>
  <c r="P86" i="4"/>
  <c r="Q86" i="24" s="1"/>
  <c r="Q86" i="42" s="1"/>
  <c r="P94" i="4"/>
  <c r="Q94" i="24" s="1"/>
  <c r="P102" i="4"/>
  <c r="Q102" i="24" s="1"/>
  <c r="X86" i="49"/>
  <c r="X86" i="54"/>
  <c r="X86" i="40" s="1"/>
  <c r="O67" i="47"/>
  <c r="AE67" i="47" s="1"/>
  <c r="L36" i="36"/>
  <c r="N51" i="47"/>
  <c r="O105" i="34" a="1"/>
  <c r="O105" i="34" s="1"/>
  <c r="L27" i="36"/>
  <c r="P109" i="4"/>
  <c r="Q109" i="24" s="1"/>
  <c r="K28" i="36"/>
  <c r="M110" i="47"/>
  <c r="H41" i="36"/>
  <c r="I41" i="47" s="1"/>
  <c r="O93" i="32"/>
  <c r="W109" i="42"/>
  <c r="N109" i="6"/>
  <c r="O109" i="43" s="1"/>
  <c r="AE109" i="43" s="1"/>
  <c r="D58" i="23" s="1"/>
  <c r="O23" i="13"/>
  <c r="P23" i="70" s="1"/>
  <c r="O11" i="32"/>
  <c r="P93" i="45"/>
  <c r="L108" i="6"/>
  <c r="M108" i="43" s="1"/>
  <c r="L105" i="6"/>
  <c r="M105" i="43" s="1"/>
  <c r="M60" i="13"/>
  <c r="N60" i="70" s="1"/>
  <c r="N8" i="45"/>
  <c r="L8" i="13"/>
  <c r="M8" i="70" s="1"/>
  <c r="N63" i="45"/>
  <c r="L63" i="13"/>
  <c r="M63" i="51" s="1"/>
  <c r="M17" i="45"/>
  <c r="K37" i="45"/>
  <c r="K37" i="51"/>
  <c r="O108" i="13"/>
  <c r="P108" i="70" s="1"/>
  <c r="P98" i="51"/>
  <c r="N98" i="13"/>
  <c r="O98" i="70" s="1"/>
  <c r="P65" i="45"/>
  <c r="N65" i="13"/>
  <c r="O65" i="70" s="1"/>
  <c r="AE65" i="70" s="1"/>
  <c r="N99" i="30"/>
  <c r="O86" i="37"/>
  <c r="Q89" i="54"/>
  <c r="Q89" i="40" s="1"/>
  <c r="Q81" i="54"/>
  <c r="Q81" i="40" s="1"/>
  <c r="O98" i="37"/>
  <c r="X65" i="54"/>
  <c r="AF65" i="54" s="1"/>
  <c r="X65" i="49"/>
  <c r="AF65" i="49" s="1"/>
  <c r="X53" i="54"/>
  <c r="X53" i="40" s="1"/>
  <c r="AF53" i="40" s="1"/>
  <c r="X53" i="49"/>
  <c r="AF53" i="49" s="1"/>
  <c r="X27" i="49"/>
  <c r="AF27" i="49" s="1"/>
  <c r="X27" i="54"/>
  <c r="X30" i="32"/>
  <c r="Y30" i="32" s="1"/>
  <c r="X30" i="51"/>
  <c r="AF30" i="51" s="1"/>
  <c r="X30" i="45"/>
  <c r="Q74" i="45"/>
  <c r="Q74" i="51"/>
  <c r="W76" i="40"/>
  <c r="M70" i="36"/>
  <c r="M17" i="36"/>
  <c r="N17" i="58" s="1"/>
  <c r="L66" i="36"/>
  <c r="L77" i="36"/>
  <c r="P68" i="4"/>
  <c r="Q68" i="24" s="1"/>
  <c r="P36" i="4"/>
  <c r="Q36" i="24" s="1"/>
  <c r="Q36" i="42" s="1"/>
  <c r="P4" i="4"/>
  <c r="Q4" i="24" s="1"/>
  <c r="H53" i="6"/>
  <c r="I53" i="43" s="1"/>
  <c r="H69" i="6"/>
  <c r="I69" i="43" s="1"/>
  <c r="K81" i="6"/>
  <c r="L81" i="43" s="1"/>
  <c r="K89" i="6"/>
  <c r="L89" i="43" s="1"/>
  <c r="K97" i="6"/>
  <c r="L97" i="43" s="1"/>
  <c r="O100" i="37"/>
  <c r="N29" i="36"/>
  <c r="N54" i="36"/>
  <c r="O54" i="53" s="1"/>
  <c r="AE54" i="53" s="1"/>
  <c r="Q97" i="42"/>
  <c r="N23" i="36"/>
  <c r="O23" i="47" s="1"/>
  <c r="AE23" i="47" s="1"/>
  <c r="Q99" i="54"/>
  <c r="Q99" i="40" s="1"/>
  <c r="X54" i="49"/>
  <c r="AF54" i="49" s="1"/>
  <c r="X54" i="54"/>
  <c r="X87" i="54"/>
  <c r="AF87" i="54" s="1"/>
  <c r="X87" i="49"/>
  <c r="AF87" i="49" s="1"/>
  <c r="Q54" i="49"/>
  <c r="X47" i="54"/>
  <c r="AF47" i="54" s="1"/>
  <c r="X47" i="49"/>
  <c r="Q31" i="49"/>
  <c r="Q31" i="42" s="1"/>
  <c r="O97" i="37"/>
  <c r="O61" i="37"/>
  <c r="O23" i="37"/>
  <c r="X12" i="49"/>
  <c r="X12" i="54"/>
  <c r="AF12" i="54" s="1"/>
  <c r="X14" i="51"/>
  <c r="X14" i="40" s="1"/>
  <c r="AF14" i="40" s="1"/>
  <c r="X14" i="45"/>
  <c r="AF14" i="45" s="1"/>
  <c r="X91" i="51"/>
  <c r="X91" i="40" s="1"/>
  <c r="AF91" i="40" s="1"/>
  <c r="X91" i="45"/>
  <c r="X91" i="42" s="1"/>
  <c r="AF91" i="42" s="1"/>
  <c r="O53" i="47"/>
  <c r="AE53" i="47" s="1"/>
  <c r="M72" i="36"/>
  <c r="O72" i="53"/>
  <c r="AE72" i="53" s="1"/>
  <c r="X91" i="32"/>
  <c r="Y91" i="32" s="1"/>
  <c r="Z91" i="32" s="1"/>
  <c r="O79" i="37"/>
  <c r="O51" i="49"/>
  <c r="AE51" i="49" s="1"/>
  <c r="N69" i="32"/>
  <c r="O58" i="13"/>
  <c r="Q30" i="45"/>
  <c r="O30" i="13"/>
  <c r="P30" i="70" s="1"/>
  <c r="P30" i="45"/>
  <c r="P5" i="45"/>
  <c r="N14" i="13"/>
  <c r="O14" i="51" s="1"/>
  <c r="AE14" i="51" s="1"/>
  <c r="P62" i="51"/>
  <c r="N62" i="13"/>
  <c r="O62" i="58" s="1"/>
  <c r="AE62" i="58" s="1"/>
  <c r="O62" i="45"/>
  <c r="AE62" i="45" s="1"/>
  <c r="H62" i="36"/>
  <c r="I62" i="47" s="1"/>
  <c r="P33" i="51"/>
  <c r="N33" i="13"/>
  <c r="O33" i="70" s="1"/>
  <c r="AE33" i="70" s="1"/>
  <c r="N32" i="13"/>
  <c r="O32" i="70" s="1"/>
  <c r="N41" i="32"/>
  <c r="Q20" i="45"/>
  <c r="O20" i="13"/>
  <c r="P20" i="51" s="1"/>
  <c r="N83" i="45"/>
  <c r="L83" i="13"/>
  <c r="M83" i="70" s="1"/>
  <c r="P36" i="51"/>
  <c r="N36" i="13"/>
  <c r="O36" i="70" s="1"/>
  <c r="AE36" i="70" s="1"/>
  <c r="P23" i="32"/>
  <c r="P19" i="51"/>
  <c r="O19" i="51"/>
  <c r="N19" i="13"/>
  <c r="O19" i="58" s="1"/>
  <c r="AE19" i="58" s="1"/>
  <c r="M8" i="32"/>
  <c r="P76" i="4"/>
  <c r="Q76" i="24" s="1"/>
  <c r="P44" i="4"/>
  <c r="Q44" i="24" s="1"/>
  <c r="Q44" i="42" s="1"/>
  <c r="P12" i="4"/>
  <c r="Q12" i="24" s="1"/>
  <c r="P10" i="4"/>
  <c r="Q10" i="24" s="1"/>
  <c r="P18" i="4"/>
  <c r="Q18" i="24" s="1"/>
  <c r="P26" i="4"/>
  <c r="Q26" i="24" s="1"/>
  <c r="P34" i="4"/>
  <c r="Q34" i="24" s="1"/>
  <c r="P42" i="4"/>
  <c r="Q42" i="24" s="1"/>
  <c r="P50" i="4"/>
  <c r="Q50" i="24" s="1"/>
  <c r="P58" i="4"/>
  <c r="Q58" i="24" s="1"/>
  <c r="P66" i="4"/>
  <c r="Q66" i="24" s="1"/>
  <c r="P74" i="4"/>
  <c r="Q74" i="24" s="1"/>
  <c r="J91" i="6"/>
  <c r="K91" i="43" s="1"/>
  <c r="J99" i="6"/>
  <c r="K99" i="43" s="1"/>
  <c r="X50" i="49"/>
  <c r="AF50" i="49" s="1"/>
  <c r="X50" i="54"/>
  <c r="AF50" i="54" s="1"/>
  <c r="X94" i="40"/>
  <c r="X107" i="46"/>
  <c r="AF107" i="46" s="1"/>
  <c r="E35" i="23" s="1"/>
  <c r="X107" i="52"/>
  <c r="AF107" i="52" s="1"/>
  <c r="E32" i="41" s="1"/>
  <c r="P39" i="49"/>
  <c r="N87" i="47"/>
  <c r="O106" i="4"/>
  <c r="P106" i="24" s="1"/>
  <c r="Q102" i="45"/>
  <c r="O75" i="13"/>
  <c r="P75" i="70" s="1"/>
  <c r="O10" i="13"/>
  <c r="P10" i="58" s="1"/>
  <c r="Q66" i="45"/>
  <c r="N39" i="13"/>
  <c r="O39" i="51" s="1"/>
  <c r="AE39" i="51" s="1"/>
  <c r="N29" i="13"/>
  <c r="P45" i="51"/>
  <c r="N45" i="13"/>
  <c r="O45" i="45" s="1"/>
  <c r="P47" i="51"/>
  <c r="P50" i="51"/>
  <c r="N50" i="13"/>
  <c r="N51" i="13"/>
  <c r="O51" i="58" s="1"/>
  <c r="AE51" i="58" s="1"/>
  <c r="P101" i="51"/>
  <c r="N81" i="32"/>
  <c r="J97" i="13"/>
  <c r="P100" i="51"/>
  <c r="N100" i="13"/>
  <c r="N38" i="13"/>
  <c r="O38" i="58" s="1"/>
  <c r="AE38" i="58" s="1"/>
  <c r="O51" i="32"/>
  <c r="J79" i="6"/>
  <c r="K79" i="43" s="1"/>
  <c r="J87" i="6"/>
  <c r="K87" i="43" s="1"/>
  <c r="P91" i="53"/>
  <c r="O82" i="37"/>
  <c r="P82" i="61" s="1"/>
  <c r="P82" i="60" s="1"/>
  <c r="N82" i="36"/>
  <c r="Q73" i="49"/>
  <c r="X96" i="54"/>
  <c r="AF96" i="54" s="1"/>
  <c r="X96" i="49"/>
  <c r="AF96" i="49" s="1"/>
  <c r="X39" i="54"/>
  <c r="AF39" i="54" s="1"/>
  <c r="X39" i="49"/>
  <c r="X90" i="49"/>
  <c r="AF90" i="49" s="1"/>
  <c r="X90" i="54"/>
  <c r="AF90" i="54" s="1"/>
  <c r="X21" i="54"/>
  <c r="AF21" i="54" s="1"/>
  <c r="X21" i="49"/>
  <c r="AF21" i="49" s="1"/>
  <c r="X78" i="45"/>
  <c r="AF78" i="45" s="1"/>
  <c r="X78" i="51"/>
  <c r="AF78" i="51" s="1"/>
  <c r="X78" i="32"/>
  <c r="Y78" i="32" s="1"/>
  <c r="X38" i="45"/>
  <c r="AF38" i="45" s="1"/>
  <c r="X38" i="51"/>
  <c r="AF38" i="51" s="1"/>
  <c r="N5" i="37"/>
  <c r="O5" i="61" s="1"/>
  <c r="N70" i="37"/>
  <c r="O70" i="49" s="1"/>
  <c r="AE70" i="49" s="1"/>
  <c r="P70" i="49"/>
  <c r="M80" i="36"/>
  <c r="O80" i="53"/>
  <c r="AE80" i="53" s="1"/>
  <c r="N36" i="37"/>
  <c r="N37" i="47"/>
  <c r="M87" i="37"/>
  <c r="P84" i="4"/>
  <c r="Q84" i="24" s="1"/>
  <c r="P52" i="4"/>
  <c r="Q52" i="24" s="1"/>
  <c r="P20" i="4"/>
  <c r="Q20" i="24" s="1"/>
  <c r="X6" i="4"/>
  <c r="W6" i="24"/>
  <c r="X10" i="4"/>
  <c r="W10" i="24"/>
  <c r="X14" i="4"/>
  <c r="W14" i="24"/>
  <c r="X18" i="4"/>
  <c r="W18" i="24"/>
  <c r="X22" i="4"/>
  <c r="W22" i="24"/>
  <c r="X26" i="4"/>
  <c r="W26" i="24"/>
  <c r="X30" i="4"/>
  <c r="W30" i="24"/>
  <c r="X34" i="4"/>
  <c r="W34" i="24"/>
  <c r="X38" i="4"/>
  <c r="W38" i="24"/>
  <c r="X42" i="4"/>
  <c r="W42" i="24"/>
  <c r="X46" i="4"/>
  <c r="W46" i="24"/>
  <c r="X50" i="4"/>
  <c r="W50" i="24"/>
  <c r="X54" i="4"/>
  <c r="W54" i="24"/>
  <c r="X58" i="4"/>
  <c r="W58" i="24"/>
  <c r="X62" i="4"/>
  <c r="W62" i="24"/>
  <c r="X66" i="4"/>
  <c r="W66" i="24"/>
  <c r="X70" i="4"/>
  <c r="W70" i="24"/>
  <c r="X74" i="4"/>
  <c r="W74" i="24"/>
  <c r="X78" i="4"/>
  <c r="W78" i="24"/>
  <c r="X82" i="4"/>
  <c r="W82" i="24"/>
  <c r="X86" i="4"/>
  <c r="W86" i="24"/>
  <c r="X90" i="4"/>
  <c r="W90" i="24"/>
  <c r="X94" i="4"/>
  <c r="W94" i="24"/>
  <c r="X98" i="4"/>
  <c r="W98" i="24"/>
  <c r="X102" i="4"/>
  <c r="W102" i="24"/>
  <c r="N93" i="30"/>
  <c r="O93" i="50" s="1"/>
  <c r="AE93" i="50" s="1"/>
  <c r="N49" i="36"/>
  <c r="X64" i="49"/>
  <c r="AF64" i="49" s="1"/>
  <c r="X64" i="54"/>
  <c r="AF64" i="54" s="1"/>
  <c r="N68" i="36"/>
  <c r="P79" i="47"/>
  <c r="X74" i="49"/>
  <c r="AF74" i="49" s="1"/>
  <c r="X74" i="54"/>
  <c r="AF74" i="54" s="1"/>
  <c r="X79" i="54"/>
  <c r="AF79" i="54" s="1"/>
  <c r="X79" i="49"/>
  <c r="AF79" i="49" s="1"/>
  <c r="Q40" i="54"/>
  <c r="Q40" i="40" s="1"/>
  <c r="O28" i="37"/>
  <c r="X14" i="32"/>
  <c r="X26" i="51"/>
  <c r="AF26" i="51" s="1"/>
  <c r="X26" i="45"/>
  <c r="W70" i="40"/>
  <c r="M16" i="36"/>
  <c r="O110" i="37"/>
  <c r="P110" i="61" s="1"/>
  <c r="N17" i="37"/>
  <c r="X52" i="49"/>
  <c r="X52" i="42" s="1"/>
  <c r="X52" i="54"/>
  <c r="AF52" i="54" s="1"/>
  <c r="X18" i="54"/>
  <c r="X18" i="40" s="1"/>
  <c r="X18" i="49"/>
  <c r="AF18" i="49" s="1"/>
  <c r="X75" i="42"/>
  <c r="M63" i="32"/>
  <c r="N60" i="32"/>
  <c r="N31" i="32"/>
  <c r="O27" i="13"/>
  <c r="P27" i="58" s="1"/>
  <c r="Q96" i="45"/>
  <c r="P57" i="45"/>
  <c r="P57" i="42" s="1"/>
  <c r="N57" i="13"/>
  <c r="N110" i="6"/>
  <c r="O110" i="43" s="1"/>
  <c r="AE110" i="43" s="1"/>
  <c r="D71" i="23" s="1"/>
  <c r="M107" i="6"/>
  <c r="N107" i="43" s="1"/>
  <c r="N55" i="13"/>
  <c r="O55" i="70" s="1"/>
  <c r="AE55" i="70" s="1"/>
  <c r="X105" i="45"/>
  <c r="AF105" i="45" s="1"/>
  <c r="E8" i="23" s="1"/>
  <c r="E7" i="23" s="1"/>
  <c r="X105" i="51"/>
  <c r="M83" i="32"/>
  <c r="N25" i="45"/>
  <c r="N76" i="51"/>
  <c r="L76" i="13"/>
  <c r="L64" i="32"/>
  <c r="K64" i="13"/>
  <c r="L64" i="45" s="1"/>
  <c r="K89" i="13"/>
  <c r="L89" i="70" s="1"/>
  <c r="M89" i="51"/>
  <c r="P15" i="45"/>
  <c r="N15" i="13"/>
  <c r="O15" i="70" s="1"/>
  <c r="AE15" i="70" s="1"/>
  <c r="P42" i="45"/>
  <c r="N42" i="13"/>
  <c r="O42" i="70" s="1"/>
  <c r="AE42" i="70" s="1"/>
  <c r="N16" i="13"/>
  <c r="O57" i="32"/>
  <c r="W12" i="42"/>
  <c r="P30" i="32"/>
  <c r="O14" i="32"/>
  <c r="O19" i="32"/>
  <c r="N19" i="32" s="1"/>
  <c r="O96" i="37"/>
  <c r="Q96" i="54"/>
  <c r="Q96" i="49"/>
  <c r="P92" i="4"/>
  <c r="Q92" i="24" s="1"/>
  <c r="P60" i="4"/>
  <c r="Q60" i="24" s="1"/>
  <c r="P28" i="4"/>
  <c r="Q28" i="24" s="1"/>
  <c r="Q28" i="42" s="1"/>
  <c r="P6" i="4"/>
  <c r="Q6" i="24" s="1"/>
  <c r="P14" i="4"/>
  <c r="Q14" i="24" s="1"/>
  <c r="Q14" i="42" s="1"/>
  <c r="P30" i="4"/>
  <c r="Q30" i="24" s="1"/>
  <c r="P38" i="4"/>
  <c r="Q38" i="24" s="1"/>
  <c r="Q38" i="42" s="1"/>
  <c r="P46" i="4"/>
  <c r="Q46" i="24" s="1"/>
  <c r="P54" i="4"/>
  <c r="Q54" i="24" s="1"/>
  <c r="P62" i="4"/>
  <c r="Q62" i="24" s="1"/>
  <c r="P70" i="4"/>
  <c r="Q70" i="24" s="1"/>
  <c r="Q70" i="42" s="1"/>
  <c r="W86" i="40"/>
  <c r="M67" i="36"/>
  <c r="N67" i="58" s="1"/>
  <c r="X109" i="54"/>
  <c r="X109" i="49"/>
  <c r="AF109" i="49" s="1"/>
  <c r="E64" i="23" s="1"/>
  <c r="L51" i="36"/>
  <c r="Q110" i="4"/>
  <c r="R110" i="24" s="1"/>
  <c r="R110" i="42" s="1"/>
  <c r="K110" i="36"/>
  <c r="N98" i="32"/>
  <c r="O85" i="13"/>
  <c r="P85" i="56" s="1"/>
  <c r="Q84" i="45"/>
  <c r="O84" i="13"/>
  <c r="P84" i="70" s="1"/>
  <c r="N93" i="13"/>
  <c r="O93" i="51" s="1"/>
  <c r="O3" i="13"/>
  <c r="P11" i="45"/>
  <c r="N11" i="13"/>
  <c r="O11" i="70" s="1"/>
  <c r="AE11" i="70" s="1"/>
  <c r="O81" i="51"/>
  <c r="AE81" i="51" s="1"/>
  <c r="M81" i="13"/>
  <c r="N81" i="58" s="1"/>
  <c r="K17" i="13"/>
  <c r="L17" i="70" s="1"/>
  <c r="M17" i="51"/>
  <c r="I37" i="13"/>
  <c r="J37" i="70" s="1"/>
  <c r="P78" i="51"/>
  <c r="N78" i="13"/>
  <c r="P68" i="51"/>
  <c r="O68" i="45"/>
  <c r="AE68" i="45" s="1"/>
  <c r="N68" i="13"/>
  <c r="O68" i="70" s="1"/>
  <c r="AE68" i="70" s="1"/>
  <c r="J95" i="6"/>
  <c r="K95" i="43" s="1"/>
  <c r="N91" i="30"/>
  <c r="O91" i="56" s="1"/>
  <c r="AE91" i="56" s="1"/>
  <c r="N95" i="30"/>
  <c r="N86" i="36"/>
  <c r="O86" i="53" s="1"/>
  <c r="AE86" i="53" s="1"/>
  <c r="O83" i="37"/>
  <c r="O89" i="37"/>
  <c r="N15" i="36"/>
  <c r="O15" i="58" s="1"/>
  <c r="AE15" i="58" s="1"/>
  <c r="O81" i="37"/>
  <c r="X31" i="54"/>
  <c r="X31" i="49"/>
  <c r="X45" i="54"/>
  <c r="AF45" i="54" s="1"/>
  <c r="X45" i="49"/>
  <c r="AF45" i="49" s="1"/>
  <c r="X81" i="54"/>
  <c r="X81" i="40" s="1"/>
  <c r="X81" i="49"/>
  <c r="AF81" i="49" s="1"/>
  <c r="W49" i="42"/>
  <c r="X49" i="54"/>
  <c r="X49" i="49"/>
  <c r="X4" i="54"/>
  <c r="X4" i="49"/>
  <c r="X4" i="42" s="1"/>
  <c r="X46" i="51"/>
  <c r="AF46" i="51" s="1"/>
  <c r="X46" i="45"/>
  <c r="AF46" i="45" s="1"/>
  <c r="O74" i="13"/>
  <c r="P74" i="70" s="1"/>
  <c r="X76" i="51"/>
  <c r="X76" i="40" s="1"/>
  <c r="X76" i="45"/>
  <c r="AF76" i="45" s="1"/>
  <c r="M4" i="36"/>
  <c r="M31" i="36"/>
  <c r="N31" i="58" s="1"/>
  <c r="L76" i="36"/>
  <c r="P100" i="4"/>
  <c r="Q100" i="24" s="1"/>
  <c r="K85" i="6"/>
  <c r="L85" i="43" s="1"/>
  <c r="K93" i="6"/>
  <c r="L93" i="43" s="1"/>
  <c r="K101" i="6"/>
  <c r="L101" i="43" s="1"/>
  <c r="N97" i="36"/>
  <c r="N96" i="36"/>
  <c r="O99" i="37"/>
  <c r="X38" i="54"/>
  <c r="X38" i="49"/>
  <c r="X30" i="49"/>
  <c r="X30" i="54"/>
  <c r="AF30" i="54" s="1"/>
  <c r="O54" i="37"/>
  <c r="O31" i="37"/>
  <c r="P31" i="49" s="1"/>
  <c r="X16" i="54"/>
  <c r="AF16" i="54" s="1"/>
  <c r="X16" i="49"/>
  <c r="AF16" i="49" s="1"/>
  <c r="X62" i="51"/>
  <c r="AF62" i="51" s="1"/>
  <c r="X62" i="45"/>
  <c r="X6" i="45"/>
  <c r="AF6" i="45" s="1"/>
  <c r="X6" i="51"/>
  <c r="AF6" i="51" s="1"/>
  <c r="M53" i="36"/>
  <c r="N64" i="37"/>
  <c r="N44" i="37"/>
  <c r="O44" i="54" s="1"/>
  <c r="O106" i="34" a="1"/>
  <c r="O106" i="34" s="1"/>
  <c r="M51" i="37"/>
  <c r="K38" i="36"/>
  <c r="M38" i="53"/>
  <c r="J43" i="36"/>
  <c r="L43" i="53"/>
  <c r="N108" i="4"/>
  <c r="O108" i="24" s="1"/>
  <c r="AE108" i="24" s="1"/>
  <c r="D44" i="23" s="1"/>
  <c r="X107" i="51"/>
  <c r="AF107" i="51" s="1"/>
  <c r="E31" i="41" s="1"/>
  <c r="X107" i="45"/>
  <c r="AF107" i="45" s="1"/>
  <c r="E34" i="23" s="1"/>
  <c r="Q80" i="51"/>
  <c r="O80" i="13"/>
  <c r="P80" i="45" s="1"/>
  <c r="O77" i="13"/>
  <c r="P77" i="58" s="1"/>
  <c r="N5" i="13"/>
  <c r="Q62" i="40"/>
  <c r="O69" i="51"/>
  <c r="AE69" i="51" s="1"/>
  <c r="M69" i="13"/>
  <c r="N69" i="70" s="1"/>
  <c r="O35" i="51"/>
  <c r="AE35" i="51" s="1"/>
  <c r="M35" i="13"/>
  <c r="N35" i="51" s="1"/>
  <c r="J106" i="36"/>
  <c r="K106" i="47"/>
  <c r="N18" i="45"/>
  <c r="L18" i="13"/>
  <c r="M44" i="45"/>
  <c r="K44" i="13"/>
  <c r="L44" i="51" s="1"/>
  <c r="X106" i="51"/>
  <c r="AF106" i="51" s="1"/>
  <c r="E19" i="41" s="1"/>
  <c r="E18" i="41" s="1"/>
  <c r="X106" i="45"/>
  <c r="AF106" i="45" s="1"/>
  <c r="E21" i="23" s="1"/>
  <c r="E20" i="23" s="1"/>
  <c r="P70" i="45"/>
  <c r="N70" i="13"/>
  <c r="O70" i="70" s="1"/>
  <c r="AE70" i="70" s="1"/>
  <c r="P84" i="32"/>
  <c r="M41" i="13"/>
  <c r="O49" i="37"/>
  <c r="Q49" i="49"/>
  <c r="Q49" i="54"/>
  <c r="R74" i="42"/>
  <c r="P82" i="4"/>
  <c r="Q82" i="24" s="1"/>
  <c r="Q82" i="42" s="1"/>
  <c r="P90" i="4"/>
  <c r="Q90" i="24" s="1"/>
  <c r="P98" i="4"/>
  <c r="Q98" i="24" s="1"/>
  <c r="X67" i="42"/>
  <c r="W87" i="42"/>
  <c r="W110" i="4"/>
  <c r="V110" i="24"/>
  <c r="V110" i="42" s="1"/>
  <c r="N39" i="37"/>
  <c r="M99" i="36"/>
  <c r="L87" i="36"/>
  <c r="J10" i="36"/>
  <c r="O102" i="13"/>
  <c r="P102" i="70" s="1"/>
  <c r="O56" i="13"/>
  <c r="P56" i="58" s="1"/>
  <c r="P56" i="45"/>
  <c r="Q54" i="51"/>
  <c r="Q54" i="40" s="1"/>
  <c r="O54" i="13"/>
  <c r="P54" i="56" s="1"/>
  <c r="R54" i="42"/>
  <c r="N15" i="32"/>
  <c r="O7" i="13"/>
  <c r="Q66" i="51"/>
  <c r="O66" i="13"/>
  <c r="P66" i="58" s="1"/>
  <c r="P66" i="51"/>
  <c r="P66" i="45"/>
  <c r="R66" i="42"/>
  <c r="P47" i="45"/>
  <c r="N47" i="13"/>
  <c r="O47" i="70" s="1"/>
  <c r="AE47" i="70" s="1"/>
  <c r="N101" i="13"/>
  <c r="O101" i="70" s="1"/>
  <c r="AE101" i="70" s="1"/>
  <c r="M4" i="13"/>
  <c r="O4" i="51"/>
  <c r="AE4" i="51" s="1"/>
  <c r="O46" i="45"/>
  <c r="AE46" i="45" s="1"/>
  <c r="M46" i="13"/>
  <c r="N46" i="70" s="1"/>
  <c r="M48" i="13"/>
  <c r="N48" i="58" s="1"/>
  <c r="O48" i="51"/>
  <c r="AE48" i="51" s="1"/>
  <c r="N48" i="32"/>
  <c r="M21" i="51"/>
  <c r="K21" i="13"/>
  <c r="K61" i="13"/>
  <c r="L61" i="70" s="1"/>
  <c r="O78" i="32"/>
  <c r="N89" i="30"/>
  <c r="O89" i="56" s="1"/>
  <c r="AE89" i="56" s="1"/>
  <c r="N97" i="30"/>
  <c r="O97" i="56" s="1"/>
  <c r="AE97" i="56" s="1"/>
  <c r="N101" i="30"/>
  <c r="W68" i="40"/>
  <c r="X68" i="49"/>
  <c r="AF68" i="49" s="1"/>
  <c r="X68" i="54"/>
  <c r="X68" i="40" s="1"/>
  <c r="N91" i="36"/>
  <c r="N89" i="36"/>
  <c r="X25" i="54"/>
  <c r="X25" i="49"/>
  <c r="AF25" i="49" s="1"/>
  <c r="X59" i="49"/>
  <c r="AF59" i="49" s="1"/>
  <c r="X59" i="54"/>
  <c r="AF59" i="54" s="1"/>
  <c r="X35" i="49"/>
  <c r="X35" i="54"/>
  <c r="X17" i="54"/>
  <c r="AF17" i="54" s="1"/>
  <c r="X17" i="49"/>
  <c r="AF17" i="49" s="1"/>
  <c r="X46" i="32"/>
  <c r="W38" i="40"/>
  <c r="X58" i="51"/>
  <c r="AF58" i="51" s="1"/>
  <c r="X58" i="45"/>
  <c r="N56" i="37"/>
  <c r="O56" i="61" s="1"/>
  <c r="AE56" i="61" s="1"/>
  <c r="L37" i="36"/>
  <c r="O68" i="37"/>
  <c r="O79" i="47"/>
  <c r="AE79" i="47" s="1"/>
  <c r="N79" i="36"/>
  <c r="X85" i="54"/>
  <c r="AF85" i="54" s="1"/>
  <c r="X85" i="49"/>
  <c r="AF85" i="49" s="1"/>
  <c r="X101" i="54"/>
  <c r="AF101" i="54" s="1"/>
  <c r="X101" i="49"/>
  <c r="AF101" i="49" s="1"/>
  <c r="O62" i="37"/>
  <c r="O40" i="37"/>
  <c r="X73" i="54"/>
  <c r="AF73" i="54" s="1"/>
  <c r="X73" i="49"/>
  <c r="AF73" i="49" s="1"/>
  <c r="O47" i="37"/>
  <c r="X70" i="45"/>
  <c r="AF70" i="45" s="1"/>
  <c r="X70" i="51"/>
  <c r="X70" i="40" s="1"/>
  <c r="N53" i="37"/>
  <c r="L48" i="36"/>
  <c r="X37" i="42"/>
  <c r="AF37" i="42" s="1"/>
  <c r="X58" i="32"/>
  <c r="Y58" i="32" s="1"/>
  <c r="Z58" i="32" s="1"/>
  <c r="M61" i="36"/>
  <c r="P105" i="4"/>
  <c r="K105" i="36"/>
  <c r="O29" i="32"/>
  <c r="P85" i="32"/>
  <c r="O68" i="32"/>
  <c r="Q52" i="51"/>
  <c r="O52" i="13"/>
  <c r="P52" i="70" s="1"/>
  <c r="R52" i="42"/>
  <c r="O27" i="32"/>
  <c r="Q96" i="51"/>
  <c r="O96" i="13"/>
  <c r="P96" i="58" s="1"/>
  <c r="P24" i="51"/>
  <c r="N24" i="13"/>
  <c r="P99" i="45"/>
  <c r="N99" i="13"/>
  <c r="P90" i="45"/>
  <c r="N90" i="13"/>
  <c r="O90" i="58" s="1"/>
  <c r="AE90" i="58" s="1"/>
  <c r="M107" i="4"/>
  <c r="P22" i="51"/>
  <c r="N22" i="13"/>
  <c r="O22" i="70" s="1"/>
  <c r="X110" i="45"/>
  <c r="AF110" i="45" s="1"/>
  <c r="E73" i="23" s="1"/>
  <c r="E72" i="23" s="1"/>
  <c r="X110" i="51"/>
  <c r="AF110" i="51" s="1"/>
  <c r="E67" i="41" s="1"/>
  <c r="E66" i="41" s="1"/>
  <c r="O31" i="45"/>
  <c r="AE31" i="45" s="1"/>
  <c r="N31" i="45"/>
  <c r="M31" i="13"/>
  <c r="N31" i="70" s="1"/>
  <c r="L67" i="13"/>
  <c r="M67" i="70" s="1"/>
  <c r="N25" i="51"/>
  <c r="L25" i="13"/>
  <c r="J92" i="13"/>
  <c r="K92" i="70" s="1"/>
  <c r="K92" i="51"/>
  <c r="P95" i="45"/>
  <c r="N95" i="13"/>
  <c r="O95" i="70" s="1"/>
  <c r="AE95" i="70" s="1"/>
  <c r="N34" i="13"/>
  <c r="O34" i="51" s="1"/>
  <c r="AE34" i="51" s="1"/>
  <c r="O33" i="32"/>
  <c r="P3" i="32"/>
  <c r="O3" i="32" s="1"/>
  <c r="O5" i="32"/>
  <c r="O62" i="32"/>
  <c r="N62" i="32" s="1"/>
  <c r="N35" i="32"/>
  <c r="M35" i="32" s="1"/>
  <c r="L44" i="32"/>
  <c r="X56" i="45"/>
  <c r="X56" i="51"/>
  <c r="W96" i="42"/>
  <c r="W23" i="40"/>
  <c r="X47" i="45"/>
  <c r="AF47" i="45" s="1"/>
  <c r="X47" i="51"/>
  <c r="AF47" i="51" s="1"/>
  <c r="W39" i="42"/>
  <c r="W16" i="40"/>
  <c r="X97" i="51"/>
  <c r="AF97" i="51" s="1"/>
  <c r="X97" i="45"/>
  <c r="AF97" i="45" s="1"/>
  <c r="X31" i="45"/>
  <c r="X31" i="51"/>
  <c r="AF31" i="51" s="1"/>
  <c r="W72" i="40"/>
  <c r="W80" i="40"/>
  <c r="X71" i="45"/>
  <c r="AF71" i="45" s="1"/>
  <c r="X71" i="51"/>
  <c r="AF71" i="51" s="1"/>
  <c r="X96" i="45"/>
  <c r="AF96" i="45" s="1"/>
  <c r="X96" i="51"/>
  <c r="AF96" i="51" s="1"/>
  <c r="W79" i="40"/>
  <c r="W31" i="40"/>
  <c r="W72" i="42"/>
  <c r="W32" i="42"/>
  <c r="X7" i="45"/>
  <c r="AF7" i="45" s="1"/>
  <c r="X7" i="51"/>
  <c r="AF7" i="51" s="1"/>
  <c r="W79" i="42"/>
  <c r="X56" i="32"/>
  <c r="Y56" i="32" s="1"/>
  <c r="W48" i="40"/>
  <c r="X55" i="51"/>
  <c r="AF55" i="51" s="1"/>
  <c r="X55" i="45"/>
  <c r="AF55" i="45" s="1"/>
  <c r="X72" i="45"/>
  <c r="AF72" i="45" s="1"/>
  <c r="X72" i="51"/>
  <c r="AF72" i="51" s="1"/>
  <c r="X32" i="51"/>
  <c r="AF32" i="51" s="1"/>
  <c r="X32" i="45"/>
  <c r="X32" i="42" s="1"/>
  <c r="X80" i="45"/>
  <c r="X80" i="42" s="1"/>
  <c r="X80" i="51"/>
  <c r="X80" i="40" s="1"/>
  <c r="X89" i="45"/>
  <c r="X89" i="51"/>
  <c r="AF89" i="51" s="1"/>
  <c r="X79" i="45"/>
  <c r="AF79" i="45" s="1"/>
  <c r="X79" i="51"/>
  <c r="AF79" i="51" s="1"/>
  <c r="X8" i="51"/>
  <c r="AF8" i="51" s="1"/>
  <c r="X8" i="45"/>
  <c r="AF8" i="45" s="1"/>
  <c r="X72" i="32"/>
  <c r="Y72" i="32" s="1"/>
  <c r="Z72" i="32" s="1"/>
  <c r="X77" i="40"/>
  <c r="W24" i="40"/>
  <c r="W15" i="40"/>
  <c r="W7" i="40"/>
  <c r="X48" i="51"/>
  <c r="AF48" i="51" s="1"/>
  <c r="X48" i="45"/>
  <c r="AF48" i="45" s="1"/>
  <c r="X47" i="32"/>
  <c r="Y47" i="32" s="1"/>
  <c r="X40" i="51"/>
  <c r="AF40" i="51" s="1"/>
  <c r="X40" i="45"/>
  <c r="AF40" i="45" s="1"/>
  <c r="W8" i="40"/>
  <c r="X63" i="45"/>
  <c r="AF63" i="45" s="1"/>
  <c r="X63" i="51"/>
  <c r="AF63" i="51" s="1"/>
  <c r="X13" i="42"/>
  <c r="W8" i="42"/>
  <c r="X79" i="32"/>
  <c r="Y79" i="32" s="1"/>
  <c r="X24" i="51"/>
  <c r="AF24" i="51" s="1"/>
  <c r="X24" i="45"/>
  <c r="X15" i="45"/>
  <c r="AF15" i="45" s="1"/>
  <c r="X15" i="51"/>
  <c r="AF15" i="51" s="1"/>
  <c r="W23" i="42"/>
  <c r="X24" i="32"/>
  <c r="Y24" i="32" s="1"/>
  <c r="Z24" i="32" s="1"/>
  <c r="W88" i="42"/>
  <c r="W39" i="40"/>
  <c r="X63" i="32"/>
  <c r="Y63" i="32" s="1"/>
  <c r="Z63" i="32" s="1"/>
  <c r="W16" i="42"/>
  <c r="W97" i="40"/>
  <c r="W64" i="42"/>
  <c r="X7" i="32"/>
  <c r="Y7" i="32" s="1"/>
  <c r="Z7" i="32" s="1"/>
  <c r="X23" i="45"/>
  <c r="AF23" i="45" s="1"/>
  <c r="X23" i="51"/>
  <c r="X23" i="40" s="1"/>
  <c r="X88" i="45"/>
  <c r="X88" i="51"/>
  <c r="AF88" i="51" s="1"/>
  <c r="X39" i="45"/>
  <c r="AF39" i="45" s="1"/>
  <c r="X39" i="51"/>
  <c r="AF39" i="51" s="1"/>
  <c r="X16" i="51"/>
  <c r="AF16" i="51" s="1"/>
  <c r="X16" i="45"/>
  <c r="AF16" i="45" s="1"/>
  <c r="W97" i="42"/>
  <c r="X55" i="32"/>
  <c r="Y55" i="32" s="1"/>
  <c r="Z55" i="32" s="1"/>
  <c r="X16" i="32"/>
  <c r="Y16" i="32" s="1"/>
  <c r="Z16" i="32" s="1"/>
  <c r="X64" i="51"/>
  <c r="AF64" i="51" s="1"/>
  <c r="X64" i="45"/>
  <c r="AF64" i="45" s="1"/>
  <c r="AF80" i="60" l="1"/>
  <c r="AG106" i="46"/>
  <c r="F22" i="23" s="1"/>
  <c r="E30" i="41"/>
  <c r="Y70" i="40"/>
  <c r="AF52" i="60"/>
  <c r="AG74" i="51"/>
  <c r="AG57" i="51"/>
  <c r="AG22" i="51"/>
  <c r="AG22" i="45"/>
  <c r="AE84" i="53"/>
  <c r="AE44" i="54"/>
  <c r="AE19" i="51"/>
  <c r="AE14" i="53"/>
  <c r="AI21" i="43"/>
  <c r="AI106" i="57"/>
  <c r="H20" i="62" s="1"/>
  <c r="AE93" i="51"/>
  <c r="AF70" i="51"/>
  <c r="AG28" i="51"/>
  <c r="Q34" i="42"/>
  <c r="AE30" i="47"/>
  <c r="AG44" i="51"/>
  <c r="AI108" i="43"/>
  <c r="H45" i="23" s="1"/>
  <c r="E42" i="41"/>
  <c r="AE5" i="61"/>
  <c r="X75" i="60"/>
  <c r="AF75" i="60" s="1"/>
  <c r="AE64" i="53"/>
  <c r="X99" i="60"/>
  <c r="O85" i="61"/>
  <c r="P48" i="54"/>
  <c r="Y16" i="37"/>
  <c r="N71" i="47"/>
  <c r="Y99" i="42"/>
  <c r="AE57" i="58"/>
  <c r="Y58" i="37"/>
  <c r="Z91" i="37"/>
  <c r="AA91" i="36"/>
  <c r="Z91" i="53"/>
  <c r="Z91" i="47"/>
  <c r="AF76" i="60"/>
  <c r="Y79" i="60"/>
  <c r="Q3" i="54"/>
  <c r="Q3" i="40" s="1"/>
  <c r="W29" i="40"/>
  <c r="R69" i="42"/>
  <c r="AF45" i="61"/>
  <c r="AF37" i="61"/>
  <c r="P85" i="49"/>
  <c r="AE85" i="49" s="1"/>
  <c r="P85" i="54"/>
  <c r="AE85" i="54" s="1"/>
  <c r="P85" i="61"/>
  <c r="AF68" i="40"/>
  <c r="X44" i="49"/>
  <c r="AF44" i="49" s="1"/>
  <c r="Y97" i="40"/>
  <c r="Y59" i="40"/>
  <c r="AF53" i="61"/>
  <c r="Y53" i="40"/>
  <c r="AE96" i="50"/>
  <c r="AF67" i="60"/>
  <c r="Z48" i="30"/>
  <c r="Y48" i="50"/>
  <c r="O107" i="50"/>
  <c r="AE107" i="50" s="1"/>
  <c r="D29" i="41" s="1"/>
  <c r="M107" i="30"/>
  <c r="AE56" i="50"/>
  <c r="AF23" i="60"/>
  <c r="R52" i="60"/>
  <c r="Y71" i="50"/>
  <c r="Z71" i="30"/>
  <c r="AF71" i="50"/>
  <c r="AG99" i="56"/>
  <c r="Y61" i="30"/>
  <c r="X61" i="50"/>
  <c r="AF61" i="50" s="1"/>
  <c r="X93" i="40"/>
  <c r="Y7" i="50"/>
  <c r="Z7" i="30"/>
  <c r="AF96" i="60"/>
  <c r="AF9" i="60"/>
  <c r="AF23" i="40"/>
  <c r="AF83" i="60"/>
  <c r="AF76" i="40"/>
  <c r="AF80" i="56"/>
  <c r="E33" i="23"/>
  <c r="AG28" i="45"/>
  <c r="AF83" i="49"/>
  <c r="AI18" i="45"/>
  <c r="AI69" i="45"/>
  <c r="N83" i="43"/>
  <c r="AG47" i="43"/>
  <c r="O109" i="30"/>
  <c r="Q109" i="56"/>
  <c r="Q109" i="50"/>
  <c r="AI47" i="43"/>
  <c r="AG21" i="43"/>
  <c r="AG108" i="43"/>
  <c r="F45" i="23" s="1"/>
  <c r="N56" i="4"/>
  <c r="O56" i="24"/>
  <c r="AE56" i="24" s="1"/>
  <c r="AG40" i="24"/>
  <c r="O80" i="4"/>
  <c r="P80" i="24" s="1"/>
  <c r="Z72" i="24"/>
  <c r="AI72" i="24" s="1"/>
  <c r="AA72" i="4"/>
  <c r="AA72" i="24" s="1"/>
  <c r="Y17" i="24"/>
  <c r="Z17" i="4"/>
  <c r="AG72" i="24"/>
  <c r="O48" i="4"/>
  <c r="P48" i="24"/>
  <c r="O16" i="4"/>
  <c r="AF16" i="24"/>
  <c r="Z33" i="24"/>
  <c r="AA33" i="4"/>
  <c r="AA33" i="24" s="1"/>
  <c r="AF48" i="24"/>
  <c r="P17" i="42"/>
  <c r="P17" i="24"/>
  <c r="N17" i="4"/>
  <c r="Y16" i="24"/>
  <c r="Z16" i="4"/>
  <c r="AG33" i="24"/>
  <c r="Y48" i="24"/>
  <c r="Z48" i="4"/>
  <c r="N9" i="4"/>
  <c r="Q49" i="42"/>
  <c r="O24" i="4"/>
  <c r="P24" i="24" s="1"/>
  <c r="O72" i="4"/>
  <c r="P72" i="24"/>
  <c r="Z40" i="24"/>
  <c r="AJ40" i="24" s="1"/>
  <c r="AA40" i="4"/>
  <c r="AA40" i="24" s="1"/>
  <c r="O49" i="4"/>
  <c r="P49" i="24"/>
  <c r="AG60" i="24"/>
  <c r="AI80" i="24"/>
  <c r="W95" i="42"/>
  <c r="AJ15" i="24"/>
  <c r="Z79" i="61"/>
  <c r="Z79" i="54"/>
  <c r="Z79" i="49"/>
  <c r="Z18" i="61"/>
  <c r="Z18" i="54"/>
  <c r="Z18" i="49"/>
  <c r="Z68" i="49"/>
  <c r="Z68" i="61"/>
  <c r="Z68" i="54"/>
  <c r="AA67" i="49"/>
  <c r="AI67" i="49" s="1"/>
  <c r="AA67" i="54"/>
  <c r="AA67" i="61"/>
  <c r="AG67" i="61" s="1"/>
  <c r="Y73" i="54"/>
  <c r="Y73" i="49"/>
  <c r="Y73" i="61"/>
  <c r="AH59" i="43"/>
  <c r="AD59" i="43"/>
  <c r="Z52" i="61"/>
  <c r="Z52" i="49"/>
  <c r="Z52" i="54"/>
  <c r="Y87" i="61"/>
  <c r="Y87" i="49"/>
  <c r="Y87" i="54"/>
  <c r="AA69" i="49"/>
  <c r="AI69" i="49" s="1"/>
  <c r="AA69" i="61"/>
  <c r="AI69" i="61" s="1"/>
  <c r="AA69" i="54"/>
  <c r="AG69" i="54" s="1"/>
  <c r="N4" i="53"/>
  <c r="P86" i="49"/>
  <c r="P21" i="53"/>
  <c r="AA110" i="46"/>
  <c r="AG110" i="46" s="1"/>
  <c r="F74" i="23" s="1"/>
  <c r="AA110" i="52"/>
  <c r="AG110" i="52" s="1"/>
  <c r="F68" i="41" s="1"/>
  <c r="AA110" i="57"/>
  <c r="AI110" i="57" s="1"/>
  <c r="H68" i="62" s="1"/>
  <c r="Z105" i="24"/>
  <c r="AA105" i="4"/>
  <c r="AA105" i="24" s="1"/>
  <c r="O95" i="58"/>
  <c r="AE95" i="58" s="1"/>
  <c r="AG87" i="50"/>
  <c r="AI87" i="50"/>
  <c r="AF89" i="58"/>
  <c r="Z35" i="56"/>
  <c r="Z35" i="50"/>
  <c r="AA35" i="30"/>
  <c r="AA77" i="13"/>
  <c r="Z77" i="70"/>
  <c r="Z77" i="51"/>
  <c r="Z77" i="45"/>
  <c r="Z77" i="56"/>
  <c r="AA81" i="37"/>
  <c r="Z81" i="54"/>
  <c r="Z81" i="49"/>
  <c r="Z81" i="61"/>
  <c r="Y32" i="40"/>
  <c r="N48" i="45"/>
  <c r="O19" i="45"/>
  <c r="AE19" i="45" s="1"/>
  <c r="N72" i="47"/>
  <c r="P18" i="47"/>
  <c r="Z56" i="37"/>
  <c r="Y56" i="61"/>
  <c r="Y56" i="54"/>
  <c r="Y56" i="49"/>
  <c r="Y95" i="61"/>
  <c r="Y95" i="49"/>
  <c r="Y95" i="54"/>
  <c r="Z40" i="37"/>
  <c r="Y40" i="49"/>
  <c r="Y40" i="42" s="1"/>
  <c r="Y40" i="61"/>
  <c r="Y40" i="54"/>
  <c r="P3" i="47"/>
  <c r="Y41" i="54"/>
  <c r="Y41" i="49"/>
  <c r="Y41" i="61"/>
  <c r="Y63" i="61"/>
  <c r="Y63" i="49"/>
  <c r="Y63" i="54"/>
  <c r="Q58" i="49"/>
  <c r="AF5" i="40"/>
  <c r="P93" i="61"/>
  <c r="Q61" i="60"/>
  <c r="Y44" i="61"/>
  <c r="Y44" i="49"/>
  <c r="Y44" i="54"/>
  <c r="AF47" i="60"/>
  <c r="O105" i="45"/>
  <c r="AE105" i="45" s="1"/>
  <c r="D8" i="23" s="1"/>
  <c r="Y57" i="24"/>
  <c r="Z57" i="4"/>
  <c r="Y61" i="24"/>
  <c r="Z61" i="4"/>
  <c r="Y13" i="24"/>
  <c r="Z13" i="4"/>
  <c r="Y50" i="56"/>
  <c r="Y50" i="50"/>
  <c r="Z50" i="30"/>
  <c r="Y66" i="56"/>
  <c r="Y66" i="50"/>
  <c r="Z66" i="30"/>
  <c r="Z11" i="13"/>
  <c r="Y11" i="70"/>
  <c r="Y11" i="51"/>
  <c r="Y11" i="45"/>
  <c r="AA42" i="13"/>
  <c r="Z42" i="70"/>
  <c r="Z42" i="45"/>
  <c r="Z42" i="51"/>
  <c r="Z42" i="56"/>
  <c r="Z9" i="13"/>
  <c r="Y9" i="70"/>
  <c r="Y9" i="58"/>
  <c r="Y9" i="45"/>
  <c r="Y9" i="51"/>
  <c r="Y9" i="56"/>
  <c r="Z27" i="36"/>
  <c r="Y27" i="58"/>
  <c r="Y27" i="53"/>
  <c r="Y27" i="47"/>
  <c r="Z95" i="36"/>
  <c r="Y95" i="53"/>
  <c r="Y95" i="58"/>
  <c r="Y95" i="47"/>
  <c r="N20" i="47"/>
  <c r="AA67" i="70"/>
  <c r="AI67" i="70" s="1"/>
  <c r="AA67" i="51"/>
  <c r="AI67" i="51" s="1"/>
  <c r="AA67" i="45"/>
  <c r="AI67" i="45" s="1"/>
  <c r="AF94" i="61"/>
  <c r="AA25" i="56"/>
  <c r="AA25" i="50"/>
  <c r="AG25" i="50" s="1"/>
  <c r="AF20" i="56"/>
  <c r="Z7" i="36"/>
  <c r="Y7" i="58"/>
  <c r="Y7" i="47"/>
  <c r="Y7" i="53"/>
  <c r="AA21" i="13"/>
  <c r="Z21" i="70"/>
  <c r="Z21" i="45"/>
  <c r="Z21" i="51"/>
  <c r="Z21" i="56"/>
  <c r="AF18" i="54"/>
  <c r="Y24" i="61"/>
  <c r="Y24" i="54"/>
  <c r="Y24" i="49"/>
  <c r="AG105" i="24"/>
  <c r="F5" i="23" s="1"/>
  <c r="Z106" i="56"/>
  <c r="Z106" i="50"/>
  <c r="AA106" i="30"/>
  <c r="AF91" i="58"/>
  <c r="AF4" i="54"/>
  <c r="AG87" i="56"/>
  <c r="Y29" i="37"/>
  <c r="X29" i="54"/>
  <c r="X29" i="61"/>
  <c r="X29" i="49"/>
  <c r="AF29" i="49" s="1"/>
  <c r="AA54" i="36"/>
  <c r="Z54" i="58"/>
  <c r="Z54" i="53"/>
  <c r="Z54" i="47"/>
  <c r="AA14" i="36"/>
  <c r="Z14" i="53"/>
  <c r="Z14" i="47"/>
  <c r="Y39" i="40"/>
  <c r="Z106" i="24"/>
  <c r="AA106" i="4"/>
  <c r="AA106" i="24" s="1"/>
  <c r="AG106" i="24" s="1"/>
  <c r="F18" i="23" s="1"/>
  <c r="Y74" i="40"/>
  <c r="AI47" i="24"/>
  <c r="AF27" i="61"/>
  <c r="AF105" i="51"/>
  <c r="E7" i="41" s="1"/>
  <c r="E6" i="41" s="1"/>
  <c r="AA71" i="36"/>
  <c r="Z71" i="58"/>
  <c r="Z71" i="53"/>
  <c r="Z71" i="47"/>
  <c r="Y4" i="42"/>
  <c r="Z97" i="54"/>
  <c r="Z97" i="49"/>
  <c r="Z97" i="61"/>
  <c r="Y89" i="60"/>
  <c r="AA72" i="13"/>
  <c r="Z72" i="70"/>
  <c r="Z72" i="51"/>
  <c r="Z72" i="45"/>
  <c r="Z72" i="56"/>
  <c r="O16" i="58"/>
  <c r="AE16" i="58" s="1"/>
  <c r="AA38" i="53"/>
  <c r="AG38" i="53" s="1"/>
  <c r="AA38" i="47"/>
  <c r="AI38" i="47" s="1"/>
  <c r="AG3" i="51"/>
  <c r="AA95" i="70"/>
  <c r="AG95" i="70" s="1"/>
  <c r="AA95" i="51"/>
  <c r="AI95" i="51" s="1"/>
  <c r="AA95" i="45"/>
  <c r="AI95" i="45" s="1"/>
  <c r="AA22" i="56"/>
  <c r="AA22" i="50"/>
  <c r="AA99" i="36"/>
  <c r="Z99" i="47"/>
  <c r="Z99" i="58"/>
  <c r="Z99" i="53"/>
  <c r="AA97" i="36"/>
  <c r="Z97" i="53"/>
  <c r="Z97" i="58"/>
  <c r="Z97" i="47"/>
  <c r="Z27" i="32"/>
  <c r="P18" i="58"/>
  <c r="N4" i="58"/>
  <c r="AF71" i="61"/>
  <c r="AA57" i="56"/>
  <c r="AA57" i="50"/>
  <c r="M81" i="53"/>
  <c r="AF87" i="61"/>
  <c r="AA39" i="36"/>
  <c r="Z39" i="58"/>
  <c r="Z39" i="53"/>
  <c r="Z39" i="47"/>
  <c r="Y67" i="42"/>
  <c r="Y45" i="40"/>
  <c r="AF24" i="45"/>
  <c r="AA19" i="70"/>
  <c r="AI19" i="70" s="1"/>
  <c r="AA19" i="45"/>
  <c r="AA19" i="51"/>
  <c r="AI19" i="51" s="1"/>
  <c r="AF47" i="61"/>
  <c r="V106" i="40"/>
  <c r="AF38" i="54"/>
  <c r="Z81" i="13"/>
  <c r="Y81" i="70"/>
  <c r="Y81" i="51"/>
  <c r="Y81" i="45"/>
  <c r="Y81" i="58"/>
  <c r="Y81" i="56"/>
  <c r="Z19" i="56"/>
  <c r="Z19" i="50"/>
  <c r="AA19" i="30"/>
  <c r="Y32" i="42"/>
  <c r="AF30" i="45"/>
  <c r="AG44" i="45"/>
  <c r="AF59" i="58"/>
  <c r="AG8" i="50"/>
  <c r="H54" i="6"/>
  <c r="I54" i="43" s="1"/>
  <c r="AF100" i="47"/>
  <c r="AA82" i="36"/>
  <c r="Z82" i="58"/>
  <c r="Z82" i="53"/>
  <c r="Z82" i="47"/>
  <c r="Y109" i="42"/>
  <c r="AA61" i="13"/>
  <c r="AA61" i="32" s="1"/>
  <c r="Z61" i="70"/>
  <c r="Z61" i="45"/>
  <c r="Z61" i="51"/>
  <c r="Z110" i="56"/>
  <c r="Z110" i="50"/>
  <c r="AA110" i="30"/>
  <c r="Y64" i="42"/>
  <c r="AF88" i="70"/>
  <c r="AF49" i="53"/>
  <c r="AA41" i="50"/>
  <c r="AF14" i="56"/>
  <c r="AG54" i="50"/>
  <c r="AI54" i="50"/>
  <c r="Z89" i="24"/>
  <c r="AA89" i="4"/>
  <c r="AA89" i="24" s="1"/>
  <c r="AG89" i="24" s="1"/>
  <c r="Y32" i="60"/>
  <c r="Z110" i="13"/>
  <c r="Y110" i="70"/>
  <c r="Y110" i="51"/>
  <c r="Y110" i="40" s="1"/>
  <c r="Y110" i="58"/>
  <c r="Y110" i="60" s="1"/>
  <c r="Y110" i="45"/>
  <c r="AF107" i="58"/>
  <c r="E34" i="62" s="1"/>
  <c r="O79" i="58"/>
  <c r="AE79" i="58" s="1"/>
  <c r="AA76" i="13"/>
  <c r="Z76" i="70"/>
  <c r="Z76" i="51"/>
  <c r="Z76" i="45"/>
  <c r="AF90" i="56"/>
  <c r="AF75" i="70"/>
  <c r="AF56" i="51"/>
  <c r="AF82" i="54"/>
  <c r="AF6" i="56"/>
  <c r="AF73" i="53"/>
  <c r="AF47" i="56"/>
  <c r="AF82" i="49"/>
  <c r="AF72" i="61"/>
  <c r="AF75" i="56"/>
  <c r="AF58" i="45"/>
  <c r="AF4" i="50"/>
  <c r="AF72" i="54"/>
  <c r="P23" i="58"/>
  <c r="AF5" i="24"/>
  <c r="AF41" i="70"/>
  <c r="AF49" i="50"/>
  <c r="AF86" i="49"/>
  <c r="AI74" i="45"/>
  <c r="AF13" i="24"/>
  <c r="O45" i="58"/>
  <c r="AE45" i="58" s="1"/>
  <c r="AF21" i="61"/>
  <c r="AF71" i="49"/>
  <c r="Y7" i="24"/>
  <c r="Z7" i="4"/>
  <c r="Z88" i="36"/>
  <c r="Y88" i="58"/>
  <c r="Y88" i="53"/>
  <c r="Y88" i="47"/>
  <c r="Z42" i="36"/>
  <c r="Y42" i="58"/>
  <c r="Y42" i="53"/>
  <c r="Y42" i="47"/>
  <c r="AA83" i="70"/>
  <c r="AI83" i="70" s="1"/>
  <c r="AA83" i="45"/>
  <c r="AA83" i="51"/>
  <c r="AI83" i="51" s="1"/>
  <c r="AA74" i="36"/>
  <c r="Z74" i="53"/>
  <c r="Z74" i="47"/>
  <c r="Z74" i="58"/>
  <c r="Y54" i="60"/>
  <c r="O102" i="30"/>
  <c r="P102" i="50" s="1"/>
  <c r="AA47" i="36"/>
  <c r="Z47" i="53"/>
  <c r="Z47" i="47"/>
  <c r="AA23" i="13"/>
  <c r="Z23" i="70"/>
  <c r="Z23" i="51"/>
  <c r="Z23" i="45"/>
  <c r="Z23" i="56"/>
  <c r="AF20" i="53"/>
  <c r="Y46" i="32"/>
  <c r="AE45" i="45"/>
  <c r="O65" i="45"/>
  <c r="AE65" i="45" s="1"/>
  <c r="Z23" i="32"/>
  <c r="AA23" i="32" s="1"/>
  <c r="X58" i="54"/>
  <c r="AF49" i="61"/>
  <c r="O44" i="47"/>
  <c r="AE44" i="47" s="1"/>
  <c r="Z81" i="32"/>
  <c r="AE72" i="70"/>
  <c r="O88" i="47"/>
  <c r="AE88" i="47" s="1"/>
  <c r="AE92" i="50"/>
  <c r="AF32" i="61"/>
  <c r="AH62" i="53"/>
  <c r="AD62" i="53"/>
  <c r="Y66" i="37"/>
  <c r="D6" i="62"/>
  <c r="AE105" i="70"/>
  <c r="AH51" i="43"/>
  <c r="AD51" i="43"/>
  <c r="Y60" i="49"/>
  <c r="Y60" i="54"/>
  <c r="Y60" i="61"/>
  <c r="Y21" i="24"/>
  <c r="Z21" i="4"/>
  <c r="Y23" i="24"/>
  <c r="Z23" i="4"/>
  <c r="AH23" i="43"/>
  <c r="AD23" i="43"/>
  <c r="Y28" i="56"/>
  <c r="Y28" i="50"/>
  <c r="Z28" i="30"/>
  <c r="Q47" i="60"/>
  <c r="X17" i="56"/>
  <c r="Y17" i="30"/>
  <c r="AA91" i="13"/>
  <c r="Z91" i="70"/>
  <c r="Z91" i="51"/>
  <c r="Z91" i="45"/>
  <c r="Z91" i="56"/>
  <c r="Z91" i="58"/>
  <c r="Z11" i="32"/>
  <c r="Z47" i="13"/>
  <c r="Z47" i="58" s="1"/>
  <c r="Y47" i="70"/>
  <c r="Y47" i="51"/>
  <c r="Y47" i="45"/>
  <c r="Y47" i="56"/>
  <c r="Z9" i="32"/>
  <c r="Z85" i="13"/>
  <c r="Y85" i="70"/>
  <c r="Y85" i="51"/>
  <c r="Y85" i="45"/>
  <c r="Y85" i="56"/>
  <c r="Z33" i="36"/>
  <c r="Y33" i="53"/>
  <c r="Y33" i="47"/>
  <c r="Y33" i="58"/>
  <c r="Z20" i="36"/>
  <c r="Y20" i="47"/>
  <c r="Y20" i="58"/>
  <c r="Y20" i="53"/>
  <c r="Z25" i="36"/>
  <c r="Y25" i="47"/>
  <c r="Y25" i="58"/>
  <c r="Y25" i="53"/>
  <c r="N98" i="53"/>
  <c r="Y16" i="54"/>
  <c r="Y16" i="49"/>
  <c r="Y16" i="61"/>
  <c r="Z49" i="36"/>
  <c r="Y49" i="47"/>
  <c r="Y49" i="58"/>
  <c r="Y49" i="53"/>
  <c r="Z48" i="36"/>
  <c r="Z48" i="37" s="1"/>
  <c r="Y48" i="58"/>
  <c r="Y48" i="53"/>
  <c r="Y48" i="47"/>
  <c r="O64" i="47"/>
  <c r="AE64" i="47" s="1"/>
  <c r="AA108" i="46"/>
  <c r="AI108" i="46" s="1"/>
  <c r="H48" i="23" s="1"/>
  <c r="AA108" i="52"/>
  <c r="AI108" i="52" s="1"/>
  <c r="H44" i="41" s="1"/>
  <c r="AA108" i="57"/>
  <c r="AA37" i="70"/>
  <c r="AG37" i="70" s="1"/>
  <c r="AA37" i="51"/>
  <c r="AI37" i="51" s="1"/>
  <c r="AA37" i="45"/>
  <c r="AG37" i="45" s="1"/>
  <c r="Z78" i="36"/>
  <c r="Y78" i="58"/>
  <c r="Y78" i="53"/>
  <c r="Y78" i="47"/>
  <c r="O35" i="58"/>
  <c r="AE35" i="58" s="1"/>
  <c r="AF87" i="47"/>
  <c r="Z101" i="56"/>
  <c r="Z101" i="50"/>
  <c r="AA101" i="30"/>
  <c r="AF18" i="40"/>
  <c r="Y21" i="54"/>
  <c r="Y21" i="61"/>
  <c r="Y21" i="49"/>
  <c r="AA16" i="13"/>
  <c r="Z16" i="70"/>
  <c r="Z16" i="45"/>
  <c r="Z16" i="51"/>
  <c r="Y91" i="70"/>
  <c r="Y91" i="45"/>
  <c r="Y91" i="51"/>
  <c r="Y91" i="58"/>
  <c r="Y91" i="56"/>
  <c r="AG72" i="50"/>
  <c r="AG67" i="70"/>
  <c r="AA55" i="50"/>
  <c r="AF88" i="45"/>
  <c r="AF53" i="58"/>
  <c r="Z16" i="56"/>
  <c r="AF30" i="61"/>
  <c r="Y68" i="40"/>
  <c r="AF94" i="51"/>
  <c r="Y39" i="60"/>
  <c r="Y74" i="60"/>
  <c r="AA48" i="13"/>
  <c r="Z48" i="70"/>
  <c r="Z48" i="45"/>
  <c r="Z48" i="51"/>
  <c r="Z48" i="56"/>
  <c r="AA4" i="36"/>
  <c r="Z4" i="47"/>
  <c r="Z4" i="58"/>
  <c r="Z4" i="53"/>
  <c r="AF27" i="56"/>
  <c r="Z49" i="56"/>
  <c r="Z49" i="50"/>
  <c r="AA49" i="30"/>
  <c r="Z92" i="56"/>
  <c r="Z92" i="50"/>
  <c r="AA92" i="30"/>
  <c r="AA71" i="13"/>
  <c r="Z71" i="70"/>
  <c r="Z71" i="45"/>
  <c r="Z71" i="51"/>
  <c r="Z71" i="56"/>
  <c r="Z77" i="32"/>
  <c r="AA77" i="32" s="1"/>
  <c r="AA13" i="70"/>
  <c r="AG13" i="70" s="1"/>
  <c r="AA13" i="45"/>
  <c r="AI13" i="45" s="1"/>
  <c r="AA13" i="51"/>
  <c r="AI13" i="51" s="1"/>
  <c r="Z10" i="36"/>
  <c r="Y10" i="58"/>
  <c r="Y10" i="53"/>
  <c r="Y10" i="47"/>
  <c r="AF23" i="51"/>
  <c r="AF31" i="61"/>
  <c r="E62" i="23"/>
  <c r="Z107" i="24"/>
  <c r="AA107" i="4"/>
  <c r="AA107" i="24" s="1"/>
  <c r="AG107" i="24" s="1"/>
  <c r="F31" i="23" s="1"/>
  <c r="AA43" i="13"/>
  <c r="AA43" i="32" s="1"/>
  <c r="Z43" i="70"/>
  <c r="Z43" i="45"/>
  <c r="Z43" i="51"/>
  <c r="AF30" i="58"/>
  <c r="AF96" i="70"/>
  <c r="AF52" i="56"/>
  <c r="P52" i="58"/>
  <c r="AA106" i="36"/>
  <c r="Z106" i="53"/>
  <c r="Z106" i="47"/>
  <c r="Z106" i="58"/>
  <c r="Z31" i="50"/>
  <c r="AA31" i="30"/>
  <c r="AA98" i="13"/>
  <c r="Z98" i="70"/>
  <c r="Z98" i="45"/>
  <c r="Z98" i="51"/>
  <c r="AG44" i="70"/>
  <c r="AA5" i="47"/>
  <c r="AA5" i="58"/>
  <c r="AI5" i="58" s="1"/>
  <c r="AA5" i="53"/>
  <c r="AI5" i="53" s="1"/>
  <c r="O8" i="47"/>
  <c r="AE8" i="47" s="1"/>
  <c r="M8" i="36"/>
  <c r="N8" i="53" s="1"/>
  <c r="Z23" i="37"/>
  <c r="Y23" i="61"/>
  <c r="Y23" i="49"/>
  <c r="Y23" i="54"/>
  <c r="AA59" i="36"/>
  <c r="Z59" i="53"/>
  <c r="Z59" i="58"/>
  <c r="Z59" i="47"/>
  <c r="AG108" i="52"/>
  <c r="F44" i="41" s="1"/>
  <c r="AG69" i="50"/>
  <c r="AA34" i="70"/>
  <c r="AA34" i="45"/>
  <c r="AI34" i="45" s="1"/>
  <c r="AA34" i="51"/>
  <c r="AG34" i="51" s="1"/>
  <c r="AA99" i="70"/>
  <c r="AA99" i="51"/>
  <c r="AA99" i="45"/>
  <c r="AI99" i="45" s="1"/>
  <c r="Z27" i="56"/>
  <c r="Z27" i="50"/>
  <c r="AA27" i="30"/>
  <c r="AA53" i="13"/>
  <c r="AA53" i="32" s="1"/>
  <c r="Z53" i="70"/>
  <c r="Z53" i="45"/>
  <c r="Z53" i="51"/>
  <c r="Z67" i="56"/>
  <c r="Z67" i="60" s="1"/>
  <c r="Z67" i="50"/>
  <c r="AA67" i="30"/>
  <c r="AF53" i="70"/>
  <c r="AG74" i="70"/>
  <c r="AA70" i="50"/>
  <c r="AF26" i="58"/>
  <c r="AF102" i="70"/>
  <c r="AA95" i="32"/>
  <c r="AF61" i="49"/>
  <c r="AF97" i="70"/>
  <c r="AF102" i="45"/>
  <c r="AF93" i="40"/>
  <c r="AF27" i="54"/>
  <c r="AI69" i="70"/>
  <c r="AA46" i="50"/>
  <c r="AI46" i="50" s="1"/>
  <c r="AA79" i="50"/>
  <c r="AA47" i="50"/>
  <c r="AF35" i="54"/>
  <c r="AG54" i="56"/>
  <c r="AF25" i="61"/>
  <c r="AF94" i="56"/>
  <c r="Y89" i="42"/>
  <c r="Y11" i="56"/>
  <c r="AA49" i="13"/>
  <c r="Z49" i="70"/>
  <c r="Z49" i="51"/>
  <c r="Z49" i="45"/>
  <c r="Z74" i="37"/>
  <c r="Z107" i="13"/>
  <c r="Y107" i="70"/>
  <c r="Y107" i="45"/>
  <c r="Y107" i="51"/>
  <c r="Y107" i="58"/>
  <c r="Y27" i="37"/>
  <c r="AG56" i="53"/>
  <c r="AF21" i="45"/>
  <c r="AI95" i="56"/>
  <c r="AF47" i="49"/>
  <c r="AF65" i="53"/>
  <c r="AF43" i="50"/>
  <c r="AF63" i="53"/>
  <c r="AF59" i="70"/>
  <c r="AF88" i="54"/>
  <c r="AF30" i="49"/>
  <c r="Z14" i="37"/>
  <c r="AF86" i="54"/>
  <c r="AF78" i="53"/>
  <c r="AF12" i="61"/>
  <c r="AF30" i="56"/>
  <c r="AF45" i="24"/>
  <c r="AF26" i="45"/>
  <c r="AF25" i="54"/>
  <c r="AF110" i="50"/>
  <c r="E65" i="41" s="1"/>
  <c r="O38" i="70"/>
  <c r="AE38" i="70" s="1"/>
  <c r="AA109" i="46"/>
  <c r="AI109" i="46" s="1"/>
  <c r="H61" i="23" s="1"/>
  <c r="AA109" i="52"/>
  <c r="AG109" i="52" s="1"/>
  <c r="F56" i="41" s="1"/>
  <c r="AA109" i="57"/>
  <c r="AG109" i="57" s="1"/>
  <c r="F56" i="62" s="1"/>
  <c r="AA83" i="32"/>
  <c r="AA106" i="13"/>
  <c r="Z106" i="70"/>
  <c r="Z106" i="51"/>
  <c r="Z106" i="45"/>
  <c r="AF7" i="58"/>
  <c r="Z10" i="37"/>
  <c r="Y10" i="61"/>
  <c r="Y10" i="54"/>
  <c r="Y10" i="49"/>
  <c r="AA78" i="13"/>
  <c r="Z78" i="70"/>
  <c r="Z78" i="51"/>
  <c r="Z78" i="45"/>
  <c r="AF55" i="58"/>
  <c r="Z93" i="56"/>
  <c r="Z93" i="50"/>
  <c r="AA93" i="30"/>
  <c r="Z65" i="36"/>
  <c r="Y65" i="53"/>
  <c r="Y65" i="47"/>
  <c r="Y65" i="58"/>
  <c r="AG56" i="50"/>
  <c r="AI56" i="47"/>
  <c r="AF81" i="58"/>
  <c r="Z109" i="24"/>
  <c r="AA109" i="4"/>
  <c r="AA109" i="24" s="1"/>
  <c r="AA88" i="13"/>
  <c r="Z88" i="70"/>
  <c r="Z88" i="51"/>
  <c r="Z88" i="45"/>
  <c r="Z88" i="56"/>
  <c r="AF110" i="58"/>
  <c r="E70" i="62" s="1"/>
  <c r="E69" i="62" s="1"/>
  <c r="Y65" i="37"/>
  <c r="AF31" i="54"/>
  <c r="Q47" i="54"/>
  <c r="Q47" i="40" s="1"/>
  <c r="Z43" i="37"/>
  <c r="Y43" i="61"/>
  <c r="Y43" i="60" s="1"/>
  <c r="Y43" i="54"/>
  <c r="Y43" i="49"/>
  <c r="Y43" i="42" s="1"/>
  <c r="P32" i="53"/>
  <c r="Z26" i="37"/>
  <c r="Y26" i="49"/>
  <c r="Y26" i="54"/>
  <c r="Y26" i="40" s="1"/>
  <c r="Y26" i="61"/>
  <c r="Y26" i="60" s="1"/>
  <c r="Y48" i="54"/>
  <c r="Y48" i="49"/>
  <c r="Y48" i="61"/>
  <c r="AH30" i="43"/>
  <c r="AD30" i="43"/>
  <c r="AF25" i="60"/>
  <c r="N106" i="45"/>
  <c r="AA48" i="32"/>
  <c r="AH28" i="43"/>
  <c r="AD28" i="43"/>
  <c r="K107" i="47"/>
  <c r="Y35" i="61"/>
  <c r="Y35" i="49"/>
  <c r="Y35" i="54"/>
  <c r="Q47" i="49"/>
  <c r="Q47" i="42" s="1"/>
  <c r="P21" i="56"/>
  <c r="AF109" i="61"/>
  <c r="E59" i="62" s="1"/>
  <c r="E57" i="62" s="1"/>
  <c r="P94" i="47"/>
  <c r="Q35" i="61"/>
  <c r="Q35" i="60" s="1"/>
  <c r="O59" i="47"/>
  <c r="AE59" i="47" s="1"/>
  <c r="Y8" i="32"/>
  <c r="AH3" i="43"/>
  <c r="AD3" i="43"/>
  <c r="W98" i="60"/>
  <c r="Y41" i="24"/>
  <c r="Z41" i="4"/>
  <c r="Y13" i="56"/>
  <c r="Y13" i="50"/>
  <c r="Z13" i="30"/>
  <c r="Z15" i="13"/>
  <c r="Y15" i="70"/>
  <c r="Y15" i="45"/>
  <c r="Y15" i="51"/>
  <c r="Y15" i="56"/>
  <c r="AF49" i="49"/>
  <c r="Z58" i="36"/>
  <c r="Y58" i="47"/>
  <c r="Y58" i="58"/>
  <c r="Y58" i="53"/>
  <c r="Z35" i="36"/>
  <c r="Z35" i="37" s="1"/>
  <c r="Y35" i="58"/>
  <c r="Y35" i="47"/>
  <c r="Y35" i="53"/>
  <c r="W19" i="42"/>
  <c r="Z51" i="36"/>
  <c r="Y51" i="53"/>
  <c r="Y51" i="47"/>
  <c r="Y51" i="58"/>
  <c r="Z61" i="36"/>
  <c r="Y61" i="47"/>
  <c r="Y61" i="58"/>
  <c r="Y61" i="53"/>
  <c r="Z60" i="36"/>
  <c r="Y60" i="58"/>
  <c r="Y60" i="53"/>
  <c r="Y60" i="47"/>
  <c r="AA38" i="50"/>
  <c r="Z84" i="24"/>
  <c r="AA84" i="4"/>
  <c r="AA84" i="24" s="1"/>
  <c r="P58" i="58"/>
  <c r="Y101" i="40"/>
  <c r="AF75" i="58"/>
  <c r="Y31" i="32"/>
  <c r="AF109" i="54"/>
  <c r="E59" i="41" s="1"/>
  <c r="E57" i="41" s="1"/>
  <c r="AF4" i="56"/>
  <c r="AF81" i="40"/>
  <c r="AA105" i="50"/>
  <c r="AF101" i="24"/>
  <c r="Y68" i="60"/>
  <c r="AG67" i="49"/>
  <c r="AI35" i="45"/>
  <c r="AG35" i="45"/>
  <c r="AI20" i="24"/>
  <c r="AA45" i="58"/>
  <c r="AI45" i="58" s="1"/>
  <c r="AA45" i="53"/>
  <c r="AG45" i="53" s="1"/>
  <c r="AA45" i="47"/>
  <c r="AI45" i="47" s="1"/>
  <c r="AA12" i="58"/>
  <c r="AI12" i="58" s="1"/>
  <c r="AA12" i="47"/>
  <c r="AI12" i="47" s="1"/>
  <c r="AA12" i="53"/>
  <c r="AI12" i="53" s="1"/>
  <c r="AA77" i="36"/>
  <c r="Z77" i="58"/>
  <c r="Z77" i="47"/>
  <c r="Z77" i="53"/>
  <c r="AA5" i="70"/>
  <c r="AG5" i="70" s="1"/>
  <c r="AA5" i="45"/>
  <c r="AG5" i="45" s="1"/>
  <c r="AA5" i="51"/>
  <c r="AG5" i="51" s="1"/>
  <c r="AF23" i="58"/>
  <c r="Z54" i="37"/>
  <c r="Y89" i="40"/>
  <c r="Z47" i="37"/>
  <c r="AF15" i="70"/>
  <c r="AF91" i="51"/>
  <c r="AF5" i="42"/>
  <c r="AA101" i="47"/>
  <c r="AG101" i="47" s="1"/>
  <c r="AA101" i="58"/>
  <c r="AG101" i="58" s="1"/>
  <c r="AA101" i="53"/>
  <c r="AG101" i="53" s="1"/>
  <c r="Y99" i="60"/>
  <c r="AA109" i="13"/>
  <c r="Z109" i="70"/>
  <c r="Z109" i="45"/>
  <c r="Z109" i="51"/>
  <c r="Z90" i="56"/>
  <c r="Z90" i="50"/>
  <c r="AA90" i="30"/>
  <c r="Z43" i="56"/>
  <c r="Z43" i="50"/>
  <c r="AA43" i="30"/>
  <c r="Z52" i="56"/>
  <c r="Z52" i="50"/>
  <c r="AA52" i="30"/>
  <c r="Z64" i="56"/>
  <c r="Z64" i="50"/>
  <c r="AA64" i="30"/>
  <c r="AA28" i="37"/>
  <c r="Z28" i="54"/>
  <c r="Z28" i="49"/>
  <c r="Z28" i="42" s="1"/>
  <c r="Z28" i="61"/>
  <c r="Z30" i="13"/>
  <c r="Y30" i="70"/>
  <c r="Y30" i="45"/>
  <c r="Y30" i="51"/>
  <c r="Y30" i="56"/>
  <c r="Y30" i="58"/>
  <c r="AF90" i="50"/>
  <c r="AF85" i="45"/>
  <c r="AF80" i="42"/>
  <c r="AG6" i="50"/>
  <c r="AI6" i="50"/>
  <c r="AA10" i="56"/>
  <c r="AA10" i="50"/>
  <c r="AI10" i="50" s="1"/>
  <c r="K81" i="36"/>
  <c r="L81" i="53" s="1"/>
  <c r="AF13" i="42"/>
  <c r="AA93" i="70"/>
  <c r="AI93" i="70" s="1"/>
  <c r="AA93" i="51"/>
  <c r="AI93" i="51" s="1"/>
  <c r="AA93" i="45"/>
  <c r="AI93" i="45" s="1"/>
  <c r="Y59" i="42"/>
  <c r="AA41" i="13"/>
  <c r="Z41" i="70"/>
  <c r="Z41" i="51"/>
  <c r="Z41" i="45"/>
  <c r="AF99" i="49"/>
  <c r="O49" i="58"/>
  <c r="AE49" i="58" s="1"/>
  <c r="AF43" i="70"/>
  <c r="AA30" i="47"/>
  <c r="AA30" i="53"/>
  <c r="AG30" i="53" s="1"/>
  <c r="Y53" i="60"/>
  <c r="AF10" i="47"/>
  <c r="AG69" i="56"/>
  <c r="AG93" i="70"/>
  <c r="AF32" i="56"/>
  <c r="Z65" i="56"/>
  <c r="Z65" i="50"/>
  <c r="AA65" i="30"/>
  <c r="Y67" i="40"/>
  <c r="AA8" i="37"/>
  <c r="Z8" i="49"/>
  <c r="Z8" i="54"/>
  <c r="Z8" i="61"/>
  <c r="AA87" i="70"/>
  <c r="AI87" i="70" s="1"/>
  <c r="AA87" i="45"/>
  <c r="AA87" i="51"/>
  <c r="AI54" i="45"/>
  <c r="AF37" i="40"/>
  <c r="AA90" i="70"/>
  <c r="AI90" i="70" s="1"/>
  <c r="AA90" i="45"/>
  <c r="AG90" i="45" s="1"/>
  <c r="AA90" i="51"/>
  <c r="AA15" i="50"/>
  <c r="AG91" i="50"/>
  <c r="Z4" i="56"/>
  <c r="Z4" i="50"/>
  <c r="AA4" i="30"/>
  <c r="Z102" i="13"/>
  <c r="Y102" i="70"/>
  <c r="Y102" i="51"/>
  <c r="Y102" i="45"/>
  <c r="P43" i="58"/>
  <c r="P83" i="58"/>
  <c r="Y40" i="60"/>
  <c r="AA97" i="13"/>
  <c r="Z97" i="70"/>
  <c r="Z97" i="51"/>
  <c r="Z97" i="45"/>
  <c r="AA63" i="13"/>
  <c r="Z63" i="70"/>
  <c r="Z63" i="51"/>
  <c r="Z63" i="45"/>
  <c r="AA64" i="13"/>
  <c r="Z64" i="70"/>
  <c r="Z64" i="45"/>
  <c r="Z64" i="51"/>
  <c r="AF108" i="47"/>
  <c r="E50" i="23" s="1"/>
  <c r="AA53" i="56"/>
  <c r="AA53" i="50"/>
  <c r="AA3" i="36"/>
  <c r="Z3" i="47"/>
  <c r="Z3" i="58"/>
  <c r="Z3" i="53"/>
  <c r="Z41" i="56"/>
  <c r="AF64" i="61"/>
  <c r="AA90" i="32"/>
  <c r="Z72" i="36"/>
  <c r="Y72" i="53"/>
  <c r="Y72" i="47"/>
  <c r="Y72" i="58"/>
  <c r="Y72" i="60" s="1"/>
  <c r="AF72" i="56"/>
  <c r="AF45" i="60"/>
  <c r="AF38" i="49"/>
  <c r="AF81" i="51"/>
  <c r="AF24" i="56"/>
  <c r="AF67" i="56"/>
  <c r="AF38" i="70"/>
  <c r="AF55" i="56"/>
  <c r="AF89" i="61"/>
  <c r="AF81" i="54"/>
  <c r="AF20" i="50"/>
  <c r="AF88" i="61"/>
  <c r="AF88" i="56"/>
  <c r="AF63" i="47"/>
  <c r="AF46" i="70"/>
  <c r="AF61" i="61"/>
  <c r="AF69" i="24"/>
  <c r="AF46" i="47"/>
  <c r="AF68" i="54"/>
  <c r="AF76" i="51"/>
  <c r="AF60" i="49"/>
  <c r="AF28" i="54"/>
  <c r="Y92" i="49"/>
  <c r="Y92" i="61"/>
  <c r="Y92" i="54"/>
  <c r="AF106" i="70"/>
  <c r="E18" i="62" s="1"/>
  <c r="W7" i="42"/>
  <c r="P47" i="53"/>
  <c r="Y49" i="24"/>
  <c r="Z49" i="4"/>
  <c r="Z46" i="13"/>
  <c r="Y46" i="70"/>
  <c r="Y46" i="51"/>
  <c r="Y46" i="45"/>
  <c r="Y46" i="56"/>
  <c r="Y97" i="60"/>
  <c r="Y18" i="60"/>
  <c r="AF93" i="56"/>
  <c r="Y73" i="4"/>
  <c r="X73" i="24"/>
  <c r="AF73" i="24" s="1"/>
  <c r="Z63" i="56"/>
  <c r="Z63" i="50"/>
  <c r="AA63" i="30"/>
  <c r="AA75" i="47"/>
  <c r="AG75" i="47" s="1"/>
  <c r="AA75" i="53"/>
  <c r="AG75" i="53" s="1"/>
  <c r="AA76" i="56"/>
  <c r="AA76" i="50"/>
  <c r="Z58" i="56"/>
  <c r="Z58" i="50"/>
  <c r="AA58" i="30"/>
  <c r="AA4" i="37"/>
  <c r="Z4" i="49"/>
  <c r="Z4" i="61"/>
  <c r="Z4" i="54"/>
  <c r="AH54" i="43"/>
  <c r="AD54" i="43"/>
  <c r="AG110" i="61"/>
  <c r="F71" i="62" s="1"/>
  <c r="AI110" i="61"/>
  <c r="H71" i="62" s="1"/>
  <c r="AE22" i="70"/>
  <c r="O85" i="32"/>
  <c r="M85" i="37"/>
  <c r="N85" i="61" s="1"/>
  <c r="AF86" i="40"/>
  <c r="O57" i="51"/>
  <c r="AE57" i="51" s="1"/>
  <c r="AC57" i="53"/>
  <c r="Y36" i="37"/>
  <c r="P6" i="53"/>
  <c r="Y46" i="61"/>
  <c r="Y46" i="54"/>
  <c r="Y46" i="49"/>
  <c r="P12" i="47"/>
  <c r="Z33" i="37"/>
  <c r="Y33" i="49"/>
  <c r="Y33" i="61"/>
  <c r="Y33" i="54"/>
  <c r="O53" i="70"/>
  <c r="AE53" i="70" s="1"/>
  <c r="P60" i="47"/>
  <c r="P110" i="70"/>
  <c r="AF5" i="60"/>
  <c r="O78" i="47"/>
  <c r="AE78" i="47" s="1"/>
  <c r="AF6" i="60"/>
  <c r="W11" i="42"/>
  <c r="AF37" i="60"/>
  <c r="AH65" i="43"/>
  <c r="AD65" i="43"/>
  <c r="N49" i="70"/>
  <c r="Y84" i="54"/>
  <c r="Y84" i="49"/>
  <c r="Y84" i="61"/>
  <c r="AE24" i="50"/>
  <c r="O40" i="47"/>
  <c r="AE40" i="47" s="1"/>
  <c r="Y98" i="49"/>
  <c r="Y98" i="61"/>
  <c r="Y98" i="54"/>
  <c r="Y37" i="24"/>
  <c r="Z37" i="4"/>
  <c r="W29" i="42"/>
  <c r="Y12" i="56"/>
  <c r="Y12" i="50"/>
  <c r="Z12" i="30"/>
  <c r="Z38" i="13"/>
  <c r="Y38" i="70"/>
  <c r="Y38" i="51"/>
  <c r="Y38" i="45"/>
  <c r="Y38" i="58"/>
  <c r="Y38" i="56"/>
  <c r="Z92" i="36"/>
  <c r="Z92" i="37" s="1"/>
  <c r="Y92" i="53"/>
  <c r="Y92" i="47"/>
  <c r="Y92" i="58"/>
  <c r="W20" i="42"/>
  <c r="AH41" i="53"/>
  <c r="AD41" i="53"/>
  <c r="AA105" i="46"/>
  <c r="AA105" i="57"/>
  <c r="AG105" i="57" s="1"/>
  <c r="F8" i="62" s="1"/>
  <c r="AA105" i="52"/>
  <c r="AI105" i="52" s="1"/>
  <c r="H8" i="41" s="1"/>
  <c r="K56" i="6"/>
  <c r="L56" i="43" s="1"/>
  <c r="AA81" i="53"/>
  <c r="AI81" i="53" s="1"/>
  <c r="AA81" i="47"/>
  <c r="AI81" i="47" s="1"/>
  <c r="Z77" i="37"/>
  <c r="Y77" i="49"/>
  <c r="Y77" i="61"/>
  <c r="Y77" i="60" s="1"/>
  <c r="Y77" i="54"/>
  <c r="Y77" i="40" s="1"/>
  <c r="AA45" i="70"/>
  <c r="AG45" i="70" s="1"/>
  <c r="AA45" i="45"/>
  <c r="AI45" i="45" s="1"/>
  <c r="AA45" i="51"/>
  <c r="AG45" i="51" s="1"/>
  <c r="AI68" i="50"/>
  <c r="AG68" i="50"/>
  <c r="AA14" i="50"/>
  <c r="AG14" i="50" s="1"/>
  <c r="AA34" i="36"/>
  <c r="Z34" i="47"/>
  <c r="Z34" i="58"/>
  <c r="Z34" i="53"/>
  <c r="AA83" i="36"/>
  <c r="Z83" i="58"/>
  <c r="Z83" i="53"/>
  <c r="Z83" i="47"/>
  <c r="AG84" i="24"/>
  <c r="Y101" i="60"/>
  <c r="Z75" i="13"/>
  <c r="Y75" i="70"/>
  <c r="Y75" i="51"/>
  <c r="Y75" i="45"/>
  <c r="Y75" i="58"/>
  <c r="Y75" i="60" s="1"/>
  <c r="AF86" i="61"/>
  <c r="AF31" i="58"/>
  <c r="Z109" i="49"/>
  <c r="Z109" i="61"/>
  <c r="Z109" i="54"/>
  <c r="AF11" i="51"/>
  <c r="AA69" i="47"/>
  <c r="AG69" i="47" s="1"/>
  <c r="AA69" i="58"/>
  <c r="AG69" i="58" s="1"/>
  <c r="AA69" i="53"/>
  <c r="AI69" i="53" s="1"/>
  <c r="AA12" i="70"/>
  <c r="AI12" i="70" s="1"/>
  <c r="AA12" i="51"/>
  <c r="AI12" i="51" s="1"/>
  <c r="AA12" i="45"/>
  <c r="O59" i="70"/>
  <c r="AE59" i="70" s="1"/>
  <c r="AF28" i="49"/>
  <c r="L71" i="36"/>
  <c r="M71" i="47" s="1"/>
  <c r="M71" i="53"/>
  <c r="Y68" i="42"/>
  <c r="Z21" i="32"/>
  <c r="AA21" i="32" s="1"/>
  <c r="Z50" i="61"/>
  <c r="Z50" i="54"/>
  <c r="Z50" i="49"/>
  <c r="AF56" i="45"/>
  <c r="AG76" i="56"/>
  <c r="Q42" i="50"/>
  <c r="Q42" i="56"/>
  <c r="Q42" i="60" s="1"/>
  <c r="O42" i="30"/>
  <c r="AA89" i="36"/>
  <c r="Z89" i="58"/>
  <c r="Z89" i="47"/>
  <c r="Z89" i="53"/>
  <c r="AG100" i="50"/>
  <c r="AA96" i="53"/>
  <c r="AG96" i="53" s="1"/>
  <c r="AA96" i="47"/>
  <c r="AI96" i="47" s="1"/>
  <c r="AF83" i="42"/>
  <c r="AA64" i="36"/>
  <c r="AA64" i="37" s="1"/>
  <c r="Z64" i="58"/>
  <c r="Z64" i="53"/>
  <c r="Z64" i="47"/>
  <c r="AA41" i="32"/>
  <c r="P109" i="58"/>
  <c r="AA96" i="37"/>
  <c r="Z96" i="61"/>
  <c r="Z96" i="54"/>
  <c r="Z96" i="49"/>
  <c r="AA39" i="13"/>
  <c r="Z39" i="70"/>
  <c r="Z39" i="45"/>
  <c r="Z39" i="51"/>
  <c r="Z56" i="13"/>
  <c r="Y56" i="70"/>
  <c r="Y56" i="45"/>
  <c r="Y56" i="51"/>
  <c r="Y56" i="56"/>
  <c r="Y56" i="58"/>
  <c r="N59" i="32"/>
  <c r="O72" i="58"/>
  <c r="AE72" i="58" s="1"/>
  <c r="AI14" i="50"/>
  <c r="AA40" i="36"/>
  <c r="Z40" i="58"/>
  <c r="Z40" i="47"/>
  <c r="Z40" i="53"/>
  <c r="AA53" i="36"/>
  <c r="AA53" i="37" s="1"/>
  <c r="Z53" i="58"/>
  <c r="Z53" i="47"/>
  <c r="Z53" i="53"/>
  <c r="AA82" i="70"/>
  <c r="AG82" i="70" s="1"/>
  <c r="AA82" i="51"/>
  <c r="AA82" i="45"/>
  <c r="AG82" i="45" s="1"/>
  <c r="Z96" i="50"/>
  <c r="AA96" i="30"/>
  <c r="Y90" i="40"/>
  <c r="Y43" i="40"/>
  <c r="Z16" i="36"/>
  <c r="Y16" i="53"/>
  <c r="Y16" i="47"/>
  <c r="Y16" i="42" s="1"/>
  <c r="Y16" i="58"/>
  <c r="Y52" i="40"/>
  <c r="Y64" i="40"/>
  <c r="Y61" i="37"/>
  <c r="AF24" i="54"/>
  <c r="AF76" i="56"/>
  <c r="AI44" i="24"/>
  <c r="AF81" i="61"/>
  <c r="AA57" i="36"/>
  <c r="Z57" i="58"/>
  <c r="Z57" i="47"/>
  <c r="Z57" i="53"/>
  <c r="Z93" i="37"/>
  <c r="Y93" i="61"/>
  <c r="Y93" i="54"/>
  <c r="Y93" i="40" s="1"/>
  <c r="Y93" i="49"/>
  <c r="AA45" i="37"/>
  <c r="Z45" i="49"/>
  <c r="Z45" i="61"/>
  <c r="Z45" i="60" s="1"/>
  <c r="Z45" i="54"/>
  <c r="AF27" i="50"/>
  <c r="AI87" i="56"/>
  <c r="Z21" i="36"/>
  <c r="Z21" i="37" s="1"/>
  <c r="Y21" i="47"/>
  <c r="Y21" i="58"/>
  <c r="Y21" i="53"/>
  <c r="AF53" i="54"/>
  <c r="Y67" i="60"/>
  <c r="Z72" i="37"/>
  <c r="Y72" i="54"/>
  <c r="Y72" i="49"/>
  <c r="Y72" i="61"/>
  <c r="AA32" i="13"/>
  <c r="Z32" i="70"/>
  <c r="Z32" i="51"/>
  <c r="Z32" i="45"/>
  <c r="AI110" i="46"/>
  <c r="H74" i="23" s="1"/>
  <c r="Y85" i="58"/>
  <c r="AA87" i="32"/>
  <c r="AF39" i="58"/>
  <c r="N87" i="32"/>
  <c r="AG85" i="50"/>
  <c r="AA59" i="50"/>
  <c r="Y15" i="58"/>
  <c r="Y4" i="40"/>
  <c r="Z83" i="56"/>
  <c r="Z83" i="50"/>
  <c r="AA83" i="30"/>
  <c r="O42" i="58"/>
  <c r="AE42" i="58" s="1"/>
  <c r="AA101" i="37"/>
  <c r="Z101" i="61"/>
  <c r="Z101" i="54"/>
  <c r="Z101" i="49"/>
  <c r="Y40" i="40"/>
  <c r="O82" i="58"/>
  <c r="AE82" i="58" s="1"/>
  <c r="AI106" i="52"/>
  <c r="H20" i="41" s="1"/>
  <c r="AF32" i="50"/>
  <c r="AA80" i="37"/>
  <c r="Z80" i="49"/>
  <c r="Z80" i="61"/>
  <c r="Z80" i="54"/>
  <c r="AF63" i="50"/>
  <c r="Z17" i="36"/>
  <c r="Y17" i="47"/>
  <c r="Y17" i="58"/>
  <c r="Y17" i="53"/>
  <c r="AG38" i="50"/>
  <c r="AF54" i="54"/>
  <c r="AA23" i="36"/>
  <c r="Z23" i="58"/>
  <c r="Z23" i="47"/>
  <c r="Z23" i="53"/>
  <c r="AA76" i="36"/>
  <c r="Z76" i="53"/>
  <c r="Z76" i="47"/>
  <c r="Z76" i="58"/>
  <c r="Z20" i="56"/>
  <c r="Z20" i="50"/>
  <c r="AA20" i="30"/>
  <c r="Z24" i="36"/>
  <c r="Y24" i="58"/>
  <c r="Y24" i="53"/>
  <c r="Y24" i="47"/>
  <c r="AF11" i="58"/>
  <c r="Z51" i="56"/>
  <c r="Z51" i="50"/>
  <c r="AA51" i="30"/>
  <c r="AI69" i="56"/>
  <c r="AI18" i="51"/>
  <c r="AF51" i="50"/>
  <c r="P54" i="58"/>
  <c r="AF33" i="47"/>
  <c r="AF82" i="61"/>
  <c r="AF33" i="56"/>
  <c r="AI37" i="45"/>
  <c r="AF41" i="53"/>
  <c r="AI25" i="50"/>
  <c r="P80" i="58"/>
  <c r="AF63" i="56"/>
  <c r="AI95" i="70"/>
  <c r="Q42" i="40"/>
  <c r="AA39" i="32"/>
  <c r="Z36" i="36"/>
  <c r="Y36" i="47"/>
  <c r="Y36" i="58"/>
  <c r="Y36" i="53"/>
  <c r="AA32" i="36"/>
  <c r="Z32" i="58"/>
  <c r="Z32" i="53"/>
  <c r="Z32" i="47"/>
  <c r="Z66" i="36"/>
  <c r="Y66" i="47"/>
  <c r="Y66" i="58"/>
  <c r="Y66" i="53"/>
  <c r="Z8" i="13"/>
  <c r="Y8" i="70"/>
  <c r="Y8" i="51"/>
  <c r="Y8" i="45"/>
  <c r="Y8" i="56"/>
  <c r="Y8" i="58"/>
  <c r="AA55" i="36"/>
  <c r="Z55" i="58"/>
  <c r="Z55" i="47"/>
  <c r="Z55" i="53"/>
  <c r="Y59" i="60"/>
  <c r="AA67" i="58"/>
  <c r="AG67" i="58" s="1"/>
  <c r="AA67" i="47"/>
  <c r="AA67" i="53"/>
  <c r="Z11" i="56"/>
  <c r="Z11" i="50"/>
  <c r="AA11" i="30"/>
  <c r="AF32" i="42"/>
  <c r="P77" i="70"/>
  <c r="AA63" i="32"/>
  <c r="AA72" i="32"/>
  <c r="O30" i="32"/>
  <c r="Z78" i="32"/>
  <c r="AA78" i="32" s="1"/>
  <c r="AE98" i="70"/>
  <c r="Z34" i="37"/>
  <c r="Y34" i="49"/>
  <c r="Y34" i="61"/>
  <c r="Y34" i="54"/>
  <c r="M46" i="47"/>
  <c r="AF70" i="60"/>
  <c r="AA64" i="32"/>
  <c r="Y11" i="61"/>
  <c r="Y11" i="49"/>
  <c r="Y11" i="54"/>
  <c r="AF81" i="56"/>
  <c r="E66" i="62"/>
  <c r="Z78" i="37"/>
  <c r="Y78" i="61"/>
  <c r="Y78" i="54"/>
  <c r="Y78" i="49"/>
  <c r="AH17" i="43"/>
  <c r="AD17" i="43"/>
  <c r="AH39" i="43"/>
  <c r="AD39" i="43"/>
  <c r="AH100" i="43"/>
  <c r="AD100" i="43"/>
  <c r="AF61" i="60"/>
  <c r="AE74" i="50"/>
  <c r="O82" i="70"/>
  <c r="AE82" i="70" s="1"/>
  <c r="AF105" i="70"/>
  <c r="E6" i="62" s="1"/>
  <c r="Y97" i="24"/>
  <c r="Z97" i="4"/>
  <c r="Y5" i="24"/>
  <c r="Z5" i="4"/>
  <c r="Y107" i="56"/>
  <c r="Y107" i="50"/>
  <c r="Z107" i="30"/>
  <c r="Y84" i="56"/>
  <c r="Y84" i="50"/>
  <c r="Z84" i="30"/>
  <c r="Y29" i="56"/>
  <c r="Y29" i="50"/>
  <c r="Z29" i="30"/>
  <c r="P58" i="50"/>
  <c r="AA50" i="13"/>
  <c r="Z50" i="70"/>
  <c r="Z50" i="51"/>
  <c r="Z50" i="45"/>
  <c r="AA26" i="13"/>
  <c r="Z26" i="70"/>
  <c r="Z26" i="51"/>
  <c r="Z26" i="45"/>
  <c r="Z70" i="32"/>
  <c r="Z33" i="13"/>
  <c r="Y33" i="70"/>
  <c r="Y33" i="51"/>
  <c r="Y33" i="45"/>
  <c r="Y33" i="56"/>
  <c r="Z44" i="36"/>
  <c r="Y44" i="47"/>
  <c r="Y44" i="58"/>
  <c r="Y44" i="53"/>
  <c r="Y44" i="40" s="1"/>
  <c r="Z19" i="37"/>
  <c r="Y19" i="61"/>
  <c r="Y19" i="54"/>
  <c r="Y19" i="49"/>
  <c r="Y19" i="42" s="1"/>
  <c r="W20" i="40"/>
  <c r="Z63" i="36"/>
  <c r="Z63" i="37" s="1"/>
  <c r="Y63" i="53"/>
  <c r="Y63" i="40" s="1"/>
  <c r="Y63" i="58"/>
  <c r="Y63" i="60" s="1"/>
  <c r="Y63" i="47"/>
  <c r="Z41" i="36"/>
  <c r="Z41" i="37" s="1"/>
  <c r="Y41" i="58"/>
  <c r="Y41" i="53"/>
  <c r="Y41" i="47"/>
  <c r="AA19" i="36"/>
  <c r="Z19" i="58"/>
  <c r="Z19" i="53"/>
  <c r="Z19" i="47"/>
  <c r="AG68" i="56"/>
  <c r="Y109" i="30"/>
  <c r="X109" i="50"/>
  <c r="AF109" i="50" s="1"/>
  <c r="E53" i="41" s="1"/>
  <c r="X109" i="56"/>
  <c r="AF109" i="56" s="1"/>
  <c r="AF88" i="53"/>
  <c r="AA10" i="70"/>
  <c r="AI10" i="70" s="1"/>
  <c r="AA10" i="45"/>
  <c r="AI10" i="45" s="1"/>
  <c r="AA10" i="51"/>
  <c r="AG10" i="51" s="1"/>
  <c r="Z79" i="24"/>
  <c r="AA79" i="4"/>
  <c r="AA79" i="24" s="1"/>
  <c r="O63" i="58"/>
  <c r="AE63" i="58" s="1"/>
  <c r="Z32" i="37"/>
  <c r="Z86" i="37"/>
  <c r="Y86" i="61"/>
  <c r="Y86" i="54"/>
  <c r="Y86" i="49"/>
  <c r="Z31" i="13"/>
  <c r="Y31" i="70"/>
  <c r="Y31" i="45"/>
  <c r="Y31" i="51"/>
  <c r="Y31" i="58"/>
  <c r="Y31" i="60" s="1"/>
  <c r="AF69" i="42"/>
  <c r="O70" i="58"/>
  <c r="AE70" i="58" s="1"/>
  <c r="AA6" i="61"/>
  <c r="AI6" i="61" s="1"/>
  <c r="AA6" i="54"/>
  <c r="AI6" i="54" s="1"/>
  <c r="AA6" i="49"/>
  <c r="AI6" i="49" s="1"/>
  <c r="AA68" i="36"/>
  <c r="AA68" i="37" s="1"/>
  <c r="Z68" i="47"/>
  <c r="Z68" i="58"/>
  <c r="Z68" i="60" s="1"/>
  <c r="Z68" i="53"/>
  <c r="Z68" i="40" s="1"/>
  <c r="AF107" i="70"/>
  <c r="E30" i="62" s="1"/>
  <c r="AI35" i="70"/>
  <c r="AG35" i="70"/>
  <c r="AA13" i="36"/>
  <c r="Z13" i="47"/>
  <c r="Z13" i="58"/>
  <c r="Z13" i="53"/>
  <c r="AF39" i="49"/>
  <c r="AA36" i="56"/>
  <c r="AA36" i="50"/>
  <c r="AA80" i="50"/>
  <c r="AG100" i="56"/>
  <c r="AF24" i="53"/>
  <c r="AF32" i="58"/>
  <c r="AA93" i="36"/>
  <c r="Z93" i="47"/>
  <c r="Z93" i="58"/>
  <c r="Z93" i="53"/>
  <c r="Z19" i="24"/>
  <c r="AA19" i="4"/>
  <c r="AA19" i="24" s="1"/>
  <c r="AF99" i="54"/>
  <c r="O25" i="58"/>
  <c r="AE25" i="58" s="1"/>
  <c r="P73" i="58"/>
  <c r="P21" i="58"/>
  <c r="O29" i="58"/>
  <c r="AE29" i="58" s="1"/>
  <c r="AA89" i="13"/>
  <c r="Z89" i="70"/>
  <c r="Z89" i="51"/>
  <c r="Z89" i="45"/>
  <c r="Z89" i="56"/>
  <c r="AA92" i="70"/>
  <c r="AI92" i="70" s="1"/>
  <c r="AA92" i="45"/>
  <c r="AI92" i="45" s="1"/>
  <c r="AA92" i="51"/>
  <c r="AG92" i="51" s="1"/>
  <c r="AG100" i="45"/>
  <c r="AF94" i="40"/>
  <c r="AA109" i="36"/>
  <c r="AA109" i="37" s="1"/>
  <c r="Z109" i="53"/>
  <c r="Z109" i="47"/>
  <c r="Z109" i="58"/>
  <c r="Y90" i="60"/>
  <c r="P60" i="58"/>
  <c r="Y52" i="60"/>
  <c r="AF61" i="56"/>
  <c r="Z71" i="37"/>
  <c r="Z99" i="37"/>
  <c r="Y64" i="60"/>
  <c r="Z15" i="61"/>
  <c r="Z15" i="54"/>
  <c r="Z15" i="49"/>
  <c r="O68" i="58"/>
  <c r="AE68" i="58" s="1"/>
  <c r="AG92" i="70"/>
  <c r="Z5" i="56"/>
  <c r="Z5" i="60" s="1"/>
  <c r="Z5" i="50"/>
  <c r="Z5" i="40" s="1"/>
  <c r="AA5" i="30"/>
  <c r="AA75" i="37"/>
  <c r="Y70" i="60"/>
  <c r="Y12" i="42"/>
  <c r="AF70" i="40"/>
  <c r="AF23" i="56"/>
  <c r="AA59" i="13"/>
  <c r="AA59" i="56" s="1"/>
  <c r="Z59" i="70"/>
  <c r="Z59" i="51"/>
  <c r="Z59" i="45"/>
  <c r="AF43" i="51"/>
  <c r="AF99" i="42"/>
  <c r="O26" i="58"/>
  <c r="AE26" i="58" s="1"/>
  <c r="AF52" i="42"/>
  <c r="AI15" i="24"/>
  <c r="AF96" i="56"/>
  <c r="N106" i="58"/>
  <c r="Z70" i="49"/>
  <c r="Z70" i="61"/>
  <c r="Z70" i="54"/>
  <c r="Z26" i="56"/>
  <c r="Z26" i="50"/>
  <c r="AA26" i="30"/>
  <c r="O93" i="58"/>
  <c r="AE93" i="58" s="1"/>
  <c r="O36" i="58"/>
  <c r="AE36" i="58" s="1"/>
  <c r="AA70" i="36"/>
  <c r="AA70" i="37" s="1"/>
  <c r="Z70" i="47"/>
  <c r="Z70" i="58"/>
  <c r="Z70" i="53"/>
  <c r="AG25" i="70"/>
  <c r="AG89" i="50"/>
  <c r="AI89" i="50"/>
  <c r="AF76" i="58"/>
  <c r="AI28" i="24"/>
  <c r="AF77" i="40"/>
  <c r="AA67" i="32"/>
  <c r="AI70" i="50"/>
  <c r="AA15" i="36"/>
  <c r="Z15" i="58"/>
  <c r="Z15" i="53"/>
  <c r="Z15" i="47"/>
  <c r="Y4" i="60"/>
  <c r="Y83" i="40"/>
  <c r="P34" i="58"/>
  <c r="AA73" i="13"/>
  <c r="Z73" i="70"/>
  <c r="Z73" i="45"/>
  <c r="Z73" i="51"/>
  <c r="Z73" i="56"/>
  <c r="AF108" i="58"/>
  <c r="E46" i="62" s="1"/>
  <c r="M37" i="58"/>
  <c r="AF6" i="58"/>
  <c r="Z80" i="13"/>
  <c r="Z80" i="32" s="1"/>
  <c r="Y80" i="70"/>
  <c r="Y80" i="51"/>
  <c r="Y80" i="45"/>
  <c r="Y80" i="56"/>
  <c r="Y80" i="58"/>
  <c r="AF107" i="57"/>
  <c r="E32" i="62" s="1"/>
  <c r="Z53" i="56"/>
  <c r="AI53" i="56" s="1"/>
  <c r="AA78" i="56"/>
  <c r="AA78" i="50"/>
  <c r="AF32" i="45"/>
  <c r="AA80" i="53"/>
  <c r="AG80" i="53" s="1"/>
  <c r="AA80" i="47"/>
  <c r="AG54" i="70"/>
  <c r="E46" i="23"/>
  <c r="O39" i="58"/>
  <c r="AE39" i="58" s="1"/>
  <c r="Z11" i="36"/>
  <c r="Y11" i="58"/>
  <c r="Y11" i="47"/>
  <c r="Y11" i="53"/>
  <c r="Y23" i="60"/>
  <c r="AI35" i="51"/>
  <c r="AF7" i="56"/>
  <c r="AF35" i="50"/>
  <c r="AF52" i="50"/>
  <c r="AI22" i="50"/>
  <c r="AF31" i="49"/>
  <c r="AF89" i="45"/>
  <c r="AF56" i="70"/>
  <c r="AF61" i="24"/>
  <c r="AF62" i="45"/>
  <c r="O71" i="58"/>
  <c r="AE71" i="58" s="1"/>
  <c r="AF54" i="61"/>
  <c r="AF65" i="45"/>
  <c r="AI25" i="51"/>
  <c r="AF94" i="50"/>
  <c r="Z57" i="37"/>
  <c r="Y57" i="49"/>
  <c r="Y57" i="61"/>
  <c r="Y57" i="54"/>
  <c r="AF78" i="56"/>
  <c r="AF53" i="60"/>
  <c r="AH62" i="47"/>
  <c r="AD62" i="47"/>
  <c r="Z33" i="32"/>
  <c r="W49" i="40"/>
  <c r="AF49" i="54"/>
  <c r="AA5" i="49"/>
  <c r="AG5" i="49" s="1"/>
  <c r="AA5" i="61"/>
  <c r="AI5" i="61" s="1"/>
  <c r="AA5" i="54"/>
  <c r="AI5" i="54" s="1"/>
  <c r="AA16" i="56"/>
  <c r="AA16" i="50"/>
  <c r="AI16" i="50" s="1"/>
  <c r="Z74" i="56"/>
  <c r="Z74" i="50"/>
  <c r="AA74" i="30"/>
  <c r="Z64" i="61"/>
  <c r="Z64" i="54"/>
  <c r="Z64" i="49"/>
  <c r="AG40" i="50"/>
  <c r="AA79" i="13"/>
  <c r="Z79" i="70"/>
  <c r="Z79" i="51"/>
  <c r="Z79" i="45"/>
  <c r="L56" i="36"/>
  <c r="M56" i="47" s="1"/>
  <c r="AA79" i="36"/>
  <c r="Z79" i="58"/>
  <c r="Z79" i="53"/>
  <c r="Z79" i="47"/>
  <c r="Z96" i="13"/>
  <c r="Z96" i="56" s="1"/>
  <c r="Y96" i="70"/>
  <c r="Y96" i="51"/>
  <c r="Y96" i="45"/>
  <c r="Y96" i="58"/>
  <c r="AA38" i="37"/>
  <c r="Z38" i="49"/>
  <c r="Z38" i="61"/>
  <c r="Z38" i="54"/>
  <c r="AG38" i="47"/>
  <c r="AA52" i="36"/>
  <c r="Z52" i="47"/>
  <c r="Z52" i="42" s="1"/>
  <c r="Z52" i="58"/>
  <c r="Z52" i="53"/>
  <c r="AF12" i="49"/>
  <c r="AA16" i="32"/>
  <c r="Z79" i="32"/>
  <c r="AA79" i="32" s="1"/>
  <c r="Z47" i="32"/>
  <c r="Z56" i="32"/>
  <c r="P102" i="51"/>
  <c r="L44" i="45"/>
  <c r="AH37" i="70"/>
  <c r="AD37" i="70"/>
  <c r="AE32" i="70"/>
  <c r="Z30" i="32"/>
  <c r="P22" i="47"/>
  <c r="P9" i="47"/>
  <c r="W42" i="40"/>
  <c r="Y100" i="49"/>
  <c r="Y100" i="61"/>
  <c r="Y100" i="54"/>
  <c r="W46" i="40"/>
  <c r="Z55" i="37"/>
  <c r="Y55" i="61"/>
  <c r="Y55" i="60" s="1"/>
  <c r="Y55" i="49"/>
  <c r="Y55" i="54"/>
  <c r="AF32" i="49"/>
  <c r="M46" i="53"/>
  <c r="AF40" i="56"/>
  <c r="W11" i="40"/>
  <c r="P28" i="45"/>
  <c r="AF18" i="60"/>
  <c r="W78" i="40"/>
  <c r="L12" i="45"/>
  <c r="P34" i="47"/>
  <c r="O100" i="53"/>
  <c r="AE100" i="53" s="1"/>
  <c r="Z22" i="37"/>
  <c r="Y22" i="61"/>
  <c r="Y22" i="54"/>
  <c r="Y22" i="40" s="1"/>
  <c r="Y22" i="49"/>
  <c r="AE44" i="50"/>
  <c r="AF14" i="60"/>
  <c r="AA32" i="32"/>
  <c r="Y101" i="24"/>
  <c r="Z101" i="4"/>
  <c r="Y69" i="24"/>
  <c r="Z69" i="4"/>
  <c r="AA26" i="32"/>
  <c r="Z94" i="13"/>
  <c r="Y94" i="70"/>
  <c r="Y94" i="45"/>
  <c r="Y94" i="51"/>
  <c r="Y94" i="58"/>
  <c r="Y94" i="60" s="1"/>
  <c r="Z14" i="13"/>
  <c r="Z14" i="58" s="1"/>
  <c r="Y14" i="70"/>
  <c r="Y14" i="45"/>
  <c r="Y14" i="51"/>
  <c r="Y14" i="56"/>
  <c r="AA58" i="13"/>
  <c r="Z58" i="70"/>
  <c r="Z58" i="45"/>
  <c r="Z58" i="51"/>
  <c r="Z84" i="36"/>
  <c r="Z84" i="37" s="1"/>
  <c r="Y84" i="47"/>
  <c r="Y84" i="58"/>
  <c r="Y84" i="53"/>
  <c r="N85" i="47"/>
  <c r="Z62" i="36"/>
  <c r="Z62" i="37" s="1"/>
  <c r="Y62" i="58"/>
  <c r="Y62" i="53"/>
  <c r="Y62" i="47"/>
  <c r="W20" i="60"/>
  <c r="M95" i="47"/>
  <c r="Z46" i="36"/>
  <c r="Y46" i="58"/>
  <c r="Y46" i="53"/>
  <c r="Y46" i="47"/>
  <c r="Z107" i="57"/>
  <c r="Z107" i="52"/>
  <c r="AA90" i="36"/>
  <c r="Z90" i="47"/>
  <c r="Z90" i="53"/>
  <c r="Z90" i="58"/>
  <c r="Y108" i="56"/>
  <c r="Y108" i="50"/>
  <c r="Z108" i="30"/>
  <c r="AG42" i="50"/>
  <c r="AG69" i="49"/>
  <c r="P84" i="58"/>
  <c r="Z18" i="56"/>
  <c r="Z18" i="50"/>
  <c r="AA18" i="30"/>
  <c r="Y79" i="42"/>
  <c r="O40" i="58"/>
  <c r="AE40" i="58" s="1"/>
  <c r="P50" i="58"/>
  <c r="AA10" i="32"/>
  <c r="P12" i="58"/>
  <c r="Z90" i="37"/>
  <c r="AA30" i="37"/>
  <c r="Z30" i="49"/>
  <c r="Z30" i="54"/>
  <c r="Z30" i="61"/>
  <c r="P86" i="61"/>
  <c r="AG88" i="50"/>
  <c r="AI88" i="50"/>
  <c r="AG25" i="45"/>
  <c r="O53" i="58"/>
  <c r="AE53" i="58" s="1"/>
  <c r="AF35" i="49"/>
  <c r="M59" i="13"/>
  <c r="N59" i="45" s="1"/>
  <c r="N59" i="51"/>
  <c r="AA34" i="56"/>
  <c r="AA34" i="50"/>
  <c r="AF4" i="49"/>
  <c r="Z94" i="56"/>
  <c r="Z94" i="50"/>
  <c r="AA94" i="30"/>
  <c r="Y48" i="60"/>
  <c r="AA22" i="36"/>
  <c r="Z22" i="58"/>
  <c r="Z22" i="53"/>
  <c r="Z22" i="47"/>
  <c r="AI30" i="50"/>
  <c r="AG30" i="50"/>
  <c r="AF27" i="47"/>
  <c r="AF97" i="61"/>
  <c r="AA50" i="36"/>
  <c r="AA50" i="37" s="1"/>
  <c r="Z50" i="58"/>
  <c r="Z50" i="53"/>
  <c r="Z50" i="47"/>
  <c r="AG19" i="24"/>
  <c r="AF85" i="56"/>
  <c r="M76" i="58"/>
  <c r="Y72" i="42"/>
  <c r="AA55" i="13"/>
  <c r="AA55" i="56" s="1"/>
  <c r="Z55" i="70"/>
  <c r="Z55" i="45"/>
  <c r="Z55" i="51"/>
  <c r="AI25" i="56"/>
  <c r="P30" i="58"/>
  <c r="N56" i="47"/>
  <c r="Y99" i="40"/>
  <c r="Y96" i="56"/>
  <c r="O59" i="58"/>
  <c r="AE59" i="58" s="1"/>
  <c r="Z44" i="56"/>
  <c r="Z44" i="50"/>
  <c r="AA44" i="30"/>
  <c r="Z3" i="56"/>
  <c r="Z3" i="50"/>
  <c r="AA3" i="30"/>
  <c r="O69" i="58"/>
  <c r="AE69" i="58" s="1"/>
  <c r="AA62" i="13"/>
  <c r="AA62" i="32" s="1"/>
  <c r="Z62" i="70"/>
  <c r="Z62" i="51"/>
  <c r="Z62" i="45"/>
  <c r="Z62" i="56"/>
  <c r="AG21" i="50"/>
  <c r="Y5" i="40"/>
  <c r="AF52" i="49"/>
  <c r="Z107" i="6"/>
  <c r="Y107" i="43"/>
  <c r="AG12" i="45"/>
  <c r="AA18" i="36"/>
  <c r="AA18" i="37" s="1"/>
  <c r="Z18" i="58"/>
  <c r="Z18" i="53"/>
  <c r="Z18" i="47"/>
  <c r="AA65" i="13"/>
  <c r="AA65" i="32" s="1"/>
  <c r="Z65" i="70"/>
  <c r="Z65" i="45"/>
  <c r="Z65" i="51"/>
  <c r="Z105" i="13"/>
  <c r="Y105" i="70"/>
  <c r="Y105" i="51"/>
  <c r="Y105" i="45"/>
  <c r="Y105" i="58"/>
  <c r="Y105" i="56"/>
  <c r="AH41" i="47"/>
  <c r="AD41" i="47"/>
  <c r="AF70" i="58"/>
  <c r="AG100" i="70"/>
  <c r="AA81" i="50"/>
  <c r="AI81" i="50" s="1"/>
  <c r="AA26" i="36"/>
  <c r="Z26" i="47"/>
  <c r="Z26" i="53"/>
  <c r="Z26" i="58"/>
  <c r="AG62" i="50"/>
  <c r="AF64" i="58"/>
  <c r="AF14" i="51"/>
  <c r="W106" i="61"/>
  <c r="W106" i="60" s="1"/>
  <c r="W106" i="49"/>
  <c r="W106" i="42" s="1"/>
  <c r="X106" i="37"/>
  <c r="W106" i="54"/>
  <c r="W106" i="40" s="1"/>
  <c r="AF67" i="42"/>
  <c r="AA66" i="70"/>
  <c r="AA66" i="45"/>
  <c r="AG66" i="45" s="1"/>
  <c r="AA66" i="51"/>
  <c r="AI66" i="51" s="1"/>
  <c r="AA94" i="37"/>
  <c r="Z94" i="54"/>
  <c r="Z94" i="49"/>
  <c r="Z94" i="61"/>
  <c r="Z75" i="56"/>
  <c r="Z75" i="50"/>
  <c r="AA75" i="30"/>
  <c r="Z37" i="37"/>
  <c r="Y37" i="61"/>
  <c r="Y37" i="54"/>
  <c r="Y37" i="49"/>
  <c r="AA85" i="36"/>
  <c r="Z85" i="58"/>
  <c r="Z85" i="47"/>
  <c r="Z85" i="53"/>
  <c r="Y78" i="40"/>
  <c r="Q102" i="50"/>
  <c r="Q102" i="40" s="1"/>
  <c r="P20" i="58"/>
  <c r="N46" i="58"/>
  <c r="AF80" i="40"/>
  <c r="Z59" i="56"/>
  <c r="AG59" i="56" s="1"/>
  <c r="Y83" i="60"/>
  <c r="AF79" i="61"/>
  <c r="Z108" i="36"/>
  <c r="Z108" i="37" s="1"/>
  <c r="Y108" i="47"/>
  <c r="Y108" i="58"/>
  <c r="Y108" i="53"/>
  <c r="Y25" i="37"/>
  <c r="Z6" i="13"/>
  <c r="Y6" i="70"/>
  <c r="Y6" i="45"/>
  <c r="Y6" i="51"/>
  <c r="Y6" i="58"/>
  <c r="Y6" i="56"/>
  <c r="AF4" i="42"/>
  <c r="Z98" i="36"/>
  <c r="Z98" i="37" s="1"/>
  <c r="Y98" i="53"/>
  <c r="Y98" i="40" s="1"/>
  <c r="Y98" i="47"/>
  <c r="Y98" i="58"/>
  <c r="AA33" i="50"/>
  <c r="AG45" i="50"/>
  <c r="AI45" i="50"/>
  <c r="AG110" i="54"/>
  <c r="F71" i="41" s="1"/>
  <c r="F69" i="41" s="1"/>
  <c r="AI110" i="54"/>
  <c r="H71" i="41" s="1"/>
  <c r="H69" i="41" s="1"/>
  <c r="N52" i="47"/>
  <c r="L52" i="36"/>
  <c r="N52" i="53"/>
  <c r="AF87" i="58"/>
  <c r="AF62" i="47"/>
  <c r="N41" i="58"/>
  <c r="Y23" i="40"/>
  <c r="AG18" i="70"/>
  <c r="AF83" i="56"/>
  <c r="AF105" i="24"/>
  <c r="E5" i="23" s="1"/>
  <c r="AF61" i="70"/>
  <c r="AF60" i="53"/>
  <c r="AF8" i="54"/>
  <c r="AF13" i="54"/>
  <c r="AI37" i="56"/>
  <c r="AF18" i="61"/>
  <c r="AF61" i="54"/>
  <c r="P85" i="58"/>
  <c r="AF61" i="47"/>
  <c r="AG22" i="70"/>
  <c r="AI76" i="56"/>
  <c r="AF75" i="42"/>
  <c r="Z58" i="37"/>
  <c r="Y58" i="49"/>
  <c r="Y58" i="61"/>
  <c r="Y58" i="54"/>
  <c r="Y88" i="37"/>
  <c r="AI3" i="45"/>
  <c r="AG3" i="45"/>
  <c r="Z39" i="56"/>
  <c r="Z39" i="50"/>
  <c r="AA39" i="30"/>
  <c r="AA83" i="37"/>
  <c r="Z83" i="61"/>
  <c r="Z83" i="54"/>
  <c r="Z83" i="49"/>
  <c r="Y71" i="60"/>
  <c r="Z67" i="24"/>
  <c r="Z67" i="42" s="1"/>
  <c r="AA67" i="4"/>
  <c r="AA67" i="24" s="1"/>
  <c r="V106" i="42"/>
  <c r="AA59" i="37"/>
  <c r="Z59" i="49"/>
  <c r="Z59" i="54"/>
  <c r="Z59" i="40" s="1"/>
  <c r="Z59" i="61"/>
  <c r="AA70" i="13"/>
  <c r="AA70" i="56" s="1"/>
  <c r="Z70" i="70"/>
  <c r="Z70" i="51"/>
  <c r="Z70" i="45"/>
  <c r="AA39" i="37"/>
  <c r="Z39" i="61"/>
  <c r="Z39" i="54"/>
  <c r="Z39" i="49"/>
  <c r="AA55" i="32"/>
  <c r="O90" i="51"/>
  <c r="AE90" i="51" s="1"/>
  <c r="P84" i="45"/>
  <c r="N57" i="32"/>
  <c r="O68" i="47"/>
  <c r="AE68" i="47" s="1"/>
  <c r="P10" i="45"/>
  <c r="AA91" i="32"/>
  <c r="N70" i="47"/>
  <c r="P108" i="45"/>
  <c r="P109" i="47"/>
  <c r="Q41" i="40"/>
  <c r="Q6" i="54"/>
  <c r="Q6" i="40" s="1"/>
  <c r="Z51" i="37"/>
  <c r="Y51" i="49"/>
  <c r="Y51" i="61"/>
  <c r="Y51" i="54"/>
  <c r="Y51" i="40" s="1"/>
  <c r="Y42" i="37"/>
  <c r="AF32" i="54"/>
  <c r="Y62" i="61"/>
  <c r="Y62" i="54"/>
  <c r="Y62" i="49"/>
  <c r="Y108" i="49"/>
  <c r="Y108" i="61"/>
  <c r="Y108" i="54"/>
  <c r="AF99" i="60"/>
  <c r="Q46" i="49"/>
  <c r="Z75" i="32"/>
  <c r="O75" i="32"/>
  <c r="AA76" i="32"/>
  <c r="W11" i="60"/>
  <c r="P28" i="51"/>
  <c r="AF79" i="56"/>
  <c r="P34" i="53"/>
  <c r="N45" i="53"/>
  <c r="Z3" i="37"/>
  <c r="Y3" i="61"/>
  <c r="Y3" i="54"/>
  <c r="Y3" i="49"/>
  <c r="X110" i="60"/>
  <c r="AF110" i="60" s="1"/>
  <c r="E72" i="62" s="1"/>
  <c r="Z7" i="37"/>
  <c r="Y7" i="54"/>
  <c r="Y7" i="61"/>
  <c r="Y7" i="60" s="1"/>
  <c r="Y7" i="49"/>
  <c r="AE107" i="70"/>
  <c r="D30" i="62" s="1"/>
  <c r="Y45" i="24"/>
  <c r="Z45" i="4"/>
  <c r="Y82" i="56"/>
  <c r="Y82" i="50"/>
  <c r="Z82" i="30"/>
  <c r="X102" i="56"/>
  <c r="Y102" i="30"/>
  <c r="N85" i="53"/>
  <c r="Z100" i="36"/>
  <c r="Y100" i="47"/>
  <c r="Y100" i="58"/>
  <c r="Y100" i="53"/>
  <c r="Y49" i="37"/>
  <c r="Y20" i="37"/>
  <c r="AI95" i="50"/>
  <c r="AG95" i="50"/>
  <c r="Y18" i="40"/>
  <c r="AF66" i="58"/>
  <c r="O91" i="58"/>
  <c r="AE91" i="58" s="1"/>
  <c r="Z53" i="61"/>
  <c r="Z53" i="49"/>
  <c r="Z53" i="54"/>
  <c r="AA85" i="37"/>
  <c r="Z85" i="61"/>
  <c r="Z85" i="49"/>
  <c r="Z85" i="54"/>
  <c r="AA9" i="50"/>
  <c r="AG9" i="50" s="1"/>
  <c r="AF80" i="51"/>
  <c r="AG47" i="24"/>
  <c r="AF29" i="61"/>
  <c r="AA37" i="47"/>
  <c r="AI37" i="47" s="1"/>
  <c r="AA37" i="58"/>
  <c r="AA37" i="53"/>
  <c r="AI37" i="53" s="1"/>
  <c r="Y54" i="40"/>
  <c r="AA108" i="13"/>
  <c r="Z108" i="70"/>
  <c r="Z108" i="45"/>
  <c r="Z108" i="51"/>
  <c r="Y94" i="40"/>
  <c r="AA27" i="13"/>
  <c r="Z27" i="70"/>
  <c r="Z27" i="45"/>
  <c r="Z27" i="51"/>
  <c r="AA17" i="13"/>
  <c r="Z17" i="70"/>
  <c r="Z17" i="45"/>
  <c r="Z17" i="51"/>
  <c r="AA97" i="56"/>
  <c r="AG97" i="56" s="1"/>
  <c r="AA97" i="50"/>
  <c r="AI97" i="50" s="1"/>
  <c r="O98" i="58"/>
  <c r="AE98" i="58" s="1"/>
  <c r="AG99" i="50"/>
  <c r="O64" i="58"/>
  <c r="AE64" i="58" s="1"/>
  <c r="Z73" i="36"/>
  <c r="Y73" i="58"/>
  <c r="Y73" i="53"/>
  <c r="Y73" i="40" s="1"/>
  <c r="Y73" i="47"/>
  <c r="AA12" i="37"/>
  <c r="Z12" i="54"/>
  <c r="Z12" i="49"/>
  <c r="Z12" i="61"/>
  <c r="AF8" i="58"/>
  <c r="Y71" i="40"/>
  <c r="Y96" i="32"/>
  <c r="Z96" i="32" s="1"/>
  <c r="Y83" i="42"/>
  <c r="Z76" i="37"/>
  <c r="Y76" i="49"/>
  <c r="Y76" i="42" s="1"/>
  <c r="Y76" i="61"/>
  <c r="Y76" i="54"/>
  <c r="AF71" i="58"/>
  <c r="N56" i="53"/>
  <c r="AF37" i="54"/>
  <c r="AG37" i="50"/>
  <c r="AA43" i="36"/>
  <c r="Z43" i="53"/>
  <c r="Z43" i="47"/>
  <c r="Z43" i="58"/>
  <c r="AA59" i="32"/>
  <c r="Y3" i="40"/>
  <c r="Z13" i="37"/>
  <c r="AA82" i="32"/>
  <c r="AF96" i="58"/>
  <c r="AF58" i="70"/>
  <c r="AI75" i="53"/>
  <c r="Y5" i="60"/>
  <c r="AA29" i="70"/>
  <c r="AI29" i="70" s="1"/>
  <c r="AA29" i="51"/>
  <c r="AI29" i="51" s="1"/>
  <c r="AA29" i="45"/>
  <c r="AG29" i="45" s="1"/>
  <c r="AA94" i="47"/>
  <c r="AI94" i="47" s="1"/>
  <c r="AA94" i="53"/>
  <c r="AI94" i="53" s="1"/>
  <c r="AF43" i="58"/>
  <c r="AA9" i="54"/>
  <c r="AI9" i="54" s="1"/>
  <c r="AA9" i="49"/>
  <c r="AI9" i="49" s="1"/>
  <c r="AA9" i="61"/>
  <c r="AI9" i="61" s="1"/>
  <c r="AF65" i="58"/>
  <c r="P75" i="58"/>
  <c r="N61" i="58"/>
  <c r="Z17" i="37"/>
  <c r="Y17" i="61"/>
  <c r="Y17" i="54"/>
  <c r="Y17" i="49"/>
  <c r="AA45" i="32"/>
  <c r="AF80" i="45"/>
  <c r="AA51" i="70"/>
  <c r="AG51" i="70" s="1"/>
  <c r="AA51" i="45"/>
  <c r="AA51" i="51"/>
  <c r="AI51" i="51" s="1"/>
  <c r="AG73" i="50"/>
  <c r="AI73" i="50"/>
  <c r="O87" i="70"/>
  <c r="AE87" i="70" s="1"/>
  <c r="M87" i="13"/>
  <c r="O87" i="45"/>
  <c r="AE87" i="45" s="1"/>
  <c r="O87" i="51"/>
  <c r="AE87" i="51" s="1"/>
  <c r="V106" i="60"/>
  <c r="Y75" i="40"/>
  <c r="P55" i="58"/>
  <c r="AF37" i="49"/>
  <c r="AF91" i="45"/>
  <c r="AG95" i="51"/>
  <c r="Y79" i="40"/>
  <c r="Q102" i="56"/>
  <c r="Q102" i="60" s="1"/>
  <c r="AI99" i="56"/>
  <c r="AI42" i="50"/>
  <c r="AA31" i="53"/>
  <c r="AI31" i="53" s="1"/>
  <c r="AA31" i="47"/>
  <c r="Z29" i="36"/>
  <c r="Y29" i="58"/>
  <c r="Y29" i="53"/>
  <c r="Y29" i="47"/>
  <c r="Y52" i="42"/>
  <c r="O14" i="58"/>
  <c r="AE14" i="58" s="1"/>
  <c r="AF9" i="56"/>
  <c r="P11" i="58"/>
  <c r="AA82" i="37"/>
  <c r="Z82" i="61"/>
  <c r="Z82" i="54"/>
  <c r="Z82" i="49"/>
  <c r="O89" i="58"/>
  <c r="AE89" i="58" s="1"/>
  <c r="O97" i="58"/>
  <c r="AE97" i="58" s="1"/>
  <c r="AA40" i="13"/>
  <c r="Z40" i="70"/>
  <c r="Z40" i="51"/>
  <c r="Z40" i="45"/>
  <c r="Z40" i="56"/>
  <c r="AA24" i="13"/>
  <c r="AA24" i="32" s="1"/>
  <c r="Z24" i="70"/>
  <c r="Z24" i="51"/>
  <c r="Z24" i="45"/>
  <c r="Z24" i="56"/>
  <c r="AF31" i="45"/>
  <c r="AA98" i="56"/>
  <c r="AA98" i="50"/>
  <c r="AG98" i="50" s="1"/>
  <c r="Z78" i="56"/>
  <c r="AG77" i="50"/>
  <c r="AA45" i="56"/>
  <c r="AG110" i="49"/>
  <c r="F77" i="23" s="1"/>
  <c r="F75" i="23" s="1"/>
  <c r="AI110" i="49"/>
  <c r="H77" i="23" s="1"/>
  <c r="H75" i="23" s="1"/>
  <c r="Y47" i="58"/>
  <c r="AA37" i="32"/>
  <c r="Z32" i="56"/>
  <c r="Z32" i="50"/>
  <c r="AA32" i="30"/>
  <c r="Z87" i="36"/>
  <c r="Z87" i="37" s="1"/>
  <c r="Y87" i="58"/>
  <c r="Y87" i="47"/>
  <c r="Y87" i="53"/>
  <c r="Z89" i="37"/>
  <c r="AA31" i="37"/>
  <c r="Z31" i="49"/>
  <c r="Z31" i="61"/>
  <c r="Z31" i="54"/>
  <c r="AA7" i="13"/>
  <c r="AA7" i="32" s="1"/>
  <c r="Z7" i="70"/>
  <c r="Z7" i="45"/>
  <c r="Z7" i="51"/>
  <c r="Z7" i="56"/>
  <c r="AI100" i="50"/>
  <c r="AI89" i="24"/>
  <c r="AI40" i="50"/>
  <c r="AG28" i="70"/>
  <c r="AF70" i="56"/>
  <c r="AI86" i="50"/>
  <c r="Q54" i="60"/>
  <c r="AA107" i="34" a="1"/>
  <c r="AA107" i="34" s="1"/>
  <c r="Z107" i="46"/>
  <c r="X8" i="40"/>
  <c r="AF8" i="40" s="1"/>
  <c r="X65" i="40"/>
  <c r="L85" i="36"/>
  <c r="M85" i="47" s="1"/>
  <c r="M85" i="53"/>
  <c r="N16" i="47"/>
  <c r="O23" i="53"/>
  <c r="AE23" i="53" s="1"/>
  <c r="P42" i="49"/>
  <c r="Q23" i="60"/>
  <c r="Q46" i="61"/>
  <c r="Q46" i="60" s="1"/>
  <c r="P92" i="61"/>
  <c r="P92" i="60" s="1"/>
  <c r="X20" i="54"/>
  <c r="AF20" i="54" s="1"/>
  <c r="X20" i="49"/>
  <c r="X20" i="61"/>
  <c r="AF20" i="61" s="1"/>
  <c r="X19" i="54"/>
  <c r="AF19" i="54" s="1"/>
  <c r="X19" i="61"/>
  <c r="X19" i="49"/>
  <c r="P45" i="61"/>
  <c r="P45" i="60" s="1"/>
  <c r="O93" i="47"/>
  <c r="AE93" i="47" s="1"/>
  <c r="M64" i="36"/>
  <c r="N64" i="47" s="1"/>
  <c r="N64" i="53"/>
  <c r="O100" i="47"/>
  <c r="AE100" i="47" s="1"/>
  <c r="N45" i="47"/>
  <c r="L98" i="36"/>
  <c r="M98" i="47" s="1"/>
  <c r="N20" i="53"/>
  <c r="L20" i="36"/>
  <c r="M48" i="47"/>
  <c r="N99" i="47"/>
  <c r="Q32" i="40"/>
  <c r="K107" i="53"/>
  <c r="P101" i="47"/>
  <c r="X16" i="40"/>
  <c r="AF16" i="40" s="1"/>
  <c r="Q106" i="40"/>
  <c r="Q22" i="54"/>
  <c r="Q22" i="40" s="1"/>
  <c r="M39" i="36"/>
  <c r="O39" i="53"/>
  <c r="AE39" i="53" s="1"/>
  <c r="O39" i="47"/>
  <c r="AE39" i="47" s="1"/>
  <c r="P74" i="61"/>
  <c r="P27" i="61"/>
  <c r="M95" i="53"/>
  <c r="K95" i="36"/>
  <c r="Q8" i="54"/>
  <c r="Q8" i="40" s="1"/>
  <c r="Q76" i="61"/>
  <c r="O14" i="61"/>
  <c r="AE14" i="61" s="1"/>
  <c r="P10" i="61"/>
  <c r="P31" i="61"/>
  <c r="P34" i="61"/>
  <c r="Q66" i="49"/>
  <c r="Q66" i="42" s="1"/>
  <c r="X64" i="60"/>
  <c r="AF64" i="60" s="1"/>
  <c r="Q52" i="61"/>
  <c r="O70" i="61"/>
  <c r="AE70" i="61" s="1"/>
  <c r="P96" i="61"/>
  <c r="P91" i="49"/>
  <c r="P91" i="42" s="1"/>
  <c r="P78" i="54"/>
  <c r="P78" i="40" s="1"/>
  <c r="P78" i="61"/>
  <c r="P78" i="60" s="1"/>
  <c r="X107" i="37"/>
  <c r="Y107" i="37" s="1"/>
  <c r="W107" i="49"/>
  <c r="W107" i="42" s="1"/>
  <c r="W107" i="61"/>
  <c r="W107" i="54"/>
  <c r="W107" i="40" s="1"/>
  <c r="Q75" i="61"/>
  <c r="Q75" i="60" s="1"/>
  <c r="P42" i="61"/>
  <c r="Q101" i="61"/>
  <c r="Q101" i="60" s="1"/>
  <c r="Q9" i="61"/>
  <c r="R4" i="60"/>
  <c r="P81" i="54"/>
  <c r="Q50" i="61"/>
  <c r="Q50" i="60" s="1"/>
  <c r="Q42" i="42"/>
  <c r="X15" i="40"/>
  <c r="AF15" i="40" s="1"/>
  <c r="X71" i="40"/>
  <c r="X35" i="40"/>
  <c r="X16" i="60"/>
  <c r="AF16" i="60" s="1"/>
  <c r="P95" i="40"/>
  <c r="X27" i="60"/>
  <c r="X72" i="40"/>
  <c r="AF72" i="40" s="1"/>
  <c r="X49" i="42"/>
  <c r="P63" i="60"/>
  <c r="P110" i="52"/>
  <c r="X15" i="60"/>
  <c r="AF15" i="60" s="1"/>
  <c r="X79" i="42"/>
  <c r="Q74" i="40"/>
  <c r="P105" i="57"/>
  <c r="P107" i="57"/>
  <c r="Q63" i="60"/>
  <c r="X88" i="60"/>
  <c r="P106" i="57"/>
  <c r="Q73" i="60"/>
  <c r="P64" i="60"/>
  <c r="X16" i="42"/>
  <c r="AF16" i="42" s="1"/>
  <c r="X83" i="40"/>
  <c r="AF83" i="40" s="1"/>
  <c r="X97" i="42"/>
  <c r="Q90" i="42"/>
  <c r="P108" i="57"/>
  <c r="Q15" i="60"/>
  <c r="Q10" i="40"/>
  <c r="X97" i="40"/>
  <c r="AF97" i="40" s="1"/>
  <c r="Q78" i="42"/>
  <c r="Q79" i="60"/>
  <c r="Q31" i="60"/>
  <c r="Q59" i="60"/>
  <c r="R109" i="40"/>
  <c r="X72" i="60"/>
  <c r="AF72" i="60" s="1"/>
  <c r="Q13" i="60"/>
  <c r="X85" i="40"/>
  <c r="AF85" i="40" s="1"/>
  <c r="N81" i="45"/>
  <c r="N16" i="32"/>
  <c r="P23" i="45"/>
  <c r="Q84" i="40"/>
  <c r="N40" i="70"/>
  <c r="O93" i="70"/>
  <c r="AE93" i="70" s="1"/>
  <c r="P10" i="70"/>
  <c r="N94" i="70"/>
  <c r="P85" i="70"/>
  <c r="L91" i="51"/>
  <c r="P70" i="40"/>
  <c r="Z50" i="32"/>
  <c r="AA50" i="32" s="1"/>
  <c r="Y38" i="32"/>
  <c r="Z38" i="32" s="1"/>
  <c r="Y85" i="32"/>
  <c r="Z85" i="32" s="1"/>
  <c r="N81" i="70"/>
  <c r="O11" i="51"/>
  <c r="AE11" i="51" s="1"/>
  <c r="O23" i="32"/>
  <c r="O90" i="70"/>
  <c r="AE90" i="70" s="1"/>
  <c r="Q33" i="60"/>
  <c r="N79" i="70"/>
  <c r="P43" i="70"/>
  <c r="K91" i="32"/>
  <c r="L94" i="13"/>
  <c r="M94" i="70" s="1"/>
  <c r="K89" i="32"/>
  <c r="N45" i="32"/>
  <c r="O15" i="45"/>
  <c r="AE15" i="45" s="1"/>
  <c r="M60" i="32"/>
  <c r="P80" i="70"/>
  <c r="N49" i="45"/>
  <c r="M94" i="32"/>
  <c r="L94" i="32" s="1"/>
  <c r="Y94" i="32"/>
  <c r="Z94" i="32" s="1"/>
  <c r="Z42" i="32"/>
  <c r="AA42" i="32" s="1"/>
  <c r="N5" i="32"/>
  <c r="M48" i="32"/>
  <c r="P3" i="51"/>
  <c r="Y14" i="32"/>
  <c r="Z14" i="32" s="1"/>
  <c r="O98" i="45"/>
  <c r="AE98" i="45" s="1"/>
  <c r="O53" i="51"/>
  <c r="AE53" i="51" s="1"/>
  <c r="P28" i="70"/>
  <c r="L9" i="32"/>
  <c r="L44" i="70"/>
  <c r="Q58" i="42"/>
  <c r="P77" i="45"/>
  <c r="N14" i="32"/>
  <c r="M67" i="45"/>
  <c r="O47" i="51"/>
  <c r="AE47" i="51" s="1"/>
  <c r="O84" i="32"/>
  <c r="J97" i="32"/>
  <c r="L8" i="32"/>
  <c r="O32" i="45"/>
  <c r="AE32" i="45" s="1"/>
  <c r="M79" i="32"/>
  <c r="M40" i="32"/>
  <c r="Q81" i="60"/>
  <c r="X27" i="40"/>
  <c r="Q15" i="40"/>
  <c r="Q20" i="56"/>
  <c r="X96" i="40"/>
  <c r="W66" i="40"/>
  <c r="Q83" i="40"/>
  <c r="X52" i="40"/>
  <c r="W84" i="40"/>
  <c r="Q58" i="50"/>
  <c r="P71" i="50"/>
  <c r="P105" i="50"/>
  <c r="N105" i="30"/>
  <c r="P105" i="56"/>
  <c r="Q58" i="56"/>
  <c r="Q58" i="60" s="1"/>
  <c r="P77" i="50"/>
  <c r="O66" i="50"/>
  <c r="AE66" i="50" s="1"/>
  <c r="P69" i="56"/>
  <c r="O82" i="50"/>
  <c r="AE82" i="50" s="1"/>
  <c r="X94" i="60"/>
  <c r="X66" i="50"/>
  <c r="AF66" i="50" s="1"/>
  <c r="X66" i="56"/>
  <c r="X102" i="50"/>
  <c r="AF102" i="50" s="1"/>
  <c r="X50" i="50"/>
  <c r="X50" i="56"/>
  <c r="W29" i="60"/>
  <c r="X17" i="50"/>
  <c r="X29" i="50"/>
  <c r="X29" i="56"/>
  <c r="X29" i="60" s="1"/>
  <c r="P37" i="56"/>
  <c r="X107" i="56"/>
  <c r="O14" i="30"/>
  <c r="Q14" i="56"/>
  <c r="Q14" i="60" s="1"/>
  <c r="Q14" i="50"/>
  <c r="Q14" i="40" s="1"/>
  <c r="Q94" i="50"/>
  <c r="Q94" i="56"/>
  <c r="O94" i="30"/>
  <c r="P94" i="50" s="1"/>
  <c r="X13" i="50"/>
  <c r="X13" i="56"/>
  <c r="O50" i="50"/>
  <c r="AE50" i="50" s="1"/>
  <c r="P59" i="56"/>
  <c r="P59" i="60" s="1"/>
  <c r="P47" i="50"/>
  <c r="X82" i="50"/>
  <c r="AF82" i="50" s="1"/>
  <c r="X82" i="56"/>
  <c r="AF82" i="56" s="1"/>
  <c r="Q100" i="60"/>
  <c r="Q43" i="40"/>
  <c r="P35" i="50"/>
  <c r="P53" i="56"/>
  <c r="P53" i="60" s="1"/>
  <c r="P79" i="56"/>
  <c r="Q28" i="56"/>
  <c r="Q28" i="60" s="1"/>
  <c r="X4" i="40"/>
  <c r="O46" i="50"/>
  <c r="AE46" i="50" s="1"/>
  <c r="P35" i="56"/>
  <c r="Q4" i="50"/>
  <c r="O98" i="50"/>
  <c r="AE98" i="50" s="1"/>
  <c r="P83" i="56"/>
  <c r="P5" i="50"/>
  <c r="P47" i="56"/>
  <c r="X49" i="40"/>
  <c r="O78" i="50"/>
  <c r="AE78" i="50" s="1"/>
  <c r="M86" i="30"/>
  <c r="N86" i="50" s="1"/>
  <c r="O62" i="56"/>
  <c r="AE62" i="56" s="1"/>
  <c r="O16" i="50"/>
  <c r="AE16" i="50" s="1"/>
  <c r="P13" i="56"/>
  <c r="P64" i="40"/>
  <c r="P44" i="40"/>
  <c r="P45" i="50"/>
  <c r="Q4" i="60"/>
  <c r="O6" i="50"/>
  <c r="AE6" i="50" s="1"/>
  <c r="P55" i="56"/>
  <c r="P33" i="50"/>
  <c r="P67" i="50"/>
  <c r="P75" i="56"/>
  <c r="O72" i="56"/>
  <c r="AE72" i="56" s="1"/>
  <c r="O82" i="56"/>
  <c r="AE82" i="56" s="1"/>
  <c r="P27" i="50"/>
  <c r="O36" i="30"/>
  <c r="Q36" i="56"/>
  <c r="Q36" i="60" s="1"/>
  <c r="O12" i="30"/>
  <c r="P12" i="56" s="1"/>
  <c r="Q12" i="56"/>
  <c r="O62" i="50"/>
  <c r="AE62" i="50" s="1"/>
  <c r="P48" i="40"/>
  <c r="P69" i="50"/>
  <c r="P79" i="50"/>
  <c r="O28" i="30"/>
  <c r="O90" i="50"/>
  <c r="AE90" i="50" s="1"/>
  <c r="O48" i="50"/>
  <c r="AE48" i="50" s="1"/>
  <c r="P7" i="50"/>
  <c r="Q52" i="56"/>
  <c r="O52" i="30"/>
  <c r="P52" i="56" s="1"/>
  <c r="X84" i="50"/>
  <c r="X84" i="56"/>
  <c r="X28" i="50"/>
  <c r="AF28" i="50" s="1"/>
  <c r="X28" i="56"/>
  <c r="AF28" i="56" s="1"/>
  <c r="X12" i="50"/>
  <c r="AF12" i="50" s="1"/>
  <c r="X12" i="56"/>
  <c r="AF12" i="56" s="1"/>
  <c r="O90" i="56"/>
  <c r="AE90" i="56" s="1"/>
  <c r="O48" i="56"/>
  <c r="AE48" i="56" s="1"/>
  <c r="P87" i="50"/>
  <c r="P87" i="40" s="1"/>
  <c r="O60" i="56"/>
  <c r="AE60" i="56" s="1"/>
  <c r="P5" i="56"/>
  <c r="P5" i="60" s="1"/>
  <c r="P19" i="50"/>
  <c r="O92" i="56"/>
  <c r="AE92" i="56" s="1"/>
  <c r="O34" i="50"/>
  <c r="AE34" i="50" s="1"/>
  <c r="Q36" i="50"/>
  <c r="Q36" i="40" s="1"/>
  <c r="Q100" i="50"/>
  <c r="Q100" i="40" s="1"/>
  <c r="O100" i="30"/>
  <c r="Q76" i="56"/>
  <c r="O4" i="30"/>
  <c r="P15" i="50"/>
  <c r="P51" i="50"/>
  <c r="P51" i="40" s="1"/>
  <c r="P87" i="56"/>
  <c r="P87" i="60" s="1"/>
  <c r="P3" i="50"/>
  <c r="P49" i="56"/>
  <c r="P51" i="56"/>
  <c r="P51" i="60" s="1"/>
  <c r="P85" i="50"/>
  <c r="Q23" i="40"/>
  <c r="P57" i="56"/>
  <c r="P57" i="60" s="1"/>
  <c r="Q68" i="50"/>
  <c r="Q68" i="40" s="1"/>
  <c r="Q68" i="56"/>
  <c r="Q68" i="60" s="1"/>
  <c r="O68" i="30"/>
  <c r="P68" i="50" s="1"/>
  <c r="O76" i="30"/>
  <c r="P76" i="56" s="1"/>
  <c r="Q20" i="50"/>
  <c r="O20" i="30"/>
  <c r="P20" i="56" s="1"/>
  <c r="Q61" i="40"/>
  <c r="N102" i="43"/>
  <c r="I7" i="6"/>
  <c r="J7" i="43" s="1"/>
  <c r="M43" i="43"/>
  <c r="J15" i="6"/>
  <c r="K15" i="43" s="1"/>
  <c r="L43" i="43"/>
  <c r="J43" i="6"/>
  <c r="M83" i="43"/>
  <c r="K83" i="6"/>
  <c r="I16" i="6"/>
  <c r="J16" i="43" s="1"/>
  <c r="Q74" i="42"/>
  <c r="Q10" i="42"/>
  <c r="X60" i="42"/>
  <c r="AF60" i="42" s="1"/>
  <c r="L48" i="6"/>
  <c r="M48" i="43" s="1"/>
  <c r="L24" i="6"/>
  <c r="M24" i="43" s="1"/>
  <c r="Q92" i="42"/>
  <c r="J80" i="6"/>
  <c r="K80" i="43" s="1"/>
  <c r="M102" i="43"/>
  <c r="K102" i="6"/>
  <c r="J102" i="6" s="1"/>
  <c r="M88" i="6"/>
  <c r="N88" i="43" s="1"/>
  <c r="I96" i="6"/>
  <c r="J96" i="43" s="1"/>
  <c r="L40" i="6"/>
  <c r="M40" i="43" s="1"/>
  <c r="X24" i="42"/>
  <c r="AF24" i="42" s="1"/>
  <c r="Q26" i="42"/>
  <c r="P53" i="42"/>
  <c r="K16" i="43"/>
  <c r="N48" i="43"/>
  <c r="G23" i="6"/>
  <c r="H23" i="43" s="1"/>
  <c r="F64" i="6"/>
  <c r="G64" i="43" s="1"/>
  <c r="I94" i="6"/>
  <c r="J94" i="43" s="1"/>
  <c r="M22" i="6"/>
  <c r="N22" i="43" s="1"/>
  <c r="I13" i="6"/>
  <c r="J13" i="43" s="1"/>
  <c r="Q106" i="60"/>
  <c r="L67" i="6"/>
  <c r="L78" i="6"/>
  <c r="M78" i="43" s="1"/>
  <c r="I52" i="6"/>
  <c r="I8" i="6"/>
  <c r="J8" i="43" s="1"/>
  <c r="X107" i="50"/>
  <c r="AF107" i="50" s="1"/>
  <c r="E29" i="41" s="1"/>
  <c r="I38" i="6"/>
  <c r="J38" i="43" s="1"/>
  <c r="L36" i="6"/>
  <c r="E32" i="6"/>
  <c r="F32" i="43" s="1"/>
  <c r="Q110" i="50"/>
  <c r="Q110" i="40" s="1"/>
  <c r="I75" i="6"/>
  <c r="J75" i="43" s="1"/>
  <c r="L71" i="6"/>
  <c r="M71" i="43" s="1"/>
  <c r="J25" i="6"/>
  <c r="K25" i="43" s="1"/>
  <c r="Q110" i="56"/>
  <c r="Q110" i="60" s="1"/>
  <c r="J70" i="6"/>
  <c r="K70" i="43" s="1"/>
  <c r="I84" i="6"/>
  <c r="J84" i="43" s="1"/>
  <c r="K4" i="6"/>
  <c r="I72" i="6"/>
  <c r="J72" i="43" s="1"/>
  <c r="I92" i="6"/>
  <c r="J92" i="43" s="1"/>
  <c r="I14" i="6"/>
  <c r="J14" i="43" s="1"/>
  <c r="F86" i="6"/>
  <c r="I20" i="6"/>
  <c r="J20" i="43" s="1"/>
  <c r="K61" i="6"/>
  <c r="J61" i="6" s="1"/>
  <c r="K8" i="43"/>
  <c r="K20" i="43"/>
  <c r="G32" i="43"/>
  <c r="H59" i="6"/>
  <c r="I59" i="43" s="1"/>
  <c r="L82" i="6"/>
  <c r="M82" i="43" s="1"/>
  <c r="I68" i="6"/>
  <c r="J68" i="43" s="1"/>
  <c r="P39" i="42"/>
  <c r="P31" i="42"/>
  <c r="X31" i="24"/>
  <c r="AF31" i="24" s="1"/>
  <c r="Y31" i="4"/>
  <c r="Q69" i="24"/>
  <c r="Q69" i="42" s="1"/>
  <c r="Y29" i="4"/>
  <c r="X29" i="24"/>
  <c r="AF29" i="24" s="1"/>
  <c r="P69" i="24"/>
  <c r="N69" i="4"/>
  <c r="X87" i="24"/>
  <c r="Y87" i="4"/>
  <c r="Q95" i="24"/>
  <c r="Q95" i="42" s="1"/>
  <c r="P13" i="24"/>
  <c r="N13" i="4"/>
  <c r="Q45" i="24"/>
  <c r="Q45" i="42" s="1"/>
  <c r="N87" i="4"/>
  <c r="P87" i="24"/>
  <c r="P87" i="42" s="1"/>
  <c r="P95" i="24"/>
  <c r="P95" i="42" s="1"/>
  <c r="N95" i="4"/>
  <c r="Y55" i="4"/>
  <c r="X55" i="24"/>
  <c r="AF55" i="24" s="1"/>
  <c r="P45" i="24"/>
  <c r="N45" i="4"/>
  <c r="Y63" i="4"/>
  <c r="X63" i="24"/>
  <c r="O5" i="4"/>
  <c r="P5" i="24" s="1"/>
  <c r="P5" i="42" s="1"/>
  <c r="N39" i="4"/>
  <c r="Y71" i="4"/>
  <c r="X71" i="24"/>
  <c r="AF71" i="24" s="1"/>
  <c r="Y39" i="4"/>
  <c r="X39" i="24"/>
  <c r="AF39" i="24" s="1"/>
  <c r="N31" i="4"/>
  <c r="O31" i="24" s="1"/>
  <c r="AE31" i="24" s="1"/>
  <c r="X95" i="24"/>
  <c r="AF95" i="24" s="1"/>
  <c r="Y95" i="4"/>
  <c r="O21" i="4"/>
  <c r="P21" i="24" s="1"/>
  <c r="Y53" i="4"/>
  <c r="X53" i="24"/>
  <c r="X53" i="42" s="1"/>
  <c r="AF53" i="42" s="1"/>
  <c r="Q5" i="24"/>
  <c r="Q5" i="42" s="1"/>
  <c r="X108" i="24"/>
  <c r="Y108" i="4"/>
  <c r="X93" i="24"/>
  <c r="X93" i="42" s="1"/>
  <c r="Y93" i="4"/>
  <c r="P108" i="56"/>
  <c r="X90" i="24"/>
  <c r="Y90" i="4"/>
  <c r="X74" i="24"/>
  <c r="AF74" i="24" s="1"/>
  <c r="Y74" i="4"/>
  <c r="X58" i="24"/>
  <c r="Y58" i="4"/>
  <c r="X42" i="24"/>
  <c r="Y42" i="4"/>
  <c r="X26" i="24"/>
  <c r="AF26" i="24" s="1"/>
  <c r="Y26" i="4"/>
  <c r="X10" i="24"/>
  <c r="X10" i="42" s="1"/>
  <c r="Y10" i="4"/>
  <c r="X77" i="24"/>
  <c r="X77" i="42" s="1"/>
  <c r="AF77" i="42" s="1"/>
  <c r="Y77" i="4"/>
  <c r="P106" i="50"/>
  <c r="M75" i="4"/>
  <c r="L75" i="4" s="1"/>
  <c r="X102" i="24"/>
  <c r="X102" i="42" s="1"/>
  <c r="Y102" i="4"/>
  <c r="X86" i="24"/>
  <c r="Y86" i="4"/>
  <c r="X70" i="24"/>
  <c r="AF70" i="24" s="1"/>
  <c r="Y70" i="4"/>
  <c r="X54" i="24"/>
  <c r="X54" i="42" s="1"/>
  <c r="Y54" i="4"/>
  <c r="X38" i="24"/>
  <c r="AF38" i="24" s="1"/>
  <c r="Y38" i="4"/>
  <c r="X22" i="24"/>
  <c r="AF22" i="24" s="1"/>
  <c r="Y22" i="4"/>
  <c r="X6" i="24"/>
  <c r="X6" i="42" s="1"/>
  <c r="Y6" i="4"/>
  <c r="X81" i="24"/>
  <c r="X81" i="42" s="1"/>
  <c r="AF81" i="42" s="1"/>
  <c r="Y81" i="4"/>
  <c r="X85" i="24"/>
  <c r="AF85" i="24" s="1"/>
  <c r="Y85" i="4"/>
  <c r="X65" i="24"/>
  <c r="Y65" i="4"/>
  <c r="X98" i="24"/>
  <c r="AF98" i="24" s="1"/>
  <c r="Y98" i="4"/>
  <c r="X82" i="24"/>
  <c r="X82" i="42" s="1"/>
  <c r="Y82" i="4"/>
  <c r="X66" i="24"/>
  <c r="Y66" i="4"/>
  <c r="X50" i="24"/>
  <c r="X50" i="42" s="1"/>
  <c r="Y50" i="4"/>
  <c r="X34" i="24"/>
  <c r="AF34" i="24" s="1"/>
  <c r="Y34" i="4"/>
  <c r="X18" i="24"/>
  <c r="X18" i="42" s="1"/>
  <c r="Y18" i="4"/>
  <c r="P106" i="56"/>
  <c r="M11" i="4"/>
  <c r="N11" i="24" s="1"/>
  <c r="P108" i="50"/>
  <c r="X94" i="24"/>
  <c r="X94" i="42" s="1"/>
  <c r="Y94" i="4"/>
  <c r="X78" i="24"/>
  <c r="AF78" i="24" s="1"/>
  <c r="Y78" i="4"/>
  <c r="X62" i="24"/>
  <c r="AF62" i="24" s="1"/>
  <c r="Y62" i="4"/>
  <c r="X46" i="24"/>
  <c r="Y46" i="4"/>
  <c r="X30" i="24"/>
  <c r="X30" i="42" s="1"/>
  <c r="Y30" i="4"/>
  <c r="X14" i="24"/>
  <c r="AF14" i="24" s="1"/>
  <c r="Y14" i="4"/>
  <c r="L25" i="32"/>
  <c r="M4" i="32"/>
  <c r="M92" i="36"/>
  <c r="N92" i="58" s="1"/>
  <c r="J90" i="6"/>
  <c r="K90" i="43" s="1"/>
  <c r="N43" i="30"/>
  <c r="Q72" i="49"/>
  <c r="Q72" i="42" s="1"/>
  <c r="Q72" i="54"/>
  <c r="Q72" i="40" s="1"/>
  <c r="O72" i="37"/>
  <c r="X24" i="40"/>
  <c r="AF24" i="40" s="1"/>
  <c r="K44" i="32"/>
  <c r="N33" i="32"/>
  <c r="P62" i="54"/>
  <c r="P62" i="40" s="1"/>
  <c r="O56" i="54"/>
  <c r="AE56" i="54" s="1"/>
  <c r="O73" i="37"/>
  <c r="P73" i="49" s="1"/>
  <c r="O101" i="50"/>
  <c r="AE101" i="50" s="1"/>
  <c r="N78" i="32"/>
  <c r="O101" i="45"/>
  <c r="AE101" i="45" s="1"/>
  <c r="N69" i="51"/>
  <c r="N31" i="47"/>
  <c r="P89" i="54"/>
  <c r="P89" i="40" s="1"/>
  <c r="K17" i="32"/>
  <c r="P96" i="49"/>
  <c r="P27" i="45"/>
  <c r="N16" i="53"/>
  <c r="N50" i="32"/>
  <c r="O62" i="51"/>
  <c r="AE62" i="51" s="1"/>
  <c r="P58" i="51"/>
  <c r="P79" i="49"/>
  <c r="M66" i="53"/>
  <c r="O99" i="50"/>
  <c r="AE99" i="50" s="1"/>
  <c r="M8" i="51"/>
  <c r="Q22" i="42"/>
  <c r="Q109" i="49"/>
  <c r="X100" i="61"/>
  <c r="AF100" i="61" s="1"/>
  <c r="X55" i="61"/>
  <c r="AF55" i="61" s="1"/>
  <c r="P74" i="47"/>
  <c r="X48" i="61"/>
  <c r="P101" i="24"/>
  <c r="X108" i="61"/>
  <c r="X108" i="60" s="1"/>
  <c r="X108" i="49"/>
  <c r="AF108" i="49" s="1"/>
  <c r="E51" i="23" s="1"/>
  <c r="X108" i="54"/>
  <c r="X108" i="40" s="1"/>
  <c r="M53" i="13"/>
  <c r="N53" i="45" s="1"/>
  <c r="N107" i="70"/>
  <c r="N88" i="13"/>
  <c r="O46" i="37"/>
  <c r="P84" i="56"/>
  <c r="M10" i="30"/>
  <c r="N10" i="50" s="1"/>
  <c r="N106" i="51"/>
  <c r="O22" i="50"/>
  <c r="AE22" i="50" s="1"/>
  <c r="Q94" i="61"/>
  <c r="Q94" i="54"/>
  <c r="O94" i="37"/>
  <c r="P94" i="61" s="1"/>
  <c r="Q94" i="49"/>
  <c r="Q94" i="42" s="1"/>
  <c r="M6" i="30"/>
  <c r="N27" i="30"/>
  <c r="O27" i="50" s="1"/>
  <c r="Q12" i="61"/>
  <c r="X35" i="61"/>
  <c r="X35" i="60" s="1"/>
  <c r="AF35" i="60" s="1"/>
  <c r="X30" i="60"/>
  <c r="X59" i="60"/>
  <c r="AF59" i="60" s="1"/>
  <c r="Q60" i="61"/>
  <c r="Q60" i="60" s="1"/>
  <c r="Q20" i="61"/>
  <c r="P27" i="70"/>
  <c r="L60" i="6"/>
  <c r="K9" i="13"/>
  <c r="L9" i="45" s="1"/>
  <c r="K34" i="6"/>
  <c r="L34" i="43" s="1"/>
  <c r="G50" i="6"/>
  <c r="H50" i="43" s="1"/>
  <c r="M13" i="13"/>
  <c r="N13" i="70" s="1"/>
  <c r="O70" i="50"/>
  <c r="AE70" i="50" s="1"/>
  <c r="K31" i="6"/>
  <c r="L31" i="43" s="1"/>
  <c r="P77" i="56"/>
  <c r="O32" i="56"/>
  <c r="AE32" i="56" s="1"/>
  <c r="X44" i="61"/>
  <c r="O53" i="61"/>
  <c r="AE53" i="61" s="1"/>
  <c r="O39" i="61"/>
  <c r="AE39" i="61" s="1"/>
  <c r="P91" i="61"/>
  <c r="P91" i="60" s="1"/>
  <c r="P3" i="56"/>
  <c r="Q13" i="49"/>
  <c r="Q13" i="42" s="1"/>
  <c r="O13" i="37"/>
  <c r="Q13" i="54"/>
  <c r="Q13" i="40" s="1"/>
  <c r="X109" i="32" a="1"/>
  <c r="X109" i="32" s="1"/>
  <c r="Y109" i="32" s="1" a="1"/>
  <c r="Y109" i="32" s="1"/>
  <c r="Q19" i="61"/>
  <c r="Q19" i="60" s="1"/>
  <c r="P99" i="61"/>
  <c r="P99" i="60" s="1"/>
  <c r="P37" i="61"/>
  <c r="P37" i="60" s="1"/>
  <c r="P70" i="60"/>
  <c r="R109" i="60"/>
  <c r="P13" i="50"/>
  <c r="X9" i="40"/>
  <c r="AF9" i="40" s="1"/>
  <c r="X91" i="60"/>
  <c r="P96" i="56"/>
  <c r="O33" i="51"/>
  <c r="AE33" i="51" s="1"/>
  <c r="M71" i="13"/>
  <c r="N71" i="70" s="1"/>
  <c r="N110" i="13"/>
  <c r="O110" i="70" s="1"/>
  <c r="O110" i="51"/>
  <c r="O108" i="36"/>
  <c r="P75" i="47"/>
  <c r="N75" i="36"/>
  <c r="P55" i="53"/>
  <c r="N55" i="36"/>
  <c r="N11" i="30"/>
  <c r="O11" i="50" s="1"/>
  <c r="N23" i="30"/>
  <c r="Q71" i="61"/>
  <c r="Q71" i="60" s="1"/>
  <c r="X39" i="40"/>
  <c r="AF39" i="40" s="1"/>
  <c r="O78" i="45"/>
  <c r="AE78" i="45" s="1"/>
  <c r="L110" i="47"/>
  <c r="O95" i="49"/>
  <c r="AE95" i="49" s="1"/>
  <c r="X108" i="32" a="1"/>
  <c r="X108" i="32" s="1"/>
  <c r="Y108" i="32" s="1" a="1"/>
  <c r="Y108" i="32" s="1"/>
  <c r="X11" i="61"/>
  <c r="AF11" i="61" s="1"/>
  <c r="X11" i="54"/>
  <c r="X11" i="49"/>
  <c r="AF11" i="49" s="1"/>
  <c r="M64" i="30"/>
  <c r="L26" i="6"/>
  <c r="M80" i="30"/>
  <c r="M63" i="70"/>
  <c r="M40" i="30"/>
  <c r="M18" i="30"/>
  <c r="N18" i="50" s="1"/>
  <c r="X107" i="32" a="1"/>
  <c r="X107" i="32" s="1"/>
  <c r="Y107" i="32" s="1" a="1"/>
  <c r="Y107" i="32" s="1"/>
  <c r="P10" i="56"/>
  <c r="N73" i="45"/>
  <c r="N73" i="51"/>
  <c r="L73" i="13"/>
  <c r="M73" i="70" s="1"/>
  <c r="M73" i="45"/>
  <c r="M73" i="51"/>
  <c r="N101" i="36"/>
  <c r="X68" i="60"/>
  <c r="X65" i="60"/>
  <c r="N53" i="30"/>
  <c r="O53" i="50" s="1"/>
  <c r="X78" i="61"/>
  <c r="X78" i="60" s="1"/>
  <c r="X78" i="54"/>
  <c r="AF78" i="54" s="1"/>
  <c r="X78" i="49"/>
  <c r="AF78" i="49" s="1"/>
  <c r="J12" i="13"/>
  <c r="K12" i="45" s="1"/>
  <c r="M8" i="30"/>
  <c r="O70" i="56"/>
  <c r="AE70" i="56" s="1"/>
  <c r="N26" i="32"/>
  <c r="X110" i="32" a="1"/>
  <c r="X110" i="32" s="1"/>
  <c r="Y110" i="32" s="1" a="1"/>
  <c r="Y110" i="32" s="1"/>
  <c r="P30" i="56"/>
  <c r="M84" i="36"/>
  <c r="N84" i="53" s="1"/>
  <c r="X84" i="61"/>
  <c r="AF84" i="61" s="1"/>
  <c r="X84" i="49"/>
  <c r="AF84" i="49" s="1"/>
  <c r="X84" i="54"/>
  <c r="AF84" i="54" s="1"/>
  <c r="M67" i="4"/>
  <c r="N67" i="24" s="1"/>
  <c r="N59" i="30"/>
  <c r="O59" i="50" s="1"/>
  <c r="H3" i="6"/>
  <c r="I3" i="43" s="1"/>
  <c r="M44" i="30"/>
  <c r="N44" i="56" s="1"/>
  <c r="Q37" i="60"/>
  <c r="O36" i="61"/>
  <c r="AE36" i="61" s="1"/>
  <c r="P54" i="70"/>
  <c r="L47" i="6"/>
  <c r="M84" i="30"/>
  <c r="N84" i="50" s="1"/>
  <c r="N58" i="36"/>
  <c r="N57" i="30"/>
  <c r="Q88" i="61"/>
  <c r="Q88" i="60" s="1"/>
  <c r="O78" i="70"/>
  <c r="AE78" i="70" s="1"/>
  <c r="P92" i="49"/>
  <c r="Q109" i="46"/>
  <c r="Q108" i="49"/>
  <c r="Q65" i="61"/>
  <c r="Q65" i="60" s="1"/>
  <c r="N9" i="30"/>
  <c r="L90" i="47"/>
  <c r="J90" i="36"/>
  <c r="L90" i="53"/>
  <c r="E65" i="62"/>
  <c r="E67" i="62"/>
  <c r="X71" i="60"/>
  <c r="AF71" i="60" s="1"/>
  <c r="O89" i="53"/>
  <c r="AE89" i="53" s="1"/>
  <c r="K10" i="47"/>
  <c r="Q49" i="40"/>
  <c r="P83" i="54"/>
  <c r="P96" i="54"/>
  <c r="P34" i="49"/>
  <c r="P90" i="49"/>
  <c r="X43" i="61"/>
  <c r="X43" i="60" s="1"/>
  <c r="AF43" i="60" s="1"/>
  <c r="P83" i="47"/>
  <c r="P24" i="53"/>
  <c r="X62" i="61"/>
  <c r="AF62" i="61" s="1"/>
  <c r="E17" i="62"/>
  <c r="E19" i="62"/>
  <c r="N60" i="36"/>
  <c r="N49" i="30"/>
  <c r="L109" i="13"/>
  <c r="M109" i="70" s="1"/>
  <c r="I107" i="36"/>
  <c r="J107" i="53" s="1"/>
  <c r="N29" i="32"/>
  <c r="L105" i="47"/>
  <c r="O91" i="47"/>
  <c r="AE91" i="47" s="1"/>
  <c r="O97" i="50"/>
  <c r="AE97" i="50" s="1"/>
  <c r="N48" i="51"/>
  <c r="N41" i="51"/>
  <c r="N55" i="32"/>
  <c r="O44" i="49"/>
  <c r="AE44" i="49" s="1"/>
  <c r="N4" i="47"/>
  <c r="N36" i="32"/>
  <c r="N67" i="47"/>
  <c r="Q6" i="42"/>
  <c r="O16" i="45"/>
  <c r="AE16" i="45" s="1"/>
  <c r="K64" i="32"/>
  <c r="N92" i="53"/>
  <c r="P28" i="49"/>
  <c r="O70" i="54"/>
  <c r="AE70" i="54" s="1"/>
  <c r="N100" i="32"/>
  <c r="I62" i="53"/>
  <c r="P61" i="54"/>
  <c r="O54" i="47"/>
  <c r="AE54" i="47" s="1"/>
  <c r="N60" i="45"/>
  <c r="X44" i="42"/>
  <c r="P22" i="53"/>
  <c r="X46" i="61"/>
  <c r="X46" i="60" s="1"/>
  <c r="X57" i="61"/>
  <c r="AF57" i="61" s="1"/>
  <c r="X40" i="61"/>
  <c r="AF40" i="61" s="1"/>
  <c r="N45" i="30"/>
  <c r="K26" i="30"/>
  <c r="Q60" i="40"/>
  <c r="P67" i="56"/>
  <c r="P15" i="56"/>
  <c r="N71" i="30"/>
  <c r="H30" i="6"/>
  <c r="I30" i="43" s="1"/>
  <c r="N40" i="51"/>
  <c r="O26" i="56"/>
  <c r="AE26" i="56" s="1"/>
  <c r="I57" i="6"/>
  <c r="J57" i="43" s="1"/>
  <c r="Q55" i="61"/>
  <c r="Q55" i="60" s="1"/>
  <c r="Q4" i="49"/>
  <c r="Q4" i="42" s="1"/>
  <c r="O4" i="37"/>
  <c r="Q4" i="54"/>
  <c r="Q4" i="40" s="1"/>
  <c r="O34" i="70"/>
  <c r="AE34" i="70" s="1"/>
  <c r="O24" i="70"/>
  <c r="AE24" i="70" s="1"/>
  <c r="O101" i="56"/>
  <c r="AE101" i="56" s="1"/>
  <c r="J73" i="6"/>
  <c r="K73" i="43" s="1"/>
  <c r="P7" i="56"/>
  <c r="H28" i="6"/>
  <c r="I28" i="43" s="1"/>
  <c r="P108" i="52"/>
  <c r="O64" i="56"/>
  <c r="AE64" i="56" s="1"/>
  <c r="K27" i="6"/>
  <c r="L27" i="43" s="1"/>
  <c r="P50" i="47"/>
  <c r="N50" i="36"/>
  <c r="J9" i="6"/>
  <c r="P93" i="54"/>
  <c r="P93" i="40" s="1"/>
  <c r="N93" i="37"/>
  <c r="N35" i="70"/>
  <c r="X4" i="60"/>
  <c r="X24" i="60"/>
  <c r="O40" i="56"/>
  <c r="AE40" i="56" s="1"/>
  <c r="O18" i="50"/>
  <c r="AE18" i="50" s="1"/>
  <c r="W60" i="60"/>
  <c r="J62" i="6"/>
  <c r="K62" i="43" s="1"/>
  <c r="P31" i="50"/>
  <c r="O88" i="32"/>
  <c r="N88" i="32" s="1"/>
  <c r="N21" i="30"/>
  <c r="O21" i="50" s="1"/>
  <c r="AE21" i="50" s="1"/>
  <c r="P101" i="53"/>
  <c r="P73" i="50"/>
  <c r="P106" i="61"/>
  <c r="O95" i="56"/>
  <c r="AE95" i="56" s="1"/>
  <c r="X31" i="60"/>
  <c r="AF31" i="60" s="1"/>
  <c r="P3" i="70"/>
  <c r="N78" i="37"/>
  <c r="O78" i="49" s="1"/>
  <c r="AE78" i="49" s="1"/>
  <c r="O78" i="61"/>
  <c r="N55" i="30"/>
  <c r="M88" i="30"/>
  <c r="P65" i="50"/>
  <c r="P17" i="50"/>
  <c r="M3" i="4"/>
  <c r="N3" i="24" s="1"/>
  <c r="N5" i="30"/>
  <c r="O5" i="50" s="1"/>
  <c r="AE5" i="50" s="1"/>
  <c r="H17" i="6"/>
  <c r="I17" i="43" s="1"/>
  <c r="Q56" i="60"/>
  <c r="O8" i="56"/>
  <c r="AE8" i="56" s="1"/>
  <c r="J12" i="6"/>
  <c r="K12" i="43" s="1"/>
  <c r="N71" i="32"/>
  <c r="N77" i="30"/>
  <c r="O77" i="50" s="1"/>
  <c r="AE77" i="50" s="1"/>
  <c r="P79" i="61"/>
  <c r="P79" i="60" s="1"/>
  <c r="X8" i="60"/>
  <c r="X39" i="60"/>
  <c r="AF39" i="60" s="1"/>
  <c r="P33" i="56"/>
  <c r="N3" i="30"/>
  <c r="O3" i="50" s="1"/>
  <c r="AE3" i="50" s="1"/>
  <c r="W46" i="60"/>
  <c r="W84" i="60"/>
  <c r="X22" i="61"/>
  <c r="AF22" i="61" s="1"/>
  <c r="X22" i="54"/>
  <c r="X22" i="49"/>
  <c r="AF22" i="49" s="1"/>
  <c r="N13" i="32"/>
  <c r="M13" i="32" s="1"/>
  <c r="P107" i="52"/>
  <c r="O44" i="56"/>
  <c r="AE44" i="56" s="1"/>
  <c r="P61" i="50"/>
  <c r="P90" i="61"/>
  <c r="P90" i="60" s="1"/>
  <c r="N48" i="70"/>
  <c r="P25" i="50"/>
  <c r="P58" i="47"/>
  <c r="P95" i="60"/>
  <c r="N72" i="32"/>
  <c r="L55" i="6"/>
  <c r="O40" i="53"/>
  <c r="AE40" i="53" s="1"/>
  <c r="M40" i="36"/>
  <c r="N40" i="58" s="1"/>
  <c r="P81" i="50"/>
  <c r="P81" i="40" s="1"/>
  <c r="Q24" i="49"/>
  <c r="Q24" i="42" s="1"/>
  <c r="Q24" i="54"/>
  <c r="Q24" i="40" s="1"/>
  <c r="O16" i="70"/>
  <c r="AE16" i="70" s="1"/>
  <c r="P20" i="70"/>
  <c r="P81" i="61"/>
  <c r="X9" i="42"/>
  <c r="N80" i="53"/>
  <c r="X42" i="61"/>
  <c r="X42" i="60" s="1"/>
  <c r="X95" i="61"/>
  <c r="AF95" i="61" s="1"/>
  <c r="M22" i="30"/>
  <c r="M70" i="30"/>
  <c r="J44" i="6"/>
  <c r="K44" i="43" s="1"/>
  <c r="M36" i="47"/>
  <c r="P108" i="32" a="1"/>
  <c r="P108" i="32" s="1"/>
  <c r="O78" i="53"/>
  <c r="AE78" i="53" s="1"/>
  <c r="M78" i="36"/>
  <c r="N78" i="58" s="1"/>
  <c r="N78" i="47"/>
  <c r="O22" i="56"/>
  <c r="AE22" i="56" s="1"/>
  <c r="K92" i="45"/>
  <c r="P68" i="54"/>
  <c r="O89" i="50"/>
  <c r="AE89" i="50" s="1"/>
  <c r="L61" i="45"/>
  <c r="Q66" i="40"/>
  <c r="Q98" i="42"/>
  <c r="P49" i="54"/>
  <c r="K106" i="53"/>
  <c r="O5" i="45"/>
  <c r="AE5" i="45" s="1"/>
  <c r="L38" i="53"/>
  <c r="O64" i="54"/>
  <c r="AE64" i="54" s="1"/>
  <c r="P99" i="49"/>
  <c r="P99" i="42" s="1"/>
  <c r="O95" i="50"/>
  <c r="AE95" i="50" s="1"/>
  <c r="J37" i="51"/>
  <c r="O20" i="32"/>
  <c r="N65" i="32"/>
  <c r="N42" i="32"/>
  <c r="L83" i="32"/>
  <c r="O17" i="54"/>
  <c r="AE17" i="54" s="1"/>
  <c r="O68" i="53"/>
  <c r="AE68" i="53" s="1"/>
  <c r="O5" i="54"/>
  <c r="AE5" i="54" s="1"/>
  <c r="Q73" i="42"/>
  <c r="O51" i="51"/>
  <c r="AE51" i="51" s="1"/>
  <c r="O45" i="51"/>
  <c r="AE45" i="51" s="1"/>
  <c r="Q50" i="42"/>
  <c r="P97" i="49"/>
  <c r="P97" i="42" s="1"/>
  <c r="O29" i="47"/>
  <c r="AE29" i="47" s="1"/>
  <c r="P98" i="49"/>
  <c r="L28" i="53"/>
  <c r="X61" i="42"/>
  <c r="AF61" i="42" s="1"/>
  <c r="P9" i="53"/>
  <c r="X34" i="61"/>
  <c r="P6" i="47"/>
  <c r="Q21" i="61"/>
  <c r="Q21" i="60" s="1"/>
  <c r="W108" i="42"/>
  <c r="X106" i="32" a="1"/>
  <c r="X106" i="32" s="1"/>
  <c r="Y106" i="32" s="1" a="1"/>
  <c r="Y106" i="32" s="1"/>
  <c r="I77" i="6"/>
  <c r="J77" i="43" s="1"/>
  <c r="M66" i="30"/>
  <c r="N66" i="50" s="1"/>
  <c r="M48" i="30"/>
  <c r="J45" i="6"/>
  <c r="K45" i="43" s="1"/>
  <c r="O43" i="32"/>
  <c r="Q59" i="40"/>
  <c r="K46" i="36"/>
  <c r="N109" i="51"/>
  <c r="O26" i="45"/>
  <c r="AE26" i="45" s="1"/>
  <c r="Q11" i="61"/>
  <c r="Q11" i="60" s="1"/>
  <c r="Q109" i="61"/>
  <c r="Q45" i="60"/>
  <c r="J11" i="6"/>
  <c r="K11" i="43" s="1"/>
  <c r="P48" i="60"/>
  <c r="M82" i="30"/>
  <c r="M57" i="37"/>
  <c r="O57" i="54"/>
  <c r="AE57" i="54" s="1"/>
  <c r="O57" i="49"/>
  <c r="AE57" i="49" s="1"/>
  <c r="J58" i="6"/>
  <c r="N79" i="45"/>
  <c r="N83" i="30"/>
  <c r="P25" i="49"/>
  <c r="P25" i="42" s="1"/>
  <c r="P25" i="61"/>
  <c r="P25" i="54"/>
  <c r="N25" i="37"/>
  <c r="P38" i="61"/>
  <c r="P38" i="60" s="1"/>
  <c r="P28" i="61"/>
  <c r="P58" i="70"/>
  <c r="O18" i="56"/>
  <c r="AE18" i="56" s="1"/>
  <c r="M78" i="30"/>
  <c r="P31" i="56"/>
  <c r="O110" i="30"/>
  <c r="M73" i="32"/>
  <c r="L73" i="32" s="1"/>
  <c r="Q101" i="40"/>
  <c r="P73" i="56"/>
  <c r="N87" i="30"/>
  <c r="K21" i="6"/>
  <c r="L21" i="43" s="1"/>
  <c r="P62" i="61"/>
  <c r="P62" i="60" s="1"/>
  <c r="O39" i="70"/>
  <c r="AE39" i="70" s="1"/>
  <c r="M18" i="70"/>
  <c r="K33" i="6"/>
  <c r="L33" i="43" s="1"/>
  <c r="O88" i="56"/>
  <c r="P65" i="56"/>
  <c r="P17" i="56"/>
  <c r="P17" i="60" s="1"/>
  <c r="M16" i="30"/>
  <c r="W78" i="60"/>
  <c r="P39" i="50"/>
  <c r="P39" i="40" s="1"/>
  <c r="N34" i="36"/>
  <c r="O34" i="58" s="1"/>
  <c r="AE34" i="58" s="1"/>
  <c r="X49" i="60"/>
  <c r="N37" i="30"/>
  <c r="H100" i="6"/>
  <c r="I100" i="43" s="1"/>
  <c r="X17" i="60"/>
  <c r="AF17" i="60" s="1"/>
  <c r="P13" i="47"/>
  <c r="N13" i="36"/>
  <c r="P13" i="53"/>
  <c r="P58" i="56"/>
  <c r="R107" i="61"/>
  <c r="R107" i="60" s="1"/>
  <c r="O45" i="70"/>
  <c r="AE45" i="70" s="1"/>
  <c r="L49" i="13"/>
  <c r="M49" i="70" s="1"/>
  <c r="N69" i="30"/>
  <c r="M24" i="30"/>
  <c r="P61" i="56"/>
  <c r="M74" i="30"/>
  <c r="P25" i="56"/>
  <c r="K12" i="32"/>
  <c r="P29" i="50"/>
  <c r="N106" i="30"/>
  <c r="P41" i="50"/>
  <c r="O82" i="51"/>
  <c r="AE82" i="51" s="1"/>
  <c r="P81" i="56"/>
  <c r="K37" i="6"/>
  <c r="L37" i="43" s="1"/>
  <c r="P47" i="47"/>
  <c r="J91" i="13"/>
  <c r="J91" i="32" s="1"/>
  <c r="N13" i="30"/>
  <c r="Q69" i="61"/>
  <c r="Q69" i="60" s="1"/>
  <c r="W42" i="60"/>
  <c r="O93" i="56"/>
  <c r="AE93" i="56" s="1"/>
  <c r="O44" i="61"/>
  <c r="AE44" i="61" s="1"/>
  <c r="P54" i="61"/>
  <c r="P54" i="60" s="1"/>
  <c r="P97" i="61"/>
  <c r="P97" i="60" s="1"/>
  <c r="X38" i="60"/>
  <c r="O39" i="54"/>
  <c r="AE39" i="54" s="1"/>
  <c r="M51" i="47"/>
  <c r="O38" i="45"/>
  <c r="AE38" i="45" s="1"/>
  <c r="X105" i="32" a="1"/>
  <c r="X105" i="32" s="1"/>
  <c r="Y105" i="32" s="1" a="1"/>
  <c r="Y105" i="32" s="1"/>
  <c r="O63" i="53"/>
  <c r="AE63" i="53" s="1"/>
  <c r="M63" i="36"/>
  <c r="P56" i="42"/>
  <c r="K43" i="47"/>
  <c r="P23" i="49"/>
  <c r="N17" i="53"/>
  <c r="X36" i="61"/>
  <c r="X36" i="60" s="1"/>
  <c r="X56" i="61"/>
  <c r="AF56" i="61" s="1"/>
  <c r="X92" i="61"/>
  <c r="X33" i="61"/>
  <c r="X33" i="60" s="1"/>
  <c r="L107" i="13"/>
  <c r="M107" i="58" s="1"/>
  <c r="N75" i="30"/>
  <c r="O75" i="50" s="1"/>
  <c r="J41" i="6"/>
  <c r="K41" i="43" s="1"/>
  <c r="L63" i="6"/>
  <c r="M63" i="43" s="1"/>
  <c r="O90" i="45"/>
  <c r="AE90" i="45" s="1"/>
  <c r="P96" i="51"/>
  <c r="N68" i="32"/>
  <c r="X75" i="40"/>
  <c r="AF75" i="40" s="1"/>
  <c r="P47" i="54"/>
  <c r="L21" i="45"/>
  <c r="N46" i="51"/>
  <c r="P7" i="45"/>
  <c r="P102" i="45"/>
  <c r="M87" i="53"/>
  <c r="N39" i="32"/>
  <c r="M18" i="45"/>
  <c r="N51" i="49"/>
  <c r="O96" i="47"/>
  <c r="AE96" i="47" s="1"/>
  <c r="J37" i="45"/>
  <c r="P85" i="51"/>
  <c r="L63" i="32"/>
  <c r="P110" i="49"/>
  <c r="O82" i="47"/>
  <c r="AE82" i="47" s="1"/>
  <c r="O10" i="32"/>
  <c r="P100" i="54"/>
  <c r="N70" i="53"/>
  <c r="X27" i="42"/>
  <c r="AF27" i="42" s="1"/>
  <c r="P108" i="51"/>
  <c r="P29" i="54"/>
  <c r="P29" i="40" s="1"/>
  <c r="P91" i="54"/>
  <c r="P91" i="40" s="1"/>
  <c r="Q84" i="49"/>
  <c r="Q84" i="42" s="1"/>
  <c r="M30" i="36"/>
  <c r="P43" i="49"/>
  <c r="O26" i="47"/>
  <c r="AE26" i="47" s="1"/>
  <c r="P3" i="53"/>
  <c r="X108" i="42"/>
  <c r="P45" i="54"/>
  <c r="P45" i="40" s="1"/>
  <c r="P45" i="49"/>
  <c r="P45" i="42" s="1"/>
  <c r="N45" i="37"/>
  <c r="Q58" i="54"/>
  <c r="O58" i="37"/>
  <c r="P58" i="49" s="1"/>
  <c r="N67" i="30"/>
  <c r="N15" i="30"/>
  <c r="O15" i="50" s="1"/>
  <c r="AE15" i="50" s="1"/>
  <c r="J98" i="6"/>
  <c r="K98" i="43" s="1"/>
  <c r="O71" i="51"/>
  <c r="AE71" i="51" s="1"/>
  <c r="Q74" i="60"/>
  <c r="P59" i="54"/>
  <c r="N59" i="37"/>
  <c r="O59" i="61" s="1"/>
  <c r="AE59" i="61" s="1"/>
  <c r="P59" i="49"/>
  <c r="P59" i="42" s="1"/>
  <c r="P110" i="51"/>
  <c r="M72" i="30"/>
  <c r="L40" i="13"/>
  <c r="M40" i="51" s="1"/>
  <c r="M98" i="30"/>
  <c r="X73" i="60"/>
  <c r="AF73" i="60" s="1"/>
  <c r="I19" i="6"/>
  <c r="J19" i="43" s="1"/>
  <c r="O50" i="70"/>
  <c r="AE50" i="70" s="1"/>
  <c r="N41" i="70"/>
  <c r="O99" i="56"/>
  <c r="AE99" i="56" s="1"/>
  <c r="P15" i="61"/>
  <c r="X99" i="40"/>
  <c r="W7" i="60"/>
  <c r="N7" i="30"/>
  <c r="K35" i="6"/>
  <c r="L35" i="43" s="1"/>
  <c r="Q101" i="24"/>
  <c r="N108" i="34" a="1"/>
  <c r="N108" i="34" s="1"/>
  <c r="O108" i="46" s="1"/>
  <c r="AE108" i="46" s="1"/>
  <c r="D48" i="23" s="1"/>
  <c r="N35" i="30"/>
  <c r="N28" i="13"/>
  <c r="O28" i="58" s="1"/>
  <c r="AE28" i="58" s="1"/>
  <c r="P28" i="56"/>
  <c r="Q67" i="60"/>
  <c r="X101" i="60"/>
  <c r="AF101" i="60" s="1"/>
  <c r="N51" i="30"/>
  <c r="O51" i="50" s="1"/>
  <c r="AE51" i="50" s="1"/>
  <c r="Q30" i="61"/>
  <c r="Q30" i="60" s="1"/>
  <c r="X97" i="60"/>
  <c r="Q108" i="53"/>
  <c r="K6" i="32"/>
  <c r="L6" i="51"/>
  <c r="L6" i="45"/>
  <c r="J6" i="13"/>
  <c r="K6" i="70" s="1"/>
  <c r="W49" i="60"/>
  <c r="N85" i="30"/>
  <c r="O85" i="50" s="1"/>
  <c r="O99" i="70"/>
  <c r="AE99" i="70" s="1"/>
  <c r="O17" i="61"/>
  <c r="AE17" i="61" s="1"/>
  <c r="N51" i="61"/>
  <c r="M60" i="30"/>
  <c r="M5" i="47"/>
  <c r="M5" i="53"/>
  <c r="K5" i="36"/>
  <c r="P43" i="50"/>
  <c r="G18" i="6"/>
  <c r="H18" i="43" s="1"/>
  <c r="O72" i="45"/>
  <c r="AE72" i="45" s="1"/>
  <c r="M72" i="13"/>
  <c r="N72" i="58" s="1"/>
  <c r="O72" i="51"/>
  <c r="AE72" i="51" s="1"/>
  <c r="O16" i="56"/>
  <c r="AE16" i="56" s="1"/>
  <c r="M50" i="30"/>
  <c r="P9" i="50"/>
  <c r="P39" i="56"/>
  <c r="P39" i="60" s="1"/>
  <c r="H39" i="6"/>
  <c r="I39" i="43" s="1"/>
  <c r="P11" i="50"/>
  <c r="X21" i="60"/>
  <c r="J49" i="6"/>
  <c r="K49" i="43" s="1"/>
  <c r="Q52" i="54"/>
  <c r="Q52" i="40" s="1"/>
  <c r="O52" i="37"/>
  <c r="P52" i="54" s="1"/>
  <c r="O57" i="70"/>
  <c r="AE57" i="70" s="1"/>
  <c r="O5" i="70"/>
  <c r="AE5" i="70" s="1"/>
  <c r="P100" i="61"/>
  <c r="P89" i="61"/>
  <c r="P89" i="60" s="1"/>
  <c r="O95" i="61"/>
  <c r="AE95" i="61" s="1"/>
  <c r="N33" i="30"/>
  <c r="O33" i="50" s="1"/>
  <c r="AE33" i="50" s="1"/>
  <c r="P88" i="56"/>
  <c r="K5" i="6"/>
  <c r="L5" i="43" s="1"/>
  <c r="J66" i="6"/>
  <c r="P63" i="50"/>
  <c r="P23" i="50"/>
  <c r="N107" i="34" a="1"/>
  <c r="N107" i="34" s="1"/>
  <c r="O107" i="46" s="1"/>
  <c r="AE107" i="46" s="1"/>
  <c r="D35" i="23" s="1"/>
  <c r="D33" i="23" s="1"/>
  <c r="O24" i="56"/>
  <c r="AE24" i="56" s="1"/>
  <c r="Q22" i="61"/>
  <c r="Q22" i="60" s="1"/>
  <c r="Q77" i="61"/>
  <c r="Q77" i="60" s="1"/>
  <c r="W66" i="60"/>
  <c r="N79" i="30"/>
  <c r="O79" i="50" s="1"/>
  <c r="X7" i="61"/>
  <c r="AF7" i="61" s="1"/>
  <c r="X7" i="49"/>
  <c r="AF7" i="49" s="1"/>
  <c r="X7" i="54"/>
  <c r="AF7" i="54" s="1"/>
  <c r="M54" i="30"/>
  <c r="P29" i="56"/>
  <c r="P29" i="60" s="1"/>
  <c r="M105" i="13"/>
  <c r="N105" i="45"/>
  <c r="O105" i="56"/>
  <c r="AE105" i="56" s="1"/>
  <c r="P41" i="56"/>
  <c r="P93" i="60"/>
  <c r="P27" i="49"/>
  <c r="N27" i="37"/>
  <c r="P27" i="54"/>
  <c r="N47" i="30"/>
  <c r="O47" i="50" s="1"/>
  <c r="AE47" i="50" s="1"/>
  <c r="L91" i="45"/>
  <c r="P43" i="61"/>
  <c r="M25" i="70"/>
  <c r="X98" i="49"/>
  <c r="X98" i="42" s="1"/>
  <c r="X98" i="61"/>
  <c r="X98" i="54"/>
  <c r="M34" i="30"/>
  <c r="P80" i="56"/>
  <c r="P40" i="49"/>
  <c r="P40" i="42" s="1"/>
  <c r="O15" i="47"/>
  <c r="AE15" i="47" s="1"/>
  <c r="O29" i="45"/>
  <c r="AE29" i="45" s="1"/>
  <c r="M77" i="47"/>
  <c r="Q80" i="49"/>
  <c r="Q80" i="42" s="1"/>
  <c r="O60" i="37"/>
  <c r="P60" i="49" s="1"/>
  <c r="X58" i="61"/>
  <c r="AF58" i="61" s="1"/>
  <c r="N61" i="53"/>
  <c r="N85" i="49"/>
  <c r="N53" i="53"/>
  <c r="P31" i="54"/>
  <c r="O97" i="47"/>
  <c r="AE97" i="47" s="1"/>
  <c r="O74" i="32"/>
  <c r="P74" i="56"/>
  <c r="P74" i="60" s="1"/>
  <c r="O91" i="50"/>
  <c r="AE91" i="50" s="1"/>
  <c r="O93" i="45"/>
  <c r="AE93" i="45" s="1"/>
  <c r="Q46" i="42"/>
  <c r="Q52" i="42"/>
  <c r="O36" i="49"/>
  <c r="AE36" i="49" s="1"/>
  <c r="P82" i="54"/>
  <c r="P82" i="40" s="1"/>
  <c r="P75" i="51"/>
  <c r="M63" i="45"/>
  <c r="M27" i="47"/>
  <c r="X51" i="61"/>
  <c r="AF51" i="61" s="1"/>
  <c r="Q9" i="49"/>
  <c r="Q9" i="42" s="1"/>
  <c r="Q76" i="49"/>
  <c r="Q76" i="42" s="1"/>
  <c r="P5" i="40"/>
  <c r="Q43" i="42"/>
  <c r="Q71" i="54"/>
  <c r="Q71" i="40" s="1"/>
  <c r="P7" i="53"/>
  <c r="O12" i="37"/>
  <c r="P12" i="54" s="1"/>
  <c r="X26" i="61"/>
  <c r="AF26" i="61" s="1"/>
  <c r="R105" i="49"/>
  <c r="R105" i="42" s="1"/>
  <c r="O50" i="37"/>
  <c r="P50" i="61" s="1"/>
  <c r="P50" i="60" s="1"/>
  <c r="N107" i="51"/>
  <c r="O71" i="45"/>
  <c r="AE71" i="45" s="1"/>
  <c r="N109" i="70"/>
  <c r="E5" i="62"/>
  <c r="E7" i="62"/>
  <c r="L106" i="13"/>
  <c r="M106" i="51"/>
  <c r="O92" i="47"/>
  <c r="AE92" i="47" s="1"/>
  <c r="O26" i="51"/>
  <c r="AE26" i="51" s="1"/>
  <c r="M26" i="13"/>
  <c r="P56" i="56"/>
  <c r="P56" i="60" s="1"/>
  <c r="Q11" i="54"/>
  <c r="Q11" i="40" s="1"/>
  <c r="Q11" i="49"/>
  <c r="Q11" i="42" s="1"/>
  <c r="P96" i="70"/>
  <c r="P66" i="56"/>
  <c r="O25" i="53"/>
  <c r="AE25" i="53" s="1"/>
  <c r="M25" i="36"/>
  <c r="N25" i="58" s="1"/>
  <c r="Q66" i="61"/>
  <c r="Q66" i="60" s="1"/>
  <c r="L64" i="70"/>
  <c r="Q28" i="40"/>
  <c r="L21" i="70"/>
  <c r="O14" i="70"/>
  <c r="AE14" i="70" s="1"/>
  <c r="Q32" i="61"/>
  <c r="Q32" i="60" s="1"/>
  <c r="P47" i="61"/>
  <c r="M38" i="30"/>
  <c r="O78" i="56"/>
  <c r="AE78" i="56" s="1"/>
  <c r="P43" i="45"/>
  <c r="N43" i="13"/>
  <c r="O43" i="58" s="1"/>
  <c r="AE43" i="58" s="1"/>
  <c r="K9" i="32"/>
  <c r="N31" i="30"/>
  <c r="O31" i="50" s="1"/>
  <c r="N73" i="30"/>
  <c r="M96" i="30"/>
  <c r="M58" i="30"/>
  <c r="P107" i="32" a="1"/>
  <c r="P107" i="32" s="1"/>
  <c r="X85" i="60"/>
  <c r="AF85" i="60" s="1"/>
  <c r="P7" i="70"/>
  <c r="P49" i="61"/>
  <c r="P43" i="56"/>
  <c r="N65" i="30"/>
  <c r="N17" i="30"/>
  <c r="O17" i="50" s="1"/>
  <c r="AE17" i="50" s="1"/>
  <c r="P109" i="32" a="1"/>
  <c r="P109" i="32" s="1"/>
  <c r="P9" i="56"/>
  <c r="P105" i="32" a="1"/>
  <c r="P105" i="32" s="1"/>
  <c r="O13" i="45"/>
  <c r="AE13" i="45" s="1"/>
  <c r="M100" i="36"/>
  <c r="N100" i="47" s="1"/>
  <c r="N19" i="30"/>
  <c r="I10" i="6"/>
  <c r="J10" i="43" s="1"/>
  <c r="P55" i="47"/>
  <c r="L45" i="36"/>
  <c r="P11" i="56"/>
  <c r="H65" i="6"/>
  <c r="I65" i="43"/>
  <c r="I42" i="6"/>
  <c r="J42" i="43" s="1"/>
  <c r="Q84" i="61"/>
  <c r="Q84" i="60" s="1"/>
  <c r="P68" i="61"/>
  <c r="P23" i="61"/>
  <c r="P56" i="70"/>
  <c r="I76" i="6"/>
  <c r="J76" i="43" s="1"/>
  <c r="X3" i="61"/>
  <c r="AF3" i="61" s="1"/>
  <c r="X3" i="54"/>
  <c r="X3" i="49"/>
  <c r="AF3" i="49" s="1"/>
  <c r="O63" i="47"/>
  <c r="AE63" i="47" s="1"/>
  <c r="P23" i="56"/>
  <c r="N61" i="30"/>
  <c r="O61" i="56" s="1"/>
  <c r="AE61" i="56" s="1"/>
  <c r="N4" i="70"/>
  <c r="P61" i="61"/>
  <c r="P98" i="61"/>
  <c r="P98" i="60" s="1"/>
  <c r="X102" i="40"/>
  <c r="N25" i="30"/>
  <c r="O25" i="50" s="1"/>
  <c r="AE25" i="50" s="1"/>
  <c r="N82" i="32"/>
  <c r="M82" i="13"/>
  <c r="N82" i="70" s="1"/>
  <c r="N82" i="51"/>
  <c r="N82" i="45"/>
  <c r="N81" i="30"/>
  <c r="O81" i="56" s="1"/>
  <c r="AE81" i="56" s="1"/>
  <c r="H51" i="6"/>
  <c r="I51" i="43" s="1"/>
  <c r="Q8" i="61"/>
  <c r="Q8" i="60" s="1"/>
  <c r="Q72" i="61"/>
  <c r="Q72" i="60" s="1"/>
  <c r="O29" i="70"/>
  <c r="AE29" i="70" s="1"/>
  <c r="O62" i="70"/>
  <c r="AE62" i="70" s="1"/>
  <c r="O64" i="61"/>
  <c r="AE64" i="61" s="1"/>
  <c r="P83" i="61"/>
  <c r="P83" i="60" s="1"/>
  <c r="O53" i="54"/>
  <c r="AE53" i="54" s="1"/>
  <c r="P54" i="51"/>
  <c r="M76" i="45"/>
  <c r="N87" i="54"/>
  <c r="P15" i="49"/>
  <c r="P15" i="42" s="1"/>
  <c r="Q55" i="54"/>
  <c r="Q55" i="40" s="1"/>
  <c r="O55" i="37"/>
  <c r="Q55" i="49"/>
  <c r="Q55" i="42" s="1"/>
  <c r="X81" i="60"/>
  <c r="O38" i="56"/>
  <c r="AE38" i="56" s="1"/>
  <c r="M30" i="30"/>
  <c r="N30" i="50" s="1"/>
  <c r="Q94" i="40"/>
  <c r="M32" i="30"/>
  <c r="X55" i="60"/>
  <c r="N63" i="30"/>
  <c r="O63" i="50" s="1"/>
  <c r="AE63" i="50" s="1"/>
  <c r="M48" i="53"/>
  <c r="M37" i="53"/>
  <c r="N99" i="53"/>
  <c r="O70" i="45"/>
  <c r="AE70" i="45" s="1"/>
  <c r="P106" i="52"/>
  <c r="P54" i="49"/>
  <c r="M76" i="53"/>
  <c r="P81" i="49"/>
  <c r="P81" i="42" s="1"/>
  <c r="M51" i="53"/>
  <c r="L89" i="45"/>
  <c r="M76" i="51"/>
  <c r="O55" i="51"/>
  <c r="AE55" i="51" s="1"/>
  <c r="O49" i="53"/>
  <c r="AE49" i="53" s="1"/>
  <c r="K97" i="51"/>
  <c r="X87" i="40"/>
  <c r="O36" i="45"/>
  <c r="AE36" i="45" s="1"/>
  <c r="M83" i="45"/>
  <c r="O33" i="45"/>
  <c r="AE33" i="45" s="1"/>
  <c r="P30" i="51"/>
  <c r="N72" i="53"/>
  <c r="Q68" i="42"/>
  <c r="I41" i="53"/>
  <c r="P105" i="46"/>
  <c r="Q109" i="52"/>
  <c r="X58" i="49"/>
  <c r="E57" i="47"/>
  <c r="Q88" i="54"/>
  <c r="Q88" i="40" s="1"/>
  <c r="Q20" i="49"/>
  <c r="Q20" i="42" s="1"/>
  <c r="Q77" i="49"/>
  <c r="Q77" i="42" s="1"/>
  <c r="Q71" i="49"/>
  <c r="Q71" i="42" s="1"/>
  <c r="P7" i="47"/>
  <c r="Q67" i="49"/>
  <c r="Q67" i="42" s="1"/>
  <c r="P12" i="53"/>
  <c r="X41" i="61"/>
  <c r="AF41" i="61" s="1"/>
  <c r="X63" i="61"/>
  <c r="AF63" i="61" s="1"/>
  <c r="M46" i="30"/>
  <c r="M90" i="30"/>
  <c r="P60" i="53"/>
  <c r="Q50" i="54"/>
  <c r="Q50" i="40" s="1"/>
  <c r="X11" i="60"/>
  <c r="N107" i="45"/>
  <c r="P49" i="50"/>
  <c r="P75" i="50"/>
  <c r="P110" i="32" a="1"/>
  <c r="P110" i="32" s="1"/>
  <c r="P110" i="45"/>
  <c r="O44" i="53"/>
  <c r="AE44" i="53" s="1"/>
  <c r="M44" i="36"/>
  <c r="N44" i="58" s="1"/>
  <c r="O98" i="56"/>
  <c r="AE98" i="56" s="1"/>
  <c r="N106" i="70"/>
  <c r="O92" i="53"/>
  <c r="AE92" i="53" s="1"/>
  <c r="N108" i="30"/>
  <c r="O26" i="70"/>
  <c r="AE26" i="70" s="1"/>
  <c r="M93" i="36"/>
  <c r="N93" i="58" s="1"/>
  <c r="N93" i="53"/>
  <c r="P26" i="61"/>
  <c r="P26" i="60" s="1"/>
  <c r="P41" i="61"/>
  <c r="O100" i="70"/>
  <c r="AE100" i="70" s="1"/>
  <c r="P66" i="70"/>
  <c r="M62" i="30"/>
  <c r="R101" i="42"/>
  <c r="O35" i="47"/>
  <c r="AE35" i="47" s="1"/>
  <c r="M35" i="36"/>
  <c r="N35" i="58" s="1"/>
  <c r="O35" i="53"/>
  <c r="AE35" i="53" s="1"/>
  <c r="L90" i="43"/>
  <c r="O14" i="47"/>
  <c r="AE14" i="47" s="1"/>
  <c r="M14" i="36"/>
  <c r="N14" i="53" s="1"/>
  <c r="L79" i="13"/>
  <c r="M79" i="70" s="1"/>
  <c r="O25" i="47"/>
  <c r="AE25" i="47" s="1"/>
  <c r="P27" i="56"/>
  <c r="P27" i="60" s="1"/>
  <c r="P40" i="61"/>
  <c r="P40" i="60" s="1"/>
  <c r="Q80" i="61"/>
  <c r="Q80" i="60" s="1"/>
  <c r="O38" i="50"/>
  <c r="AE38" i="50" s="1"/>
  <c r="Q108" i="47"/>
  <c r="Q60" i="49"/>
  <c r="Q60" i="42" s="1"/>
  <c r="P43" i="51"/>
  <c r="N73" i="70"/>
  <c r="Q75" i="54"/>
  <c r="Q75" i="40" s="1"/>
  <c r="O75" i="37"/>
  <c r="P75" i="61" s="1"/>
  <c r="Q75" i="49"/>
  <c r="Q75" i="42" s="1"/>
  <c r="O30" i="50"/>
  <c r="AE30" i="50" s="1"/>
  <c r="L99" i="4"/>
  <c r="M99" i="24" s="1"/>
  <c r="O58" i="50"/>
  <c r="AE58" i="50" s="1"/>
  <c r="J64" i="4"/>
  <c r="K64" i="24" s="1"/>
  <c r="P33" i="61"/>
  <c r="P17" i="40"/>
  <c r="O51" i="70"/>
  <c r="AE51" i="70" s="1"/>
  <c r="P92" i="54"/>
  <c r="P92" i="40" s="1"/>
  <c r="N92" i="37"/>
  <c r="O92" i="61" s="1"/>
  <c r="P53" i="50"/>
  <c r="P53" i="40" s="1"/>
  <c r="X79" i="60"/>
  <c r="AF79" i="60" s="1"/>
  <c r="N53" i="32"/>
  <c r="M53" i="32" s="1"/>
  <c r="O50" i="56"/>
  <c r="AE50" i="56" s="1"/>
  <c r="X109" i="60"/>
  <c r="P94" i="53"/>
  <c r="N94" i="36"/>
  <c r="O94" i="53" s="1"/>
  <c r="AE94" i="53" s="1"/>
  <c r="O94" i="47"/>
  <c r="AE94" i="47" s="1"/>
  <c r="L12" i="51"/>
  <c r="N39" i="30"/>
  <c r="O39" i="56" s="1"/>
  <c r="AE39" i="56" s="1"/>
  <c r="O88" i="53"/>
  <c r="AE88" i="53" s="1"/>
  <c r="M88" i="36"/>
  <c r="P75" i="53"/>
  <c r="Q35" i="49"/>
  <c r="Q35" i="42" s="1"/>
  <c r="O35" i="37"/>
  <c r="O59" i="53"/>
  <c r="AE59" i="53" s="1"/>
  <c r="M59" i="36"/>
  <c r="N59" i="47" s="1"/>
  <c r="Q10" i="60"/>
  <c r="P106" i="32" a="1"/>
  <c r="P106" i="32" s="1"/>
  <c r="M92" i="30"/>
  <c r="I74" i="6"/>
  <c r="J74" i="43" s="1"/>
  <c r="O84" i="47"/>
  <c r="AE84" i="47" s="1"/>
  <c r="O32" i="50"/>
  <c r="AE32" i="50" s="1"/>
  <c r="M76" i="70"/>
  <c r="O19" i="70"/>
  <c r="AE19" i="70" s="1"/>
  <c r="P63" i="49"/>
  <c r="P63" i="42" s="1"/>
  <c r="N63" i="37"/>
  <c r="P63" i="54"/>
  <c r="O101" i="37"/>
  <c r="Q101" i="49"/>
  <c r="Q9" i="60"/>
  <c r="P59" i="50"/>
  <c r="L44" i="43"/>
  <c r="Q18" i="61"/>
  <c r="Q18" i="60" s="1"/>
  <c r="Q108" i="61"/>
  <c r="Q108" i="60" s="1"/>
  <c r="N87" i="61"/>
  <c r="K97" i="70"/>
  <c r="X66" i="54"/>
  <c r="X66" i="49"/>
  <c r="X66" i="42" s="1"/>
  <c r="X66" i="61"/>
  <c r="X32" i="60"/>
  <c r="X90" i="60"/>
  <c r="AF90" i="60" s="1"/>
  <c r="X74" i="60"/>
  <c r="M19" i="53"/>
  <c r="K19" i="36"/>
  <c r="M19" i="47"/>
  <c r="N29" i="30"/>
  <c r="Q96" i="60"/>
  <c r="N41" i="30"/>
  <c r="O41" i="50" s="1"/>
  <c r="N47" i="36"/>
  <c r="O47" i="58" s="1"/>
  <c r="AE47" i="58" s="1"/>
  <c r="O47" i="53"/>
  <c r="AE47" i="53" s="1"/>
  <c r="M56" i="30"/>
  <c r="P57" i="50"/>
  <c r="P57" i="40" s="1"/>
  <c r="Q6" i="61"/>
  <c r="Q6" i="60" s="1"/>
  <c r="X60" i="61"/>
  <c r="X60" i="60" s="1"/>
  <c r="P48" i="49"/>
  <c r="P48" i="42" s="1"/>
  <c r="N48" i="37"/>
  <c r="O48" i="61" s="1"/>
  <c r="AE48" i="61" s="1"/>
  <c r="O34" i="56"/>
  <c r="AE34" i="56" s="1"/>
  <c r="P110" i="46"/>
  <c r="N110" i="34" a="1"/>
  <c r="N110" i="34" s="1"/>
  <c r="Q3" i="61"/>
  <c r="Q3" i="60" s="1"/>
  <c r="X89" i="60"/>
  <c r="AF89" i="60" s="1"/>
  <c r="W105" i="61"/>
  <c r="M35" i="4"/>
  <c r="N35" i="24" s="1"/>
  <c r="M23" i="4"/>
  <c r="N23" i="24" s="1"/>
  <c r="M97" i="4"/>
  <c r="M101" i="4"/>
  <c r="N101" i="24" s="1"/>
  <c r="Q37" i="42"/>
  <c r="W93" i="42"/>
  <c r="K51" i="4"/>
  <c r="N53" i="4"/>
  <c r="O53" i="24" s="1"/>
  <c r="AE53" i="24" s="1"/>
  <c r="N81" i="4"/>
  <c r="M81" i="4" s="1"/>
  <c r="M43" i="4"/>
  <c r="N43" i="24" s="1"/>
  <c r="L57" i="4"/>
  <c r="K57" i="4" s="1"/>
  <c r="N93" i="4"/>
  <c r="O61" i="4"/>
  <c r="P61" i="24" s="1"/>
  <c r="Q61" i="42"/>
  <c r="N73" i="4"/>
  <c r="O73" i="24" s="1"/>
  <c r="AE73" i="24" s="1"/>
  <c r="O71" i="24"/>
  <c r="AE71" i="24" s="1"/>
  <c r="P93" i="42"/>
  <c r="N65" i="4"/>
  <c r="O89" i="4"/>
  <c r="N89" i="4" s="1"/>
  <c r="N71" i="24"/>
  <c r="L71" i="4"/>
  <c r="M71" i="24" s="1"/>
  <c r="O37" i="4"/>
  <c r="P37" i="24" s="1"/>
  <c r="N77" i="4"/>
  <c r="O77" i="24" s="1"/>
  <c r="AE77" i="24" s="1"/>
  <c r="M47" i="4"/>
  <c r="N47" i="24" s="1"/>
  <c r="O41" i="4"/>
  <c r="P41" i="24" s="1"/>
  <c r="L63" i="4"/>
  <c r="M63" i="24" s="1"/>
  <c r="M85" i="4"/>
  <c r="N85" i="24" s="1"/>
  <c r="M89" i="4"/>
  <c r="N89" i="24" s="1"/>
  <c r="L59" i="4"/>
  <c r="M59" i="24" s="1"/>
  <c r="M55" i="4"/>
  <c r="M79" i="4"/>
  <c r="N79" i="24" s="1"/>
  <c r="J91" i="4"/>
  <c r="W58" i="42"/>
  <c r="N63" i="24"/>
  <c r="O89" i="24"/>
  <c r="O85" i="24"/>
  <c r="AE85" i="24" s="1"/>
  <c r="W105" i="54"/>
  <c r="W105" i="40" s="1"/>
  <c r="W105" i="49"/>
  <c r="W105" i="42" s="1"/>
  <c r="X105" i="37"/>
  <c r="Y105" i="37" s="1"/>
  <c r="R107" i="54"/>
  <c r="R107" i="40" s="1"/>
  <c r="P107" i="37"/>
  <c r="Q107" i="54" s="1"/>
  <c r="Q107" i="40" s="1"/>
  <c r="R105" i="54"/>
  <c r="R105" i="40" s="1"/>
  <c r="P110" i="54"/>
  <c r="P105" i="37"/>
  <c r="Q105" i="61" s="1"/>
  <c r="Q105" i="60" s="1"/>
  <c r="P79" i="54"/>
  <c r="P86" i="54"/>
  <c r="P86" i="40" s="1"/>
  <c r="M36" i="53"/>
  <c r="P33" i="54"/>
  <c r="P33" i="40" s="1"/>
  <c r="N33" i="37"/>
  <c r="O33" i="61" s="1"/>
  <c r="P33" i="49"/>
  <c r="P33" i="42" s="1"/>
  <c r="P10" i="49"/>
  <c r="N10" i="37"/>
  <c r="P10" i="54"/>
  <c r="O6" i="37"/>
  <c r="P6" i="61" s="1"/>
  <c r="P6" i="60" s="1"/>
  <c r="P18" i="53"/>
  <c r="N18" i="36"/>
  <c r="O18" i="58" s="1"/>
  <c r="AE18" i="58" s="1"/>
  <c r="N22" i="36"/>
  <c r="O22" i="58" s="1"/>
  <c r="AE22" i="58" s="1"/>
  <c r="X36" i="54"/>
  <c r="AF36" i="54" s="1"/>
  <c r="X36" i="49"/>
  <c r="AF36" i="49" s="1"/>
  <c r="O88" i="37"/>
  <c r="W92" i="40"/>
  <c r="O30" i="53"/>
  <c r="AE30" i="53" s="1"/>
  <c r="O8" i="37"/>
  <c r="X51" i="49"/>
  <c r="AF51" i="49" s="1"/>
  <c r="X51" i="54"/>
  <c r="Q30" i="49"/>
  <c r="Q30" i="42" s="1"/>
  <c r="O30" i="37"/>
  <c r="P30" i="61" s="1"/>
  <c r="Q30" i="54"/>
  <c r="Q30" i="40" s="1"/>
  <c r="Q32" i="49"/>
  <c r="Q32" i="42" s="1"/>
  <c r="O32" i="37"/>
  <c r="P32" i="49" s="1"/>
  <c r="X42" i="49"/>
  <c r="AF42" i="49" s="1"/>
  <c r="X42" i="54"/>
  <c r="AF42" i="54" s="1"/>
  <c r="X56" i="54"/>
  <c r="AF56" i="54" s="1"/>
  <c r="X56" i="49"/>
  <c r="AF56" i="49" s="1"/>
  <c r="P73" i="53"/>
  <c r="P73" i="47"/>
  <c r="N73" i="36"/>
  <c r="O73" i="53"/>
  <c r="X92" i="49"/>
  <c r="AF92" i="49" s="1"/>
  <c r="X92" i="54"/>
  <c r="O22" i="37"/>
  <c r="P22" i="54" s="1"/>
  <c r="X43" i="49"/>
  <c r="X43" i="54"/>
  <c r="AF43" i="54" s="1"/>
  <c r="X46" i="54"/>
  <c r="AF46" i="54" s="1"/>
  <c r="X46" i="49"/>
  <c r="P43" i="54"/>
  <c r="N43" i="37"/>
  <c r="Q18" i="49"/>
  <c r="Q18" i="42" s="1"/>
  <c r="Q18" i="54"/>
  <c r="Q18" i="40" s="1"/>
  <c r="O18" i="37"/>
  <c r="P18" i="61" s="1"/>
  <c r="P18" i="60" s="1"/>
  <c r="P32" i="47"/>
  <c r="N32" i="36"/>
  <c r="O32" i="53" s="1"/>
  <c r="AE32" i="53" s="1"/>
  <c r="Q65" i="49"/>
  <c r="Q65" i="42" s="1"/>
  <c r="O65" i="37"/>
  <c r="Q65" i="54"/>
  <c r="Q65" i="40" s="1"/>
  <c r="O66" i="37"/>
  <c r="O71" i="37"/>
  <c r="P71" i="61" s="1"/>
  <c r="P71" i="60" s="1"/>
  <c r="O69" i="53"/>
  <c r="AE69" i="53" s="1"/>
  <c r="M69" i="36"/>
  <c r="N69" i="58" s="1"/>
  <c r="O42" i="47"/>
  <c r="AE42" i="47" s="1"/>
  <c r="M42" i="36"/>
  <c r="O42" i="53"/>
  <c r="AE42" i="53" s="1"/>
  <c r="O3" i="37"/>
  <c r="N7" i="36"/>
  <c r="Q7" i="49"/>
  <c r="Q7" i="42" s="1"/>
  <c r="Q7" i="54"/>
  <c r="Q7" i="40" s="1"/>
  <c r="O7" i="37"/>
  <c r="P7" i="61" s="1"/>
  <c r="Q12" i="49"/>
  <c r="Q12" i="42" s="1"/>
  <c r="Q12" i="54"/>
  <c r="Q12" i="40" s="1"/>
  <c r="Q69" i="54"/>
  <c r="Q69" i="40" s="1"/>
  <c r="O69" i="37"/>
  <c r="M26" i="36"/>
  <c r="N26" i="58" s="1"/>
  <c r="X26" i="49"/>
  <c r="AF26" i="49" s="1"/>
  <c r="X26" i="54"/>
  <c r="N12" i="36"/>
  <c r="O12" i="47" s="1"/>
  <c r="AE12" i="47" s="1"/>
  <c r="O16" i="37"/>
  <c r="Q16" i="54"/>
  <c r="Q16" i="40" s="1"/>
  <c r="Q16" i="49"/>
  <c r="Q16" i="42" s="1"/>
  <c r="Q21" i="49"/>
  <c r="Q21" i="42" s="1"/>
  <c r="O21" i="37"/>
  <c r="P21" i="61" s="1"/>
  <c r="P21" i="60" s="1"/>
  <c r="Q21" i="54"/>
  <c r="Q21" i="40" s="1"/>
  <c r="P21" i="47"/>
  <c r="N21" i="36"/>
  <c r="O21" i="58" s="1"/>
  <c r="AE21" i="58" s="1"/>
  <c r="W41" i="42"/>
  <c r="X63" i="49"/>
  <c r="AF63" i="49" s="1"/>
  <c r="X63" i="54"/>
  <c r="AF63" i="54" s="1"/>
  <c r="O91" i="53"/>
  <c r="AE91" i="53" s="1"/>
  <c r="K10" i="53"/>
  <c r="O86" i="47"/>
  <c r="AE86" i="47" s="1"/>
  <c r="O82" i="53"/>
  <c r="AE82" i="53" s="1"/>
  <c r="P90" i="54"/>
  <c r="P90" i="40" s="1"/>
  <c r="N90" i="37"/>
  <c r="O90" i="49" s="1"/>
  <c r="AE90" i="49" s="1"/>
  <c r="Q19" i="54"/>
  <c r="Q19" i="40" s="1"/>
  <c r="Q19" i="49"/>
  <c r="Q19" i="42" s="1"/>
  <c r="O19" i="37"/>
  <c r="O84" i="37"/>
  <c r="N9" i="36"/>
  <c r="P11" i="53"/>
  <c r="P11" i="47"/>
  <c r="N11" i="36"/>
  <c r="O11" i="58" s="1"/>
  <c r="AE11" i="58" s="1"/>
  <c r="O11" i="37"/>
  <c r="X34" i="54"/>
  <c r="AF34" i="54" s="1"/>
  <c r="X34" i="49"/>
  <c r="AF34" i="49" s="1"/>
  <c r="N6" i="36"/>
  <c r="O9" i="37"/>
  <c r="P9" i="49" s="1"/>
  <c r="P9" i="42" s="1"/>
  <c r="Q9" i="54"/>
  <c r="Q9" i="40" s="1"/>
  <c r="Q20" i="54"/>
  <c r="Q20" i="40" s="1"/>
  <c r="O20" i="37"/>
  <c r="X100" i="54"/>
  <c r="X100" i="49"/>
  <c r="AF100" i="49" s="1"/>
  <c r="P42" i="54"/>
  <c r="N42" i="37"/>
  <c r="O33" i="47"/>
  <c r="AE33" i="47" s="1"/>
  <c r="M33" i="36"/>
  <c r="O33" i="53"/>
  <c r="AE33" i="53" s="1"/>
  <c r="Q76" i="54"/>
  <c r="Q76" i="40" s="1"/>
  <c r="O76" i="37"/>
  <c r="P76" i="54" s="1"/>
  <c r="Q77" i="54"/>
  <c r="Q77" i="40" s="1"/>
  <c r="O77" i="37"/>
  <c r="Q80" i="54"/>
  <c r="Q80" i="40" s="1"/>
  <c r="O80" i="37"/>
  <c r="P80" i="61" s="1"/>
  <c r="X55" i="54"/>
  <c r="AF55" i="54" s="1"/>
  <c r="X55" i="49"/>
  <c r="AF55" i="49" s="1"/>
  <c r="X57" i="49"/>
  <c r="X57" i="54"/>
  <c r="P65" i="53"/>
  <c r="N65" i="36"/>
  <c r="O65" i="58" s="1"/>
  <c r="AE65" i="58" s="1"/>
  <c r="P83" i="53"/>
  <c r="N83" i="36"/>
  <c r="X95" i="54"/>
  <c r="AF95" i="54" s="1"/>
  <c r="X95" i="49"/>
  <c r="AF95" i="49" s="1"/>
  <c r="P24" i="47"/>
  <c r="N24" i="36"/>
  <c r="O24" i="37"/>
  <c r="P24" i="61" s="1"/>
  <c r="P24" i="60" s="1"/>
  <c r="X40" i="54"/>
  <c r="AF40" i="54" s="1"/>
  <c r="X40" i="49"/>
  <c r="AF40" i="49" s="1"/>
  <c r="P26" i="49"/>
  <c r="N26" i="37"/>
  <c r="P26" i="54"/>
  <c r="P26" i="40" s="1"/>
  <c r="X62" i="54"/>
  <c r="X62" i="40" s="1"/>
  <c r="AF62" i="40" s="1"/>
  <c r="X62" i="49"/>
  <c r="AF62" i="49" s="1"/>
  <c r="Q67" i="54"/>
  <c r="Q67" i="40" s="1"/>
  <c r="O67" i="37"/>
  <c r="P67" i="61" s="1"/>
  <c r="P74" i="53"/>
  <c r="N74" i="36"/>
  <c r="N3" i="36"/>
  <c r="O3" i="58" s="1"/>
  <c r="AE3" i="58" s="1"/>
  <c r="X33" i="54"/>
  <c r="X33" i="40" s="1"/>
  <c r="X33" i="49"/>
  <c r="AF33" i="49" s="1"/>
  <c r="W33" i="40"/>
  <c r="X41" i="49"/>
  <c r="X41" i="42" s="1"/>
  <c r="X41" i="54"/>
  <c r="X48" i="49"/>
  <c r="X48" i="54"/>
  <c r="AF48" i="54" s="1"/>
  <c r="X39" i="42"/>
  <c r="AF39" i="42" s="1"/>
  <c r="X45" i="42"/>
  <c r="X89" i="42"/>
  <c r="AF89" i="42" s="1"/>
  <c r="X72" i="42"/>
  <c r="AF72" i="42" s="1"/>
  <c r="X31" i="42"/>
  <c r="AF31" i="42" s="1"/>
  <c r="X47" i="40"/>
  <c r="AF47" i="40" s="1"/>
  <c r="P96" i="40"/>
  <c r="Q96" i="40"/>
  <c r="P40" i="54"/>
  <c r="P40" i="40" s="1"/>
  <c r="O56" i="49"/>
  <c r="AE56" i="49" s="1"/>
  <c r="O89" i="47"/>
  <c r="AE89" i="47" s="1"/>
  <c r="P49" i="49"/>
  <c r="P49" i="42" s="1"/>
  <c r="O64" i="49"/>
  <c r="N53" i="47"/>
  <c r="Q100" i="42"/>
  <c r="M76" i="47"/>
  <c r="N31" i="53"/>
  <c r="O15" i="53"/>
  <c r="AE15" i="53" s="1"/>
  <c r="P89" i="49"/>
  <c r="N67" i="53"/>
  <c r="Q62" i="42"/>
  <c r="O49" i="47"/>
  <c r="AE49" i="47" s="1"/>
  <c r="N80" i="47"/>
  <c r="M66" i="47"/>
  <c r="N17" i="47"/>
  <c r="P29" i="49"/>
  <c r="P29" i="42" s="1"/>
  <c r="P15" i="54"/>
  <c r="C57" i="36"/>
  <c r="D57" i="47" s="1"/>
  <c r="N109" i="36"/>
  <c r="O109" i="58" s="1"/>
  <c r="AE109" i="58" s="1"/>
  <c r="O14" i="54"/>
  <c r="AE14" i="54" s="1"/>
  <c r="O14" i="49"/>
  <c r="AE14" i="49" s="1"/>
  <c r="P38" i="54"/>
  <c r="P38" i="40" s="1"/>
  <c r="N38" i="37"/>
  <c r="X28" i="42"/>
  <c r="P37" i="49"/>
  <c r="N37" i="37"/>
  <c r="P74" i="54"/>
  <c r="P41" i="54"/>
  <c r="N41" i="37"/>
  <c r="N106" i="37"/>
  <c r="X44" i="40"/>
  <c r="AF44" i="40" s="1"/>
  <c r="P68" i="49"/>
  <c r="O53" i="49"/>
  <c r="AE53" i="49" s="1"/>
  <c r="P47" i="49"/>
  <c r="P47" i="42" s="1"/>
  <c r="P62" i="49"/>
  <c r="N85" i="54"/>
  <c r="O39" i="49"/>
  <c r="AE39" i="49" s="1"/>
  <c r="N51" i="54"/>
  <c r="P83" i="49"/>
  <c r="Q54" i="42"/>
  <c r="O17" i="49"/>
  <c r="AE17" i="49" s="1"/>
  <c r="P28" i="54"/>
  <c r="P79" i="42"/>
  <c r="N87" i="49"/>
  <c r="P23" i="54"/>
  <c r="P100" i="49"/>
  <c r="O95" i="54"/>
  <c r="AE95" i="54" s="1"/>
  <c r="M95" i="37"/>
  <c r="P38" i="49"/>
  <c r="X28" i="40"/>
  <c r="AF28" i="40" s="1"/>
  <c r="P37" i="54"/>
  <c r="P37" i="40" s="1"/>
  <c r="X61" i="40"/>
  <c r="P74" i="49"/>
  <c r="P41" i="49"/>
  <c r="X60" i="40"/>
  <c r="P106" i="54"/>
  <c r="Q108" i="54"/>
  <c r="Q108" i="40" s="1"/>
  <c r="Q109" i="54"/>
  <c r="O109" i="37"/>
  <c r="P109" i="54" s="1"/>
  <c r="P34" i="54"/>
  <c r="P34" i="40" s="1"/>
  <c r="N34" i="37"/>
  <c r="O34" i="49" s="1"/>
  <c r="AE34" i="49" s="1"/>
  <c r="O109" i="34" a="1"/>
  <c r="O109" i="34" s="1"/>
  <c r="Q96" i="42"/>
  <c r="P105" i="52"/>
  <c r="P106" i="46"/>
  <c r="P106" i="42" s="1"/>
  <c r="M95" i="13"/>
  <c r="N95" i="51" s="1"/>
  <c r="O95" i="51"/>
  <c r="AE95" i="51" s="1"/>
  <c r="O22" i="51"/>
  <c r="AE22" i="51" s="1"/>
  <c r="M22" i="13"/>
  <c r="L107" i="4"/>
  <c r="M107" i="24" s="1"/>
  <c r="O99" i="51"/>
  <c r="AE99" i="51" s="1"/>
  <c r="M99" i="13"/>
  <c r="N99" i="51" s="1"/>
  <c r="O24" i="51"/>
  <c r="AE24" i="51" s="1"/>
  <c r="M24" i="13"/>
  <c r="N24" i="70" s="1"/>
  <c r="P52" i="45"/>
  <c r="N52" i="13"/>
  <c r="N99" i="32"/>
  <c r="M99" i="32" s="1"/>
  <c r="J105" i="36"/>
  <c r="O105" i="4"/>
  <c r="P105" i="24" s="1"/>
  <c r="L61" i="36"/>
  <c r="O34" i="45"/>
  <c r="AE34" i="45" s="1"/>
  <c r="M34" i="13"/>
  <c r="O95" i="45"/>
  <c r="AE95" i="45" s="1"/>
  <c r="M25" i="45"/>
  <c r="M67" i="51"/>
  <c r="K67" i="13"/>
  <c r="N31" i="51"/>
  <c r="L31" i="13"/>
  <c r="M31" i="70" s="1"/>
  <c r="O22" i="45"/>
  <c r="AE22" i="45" s="1"/>
  <c r="N107" i="24"/>
  <c r="M90" i="13"/>
  <c r="N90" i="58" s="1"/>
  <c r="O99" i="45"/>
  <c r="AE99" i="45" s="1"/>
  <c r="O24" i="45"/>
  <c r="AE24" i="45" s="1"/>
  <c r="P96" i="45"/>
  <c r="P96" i="42" s="1"/>
  <c r="N96" i="13"/>
  <c r="O96" i="70" s="1"/>
  <c r="AE96" i="70" s="1"/>
  <c r="P52" i="51"/>
  <c r="L105" i="53"/>
  <c r="Q105" i="24"/>
  <c r="N61" i="47"/>
  <c r="N47" i="37"/>
  <c r="X73" i="42"/>
  <c r="N40" i="37"/>
  <c r="O40" i="61" s="1"/>
  <c r="AE40" i="61" s="1"/>
  <c r="N62" i="37"/>
  <c r="O62" i="49" s="1"/>
  <c r="X101" i="42"/>
  <c r="AF101" i="42" s="1"/>
  <c r="X85" i="42"/>
  <c r="M79" i="36"/>
  <c r="O79" i="53"/>
  <c r="AE79" i="53" s="1"/>
  <c r="N68" i="37"/>
  <c r="K37" i="36"/>
  <c r="M37" i="47"/>
  <c r="X58" i="40"/>
  <c r="AF58" i="40" s="1"/>
  <c r="X17" i="40"/>
  <c r="AF17" i="40" s="1"/>
  <c r="X35" i="42"/>
  <c r="X59" i="40"/>
  <c r="X25" i="40"/>
  <c r="M89" i="36"/>
  <c r="N89" i="58" s="1"/>
  <c r="X68" i="42"/>
  <c r="M101" i="30"/>
  <c r="L21" i="51"/>
  <c r="J21" i="13"/>
  <c r="K21" i="70" s="1"/>
  <c r="L46" i="13"/>
  <c r="M46" i="58" s="1"/>
  <c r="N46" i="45"/>
  <c r="N4" i="45"/>
  <c r="O52" i="32"/>
  <c r="O47" i="45"/>
  <c r="AE47" i="45" s="1"/>
  <c r="M47" i="13"/>
  <c r="N24" i="32"/>
  <c r="N66" i="13"/>
  <c r="O66" i="58" s="1"/>
  <c r="AE66" i="58" s="1"/>
  <c r="P56" i="51"/>
  <c r="P56" i="40" s="1"/>
  <c r="N56" i="13"/>
  <c r="O56" i="70" s="1"/>
  <c r="AE56" i="70" s="1"/>
  <c r="O56" i="45"/>
  <c r="AE56" i="45" s="1"/>
  <c r="N102" i="13"/>
  <c r="I10" i="36"/>
  <c r="J10" i="47"/>
  <c r="M87" i="47"/>
  <c r="L41" i="13"/>
  <c r="M41" i="58" s="1"/>
  <c r="N41" i="45"/>
  <c r="O70" i="51"/>
  <c r="AE70" i="51" s="1"/>
  <c r="M70" i="13"/>
  <c r="N70" i="58" s="1"/>
  <c r="J44" i="13"/>
  <c r="K44" i="70" s="1"/>
  <c r="K18" i="13"/>
  <c r="L18" i="51" s="1"/>
  <c r="M18" i="51"/>
  <c r="I106" i="36"/>
  <c r="N35" i="45"/>
  <c r="M35" i="51"/>
  <c r="L35" i="13"/>
  <c r="M35" i="70" s="1"/>
  <c r="L69" i="13"/>
  <c r="M69" i="70" s="1"/>
  <c r="M69" i="45"/>
  <c r="N69" i="45"/>
  <c r="P77" i="51"/>
  <c r="N77" i="13"/>
  <c r="O77" i="58" s="1"/>
  <c r="AE77" i="58" s="1"/>
  <c r="P80" i="51"/>
  <c r="N80" i="13"/>
  <c r="O80" i="56" s="1"/>
  <c r="AE80" i="56" s="1"/>
  <c r="I43" i="36"/>
  <c r="K43" i="53"/>
  <c r="L38" i="47"/>
  <c r="L51" i="37"/>
  <c r="N106" i="34" a="1"/>
  <c r="N106" i="34" s="1"/>
  <c r="O106" i="57" s="1"/>
  <c r="M44" i="37"/>
  <c r="N44" i="49" s="1"/>
  <c r="X6" i="40"/>
  <c r="N31" i="37"/>
  <c r="M96" i="36"/>
  <c r="O96" i="53"/>
  <c r="AE96" i="53" s="1"/>
  <c r="O100" i="4"/>
  <c r="P100" i="24" s="1"/>
  <c r="L31" i="36"/>
  <c r="M31" i="53" s="1"/>
  <c r="L4" i="36"/>
  <c r="M4" i="58" s="1"/>
  <c r="P74" i="45"/>
  <c r="N81" i="37"/>
  <c r="N89" i="37"/>
  <c r="N83" i="37"/>
  <c r="M86" i="36"/>
  <c r="N86" i="53" s="1"/>
  <c r="M95" i="30"/>
  <c r="I95" i="6"/>
  <c r="J95" i="43" s="1"/>
  <c r="M68" i="13"/>
  <c r="N68" i="70" s="1"/>
  <c r="N68" i="45"/>
  <c r="O68" i="51"/>
  <c r="AE68" i="51" s="1"/>
  <c r="H37" i="13"/>
  <c r="I37" i="70" s="1"/>
  <c r="L17" i="51"/>
  <c r="K21" i="32"/>
  <c r="L81" i="13"/>
  <c r="M81" i="58" s="1"/>
  <c r="N81" i="51"/>
  <c r="O11" i="45"/>
  <c r="AE11" i="45" s="1"/>
  <c r="M11" i="13"/>
  <c r="N11" i="70" s="1"/>
  <c r="P3" i="45"/>
  <c r="N3" i="13"/>
  <c r="O3" i="70" s="1"/>
  <c r="AE3" i="70" s="1"/>
  <c r="L18" i="32"/>
  <c r="P84" i="51"/>
  <c r="N84" i="13"/>
  <c r="O84" i="70" s="1"/>
  <c r="AE84" i="70" s="1"/>
  <c r="J110" i="36"/>
  <c r="L110" i="53"/>
  <c r="P110" i="4"/>
  <c r="K51" i="36"/>
  <c r="L67" i="36"/>
  <c r="M67" i="58" s="1"/>
  <c r="O70" i="4"/>
  <c r="P70" i="24" s="1"/>
  <c r="P70" i="42" s="1"/>
  <c r="O62" i="4"/>
  <c r="P62" i="24" s="1"/>
  <c r="P62" i="42" s="1"/>
  <c r="O54" i="4"/>
  <c r="P54" i="24" s="1"/>
  <c r="O46" i="4"/>
  <c r="P46" i="24" s="1"/>
  <c r="O38" i="4"/>
  <c r="P38" i="24" s="1"/>
  <c r="O30" i="4"/>
  <c r="P30" i="24" s="1"/>
  <c r="O14" i="4"/>
  <c r="P14" i="24" s="1"/>
  <c r="P14" i="42" s="1"/>
  <c r="O6" i="4"/>
  <c r="P6" i="24" s="1"/>
  <c r="O28" i="4"/>
  <c r="P28" i="24" s="1"/>
  <c r="P28" i="42" s="1"/>
  <c r="O60" i="4"/>
  <c r="P60" i="24" s="1"/>
  <c r="O92" i="4"/>
  <c r="P92" i="24" s="1"/>
  <c r="P92" i="42" s="1"/>
  <c r="N96" i="37"/>
  <c r="O42" i="45"/>
  <c r="AE42" i="45" s="1"/>
  <c r="M15" i="13"/>
  <c r="M15" i="32" s="1"/>
  <c r="O15" i="51"/>
  <c r="AE15" i="51" s="1"/>
  <c r="L64" i="51"/>
  <c r="J64" i="13"/>
  <c r="K64" i="51" s="1"/>
  <c r="L107" i="6"/>
  <c r="O57" i="45"/>
  <c r="AE57" i="45" s="1"/>
  <c r="M57" i="13"/>
  <c r="N57" i="58" s="1"/>
  <c r="N57" i="45"/>
  <c r="M31" i="32"/>
  <c r="L31" i="32" s="1"/>
  <c r="N110" i="37"/>
  <c r="L16" i="36"/>
  <c r="M68" i="36"/>
  <c r="M93" i="30"/>
  <c r="X90" i="42"/>
  <c r="X74" i="42"/>
  <c r="X46" i="42"/>
  <c r="X38" i="42"/>
  <c r="O20" i="4"/>
  <c r="O52" i="4"/>
  <c r="O84" i="4"/>
  <c r="L87" i="37"/>
  <c r="O36" i="54"/>
  <c r="AE36" i="54" s="1"/>
  <c r="M5" i="37"/>
  <c r="O5" i="49"/>
  <c r="AE5" i="49" s="1"/>
  <c r="X38" i="40"/>
  <c r="AF38" i="40" s="1"/>
  <c r="X21" i="42"/>
  <c r="X90" i="40"/>
  <c r="M82" i="36"/>
  <c r="N82" i="58" s="1"/>
  <c r="P82" i="49"/>
  <c r="I87" i="6"/>
  <c r="I79" i="6"/>
  <c r="N51" i="32"/>
  <c r="O100" i="45"/>
  <c r="AE100" i="45" s="1"/>
  <c r="M81" i="32"/>
  <c r="O50" i="45"/>
  <c r="AE50" i="45" s="1"/>
  <c r="M45" i="13"/>
  <c r="N45" i="45" s="1"/>
  <c r="O39" i="45"/>
  <c r="AE39" i="45" s="1"/>
  <c r="M39" i="13"/>
  <c r="N39" i="70" s="1"/>
  <c r="P10" i="51"/>
  <c r="N34" i="32"/>
  <c r="X109" i="42"/>
  <c r="AF109" i="42" s="1"/>
  <c r="E65" i="23" s="1"/>
  <c r="I99" i="6"/>
  <c r="I91" i="6"/>
  <c r="O74" i="4"/>
  <c r="O66" i="4"/>
  <c r="O58" i="4"/>
  <c r="O50" i="4"/>
  <c r="O42" i="4"/>
  <c r="O34" i="4"/>
  <c r="O26" i="4"/>
  <c r="O18" i="4"/>
  <c r="O10" i="4"/>
  <c r="O12" i="4"/>
  <c r="O44" i="4"/>
  <c r="O76" i="4"/>
  <c r="M19" i="13"/>
  <c r="N19" i="70" s="1"/>
  <c r="P20" i="45"/>
  <c r="N20" i="13"/>
  <c r="O20" i="70" s="1"/>
  <c r="AE20" i="70" s="1"/>
  <c r="O32" i="51"/>
  <c r="AE32" i="51" s="1"/>
  <c r="M32" i="13"/>
  <c r="N32" i="32"/>
  <c r="O14" i="45"/>
  <c r="AE14" i="45" s="1"/>
  <c r="M14" i="13"/>
  <c r="M14" i="32" s="1"/>
  <c r="N14" i="45"/>
  <c r="P58" i="45"/>
  <c r="N95" i="32"/>
  <c r="M69" i="32"/>
  <c r="L69" i="32" s="1"/>
  <c r="N79" i="37"/>
  <c r="O79" i="61" s="1"/>
  <c r="AE79" i="61" s="1"/>
  <c r="L72" i="36"/>
  <c r="M72" i="47" s="1"/>
  <c r="P61" i="49"/>
  <c r="X54" i="40"/>
  <c r="M23" i="36"/>
  <c r="M29" i="36"/>
  <c r="N29" i="58" s="1"/>
  <c r="O29" i="53"/>
  <c r="AE29" i="53" s="1"/>
  <c r="K77" i="36"/>
  <c r="M77" i="53"/>
  <c r="K66" i="36"/>
  <c r="L70" i="36"/>
  <c r="X30" i="40"/>
  <c r="N98" i="37"/>
  <c r="P98" i="54"/>
  <c r="P98" i="40" s="1"/>
  <c r="N86" i="37"/>
  <c r="O86" i="61" s="1"/>
  <c r="AE86" i="61" s="1"/>
  <c r="O65" i="51"/>
  <c r="AE65" i="51" s="1"/>
  <c r="M65" i="13"/>
  <c r="M98" i="13"/>
  <c r="N98" i="70" s="1"/>
  <c r="O98" i="51"/>
  <c r="AE98" i="51" s="1"/>
  <c r="N11" i="32"/>
  <c r="P23" i="51"/>
  <c r="N23" i="13"/>
  <c r="O23" i="58" s="1"/>
  <c r="AE23" i="58" s="1"/>
  <c r="N70" i="32"/>
  <c r="N90" i="32"/>
  <c r="M109" i="6"/>
  <c r="N109" i="43" s="1"/>
  <c r="N93" i="32"/>
  <c r="G41" i="36"/>
  <c r="J28" i="36"/>
  <c r="L28" i="47"/>
  <c r="O109" i="4"/>
  <c r="P109" i="24" s="1"/>
  <c r="N105" i="34" a="1"/>
  <c r="N105" i="34" s="1"/>
  <c r="K36" i="36"/>
  <c r="O77" i="32"/>
  <c r="N15" i="37"/>
  <c r="X12" i="42"/>
  <c r="AF12" i="42" s="1"/>
  <c r="X45" i="40"/>
  <c r="N91" i="37"/>
  <c r="X12" i="40"/>
  <c r="O96" i="32"/>
  <c r="N96" i="32" s="1"/>
  <c r="O66" i="32"/>
  <c r="N66" i="32" s="1"/>
  <c r="J92" i="32"/>
  <c r="I92" i="13"/>
  <c r="M25" i="51"/>
  <c r="K25" i="13"/>
  <c r="L25" i="70" s="1"/>
  <c r="X110" i="40"/>
  <c r="K48" i="36"/>
  <c r="M53" i="37"/>
  <c r="N53" i="61" s="1"/>
  <c r="X73" i="40"/>
  <c r="X101" i="40"/>
  <c r="L85" i="37"/>
  <c r="M56" i="37"/>
  <c r="X17" i="42"/>
  <c r="X59" i="42"/>
  <c r="X25" i="42"/>
  <c r="M91" i="36"/>
  <c r="N91" i="58" s="1"/>
  <c r="M97" i="30"/>
  <c r="N97" i="50" s="1"/>
  <c r="M89" i="30"/>
  <c r="N89" i="50" s="1"/>
  <c r="J61" i="13"/>
  <c r="K61" i="70" s="1"/>
  <c r="L61" i="51"/>
  <c r="L48" i="13"/>
  <c r="M48" i="58" s="1"/>
  <c r="N4" i="51"/>
  <c r="L4" i="13"/>
  <c r="M4" i="70" s="1"/>
  <c r="M4" i="51"/>
  <c r="O101" i="51"/>
  <c r="AE101" i="51" s="1"/>
  <c r="M101" i="13"/>
  <c r="P7" i="51"/>
  <c r="N7" i="13"/>
  <c r="O7" i="70" s="1"/>
  <c r="AE7" i="70" s="1"/>
  <c r="N54" i="13"/>
  <c r="O54" i="56" s="1"/>
  <c r="AE54" i="56" s="1"/>
  <c r="P54" i="45"/>
  <c r="L67" i="32"/>
  <c r="K87" i="36"/>
  <c r="L99" i="36"/>
  <c r="M39" i="37"/>
  <c r="N39" i="61" s="1"/>
  <c r="X110" i="4"/>
  <c r="W110" i="24"/>
  <c r="W110" i="42" s="1"/>
  <c r="O98" i="4"/>
  <c r="P98" i="24" s="1"/>
  <c r="P98" i="42" s="1"/>
  <c r="O90" i="4"/>
  <c r="P90" i="24" s="1"/>
  <c r="P90" i="42" s="1"/>
  <c r="O82" i="4"/>
  <c r="P82" i="24" s="1"/>
  <c r="N49" i="37"/>
  <c r="O49" i="61" s="1"/>
  <c r="N22" i="32"/>
  <c r="O5" i="51"/>
  <c r="AE5" i="51" s="1"/>
  <c r="M5" i="13"/>
  <c r="M108" i="4"/>
  <c r="N108" i="24" s="1"/>
  <c r="J38" i="36"/>
  <c r="M64" i="37"/>
  <c r="L53" i="36"/>
  <c r="M53" i="53" s="1"/>
  <c r="N54" i="37"/>
  <c r="P54" i="54"/>
  <c r="P54" i="40" s="1"/>
  <c r="N99" i="37"/>
  <c r="P99" i="54"/>
  <c r="P99" i="40" s="1"/>
  <c r="M97" i="36"/>
  <c r="N97" i="53"/>
  <c r="N97" i="47"/>
  <c r="O97" i="53"/>
  <c r="AE97" i="53" s="1"/>
  <c r="J101" i="6"/>
  <c r="K101" i="43" s="1"/>
  <c r="J93" i="6"/>
  <c r="K93" i="43"/>
  <c r="J85" i="6"/>
  <c r="K85" i="43" s="1"/>
  <c r="K76" i="36"/>
  <c r="L76" i="47"/>
  <c r="L76" i="53"/>
  <c r="X76" i="42"/>
  <c r="P74" i="51"/>
  <c r="N74" i="13"/>
  <c r="O74" i="51" s="1"/>
  <c r="AE74" i="51" s="1"/>
  <c r="M15" i="36"/>
  <c r="N15" i="58" s="1"/>
  <c r="M91" i="30"/>
  <c r="N91" i="50" s="1"/>
  <c r="O78" i="51"/>
  <c r="AE78" i="51" s="1"/>
  <c r="M78" i="13"/>
  <c r="N78" i="51"/>
  <c r="L17" i="45"/>
  <c r="J17" i="13"/>
  <c r="K17" i="70" s="1"/>
  <c r="K17" i="45"/>
  <c r="O54" i="32"/>
  <c r="M46" i="32"/>
  <c r="K61" i="32"/>
  <c r="J61" i="32" s="1"/>
  <c r="M93" i="13"/>
  <c r="N93" i="70" s="1"/>
  <c r="N93" i="45"/>
  <c r="P85" i="45"/>
  <c r="P85" i="42" s="1"/>
  <c r="N85" i="13"/>
  <c r="O85" i="45" s="1"/>
  <c r="O85" i="51"/>
  <c r="AE85" i="51" s="1"/>
  <c r="M57" i="32"/>
  <c r="O16" i="51"/>
  <c r="AE16" i="51" s="1"/>
  <c r="M16" i="13"/>
  <c r="N16" i="45" s="1"/>
  <c r="O42" i="51"/>
  <c r="AE42" i="51" s="1"/>
  <c r="M42" i="13"/>
  <c r="N42" i="45" s="1"/>
  <c r="L89" i="51"/>
  <c r="J89" i="13"/>
  <c r="K89" i="70" s="1"/>
  <c r="K76" i="13"/>
  <c r="L76" i="70" s="1"/>
  <c r="M55" i="13"/>
  <c r="N55" i="45" s="1"/>
  <c r="O55" i="45"/>
  <c r="AE55" i="45" s="1"/>
  <c r="M110" i="6"/>
  <c r="N110" i="43" s="1"/>
  <c r="P27" i="51"/>
  <c r="O27" i="45"/>
  <c r="AE27" i="45" s="1"/>
  <c r="N27" i="13"/>
  <c r="M17" i="37"/>
  <c r="N17" i="54" s="1"/>
  <c r="N28" i="37"/>
  <c r="X74" i="40"/>
  <c r="M49" i="36"/>
  <c r="N49" i="58" s="1"/>
  <c r="W102" i="42"/>
  <c r="W98" i="42"/>
  <c r="AF98" i="42" s="1"/>
  <c r="W94" i="42"/>
  <c r="W90" i="42"/>
  <c r="W86" i="42"/>
  <c r="W82" i="42"/>
  <c r="W78" i="42"/>
  <c r="W74" i="42"/>
  <c r="W70" i="42"/>
  <c r="W66" i="42"/>
  <c r="W62" i="42"/>
  <c r="W54" i="42"/>
  <c r="W50" i="42"/>
  <c r="W46" i="42"/>
  <c r="W42" i="42"/>
  <c r="W38" i="42"/>
  <c r="W34" i="42"/>
  <c r="W30" i="42"/>
  <c r="W26" i="42"/>
  <c r="W22" i="42"/>
  <c r="W18" i="42"/>
  <c r="W14" i="42"/>
  <c r="W10" i="42"/>
  <c r="W6" i="42"/>
  <c r="M36" i="37"/>
  <c r="N36" i="54" s="1"/>
  <c r="L80" i="36"/>
  <c r="M70" i="37"/>
  <c r="X21" i="40"/>
  <c r="N82" i="37"/>
  <c r="O82" i="61" s="1"/>
  <c r="AE82" i="61" s="1"/>
  <c r="O38" i="51"/>
  <c r="AE38" i="51" s="1"/>
  <c r="M38" i="13"/>
  <c r="O100" i="51"/>
  <c r="AE100" i="51" s="1"/>
  <c r="M100" i="13"/>
  <c r="N100" i="70" s="1"/>
  <c r="I97" i="13"/>
  <c r="I97" i="32" s="1"/>
  <c r="K97" i="45"/>
  <c r="X109" i="40"/>
  <c r="AF109" i="40" s="1"/>
  <c r="E60" i="41" s="1"/>
  <c r="O51" i="45"/>
  <c r="AE51" i="45" s="1"/>
  <c r="M51" i="13"/>
  <c r="N51" i="70" s="1"/>
  <c r="O50" i="51"/>
  <c r="AE50" i="51" s="1"/>
  <c r="M50" i="13"/>
  <c r="O29" i="51"/>
  <c r="AE29" i="51" s="1"/>
  <c r="M29" i="13"/>
  <c r="N29" i="70" s="1"/>
  <c r="N10" i="13"/>
  <c r="P75" i="45"/>
  <c r="N75" i="13"/>
  <c r="O75" i="45" s="1"/>
  <c r="Q102" i="42"/>
  <c r="N106" i="4"/>
  <c r="O106" i="24" s="1"/>
  <c r="AE106" i="24" s="1"/>
  <c r="D18" i="23" s="1"/>
  <c r="O36" i="51"/>
  <c r="AE36" i="51" s="1"/>
  <c r="M36" i="13"/>
  <c r="N36" i="70" s="1"/>
  <c r="O56" i="32"/>
  <c r="L76" i="32"/>
  <c r="M83" i="51"/>
  <c r="K83" i="13"/>
  <c r="L83" i="70" s="1"/>
  <c r="M41" i="32"/>
  <c r="L41" i="32" s="1"/>
  <c r="M33" i="13"/>
  <c r="G62" i="36"/>
  <c r="M62" i="13"/>
  <c r="N30" i="13"/>
  <c r="O30" i="45"/>
  <c r="AE30" i="45" s="1"/>
  <c r="N38" i="32"/>
  <c r="N58" i="13"/>
  <c r="O58" i="70" s="1"/>
  <c r="AE58" i="70" s="1"/>
  <c r="O58" i="32"/>
  <c r="N23" i="37"/>
  <c r="N61" i="37"/>
  <c r="O61" i="61" s="1"/>
  <c r="N97" i="37"/>
  <c r="P97" i="54"/>
  <c r="P97" i="40" s="1"/>
  <c r="M54" i="36"/>
  <c r="N100" i="37"/>
  <c r="J97" i="6"/>
  <c r="K97" i="43" s="1"/>
  <c r="J89" i="6"/>
  <c r="K89" i="43" s="1"/>
  <c r="J81" i="6"/>
  <c r="K81" i="43" s="1"/>
  <c r="G69" i="6"/>
  <c r="H69" i="43" s="1"/>
  <c r="G53" i="6"/>
  <c r="H53" i="43" s="1"/>
  <c r="O4" i="4"/>
  <c r="P4" i="24" s="1"/>
  <c r="O36" i="4"/>
  <c r="P36" i="24" s="1"/>
  <c r="P36" i="42" s="1"/>
  <c r="O68" i="4"/>
  <c r="P68" i="24" s="1"/>
  <c r="L17" i="36"/>
  <c r="M99" i="30"/>
  <c r="N108" i="13"/>
  <c r="O108" i="45" s="1"/>
  <c r="AE108" i="45" s="1"/>
  <c r="D47" i="23" s="1"/>
  <c r="K63" i="13"/>
  <c r="M8" i="45"/>
  <c r="K8" i="13"/>
  <c r="L8" i="51" s="1"/>
  <c r="L8" i="45"/>
  <c r="N60" i="51"/>
  <c r="L60" i="13"/>
  <c r="N101" i="32"/>
  <c r="M101" i="32" s="1"/>
  <c r="K105" i="6"/>
  <c r="K108" i="6"/>
  <c r="L108" i="43" s="1"/>
  <c r="O7" i="32"/>
  <c r="P23" i="42"/>
  <c r="O80" i="32"/>
  <c r="O102" i="32"/>
  <c r="N102" i="32" s="1"/>
  <c r="K27" i="36"/>
  <c r="M27" i="53"/>
  <c r="O102" i="4"/>
  <c r="P102" i="24" s="1"/>
  <c r="O94" i="4"/>
  <c r="P94" i="24" s="1"/>
  <c r="O86" i="4"/>
  <c r="P86" i="24" s="1"/>
  <c r="P86" i="42" s="1"/>
  <c r="O78" i="4"/>
  <c r="P78" i="24" s="1"/>
  <c r="P78" i="42" s="1"/>
  <c r="N29" i="37"/>
  <c r="O22" i="4"/>
  <c r="N47" i="32"/>
  <c r="I37" i="32"/>
  <c r="X64" i="42"/>
  <c r="AF64" i="42" s="1"/>
  <c r="X89" i="40"/>
  <c r="AF89" i="40" s="1"/>
  <c r="X32" i="40"/>
  <c r="X31" i="40"/>
  <c r="AF31" i="40" s="1"/>
  <c r="X47" i="42"/>
  <c r="AF47" i="42" s="1"/>
  <c r="X64" i="40"/>
  <c r="X88" i="40"/>
  <c r="AF88" i="40" s="1"/>
  <c r="X15" i="42"/>
  <c r="X96" i="42"/>
  <c r="X88" i="42"/>
  <c r="AF88" i="42" s="1"/>
  <c r="X79" i="40"/>
  <c r="AF79" i="40" s="1"/>
  <c r="X8" i="42"/>
  <c r="AF8" i="42" s="1"/>
  <c r="X23" i="42"/>
  <c r="AG110" i="57" l="1"/>
  <c r="F68" i="62" s="1"/>
  <c r="Z39" i="40"/>
  <c r="AE61" i="61"/>
  <c r="D46" i="23"/>
  <c r="P34" i="60"/>
  <c r="Y24" i="42"/>
  <c r="AE73" i="53"/>
  <c r="AG69" i="61"/>
  <c r="AG92" i="45"/>
  <c r="Z79" i="40"/>
  <c r="Y24" i="60"/>
  <c r="AG13" i="45"/>
  <c r="Z53" i="40"/>
  <c r="Y11" i="40"/>
  <c r="AI30" i="53"/>
  <c r="AE33" i="61"/>
  <c r="Z83" i="42"/>
  <c r="Y44" i="60"/>
  <c r="AI101" i="58"/>
  <c r="AE78" i="61"/>
  <c r="Y92" i="60"/>
  <c r="Y58" i="60"/>
  <c r="AE75" i="45"/>
  <c r="AE85" i="45"/>
  <c r="AG5" i="58"/>
  <c r="AE85" i="61"/>
  <c r="AI45" i="51"/>
  <c r="AG69" i="53"/>
  <c r="Y48" i="40"/>
  <c r="Y72" i="40"/>
  <c r="Y21" i="60"/>
  <c r="Q109" i="40"/>
  <c r="Q52" i="60"/>
  <c r="Y51" i="60"/>
  <c r="Z70" i="60"/>
  <c r="AI38" i="53"/>
  <c r="Y21" i="40"/>
  <c r="AE92" i="61"/>
  <c r="AI69" i="58"/>
  <c r="AA91" i="53"/>
  <c r="AA91" i="47"/>
  <c r="AE49" i="61"/>
  <c r="N35" i="53"/>
  <c r="Z70" i="40"/>
  <c r="L81" i="47"/>
  <c r="AI101" i="53"/>
  <c r="Z91" i="54"/>
  <c r="Z91" i="40" s="1"/>
  <c r="Z91" i="49"/>
  <c r="Z91" i="42" s="1"/>
  <c r="Z91" i="61"/>
  <c r="Z91" i="60" s="1"/>
  <c r="AA91" i="37"/>
  <c r="Q76" i="60"/>
  <c r="Y84" i="42"/>
  <c r="X26" i="42"/>
  <c r="AE62" i="49"/>
  <c r="Y41" i="40"/>
  <c r="Z68" i="42"/>
  <c r="P21" i="54"/>
  <c r="P21" i="40" s="1"/>
  <c r="P85" i="60"/>
  <c r="Y62" i="40"/>
  <c r="Q20" i="60"/>
  <c r="Y62" i="60"/>
  <c r="Y92" i="40"/>
  <c r="AI67" i="61"/>
  <c r="O90" i="54"/>
  <c r="AE90" i="54" s="1"/>
  <c r="Y58" i="40"/>
  <c r="P10" i="60"/>
  <c r="Z97" i="60"/>
  <c r="E55" i="62"/>
  <c r="E53" i="62"/>
  <c r="N107" i="50"/>
  <c r="L107" i="30"/>
  <c r="M107" i="50" s="1"/>
  <c r="P47" i="60"/>
  <c r="P85" i="40"/>
  <c r="N107" i="56"/>
  <c r="P102" i="56"/>
  <c r="P102" i="60" s="1"/>
  <c r="AE27" i="50"/>
  <c r="Z71" i="50"/>
  <c r="AG71" i="50" s="1"/>
  <c r="AA71" i="30"/>
  <c r="AA71" i="50" s="1"/>
  <c r="Z48" i="50"/>
  <c r="AA48" i="30"/>
  <c r="AA48" i="50" s="1"/>
  <c r="P49" i="60"/>
  <c r="Z7" i="50"/>
  <c r="AG7" i="50" s="1"/>
  <c r="AA7" i="30"/>
  <c r="AA7" i="50" s="1"/>
  <c r="Y61" i="50"/>
  <c r="Z61" i="30"/>
  <c r="Y61" i="56"/>
  <c r="AE85" i="50"/>
  <c r="Q58" i="40"/>
  <c r="AE79" i="50"/>
  <c r="P79" i="40"/>
  <c r="M107" i="56"/>
  <c r="P102" i="40"/>
  <c r="Y17" i="42"/>
  <c r="N109" i="30"/>
  <c r="P109" i="50"/>
  <c r="P109" i="56"/>
  <c r="AI17" i="24"/>
  <c r="M9" i="4"/>
  <c r="N9" i="24"/>
  <c r="N16" i="4"/>
  <c r="M16" i="4" s="1"/>
  <c r="AG79" i="24"/>
  <c r="Z48" i="24"/>
  <c r="AI48" i="24" s="1"/>
  <c r="AA48" i="4"/>
  <c r="AA48" i="24" s="1"/>
  <c r="N80" i="4"/>
  <c r="O80" i="24"/>
  <c r="AE80" i="24" s="1"/>
  <c r="N72" i="4"/>
  <c r="O72" i="24" s="1"/>
  <c r="AE72" i="24" s="1"/>
  <c r="N48" i="4"/>
  <c r="O48" i="24"/>
  <c r="AE48" i="24" s="1"/>
  <c r="AI40" i="24"/>
  <c r="Z16" i="24"/>
  <c r="AA16" i="4"/>
  <c r="AA16" i="24" s="1"/>
  <c r="AI33" i="24"/>
  <c r="AJ33" i="24"/>
  <c r="N24" i="4"/>
  <c r="O24" i="24"/>
  <c r="AE24" i="24" s="1"/>
  <c r="AG16" i="24"/>
  <c r="AI16" i="24"/>
  <c r="Z17" i="24"/>
  <c r="AA17" i="4"/>
  <c r="AA17" i="24" s="1"/>
  <c r="AG17" i="24" s="1"/>
  <c r="O17" i="24"/>
  <c r="AE17" i="24" s="1"/>
  <c r="M17" i="4"/>
  <c r="N49" i="4"/>
  <c r="O49" i="24"/>
  <c r="AE49" i="24" s="1"/>
  <c r="O9" i="24"/>
  <c r="AE9" i="24" s="1"/>
  <c r="P16" i="24"/>
  <c r="M56" i="4"/>
  <c r="N56" i="24"/>
  <c r="AE101" i="24"/>
  <c r="X70" i="42"/>
  <c r="AF70" i="42" s="1"/>
  <c r="AG109" i="24"/>
  <c r="F57" i="23" s="1"/>
  <c r="AH42" i="43"/>
  <c r="AD42" i="43"/>
  <c r="AA50" i="61"/>
  <c r="AI50" i="61" s="1"/>
  <c r="AA50" i="49"/>
  <c r="AI50" i="49" s="1"/>
  <c r="AA50" i="54"/>
  <c r="AI50" i="54" s="1"/>
  <c r="AA70" i="61"/>
  <c r="AI70" i="61" s="1"/>
  <c r="AA70" i="54"/>
  <c r="AI70" i="54" s="1"/>
  <c r="AA70" i="49"/>
  <c r="AI70" i="49" s="1"/>
  <c r="Z41" i="61"/>
  <c r="Z41" i="54"/>
  <c r="Z41" i="49"/>
  <c r="Z92" i="61"/>
  <c r="Z92" i="54"/>
  <c r="Z92" i="49"/>
  <c r="AA18" i="61"/>
  <c r="AA18" i="54"/>
  <c r="AG18" i="54" s="1"/>
  <c r="AA18" i="49"/>
  <c r="AG18" i="49" s="1"/>
  <c r="Z84" i="61"/>
  <c r="Z84" i="49"/>
  <c r="Z84" i="54"/>
  <c r="AI59" i="56"/>
  <c r="Z63" i="49"/>
  <c r="Z63" i="61"/>
  <c r="Z63" i="54"/>
  <c r="AH107" i="53"/>
  <c r="G34" i="41" s="1"/>
  <c r="AD107" i="53"/>
  <c r="C34" i="41" s="1"/>
  <c r="AE110" i="70"/>
  <c r="D66" i="62" s="1"/>
  <c r="Z98" i="49"/>
  <c r="Z98" i="61"/>
  <c r="Z98" i="54"/>
  <c r="AA109" i="61"/>
  <c r="AI109" i="61" s="1"/>
  <c r="H59" i="62" s="1"/>
  <c r="AA109" i="49"/>
  <c r="AI109" i="49" s="1"/>
  <c r="H64" i="23" s="1"/>
  <c r="AA109" i="54"/>
  <c r="AI109" i="54" s="1"/>
  <c r="H59" i="41" s="1"/>
  <c r="AA68" i="61"/>
  <c r="AA68" i="49"/>
  <c r="AA68" i="54"/>
  <c r="Z21" i="61"/>
  <c r="Z21" i="49"/>
  <c r="Z21" i="54"/>
  <c r="Z87" i="61"/>
  <c r="Z87" i="49"/>
  <c r="Z87" i="54"/>
  <c r="AI70" i="56"/>
  <c r="AG70" i="56"/>
  <c r="AI55" i="56"/>
  <c r="AG55" i="56"/>
  <c r="M80" i="53"/>
  <c r="O64" i="42"/>
  <c r="AE64" i="42" s="1"/>
  <c r="AE64" i="49"/>
  <c r="AF46" i="42"/>
  <c r="AF45" i="40"/>
  <c r="AF50" i="42"/>
  <c r="AH10" i="47"/>
  <c r="AD10" i="47"/>
  <c r="M31" i="45"/>
  <c r="M61" i="53"/>
  <c r="AF81" i="60"/>
  <c r="M45" i="53"/>
  <c r="AE31" i="50"/>
  <c r="AH57" i="43"/>
  <c r="AD57" i="43"/>
  <c r="O60" i="53"/>
  <c r="AE60" i="53" s="1"/>
  <c r="AF35" i="61"/>
  <c r="Y46" i="24"/>
  <c r="Z46" i="4"/>
  <c r="X65" i="42"/>
  <c r="AF65" i="42" s="1"/>
  <c r="AF65" i="24"/>
  <c r="Y22" i="24"/>
  <c r="Z22" i="4"/>
  <c r="Y86" i="24"/>
  <c r="Z86" i="4"/>
  <c r="Y108" i="24"/>
  <c r="Z108" i="4"/>
  <c r="AH38" i="43"/>
  <c r="AD38" i="43"/>
  <c r="W107" i="60"/>
  <c r="AA107" i="46"/>
  <c r="AI107" i="46" s="1"/>
  <c r="H35" i="23" s="1"/>
  <c r="AA107" i="57"/>
  <c r="AI107" i="57" s="1"/>
  <c r="H32" i="62" s="1"/>
  <c r="AA107" i="52"/>
  <c r="AI107" i="52" s="1"/>
  <c r="H32" i="41" s="1"/>
  <c r="AG31" i="47"/>
  <c r="AI31" i="47"/>
  <c r="Z17" i="54"/>
  <c r="Z17" i="49"/>
  <c r="Z17" i="61"/>
  <c r="AA13" i="37"/>
  <c r="Z13" i="49"/>
  <c r="Z13" i="61"/>
  <c r="Z13" i="54"/>
  <c r="AA43" i="47"/>
  <c r="AI43" i="47" s="1"/>
  <c r="AA43" i="58"/>
  <c r="AI43" i="58" s="1"/>
  <c r="AA43" i="53"/>
  <c r="AI43" i="53" s="1"/>
  <c r="AI98" i="50"/>
  <c r="AA108" i="70"/>
  <c r="AI108" i="70" s="1"/>
  <c r="H42" i="62" s="1"/>
  <c r="AA108" i="51"/>
  <c r="AI108" i="51" s="1"/>
  <c r="H43" i="41" s="1"/>
  <c r="H42" i="41" s="1"/>
  <c r="AA108" i="45"/>
  <c r="AI108" i="45" s="1"/>
  <c r="H47" i="23" s="1"/>
  <c r="H46" i="23" s="1"/>
  <c r="Y100" i="42"/>
  <c r="Z45" i="24"/>
  <c r="Z45" i="42" s="1"/>
  <c r="AA45" i="4"/>
  <c r="AA45" i="24" s="1"/>
  <c r="Z58" i="54"/>
  <c r="Z58" i="61"/>
  <c r="Z58" i="60" s="1"/>
  <c r="Z58" i="49"/>
  <c r="AG33" i="50"/>
  <c r="AI33" i="50"/>
  <c r="AA107" i="6"/>
  <c r="AA107" i="43" s="1"/>
  <c r="Z107" i="43"/>
  <c r="N45" i="58"/>
  <c r="N98" i="58"/>
  <c r="AA94" i="50"/>
  <c r="AF30" i="40"/>
  <c r="AF36" i="61"/>
  <c r="AA62" i="36"/>
  <c r="Z62" i="58"/>
  <c r="Z62" i="47"/>
  <c r="Z62" i="53"/>
  <c r="Y101" i="42"/>
  <c r="N100" i="58"/>
  <c r="AF36" i="60"/>
  <c r="AA38" i="61"/>
  <c r="AG38" i="61" s="1"/>
  <c r="AA38" i="54"/>
  <c r="AA38" i="49"/>
  <c r="AG38" i="49" s="1"/>
  <c r="Y57" i="40"/>
  <c r="AF88" i="60"/>
  <c r="AG80" i="47"/>
  <c r="AI80" i="47"/>
  <c r="Y80" i="42"/>
  <c r="AF46" i="24"/>
  <c r="AJ19" i="24"/>
  <c r="AG80" i="50"/>
  <c r="AA13" i="58"/>
  <c r="AG13" i="58" s="1"/>
  <c r="AA13" i="53"/>
  <c r="AI13" i="53" s="1"/>
  <c r="AA13" i="47"/>
  <c r="AI13" i="47" s="1"/>
  <c r="Y44" i="42"/>
  <c r="AF46" i="49"/>
  <c r="Y8" i="40"/>
  <c r="AA66" i="36"/>
  <c r="Z66" i="47"/>
  <c r="Z66" i="58"/>
  <c r="Z66" i="53"/>
  <c r="AA80" i="54"/>
  <c r="AA80" i="49"/>
  <c r="AI80" i="49" s="1"/>
  <c r="AA80" i="61"/>
  <c r="AF57" i="49"/>
  <c r="AF26" i="54"/>
  <c r="AA64" i="53"/>
  <c r="AA64" i="47"/>
  <c r="AI64" i="47" s="1"/>
  <c r="AA64" i="58"/>
  <c r="AI64" i="58" s="1"/>
  <c r="AG105" i="52"/>
  <c r="F8" i="41" s="1"/>
  <c r="AF81" i="24"/>
  <c r="AF20" i="49"/>
  <c r="Y12" i="40"/>
  <c r="Y73" i="24"/>
  <c r="Z73" i="4"/>
  <c r="AF33" i="61"/>
  <c r="AF41" i="49"/>
  <c r="Z64" i="42"/>
  <c r="AI51" i="70"/>
  <c r="AA69" i="60"/>
  <c r="AF34" i="61"/>
  <c r="Y30" i="40"/>
  <c r="AA64" i="56"/>
  <c r="AA64" i="50"/>
  <c r="AA43" i="56"/>
  <c r="AA43" i="50"/>
  <c r="AG105" i="50"/>
  <c r="F5" i="41" s="1"/>
  <c r="AF19" i="49"/>
  <c r="Z48" i="49"/>
  <c r="Z48" i="61"/>
  <c r="Z48" i="54"/>
  <c r="AA65" i="36"/>
  <c r="Z65" i="53"/>
  <c r="Z65" i="47"/>
  <c r="Z65" i="58"/>
  <c r="AA49" i="70"/>
  <c r="AA49" i="51"/>
  <c r="AA49" i="45"/>
  <c r="AG93" i="51"/>
  <c r="AG70" i="50"/>
  <c r="Z67" i="40"/>
  <c r="N8" i="47"/>
  <c r="AA106" i="47"/>
  <c r="AA106" i="58"/>
  <c r="AA106" i="53"/>
  <c r="AI106" i="53" s="1"/>
  <c r="H22" i="41" s="1"/>
  <c r="AI96" i="53"/>
  <c r="AF13" i="50"/>
  <c r="AI109" i="57"/>
  <c r="H56" i="62" s="1"/>
  <c r="AF65" i="40"/>
  <c r="Y91" i="42"/>
  <c r="Y78" i="60"/>
  <c r="N64" i="58"/>
  <c r="AA85" i="13"/>
  <c r="Z85" i="70"/>
  <c r="Z85" i="45"/>
  <c r="Z85" i="51"/>
  <c r="Z85" i="40" s="1"/>
  <c r="Z85" i="56"/>
  <c r="Z85" i="60" s="1"/>
  <c r="Z21" i="24"/>
  <c r="AA21" i="4"/>
  <c r="AA21" i="24" s="1"/>
  <c r="AA88" i="36"/>
  <c r="Z88" i="58"/>
  <c r="Z88" i="53"/>
  <c r="Z88" i="47"/>
  <c r="AF30" i="60"/>
  <c r="AA82" i="58"/>
  <c r="AG82" i="58" s="1"/>
  <c r="AA82" i="47"/>
  <c r="AA82" i="53"/>
  <c r="AI29" i="45"/>
  <c r="AF48" i="61"/>
  <c r="AI57" i="50"/>
  <c r="AG57" i="50"/>
  <c r="AA71" i="58"/>
  <c r="AI71" i="58" s="1"/>
  <c r="AA71" i="47"/>
  <c r="AA71" i="53"/>
  <c r="AG37" i="51"/>
  <c r="Z66" i="56"/>
  <c r="Z66" i="50"/>
  <c r="AA66" i="30"/>
  <c r="Z13" i="24"/>
  <c r="AA13" i="4"/>
  <c r="AA13" i="24" s="1"/>
  <c r="AI13" i="24" s="1"/>
  <c r="AF23" i="42"/>
  <c r="AG12" i="58"/>
  <c r="AI75" i="47"/>
  <c r="AG45" i="45"/>
  <c r="AI5" i="51"/>
  <c r="AI10" i="51"/>
  <c r="AF84" i="50"/>
  <c r="AF54" i="24"/>
  <c r="AG87" i="70"/>
  <c r="AG6" i="61"/>
  <c r="AG96" i="47"/>
  <c r="AG81" i="53"/>
  <c r="AF90" i="24"/>
  <c r="AG12" i="70"/>
  <c r="AG31" i="53"/>
  <c r="AG29" i="51"/>
  <c r="AF49" i="42"/>
  <c r="AI67" i="58"/>
  <c r="AI105" i="50"/>
  <c r="H5" i="41" s="1"/>
  <c r="AF74" i="60"/>
  <c r="N5" i="70"/>
  <c r="AF41" i="42"/>
  <c r="AF82" i="42"/>
  <c r="M11" i="32"/>
  <c r="H37" i="32"/>
  <c r="O108" i="51"/>
  <c r="AE108" i="51" s="1"/>
  <c r="D43" i="41" s="1"/>
  <c r="O30" i="70"/>
  <c r="AE30" i="70" s="1"/>
  <c r="O30" i="58"/>
  <c r="AE30" i="58" s="1"/>
  <c r="N56" i="32"/>
  <c r="O10" i="70"/>
  <c r="AE10" i="70" s="1"/>
  <c r="AF21" i="40"/>
  <c r="AF54" i="42"/>
  <c r="AF90" i="42"/>
  <c r="K67" i="32"/>
  <c r="L66" i="47"/>
  <c r="I37" i="45"/>
  <c r="K44" i="51"/>
  <c r="AF68" i="42"/>
  <c r="L37" i="47"/>
  <c r="AF28" i="42"/>
  <c r="O83" i="47"/>
  <c r="AE83" i="47" s="1"/>
  <c r="O7" i="53"/>
  <c r="AE7" i="53" s="1"/>
  <c r="O22" i="53"/>
  <c r="AE22" i="53" s="1"/>
  <c r="X66" i="40"/>
  <c r="AF66" i="54"/>
  <c r="AF49" i="60"/>
  <c r="O85" i="70"/>
  <c r="AE85" i="70" s="1"/>
  <c r="AF78" i="60"/>
  <c r="N40" i="53"/>
  <c r="AF68" i="60"/>
  <c r="L9" i="70"/>
  <c r="Y66" i="24"/>
  <c r="Z66" i="4"/>
  <c r="Y85" i="24"/>
  <c r="Z85" i="4"/>
  <c r="X86" i="42"/>
  <c r="Y10" i="24"/>
  <c r="Z10" i="4"/>
  <c r="Y74" i="24"/>
  <c r="Z74" i="4"/>
  <c r="AH20" i="43"/>
  <c r="AD20" i="43"/>
  <c r="AH94" i="43"/>
  <c r="AD94" i="43"/>
  <c r="AF96" i="40"/>
  <c r="M45" i="32"/>
  <c r="Y87" i="40"/>
  <c r="AA73" i="36"/>
  <c r="Z73" i="47"/>
  <c r="Z73" i="58"/>
  <c r="Z73" i="53"/>
  <c r="AA27" i="70"/>
  <c r="AG27" i="70" s="1"/>
  <c r="AA27" i="45"/>
  <c r="AA27" i="51"/>
  <c r="AI27" i="51" s="1"/>
  <c r="AA100" i="36"/>
  <c r="Z100" i="47"/>
  <c r="Z100" i="58"/>
  <c r="Z100" i="53"/>
  <c r="Y45" i="42"/>
  <c r="Z7" i="61"/>
  <c r="Z7" i="54"/>
  <c r="Z7" i="49"/>
  <c r="AF78" i="61"/>
  <c r="AA62" i="37"/>
  <c r="Z62" i="49"/>
  <c r="Z62" i="54"/>
  <c r="Z62" i="40" s="1"/>
  <c r="Z62" i="61"/>
  <c r="O10" i="58"/>
  <c r="AE10" i="58" s="1"/>
  <c r="AA67" i="42"/>
  <c r="AG67" i="42" s="1"/>
  <c r="AI67" i="24"/>
  <c r="Y6" i="40"/>
  <c r="AA75" i="50"/>
  <c r="Y106" i="37"/>
  <c r="X106" i="54"/>
  <c r="X106" i="40" s="1"/>
  <c r="AF106" i="40" s="1"/>
  <c r="E24" i="41" s="1"/>
  <c r="X106" i="61"/>
  <c r="X106" i="49"/>
  <c r="AG81" i="50"/>
  <c r="AA105" i="13"/>
  <c r="Z105" i="70"/>
  <c r="Z105" i="45"/>
  <c r="Z105" i="51"/>
  <c r="Z105" i="58"/>
  <c r="Z105" i="56"/>
  <c r="AF98" i="61"/>
  <c r="AF62" i="54"/>
  <c r="AF50" i="50"/>
  <c r="AA90" i="37"/>
  <c r="Z90" i="54"/>
  <c r="Z90" i="61"/>
  <c r="Z90" i="49"/>
  <c r="AA58" i="70"/>
  <c r="AI58" i="70" s="1"/>
  <c r="AA58" i="45"/>
  <c r="AA58" i="51"/>
  <c r="Y55" i="40"/>
  <c r="AA52" i="47"/>
  <c r="AA52" i="58"/>
  <c r="AA52" i="53"/>
  <c r="AI52" i="53" s="1"/>
  <c r="AA64" i="54"/>
  <c r="AA64" i="49"/>
  <c r="AG64" i="49" s="1"/>
  <c r="AA64" i="61"/>
  <c r="Y57" i="60"/>
  <c r="Z53" i="60"/>
  <c r="Y80" i="40"/>
  <c r="AA26" i="56"/>
  <c r="AA26" i="50"/>
  <c r="AA99" i="37"/>
  <c r="Z99" i="49"/>
  <c r="Z99" i="61"/>
  <c r="Z99" i="54"/>
  <c r="AF50" i="56"/>
  <c r="Z79" i="42"/>
  <c r="AI79" i="24"/>
  <c r="Y109" i="56"/>
  <c r="Y109" i="50"/>
  <c r="Z109" i="30"/>
  <c r="AA44" i="36"/>
  <c r="Z44" i="58"/>
  <c r="Z44" i="53"/>
  <c r="Z44" i="47"/>
  <c r="Z29" i="56"/>
  <c r="Z29" i="50"/>
  <c r="AA29" i="30"/>
  <c r="N33" i="58"/>
  <c r="AA36" i="36"/>
  <c r="Z36" i="47"/>
  <c r="Z36" i="58"/>
  <c r="Z36" i="53"/>
  <c r="AA83" i="56"/>
  <c r="AA83" i="50"/>
  <c r="AA32" i="70"/>
  <c r="AG32" i="70" s="1"/>
  <c r="AA32" i="45"/>
  <c r="AG32" i="45" s="1"/>
  <c r="AA32" i="51"/>
  <c r="AI32" i="51" s="1"/>
  <c r="AG9" i="54"/>
  <c r="Y16" i="60"/>
  <c r="AA96" i="50"/>
  <c r="AA96" i="54"/>
  <c r="AI96" i="54" s="1"/>
  <c r="AA96" i="49"/>
  <c r="AI96" i="49" s="1"/>
  <c r="AA96" i="61"/>
  <c r="AI96" i="61" s="1"/>
  <c r="J56" i="6"/>
  <c r="K56" i="43" s="1"/>
  <c r="Y38" i="60"/>
  <c r="Y12" i="60"/>
  <c r="Z36" i="37"/>
  <c r="Y36" i="61"/>
  <c r="Y36" i="60" s="1"/>
  <c r="Y36" i="49"/>
  <c r="Y36" i="54"/>
  <c r="AG76" i="50"/>
  <c r="AG10" i="50"/>
  <c r="Z64" i="40"/>
  <c r="AF100" i="54"/>
  <c r="AF13" i="56"/>
  <c r="AA58" i="36"/>
  <c r="AA58" i="37" s="1"/>
  <c r="Z58" i="47"/>
  <c r="Z58" i="53"/>
  <c r="Z58" i="58"/>
  <c r="AA15" i="13"/>
  <c r="Z15" i="70"/>
  <c r="Z15" i="51"/>
  <c r="Z15" i="40" s="1"/>
  <c r="Z15" i="45"/>
  <c r="Z15" i="42" s="1"/>
  <c r="Z15" i="56"/>
  <c r="Z15" i="60" s="1"/>
  <c r="Z97" i="40"/>
  <c r="AA107" i="13"/>
  <c r="Z107" i="70"/>
  <c r="Z107" i="51"/>
  <c r="Z107" i="45"/>
  <c r="Z107" i="58"/>
  <c r="Y11" i="60"/>
  <c r="AG47" i="50"/>
  <c r="AI47" i="50"/>
  <c r="AG46" i="50"/>
  <c r="AA27" i="56"/>
  <c r="AI27" i="56" s="1"/>
  <c r="AA27" i="50"/>
  <c r="AG34" i="70"/>
  <c r="AI34" i="70"/>
  <c r="Y10" i="40"/>
  <c r="AI69" i="47"/>
  <c r="AA71" i="70"/>
  <c r="AI71" i="70" s="1"/>
  <c r="AA71" i="51"/>
  <c r="AA71" i="45"/>
  <c r="AA71" i="56"/>
  <c r="AA92" i="56"/>
  <c r="AA92" i="50"/>
  <c r="AA48" i="70"/>
  <c r="AI48" i="70" s="1"/>
  <c r="AA48" i="51"/>
  <c r="AA48" i="45"/>
  <c r="AG48" i="45" s="1"/>
  <c r="AA48" i="56"/>
  <c r="AG16" i="56"/>
  <c r="AG55" i="50"/>
  <c r="AI55" i="50"/>
  <c r="AA101" i="56"/>
  <c r="AA101" i="50"/>
  <c r="AA78" i="36"/>
  <c r="Z78" i="58"/>
  <c r="Z78" i="53"/>
  <c r="Z78" i="47"/>
  <c r="AA49" i="36"/>
  <c r="Z49" i="53"/>
  <c r="Z49" i="47"/>
  <c r="Z49" i="58"/>
  <c r="Z28" i="56"/>
  <c r="Z28" i="60" s="1"/>
  <c r="Z28" i="50"/>
  <c r="Z28" i="40" s="1"/>
  <c r="AA28" i="30"/>
  <c r="Y21" i="42"/>
  <c r="AG21" i="24"/>
  <c r="AI21" i="24"/>
  <c r="Z15" i="32"/>
  <c r="AA47" i="47"/>
  <c r="AG47" i="47" s="1"/>
  <c r="AA47" i="53"/>
  <c r="Z7" i="24"/>
  <c r="AG7" i="24" s="1"/>
  <c r="AA7" i="4"/>
  <c r="AA7" i="24" s="1"/>
  <c r="AF33" i="54"/>
  <c r="AA110" i="50"/>
  <c r="AI105" i="57"/>
  <c r="H8" i="62" s="1"/>
  <c r="AG29" i="70"/>
  <c r="AG67" i="24"/>
  <c r="AF22" i="54"/>
  <c r="AG57" i="56"/>
  <c r="AI57" i="56"/>
  <c r="AG22" i="50"/>
  <c r="AA14" i="53"/>
  <c r="AA14" i="47"/>
  <c r="N51" i="58"/>
  <c r="Y95" i="60"/>
  <c r="Y9" i="60"/>
  <c r="Y13" i="42"/>
  <c r="AA77" i="70"/>
  <c r="AA77" i="45"/>
  <c r="AA77" i="51"/>
  <c r="AA77" i="56"/>
  <c r="AI82" i="70"/>
  <c r="AG67" i="45"/>
  <c r="AF38" i="60"/>
  <c r="AF18" i="24"/>
  <c r="AI80" i="53"/>
  <c r="AI37" i="58"/>
  <c r="AG83" i="70"/>
  <c r="AF55" i="60"/>
  <c r="AF65" i="60"/>
  <c r="AG12" i="47"/>
  <c r="AI110" i="52"/>
  <c r="H68" i="41" s="1"/>
  <c r="AF98" i="49"/>
  <c r="AG37" i="47"/>
  <c r="AF73" i="42"/>
  <c r="AG93" i="45"/>
  <c r="AG90" i="70"/>
  <c r="AG95" i="45"/>
  <c r="AF30" i="24"/>
  <c r="N5" i="58"/>
  <c r="AG51" i="51"/>
  <c r="AF30" i="42"/>
  <c r="N62" i="70"/>
  <c r="J97" i="51"/>
  <c r="AF26" i="42"/>
  <c r="AF94" i="42"/>
  <c r="K89" i="51"/>
  <c r="AF101" i="40"/>
  <c r="J43" i="47"/>
  <c r="N70" i="45"/>
  <c r="O102" i="51"/>
  <c r="AE102" i="51" s="1"/>
  <c r="N89" i="53"/>
  <c r="L19" i="53"/>
  <c r="AF87" i="40"/>
  <c r="O43" i="45"/>
  <c r="AE43" i="45" s="1"/>
  <c r="AH19" i="43"/>
  <c r="AD19" i="43"/>
  <c r="AH77" i="43"/>
  <c r="AD77" i="43"/>
  <c r="N40" i="47"/>
  <c r="O75" i="53"/>
  <c r="AE75" i="53" s="1"/>
  <c r="O88" i="51"/>
  <c r="AE88" i="51" s="1"/>
  <c r="O88" i="58"/>
  <c r="AE88" i="58" s="1"/>
  <c r="Y62" i="24"/>
  <c r="Z62" i="4"/>
  <c r="Y38" i="24"/>
  <c r="Z38" i="4"/>
  <c r="Y102" i="24"/>
  <c r="Z102" i="4"/>
  <c r="Y39" i="24"/>
  <c r="Z39" i="4"/>
  <c r="Y63" i="24"/>
  <c r="Z63" i="4"/>
  <c r="AH68" i="43"/>
  <c r="AD68" i="43"/>
  <c r="AH8" i="43"/>
  <c r="AD8" i="43"/>
  <c r="AH96" i="43"/>
  <c r="AD96" i="43"/>
  <c r="AF94" i="60"/>
  <c r="Z107" i="37"/>
  <c r="Y107" i="49"/>
  <c r="Y107" i="61"/>
  <c r="Y107" i="54"/>
  <c r="AA82" i="61"/>
  <c r="AI82" i="61" s="1"/>
  <c r="AA82" i="49"/>
  <c r="AI82" i="49" s="1"/>
  <c r="AA82" i="54"/>
  <c r="AI82" i="54" s="1"/>
  <c r="AA76" i="37"/>
  <c r="Z76" i="61"/>
  <c r="Z76" i="60" s="1"/>
  <c r="Z76" i="54"/>
  <c r="Z76" i="40" s="1"/>
  <c r="Z76" i="49"/>
  <c r="Z76" i="42" s="1"/>
  <c r="Z51" i="61"/>
  <c r="Z51" i="54"/>
  <c r="Z51" i="49"/>
  <c r="AA39" i="49"/>
  <c r="AI39" i="49" s="1"/>
  <c r="AA39" i="54"/>
  <c r="AA39" i="61"/>
  <c r="AI39" i="61" s="1"/>
  <c r="AF84" i="56"/>
  <c r="AI66" i="70"/>
  <c r="AG66" i="70"/>
  <c r="AA3" i="56"/>
  <c r="AA3" i="50"/>
  <c r="AG34" i="50"/>
  <c r="Y14" i="60"/>
  <c r="AF42" i="61"/>
  <c r="AA74" i="56"/>
  <c r="AA74" i="50"/>
  <c r="AG74" i="50" s="1"/>
  <c r="AF51" i="54"/>
  <c r="AA15" i="47"/>
  <c r="AI15" i="47" s="1"/>
  <c r="AA15" i="58"/>
  <c r="AA15" i="53"/>
  <c r="AI15" i="53" s="1"/>
  <c r="AA71" i="37"/>
  <c r="Z71" i="61"/>
  <c r="Z71" i="54"/>
  <c r="Z71" i="49"/>
  <c r="AA89" i="70"/>
  <c r="AI89" i="70" s="1"/>
  <c r="AA89" i="51"/>
  <c r="AG89" i="51" s="1"/>
  <c r="AA89" i="45"/>
  <c r="AI89" i="45" s="1"/>
  <c r="AA89" i="56"/>
  <c r="AG36" i="50"/>
  <c r="AA32" i="37"/>
  <c r="Z32" i="61"/>
  <c r="Z32" i="54"/>
  <c r="Z32" i="49"/>
  <c r="Z32" i="42" s="1"/>
  <c r="AA19" i="58"/>
  <c r="AG19" i="58" s="1"/>
  <c r="AA19" i="53"/>
  <c r="AI19" i="53" s="1"/>
  <c r="AA19" i="47"/>
  <c r="AI19" i="47" s="1"/>
  <c r="AG107" i="46"/>
  <c r="F35" i="23" s="1"/>
  <c r="Y33" i="60"/>
  <c r="Z5" i="24"/>
  <c r="AA5" i="4"/>
  <c r="AA5" i="24" s="1"/>
  <c r="AA5" i="42" s="1"/>
  <c r="O13" i="58"/>
  <c r="AE13" i="58" s="1"/>
  <c r="Y34" i="40"/>
  <c r="O56" i="58"/>
  <c r="AE56" i="58" s="1"/>
  <c r="AA8" i="13"/>
  <c r="Z8" i="70"/>
  <c r="Z8" i="51"/>
  <c r="Z8" i="40" s="1"/>
  <c r="Z8" i="45"/>
  <c r="Z8" i="42" s="1"/>
  <c r="Z8" i="58"/>
  <c r="Z8" i="56"/>
  <c r="N63" i="58"/>
  <c r="Y24" i="40"/>
  <c r="Z83" i="40"/>
  <c r="AF66" i="24"/>
  <c r="AA53" i="58"/>
  <c r="AI53" i="58" s="1"/>
  <c r="AA53" i="53"/>
  <c r="AI53" i="53" s="1"/>
  <c r="AA53" i="47"/>
  <c r="AI53" i="47" s="1"/>
  <c r="AF3" i="54"/>
  <c r="Y76" i="60"/>
  <c r="N19" i="58"/>
  <c r="Y46" i="60"/>
  <c r="AI76" i="50"/>
  <c r="AI53" i="50"/>
  <c r="AG53" i="50"/>
  <c r="AA64" i="70"/>
  <c r="AI64" i="70" s="1"/>
  <c r="AA64" i="45"/>
  <c r="AG64" i="45" s="1"/>
  <c r="AA64" i="51"/>
  <c r="AA102" i="13"/>
  <c r="Z102" i="70"/>
  <c r="Z102" i="51"/>
  <c r="Z102" i="45"/>
  <c r="AI15" i="50"/>
  <c r="AG15" i="50"/>
  <c r="AG53" i="56"/>
  <c r="AG10" i="56"/>
  <c r="Z64" i="60"/>
  <c r="AI109" i="70"/>
  <c r="H54" i="62" s="1"/>
  <c r="AA61" i="36"/>
  <c r="Z61" i="47"/>
  <c r="Z61" i="58"/>
  <c r="Z61" i="53"/>
  <c r="N39" i="58"/>
  <c r="Z13" i="56"/>
  <c r="Z13" i="60" s="1"/>
  <c r="Z13" i="50"/>
  <c r="Z13" i="40" s="1"/>
  <c r="AA13" i="30"/>
  <c r="AF15" i="42"/>
  <c r="O94" i="58"/>
  <c r="AE94" i="58" s="1"/>
  <c r="AA74" i="37"/>
  <c r="Z74" i="54"/>
  <c r="Z74" i="49"/>
  <c r="Z74" i="61"/>
  <c r="AA59" i="58"/>
  <c r="AI59" i="58" s="1"/>
  <c r="AA59" i="53"/>
  <c r="AI59" i="53" s="1"/>
  <c r="AA59" i="47"/>
  <c r="M8" i="58"/>
  <c r="L8" i="36"/>
  <c r="M8" i="53"/>
  <c r="M8" i="47"/>
  <c r="AI5" i="47"/>
  <c r="AG5" i="47"/>
  <c r="AA31" i="50"/>
  <c r="AI31" i="50" s="1"/>
  <c r="AA49" i="32"/>
  <c r="Y10" i="60"/>
  <c r="AI92" i="50"/>
  <c r="AG6" i="54"/>
  <c r="O54" i="58"/>
  <c r="AE54" i="58" s="1"/>
  <c r="AF97" i="42"/>
  <c r="Z101" i="40"/>
  <c r="Y47" i="60"/>
  <c r="Y28" i="40"/>
  <c r="AA89" i="32"/>
  <c r="Y7" i="42"/>
  <c r="N68" i="58"/>
  <c r="AI5" i="45"/>
  <c r="AA61" i="70"/>
  <c r="AA61" i="51"/>
  <c r="AA61" i="45"/>
  <c r="AI5" i="70"/>
  <c r="Y81" i="60"/>
  <c r="AF6" i="24"/>
  <c r="AI92" i="51"/>
  <c r="AA97" i="58"/>
  <c r="AA97" i="47"/>
  <c r="AG97" i="47" s="1"/>
  <c r="AA97" i="53"/>
  <c r="AG22" i="56"/>
  <c r="AI22" i="56"/>
  <c r="AI109" i="52"/>
  <c r="H56" i="41" s="1"/>
  <c r="AI106" i="24"/>
  <c r="H18" i="23" s="1"/>
  <c r="AI45" i="53"/>
  <c r="AA7" i="36"/>
  <c r="Z7" i="58"/>
  <c r="Z7" i="60" s="1"/>
  <c r="Z7" i="53"/>
  <c r="Z7" i="47"/>
  <c r="Y95" i="40"/>
  <c r="Y9" i="40"/>
  <c r="Z61" i="24"/>
  <c r="AG61" i="24" s="1"/>
  <c r="AA61" i="4"/>
  <c r="AA61" i="24" s="1"/>
  <c r="AA40" i="37"/>
  <c r="Z40" i="49"/>
  <c r="Z40" i="54"/>
  <c r="Z40" i="40" s="1"/>
  <c r="Z40" i="61"/>
  <c r="Z40" i="60" s="1"/>
  <c r="AA56" i="37"/>
  <c r="Z56" i="54"/>
  <c r="Z56" i="49"/>
  <c r="Z56" i="61"/>
  <c r="AA35" i="56"/>
  <c r="AA35" i="50"/>
  <c r="AI90" i="45"/>
  <c r="AI69" i="54"/>
  <c r="AG13" i="51"/>
  <c r="AF87" i="24"/>
  <c r="AG9" i="49"/>
  <c r="AG6" i="49"/>
  <c r="AF86" i="24"/>
  <c r="AG5" i="61"/>
  <c r="AI37" i="70"/>
  <c r="AF108" i="24"/>
  <c r="E44" i="23" s="1"/>
  <c r="AG94" i="53"/>
  <c r="AF63" i="24"/>
  <c r="AG19" i="51"/>
  <c r="AI45" i="70"/>
  <c r="AH10" i="43"/>
  <c r="AD10" i="43"/>
  <c r="X98" i="40"/>
  <c r="AF98" i="54"/>
  <c r="AH37" i="45"/>
  <c r="AD37" i="45"/>
  <c r="L46" i="53"/>
  <c r="AF4" i="60"/>
  <c r="J107" i="47"/>
  <c r="AE59" i="50"/>
  <c r="AF91" i="60"/>
  <c r="Y18" i="24"/>
  <c r="Z18" i="4"/>
  <c r="Y82" i="24"/>
  <c r="Z82" i="4"/>
  <c r="Y26" i="24"/>
  <c r="Z26" i="4"/>
  <c r="Y90" i="24"/>
  <c r="Z90" i="4"/>
  <c r="AH14" i="43"/>
  <c r="AD14" i="43"/>
  <c r="AF4" i="40"/>
  <c r="M20" i="53"/>
  <c r="O85" i="58"/>
  <c r="AE85" i="58" s="1"/>
  <c r="Y87" i="60"/>
  <c r="AG78" i="56"/>
  <c r="AA40" i="70"/>
  <c r="AI40" i="70" s="1"/>
  <c r="AA40" i="45"/>
  <c r="AG40" i="45" s="1"/>
  <c r="AA40" i="51"/>
  <c r="AA40" i="56"/>
  <c r="AG51" i="45"/>
  <c r="AI51" i="45"/>
  <c r="AG97" i="50"/>
  <c r="Y102" i="56"/>
  <c r="Y102" i="50"/>
  <c r="Z102" i="30"/>
  <c r="AF27" i="60"/>
  <c r="Z108" i="49"/>
  <c r="Z108" i="61"/>
  <c r="Z108" i="54"/>
  <c r="M52" i="47"/>
  <c r="K52" i="36"/>
  <c r="L52" i="53" s="1"/>
  <c r="AF35" i="40"/>
  <c r="AA85" i="58"/>
  <c r="AG85" i="58" s="1"/>
  <c r="AA85" i="53"/>
  <c r="AI85" i="53" s="1"/>
  <c r="AA85" i="47"/>
  <c r="AI85" i="47" s="1"/>
  <c r="Y37" i="40"/>
  <c r="AA18" i="58"/>
  <c r="AG18" i="58" s="1"/>
  <c r="AA18" i="53"/>
  <c r="AI18" i="53" s="1"/>
  <c r="AA18" i="47"/>
  <c r="AI18" i="47" s="1"/>
  <c r="Y96" i="60"/>
  <c r="AA22" i="58"/>
  <c r="AG22" i="58" s="1"/>
  <c r="AA22" i="47"/>
  <c r="AI22" i="47" s="1"/>
  <c r="AA22" i="53"/>
  <c r="AI22" i="53" s="1"/>
  <c r="AA18" i="56"/>
  <c r="AA18" i="50"/>
  <c r="AA90" i="53"/>
  <c r="AI90" i="53" s="1"/>
  <c r="AA90" i="47"/>
  <c r="AI90" i="47" s="1"/>
  <c r="AA90" i="58"/>
  <c r="AI90" i="58" s="1"/>
  <c r="AF19" i="61"/>
  <c r="Y14" i="40"/>
  <c r="AA94" i="13"/>
  <c r="Z94" i="70"/>
  <c r="Z94" i="51"/>
  <c r="Z94" i="45"/>
  <c r="Z94" i="58"/>
  <c r="Z94" i="60" s="1"/>
  <c r="Z100" i="37"/>
  <c r="L76" i="58"/>
  <c r="Y96" i="42"/>
  <c r="AA79" i="47"/>
  <c r="AA79" i="58"/>
  <c r="AG79" i="58" s="1"/>
  <c r="AA79" i="53"/>
  <c r="AI79" i="53" s="1"/>
  <c r="AA79" i="70"/>
  <c r="AA79" i="45"/>
  <c r="AI79" i="45" s="1"/>
  <c r="AA79" i="51"/>
  <c r="Z74" i="40"/>
  <c r="AI74" i="50"/>
  <c r="AI78" i="56"/>
  <c r="AA57" i="37"/>
  <c r="Z57" i="61"/>
  <c r="Z57" i="49"/>
  <c r="Z57" i="54"/>
  <c r="Z57" i="40" s="1"/>
  <c r="AA80" i="13"/>
  <c r="AA80" i="32" s="1"/>
  <c r="Z80" i="70"/>
  <c r="Z80" i="45"/>
  <c r="Z80" i="42" s="1"/>
  <c r="Z80" i="51"/>
  <c r="Z80" i="40" s="1"/>
  <c r="Z80" i="56"/>
  <c r="Z80" i="58"/>
  <c r="AA109" i="47"/>
  <c r="AI109" i="47" s="1"/>
  <c r="H63" i="23" s="1"/>
  <c r="AA109" i="58"/>
  <c r="AG109" i="58" s="1"/>
  <c r="F58" i="62" s="1"/>
  <c r="AA109" i="53"/>
  <c r="AI109" i="53" s="1"/>
  <c r="H58" i="41" s="1"/>
  <c r="H57" i="41" s="1"/>
  <c r="AG37" i="58"/>
  <c r="AI36" i="56"/>
  <c r="AG36" i="56"/>
  <c r="N71" i="58"/>
  <c r="AA31" i="13"/>
  <c r="Z31" i="70"/>
  <c r="Z31" i="45"/>
  <c r="Z31" i="51"/>
  <c r="Z31" i="58"/>
  <c r="Y33" i="42"/>
  <c r="AA26" i="70"/>
  <c r="AA26" i="45"/>
  <c r="AA26" i="51"/>
  <c r="Y5" i="42"/>
  <c r="AF33" i="60"/>
  <c r="AA51" i="56"/>
  <c r="AA51" i="50"/>
  <c r="AA76" i="58"/>
  <c r="AI76" i="58" s="1"/>
  <c r="AA76" i="47"/>
  <c r="AI76" i="47" s="1"/>
  <c r="AA76" i="53"/>
  <c r="AI76" i="53" s="1"/>
  <c r="Z83" i="60"/>
  <c r="Y16" i="40"/>
  <c r="Y56" i="60"/>
  <c r="AA89" i="47"/>
  <c r="AI89" i="47" s="1"/>
  <c r="AA89" i="53"/>
  <c r="AI89" i="53" s="1"/>
  <c r="AA89" i="58"/>
  <c r="AI89" i="58" s="1"/>
  <c r="N95" i="58"/>
  <c r="AA34" i="47"/>
  <c r="AI34" i="47" s="1"/>
  <c r="AA34" i="58"/>
  <c r="AI34" i="58" s="1"/>
  <c r="AA34" i="53"/>
  <c r="AI34" i="53" s="1"/>
  <c r="Z37" i="24"/>
  <c r="AA37" i="4"/>
  <c r="AA37" i="24" s="1"/>
  <c r="AI37" i="24" s="1"/>
  <c r="N14" i="58"/>
  <c r="O20" i="58"/>
  <c r="AE20" i="58" s="1"/>
  <c r="AI9" i="50"/>
  <c r="AA4" i="56"/>
  <c r="AA4" i="50"/>
  <c r="AA41" i="70"/>
  <c r="AI41" i="70" s="1"/>
  <c r="AA41" i="51"/>
  <c r="AA41" i="45"/>
  <c r="AG41" i="45" s="1"/>
  <c r="J81" i="36"/>
  <c r="K81" i="53" s="1"/>
  <c r="AA30" i="13"/>
  <c r="Z30" i="70"/>
  <c r="Z30" i="51"/>
  <c r="Z30" i="40" s="1"/>
  <c r="Z30" i="45"/>
  <c r="Z30" i="56"/>
  <c r="Z30" i="58"/>
  <c r="AA28" i="61"/>
  <c r="AA28" i="54"/>
  <c r="AI28" i="54" s="1"/>
  <c r="AA28" i="49"/>
  <c r="AG28" i="49" s="1"/>
  <c r="AA90" i="56"/>
  <c r="AA90" i="50"/>
  <c r="AA109" i="70"/>
  <c r="AG109" i="70" s="1"/>
  <c r="F54" i="62" s="1"/>
  <c r="AA109" i="51"/>
  <c r="AI109" i="51" s="1"/>
  <c r="H55" i="41" s="1"/>
  <c r="AA109" i="45"/>
  <c r="AI13" i="58"/>
  <c r="Y60" i="42"/>
  <c r="Y35" i="42"/>
  <c r="Y13" i="40"/>
  <c r="Z41" i="24"/>
  <c r="AA41" i="4"/>
  <c r="AA41" i="24" s="1"/>
  <c r="AA43" i="37"/>
  <c r="Z43" i="54"/>
  <c r="Z43" i="49"/>
  <c r="Z43" i="61"/>
  <c r="Z43" i="60" s="1"/>
  <c r="AA93" i="56"/>
  <c r="AI93" i="56" s="1"/>
  <c r="AA93" i="50"/>
  <c r="AA78" i="70"/>
  <c r="AG78" i="70" s="1"/>
  <c r="AA78" i="45"/>
  <c r="AA78" i="51"/>
  <c r="AA14" i="37"/>
  <c r="Z14" i="54"/>
  <c r="Z14" i="49"/>
  <c r="Z14" i="61"/>
  <c r="N8" i="58"/>
  <c r="Z31" i="40"/>
  <c r="AF82" i="24"/>
  <c r="AA43" i="70"/>
  <c r="AI43" i="70" s="1"/>
  <c r="AA43" i="45"/>
  <c r="AA43" i="51"/>
  <c r="AG43" i="51" s="1"/>
  <c r="AA10" i="36"/>
  <c r="Z10" i="53"/>
  <c r="Z10" i="47"/>
  <c r="Z10" i="58"/>
  <c r="Z101" i="60"/>
  <c r="AA25" i="36"/>
  <c r="Z25" i="58"/>
  <c r="Z25" i="47"/>
  <c r="Z25" i="53"/>
  <c r="AA33" i="36"/>
  <c r="Z33" i="53"/>
  <c r="Z33" i="47"/>
  <c r="Z33" i="58"/>
  <c r="Y47" i="42"/>
  <c r="Y28" i="60"/>
  <c r="AA42" i="36"/>
  <c r="Z42" i="53"/>
  <c r="Z42" i="47"/>
  <c r="Z42" i="58"/>
  <c r="N97" i="58"/>
  <c r="AF66" i="61"/>
  <c r="AF12" i="40"/>
  <c r="Y35" i="40"/>
  <c r="AG109" i="46"/>
  <c r="F61" i="23" s="1"/>
  <c r="AA72" i="70"/>
  <c r="AA72" i="51"/>
  <c r="AA72" i="45"/>
  <c r="AA72" i="56"/>
  <c r="AI3" i="50"/>
  <c r="Z29" i="37"/>
  <c r="Y29" i="54"/>
  <c r="Y29" i="49"/>
  <c r="Y29" i="61"/>
  <c r="Y29" i="60" s="1"/>
  <c r="AG109" i="49"/>
  <c r="F64" i="23" s="1"/>
  <c r="AA95" i="36"/>
  <c r="Z95" i="47"/>
  <c r="Z95" i="58"/>
  <c r="Z95" i="53"/>
  <c r="Y9" i="42"/>
  <c r="AA42" i="70"/>
  <c r="AG42" i="70" s="1"/>
  <c r="AA42" i="51"/>
  <c r="AA42" i="45"/>
  <c r="AA42" i="56"/>
  <c r="Z50" i="56"/>
  <c r="Z50" i="60" s="1"/>
  <c r="Z50" i="50"/>
  <c r="Z50" i="40" s="1"/>
  <c r="AA50" i="30"/>
  <c r="AG99" i="45"/>
  <c r="AI34" i="50"/>
  <c r="AF50" i="24"/>
  <c r="AG10" i="70"/>
  <c r="AG37" i="53"/>
  <c r="Z73" i="37"/>
  <c r="AG83" i="51"/>
  <c r="AF66" i="49"/>
  <c r="AF10" i="24"/>
  <c r="AI67" i="54"/>
  <c r="AG67" i="54"/>
  <c r="AG12" i="51"/>
  <c r="AF96" i="42"/>
  <c r="O6" i="47"/>
  <c r="AE6" i="47" s="1"/>
  <c r="AH76" i="43"/>
  <c r="AD76" i="43"/>
  <c r="N105" i="51"/>
  <c r="N72" i="45"/>
  <c r="AD37" i="51"/>
  <c r="AH37" i="51"/>
  <c r="AF46" i="60"/>
  <c r="AF44" i="61"/>
  <c r="Y14" i="24"/>
  <c r="Z14" i="4"/>
  <c r="Y78" i="24"/>
  <c r="Z78" i="4"/>
  <c r="Y81" i="24"/>
  <c r="Z81" i="4"/>
  <c r="Y54" i="24"/>
  <c r="Z54" i="4"/>
  <c r="Y53" i="24"/>
  <c r="Z53" i="4"/>
  <c r="Y71" i="24"/>
  <c r="Z71" i="4"/>
  <c r="Y29" i="24"/>
  <c r="Z29" i="4"/>
  <c r="AH92" i="43"/>
  <c r="AD92" i="43"/>
  <c r="AH75" i="43"/>
  <c r="AD75" i="43"/>
  <c r="AF29" i="60"/>
  <c r="AF27" i="40"/>
  <c r="AA85" i="32"/>
  <c r="AA31" i="61"/>
  <c r="AI31" i="61" s="1"/>
  <c r="AA31" i="54"/>
  <c r="AI31" i="54" s="1"/>
  <c r="AA31" i="49"/>
  <c r="AG31" i="49" s="1"/>
  <c r="AA87" i="36"/>
  <c r="AA87" i="37" s="1"/>
  <c r="Z87" i="58"/>
  <c r="Z87" i="60" s="1"/>
  <c r="Z87" i="47"/>
  <c r="Z87" i="53"/>
  <c r="Z87" i="40" s="1"/>
  <c r="AI24" i="70"/>
  <c r="N87" i="70"/>
  <c r="N87" i="45"/>
  <c r="N87" i="58"/>
  <c r="N87" i="51"/>
  <c r="L87" i="13"/>
  <c r="M87" i="58" s="1"/>
  <c r="AF99" i="40"/>
  <c r="AI97" i="56"/>
  <c r="AA53" i="61"/>
  <c r="AI53" i="61" s="1"/>
  <c r="AA53" i="54"/>
  <c r="AG53" i="54" s="1"/>
  <c r="AA53" i="49"/>
  <c r="AG53" i="49" s="1"/>
  <c r="Z20" i="37"/>
  <c r="Y20" i="54"/>
  <c r="Y20" i="61"/>
  <c r="Y20" i="49"/>
  <c r="Y20" i="42" s="1"/>
  <c r="X102" i="60"/>
  <c r="AF102" i="56"/>
  <c r="O58" i="58"/>
  <c r="AE58" i="58" s="1"/>
  <c r="AF11" i="60"/>
  <c r="O27" i="58"/>
  <c r="AE27" i="58" s="1"/>
  <c r="AA59" i="49"/>
  <c r="AG59" i="49" s="1"/>
  <c r="AA59" i="61"/>
  <c r="AI59" i="61" s="1"/>
  <c r="AA59" i="54"/>
  <c r="AG59" i="54" s="1"/>
  <c r="AA83" i="61"/>
  <c r="AI83" i="61" s="1"/>
  <c r="AA83" i="54"/>
  <c r="AI83" i="54" s="1"/>
  <c r="AA83" i="49"/>
  <c r="AG83" i="49" s="1"/>
  <c r="Z88" i="37"/>
  <c r="Y88" i="61"/>
  <c r="Y88" i="54"/>
  <c r="Y88" i="49"/>
  <c r="Y98" i="60"/>
  <c r="AA6" i="13"/>
  <c r="Z6" i="70"/>
  <c r="Z6" i="51"/>
  <c r="Z6" i="40" s="1"/>
  <c r="Z6" i="45"/>
  <c r="Z6" i="58"/>
  <c r="Z6" i="56"/>
  <c r="AA108" i="36"/>
  <c r="AA108" i="37" s="1"/>
  <c r="Z108" i="47"/>
  <c r="Z108" i="58"/>
  <c r="Z108" i="53"/>
  <c r="Y37" i="60"/>
  <c r="AA62" i="70"/>
  <c r="AI62" i="70" s="1"/>
  <c r="AA62" i="45"/>
  <c r="AI62" i="45" s="1"/>
  <c r="AA62" i="51"/>
  <c r="AG62" i="51" s="1"/>
  <c r="AA62" i="56"/>
  <c r="Z18" i="40"/>
  <c r="Z108" i="56"/>
  <c r="Z108" i="50"/>
  <c r="AA108" i="30"/>
  <c r="AF11" i="54"/>
  <c r="O74" i="58"/>
  <c r="AE74" i="58" s="1"/>
  <c r="AA55" i="37"/>
  <c r="Z55" i="61"/>
  <c r="Z55" i="60" s="1"/>
  <c r="Z55" i="49"/>
  <c r="Z55" i="54"/>
  <c r="Z55" i="40" s="1"/>
  <c r="AA30" i="32"/>
  <c r="M56" i="53"/>
  <c r="Z74" i="60"/>
  <c r="Z59" i="42"/>
  <c r="AA15" i="37"/>
  <c r="Y96" i="40"/>
  <c r="Y33" i="40"/>
  <c r="Z84" i="56"/>
  <c r="Z84" i="50"/>
  <c r="AA84" i="30"/>
  <c r="Z97" i="24"/>
  <c r="Z97" i="42" s="1"/>
  <c r="AA97" i="4"/>
  <c r="AA97" i="24" s="1"/>
  <c r="AG97" i="24" s="1"/>
  <c r="L37" i="58"/>
  <c r="AA58" i="32"/>
  <c r="AG67" i="53"/>
  <c r="AI67" i="53"/>
  <c r="AA55" i="58"/>
  <c r="AG55" i="58" s="1"/>
  <c r="AA55" i="53"/>
  <c r="AA55" i="47"/>
  <c r="AG55" i="47" s="1"/>
  <c r="AA32" i="53"/>
  <c r="AA32" i="47"/>
  <c r="AA32" i="58"/>
  <c r="AF60" i="61"/>
  <c r="Y7" i="40"/>
  <c r="AA24" i="36"/>
  <c r="Z24" i="58"/>
  <c r="Z24" i="53"/>
  <c r="Z24" i="47"/>
  <c r="AA57" i="47"/>
  <c r="AI57" i="47" s="1"/>
  <c r="AA57" i="53"/>
  <c r="AI57" i="53" s="1"/>
  <c r="AA57" i="58"/>
  <c r="AA16" i="36"/>
  <c r="Z16" i="47"/>
  <c r="Z16" i="58"/>
  <c r="Z16" i="53"/>
  <c r="Y56" i="40"/>
  <c r="AA39" i="70"/>
  <c r="AI39" i="70" s="1"/>
  <c r="AA39" i="51"/>
  <c r="AI39" i="51" s="1"/>
  <c r="AA39" i="45"/>
  <c r="AG39" i="45" s="1"/>
  <c r="P42" i="50"/>
  <c r="P42" i="56"/>
  <c r="P42" i="60" s="1"/>
  <c r="N42" i="30"/>
  <c r="Y75" i="42"/>
  <c r="AA77" i="37"/>
  <c r="Z77" i="49"/>
  <c r="Z77" i="61"/>
  <c r="Z77" i="54"/>
  <c r="AI105" i="46"/>
  <c r="H9" i="23" s="1"/>
  <c r="AG105" i="46"/>
  <c r="F9" i="23" s="1"/>
  <c r="Y38" i="40"/>
  <c r="Y37" i="42"/>
  <c r="AG37" i="24"/>
  <c r="AA4" i="61"/>
  <c r="AG4" i="61" s="1"/>
  <c r="AA4" i="54"/>
  <c r="AG4" i="54" s="1"/>
  <c r="AA4" i="49"/>
  <c r="AG4" i="49" s="1"/>
  <c r="AA63" i="56"/>
  <c r="AG63" i="56" s="1"/>
  <c r="AA63" i="50"/>
  <c r="Y46" i="40"/>
  <c r="AA72" i="36"/>
  <c r="Z72" i="58"/>
  <c r="Z72" i="47"/>
  <c r="Z72" i="53"/>
  <c r="AA97" i="70"/>
  <c r="AI97" i="70" s="1"/>
  <c r="AA97" i="45"/>
  <c r="AA97" i="51"/>
  <c r="AI97" i="51" s="1"/>
  <c r="Z4" i="40"/>
  <c r="AG87" i="51"/>
  <c r="AI87" i="51"/>
  <c r="AA8" i="61"/>
  <c r="AI8" i="61" s="1"/>
  <c r="AA8" i="54"/>
  <c r="AI8" i="54" s="1"/>
  <c r="AA8" i="49"/>
  <c r="AG8" i="49" s="1"/>
  <c r="AA65" i="56"/>
  <c r="AA65" i="50"/>
  <c r="AI65" i="50" s="1"/>
  <c r="Z90" i="40"/>
  <c r="AA54" i="37"/>
  <c r="Z54" i="61"/>
  <c r="Z54" i="60" s="1"/>
  <c r="Z54" i="54"/>
  <c r="Z54" i="49"/>
  <c r="Z31" i="32"/>
  <c r="AA31" i="32" s="1"/>
  <c r="Y60" i="40"/>
  <c r="Y51" i="42"/>
  <c r="Y13" i="60"/>
  <c r="Y41" i="42"/>
  <c r="AG41" i="24"/>
  <c r="Z8" i="32"/>
  <c r="AA8" i="32" s="1"/>
  <c r="AF46" i="61"/>
  <c r="AA26" i="37"/>
  <c r="Z26" i="54"/>
  <c r="Z26" i="61"/>
  <c r="Z26" i="60" s="1"/>
  <c r="Z26" i="49"/>
  <c r="AF53" i="24"/>
  <c r="AI38" i="61"/>
  <c r="Z27" i="37"/>
  <c r="Y27" i="54"/>
  <c r="Y27" i="49"/>
  <c r="Y27" i="61"/>
  <c r="AG79" i="50"/>
  <c r="AI79" i="50"/>
  <c r="AI32" i="70"/>
  <c r="AA69" i="40"/>
  <c r="Z31" i="56"/>
  <c r="AA49" i="56"/>
  <c r="AA49" i="50"/>
  <c r="Z4" i="42"/>
  <c r="AG89" i="58"/>
  <c r="AI101" i="47"/>
  <c r="AG109" i="61"/>
  <c r="F59" i="62" s="1"/>
  <c r="Y85" i="60"/>
  <c r="Y47" i="40"/>
  <c r="AA74" i="53"/>
  <c r="AA74" i="47"/>
  <c r="AA74" i="58"/>
  <c r="AG74" i="58" s="1"/>
  <c r="AA71" i="32"/>
  <c r="AI41" i="50"/>
  <c r="AG41" i="50"/>
  <c r="Z45" i="40"/>
  <c r="AF8" i="60"/>
  <c r="AG109" i="51"/>
  <c r="F55" i="41" s="1"/>
  <c r="F54" i="41" s="1"/>
  <c r="Z99" i="40"/>
  <c r="AF42" i="24"/>
  <c r="Z12" i="42"/>
  <c r="Y11" i="42"/>
  <c r="Y50" i="40"/>
  <c r="Z57" i="24"/>
  <c r="Z57" i="42" s="1"/>
  <c r="AA57" i="4"/>
  <c r="AA57" i="24" s="1"/>
  <c r="AA81" i="61"/>
  <c r="AA81" i="54"/>
  <c r="AA81" i="49"/>
  <c r="AG34" i="45"/>
  <c r="AI34" i="51"/>
  <c r="AF110" i="40"/>
  <c r="E72" i="41" s="1"/>
  <c r="AF25" i="40"/>
  <c r="AF29" i="54"/>
  <c r="AF108" i="40"/>
  <c r="E48" i="41" s="1"/>
  <c r="N99" i="58"/>
  <c r="AG81" i="47"/>
  <c r="AI105" i="24"/>
  <c r="H5" i="23" s="1"/>
  <c r="AF108" i="60"/>
  <c r="E48" i="62" s="1"/>
  <c r="AG19" i="70"/>
  <c r="AF66" i="56"/>
  <c r="AI67" i="42"/>
  <c r="AF64" i="40"/>
  <c r="AF102" i="42"/>
  <c r="M70" i="32"/>
  <c r="N90" i="45"/>
  <c r="O52" i="70"/>
  <c r="AE52" i="70" s="1"/>
  <c r="O24" i="53"/>
  <c r="AE24" i="53" s="1"/>
  <c r="P42" i="40"/>
  <c r="O21" i="53"/>
  <c r="AE21" i="53" s="1"/>
  <c r="Z105" i="37"/>
  <c r="Y105" i="54"/>
  <c r="Y105" i="49"/>
  <c r="Y105" i="61"/>
  <c r="AF6" i="42"/>
  <c r="AF38" i="42"/>
  <c r="AF74" i="42"/>
  <c r="O7" i="51"/>
  <c r="AE7" i="51" s="1"/>
  <c r="M4" i="45"/>
  <c r="AF25" i="42"/>
  <c r="M95" i="32"/>
  <c r="O20" i="51"/>
  <c r="AE20" i="51" s="1"/>
  <c r="AF90" i="40"/>
  <c r="O77" i="51"/>
  <c r="AE77" i="51" s="1"/>
  <c r="AF35" i="42"/>
  <c r="P41" i="40"/>
  <c r="M14" i="37"/>
  <c r="AE41" i="50"/>
  <c r="AH74" i="43"/>
  <c r="AD74" i="43"/>
  <c r="N14" i="47"/>
  <c r="M106" i="45"/>
  <c r="N105" i="70"/>
  <c r="N28" i="32"/>
  <c r="AE75" i="50"/>
  <c r="AF42" i="60"/>
  <c r="AE88" i="56"/>
  <c r="AE110" i="51"/>
  <c r="D67" i="41" s="1"/>
  <c r="Y34" i="24"/>
  <c r="Z34" i="4"/>
  <c r="Y98" i="24"/>
  <c r="Z98" i="4"/>
  <c r="Y42" i="24"/>
  <c r="Z42" i="4"/>
  <c r="AH72" i="43"/>
  <c r="AD72" i="43"/>
  <c r="AH16" i="43"/>
  <c r="AD16" i="43"/>
  <c r="AH7" i="43"/>
  <c r="AD7" i="43"/>
  <c r="AA38" i="32"/>
  <c r="AF71" i="40"/>
  <c r="AA7" i="70"/>
  <c r="AG7" i="70" s="1"/>
  <c r="AA7" i="51"/>
  <c r="AG7" i="51" s="1"/>
  <c r="AA7" i="45"/>
  <c r="AI7" i="45" s="1"/>
  <c r="AA7" i="56"/>
  <c r="AG7" i="56" s="1"/>
  <c r="AA32" i="56"/>
  <c r="AG32" i="56" s="1"/>
  <c r="AA32" i="50"/>
  <c r="AG32" i="50" s="1"/>
  <c r="AG45" i="56"/>
  <c r="AI45" i="56"/>
  <c r="AA24" i="70"/>
  <c r="AG24" i="70" s="1"/>
  <c r="AA24" i="51"/>
  <c r="AG24" i="51" s="1"/>
  <c r="AA24" i="45"/>
  <c r="AG24" i="45" s="1"/>
  <c r="AA24" i="56"/>
  <c r="AG24" i="56" s="1"/>
  <c r="AA17" i="70"/>
  <c r="AI17" i="70" s="1"/>
  <c r="AA17" i="51"/>
  <c r="AI17" i="51" s="1"/>
  <c r="AA17" i="45"/>
  <c r="Z49" i="37"/>
  <c r="Y49" i="61"/>
  <c r="Y49" i="54"/>
  <c r="Y49" i="49"/>
  <c r="Z82" i="56"/>
  <c r="Z82" i="60" s="1"/>
  <c r="Z82" i="50"/>
  <c r="Z82" i="40" s="1"/>
  <c r="AA82" i="30"/>
  <c r="AA39" i="56"/>
  <c r="AA39" i="50"/>
  <c r="AG39" i="50" s="1"/>
  <c r="M52" i="53"/>
  <c r="AA37" i="37"/>
  <c r="Z37" i="61"/>
  <c r="Z37" i="60" s="1"/>
  <c r="Z37" i="54"/>
  <c r="Z37" i="40" s="1"/>
  <c r="Z37" i="49"/>
  <c r="AA65" i="70"/>
  <c r="AI65" i="70" s="1"/>
  <c r="AA65" i="45"/>
  <c r="AI65" i="45" s="1"/>
  <c r="AA65" i="51"/>
  <c r="AI65" i="51" s="1"/>
  <c r="AA55" i="70"/>
  <c r="AI55" i="70" s="1"/>
  <c r="AA55" i="51"/>
  <c r="AI55" i="51" s="1"/>
  <c r="AA55" i="45"/>
  <c r="AI55" i="45" s="1"/>
  <c r="Z18" i="60"/>
  <c r="Y108" i="40"/>
  <c r="AA46" i="36"/>
  <c r="Z46" i="58"/>
  <c r="Z46" i="53"/>
  <c r="Z46" i="47"/>
  <c r="AA84" i="36"/>
  <c r="Z84" i="58"/>
  <c r="Z84" i="47"/>
  <c r="Z84" i="53"/>
  <c r="Z69" i="24"/>
  <c r="Z69" i="42" s="1"/>
  <c r="AA69" i="4"/>
  <c r="AA69" i="24" s="1"/>
  <c r="AA69" i="42" s="1"/>
  <c r="Y22" i="60"/>
  <c r="O7" i="58"/>
  <c r="AE7" i="58" s="1"/>
  <c r="M17" i="58"/>
  <c r="O102" i="70"/>
  <c r="AE102" i="70" s="1"/>
  <c r="AG16" i="50"/>
  <c r="AF49" i="40"/>
  <c r="AI78" i="50"/>
  <c r="AG78" i="50"/>
  <c r="AA75" i="49"/>
  <c r="AA75" i="61"/>
  <c r="AA75" i="54"/>
  <c r="Y86" i="40"/>
  <c r="AA19" i="37"/>
  <c r="Z19" i="61"/>
  <c r="Z19" i="54"/>
  <c r="Z19" i="49"/>
  <c r="Z19" i="42" s="1"/>
  <c r="Y84" i="40"/>
  <c r="Y97" i="42"/>
  <c r="AA78" i="37"/>
  <c r="Z78" i="54"/>
  <c r="Z78" i="49"/>
  <c r="Z78" i="61"/>
  <c r="Z78" i="60" s="1"/>
  <c r="AA34" i="37"/>
  <c r="Z34" i="49"/>
  <c r="Z34" i="61"/>
  <c r="Z34" i="54"/>
  <c r="Z34" i="40" s="1"/>
  <c r="AI67" i="47"/>
  <c r="AG67" i="47"/>
  <c r="AA20" i="56"/>
  <c r="AA20" i="50"/>
  <c r="AI80" i="54"/>
  <c r="AG80" i="54"/>
  <c r="AA101" i="49"/>
  <c r="AG101" i="49" s="1"/>
  <c r="AA101" i="61"/>
  <c r="AI101" i="61" s="1"/>
  <c r="AA101" i="54"/>
  <c r="AI101" i="54" s="1"/>
  <c r="M87" i="32"/>
  <c r="L87" i="32" s="1"/>
  <c r="AF79" i="42"/>
  <c r="Z61" i="37"/>
  <c r="Y61" i="49"/>
  <c r="Y61" i="54"/>
  <c r="Y61" i="61"/>
  <c r="AG82" i="51"/>
  <c r="AI82" i="51"/>
  <c r="AF57" i="54"/>
  <c r="Y56" i="42"/>
  <c r="K71" i="36"/>
  <c r="L71" i="47" s="1"/>
  <c r="AI12" i="45"/>
  <c r="N36" i="58"/>
  <c r="Y92" i="42"/>
  <c r="O110" i="58"/>
  <c r="AE110" i="58" s="1"/>
  <c r="D70" i="62" s="1"/>
  <c r="AA33" i="37"/>
  <c r="Z33" i="54"/>
  <c r="Z33" i="49"/>
  <c r="Z33" i="61"/>
  <c r="Z46" i="37"/>
  <c r="N62" i="58"/>
  <c r="AA58" i="56"/>
  <c r="AG58" i="56" s="1"/>
  <c r="AA58" i="50"/>
  <c r="AG58" i="50" s="1"/>
  <c r="AG18" i="56"/>
  <c r="E49" i="23"/>
  <c r="Z4" i="60"/>
  <c r="AG90" i="51"/>
  <c r="AI90" i="51"/>
  <c r="AG87" i="45"/>
  <c r="AI87" i="45"/>
  <c r="AI57" i="58"/>
  <c r="AG5" i="54"/>
  <c r="AA52" i="56"/>
  <c r="AA52" i="50"/>
  <c r="Z90" i="60"/>
  <c r="N53" i="58"/>
  <c r="AA77" i="58"/>
  <c r="AI77" i="58" s="1"/>
  <c r="AA77" i="53"/>
  <c r="AI77" i="53" s="1"/>
  <c r="AA77" i="47"/>
  <c r="Y60" i="60"/>
  <c r="AA35" i="36"/>
  <c r="Z35" i="47"/>
  <c r="Z35" i="58"/>
  <c r="Z35" i="53"/>
  <c r="Y15" i="60"/>
  <c r="AF102" i="40"/>
  <c r="N59" i="58"/>
  <c r="M106" i="58"/>
  <c r="O83" i="58"/>
  <c r="AE83" i="58" s="1"/>
  <c r="AA97" i="32"/>
  <c r="Z65" i="37"/>
  <c r="Y65" i="49"/>
  <c r="Y65" i="61"/>
  <c r="Y65" i="54"/>
  <c r="AA88" i="70"/>
  <c r="AA88" i="45"/>
  <c r="AA88" i="51"/>
  <c r="AA88" i="56"/>
  <c r="AA106" i="70"/>
  <c r="AA106" i="51"/>
  <c r="AG106" i="51" s="1"/>
  <c r="F19" i="41" s="1"/>
  <c r="F18" i="41" s="1"/>
  <c r="AA106" i="45"/>
  <c r="O80" i="58"/>
  <c r="AE80" i="58" s="1"/>
  <c r="AG76" i="58"/>
  <c r="Y34" i="60"/>
  <c r="AA79" i="56"/>
  <c r="Y19" i="40"/>
  <c r="AG99" i="51"/>
  <c r="AI99" i="51"/>
  <c r="Y35" i="60"/>
  <c r="Z71" i="60"/>
  <c r="AA4" i="47"/>
  <c r="AG4" i="47" s="1"/>
  <c r="AA4" i="58"/>
  <c r="AA4" i="53"/>
  <c r="AF92" i="61"/>
  <c r="Y91" i="60"/>
  <c r="AA16" i="70"/>
  <c r="AI16" i="70" s="1"/>
  <c r="AA16" i="45"/>
  <c r="AA16" i="51"/>
  <c r="AI108" i="57"/>
  <c r="H44" i="62" s="1"/>
  <c r="AG108" i="57"/>
  <c r="F44" i="62" s="1"/>
  <c r="AA48" i="36"/>
  <c r="AA48" i="37" s="1"/>
  <c r="Z48" i="47"/>
  <c r="Z48" i="58"/>
  <c r="Z48" i="60" s="1"/>
  <c r="Z48" i="53"/>
  <c r="Z48" i="40" s="1"/>
  <c r="Z16" i="37"/>
  <c r="AA91" i="70"/>
  <c r="AG91" i="70" s="1"/>
  <c r="AA91" i="45"/>
  <c r="AA91" i="51"/>
  <c r="AG91" i="51" s="1"/>
  <c r="AA91" i="58"/>
  <c r="AI91" i="58" s="1"/>
  <c r="AA91" i="56"/>
  <c r="AG91" i="56" s="1"/>
  <c r="Z66" i="37"/>
  <c r="Y66" i="49"/>
  <c r="Y66" i="61"/>
  <c r="Y66" i="54"/>
  <c r="Y66" i="40" s="1"/>
  <c r="AA23" i="70"/>
  <c r="AA23" i="45"/>
  <c r="AA23" i="51"/>
  <c r="AA23" i="56"/>
  <c r="N102" i="30"/>
  <c r="O102" i="56" s="1"/>
  <c r="AA76" i="70"/>
  <c r="AA76" i="51"/>
  <c r="AA76" i="45"/>
  <c r="AA41" i="56"/>
  <c r="Y73" i="60"/>
  <c r="Y81" i="40"/>
  <c r="AA97" i="37"/>
  <c r="AA54" i="58"/>
  <c r="AA54" i="47"/>
  <c r="AA54" i="53"/>
  <c r="Y50" i="60"/>
  <c r="Y57" i="42"/>
  <c r="Z77" i="60"/>
  <c r="AI13" i="70"/>
  <c r="AG5" i="53"/>
  <c r="AI38" i="50"/>
  <c r="AF85" i="42"/>
  <c r="AA52" i="37"/>
  <c r="AI82" i="45"/>
  <c r="AF109" i="60"/>
  <c r="E60" i="62" s="1"/>
  <c r="AF18" i="42"/>
  <c r="AG66" i="51"/>
  <c r="AI36" i="50"/>
  <c r="AG108" i="46"/>
  <c r="F48" i="23" s="1"/>
  <c r="AF94" i="24"/>
  <c r="AI18" i="49"/>
  <c r="AA79" i="37"/>
  <c r="O18" i="47"/>
  <c r="AE18" i="47" s="1"/>
  <c r="N80" i="32"/>
  <c r="O86" i="54"/>
  <c r="AE86" i="54" s="1"/>
  <c r="AF6" i="40"/>
  <c r="AF59" i="40"/>
  <c r="AF33" i="40"/>
  <c r="AF32" i="40"/>
  <c r="N7" i="32"/>
  <c r="O75" i="51"/>
  <c r="AE75" i="51" s="1"/>
  <c r="N38" i="70"/>
  <c r="AF10" i="42"/>
  <c r="AF74" i="40"/>
  <c r="AF76" i="42"/>
  <c r="O7" i="45"/>
  <c r="AE7" i="45" s="1"/>
  <c r="AF59" i="42"/>
  <c r="AF21" i="42"/>
  <c r="AH95" i="43"/>
  <c r="AD95" i="43"/>
  <c r="AE106" i="57"/>
  <c r="D20" i="62" s="1"/>
  <c r="M41" i="70"/>
  <c r="O66" i="70"/>
  <c r="AE66" i="70" s="1"/>
  <c r="AF45" i="42"/>
  <c r="N69" i="47"/>
  <c r="AF93" i="42"/>
  <c r="AF32" i="60"/>
  <c r="N93" i="47"/>
  <c r="AJ57" i="47"/>
  <c r="AC57" i="47"/>
  <c r="M82" i="32"/>
  <c r="N100" i="53"/>
  <c r="N25" i="47"/>
  <c r="L40" i="32"/>
  <c r="M107" i="51"/>
  <c r="O34" i="47"/>
  <c r="AE34" i="47" s="1"/>
  <c r="L9" i="51"/>
  <c r="Y30" i="24"/>
  <c r="Z30" i="4"/>
  <c r="Y94" i="24"/>
  <c r="Z94" i="4"/>
  <c r="Y6" i="24"/>
  <c r="Z6" i="4"/>
  <c r="Y70" i="24"/>
  <c r="Z70" i="4"/>
  <c r="Y77" i="24"/>
  <c r="Z77" i="4"/>
  <c r="Y93" i="24"/>
  <c r="Z93" i="4"/>
  <c r="Y95" i="24"/>
  <c r="Z95" i="4"/>
  <c r="Y55" i="24"/>
  <c r="Z55" i="4"/>
  <c r="Y31" i="24"/>
  <c r="Z31" i="4"/>
  <c r="AF52" i="40"/>
  <c r="AA14" i="32"/>
  <c r="M98" i="53"/>
  <c r="Z32" i="40"/>
  <c r="Y100" i="40"/>
  <c r="Y82" i="40"/>
  <c r="AA3" i="37"/>
  <c r="Z3" i="61"/>
  <c r="Z3" i="49"/>
  <c r="Z3" i="54"/>
  <c r="Z3" i="40" s="1"/>
  <c r="Z42" i="37"/>
  <c r="Y42" i="61"/>
  <c r="Y42" i="54"/>
  <c r="Y42" i="49"/>
  <c r="Z25" i="37"/>
  <c r="Y25" i="49"/>
  <c r="Y25" i="42" s="1"/>
  <c r="Y25" i="61"/>
  <c r="Y25" i="60" s="1"/>
  <c r="Y25" i="54"/>
  <c r="AA26" i="53"/>
  <c r="AI26" i="53" s="1"/>
  <c r="AA26" i="47"/>
  <c r="AI26" i="47" s="1"/>
  <c r="AA26" i="58"/>
  <c r="AI26" i="58" s="1"/>
  <c r="AA44" i="56"/>
  <c r="AA44" i="50"/>
  <c r="AF60" i="40"/>
  <c r="AA30" i="49"/>
  <c r="AG30" i="49" s="1"/>
  <c r="AA30" i="61"/>
  <c r="AI30" i="61" s="1"/>
  <c r="AA30" i="54"/>
  <c r="AI30" i="54" s="1"/>
  <c r="Y108" i="60"/>
  <c r="AA14" i="13"/>
  <c r="Z14" i="70"/>
  <c r="Z14" i="51"/>
  <c r="Z14" i="40" s="1"/>
  <c r="Z14" i="45"/>
  <c r="Z14" i="56"/>
  <c r="Z14" i="60" s="1"/>
  <c r="Y69" i="42"/>
  <c r="AF21" i="60"/>
  <c r="AA22" i="37"/>
  <c r="Z22" i="61"/>
  <c r="Z22" i="60" s="1"/>
  <c r="Z22" i="54"/>
  <c r="Z22" i="40" s="1"/>
  <c r="Z22" i="49"/>
  <c r="AA96" i="13"/>
  <c r="Z96" i="70"/>
  <c r="Z96" i="45"/>
  <c r="Z96" i="42" s="1"/>
  <c r="Z96" i="51"/>
  <c r="Z96" i="58"/>
  <c r="Z96" i="60" s="1"/>
  <c r="K56" i="36"/>
  <c r="L56" i="53"/>
  <c r="AI64" i="49"/>
  <c r="AI16" i="56"/>
  <c r="AA11" i="36"/>
  <c r="Z11" i="53"/>
  <c r="Z11" i="47"/>
  <c r="Z11" i="58"/>
  <c r="AA73" i="70"/>
  <c r="AG73" i="70" s="1"/>
  <c r="AA73" i="45"/>
  <c r="AG73" i="45" s="1"/>
  <c r="AA73" i="51"/>
  <c r="AG73" i="51" s="1"/>
  <c r="AA73" i="56"/>
  <c r="AI73" i="56" s="1"/>
  <c r="AA5" i="56"/>
  <c r="AI5" i="56" s="1"/>
  <c r="AA5" i="50"/>
  <c r="AF108" i="42"/>
  <c r="E52" i="23" s="1"/>
  <c r="Y41" i="60"/>
  <c r="AA63" i="36"/>
  <c r="AA63" i="37" s="1"/>
  <c r="Z63" i="47"/>
  <c r="Z63" i="58"/>
  <c r="Z63" i="53"/>
  <c r="Z63" i="40" s="1"/>
  <c r="AA33" i="13"/>
  <c r="Z33" i="70"/>
  <c r="Z33" i="45"/>
  <c r="Z33" i="51"/>
  <c r="Z33" i="56"/>
  <c r="Z33" i="60" s="1"/>
  <c r="Y84" i="60"/>
  <c r="P108" i="58"/>
  <c r="AA17" i="32"/>
  <c r="Y8" i="60"/>
  <c r="Y36" i="40"/>
  <c r="AF17" i="50"/>
  <c r="AI80" i="61"/>
  <c r="AG80" i="61"/>
  <c r="AG15" i="58"/>
  <c r="AI15" i="58"/>
  <c r="AF108" i="61"/>
  <c r="AA72" i="37"/>
  <c r="Z72" i="49"/>
  <c r="Z72" i="54"/>
  <c r="Z72" i="61"/>
  <c r="AA21" i="36"/>
  <c r="Z21" i="58"/>
  <c r="Z21" i="60" s="1"/>
  <c r="Z21" i="47"/>
  <c r="Z21" i="53"/>
  <c r="Z21" i="40" s="1"/>
  <c r="AA45" i="61"/>
  <c r="AI45" i="61" s="1"/>
  <c r="AA45" i="54"/>
  <c r="AG45" i="54" s="1"/>
  <c r="AA45" i="49"/>
  <c r="AI45" i="49" s="1"/>
  <c r="AA93" i="37"/>
  <c r="Z93" i="49"/>
  <c r="Z93" i="61"/>
  <c r="Z93" i="60" s="1"/>
  <c r="Z93" i="54"/>
  <c r="AA40" i="47"/>
  <c r="AI40" i="47" s="1"/>
  <c r="AA40" i="58"/>
  <c r="AG40" i="58" s="1"/>
  <c r="AA40" i="53"/>
  <c r="AG40" i="53" s="1"/>
  <c r="M59" i="32"/>
  <c r="AI64" i="53"/>
  <c r="AA38" i="13"/>
  <c r="Z38" i="70"/>
  <c r="Z38" i="45"/>
  <c r="Z38" i="51"/>
  <c r="Z38" i="40" s="1"/>
  <c r="Z38" i="58"/>
  <c r="Z38" i="56"/>
  <c r="Z38" i="60" s="1"/>
  <c r="AF66" i="40"/>
  <c r="O12" i="58"/>
  <c r="AE12" i="58" s="1"/>
  <c r="O73" i="58"/>
  <c r="AE73" i="58" s="1"/>
  <c r="Z58" i="40"/>
  <c r="AI58" i="50"/>
  <c r="AG3" i="56"/>
  <c r="AA46" i="13"/>
  <c r="Z46" i="70"/>
  <c r="Z46" i="45"/>
  <c r="Z46" i="51"/>
  <c r="Z46" i="56"/>
  <c r="Z3" i="42"/>
  <c r="AA63" i="70"/>
  <c r="AI63" i="70" s="1"/>
  <c r="AA63" i="51"/>
  <c r="AA63" i="45"/>
  <c r="AI63" i="45" s="1"/>
  <c r="Y19" i="60"/>
  <c r="Z52" i="40"/>
  <c r="AA60" i="36"/>
  <c r="Z60" i="58"/>
  <c r="Z60" i="53"/>
  <c r="Z60" i="47"/>
  <c r="AA51" i="36"/>
  <c r="AA51" i="37" s="1"/>
  <c r="Z51" i="58"/>
  <c r="Z51" i="60" s="1"/>
  <c r="Z51" i="53"/>
  <c r="Z51" i="40" s="1"/>
  <c r="Z51" i="47"/>
  <c r="Z51" i="42" s="1"/>
  <c r="Y15" i="40"/>
  <c r="AA35" i="37"/>
  <c r="Z35" i="61"/>
  <c r="Z35" i="49"/>
  <c r="Z35" i="54"/>
  <c r="O32" i="58"/>
  <c r="AE32" i="58" s="1"/>
  <c r="AA109" i="42"/>
  <c r="N42" i="58"/>
  <c r="Z102" i="32"/>
  <c r="AA102" i="32" s="1"/>
  <c r="AA53" i="70"/>
  <c r="AI53" i="70" s="1"/>
  <c r="AA53" i="45"/>
  <c r="AA53" i="51"/>
  <c r="AA53" i="40" s="1"/>
  <c r="AI99" i="70"/>
  <c r="AG99" i="70"/>
  <c r="AA23" i="37"/>
  <c r="Z23" i="61"/>
  <c r="Z23" i="49"/>
  <c r="Z23" i="54"/>
  <c r="Z23" i="40" s="1"/>
  <c r="AG93" i="56"/>
  <c r="AI107" i="24"/>
  <c r="H31" i="23" s="1"/>
  <c r="Z71" i="40"/>
  <c r="AF93" i="24"/>
  <c r="AI91" i="70"/>
  <c r="Y85" i="40"/>
  <c r="AA47" i="13"/>
  <c r="Z47" i="70"/>
  <c r="Z47" i="45"/>
  <c r="Z47" i="51"/>
  <c r="Z47" i="56"/>
  <c r="Y17" i="56"/>
  <c r="Y17" i="50"/>
  <c r="Z17" i="30"/>
  <c r="Z23" i="24"/>
  <c r="AA23" i="4"/>
  <c r="AA23" i="24" s="1"/>
  <c r="Z60" i="37"/>
  <c r="Z6" i="32"/>
  <c r="AA6" i="32" s="1"/>
  <c r="AF58" i="54"/>
  <c r="AI47" i="47"/>
  <c r="AG8" i="54"/>
  <c r="AI83" i="45"/>
  <c r="AG83" i="45"/>
  <c r="AF41" i="54"/>
  <c r="AA110" i="13"/>
  <c r="Z110" i="70"/>
  <c r="Z110" i="45"/>
  <c r="Z110" i="51"/>
  <c r="Z110" i="40" s="1"/>
  <c r="Z110" i="58"/>
  <c r="Z110" i="60" s="1"/>
  <c r="AG76" i="53"/>
  <c r="G54" i="6"/>
  <c r="H54" i="43" s="1"/>
  <c r="AG8" i="61"/>
  <c r="AF43" i="49"/>
  <c r="AA39" i="58"/>
  <c r="AA39" i="47"/>
  <c r="AA39" i="53"/>
  <c r="AA27" i="32"/>
  <c r="AA21" i="70"/>
  <c r="AI21" i="70" s="1"/>
  <c r="AA21" i="51"/>
  <c r="AA21" i="45"/>
  <c r="AA21" i="56"/>
  <c r="AA9" i="13"/>
  <c r="Z9" i="70"/>
  <c r="Z9" i="45"/>
  <c r="Z9" i="42" s="1"/>
  <c r="Z9" i="51"/>
  <c r="Z9" i="40" s="1"/>
  <c r="Z9" i="58"/>
  <c r="Z9" i="56"/>
  <c r="N105" i="58"/>
  <c r="Z95" i="37"/>
  <c r="N79" i="58"/>
  <c r="Y48" i="42"/>
  <c r="AA40" i="32"/>
  <c r="AG9" i="61"/>
  <c r="AF44" i="42"/>
  <c r="AG12" i="53"/>
  <c r="O96" i="58"/>
  <c r="AE96" i="58" s="1"/>
  <c r="Z79" i="60"/>
  <c r="AI80" i="50"/>
  <c r="AI84" i="24"/>
  <c r="AF24" i="60"/>
  <c r="AF92" i="54"/>
  <c r="N16" i="58"/>
  <c r="AF58" i="24"/>
  <c r="AG98" i="56"/>
  <c r="AG45" i="47"/>
  <c r="AG94" i="47"/>
  <c r="AG45" i="58"/>
  <c r="AI98" i="56"/>
  <c r="AA88" i="32"/>
  <c r="AI18" i="54"/>
  <c r="AI18" i="50"/>
  <c r="AF66" i="42"/>
  <c r="AF73" i="40"/>
  <c r="AF17" i="42"/>
  <c r="AF54" i="40"/>
  <c r="O11" i="47"/>
  <c r="AE11" i="47" s="1"/>
  <c r="O90" i="40"/>
  <c r="AE90" i="40" s="1"/>
  <c r="AF58" i="49"/>
  <c r="O34" i="53"/>
  <c r="AE34" i="53" s="1"/>
  <c r="AF9" i="42"/>
  <c r="AF60" i="60"/>
  <c r="AE53" i="50"/>
  <c r="AE11" i="50"/>
  <c r="N53" i="70"/>
  <c r="Y50" i="24"/>
  <c r="Z50" i="4"/>
  <c r="Y65" i="24"/>
  <c r="Z65" i="4"/>
  <c r="Y58" i="24"/>
  <c r="Z58" i="4"/>
  <c r="Y87" i="24"/>
  <c r="Z87" i="4"/>
  <c r="AH84" i="43"/>
  <c r="AD84" i="43"/>
  <c r="AH13" i="43"/>
  <c r="AD13" i="43"/>
  <c r="AF107" i="56"/>
  <c r="AA89" i="37"/>
  <c r="Z89" i="61"/>
  <c r="Z89" i="49"/>
  <c r="Z89" i="54"/>
  <c r="Z32" i="60"/>
  <c r="AA29" i="36"/>
  <c r="Z29" i="47"/>
  <c r="Z29" i="58"/>
  <c r="Z29" i="53"/>
  <c r="Y76" i="40"/>
  <c r="AA12" i="61"/>
  <c r="AI12" i="61" s="1"/>
  <c r="AA12" i="49"/>
  <c r="AI12" i="49" s="1"/>
  <c r="AA12" i="54"/>
  <c r="AI12" i="54" s="1"/>
  <c r="AA85" i="61"/>
  <c r="AI85" i="61" s="1"/>
  <c r="AA85" i="54"/>
  <c r="AI85" i="54" s="1"/>
  <c r="AA85" i="49"/>
  <c r="AI85" i="49" s="1"/>
  <c r="Y100" i="60"/>
  <c r="Y82" i="60"/>
  <c r="O101" i="58"/>
  <c r="AE101" i="58" s="1"/>
  <c r="M31" i="58"/>
  <c r="AA70" i="70"/>
  <c r="AG70" i="70" s="1"/>
  <c r="AA70" i="51"/>
  <c r="AI70" i="51" s="1"/>
  <c r="AA70" i="45"/>
  <c r="AI70" i="45" s="1"/>
  <c r="Z39" i="60"/>
  <c r="AA98" i="36"/>
  <c r="Z98" i="47"/>
  <c r="Z98" i="58"/>
  <c r="Z98" i="60" s="1"/>
  <c r="Z98" i="53"/>
  <c r="Y6" i="60"/>
  <c r="Z59" i="60"/>
  <c r="AA94" i="49"/>
  <c r="AI94" i="49" s="1"/>
  <c r="AA94" i="61"/>
  <c r="AI94" i="61" s="1"/>
  <c r="AA94" i="54"/>
  <c r="AG94" i="54" s="1"/>
  <c r="Y105" i="40"/>
  <c r="AG107" i="43"/>
  <c r="F32" i="23" s="1"/>
  <c r="AI107" i="43"/>
  <c r="H32" i="23" s="1"/>
  <c r="AA50" i="58"/>
  <c r="AI50" i="58" s="1"/>
  <c r="AA50" i="47"/>
  <c r="AI50" i="47" s="1"/>
  <c r="AA50" i="53"/>
  <c r="AI50" i="53" s="1"/>
  <c r="AF108" i="54"/>
  <c r="E47" i="41" s="1"/>
  <c r="E45" i="41" s="1"/>
  <c r="N59" i="70"/>
  <c r="L59" i="13"/>
  <c r="M59" i="45" s="1"/>
  <c r="M59" i="70"/>
  <c r="Z101" i="24"/>
  <c r="Z101" i="42" s="1"/>
  <c r="AA101" i="4"/>
  <c r="AA101" i="24" s="1"/>
  <c r="O55" i="58"/>
  <c r="AE55" i="58" s="1"/>
  <c r="AI40" i="56"/>
  <c r="O9" i="58"/>
  <c r="AE9" i="58" s="1"/>
  <c r="AA56" i="32"/>
  <c r="O24" i="58"/>
  <c r="AE24" i="58" s="1"/>
  <c r="Y80" i="60"/>
  <c r="AA70" i="58"/>
  <c r="AI70" i="58" s="1"/>
  <c r="AA70" i="53"/>
  <c r="AI70" i="53" s="1"/>
  <c r="AA70" i="47"/>
  <c r="AI70" i="47" s="1"/>
  <c r="AF29" i="56"/>
  <c r="AA59" i="70"/>
  <c r="AI59" i="70" s="1"/>
  <c r="AA59" i="51"/>
  <c r="AI59" i="51" s="1"/>
  <c r="AA59" i="45"/>
  <c r="AA93" i="58"/>
  <c r="AI93" i="58" s="1"/>
  <c r="AA93" i="47"/>
  <c r="AI93" i="47" s="1"/>
  <c r="AA93" i="53"/>
  <c r="AI93" i="53" s="1"/>
  <c r="AG27" i="45"/>
  <c r="AA68" i="58"/>
  <c r="AA68" i="60" s="1"/>
  <c r="AI68" i="60" s="1"/>
  <c r="AA68" i="47"/>
  <c r="AG68" i="47" s="1"/>
  <c r="AA68" i="53"/>
  <c r="AG68" i="53" s="1"/>
  <c r="AF29" i="50"/>
  <c r="AA86" i="37"/>
  <c r="Z86" i="61"/>
  <c r="Z86" i="54"/>
  <c r="Z86" i="49"/>
  <c r="AA41" i="36"/>
  <c r="Z41" i="47"/>
  <c r="Z41" i="58"/>
  <c r="Z41" i="60" s="1"/>
  <c r="Z41" i="53"/>
  <c r="Z41" i="40" s="1"/>
  <c r="AA70" i="32"/>
  <c r="AA50" i="70"/>
  <c r="AI50" i="70" s="1"/>
  <c r="AA50" i="45"/>
  <c r="AA50" i="51"/>
  <c r="AI50" i="51" s="1"/>
  <c r="Z107" i="56"/>
  <c r="Z107" i="50"/>
  <c r="AA107" i="30"/>
  <c r="O75" i="58"/>
  <c r="AE75" i="58" s="1"/>
  <c r="Z11" i="37"/>
  <c r="AA11" i="56"/>
  <c r="AA11" i="50"/>
  <c r="AI11" i="50" s="1"/>
  <c r="AG44" i="56"/>
  <c r="Y8" i="42"/>
  <c r="AG31" i="54"/>
  <c r="AA23" i="58"/>
  <c r="AG23" i="58" s="1"/>
  <c r="AA23" i="53"/>
  <c r="AI23" i="53" s="1"/>
  <c r="AA23" i="47"/>
  <c r="AI23" i="47" s="1"/>
  <c r="AA17" i="36"/>
  <c r="Z17" i="53"/>
  <c r="Z17" i="47"/>
  <c r="Z17" i="58"/>
  <c r="AG80" i="49"/>
  <c r="AG40" i="51"/>
  <c r="AG59" i="50"/>
  <c r="AI59" i="50"/>
  <c r="AA56" i="13"/>
  <c r="Z56" i="70"/>
  <c r="Z56" i="45"/>
  <c r="Z56" i="42" s="1"/>
  <c r="Z56" i="51"/>
  <c r="Z56" i="40" s="1"/>
  <c r="Z56" i="56"/>
  <c r="Z56" i="58"/>
  <c r="AA75" i="13"/>
  <c r="AA75" i="56" s="1"/>
  <c r="Z75" i="70"/>
  <c r="Z75" i="51"/>
  <c r="Z75" i="45"/>
  <c r="Z75" i="58"/>
  <c r="AA83" i="53"/>
  <c r="AI83" i="53" s="1"/>
  <c r="AA83" i="47"/>
  <c r="AG83" i="47" s="1"/>
  <c r="AA83" i="58"/>
  <c r="AI83" i="58" s="1"/>
  <c r="AA92" i="36"/>
  <c r="AA92" i="37" s="1"/>
  <c r="Z92" i="53"/>
  <c r="Z92" i="40" s="1"/>
  <c r="Z92" i="47"/>
  <c r="Z92" i="58"/>
  <c r="Z92" i="60" s="1"/>
  <c r="Z12" i="56"/>
  <c r="Z12" i="60" s="1"/>
  <c r="Z12" i="50"/>
  <c r="Z12" i="40" s="1"/>
  <c r="AA12" i="30"/>
  <c r="O60" i="58"/>
  <c r="AE60" i="58" s="1"/>
  <c r="O6" i="58"/>
  <c r="AE6" i="58" s="1"/>
  <c r="Y3" i="60"/>
  <c r="Z49" i="24"/>
  <c r="AA49" i="4"/>
  <c r="AA49" i="24" s="1"/>
  <c r="AA3" i="58"/>
  <c r="AI3" i="58" s="1"/>
  <c r="AA3" i="47"/>
  <c r="AG3" i="47" s="1"/>
  <c r="AA3" i="53"/>
  <c r="AI3" i="53" s="1"/>
  <c r="O52" i="58"/>
  <c r="AE52" i="58" s="1"/>
  <c r="O84" i="58"/>
  <c r="AE84" i="58" s="1"/>
  <c r="AG94" i="49"/>
  <c r="AG30" i="47"/>
  <c r="AI30" i="47"/>
  <c r="Y31" i="40"/>
  <c r="Y30" i="60"/>
  <c r="Z52" i="60"/>
  <c r="Y107" i="42"/>
  <c r="AA47" i="37"/>
  <c r="Z47" i="61"/>
  <c r="Z47" i="54"/>
  <c r="Z47" i="49"/>
  <c r="Y15" i="42"/>
  <c r="Z109" i="42"/>
  <c r="AI109" i="24"/>
  <c r="H57" i="23" s="1"/>
  <c r="AA10" i="37"/>
  <c r="Z10" i="54"/>
  <c r="Z10" i="49"/>
  <c r="Z10" i="61"/>
  <c r="N38" i="58"/>
  <c r="AI49" i="70"/>
  <c r="Y3" i="42"/>
  <c r="AA67" i="56"/>
  <c r="AA67" i="50"/>
  <c r="AI34" i="56"/>
  <c r="AA98" i="70"/>
  <c r="AI98" i="70" s="1"/>
  <c r="AA98" i="45"/>
  <c r="AA98" i="51"/>
  <c r="AI98" i="51" s="1"/>
  <c r="Y93" i="60"/>
  <c r="AG64" i="53"/>
  <c r="AF102" i="24"/>
  <c r="AG74" i="56"/>
  <c r="Y91" i="40"/>
  <c r="AA20" i="36"/>
  <c r="Z20" i="47"/>
  <c r="Z20" i="58"/>
  <c r="Z20" i="53"/>
  <c r="AF17" i="56"/>
  <c r="Y23" i="42"/>
  <c r="AG23" i="24"/>
  <c r="Z46" i="32"/>
  <c r="AA46" i="32" s="1"/>
  <c r="AA98" i="32"/>
  <c r="AG49" i="70"/>
  <c r="AI82" i="58"/>
  <c r="AA19" i="56"/>
  <c r="AA19" i="50"/>
  <c r="AA81" i="13"/>
  <c r="Z81" i="70"/>
  <c r="Z81" i="45"/>
  <c r="Z81" i="51"/>
  <c r="Z81" i="40" s="1"/>
  <c r="Z81" i="56"/>
  <c r="Z81" i="58"/>
  <c r="AF77" i="24"/>
  <c r="AI19" i="45"/>
  <c r="AG19" i="45"/>
  <c r="AG93" i="50"/>
  <c r="AI97" i="47"/>
  <c r="AA99" i="58"/>
  <c r="AA99" i="47"/>
  <c r="AA99" i="53"/>
  <c r="Z72" i="60"/>
  <c r="AA106" i="56"/>
  <c r="AA106" i="50"/>
  <c r="Z24" i="37"/>
  <c r="AA27" i="36"/>
  <c r="Z27" i="53"/>
  <c r="Z27" i="58"/>
  <c r="Z27" i="47"/>
  <c r="AA11" i="13"/>
  <c r="AA11" i="32" s="1"/>
  <c r="Z11" i="70"/>
  <c r="Z11" i="51"/>
  <c r="Z11" i="45"/>
  <c r="Z44" i="37"/>
  <c r="O50" i="58"/>
  <c r="AE50" i="58" s="1"/>
  <c r="M61" i="58"/>
  <c r="Z77" i="40"/>
  <c r="AF43" i="61"/>
  <c r="AG67" i="51"/>
  <c r="AI4" i="50"/>
  <c r="AF48" i="49"/>
  <c r="AI94" i="50"/>
  <c r="AG10" i="45"/>
  <c r="AI66" i="45"/>
  <c r="AI19" i="24"/>
  <c r="AG25" i="56"/>
  <c r="AI5" i="49"/>
  <c r="AF61" i="40"/>
  <c r="AA73" i="32"/>
  <c r="AI10" i="56"/>
  <c r="AG34" i="56"/>
  <c r="AF97" i="60"/>
  <c r="X20" i="60"/>
  <c r="AF20" i="60" s="1"/>
  <c r="Q12" i="60"/>
  <c r="X13" i="40"/>
  <c r="AF13" i="40" s="1"/>
  <c r="P106" i="60"/>
  <c r="X19" i="60"/>
  <c r="O54" i="49"/>
  <c r="AE54" i="49" s="1"/>
  <c r="L36" i="53"/>
  <c r="N89" i="47"/>
  <c r="X56" i="40"/>
  <c r="X20" i="40"/>
  <c r="X62" i="60"/>
  <c r="X19" i="40"/>
  <c r="P82" i="42"/>
  <c r="O108" i="37"/>
  <c r="P31" i="60"/>
  <c r="K98" i="36"/>
  <c r="L98" i="47"/>
  <c r="X19" i="42"/>
  <c r="AF19" i="42" s="1"/>
  <c r="X78" i="40"/>
  <c r="AF78" i="40" s="1"/>
  <c r="N84" i="47"/>
  <c r="O101" i="47"/>
  <c r="AE101" i="47" s="1"/>
  <c r="M20" i="47"/>
  <c r="L64" i="36"/>
  <c r="M53" i="47"/>
  <c r="M67" i="47"/>
  <c r="M4" i="47"/>
  <c r="O34" i="54"/>
  <c r="AE34" i="54" s="1"/>
  <c r="O21" i="47"/>
  <c r="AE21" i="47" s="1"/>
  <c r="P71" i="54"/>
  <c r="P71" i="40" s="1"/>
  <c r="P50" i="49"/>
  <c r="O101" i="53"/>
  <c r="AE101" i="53" s="1"/>
  <c r="L95" i="53"/>
  <c r="J95" i="36"/>
  <c r="L95" i="47"/>
  <c r="K85" i="36"/>
  <c r="M4" i="53"/>
  <c r="P88" i="54"/>
  <c r="P88" i="40" s="1"/>
  <c r="N63" i="53"/>
  <c r="P108" i="53"/>
  <c r="P46" i="49"/>
  <c r="P46" i="42" s="1"/>
  <c r="K20" i="36"/>
  <c r="X20" i="42"/>
  <c r="P35" i="49"/>
  <c r="P35" i="42" s="1"/>
  <c r="P108" i="47"/>
  <c r="P46" i="54"/>
  <c r="P46" i="40" s="1"/>
  <c r="N39" i="53"/>
  <c r="N39" i="47"/>
  <c r="L39" i="36"/>
  <c r="M39" i="58" s="1"/>
  <c r="P84" i="54"/>
  <c r="P84" i="40" s="1"/>
  <c r="P101" i="61"/>
  <c r="P101" i="60" s="1"/>
  <c r="P77" i="54"/>
  <c r="P77" i="40" s="1"/>
  <c r="P60" i="61"/>
  <c r="P60" i="60" s="1"/>
  <c r="P28" i="60"/>
  <c r="O110" i="61"/>
  <c r="O38" i="61"/>
  <c r="AE38" i="61" s="1"/>
  <c r="P83" i="40"/>
  <c r="O54" i="54"/>
  <c r="AE54" i="54" s="1"/>
  <c r="X26" i="40"/>
  <c r="AF26" i="40" s="1"/>
  <c r="P23" i="60"/>
  <c r="O90" i="61"/>
  <c r="AE90" i="61" s="1"/>
  <c r="P88" i="61"/>
  <c r="P88" i="60" s="1"/>
  <c r="P72" i="61"/>
  <c r="P72" i="60" s="1"/>
  <c r="N73" i="37"/>
  <c r="O73" i="49" s="1"/>
  <c r="AE73" i="49" s="1"/>
  <c r="P35" i="61"/>
  <c r="O31" i="61"/>
  <c r="AE31" i="61" s="1"/>
  <c r="P13" i="61"/>
  <c r="P13" i="60" s="1"/>
  <c r="P77" i="61"/>
  <c r="P77" i="60" s="1"/>
  <c r="P84" i="61"/>
  <c r="P84" i="60" s="1"/>
  <c r="P72" i="54"/>
  <c r="P72" i="40" s="1"/>
  <c r="P96" i="60"/>
  <c r="X107" i="54"/>
  <c r="AF107" i="54" s="1"/>
  <c r="E35" i="41" s="1"/>
  <c r="E33" i="41" s="1"/>
  <c r="X107" i="49"/>
  <c r="AF107" i="49" s="1"/>
  <c r="E38" i="23" s="1"/>
  <c r="E36" i="23" s="1"/>
  <c r="X107" i="61"/>
  <c r="O64" i="40"/>
  <c r="AE64" i="40" s="1"/>
  <c r="X44" i="60"/>
  <c r="Q109" i="60"/>
  <c r="P102" i="42"/>
  <c r="P25" i="60"/>
  <c r="X48" i="60"/>
  <c r="E47" i="62"/>
  <c r="E45" i="62" s="1"/>
  <c r="X11" i="42"/>
  <c r="AF11" i="42" s="1"/>
  <c r="P10" i="40"/>
  <c r="X7" i="60"/>
  <c r="AF7" i="60" s="1"/>
  <c r="X92" i="40"/>
  <c r="AF92" i="40" s="1"/>
  <c r="X98" i="60"/>
  <c r="P106" i="40"/>
  <c r="X92" i="42"/>
  <c r="P68" i="42"/>
  <c r="P100" i="42"/>
  <c r="X40" i="60"/>
  <c r="AF40" i="60" s="1"/>
  <c r="P47" i="40"/>
  <c r="P22" i="40"/>
  <c r="X51" i="60"/>
  <c r="X36" i="42"/>
  <c r="O108" i="57"/>
  <c r="P68" i="40"/>
  <c r="X55" i="40"/>
  <c r="AF55" i="40" s="1"/>
  <c r="P74" i="40"/>
  <c r="P38" i="42"/>
  <c r="P83" i="42"/>
  <c r="O110" i="57"/>
  <c r="P73" i="42"/>
  <c r="N24" i="56"/>
  <c r="N22" i="56"/>
  <c r="X28" i="60"/>
  <c r="N57" i="51"/>
  <c r="K18" i="32"/>
  <c r="M41" i="51"/>
  <c r="M49" i="51"/>
  <c r="M94" i="51"/>
  <c r="N71" i="45"/>
  <c r="N13" i="45"/>
  <c r="M94" i="45"/>
  <c r="J64" i="32"/>
  <c r="L83" i="51"/>
  <c r="I92" i="32"/>
  <c r="O54" i="70"/>
  <c r="AE54" i="70" s="1"/>
  <c r="J12" i="32"/>
  <c r="M49" i="45"/>
  <c r="K12" i="70"/>
  <c r="N71" i="51"/>
  <c r="N13" i="51"/>
  <c r="M39" i="32"/>
  <c r="N23" i="32"/>
  <c r="M65" i="32"/>
  <c r="K17" i="51"/>
  <c r="P43" i="40"/>
  <c r="O109" i="32" a="1"/>
  <c r="O109" i="32" s="1"/>
  <c r="M106" i="70"/>
  <c r="L49" i="32"/>
  <c r="M71" i="32"/>
  <c r="N53" i="51"/>
  <c r="K94" i="13"/>
  <c r="K94" i="32" s="1"/>
  <c r="P35" i="60"/>
  <c r="M90" i="32"/>
  <c r="N52" i="32"/>
  <c r="N26" i="45"/>
  <c r="N50" i="56"/>
  <c r="J6" i="32"/>
  <c r="O35" i="56"/>
  <c r="AE35" i="56" s="1"/>
  <c r="P27" i="40"/>
  <c r="X66" i="60"/>
  <c r="AF66" i="60" s="1"/>
  <c r="N50" i="50"/>
  <c r="M105" i="30"/>
  <c r="N105" i="50" s="1"/>
  <c r="Q94" i="60"/>
  <c r="O105" i="50"/>
  <c r="AE105" i="50" s="1"/>
  <c r="D5" i="41" s="1"/>
  <c r="O83" i="50"/>
  <c r="AE83" i="50" s="1"/>
  <c r="O92" i="60"/>
  <c r="AE92" i="60" s="1"/>
  <c r="X82" i="40"/>
  <c r="X13" i="60"/>
  <c r="X84" i="60"/>
  <c r="AF84" i="60" s="1"/>
  <c r="X29" i="40"/>
  <c r="N32" i="56"/>
  <c r="X50" i="60"/>
  <c r="P14" i="56"/>
  <c r="P14" i="60" s="1"/>
  <c r="N14" i="30"/>
  <c r="P14" i="50"/>
  <c r="P14" i="40" s="1"/>
  <c r="O59" i="56"/>
  <c r="AE59" i="56" s="1"/>
  <c r="P94" i="56"/>
  <c r="P94" i="60" s="1"/>
  <c r="N94" i="30"/>
  <c r="X50" i="40"/>
  <c r="O35" i="50"/>
  <c r="AE35" i="50" s="1"/>
  <c r="L26" i="50"/>
  <c r="P28" i="50"/>
  <c r="P28" i="40" s="1"/>
  <c r="P36" i="50"/>
  <c r="P36" i="40" s="1"/>
  <c r="O43" i="56"/>
  <c r="AE43" i="56" s="1"/>
  <c r="X82" i="60"/>
  <c r="AF82" i="60" s="1"/>
  <c r="N90" i="56"/>
  <c r="O83" i="56"/>
  <c r="AE83" i="56" s="1"/>
  <c r="O61" i="50"/>
  <c r="AE61" i="50" s="1"/>
  <c r="P31" i="40"/>
  <c r="O51" i="56"/>
  <c r="AE51" i="56" s="1"/>
  <c r="O7" i="50"/>
  <c r="AE7" i="50" s="1"/>
  <c r="O13" i="50"/>
  <c r="AE13" i="50" s="1"/>
  <c r="P20" i="50"/>
  <c r="P76" i="50"/>
  <c r="P76" i="40" s="1"/>
  <c r="P25" i="40"/>
  <c r="N82" i="50"/>
  <c r="O39" i="50"/>
  <c r="O73" i="56"/>
  <c r="AE73" i="56" s="1"/>
  <c r="P15" i="40"/>
  <c r="N92" i="50"/>
  <c r="N54" i="50"/>
  <c r="N72" i="50"/>
  <c r="N44" i="50"/>
  <c r="L86" i="30"/>
  <c r="M86" i="50" s="1"/>
  <c r="P63" i="40"/>
  <c r="O73" i="50"/>
  <c r="AE73" i="50" s="1"/>
  <c r="N98" i="56"/>
  <c r="N72" i="56"/>
  <c r="O37" i="56"/>
  <c r="AE37" i="56" s="1"/>
  <c r="O53" i="56"/>
  <c r="N28" i="30"/>
  <c r="O28" i="50" s="1"/>
  <c r="O9" i="50"/>
  <c r="AE9" i="50" s="1"/>
  <c r="N80" i="50"/>
  <c r="N93" i="56"/>
  <c r="N20" i="30"/>
  <c r="O20" i="56" s="1"/>
  <c r="AE20" i="56" s="1"/>
  <c r="P100" i="56"/>
  <c r="P100" i="60" s="1"/>
  <c r="N100" i="30"/>
  <c r="P100" i="50"/>
  <c r="P100" i="40" s="1"/>
  <c r="X12" i="60"/>
  <c r="AF12" i="60" s="1"/>
  <c r="N52" i="30"/>
  <c r="P36" i="56"/>
  <c r="P36" i="60" s="1"/>
  <c r="N36" i="30"/>
  <c r="O36" i="56" s="1"/>
  <c r="O15" i="56"/>
  <c r="AE15" i="56" s="1"/>
  <c r="P4" i="56"/>
  <c r="P4" i="50"/>
  <c r="N4" i="30"/>
  <c r="O4" i="50" s="1"/>
  <c r="N60" i="50"/>
  <c r="P52" i="50"/>
  <c r="N68" i="30"/>
  <c r="O68" i="50" s="1"/>
  <c r="AE68" i="50" s="1"/>
  <c r="N96" i="50"/>
  <c r="N60" i="56"/>
  <c r="N78" i="50"/>
  <c r="N18" i="56"/>
  <c r="N76" i="30"/>
  <c r="N12" i="30"/>
  <c r="P12" i="50"/>
  <c r="P12" i="40" s="1"/>
  <c r="P68" i="56"/>
  <c r="P68" i="60" s="1"/>
  <c r="P75" i="60"/>
  <c r="O17" i="56"/>
  <c r="N24" i="50"/>
  <c r="N70" i="56"/>
  <c r="N64" i="50"/>
  <c r="I15" i="6"/>
  <c r="J15" i="43" s="1"/>
  <c r="H7" i="6"/>
  <c r="I7" i="43" s="1"/>
  <c r="Q109" i="42"/>
  <c r="P43" i="42"/>
  <c r="L83" i="43"/>
  <c r="J83" i="6"/>
  <c r="K43" i="43"/>
  <c r="I43" i="6"/>
  <c r="H96" i="6"/>
  <c r="I96" i="43" s="1"/>
  <c r="I80" i="6"/>
  <c r="J80" i="43" s="1"/>
  <c r="P60" i="42"/>
  <c r="L88" i="6"/>
  <c r="M88" i="43" s="1"/>
  <c r="X63" i="42"/>
  <c r="K24" i="6"/>
  <c r="L24" i="43" s="1"/>
  <c r="L102" i="43"/>
  <c r="K102" i="43"/>
  <c r="I102" i="6"/>
  <c r="K48" i="6"/>
  <c r="L48" i="43" s="1"/>
  <c r="O17" i="42"/>
  <c r="AE17" i="42" s="1"/>
  <c r="X7" i="42"/>
  <c r="F23" i="6"/>
  <c r="K40" i="6"/>
  <c r="L40" i="43" s="1"/>
  <c r="H16" i="6"/>
  <c r="I16" i="43" s="1"/>
  <c r="H68" i="6"/>
  <c r="I68" i="43" s="1"/>
  <c r="L61" i="43"/>
  <c r="K71" i="6"/>
  <c r="L22" i="6"/>
  <c r="M22" i="43" s="1"/>
  <c r="H52" i="6"/>
  <c r="K61" i="43"/>
  <c r="I61" i="6"/>
  <c r="J61" i="43" s="1"/>
  <c r="H14" i="6"/>
  <c r="I14" i="43" s="1"/>
  <c r="H84" i="6"/>
  <c r="I84" i="43" s="1"/>
  <c r="H38" i="6"/>
  <c r="I38" i="43" s="1"/>
  <c r="H8" i="6"/>
  <c r="I8" i="43" s="1"/>
  <c r="K78" i="6"/>
  <c r="L78" i="43" s="1"/>
  <c r="K82" i="6"/>
  <c r="H75" i="6"/>
  <c r="K67" i="6"/>
  <c r="L67" i="43" s="1"/>
  <c r="H94" i="6"/>
  <c r="I94" i="43" s="1"/>
  <c r="J4" i="6"/>
  <c r="K4" i="43" s="1"/>
  <c r="H20" i="6"/>
  <c r="H92" i="6"/>
  <c r="I92" i="43" s="1"/>
  <c r="I70" i="6"/>
  <c r="J70" i="43" s="1"/>
  <c r="M67" i="43"/>
  <c r="E86" i="6"/>
  <c r="F86" i="43" s="1"/>
  <c r="G59" i="6"/>
  <c r="H59" i="43" s="1"/>
  <c r="E64" i="6"/>
  <c r="F64" i="43" s="1"/>
  <c r="H72" i="6"/>
  <c r="I72" i="43" s="1"/>
  <c r="D32" i="6"/>
  <c r="E32" i="43" s="1"/>
  <c r="K36" i="6"/>
  <c r="L36" i="43" s="1"/>
  <c r="G86" i="43"/>
  <c r="L4" i="43"/>
  <c r="I25" i="6"/>
  <c r="J25" i="43" s="1"/>
  <c r="M36" i="43"/>
  <c r="J52" i="43"/>
  <c r="H13" i="6"/>
  <c r="I13" i="43" s="1"/>
  <c r="N75" i="24"/>
  <c r="X71" i="42"/>
  <c r="X14" i="42"/>
  <c r="M31" i="4"/>
  <c r="N31" i="24" s="1"/>
  <c r="O13" i="24"/>
  <c r="AE13" i="24" s="1"/>
  <c r="M13" i="4"/>
  <c r="X29" i="42"/>
  <c r="M39" i="4"/>
  <c r="N39" i="24" s="1"/>
  <c r="X78" i="42"/>
  <c r="N5" i="4"/>
  <c r="O5" i="24" s="1"/>
  <c r="AE5" i="24" s="1"/>
  <c r="O95" i="24"/>
  <c r="AE95" i="24" s="1"/>
  <c r="M95" i="4"/>
  <c r="N21" i="4"/>
  <c r="X87" i="42"/>
  <c r="AF87" i="42" s="1"/>
  <c r="O45" i="24"/>
  <c r="AE45" i="24" s="1"/>
  <c r="M45" i="4"/>
  <c r="O39" i="24"/>
  <c r="AE39" i="24" s="1"/>
  <c r="O87" i="24"/>
  <c r="AE87" i="24" s="1"/>
  <c r="M87" i="4"/>
  <c r="O69" i="24"/>
  <c r="AE69" i="24" s="1"/>
  <c r="M69" i="4"/>
  <c r="X110" i="24"/>
  <c r="X110" i="42" s="1"/>
  <c r="AF110" i="42" s="1"/>
  <c r="E78" i="23" s="1"/>
  <c r="Y110" i="4"/>
  <c r="M75" i="24"/>
  <c r="K75" i="4"/>
  <c r="O108" i="50"/>
  <c r="AE108" i="50" s="1"/>
  <c r="D41" i="41" s="1"/>
  <c r="L11" i="4"/>
  <c r="M11" i="24" s="1"/>
  <c r="P89" i="24"/>
  <c r="AE89" i="24" s="1"/>
  <c r="P110" i="56"/>
  <c r="P110" i="60" s="1"/>
  <c r="O53" i="42"/>
  <c r="AE53" i="42" s="1"/>
  <c r="O82" i="60"/>
  <c r="AE82" i="60" s="1"/>
  <c r="O34" i="40"/>
  <c r="AE34" i="40" s="1"/>
  <c r="O53" i="40"/>
  <c r="AE53" i="40" s="1"/>
  <c r="O17" i="40"/>
  <c r="AE17" i="40" s="1"/>
  <c r="O51" i="40"/>
  <c r="AE51" i="40" s="1"/>
  <c r="L38" i="30"/>
  <c r="L48" i="30"/>
  <c r="M57" i="30"/>
  <c r="N57" i="50" s="1"/>
  <c r="N17" i="49"/>
  <c r="L46" i="32"/>
  <c r="N74" i="32"/>
  <c r="O54" i="45"/>
  <c r="AE54" i="45" s="1"/>
  <c r="K110" i="47"/>
  <c r="O89" i="49"/>
  <c r="AE89" i="49" s="1"/>
  <c r="M31" i="47"/>
  <c r="K105" i="53"/>
  <c r="O37" i="54"/>
  <c r="AE37" i="54" s="1"/>
  <c r="O106" i="54"/>
  <c r="AE106" i="54" s="1"/>
  <c r="D23" i="41" s="1"/>
  <c r="D21" i="41" s="1"/>
  <c r="O11" i="53"/>
  <c r="AE11" i="53" s="1"/>
  <c r="O7" i="47"/>
  <c r="AE7" i="47" s="1"/>
  <c r="N69" i="53"/>
  <c r="P65" i="54"/>
  <c r="P65" i="40" s="1"/>
  <c r="P30" i="54"/>
  <c r="P30" i="40" s="1"/>
  <c r="M47" i="36"/>
  <c r="O29" i="56"/>
  <c r="AE29" i="56" s="1"/>
  <c r="Q101" i="42"/>
  <c r="O63" i="54"/>
  <c r="AE63" i="54" s="1"/>
  <c r="O63" i="49"/>
  <c r="AE63" i="49" s="1"/>
  <c r="M63" i="37"/>
  <c r="N92" i="56"/>
  <c r="O92" i="54"/>
  <c r="AE92" i="54" s="1"/>
  <c r="M92" i="37"/>
  <c r="N92" i="61" s="1"/>
  <c r="O92" i="49"/>
  <c r="AE92" i="49" s="1"/>
  <c r="L35" i="36"/>
  <c r="M108" i="30"/>
  <c r="L46" i="30"/>
  <c r="O37" i="61"/>
  <c r="AE37" i="61" s="1"/>
  <c r="O54" i="61"/>
  <c r="AE54" i="61" s="1"/>
  <c r="M87" i="61"/>
  <c r="M81" i="30"/>
  <c r="N81" i="56" s="1"/>
  <c r="O19" i="56"/>
  <c r="AE19" i="56" s="1"/>
  <c r="O105" i="32" a="1"/>
  <c r="O105" i="32" s="1"/>
  <c r="P43" i="60"/>
  <c r="L58" i="30"/>
  <c r="M58" i="50" s="1"/>
  <c r="N26" i="56"/>
  <c r="N26" i="51"/>
  <c r="N50" i="37"/>
  <c r="O50" i="61" s="1"/>
  <c r="AE50" i="61" s="1"/>
  <c r="P12" i="61"/>
  <c r="P12" i="60" s="1"/>
  <c r="P76" i="61"/>
  <c r="P76" i="60" s="1"/>
  <c r="X7" i="40"/>
  <c r="AF7" i="40" s="1"/>
  <c r="M107" i="34" a="1"/>
  <c r="M107" i="34" s="1"/>
  <c r="P52" i="49"/>
  <c r="O28" i="51"/>
  <c r="AE28" i="51" s="1"/>
  <c r="O48" i="60"/>
  <c r="AE48" i="60" s="1"/>
  <c r="P58" i="61"/>
  <c r="P58" i="60" s="1"/>
  <c r="M51" i="61"/>
  <c r="I41" i="6"/>
  <c r="H41" i="6" s="1"/>
  <c r="M107" i="70"/>
  <c r="O23" i="61"/>
  <c r="AE23" i="61" s="1"/>
  <c r="K91" i="45"/>
  <c r="P61" i="60"/>
  <c r="O69" i="56"/>
  <c r="AE69" i="56" s="1"/>
  <c r="N78" i="56"/>
  <c r="O25" i="54"/>
  <c r="AE25" i="54" s="1"/>
  <c r="M25" i="37"/>
  <c r="O25" i="49"/>
  <c r="AE25" i="49" s="1"/>
  <c r="M83" i="30"/>
  <c r="N82" i="56"/>
  <c r="L46" i="47"/>
  <c r="J46" i="36"/>
  <c r="O99" i="61"/>
  <c r="AE99" i="61" s="1"/>
  <c r="M72" i="32"/>
  <c r="P33" i="60"/>
  <c r="L3" i="4"/>
  <c r="M3" i="24" s="1"/>
  <c r="O55" i="50"/>
  <c r="AE55" i="50" s="1"/>
  <c r="I73" i="6"/>
  <c r="J73" i="43" s="1"/>
  <c r="O45" i="56"/>
  <c r="AE45" i="56" s="1"/>
  <c r="X22" i="42"/>
  <c r="AF22" i="42" s="1"/>
  <c r="N16" i="70"/>
  <c r="O60" i="47"/>
  <c r="AE60" i="47" s="1"/>
  <c r="O57" i="56"/>
  <c r="AE57" i="56" s="1"/>
  <c r="L44" i="30"/>
  <c r="X84" i="40"/>
  <c r="AF84" i="40" s="1"/>
  <c r="M26" i="32"/>
  <c r="M101" i="36"/>
  <c r="N101" i="58" s="1"/>
  <c r="O23" i="56"/>
  <c r="AE23" i="56" s="1"/>
  <c r="O55" i="47"/>
  <c r="AE55" i="47" s="1"/>
  <c r="O110" i="45"/>
  <c r="AE110" i="45" s="1"/>
  <c r="D73" i="23" s="1"/>
  <c r="F50" i="6"/>
  <c r="N6" i="50"/>
  <c r="L10" i="30"/>
  <c r="N46" i="37"/>
  <c r="O46" i="54" s="1"/>
  <c r="AE46" i="54" s="1"/>
  <c r="O88" i="70"/>
  <c r="AE88" i="70" s="1"/>
  <c r="P109" i="61"/>
  <c r="P73" i="54"/>
  <c r="P73" i="40" s="1"/>
  <c r="O73" i="61"/>
  <c r="P73" i="61"/>
  <c r="P73" i="60" s="1"/>
  <c r="N92" i="47"/>
  <c r="L92" i="36"/>
  <c r="O74" i="56"/>
  <c r="AE74" i="56" s="1"/>
  <c r="O105" i="52"/>
  <c r="AE105" i="52" s="1"/>
  <c r="D8" i="41" s="1"/>
  <c r="D6" i="41" s="1"/>
  <c r="N5" i="54"/>
  <c r="O47" i="54"/>
  <c r="AE47" i="54" s="1"/>
  <c r="N34" i="51"/>
  <c r="L74" i="30"/>
  <c r="I9" i="6"/>
  <c r="J9" i="43" s="1"/>
  <c r="K26" i="6"/>
  <c r="L26" i="43" s="1"/>
  <c r="M47" i="32"/>
  <c r="O100" i="49"/>
  <c r="AE100" i="49" s="1"/>
  <c r="K76" i="32"/>
  <c r="L27" i="53"/>
  <c r="K8" i="32"/>
  <c r="N75" i="32"/>
  <c r="N36" i="49"/>
  <c r="O28" i="54"/>
  <c r="AE28" i="54" s="1"/>
  <c r="N27" i="32"/>
  <c r="N54" i="32"/>
  <c r="N64" i="54"/>
  <c r="L87" i="47"/>
  <c r="O54" i="51"/>
  <c r="AE54" i="51" s="1"/>
  <c r="M48" i="51"/>
  <c r="O73" i="54"/>
  <c r="N56" i="54"/>
  <c r="J92" i="45"/>
  <c r="N98" i="51"/>
  <c r="N84" i="32"/>
  <c r="M81" i="45"/>
  <c r="O81" i="54"/>
  <c r="AE81" i="54" s="1"/>
  <c r="N44" i="54"/>
  <c r="J106" i="47"/>
  <c r="L37" i="53"/>
  <c r="L67" i="45"/>
  <c r="O52" i="45"/>
  <c r="AE52" i="45" s="1"/>
  <c r="N22" i="51"/>
  <c r="O3" i="47"/>
  <c r="AE3" i="47" s="1"/>
  <c r="O24" i="47"/>
  <c r="AE24" i="47" s="1"/>
  <c r="P69" i="54"/>
  <c r="P69" i="40" s="1"/>
  <c r="L56" i="30"/>
  <c r="O47" i="47"/>
  <c r="AE47" i="47" s="1"/>
  <c r="P101" i="49"/>
  <c r="P101" i="42" s="1"/>
  <c r="P101" i="54"/>
  <c r="P101" i="40" s="1"/>
  <c r="N101" i="37"/>
  <c r="O63" i="61"/>
  <c r="AE63" i="61" s="1"/>
  <c r="M94" i="36"/>
  <c r="O96" i="56"/>
  <c r="AE96" i="56" s="1"/>
  <c r="O108" i="56"/>
  <c r="AE108" i="56" s="1"/>
  <c r="L90" i="30"/>
  <c r="L32" i="30"/>
  <c r="O81" i="50"/>
  <c r="AE81" i="50" s="1"/>
  <c r="M25" i="30"/>
  <c r="N25" i="50" s="1"/>
  <c r="M61" i="30"/>
  <c r="M17" i="30"/>
  <c r="X63" i="60"/>
  <c r="N25" i="53"/>
  <c r="L25" i="36"/>
  <c r="M25" i="53" s="1"/>
  <c r="K106" i="13"/>
  <c r="P12" i="49"/>
  <c r="M85" i="61"/>
  <c r="L34" i="30"/>
  <c r="M34" i="50" s="1"/>
  <c r="O27" i="49"/>
  <c r="AE27" i="49" s="1"/>
  <c r="M27" i="37"/>
  <c r="N27" i="61" s="1"/>
  <c r="O27" i="54"/>
  <c r="AE27" i="54" s="1"/>
  <c r="X92" i="60"/>
  <c r="J5" i="6"/>
  <c r="K5" i="43" s="1"/>
  <c r="N72" i="51"/>
  <c r="L72" i="13"/>
  <c r="M72" i="70" s="1"/>
  <c r="M51" i="30"/>
  <c r="L98" i="30"/>
  <c r="O59" i="54"/>
  <c r="AE59" i="54" s="1"/>
  <c r="O59" i="49"/>
  <c r="AE59" i="49" s="1"/>
  <c r="M59" i="37"/>
  <c r="N59" i="54" s="1"/>
  <c r="O45" i="54"/>
  <c r="AE45" i="54" s="1"/>
  <c r="O45" i="49"/>
  <c r="AE45" i="49" s="1"/>
  <c r="M45" i="37"/>
  <c r="N45" i="61" s="1"/>
  <c r="O23" i="70"/>
  <c r="AE23" i="70" s="1"/>
  <c r="O100" i="61"/>
  <c r="AE100" i="61" s="1"/>
  <c r="M75" i="30"/>
  <c r="N75" i="50" s="1"/>
  <c r="L63" i="36"/>
  <c r="K91" i="51"/>
  <c r="G100" i="6"/>
  <c r="N110" i="30"/>
  <c r="I11" i="6"/>
  <c r="J11" i="43" s="1"/>
  <c r="H77" i="6"/>
  <c r="I77" i="43" s="1"/>
  <c r="P32" i="61"/>
  <c r="P32" i="60" s="1"/>
  <c r="O97" i="61"/>
  <c r="AE97" i="61" s="1"/>
  <c r="N17" i="61"/>
  <c r="P49" i="40"/>
  <c r="N89" i="56"/>
  <c r="O108" i="32" a="1"/>
  <c r="O108" i="32" s="1"/>
  <c r="I44" i="6"/>
  <c r="J44" i="43" s="1"/>
  <c r="L70" i="30"/>
  <c r="M77" i="30"/>
  <c r="G17" i="6"/>
  <c r="H17" i="43" s="1"/>
  <c r="O55" i="56"/>
  <c r="AE55" i="56" s="1"/>
  <c r="O95" i="60"/>
  <c r="AE95" i="60" s="1"/>
  <c r="I62" i="6"/>
  <c r="J62" i="43" s="1"/>
  <c r="O64" i="60"/>
  <c r="AE64" i="60" s="1"/>
  <c r="P4" i="49"/>
  <c r="P4" i="42" s="1"/>
  <c r="N4" i="37"/>
  <c r="H57" i="6"/>
  <c r="I57" i="43" s="1"/>
  <c r="G30" i="6"/>
  <c r="H30" i="43" s="1"/>
  <c r="O28" i="61"/>
  <c r="AE28" i="61" s="1"/>
  <c r="H107" i="36"/>
  <c r="O96" i="61"/>
  <c r="AE96" i="61" s="1"/>
  <c r="M59" i="30"/>
  <c r="X84" i="42"/>
  <c r="O70" i="60"/>
  <c r="AE70" i="60" s="1"/>
  <c r="K12" i="51"/>
  <c r="J12" i="70"/>
  <c r="I12" i="13"/>
  <c r="J12" i="45" s="1"/>
  <c r="J12" i="51"/>
  <c r="O80" i="70"/>
  <c r="AE80" i="70" s="1"/>
  <c r="L71" i="13"/>
  <c r="L71" i="32" s="1"/>
  <c r="J31" i="6"/>
  <c r="K31" i="43" s="1"/>
  <c r="L13" i="13"/>
  <c r="M13" i="45" s="1"/>
  <c r="J9" i="13"/>
  <c r="K9" i="45" s="1"/>
  <c r="N6" i="56"/>
  <c r="P94" i="54"/>
  <c r="P94" i="40" s="1"/>
  <c r="P94" i="49"/>
  <c r="P94" i="42" s="1"/>
  <c r="N94" i="37"/>
  <c r="P46" i="61"/>
  <c r="P46" i="60" s="1"/>
  <c r="N56" i="61"/>
  <c r="M46" i="51"/>
  <c r="M29" i="30"/>
  <c r="M23" i="30"/>
  <c r="L27" i="47"/>
  <c r="O110" i="49"/>
  <c r="AE110" i="49" s="1"/>
  <c r="D77" i="23" s="1"/>
  <c r="D75" i="23" s="1"/>
  <c r="K21" i="51"/>
  <c r="N95" i="54"/>
  <c r="O109" i="47"/>
  <c r="AE109" i="47" s="1"/>
  <c r="D63" i="23" s="1"/>
  <c r="N30" i="37"/>
  <c r="O30" i="61" s="1"/>
  <c r="AE30" i="61" s="1"/>
  <c r="H74" i="6"/>
  <c r="I74" i="43" s="1"/>
  <c r="L92" i="30"/>
  <c r="O110" i="32" a="1"/>
  <c r="O110" i="32" s="1"/>
  <c r="P19" i="61"/>
  <c r="P19" i="60" s="1"/>
  <c r="M63" i="30"/>
  <c r="N63" i="56" s="1"/>
  <c r="O61" i="60"/>
  <c r="N43" i="70"/>
  <c r="M43" i="13"/>
  <c r="L26" i="13"/>
  <c r="N36" i="61"/>
  <c r="M47" i="30"/>
  <c r="N52" i="37"/>
  <c r="F18" i="6"/>
  <c r="G18" i="43" s="1"/>
  <c r="M85" i="30"/>
  <c r="N85" i="50" s="1"/>
  <c r="O28" i="45"/>
  <c r="AE28" i="45" s="1"/>
  <c r="M28" i="13"/>
  <c r="H19" i="6"/>
  <c r="I19" i="43" s="1"/>
  <c r="M67" i="30"/>
  <c r="P58" i="54"/>
  <c r="P58" i="40" s="1"/>
  <c r="N58" i="37"/>
  <c r="O58" i="49" s="1"/>
  <c r="AE58" i="49" s="1"/>
  <c r="O10" i="61"/>
  <c r="AE10" i="61" s="1"/>
  <c r="O91" i="61"/>
  <c r="AE91" i="61" s="1"/>
  <c r="N95" i="56"/>
  <c r="O47" i="61"/>
  <c r="AE47" i="61" s="1"/>
  <c r="N101" i="56"/>
  <c r="I91" i="13"/>
  <c r="J91" i="45" s="1"/>
  <c r="O13" i="47"/>
  <c r="AE13" i="47" s="1"/>
  <c r="M13" i="36"/>
  <c r="O13" i="53"/>
  <c r="AE13" i="53" s="1"/>
  <c r="J21" i="6"/>
  <c r="K21" i="43" s="1"/>
  <c r="L78" i="30"/>
  <c r="N57" i="49"/>
  <c r="N57" i="42" s="1"/>
  <c r="N57" i="54"/>
  <c r="L57" i="37"/>
  <c r="M57" i="49" s="1"/>
  <c r="L82" i="30"/>
  <c r="M82" i="50" s="1"/>
  <c r="O77" i="56"/>
  <c r="AE77" i="56" s="1"/>
  <c r="I12" i="6"/>
  <c r="J12" i="43" s="1"/>
  <c r="M93" i="37"/>
  <c r="O93" i="54"/>
  <c r="AE93" i="54" s="1"/>
  <c r="O93" i="49"/>
  <c r="AE93" i="49" s="1"/>
  <c r="J27" i="6"/>
  <c r="K27" i="43" s="1"/>
  <c r="N44" i="61"/>
  <c r="N44" i="60" s="1"/>
  <c r="M49" i="30"/>
  <c r="M60" i="36"/>
  <c r="N14" i="61"/>
  <c r="X26" i="60"/>
  <c r="P65" i="61"/>
  <c r="P65" i="60" s="1"/>
  <c r="G3" i="6"/>
  <c r="H3" i="43" s="1"/>
  <c r="O59" i="60"/>
  <c r="AE59" i="60" s="1"/>
  <c r="X41" i="60"/>
  <c r="X11" i="40"/>
  <c r="AF11" i="40" s="1"/>
  <c r="O55" i="53"/>
  <c r="AE55" i="53" s="1"/>
  <c r="M55" i="36"/>
  <c r="N33" i="70"/>
  <c r="J34" i="6"/>
  <c r="K34" i="43" s="1"/>
  <c r="N99" i="56"/>
  <c r="P109" i="46"/>
  <c r="N88" i="53"/>
  <c r="L88" i="36"/>
  <c r="M79" i="51"/>
  <c r="K79" i="13"/>
  <c r="L62" i="30"/>
  <c r="M19" i="30"/>
  <c r="M69" i="30"/>
  <c r="N69" i="56" s="1"/>
  <c r="I58" i="6"/>
  <c r="J58" i="43" s="1"/>
  <c r="O40" i="60"/>
  <c r="AE40" i="60" s="1"/>
  <c r="K47" i="6"/>
  <c r="L47" i="43" s="1"/>
  <c r="L40" i="30"/>
  <c r="O95" i="40"/>
  <c r="AE95" i="40" s="1"/>
  <c r="P23" i="40"/>
  <c r="J43" i="53"/>
  <c r="O97" i="54"/>
  <c r="N55" i="51"/>
  <c r="M22" i="32"/>
  <c r="N101" i="51"/>
  <c r="H41" i="53"/>
  <c r="M34" i="32"/>
  <c r="J21" i="32"/>
  <c r="O56" i="56"/>
  <c r="AE56" i="56" s="1"/>
  <c r="O68" i="54"/>
  <c r="AE68" i="54" s="1"/>
  <c r="O62" i="54"/>
  <c r="AE62" i="54" s="1"/>
  <c r="O96" i="45"/>
  <c r="AE96" i="45" s="1"/>
  <c r="N24" i="45"/>
  <c r="O26" i="54"/>
  <c r="P3" i="49"/>
  <c r="P3" i="42" s="1"/>
  <c r="P88" i="49"/>
  <c r="P88" i="42" s="1"/>
  <c r="M41" i="30"/>
  <c r="O106" i="32" a="1"/>
  <c r="O106" i="32" s="1"/>
  <c r="N59" i="53"/>
  <c r="L59" i="36"/>
  <c r="M59" i="53" s="1"/>
  <c r="M39" i="30"/>
  <c r="N39" i="50" s="1"/>
  <c r="K99" i="4"/>
  <c r="L99" i="24" s="1"/>
  <c r="L14" i="36"/>
  <c r="L93" i="36"/>
  <c r="M93" i="53" s="1"/>
  <c r="N65" i="70"/>
  <c r="O81" i="61"/>
  <c r="AE81" i="61" s="1"/>
  <c r="D22" i="62"/>
  <c r="N90" i="70"/>
  <c r="O63" i="56"/>
  <c r="AE63" i="56" s="1"/>
  <c r="G51" i="6"/>
  <c r="O25" i="56"/>
  <c r="AE25" i="56" s="1"/>
  <c r="H42" i="6"/>
  <c r="I42" i="43" s="1"/>
  <c r="O43" i="51"/>
  <c r="AE43" i="51" s="1"/>
  <c r="N26" i="70"/>
  <c r="P9" i="61"/>
  <c r="P9" i="60" s="1"/>
  <c r="O75" i="70"/>
  <c r="AE75" i="70" s="1"/>
  <c r="O74" i="70"/>
  <c r="AE74" i="70" s="1"/>
  <c r="O47" i="56"/>
  <c r="AE47" i="56" s="1"/>
  <c r="O27" i="61"/>
  <c r="AE27" i="61" s="1"/>
  <c r="O107" i="57"/>
  <c r="AE107" i="57" s="1"/>
  <c r="P52" i="61"/>
  <c r="P52" i="60" s="1"/>
  <c r="O85" i="56"/>
  <c r="AE85" i="56" s="1"/>
  <c r="J35" i="6"/>
  <c r="I98" i="6"/>
  <c r="J98" i="43" s="1"/>
  <c r="O67" i="50"/>
  <c r="AE67" i="50" s="1"/>
  <c r="O42" i="61"/>
  <c r="AE42" i="61" s="1"/>
  <c r="O108" i="70"/>
  <c r="O75" i="56"/>
  <c r="AE75" i="56" s="1"/>
  <c r="M13" i="30"/>
  <c r="N13" i="50" s="1"/>
  <c r="K91" i="70"/>
  <c r="K49" i="13"/>
  <c r="N16" i="50"/>
  <c r="M87" i="30"/>
  <c r="N57" i="61"/>
  <c r="I45" i="6"/>
  <c r="J45" i="43" s="1"/>
  <c r="L66" i="30"/>
  <c r="M66" i="50" s="1"/>
  <c r="P3" i="61"/>
  <c r="P3" i="60" s="1"/>
  <c r="J92" i="70"/>
  <c r="X58" i="60"/>
  <c r="N88" i="50"/>
  <c r="P4" i="54"/>
  <c r="P4" i="40" s="1"/>
  <c r="X57" i="60"/>
  <c r="L67" i="70"/>
  <c r="O49" i="50"/>
  <c r="AE49" i="50" s="1"/>
  <c r="K90" i="47"/>
  <c r="I90" i="36"/>
  <c r="K90" i="53"/>
  <c r="O58" i="47"/>
  <c r="AE58" i="47" s="1"/>
  <c r="L84" i="30"/>
  <c r="M84" i="50" s="1"/>
  <c r="N8" i="50"/>
  <c r="L18" i="30"/>
  <c r="N64" i="56"/>
  <c r="X56" i="60"/>
  <c r="N95" i="61"/>
  <c r="M110" i="13"/>
  <c r="N110" i="51"/>
  <c r="O30" i="56"/>
  <c r="AE30" i="56" s="1"/>
  <c r="M27" i="30"/>
  <c r="L6" i="30"/>
  <c r="M6" i="50" s="1"/>
  <c r="O27" i="70"/>
  <c r="AE27" i="70" s="1"/>
  <c r="O89" i="61"/>
  <c r="AE89" i="61" s="1"/>
  <c r="N99" i="70"/>
  <c r="O29" i="49"/>
  <c r="AE29" i="49" s="1"/>
  <c r="O44" i="40"/>
  <c r="AE44" i="40" s="1"/>
  <c r="O61" i="49"/>
  <c r="AE61" i="49" s="1"/>
  <c r="O58" i="45"/>
  <c r="AE58" i="45" s="1"/>
  <c r="N62" i="45"/>
  <c r="N70" i="49"/>
  <c r="N49" i="47"/>
  <c r="J89" i="32"/>
  <c r="N53" i="49"/>
  <c r="N77" i="32"/>
  <c r="N65" i="45"/>
  <c r="L77" i="47"/>
  <c r="X58" i="42"/>
  <c r="O3" i="45"/>
  <c r="AE3" i="45" s="1"/>
  <c r="N96" i="53"/>
  <c r="J10" i="53"/>
  <c r="O40" i="49"/>
  <c r="AE40" i="49" s="1"/>
  <c r="O65" i="53"/>
  <c r="AE65" i="53" s="1"/>
  <c r="O9" i="47"/>
  <c r="AE9" i="47" s="1"/>
  <c r="P6" i="54"/>
  <c r="P6" i="40" s="1"/>
  <c r="O41" i="56"/>
  <c r="AE41" i="56" s="1"/>
  <c r="O39" i="60"/>
  <c r="AE39" i="60" s="1"/>
  <c r="N62" i="50"/>
  <c r="P55" i="54"/>
  <c r="P55" i="40" s="1"/>
  <c r="N55" i="37"/>
  <c r="O55" i="61" s="1"/>
  <c r="X3" i="60"/>
  <c r="H10" i="6"/>
  <c r="I10" i="43" s="1"/>
  <c r="M65" i="30"/>
  <c r="N65" i="50" s="1"/>
  <c r="O107" i="32" a="1"/>
  <c r="O107" i="32" s="1"/>
  <c r="L96" i="30"/>
  <c r="M96" i="50" s="1"/>
  <c r="N38" i="50"/>
  <c r="P11" i="61"/>
  <c r="P11" i="60" s="1"/>
  <c r="L63" i="70"/>
  <c r="N91" i="56"/>
  <c r="D34" i="62"/>
  <c r="X3" i="40"/>
  <c r="AF3" i="40" s="1"/>
  <c r="N72" i="70"/>
  <c r="L60" i="30"/>
  <c r="M60" i="50" s="1"/>
  <c r="O28" i="70"/>
  <c r="AE28" i="70" s="1"/>
  <c r="M7" i="30"/>
  <c r="N7" i="50" s="1"/>
  <c r="M40" i="45"/>
  <c r="L40" i="51"/>
  <c r="K40" i="13"/>
  <c r="L72" i="30"/>
  <c r="P59" i="40"/>
  <c r="O67" i="56"/>
  <c r="AE67" i="56" s="1"/>
  <c r="O45" i="61"/>
  <c r="AE45" i="61" s="1"/>
  <c r="N57" i="70"/>
  <c r="O77" i="70"/>
  <c r="AE77" i="70" s="1"/>
  <c r="K63" i="6"/>
  <c r="L63" i="43" s="1"/>
  <c r="O106" i="50"/>
  <c r="AE106" i="50" s="1"/>
  <c r="D17" i="41" s="1"/>
  <c r="M106" i="30"/>
  <c r="N74" i="50"/>
  <c r="M37" i="30"/>
  <c r="N37" i="50" s="1"/>
  <c r="N16" i="56"/>
  <c r="O87" i="50"/>
  <c r="AE87" i="50" s="1"/>
  <c r="O25" i="61"/>
  <c r="AE25" i="61" s="1"/>
  <c r="N43" i="32"/>
  <c r="M43" i="32" s="1"/>
  <c r="N48" i="50"/>
  <c r="O98" i="61"/>
  <c r="AE98" i="61" s="1"/>
  <c r="N5" i="61"/>
  <c r="N64" i="61"/>
  <c r="O68" i="61"/>
  <c r="AE68" i="61" s="1"/>
  <c r="N78" i="53"/>
  <c r="L78" i="36"/>
  <c r="M78" i="58" s="1"/>
  <c r="N22" i="50"/>
  <c r="L40" i="36"/>
  <c r="M40" i="58" s="1"/>
  <c r="X22" i="40"/>
  <c r="M3" i="30"/>
  <c r="M5" i="30"/>
  <c r="N5" i="50" s="1"/>
  <c r="O78" i="54"/>
  <c r="AE78" i="54" s="1"/>
  <c r="M78" i="37"/>
  <c r="M21" i="30"/>
  <c r="N21" i="50" s="1"/>
  <c r="O93" i="61"/>
  <c r="AE93" i="61" s="1"/>
  <c r="P4" i="61"/>
  <c r="P4" i="60" s="1"/>
  <c r="O10" i="56"/>
  <c r="AE10" i="56" s="1"/>
  <c r="M71" i="30"/>
  <c r="P15" i="60"/>
  <c r="J26" i="30"/>
  <c r="Q107" i="61"/>
  <c r="Q107" i="60" s="1"/>
  <c r="P61" i="40"/>
  <c r="M48" i="70"/>
  <c r="O49" i="56"/>
  <c r="AE49" i="56" s="1"/>
  <c r="P16" i="61"/>
  <c r="P16" i="60" s="1"/>
  <c r="O34" i="61"/>
  <c r="AE34" i="61" s="1"/>
  <c r="O83" i="61"/>
  <c r="AE83" i="61" s="1"/>
  <c r="M9" i="30"/>
  <c r="P108" i="61"/>
  <c r="P108" i="60" s="1"/>
  <c r="N70" i="70"/>
  <c r="O58" i="53"/>
  <c r="AE58" i="53" s="1"/>
  <c r="L84" i="36"/>
  <c r="N8" i="56"/>
  <c r="K73" i="13"/>
  <c r="K73" i="32" s="1"/>
  <c r="N40" i="50"/>
  <c r="O75" i="47"/>
  <c r="AE75" i="47" s="1"/>
  <c r="M75" i="36"/>
  <c r="O27" i="56"/>
  <c r="AE27" i="56" s="1"/>
  <c r="L53" i="13"/>
  <c r="L53" i="32" s="1"/>
  <c r="P22" i="61"/>
  <c r="P22" i="60" s="1"/>
  <c r="P27" i="42"/>
  <c r="N101" i="70"/>
  <c r="P72" i="49"/>
  <c r="P72" i="42" s="1"/>
  <c r="N72" i="37"/>
  <c r="O49" i="54"/>
  <c r="AE49" i="54" s="1"/>
  <c r="N26" i="53"/>
  <c r="L30" i="30"/>
  <c r="N34" i="56"/>
  <c r="O50" i="53"/>
  <c r="AE50" i="53" s="1"/>
  <c r="M50" i="36"/>
  <c r="K60" i="6"/>
  <c r="K28" i="47"/>
  <c r="O79" i="54"/>
  <c r="AE79" i="54" s="1"/>
  <c r="O74" i="47"/>
  <c r="AE74" i="47" s="1"/>
  <c r="M17" i="53"/>
  <c r="O23" i="54"/>
  <c r="AE23" i="54" s="1"/>
  <c r="O58" i="56"/>
  <c r="AE58" i="56" s="1"/>
  <c r="N15" i="47"/>
  <c r="K61" i="45"/>
  <c r="N91" i="53"/>
  <c r="L48" i="47"/>
  <c r="L81" i="32"/>
  <c r="N82" i="47"/>
  <c r="X62" i="42"/>
  <c r="AF62" i="42" s="1"/>
  <c r="L51" i="47"/>
  <c r="N95" i="50"/>
  <c r="O31" i="49"/>
  <c r="AE31" i="49" s="1"/>
  <c r="O106" i="52"/>
  <c r="AE106" i="52" s="1"/>
  <c r="D20" i="41" s="1"/>
  <c r="D18" i="41" s="1"/>
  <c r="O80" i="45"/>
  <c r="AE80" i="45" s="1"/>
  <c r="M35" i="45"/>
  <c r="L18" i="45"/>
  <c r="O66" i="45"/>
  <c r="AE66" i="45" s="1"/>
  <c r="N79" i="53"/>
  <c r="N74" i="37"/>
  <c r="O38" i="49"/>
  <c r="AE38" i="49" s="1"/>
  <c r="P89" i="42"/>
  <c r="P67" i="49"/>
  <c r="P67" i="42" s="1"/>
  <c r="P77" i="49"/>
  <c r="P77" i="42" s="1"/>
  <c r="P20" i="49"/>
  <c r="Q105" i="49"/>
  <c r="Q105" i="42" s="1"/>
  <c r="O48" i="49"/>
  <c r="AE48" i="49" s="1"/>
  <c r="O48" i="54"/>
  <c r="AE48" i="54" s="1"/>
  <c r="M48" i="37"/>
  <c r="I64" i="4"/>
  <c r="J64" i="24" s="1"/>
  <c r="M79" i="45"/>
  <c r="N62" i="56"/>
  <c r="N44" i="53"/>
  <c r="N44" i="47"/>
  <c r="L44" i="36"/>
  <c r="N46" i="50"/>
  <c r="P20" i="61"/>
  <c r="P20" i="60" s="1"/>
  <c r="O105" i="57"/>
  <c r="J97" i="70"/>
  <c r="N15" i="70"/>
  <c r="P55" i="61"/>
  <c r="P55" i="60" s="1"/>
  <c r="O15" i="61"/>
  <c r="AE15" i="61" s="1"/>
  <c r="H76" i="6"/>
  <c r="I76" i="43" s="1"/>
  <c r="M45" i="47"/>
  <c r="K45" i="36"/>
  <c r="E29" i="62"/>
  <c r="E31" i="62"/>
  <c r="O65" i="50"/>
  <c r="AE65" i="50" s="1"/>
  <c r="N58" i="50"/>
  <c r="M31" i="30"/>
  <c r="N38" i="56"/>
  <c r="O66" i="56"/>
  <c r="AE66" i="56" s="1"/>
  <c r="L79" i="32"/>
  <c r="K79" i="32" s="1"/>
  <c r="M79" i="30"/>
  <c r="M33" i="30"/>
  <c r="N33" i="56" s="1"/>
  <c r="I49" i="6"/>
  <c r="J49" i="43" s="1"/>
  <c r="L5" i="47"/>
  <c r="L5" i="53"/>
  <c r="J5" i="36"/>
  <c r="O108" i="52"/>
  <c r="AE108" i="52" s="1"/>
  <c r="D44" i="41" s="1"/>
  <c r="M108" i="34" a="1"/>
  <c r="M108" i="34" s="1"/>
  <c r="M40" i="70"/>
  <c r="M15" i="30"/>
  <c r="N15" i="56" s="1"/>
  <c r="O106" i="61"/>
  <c r="N32" i="70"/>
  <c r="O41" i="61"/>
  <c r="AE41" i="61" s="1"/>
  <c r="N22" i="70"/>
  <c r="O13" i="56"/>
  <c r="AE13" i="56" s="1"/>
  <c r="J37" i="6"/>
  <c r="K37" i="43"/>
  <c r="O106" i="56"/>
  <c r="AE106" i="56" s="1"/>
  <c r="L24" i="30"/>
  <c r="O37" i="50"/>
  <c r="AE37" i="50" s="1"/>
  <c r="M34" i="36"/>
  <c r="O87" i="56"/>
  <c r="AE87" i="56" s="1"/>
  <c r="N48" i="56"/>
  <c r="P66" i="61"/>
  <c r="P66" i="60" s="1"/>
  <c r="N14" i="70"/>
  <c r="M81" i="70"/>
  <c r="M46" i="70"/>
  <c r="X95" i="60"/>
  <c r="O84" i="56"/>
  <c r="AE84" i="56" s="1"/>
  <c r="O3" i="56"/>
  <c r="AE3" i="56" s="1"/>
  <c r="O5" i="56"/>
  <c r="AE5" i="56" s="1"/>
  <c r="O21" i="56"/>
  <c r="AE21" i="56" s="1"/>
  <c r="O50" i="47"/>
  <c r="AE50" i="47" s="1"/>
  <c r="G28" i="6"/>
  <c r="H28" i="43" s="1"/>
  <c r="O71" i="50"/>
  <c r="AE71" i="50" s="1"/>
  <c r="P67" i="60"/>
  <c r="P55" i="49"/>
  <c r="P55" i="42" s="1"/>
  <c r="N34" i="70"/>
  <c r="M109" i="51"/>
  <c r="K109" i="13"/>
  <c r="L109" i="70" s="1"/>
  <c r="M109" i="45"/>
  <c r="O9" i="56"/>
  <c r="AE9" i="56" s="1"/>
  <c r="L67" i="4"/>
  <c r="M67" i="24" s="1"/>
  <c r="N40" i="56"/>
  <c r="L80" i="30"/>
  <c r="M80" i="50" s="1"/>
  <c r="L64" i="30"/>
  <c r="M11" i="30"/>
  <c r="O43" i="61"/>
  <c r="AE43" i="61" s="1"/>
  <c r="M88" i="13"/>
  <c r="N88" i="70" s="1"/>
  <c r="N50" i="70"/>
  <c r="M43" i="30"/>
  <c r="I90" i="6"/>
  <c r="J90" i="43" s="1"/>
  <c r="O26" i="61"/>
  <c r="AE26" i="61" s="1"/>
  <c r="M29" i="32"/>
  <c r="K38" i="47"/>
  <c r="M99" i="47"/>
  <c r="N23" i="47"/>
  <c r="O83" i="49"/>
  <c r="AE83" i="49" s="1"/>
  <c r="N47" i="45"/>
  <c r="O78" i="60"/>
  <c r="AE78" i="60" s="1"/>
  <c r="I66" i="6"/>
  <c r="M107" i="45"/>
  <c r="K107" i="13"/>
  <c r="L22" i="30"/>
  <c r="K55" i="6"/>
  <c r="L55" i="43" s="1"/>
  <c r="M55" i="30"/>
  <c r="N55" i="56" s="1"/>
  <c r="M45" i="30"/>
  <c r="N45" i="56" s="1"/>
  <c r="P109" i="57"/>
  <c r="M85" i="54"/>
  <c r="L66" i="53"/>
  <c r="P52" i="40"/>
  <c r="M38" i="32"/>
  <c r="K83" i="32"/>
  <c r="N29" i="51"/>
  <c r="N51" i="51"/>
  <c r="M80" i="47"/>
  <c r="M5" i="32"/>
  <c r="N39" i="49"/>
  <c r="L36" i="47"/>
  <c r="M72" i="53"/>
  <c r="N68" i="53"/>
  <c r="N11" i="51"/>
  <c r="I37" i="51"/>
  <c r="M51" i="49"/>
  <c r="M41" i="45"/>
  <c r="M24" i="32"/>
  <c r="N101" i="50"/>
  <c r="M61" i="47"/>
  <c r="P109" i="49"/>
  <c r="P41" i="42"/>
  <c r="N26" i="47"/>
  <c r="P66" i="54"/>
  <c r="P66" i="40" s="1"/>
  <c r="P32" i="42"/>
  <c r="P8" i="54"/>
  <c r="P8" i="40" s="1"/>
  <c r="O22" i="47"/>
  <c r="AE22" i="47" s="1"/>
  <c r="Q105" i="54"/>
  <c r="Q105" i="40" s="1"/>
  <c r="O110" i="46"/>
  <c r="AE110" i="46" s="1"/>
  <c r="D74" i="23" s="1"/>
  <c r="O110" i="52"/>
  <c r="AE110" i="52" s="1"/>
  <c r="D68" i="41" s="1"/>
  <c r="M110" i="34" a="1"/>
  <c r="M110" i="34" s="1"/>
  <c r="N56" i="50"/>
  <c r="O29" i="50"/>
  <c r="AE29" i="50" s="1"/>
  <c r="L19" i="47"/>
  <c r="J19" i="36"/>
  <c r="P35" i="54"/>
  <c r="P35" i="40" s="1"/>
  <c r="N35" i="37"/>
  <c r="O35" i="54" s="1"/>
  <c r="N88" i="47"/>
  <c r="P75" i="54"/>
  <c r="P75" i="40" s="1"/>
  <c r="P75" i="49"/>
  <c r="P75" i="42" s="1"/>
  <c r="N75" i="37"/>
  <c r="N35" i="47"/>
  <c r="N90" i="50"/>
  <c r="N46" i="56"/>
  <c r="D10" i="62"/>
  <c r="N55" i="70"/>
  <c r="N32" i="50"/>
  <c r="M82" i="51"/>
  <c r="L82" i="13"/>
  <c r="M82" i="70" s="1"/>
  <c r="X3" i="42"/>
  <c r="AF3" i="42" s="1"/>
  <c r="G65" i="6"/>
  <c r="H65" i="43" s="1"/>
  <c r="O19" i="50"/>
  <c r="AE19" i="50" s="1"/>
  <c r="L100" i="36"/>
  <c r="M100" i="58" s="1"/>
  <c r="O65" i="56"/>
  <c r="AE65" i="56" s="1"/>
  <c r="M73" i="30"/>
  <c r="N73" i="56" s="1"/>
  <c r="O31" i="56"/>
  <c r="AE31" i="56" s="1"/>
  <c r="O43" i="70"/>
  <c r="AE43" i="70" s="1"/>
  <c r="P50" i="54"/>
  <c r="P50" i="40" s="1"/>
  <c r="N45" i="70"/>
  <c r="P60" i="54"/>
  <c r="P60" i="40" s="1"/>
  <c r="N60" i="37"/>
  <c r="P80" i="60"/>
  <c r="N34" i="50"/>
  <c r="P41" i="60"/>
  <c r="M105" i="70"/>
  <c r="L105" i="13"/>
  <c r="M105" i="45"/>
  <c r="N105" i="56"/>
  <c r="L54" i="30"/>
  <c r="M54" i="50"/>
  <c r="O79" i="56"/>
  <c r="AE79" i="56" s="1"/>
  <c r="O107" i="52"/>
  <c r="AE107" i="52" s="1"/>
  <c r="D32" i="41" s="1"/>
  <c r="D30" i="41" s="1"/>
  <c r="K66" i="43"/>
  <c r="O33" i="56"/>
  <c r="AE33" i="56" s="1"/>
  <c r="G39" i="6"/>
  <c r="H39" i="43" s="1"/>
  <c r="L50" i="30"/>
  <c r="D29" i="62"/>
  <c r="D31" i="62"/>
  <c r="K6" i="51"/>
  <c r="I6" i="13"/>
  <c r="I6" i="32" s="1"/>
  <c r="K6" i="45"/>
  <c r="M35" i="30"/>
  <c r="O7" i="56"/>
  <c r="AE7" i="56" s="1"/>
  <c r="N98" i="50"/>
  <c r="N30" i="53"/>
  <c r="N30" i="47"/>
  <c r="L30" i="36"/>
  <c r="O29" i="61"/>
  <c r="AE29" i="61" s="1"/>
  <c r="N47" i="70"/>
  <c r="P8" i="61"/>
  <c r="P8" i="60" s="1"/>
  <c r="N63" i="47"/>
  <c r="O93" i="60"/>
  <c r="AE93" i="60" s="1"/>
  <c r="P81" i="60"/>
  <c r="O69" i="50"/>
  <c r="AE69" i="50" s="1"/>
  <c r="L16" i="30"/>
  <c r="J33" i="6"/>
  <c r="K33" i="43" s="1"/>
  <c r="P110" i="50"/>
  <c r="P110" i="40" s="1"/>
  <c r="K58" i="43"/>
  <c r="X34" i="60"/>
  <c r="N42" i="70"/>
  <c r="L18" i="70"/>
  <c r="N95" i="70"/>
  <c r="K64" i="70"/>
  <c r="N70" i="50"/>
  <c r="M55" i="43"/>
  <c r="O44" i="60"/>
  <c r="AE44" i="60" s="1"/>
  <c r="X22" i="60"/>
  <c r="AF22" i="60" s="1"/>
  <c r="L88" i="30"/>
  <c r="K9" i="43"/>
  <c r="P7" i="60"/>
  <c r="O71" i="56"/>
  <c r="AE71" i="56" s="1"/>
  <c r="O45" i="50"/>
  <c r="AE45" i="50" s="1"/>
  <c r="P69" i="61"/>
  <c r="P69" i="60" s="1"/>
  <c r="M60" i="70"/>
  <c r="N70" i="61"/>
  <c r="N97" i="56"/>
  <c r="O90" i="60"/>
  <c r="AE90" i="60" s="1"/>
  <c r="Q108" i="42"/>
  <c r="O57" i="50"/>
  <c r="AE57" i="50" s="1"/>
  <c r="M58" i="36"/>
  <c r="N58" i="53" s="1"/>
  <c r="N58" i="47"/>
  <c r="M47" i="43"/>
  <c r="P30" i="60"/>
  <c r="L8" i="30"/>
  <c r="M53" i="30"/>
  <c r="N53" i="56" s="1"/>
  <c r="N53" i="60" s="1"/>
  <c r="M26" i="43"/>
  <c r="N78" i="70"/>
  <c r="O23" i="50"/>
  <c r="AE23" i="50" s="1"/>
  <c r="O11" i="56"/>
  <c r="AE11" i="56" s="1"/>
  <c r="N108" i="36"/>
  <c r="O108" i="53" s="1"/>
  <c r="AE108" i="53" s="1"/>
  <c r="D46" i="41" s="1"/>
  <c r="P13" i="54"/>
  <c r="P13" i="40" s="1"/>
  <c r="N13" i="37"/>
  <c r="P13" i="49"/>
  <c r="P13" i="42" s="1"/>
  <c r="M60" i="43"/>
  <c r="O88" i="45"/>
  <c r="AE88" i="45" s="1"/>
  <c r="X100" i="60"/>
  <c r="L8" i="70"/>
  <c r="O62" i="61"/>
  <c r="AE62" i="61" s="1"/>
  <c r="O43" i="50"/>
  <c r="AE43" i="50" s="1"/>
  <c r="W105" i="60"/>
  <c r="X105" i="61"/>
  <c r="X105" i="60" s="1"/>
  <c r="L97" i="4"/>
  <c r="M97" i="24" s="1"/>
  <c r="P61" i="42"/>
  <c r="L101" i="4"/>
  <c r="M101" i="24" s="1"/>
  <c r="L23" i="4"/>
  <c r="M23" i="24" s="1"/>
  <c r="P37" i="42"/>
  <c r="N97" i="24"/>
  <c r="L35" i="4"/>
  <c r="M35" i="24" s="1"/>
  <c r="M65" i="4"/>
  <c r="N65" i="24" s="1"/>
  <c r="M93" i="4"/>
  <c r="N93" i="24" s="1"/>
  <c r="L57" i="24"/>
  <c r="J57" i="4"/>
  <c r="I57" i="4" s="1"/>
  <c r="N81" i="24"/>
  <c r="L81" i="4"/>
  <c r="J51" i="4"/>
  <c r="L47" i="4"/>
  <c r="N37" i="4"/>
  <c r="O37" i="24" s="1"/>
  <c r="AE37" i="24" s="1"/>
  <c r="M73" i="4"/>
  <c r="N73" i="24" s="1"/>
  <c r="N61" i="4"/>
  <c r="L43" i="4"/>
  <c r="M53" i="4"/>
  <c r="N53" i="24" s="1"/>
  <c r="N41" i="4"/>
  <c r="M77" i="4"/>
  <c r="N77" i="24" s="1"/>
  <c r="K71" i="4"/>
  <c r="O65" i="24"/>
  <c r="AE65" i="24" s="1"/>
  <c r="O93" i="24"/>
  <c r="AE93" i="24" s="1"/>
  <c r="M57" i="24"/>
  <c r="O81" i="24"/>
  <c r="AE81" i="24" s="1"/>
  <c r="L51" i="24"/>
  <c r="L55" i="4"/>
  <c r="M55" i="24" s="1"/>
  <c r="L85" i="4"/>
  <c r="M85" i="24" s="1"/>
  <c r="I91" i="4"/>
  <c r="J91" i="24" s="1"/>
  <c r="L79" i="4"/>
  <c r="M79" i="24" s="1"/>
  <c r="K59" i="4"/>
  <c r="L59" i="24" s="1"/>
  <c r="K91" i="24"/>
  <c r="N55" i="24"/>
  <c r="L89" i="4"/>
  <c r="K63" i="4"/>
  <c r="L63" i="24" s="1"/>
  <c r="O110" i="54"/>
  <c r="AE110" i="54" s="1"/>
  <c r="D71" i="41" s="1"/>
  <c r="D69" i="41" s="1"/>
  <c r="O105" i="37"/>
  <c r="Q107" i="49"/>
  <c r="Q107" i="42" s="1"/>
  <c r="O107" i="37"/>
  <c r="X105" i="49"/>
  <c r="X105" i="54"/>
  <c r="N53" i="54"/>
  <c r="K28" i="53"/>
  <c r="N68" i="47"/>
  <c r="N96" i="47"/>
  <c r="O31" i="54"/>
  <c r="AE31" i="54" s="1"/>
  <c r="N79" i="47"/>
  <c r="O40" i="54"/>
  <c r="AE40" i="54" s="1"/>
  <c r="N95" i="49"/>
  <c r="O106" i="49"/>
  <c r="AE106" i="49" s="1"/>
  <c r="D25" i="23" s="1"/>
  <c r="D23" i="23" s="1"/>
  <c r="O109" i="53"/>
  <c r="AE109" i="53" s="1"/>
  <c r="D58" i="41" s="1"/>
  <c r="D57" i="53"/>
  <c r="X41" i="40"/>
  <c r="X33" i="42"/>
  <c r="O74" i="53"/>
  <c r="AE74" i="53" s="1"/>
  <c r="P67" i="54"/>
  <c r="P67" i="40" s="1"/>
  <c r="N67" i="37"/>
  <c r="O67" i="61" s="1"/>
  <c r="AE67" i="61" s="1"/>
  <c r="P24" i="54"/>
  <c r="P24" i="40" s="1"/>
  <c r="P24" i="49"/>
  <c r="P24" i="42" s="1"/>
  <c r="N24" i="37"/>
  <c r="O24" i="61" s="1"/>
  <c r="AE24" i="61" s="1"/>
  <c r="X95" i="40"/>
  <c r="O83" i="53"/>
  <c r="AE83" i="53" s="1"/>
  <c r="M83" i="36"/>
  <c r="X57" i="42"/>
  <c r="AF57" i="42" s="1"/>
  <c r="P76" i="49"/>
  <c r="N76" i="37"/>
  <c r="X100" i="40"/>
  <c r="P20" i="54"/>
  <c r="P9" i="54"/>
  <c r="P9" i="40" s="1"/>
  <c r="N9" i="37"/>
  <c r="O9" i="49" s="1"/>
  <c r="AE9" i="49" s="1"/>
  <c r="O6" i="53"/>
  <c r="AE6" i="53" s="1"/>
  <c r="M6" i="36"/>
  <c r="N6" i="58" s="1"/>
  <c r="P11" i="49"/>
  <c r="P11" i="42" s="1"/>
  <c r="P11" i="54"/>
  <c r="P11" i="40" s="1"/>
  <c r="N11" i="37"/>
  <c r="O11" i="61" s="1"/>
  <c r="O9" i="53"/>
  <c r="AE9" i="53" s="1"/>
  <c r="M9" i="36"/>
  <c r="P84" i="49"/>
  <c r="N84" i="37"/>
  <c r="P19" i="49"/>
  <c r="P19" i="42" s="1"/>
  <c r="N19" i="37"/>
  <c r="P19" i="54"/>
  <c r="P19" i="40" s="1"/>
  <c r="M90" i="37"/>
  <c r="N90" i="54" s="1"/>
  <c r="X40" i="40"/>
  <c r="M21" i="36"/>
  <c r="P21" i="49"/>
  <c r="P21" i="42" s="1"/>
  <c r="N21" i="37"/>
  <c r="P16" i="49"/>
  <c r="P16" i="42" s="1"/>
  <c r="N16" i="37"/>
  <c r="P16" i="54"/>
  <c r="P16" i="40" s="1"/>
  <c r="O12" i="53"/>
  <c r="AE12" i="53" s="1"/>
  <c r="M12" i="36"/>
  <c r="N12" i="58" s="1"/>
  <c r="N12" i="37"/>
  <c r="P69" i="49"/>
  <c r="P69" i="42" s="1"/>
  <c r="N69" i="37"/>
  <c r="O69" i="61" s="1"/>
  <c r="M7" i="36"/>
  <c r="N7" i="58" s="1"/>
  <c r="P71" i="49"/>
  <c r="P71" i="42" s="1"/>
  <c r="N71" i="37"/>
  <c r="O71" i="49" s="1"/>
  <c r="P66" i="49"/>
  <c r="N66" i="37"/>
  <c r="O66" i="61" s="1"/>
  <c r="AE66" i="61" s="1"/>
  <c r="O32" i="47"/>
  <c r="AE32" i="47" s="1"/>
  <c r="M32" i="36"/>
  <c r="P18" i="49"/>
  <c r="N18" i="37"/>
  <c r="O18" i="49" s="1"/>
  <c r="P18" i="54"/>
  <c r="P18" i="40" s="1"/>
  <c r="X43" i="42"/>
  <c r="P22" i="49"/>
  <c r="N22" i="37"/>
  <c r="O73" i="47"/>
  <c r="AE73" i="47" s="1"/>
  <c r="M73" i="36"/>
  <c r="X36" i="40"/>
  <c r="P32" i="54"/>
  <c r="P32" i="40" s="1"/>
  <c r="N32" i="37"/>
  <c r="O32" i="49" s="1"/>
  <c r="AE32" i="49" s="1"/>
  <c r="P30" i="49"/>
  <c r="P30" i="42" s="1"/>
  <c r="X51" i="42"/>
  <c r="P8" i="49"/>
  <c r="P8" i="42" s="1"/>
  <c r="N8" i="37"/>
  <c r="O8" i="61" s="1"/>
  <c r="M22" i="36"/>
  <c r="O18" i="53"/>
  <c r="AE18" i="53" s="1"/>
  <c r="M18" i="36"/>
  <c r="N18" i="58" s="1"/>
  <c r="O33" i="49"/>
  <c r="AE33" i="49" s="1"/>
  <c r="M33" i="37"/>
  <c r="O33" i="54"/>
  <c r="AE33" i="54" s="1"/>
  <c r="X34" i="42"/>
  <c r="AF34" i="42" s="1"/>
  <c r="X46" i="40"/>
  <c r="X56" i="42"/>
  <c r="X48" i="40"/>
  <c r="X63" i="40"/>
  <c r="O97" i="49"/>
  <c r="AE97" i="49" s="1"/>
  <c r="N91" i="47"/>
  <c r="O3" i="53"/>
  <c r="AE3" i="53" s="1"/>
  <c r="M3" i="36"/>
  <c r="M74" i="36"/>
  <c r="O26" i="49"/>
  <c r="AE26" i="49" s="1"/>
  <c r="M26" i="37"/>
  <c r="N26" i="61" s="1"/>
  <c r="M24" i="36"/>
  <c r="X95" i="42"/>
  <c r="O65" i="47"/>
  <c r="AE65" i="47" s="1"/>
  <c r="M65" i="36"/>
  <c r="X57" i="40"/>
  <c r="AF57" i="40" s="1"/>
  <c r="P80" i="54"/>
  <c r="P80" i="40" s="1"/>
  <c r="N80" i="37"/>
  <c r="P80" i="49"/>
  <c r="P80" i="42" s="1"/>
  <c r="N77" i="37"/>
  <c r="N33" i="47"/>
  <c r="L33" i="36"/>
  <c r="M33" i="58" s="1"/>
  <c r="N33" i="53"/>
  <c r="O42" i="54"/>
  <c r="AE42" i="54" s="1"/>
  <c r="M42" i="37"/>
  <c r="N42" i="54" s="1"/>
  <c r="O42" i="49"/>
  <c r="AE42" i="49" s="1"/>
  <c r="X100" i="42"/>
  <c r="N20" i="37"/>
  <c r="O20" i="49" s="1"/>
  <c r="AE20" i="49" s="1"/>
  <c r="X34" i="40"/>
  <c r="M11" i="36"/>
  <c r="X48" i="42"/>
  <c r="L26" i="36"/>
  <c r="M26" i="47" s="1"/>
  <c r="P7" i="54"/>
  <c r="P7" i="40" s="1"/>
  <c r="N7" i="37"/>
  <c r="O7" i="61" s="1"/>
  <c r="AE7" i="61" s="1"/>
  <c r="P7" i="49"/>
  <c r="P7" i="42" s="1"/>
  <c r="P3" i="54"/>
  <c r="P3" i="40" s="1"/>
  <c r="N3" i="37"/>
  <c r="N42" i="53"/>
  <c r="N42" i="47"/>
  <c r="L42" i="36"/>
  <c r="L69" i="36"/>
  <c r="P65" i="49"/>
  <c r="P65" i="42" s="1"/>
  <c r="N65" i="37"/>
  <c r="O43" i="54"/>
  <c r="AE43" i="54" s="1"/>
  <c r="O43" i="49"/>
  <c r="AE43" i="49" s="1"/>
  <c r="M43" i="37"/>
  <c r="X43" i="40"/>
  <c r="X42" i="40"/>
  <c r="X51" i="40"/>
  <c r="AF51" i="40" s="1"/>
  <c r="N88" i="37"/>
  <c r="P6" i="49"/>
  <c r="P6" i="42" s="1"/>
  <c r="N6" i="37"/>
  <c r="O10" i="54"/>
  <c r="AE10" i="54" s="1"/>
  <c r="O10" i="49"/>
  <c r="AE10" i="49" s="1"/>
  <c r="M10" i="37"/>
  <c r="N10" i="61" s="1"/>
  <c r="X42" i="42"/>
  <c r="X55" i="42"/>
  <c r="X40" i="42"/>
  <c r="O86" i="40"/>
  <c r="AE86" i="40" s="1"/>
  <c r="O38" i="54"/>
  <c r="AE38" i="54" s="1"/>
  <c r="N14" i="49"/>
  <c r="N14" i="54"/>
  <c r="L14" i="37"/>
  <c r="M109" i="36"/>
  <c r="O23" i="49"/>
  <c r="AE23" i="49" s="1"/>
  <c r="O28" i="49"/>
  <c r="AE28" i="49" s="1"/>
  <c r="K38" i="53"/>
  <c r="M99" i="53"/>
  <c r="O86" i="49"/>
  <c r="AE86" i="49" s="1"/>
  <c r="N82" i="53"/>
  <c r="O83" i="54"/>
  <c r="AE83" i="54" s="1"/>
  <c r="O81" i="49"/>
  <c r="AE81" i="49" s="1"/>
  <c r="O79" i="49"/>
  <c r="AE79" i="49" s="1"/>
  <c r="N109" i="37"/>
  <c r="M41" i="37"/>
  <c r="M38" i="37"/>
  <c r="N56" i="49"/>
  <c r="N5" i="49"/>
  <c r="O68" i="49"/>
  <c r="AE68" i="49" s="1"/>
  <c r="L95" i="37"/>
  <c r="O37" i="40"/>
  <c r="AE37" i="40" s="1"/>
  <c r="M106" i="37"/>
  <c r="O41" i="49"/>
  <c r="AE41" i="49" s="1"/>
  <c r="O41" i="54"/>
  <c r="AE41" i="54" s="1"/>
  <c r="O37" i="49"/>
  <c r="AE37" i="49" s="1"/>
  <c r="M37" i="37"/>
  <c r="P109" i="52"/>
  <c r="N109" i="34" a="1"/>
  <c r="N109" i="34" s="1"/>
  <c r="O109" i="57" s="1"/>
  <c r="AE109" i="57" s="1"/>
  <c r="O106" i="46"/>
  <c r="AE106" i="46" s="1"/>
  <c r="D22" i="23" s="1"/>
  <c r="D20" i="23" s="1"/>
  <c r="O89" i="42"/>
  <c r="AE89" i="42" s="1"/>
  <c r="N22" i="4"/>
  <c r="O22" i="24" s="1"/>
  <c r="J105" i="6"/>
  <c r="K105" i="43" s="1"/>
  <c r="M60" i="45"/>
  <c r="K60" i="13"/>
  <c r="L60" i="51" s="1"/>
  <c r="L63" i="45"/>
  <c r="J63" i="13"/>
  <c r="K63" i="70" s="1"/>
  <c r="L99" i="30"/>
  <c r="K17" i="36"/>
  <c r="L17" i="58" s="1"/>
  <c r="M100" i="37"/>
  <c r="L54" i="36"/>
  <c r="M61" i="37"/>
  <c r="M58" i="13"/>
  <c r="N58" i="56" s="1"/>
  <c r="F62" i="36"/>
  <c r="N33" i="51"/>
  <c r="L33" i="13"/>
  <c r="N36" i="51"/>
  <c r="L36" i="13"/>
  <c r="M36" i="45" s="1"/>
  <c r="O10" i="45"/>
  <c r="AE10" i="45" s="1"/>
  <c r="M10" i="13"/>
  <c r="N50" i="51"/>
  <c r="L50" i="13"/>
  <c r="M50" i="45" s="1"/>
  <c r="O51" i="42"/>
  <c r="AE51" i="42" s="1"/>
  <c r="L100" i="13"/>
  <c r="N100" i="45"/>
  <c r="N38" i="45"/>
  <c r="L38" i="13"/>
  <c r="M82" i="37"/>
  <c r="L70" i="37"/>
  <c r="L49" i="36"/>
  <c r="L60" i="32"/>
  <c r="K60" i="32" s="1"/>
  <c r="O27" i="42"/>
  <c r="AE27" i="42" s="1"/>
  <c r="L76" i="51"/>
  <c r="J76" i="13"/>
  <c r="K76" i="70" s="1"/>
  <c r="L42" i="13"/>
  <c r="M42" i="70" s="1"/>
  <c r="O85" i="40"/>
  <c r="AE85" i="40" s="1"/>
  <c r="O85" i="42"/>
  <c r="AE85" i="42" s="1"/>
  <c r="L78" i="13"/>
  <c r="L15" i="36"/>
  <c r="M99" i="37"/>
  <c r="L64" i="37"/>
  <c r="M64" i="61" s="1"/>
  <c r="I38" i="36"/>
  <c r="N5" i="51"/>
  <c r="O5" i="40"/>
  <c r="AE5" i="40" s="1"/>
  <c r="M49" i="37"/>
  <c r="O49" i="49"/>
  <c r="AE49" i="49" s="1"/>
  <c r="N82" i="4"/>
  <c r="O82" i="24" s="1"/>
  <c r="AE82" i="24" s="1"/>
  <c r="N90" i="4"/>
  <c r="O90" i="24" s="1"/>
  <c r="AE90" i="24" s="1"/>
  <c r="N98" i="4"/>
  <c r="O98" i="24" s="1"/>
  <c r="AE98" i="24" s="1"/>
  <c r="L39" i="37"/>
  <c r="N39" i="54"/>
  <c r="J87" i="36"/>
  <c r="L87" i="53"/>
  <c r="M54" i="13"/>
  <c r="N54" i="56" s="1"/>
  <c r="M7" i="13"/>
  <c r="M7" i="32" s="1"/>
  <c r="K4" i="13"/>
  <c r="L4" i="51" s="1"/>
  <c r="M48" i="45"/>
  <c r="K48" i="13"/>
  <c r="L48" i="58" s="1"/>
  <c r="L48" i="51"/>
  <c r="L48" i="32"/>
  <c r="K48" i="32" s="1"/>
  <c r="L89" i="30"/>
  <c r="M89" i="50" s="1"/>
  <c r="L97" i="30"/>
  <c r="M97" i="50" s="1"/>
  <c r="L91" i="36"/>
  <c r="M73" i="37"/>
  <c r="N73" i="49" s="1"/>
  <c r="L56" i="37"/>
  <c r="M56" i="49" s="1"/>
  <c r="K85" i="37"/>
  <c r="M85" i="49"/>
  <c r="L53" i="37"/>
  <c r="M53" i="54" s="1"/>
  <c r="L25" i="51"/>
  <c r="J25" i="13"/>
  <c r="M91" i="37"/>
  <c r="M15" i="37"/>
  <c r="M105" i="34" a="1"/>
  <c r="M105" i="34" s="1"/>
  <c r="F41" i="36"/>
  <c r="O23" i="45"/>
  <c r="AE23" i="45" s="1"/>
  <c r="M23" i="13"/>
  <c r="N23" i="70" s="1"/>
  <c r="N23" i="45"/>
  <c r="L98" i="13"/>
  <c r="M98" i="58" s="1"/>
  <c r="M98" i="37"/>
  <c r="K70" i="36"/>
  <c r="M70" i="53"/>
  <c r="L29" i="36"/>
  <c r="M29" i="58" s="1"/>
  <c r="L23" i="36"/>
  <c r="L14" i="13"/>
  <c r="M14" i="70" s="1"/>
  <c r="L32" i="13"/>
  <c r="M32" i="70" s="1"/>
  <c r="M32" i="51"/>
  <c r="N32" i="45"/>
  <c r="M20" i="13"/>
  <c r="N19" i="45"/>
  <c r="L19" i="13"/>
  <c r="M19" i="70" s="1"/>
  <c r="N76" i="4"/>
  <c r="O76" i="24" s="1"/>
  <c r="N44" i="4"/>
  <c r="O44" i="24" s="1"/>
  <c r="N12" i="4"/>
  <c r="O12" i="24" s="1"/>
  <c r="N10" i="4"/>
  <c r="O10" i="24" s="1"/>
  <c r="N18" i="4"/>
  <c r="O18" i="24" s="1"/>
  <c r="N26" i="4"/>
  <c r="O26" i="24" s="1"/>
  <c r="N34" i="4"/>
  <c r="O34" i="24" s="1"/>
  <c r="N42" i="4"/>
  <c r="O42" i="24" s="1"/>
  <c r="N50" i="4"/>
  <c r="O50" i="24" s="1"/>
  <c r="N58" i="4"/>
  <c r="O58" i="24" s="1"/>
  <c r="N66" i="4"/>
  <c r="O66" i="24" s="1"/>
  <c r="N74" i="4"/>
  <c r="O74" i="24" s="1"/>
  <c r="H91" i="6"/>
  <c r="I91" i="43" s="1"/>
  <c r="H99" i="6"/>
  <c r="I99" i="43" s="1"/>
  <c r="L39" i="13"/>
  <c r="N39" i="51"/>
  <c r="M51" i="32"/>
  <c r="H79" i="6"/>
  <c r="I79" i="43" s="1"/>
  <c r="H87" i="6"/>
  <c r="I87" i="43" s="1"/>
  <c r="K87" i="37"/>
  <c r="M87" i="54"/>
  <c r="N84" i="4"/>
  <c r="O84" i="24" s="1"/>
  <c r="N52" i="4"/>
  <c r="O52" i="24" s="1"/>
  <c r="N20" i="4"/>
  <c r="O20" i="24" s="1"/>
  <c r="L93" i="30"/>
  <c r="K16" i="36"/>
  <c r="M16" i="47"/>
  <c r="K63" i="32"/>
  <c r="O57" i="42"/>
  <c r="AE57" i="42" s="1"/>
  <c r="K107" i="6"/>
  <c r="L107" i="43" s="1"/>
  <c r="N15" i="45"/>
  <c r="L15" i="13"/>
  <c r="L15" i="32" s="1"/>
  <c r="M19" i="32"/>
  <c r="M96" i="37"/>
  <c r="P54" i="42"/>
  <c r="K67" i="36"/>
  <c r="O110" i="4"/>
  <c r="P110" i="24" s="1"/>
  <c r="P110" i="42" s="1"/>
  <c r="M98" i="32"/>
  <c r="O84" i="45"/>
  <c r="AE84" i="45" s="1"/>
  <c r="N20" i="32"/>
  <c r="N11" i="45"/>
  <c r="M81" i="51"/>
  <c r="K81" i="13"/>
  <c r="L81" i="58" s="1"/>
  <c r="N68" i="51"/>
  <c r="L68" i="13"/>
  <c r="L86" i="36"/>
  <c r="M86" i="53" s="1"/>
  <c r="N86" i="47"/>
  <c r="O89" i="54"/>
  <c r="AE89" i="54" s="1"/>
  <c r="K4" i="36"/>
  <c r="M31" i="37"/>
  <c r="M106" i="34" a="1"/>
  <c r="M106" i="34" s="1"/>
  <c r="H43" i="36"/>
  <c r="O77" i="45"/>
  <c r="AE77" i="45" s="1"/>
  <c r="M77" i="13"/>
  <c r="N77" i="45" s="1"/>
  <c r="M69" i="51"/>
  <c r="K69" i="13"/>
  <c r="L69" i="70" s="1"/>
  <c r="K35" i="13"/>
  <c r="L35" i="51" s="1"/>
  <c r="K18" i="45"/>
  <c r="J18" i="13"/>
  <c r="K18" i="51" s="1"/>
  <c r="I44" i="13"/>
  <c r="K44" i="45"/>
  <c r="N70" i="51"/>
  <c r="L70" i="13"/>
  <c r="M70" i="70" s="1"/>
  <c r="K41" i="13"/>
  <c r="H10" i="36"/>
  <c r="M102" i="13"/>
  <c r="N102" i="70" s="1"/>
  <c r="O102" i="45"/>
  <c r="AE102" i="45" s="1"/>
  <c r="O56" i="51"/>
  <c r="AE56" i="51" s="1"/>
  <c r="M56" i="13"/>
  <c r="M56" i="32" s="1"/>
  <c r="L89" i="36"/>
  <c r="M89" i="58" s="1"/>
  <c r="L79" i="36"/>
  <c r="M62" i="37"/>
  <c r="O47" i="49"/>
  <c r="AE47" i="49" s="1"/>
  <c r="M68" i="32"/>
  <c r="N90" i="51"/>
  <c r="L90" i="13"/>
  <c r="M90" i="58" s="1"/>
  <c r="O31" i="42"/>
  <c r="AE31" i="42" s="1"/>
  <c r="K31" i="13"/>
  <c r="L31" i="51" s="1"/>
  <c r="M31" i="51"/>
  <c r="L67" i="51"/>
  <c r="K61" i="36"/>
  <c r="L61" i="58" s="1"/>
  <c r="N105" i="4"/>
  <c r="O105" i="24" s="1"/>
  <c r="AE105" i="24" s="1"/>
  <c r="D5" i="23" s="1"/>
  <c r="N99" i="45"/>
  <c r="L99" i="13"/>
  <c r="L99" i="32" s="1"/>
  <c r="K107" i="4"/>
  <c r="L107" i="24" s="1"/>
  <c r="N22" i="45"/>
  <c r="L22" i="13"/>
  <c r="M22" i="70" s="1"/>
  <c r="N95" i="45"/>
  <c r="L95" i="13"/>
  <c r="M95" i="51"/>
  <c r="J44" i="32"/>
  <c r="O29" i="42"/>
  <c r="AE29" i="42" s="1"/>
  <c r="M42" i="32"/>
  <c r="L42" i="32" s="1"/>
  <c r="N10" i="32"/>
  <c r="M10" i="32" s="1"/>
  <c r="M100" i="32"/>
  <c r="L4" i="32"/>
  <c r="K4" i="32" s="1"/>
  <c r="K25" i="32"/>
  <c r="P22" i="24"/>
  <c r="M29" i="37"/>
  <c r="O29" i="54"/>
  <c r="AE29" i="54" s="1"/>
  <c r="N78" i="4"/>
  <c r="O78" i="24" s="1"/>
  <c r="AE78" i="24" s="1"/>
  <c r="N86" i="4"/>
  <c r="O86" i="24" s="1"/>
  <c r="AE86" i="24" s="1"/>
  <c r="N94" i="4"/>
  <c r="O94" i="24" s="1"/>
  <c r="AE94" i="24" s="1"/>
  <c r="N102" i="4"/>
  <c r="O102" i="24" s="1"/>
  <c r="AE102" i="24" s="1"/>
  <c r="J27" i="36"/>
  <c r="K27" i="53"/>
  <c r="J108" i="6"/>
  <c r="K108" i="43" s="1"/>
  <c r="L105" i="43"/>
  <c r="M60" i="51"/>
  <c r="J8" i="13"/>
  <c r="K8" i="70" s="1"/>
  <c r="L63" i="51"/>
  <c r="M108" i="13"/>
  <c r="N99" i="50"/>
  <c r="M17" i="47"/>
  <c r="N68" i="4"/>
  <c r="O68" i="24" s="1"/>
  <c r="AE68" i="24" s="1"/>
  <c r="N36" i="4"/>
  <c r="O36" i="24" s="1"/>
  <c r="AE36" i="24" s="1"/>
  <c r="N4" i="4"/>
  <c r="O4" i="24" s="1"/>
  <c r="AE4" i="24" s="1"/>
  <c r="F53" i="6"/>
  <c r="G53" i="43" s="1"/>
  <c r="F69" i="6"/>
  <c r="G69" i="43" s="1"/>
  <c r="I81" i="6"/>
  <c r="J81" i="43" s="1"/>
  <c r="I89" i="6"/>
  <c r="J89" i="43" s="1"/>
  <c r="I97" i="6"/>
  <c r="J97" i="43" s="1"/>
  <c r="O100" i="54"/>
  <c r="AE100" i="54" s="1"/>
  <c r="N54" i="47"/>
  <c r="N54" i="53"/>
  <c r="M97" i="37"/>
  <c r="N97" i="61" s="1"/>
  <c r="O61" i="54"/>
  <c r="AE61" i="54" s="1"/>
  <c r="M23" i="37"/>
  <c r="N58" i="32"/>
  <c r="O58" i="51"/>
  <c r="AE58" i="51" s="1"/>
  <c r="L38" i="32"/>
  <c r="O30" i="51"/>
  <c r="AE30" i="51" s="1"/>
  <c r="M30" i="13"/>
  <c r="N30" i="58" s="1"/>
  <c r="N62" i="51"/>
  <c r="L62" i="13"/>
  <c r="H62" i="53"/>
  <c r="H62" i="47"/>
  <c r="N33" i="45"/>
  <c r="L83" i="45"/>
  <c r="J83" i="13"/>
  <c r="N36" i="45"/>
  <c r="M23" i="32"/>
  <c r="M106" i="4"/>
  <c r="N106" i="24" s="1"/>
  <c r="M75" i="13"/>
  <c r="N75" i="70" s="1"/>
  <c r="O10" i="51"/>
  <c r="AE10" i="51" s="1"/>
  <c r="N29" i="45"/>
  <c r="L29" i="13"/>
  <c r="M29" i="45" s="1"/>
  <c r="N50" i="45"/>
  <c r="N51" i="45"/>
  <c r="N51" i="42" s="1"/>
  <c r="L51" i="13"/>
  <c r="M51" i="70" s="1"/>
  <c r="J97" i="45"/>
  <c r="N100" i="51"/>
  <c r="N38" i="51"/>
  <c r="O82" i="54"/>
  <c r="AE82" i="54" s="1"/>
  <c r="O82" i="49"/>
  <c r="AE82" i="49" s="1"/>
  <c r="N70" i="54"/>
  <c r="K80" i="36"/>
  <c r="L36" i="37"/>
  <c r="N49" i="53"/>
  <c r="M28" i="37"/>
  <c r="L17" i="37"/>
  <c r="M17" i="61" s="1"/>
  <c r="M27" i="13"/>
  <c r="O27" i="51"/>
  <c r="AE27" i="51" s="1"/>
  <c r="L110" i="6"/>
  <c r="M110" i="43" s="1"/>
  <c r="M55" i="32"/>
  <c r="L55" i="13"/>
  <c r="L76" i="45"/>
  <c r="K89" i="45"/>
  <c r="I89" i="13"/>
  <c r="J89" i="70" s="1"/>
  <c r="J89" i="51"/>
  <c r="N42" i="51"/>
  <c r="N16" i="51"/>
  <c r="L16" i="13"/>
  <c r="M16" i="70" s="1"/>
  <c r="M85" i="13"/>
  <c r="N85" i="70" s="1"/>
  <c r="N93" i="51"/>
  <c r="L93" i="13"/>
  <c r="M93" i="51" s="1"/>
  <c r="I17" i="13"/>
  <c r="N78" i="45"/>
  <c r="O78" i="40"/>
  <c r="AE78" i="40" s="1"/>
  <c r="L91" i="30"/>
  <c r="M91" i="56" s="1"/>
  <c r="N15" i="53"/>
  <c r="O74" i="45"/>
  <c r="AE74" i="45" s="1"/>
  <c r="M74" i="13"/>
  <c r="N74" i="45" s="1"/>
  <c r="J76" i="36"/>
  <c r="K76" i="47"/>
  <c r="K76" i="53"/>
  <c r="I85" i="6"/>
  <c r="J85" i="43" s="1"/>
  <c r="I93" i="6"/>
  <c r="J93" i="43" s="1"/>
  <c r="I101" i="6"/>
  <c r="J101" i="43" s="1"/>
  <c r="L97" i="36"/>
  <c r="O99" i="49"/>
  <c r="AE99" i="49" s="1"/>
  <c r="O99" i="54"/>
  <c r="AE99" i="54" s="1"/>
  <c r="M54" i="37"/>
  <c r="K53" i="36"/>
  <c r="N64" i="49"/>
  <c r="N64" i="42" s="1"/>
  <c r="L108" i="4"/>
  <c r="M108" i="24" s="1"/>
  <c r="N5" i="45"/>
  <c r="L5" i="13"/>
  <c r="M5" i="58" s="1"/>
  <c r="K99" i="36"/>
  <c r="N101" i="45"/>
  <c r="L101" i="13"/>
  <c r="K61" i="51"/>
  <c r="I61" i="13"/>
  <c r="J61" i="70" s="1"/>
  <c r="J48" i="36"/>
  <c r="L48" i="53"/>
  <c r="L25" i="45"/>
  <c r="H92" i="13"/>
  <c r="I92" i="70" s="1"/>
  <c r="J92" i="51"/>
  <c r="M33" i="32"/>
  <c r="L33" i="32" s="1"/>
  <c r="O91" i="49"/>
  <c r="AE91" i="49" s="1"/>
  <c r="O91" i="54"/>
  <c r="AE91" i="54" s="1"/>
  <c r="O15" i="49"/>
  <c r="AE15" i="49" s="1"/>
  <c r="O15" i="54"/>
  <c r="AE15" i="54" s="1"/>
  <c r="J36" i="36"/>
  <c r="O105" i="46"/>
  <c r="AE105" i="46" s="1"/>
  <c r="D9" i="23" s="1"/>
  <c r="D7" i="23" s="1"/>
  <c r="N109" i="4"/>
  <c r="O109" i="24" s="1"/>
  <c r="AE109" i="24" s="1"/>
  <c r="D57" i="23" s="1"/>
  <c r="I28" i="36"/>
  <c r="H41" i="47"/>
  <c r="M93" i="32"/>
  <c r="L109" i="6"/>
  <c r="M109" i="43" s="1"/>
  <c r="O23" i="51"/>
  <c r="AE23" i="51" s="1"/>
  <c r="N98" i="45"/>
  <c r="L65" i="13"/>
  <c r="N65" i="51"/>
  <c r="M86" i="37"/>
  <c r="O98" i="49"/>
  <c r="AE98" i="49" s="1"/>
  <c r="O98" i="54"/>
  <c r="AE98" i="54" s="1"/>
  <c r="M70" i="47"/>
  <c r="J66" i="36"/>
  <c r="J77" i="36"/>
  <c r="K77" i="53" s="1"/>
  <c r="L77" i="53"/>
  <c r="N29" i="47"/>
  <c r="N29" i="53"/>
  <c r="N23" i="53"/>
  <c r="K72" i="36"/>
  <c r="M79" i="37"/>
  <c r="L95" i="32"/>
  <c r="N14" i="51"/>
  <c r="M32" i="32"/>
  <c r="L32" i="32" s="1"/>
  <c r="N32" i="51"/>
  <c r="O20" i="45"/>
  <c r="AE20" i="45" s="1"/>
  <c r="N19" i="51"/>
  <c r="P76" i="24"/>
  <c r="P76" i="42" s="1"/>
  <c r="P44" i="24"/>
  <c r="P44" i="42" s="1"/>
  <c r="P12" i="24"/>
  <c r="P10" i="24"/>
  <c r="P10" i="42" s="1"/>
  <c r="P18" i="24"/>
  <c r="P26" i="24"/>
  <c r="P26" i="42" s="1"/>
  <c r="P34" i="24"/>
  <c r="P34" i="42" s="1"/>
  <c r="P42" i="24"/>
  <c r="P42" i="42" s="1"/>
  <c r="P50" i="24"/>
  <c r="P50" i="42" s="1"/>
  <c r="P58" i="24"/>
  <c r="P58" i="42" s="1"/>
  <c r="P66" i="24"/>
  <c r="P74" i="24"/>
  <c r="P74" i="42" s="1"/>
  <c r="J91" i="43"/>
  <c r="J99" i="43"/>
  <c r="N39" i="45"/>
  <c r="O39" i="42"/>
  <c r="AE39" i="42" s="1"/>
  <c r="N45" i="51"/>
  <c r="L45" i="13"/>
  <c r="M45" i="58" s="1"/>
  <c r="K81" i="32"/>
  <c r="J79" i="43"/>
  <c r="J87" i="43"/>
  <c r="L82" i="36"/>
  <c r="L5" i="37"/>
  <c r="M87" i="49"/>
  <c r="P84" i="24"/>
  <c r="P84" i="42" s="1"/>
  <c r="P52" i="24"/>
  <c r="P20" i="24"/>
  <c r="P20" i="42" s="1"/>
  <c r="N93" i="50"/>
  <c r="L68" i="36"/>
  <c r="M68" i="58" s="1"/>
  <c r="M68" i="47"/>
  <c r="M16" i="53"/>
  <c r="M110" i="37"/>
  <c r="L57" i="13"/>
  <c r="M107" i="43"/>
  <c r="K64" i="45"/>
  <c r="I64" i="13"/>
  <c r="N15" i="51"/>
  <c r="N30" i="32"/>
  <c r="M30" i="32" s="1"/>
  <c r="O96" i="49"/>
  <c r="AE96" i="49" s="1"/>
  <c r="O96" i="54"/>
  <c r="AE96" i="54" s="1"/>
  <c r="N92" i="4"/>
  <c r="O92" i="24" s="1"/>
  <c r="AE92" i="24" s="1"/>
  <c r="N60" i="4"/>
  <c r="N28" i="4"/>
  <c r="O28" i="24" s="1"/>
  <c r="AE28" i="24" s="1"/>
  <c r="N6" i="4"/>
  <c r="N14" i="4"/>
  <c r="O14" i="24" s="1"/>
  <c r="AE14" i="24" s="1"/>
  <c r="N30" i="4"/>
  <c r="N38" i="4"/>
  <c r="O38" i="24" s="1"/>
  <c r="AE38" i="24" s="1"/>
  <c r="N46" i="4"/>
  <c r="N54" i="4"/>
  <c r="N62" i="4"/>
  <c r="O62" i="24" s="1"/>
  <c r="AE62" i="24" s="1"/>
  <c r="N70" i="4"/>
  <c r="M67" i="53"/>
  <c r="J51" i="36"/>
  <c r="L51" i="53"/>
  <c r="Q110" i="24"/>
  <c r="Q110" i="42" s="1"/>
  <c r="I110" i="36"/>
  <c r="K110" i="53"/>
  <c r="M36" i="32"/>
  <c r="L36" i="32" s="1"/>
  <c r="O84" i="51"/>
  <c r="AE84" i="51" s="1"/>
  <c r="M84" i="13"/>
  <c r="N84" i="70" s="1"/>
  <c r="M16" i="32"/>
  <c r="O3" i="51"/>
  <c r="AE3" i="51" s="1"/>
  <c r="M3" i="13"/>
  <c r="N3" i="45" s="1"/>
  <c r="L11" i="13"/>
  <c r="M11" i="70" s="1"/>
  <c r="G37" i="13"/>
  <c r="H95" i="6"/>
  <c r="I95" i="43" s="1"/>
  <c r="L95" i="30"/>
  <c r="M95" i="56" s="1"/>
  <c r="M89" i="37"/>
  <c r="M81" i="37"/>
  <c r="K31" i="36"/>
  <c r="L31" i="58" s="1"/>
  <c r="N100" i="4"/>
  <c r="O100" i="24" s="1"/>
  <c r="AE100" i="24" s="1"/>
  <c r="L96" i="36"/>
  <c r="L44" i="37"/>
  <c r="O106" i="40"/>
  <c r="K51" i="37"/>
  <c r="M51" i="54"/>
  <c r="O80" i="51"/>
  <c r="AE80" i="51" s="1"/>
  <c r="M80" i="13"/>
  <c r="N80" i="70" s="1"/>
  <c r="H106" i="36"/>
  <c r="J106" i="53"/>
  <c r="O70" i="40"/>
  <c r="AE70" i="40" s="1"/>
  <c r="O56" i="42"/>
  <c r="AE56" i="42" s="1"/>
  <c r="O66" i="51"/>
  <c r="AE66" i="51" s="1"/>
  <c r="M66" i="13"/>
  <c r="N47" i="51"/>
  <c r="L47" i="13"/>
  <c r="M47" i="70" s="1"/>
  <c r="K46" i="13"/>
  <c r="L46" i="70" s="1"/>
  <c r="M46" i="45"/>
  <c r="K21" i="45"/>
  <c r="I21" i="13"/>
  <c r="J21" i="70" s="1"/>
  <c r="M78" i="32"/>
  <c r="L78" i="32" s="1"/>
  <c r="L101" i="30"/>
  <c r="M101" i="50" s="1"/>
  <c r="J37" i="36"/>
  <c r="K37" i="53"/>
  <c r="M68" i="37"/>
  <c r="M40" i="37"/>
  <c r="M47" i="37"/>
  <c r="O96" i="51"/>
  <c r="AE96" i="51" s="1"/>
  <c r="M96" i="13"/>
  <c r="N96" i="58" s="1"/>
  <c r="N96" i="51"/>
  <c r="J67" i="13"/>
  <c r="K67" i="70" s="1"/>
  <c r="O95" i="42"/>
  <c r="AE95" i="42" s="1"/>
  <c r="N34" i="45"/>
  <c r="L34" i="13"/>
  <c r="M34" i="56" s="1"/>
  <c r="N3" i="32"/>
  <c r="L35" i="32"/>
  <c r="K35" i="32" s="1"/>
  <c r="I105" i="36"/>
  <c r="K105" i="47"/>
  <c r="N85" i="32"/>
  <c r="O52" i="51"/>
  <c r="AE52" i="51" s="1"/>
  <c r="M52" i="13"/>
  <c r="N52" i="58" s="1"/>
  <c r="N24" i="51"/>
  <c r="L24" i="13"/>
  <c r="N95" i="40"/>
  <c r="M62" i="32"/>
  <c r="O62" i="40"/>
  <c r="AE62" i="40" s="1"/>
  <c r="M50" i="32"/>
  <c r="L50" i="32" s="1"/>
  <c r="J17" i="32"/>
  <c r="I17" i="32" s="1"/>
  <c r="AE106" i="40" l="1"/>
  <c r="D24" i="41" s="1"/>
  <c r="AI109" i="42"/>
  <c r="H65" i="23" s="1"/>
  <c r="K49" i="32"/>
  <c r="P52" i="42"/>
  <c r="AG70" i="54"/>
  <c r="AI85" i="58"/>
  <c r="Z92" i="42"/>
  <c r="Z98" i="40"/>
  <c r="AG70" i="61"/>
  <c r="Z108" i="40"/>
  <c r="AG50" i="61"/>
  <c r="AE69" i="61"/>
  <c r="AA59" i="40"/>
  <c r="AI59" i="40" s="1"/>
  <c r="AG34" i="58"/>
  <c r="H54" i="41"/>
  <c r="AG109" i="54"/>
  <c r="F59" i="41" s="1"/>
  <c r="AI31" i="49"/>
  <c r="Z8" i="60"/>
  <c r="AG23" i="53"/>
  <c r="AG91" i="58"/>
  <c r="Z80" i="60"/>
  <c r="AG70" i="51"/>
  <c r="AG50" i="54"/>
  <c r="AI109" i="58"/>
  <c r="H58" i="62" s="1"/>
  <c r="H57" i="62" s="1"/>
  <c r="AE11" i="61"/>
  <c r="Z56" i="60"/>
  <c r="Z84" i="40"/>
  <c r="Z9" i="60"/>
  <c r="N12" i="53"/>
  <c r="AA91" i="49"/>
  <c r="AA91" i="61"/>
  <c r="AA91" i="54"/>
  <c r="O31" i="40"/>
  <c r="AE31" i="40" s="1"/>
  <c r="Z30" i="60"/>
  <c r="AI91" i="47"/>
  <c r="AG91" i="47"/>
  <c r="N53" i="42"/>
  <c r="AI91" i="53"/>
  <c r="AG91" i="53"/>
  <c r="O83" i="40"/>
  <c r="AE83" i="40" s="1"/>
  <c r="AA59" i="60"/>
  <c r="AG59" i="60" s="1"/>
  <c r="AE55" i="61"/>
  <c r="Z72" i="40"/>
  <c r="Z13" i="42"/>
  <c r="F57" i="62"/>
  <c r="AE28" i="50"/>
  <c r="AI48" i="50"/>
  <c r="AG48" i="50"/>
  <c r="P109" i="40"/>
  <c r="AE4" i="50"/>
  <c r="Z7" i="40"/>
  <c r="AA61" i="30"/>
  <c r="Z61" i="50"/>
  <c r="Z61" i="56"/>
  <c r="K107" i="30"/>
  <c r="L107" i="50"/>
  <c r="AI71" i="50"/>
  <c r="AE61" i="60"/>
  <c r="AI7" i="50"/>
  <c r="Z47" i="42"/>
  <c r="Z84" i="42"/>
  <c r="AG50" i="49"/>
  <c r="AG70" i="49"/>
  <c r="AA83" i="42"/>
  <c r="AI83" i="42" s="1"/>
  <c r="Z72" i="42"/>
  <c r="H62" i="23"/>
  <c r="M109" i="30"/>
  <c r="O109" i="56"/>
  <c r="AE109" i="56" s="1"/>
  <c r="O109" i="50"/>
  <c r="AE109" i="50" s="1"/>
  <c r="D53" i="41" s="1"/>
  <c r="M49" i="4"/>
  <c r="N49" i="24" s="1"/>
  <c r="M48" i="4"/>
  <c r="N48" i="24"/>
  <c r="Z48" i="42"/>
  <c r="M24" i="4"/>
  <c r="N24" i="24"/>
  <c r="O16" i="24"/>
  <c r="AE16" i="24" s="1"/>
  <c r="AI41" i="24"/>
  <c r="N17" i="24"/>
  <c r="N17" i="42" s="1"/>
  <c r="L17" i="4"/>
  <c r="M72" i="4"/>
  <c r="N72" i="24" s="1"/>
  <c r="N16" i="24"/>
  <c r="L16" i="4"/>
  <c r="K16" i="4" s="1"/>
  <c r="AI97" i="24"/>
  <c r="AG45" i="24"/>
  <c r="L56" i="4"/>
  <c r="M56" i="24"/>
  <c r="M80" i="4"/>
  <c r="N80" i="24" s="1"/>
  <c r="L9" i="4"/>
  <c r="AG69" i="24"/>
  <c r="AI45" i="24"/>
  <c r="AG5" i="24"/>
  <c r="AG48" i="24"/>
  <c r="AE18" i="24"/>
  <c r="AI23" i="24"/>
  <c r="AG13" i="24"/>
  <c r="AE102" i="56"/>
  <c r="O102" i="60"/>
  <c r="AE102" i="60" s="1"/>
  <c r="AA58" i="54"/>
  <c r="AA58" i="61"/>
  <c r="AA58" i="49"/>
  <c r="AA48" i="54"/>
  <c r="AA48" i="49"/>
  <c r="AA48" i="61"/>
  <c r="AA92" i="61"/>
  <c r="AA92" i="54"/>
  <c r="AA92" i="49"/>
  <c r="AI75" i="56"/>
  <c r="AG75" i="56"/>
  <c r="AA87" i="54"/>
  <c r="AA87" i="49"/>
  <c r="AA87" i="61"/>
  <c r="AA51" i="54"/>
  <c r="AA51" i="49"/>
  <c r="AI51" i="49" s="1"/>
  <c r="AA51" i="61"/>
  <c r="AI51" i="61" s="1"/>
  <c r="AA63" i="61"/>
  <c r="AA63" i="54"/>
  <c r="AA63" i="49"/>
  <c r="AI53" i="40"/>
  <c r="AG53" i="40"/>
  <c r="M62" i="70"/>
  <c r="AE52" i="24"/>
  <c r="G41" i="53"/>
  <c r="K87" i="47"/>
  <c r="AF55" i="42"/>
  <c r="M69" i="53"/>
  <c r="AF56" i="42"/>
  <c r="N22" i="47"/>
  <c r="AH90" i="43"/>
  <c r="AD90" i="43"/>
  <c r="N3" i="70"/>
  <c r="AH43" i="53"/>
  <c r="AD43" i="53"/>
  <c r="N60" i="47"/>
  <c r="AD12" i="51"/>
  <c r="AH12" i="51"/>
  <c r="M63" i="53"/>
  <c r="N94" i="47"/>
  <c r="AH106" i="47"/>
  <c r="G24" i="23" s="1"/>
  <c r="AD106" i="47"/>
  <c r="C24" i="23" s="1"/>
  <c r="AE73" i="54"/>
  <c r="L72" i="32"/>
  <c r="AF71" i="42"/>
  <c r="AH80" i="43"/>
  <c r="AD80" i="43"/>
  <c r="N108" i="37"/>
  <c r="O108" i="61" s="1"/>
  <c r="AE108" i="61" s="1"/>
  <c r="M51" i="58"/>
  <c r="AG106" i="50"/>
  <c r="F17" i="41" s="1"/>
  <c r="AI106" i="50"/>
  <c r="H17" i="41" s="1"/>
  <c r="AA81" i="70"/>
  <c r="AA81" i="51"/>
  <c r="AG81" i="51" s="1"/>
  <c r="AA81" i="45"/>
  <c r="AI81" i="45" s="1"/>
  <c r="AA81" i="58"/>
  <c r="AG81" i="58" s="1"/>
  <c r="AA81" i="56"/>
  <c r="AG81" i="56" s="1"/>
  <c r="AI49" i="24"/>
  <c r="AA12" i="56"/>
  <c r="AA12" i="50"/>
  <c r="AA11" i="37"/>
  <c r="Z11" i="54"/>
  <c r="Z11" i="40" s="1"/>
  <c r="Z11" i="49"/>
  <c r="Z11" i="61"/>
  <c r="AA59" i="42"/>
  <c r="AI59" i="42" s="1"/>
  <c r="AI59" i="45"/>
  <c r="Y65" i="42"/>
  <c r="AF14" i="42"/>
  <c r="Z23" i="42"/>
  <c r="AA47" i="70"/>
  <c r="AA47" i="45"/>
  <c r="AA47" i="51"/>
  <c r="AA47" i="56"/>
  <c r="L59" i="32"/>
  <c r="AA93" i="49"/>
  <c r="AI93" i="49" s="1"/>
  <c r="AA93" i="61"/>
  <c r="AI93" i="61" s="1"/>
  <c r="AA93" i="54"/>
  <c r="AG93" i="54" s="1"/>
  <c r="Z33" i="42"/>
  <c r="AG26" i="58"/>
  <c r="AI94" i="54"/>
  <c r="Z31" i="24"/>
  <c r="Z31" i="42" s="1"/>
  <c r="AA31" i="4"/>
  <c r="AA31" i="24" s="1"/>
  <c r="Z77" i="24"/>
  <c r="Z77" i="42" s="1"/>
  <c r="AA77" i="4"/>
  <c r="AA77" i="24" s="1"/>
  <c r="Z30" i="24"/>
  <c r="Z30" i="42" s="1"/>
  <c r="AA30" i="4"/>
  <c r="AA30" i="24" s="1"/>
  <c r="M25" i="58"/>
  <c r="M93" i="58"/>
  <c r="M69" i="58"/>
  <c r="AF78" i="42"/>
  <c r="AG54" i="53"/>
  <c r="AI54" i="53"/>
  <c r="AI76" i="70"/>
  <c r="AG76" i="70"/>
  <c r="AG23" i="45"/>
  <c r="AI23" i="45"/>
  <c r="AI91" i="56"/>
  <c r="AF105" i="54"/>
  <c r="E11" i="41" s="1"/>
  <c r="E9" i="41" s="1"/>
  <c r="AG88" i="56"/>
  <c r="AI88" i="56"/>
  <c r="AI58" i="56"/>
  <c r="AG20" i="50"/>
  <c r="AI20" i="50"/>
  <c r="AI75" i="54"/>
  <c r="AG75" i="54"/>
  <c r="AA46" i="58"/>
  <c r="AA46" i="53"/>
  <c r="AI46" i="53" s="1"/>
  <c r="AA46" i="47"/>
  <c r="AI46" i="47" s="1"/>
  <c r="AA39" i="40"/>
  <c r="AI39" i="50"/>
  <c r="Z34" i="24"/>
  <c r="Z34" i="42" s="1"/>
  <c r="AA34" i="4"/>
  <c r="AA34" i="24" s="1"/>
  <c r="M36" i="58"/>
  <c r="AG109" i="42"/>
  <c r="F65" i="23" s="1"/>
  <c r="Z31" i="60"/>
  <c r="AI23" i="58"/>
  <c r="AA16" i="53"/>
  <c r="AA16" i="47"/>
  <c r="AI16" i="47" s="1"/>
  <c r="AA16" i="58"/>
  <c r="AG16" i="58" s="1"/>
  <c r="AI73" i="45"/>
  <c r="Z108" i="60"/>
  <c r="Z6" i="60"/>
  <c r="Y20" i="60"/>
  <c r="Z53" i="24"/>
  <c r="Z53" i="42" s="1"/>
  <c r="AA53" i="4"/>
  <c r="AA53" i="24" s="1"/>
  <c r="Z14" i="24"/>
  <c r="AA14" i="4"/>
  <c r="AA14" i="24" s="1"/>
  <c r="AA73" i="37"/>
  <c r="Z73" i="61"/>
  <c r="Z73" i="54"/>
  <c r="Z73" i="49"/>
  <c r="AG72" i="56"/>
  <c r="AI72" i="56"/>
  <c r="Z10" i="60"/>
  <c r="K81" i="47"/>
  <c r="AI26" i="70"/>
  <c r="AG26" i="70"/>
  <c r="AI79" i="51"/>
  <c r="AG79" i="51"/>
  <c r="Y102" i="60"/>
  <c r="Y26" i="42"/>
  <c r="AF98" i="40"/>
  <c r="AG57" i="58"/>
  <c r="K8" i="36"/>
  <c r="L8" i="53" s="1"/>
  <c r="AA13" i="56"/>
  <c r="AA13" i="50"/>
  <c r="AA61" i="58"/>
  <c r="AG61" i="58" s="1"/>
  <c r="AA61" i="47"/>
  <c r="AI61" i="47" s="1"/>
  <c r="AA61" i="53"/>
  <c r="AI89" i="56"/>
  <c r="AA71" i="49"/>
  <c r="AA71" i="54"/>
  <c r="AA71" i="61"/>
  <c r="AI71" i="61" s="1"/>
  <c r="AG3" i="50"/>
  <c r="AI53" i="49"/>
  <c r="AA76" i="49"/>
  <c r="AI76" i="49" s="1"/>
  <c r="AA76" i="61"/>
  <c r="AA76" i="54"/>
  <c r="AA76" i="40" s="1"/>
  <c r="Y63" i="42"/>
  <c r="Y62" i="42"/>
  <c r="AH43" i="47"/>
  <c r="AD43" i="47"/>
  <c r="AI77" i="56"/>
  <c r="AG77" i="56"/>
  <c r="AJ7" i="24"/>
  <c r="AA15" i="32"/>
  <c r="AG12" i="56"/>
  <c r="AA36" i="47"/>
  <c r="AG36" i="47" s="1"/>
  <c r="AA36" i="58"/>
  <c r="AA36" i="53"/>
  <c r="AI27" i="70"/>
  <c r="AG26" i="56"/>
  <c r="AG64" i="61"/>
  <c r="AI64" i="61"/>
  <c r="AA90" i="54"/>
  <c r="AA90" i="61"/>
  <c r="AI90" i="61" s="1"/>
  <c r="AA90" i="49"/>
  <c r="AI90" i="49" s="1"/>
  <c r="X106" i="60"/>
  <c r="AF106" i="61"/>
  <c r="E23" i="62" s="1"/>
  <c r="E21" i="62" s="1"/>
  <c r="Y85" i="42"/>
  <c r="M19" i="58"/>
  <c r="Z19" i="40"/>
  <c r="AG91" i="45"/>
  <c r="AA70" i="40"/>
  <c r="AI41" i="45"/>
  <c r="AG12" i="50"/>
  <c r="Y36" i="42"/>
  <c r="Y22" i="42"/>
  <c r="N58" i="58"/>
  <c r="AF86" i="42"/>
  <c r="AG43" i="58"/>
  <c r="AI4" i="49"/>
  <c r="AG94" i="61"/>
  <c r="AG89" i="47"/>
  <c r="AG71" i="70"/>
  <c r="AG89" i="53"/>
  <c r="AG89" i="56"/>
  <c r="AG55" i="51"/>
  <c r="AG97" i="70"/>
  <c r="AG30" i="61"/>
  <c r="AG108" i="70"/>
  <c r="F42" i="62" s="1"/>
  <c r="AG57" i="47"/>
  <c r="AG59" i="70"/>
  <c r="AG17" i="70"/>
  <c r="AG21" i="70"/>
  <c r="AG19" i="47"/>
  <c r="AG18" i="53"/>
  <c r="AG43" i="53"/>
  <c r="AI43" i="51"/>
  <c r="AG12" i="61"/>
  <c r="AF105" i="61"/>
  <c r="E11" i="62" s="1"/>
  <c r="E9" i="62" s="1"/>
  <c r="AE34" i="24"/>
  <c r="J61" i="45"/>
  <c r="L22" i="32"/>
  <c r="M54" i="32"/>
  <c r="M22" i="45"/>
  <c r="L41" i="70"/>
  <c r="AE84" i="24"/>
  <c r="AE26" i="24"/>
  <c r="G41" i="47"/>
  <c r="G62" i="53"/>
  <c r="M74" i="37"/>
  <c r="AE8" i="61"/>
  <c r="N83" i="53"/>
  <c r="AE35" i="54"/>
  <c r="N34" i="53"/>
  <c r="AF57" i="60"/>
  <c r="I21" i="32"/>
  <c r="AF41" i="60"/>
  <c r="N28" i="51"/>
  <c r="AH12" i="45"/>
  <c r="AD12" i="45"/>
  <c r="I107" i="47"/>
  <c r="N101" i="53"/>
  <c r="N47" i="47"/>
  <c r="AC32" i="43"/>
  <c r="AJ32" i="43"/>
  <c r="O36" i="60"/>
  <c r="AE36" i="60" s="1"/>
  <c r="AE36" i="56"/>
  <c r="AF13" i="60"/>
  <c r="AE108" i="57"/>
  <c r="D44" i="62" s="1"/>
  <c r="AF19" i="60"/>
  <c r="AI106" i="56"/>
  <c r="AG106" i="56"/>
  <c r="AG19" i="50"/>
  <c r="AI19" i="50"/>
  <c r="AA67" i="40"/>
  <c r="AG67" i="50"/>
  <c r="Z86" i="40"/>
  <c r="AA101" i="42"/>
  <c r="AI101" i="42" s="1"/>
  <c r="AI101" i="24"/>
  <c r="M59" i="51"/>
  <c r="K59" i="13"/>
  <c r="L59" i="45"/>
  <c r="L59" i="51"/>
  <c r="Z50" i="24"/>
  <c r="Z50" i="42" s="1"/>
  <c r="AA50" i="4"/>
  <c r="AA50" i="24" s="1"/>
  <c r="AA50" i="42" s="1"/>
  <c r="N54" i="58"/>
  <c r="AI21" i="56"/>
  <c r="AG21" i="56"/>
  <c r="AA110" i="70"/>
  <c r="AA110" i="51"/>
  <c r="AI110" i="51" s="1"/>
  <c r="H67" i="41" s="1"/>
  <c r="H66" i="41" s="1"/>
  <c r="AA110" i="45"/>
  <c r="AI110" i="45" s="1"/>
  <c r="H73" i="23" s="1"/>
  <c r="H72" i="23" s="1"/>
  <c r="AA110" i="58"/>
  <c r="AG110" i="58" s="1"/>
  <c r="F70" i="62" s="1"/>
  <c r="F69" i="62" s="1"/>
  <c r="Z17" i="56"/>
  <c r="Z17" i="60" s="1"/>
  <c r="Z17" i="50"/>
  <c r="Z17" i="40" s="1"/>
  <c r="AA17" i="30"/>
  <c r="AA23" i="54"/>
  <c r="AI23" i="54" s="1"/>
  <c r="AA23" i="49"/>
  <c r="AG23" i="49" s="1"/>
  <c r="AA23" i="61"/>
  <c r="AG23" i="61" s="1"/>
  <c r="AG23" i="47"/>
  <c r="AA96" i="70"/>
  <c r="AA96" i="45"/>
  <c r="AA96" i="51"/>
  <c r="AI96" i="51" s="1"/>
  <c r="AA96" i="58"/>
  <c r="AI96" i="58" s="1"/>
  <c r="AG44" i="50"/>
  <c r="Y31" i="42"/>
  <c r="Y77" i="42"/>
  <c r="AG77" i="24"/>
  <c r="Y30" i="42"/>
  <c r="AG30" i="24"/>
  <c r="M95" i="58"/>
  <c r="AG54" i="47"/>
  <c r="AI54" i="47"/>
  <c r="AI23" i="70"/>
  <c r="AG23" i="70"/>
  <c r="AA16" i="37"/>
  <c r="Z16" i="49"/>
  <c r="Z16" i="61"/>
  <c r="Z16" i="54"/>
  <c r="AI16" i="51"/>
  <c r="AG16" i="51"/>
  <c r="AI4" i="53"/>
  <c r="AG4" i="53"/>
  <c r="AI106" i="45"/>
  <c r="H21" i="23" s="1"/>
  <c r="H20" i="23" s="1"/>
  <c r="AG106" i="45"/>
  <c r="F21" i="23" s="1"/>
  <c r="F20" i="23" s="1"/>
  <c r="AI88" i="51"/>
  <c r="AG88" i="51"/>
  <c r="AG52" i="50"/>
  <c r="AG20" i="56"/>
  <c r="AI75" i="61"/>
  <c r="AG75" i="61"/>
  <c r="AA39" i="60"/>
  <c r="AI39" i="60" s="1"/>
  <c r="AI39" i="56"/>
  <c r="Y49" i="40"/>
  <c r="AI7" i="51"/>
  <c r="Y34" i="42"/>
  <c r="Z35" i="60"/>
  <c r="AG73" i="56"/>
  <c r="AG65" i="50"/>
  <c r="AA72" i="47"/>
  <c r="AI72" i="47" s="1"/>
  <c r="AA72" i="58"/>
  <c r="AG72" i="58" s="1"/>
  <c r="AA72" i="53"/>
  <c r="AI72" i="53" s="1"/>
  <c r="AA77" i="61"/>
  <c r="AG77" i="61" s="1"/>
  <c r="AA77" i="54"/>
  <c r="AG77" i="54" s="1"/>
  <c r="AA77" i="49"/>
  <c r="AA84" i="56"/>
  <c r="AA84" i="50"/>
  <c r="AG84" i="50" s="1"/>
  <c r="Y105" i="60"/>
  <c r="Y20" i="40"/>
  <c r="Y53" i="42"/>
  <c r="Y14" i="42"/>
  <c r="AG14" i="24"/>
  <c r="Z35" i="40"/>
  <c r="AG72" i="45"/>
  <c r="AI72" i="45"/>
  <c r="AA93" i="40"/>
  <c r="AI93" i="50"/>
  <c r="AG39" i="70"/>
  <c r="AG28" i="61"/>
  <c r="AI28" i="61"/>
  <c r="Z82" i="24"/>
  <c r="Z82" i="42" s="1"/>
  <c r="AA82" i="4"/>
  <c r="AA82" i="24" s="1"/>
  <c r="AG82" i="24" s="1"/>
  <c r="AI97" i="53"/>
  <c r="AG97" i="53"/>
  <c r="AG31" i="50"/>
  <c r="AA74" i="54"/>
  <c r="AI74" i="54" s="1"/>
  <c r="AA74" i="49"/>
  <c r="AA74" i="61"/>
  <c r="AI74" i="61" s="1"/>
  <c r="AG68" i="60"/>
  <c r="AI83" i="49"/>
  <c r="AA32" i="54"/>
  <c r="AA32" i="49"/>
  <c r="AA32" i="61"/>
  <c r="AG32" i="61" s="1"/>
  <c r="AI18" i="58"/>
  <c r="AI3" i="56"/>
  <c r="Z39" i="24"/>
  <c r="Z39" i="42" s="1"/>
  <c r="AA39" i="4"/>
  <c r="AA39" i="24" s="1"/>
  <c r="AG77" i="51"/>
  <c r="AI77" i="51"/>
  <c r="Z7" i="42"/>
  <c r="AI7" i="24"/>
  <c r="Z78" i="40"/>
  <c r="AG92" i="50"/>
  <c r="Z43" i="40"/>
  <c r="AI96" i="50"/>
  <c r="AG96" i="50"/>
  <c r="AA83" i="40"/>
  <c r="AG83" i="40" s="1"/>
  <c r="AI83" i="50"/>
  <c r="AG83" i="50"/>
  <c r="Z109" i="56"/>
  <c r="Z109" i="60" s="1"/>
  <c r="Z109" i="50"/>
  <c r="Z109" i="40" s="1"/>
  <c r="AA109" i="30"/>
  <c r="AI34" i="24"/>
  <c r="AA62" i="49"/>
  <c r="AA62" i="61"/>
  <c r="AI62" i="61" s="1"/>
  <c r="AA62" i="54"/>
  <c r="AI27" i="45"/>
  <c r="Z74" i="24"/>
  <c r="AG74" i="24" s="1"/>
  <c r="AA74" i="4"/>
  <c r="AA74" i="24" s="1"/>
  <c r="Z66" i="24"/>
  <c r="AG66" i="24" s="1"/>
  <c r="AA66" i="4"/>
  <c r="AA66" i="24" s="1"/>
  <c r="N83" i="58"/>
  <c r="AA66" i="56"/>
  <c r="AA66" i="50"/>
  <c r="AI43" i="50"/>
  <c r="AG43" i="50"/>
  <c r="AA62" i="47"/>
  <c r="AA62" i="58"/>
  <c r="AA62" i="60" s="1"/>
  <c r="AA62" i="53"/>
  <c r="AI76" i="61"/>
  <c r="AA13" i="61"/>
  <c r="AI13" i="61" s="1"/>
  <c r="AA13" i="54"/>
  <c r="AI13" i="54" s="1"/>
  <c r="AA13" i="49"/>
  <c r="AI13" i="49" s="1"/>
  <c r="N60" i="58"/>
  <c r="N74" i="58"/>
  <c r="AG70" i="47"/>
  <c r="AG26" i="47"/>
  <c r="AG34" i="53"/>
  <c r="AG52" i="53"/>
  <c r="AG96" i="49"/>
  <c r="AI20" i="56"/>
  <c r="AI30" i="49"/>
  <c r="AG98" i="70"/>
  <c r="AG64" i="47"/>
  <c r="AG109" i="53"/>
  <c r="F58" i="41" s="1"/>
  <c r="F57" i="41" s="1"/>
  <c r="AI44" i="50"/>
  <c r="AG64" i="70"/>
  <c r="AG62" i="45"/>
  <c r="AI7" i="70"/>
  <c r="AG77" i="53"/>
  <c r="AG45" i="49"/>
  <c r="AI73" i="70"/>
  <c r="AG12" i="54"/>
  <c r="AG39" i="51"/>
  <c r="AG93" i="58"/>
  <c r="AG83" i="61"/>
  <c r="AG82" i="54"/>
  <c r="AG93" i="53"/>
  <c r="AG15" i="53"/>
  <c r="AG18" i="47"/>
  <c r="AG43" i="47"/>
  <c r="AF43" i="40"/>
  <c r="N3" i="47"/>
  <c r="N9" i="53"/>
  <c r="AF33" i="42"/>
  <c r="AF100" i="60"/>
  <c r="O108" i="47"/>
  <c r="AE108" i="47" s="1"/>
  <c r="D50" i="23" s="1"/>
  <c r="AH97" i="70"/>
  <c r="AJ97" i="70"/>
  <c r="AD97" i="70"/>
  <c r="AH12" i="70"/>
  <c r="AD12" i="70"/>
  <c r="AH62" i="43"/>
  <c r="AD62" i="43"/>
  <c r="AF92" i="60"/>
  <c r="AH9" i="43"/>
  <c r="AD9" i="43"/>
  <c r="K46" i="53"/>
  <c r="AH15" i="43"/>
  <c r="AD15" i="43"/>
  <c r="AF82" i="40"/>
  <c r="AF36" i="42"/>
  <c r="AF92" i="42"/>
  <c r="AF48" i="60"/>
  <c r="AF19" i="40"/>
  <c r="AA44" i="37"/>
  <c r="Z44" i="54"/>
  <c r="Z44" i="49"/>
  <c r="Z44" i="42" s="1"/>
  <c r="Z44" i="61"/>
  <c r="Z44" i="60" s="1"/>
  <c r="AG19" i="56"/>
  <c r="AI19" i="56"/>
  <c r="AA67" i="60"/>
  <c r="AG67" i="56"/>
  <c r="AI67" i="56"/>
  <c r="N20" i="58"/>
  <c r="Y50" i="42"/>
  <c r="M14" i="58"/>
  <c r="AA95" i="37"/>
  <c r="Z95" i="49"/>
  <c r="Z95" i="61"/>
  <c r="Z95" i="60" s="1"/>
  <c r="Z95" i="54"/>
  <c r="Z95" i="40" s="1"/>
  <c r="AG21" i="45"/>
  <c r="AI21" i="45"/>
  <c r="AI39" i="53"/>
  <c r="AG39" i="53"/>
  <c r="F54" i="6"/>
  <c r="G54" i="43" s="1"/>
  <c r="Y17" i="40"/>
  <c r="AA60" i="58"/>
  <c r="AI60" i="58" s="1"/>
  <c r="AA60" i="53"/>
  <c r="AG60" i="53" s="1"/>
  <c r="AA60" i="47"/>
  <c r="AA45" i="40"/>
  <c r="AG45" i="40" s="1"/>
  <c r="AI45" i="54"/>
  <c r="AA33" i="70"/>
  <c r="AA33" i="45"/>
  <c r="AG33" i="45" s="1"/>
  <c r="AA33" i="51"/>
  <c r="AG33" i="51" s="1"/>
  <c r="AA33" i="56"/>
  <c r="N23" i="58"/>
  <c r="AI44" i="56"/>
  <c r="Z55" i="24"/>
  <c r="Z55" i="42" s="1"/>
  <c r="AA55" i="4"/>
  <c r="AA55" i="24" s="1"/>
  <c r="Z70" i="24"/>
  <c r="Z70" i="42" s="1"/>
  <c r="AA70" i="4"/>
  <c r="AA70" i="24" s="1"/>
  <c r="N94" i="58"/>
  <c r="AF42" i="42"/>
  <c r="AG54" i="58"/>
  <c r="AI54" i="58"/>
  <c r="AA91" i="40"/>
  <c r="AI91" i="40" s="1"/>
  <c r="AI91" i="51"/>
  <c r="AI16" i="45"/>
  <c r="AG16" i="45"/>
  <c r="AG4" i="58"/>
  <c r="AI4" i="58"/>
  <c r="AI88" i="45"/>
  <c r="AG88" i="45"/>
  <c r="AI52" i="56"/>
  <c r="AG52" i="56"/>
  <c r="AF7" i="42"/>
  <c r="AA12" i="42"/>
  <c r="AI12" i="42" s="1"/>
  <c r="AG75" i="49"/>
  <c r="AI75" i="49"/>
  <c r="AA37" i="49"/>
  <c r="AG37" i="49" s="1"/>
  <c r="AA37" i="61"/>
  <c r="AA37" i="54"/>
  <c r="Y49" i="60"/>
  <c r="N28" i="58"/>
  <c r="M49" i="58"/>
  <c r="AI81" i="49"/>
  <c r="AG81" i="49"/>
  <c r="AI57" i="24"/>
  <c r="Z93" i="40"/>
  <c r="AI65" i="56"/>
  <c r="AG65" i="56"/>
  <c r="AI83" i="47"/>
  <c r="AG32" i="58"/>
  <c r="AI32" i="58"/>
  <c r="Z3" i="60"/>
  <c r="M70" i="58"/>
  <c r="AA20" i="37"/>
  <c r="Z20" i="61"/>
  <c r="Z20" i="49"/>
  <c r="Z20" i="54"/>
  <c r="Z20" i="40" s="1"/>
  <c r="AA96" i="32"/>
  <c r="Z54" i="24"/>
  <c r="Z54" i="42" s="1"/>
  <c r="AA54" i="4"/>
  <c r="AA54" i="24" s="1"/>
  <c r="M53" i="58"/>
  <c r="AI42" i="56"/>
  <c r="AG42" i="56"/>
  <c r="AI72" i="51"/>
  <c r="AG72" i="51"/>
  <c r="AA33" i="47"/>
  <c r="AI33" i="47" s="1"/>
  <c r="AA33" i="58"/>
  <c r="AI33" i="58" s="1"/>
  <c r="AA33" i="53"/>
  <c r="AI33" i="53" s="1"/>
  <c r="Z10" i="40"/>
  <c r="AA93" i="60"/>
  <c r="AG93" i="60" s="1"/>
  <c r="AI109" i="45"/>
  <c r="H60" i="23" s="1"/>
  <c r="H59" i="23" s="1"/>
  <c r="AG109" i="45"/>
  <c r="F60" i="23" s="1"/>
  <c r="F59" i="23" s="1"/>
  <c r="I81" i="36"/>
  <c r="AA4" i="40"/>
  <c r="AG4" i="40" s="1"/>
  <c r="AG4" i="50"/>
  <c r="AA31" i="70"/>
  <c r="AG31" i="70" s="1"/>
  <c r="AA31" i="45"/>
  <c r="AI31" i="45" s="1"/>
  <c r="AA31" i="51"/>
  <c r="AI31" i="51" s="1"/>
  <c r="AA31" i="58"/>
  <c r="AG79" i="70"/>
  <c r="AI79" i="70"/>
  <c r="AA100" i="37"/>
  <c r="Z100" i="49"/>
  <c r="Z100" i="42" s="1"/>
  <c r="Z100" i="61"/>
  <c r="Z100" i="60" s="1"/>
  <c r="Z100" i="54"/>
  <c r="Z100" i="40" s="1"/>
  <c r="AA94" i="70"/>
  <c r="AA94" i="51"/>
  <c r="AI94" i="51" s="1"/>
  <c r="AA94" i="45"/>
  <c r="AI94" i="45" s="1"/>
  <c r="AA94" i="58"/>
  <c r="Z75" i="60"/>
  <c r="AA108" i="54"/>
  <c r="AI108" i="54" s="1"/>
  <c r="H47" i="41" s="1"/>
  <c r="AA108" i="61"/>
  <c r="AG108" i="61" s="1"/>
  <c r="F47" i="62" s="1"/>
  <c r="AA108" i="49"/>
  <c r="AI108" i="49" s="1"/>
  <c r="H51" i="23" s="1"/>
  <c r="Z17" i="42"/>
  <c r="Y82" i="42"/>
  <c r="Z106" i="32" a="1"/>
  <c r="Z106" i="32" s="1"/>
  <c r="AA81" i="32"/>
  <c r="AA31" i="56"/>
  <c r="AI59" i="47"/>
  <c r="AG59" i="47"/>
  <c r="AA102" i="70"/>
  <c r="AI102" i="70" s="1"/>
  <c r="AA102" i="51"/>
  <c r="AI102" i="51" s="1"/>
  <c r="AA102" i="45"/>
  <c r="AG72" i="47"/>
  <c r="AI89" i="51"/>
  <c r="Y39" i="42"/>
  <c r="AG39" i="24"/>
  <c r="AI77" i="45"/>
  <c r="AG77" i="45"/>
  <c r="AI59" i="54"/>
  <c r="Z19" i="60"/>
  <c r="AG92" i="56"/>
  <c r="AI92" i="56"/>
  <c r="AG53" i="58"/>
  <c r="AA58" i="53"/>
  <c r="AA58" i="40" s="1"/>
  <c r="AI58" i="40" s="1"/>
  <c r="AA58" i="47"/>
  <c r="AI58" i="47" s="1"/>
  <c r="AA58" i="58"/>
  <c r="AG90" i="58"/>
  <c r="AA96" i="56"/>
  <c r="AA83" i="60"/>
  <c r="AI83" i="60" s="1"/>
  <c r="AI83" i="56"/>
  <c r="AG83" i="56"/>
  <c r="Y109" i="40"/>
  <c r="AG64" i="54"/>
  <c r="AI64" i="54"/>
  <c r="AI58" i="51"/>
  <c r="AG58" i="51"/>
  <c r="Z94" i="40"/>
  <c r="Z106" i="37"/>
  <c r="Y106" i="54"/>
  <c r="Y106" i="49"/>
  <c r="Y106" i="61"/>
  <c r="Y74" i="42"/>
  <c r="Y66" i="42"/>
  <c r="D42" i="41"/>
  <c r="AF110" i="24"/>
  <c r="E70" i="23" s="1"/>
  <c r="AG82" i="53"/>
  <c r="AI82" i="53"/>
  <c r="AA88" i="58"/>
  <c r="AA88" i="47"/>
  <c r="AA88" i="53"/>
  <c r="AI106" i="58"/>
  <c r="H22" i="62" s="1"/>
  <c r="AG106" i="58"/>
  <c r="F22" i="62" s="1"/>
  <c r="AI49" i="45"/>
  <c r="AG49" i="45"/>
  <c r="AG43" i="56"/>
  <c r="AI43" i="56"/>
  <c r="AG69" i="60"/>
  <c r="AI69" i="60"/>
  <c r="AG49" i="24"/>
  <c r="N85" i="58"/>
  <c r="AF105" i="49"/>
  <c r="E12" i="23" s="1"/>
  <c r="E10" i="23" s="1"/>
  <c r="AG76" i="61"/>
  <c r="Z40" i="42"/>
  <c r="AI52" i="50"/>
  <c r="AG96" i="61"/>
  <c r="AG15" i="47"/>
  <c r="AI101" i="49"/>
  <c r="AG58" i="70"/>
  <c r="AG40" i="47"/>
  <c r="AG68" i="54"/>
  <c r="AI68" i="54"/>
  <c r="AI26" i="56"/>
  <c r="AG50" i="47"/>
  <c r="AG59" i="58"/>
  <c r="AG65" i="51"/>
  <c r="AG3" i="58"/>
  <c r="AI19" i="58"/>
  <c r="AG82" i="61"/>
  <c r="AG53" i="47"/>
  <c r="AI59" i="49"/>
  <c r="AG40" i="56"/>
  <c r="AG32" i="51"/>
  <c r="Y105" i="42"/>
  <c r="AD89" i="51"/>
  <c r="AH89" i="51"/>
  <c r="L62" i="32"/>
  <c r="AH99" i="43"/>
  <c r="AD99" i="43"/>
  <c r="N86" i="49"/>
  <c r="AH101" i="43"/>
  <c r="AD101" i="43"/>
  <c r="AH89" i="70"/>
  <c r="AD89" i="70"/>
  <c r="AE74" i="24"/>
  <c r="AE10" i="24"/>
  <c r="O38" i="40"/>
  <c r="AE38" i="40" s="1"/>
  <c r="N10" i="70"/>
  <c r="AF48" i="42"/>
  <c r="AF51" i="42"/>
  <c r="N12" i="47"/>
  <c r="AF40" i="40"/>
  <c r="AF95" i="40"/>
  <c r="AF41" i="40"/>
  <c r="AH91" i="24"/>
  <c r="AD91" i="24"/>
  <c r="K19" i="53"/>
  <c r="AE105" i="57"/>
  <c r="D8" i="62" s="1"/>
  <c r="N110" i="45"/>
  <c r="AH92" i="70"/>
  <c r="AD92" i="70"/>
  <c r="O26" i="40"/>
  <c r="AE26" i="40" s="1"/>
  <c r="AE26" i="54"/>
  <c r="O58" i="54"/>
  <c r="AE58" i="54" s="1"/>
  <c r="AH44" i="43"/>
  <c r="AD44" i="43"/>
  <c r="Y110" i="24"/>
  <c r="Z110" i="4"/>
  <c r="AH52" i="43"/>
  <c r="AD52" i="43"/>
  <c r="AE110" i="57"/>
  <c r="D68" i="62" s="1"/>
  <c r="M64" i="47"/>
  <c r="AF62" i="60"/>
  <c r="AI99" i="53"/>
  <c r="AG99" i="53"/>
  <c r="Z75" i="42"/>
  <c r="AA107" i="56"/>
  <c r="AA107" i="50"/>
  <c r="AA86" i="61"/>
  <c r="AI86" i="61" s="1"/>
  <c r="AA86" i="49"/>
  <c r="AI86" i="49" s="1"/>
  <c r="AA86" i="54"/>
  <c r="AA86" i="40" s="1"/>
  <c r="AG86" i="40" s="1"/>
  <c r="AA98" i="58"/>
  <c r="AG98" i="58" s="1"/>
  <c r="AA98" i="53"/>
  <c r="AA98" i="47"/>
  <c r="AG98" i="47" s="1"/>
  <c r="Z87" i="24"/>
  <c r="Z87" i="42" s="1"/>
  <c r="AA87" i="4"/>
  <c r="AA87" i="24" s="1"/>
  <c r="AI21" i="51"/>
  <c r="AG21" i="51"/>
  <c r="AI39" i="47"/>
  <c r="AG39" i="47"/>
  <c r="Y17" i="60"/>
  <c r="AI63" i="51"/>
  <c r="AG63" i="51"/>
  <c r="M71" i="58"/>
  <c r="AA72" i="61"/>
  <c r="AI72" i="61" s="1"/>
  <c r="AA72" i="54"/>
  <c r="AI72" i="54" s="1"/>
  <c r="AA72" i="49"/>
  <c r="AG72" i="49" s="1"/>
  <c r="L56" i="47"/>
  <c r="J56" i="36"/>
  <c r="K56" i="53"/>
  <c r="K56" i="47"/>
  <c r="AF42" i="40"/>
  <c r="AA3" i="49"/>
  <c r="AI3" i="49" s="1"/>
  <c r="AA3" i="54"/>
  <c r="AI3" i="54" s="1"/>
  <c r="AA3" i="61"/>
  <c r="AA3" i="60" s="1"/>
  <c r="Y55" i="42"/>
  <c r="Y70" i="42"/>
  <c r="M82" i="58"/>
  <c r="AA52" i="49"/>
  <c r="AA52" i="42" s="1"/>
  <c r="AA52" i="61"/>
  <c r="AA52" i="54"/>
  <c r="AA52" i="40" s="1"/>
  <c r="AI40" i="58"/>
  <c r="AI41" i="56"/>
  <c r="O102" i="50"/>
  <c r="AA4" i="42"/>
  <c r="AI4" i="42" s="1"/>
  <c r="AI4" i="47"/>
  <c r="AI106" i="70"/>
  <c r="H18" i="62" s="1"/>
  <c r="AG106" i="70"/>
  <c r="F18" i="62" s="1"/>
  <c r="AG88" i="70"/>
  <c r="AI88" i="70"/>
  <c r="AI77" i="47"/>
  <c r="AG77" i="47"/>
  <c r="AA46" i="37"/>
  <c r="Z46" i="54"/>
  <c r="Z46" i="49"/>
  <c r="Z46" i="61"/>
  <c r="L71" i="53"/>
  <c r="AA78" i="61"/>
  <c r="AA78" i="54"/>
  <c r="AG78" i="54" s="1"/>
  <c r="AA78" i="49"/>
  <c r="AI78" i="49" s="1"/>
  <c r="AA84" i="47"/>
  <c r="AA84" i="58"/>
  <c r="AI84" i="58" s="1"/>
  <c r="AA84" i="53"/>
  <c r="AI84" i="53" s="1"/>
  <c r="AA49" i="37"/>
  <c r="Z49" i="54"/>
  <c r="Z49" i="40" s="1"/>
  <c r="Z49" i="49"/>
  <c r="Z49" i="61"/>
  <c r="Z49" i="60" s="1"/>
  <c r="D66" i="41"/>
  <c r="N73" i="58"/>
  <c r="N77" i="58"/>
  <c r="AA105" i="37"/>
  <c r="Z105" i="61"/>
  <c r="Z105" i="49"/>
  <c r="Z105" i="42" s="1"/>
  <c r="Z105" i="54"/>
  <c r="AG81" i="54"/>
  <c r="AI81" i="54"/>
  <c r="AI69" i="40"/>
  <c r="AG69" i="40"/>
  <c r="Y27" i="60"/>
  <c r="AI97" i="45"/>
  <c r="AG97" i="45"/>
  <c r="AI32" i="47"/>
  <c r="AG32" i="47"/>
  <c r="Z84" i="60"/>
  <c r="AI62" i="56"/>
  <c r="Y88" i="42"/>
  <c r="M87" i="51"/>
  <c r="M87" i="70"/>
  <c r="M87" i="45"/>
  <c r="K87" i="13"/>
  <c r="L87" i="45" s="1"/>
  <c r="L87" i="70"/>
  <c r="Y54" i="42"/>
  <c r="AG54" i="24"/>
  <c r="AG42" i="45"/>
  <c r="AI42" i="45"/>
  <c r="AA29" i="37"/>
  <c r="Z29" i="49"/>
  <c r="Z29" i="61"/>
  <c r="Z29" i="60" s="1"/>
  <c r="Z29" i="54"/>
  <c r="Z29" i="40" s="1"/>
  <c r="AG72" i="70"/>
  <c r="AI72" i="70"/>
  <c r="AA10" i="53"/>
  <c r="AG10" i="53" s="1"/>
  <c r="AA10" i="47"/>
  <c r="AI10" i="47" s="1"/>
  <c r="AA10" i="58"/>
  <c r="AG10" i="58" s="1"/>
  <c r="Z41" i="42"/>
  <c r="AA4" i="60"/>
  <c r="AI4" i="60" s="1"/>
  <c r="AI4" i="56"/>
  <c r="AG4" i="56"/>
  <c r="AA75" i="32"/>
  <c r="AI40" i="51"/>
  <c r="Z18" i="24"/>
  <c r="AA18" i="4"/>
  <c r="AA18" i="24" s="1"/>
  <c r="AA18" i="42" s="1"/>
  <c r="AH107" i="47"/>
  <c r="G37" i="23" s="1"/>
  <c r="AD107" i="47"/>
  <c r="C37" i="23" s="1"/>
  <c r="M59" i="58"/>
  <c r="AA56" i="61"/>
  <c r="AI56" i="61" s="1"/>
  <c r="AA56" i="49"/>
  <c r="AA56" i="54"/>
  <c r="AI56" i="54" s="1"/>
  <c r="AG97" i="58"/>
  <c r="AI97" i="58"/>
  <c r="AG64" i="51"/>
  <c r="AI64" i="51"/>
  <c r="AF29" i="42"/>
  <c r="Z26" i="40"/>
  <c r="Z102" i="24"/>
  <c r="Z102" i="42" s="1"/>
  <c r="AA102" i="4"/>
  <c r="AA102" i="24" s="1"/>
  <c r="Z105" i="32" a="1"/>
  <c r="Z105" i="32" s="1"/>
  <c r="AD97" i="51"/>
  <c r="AJ97" i="51"/>
  <c r="AH97" i="51"/>
  <c r="AI77" i="70"/>
  <c r="AG77" i="70"/>
  <c r="AI14" i="47"/>
  <c r="AG14" i="47"/>
  <c r="AI47" i="53"/>
  <c r="AG47" i="53"/>
  <c r="AA78" i="58"/>
  <c r="AA78" i="60" s="1"/>
  <c r="AI78" i="60" s="1"/>
  <c r="AA78" i="53"/>
  <c r="AA78" i="47"/>
  <c r="AA71" i="60"/>
  <c r="AI71" i="60" s="1"/>
  <c r="AI71" i="56"/>
  <c r="AG71" i="56"/>
  <c r="Z43" i="42"/>
  <c r="AG41" i="56"/>
  <c r="Y109" i="60"/>
  <c r="Z99" i="60"/>
  <c r="AG58" i="45"/>
  <c r="AI58" i="45"/>
  <c r="AI75" i="50"/>
  <c r="AG75" i="50"/>
  <c r="Z10" i="24"/>
  <c r="AA10" i="4"/>
  <c r="AA10" i="24" s="1"/>
  <c r="M92" i="58"/>
  <c r="M97" i="58"/>
  <c r="AG71" i="53"/>
  <c r="AI71" i="53"/>
  <c r="AG57" i="53"/>
  <c r="AI82" i="47"/>
  <c r="AG82" i="47"/>
  <c r="AG106" i="47"/>
  <c r="F24" i="23" s="1"/>
  <c r="AI106" i="47"/>
  <c r="H24" i="23" s="1"/>
  <c r="AI49" i="51"/>
  <c r="AG49" i="51"/>
  <c r="AA65" i="47"/>
  <c r="AA65" i="58"/>
  <c r="AG65" i="58" s="1"/>
  <c r="AA65" i="53"/>
  <c r="AA64" i="40"/>
  <c r="AI64" i="50"/>
  <c r="AG64" i="50"/>
  <c r="Y49" i="42"/>
  <c r="AI53" i="54"/>
  <c r="AG101" i="24"/>
  <c r="Z62" i="60"/>
  <c r="Z108" i="24"/>
  <c r="Z108" i="42" s="1"/>
  <c r="AA108" i="4"/>
  <c r="AA108" i="24" s="1"/>
  <c r="Z46" i="24"/>
  <c r="AA46" i="4"/>
  <c r="AA46" i="24" s="1"/>
  <c r="AG46" i="24" s="1"/>
  <c r="AG41" i="70"/>
  <c r="AG59" i="61"/>
  <c r="AG31" i="61"/>
  <c r="AA70" i="60"/>
  <c r="AG71" i="58"/>
  <c r="AI68" i="49"/>
  <c r="AG68" i="49"/>
  <c r="AG70" i="53"/>
  <c r="AG55" i="45"/>
  <c r="AA98" i="37"/>
  <c r="AG77" i="58"/>
  <c r="AI69" i="24"/>
  <c r="AG83" i="53"/>
  <c r="AG97" i="51"/>
  <c r="AG50" i="70"/>
  <c r="AG7" i="45"/>
  <c r="N84" i="58"/>
  <c r="AG16" i="70"/>
  <c r="AJ57" i="53"/>
  <c r="AG59" i="51"/>
  <c r="AG39" i="61"/>
  <c r="AG101" i="61"/>
  <c r="AG90" i="53"/>
  <c r="AG82" i="49"/>
  <c r="M99" i="58"/>
  <c r="AH61" i="70"/>
  <c r="AD61" i="70"/>
  <c r="AH21" i="70"/>
  <c r="AD21" i="70"/>
  <c r="AH87" i="43"/>
  <c r="AD87" i="43"/>
  <c r="AH91" i="43"/>
  <c r="AD91" i="43"/>
  <c r="AD92" i="51"/>
  <c r="AH92" i="51"/>
  <c r="AH93" i="43"/>
  <c r="AD93" i="43"/>
  <c r="M90" i="70"/>
  <c r="M15" i="45"/>
  <c r="AE66" i="24"/>
  <c r="AE12" i="24"/>
  <c r="N23" i="51"/>
  <c r="AF43" i="42"/>
  <c r="AE71" i="49"/>
  <c r="M105" i="51"/>
  <c r="AE106" i="61"/>
  <c r="D23" i="62" s="1"/>
  <c r="D21" i="62" s="1"/>
  <c r="L45" i="53"/>
  <c r="AH64" i="24"/>
  <c r="AD64" i="24"/>
  <c r="AF22" i="40"/>
  <c r="AF3" i="60"/>
  <c r="N110" i="70"/>
  <c r="AE108" i="70"/>
  <c r="D42" i="62" s="1"/>
  <c r="M62" i="56"/>
  <c r="AH91" i="45"/>
  <c r="AD91" i="45"/>
  <c r="O58" i="61"/>
  <c r="AE58" i="61" s="1"/>
  <c r="AH11" i="43"/>
  <c r="AD11" i="43"/>
  <c r="AE73" i="61"/>
  <c r="AH73" i="43"/>
  <c r="AD73" i="43"/>
  <c r="AH61" i="43"/>
  <c r="AD61" i="43"/>
  <c r="X107" i="40"/>
  <c r="O39" i="40"/>
  <c r="AE39" i="40" s="1"/>
  <c r="AE39" i="50"/>
  <c r="AF51" i="60"/>
  <c r="AF98" i="60"/>
  <c r="AE110" i="61"/>
  <c r="D71" i="62" s="1"/>
  <c r="D69" i="62" s="1"/>
  <c r="Z11" i="42"/>
  <c r="AA27" i="58"/>
  <c r="AI27" i="58" s="1"/>
  <c r="AA27" i="53"/>
  <c r="AI27" i="53" s="1"/>
  <c r="AA27" i="47"/>
  <c r="AI27" i="47" s="1"/>
  <c r="AG99" i="47"/>
  <c r="Z81" i="60"/>
  <c r="AI81" i="56"/>
  <c r="AG70" i="45"/>
  <c r="AA89" i="54"/>
  <c r="AI89" i="54" s="1"/>
  <c r="AA89" i="61"/>
  <c r="AI89" i="61" s="1"/>
  <c r="AA89" i="49"/>
  <c r="AG89" i="49" s="1"/>
  <c r="Y87" i="42"/>
  <c r="N110" i="58"/>
  <c r="AA9" i="70"/>
  <c r="AI9" i="70" s="1"/>
  <c r="AA9" i="45"/>
  <c r="AA9" i="51"/>
  <c r="AA9" i="58"/>
  <c r="AI9" i="58" s="1"/>
  <c r="AA9" i="56"/>
  <c r="AI39" i="58"/>
  <c r="AG39" i="58"/>
  <c r="Z47" i="60"/>
  <c r="AI53" i="51"/>
  <c r="AG53" i="51"/>
  <c r="AA46" i="70"/>
  <c r="AI46" i="70" s="1"/>
  <c r="AA46" i="51"/>
  <c r="AG46" i="51" s="1"/>
  <c r="AA46" i="45"/>
  <c r="AI46" i="45" s="1"/>
  <c r="AA46" i="56"/>
  <c r="AA22" i="61"/>
  <c r="AA22" i="60" s="1"/>
  <c r="AA22" i="49"/>
  <c r="AI22" i="49" s="1"/>
  <c r="AA22" i="54"/>
  <c r="AA22" i="40" s="1"/>
  <c r="AA14" i="70"/>
  <c r="AI14" i="70" s="1"/>
  <c r="AA14" i="45"/>
  <c r="AI14" i="45" s="1"/>
  <c r="AA14" i="51"/>
  <c r="AG14" i="51" s="1"/>
  <c r="AA14" i="56"/>
  <c r="Y42" i="40"/>
  <c r="Z95" i="24"/>
  <c r="Z95" i="42" s="1"/>
  <c r="AA95" i="4"/>
  <c r="AA95" i="24" s="1"/>
  <c r="Z6" i="24"/>
  <c r="Z6" i="42" s="1"/>
  <c r="AA6" i="4"/>
  <c r="AA6" i="24" s="1"/>
  <c r="M42" i="58"/>
  <c r="N86" i="61"/>
  <c r="N109" i="58"/>
  <c r="AA97" i="49"/>
  <c r="AA97" i="61"/>
  <c r="AA97" i="54"/>
  <c r="AA97" i="40" s="1"/>
  <c r="AI97" i="40" s="1"/>
  <c r="Z89" i="42"/>
  <c r="AI79" i="56"/>
  <c r="AG79" i="56"/>
  <c r="Y65" i="40"/>
  <c r="Z35" i="42"/>
  <c r="Y61" i="60"/>
  <c r="AG22" i="61"/>
  <c r="AA45" i="60"/>
  <c r="Z42" i="24"/>
  <c r="AG42" i="24" s="1"/>
  <c r="AA42" i="4"/>
  <c r="AA42" i="24" s="1"/>
  <c r="N21" i="58"/>
  <c r="AG81" i="61"/>
  <c r="AI81" i="61"/>
  <c r="AI74" i="47"/>
  <c r="AG74" i="47"/>
  <c r="AG70" i="58"/>
  <c r="Y27" i="42"/>
  <c r="AA54" i="61"/>
  <c r="AA54" i="60" s="1"/>
  <c r="AA54" i="49"/>
  <c r="AG54" i="49" s="1"/>
  <c r="AA54" i="54"/>
  <c r="AI54" i="54" s="1"/>
  <c r="AI93" i="54"/>
  <c r="AG32" i="53"/>
  <c r="AI32" i="53"/>
  <c r="AI62" i="51"/>
  <c r="AA62" i="40"/>
  <c r="AI62" i="40" s="1"/>
  <c r="Y88" i="40"/>
  <c r="Z29" i="24"/>
  <c r="AG29" i="24" s="1"/>
  <c r="AA29" i="4"/>
  <c r="AA29" i="24" s="1"/>
  <c r="Z81" i="24"/>
  <c r="Z81" i="42" s="1"/>
  <c r="AA81" i="4"/>
  <c r="AA81" i="24" s="1"/>
  <c r="O108" i="58"/>
  <c r="AE108" i="58" s="1"/>
  <c r="D46" i="62" s="1"/>
  <c r="AG42" i="51"/>
  <c r="AA95" i="58"/>
  <c r="AA95" i="53"/>
  <c r="AG95" i="53" s="1"/>
  <c r="AA95" i="47"/>
  <c r="AI95" i="47" s="1"/>
  <c r="Z54" i="40"/>
  <c r="Z16" i="42"/>
  <c r="AA14" i="61"/>
  <c r="AI14" i="61" s="1"/>
  <c r="AA14" i="54"/>
  <c r="AI14" i="54" s="1"/>
  <c r="AA14" i="49"/>
  <c r="AG14" i="49" s="1"/>
  <c r="AA53" i="60"/>
  <c r="AG53" i="60" s="1"/>
  <c r="AA57" i="54"/>
  <c r="AI57" i="54" s="1"/>
  <c r="AA57" i="61"/>
  <c r="AI57" i="61" s="1"/>
  <c r="AA57" i="49"/>
  <c r="AI57" i="49" s="1"/>
  <c r="AG22" i="49"/>
  <c r="AA18" i="40"/>
  <c r="AG18" i="40" s="1"/>
  <c r="AG18" i="50"/>
  <c r="AG37" i="54"/>
  <c r="L52" i="47"/>
  <c r="J52" i="36"/>
  <c r="K52" i="53" s="1"/>
  <c r="AI40" i="45"/>
  <c r="M64" i="58"/>
  <c r="Y18" i="42"/>
  <c r="AG18" i="24"/>
  <c r="N65" i="58"/>
  <c r="N56" i="58"/>
  <c r="AA64" i="42"/>
  <c r="AI64" i="45"/>
  <c r="Z96" i="40"/>
  <c r="AA8" i="70"/>
  <c r="AI8" i="70" s="1"/>
  <c r="AA8" i="51"/>
  <c r="AA8" i="45"/>
  <c r="AA8" i="58"/>
  <c r="AG8" i="58" s="1"/>
  <c r="AA8" i="56"/>
  <c r="Z5" i="42"/>
  <c r="AI5" i="42" s="1"/>
  <c r="AI5" i="24"/>
  <c r="AG83" i="54"/>
  <c r="AA74" i="40"/>
  <c r="AI74" i="40" s="1"/>
  <c r="AG14" i="56"/>
  <c r="Y102" i="42"/>
  <c r="AG102" i="24"/>
  <c r="N75" i="58"/>
  <c r="AF58" i="42"/>
  <c r="M62" i="58"/>
  <c r="AI22" i="58"/>
  <c r="AI14" i="53"/>
  <c r="AG14" i="53"/>
  <c r="AA110" i="40"/>
  <c r="AI110" i="50"/>
  <c r="H65" i="41" s="1"/>
  <c r="AG110" i="50"/>
  <c r="F65" i="41" s="1"/>
  <c r="AA47" i="58"/>
  <c r="AA28" i="56"/>
  <c r="AA28" i="50"/>
  <c r="AA101" i="40"/>
  <c r="AI101" i="50"/>
  <c r="AG101" i="50"/>
  <c r="Z16" i="60"/>
  <c r="AI71" i="45"/>
  <c r="AG71" i="45"/>
  <c r="AF20" i="42"/>
  <c r="Z99" i="42"/>
  <c r="AG52" i="58"/>
  <c r="AI52" i="58"/>
  <c r="AA105" i="70"/>
  <c r="AI105" i="70" s="1"/>
  <c r="H6" i="62" s="1"/>
  <c r="AA105" i="51"/>
  <c r="AA105" i="45"/>
  <c r="AA105" i="58"/>
  <c r="AA105" i="56"/>
  <c r="Y10" i="42"/>
  <c r="K76" i="58"/>
  <c r="AI42" i="51"/>
  <c r="AI71" i="47"/>
  <c r="AG71" i="47"/>
  <c r="Z34" i="60"/>
  <c r="AA85" i="70"/>
  <c r="AA85" i="51"/>
  <c r="AA85" i="45"/>
  <c r="AA85" i="56"/>
  <c r="AA64" i="60"/>
  <c r="AG64" i="60" s="1"/>
  <c r="AI64" i="56"/>
  <c r="AG64" i="56"/>
  <c r="Z73" i="24"/>
  <c r="AA73" i="4"/>
  <c r="AA73" i="24" s="1"/>
  <c r="Y107" i="40"/>
  <c r="AG38" i="54"/>
  <c r="AI38" i="54"/>
  <c r="Y108" i="42"/>
  <c r="Y46" i="42"/>
  <c r="AG101" i="54"/>
  <c r="AG22" i="47"/>
  <c r="AG39" i="49"/>
  <c r="AI55" i="58"/>
  <c r="AG50" i="53"/>
  <c r="AG85" i="49"/>
  <c r="AG59" i="53"/>
  <c r="AG68" i="61"/>
  <c r="AI68" i="61"/>
  <c r="AG62" i="70"/>
  <c r="AG39" i="56"/>
  <c r="AI8" i="49"/>
  <c r="AG13" i="53"/>
  <c r="AI18" i="61"/>
  <c r="AG18" i="61"/>
  <c r="AG3" i="53"/>
  <c r="AG45" i="61"/>
  <c r="AG59" i="40"/>
  <c r="L46" i="58"/>
  <c r="AH85" i="43"/>
  <c r="AD85" i="43"/>
  <c r="AJ97" i="43"/>
  <c r="AH97" i="43"/>
  <c r="AD97" i="43"/>
  <c r="AE58" i="24"/>
  <c r="AE44" i="24"/>
  <c r="M15" i="53"/>
  <c r="AE22" i="24"/>
  <c r="AF34" i="40"/>
  <c r="AF95" i="42"/>
  <c r="AF100" i="40"/>
  <c r="AF105" i="60"/>
  <c r="M59" i="47"/>
  <c r="AF26" i="60"/>
  <c r="AF63" i="60"/>
  <c r="AH25" i="43"/>
  <c r="AD25" i="43"/>
  <c r="AF63" i="42"/>
  <c r="AF50" i="60"/>
  <c r="AF56" i="40"/>
  <c r="M72" i="58"/>
  <c r="AG99" i="58"/>
  <c r="AI99" i="58"/>
  <c r="Z20" i="42"/>
  <c r="AI98" i="45"/>
  <c r="AG98" i="45"/>
  <c r="AA10" i="54"/>
  <c r="AI10" i="54" s="1"/>
  <c r="AA10" i="49"/>
  <c r="AI10" i="49" s="1"/>
  <c r="AA10" i="61"/>
  <c r="AI10" i="61" s="1"/>
  <c r="AA17" i="58"/>
  <c r="AG17" i="58" s="1"/>
  <c r="AA17" i="53"/>
  <c r="AI17" i="53" s="1"/>
  <c r="AA17" i="47"/>
  <c r="AF46" i="40"/>
  <c r="AA29" i="58"/>
  <c r="AI29" i="58" s="1"/>
  <c r="AA29" i="47"/>
  <c r="AI29" i="47" s="1"/>
  <c r="AA29" i="53"/>
  <c r="AI29" i="53" s="1"/>
  <c r="Z58" i="24"/>
  <c r="Z58" i="42" s="1"/>
  <c r="AA58" i="4"/>
  <c r="AA58" i="24" s="1"/>
  <c r="N34" i="58"/>
  <c r="N11" i="58"/>
  <c r="M15" i="58"/>
  <c r="AI110" i="58"/>
  <c r="H70" i="62" s="1"/>
  <c r="H69" i="62" s="1"/>
  <c r="AI47" i="51"/>
  <c r="Z47" i="40"/>
  <c r="AI53" i="45"/>
  <c r="AG53" i="45"/>
  <c r="AI3" i="47"/>
  <c r="Z89" i="60"/>
  <c r="AA11" i="47"/>
  <c r="AI11" i="47" s="1"/>
  <c r="AA11" i="58"/>
  <c r="AI11" i="58" s="1"/>
  <c r="AA11" i="53"/>
  <c r="AI11" i="53" s="1"/>
  <c r="AA25" i="37"/>
  <c r="Z25" i="61"/>
  <c r="Z25" i="60" s="1"/>
  <c r="Z25" i="49"/>
  <c r="Z25" i="54"/>
  <c r="Y42" i="60"/>
  <c r="Y95" i="42"/>
  <c r="Y6" i="42"/>
  <c r="AG6" i="24"/>
  <c r="L107" i="58"/>
  <c r="N66" i="58"/>
  <c r="M102" i="30"/>
  <c r="N102" i="56" s="1"/>
  <c r="N102" i="60" s="1"/>
  <c r="AA48" i="53"/>
  <c r="AI48" i="53" s="1"/>
  <c r="AA48" i="47"/>
  <c r="AI48" i="47" s="1"/>
  <c r="AA48" i="58"/>
  <c r="AI48" i="58" s="1"/>
  <c r="Y65" i="60"/>
  <c r="AA35" i="58"/>
  <c r="AI35" i="58" s="1"/>
  <c r="AA35" i="47"/>
  <c r="AG35" i="47" s="1"/>
  <c r="AA35" i="53"/>
  <c r="AI35" i="53" s="1"/>
  <c r="AG59" i="45"/>
  <c r="J71" i="36"/>
  <c r="K71" i="53" s="1"/>
  <c r="K71" i="47"/>
  <c r="Y61" i="40"/>
  <c r="AA82" i="56"/>
  <c r="AA82" i="50"/>
  <c r="AI17" i="45"/>
  <c r="AI24" i="56"/>
  <c r="AA32" i="40"/>
  <c r="AI32" i="50"/>
  <c r="Y42" i="42"/>
  <c r="L106" i="58"/>
  <c r="L4" i="58"/>
  <c r="M79" i="58"/>
  <c r="AI74" i="53"/>
  <c r="AG74" i="53"/>
  <c r="AI49" i="50"/>
  <c r="AG49" i="50"/>
  <c r="Y27" i="40"/>
  <c r="AI63" i="50"/>
  <c r="O42" i="56"/>
  <c r="O42" i="50"/>
  <c r="AE42" i="50" s="1"/>
  <c r="M42" i="30"/>
  <c r="AA15" i="49"/>
  <c r="AA15" i="61"/>
  <c r="AA15" i="54"/>
  <c r="AA55" i="54"/>
  <c r="AI55" i="54" s="1"/>
  <c r="AA55" i="49"/>
  <c r="AI55" i="49" s="1"/>
  <c r="AA55" i="61"/>
  <c r="AA55" i="60" s="1"/>
  <c r="AA6" i="70"/>
  <c r="AA6" i="51"/>
  <c r="AG6" i="51" s="1"/>
  <c r="AA6" i="45"/>
  <c r="AI6" i="45" s="1"/>
  <c r="AA6" i="58"/>
  <c r="AG6" i="58" s="1"/>
  <c r="AA6" i="56"/>
  <c r="Y88" i="60"/>
  <c r="Y29" i="42"/>
  <c r="Y81" i="42"/>
  <c r="AG81" i="24"/>
  <c r="Z107" i="32" a="1"/>
  <c r="Z107" i="32" s="1"/>
  <c r="AA42" i="53"/>
  <c r="AI42" i="53" s="1"/>
  <c r="AA42" i="47"/>
  <c r="AI42" i="47" s="1"/>
  <c r="AA42" i="58"/>
  <c r="AG42" i="58" s="1"/>
  <c r="AI47" i="45"/>
  <c r="AI43" i="45"/>
  <c r="AG43" i="45"/>
  <c r="AG23" i="54"/>
  <c r="AI106" i="51"/>
  <c r="H19" i="41" s="1"/>
  <c r="H18" i="41" s="1"/>
  <c r="AA90" i="40"/>
  <c r="AI90" i="40" s="1"/>
  <c r="AG90" i="50"/>
  <c r="AI90" i="50"/>
  <c r="AI41" i="51"/>
  <c r="AG41" i="51"/>
  <c r="AI40" i="53"/>
  <c r="AI51" i="50"/>
  <c r="AG51" i="50"/>
  <c r="AI54" i="24"/>
  <c r="AI79" i="47"/>
  <c r="AG79" i="47"/>
  <c r="AA18" i="60"/>
  <c r="AG18" i="60" s="1"/>
  <c r="AI18" i="56"/>
  <c r="AG83" i="42"/>
  <c r="Z90" i="24"/>
  <c r="Z90" i="42" s="1"/>
  <c r="AA90" i="4"/>
  <c r="AA90" i="24" s="1"/>
  <c r="Z109" i="32" a="1"/>
  <c r="Z109" i="32" s="1"/>
  <c r="Y66" i="60"/>
  <c r="AI61" i="45"/>
  <c r="AG61" i="45"/>
  <c r="AG46" i="56"/>
  <c r="AI39" i="45"/>
  <c r="AI55" i="47"/>
  <c r="AG71" i="49"/>
  <c r="AI71" i="49"/>
  <c r="AA74" i="60"/>
  <c r="AI74" i="60" s="1"/>
  <c r="AI74" i="56"/>
  <c r="Z75" i="40"/>
  <c r="Z38" i="24"/>
  <c r="Z38" i="42" s="1"/>
  <c r="AA38" i="4"/>
  <c r="AA38" i="24" s="1"/>
  <c r="N80" i="58"/>
  <c r="AA14" i="58"/>
  <c r="AA110" i="56"/>
  <c r="AA101" i="60"/>
  <c r="AI101" i="60" s="1"/>
  <c r="AI101" i="56"/>
  <c r="AG101" i="56"/>
  <c r="AI48" i="56"/>
  <c r="AG48" i="56"/>
  <c r="AA71" i="40"/>
  <c r="AG71" i="40" s="1"/>
  <c r="AI71" i="51"/>
  <c r="AG71" i="51"/>
  <c r="AA107" i="70"/>
  <c r="AI107" i="70" s="1"/>
  <c r="H30" i="62" s="1"/>
  <c r="AA107" i="51"/>
  <c r="AA107" i="45"/>
  <c r="AA107" i="58"/>
  <c r="AG107" i="58" s="1"/>
  <c r="F34" i="62" s="1"/>
  <c r="AI72" i="58"/>
  <c r="AG22" i="53"/>
  <c r="AG107" i="56"/>
  <c r="AA44" i="47"/>
  <c r="AI44" i="47" s="1"/>
  <c r="AA44" i="58"/>
  <c r="AA44" i="53"/>
  <c r="AA99" i="49"/>
  <c r="AI99" i="49" s="1"/>
  <c r="AA99" i="54"/>
  <c r="AG99" i="54" s="1"/>
  <c r="AA99" i="61"/>
  <c r="AI99" i="61" s="1"/>
  <c r="AI52" i="47"/>
  <c r="AG52" i="47"/>
  <c r="AG90" i="49"/>
  <c r="AA100" i="47"/>
  <c r="AA100" i="58"/>
  <c r="AA100" i="53"/>
  <c r="N27" i="58"/>
  <c r="N10" i="58"/>
  <c r="AG98" i="51"/>
  <c r="AG78" i="58"/>
  <c r="AI67" i="50"/>
  <c r="AI61" i="58"/>
  <c r="Y73" i="42"/>
  <c r="AA66" i="58"/>
  <c r="AG66" i="58" s="1"/>
  <c r="AA66" i="53"/>
  <c r="AA66" i="47"/>
  <c r="Z89" i="40"/>
  <c r="Z86" i="24"/>
  <c r="AA86" i="4"/>
  <c r="AA86" i="24" s="1"/>
  <c r="AA86" i="42" s="1"/>
  <c r="N50" i="58"/>
  <c r="AG63" i="70"/>
  <c r="AG76" i="47"/>
  <c r="AG50" i="58"/>
  <c r="AG64" i="58"/>
  <c r="AG55" i="70"/>
  <c r="AG63" i="45"/>
  <c r="AG13" i="47"/>
  <c r="AG79" i="53"/>
  <c r="AG65" i="45"/>
  <c r="AI70" i="70"/>
  <c r="AI78" i="70"/>
  <c r="AG109" i="47"/>
  <c r="F63" i="23" s="1"/>
  <c r="F62" i="23" s="1"/>
  <c r="AG85" i="47"/>
  <c r="AG43" i="70"/>
  <c r="AG19" i="53"/>
  <c r="AG85" i="53"/>
  <c r="AG28" i="54"/>
  <c r="AG79" i="45"/>
  <c r="AG108" i="51"/>
  <c r="F43" i="41" s="1"/>
  <c r="F42" i="41" s="1"/>
  <c r="L87" i="58"/>
  <c r="AH79" i="43"/>
  <c r="AD79" i="43"/>
  <c r="AH97" i="45"/>
  <c r="AD97" i="45"/>
  <c r="AJ97" i="45"/>
  <c r="M62" i="51"/>
  <c r="AH89" i="43"/>
  <c r="AD89" i="43"/>
  <c r="J25" i="32"/>
  <c r="AE50" i="24"/>
  <c r="AE76" i="24"/>
  <c r="N24" i="47"/>
  <c r="AF63" i="40"/>
  <c r="N18" i="47"/>
  <c r="AE18" i="49"/>
  <c r="N7" i="53"/>
  <c r="AF34" i="60"/>
  <c r="AF95" i="60"/>
  <c r="AH49" i="43"/>
  <c r="AD49" i="43"/>
  <c r="AH10" i="53"/>
  <c r="AD10" i="53"/>
  <c r="AF56" i="60"/>
  <c r="AF58" i="60"/>
  <c r="AH45" i="43"/>
  <c r="AD45" i="43"/>
  <c r="N55" i="47"/>
  <c r="AF84" i="42"/>
  <c r="AH92" i="45"/>
  <c r="AD92" i="45"/>
  <c r="D72" i="23"/>
  <c r="O53" i="60"/>
  <c r="AE53" i="60" s="1"/>
  <c r="AE53" i="56"/>
  <c r="AF50" i="40"/>
  <c r="L98" i="53"/>
  <c r="AA20" i="47"/>
  <c r="AG20" i="47" s="1"/>
  <c r="AA20" i="58"/>
  <c r="AI20" i="58" s="1"/>
  <c r="AA20" i="53"/>
  <c r="AI20" i="53" s="1"/>
  <c r="AA92" i="58"/>
  <c r="AA92" i="60" s="1"/>
  <c r="AA92" i="53"/>
  <c r="AI92" i="53" s="1"/>
  <c r="AA92" i="47"/>
  <c r="AG92" i="47" s="1"/>
  <c r="AA75" i="70"/>
  <c r="AI75" i="70" s="1"/>
  <c r="AA75" i="51"/>
  <c r="AI75" i="51" s="1"/>
  <c r="AA75" i="45"/>
  <c r="AA75" i="42" s="1"/>
  <c r="AG75" i="42" s="1"/>
  <c r="AA75" i="58"/>
  <c r="AI75" i="58" s="1"/>
  <c r="M16" i="58"/>
  <c r="AI68" i="53"/>
  <c r="AA68" i="40"/>
  <c r="Y58" i="42"/>
  <c r="Z108" i="32" a="1"/>
  <c r="Z108" i="32" s="1"/>
  <c r="AG27" i="58"/>
  <c r="AA60" i="37"/>
  <c r="Z60" i="54"/>
  <c r="Z60" i="40" s="1"/>
  <c r="Z60" i="49"/>
  <c r="Z60" i="42" s="1"/>
  <c r="Z60" i="61"/>
  <c r="AA35" i="49"/>
  <c r="AI35" i="49" s="1"/>
  <c r="AA35" i="54"/>
  <c r="AI35" i="54" s="1"/>
  <c r="AA35" i="61"/>
  <c r="AG35" i="61" s="1"/>
  <c r="AA51" i="58"/>
  <c r="AI51" i="58" s="1"/>
  <c r="AA51" i="53"/>
  <c r="AI51" i="53" s="1"/>
  <c r="AA51" i="47"/>
  <c r="AG51" i="47" s="1"/>
  <c r="Z63" i="60"/>
  <c r="AA5" i="40"/>
  <c r="AI5" i="50"/>
  <c r="AG5" i="50"/>
  <c r="AA33" i="32"/>
  <c r="AA42" i="37"/>
  <c r="Z42" i="54"/>
  <c r="Z42" i="40" s="1"/>
  <c r="Z42" i="49"/>
  <c r="Z42" i="61"/>
  <c r="Z42" i="60" s="1"/>
  <c r="Z93" i="24"/>
  <c r="Z93" i="42" s="1"/>
  <c r="AA93" i="4"/>
  <c r="AA93" i="24" s="1"/>
  <c r="Z94" i="24"/>
  <c r="AA94" i="4"/>
  <c r="AA94" i="24" s="1"/>
  <c r="AA94" i="42" s="1"/>
  <c r="M38" i="58"/>
  <c r="M91" i="58"/>
  <c r="AA79" i="49"/>
  <c r="AA79" i="42" s="1"/>
  <c r="AA79" i="61"/>
  <c r="AA79" i="54"/>
  <c r="AI72" i="49"/>
  <c r="AA76" i="42"/>
  <c r="AG76" i="45"/>
  <c r="AI76" i="45"/>
  <c r="AA23" i="60"/>
  <c r="AI23" i="56"/>
  <c r="AG23" i="56"/>
  <c r="AA66" i="37"/>
  <c r="Z66" i="49"/>
  <c r="Z66" i="61"/>
  <c r="Z66" i="60" s="1"/>
  <c r="Z66" i="54"/>
  <c r="Z66" i="40" s="1"/>
  <c r="K87" i="32"/>
  <c r="AA34" i="49"/>
  <c r="AI34" i="49" s="1"/>
  <c r="AA34" i="61"/>
  <c r="AI34" i="61" s="1"/>
  <c r="AA34" i="54"/>
  <c r="AG34" i="54" s="1"/>
  <c r="AA19" i="54"/>
  <c r="AG19" i="54" s="1"/>
  <c r="AA19" i="49"/>
  <c r="AA19" i="42" s="1"/>
  <c r="AI19" i="42" s="1"/>
  <c r="AA19" i="61"/>
  <c r="AA19" i="60" s="1"/>
  <c r="AI24" i="45"/>
  <c r="AA32" i="60"/>
  <c r="AI32" i="60" s="1"/>
  <c r="AI32" i="56"/>
  <c r="Z98" i="24"/>
  <c r="Z98" i="42" s="1"/>
  <c r="AA98" i="4"/>
  <c r="AA98" i="24" s="1"/>
  <c r="M35" i="58"/>
  <c r="N88" i="58"/>
  <c r="AG48" i="58"/>
  <c r="AI49" i="56"/>
  <c r="AG49" i="56"/>
  <c r="AA27" i="37"/>
  <c r="Z27" i="49"/>
  <c r="Z27" i="42" s="1"/>
  <c r="Z27" i="54"/>
  <c r="Z27" i="61"/>
  <c r="AA26" i="54"/>
  <c r="AI26" i="54" s="1"/>
  <c r="AA26" i="61"/>
  <c r="AI26" i="61" s="1"/>
  <c r="AA26" i="49"/>
  <c r="AI26" i="49" s="1"/>
  <c r="AI63" i="56"/>
  <c r="AA24" i="58"/>
  <c r="AA24" i="47"/>
  <c r="AI24" i="47" s="1"/>
  <c r="AA24" i="53"/>
  <c r="AI24" i="53" s="1"/>
  <c r="AI55" i="53"/>
  <c r="AG55" i="53"/>
  <c r="AA108" i="56"/>
  <c r="AA108" i="50"/>
  <c r="AA88" i="37"/>
  <c r="Z88" i="54"/>
  <c r="Z88" i="40" s="1"/>
  <c r="Z88" i="49"/>
  <c r="Z88" i="42" s="1"/>
  <c r="Z88" i="61"/>
  <c r="Z88" i="60" s="1"/>
  <c r="AF102" i="60"/>
  <c r="AA87" i="58"/>
  <c r="AA87" i="60" s="1"/>
  <c r="AG87" i="60" s="1"/>
  <c r="AA87" i="53"/>
  <c r="AA87" i="47"/>
  <c r="AI87" i="47" s="1"/>
  <c r="Z71" i="24"/>
  <c r="Z71" i="42" s="1"/>
  <c r="AA71" i="4"/>
  <c r="AA71" i="24" s="1"/>
  <c r="Z78" i="24"/>
  <c r="Z78" i="42" s="1"/>
  <c r="AA78" i="4"/>
  <c r="AA78" i="24" s="1"/>
  <c r="Z110" i="32" a="1"/>
  <c r="Z110" i="32" s="1"/>
  <c r="M105" i="58"/>
  <c r="Y61" i="42"/>
  <c r="AG47" i="45"/>
  <c r="AA25" i="47"/>
  <c r="AG25" i="47" s="1"/>
  <c r="AA25" i="53"/>
  <c r="AG25" i="53" s="1"/>
  <c r="AA25" i="58"/>
  <c r="AG78" i="51"/>
  <c r="AI78" i="51"/>
  <c r="AI68" i="58"/>
  <c r="AA90" i="60"/>
  <c r="AI90" i="60" s="1"/>
  <c r="AI90" i="56"/>
  <c r="AG90" i="56"/>
  <c r="AG72" i="53"/>
  <c r="AA37" i="42"/>
  <c r="AI51" i="56"/>
  <c r="AG51" i="56"/>
  <c r="AI26" i="51"/>
  <c r="AG26" i="51"/>
  <c r="Z102" i="56"/>
  <c r="Z102" i="50"/>
  <c r="Z102" i="40" s="1"/>
  <c r="AA102" i="30"/>
  <c r="Y90" i="42"/>
  <c r="AI35" i="50"/>
  <c r="AG35" i="50"/>
  <c r="AI42" i="70"/>
  <c r="AA7" i="58"/>
  <c r="AI7" i="58" s="1"/>
  <c r="AA7" i="47"/>
  <c r="AI7" i="47" s="1"/>
  <c r="AA7" i="53"/>
  <c r="AI61" i="51"/>
  <c r="AG61" i="51"/>
  <c r="AG47" i="56"/>
  <c r="Y29" i="40"/>
  <c r="AG32" i="49"/>
  <c r="AI32" i="49"/>
  <c r="AG71" i="54"/>
  <c r="AI71" i="54"/>
  <c r="AI79" i="58"/>
  <c r="AG39" i="54"/>
  <c r="AI39" i="54"/>
  <c r="AA107" i="37"/>
  <c r="Z107" i="49"/>
  <c r="Z107" i="42" s="1"/>
  <c r="Z107" i="61"/>
  <c r="Z107" i="60" s="1"/>
  <c r="Z107" i="54"/>
  <c r="Z107" i="40" s="1"/>
  <c r="Y38" i="42"/>
  <c r="N43" i="58"/>
  <c r="N22" i="58"/>
  <c r="Z23" i="60"/>
  <c r="AA48" i="42"/>
  <c r="AG48" i="42" s="1"/>
  <c r="AI48" i="45"/>
  <c r="AI27" i="50"/>
  <c r="AG27" i="50"/>
  <c r="AI11" i="56"/>
  <c r="AA15" i="70"/>
  <c r="AI15" i="70" s="1"/>
  <c r="AA15" i="45"/>
  <c r="AA15" i="51"/>
  <c r="AA15" i="56"/>
  <c r="Y107" i="60"/>
  <c r="AF20" i="40"/>
  <c r="AG90" i="61"/>
  <c r="AA73" i="53"/>
  <c r="AA73" i="47"/>
  <c r="AA73" i="58"/>
  <c r="AI73" i="58" s="1"/>
  <c r="L67" i="58"/>
  <c r="AF106" i="54"/>
  <c r="E23" i="41" s="1"/>
  <c r="E21" i="41" s="1"/>
  <c r="AG11" i="50"/>
  <c r="AI91" i="45"/>
  <c r="AA47" i="32"/>
  <c r="AA94" i="40"/>
  <c r="AI94" i="40" s="1"/>
  <c r="AG94" i="50"/>
  <c r="AG13" i="54"/>
  <c r="AA17" i="37"/>
  <c r="AF107" i="61"/>
  <c r="E35" i="62" s="1"/>
  <c r="E33" i="62" s="1"/>
  <c r="Y86" i="42"/>
  <c r="AG86" i="24"/>
  <c r="N13" i="58"/>
  <c r="Z16" i="40"/>
  <c r="AG89" i="70"/>
  <c r="AG85" i="61"/>
  <c r="AG53" i="70"/>
  <c r="AG96" i="54"/>
  <c r="AG65" i="70"/>
  <c r="AI4" i="61"/>
  <c r="AG89" i="45"/>
  <c r="AI38" i="49"/>
  <c r="AG85" i="54"/>
  <c r="AI4" i="54"/>
  <c r="AG107" i="57"/>
  <c r="F32" i="62" s="1"/>
  <c r="AG27" i="51"/>
  <c r="Z57" i="60"/>
  <c r="AA84" i="37"/>
  <c r="AG106" i="53"/>
  <c r="F22" i="41" s="1"/>
  <c r="AG93" i="47"/>
  <c r="AG90" i="47"/>
  <c r="AG17" i="45"/>
  <c r="AG34" i="47"/>
  <c r="AH106" i="53"/>
  <c r="G22" i="41" s="1"/>
  <c r="AD106" i="53"/>
  <c r="C22" i="41" s="1"/>
  <c r="M62" i="45"/>
  <c r="AH81" i="43"/>
  <c r="AD81" i="43"/>
  <c r="N102" i="51"/>
  <c r="I43" i="53"/>
  <c r="AE20" i="24"/>
  <c r="AE42" i="24"/>
  <c r="AF40" i="42"/>
  <c r="AF100" i="42"/>
  <c r="AF48" i="40"/>
  <c r="AF36" i="40"/>
  <c r="AH98" i="43"/>
  <c r="AD98" i="43"/>
  <c r="M93" i="47"/>
  <c r="O97" i="40"/>
  <c r="AE97" i="40" s="1"/>
  <c r="AE97" i="54"/>
  <c r="AH58" i="43"/>
  <c r="AD58" i="43"/>
  <c r="M88" i="47"/>
  <c r="AH12" i="43"/>
  <c r="AD12" i="43"/>
  <c r="AH70" i="43"/>
  <c r="AD70" i="43"/>
  <c r="O17" i="60"/>
  <c r="AE17" i="60" s="1"/>
  <c r="AE17" i="56"/>
  <c r="AF29" i="40"/>
  <c r="AF28" i="60"/>
  <c r="AF44" i="60"/>
  <c r="L85" i="47"/>
  <c r="AA11" i="70"/>
  <c r="AI11" i="70" s="1"/>
  <c r="AA11" i="51"/>
  <c r="AI11" i="51" s="1"/>
  <c r="AA11" i="45"/>
  <c r="AG11" i="45" s="1"/>
  <c r="AA24" i="37"/>
  <c r="Z24" i="54"/>
  <c r="Z24" i="49"/>
  <c r="Z24" i="42" s="1"/>
  <c r="Z24" i="61"/>
  <c r="AI81" i="70"/>
  <c r="AA47" i="49"/>
  <c r="AI47" i="49" s="1"/>
  <c r="AA47" i="61"/>
  <c r="AI47" i="61" s="1"/>
  <c r="AA47" i="54"/>
  <c r="AG47" i="54" s="1"/>
  <c r="AA56" i="70"/>
  <c r="AI56" i="70" s="1"/>
  <c r="AA56" i="51"/>
  <c r="AG56" i="51" s="1"/>
  <c r="AA56" i="45"/>
  <c r="AA56" i="56"/>
  <c r="AG56" i="56" s="1"/>
  <c r="AA56" i="58"/>
  <c r="AI56" i="58" s="1"/>
  <c r="AG50" i="45"/>
  <c r="AI50" i="45"/>
  <c r="AA41" i="53"/>
  <c r="AA41" i="47"/>
  <c r="AI41" i="47" s="1"/>
  <c r="AA41" i="58"/>
  <c r="AG41" i="58" s="1"/>
  <c r="AA68" i="42"/>
  <c r="AI68" i="47"/>
  <c r="Z65" i="24"/>
  <c r="AA65" i="4"/>
  <c r="AA65" i="24" s="1"/>
  <c r="N3" i="58"/>
  <c r="AI99" i="47"/>
  <c r="AG81" i="70"/>
  <c r="AA23" i="42"/>
  <c r="AG23" i="42" s="1"/>
  <c r="AA38" i="70"/>
  <c r="AI38" i="70" s="1"/>
  <c r="AA38" i="51"/>
  <c r="AG38" i="51" s="1"/>
  <c r="AA38" i="45"/>
  <c r="AG38" i="45" s="1"/>
  <c r="AA38" i="56"/>
  <c r="AG38" i="56" s="1"/>
  <c r="AA38" i="58"/>
  <c r="AG38" i="58" s="1"/>
  <c r="AA21" i="58"/>
  <c r="AI21" i="58" s="1"/>
  <c r="AA21" i="53"/>
  <c r="AI21" i="53" s="1"/>
  <c r="AA21" i="47"/>
  <c r="AI21" i="47" s="1"/>
  <c r="Z33" i="40"/>
  <c r="AA63" i="58"/>
  <c r="AG63" i="58" s="1"/>
  <c r="AA63" i="53"/>
  <c r="AI63" i="53" s="1"/>
  <c r="AA63" i="47"/>
  <c r="AI63" i="47" s="1"/>
  <c r="AA5" i="60"/>
  <c r="AG5" i="56"/>
  <c r="AG69" i="42"/>
  <c r="AI69" i="42"/>
  <c r="Y93" i="42"/>
  <c r="Y94" i="42"/>
  <c r="M44" i="58"/>
  <c r="N32" i="58"/>
  <c r="L41" i="58"/>
  <c r="AG57" i="24"/>
  <c r="AI76" i="51"/>
  <c r="AG76" i="51"/>
  <c r="AA23" i="40"/>
  <c r="AI23" i="40" s="1"/>
  <c r="AI23" i="51"/>
  <c r="AG23" i="51"/>
  <c r="AA65" i="37"/>
  <c r="Z65" i="54"/>
  <c r="Z65" i="40" s="1"/>
  <c r="Z65" i="49"/>
  <c r="Z65" i="61"/>
  <c r="Z65" i="60" s="1"/>
  <c r="AA33" i="49"/>
  <c r="AG33" i="49" s="1"/>
  <c r="AA33" i="61"/>
  <c r="AI33" i="61" s="1"/>
  <c r="AA33" i="54"/>
  <c r="AI33" i="54" s="1"/>
  <c r="AA61" i="37"/>
  <c r="Z61" i="49"/>
  <c r="Z61" i="42" s="1"/>
  <c r="Z61" i="61"/>
  <c r="Z61" i="60" s="1"/>
  <c r="Z61" i="54"/>
  <c r="Z61" i="40" s="1"/>
  <c r="AI37" i="49"/>
  <c r="AI24" i="51"/>
  <c r="AI7" i="56"/>
  <c r="Y98" i="42"/>
  <c r="AG98" i="24"/>
  <c r="M57" i="58"/>
  <c r="N47" i="58"/>
  <c r="N24" i="58"/>
  <c r="AG68" i="58"/>
  <c r="AA97" i="42"/>
  <c r="AI97" i="42" s="1"/>
  <c r="AA108" i="47"/>
  <c r="AI108" i="47" s="1"/>
  <c r="H50" i="23" s="1"/>
  <c r="H49" i="23" s="1"/>
  <c r="AA108" i="53"/>
  <c r="AI108" i="53" s="1"/>
  <c r="H46" i="41" s="1"/>
  <c r="AA108" i="58"/>
  <c r="AI108" i="58" s="1"/>
  <c r="H46" i="62" s="1"/>
  <c r="AI98" i="58"/>
  <c r="Y71" i="42"/>
  <c r="AG71" i="24"/>
  <c r="Y78" i="42"/>
  <c r="AG78" i="24"/>
  <c r="AI61" i="24"/>
  <c r="AA50" i="56"/>
  <c r="AA50" i="50"/>
  <c r="AG62" i="56"/>
  <c r="AG78" i="45"/>
  <c r="AI78" i="45"/>
  <c r="AA43" i="61"/>
  <c r="AI43" i="61" s="1"/>
  <c r="AA43" i="49"/>
  <c r="AG43" i="49" s="1"/>
  <c r="AA43" i="54"/>
  <c r="AI43" i="54" s="1"/>
  <c r="AI28" i="49"/>
  <c r="AA28" i="42"/>
  <c r="AA30" i="70"/>
  <c r="AI30" i="70" s="1"/>
  <c r="AA30" i="51"/>
  <c r="AA30" i="45"/>
  <c r="AI30" i="45" s="1"/>
  <c r="AA30" i="56"/>
  <c r="AA30" i="58"/>
  <c r="Z37" i="42"/>
  <c r="AG26" i="45"/>
  <c r="AI26" i="45"/>
  <c r="AI73" i="51"/>
  <c r="AA80" i="70"/>
  <c r="AI80" i="70" s="1"/>
  <c r="AA80" i="45"/>
  <c r="AA80" i="51"/>
  <c r="AG80" i="51" s="1"/>
  <c r="AA80" i="58"/>
  <c r="AA80" i="56"/>
  <c r="Y102" i="40"/>
  <c r="AA94" i="32"/>
  <c r="Z26" i="24"/>
  <c r="Z26" i="42" s="1"/>
  <c r="AA26" i="4"/>
  <c r="AA26" i="24" s="1"/>
  <c r="AI35" i="56"/>
  <c r="AG35" i="56"/>
  <c r="AA40" i="61"/>
  <c r="AI40" i="61" s="1"/>
  <c r="AA40" i="54"/>
  <c r="AA40" i="40" s="1"/>
  <c r="AA40" i="49"/>
  <c r="AI40" i="49" s="1"/>
  <c r="AI61" i="70"/>
  <c r="AG61" i="70"/>
  <c r="AG74" i="49"/>
  <c r="AI74" i="49"/>
  <c r="AA76" i="60"/>
  <c r="AG76" i="60" s="1"/>
  <c r="AG33" i="56"/>
  <c r="AI32" i="54"/>
  <c r="AG32" i="54"/>
  <c r="AG71" i="61"/>
  <c r="Z63" i="24"/>
  <c r="Z63" i="42" s="1"/>
  <c r="AA63" i="4"/>
  <c r="AA63" i="24" s="1"/>
  <c r="Z62" i="24"/>
  <c r="Z62" i="42" s="1"/>
  <c r="AA62" i="4"/>
  <c r="AA62" i="24" s="1"/>
  <c r="N9" i="58"/>
  <c r="AA9" i="32"/>
  <c r="AA49" i="58"/>
  <c r="AA49" i="53"/>
  <c r="AA49" i="47"/>
  <c r="AI49" i="47" s="1"/>
  <c r="AG48" i="51"/>
  <c r="AI48" i="51"/>
  <c r="AG27" i="56"/>
  <c r="AG11" i="56"/>
  <c r="AA36" i="37"/>
  <c r="Z36" i="49"/>
  <c r="Z36" i="42" s="1"/>
  <c r="Z36" i="61"/>
  <c r="Z36" i="54"/>
  <c r="Z36" i="40" s="1"/>
  <c r="I56" i="6"/>
  <c r="J56" i="43" s="1"/>
  <c r="AA32" i="42"/>
  <c r="AI32" i="42" s="1"/>
  <c r="AI32" i="45"/>
  <c r="AA29" i="56"/>
  <c r="AA29" i="50"/>
  <c r="AG26" i="50"/>
  <c r="AI26" i="50"/>
  <c r="AI90" i="54"/>
  <c r="AG90" i="54"/>
  <c r="Z105" i="60"/>
  <c r="AF106" i="49"/>
  <c r="E25" i="23" s="1"/>
  <c r="E23" i="23" s="1"/>
  <c r="X106" i="42"/>
  <c r="AA7" i="37"/>
  <c r="Z85" i="24"/>
  <c r="Z85" i="42" s="1"/>
  <c r="AA85" i="4"/>
  <c r="AA85" i="24" s="1"/>
  <c r="M26" i="58"/>
  <c r="K37" i="58"/>
  <c r="AA13" i="42"/>
  <c r="AG13" i="42" s="1"/>
  <c r="Z21" i="42"/>
  <c r="Y25" i="40"/>
  <c r="AG8" i="51"/>
  <c r="AA94" i="56"/>
  <c r="AA45" i="42"/>
  <c r="AI45" i="42" s="1"/>
  <c r="AG13" i="61"/>
  <c r="Z22" i="24"/>
  <c r="AA22" i="4"/>
  <c r="AA22" i="24" s="1"/>
  <c r="N55" i="58"/>
  <c r="M63" i="58"/>
  <c r="AG26" i="53"/>
  <c r="AA21" i="37"/>
  <c r="AG48" i="70"/>
  <c r="AG83" i="58"/>
  <c r="AG30" i="54"/>
  <c r="AG40" i="70"/>
  <c r="AG107" i="52"/>
  <c r="F32" i="41" s="1"/>
  <c r="AG53" i="61"/>
  <c r="AG108" i="45"/>
  <c r="F47" i="23" s="1"/>
  <c r="F46" i="23" s="1"/>
  <c r="AG63" i="50"/>
  <c r="AG50" i="51"/>
  <c r="AG12" i="49"/>
  <c r="AI74" i="58"/>
  <c r="AG53" i="53"/>
  <c r="AA41" i="37"/>
  <c r="AG17" i="51"/>
  <c r="O15" i="60"/>
  <c r="AE15" i="60" s="1"/>
  <c r="D47" i="62"/>
  <c r="D45" i="62" s="1"/>
  <c r="P108" i="54"/>
  <c r="P108" i="40" s="1"/>
  <c r="M88" i="53"/>
  <c r="M63" i="47"/>
  <c r="J20" i="36"/>
  <c r="O40" i="42"/>
  <c r="AE40" i="42" s="1"/>
  <c r="O71" i="54"/>
  <c r="AE71" i="54" s="1"/>
  <c r="O99" i="60"/>
  <c r="AE99" i="60" s="1"/>
  <c r="N101" i="47"/>
  <c r="K46" i="47"/>
  <c r="O38" i="60"/>
  <c r="AE38" i="60" s="1"/>
  <c r="L85" i="53"/>
  <c r="M89" i="47"/>
  <c r="M100" i="47"/>
  <c r="N106" i="61"/>
  <c r="K39" i="36"/>
  <c r="M39" i="47"/>
  <c r="M39" i="53"/>
  <c r="M64" i="53"/>
  <c r="M86" i="47"/>
  <c r="N61" i="54"/>
  <c r="O77" i="49"/>
  <c r="AE77" i="49" s="1"/>
  <c r="O94" i="61"/>
  <c r="AE94" i="61" s="1"/>
  <c r="P108" i="49"/>
  <c r="P108" i="42" s="1"/>
  <c r="J85" i="36"/>
  <c r="J98" i="36"/>
  <c r="O81" i="42"/>
  <c r="AE81" i="42" s="1"/>
  <c r="N98" i="49"/>
  <c r="N34" i="47"/>
  <c r="N48" i="61"/>
  <c r="N48" i="60" s="1"/>
  <c r="L20" i="47"/>
  <c r="K64" i="36"/>
  <c r="L64" i="47" s="1"/>
  <c r="M34" i="37"/>
  <c r="L20" i="53"/>
  <c r="K95" i="47"/>
  <c r="I95" i="36"/>
  <c r="K95" i="53"/>
  <c r="O73" i="42"/>
  <c r="AE73" i="42" s="1"/>
  <c r="M56" i="54"/>
  <c r="P105" i="49"/>
  <c r="P105" i="42" s="1"/>
  <c r="O13" i="61"/>
  <c r="AE13" i="61" s="1"/>
  <c r="N45" i="60"/>
  <c r="N31" i="61"/>
  <c r="N68" i="61"/>
  <c r="N59" i="61"/>
  <c r="O50" i="60"/>
  <c r="AE50" i="60" s="1"/>
  <c r="M53" i="61"/>
  <c r="N93" i="61"/>
  <c r="N93" i="60" s="1"/>
  <c r="O52" i="49"/>
  <c r="AE52" i="49" s="1"/>
  <c r="M95" i="61"/>
  <c r="M95" i="60" s="1"/>
  <c r="O73" i="40"/>
  <c r="AE73" i="40" s="1"/>
  <c r="P109" i="42"/>
  <c r="O46" i="61"/>
  <c r="AE46" i="61" s="1"/>
  <c r="O50" i="54"/>
  <c r="AE50" i="54" s="1"/>
  <c r="X107" i="42"/>
  <c r="N42" i="49"/>
  <c r="O32" i="61"/>
  <c r="AE32" i="61" s="1"/>
  <c r="O52" i="54"/>
  <c r="AE52" i="54" s="1"/>
  <c r="O50" i="49"/>
  <c r="AE50" i="49" s="1"/>
  <c r="X107" i="60"/>
  <c r="AF107" i="60" s="1"/>
  <c r="O35" i="61"/>
  <c r="AE35" i="61" s="1"/>
  <c r="O77" i="61"/>
  <c r="AE77" i="61" s="1"/>
  <c r="P66" i="42"/>
  <c r="O67" i="54"/>
  <c r="AE67" i="54" s="1"/>
  <c r="O30" i="49"/>
  <c r="AE30" i="49" s="1"/>
  <c r="O25" i="40"/>
  <c r="AE25" i="40" s="1"/>
  <c r="N64" i="60"/>
  <c r="O79" i="40"/>
  <c r="AE79" i="40" s="1"/>
  <c r="O26" i="60"/>
  <c r="AE26" i="60" s="1"/>
  <c r="N57" i="40"/>
  <c r="N105" i="57"/>
  <c r="O49" i="40"/>
  <c r="AE49" i="40" s="1"/>
  <c r="O40" i="40"/>
  <c r="AE40" i="40" s="1"/>
  <c r="P18" i="42"/>
  <c r="O79" i="42"/>
  <c r="AE79" i="42" s="1"/>
  <c r="O98" i="60"/>
  <c r="AE98" i="60" s="1"/>
  <c r="O59" i="40"/>
  <c r="AE59" i="40" s="1"/>
  <c r="O106" i="42"/>
  <c r="AE106" i="42" s="1"/>
  <c r="D26" i="23" s="1"/>
  <c r="O47" i="40"/>
  <c r="AE47" i="40" s="1"/>
  <c r="O109" i="52"/>
  <c r="AE109" i="52" s="1"/>
  <c r="D56" i="41" s="1"/>
  <c r="D54" i="41" s="1"/>
  <c r="N110" i="57"/>
  <c r="O83" i="42"/>
  <c r="AE83" i="42" s="1"/>
  <c r="O54" i="40"/>
  <c r="AE54" i="40" s="1"/>
  <c r="N107" i="46"/>
  <c r="P109" i="60"/>
  <c r="N107" i="57"/>
  <c r="O37" i="60"/>
  <c r="AE37" i="60" s="1"/>
  <c r="L16" i="32"/>
  <c r="M65" i="45"/>
  <c r="L35" i="70"/>
  <c r="N88" i="45"/>
  <c r="M53" i="70"/>
  <c r="L79" i="51"/>
  <c r="K9" i="70"/>
  <c r="L94" i="45"/>
  <c r="L98" i="32"/>
  <c r="N70" i="60"/>
  <c r="L4" i="70"/>
  <c r="K67" i="51"/>
  <c r="J76" i="32"/>
  <c r="L100" i="32"/>
  <c r="N88" i="51"/>
  <c r="L49" i="51"/>
  <c r="L79" i="70"/>
  <c r="I91" i="32"/>
  <c r="L68" i="32"/>
  <c r="M53" i="51"/>
  <c r="M28" i="32"/>
  <c r="N109" i="32" a="1"/>
  <c r="N109" i="32" s="1"/>
  <c r="L93" i="32"/>
  <c r="L39" i="32"/>
  <c r="M14" i="51"/>
  <c r="J6" i="70"/>
  <c r="N54" i="70"/>
  <c r="M53" i="45"/>
  <c r="L94" i="70"/>
  <c r="J94" i="13"/>
  <c r="K94" i="51" s="1"/>
  <c r="L14" i="32"/>
  <c r="L69" i="51"/>
  <c r="M14" i="45"/>
  <c r="N58" i="70"/>
  <c r="L94" i="51"/>
  <c r="N23" i="56"/>
  <c r="M92" i="56"/>
  <c r="O28" i="56"/>
  <c r="L105" i="30"/>
  <c r="M105" i="56" s="1"/>
  <c r="M92" i="50"/>
  <c r="O51" i="60"/>
  <c r="AE51" i="60" s="1"/>
  <c r="M30" i="50"/>
  <c r="O14" i="50"/>
  <c r="AE14" i="50" s="1"/>
  <c r="O14" i="56"/>
  <c r="AE14" i="56" s="1"/>
  <c r="M14" i="30"/>
  <c r="N14" i="56" s="1"/>
  <c r="N14" i="60" s="1"/>
  <c r="O94" i="50"/>
  <c r="AE94" i="50" s="1"/>
  <c r="O94" i="56"/>
  <c r="AE94" i="56" s="1"/>
  <c r="M94" i="30"/>
  <c r="N29" i="56"/>
  <c r="M78" i="50"/>
  <c r="M16" i="50"/>
  <c r="O100" i="50"/>
  <c r="AE100" i="50" s="1"/>
  <c r="N31" i="50"/>
  <c r="M46" i="50"/>
  <c r="O4" i="56"/>
  <c r="AE4" i="56" s="1"/>
  <c r="N47" i="50"/>
  <c r="P20" i="40"/>
  <c r="M18" i="56"/>
  <c r="M74" i="50"/>
  <c r="N81" i="50"/>
  <c r="M46" i="56"/>
  <c r="O36" i="50"/>
  <c r="AE36" i="50" s="1"/>
  <c r="M8" i="50"/>
  <c r="N37" i="56"/>
  <c r="M56" i="50"/>
  <c r="O12" i="56"/>
  <c r="AE12" i="56" s="1"/>
  <c r="M72" i="50"/>
  <c r="M60" i="56"/>
  <c r="N87" i="56"/>
  <c r="N87" i="60" s="1"/>
  <c r="M40" i="50"/>
  <c r="N31" i="56"/>
  <c r="M48" i="50"/>
  <c r="K86" i="30"/>
  <c r="L86" i="50" s="1"/>
  <c r="M24" i="56"/>
  <c r="M64" i="50"/>
  <c r="O68" i="40"/>
  <c r="AE68" i="40" s="1"/>
  <c r="M101" i="56"/>
  <c r="N39" i="56"/>
  <c r="N39" i="60" s="1"/>
  <c r="N47" i="56"/>
  <c r="N25" i="56"/>
  <c r="M90" i="50"/>
  <c r="O76" i="50"/>
  <c r="AE76" i="50" s="1"/>
  <c r="O76" i="56"/>
  <c r="AE76" i="56" s="1"/>
  <c r="M76" i="30"/>
  <c r="M36" i="30"/>
  <c r="O100" i="56"/>
  <c r="AE100" i="56" s="1"/>
  <c r="M100" i="30"/>
  <c r="M6" i="56"/>
  <c r="N67" i="50"/>
  <c r="M68" i="30"/>
  <c r="M91" i="50"/>
  <c r="O52" i="50"/>
  <c r="AE52" i="50" s="1"/>
  <c r="O52" i="56"/>
  <c r="AE52" i="56" s="1"/>
  <c r="M52" i="30"/>
  <c r="M28" i="30"/>
  <c r="N28" i="56" s="1"/>
  <c r="N5" i="56"/>
  <c r="N5" i="60" s="1"/>
  <c r="N67" i="56"/>
  <c r="M10" i="50"/>
  <c r="M22" i="50"/>
  <c r="N13" i="56"/>
  <c r="N29" i="50"/>
  <c r="M32" i="50"/>
  <c r="N64" i="40"/>
  <c r="M38" i="50"/>
  <c r="O12" i="50"/>
  <c r="AE12" i="50" s="1"/>
  <c r="M12" i="30"/>
  <c r="N12" i="50" s="1"/>
  <c r="M4" i="30"/>
  <c r="N4" i="56" s="1"/>
  <c r="O20" i="50"/>
  <c r="AE20" i="50" s="1"/>
  <c r="M20" i="30"/>
  <c r="N20" i="56" s="1"/>
  <c r="N41" i="56"/>
  <c r="M93" i="56"/>
  <c r="O68" i="56"/>
  <c r="AE68" i="56" s="1"/>
  <c r="G7" i="6"/>
  <c r="H7" i="43" s="1"/>
  <c r="H15" i="6"/>
  <c r="I15" i="43"/>
  <c r="J43" i="43"/>
  <c r="H43" i="6"/>
  <c r="K83" i="43"/>
  <c r="I83" i="6"/>
  <c r="K88" i="6"/>
  <c r="L88" i="43" s="1"/>
  <c r="H102" i="6"/>
  <c r="G102" i="6" s="1"/>
  <c r="H102" i="43" s="1"/>
  <c r="G16" i="6"/>
  <c r="H16" i="43" s="1"/>
  <c r="H80" i="6"/>
  <c r="I80" i="43" s="1"/>
  <c r="E23" i="6"/>
  <c r="F23" i="43" s="1"/>
  <c r="P22" i="42"/>
  <c r="J24" i="6"/>
  <c r="J40" i="6"/>
  <c r="K40" i="43" s="1"/>
  <c r="J48" i="6"/>
  <c r="K48" i="43" s="1"/>
  <c r="G96" i="6"/>
  <c r="H96" i="43" s="1"/>
  <c r="P12" i="42"/>
  <c r="G23" i="43"/>
  <c r="J102" i="43"/>
  <c r="G13" i="6"/>
  <c r="H13" i="43" s="1"/>
  <c r="J36" i="6"/>
  <c r="K36" i="43" s="1"/>
  <c r="J78" i="6"/>
  <c r="K78" i="43" s="1"/>
  <c r="G84" i="6"/>
  <c r="H84" i="43" s="1"/>
  <c r="I4" i="6"/>
  <c r="J4" i="43" s="1"/>
  <c r="K22" i="6"/>
  <c r="L22" i="43" s="1"/>
  <c r="G52" i="6"/>
  <c r="H52" i="43" s="1"/>
  <c r="D64" i="6"/>
  <c r="E64" i="43" s="1"/>
  <c r="J82" i="6"/>
  <c r="I82" i="6" s="1"/>
  <c r="G8" i="6"/>
  <c r="H8" i="43" s="1"/>
  <c r="G14" i="6"/>
  <c r="H14" i="43" s="1"/>
  <c r="J71" i="6"/>
  <c r="I71" i="6" s="1"/>
  <c r="O110" i="50"/>
  <c r="H70" i="6"/>
  <c r="I70" i="43" s="1"/>
  <c r="G94" i="6"/>
  <c r="L82" i="43"/>
  <c r="L71" i="43"/>
  <c r="G20" i="6"/>
  <c r="H20" i="43" s="1"/>
  <c r="O110" i="56"/>
  <c r="H25" i="6"/>
  <c r="I25" i="43" s="1"/>
  <c r="C32" i="6"/>
  <c r="D32" i="43" s="1"/>
  <c r="F59" i="6"/>
  <c r="G59" i="43" s="1"/>
  <c r="G38" i="6"/>
  <c r="H38" i="43" s="1"/>
  <c r="H61" i="6"/>
  <c r="I61" i="43" s="1"/>
  <c r="G75" i="6"/>
  <c r="H75" i="43" s="1"/>
  <c r="G92" i="6"/>
  <c r="H92" i="43" s="1"/>
  <c r="J67" i="6"/>
  <c r="I67" i="6" s="1"/>
  <c r="G72" i="6"/>
  <c r="H72" i="43" s="1"/>
  <c r="D86" i="6"/>
  <c r="E86" i="43" s="1"/>
  <c r="I20" i="43"/>
  <c r="I75" i="43"/>
  <c r="I52" i="43"/>
  <c r="G68" i="6"/>
  <c r="H68" i="43" s="1"/>
  <c r="O5" i="42"/>
  <c r="AE5" i="42" s="1"/>
  <c r="N39" i="42"/>
  <c r="N95" i="24"/>
  <c r="N95" i="42" s="1"/>
  <c r="L95" i="4"/>
  <c r="M21" i="4"/>
  <c r="N21" i="24" s="1"/>
  <c r="N69" i="24"/>
  <c r="L69" i="4"/>
  <c r="N13" i="24"/>
  <c r="L13" i="4"/>
  <c r="N45" i="24"/>
  <c r="L45" i="4"/>
  <c r="N87" i="24"/>
  <c r="N87" i="42" s="1"/>
  <c r="L87" i="4"/>
  <c r="M5" i="4"/>
  <c r="N5" i="24" s="1"/>
  <c r="N5" i="42" s="1"/>
  <c r="O87" i="42"/>
  <c r="AE87" i="42" s="1"/>
  <c r="L31" i="4"/>
  <c r="M31" i="24" s="1"/>
  <c r="O21" i="24"/>
  <c r="AE21" i="24" s="1"/>
  <c r="L39" i="4"/>
  <c r="M39" i="24" s="1"/>
  <c r="K11" i="4"/>
  <c r="L11" i="24" s="1"/>
  <c r="L75" i="24"/>
  <c r="J75" i="4"/>
  <c r="N106" i="56"/>
  <c r="O8" i="60"/>
  <c r="AE8" i="60" s="1"/>
  <c r="O46" i="40"/>
  <c r="AE46" i="40" s="1"/>
  <c r="O35" i="40"/>
  <c r="AE35" i="40" s="1"/>
  <c r="N62" i="54"/>
  <c r="O60" i="54"/>
  <c r="AE60" i="54" s="1"/>
  <c r="M60" i="37"/>
  <c r="N60" i="54" s="1"/>
  <c r="J107" i="13"/>
  <c r="O48" i="42"/>
  <c r="AE48" i="42" s="1"/>
  <c r="J60" i="6"/>
  <c r="K60" i="43" s="1"/>
  <c r="K106" i="70"/>
  <c r="J106" i="13"/>
  <c r="K106" i="58" s="1"/>
  <c r="O96" i="60"/>
  <c r="AE96" i="60" s="1"/>
  <c r="O16" i="61"/>
  <c r="AE16" i="61" s="1"/>
  <c r="M34" i="70"/>
  <c r="M34" i="45"/>
  <c r="N80" i="45"/>
  <c r="M45" i="45"/>
  <c r="N79" i="49"/>
  <c r="N79" i="42" s="1"/>
  <c r="L90" i="32"/>
  <c r="K48" i="47"/>
  <c r="L101" i="32"/>
  <c r="N54" i="49"/>
  <c r="J17" i="51"/>
  <c r="N27" i="51"/>
  <c r="N30" i="51"/>
  <c r="K27" i="47"/>
  <c r="M79" i="53"/>
  <c r="N56" i="56"/>
  <c r="I10" i="53"/>
  <c r="N96" i="49"/>
  <c r="M23" i="53"/>
  <c r="M98" i="51"/>
  <c r="M91" i="53"/>
  <c r="N5" i="40"/>
  <c r="N82" i="54"/>
  <c r="N82" i="40" s="1"/>
  <c r="M100" i="51"/>
  <c r="M33" i="45"/>
  <c r="O109" i="46"/>
  <c r="AE109" i="46" s="1"/>
  <c r="D61" i="23" s="1"/>
  <c r="D59" i="23" s="1"/>
  <c r="N38" i="49"/>
  <c r="O109" i="49"/>
  <c r="AE109" i="49" s="1"/>
  <c r="D64" i="23" s="1"/>
  <c r="D62" i="23" s="1"/>
  <c r="N10" i="49"/>
  <c r="O80" i="49"/>
  <c r="N74" i="53"/>
  <c r="N73" i="53"/>
  <c r="N90" i="49"/>
  <c r="N6" i="47"/>
  <c r="O76" i="49"/>
  <c r="AE76" i="49" s="1"/>
  <c r="O62" i="60"/>
  <c r="AE62" i="60" s="1"/>
  <c r="M8" i="56"/>
  <c r="N35" i="50"/>
  <c r="L35" i="30"/>
  <c r="M35" i="56" s="1"/>
  <c r="O60" i="61"/>
  <c r="AE60" i="61" s="1"/>
  <c r="L73" i="30"/>
  <c r="M100" i="53"/>
  <c r="K100" i="36"/>
  <c r="K82" i="13"/>
  <c r="L82" i="45" s="1"/>
  <c r="M99" i="70"/>
  <c r="L51" i="61"/>
  <c r="M22" i="56"/>
  <c r="L107" i="45"/>
  <c r="O92" i="40"/>
  <c r="AE92" i="40" s="1"/>
  <c r="M64" i="56"/>
  <c r="I37" i="6"/>
  <c r="J37" i="43" s="1"/>
  <c r="N108" i="57"/>
  <c r="N79" i="50"/>
  <c r="L79" i="30"/>
  <c r="O21" i="61"/>
  <c r="AE21" i="61" s="1"/>
  <c r="O74" i="49"/>
  <c r="AE74" i="49" s="1"/>
  <c r="N74" i="61"/>
  <c r="O74" i="54"/>
  <c r="AE74" i="54" s="1"/>
  <c r="O74" i="61"/>
  <c r="AE74" i="61" s="1"/>
  <c r="N23" i="61"/>
  <c r="N79" i="61"/>
  <c r="N37" i="61"/>
  <c r="O72" i="49"/>
  <c r="AE72" i="49" s="1"/>
  <c r="O72" i="54"/>
  <c r="AE72" i="54" s="1"/>
  <c r="M72" i="37"/>
  <c r="M84" i="47"/>
  <c r="N9" i="50"/>
  <c r="L9" i="30"/>
  <c r="O49" i="60"/>
  <c r="AE49" i="60" s="1"/>
  <c r="N71" i="56"/>
  <c r="M88" i="32"/>
  <c r="N78" i="61"/>
  <c r="N78" i="60" s="1"/>
  <c r="N3" i="50"/>
  <c r="L3" i="30"/>
  <c r="M72" i="56"/>
  <c r="N107" i="32" a="1"/>
  <c r="N107" i="32" s="1"/>
  <c r="O6" i="61"/>
  <c r="AE6" i="61" s="1"/>
  <c r="N20" i="70"/>
  <c r="N82" i="61"/>
  <c r="N82" i="60" s="1"/>
  <c r="N61" i="61"/>
  <c r="N27" i="56"/>
  <c r="N27" i="60" s="1"/>
  <c r="N80" i="56"/>
  <c r="N87" i="50"/>
  <c r="N87" i="40" s="1"/>
  <c r="L87" i="30"/>
  <c r="M87" i="50" s="1"/>
  <c r="M87" i="40" s="1"/>
  <c r="L49" i="45"/>
  <c r="J49" i="13"/>
  <c r="K49" i="45" s="1"/>
  <c r="H98" i="6"/>
  <c r="I98" i="43" s="1"/>
  <c r="K40" i="32"/>
  <c r="N41" i="50"/>
  <c r="L41" i="30"/>
  <c r="M41" i="56" s="1"/>
  <c r="M101" i="70"/>
  <c r="N69" i="50"/>
  <c r="L69" i="30"/>
  <c r="N55" i="53"/>
  <c r="N49" i="56"/>
  <c r="K82" i="30"/>
  <c r="N13" i="53"/>
  <c r="N13" i="47"/>
  <c r="L13" i="36"/>
  <c r="M13" i="58" s="1"/>
  <c r="O91" i="60"/>
  <c r="AE91" i="60" s="1"/>
  <c r="N28" i="70"/>
  <c r="O52" i="61"/>
  <c r="AE52" i="61" s="1"/>
  <c r="L47" i="30"/>
  <c r="N63" i="50"/>
  <c r="L63" i="30"/>
  <c r="O80" i="61"/>
  <c r="AE80" i="61" s="1"/>
  <c r="N23" i="50"/>
  <c r="L23" i="30"/>
  <c r="M23" i="50" s="1"/>
  <c r="M13" i="51"/>
  <c r="M71" i="70"/>
  <c r="H12" i="13"/>
  <c r="I12" i="70" s="1"/>
  <c r="G57" i="6"/>
  <c r="H57" i="43"/>
  <c r="L106" i="70"/>
  <c r="N61" i="56"/>
  <c r="M90" i="56"/>
  <c r="O101" i="49"/>
  <c r="AE101" i="49" s="1"/>
  <c r="M101" i="37"/>
  <c r="O101" i="54"/>
  <c r="AE101" i="54" s="1"/>
  <c r="M36" i="61"/>
  <c r="I46" i="36"/>
  <c r="N83" i="56"/>
  <c r="J41" i="43"/>
  <c r="M35" i="53"/>
  <c r="K35" i="36"/>
  <c r="M35" i="47"/>
  <c r="O29" i="60"/>
  <c r="AE29" i="60" s="1"/>
  <c r="N89" i="61"/>
  <c r="N99" i="61"/>
  <c r="K48" i="30"/>
  <c r="L48" i="56" s="1"/>
  <c r="M38" i="56"/>
  <c r="M44" i="49"/>
  <c r="M11" i="45"/>
  <c r="L61" i="47"/>
  <c r="M39" i="54"/>
  <c r="K88" i="30"/>
  <c r="L50" i="36"/>
  <c r="M50" i="53" s="1"/>
  <c r="I35" i="6"/>
  <c r="M92" i="47"/>
  <c r="M92" i="53"/>
  <c r="K92" i="36"/>
  <c r="L92" i="58" s="1"/>
  <c r="M85" i="32"/>
  <c r="M24" i="51"/>
  <c r="N96" i="45"/>
  <c r="N68" i="54"/>
  <c r="N80" i="51"/>
  <c r="N3" i="51"/>
  <c r="J110" i="53"/>
  <c r="N110" i="54"/>
  <c r="K77" i="47"/>
  <c r="I92" i="45"/>
  <c r="O42" i="40"/>
  <c r="AE42" i="40" s="1"/>
  <c r="M55" i="45"/>
  <c r="N56" i="45"/>
  <c r="N56" i="42" s="1"/>
  <c r="L41" i="51"/>
  <c r="N31" i="54"/>
  <c r="N31" i="40" s="1"/>
  <c r="M68" i="51"/>
  <c r="M29" i="53"/>
  <c r="L85" i="49"/>
  <c r="N54" i="51"/>
  <c r="N99" i="54"/>
  <c r="N99" i="40" s="1"/>
  <c r="M78" i="51"/>
  <c r="K76" i="51"/>
  <c r="M54" i="47"/>
  <c r="M95" i="49"/>
  <c r="N34" i="49"/>
  <c r="O3" i="49"/>
  <c r="AE3" i="49" s="1"/>
  <c r="O21" i="54"/>
  <c r="AE21" i="54" s="1"/>
  <c r="N10" i="56"/>
  <c r="N10" i="60" s="1"/>
  <c r="I33" i="6"/>
  <c r="J33" i="43" s="1"/>
  <c r="N35" i="56"/>
  <c r="F39" i="6"/>
  <c r="G39" i="43" s="1"/>
  <c r="K54" i="30"/>
  <c r="N73" i="50"/>
  <c r="M82" i="45"/>
  <c r="O75" i="49"/>
  <c r="AE75" i="49" s="1"/>
  <c r="O75" i="54"/>
  <c r="AE75" i="54" s="1"/>
  <c r="M75" i="37"/>
  <c r="N7" i="70"/>
  <c r="N55" i="50"/>
  <c r="L55" i="30"/>
  <c r="L107" i="70"/>
  <c r="O5" i="60"/>
  <c r="AE5" i="60" s="1"/>
  <c r="M24" i="50"/>
  <c r="N79" i="56"/>
  <c r="M44" i="47"/>
  <c r="M44" i="53"/>
  <c r="K44" i="36"/>
  <c r="L44" i="58" s="1"/>
  <c r="M55" i="70"/>
  <c r="O72" i="61"/>
  <c r="AE72" i="61" s="1"/>
  <c r="N75" i="53"/>
  <c r="N75" i="47"/>
  <c r="L75" i="36"/>
  <c r="N9" i="56"/>
  <c r="K26" i="50"/>
  <c r="N3" i="56"/>
  <c r="O87" i="40"/>
  <c r="AE87" i="40" s="1"/>
  <c r="L7" i="30"/>
  <c r="M7" i="50" s="1"/>
  <c r="K60" i="30"/>
  <c r="O55" i="54"/>
  <c r="AE55" i="54" s="1"/>
  <c r="O55" i="49"/>
  <c r="AE55" i="49" s="1"/>
  <c r="M55" i="37"/>
  <c r="K18" i="70"/>
  <c r="O89" i="60"/>
  <c r="AE89" i="60" s="1"/>
  <c r="L110" i="13"/>
  <c r="M18" i="50"/>
  <c r="J90" i="53"/>
  <c r="J90" i="47"/>
  <c r="H90" i="36"/>
  <c r="O63" i="60"/>
  <c r="AE63" i="60" s="1"/>
  <c r="J99" i="4"/>
  <c r="K99" i="24" s="1"/>
  <c r="N96" i="70"/>
  <c r="M65" i="70"/>
  <c r="L79" i="45"/>
  <c r="J79" i="13"/>
  <c r="K79" i="45" s="1"/>
  <c r="I27" i="6"/>
  <c r="J27" i="43" s="1"/>
  <c r="M98" i="70"/>
  <c r="O19" i="61"/>
  <c r="AE19" i="61" s="1"/>
  <c r="M99" i="56"/>
  <c r="O4" i="54"/>
  <c r="AE4" i="54" s="1"/>
  <c r="O4" i="49"/>
  <c r="AE4" i="49" s="1"/>
  <c r="M4" i="37"/>
  <c r="N4" i="61" s="1"/>
  <c r="H62" i="6"/>
  <c r="I62" i="43" s="1"/>
  <c r="F17" i="6"/>
  <c r="G17" i="43" s="1"/>
  <c r="H44" i="6"/>
  <c r="I44" i="43" s="1"/>
  <c r="O97" i="60"/>
  <c r="AE97" i="60" s="1"/>
  <c r="N51" i="50"/>
  <c r="N51" i="40" s="1"/>
  <c r="L51" i="30"/>
  <c r="N17" i="50"/>
  <c r="N17" i="40" s="1"/>
  <c r="L17" i="30"/>
  <c r="M17" i="56" s="1"/>
  <c r="M17" i="60" s="1"/>
  <c r="K56" i="30"/>
  <c r="L56" i="50" s="1"/>
  <c r="M56" i="61"/>
  <c r="M36" i="70"/>
  <c r="K74" i="30"/>
  <c r="N47" i="61"/>
  <c r="O45" i="60"/>
  <c r="AE45" i="60" s="1"/>
  <c r="I41" i="43"/>
  <c r="G41" i="6"/>
  <c r="F41" i="6" s="1"/>
  <c r="G41" i="43" s="1"/>
  <c r="L107" i="34" a="1"/>
  <c r="L107" i="34" s="1"/>
  <c r="M107" i="46" s="1"/>
  <c r="M50" i="37"/>
  <c r="N92" i="60"/>
  <c r="N96" i="56"/>
  <c r="M5" i="51"/>
  <c r="L80" i="47"/>
  <c r="M70" i="49"/>
  <c r="O7" i="60"/>
  <c r="AE7" i="60" s="1"/>
  <c r="K70" i="30"/>
  <c r="L51" i="49"/>
  <c r="I92" i="51"/>
  <c r="M99" i="51"/>
  <c r="N99" i="49"/>
  <c r="N100" i="54"/>
  <c r="K63" i="45"/>
  <c r="O108" i="49"/>
  <c r="AE108" i="49" s="1"/>
  <c r="D51" i="23" s="1"/>
  <c r="L92" i="47"/>
  <c r="N109" i="53"/>
  <c r="N18" i="53"/>
  <c r="O22" i="49"/>
  <c r="AE22" i="49" s="1"/>
  <c r="N32" i="47"/>
  <c r="K8" i="30"/>
  <c r="L8" i="56" s="1"/>
  <c r="O45" i="40"/>
  <c r="AE45" i="40" s="1"/>
  <c r="O33" i="60"/>
  <c r="AE33" i="60" s="1"/>
  <c r="N96" i="61"/>
  <c r="M39" i="70"/>
  <c r="N91" i="61"/>
  <c r="M39" i="61"/>
  <c r="K22" i="30"/>
  <c r="L11" i="30"/>
  <c r="M11" i="50" s="1"/>
  <c r="K64" i="30"/>
  <c r="G76" i="6"/>
  <c r="H76" i="43" s="1"/>
  <c r="O84" i="61"/>
  <c r="AE84" i="61" s="1"/>
  <c r="N49" i="61"/>
  <c r="O27" i="60"/>
  <c r="AE27" i="60" s="1"/>
  <c r="L73" i="45"/>
  <c r="J73" i="13"/>
  <c r="K73" i="45" s="1"/>
  <c r="L73" i="51"/>
  <c r="O10" i="60"/>
  <c r="AE10" i="60" s="1"/>
  <c r="L21" i="30"/>
  <c r="M21" i="56" s="1"/>
  <c r="K72" i="30"/>
  <c r="N7" i="56"/>
  <c r="L65" i="30"/>
  <c r="O30" i="60"/>
  <c r="AE30" i="60" s="1"/>
  <c r="G42" i="6"/>
  <c r="H42" i="43" s="1"/>
  <c r="K59" i="36"/>
  <c r="M68" i="70"/>
  <c r="L55" i="36"/>
  <c r="M57" i="54"/>
  <c r="K57" i="37"/>
  <c r="M78" i="56"/>
  <c r="G19" i="6"/>
  <c r="H19" i="43" s="1"/>
  <c r="E18" i="6"/>
  <c r="M26" i="51"/>
  <c r="O30" i="54"/>
  <c r="AE30" i="54" s="1"/>
  <c r="M30" i="37"/>
  <c r="K13" i="13"/>
  <c r="L13" i="70" s="1"/>
  <c r="N59" i="50"/>
  <c r="N59" i="40" s="1"/>
  <c r="L59" i="30"/>
  <c r="I107" i="53"/>
  <c r="G107" i="36"/>
  <c r="F30" i="6"/>
  <c r="G30" i="43" s="1"/>
  <c r="N77" i="50"/>
  <c r="L77" i="30"/>
  <c r="N108" i="32" a="1"/>
  <c r="N108" i="32" s="1"/>
  <c r="M110" i="30"/>
  <c r="M98" i="50"/>
  <c r="N51" i="56"/>
  <c r="N51" i="60" s="1"/>
  <c r="K34" i="30"/>
  <c r="L34" i="50" s="1"/>
  <c r="M25" i="47"/>
  <c r="N17" i="56"/>
  <c r="N17" i="60" s="1"/>
  <c r="M32" i="56"/>
  <c r="K90" i="30"/>
  <c r="L90" i="50" s="1"/>
  <c r="O101" i="61"/>
  <c r="AE101" i="61" s="1"/>
  <c r="N33" i="61"/>
  <c r="O43" i="60"/>
  <c r="AE43" i="60" s="1"/>
  <c r="L101" i="36"/>
  <c r="M44" i="50"/>
  <c r="K3" i="4"/>
  <c r="L3" i="24" s="1"/>
  <c r="O25" i="42"/>
  <c r="AE25" i="42" s="1"/>
  <c r="K46" i="30"/>
  <c r="N63" i="49"/>
  <c r="N63" i="42" s="1"/>
  <c r="L63" i="37"/>
  <c r="M63" i="54" s="1"/>
  <c r="N63" i="54"/>
  <c r="O76" i="61"/>
  <c r="AE76" i="61" s="1"/>
  <c r="M33" i="70"/>
  <c r="L57" i="30"/>
  <c r="M57" i="56" s="1"/>
  <c r="K38" i="30"/>
  <c r="K36" i="47"/>
  <c r="N29" i="54"/>
  <c r="N108" i="52"/>
  <c r="L108" i="34" a="1"/>
  <c r="L108" i="34" s="1"/>
  <c r="M108" i="52" s="1"/>
  <c r="M84" i="53"/>
  <c r="K84" i="36"/>
  <c r="L84" i="53" s="1"/>
  <c r="L71" i="30"/>
  <c r="K78" i="36"/>
  <c r="L78" i="58" s="1"/>
  <c r="N27" i="50"/>
  <c r="L27" i="30"/>
  <c r="M27" i="56" s="1"/>
  <c r="D56" i="62"/>
  <c r="N49" i="50"/>
  <c r="L49" i="30"/>
  <c r="O94" i="60"/>
  <c r="AE94" i="60" s="1"/>
  <c r="L61" i="30"/>
  <c r="M61" i="50" s="1"/>
  <c r="N83" i="50"/>
  <c r="L83" i="30"/>
  <c r="M24" i="45"/>
  <c r="N66" i="45"/>
  <c r="M53" i="49"/>
  <c r="J105" i="47"/>
  <c r="K37" i="47"/>
  <c r="N81" i="54"/>
  <c r="M95" i="50"/>
  <c r="M57" i="45"/>
  <c r="M57" i="42" s="1"/>
  <c r="M82" i="47"/>
  <c r="L72" i="47"/>
  <c r="L99" i="53"/>
  <c r="N28" i="54"/>
  <c r="M15" i="51"/>
  <c r="J63" i="32"/>
  <c r="M93" i="50"/>
  <c r="L70" i="53"/>
  <c r="N105" i="46"/>
  <c r="K25" i="51"/>
  <c r="K87" i="53"/>
  <c r="M38" i="51"/>
  <c r="G62" i="47"/>
  <c r="O6" i="54"/>
  <c r="AE6" i="54" s="1"/>
  <c r="N7" i="47"/>
  <c r="N9" i="47"/>
  <c r="O9" i="54"/>
  <c r="AE9" i="54" s="1"/>
  <c r="O13" i="54"/>
  <c r="AE13" i="54" s="1"/>
  <c r="O13" i="49"/>
  <c r="AE13" i="49" s="1"/>
  <c r="M13" i="37"/>
  <c r="N13" i="61" s="1"/>
  <c r="M108" i="36"/>
  <c r="M108" i="37" s="1"/>
  <c r="N108" i="61" s="1"/>
  <c r="L58" i="36"/>
  <c r="M58" i="58" s="1"/>
  <c r="M16" i="56"/>
  <c r="J6" i="45"/>
  <c r="F65" i="6"/>
  <c r="G65" i="43" s="1"/>
  <c r="O75" i="61"/>
  <c r="AE75" i="61" s="1"/>
  <c r="N110" i="46"/>
  <c r="L110" i="34" a="1"/>
  <c r="L110" i="34" s="1"/>
  <c r="N110" i="52"/>
  <c r="L85" i="61"/>
  <c r="N11" i="50"/>
  <c r="L109" i="51"/>
  <c r="L109" i="45"/>
  <c r="J109" i="13"/>
  <c r="K109" i="45" s="1"/>
  <c r="F28" i="6"/>
  <c r="L34" i="36"/>
  <c r="N15" i="50"/>
  <c r="L15" i="30"/>
  <c r="H49" i="6"/>
  <c r="I49" i="43" s="1"/>
  <c r="O66" i="60"/>
  <c r="AE66" i="60" s="1"/>
  <c r="L31" i="30"/>
  <c r="H64" i="4"/>
  <c r="N48" i="49"/>
  <c r="N48" i="42" s="1"/>
  <c r="N48" i="54"/>
  <c r="N48" i="40" s="1"/>
  <c r="L48" i="37"/>
  <c r="O71" i="61"/>
  <c r="AE71" i="61" s="1"/>
  <c r="O18" i="61"/>
  <c r="AE18" i="61" s="1"/>
  <c r="K53" i="13"/>
  <c r="L53" i="70" s="1"/>
  <c r="N21" i="56"/>
  <c r="N106" i="50"/>
  <c r="L106" i="30"/>
  <c r="N65" i="56"/>
  <c r="M15" i="70"/>
  <c r="M100" i="70"/>
  <c r="K84" i="30"/>
  <c r="K66" i="30"/>
  <c r="L66" i="50" s="1"/>
  <c r="L49" i="70"/>
  <c r="D32" i="62"/>
  <c r="K93" i="36"/>
  <c r="O3" i="61"/>
  <c r="AE3" i="61" s="1"/>
  <c r="N34" i="61"/>
  <c r="N34" i="60" s="1"/>
  <c r="O56" i="60"/>
  <c r="AE56" i="60" s="1"/>
  <c r="M40" i="56"/>
  <c r="M62" i="50"/>
  <c r="P105" i="61"/>
  <c r="P105" i="60" s="1"/>
  <c r="I34" i="6"/>
  <c r="J34" i="43" s="1"/>
  <c r="H12" i="6"/>
  <c r="I12" i="43" s="1"/>
  <c r="M58" i="37"/>
  <c r="N58" i="61" s="1"/>
  <c r="N58" i="60" s="1"/>
  <c r="L67" i="30"/>
  <c r="M26" i="45"/>
  <c r="N43" i="45"/>
  <c r="L43" i="13"/>
  <c r="N43" i="51"/>
  <c r="N43" i="61"/>
  <c r="N59" i="56"/>
  <c r="O4" i="61"/>
  <c r="AE4" i="61" s="1"/>
  <c r="N77" i="56"/>
  <c r="I12" i="32"/>
  <c r="K63" i="36"/>
  <c r="L63" i="47" s="1"/>
  <c r="N45" i="54"/>
  <c r="L45" i="37"/>
  <c r="N45" i="49"/>
  <c r="N45" i="42" s="1"/>
  <c r="M98" i="56"/>
  <c r="N27" i="54"/>
  <c r="L27" i="37"/>
  <c r="N27" i="49"/>
  <c r="L25" i="30"/>
  <c r="N94" i="53"/>
  <c r="L94" i="36"/>
  <c r="M94" i="58" s="1"/>
  <c r="O9" i="61"/>
  <c r="AE9" i="61" s="1"/>
  <c r="M44" i="61"/>
  <c r="N98" i="61"/>
  <c r="N98" i="60" s="1"/>
  <c r="N27" i="70"/>
  <c r="H9" i="6"/>
  <c r="I9" i="43" s="1"/>
  <c r="M44" i="56"/>
  <c r="N25" i="54"/>
  <c r="N25" i="40" s="1"/>
  <c r="N25" i="49"/>
  <c r="N25" i="42" s="1"/>
  <c r="L25" i="37"/>
  <c r="M25" i="61" s="1"/>
  <c r="O63" i="42"/>
  <c r="AE63" i="42" s="1"/>
  <c r="N47" i="53"/>
  <c r="L47" i="36"/>
  <c r="N73" i="61"/>
  <c r="N73" i="60" s="1"/>
  <c r="N74" i="70"/>
  <c r="N57" i="56"/>
  <c r="N57" i="60" s="1"/>
  <c r="O63" i="40"/>
  <c r="AE63" i="40" s="1"/>
  <c r="K8" i="45"/>
  <c r="J44" i="45"/>
  <c r="N10" i="51"/>
  <c r="N33" i="54"/>
  <c r="K50" i="30"/>
  <c r="O31" i="60"/>
  <c r="AE31" i="60" s="1"/>
  <c r="L78" i="37"/>
  <c r="M78" i="49" s="1"/>
  <c r="O55" i="60"/>
  <c r="AE55" i="60" s="1"/>
  <c r="F100" i="6"/>
  <c r="G100" i="43"/>
  <c r="E50" i="6"/>
  <c r="K66" i="53"/>
  <c r="L41" i="45"/>
  <c r="L16" i="47"/>
  <c r="J21" i="45"/>
  <c r="H37" i="45"/>
  <c r="N84" i="51"/>
  <c r="K51" i="47"/>
  <c r="M68" i="53"/>
  <c r="J28" i="47"/>
  <c r="M97" i="47"/>
  <c r="M58" i="32"/>
  <c r="N23" i="54"/>
  <c r="N108" i="45"/>
  <c r="M95" i="45"/>
  <c r="M70" i="45"/>
  <c r="I43" i="47"/>
  <c r="L4" i="47"/>
  <c r="L87" i="49"/>
  <c r="N39" i="40"/>
  <c r="K25" i="45"/>
  <c r="M42" i="45"/>
  <c r="O28" i="40"/>
  <c r="AE28" i="40" s="1"/>
  <c r="M38" i="45"/>
  <c r="N58" i="51"/>
  <c r="L17" i="53"/>
  <c r="N41" i="49"/>
  <c r="O9" i="42"/>
  <c r="AE9" i="42" s="1"/>
  <c r="M33" i="47"/>
  <c r="O66" i="49"/>
  <c r="AE66" i="49" s="1"/>
  <c r="N21" i="53"/>
  <c r="O11" i="60"/>
  <c r="AE11" i="60" s="1"/>
  <c r="N53" i="50"/>
  <c r="N53" i="40" s="1"/>
  <c r="L53" i="30"/>
  <c r="M88" i="50"/>
  <c r="M50" i="50"/>
  <c r="O109" i="61"/>
  <c r="L31" i="70"/>
  <c r="J17" i="70"/>
  <c r="K83" i="70"/>
  <c r="N45" i="50"/>
  <c r="L45" i="30"/>
  <c r="M29" i="70"/>
  <c r="H90" i="6"/>
  <c r="I90" i="43" s="1"/>
  <c r="N11" i="56"/>
  <c r="K24" i="30"/>
  <c r="L24" i="50" s="1"/>
  <c r="K5" i="47"/>
  <c r="I5" i="36"/>
  <c r="N33" i="50"/>
  <c r="L33" i="30"/>
  <c r="M33" i="56" s="1"/>
  <c r="O48" i="40"/>
  <c r="AE48" i="40" s="1"/>
  <c r="O20" i="61"/>
  <c r="AE20" i="61" s="1"/>
  <c r="N66" i="70"/>
  <c r="N106" i="57"/>
  <c r="N50" i="53"/>
  <c r="L73" i="70"/>
  <c r="I26" i="30"/>
  <c r="J26" i="50" s="1"/>
  <c r="L5" i="30"/>
  <c r="M5" i="56" s="1"/>
  <c r="M78" i="47"/>
  <c r="L37" i="30"/>
  <c r="J63" i="6"/>
  <c r="K63" i="43" s="1"/>
  <c r="L40" i="45"/>
  <c r="J40" i="13"/>
  <c r="K40" i="45"/>
  <c r="N90" i="61"/>
  <c r="N90" i="60" s="1"/>
  <c r="N40" i="61"/>
  <c r="N40" i="60" s="1"/>
  <c r="K18" i="30"/>
  <c r="L18" i="50" s="1"/>
  <c r="L13" i="30"/>
  <c r="M13" i="56" s="1"/>
  <c r="O85" i="60"/>
  <c r="AE85" i="60" s="1"/>
  <c r="O25" i="60"/>
  <c r="AE25" i="60" s="1"/>
  <c r="L39" i="30"/>
  <c r="M39" i="56" s="1"/>
  <c r="N106" i="32" a="1"/>
  <c r="N106" i="32" s="1"/>
  <c r="O34" i="60"/>
  <c r="AE34" i="60" s="1"/>
  <c r="N62" i="61"/>
  <c r="N62" i="60" s="1"/>
  <c r="M78" i="70"/>
  <c r="N99" i="60"/>
  <c r="F3" i="6"/>
  <c r="G3" i="43" s="1"/>
  <c r="M57" i="61"/>
  <c r="K78" i="30"/>
  <c r="L78" i="50" s="1"/>
  <c r="N28" i="45"/>
  <c r="O24" i="60"/>
  <c r="AE24" i="60" s="1"/>
  <c r="O81" i="60"/>
  <c r="AE81" i="60" s="1"/>
  <c r="K92" i="30"/>
  <c r="L92" i="56" s="1"/>
  <c r="M13" i="70"/>
  <c r="M71" i="51"/>
  <c r="M70" i="50"/>
  <c r="H11" i="6"/>
  <c r="I11" i="43" s="1"/>
  <c r="O45" i="42"/>
  <c r="AE45" i="42" s="1"/>
  <c r="M72" i="51"/>
  <c r="K72" i="13"/>
  <c r="L72" i="56" s="1"/>
  <c r="M72" i="45"/>
  <c r="K25" i="36"/>
  <c r="K32" i="30"/>
  <c r="O22" i="61"/>
  <c r="AE22" i="61" s="1"/>
  <c r="N44" i="40"/>
  <c r="N30" i="70"/>
  <c r="M5" i="61"/>
  <c r="O46" i="49"/>
  <c r="AE46" i="49" s="1"/>
  <c r="K10" i="30"/>
  <c r="N25" i="61"/>
  <c r="N25" i="60" s="1"/>
  <c r="N107" i="52"/>
  <c r="K58" i="30"/>
  <c r="N92" i="49"/>
  <c r="L92" i="37"/>
  <c r="N92" i="54"/>
  <c r="N92" i="40" s="1"/>
  <c r="N63" i="61"/>
  <c r="N63" i="60" s="1"/>
  <c r="M95" i="70"/>
  <c r="M89" i="56"/>
  <c r="O73" i="60"/>
  <c r="AE73" i="60" s="1"/>
  <c r="L53" i="47"/>
  <c r="N20" i="51"/>
  <c r="M64" i="54"/>
  <c r="M30" i="53"/>
  <c r="K30" i="36"/>
  <c r="H66" i="6"/>
  <c r="I66" i="43" s="1"/>
  <c r="K40" i="36"/>
  <c r="L40" i="47" s="1"/>
  <c r="L40" i="53"/>
  <c r="K96" i="30"/>
  <c r="O41" i="60"/>
  <c r="AE41" i="60" s="1"/>
  <c r="F51" i="6"/>
  <c r="G51" i="43" s="1"/>
  <c r="O88" i="61"/>
  <c r="AE88" i="61" s="1"/>
  <c r="O13" i="40"/>
  <c r="AE13" i="40" s="1"/>
  <c r="K71" i="13"/>
  <c r="L71" i="58" s="1"/>
  <c r="N47" i="49"/>
  <c r="I106" i="53"/>
  <c r="O97" i="42"/>
  <c r="AE97" i="42" s="1"/>
  <c r="L81" i="51"/>
  <c r="M39" i="51"/>
  <c r="M19" i="51"/>
  <c r="N15" i="49"/>
  <c r="N15" i="42" s="1"/>
  <c r="N49" i="54"/>
  <c r="J38" i="47"/>
  <c r="O74" i="40"/>
  <c r="AE74" i="40" s="1"/>
  <c r="O81" i="40"/>
  <c r="AE81" i="40" s="1"/>
  <c r="O88" i="49"/>
  <c r="AE88" i="49" s="1"/>
  <c r="M69" i="47"/>
  <c r="N83" i="47"/>
  <c r="O57" i="40"/>
  <c r="AE57" i="40" s="1"/>
  <c r="N97" i="60"/>
  <c r="K16" i="30"/>
  <c r="J6" i="51"/>
  <c r="H6" i="13"/>
  <c r="I6" i="70" s="1"/>
  <c r="M50" i="56"/>
  <c r="O79" i="60"/>
  <c r="AE79" i="60" s="1"/>
  <c r="O35" i="49"/>
  <c r="AE35" i="49" s="1"/>
  <c r="M35" i="37"/>
  <c r="N35" i="61" s="1"/>
  <c r="I19" i="36"/>
  <c r="K19" i="47"/>
  <c r="J44" i="70"/>
  <c r="H37" i="70"/>
  <c r="J64" i="70"/>
  <c r="K25" i="70"/>
  <c r="N43" i="50"/>
  <c r="L43" i="30"/>
  <c r="K67" i="4"/>
  <c r="L67" i="24" s="1"/>
  <c r="N74" i="56"/>
  <c r="N74" i="60" s="1"/>
  <c r="N33" i="60"/>
  <c r="J45" i="36"/>
  <c r="O58" i="60"/>
  <c r="AE58" i="60" s="1"/>
  <c r="L81" i="70"/>
  <c r="N50" i="47"/>
  <c r="K30" i="30"/>
  <c r="N78" i="49"/>
  <c r="M40" i="53"/>
  <c r="M78" i="53"/>
  <c r="O67" i="60"/>
  <c r="AE67" i="60" s="1"/>
  <c r="M57" i="70"/>
  <c r="M50" i="70"/>
  <c r="L48" i="70"/>
  <c r="H45" i="6"/>
  <c r="I45" i="43" s="1"/>
  <c r="O47" i="60"/>
  <c r="AE47" i="60" s="1"/>
  <c r="M14" i="47"/>
  <c r="K14" i="36"/>
  <c r="P107" i="61"/>
  <c r="P107" i="60" s="1"/>
  <c r="N56" i="70"/>
  <c r="L87" i="61"/>
  <c r="N15" i="61"/>
  <c r="N15" i="60" s="1"/>
  <c r="M97" i="56"/>
  <c r="K40" i="30"/>
  <c r="L40" i="50" s="1"/>
  <c r="H58" i="6"/>
  <c r="I58" i="43" s="1"/>
  <c r="N19" i="50"/>
  <c r="L19" i="30"/>
  <c r="D58" i="62"/>
  <c r="O93" i="40"/>
  <c r="AE93" i="40" s="1"/>
  <c r="J91" i="51"/>
  <c r="H91" i="13"/>
  <c r="I91" i="51" s="1"/>
  <c r="N95" i="60"/>
  <c r="L85" i="30"/>
  <c r="M85" i="50" s="1"/>
  <c r="D5" i="62"/>
  <c r="D7" i="62"/>
  <c r="K26" i="13"/>
  <c r="N110" i="32" a="1"/>
  <c r="N110" i="32" s="1"/>
  <c r="O65" i="61"/>
  <c r="AE65" i="61" s="1"/>
  <c r="N110" i="61"/>
  <c r="M38" i="70"/>
  <c r="L29" i="30"/>
  <c r="M29" i="50" s="1"/>
  <c r="O94" i="54"/>
  <c r="AE94" i="54" s="1"/>
  <c r="O94" i="49"/>
  <c r="AE94" i="49" s="1"/>
  <c r="M94" i="37"/>
  <c r="K9" i="51"/>
  <c r="J9" i="70"/>
  <c r="J9" i="51"/>
  <c r="I9" i="13"/>
  <c r="J9" i="45" s="1"/>
  <c r="N84" i="56"/>
  <c r="M70" i="56"/>
  <c r="N89" i="60"/>
  <c r="G77" i="6"/>
  <c r="L75" i="30"/>
  <c r="N59" i="49"/>
  <c r="N59" i="42" s="1"/>
  <c r="L59" i="37"/>
  <c r="K98" i="30"/>
  <c r="L98" i="50" s="1"/>
  <c r="I5" i="6"/>
  <c r="J5" i="43" s="1"/>
  <c r="L106" i="51"/>
  <c r="O108" i="60"/>
  <c r="N81" i="61"/>
  <c r="N81" i="60" s="1"/>
  <c r="N28" i="61"/>
  <c r="N108" i="70"/>
  <c r="N100" i="61"/>
  <c r="L26" i="32"/>
  <c r="K44" i="30"/>
  <c r="L44" i="56" s="1"/>
  <c r="H73" i="6"/>
  <c r="I73" i="43" s="1"/>
  <c r="N26" i="60"/>
  <c r="N108" i="50"/>
  <c r="L108" i="30"/>
  <c r="M14" i="61"/>
  <c r="N77" i="70"/>
  <c r="O54" i="60"/>
  <c r="AE54" i="60" s="1"/>
  <c r="N106" i="46"/>
  <c r="O69" i="54"/>
  <c r="AE69" i="54" s="1"/>
  <c r="N85" i="45"/>
  <c r="N85" i="42" s="1"/>
  <c r="N75" i="51"/>
  <c r="K83" i="51"/>
  <c r="M90" i="45"/>
  <c r="N52" i="51"/>
  <c r="M34" i="51"/>
  <c r="K67" i="45"/>
  <c r="N40" i="49"/>
  <c r="N40" i="42" s="1"/>
  <c r="M44" i="54"/>
  <c r="N89" i="54"/>
  <c r="N89" i="40" s="1"/>
  <c r="J64" i="51"/>
  <c r="M5" i="45"/>
  <c r="M16" i="45"/>
  <c r="M17" i="54"/>
  <c r="M36" i="49"/>
  <c r="M51" i="51"/>
  <c r="K83" i="45"/>
  <c r="N97" i="54"/>
  <c r="N97" i="40" s="1"/>
  <c r="N90" i="40"/>
  <c r="N62" i="49"/>
  <c r="M89" i="53"/>
  <c r="K69" i="32"/>
  <c r="M83" i="37"/>
  <c r="L81" i="45"/>
  <c r="L67" i="47"/>
  <c r="N98" i="54"/>
  <c r="N98" i="40" s="1"/>
  <c r="N91" i="54"/>
  <c r="N91" i="40" s="1"/>
  <c r="N73" i="54"/>
  <c r="L48" i="45"/>
  <c r="N7" i="51"/>
  <c r="M15" i="47"/>
  <c r="M49" i="53"/>
  <c r="N10" i="45"/>
  <c r="N61" i="49"/>
  <c r="M99" i="50"/>
  <c r="O88" i="54"/>
  <c r="M42" i="47"/>
  <c r="N11" i="47"/>
  <c r="N65" i="47"/>
  <c r="N74" i="47"/>
  <c r="N33" i="49"/>
  <c r="N33" i="42" s="1"/>
  <c r="O8" i="49"/>
  <c r="AE8" i="49" s="1"/>
  <c r="O69" i="49"/>
  <c r="M30" i="47"/>
  <c r="K105" i="13"/>
  <c r="L105" i="58" s="1"/>
  <c r="O60" i="49"/>
  <c r="AE60" i="49" s="1"/>
  <c r="N42" i="61"/>
  <c r="M5" i="70"/>
  <c r="M93" i="70"/>
  <c r="J55" i="6"/>
  <c r="K55" i="43" s="1"/>
  <c r="L107" i="51"/>
  <c r="J66" i="43"/>
  <c r="N43" i="56"/>
  <c r="L88" i="13"/>
  <c r="M88" i="70" s="1"/>
  <c r="N88" i="56"/>
  <c r="K80" i="30"/>
  <c r="O9" i="60"/>
  <c r="AE9" i="60" s="1"/>
  <c r="O87" i="60"/>
  <c r="AE87" i="60" s="1"/>
  <c r="O106" i="60"/>
  <c r="N108" i="46"/>
  <c r="K5" i="53"/>
  <c r="L45" i="47"/>
  <c r="N30" i="56"/>
  <c r="N38" i="61"/>
  <c r="N38" i="60" s="1"/>
  <c r="L60" i="70"/>
  <c r="L60" i="43"/>
  <c r="N71" i="50"/>
  <c r="N78" i="54"/>
  <c r="N78" i="40" s="1"/>
  <c r="M40" i="47"/>
  <c r="L40" i="70"/>
  <c r="N91" i="60"/>
  <c r="G10" i="6"/>
  <c r="H10" i="43" s="1"/>
  <c r="N54" i="61"/>
  <c r="N54" i="60" s="1"/>
  <c r="M70" i="61"/>
  <c r="N29" i="61"/>
  <c r="N29" i="60" s="1"/>
  <c r="K6" i="30"/>
  <c r="K35" i="43"/>
  <c r="H51" i="43"/>
  <c r="M14" i="53"/>
  <c r="M24" i="70"/>
  <c r="L107" i="56"/>
  <c r="J47" i="6"/>
  <c r="K47" i="43" s="1"/>
  <c r="N19" i="56"/>
  <c r="K62" i="30"/>
  <c r="K88" i="36"/>
  <c r="M26" i="56"/>
  <c r="N60" i="53"/>
  <c r="L60" i="36"/>
  <c r="M60" i="58" s="1"/>
  <c r="M60" i="47"/>
  <c r="M60" i="53"/>
  <c r="N93" i="49"/>
  <c r="N93" i="42" s="1"/>
  <c r="N93" i="54"/>
  <c r="L93" i="37"/>
  <c r="M82" i="56"/>
  <c r="I21" i="6"/>
  <c r="J91" i="70"/>
  <c r="L28" i="13"/>
  <c r="M28" i="58" s="1"/>
  <c r="N85" i="56"/>
  <c r="N85" i="60" s="1"/>
  <c r="M52" i="37"/>
  <c r="N52" i="49" s="1"/>
  <c r="M26" i="70"/>
  <c r="G74" i="6"/>
  <c r="H74" i="43" s="1"/>
  <c r="N41" i="61"/>
  <c r="I31" i="6"/>
  <c r="J31" i="43" s="1"/>
  <c r="M71" i="45"/>
  <c r="N66" i="56"/>
  <c r="O83" i="60"/>
  <c r="AE83" i="60" s="1"/>
  <c r="H100" i="43"/>
  <c r="N75" i="56"/>
  <c r="O59" i="42"/>
  <c r="AE59" i="42" s="1"/>
  <c r="O12" i="61"/>
  <c r="AE12" i="61" s="1"/>
  <c r="L106" i="45"/>
  <c r="N61" i="50"/>
  <c r="N61" i="40" s="1"/>
  <c r="L82" i="32"/>
  <c r="K82" i="32" s="1"/>
  <c r="N52" i="70"/>
  <c r="M45" i="70"/>
  <c r="J26" i="6"/>
  <c r="M46" i="37"/>
  <c r="N46" i="49" s="1"/>
  <c r="G50" i="43"/>
  <c r="O23" i="60"/>
  <c r="AE23" i="60" s="1"/>
  <c r="O57" i="60"/>
  <c r="AE57" i="60" s="1"/>
  <c r="L13" i="32"/>
  <c r="O69" i="60"/>
  <c r="AE69" i="60" s="1"/>
  <c r="J9" i="32"/>
  <c r="I9" i="32" s="1"/>
  <c r="N105" i="32" a="1"/>
  <c r="N105" i="32" s="1"/>
  <c r="L81" i="30"/>
  <c r="N108" i="56"/>
  <c r="M48" i="56"/>
  <c r="E12" i="62"/>
  <c r="K23" i="4"/>
  <c r="L23" i="24" s="1"/>
  <c r="K35" i="4"/>
  <c r="L35" i="24" s="1"/>
  <c r="K101" i="4"/>
  <c r="L101" i="24" s="1"/>
  <c r="K97" i="4"/>
  <c r="L97" i="24" s="1"/>
  <c r="J71" i="4"/>
  <c r="I71" i="4" s="1"/>
  <c r="J71" i="24" s="1"/>
  <c r="M41" i="4"/>
  <c r="N41" i="24" s="1"/>
  <c r="K43" i="4"/>
  <c r="L43" i="24" s="1"/>
  <c r="M61" i="4"/>
  <c r="N61" i="24" s="1"/>
  <c r="K47" i="4"/>
  <c r="L47" i="24" s="1"/>
  <c r="I51" i="4"/>
  <c r="J51" i="24" s="1"/>
  <c r="J57" i="24"/>
  <c r="H57" i="4"/>
  <c r="O93" i="42"/>
  <c r="AE93" i="42" s="1"/>
  <c r="M81" i="24"/>
  <c r="K81" i="4"/>
  <c r="L81" i="24" s="1"/>
  <c r="L65" i="4"/>
  <c r="M65" i="24" s="1"/>
  <c r="L77" i="4"/>
  <c r="K77" i="4" s="1"/>
  <c r="L53" i="4"/>
  <c r="M53" i="24" s="1"/>
  <c r="M53" i="42" s="1"/>
  <c r="L73" i="4"/>
  <c r="M73" i="24" s="1"/>
  <c r="M37" i="4"/>
  <c r="N37" i="24" s="1"/>
  <c r="L71" i="24"/>
  <c r="O41" i="24"/>
  <c r="AE41" i="24" s="1"/>
  <c r="M43" i="24"/>
  <c r="O61" i="24"/>
  <c r="AE61" i="24" s="1"/>
  <c r="M47" i="24"/>
  <c r="K51" i="24"/>
  <c r="K57" i="24"/>
  <c r="L93" i="4"/>
  <c r="M93" i="24" s="1"/>
  <c r="K89" i="4"/>
  <c r="L89" i="24" s="1"/>
  <c r="K79" i="4"/>
  <c r="L79" i="24" s="1"/>
  <c r="J63" i="4"/>
  <c r="K63" i="24" s="1"/>
  <c r="M89" i="24"/>
  <c r="J59" i="4"/>
  <c r="H91" i="4"/>
  <c r="I91" i="24" s="1"/>
  <c r="K85" i="4"/>
  <c r="K55" i="4"/>
  <c r="X105" i="42"/>
  <c r="P107" i="54"/>
  <c r="P107" i="40" s="1"/>
  <c r="N107" i="37"/>
  <c r="N105" i="37"/>
  <c r="O105" i="61" s="1"/>
  <c r="AE105" i="61" s="1"/>
  <c r="X105" i="40"/>
  <c r="P107" i="49"/>
  <c r="P107" i="42" s="1"/>
  <c r="P105" i="54"/>
  <c r="P105" i="40" s="1"/>
  <c r="J105" i="53"/>
  <c r="N40" i="54"/>
  <c r="N40" i="40" s="1"/>
  <c r="L51" i="54"/>
  <c r="J28" i="53"/>
  <c r="M17" i="49"/>
  <c r="M36" i="54"/>
  <c r="N29" i="49"/>
  <c r="N29" i="42" s="1"/>
  <c r="N31" i="49"/>
  <c r="N31" i="42" s="1"/>
  <c r="L16" i="53"/>
  <c r="M39" i="49"/>
  <c r="M54" i="53"/>
  <c r="N100" i="49"/>
  <c r="O109" i="54"/>
  <c r="AE109" i="54" s="1"/>
  <c r="D59" i="41" s="1"/>
  <c r="D57" i="41" s="1"/>
  <c r="N10" i="54"/>
  <c r="L10" i="37"/>
  <c r="O6" i="49"/>
  <c r="AE6" i="49" s="1"/>
  <c r="M88" i="37"/>
  <c r="N88" i="61" s="1"/>
  <c r="N43" i="49"/>
  <c r="N43" i="54"/>
  <c r="L43" i="37"/>
  <c r="O43" i="40"/>
  <c r="AE43" i="40" s="1"/>
  <c r="O7" i="49"/>
  <c r="AE7" i="49" s="1"/>
  <c r="O7" i="54"/>
  <c r="AE7" i="54" s="1"/>
  <c r="M7" i="37"/>
  <c r="K26" i="36"/>
  <c r="M26" i="53"/>
  <c r="N11" i="53"/>
  <c r="L11" i="36"/>
  <c r="M11" i="58" s="1"/>
  <c r="O20" i="54"/>
  <c r="AE20" i="54" s="1"/>
  <c r="M20" i="37"/>
  <c r="L42" i="37"/>
  <c r="O77" i="54"/>
  <c r="AE77" i="54" s="1"/>
  <c r="M77" i="37"/>
  <c r="N77" i="49" s="1"/>
  <c r="N77" i="42" s="1"/>
  <c r="O80" i="54"/>
  <c r="AE80" i="54" s="1"/>
  <c r="M80" i="37"/>
  <c r="N24" i="53"/>
  <c r="L24" i="36"/>
  <c r="M24" i="58" s="1"/>
  <c r="L74" i="36"/>
  <c r="N3" i="53"/>
  <c r="L3" i="36"/>
  <c r="M3" i="58" s="1"/>
  <c r="O33" i="40"/>
  <c r="AE33" i="40" s="1"/>
  <c r="O33" i="42"/>
  <c r="AE33" i="42" s="1"/>
  <c r="N22" i="53"/>
  <c r="L22" i="36"/>
  <c r="M22" i="53"/>
  <c r="O8" i="54"/>
  <c r="AE8" i="54" s="1"/>
  <c r="M8" i="37"/>
  <c r="O32" i="54"/>
  <c r="AE32" i="54" s="1"/>
  <c r="M32" i="37"/>
  <c r="N32" i="49" s="1"/>
  <c r="N32" i="42" s="1"/>
  <c r="O22" i="54"/>
  <c r="AE22" i="54" s="1"/>
  <c r="O18" i="54"/>
  <c r="AE18" i="54" s="1"/>
  <c r="M18" i="37"/>
  <c r="O32" i="42"/>
  <c r="AE32" i="42" s="1"/>
  <c r="O66" i="54"/>
  <c r="AE66" i="54" s="1"/>
  <c r="M66" i="37"/>
  <c r="O71" i="40"/>
  <c r="AE71" i="40" s="1"/>
  <c r="M71" i="37"/>
  <c r="N71" i="54" s="1"/>
  <c r="N71" i="40" s="1"/>
  <c r="L7" i="36"/>
  <c r="M7" i="58" s="1"/>
  <c r="L12" i="36"/>
  <c r="O21" i="49"/>
  <c r="AE21" i="49" s="1"/>
  <c r="M21" i="37"/>
  <c r="N21" i="54" s="1"/>
  <c r="L90" i="37"/>
  <c r="M90" i="54" s="1"/>
  <c r="L9" i="36"/>
  <c r="M9" i="58" s="1"/>
  <c r="O9" i="40"/>
  <c r="AE9" i="40" s="1"/>
  <c r="O6" i="40"/>
  <c r="AE6" i="40" s="1"/>
  <c r="O67" i="49"/>
  <c r="AE67" i="49" s="1"/>
  <c r="M67" i="37"/>
  <c r="N67" i="54" s="1"/>
  <c r="N67" i="40" s="1"/>
  <c r="M6" i="37"/>
  <c r="O43" i="42"/>
  <c r="AE43" i="42" s="1"/>
  <c r="O65" i="49"/>
  <c r="AE65" i="49" s="1"/>
  <c r="M65" i="37"/>
  <c r="N65" i="61" s="1"/>
  <c r="O65" i="54"/>
  <c r="AE65" i="54" s="1"/>
  <c r="K69" i="36"/>
  <c r="L69" i="58" s="1"/>
  <c r="M42" i="53"/>
  <c r="K42" i="36"/>
  <c r="L42" i="58" s="1"/>
  <c r="O3" i="54"/>
  <c r="AE3" i="54" s="1"/>
  <c r="M3" i="37"/>
  <c r="M33" i="53"/>
  <c r="K33" i="36"/>
  <c r="L33" i="58" s="1"/>
  <c r="N65" i="53"/>
  <c r="L65" i="36"/>
  <c r="M65" i="58" s="1"/>
  <c r="N26" i="54"/>
  <c r="N26" i="40" s="1"/>
  <c r="L26" i="37"/>
  <c r="M26" i="49" s="1"/>
  <c r="N26" i="49"/>
  <c r="L33" i="37"/>
  <c r="L18" i="36"/>
  <c r="N73" i="47"/>
  <c r="N73" i="42" s="1"/>
  <c r="L73" i="36"/>
  <c r="M73" i="58" s="1"/>
  <c r="M22" i="37"/>
  <c r="N22" i="61" s="1"/>
  <c r="N22" i="60" s="1"/>
  <c r="N32" i="53"/>
  <c r="L32" i="36"/>
  <c r="M32" i="58" s="1"/>
  <c r="O71" i="42"/>
  <c r="AE71" i="42" s="1"/>
  <c r="M69" i="37"/>
  <c r="N69" i="54" s="1"/>
  <c r="N69" i="40" s="1"/>
  <c r="O12" i="49"/>
  <c r="AE12" i="49" s="1"/>
  <c r="M12" i="37"/>
  <c r="N12" i="49" s="1"/>
  <c r="O12" i="54"/>
  <c r="AE12" i="54" s="1"/>
  <c r="O16" i="49"/>
  <c r="AE16" i="49" s="1"/>
  <c r="O16" i="54"/>
  <c r="AE16" i="54" s="1"/>
  <c r="M16" i="37"/>
  <c r="N21" i="47"/>
  <c r="L21" i="36"/>
  <c r="O19" i="54"/>
  <c r="AE19" i="54" s="1"/>
  <c r="O19" i="49"/>
  <c r="AE19" i="49" s="1"/>
  <c r="M19" i="37"/>
  <c r="N19" i="61" s="1"/>
  <c r="O84" i="49"/>
  <c r="AE84" i="49" s="1"/>
  <c r="O84" i="54"/>
  <c r="AE84" i="54" s="1"/>
  <c r="M84" i="37"/>
  <c r="O11" i="54"/>
  <c r="AE11" i="54" s="1"/>
  <c r="O11" i="49"/>
  <c r="AE11" i="49" s="1"/>
  <c r="M11" i="37"/>
  <c r="N6" i="53"/>
  <c r="L6" i="36"/>
  <c r="M6" i="58" s="1"/>
  <c r="M9" i="37"/>
  <c r="O76" i="54"/>
  <c r="AE76" i="54" s="1"/>
  <c r="M76" i="37"/>
  <c r="N76" i="49" s="1"/>
  <c r="L83" i="36"/>
  <c r="O24" i="49"/>
  <c r="AE24" i="49" s="1"/>
  <c r="M24" i="37"/>
  <c r="O24" i="54"/>
  <c r="AE24" i="54" s="1"/>
  <c r="N86" i="54"/>
  <c r="N86" i="40" s="1"/>
  <c r="K36" i="53"/>
  <c r="L53" i="53"/>
  <c r="N54" i="54"/>
  <c r="N54" i="40" s="1"/>
  <c r="L80" i="53"/>
  <c r="I10" i="47"/>
  <c r="L67" i="53"/>
  <c r="M29" i="47"/>
  <c r="L70" i="47"/>
  <c r="L17" i="47"/>
  <c r="N109" i="47"/>
  <c r="M14" i="49"/>
  <c r="M14" i="54"/>
  <c r="M64" i="49"/>
  <c r="M64" i="42" s="1"/>
  <c r="L109" i="36"/>
  <c r="N99" i="42"/>
  <c r="N49" i="49"/>
  <c r="N82" i="49"/>
  <c r="O37" i="42"/>
  <c r="AE37" i="42" s="1"/>
  <c r="N74" i="54"/>
  <c r="O41" i="42"/>
  <c r="AE41" i="42" s="1"/>
  <c r="N106" i="54"/>
  <c r="L106" i="37"/>
  <c r="M106" i="61" s="1"/>
  <c r="L38" i="37"/>
  <c r="M109" i="37"/>
  <c r="N34" i="54"/>
  <c r="N34" i="40" s="1"/>
  <c r="L34" i="37"/>
  <c r="N62" i="40"/>
  <c r="L87" i="54"/>
  <c r="N91" i="49"/>
  <c r="N91" i="42" s="1"/>
  <c r="L85" i="54"/>
  <c r="N37" i="54"/>
  <c r="N37" i="40" s="1"/>
  <c r="N37" i="49"/>
  <c r="L37" i="37"/>
  <c r="N74" i="49"/>
  <c r="O41" i="40"/>
  <c r="AE41" i="40" s="1"/>
  <c r="N106" i="49"/>
  <c r="M95" i="54"/>
  <c r="K95" i="37"/>
  <c r="L95" i="61" s="1"/>
  <c r="O108" i="54"/>
  <c r="N38" i="54"/>
  <c r="N38" i="40" s="1"/>
  <c r="N41" i="54"/>
  <c r="L41" i="37"/>
  <c r="M41" i="61" s="1"/>
  <c r="M109" i="34" a="1"/>
  <c r="M109" i="34" s="1"/>
  <c r="N70" i="40"/>
  <c r="O99" i="40"/>
  <c r="AE99" i="40" s="1"/>
  <c r="N105" i="52"/>
  <c r="N106" i="52"/>
  <c r="O62" i="42"/>
  <c r="AE62" i="42" s="1"/>
  <c r="O100" i="42"/>
  <c r="AE100" i="42" s="1"/>
  <c r="O38" i="42"/>
  <c r="AE38" i="42" s="1"/>
  <c r="O14" i="42"/>
  <c r="AE14" i="42" s="1"/>
  <c r="O28" i="42"/>
  <c r="AE28" i="42" s="1"/>
  <c r="O92" i="42"/>
  <c r="AE92" i="42" s="1"/>
  <c r="O36" i="42"/>
  <c r="AE36" i="42" s="1"/>
  <c r="O20" i="42"/>
  <c r="AE20" i="42" s="1"/>
  <c r="O50" i="42"/>
  <c r="AE50" i="42" s="1"/>
  <c r="O34" i="42"/>
  <c r="AE34" i="42" s="1"/>
  <c r="O18" i="42"/>
  <c r="O76" i="42"/>
  <c r="AE76" i="42" s="1"/>
  <c r="O90" i="42"/>
  <c r="AE90" i="42" s="1"/>
  <c r="O68" i="42"/>
  <c r="AE68" i="42" s="1"/>
  <c r="O58" i="42"/>
  <c r="AE58" i="42" s="1"/>
  <c r="O42" i="42"/>
  <c r="AE42" i="42" s="1"/>
  <c r="O26" i="42"/>
  <c r="AE26" i="42" s="1"/>
  <c r="O10" i="42"/>
  <c r="AE10" i="42" s="1"/>
  <c r="O44" i="42"/>
  <c r="AE44" i="42" s="1"/>
  <c r="O98" i="42"/>
  <c r="AE98" i="42" s="1"/>
  <c r="O82" i="42"/>
  <c r="AE82" i="42" s="1"/>
  <c r="N68" i="49"/>
  <c r="K46" i="32"/>
  <c r="J46" i="13"/>
  <c r="K46" i="58" s="1"/>
  <c r="K47" i="13"/>
  <c r="L47" i="70" s="1"/>
  <c r="L24" i="32"/>
  <c r="G106" i="36"/>
  <c r="K96" i="36"/>
  <c r="L96" i="53"/>
  <c r="M96" i="53"/>
  <c r="J31" i="36"/>
  <c r="K31" i="58" s="1"/>
  <c r="N81" i="49"/>
  <c r="N81" i="42" s="1"/>
  <c r="M70" i="4"/>
  <c r="N70" i="24" s="1"/>
  <c r="N70" i="42" s="1"/>
  <c r="M54" i="4"/>
  <c r="N54" i="24" s="1"/>
  <c r="M46" i="4"/>
  <c r="N46" i="24" s="1"/>
  <c r="M30" i="4"/>
  <c r="N30" i="24" s="1"/>
  <c r="M6" i="4"/>
  <c r="N6" i="24" s="1"/>
  <c r="M60" i="4"/>
  <c r="N60" i="24" s="1"/>
  <c r="K5" i="37"/>
  <c r="N52" i="45"/>
  <c r="L52" i="13"/>
  <c r="M52" i="58" s="1"/>
  <c r="H105" i="36"/>
  <c r="M3" i="32"/>
  <c r="K34" i="13"/>
  <c r="L96" i="13"/>
  <c r="M96" i="70" s="1"/>
  <c r="O96" i="40"/>
  <c r="AE96" i="40" s="1"/>
  <c r="N47" i="54"/>
  <c r="L40" i="37"/>
  <c r="I37" i="36"/>
  <c r="J37" i="58" s="1"/>
  <c r="K101" i="30"/>
  <c r="J21" i="51"/>
  <c r="H21" i="13"/>
  <c r="I21" i="70" s="1"/>
  <c r="L46" i="45"/>
  <c r="L46" i="51"/>
  <c r="M52" i="32"/>
  <c r="M47" i="45"/>
  <c r="N66" i="51"/>
  <c r="I106" i="47"/>
  <c r="L80" i="13"/>
  <c r="M80" i="56" s="1"/>
  <c r="J51" i="37"/>
  <c r="K44" i="37"/>
  <c r="M96" i="47"/>
  <c r="L31" i="53"/>
  <c r="L31" i="47"/>
  <c r="N89" i="49"/>
  <c r="N89" i="42" s="1"/>
  <c r="H110" i="36"/>
  <c r="J110" i="47"/>
  <c r="I51" i="36"/>
  <c r="K51" i="53"/>
  <c r="O70" i="24"/>
  <c r="AE70" i="24" s="1"/>
  <c r="O54" i="24"/>
  <c r="AE54" i="24" s="1"/>
  <c r="O46" i="24"/>
  <c r="AE46" i="24" s="1"/>
  <c r="O30" i="24"/>
  <c r="AE30" i="24" s="1"/>
  <c r="O6" i="24"/>
  <c r="AE6" i="24" s="1"/>
  <c r="O60" i="24"/>
  <c r="AE60" i="24" s="1"/>
  <c r="J64" i="45"/>
  <c r="H64" i="13"/>
  <c r="K68" i="36"/>
  <c r="L68" i="58" s="1"/>
  <c r="M5" i="49"/>
  <c r="M5" i="54"/>
  <c r="L34" i="32"/>
  <c r="I77" i="36"/>
  <c r="L86" i="37"/>
  <c r="M86" i="61" s="1"/>
  <c r="K65" i="13"/>
  <c r="L65" i="70" s="1"/>
  <c r="M65" i="51"/>
  <c r="O98" i="40"/>
  <c r="AE98" i="40" s="1"/>
  <c r="O23" i="40"/>
  <c r="AE23" i="40" s="1"/>
  <c r="O91" i="42"/>
  <c r="AE91" i="42" s="1"/>
  <c r="J61" i="51"/>
  <c r="H61" i="13"/>
  <c r="I61" i="70" s="1"/>
  <c r="M101" i="51"/>
  <c r="J99" i="36"/>
  <c r="L99" i="47"/>
  <c r="K108" i="4"/>
  <c r="L108" i="24" s="1"/>
  <c r="L54" i="37"/>
  <c r="M54" i="61" s="1"/>
  <c r="K97" i="36"/>
  <c r="M97" i="53"/>
  <c r="I76" i="36"/>
  <c r="J76" i="58" s="1"/>
  <c r="N74" i="51"/>
  <c r="L74" i="13"/>
  <c r="M74" i="70" s="1"/>
  <c r="K91" i="30"/>
  <c r="L91" i="50" s="1"/>
  <c r="M93" i="45"/>
  <c r="K93" i="13"/>
  <c r="L93" i="70" s="1"/>
  <c r="M16" i="51"/>
  <c r="J89" i="45"/>
  <c r="H89" i="13"/>
  <c r="I89" i="70" s="1"/>
  <c r="I89" i="45"/>
  <c r="I64" i="32"/>
  <c r="M55" i="51"/>
  <c r="K55" i="13"/>
  <c r="L55" i="32"/>
  <c r="K55" i="32" s="1"/>
  <c r="O27" i="40"/>
  <c r="AE27" i="40" s="1"/>
  <c r="K17" i="37"/>
  <c r="N28" i="49"/>
  <c r="O82" i="40"/>
  <c r="AE82" i="40" s="1"/>
  <c r="K29" i="13"/>
  <c r="L29" i="70" s="1"/>
  <c r="M29" i="51"/>
  <c r="O10" i="40"/>
  <c r="AE10" i="40" s="1"/>
  <c r="I83" i="13"/>
  <c r="J83" i="70" s="1"/>
  <c r="K62" i="13"/>
  <c r="L62" i="51"/>
  <c r="O58" i="40"/>
  <c r="AE58" i="40" s="1"/>
  <c r="N23" i="49"/>
  <c r="N23" i="42" s="1"/>
  <c r="L97" i="37"/>
  <c r="N97" i="49"/>
  <c r="N97" i="42" s="1"/>
  <c r="K8" i="51"/>
  <c r="I27" i="36"/>
  <c r="M102" i="4"/>
  <c r="N102" i="24" s="1"/>
  <c r="M94" i="4"/>
  <c r="N94" i="24" s="1"/>
  <c r="M86" i="4"/>
  <c r="N86" i="24" s="1"/>
  <c r="N86" i="42" s="1"/>
  <c r="M78" i="4"/>
  <c r="N78" i="24" s="1"/>
  <c r="L29" i="37"/>
  <c r="M29" i="61" s="1"/>
  <c r="L47" i="32"/>
  <c r="K47" i="32" s="1"/>
  <c r="I44" i="32"/>
  <c r="K22" i="13"/>
  <c r="L22" i="51"/>
  <c r="M22" i="51"/>
  <c r="J61" i="36"/>
  <c r="L61" i="53"/>
  <c r="L31" i="45"/>
  <c r="J31" i="13"/>
  <c r="L62" i="37"/>
  <c r="K89" i="36"/>
  <c r="L89" i="58" s="1"/>
  <c r="L56" i="13"/>
  <c r="M56" i="51" s="1"/>
  <c r="M56" i="40" s="1"/>
  <c r="N56" i="51"/>
  <c r="N56" i="40" s="1"/>
  <c r="K70" i="13"/>
  <c r="L70" i="58" s="1"/>
  <c r="M70" i="51"/>
  <c r="J44" i="51"/>
  <c r="I18" i="13"/>
  <c r="J18" i="70" s="1"/>
  <c r="L35" i="45"/>
  <c r="J35" i="13"/>
  <c r="K35" i="51" s="1"/>
  <c r="K35" i="45"/>
  <c r="L69" i="45"/>
  <c r="N77" i="51"/>
  <c r="L77" i="13"/>
  <c r="G43" i="36"/>
  <c r="L31" i="37"/>
  <c r="J4" i="36"/>
  <c r="K4" i="58" s="1"/>
  <c r="L4" i="53"/>
  <c r="K86" i="36"/>
  <c r="L86" i="53" s="1"/>
  <c r="J81" i="13"/>
  <c r="K81" i="45" s="1"/>
  <c r="J18" i="32"/>
  <c r="N110" i="4"/>
  <c r="O110" i="24" s="1"/>
  <c r="AE110" i="24" s="1"/>
  <c r="D70" i="23" s="1"/>
  <c r="L19" i="32"/>
  <c r="K31" i="32"/>
  <c r="J87" i="37"/>
  <c r="L51" i="32"/>
  <c r="M32" i="45"/>
  <c r="K32" i="13"/>
  <c r="L32" i="70" s="1"/>
  <c r="K14" i="13"/>
  <c r="M23" i="47"/>
  <c r="K29" i="36"/>
  <c r="L29" i="58" s="1"/>
  <c r="L23" i="13"/>
  <c r="M23" i="58" s="1"/>
  <c r="L70" i="32"/>
  <c r="E41" i="36"/>
  <c r="F41" i="47" s="1"/>
  <c r="L105" i="34" a="1"/>
  <c r="L105" i="34" s="1"/>
  <c r="N15" i="54"/>
  <c r="N15" i="40" s="1"/>
  <c r="L91" i="37"/>
  <c r="M91" i="49" s="1"/>
  <c r="I25" i="13"/>
  <c r="K53" i="37"/>
  <c r="L53" i="61" s="1"/>
  <c r="K56" i="37"/>
  <c r="L56" i="54" s="1"/>
  <c r="L73" i="37"/>
  <c r="K97" i="30"/>
  <c r="K89" i="30"/>
  <c r="L89" i="50" s="1"/>
  <c r="J48" i="13"/>
  <c r="K48" i="70" s="1"/>
  <c r="L4" i="45"/>
  <c r="J4" i="13"/>
  <c r="K4" i="45" s="1"/>
  <c r="N7" i="45"/>
  <c r="L7" i="13"/>
  <c r="I87" i="36"/>
  <c r="J87" i="47" s="1"/>
  <c r="K39" i="37"/>
  <c r="O49" i="42"/>
  <c r="AE49" i="42" s="1"/>
  <c r="L49" i="37"/>
  <c r="H38" i="36"/>
  <c r="J38" i="53"/>
  <c r="L99" i="37"/>
  <c r="K15" i="36"/>
  <c r="L65" i="32"/>
  <c r="M42" i="51"/>
  <c r="M49" i="47"/>
  <c r="K70" i="37"/>
  <c r="M70" i="54"/>
  <c r="L82" i="37"/>
  <c r="M82" i="61" s="1"/>
  <c r="K38" i="13"/>
  <c r="L38" i="58" s="1"/>
  <c r="M50" i="51"/>
  <c r="L50" i="45"/>
  <c r="K50" i="13"/>
  <c r="L50" i="51"/>
  <c r="O29" i="40"/>
  <c r="AE29" i="40" s="1"/>
  <c r="M36" i="51"/>
  <c r="K36" i="13"/>
  <c r="L36" i="45" s="1"/>
  <c r="E62" i="36"/>
  <c r="N58" i="45"/>
  <c r="L58" i="13"/>
  <c r="L58" i="32" s="1"/>
  <c r="L100" i="37"/>
  <c r="J17" i="36"/>
  <c r="K99" i="30"/>
  <c r="L99" i="50" s="1"/>
  <c r="K63" i="51"/>
  <c r="L60" i="45"/>
  <c r="J60" i="13"/>
  <c r="K60" i="70" s="1"/>
  <c r="I105" i="6"/>
  <c r="J105" i="43" s="1"/>
  <c r="M22" i="4"/>
  <c r="N22" i="24" s="1"/>
  <c r="O96" i="42"/>
  <c r="AE96" i="42" s="1"/>
  <c r="M74" i="32"/>
  <c r="L74" i="32" s="1"/>
  <c r="L29" i="32"/>
  <c r="J83" i="32"/>
  <c r="K24" i="13"/>
  <c r="L24" i="51"/>
  <c r="J35" i="32"/>
  <c r="J67" i="32"/>
  <c r="I67" i="32" s="1"/>
  <c r="I67" i="13"/>
  <c r="J67" i="45"/>
  <c r="J67" i="51"/>
  <c r="L68" i="37"/>
  <c r="M47" i="51"/>
  <c r="M66" i="32"/>
  <c r="L66" i="13"/>
  <c r="M66" i="58" s="1"/>
  <c r="M100" i="4"/>
  <c r="N100" i="24" s="1"/>
  <c r="L81" i="37"/>
  <c r="M81" i="61" s="1"/>
  <c r="L89" i="37"/>
  <c r="K95" i="30"/>
  <c r="G95" i="6"/>
  <c r="H95" i="43" s="1"/>
  <c r="H37" i="51"/>
  <c r="F37" i="13"/>
  <c r="G37" i="45" s="1"/>
  <c r="G37" i="51"/>
  <c r="M11" i="51"/>
  <c r="K11" i="13"/>
  <c r="L11" i="70" s="1"/>
  <c r="L3" i="13"/>
  <c r="N84" i="45"/>
  <c r="L84" i="13"/>
  <c r="M84" i="51" s="1"/>
  <c r="M62" i="4"/>
  <c r="N62" i="24" s="1"/>
  <c r="M38" i="4"/>
  <c r="N38" i="24" s="1"/>
  <c r="N38" i="42" s="1"/>
  <c r="M14" i="4"/>
  <c r="N14" i="24" s="1"/>
  <c r="N14" i="42" s="1"/>
  <c r="M28" i="4"/>
  <c r="N28" i="24" s="1"/>
  <c r="M92" i="4"/>
  <c r="N92" i="24" s="1"/>
  <c r="M57" i="51"/>
  <c r="K57" i="13"/>
  <c r="L110" i="37"/>
  <c r="N110" i="49"/>
  <c r="K82" i="36"/>
  <c r="M82" i="53"/>
  <c r="M45" i="51"/>
  <c r="K45" i="13"/>
  <c r="L45" i="70" s="1"/>
  <c r="L79" i="37"/>
  <c r="M79" i="54" s="1"/>
  <c r="N79" i="54"/>
  <c r="N79" i="40" s="1"/>
  <c r="J72" i="36"/>
  <c r="L72" i="53"/>
  <c r="I66" i="36"/>
  <c r="K66" i="47"/>
  <c r="K109" i="6"/>
  <c r="L109" i="43" s="1"/>
  <c r="H28" i="36"/>
  <c r="M109" i="4"/>
  <c r="N109" i="24" s="1"/>
  <c r="I36" i="36"/>
  <c r="O15" i="42"/>
  <c r="AE15" i="42" s="1"/>
  <c r="O91" i="40"/>
  <c r="AE91" i="40" s="1"/>
  <c r="M96" i="32"/>
  <c r="L96" i="32" s="1"/>
  <c r="G92" i="13"/>
  <c r="H92" i="70" s="1"/>
  <c r="I48" i="36"/>
  <c r="K48" i="53"/>
  <c r="M101" i="45"/>
  <c r="K101" i="13"/>
  <c r="K5" i="13"/>
  <c r="L5" i="45" s="1"/>
  <c r="L45" i="32"/>
  <c r="J53" i="36"/>
  <c r="H101" i="6"/>
  <c r="I101" i="43" s="1"/>
  <c r="H93" i="6"/>
  <c r="I93" i="43" s="1"/>
  <c r="H85" i="6"/>
  <c r="I85" i="43" s="1"/>
  <c r="J17" i="45"/>
  <c r="H17" i="13"/>
  <c r="I17" i="45" s="1"/>
  <c r="I17" i="51"/>
  <c r="N93" i="40"/>
  <c r="N85" i="51"/>
  <c r="N85" i="40" s="1"/>
  <c r="L85" i="13"/>
  <c r="M85" i="58" s="1"/>
  <c r="L57" i="32"/>
  <c r="K57" i="32" s="1"/>
  <c r="K16" i="13"/>
  <c r="L16" i="58" s="1"/>
  <c r="K110" i="6"/>
  <c r="L110" i="43" s="1"/>
  <c r="L27" i="13"/>
  <c r="N27" i="45"/>
  <c r="L28" i="37"/>
  <c r="K36" i="37"/>
  <c r="J80" i="36"/>
  <c r="M51" i="45"/>
  <c r="M51" i="42" s="1"/>
  <c r="K51" i="13"/>
  <c r="L51" i="45" s="1"/>
  <c r="L75" i="13"/>
  <c r="N75" i="45"/>
  <c r="L106" i="4"/>
  <c r="M106" i="24" s="1"/>
  <c r="N30" i="45"/>
  <c r="L30" i="13"/>
  <c r="M30" i="56" s="1"/>
  <c r="L23" i="37"/>
  <c r="M23" i="54" s="1"/>
  <c r="O61" i="40"/>
  <c r="AE61" i="40" s="1"/>
  <c r="H89" i="6"/>
  <c r="I89" i="43" s="1"/>
  <c r="H81" i="6"/>
  <c r="I81" i="43" s="1"/>
  <c r="E41" i="6"/>
  <c r="F41" i="43" s="1"/>
  <c r="E69" i="6"/>
  <c r="F69" i="43" s="1"/>
  <c r="E53" i="6"/>
  <c r="F53" i="43" s="1"/>
  <c r="M4" i="4"/>
  <c r="N4" i="24" s="1"/>
  <c r="M36" i="4"/>
  <c r="N36" i="24" s="1"/>
  <c r="N36" i="42" s="1"/>
  <c r="M68" i="4"/>
  <c r="N68" i="24" s="1"/>
  <c r="N108" i="51"/>
  <c r="L108" i="13"/>
  <c r="I8" i="13"/>
  <c r="J8" i="70" s="1"/>
  <c r="I108" i="6"/>
  <c r="J108" i="43" s="1"/>
  <c r="M80" i="32"/>
  <c r="O102" i="42"/>
  <c r="AE102" i="42" s="1"/>
  <c r="O86" i="42"/>
  <c r="AE86" i="42" s="1"/>
  <c r="O78" i="42"/>
  <c r="AE78" i="42" s="1"/>
  <c r="K95" i="13"/>
  <c r="L95" i="70" s="1"/>
  <c r="J107" i="4"/>
  <c r="K107" i="24" s="1"/>
  <c r="M99" i="45"/>
  <c r="K99" i="13"/>
  <c r="L99" i="58" s="1"/>
  <c r="M105" i="4"/>
  <c r="N105" i="24" s="1"/>
  <c r="K90" i="13"/>
  <c r="M90" i="51"/>
  <c r="O99" i="42"/>
  <c r="AE99" i="42" s="1"/>
  <c r="K79" i="36"/>
  <c r="L79" i="58" s="1"/>
  <c r="M79" i="47"/>
  <c r="O47" i="42"/>
  <c r="AE47" i="42" s="1"/>
  <c r="O56" i="40"/>
  <c r="AE56" i="40" s="1"/>
  <c r="L102" i="13"/>
  <c r="M102" i="70" s="1"/>
  <c r="N102" i="45"/>
  <c r="G10" i="36"/>
  <c r="K41" i="32"/>
  <c r="J41" i="13"/>
  <c r="K41" i="58" s="1"/>
  <c r="K41" i="45"/>
  <c r="K41" i="51"/>
  <c r="H44" i="13"/>
  <c r="I44" i="70" s="1"/>
  <c r="J69" i="13"/>
  <c r="K69" i="51" s="1"/>
  <c r="O77" i="42"/>
  <c r="AE77" i="42" s="1"/>
  <c r="L106" i="34" a="1"/>
  <c r="L106" i="34" s="1"/>
  <c r="O89" i="40"/>
  <c r="AE89" i="40" s="1"/>
  <c r="M68" i="45"/>
  <c r="K68" i="13"/>
  <c r="L68" i="51" s="1"/>
  <c r="J67" i="36"/>
  <c r="K67" i="58" s="1"/>
  <c r="L96" i="37"/>
  <c r="N96" i="54"/>
  <c r="N96" i="40" s="1"/>
  <c r="K15" i="13"/>
  <c r="L15" i="51" s="1"/>
  <c r="O15" i="40"/>
  <c r="AE15" i="40" s="1"/>
  <c r="J107" i="6"/>
  <c r="K107" i="43" s="1"/>
  <c r="J16" i="36"/>
  <c r="K93" i="30"/>
  <c r="L93" i="50" s="1"/>
  <c r="M20" i="4"/>
  <c r="N20" i="24" s="1"/>
  <c r="M52" i="4"/>
  <c r="N52" i="24" s="1"/>
  <c r="M84" i="4"/>
  <c r="N84" i="24" s="1"/>
  <c r="G87" i="6"/>
  <c r="H87" i="43" s="1"/>
  <c r="G79" i="6"/>
  <c r="H79" i="43" s="1"/>
  <c r="M39" i="45"/>
  <c r="K39" i="13"/>
  <c r="L39" i="70" s="1"/>
  <c r="G99" i="6"/>
  <c r="H99" i="43" s="1"/>
  <c r="G91" i="6"/>
  <c r="H91" i="43"/>
  <c r="M74" i="4"/>
  <c r="N74" i="24" s="1"/>
  <c r="M66" i="4"/>
  <c r="N66" i="24" s="1"/>
  <c r="M58" i="4"/>
  <c r="N58" i="24" s="1"/>
  <c r="M50" i="4"/>
  <c r="N50" i="24" s="1"/>
  <c r="M42" i="4"/>
  <c r="N42" i="24" s="1"/>
  <c r="N42" i="42" s="1"/>
  <c r="M34" i="4"/>
  <c r="N34" i="24" s="1"/>
  <c r="N34" i="42" s="1"/>
  <c r="M26" i="4"/>
  <c r="N26" i="24" s="1"/>
  <c r="M18" i="4"/>
  <c r="N18" i="24" s="1"/>
  <c r="M10" i="4"/>
  <c r="N10" i="24" s="1"/>
  <c r="M12" i="4"/>
  <c r="N12" i="24" s="1"/>
  <c r="M44" i="4"/>
  <c r="N44" i="24" s="1"/>
  <c r="N44" i="42" s="1"/>
  <c r="M76" i="4"/>
  <c r="N76" i="24" s="1"/>
  <c r="K19" i="13"/>
  <c r="L19" i="45" s="1"/>
  <c r="M19" i="45"/>
  <c r="M20" i="32"/>
  <c r="L20" i="13"/>
  <c r="M20" i="70" s="1"/>
  <c r="N20" i="45"/>
  <c r="K23" i="36"/>
  <c r="J70" i="36"/>
  <c r="K70" i="47" s="1"/>
  <c r="L98" i="37"/>
  <c r="K98" i="13"/>
  <c r="L98" i="45" s="1"/>
  <c r="M98" i="45"/>
  <c r="L11" i="32"/>
  <c r="K11" i="32" s="1"/>
  <c r="O23" i="42"/>
  <c r="AE23" i="42" s="1"/>
  <c r="M77" i="32"/>
  <c r="L77" i="32" s="1"/>
  <c r="L15" i="37"/>
  <c r="H92" i="32"/>
  <c r="J85" i="37"/>
  <c r="K91" i="36"/>
  <c r="L91" i="58" s="1"/>
  <c r="M91" i="47"/>
  <c r="J48" i="32"/>
  <c r="N54" i="45"/>
  <c r="L54" i="13"/>
  <c r="M54" i="70" s="1"/>
  <c r="M98" i="4"/>
  <c r="N98" i="24" s="1"/>
  <c r="N98" i="42" s="1"/>
  <c r="M90" i="4"/>
  <c r="N90" i="24" s="1"/>
  <c r="M82" i="4"/>
  <c r="N82" i="24" s="1"/>
  <c r="K64" i="37"/>
  <c r="M78" i="45"/>
  <c r="K78" i="13"/>
  <c r="I61" i="32"/>
  <c r="K42" i="13"/>
  <c r="K76" i="45"/>
  <c r="I76" i="13"/>
  <c r="J76" i="70" s="1"/>
  <c r="K49" i="36"/>
  <c r="M100" i="45"/>
  <c r="K100" i="13"/>
  <c r="L100" i="70" s="1"/>
  <c r="L100" i="51"/>
  <c r="L10" i="13"/>
  <c r="M10" i="58" s="1"/>
  <c r="M33" i="51"/>
  <c r="K33" i="13"/>
  <c r="L33" i="45" s="1"/>
  <c r="L61" i="37"/>
  <c r="K54" i="36"/>
  <c r="I63" i="13"/>
  <c r="M102" i="32"/>
  <c r="L102" i="32" s="1"/>
  <c r="G37" i="32"/>
  <c r="F37" i="32" s="1"/>
  <c r="M84" i="32"/>
  <c r="L5" i="32"/>
  <c r="M27" i="32"/>
  <c r="M75" i="32"/>
  <c r="L75" i="32" s="1"/>
  <c r="I89" i="32"/>
  <c r="H89" i="32" s="1"/>
  <c r="J8" i="32"/>
  <c r="AG96" i="58" l="1"/>
  <c r="AG95" i="47"/>
  <c r="Z73" i="42"/>
  <c r="AE108" i="54"/>
  <c r="D47" i="41" s="1"/>
  <c r="D45" i="41" s="1"/>
  <c r="H45" i="41"/>
  <c r="AG74" i="61"/>
  <c r="N82" i="42"/>
  <c r="N100" i="42"/>
  <c r="AI98" i="47"/>
  <c r="AA3" i="42"/>
  <c r="AI3" i="42" s="1"/>
  <c r="N47" i="42"/>
  <c r="AI3" i="60"/>
  <c r="AA58" i="60"/>
  <c r="AE18" i="42"/>
  <c r="AA48" i="40"/>
  <c r="AI48" i="40" s="1"/>
  <c r="O22" i="42"/>
  <c r="AE22" i="42" s="1"/>
  <c r="N43" i="42"/>
  <c r="AI22" i="61"/>
  <c r="O52" i="42"/>
  <c r="AE52" i="42" s="1"/>
  <c r="M39" i="60"/>
  <c r="AA35" i="60"/>
  <c r="AI35" i="60" s="1"/>
  <c r="AA48" i="60"/>
  <c r="AI48" i="60" s="1"/>
  <c r="AA96" i="40"/>
  <c r="AG96" i="40" s="1"/>
  <c r="N56" i="60"/>
  <c r="AI23" i="42"/>
  <c r="AG44" i="47"/>
  <c r="AA34" i="60"/>
  <c r="AG34" i="60" s="1"/>
  <c r="AG4" i="60"/>
  <c r="AG93" i="61"/>
  <c r="AA26" i="40"/>
  <c r="AI26" i="40" s="1"/>
  <c r="AI38" i="58"/>
  <c r="AG37" i="42"/>
  <c r="AG62" i="60"/>
  <c r="AG91" i="54"/>
  <c r="AI91" i="54"/>
  <c r="AI59" i="60"/>
  <c r="AI91" i="61"/>
  <c r="AG91" i="61"/>
  <c r="AA63" i="60"/>
  <c r="AG63" i="60" s="1"/>
  <c r="AG91" i="49"/>
  <c r="AI91" i="49"/>
  <c r="N59" i="60"/>
  <c r="AA22" i="42"/>
  <c r="AI17" i="58"/>
  <c r="AI81" i="58"/>
  <c r="AA91" i="42"/>
  <c r="M64" i="60"/>
  <c r="O46" i="60"/>
  <c r="AE46" i="60" s="1"/>
  <c r="AG51" i="53"/>
  <c r="AA9" i="60"/>
  <c r="L8" i="58"/>
  <c r="O35" i="60"/>
  <c r="AE35" i="60" s="1"/>
  <c r="AA91" i="60"/>
  <c r="AA51" i="60"/>
  <c r="AG51" i="60" s="1"/>
  <c r="AG78" i="60"/>
  <c r="N37" i="60"/>
  <c r="AG93" i="40"/>
  <c r="AA77" i="40"/>
  <c r="AG77" i="40" s="1"/>
  <c r="AG3" i="61"/>
  <c r="AI23" i="49"/>
  <c r="AI53" i="60"/>
  <c r="N60" i="61"/>
  <c r="N60" i="60" s="1"/>
  <c r="Z46" i="42"/>
  <c r="AG86" i="54"/>
  <c r="AI108" i="61"/>
  <c r="H47" i="62" s="1"/>
  <c r="H45" i="62" s="1"/>
  <c r="O52" i="40"/>
  <c r="AE52" i="40" s="1"/>
  <c r="AI93" i="60"/>
  <c r="AA61" i="50"/>
  <c r="AA61" i="56"/>
  <c r="N23" i="40"/>
  <c r="N13" i="60"/>
  <c r="O100" i="40"/>
  <c r="AE100" i="40" s="1"/>
  <c r="J107" i="30"/>
  <c r="K107" i="50"/>
  <c r="N81" i="40"/>
  <c r="AI45" i="40"/>
  <c r="AA74" i="42"/>
  <c r="Z65" i="42"/>
  <c r="AA38" i="42"/>
  <c r="AI38" i="42" s="1"/>
  <c r="AA10" i="42"/>
  <c r="AG24" i="47"/>
  <c r="D53" i="62"/>
  <c r="D55" i="62"/>
  <c r="N109" i="50"/>
  <c r="L109" i="30"/>
  <c r="N109" i="56"/>
  <c r="L16" i="24"/>
  <c r="J16" i="4"/>
  <c r="AG101" i="42"/>
  <c r="AG70" i="24"/>
  <c r="L24" i="4"/>
  <c r="M24" i="24"/>
  <c r="AG53" i="24"/>
  <c r="AG34" i="24"/>
  <c r="AG31" i="24"/>
  <c r="L80" i="4"/>
  <c r="M80" i="24"/>
  <c r="AG94" i="24"/>
  <c r="AG55" i="24"/>
  <c r="L72" i="4"/>
  <c r="M72" i="24" s="1"/>
  <c r="N49" i="42"/>
  <c r="K56" i="4"/>
  <c r="L56" i="24"/>
  <c r="M17" i="24"/>
  <c r="M17" i="42" s="1"/>
  <c r="K17" i="4"/>
  <c r="L48" i="4"/>
  <c r="M48" i="24"/>
  <c r="K9" i="4"/>
  <c r="L9" i="24"/>
  <c r="L49" i="4"/>
  <c r="M49" i="24"/>
  <c r="AI50" i="24"/>
  <c r="AG90" i="24"/>
  <c r="AG50" i="24"/>
  <c r="M9" i="24"/>
  <c r="M16" i="24"/>
  <c r="AI13" i="42"/>
  <c r="AG110" i="40"/>
  <c r="F72" i="41" s="1"/>
  <c r="AI110" i="40"/>
  <c r="H72" i="41" s="1"/>
  <c r="AG32" i="42"/>
  <c r="AG92" i="60"/>
  <c r="AI92" i="60"/>
  <c r="AI55" i="60"/>
  <c r="AG55" i="60"/>
  <c r="AI79" i="42"/>
  <c r="AG79" i="42"/>
  <c r="AI22" i="40"/>
  <c r="AG22" i="40"/>
  <c r="AG3" i="60"/>
  <c r="AG40" i="40"/>
  <c r="AI40" i="40"/>
  <c r="AI22" i="60"/>
  <c r="AG22" i="60"/>
  <c r="AG19" i="60"/>
  <c r="AG52" i="40"/>
  <c r="AI52" i="40"/>
  <c r="AG76" i="40"/>
  <c r="AI76" i="40"/>
  <c r="AD76" i="58"/>
  <c r="AH76" i="58"/>
  <c r="AG58" i="60"/>
  <c r="AI58" i="60"/>
  <c r="AD37" i="58"/>
  <c r="AH37" i="58"/>
  <c r="AG54" i="60"/>
  <c r="AI54" i="60"/>
  <c r="I28" i="47"/>
  <c r="AH67" i="45"/>
  <c r="AD67" i="45"/>
  <c r="J77" i="47"/>
  <c r="AD21" i="51"/>
  <c r="AH21" i="51"/>
  <c r="M18" i="53"/>
  <c r="O88" i="40"/>
  <c r="AE88" i="40" s="1"/>
  <c r="AE88" i="54"/>
  <c r="AH5" i="43"/>
  <c r="AD5" i="43"/>
  <c r="L14" i="47"/>
  <c r="AD26" i="50"/>
  <c r="AH26" i="50"/>
  <c r="N108" i="53"/>
  <c r="M55" i="47"/>
  <c r="I90" i="53"/>
  <c r="L100" i="47"/>
  <c r="K107" i="45"/>
  <c r="AA41" i="54"/>
  <c r="AA41" i="49"/>
  <c r="AA41" i="42" s="1"/>
  <c r="AI41" i="42" s="1"/>
  <c r="AA41" i="61"/>
  <c r="AA41" i="60" s="1"/>
  <c r="AA94" i="60"/>
  <c r="AI94" i="56"/>
  <c r="AG94" i="56"/>
  <c r="AI49" i="58"/>
  <c r="AG49" i="58"/>
  <c r="AA63" i="42"/>
  <c r="AI63" i="42" s="1"/>
  <c r="AI63" i="24"/>
  <c r="AA80" i="42"/>
  <c r="AI80" i="45"/>
  <c r="AG97" i="42"/>
  <c r="AI73" i="47"/>
  <c r="AG73" i="47"/>
  <c r="AA15" i="60"/>
  <c r="AI15" i="56"/>
  <c r="AG15" i="56"/>
  <c r="AI7" i="53"/>
  <c r="AG7" i="53"/>
  <c r="AI87" i="53"/>
  <c r="AA87" i="40"/>
  <c r="AG21" i="58"/>
  <c r="AA66" i="49"/>
  <c r="AI66" i="49" s="1"/>
  <c r="AA66" i="61"/>
  <c r="AI66" i="61" s="1"/>
  <c r="AA66" i="54"/>
  <c r="AI66" i="54" s="1"/>
  <c r="AI79" i="54"/>
  <c r="AG79" i="54"/>
  <c r="AA79" i="40"/>
  <c r="AA108" i="32" a="1"/>
  <c r="AA108" i="32" s="1"/>
  <c r="AI100" i="47"/>
  <c r="AI44" i="53"/>
  <c r="AG44" i="53"/>
  <c r="AA90" i="42"/>
  <c r="AG90" i="42" s="1"/>
  <c r="AI90" i="24"/>
  <c r="AA82" i="40"/>
  <c r="AI82" i="50"/>
  <c r="AG82" i="50"/>
  <c r="AA58" i="42"/>
  <c r="AI58" i="42" s="1"/>
  <c r="AI58" i="24"/>
  <c r="AI85" i="45"/>
  <c r="AG85" i="45"/>
  <c r="AG105" i="45"/>
  <c r="F8" i="23" s="1"/>
  <c r="F7" i="23" s="1"/>
  <c r="AI105" i="45"/>
  <c r="AI95" i="58"/>
  <c r="AI97" i="54"/>
  <c r="AG97" i="54"/>
  <c r="AI95" i="24"/>
  <c r="AG70" i="60"/>
  <c r="AI70" i="60"/>
  <c r="AA75" i="40"/>
  <c r="AI75" i="40" s="1"/>
  <c r="AA105" i="32" a="1"/>
  <c r="AA105" i="32" s="1"/>
  <c r="AG5" i="42"/>
  <c r="AG14" i="54"/>
  <c r="AG54" i="61"/>
  <c r="AA57" i="40"/>
  <c r="AA55" i="40"/>
  <c r="AI94" i="70"/>
  <c r="AG94" i="70"/>
  <c r="H81" i="36"/>
  <c r="I81" i="53" s="1"/>
  <c r="AI14" i="49"/>
  <c r="AI86" i="40"/>
  <c r="AA70" i="42"/>
  <c r="AI70" i="24"/>
  <c r="AI60" i="47"/>
  <c r="AI67" i="60"/>
  <c r="AG67" i="60"/>
  <c r="AA44" i="49"/>
  <c r="AI44" i="49" s="1"/>
  <c r="AA44" i="61"/>
  <c r="AG44" i="61" s="1"/>
  <c r="AA44" i="54"/>
  <c r="AA43" i="40"/>
  <c r="AI43" i="40" s="1"/>
  <c r="AG26" i="61"/>
  <c r="AG51" i="58"/>
  <c r="AI54" i="49"/>
  <c r="L51" i="58"/>
  <c r="AI41" i="58"/>
  <c r="AI19" i="60"/>
  <c r="AG13" i="49"/>
  <c r="AI77" i="54"/>
  <c r="AG62" i="24"/>
  <c r="AG108" i="58"/>
  <c r="F46" i="62" s="1"/>
  <c r="F45" i="62" s="1"/>
  <c r="AA89" i="60"/>
  <c r="AI89" i="60" s="1"/>
  <c r="AI61" i="53"/>
  <c r="AG61" i="53"/>
  <c r="Z73" i="60"/>
  <c r="AG110" i="51"/>
  <c r="F67" i="41" s="1"/>
  <c r="F66" i="41" s="1"/>
  <c r="AA54" i="40"/>
  <c r="AG54" i="40" s="1"/>
  <c r="AA77" i="42"/>
  <c r="AI77" i="42" s="1"/>
  <c r="AI77" i="24"/>
  <c r="AG101" i="60"/>
  <c r="AG29" i="53"/>
  <c r="AG74" i="40"/>
  <c r="AI19" i="54"/>
  <c r="AI51" i="54"/>
  <c r="AG51" i="54"/>
  <c r="AI6" i="58"/>
  <c r="AG3" i="49"/>
  <c r="AG48" i="40"/>
  <c r="M30" i="58"/>
  <c r="AG62" i="61"/>
  <c r="AI87" i="61"/>
  <c r="AG87" i="61"/>
  <c r="AG33" i="61"/>
  <c r="AG93" i="49"/>
  <c r="AI92" i="61"/>
  <c r="AG92" i="61"/>
  <c r="AG30" i="70"/>
  <c r="AG55" i="49"/>
  <c r="AG48" i="54"/>
  <c r="AI48" i="54"/>
  <c r="AG94" i="45"/>
  <c r="AG84" i="58"/>
  <c r="AG58" i="49"/>
  <c r="AI58" i="49"/>
  <c r="AG30" i="45"/>
  <c r="AI35" i="61"/>
  <c r="AH17" i="45"/>
  <c r="AD17" i="45"/>
  <c r="K29" i="32"/>
  <c r="I38" i="47"/>
  <c r="AD44" i="51"/>
  <c r="AH44" i="51"/>
  <c r="AH105" i="53"/>
  <c r="G10" i="41" s="1"/>
  <c r="AD105" i="53"/>
  <c r="C10" i="41" s="1"/>
  <c r="M102" i="51"/>
  <c r="L90" i="56"/>
  <c r="M77" i="70"/>
  <c r="AD61" i="51"/>
  <c r="AH61" i="51"/>
  <c r="M109" i="47"/>
  <c r="M21" i="53"/>
  <c r="M74" i="47"/>
  <c r="AH57" i="24"/>
  <c r="AD57" i="24"/>
  <c r="O69" i="42"/>
  <c r="AE69" i="42" s="1"/>
  <c r="AE69" i="49"/>
  <c r="AH9" i="45"/>
  <c r="AD9" i="45"/>
  <c r="AH44" i="70"/>
  <c r="AD44" i="70"/>
  <c r="AD6" i="51"/>
  <c r="AH6" i="51"/>
  <c r="L13" i="51"/>
  <c r="J79" i="32"/>
  <c r="AH90" i="47"/>
  <c r="AD90" i="47"/>
  <c r="AD17" i="51"/>
  <c r="AH17" i="51"/>
  <c r="N31" i="60"/>
  <c r="M105" i="50"/>
  <c r="K98" i="53"/>
  <c r="M80" i="58"/>
  <c r="M54" i="58"/>
  <c r="AG87" i="53"/>
  <c r="AI40" i="54"/>
  <c r="AG40" i="54"/>
  <c r="AI30" i="51"/>
  <c r="AA30" i="40"/>
  <c r="AI73" i="53"/>
  <c r="AG73" i="53"/>
  <c r="AI15" i="51"/>
  <c r="AA15" i="40"/>
  <c r="AG15" i="51"/>
  <c r="AG38" i="24"/>
  <c r="AA102" i="56"/>
  <c r="AA102" i="60" s="1"/>
  <c r="AA102" i="50"/>
  <c r="AA108" i="40"/>
  <c r="AG108" i="50"/>
  <c r="F41" i="41" s="1"/>
  <c r="AI108" i="50"/>
  <c r="H41" i="41" s="1"/>
  <c r="AA27" i="49"/>
  <c r="AI27" i="49" s="1"/>
  <c r="AA27" i="61"/>
  <c r="AA27" i="54"/>
  <c r="AG79" i="61"/>
  <c r="AI79" i="61"/>
  <c r="AG5" i="40"/>
  <c r="AI5" i="40"/>
  <c r="AG58" i="24"/>
  <c r="AI20" i="47"/>
  <c r="L35" i="58"/>
  <c r="AI66" i="47"/>
  <c r="AG66" i="47"/>
  <c r="AG44" i="58"/>
  <c r="AI44" i="58"/>
  <c r="AI107" i="45"/>
  <c r="H34" i="23" s="1"/>
  <c r="H33" i="23" s="1"/>
  <c r="AG107" i="45"/>
  <c r="F34" i="23" s="1"/>
  <c r="F33" i="23" s="1"/>
  <c r="Z27" i="40"/>
  <c r="AA63" i="40"/>
  <c r="AA82" i="60"/>
  <c r="AI82" i="56"/>
  <c r="AG82" i="56"/>
  <c r="L40" i="58"/>
  <c r="AI19" i="61"/>
  <c r="AI73" i="24"/>
  <c r="AI85" i="51"/>
  <c r="AA85" i="40"/>
  <c r="AG85" i="51"/>
  <c r="AI105" i="51"/>
  <c r="H7" i="41" s="1"/>
  <c r="H6" i="41" s="1"/>
  <c r="AG105" i="51"/>
  <c r="F7" i="41" s="1"/>
  <c r="F6" i="41" s="1"/>
  <c r="AG101" i="40"/>
  <c r="AI101" i="40"/>
  <c r="AA8" i="60"/>
  <c r="AI8" i="56"/>
  <c r="AG8" i="56"/>
  <c r="AG64" i="42"/>
  <c r="AI64" i="42"/>
  <c r="AG97" i="61"/>
  <c r="AI97" i="61"/>
  <c r="AI46" i="56"/>
  <c r="AG87" i="24"/>
  <c r="AA99" i="42"/>
  <c r="AG99" i="42" s="1"/>
  <c r="L90" i="58"/>
  <c r="AG64" i="40"/>
  <c r="AI64" i="40"/>
  <c r="AA102" i="42"/>
  <c r="AG102" i="42" s="1"/>
  <c r="AI102" i="24"/>
  <c r="AI24" i="58"/>
  <c r="AA10" i="60"/>
  <c r="AI54" i="61"/>
  <c r="AI78" i="61"/>
  <c r="AG78" i="61"/>
  <c r="AE102" i="50"/>
  <c r="O102" i="40"/>
  <c r="AE102" i="40" s="1"/>
  <c r="AG86" i="61"/>
  <c r="AA87" i="42"/>
  <c r="AI87" i="42" s="1"/>
  <c r="AI87" i="24"/>
  <c r="AG58" i="58"/>
  <c r="AI58" i="58"/>
  <c r="AI78" i="58"/>
  <c r="AG54" i="54"/>
  <c r="AI60" i="53"/>
  <c r="AG50" i="42"/>
  <c r="AI50" i="42"/>
  <c r="AG91" i="40"/>
  <c r="Z74" i="42"/>
  <c r="AI74" i="42" s="1"/>
  <c r="AI74" i="24"/>
  <c r="Z105" i="40"/>
  <c r="AI87" i="60"/>
  <c r="AI87" i="58"/>
  <c r="AG11" i="58"/>
  <c r="AA16" i="54"/>
  <c r="AA16" i="40" s="1"/>
  <c r="AA16" i="49"/>
  <c r="AA16" i="61"/>
  <c r="AI16" i="61" s="1"/>
  <c r="AA96" i="42"/>
  <c r="AI96" i="45"/>
  <c r="AG89" i="54"/>
  <c r="AI86" i="54"/>
  <c r="L26" i="58"/>
  <c r="AF106" i="60"/>
  <c r="E24" i="62" s="1"/>
  <c r="AI32" i="61"/>
  <c r="J8" i="36"/>
  <c r="K8" i="53" s="1"/>
  <c r="AA73" i="54"/>
  <c r="AA73" i="40" s="1"/>
  <c r="AA73" i="49"/>
  <c r="AI73" i="49" s="1"/>
  <c r="AA73" i="61"/>
  <c r="AI73" i="61" s="1"/>
  <c r="AI16" i="53"/>
  <c r="AI39" i="40"/>
  <c r="AG39" i="40"/>
  <c r="AG33" i="47"/>
  <c r="AG84" i="53"/>
  <c r="AG75" i="58"/>
  <c r="AG80" i="70"/>
  <c r="AG78" i="49"/>
  <c r="AI63" i="49"/>
  <c r="AG63" i="49"/>
  <c r="AG35" i="54"/>
  <c r="AG59" i="42"/>
  <c r="AG76" i="49"/>
  <c r="AI87" i="49"/>
  <c r="AG87" i="49"/>
  <c r="AI23" i="61"/>
  <c r="AA57" i="60"/>
  <c r="AG57" i="60" s="1"/>
  <c r="AG96" i="51"/>
  <c r="AG110" i="45"/>
  <c r="F73" i="23" s="1"/>
  <c r="F72" i="23" s="1"/>
  <c r="AG27" i="53"/>
  <c r="AG57" i="49"/>
  <c r="AG35" i="53"/>
  <c r="AG23" i="40"/>
  <c r="Z27" i="60"/>
  <c r="AI58" i="61"/>
  <c r="AG58" i="61"/>
  <c r="AG33" i="53"/>
  <c r="AG56" i="70"/>
  <c r="AH90" i="53"/>
  <c r="AD90" i="53"/>
  <c r="AJ64" i="43"/>
  <c r="AC64" i="43"/>
  <c r="AH102" i="43"/>
  <c r="AD102" i="43"/>
  <c r="AH43" i="43"/>
  <c r="AD43" i="43"/>
  <c r="AA7" i="49"/>
  <c r="AA7" i="42" s="1"/>
  <c r="AG7" i="42" s="1"/>
  <c r="AA7" i="54"/>
  <c r="AA7" i="61"/>
  <c r="AA7" i="60" s="1"/>
  <c r="AH56" i="43"/>
  <c r="AD56" i="43"/>
  <c r="K61" i="58"/>
  <c r="AA84" i="49"/>
  <c r="AA84" i="42" s="1"/>
  <c r="AA84" i="61"/>
  <c r="AA84" i="54"/>
  <c r="AA84" i="40" s="1"/>
  <c r="AA15" i="42"/>
  <c r="AI15" i="45"/>
  <c r="AG15" i="45"/>
  <c r="AA110" i="32" a="1"/>
  <c r="AA110" i="32" s="1"/>
  <c r="AA108" i="60"/>
  <c r="AG108" i="56"/>
  <c r="AI108" i="56"/>
  <c r="AI79" i="49"/>
  <c r="AG79" i="49"/>
  <c r="AG58" i="42"/>
  <c r="AI92" i="47"/>
  <c r="AA92" i="42"/>
  <c r="K17" i="58"/>
  <c r="AG66" i="53"/>
  <c r="AI66" i="53"/>
  <c r="AI107" i="51"/>
  <c r="H31" i="41" s="1"/>
  <c r="H30" i="41" s="1"/>
  <c r="AG107" i="51"/>
  <c r="F31" i="41" s="1"/>
  <c r="F30" i="41" s="1"/>
  <c r="AA107" i="32" a="1"/>
  <c r="AA107" i="32" s="1"/>
  <c r="AA6" i="60"/>
  <c r="AG6" i="56"/>
  <c r="AI6" i="56"/>
  <c r="AI15" i="54"/>
  <c r="AG15" i="54"/>
  <c r="AI63" i="60"/>
  <c r="K107" i="58"/>
  <c r="AI85" i="70"/>
  <c r="AG85" i="70"/>
  <c r="AA28" i="40"/>
  <c r="AI28" i="50"/>
  <c r="AG28" i="50"/>
  <c r="AG43" i="61"/>
  <c r="I52" i="36"/>
  <c r="J52" i="53" s="1"/>
  <c r="J52" i="47"/>
  <c r="K52" i="47"/>
  <c r="AI42" i="24"/>
  <c r="AI97" i="49"/>
  <c r="AG97" i="49"/>
  <c r="AA98" i="61"/>
  <c r="AA98" i="60" s="1"/>
  <c r="AA98" i="49"/>
  <c r="AA98" i="42" s="1"/>
  <c r="AI98" i="42" s="1"/>
  <c r="AA98" i="54"/>
  <c r="AI65" i="53"/>
  <c r="AG65" i="53"/>
  <c r="AI78" i="47"/>
  <c r="AG78" i="47"/>
  <c r="AG9" i="56"/>
  <c r="AI75" i="42"/>
  <c r="AA99" i="40"/>
  <c r="L97" i="58"/>
  <c r="Y106" i="60"/>
  <c r="AG42" i="53"/>
  <c r="AA106" i="32" a="1"/>
  <c r="AA106" i="32" s="1"/>
  <c r="AG71" i="60"/>
  <c r="AA55" i="42"/>
  <c r="AI55" i="42" s="1"/>
  <c r="AI55" i="24"/>
  <c r="AA33" i="60"/>
  <c r="AI33" i="56"/>
  <c r="AG60" i="58"/>
  <c r="AA92" i="40"/>
  <c r="AA39" i="42"/>
  <c r="AI39" i="42" s="1"/>
  <c r="AI39" i="24"/>
  <c r="AA31" i="40"/>
  <c r="AI93" i="40"/>
  <c r="AI96" i="70"/>
  <c r="AG96" i="70"/>
  <c r="AG110" i="70"/>
  <c r="F66" i="62" s="1"/>
  <c r="AI110" i="70"/>
  <c r="H66" i="62" s="1"/>
  <c r="AA26" i="60"/>
  <c r="AG43" i="54"/>
  <c r="AG7" i="58"/>
  <c r="AG63" i="24"/>
  <c r="AA3" i="40"/>
  <c r="AG26" i="24"/>
  <c r="AA72" i="60"/>
  <c r="AA14" i="42"/>
  <c r="AA31" i="42"/>
  <c r="AG31" i="42" s="1"/>
  <c r="AI31" i="24"/>
  <c r="AA81" i="60"/>
  <c r="AG81" i="60" s="1"/>
  <c r="AG24" i="58"/>
  <c r="AG19" i="61"/>
  <c r="AG10" i="54"/>
  <c r="AG33" i="54"/>
  <c r="AI63" i="54"/>
  <c r="AG63" i="54"/>
  <c r="AI71" i="40"/>
  <c r="M20" i="58"/>
  <c r="AG61" i="47"/>
  <c r="AI87" i="54"/>
  <c r="AG87" i="54"/>
  <c r="AG56" i="58"/>
  <c r="AG40" i="49"/>
  <c r="AG81" i="45"/>
  <c r="AI107" i="58"/>
  <c r="H34" i="62" s="1"/>
  <c r="AG11" i="47"/>
  <c r="AG9" i="70"/>
  <c r="AI31" i="70"/>
  <c r="AG48" i="47"/>
  <c r="AG58" i="54"/>
  <c r="AI58" i="54"/>
  <c r="AI42" i="58"/>
  <c r="AG48" i="60"/>
  <c r="M24" i="47"/>
  <c r="N27" i="42"/>
  <c r="AH31" i="43"/>
  <c r="AD31" i="43"/>
  <c r="AH91" i="70"/>
  <c r="AD91" i="70"/>
  <c r="AH9" i="70"/>
  <c r="AD9" i="70"/>
  <c r="L30" i="47"/>
  <c r="AH44" i="45"/>
  <c r="AD44" i="45"/>
  <c r="AH34" i="43"/>
  <c r="AD34" i="43"/>
  <c r="AH105" i="47"/>
  <c r="G11" i="23" s="1"/>
  <c r="AD105" i="47"/>
  <c r="C11" i="23" s="1"/>
  <c r="L59" i="53"/>
  <c r="AH110" i="53"/>
  <c r="G70" i="41" s="1"/>
  <c r="AD110" i="53"/>
  <c r="C70" i="41" s="1"/>
  <c r="AH41" i="43"/>
  <c r="AD41" i="43"/>
  <c r="K107" i="56"/>
  <c r="O28" i="60"/>
  <c r="AE28" i="60" s="1"/>
  <c r="AE28" i="56"/>
  <c r="AF107" i="42"/>
  <c r="E39" i="23" s="1"/>
  <c r="L64" i="53"/>
  <c r="Z22" i="42"/>
  <c r="AI22" i="42" s="1"/>
  <c r="AI22" i="24"/>
  <c r="AF106" i="42"/>
  <c r="E26" i="23" s="1"/>
  <c r="H56" i="6"/>
  <c r="I56" i="43" s="1"/>
  <c r="AI28" i="42"/>
  <c r="AG28" i="42"/>
  <c r="AI5" i="60"/>
  <c r="AG5" i="60"/>
  <c r="AA56" i="60"/>
  <c r="AI56" i="56"/>
  <c r="AG23" i="60"/>
  <c r="AI23" i="60"/>
  <c r="Z102" i="60"/>
  <c r="AI102" i="60" s="1"/>
  <c r="AI102" i="56"/>
  <c r="AI37" i="42"/>
  <c r="AA78" i="42"/>
  <c r="AG78" i="42" s="1"/>
  <c r="AI78" i="24"/>
  <c r="AI98" i="24"/>
  <c r="AI51" i="47"/>
  <c r="AA51" i="42"/>
  <c r="AG68" i="40"/>
  <c r="AI68" i="40"/>
  <c r="AG52" i="42"/>
  <c r="AI52" i="42"/>
  <c r="F31" i="62"/>
  <c r="AA43" i="42"/>
  <c r="AI43" i="42" s="1"/>
  <c r="AI15" i="61"/>
  <c r="AG15" i="61"/>
  <c r="AG32" i="40"/>
  <c r="AI32" i="40"/>
  <c r="L100" i="58"/>
  <c r="AG108" i="24"/>
  <c r="F44" i="23" s="1"/>
  <c r="AG10" i="24"/>
  <c r="AA28" i="60"/>
  <c r="AI28" i="56"/>
  <c r="AG28" i="56"/>
  <c r="AA34" i="40"/>
  <c r="AA8" i="42"/>
  <c r="AI8" i="45"/>
  <c r="AG8" i="45"/>
  <c r="Z25" i="42"/>
  <c r="AG75" i="45"/>
  <c r="Z42" i="42"/>
  <c r="AI46" i="51"/>
  <c r="AI89" i="49"/>
  <c r="AA89" i="42"/>
  <c r="AG89" i="42" s="1"/>
  <c r="AG47" i="49"/>
  <c r="M75" i="58"/>
  <c r="AG80" i="45"/>
  <c r="Z10" i="42"/>
  <c r="AI10" i="42" s="1"/>
  <c r="AI10" i="24"/>
  <c r="AI78" i="53"/>
  <c r="AG78" i="53"/>
  <c r="AA78" i="40"/>
  <c r="AG78" i="40" s="1"/>
  <c r="AI10" i="53"/>
  <c r="AA10" i="40"/>
  <c r="AI10" i="40" s="1"/>
  <c r="AA29" i="61"/>
  <c r="AG29" i="61" s="1"/>
  <c r="AA29" i="49"/>
  <c r="AI29" i="49" s="1"/>
  <c r="AA29" i="54"/>
  <c r="AI29" i="54" s="1"/>
  <c r="AG70" i="42"/>
  <c r="AI70" i="42"/>
  <c r="AG89" i="61"/>
  <c r="AI107" i="50"/>
  <c r="H29" i="41" s="1"/>
  <c r="AI88" i="53"/>
  <c r="AG88" i="53"/>
  <c r="Y106" i="42"/>
  <c r="AI58" i="53"/>
  <c r="AG58" i="53"/>
  <c r="AA89" i="40"/>
  <c r="AI89" i="40" s="1"/>
  <c r="AA37" i="40"/>
  <c r="AI37" i="54"/>
  <c r="AI33" i="51"/>
  <c r="AA33" i="40"/>
  <c r="AG33" i="40" s="1"/>
  <c r="M56" i="58"/>
  <c r="L39" i="58"/>
  <c r="AI64" i="60"/>
  <c r="AI66" i="50"/>
  <c r="AG66" i="50"/>
  <c r="AA109" i="56"/>
  <c r="AA109" i="50"/>
  <c r="AG19" i="49"/>
  <c r="AG14" i="61"/>
  <c r="AG22" i="54"/>
  <c r="Z20" i="60"/>
  <c r="AA19" i="40"/>
  <c r="AI22" i="54"/>
  <c r="AA13" i="40"/>
  <c r="AI13" i="50"/>
  <c r="AG13" i="50"/>
  <c r="AI38" i="45"/>
  <c r="Z14" i="42"/>
  <c r="AI14" i="24"/>
  <c r="AI78" i="54"/>
  <c r="L36" i="58"/>
  <c r="AG65" i="24"/>
  <c r="AG58" i="47"/>
  <c r="AG60" i="47"/>
  <c r="AG33" i="58"/>
  <c r="AG63" i="61"/>
  <c r="AI63" i="61"/>
  <c r="AG107" i="70"/>
  <c r="F30" i="62" s="1"/>
  <c r="AG63" i="47"/>
  <c r="AG10" i="61"/>
  <c r="L72" i="58"/>
  <c r="AA97" i="60"/>
  <c r="AI63" i="58"/>
  <c r="AG108" i="54"/>
  <c r="F47" i="41" s="1"/>
  <c r="AG46" i="47"/>
  <c r="AG49" i="47"/>
  <c r="AG34" i="61"/>
  <c r="AG86" i="49"/>
  <c r="M88" i="58"/>
  <c r="AG10" i="47"/>
  <c r="AG108" i="53"/>
  <c r="F46" i="41" s="1"/>
  <c r="AH105" i="43"/>
  <c r="G6" i="23" s="1"/>
  <c r="AD105" i="43"/>
  <c r="C6" i="23" s="1"/>
  <c r="N10" i="40"/>
  <c r="AF105" i="40"/>
  <c r="E12" i="41" s="1"/>
  <c r="G92" i="32"/>
  <c r="AH8" i="70"/>
  <c r="AD8" i="70"/>
  <c r="M27" i="51"/>
  <c r="L38" i="70"/>
  <c r="K14" i="37"/>
  <c r="L14" i="61" s="1"/>
  <c r="M7" i="47"/>
  <c r="N61" i="42"/>
  <c r="M44" i="40"/>
  <c r="AD91" i="51"/>
  <c r="AH91" i="51"/>
  <c r="AH38" i="47"/>
  <c r="AD38" i="47"/>
  <c r="M43" i="70"/>
  <c r="AH6" i="45"/>
  <c r="AD6" i="45"/>
  <c r="L78" i="47"/>
  <c r="AH33" i="43"/>
  <c r="AD33" i="43"/>
  <c r="AJ86" i="43"/>
  <c r="AC86" i="43"/>
  <c r="AA61" i="61"/>
  <c r="AA61" i="49"/>
  <c r="AA61" i="54"/>
  <c r="AG61" i="54" s="1"/>
  <c r="AG93" i="24"/>
  <c r="AA38" i="60"/>
  <c r="AI38" i="56"/>
  <c r="L53" i="58"/>
  <c r="AI68" i="42"/>
  <c r="AG68" i="42"/>
  <c r="AA56" i="42"/>
  <c r="AI56" i="45"/>
  <c r="AG97" i="40"/>
  <c r="AG95" i="58"/>
  <c r="AI25" i="58"/>
  <c r="AG35" i="60"/>
  <c r="AA60" i="61"/>
  <c r="AI60" i="61" s="1"/>
  <c r="AA60" i="54"/>
  <c r="AI60" i="54" s="1"/>
  <c r="AA60" i="49"/>
  <c r="AI60" i="49" s="1"/>
  <c r="M18" i="58"/>
  <c r="AG73" i="24"/>
  <c r="AI15" i="49"/>
  <c r="AG15" i="49"/>
  <c r="AI35" i="47"/>
  <c r="AA35" i="42"/>
  <c r="AG35" i="42" s="1"/>
  <c r="AA25" i="54"/>
  <c r="AI25" i="54" s="1"/>
  <c r="AA25" i="61"/>
  <c r="AA25" i="60" s="1"/>
  <c r="AG25" i="60" s="1"/>
  <c r="AA25" i="49"/>
  <c r="AI25" i="49" s="1"/>
  <c r="AI17" i="47"/>
  <c r="M77" i="58"/>
  <c r="AG47" i="58"/>
  <c r="AI47" i="58"/>
  <c r="AI8" i="51"/>
  <c r="AA8" i="40"/>
  <c r="AA81" i="42"/>
  <c r="AI81" i="42" s="1"/>
  <c r="AI81" i="24"/>
  <c r="AG20" i="53"/>
  <c r="AG45" i="60"/>
  <c r="AI45" i="60"/>
  <c r="AI9" i="51"/>
  <c r="AA9" i="40"/>
  <c r="M50" i="58"/>
  <c r="AI65" i="47"/>
  <c r="AG65" i="47"/>
  <c r="Z24" i="60"/>
  <c r="AG26" i="40"/>
  <c r="Z25" i="40"/>
  <c r="J87" i="13"/>
  <c r="L87" i="51"/>
  <c r="K87" i="70"/>
  <c r="AG92" i="58"/>
  <c r="AG84" i="47"/>
  <c r="AI107" i="56"/>
  <c r="AI48" i="42"/>
  <c r="M27" i="58"/>
  <c r="AI88" i="47"/>
  <c r="AG88" i="47"/>
  <c r="Y106" i="40"/>
  <c r="AA31" i="60"/>
  <c r="AI31" i="60" s="1"/>
  <c r="AI31" i="56"/>
  <c r="AA100" i="61"/>
  <c r="AG100" i="61" s="1"/>
  <c r="AA100" i="49"/>
  <c r="AI100" i="49" s="1"/>
  <c r="AA100" i="54"/>
  <c r="AI100" i="54" s="1"/>
  <c r="AA20" i="49"/>
  <c r="AA20" i="61"/>
  <c r="AI20" i="61" s="1"/>
  <c r="AA20" i="54"/>
  <c r="AI20" i="54" s="1"/>
  <c r="AI34" i="54"/>
  <c r="AI37" i="61"/>
  <c r="AA37" i="60"/>
  <c r="AG37" i="61"/>
  <c r="AA33" i="42"/>
  <c r="AI33" i="45"/>
  <c r="N108" i="58"/>
  <c r="M21" i="58"/>
  <c r="AG66" i="56"/>
  <c r="AG45" i="42"/>
  <c r="AI33" i="49"/>
  <c r="AG21" i="53"/>
  <c r="AI84" i="50"/>
  <c r="AA17" i="56"/>
  <c r="AA17" i="50"/>
  <c r="Z49" i="42"/>
  <c r="F19" i="62"/>
  <c r="F17" i="62"/>
  <c r="M47" i="58"/>
  <c r="L14" i="58"/>
  <c r="M83" i="58"/>
  <c r="AI43" i="49"/>
  <c r="AG85" i="24"/>
  <c r="AI84" i="47"/>
  <c r="AG76" i="54"/>
  <c r="AI76" i="54"/>
  <c r="AA13" i="60"/>
  <c r="AG13" i="56"/>
  <c r="AI13" i="56"/>
  <c r="AG102" i="56"/>
  <c r="AA53" i="42"/>
  <c r="AI53" i="42" s="1"/>
  <c r="AI53" i="24"/>
  <c r="AA34" i="42"/>
  <c r="AI34" i="42" s="1"/>
  <c r="AG46" i="58"/>
  <c r="AI46" i="58"/>
  <c r="AA20" i="40"/>
  <c r="AI20" i="40" s="1"/>
  <c r="AA47" i="60"/>
  <c r="AI47" i="56"/>
  <c r="AA11" i="61"/>
  <c r="AA11" i="60" s="1"/>
  <c r="AA11" i="49"/>
  <c r="AG11" i="49" s="1"/>
  <c r="AA11" i="54"/>
  <c r="AI11" i="54" s="1"/>
  <c r="AI83" i="40"/>
  <c r="AI4" i="40"/>
  <c r="AG35" i="49"/>
  <c r="L98" i="58"/>
  <c r="AG6" i="45"/>
  <c r="AI3" i="61"/>
  <c r="AI38" i="24"/>
  <c r="AG19" i="42"/>
  <c r="AG72" i="54"/>
  <c r="AG11" i="51"/>
  <c r="M96" i="58"/>
  <c r="AG72" i="61"/>
  <c r="AG34" i="49"/>
  <c r="AG62" i="40"/>
  <c r="AG87" i="47"/>
  <c r="AG90" i="60"/>
  <c r="AG17" i="53"/>
  <c r="L45" i="58"/>
  <c r="AG42" i="47"/>
  <c r="Z11" i="60"/>
  <c r="AG29" i="47"/>
  <c r="AI66" i="56"/>
  <c r="AG16" i="47"/>
  <c r="AG29" i="58"/>
  <c r="AH51" i="24"/>
  <c r="AD51" i="24"/>
  <c r="AD64" i="51"/>
  <c r="AH64" i="51"/>
  <c r="AH76" i="70"/>
  <c r="AD76" i="70"/>
  <c r="N76" i="42"/>
  <c r="L62" i="70"/>
  <c r="J76" i="47"/>
  <c r="O66" i="42"/>
  <c r="AE66" i="42" s="1"/>
  <c r="O109" i="42"/>
  <c r="AE109" i="42" s="1"/>
  <c r="D65" i="23" s="1"/>
  <c r="O67" i="40"/>
  <c r="AE67" i="40" s="1"/>
  <c r="L69" i="47"/>
  <c r="AH28" i="53"/>
  <c r="AD28" i="53"/>
  <c r="AE108" i="60"/>
  <c r="D48" i="62" s="1"/>
  <c r="N49" i="40"/>
  <c r="M64" i="40"/>
  <c r="AH17" i="70"/>
  <c r="AD17" i="70"/>
  <c r="AH28" i="47"/>
  <c r="AD28" i="47"/>
  <c r="M34" i="47"/>
  <c r="AH27" i="43"/>
  <c r="AD27" i="43"/>
  <c r="J46" i="47"/>
  <c r="AH37" i="43"/>
  <c r="AD37" i="43"/>
  <c r="O110" i="40"/>
  <c r="AE110" i="40" s="1"/>
  <c r="D72" i="41" s="1"/>
  <c r="AE110" i="50"/>
  <c r="D65" i="41" s="1"/>
  <c r="AH4" i="43"/>
  <c r="AD4" i="43"/>
  <c r="AA21" i="61"/>
  <c r="AA21" i="54"/>
  <c r="AA21" i="49"/>
  <c r="AA21" i="42" s="1"/>
  <c r="AG21" i="42" s="1"/>
  <c r="AI29" i="50"/>
  <c r="AG29" i="50"/>
  <c r="AA80" i="60"/>
  <c r="AG80" i="56"/>
  <c r="AI80" i="56"/>
  <c r="AI56" i="51"/>
  <c r="AA56" i="40"/>
  <c r="AG30" i="51"/>
  <c r="AI25" i="53"/>
  <c r="AA71" i="42"/>
  <c r="AG71" i="42" s="1"/>
  <c r="AI71" i="24"/>
  <c r="AA42" i="54"/>
  <c r="AI42" i="54" s="1"/>
  <c r="AA42" i="49"/>
  <c r="AI42" i="49" s="1"/>
  <c r="AA42" i="61"/>
  <c r="AG42" i="61" s="1"/>
  <c r="AA110" i="60"/>
  <c r="AG110" i="56"/>
  <c r="AI110" i="56"/>
  <c r="AG75" i="40"/>
  <c r="AG24" i="53"/>
  <c r="AA6" i="40"/>
  <c r="AI6" i="51"/>
  <c r="N42" i="56"/>
  <c r="N42" i="60" s="1"/>
  <c r="L42" i="30"/>
  <c r="N42" i="50"/>
  <c r="N42" i="40" s="1"/>
  <c r="K48" i="58"/>
  <c r="AG95" i="24"/>
  <c r="L19" i="58"/>
  <c r="AA79" i="60"/>
  <c r="AA9" i="42"/>
  <c r="AI9" i="45"/>
  <c r="AI46" i="24"/>
  <c r="AI66" i="58"/>
  <c r="AG99" i="61"/>
  <c r="AI52" i="54"/>
  <c r="AG52" i="54"/>
  <c r="AI98" i="53"/>
  <c r="AG98" i="53"/>
  <c r="AI75" i="45"/>
  <c r="Z110" i="24"/>
  <c r="Z110" i="42" s="1"/>
  <c r="AA110" i="4"/>
  <c r="AA110" i="24" s="1"/>
  <c r="AG57" i="54"/>
  <c r="AI88" i="58"/>
  <c r="AG88" i="58"/>
  <c r="AA106" i="37"/>
  <c r="Z106" i="49"/>
  <c r="Z106" i="61"/>
  <c r="Z106" i="60" s="1"/>
  <c r="Z106" i="54"/>
  <c r="Z106" i="40" s="1"/>
  <c r="AI99" i="54"/>
  <c r="AI9" i="56"/>
  <c r="AG94" i="58"/>
  <c r="AI94" i="58"/>
  <c r="AA72" i="40"/>
  <c r="AG3" i="54"/>
  <c r="AI92" i="58"/>
  <c r="AI33" i="70"/>
  <c r="AG33" i="70"/>
  <c r="D49" i="23"/>
  <c r="AI62" i="53"/>
  <c r="AG62" i="53"/>
  <c r="AI62" i="54"/>
  <c r="AG62" i="54"/>
  <c r="AA84" i="60"/>
  <c r="AG84" i="60" s="1"/>
  <c r="AI84" i="56"/>
  <c r="AG84" i="56"/>
  <c r="Z46" i="40"/>
  <c r="L59" i="70"/>
  <c r="J59" i="13"/>
  <c r="K59" i="45" s="1"/>
  <c r="K59" i="70"/>
  <c r="H19" i="62"/>
  <c r="H17" i="62"/>
  <c r="AI19" i="49"/>
  <c r="AI65" i="58"/>
  <c r="AI36" i="53"/>
  <c r="AG36" i="53"/>
  <c r="AA77" i="60"/>
  <c r="AI8" i="58"/>
  <c r="AG74" i="54"/>
  <c r="AI10" i="58"/>
  <c r="AG9" i="45"/>
  <c r="AG31" i="56"/>
  <c r="K59" i="32"/>
  <c r="AA47" i="40"/>
  <c r="AI47" i="40" s="1"/>
  <c r="AI81" i="51"/>
  <c r="AA81" i="40"/>
  <c r="M22" i="58"/>
  <c r="M109" i="58"/>
  <c r="AG102" i="70"/>
  <c r="AG90" i="40"/>
  <c r="AG73" i="58"/>
  <c r="AG74" i="60"/>
  <c r="AG46" i="70"/>
  <c r="AG10" i="49"/>
  <c r="AG56" i="61"/>
  <c r="AG46" i="45"/>
  <c r="AA75" i="60"/>
  <c r="AI75" i="60" s="1"/>
  <c r="AG35" i="58"/>
  <c r="AG38" i="70"/>
  <c r="AG75" i="70"/>
  <c r="AG51" i="49"/>
  <c r="AG21" i="47"/>
  <c r="AG17" i="47"/>
  <c r="AG14" i="70"/>
  <c r="AG39" i="60"/>
  <c r="AG27" i="47"/>
  <c r="AD9" i="51"/>
  <c r="AH9" i="51"/>
  <c r="AH21" i="45"/>
  <c r="AD21" i="45"/>
  <c r="AH108" i="43"/>
  <c r="G45" i="23" s="1"/>
  <c r="AD108" i="43"/>
  <c r="C45" i="23" s="1"/>
  <c r="AH87" i="47"/>
  <c r="AD87" i="47"/>
  <c r="M52" i="45"/>
  <c r="J41" i="32"/>
  <c r="L57" i="70"/>
  <c r="I83" i="32"/>
  <c r="AH38" i="53"/>
  <c r="AD38" i="53"/>
  <c r="J83" i="45"/>
  <c r="AH89" i="45"/>
  <c r="AD89" i="45"/>
  <c r="AH64" i="45"/>
  <c r="AD64" i="45"/>
  <c r="I21" i="51"/>
  <c r="L26" i="47"/>
  <c r="K13" i="32"/>
  <c r="AH66" i="43"/>
  <c r="AD66" i="43"/>
  <c r="L105" i="70"/>
  <c r="K45" i="53"/>
  <c r="O80" i="42"/>
  <c r="AE80" i="42" s="1"/>
  <c r="AE80" i="49"/>
  <c r="K67" i="43"/>
  <c r="E36" i="62"/>
  <c r="M84" i="58"/>
  <c r="AI29" i="56"/>
  <c r="AG29" i="56"/>
  <c r="AA62" i="42"/>
  <c r="AI62" i="42" s="1"/>
  <c r="AI62" i="24"/>
  <c r="AI80" i="58"/>
  <c r="AG80" i="58"/>
  <c r="AI30" i="58"/>
  <c r="AG30" i="58"/>
  <c r="AA50" i="40"/>
  <c r="AI50" i="50"/>
  <c r="AG50" i="50"/>
  <c r="AA65" i="49"/>
  <c r="AI65" i="49" s="1"/>
  <c r="AA65" i="61"/>
  <c r="AA65" i="54"/>
  <c r="AI65" i="54" s="1"/>
  <c r="AI38" i="51"/>
  <c r="AA38" i="40"/>
  <c r="AI65" i="24"/>
  <c r="AA24" i="61"/>
  <c r="AI24" i="61" s="1"/>
  <c r="AA24" i="49"/>
  <c r="AA24" i="42" s="1"/>
  <c r="AI24" i="42" s="1"/>
  <c r="AA24" i="54"/>
  <c r="AG24" i="54" s="1"/>
  <c r="AA17" i="61"/>
  <c r="AA17" i="54"/>
  <c r="AA17" i="49"/>
  <c r="AA17" i="42" s="1"/>
  <c r="Z36" i="60"/>
  <c r="AA107" i="54"/>
  <c r="AA107" i="40" s="1"/>
  <c r="AA107" i="49"/>
  <c r="AG107" i="49" s="1"/>
  <c r="F38" i="23" s="1"/>
  <c r="F36" i="23" s="1"/>
  <c r="AA107" i="61"/>
  <c r="AA35" i="40"/>
  <c r="AI25" i="47"/>
  <c r="AI76" i="42"/>
  <c r="AG76" i="42"/>
  <c r="Z94" i="42"/>
  <c r="AG94" i="42" s="1"/>
  <c r="AI94" i="24"/>
  <c r="AG47" i="61"/>
  <c r="Z86" i="42"/>
  <c r="AG86" i="42" s="1"/>
  <c r="AI86" i="24"/>
  <c r="AI100" i="53"/>
  <c r="AG100" i="53"/>
  <c r="AI14" i="58"/>
  <c r="AG14" i="58"/>
  <c r="AI6" i="70"/>
  <c r="AG6" i="70"/>
  <c r="AI47" i="54"/>
  <c r="AA99" i="60"/>
  <c r="AG99" i="60" s="1"/>
  <c r="L59" i="58"/>
  <c r="AG58" i="40"/>
  <c r="AI105" i="56"/>
  <c r="AG105" i="56"/>
  <c r="AG99" i="49"/>
  <c r="AI29" i="24"/>
  <c r="AJ29" i="24"/>
  <c r="AG66" i="61"/>
  <c r="AA6" i="42"/>
  <c r="AI6" i="42" s="1"/>
  <c r="AI6" i="24"/>
  <c r="AA14" i="60"/>
  <c r="AI14" i="56"/>
  <c r="L5" i="58"/>
  <c r="AI76" i="60"/>
  <c r="K81" i="58"/>
  <c r="AA105" i="61"/>
  <c r="AI105" i="61" s="1"/>
  <c r="H11" i="62" s="1"/>
  <c r="AA105" i="54"/>
  <c r="AI105" i="54" s="1"/>
  <c r="H11" i="41" s="1"/>
  <c r="H9" i="41" s="1"/>
  <c r="AA105" i="49"/>
  <c r="AI105" i="49" s="1"/>
  <c r="H12" i="23" s="1"/>
  <c r="H10" i="23" s="1"/>
  <c r="AA46" i="61"/>
  <c r="AI46" i="61" s="1"/>
  <c r="AA46" i="54"/>
  <c r="AA46" i="40" s="1"/>
  <c r="AA46" i="49"/>
  <c r="AI46" i="49" s="1"/>
  <c r="AG52" i="61"/>
  <c r="AI52" i="61"/>
  <c r="I56" i="36"/>
  <c r="AI62" i="60"/>
  <c r="Y110" i="42"/>
  <c r="M12" i="58"/>
  <c r="L82" i="58"/>
  <c r="AA43" i="60"/>
  <c r="AG94" i="40"/>
  <c r="AA96" i="60"/>
  <c r="AI96" i="56"/>
  <c r="AG96" i="56"/>
  <c r="AI102" i="45"/>
  <c r="AG102" i="45"/>
  <c r="AG87" i="58"/>
  <c r="J81" i="47"/>
  <c r="AA54" i="42"/>
  <c r="AG54" i="42" s="1"/>
  <c r="AA52" i="60"/>
  <c r="AA44" i="60"/>
  <c r="AG44" i="60" s="1"/>
  <c r="E54" i="6"/>
  <c r="AA95" i="61"/>
  <c r="AI95" i="61" s="1"/>
  <c r="AA95" i="54"/>
  <c r="AI95" i="54" s="1"/>
  <c r="AA95" i="49"/>
  <c r="AI95" i="49" s="1"/>
  <c r="AG62" i="58"/>
  <c r="AI62" i="58"/>
  <c r="AA66" i="42"/>
  <c r="AI66" i="24"/>
  <c r="AG53" i="42"/>
  <c r="AI77" i="49"/>
  <c r="AG77" i="49"/>
  <c r="AI16" i="54"/>
  <c r="AG16" i="54"/>
  <c r="AA44" i="40"/>
  <c r="Z60" i="60"/>
  <c r="M101" i="58"/>
  <c r="AG22" i="24"/>
  <c r="AI70" i="40"/>
  <c r="AG70" i="40"/>
  <c r="AG55" i="54"/>
  <c r="AG36" i="58"/>
  <c r="AI36" i="58"/>
  <c r="AG9" i="51"/>
  <c r="AG96" i="45"/>
  <c r="AG73" i="49"/>
  <c r="AG56" i="45"/>
  <c r="AG20" i="58"/>
  <c r="AA30" i="42"/>
  <c r="AG30" i="42" s="1"/>
  <c r="AI30" i="24"/>
  <c r="AG92" i="53"/>
  <c r="AA47" i="42"/>
  <c r="AA12" i="40"/>
  <c r="AI12" i="50"/>
  <c r="L63" i="58"/>
  <c r="L49" i="58"/>
  <c r="L62" i="58"/>
  <c r="AG56" i="54"/>
  <c r="AG26" i="49"/>
  <c r="AG48" i="53"/>
  <c r="AG8" i="70"/>
  <c r="Z24" i="40"/>
  <c r="AG11" i="70"/>
  <c r="AG108" i="49"/>
  <c r="F51" i="23" s="1"/>
  <c r="AG12" i="42"/>
  <c r="AG47" i="51"/>
  <c r="AG15" i="70"/>
  <c r="AG11" i="53"/>
  <c r="AI92" i="49"/>
  <c r="AG92" i="49"/>
  <c r="AG94" i="51"/>
  <c r="AG108" i="47"/>
  <c r="F50" i="23" s="1"/>
  <c r="F49" i="23" s="1"/>
  <c r="AI48" i="61"/>
  <c r="AG48" i="61"/>
  <c r="AG7" i="47"/>
  <c r="AG75" i="51"/>
  <c r="AG100" i="47"/>
  <c r="AG31" i="45"/>
  <c r="AG4" i="42"/>
  <c r="AG41" i="47"/>
  <c r="M28" i="70"/>
  <c r="M10" i="56"/>
  <c r="AD67" i="51"/>
  <c r="AH67" i="51"/>
  <c r="L29" i="53"/>
  <c r="AH18" i="70"/>
  <c r="AD18" i="70"/>
  <c r="AH83" i="70"/>
  <c r="AD83" i="70"/>
  <c r="M86" i="54"/>
  <c r="M86" i="40" s="1"/>
  <c r="AH110" i="47"/>
  <c r="G76" i="23" s="1"/>
  <c r="AD110" i="47"/>
  <c r="C76" i="23" s="1"/>
  <c r="M3" i="47"/>
  <c r="L26" i="53"/>
  <c r="AF105" i="42"/>
  <c r="E13" i="23" s="1"/>
  <c r="L88" i="47"/>
  <c r="AE106" i="60"/>
  <c r="D24" i="62" s="1"/>
  <c r="AH64" i="70"/>
  <c r="AD64" i="70"/>
  <c r="AE109" i="61"/>
  <c r="D59" i="62" s="1"/>
  <c r="D57" i="62" s="1"/>
  <c r="K106" i="45"/>
  <c r="K107" i="51"/>
  <c r="O110" i="60"/>
  <c r="AE110" i="56"/>
  <c r="D65" i="62" s="1"/>
  <c r="AH6" i="70"/>
  <c r="AD6" i="70"/>
  <c r="AA85" i="42"/>
  <c r="AI85" i="42" s="1"/>
  <c r="AI85" i="24"/>
  <c r="AA36" i="61"/>
  <c r="AG36" i="61" s="1"/>
  <c r="AA36" i="54"/>
  <c r="AI36" i="54" s="1"/>
  <c r="AA36" i="49"/>
  <c r="AI36" i="49" s="1"/>
  <c r="AI49" i="53"/>
  <c r="AG49" i="53"/>
  <c r="AA26" i="42"/>
  <c r="AG26" i="42" s="1"/>
  <c r="AI26" i="24"/>
  <c r="AI80" i="51"/>
  <c r="AA80" i="40"/>
  <c r="AA30" i="60"/>
  <c r="AI30" i="56"/>
  <c r="AG30" i="56"/>
  <c r="AA50" i="60"/>
  <c r="AI50" i="56"/>
  <c r="AG50" i="56"/>
  <c r="AI41" i="53"/>
  <c r="AA41" i="40"/>
  <c r="AA11" i="42"/>
  <c r="AI11" i="45"/>
  <c r="L57" i="58"/>
  <c r="AA88" i="61"/>
  <c r="AI88" i="61" s="1"/>
  <c r="AA88" i="49"/>
  <c r="AA88" i="42" s="1"/>
  <c r="AA88" i="54"/>
  <c r="AI88" i="54" s="1"/>
  <c r="AA93" i="42"/>
  <c r="AG93" i="42" s="1"/>
  <c r="AI93" i="24"/>
  <c r="M55" i="58"/>
  <c r="AG100" i="58"/>
  <c r="AI100" i="58"/>
  <c r="AA109" i="32" a="1"/>
  <c r="AA109" i="32" s="1"/>
  <c r="AA51" i="40"/>
  <c r="AG55" i="61"/>
  <c r="AI55" i="61"/>
  <c r="AE42" i="56"/>
  <c r="O42" i="60"/>
  <c r="AE42" i="60" s="1"/>
  <c r="I71" i="36"/>
  <c r="J71" i="53" s="1"/>
  <c r="N102" i="50"/>
  <c r="N102" i="40" s="1"/>
  <c r="L102" i="30"/>
  <c r="L15" i="58"/>
  <c r="AA85" i="60"/>
  <c r="AI85" i="56"/>
  <c r="AG85" i="56"/>
  <c r="AI105" i="58"/>
  <c r="H10" i="62" s="1"/>
  <c r="AG105" i="58"/>
  <c r="F10" i="62" s="1"/>
  <c r="AA40" i="42"/>
  <c r="AI40" i="42" s="1"/>
  <c r="AI95" i="53"/>
  <c r="AA95" i="40"/>
  <c r="AG95" i="40" s="1"/>
  <c r="Z29" i="42"/>
  <c r="AI18" i="60"/>
  <c r="AI14" i="51"/>
  <c r="AA14" i="40"/>
  <c r="AF107" i="40"/>
  <c r="E36" i="41" s="1"/>
  <c r="M43" i="58"/>
  <c r="AA108" i="42"/>
  <c r="AI108" i="42" s="1"/>
  <c r="H52" i="23" s="1"/>
  <c r="AI108" i="24"/>
  <c r="H44" i="23" s="1"/>
  <c r="AG56" i="49"/>
  <c r="AI56" i="49"/>
  <c r="Z18" i="42"/>
  <c r="AI18" i="42" s="1"/>
  <c r="AI18" i="24"/>
  <c r="AA49" i="61"/>
  <c r="AA49" i="60" s="1"/>
  <c r="AA49" i="54"/>
  <c r="AA49" i="40" s="1"/>
  <c r="AA49" i="49"/>
  <c r="AG49" i="49" s="1"/>
  <c r="AI52" i="49"/>
  <c r="AG52" i="49"/>
  <c r="L64" i="58"/>
  <c r="L25" i="58"/>
  <c r="M110" i="58"/>
  <c r="AA40" i="60"/>
  <c r="AG31" i="58"/>
  <c r="AI31" i="58"/>
  <c r="J81" i="53"/>
  <c r="AA57" i="42"/>
  <c r="AG44" i="54"/>
  <c r="AI44" i="54"/>
  <c r="Z44" i="40"/>
  <c r="AI62" i="47"/>
  <c r="AG62" i="47"/>
  <c r="Z66" i="42"/>
  <c r="AI62" i="49"/>
  <c r="AG62" i="49"/>
  <c r="AA82" i="42"/>
  <c r="AI82" i="42" s="1"/>
  <c r="AI82" i="24"/>
  <c r="AA72" i="42"/>
  <c r="AG67" i="40"/>
  <c r="AI67" i="40"/>
  <c r="M34" i="58"/>
  <c r="M74" i="58"/>
  <c r="AH61" i="45"/>
  <c r="AD61" i="45"/>
  <c r="AI36" i="47"/>
  <c r="AI77" i="61"/>
  <c r="L8" i="47"/>
  <c r="AI73" i="54"/>
  <c r="AG73" i="54"/>
  <c r="Z73" i="40"/>
  <c r="AI16" i="58"/>
  <c r="AG41" i="53"/>
  <c r="Z46" i="60"/>
  <c r="AI47" i="70"/>
  <c r="AG47" i="70"/>
  <c r="AA12" i="60"/>
  <c r="AI12" i="56"/>
  <c r="L93" i="58"/>
  <c r="AG31" i="51"/>
  <c r="AG9" i="58"/>
  <c r="AG102" i="51"/>
  <c r="AG16" i="53"/>
  <c r="AG14" i="45"/>
  <c r="AG25" i="58"/>
  <c r="AG46" i="53"/>
  <c r="AG32" i="60"/>
  <c r="AG51" i="61"/>
  <c r="AG63" i="53"/>
  <c r="AI92" i="54"/>
  <c r="AG92" i="54"/>
  <c r="AG57" i="61"/>
  <c r="AI18" i="40"/>
  <c r="AI48" i="49"/>
  <c r="AG48" i="49"/>
  <c r="AG40" i="61"/>
  <c r="AG26" i="54"/>
  <c r="AG105" i="70"/>
  <c r="F6" i="62" s="1"/>
  <c r="AG83" i="60"/>
  <c r="AG107" i="50"/>
  <c r="F29" i="41" s="1"/>
  <c r="L95" i="58"/>
  <c r="N47" i="60"/>
  <c r="N23" i="60"/>
  <c r="O50" i="40"/>
  <c r="AE50" i="40" s="1"/>
  <c r="N21" i="40"/>
  <c r="N96" i="42"/>
  <c r="M92" i="49"/>
  <c r="N58" i="49"/>
  <c r="N108" i="47"/>
  <c r="L59" i="47"/>
  <c r="N12" i="42"/>
  <c r="O13" i="60"/>
  <c r="AE13" i="60" s="1"/>
  <c r="L39" i="53"/>
  <c r="L39" i="47"/>
  <c r="J39" i="36"/>
  <c r="N67" i="61"/>
  <c r="N30" i="61"/>
  <c r="N30" i="60" s="1"/>
  <c r="L100" i="53"/>
  <c r="K98" i="47"/>
  <c r="M106" i="49"/>
  <c r="N6" i="61"/>
  <c r="N6" i="60" s="1"/>
  <c r="M101" i="53"/>
  <c r="L47" i="37"/>
  <c r="M47" i="54" s="1"/>
  <c r="N19" i="54"/>
  <c r="N19" i="40" s="1"/>
  <c r="O8" i="42"/>
  <c r="AE8" i="42" s="1"/>
  <c r="N35" i="49"/>
  <c r="N35" i="42" s="1"/>
  <c r="M101" i="47"/>
  <c r="I98" i="36"/>
  <c r="I20" i="36"/>
  <c r="I28" i="53"/>
  <c r="N78" i="42"/>
  <c r="O77" i="60"/>
  <c r="AE77" i="60" s="1"/>
  <c r="M47" i="53"/>
  <c r="J95" i="47"/>
  <c r="J95" i="53"/>
  <c r="H95" i="36"/>
  <c r="J64" i="36"/>
  <c r="K64" i="58" s="1"/>
  <c r="K85" i="53"/>
  <c r="I85" i="36"/>
  <c r="J85" i="53" s="1"/>
  <c r="K20" i="53"/>
  <c r="L86" i="47"/>
  <c r="M32" i="53"/>
  <c r="M7" i="53"/>
  <c r="L88" i="53"/>
  <c r="K85" i="47"/>
  <c r="K20" i="47"/>
  <c r="N19" i="49"/>
  <c r="N19" i="42" s="1"/>
  <c r="N58" i="54"/>
  <c r="N58" i="40" s="1"/>
  <c r="M90" i="49"/>
  <c r="M91" i="61"/>
  <c r="M91" i="60" s="1"/>
  <c r="N8" i="61"/>
  <c r="N8" i="60" s="1"/>
  <c r="O109" i="40"/>
  <c r="AE109" i="40" s="1"/>
  <c r="D60" i="41" s="1"/>
  <c r="N9" i="61"/>
  <c r="N9" i="60" s="1"/>
  <c r="M28" i="61"/>
  <c r="L57" i="61"/>
  <c r="M62" i="61"/>
  <c r="M62" i="60" s="1"/>
  <c r="L70" i="61"/>
  <c r="O84" i="42"/>
  <c r="AE84" i="42" s="1"/>
  <c r="M41" i="54"/>
  <c r="O105" i="49"/>
  <c r="AE105" i="49" s="1"/>
  <c r="D12" i="23" s="1"/>
  <c r="D10" i="23" s="1"/>
  <c r="O32" i="60"/>
  <c r="AE32" i="60" s="1"/>
  <c r="N72" i="61"/>
  <c r="N72" i="60" s="1"/>
  <c r="O74" i="60"/>
  <c r="AE74" i="60" s="1"/>
  <c r="N92" i="42"/>
  <c r="N45" i="40"/>
  <c r="O3" i="42"/>
  <c r="AE3" i="42" s="1"/>
  <c r="O94" i="42"/>
  <c r="AE94" i="42" s="1"/>
  <c r="N10" i="42"/>
  <c r="N68" i="42"/>
  <c r="N62" i="42"/>
  <c r="N43" i="60"/>
  <c r="N106" i="60"/>
  <c r="N47" i="40"/>
  <c r="O84" i="60"/>
  <c r="AE84" i="60" s="1"/>
  <c r="N106" i="42"/>
  <c r="O80" i="40"/>
  <c r="AE80" i="40" s="1"/>
  <c r="N73" i="40"/>
  <c r="N79" i="60"/>
  <c r="O108" i="42"/>
  <c r="AE108" i="42" s="1"/>
  <c r="D52" i="23" s="1"/>
  <c r="O21" i="60"/>
  <c r="AE21" i="60" s="1"/>
  <c r="O66" i="40"/>
  <c r="AE66" i="40" s="1"/>
  <c r="O4" i="42"/>
  <c r="AE4" i="42" s="1"/>
  <c r="O30" i="40"/>
  <c r="AE30" i="40" s="1"/>
  <c r="M110" i="57"/>
  <c r="N29" i="40"/>
  <c r="L51" i="42"/>
  <c r="N41" i="42"/>
  <c r="M106" i="57"/>
  <c r="M106" i="60" s="1"/>
  <c r="M95" i="40"/>
  <c r="N109" i="57"/>
  <c r="L68" i="45"/>
  <c r="L80" i="32"/>
  <c r="K70" i="32"/>
  <c r="M109" i="32" a="1"/>
  <c r="M109" i="32" s="1"/>
  <c r="J46" i="32"/>
  <c r="M52" i="70"/>
  <c r="M43" i="51"/>
  <c r="J40" i="32"/>
  <c r="K94" i="70"/>
  <c r="K93" i="32"/>
  <c r="J81" i="32"/>
  <c r="L84" i="32"/>
  <c r="K38" i="32"/>
  <c r="M27" i="45"/>
  <c r="K32" i="32"/>
  <c r="L38" i="45"/>
  <c r="M23" i="45"/>
  <c r="I18" i="32"/>
  <c r="L93" i="45"/>
  <c r="M88" i="56"/>
  <c r="L53" i="45"/>
  <c r="K109" i="70"/>
  <c r="M110" i="51"/>
  <c r="M88" i="51"/>
  <c r="L105" i="45"/>
  <c r="K94" i="45"/>
  <c r="I94" i="13"/>
  <c r="J94" i="45" s="1"/>
  <c r="M80" i="51"/>
  <c r="N41" i="60"/>
  <c r="L53" i="51"/>
  <c r="L15" i="70"/>
  <c r="M56" i="70"/>
  <c r="L100" i="45"/>
  <c r="H92" i="51"/>
  <c r="I61" i="45"/>
  <c r="L14" i="51"/>
  <c r="J31" i="32"/>
  <c r="M56" i="45"/>
  <c r="M56" i="42" s="1"/>
  <c r="M96" i="51"/>
  <c r="K46" i="45"/>
  <c r="L32" i="56"/>
  <c r="M43" i="45"/>
  <c r="L56" i="32"/>
  <c r="H61" i="32"/>
  <c r="L19" i="51"/>
  <c r="K46" i="51"/>
  <c r="L5" i="70"/>
  <c r="J94" i="32"/>
  <c r="L46" i="50"/>
  <c r="N106" i="40"/>
  <c r="N43" i="40"/>
  <c r="M21" i="50"/>
  <c r="L58" i="50"/>
  <c r="N28" i="50"/>
  <c r="N28" i="40" s="1"/>
  <c r="K105" i="30"/>
  <c r="O14" i="60"/>
  <c r="AE14" i="60" s="1"/>
  <c r="O14" i="40"/>
  <c r="AE14" i="40" s="1"/>
  <c r="N63" i="40"/>
  <c r="L94" i="30"/>
  <c r="M94" i="56" s="1"/>
  <c r="N94" i="56"/>
  <c r="N94" i="50"/>
  <c r="O68" i="60"/>
  <c r="AE68" i="60" s="1"/>
  <c r="L14" i="30"/>
  <c r="M14" i="50" s="1"/>
  <c r="M14" i="40" s="1"/>
  <c r="N14" i="50"/>
  <c r="N14" i="40" s="1"/>
  <c r="M31" i="50"/>
  <c r="M63" i="56"/>
  <c r="M23" i="56"/>
  <c r="L60" i="56"/>
  <c r="L24" i="56"/>
  <c r="L92" i="50"/>
  <c r="M45" i="56"/>
  <c r="L84" i="50"/>
  <c r="M83" i="50"/>
  <c r="L48" i="50"/>
  <c r="J86" i="30"/>
  <c r="K86" i="50" s="1"/>
  <c r="O36" i="40"/>
  <c r="AE36" i="40" s="1"/>
  <c r="L38" i="56"/>
  <c r="N67" i="60"/>
  <c r="M63" i="50"/>
  <c r="M63" i="40" s="1"/>
  <c r="L82" i="56"/>
  <c r="N41" i="40"/>
  <c r="L44" i="50"/>
  <c r="L18" i="56"/>
  <c r="M33" i="50"/>
  <c r="L32" i="50"/>
  <c r="L50" i="50"/>
  <c r="L38" i="50"/>
  <c r="L8" i="50"/>
  <c r="L74" i="50"/>
  <c r="M41" i="50"/>
  <c r="N52" i="56"/>
  <c r="O100" i="60"/>
  <c r="AE100" i="60" s="1"/>
  <c r="M29" i="56"/>
  <c r="M29" i="60" s="1"/>
  <c r="M49" i="50"/>
  <c r="N12" i="56"/>
  <c r="L12" i="30"/>
  <c r="N36" i="50"/>
  <c r="N36" i="40" s="1"/>
  <c r="N76" i="50"/>
  <c r="L97" i="50"/>
  <c r="M69" i="56"/>
  <c r="M79" i="50"/>
  <c r="M79" i="40" s="1"/>
  <c r="L40" i="56"/>
  <c r="L30" i="50"/>
  <c r="M77" i="56"/>
  <c r="M79" i="56"/>
  <c r="L20" i="30"/>
  <c r="M20" i="50" s="1"/>
  <c r="N20" i="50"/>
  <c r="L28" i="30"/>
  <c r="M28" i="50" s="1"/>
  <c r="N36" i="56"/>
  <c r="N36" i="60" s="1"/>
  <c r="L36" i="30"/>
  <c r="K36" i="30" s="1"/>
  <c r="J36" i="30" s="1"/>
  <c r="M43" i="56"/>
  <c r="N33" i="40"/>
  <c r="M67" i="56"/>
  <c r="M11" i="56"/>
  <c r="M39" i="50"/>
  <c r="M39" i="40" s="1"/>
  <c r="M13" i="50"/>
  <c r="M15" i="50"/>
  <c r="N4" i="60"/>
  <c r="N52" i="50"/>
  <c r="N68" i="50"/>
  <c r="N68" i="40" s="1"/>
  <c r="N28" i="60"/>
  <c r="M9" i="56"/>
  <c r="L76" i="30"/>
  <c r="M76" i="50" s="1"/>
  <c r="L89" i="56"/>
  <c r="L97" i="56"/>
  <c r="N4" i="50"/>
  <c r="L4" i="30"/>
  <c r="K4" i="30" s="1"/>
  <c r="J4" i="30" s="1"/>
  <c r="L52" i="30"/>
  <c r="M52" i="50" s="1"/>
  <c r="L68" i="30"/>
  <c r="M68" i="50" s="1"/>
  <c r="N68" i="56"/>
  <c r="N68" i="60" s="1"/>
  <c r="N100" i="50"/>
  <c r="N100" i="40" s="1"/>
  <c r="N100" i="56"/>
  <c r="N100" i="60" s="1"/>
  <c r="L100" i="30"/>
  <c r="M100" i="50" s="1"/>
  <c r="N76" i="56"/>
  <c r="K71" i="43"/>
  <c r="G15" i="6"/>
  <c r="H15" i="43" s="1"/>
  <c r="F102" i="6"/>
  <c r="E102" i="6" s="1"/>
  <c r="F102" i="43" s="1"/>
  <c r="F7" i="6"/>
  <c r="G7" i="43" s="1"/>
  <c r="J83" i="43"/>
  <c r="H83" i="6"/>
  <c r="I43" i="43"/>
  <c r="G43" i="6"/>
  <c r="F43" i="6" s="1"/>
  <c r="G43" i="43" s="1"/>
  <c r="N26" i="42"/>
  <c r="K82" i="43"/>
  <c r="F96" i="6"/>
  <c r="G96" i="43" s="1"/>
  <c r="I102" i="43"/>
  <c r="I24" i="6"/>
  <c r="J24" i="43" s="1"/>
  <c r="O74" i="42"/>
  <c r="AE74" i="42" s="1"/>
  <c r="I48" i="6"/>
  <c r="J48" i="43" s="1"/>
  <c r="D23" i="6"/>
  <c r="E23" i="43" s="1"/>
  <c r="H41" i="43"/>
  <c r="J88" i="6"/>
  <c r="K88" i="43" s="1"/>
  <c r="O12" i="42"/>
  <c r="AE12" i="42" s="1"/>
  <c r="I40" i="6"/>
  <c r="J40" i="43" s="1"/>
  <c r="G80" i="6"/>
  <c r="H80" i="43" s="1"/>
  <c r="K24" i="43"/>
  <c r="F16" i="6"/>
  <c r="G16" i="43" s="1"/>
  <c r="F94" i="6"/>
  <c r="G94" i="43" s="1"/>
  <c r="F72" i="6"/>
  <c r="G72" i="43" s="1"/>
  <c r="G61" i="6"/>
  <c r="F61" i="6" s="1"/>
  <c r="G25" i="6"/>
  <c r="H25" i="43" s="1"/>
  <c r="F8" i="6"/>
  <c r="G8" i="43" s="1"/>
  <c r="F52" i="6"/>
  <c r="G52" i="43" s="1"/>
  <c r="F13" i="6"/>
  <c r="G13" i="43" s="1"/>
  <c r="J67" i="43"/>
  <c r="H67" i="6"/>
  <c r="F38" i="6"/>
  <c r="G38" i="43" s="1"/>
  <c r="J82" i="43"/>
  <c r="H82" i="6"/>
  <c r="I82" i="43" s="1"/>
  <c r="J22" i="6"/>
  <c r="F84" i="6"/>
  <c r="G84" i="43" s="1"/>
  <c r="F68" i="6"/>
  <c r="G68" i="43" s="1"/>
  <c r="F20" i="6"/>
  <c r="G20" i="43" s="1"/>
  <c r="F92" i="6"/>
  <c r="E59" i="6"/>
  <c r="F59" i="43" s="1"/>
  <c r="J71" i="43"/>
  <c r="H71" i="6"/>
  <c r="H4" i="6"/>
  <c r="I4" i="43" s="1"/>
  <c r="I78" i="6"/>
  <c r="G70" i="6"/>
  <c r="H70" i="43" s="1"/>
  <c r="C86" i="6"/>
  <c r="D86" i="43" s="1"/>
  <c r="F75" i="6"/>
  <c r="G75" i="43" s="1"/>
  <c r="H94" i="43"/>
  <c r="F14" i="6"/>
  <c r="G14" i="43" s="1"/>
  <c r="C64" i="6"/>
  <c r="D64" i="43" s="1"/>
  <c r="I36" i="6"/>
  <c r="J36" i="43" s="1"/>
  <c r="K39" i="4"/>
  <c r="L39" i="24"/>
  <c r="M13" i="24"/>
  <c r="K13" i="4"/>
  <c r="L5" i="4"/>
  <c r="M5" i="24" s="1"/>
  <c r="M5" i="42" s="1"/>
  <c r="M69" i="24"/>
  <c r="K69" i="4"/>
  <c r="M87" i="24"/>
  <c r="M87" i="42" s="1"/>
  <c r="K87" i="4"/>
  <c r="K31" i="4"/>
  <c r="L31" i="24" s="1"/>
  <c r="L21" i="4"/>
  <c r="M21" i="24" s="1"/>
  <c r="M39" i="42"/>
  <c r="M45" i="24"/>
  <c r="K45" i="4"/>
  <c r="M95" i="24"/>
  <c r="M95" i="42" s="1"/>
  <c r="K95" i="4"/>
  <c r="N110" i="56"/>
  <c r="N110" i="60" s="1"/>
  <c r="M106" i="50"/>
  <c r="K75" i="24"/>
  <c r="I75" i="4"/>
  <c r="M106" i="56"/>
  <c r="J11" i="4"/>
  <c r="K11" i="24" s="1"/>
  <c r="M41" i="60"/>
  <c r="M57" i="60"/>
  <c r="D11" i="62"/>
  <c r="D9" i="62" s="1"/>
  <c r="O105" i="60"/>
  <c r="M105" i="32" a="1"/>
  <c r="M105" i="32" s="1"/>
  <c r="F74" i="6"/>
  <c r="G74" i="43" s="1"/>
  <c r="M82" i="60"/>
  <c r="N19" i="60"/>
  <c r="O13" i="42"/>
  <c r="AE13" i="42" s="1"/>
  <c r="J80" i="30"/>
  <c r="L14" i="70"/>
  <c r="M108" i="50"/>
  <c r="K108" i="30"/>
  <c r="M59" i="61"/>
  <c r="M110" i="32" a="1"/>
  <c r="M110" i="32" s="1"/>
  <c r="L14" i="53"/>
  <c r="J14" i="36"/>
  <c r="J49" i="32"/>
  <c r="J67" i="4"/>
  <c r="I67" i="4" s="1"/>
  <c r="O35" i="42"/>
  <c r="AE35" i="42" s="1"/>
  <c r="I6" i="45"/>
  <c r="G6" i="13"/>
  <c r="H6" i="45" s="1"/>
  <c r="N66" i="61"/>
  <c r="L34" i="70"/>
  <c r="L25" i="47"/>
  <c r="I40" i="13"/>
  <c r="J40" i="70" s="1"/>
  <c r="J40" i="51"/>
  <c r="J40" i="45"/>
  <c r="K37" i="30"/>
  <c r="L37" i="50" s="1"/>
  <c r="G90" i="6"/>
  <c r="H90" i="43" s="1"/>
  <c r="M84" i="70"/>
  <c r="M10" i="61"/>
  <c r="M10" i="60" s="1"/>
  <c r="K81" i="70"/>
  <c r="M25" i="56"/>
  <c r="M27" i="54"/>
  <c r="G49" i="6"/>
  <c r="H91" i="32"/>
  <c r="K61" i="30"/>
  <c r="M71" i="56"/>
  <c r="K108" i="34" a="1"/>
  <c r="K108" i="34" s="1"/>
  <c r="L108" i="46" s="1"/>
  <c r="J46" i="30"/>
  <c r="K46" i="50" s="1"/>
  <c r="L34" i="56"/>
  <c r="M65" i="56"/>
  <c r="J73" i="32"/>
  <c r="I73" i="13"/>
  <c r="J73" i="70" s="1"/>
  <c r="J73" i="45"/>
  <c r="F76" i="6"/>
  <c r="G76" i="43" s="1"/>
  <c r="O3" i="60"/>
  <c r="AE3" i="60" s="1"/>
  <c r="N50" i="49"/>
  <c r="K107" i="34" a="1"/>
  <c r="K107" i="34" s="1"/>
  <c r="L107" i="46" s="1"/>
  <c r="M17" i="50"/>
  <c r="K17" i="30"/>
  <c r="G62" i="6"/>
  <c r="H62" i="43" s="1"/>
  <c r="I90" i="47"/>
  <c r="M110" i="45"/>
  <c r="K110" i="13"/>
  <c r="L110" i="58" s="1"/>
  <c r="O72" i="60"/>
  <c r="AE72" i="60" s="1"/>
  <c r="M55" i="50"/>
  <c r="M34" i="61"/>
  <c r="J88" i="30"/>
  <c r="K88" i="50" s="1"/>
  <c r="O101" i="40"/>
  <c r="AE101" i="40" s="1"/>
  <c r="K63" i="30"/>
  <c r="L63" i="56" s="1"/>
  <c r="M47" i="56"/>
  <c r="O72" i="42"/>
  <c r="AE72" i="42" s="1"/>
  <c r="L82" i="70"/>
  <c r="M73" i="56"/>
  <c r="N18" i="61"/>
  <c r="N18" i="60" s="1"/>
  <c r="M96" i="61"/>
  <c r="L101" i="70"/>
  <c r="O16" i="60"/>
  <c r="AE16" i="60" s="1"/>
  <c r="L36" i="49"/>
  <c r="L97" i="53"/>
  <c r="H21" i="6"/>
  <c r="I21" i="43" s="1"/>
  <c r="F77" i="6"/>
  <c r="G77" i="43" s="1"/>
  <c r="L71" i="45"/>
  <c r="J71" i="13"/>
  <c r="K71" i="51" s="1"/>
  <c r="M27" i="50"/>
  <c r="K27" i="30"/>
  <c r="L27" i="50" s="1"/>
  <c r="K57" i="30"/>
  <c r="O101" i="60"/>
  <c r="AE101" i="60" s="1"/>
  <c r="K55" i="36"/>
  <c r="L55" i="58" s="1"/>
  <c r="K7" i="30"/>
  <c r="N108" i="49"/>
  <c r="M109" i="53"/>
  <c r="L27" i="32"/>
  <c r="N90" i="42"/>
  <c r="M54" i="45"/>
  <c r="M90" i="40"/>
  <c r="J8" i="45"/>
  <c r="M23" i="49"/>
  <c r="M75" i="51"/>
  <c r="L85" i="32"/>
  <c r="K45" i="32"/>
  <c r="M66" i="45"/>
  <c r="L36" i="51"/>
  <c r="L38" i="51"/>
  <c r="I38" i="53"/>
  <c r="K4" i="51"/>
  <c r="M73" i="49"/>
  <c r="J25" i="45"/>
  <c r="L32" i="51"/>
  <c r="L83" i="37"/>
  <c r="L70" i="51"/>
  <c r="J27" i="53"/>
  <c r="L55" i="45"/>
  <c r="L44" i="49"/>
  <c r="I105" i="47"/>
  <c r="N52" i="54"/>
  <c r="L52" i="37"/>
  <c r="M52" i="49" s="1"/>
  <c r="L6" i="50"/>
  <c r="N88" i="60"/>
  <c r="M40" i="61"/>
  <c r="M85" i="70"/>
  <c r="M108" i="56"/>
  <c r="G73" i="6"/>
  <c r="F73" i="6" s="1"/>
  <c r="M70" i="60"/>
  <c r="K29" i="30"/>
  <c r="L29" i="50" s="1"/>
  <c r="L26" i="56"/>
  <c r="J30" i="30"/>
  <c r="K30" i="50" s="1"/>
  <c r="L16" i="50"/>
  <c r="J25" i="70"/>
  <c r="L101" i="56"/>
  <c r="L96" i="50"/>
  <c r="J40" i="36"/>
  <c r="G66" i="6"/>
  <c r="H66" i="43" s="1"/>
  <c r="M92" i="54"/>
  <c r="M92" i="40" s="1"/>
  <c r="K92" i="37"/>
  <c r="J58" i="30"/>
  <c r="L10" i="50"/>
  <c r="O22" i="60"/>
  <c r="AE22" i="60" s="1"/>
  <c r="L72" i="70"/>
  <c r="K40" i="70"/>
  <c r="M37" i="50"/>
  <c r="J24" i="30"/>
  <c r="N7" i="61"/>
  <c r="N7" i="60" s="1"/>
  <c r="L56" i="61"/>
  <c r="E100" i="6"/>
  <c r="F100" i="43" s="1"/>
  <c r="L50" i="56"/>
  <c r="M27" i="61"/>
  <c r="L63" i="53"/>
  <c r="G12" i="6"/>
  <c r="H12" i="43"/>
  <c r="J84" i="30"/>
  <c r="K84" i="50" s="1"/>
  <c r="N65" i="60"/>
  <c r="M48" i="49"/>
  <c r="M48" i="42" s="1"/>
  <c r="K48" i="37"/>
  <c r="M48" i="54"/>
  <c r="M48" i="40" s="1"/>
  <c r="K31" i="30"/>
  <c r="L31" i="50" s="1"/>
  <c r="K109" i="51"/>
  <c r="I109" i="13"/>
  <c r="E65" i="6"/>
  <c r="F65" i="43" s="1"/>
  <c r="M105" i="57"/>
  <c r="M61" i="56"/>
  <c r="M108" i="57"/>
  <c r="M63" i="49"/>
  <c r="M63" i="42" s="1"/>
  <c r="K63" i="37"/>
  <c r="M58" i="56"/>
  <c r="J3" i="4"/>
  <c r="K3" i="24" s="1"/>
  <c r="F19" i="6"/>
  <c r="G19" i="43" s="1"/>
  <c r="L64" i="50"/>
  <c r="N21" i="61"/>
  <c r="N21" i="60" s="1"/>
  <c r="N80" i="61"/>
  <c r="N80" i="60" s="1"/>
  <c r="M99" i="61"/>
  <c r="M99" i="60" s="1"/>
  <c r="N96" i="60"/>
  <c r="N50" i="61"/>
  <c r="N50" i="60" s="1"/>
  <c r="M51" i="50"/>
  <c r="M51" i="40" s="1"/>
  <c r="K51" i="30"/>
  <c r="L4" i="37"/>
  <c r="M4" i="61" s="1"/>
  <c r="N4" i="49"/>
  <c r="N4" i="42" s="1"/>
  <c r="K79" i="51"/>
  <c r="J79" i="70"/>
  <c r="I79" i="13"/>
  <c r="M7" i="56"/>
  <c r="M55" i="56"/>
  <c r="N75" i="54"/>
  <c r="N75" i="40" s="1"/>
  <c r="L75" i="37"/>
  <c r="M75" i="61" s="1"/>
  <c r="N75" i="49"/>
  <c r="N75" i="42" s="1"/>
  <c r="L54" i="50"/>
  <c r="N24" i="61"/>
  <c r="N24" i="60" s="1"/>
  <c r="M42" i="61"/>
  <c r="L39" i="61"/>
  <c r="L44" i="61"/>
  <c r="L44" i="60" s="1"/>
  <c r="J35" i="36"/>
  <c r="K35" i="58" s="1"/>
  <c r="L35" i="47"/>
  <c r="L35" i="53"/>
  <c r="J46" i="53"/>
  <c r="H46" i="36"/>
  <c r="N101" i="54"/>
  <c r="N101" i="40" s="1"/>
  <c r="N101" i="49"/>
  <c r="N101" i="42" s="1"/>
  <c r="L101" i="37"/>
  <c r="M13" i="53"/>
  <c r="K13" i="36"/>
  <c r="L13" i="58" s="1"/>
  <c r="M13" i="47"/>
  <c r="J82" i="30"/>
  <c r="G98" i="6"/>
  <c r="H98" i="43" s="1"/>
  <c r="K49" i="70"/>
  <c r="O6" i="60"/>
  <c r="AE6" i="60" s="1"/>
  <c r="L88" i="32"/>
  <c r="N109" i="61"/>
  <c r="M27" i="70"/>
  <c r="O60" i="40"/>
  <c r="AE60" i="40" s="1"/>
  <c r="H6" i="32"/>
  <c r="L68" i="47"/>
  <c r="E28" i="6"/>
  <c r="F28" i="43" s="1"/>
  <c r="K65" i="30"/>
  <c r="I12" i="51"/>
  <c r="G12" i="13"/>
  <c r="H12" i="45" s="1"/>
  <c r="K5" i="32"/>
  <c r="L54" i="32"/>
  <c r="M54" i="56"/>
  <c r="M54" i="60" s="1"/>
  <c r="M15" i="49"/>
  <c r="M15" i="42" s="1"/>
  <c r="K90" i="32"/>
  <c r="K95" i="32"/>
  <c r="L5" i="51"/>
  <c r="K72" i="47"/>
  <c r="L82" i="53"/>
  <c r="M49" i="49"/>
  <c r="M49" i="42" s="1"/>
  <c r="L56" i="49"/>
  <c r="M91" i="54"/>
  <c r="M91" i="40" s="1"/>
  <c r="L29" i="47"/>
  <c r="L17" i="54"/>
  <c r="M74" i="45"/>
  <c r="M74" i="56"/>
  <c r="I64" i="51"/>
  <c r="M18" i="47"/>
  <c r="N46" i="54"/>
  <c r="N46" i="40" s="1"/>
  <c r="L46" i="37"/>
  <c r="M46" i="49" s="1"/>
  <c r="H31" i="6"/>
  <c r="I31" i="43" s="1"/>
  <c r="J88" i="36"/>
  <c r="L6" i="56"/>
  <c r="N77" i="61"/>
  <c r="N77" i="60" s="1"/>
  <c r="L90" i="70"/>
  <c r="H5" i="6"/>
  <c r="I5" i="43" s="1"/>
  <c r="N94" i="49"/>
  <c r="L94" i="37"/>
  <c r="N94" i="54"/>
  <c r="N94" i="40" s="1"/>
  <c r="L26" i="51"/>
  <c r="I91" i="45"/>
  <c r="G91" i="13"/>
  <c r="H91" i="51" s="1"/>
  <c r="G58" i="6"/>
  <c r="J19" i="47"/>
  <c r="J19" i="53"/>
  <c r="H19" i="36"/>
  <c r="I6" i="51"/>
  <c r="L16" i="56"/>
  <c r="M15" i="61"/>
  <c r="M37" i="56"/>
  <c r="J5" i="47"/>
  <c r="H5" i="36"/>
  <c r="J5" i="53"/>
  <c r="M44" i="60"/>
  <c r="G9" i="6"/>
  <c r="H9" i="43" s="1"/>
  <c r="O4" i="60"/>
  <c r="AE4" i="60" s="1"/>
  <c r="J66" i="30"/>
  <c r="O18" i="60"/>
  <c r="AE18" i="60" s="1"/>
  <c r="M34" i="53"/>
  <c r="K34" i="36"/>
  <c r="L34" i="58" s="1"/>
  <c r="L34" i="53"/>
  <c r="L93" i="56"/>
  <c r="L70" i="70"/>
  <c r="K83" i="30"/>
  <c r="L83" i="56" s="1"/>
  <c r="K49" i="30"/>
  <c r="M63" i="61"/>
  <c r="M63" i="60" s="1"/>
  <c r="J34" i="30"/>
  <c r="M59" i="50"/>
  <c r="K59" i="30"/>
  <c r="L59" i="56" s="1"/>
  <c r="K73" i="70"/>
  <c r="L64" i="56"/>
  <c r="N16" i="61"/>
  <c r="N16" i="60" s="1"/>
  <c r="M51" i="56"/>
  <c r="H27" i="6"/>
  <c r="I27" i="43" s="1"/>
  <c r="K79" i="70"/>
  <c r="M110" i="70"/>
  <c r="O75" i="40"/>
  <c r="AE75" i="40" s="1"/>
  <c r="O19" i="60"/>
  <c r="AE19" i="60" s="1"/>
  <c r="J48" i="30"/>
  <c r="K48" i="56" s="1"/>
  <c r="N101" i="61"/>
  <c r="N101" i="60" s="1"/>
  <c r="F57" i="6"/>
  <c r="G57" i="43" s="1"/>
  <c r="O52" i="60"/>
  <c r="AE52" i="60" s="1"/>
  <c r="O60" i="60"/>
  <c r="AE60" i="60" s="1"/>
  <c r="N76" i="61"/>
  <c r="N76" i="60" s="1"/>
  <c r="N27" i="40"/>
  <c r="I107" i="13"/>
  <c r="J107" i="58" s="1"/>
  <c r="M66" i="56"/>
  <c r="M3" i="51"/>
  <c r="M100" i="49"/>
  <c r="M38" i="54"/>
  <c r="M38" i="40" s="1"/>
  <c r="O12" i="60"/>
  <c r="AE12" i="60" s="1"/>
  <c r="L36" i="61"/>
  <c r="K27" i="37"/>
  <c r="L27" i="49" s="1"/>
  <c r="G64" i="4"/>
  <c r="H64" i="24" s="1"/>
  <c r="K58" i="36"/>
  <c r="L58" i="58" s="1"/>
  <c r="H107" i="53"/>
  <c r="F107" i="36"/>
  <c r="J22" i="30"/>
  <c r="L99" i="70"/>
  <c r="G90" i="36"/>
  <c r="K55" i="30"/>
  <c r="I40" i="32"/>
  <c r="M28" i="54"/>
  <c r="M54" i="54"/>
  <c r="L65" i="45"/>
  <c r="L96" i="47"/>
  <c r="M98" i="54"/>
  <c r="M98" i="40" s="1"/>
  <c r="N74" i="42"/>
  <c r="K16" i="53"/>
  <c r="L15" i="45"/>
  <c r="H10" i="47"/>
  <c r="L79" i="47"/>
  <c r="M108" i="51"/>
  <c r="M82" i="54"/>
  <c r="K65" i="32"/>
  <c r="M7" i="45"/>
  <c r="K48" i="51"/>
  <c r="K4" i="47"/>
  <c r="K31" i="51"/>
  <c r="L22" i="45"/>
  <c r="L29" i="45"/>
  <c r="H64" i="32"/>
  <c r="N74" i="40"/>
  <c r="J77" i="53"/>
  <c r="J51" i="53"/>
  <c r="K51" i="49"/>
  <c r="L5" i="54"/>
  <c r="O84" i="40"/>
  <c r="AE84" i="40" s="1"/>
  <c r="L47" i="51"/>
  <c r="M34" i="54"/>
  <c r="N108" i="60"/>
  <c r="N46" i="61"/>
  <c r="N46" i="60" s="1"/>
  <c r="N52" i="61"/>
  <c r="N52" i="60" s="1"/>
  <c r="K60" i="36"/>
  <c r="L60" i="47" s="1"/>
  <c r="M88" i="45"/>
  <c r="L88" i="70"/>
  <c r="K88" i="13"/>
  <c r="L88" i="58" s="1"/>
  <c r="M23" i="70"/>
  <c r="L17" i="61"/>
  <c r="M37" i="61"/>
  <c r="D41" i="62"/>
  <c r="D43" i="62"/>
  <c r="M75" i="50"/>
  <c r="K75" i="30"/>
  <c r="L75" i="50" s="1"/>
  <c r="K85" i="30"/>
  <c r="L85" i="50" s="1"/>
  <c r="I91" i="70"/>
  <c r="M43" i="50"/>
  <c r="K43" i="30"/>
  <c r="L43" i="50" s="1"/>
  <c r="O65" i="60"/>
  <c r="AE65" i="60" s="1"/>
  <c r="N11" i="61"/>
  <c r="N11" i="60" s="1"/>
  <c r="N32" i="61"/>
  <c r="N32" i="60" s="1"/>
  <c r="O88" i="60"/>
  <c r="AE88" i="60" s="1"/>
  <c r="L64" i="61"/>
  <c r="M92" i="61"/>
  <c r="J92" i="30"/>
  <c r="E3" i="6"/>
  <c r="F3" i="43" s="1"/>
  <c r="L42" i="70"/>
  <c r="M108" i="70"/>
  <c r="G37" i="70"/>
  <c r="K41" i="70"/>
  <c r="M80" i="70"/>
  <c r="J50" i="30"/>
  <c r="M10" i="70"/>
  <c r="M25" i="49"/>
  <c r="M25" i="42" s="1"/>
  <c r="M25" i="54"/>
  <c r="K25" i="37"/>
  <c r="L25" i="61" s="1"/>
  <c r="K94" i="36"/>
  <c r="M94" i="47"/>
  <c r="M94" i="53"/>
  <c r="L58" i="37"/>
  <c r="M58" i="49" s="1"/>
  <c r="H34" i="6"/>
  <c r="I34" i="43" s="1"/>
  <c r="M48" i="61"/>
  <c r="M31" i="56"/>
  <c r="M66" i="70"/>
  <c r="M83" i="56"/>
  <c r="M49" i="56"/>
  <c r="L84" i="47"/>
  <c r="J84" i="36"/>
  <c r="K84" i="47" s="1"/>
  <c r="J38" i="30"/>
  <c r="K38" i="50" s="1"/>
  <c r="J90" i="30"/>
  <c r="K90" i="50" s="1"/>
  <c r="M59" i="56"/>
  <c r="L13" i="45"/>
  <c r="J13" i="13"/>
  <c r="K13" i="70" s="1"/>
  <c r="J59" i="36"/>
  <c r="O75" i="60"/>
  <c r="AE75" i="60" s="1"/>
  <c r="L72" i="50"/>
  <c r="J8" i="30"/>
  <c r="J74" i="30"/>
  <c r="N4" i="54"/>
  <c r="N4" i="40" s="1"/>
  <c r="N55" i="49"/>
  <c r="N55" i="42" s="1"/>
  <c r="L55" i="37"/>
  <c r="M55" i="61" s="1"/>
  <c r="N55" i="54"/>
  <c r="N55" i="40" s="1"/>
  <c r="L60" i="50"/>
  <c r="N75" i="61"/>
  <c r="N75" i="60" s="1"/>
  <c r="H33" i="6"/>
  <c r="I33" i="43" s="1"/>
  <c r="O21" i="40"/>
  <c r="AE21" i="40" s="1"/>
  <c r="N3" i="61"/>
  <c r="L68" i="70"/>
  <c r="M3" i="70"/>
  <c r="O55" i="40"/>
  <c r="AE55" i="40" s="1"/>
  <c r="O80" i="60"/>
  <c r="AE80" i="60" s="1"/>
  <c r="N49" i="60"/>
  <c r="H37" i="6"/>
  <c r="I37" i="43" s="1"/>
  <c r="J100" i="36"/>
  <c r="I60" i="6"/>
  <c r="J60" i="43" s="1"/>
  <c r="K71" i="32"/>
  <c r="K87" i="54"/>
  <c r="L89" i="47"/>
  <c r="N46" i="42"/>
  <c r="O107" i="49"/>
  <c r="AE107" i="49" s="1"/>
  <c r="D38" i="23" s="1"/>
  <c r="D36" i="23" s="1"/>
  <c r="I26" i="6"/>
  <c r="J26" i="43" s="1"/>
  <c r="J62" i="30"/>
  <c r="L25" i="53"/>
  <c r="J25" i="36"/>
  <c r="L93" i="53"/>
  <c r="J93" i="36"/>
  <c r="K93" i="47" s="1"/>
  <c r="D18" i="6"/>
  <c r="E18" i="43" s="1"/>
  <c r="M100" i="61"/>
  <c r="J70" i="30"/>
  <c r="K73" i="30"/>
  <c r="K72" i="32"/>
  <c r="M20" i="45"/>
  <c r="L11" i="51"/>
  <c r="L53" i="54"/>
  <c r="N102" i="42"/>
  <c r="L51" i="51"/>
  <c r="M110" i="49"/>
  <c r="M84" i="45"/>
  <c r="L95" i="50"/>
  <c r="K17" i="47"/>
  <c r="M58" i="51"/>
  <c r="L101" i="50"/>
  <c r="L95" i="49"/>
  <c r="O69" i="40"/>
  <c r="AE69" i="40" s="1"/>
  <c r="K81" i="30"/>
  <c r="L81" i="56" s="1"/>
  <c r="M93" i="54"/>
  <c r="M93" i="40" s="1"/>
  <c r="M93" i="49"/>
  <c r="M93" i="42" s="1"/>
  <c r="K93" i="37"/>
  <c r="L93" i="49" s="1"/>
  <c r="L62" i="50"/>
  <c r="I47" i="6"/>
  <c r="J6" i="30"/>
  <c r="D17" i="62"/>
  <c r="D19" i="62"/>
  <c r="I55" i="6"/>
  <c r="N83" i="49"/>
  <c r="N83" i="42" s="1"/>
  <c r="N83" i="61"/>
  <c r="N83" i="60" s="1"/>
  <c r="M17" i="40"/>
  <c r="L98" i="56"/>
  <c r="M75" i="56"/>
  <c r="L26" i="45"/>
  <c r="J26" i="13"/>
  <c r="K26" i="51"/>
  <c r="K26" i="56"/>
  <c r="M85" i="56"/>
  <c r="K45" i="47"/>
  <c r="I45" i="36"/>
  <c r="J16" i="30"/>
  <c r="J96" i="30"/>
  <c r="K96" i="50" s="1"/>
  <c r="L30" i="53"/>
  <c r="J30" i="36"/>
  <c r="I64" i="70"/>
  <c r="J10" i="30"/>
  <c r="L78" i="56"/>
  <c r="M106" i="32" a="1"/>
  <c r="M106" i="32" s="1"/>
  <c r="J63" i="36"/>
  <c r="K63" i="58" s="1"/>
  <c r="O71" i="60"/>
  <c r="AE71" i="60" s="1"/>
  <c r="L78" i="53"/>
  <c r="J78" i="36"/>
  <c r="J64" i="30"/>
  <c r="L22" i="50"/>
  <c r="J63" i="70"/>
  <c r="L5" i="61"/>
  <c r="L70" i="50"/>
  <c r="G44" i="6"/>
  <c r="H44" i="43" s="1"/>
  <c r="O55" i="42"/>
  <c r="AE55" i="42" s="1"/>
  <c r="K75" i="36"/>
  <c r="M75" i="53"/>
  <c r="M75" i="47"/>
  <c r="J54" i="30"/>
  <c r="L36" i="50"/>
  <c r="N12" i="61"/>
  <c r="N12" i="60" s="1"/>
  <c r="K85" i="61"/>
  <c r="O101" i="42"/>
  <c r="AE101" i="42" s="1"/>
  <c r="K87" i="30"/>
  <c r="L87" i="56" s="1"/>
  <c r="L87" i="60" s="1"/>
  <c r="M107" i="32" a="1"/>
  <c r="M107" i="32" s="1"/>
  <c r="M3" i="50"/>
  <c r="K3" i="30"/>
  <c r="N72" i="54"/>
  <c r="N72" i="40" s="1"/>
  <c r="L72" i="37"/>
  <c r="M72" i="61" s="1"/>
  <c r="M72" i="60" s="1"/>
  <c r="N72" i="49"/>
  <c r="N72" i="42" s="1"/>
  <c r="K79" i="30"/>
  <c r="M35" i="50"/>
  <c r="K35" i="30"/>
  <c r="M38" i="61"/>
  <c r="M38" i="60" s="1"/>
  <c r="L98" i="70"/>
  <c r="L55" i="70"/>
  <c r="K106" i="51"/>
  <c r="K107" i="70"/>
  <c r="M61" i="49"/>
  <c r="M59" i="54"/>
  <c r="M59" i="40" s="1"/>
  <c r="K59" i="37"/>
  <c r="M59" i="49"/>
  <c r="M59" i="42" s="1"/>
  <c r="J72" i="13"/>
  <c r="K72" i="58" s="1"/>
  <c r="L72" i="45"/>
  <c r="M5" i="60"/>
  <c r="K71" i="30"/>
  <c r="L71" i="50" s="1"/>
  <c r="L50" i="37"/>
  <c r="N35" i="60"/>
  <c r="K47" i="30"/>
  <c r="L47" i="56" s="1"/>
  <c r="M106" i="52"/>
  <c r="F41" i="53"/>
  <c r="M29" i="49"/>
  <c r="M29" i="42" s="1"/>
  <c r="J69" i="32"/>
  <c r="M68" i="49"/>
  <c r="L15" i="53"/>
  <c r="M31" i="49"/>
  <c r="M31" i="42" s="1"/>
  <c r="L49" i="47"/>
  <c r="K70" i="53"/>
  <c r="M96" i="54"/>
  <c r="L30" i="32"/>
  <c r="J48" i="47"/>
  <c r="J36" i="47"/>
  <c r="M79" i="49"/>
  <c r="L57" i="45"/>
  <c r="N28" i="42"/>
  <c r="M89" i="54"/>
  <c r="M89" i="40" s="1"/>
  <c r="K60" i="51"/>
  <c r="L70" i="49"/>
  <c r="M99" i="49"/>
  <c r="M99" i="42" s="1"/>
  <c r="L39" i="54"/>
  <c r="H43" i="47"/>
  <c r="N94" i="42"/>
  <c r="J76" i="53"/>
  <c r="I110" i="47"/>
  <c r="J37" i="47"/>
  <c r="M96" i="45"/>
  <c r="M52" i="51"/>
  <c r="K31" i="53"/>
  <c r="M41" i="40"/>
  <c r="N109" i="49"/>
  <c r="M83" i="53"/>
  <c r="N65" i="54"/>
  <c r="N65" i="40" s="1"/>
  <c r="O88" i="42"/>
  <c r="AE88" i="42" s="1"/>
  <c r="N83" i="54"/>
  <c r="N83" i="40" s="1"/>
  <c r="M81" i="50"/>
  <c r="M28" i="51"/>
  <c r="K28" i="13"/>
  <c r="M28" i="56"/>
  <c r="N60" i="40"/>
  <c r="L62" i="56"/>
  <c r="L80" i="50"/>
  <c r="L105" i="51"/>
  <c r="J105" i="13"/>
  <c r="K105" i="58" s="1"/>
  <c r="L105" i="56"/>
  <c r="M61" i="61"/>
  <c r="M98" i="61"/>
  <c r="M98" i="60" s="1"/>
  <c r="L22" i="70"/>
  <c r="L51" i="70"/>
  <c r="M89" i="61"/>
  <c r="M89" i="60" s="1"/>
  <c r="J67" i="70"/>
  <c r="N69" i="61"/>
  <c r="N69" i="60" s="1"/>
  <c r="M73" i="61"/>
  <c r="J44" i="30"/>
  <c r="N94" i="61"/>
  <c r="N94" i="60" s="1"/>
  <c r="L26" i="70"/>
  <c r="M19" i="50"/>
  <c r="K19" i="30"/>
  <c r="G45" i="6"/>
  <c r="H45" i="43" s="1"/>
  <c r="M96" i="56"/>
  <c r="N35" i="54"/>
  <c r="N35" i="40" s="1"/>
  <c r="L35" i="37"/>
  <c r="M58" i="70"/>
  <c r="M49" i="61"/>
  <c r="L71" i="51"/>
  <c r="E51" i="6"/>
  <c r="F51" i="43" s="1"/>
  <c r="J32" i="30"/>
  <c r="L72" i="51"/>
  <c r="K5" i="30"/>
  <c r="L5" i="50" s="1"/>
  <c r="H26" i="30"/>
  <c r="M53" i="50"/>
  <c r="M53" i="40" s="1"/>
  <c r="K53" i="30"/>
  <c r="M26" i="61"/>
  <c r="M26" i="60" s="1"/>
  <c r="K87" i="61"/>
  <c r="K35" i="70"/>
  <c r="L91" i="56"/>
  <c r="M78" i="54"/>
  <c r="M78" i="40" s="1"/>
  <c r="K78" i="37"/>
  <c r="L78" i="61" s="1"/>
  <c r="M33" i="61"/>
  <c r="M33" i="60" s="1"/>
  <c r="K45" i="37"/>
  <c r="M45" i="54"/>
  <c r="M45" i="49"/>
  <c r="M45" i="42" s="1"/>
  <c r="H12" i="32"/>
  <c r="G12" i="32" s="1"/>
  <c r="K15" i="30"/>
  <c r="L15" i="56" s="1"/>
  <c r="M58" i="47"/>
  <c r="L108" i="36"/>
  <c r="M108" i="53" s="1"/>
  <c r="L50" i="70"/>
  <c r="L95" i="56"/>
  <c r="L95" i="60" s="1"/>
  <c r="L99" i="56"/>
  <c r="O76" i="60"/>
  <c r="AE76" i="60" s="1"/>
  <c r="L110" i="30"/>
  <c r="M108" i="32" a="1"/>
  <c r="M108" i="32" s="1"/>
  <c r="E30" i="6"/>
  <c r="N30" i="54"/>
  <c r="N30" i="40" s="1"/>
  <c r="N30" i="49"/>
  <c r="N30" i="42" s="1"/>
  <c r="L30" i="37"/>
  <c r="L57" i="54"/>
  <c r="J57" i="37"/>
  <c r="K57" i="61" s="1"/>
  <c r="L57" i="49"/>
  <c r="M55" i="53"/>
  <c r="F42" i="6"/>
  <c r="G42" i="43" s="1"/>
  <c r="K21" i="30"/>
  <c r="L21" i="50" s="1"/>
  <c r="L22" i="56"/>
  <c r="L70" i="56"/>
  <c r="M107" i="57"/>
  <c r="J56" i="30"/>
  <c r="I99" i="4"/>
  <c r="J99" i="24" s="1"/>
  <c r="M84" i="56"/>
  <c r="N55" i="61"/>
  <c r="N55" i="60" s="1"/>
  <c r="L44" i="47"/>
  <c r="J44" i="36"/>
  <c r="K44" i="47" s="1"/>
  <c r="L44" i="53"/>
  <c r="O75" i="42"/>
  <c r="AE75" i="42" s="1"/>
  <c r="L36" i="56"/>
  <c r="L78" i="70"/>
  <c r="M31" i="61"/>
  <c r="L92" i="53"/>
  <c r="J92" i="36"/>
  <c r="K92" i="58" s="1"/>
  <c r="M50" i="47"/>
  <c r="K50" i="36"/>
  <c r="L88" i="50"/>
  <c r="E43" i="6"/>
  <c r="F43" i="43" s="1"/>
  <c r="M87" i="56"/>
  <c r="M3" i="56"/>
  <c r="M9" i="50"/>
  <c r="K9" i="30"/>
  <c r="L9" i="56" s="1"/>
  <c r="O72" i="40"/>
  <c r="AE72" i="40" s="1"/>
  <c r="J82" i="13"/>
  <c r="K82" i="51" s="1"/>
  <c r="K82" i="45"/>
  <c r="L33" i="70"/>
  <c r="M79" i="61"/>
  <c r="N84" i="61"/>
  <c r="N84" i="60" s="1"/>
  <c r="L91" i="53"/>
  <c r="K53" i="53"/>
  <c r="L34" i="45"/>
  <c r="D50" i="6"/>
  <c r="E50" i="43"/>
  <c r="K25" i="30"/>
  <c r="L25" i="56" s="1"/>
  <c r="M40" i="60"/>
  <c r="N3" i="60"/>
  <c r="H35" i="6"/>
  <c r="I49" i="13"/>
  <c r="K85" i="49"/>
  <c r="N50" i="42"/>
  <c r="L101" i="51"/>
  <c r="J66" i="53"/>
  <c r="M62" i="49"/>
  <c r="L54" i="53"/>
  <c r="M91" i="42"/>
  <c r="L23" i="47"/>
  <c r="K39" i="32"/>
  <c r="K67" i="47"/>
  <c r="I44" i="45"/>
  <c r="L99" i="45"/>
  <c r="K80" i="53"/>
  <c r="K16" i="32"/>
  <c r="K53" i="47"/>
  <c r="L101" i="45"/>
  <c r="L45" i="45"/>
  <c r="M3" i="45"/>
  <c r="M81" i="54"/>
  <c r="F62" i="53"/>
  <c r="J87" i="53"/>
  <c r="M105" i="46"/>
  <c r="L14" i="45"/>
  <c r="M77" i="45"/>
  <c r="J18" i="45"/>
  <c r="M56" i="56"/>
  <c r="M56" i="60" s="1"/>
  <c r="K61" i="47"/>
  <c r="M97" i="49"/>
  <c r="M97" i="42" s="1"/>
  <c r="K62" i="32"/>
  <c r="L93" i="51"/>
  <c r="K99" i="53"/>
  <c r="O3" i="40"/>
  <c r="AE3" i="40" s="1"/>
  <c r="I21" i="45"/>
  <c r="M40" i="49"/>
  <c r="M40" i="42" s="1"/>
  <c r="L34" i="51"/>
  <c r="H106" i="53"/>
  <c r="M41" i="49"/>
  <c r="L74" i="37"/>
  <c r="M83" i="47"/>
  <c r="L19" i="37"/>
  <c r="N3" i="49"/>
  <c r="N3" i="42" s="1"/>
  <c r="M12" i="53"/>
  <c r="M74" i="53"/>
  <c r="O105" i="54"/>
  <c r="AE105" i="54" s="1"/>
  <c r="D11" i="41" s="1"/>
  <c r="D9" i="41" s="1"/>
  <c r="H71" i="4"/>
  <c r="I71" i="24" s="1"/>
  <c r="M48" i="60"/>
  <c r="M81" i="56"/>
  <c r="K26" i="43"/>
  <c r="N66" i="60"/>
  <c r="M28" i="45"/>
  <c r="J21" i="43"/>
  <c r="M93" i="61"/>
  <c r="M93" i="60" s="1"/>
  <c r="F10" i="6"/>
  <c r="G10" i="43" s="1"/>
  <c r="K69" i="70"/>
  <c r="M97" i="61"/>
  <c r="M97" i="60" s="1"/>
  <c r="L16" i="70"/>
  <c r="M75" i="70"/>
  <c r="K26" i="32"/>
  <c r="J26" i="32" s="1"/>
  <c r="J98" i="30"/>
  <c r="H77" i="43"/>
  <c r="H9" i="13"/>
  <c r="I9" i="51"/>
  <c r="O94" i="40"/>
  <c r="AE94" i="40" s="1"/>
  <c r="M19" i="56"/>
  <c r="J40" i="30"/>
  <c r="L19" i="70"/>
  <c r="L71" i="70"/>
  <c r="K46" i="70"/>
  <c r="G11" i="6"/>
  <c r="H11" i="43"/>
  <c r="J78" i="30"/>
  <c r="K39" i="30"/>
  <c r="K13" i="30"/>
  <c r="J18" i="30"/>
  <c r="K18" i="56" s="1"/>
  <c r="K40" i="51"/>
  <c r="I63" i="6"/>
  <c r="J63" i="43" s="1"/>
  <c r="M5" i="50"/>
  <c r="M5" i="40" s="1"/>
  <c r="O20" i="60"/>
  <c r="AE20" i="60" s="1"/>
  <c r="K33" i="30"/>
  <c r="M45" i="50"/>
  <c r="K45" i="30"/>
  <c r="M53" i="56"/>
  <c r="L36" i="70"/>
  <c r="K4" i="70"/>
  <c r="M23" i="61"/>
  <c r="M23" i="60" s="1"/>
  <c r="F50" i="43"/>
  <c r="M78" i="61"/>
  <c r="M7" i="70"/>
  <c r="M47" i="47"/>
  <c r="K47" i="36"/>
  <c r="M25" i="50"/>
  <c r="M27" i="49"/>
  <c r="M45" i="61"/>
  <c r="K43" i="13"/>
  <c r="L43" i="32"/>
  <c r="M67" i="50"/>
  <c r="K67" i="30"/>
  <c r="L93" i="47"/>
  <c r="K106" i="30"/>
  <c r="L106" i="56" s="1"/>
  <c r="K53" i="32"/>
  <c r="J53" i="13"/>
  <c r="K53" i="51" s="1"/>
  <c r="I64" i="24"/>
  <c r="M15" i="56"/>
  <c r="G28" i="43"/>
  <c r="M110" i="52"/>
  <c r="K110" i="34" a="1"/>
  <c r="K110" i="34" s="1"/>
  <c r="M110" i="46"/>
  <c r="M58" i="53"/>
  <c r="N13" i="54"/>
  <c r="N13" i="40" s="1"/>
  <c r="L13" i="37"/>
  <c r="M13" i="61" s="1"/>
  <c r="M13" i="60" s="1"/>
  <c r="N13" i="49"/>
  <c r="N13" i="42" s="1"/>
  <c r="O107" i="61"/>
  <c r="AE107" i="61" s="1"/>
  <c r="N20" i="61"/>
  <c r="N20" i="60" s="1"/>
  <c r="K31" i="70"/>
  <c r="L24" i="70"/>
  <c r="O109" i="60"/>
  <c r="M71" i="50"/>
  <c r="M108" i="46"/>
  <c r="M57" i="50"/>
  <c r="M57" i="40" s="1"/>
  <c r="L46" i="56"/>
  <c r="K101" i="36"/>
  <c r="L101" i="53" s="1"/>
  <c r="N110" i="50"/>
  <c r="N110" i="40" s="1"/>
  <c r="M77" i="50"/>
  <c r="K77" i="30"/>
  <c r="H107" i="47"/>
  <c r="F18" i="43"/>
  <c r="M65" i="50"/>
  <c r="J72" i="30"/>
  <c r="K73" i="51"/>
  <c r="K11" i="30"/>
  <c r="L11" i="50" s="1"/>
  <c r="M90" i="61"/>
  <c r="M90" i="60" s="1"/>
  <c r="K51" i="61"/>
  <c r="M43" i="61"/>
  <c r="N50" i="54"/>
  <c r="N50" i="40" s="1"/>
  <c r="M107" i="52"/>
  <c r="E17" i="6"/>
  <c r="F17" i="43" s="1"/>
  <c r="O4" i="40"/>
  <c r="AE4" i="40" s="1"/>
  <c r="J60" i="30"/>
  <c r="K60" i="50" s="1"/>
  <c r="E39" i="6"/>
  <c r="F39" i="43" s="1"/>
  <c r="N71" i="61"/>
  <c r="N71" i="60" s="1"/>
  <c r="M110" i="61"/>
  <c r="M68" i="61"/>
  <c r="L28" i="32"/>
  <c r="K28" i="32" s="1"/>
  <c r="J35" i="43"/>
  <c r="L88" i="56"/>
  <c r="N61" i="60"/>
  <c r="I12" i="45"/>
  <c r="K23" i="30"/>
  <c r="M47" i="50"/>
  <c r="L82" i="50"/>
  <c r="M69" i="50"/>
  <c r="K69" i="30"/>
  <c r="K41" i="30"/>
  <c r="K49" i="51"/>
  <c r="L82" i="51"/>
  <c r="M73" i="50"/>
  <c r="M30" i="70"/>
  <c r="I17" i="70"/>
  <c r="I106" i="13"/>
  <c r="J106" i="58" s="1"/>
  <c r="N60" i="49"/>
  <c r="N60" i="42" s="1"/>
  <c r="L60" i="37"/>
  <c r="M60" i="61" s="1"/>
  <c r="M60" i="60" s="1"/>
  <c r="J97" i="4"/>
  <c r="K97" i="24" s="1"/>
  <c r="J101" i="4"/>
  <c r="K71" i="24"/>
  <c r="AH71" i="24" s="1"/>
  <c r="J35" i="4"/>
  <c r="K35" i="24" s="1"/>
  <c r="J23" i="4"/>
  <c r="K23" i="24" s="1"/>
  <c r="K93" i="4"/>
  <c r="L93" i="24" s="1"/>
  <c r="G57" i="4"/>
  <c r="H57" i="24" s="1"/>
  <c r="O61" i="42"/>
  <c r="AE61" i="42" s="1"/>
  <c r="K73" i="4"/>
  <c r="L73" i="24" s="1"/>
  <c r="K53" i="4"/>
  <c r="L53" i="24" s="1"/>
  <c r="K65" i="4"/>
  <c r="L65" i="24" s="1"/>
  <c r="J47" i="4"/>
  <c r="K47" i="24" s="1"/>
  <c r="L61" i="4"/>
  <c r="M61" i="24" s="1"/>
  <c r="L41" i="4"/>
  <c r="M41" i="24" s="1"/>
  <c r="N37" i="42"/>
  <c r="M77" i="24"/>
  <c r="L37" i="4"/>
  <c r="M37" i="24" s="1"/>
  <c r="L77" i="24"/>
  <c r="J77" i="4"/>
  <c r="J81" i="4"/>
  <c r="I81" i="4" s="1"/>
  <c r="I57" i="24"/>
  <c r="H51" i="4"/>
  <c r="I51" i="24" s="1"/>
  <c r="J43" i="4"/>
  <c r="K43" i="24" s="1"/>
  <c r="J79" i="4"/>
  <c r="K79" i="24" s="1"/>
  <c r="J55" i="4"/>
  <c r="K55" i="24" s="1"/>
  <c r="G91" i="4"/>
  <c r="H91" i="24" s="1"/>
  <c r="J85" i="4"/>
  <c r="K85" i="24" s="1"/>
  <c r="I59" i="4"/>
  <c r="J59" i="24" s="1"/>
  <c r="L55" i="24"/>
  <c r="L85" i="24"/>
  <c r="K59" i="24"/>
  <c r="I63" i="4"/>
  <c r="J89" i="4"/>
  <c r="K89" i="24" s="1"/>
  <c r="N109" i="54"/>
  <c r="N108" i="54"/>
  <c r="N108" i="40" s="1"/>
  <c r="O12" i="40"/>
  <c r="AE12" i="40" s="1"/>
  <c r="O107" i="54"/>
  <c r="AE107" i="54" s="1"/>
  <c r="D35" i="41" s="1"/>
  <c r="D33" i="41" s="1"/>
  <c r="M105" i="37"/>
  <c r="M107" i="37"/>
  <c r="N107" i="49" s="1"/>
  <c r="N107" i="42" s="1"/>
  <c r="L79" i="53"/>
  <c r="M28" i="49"/>
  <c r="J36" i="53"/>
  <c r="M110" i="54"/>
  <c r="M68" i="54"/>
  <c r="L15" i="47"/>
  <c r="K87" i="49"/>
  <c r="K61" i="53"/>
  <c r="O24" i="40"/>
  <c r="AE24" i="40" s="1"/>
  <c r="O24" i="42"/>
  <c r="AE24" i="42" s="1"/>
  <c r="O76" i="40"/>
  <c r="AE76" i="40" s="1"/>
  <c r="N9" i="54"/>
  <c r="N9" i="40" s="1"/>
  <c r="L9" i="37"/>
  <c r="M6" i="47"/>
  <c r="K6" i="36"/>
  <c r="L6" i="58" s="1"/>
  <c r="N11" i="54"/>
  <c r="N11" i="40" s="1"/>
  <c r="N11" i="49"/>
  <c r="N11" i="42" s="1"/>
  <c r="L11" i="37"/>
  <c r="M11" i="61" s="1"/>
  <c r="M11" i="60" s="1"/>
  <c r="O11" i="40"/>
  <c r="AE11" i="40" s="1"/>
  <c r="L84" i="37"/>
  <c r="M84" i="54" s="1"/>
  <c r="M84" i="40" s="1"/>
  <c r="N84" i="49"/>
  <c r="N84" i="42" s="1"/>
  <c r="N84" i="54"/>
  <c r="N84" i="40" s="1"/>
  <c r="O19" i="42"/>
  <c r="AE19" i="42" s="1"/>
  <c r="O16" i="40"/>
  <c r="AE16" i="40" s="1"/>
  <c r="N12" i="54"/>
  <c r="N12" i="40" s="1"/>
  <c r="L12" i="37"/>
  <c r="N22" i="49"/>
  <c r="N22" i="42" s="1"/>
  <c r="L22" i="37"/>
  <c r="M22" i="54" s="1"/>
  <c r="M22" i="40" s="1"/>
  <c r="M33" i="54"/>
  <c r="M33" i="40" s="1"/>
  <c r="K33" i="37"/>
  <c r="L33" i="61" s="1"/>
  <c r="M33" i="49"/>
  <c r="M33" i="42" s="1"/>
  <c r="K65" i="36"/>
  <c r="L33" i="47"/>
  <c r="J33" i="36"/>
  <c r="L42" i="47"/>
  <c r="J42" i="36"/>
  <c r="N65" i="49"/>
  <c r="N65" i="42" s="1"/>
  <c r="L65" i="37"/>
  <c r="M65" i="61" s="1"/>
  <c r="N6" i="49"/>
  <c r="N6" i="42" s="1"/>
  <c r="L6" i="37"/>
  <c r="M6" i="54" s="1"/>
  <c r="O67" i="42"/>
  <c r="AE67" i="42" s="1"/>
  <c r="M9" i="47"/>
  <c r="K9" i="36"/>
  <c r="L21" i="37"/>
  <c r="M21" i="61" s="1"/>
  <c r="M21" i="60" s="1"/>
  <c r="K12" i="36"/>
  <c r="L12" i="58" s="1"/>
  <c r="L71" i="37"/>
  <c r="N66" i="54"/>
  <c r="N66" i="40" s="1"/>
  <c r="L66" i="37"/>
  <c r="M66" i="54" s="1"/>
  <c r="N18" i="49"/>
  <c r="N18" i="42" s="1"/>
  <c r="N18" i="54"/>
  <c r="N18" i="40" s="1"/>
  <c r="L18" i="37"/>
  <c r="O32" i="40"/>
  <c r="AE32" i="40" s="1"/>
  <c r="N8" i="54"/>
  <c r="N8" i="40" s="1"/>
  <c r="L8" i="37"/>
  <c r="M8" i="61" s="1"/>
  <c r="M8" i="60" s="1"/>
  <c r="K22" i="36"/>
  <c r="L22" i="58" s="1"/>
  <c r="O77" i="40"/>
  <c r="AE77" i="40" s="1"/>
  <c r="M42" i="54"/>
  <c r="K42" i="37"/>
  <c r="N20" i="54"/>
  <c r="N20" i="40" s="1"/>
  <c r="L20" i="37"/>
  <c r="M20" i="49" s="1"/>
  <c r="K11" i="36"/>
  <c r="L11" i="58" s="1"/>
  <c r="M11" i="53"/>
  <c r="M11" i="47"/>
  <c r="L7" i="37"/>
  <c r="N7" i="49"/>
  <c r="N7" i="42" s="1"/>
  <c r="O7" i="40"/>
  <c r="AE7" i="40" s="1"/>
  <c r="M43" i="54"/>
  <c r="M43" i="49"/>
  <c r="K43" i="37"/>
  <c r="L88" i="37"/>
  <c r="M88" i="54" s="1"/>
  <c r="M88" i="40" s="1"/>
  <c r="L49" i="53"/>
  <c r="K85" i="54"/>
  <c r="N24" i="54"/>
  <c r="N24" i="40" s="1"/>
  <c r="L24" i="37"/>
  <c r="M24" i="49" s="1"/>
  <c r="M24" i="42" s="1"/>
  <c r="N24" i="49"/>
  <c r="N24" i="42" s="1"/>
  <c r="K83" i="36"/>
  <c r="L83" i="58" s="1"/>
  <c r="N76" i="54"/>
  <c r="L76" i="37"/>
  <c r="N9" i="49"/>
  <c r="N9" i="42" s="1"/>
  <c r="M6" i="53"/>
  <c r="O11" i="42"/>
  <c r="AE11" i="42" s="1"/>
  <c r="O19" i="40"/>
  <c r="AE19" i="40" s="1"/>
  <c r="M21" i="47"/>
  <c r="K21" i="36"/>
  <c r="L21" i="58" s="1"/>
  <c r="L21" i="53"/>
  <c r="N16" i="49"/>
  <c r="N16" i="42" s="1"/>
  <c r="N16" i="54"/>
  <c r="N16" i="40" s="1"/>
  <c r="L16" i="37"/>
  <c r="O16" i="42"/>
  <c r="AE16" i="42" s="1"/>
  <c r="N69" i="49"/>
  <c r="N69" i="42" s="1"/>
  <c r="L69" i="37"/>
  <c r="M69" i="54" s="1"/>
  <c r="M32" i="47"/>
  <c r="K32" i="36"/>
  <c r="L32" i="58" s="1"/>
  <c r="N22" i="54"/>
  <c r="N22" i="40" s="1"/>
  <c r="M73" i="53"/>
  <c r="M73" i="47"/>
  <c r="M73" i="42" s="1"/>
  <c r="K73" i="36"/>
  <c r="K73" i="37" s="1"/>
  <c r="L73" i="61" s="1"/>
  <c r="K18" i="36"/>
  <c r="L18" i="53" s="1"/>
  <c r="K26" i="37"/>
  <c r="L26" i="54" s="1"/>
  <c r="M26" i="54"/>
  <c r="M26" i="40" s="1"/>
  <c r="M65" i="47"/>
  <c r="M65" i="53"/>
  <c r="L33" i="53"/>
  <c r="N3" i="54"/>
  <c r="N3" i="40" s="1"/>
  <c r="L3" i="37"/>
  <c r="L42" i="53"/>
  <c r="L69" i="53"/>
  <c r="J69" i="36"/>
  <c r="K69" i="58" s="1"/>
  <c r="O65" i="40"/>
  <c r="AE65" i="40" s="1"/>
  <c r="N6" i="54"/>
  <c r="N6" i="40" s="1"/>
  <c r="L67" i="37"/>
  <c r="M67" i="61" s="1"/>
  <c r="M67" i="60" s="1"/>
  <c r="N67" i="49"/>
  <c r="N67" i="42" s="1"/>
  <c r="M9" i="53"/>
  <c r="K90" i="37"/>
  <c r="L90" i="61" s="1"/>
  <c r="N21" i="49"/>
  <c r="N21" i="42" s="1"/>
  <c r="O21" i="42"/>
  <c r="AE21" i="42" s="1"/>
  <c r="M12" i="47"/>
  <c r="K7" i="36"/>
  <c r="L7" i="53" s="1"/>
  <c r="N71" i="49"/>
  <c r="N71" i="42" s="1"/>
  <c r="N66" i="49"/>
  <c r="N66" i="42" s="1"/>
  <c r="O18" i="40"/>
  <c r="AE18" i="40" s="1"/>
  <c r="O22" i="40"/>
  <c r="AE22" i="40" s="1"/>
  <c r="N32" i="54"/>
  <c r="N32" i="40" s="1"/>
  <c r="L32" i="37"/>
  <c r="N8" i="49"/>
  <c r="N8" i="42" s="1"/>
  <c r="O8" i="40"/>
  <c r="AE8" i="40" s="1"/>
  <c r="M22" i="47"/>
  <c r="M3" i="53"/>
  <c r="K3" i="36"/>
  <c r="K74" i="36"/>
  <c r="L74" i="58" s="1"/>
  <c r="M24" i="53"/>
  <c r="K24" i="36"/>
  <c r="O65" i="42"/>
  <c r="AE65" i="42" s="1"/>
  <c r="N80" i="49"/>
  <c r="N80" i="42" s="1"/>
  <c r="N80" i="54"/>
  <c r="N80" i="40" s="1"/>
  <c r="L80" i="37"/>
  <c r="N77" i="54"/>
  <c r="N77" i="40" s="1"/>
  <c r="L77" i="37"/>
  <c r="M77" i="61" s="1"/>
  <c r="M42" i="49"/>
  <c r="N20" i="49"/>
  <c r="N20" i="42" s="1"/>
  <c r="O20" i="40"/>
  <c r="AE20" i="40" s="1"/>
  <c r="J26" i="36"/>
  <c r="N7" i="54"/>
  <c r="N7" i="40" s="1"/>
  <c r="O7" i="42"/>
  <c r="AE7" i="42" s="1"/>
  <c r="N88" i="49"/>
  <c r="N88" i="42" s="1"/>
  <c r="N88" i="54"/>
  <c r="N88" i="40" s="1"/>
  <c r="M10" i="54"/>
  <c r="M10" i="49"/>
  <c r="K10" i="37"/>
  <c r="L91" i="47"/>
  <c r="K16" i="47"/>
  <c r="M79" i="42"/>
  <c r="M89" i="49"/>
  <c r="M89" i="42" s="1"/>
  <c r="M81" i="49"/>
  <c r="M81" i="42" s="1"/>
  <c r="F62" i="47"/>
  <c r="M83" i="54"/>
  <c r="M83" i="40" s="1"/>
  <c r="M31" i="54"/>
  <c r="M31" i="40" s="1"/>
  <c r="M62" i="54"/>
  <c r="M62" i="40" s="1"/>
  <c r="L17" i="49"/>
  <c r="L97" i="47"/>
  <c r="L68" i="53"/>
  <c r="K51" i="54"/>
  <c r="K109" i="36"/>
  <c r="L14" i="54"/>
  <c r="L14" i="49"/>
  <c r="J14" i="37"/>
  <c r="M98" i="49"/>
  <c r="L36" i="54"/>
  <c r="M100" i="54"/>
  <c r="M82" i="49"/>
  <c r="M73" i="54"/>
  <c r="M73" i="40" s="1"/>
  <c r="L53" i="49"/>
  <c r="O108" i="40"/>
  <c r="AE108" i="40" s="1"/>
  <c r="D48" i="41" s="1"/>
  <c r="K37" i="37"/>
  <c r="M37" i="54"/>
  <c r="M37" i="40" s="1"/>
  <c r="M37" i="49"/>
  <c r="L109" i="37"/>
  <c r="M106" i="54"/>
  <c r="K106" i="37"/>
  <c r="M99" i="54"/>
  <c r="M99" i="40" s="1"/>
  <c r="M97" i="54"/>
  <c r="M97" i="40" s="1"/>
  <c r="M86" i="49"/>
  <c r="L44" i="54"/>
  <c r="M40" i="54"/>
  <c r="M40" i="40" s="1"/>
  <c r="M47" i="49"/>
  <c r="K41" i="37"/>
  <c r="L41" i="61" s="1"/>
  <c r="L95" i="54"/>
  <c r="J95" i="37"/>
  <c r="M34" i="49"/>
  <c r="K34" i="37"/>
  <c r="L34" i="61" s="1"/>
  <c r="M38" i="49"/>
  <c r="K38" i="37"/>
  <c r="L38" i="61" s="1"/>
  <c r="L108" i="37"/>
  <c r="M74" i="54"/>
  <c r="N109" i="46"/>
  <c r="L109" i="34" a="1"/>
  <c r="L109" i="34" s="1"/>
  <c r="N109" i="52"/>
  <c r="M105" i="52"/>
  <c r="M106" i="46"/>
  <c r="M106" i="42" s="1"/>
  <c r="O110" i="42"/>
  <c r="AE110" i="42" s="1"/>
  <c r="D78" i="23" s="1"/>
  <c r="J63" i="51"/>
  <c r="H63" i="13"/>
  <c r="K61" i="37"/>
  <c r="L61" i="49" s="1"/>
  <c r="J33" i="13"/>
  <c r="K33" i="70" s="1"/>
  <c r="M10" i="45"/>
  <c r="K10" i="13"/>
  <c r="H76" i="13"/>
  <c r="J42" i="13"/>
  <c r="K42" i="51"/>
  <c r="L78" i="45"/>
  <c r="J78" i="13"/>
  <c r="J64" i="37"/>
  <c r="K64" i="61" s="1"/>
  <c r="J63" i="45"/>
  <c r="L54" i="47"/>
  <c r="M61" i="54"/>
  <c r="M61" i="40" s="1"/>
  <c r="L33" i="51"/>
  <c r="M10" i="51"/>
  <c r="J100" i="13"/>
  <c r="K100" i="70" s="1"/>
  <c r="J49" i="36"/>
  <c r="K49" i="58" s="1"/>
  <c r="J76" i="51"/>
  <c r="J76" i="45"/>
  <c r="L42" i="51"/>
  <c r="L42" i="45"/>
  <c r="L78" i="51"/>
  <c r="L64" i="49"/>
  <c r="L64" i="42" s="1"/>
  <c r="L64" i="54"/>
  <c r="L64" i="40" s="1"/>
  <c r="L82" i="4"/>
  <c r="M82" i="24" s="1"/>
  <c r="L90" i="4"/>
  <c r="M90" i="24" s="1"/>
  <c r="M90" i="42" s="1"/>
  <c r="L98" i="4"/>
  <c r="M98" i="24" s="1"/>
  <c r="M54" i="51"/>
  <c r="N54" i="42"/>
  <c r="I85" i="37"/>
  <c r="K15" i="37"/>
  <c r="M15" i="54"/>
  <c r="L98" i="51"/>
  <c r="J98" i="13"/>
  <c r="K98" i="70" s="1"/>
  <c r="K98" i="37"/>
  <c r="I70" i="36"/>
  <c r="L20" i="32"/>
  <c r="K19" i="32"/>
  <c r="J19" i="13"/>
  <c r="K19" i="51" s="1"/>
  <c r="L76" i="4"/>
  <c r="M76" i="24" s="1"/>
  <c r="L44" i="4"/>
  <c r="M44" i="24" s="1"/>
  <c r="M44" i="42" s="1"/>
  <c r="L12" i="4"/>
  <c r="M12" i="24" s="1"/>
  <c r="L10" i="4"/>
  <c r="M10" i="24" s="1"/>
  <c r="L18" i="4"/>
  <c r="M18" i="24" s="1"/>
  <c r="L26" i="4"/>
  <c r="M26" i="24" s="1"/>
  <c r="M26" i="42" s="1"/>
  <c r="L34" i="4"/>
  <c r="M34" i="24" s="1"/>
  <c r="L42" i="4"/>
  <c r="M42" i="24" s="1"/>
  <c r="L50" i="4"/>
  <c r="M50" i="24" s="1"/>
  <c r="L58" i="4"/>
  <c r="M58" i="24" s="1"/>
  <c r="L66" i="4"/>
  <c r="M66" i="24" s="1"/>
  <c r="L74" i="4"/>
  <c r="M74" i="24" s="1"/>
  <c r="F91" i="6"/>
  <c r="G91" i="43" s="1"/>
  <c r="F99" i="6"/>
  <c r="G99" i="43" s="1"/>
  <c r="L39" i="45"/>
  <c r="F79" i="6"/>
  <c r="G79" i="43" s="1"/>
  <c r="F87" i="6"/>
  <c r="G87" i="43" s="1"/>
  <c r="L84" i="4"/>
  <c r="M84" i="24" s="1"/>
  <c r="L52" i="4"/>
  <c r="M52" i="24" s="1"/>
  <c r="L20" i="4"/>
  <c r="M20" i="24" s="1"/>
  <c r="J93" i="30"/>
  <c r="I16" i="36"/>
  <c r="J15" i="13"/>
  <c r="M96" i="49"/>
  <c r="K98" i="32"/>
  <c r="J98" i="32" s="1"/>
  <c r="J68" i="13"/>
  <c r="K106" i="34" a="1"/>
  <c r="K106" i="34" s="1"/>
  <c r="K69" i="45"/>
  <c r="I41" i="13"/>
  <c r="J41" i="58" s="1"/>
  <c r="H10" i="53"/>
  <c r="J79" i="36"/>
  <c r="K79" i="53" s="1"/>
  <c r="L90" i="45"/>
  <c r="L105" i="4"/>
  <c r="M105" i="24" s="1"/>
  <c r="L99" i="51"/>
  <c r="J99" i="13"/>
  <c r="K99" i="70" s="1"/>
  <c r="L95" i="51"/>
  <c r="K100" i="32"/>
  <c r="J100" i="32" s="1"/>
  <c r="H108" i="6"/>
  <c r="I108" i="43" s="1"/>
  <c r="I8" i="32"/>
  <c r="H8" i="13"/>
  <c r="I8" i="51" s="1"/>
  <c r="J8" i="51"/>
  <c r="K23" i="37"/>
  <c r="M30" i="45"/>
  <c r="K106" i="4"/>
  <c r="M75" i="45"/>
  <c r="I80" i="36"/>
  <c r="K80" i="47"/>
  <c r="K28" i="37"/>
  <c r="L28" i="54" s="1"/>
  <c r="K27" i="13"/>
  <c r="L27" i="70" s="1"/>
  <c r="J110" i="6"/>
  <c r="L16" i="45"/>
  <c r="M85" i="51"/>
  <c r="M85" i="40" s="1"/>
  <c r="G17" i="13"/>
  <c r="H17" i="51" s="1"/>
  <c r="J5" i="13"/>
  <c r="K5" i="58" s="1"/>
  <c r="J101" i="13"/>
  <c r="K101" i="51" s="1"/>
  <c r="H92" i="45"/>
  <c r="F92" i="13"/>
  <c r="G92" i="51" s="1"/>
  <c r="K33" i="32"/>
  <c r="J33" i="32" s="1"/>
  <c r="H36" i="36"/>
  <c r="G28" i="36"/>
  <c r="H66" i="36"/>
  <c r="J66" i="47"/>
  <c r="I72" i="36"/>
  <c r="K72" i="53"/>
  <c r="K79" i="37"/>
  <c r="L82" i="47"/>
  <c r="K110" i="37"/>
  <c r="F37" i="51"/>
  <c r="E37" i="13"/>
  <c r="F37" i="70" s="1"/>
  <c r="K89" i="37"/>
  <c r="L89" i="61" s="1"/>
  <c r="L66" i="32"/>
  <c r="K78" i="32"/>
  <c r="H67" i="13"/>
  <c r="I67" i="70" s="1"/>
  <c r="L24" i="45"/>
  <c r="J24" i="13"/>
  <c r="J99" i="30"/>
  <c r="K99" i="56" s="1"/>
  <c r="I17" i="36"/>
  <c r="K17" i="53"/>
  <c r="N58" i="42"/>
  <c r="D62" i="36"/>
  <c r="J50" i="13"/>
  <c r="K50" i="70" s="1"/>
  <c r="J38" i="13"/>
  <c r="J15" i="36"/>
  <c r="K15" i="47" s="1"/>
  <c r="K99" i="37"/>
  <c r="G38" i="36"/>
  <c r="K49" i="37"/>
  <c r="L49" i="61" s="1"/>
  <c r="M49" i="54"/>
  <c r="M49" i="40" s="1"/>
  <c r="H87" i="36"/>
  <c r="J89" i="30"/>
  <c r="K89" i="56" s="1"/>
  <c r="J97" i="30"/>
  <c r="J56" i="37"/>
  <c r="K56" i="61" s="1"/>
  <c r="J53" i="37"/>
  <c r="J25" i="51"/>
  <c r="K91" i="37"/>
  <c r="L91" i="61" s="1"/>
  <c r="K105" i="34" a="1"/>
  <c r="K105" i="34" s="1"/>
  <c r="L105" i="57" s="1"/>
  <c r="M23" i="51"/>
  <c r="M23" i="40" s="1"/>
  <c r="K23" i="13"/>
  <c r="L23" i="58" s="1"/>
  <c r="L23" i="45"/>
  <c r="L23" i="51"/>
  <c r="J14" i="13"/>
  <c r="K51" i="32"/>
  <c r="I87" i="37"/>
  <c r="J87" i="61" s="1"/>
  <c r="K81" i="51"/>
  <c r="I81" i="13"/>
  <c r="J81" i="45" s="1"/>
  <c r="J86" i="36"/>
  <c r="K86" i="53" s="1"/>
  <c r="K31" i="37"/>
  <c r="L31" i="61" s="1"/>
  <c r="I35" i="13"/>
  <c r="J35" i="70" s="1"/>
  <c r="J18" i="51"/>
  <c r="H18" i="13"/>
  <c r="I18" i="45" s="1"/>
  <c r="K56" i="13"/>
  <c r="L56" i="58" s="1"/>
  <c r="K62" i="37"/>
  <c r="K31" i="45"/>
  <c r="I31" i="13"/>
  <c r="J31" i="51" s="1"/>
  <c r="J22" i="13"/>
  <c r="L10" i="32"/>
  <c r="M29" i="54"/>
  <c r="M29" i="40" s="1"/>
  <c r="L78" i="4"/>
  <c r="L86" i="4"/>
  <c r="L94" i="4"/>
  <c r="L102" i="4"/>
  <c r="L62" i="45"/>
  <c r="J83" i="51"/>
  <c r="H83" i="13"/>
  <c r="I83" i="70" s="1"/>
  <c r="L23" i="32"/>
  <c r="J17" i="37"/>
  <c r="K17" i="61" s="1"/>
  <c r="L55" i="51"/>
  <c r="I89" i="51"/>
  <c r="G89" i="13"/>
  <c r="H89" i="70" s="1"/>
  <c r="H89" i="45"/>
  <c r="J93" i="13"/>
  <c r="K93" i="51" s="1"/>
  <c r="J91" i="30"/>
  <c r="H76" i="36"/>
  <c r="I76" i="58" s="1"/>
  <c r="J97" i="36"/>
  <c r="K97" i="58" s="1"/>
  <c r="M54" i="49"/>
  <c r="K15" i="32"/>
  <c r="I61" i="51"/>
  <c r="G61" i="13"/>
  <c r="H61" i="45" s="1"/>
  <c r="H77" i="36"/>
  <c r="O6" i="42"/>
  <c r="AE6" i="42" s="1"/>
  <c r="O46" i="42"/>
  <c r="AE46" i="42" s="1"/>
  <c r="O70" i="42"/>
  <c r="AE70" i="42" s="1"/>
  <c r="H51" i="36"/>
  <c r="J51" i="47"/>
  <c r="I110" i="53"/>
  <c r="M80" i="45"/>
  <c r="K80" i="13"/>
  <c r="L52" i="32"/>
  <c r="G21" i="13"/>
  <c r="H21" i="45" s="1"/>
  <c r="H37" i="36"/>
  <c r="I37" i="58" s="1"/>
  <c r="J37" i="53"/>
  <c r="K99" i="32"/>
  <c r="N52" i="42"/>
  <c r="L5" i="49"/>
  <c r="H21" i="32"/>
  <c r="K31" i="47"/>
  <c r="J96" i="36"/>
  <c r="H106" i="47"/>
  <c r="L47" i="45"/>
  <c r="J47" i="13"/>
  <c r="J47" i="32" s="1"/>
  <c r="I46" i="13"/>
  <c r="I46" i="32" s="1"/>
  <c r="K50" i="32"/>
  <c r="K101" i="32"/>
  <c r="J54" i="36"/>
  <c r="K54" i="13"/>
  <c r="L54" i="51" s="1"/>
  <c r="J91" i="36"/>
  <c r="K91" i="58" s="1"/>
  <c r="J23" i="36"/>
  <c r="L23" i="53"/>
  <c r="M20" i="51"/>
  <c r="K20" i="13"/>
  <c r="L20" i="70" s="1"/>
  <c r="L20" i="45"/>
  <c r="L39" i="51"/>
  <c r="J39" i="13"/>
  <c r="K39" i="45" s="1"/>
  <c r="I63" i="32"/>
  <c r="H63" i="32" s="1"/>
  <c r="I107" i="6"/>
  <c r="J107" i="43" s="1"/>
  <c r="K96" i="37"/>
  <c r="L96" i="61" s="1"/>
  <c r="I67" i="36"/>
  <c r="J67" i="58" s="1"/>
  <c r="K67" i="53"/>
  <c r="I69" i="13"/>
  <c r="J69" i="70" s="1"/>
  <c r="J69" i="51"/>
  <c r="G44" i="13"/>
  <c r="I44" i="51"/>
  <c r="I41" i="32"/>
  <c r="F10" i="36"/>
  <c r="M102" i="45"/>
  <c r="K102" i="13"/>
  <c r="L102" i="70" s="1"/>
  <c r="L102" i="51"/>
  <c r="K68" i="32"/>
  <c r="L90" i="51"/>
  <c r="J90" i="13"/>
  <c r="I107" i="4"/>
  <c r="L95" i="45"/>
  <c r="J95" i="13"/>
  <c r="K95" i="70" s="1"/>
  <c r="K42" i="32"/>
  <c r="J42" i="32" s="1"/>
  <c r="M108" i="45"/>
  <c r="K108" i="13"/>
  <c r="L108" i="51" s="1"/>
  <c r="L68" i="4"/>
  <c r="M68" i="24" s="1"/>
  <c r="L36" i="4"/>
  <c r="M36" i="24" s="1"/>
  <c r="M36" i="42" s="1"/>
  <c r="L4" i="4"/>
  <c r="M4" i="24" s="1"/>
  <c r="D53" i="6"/>
  <c r="E53" i="43" s="1"/>
  <c r="D69" i="6"/>
  <c r="E69" i="43" s="1"/>
  <c r="D41" i="6"/>
  <c r="E41" i="43" s="1"/>
  <c r="G81" i="6"/>
  <c r="H81" i="43" s="1"/>
  <c r="G89" i="6"/>
  <c r="H89" i="43" s="1"/>
  <c r="M30" i="51"/>
  <c r="K30" i="13"/>
  <c r="L30" i="45" s="1"/>
  <c r="I76" i="32"/>
  <c r="K75" i="13"/>
  <c r="L75" i="51" s="1"/>
  <c r="J51" i="13"/>
  <c r="K51" i="58" s="1"/>
  <c r="J36" i="37"/>
  <c r="L16" i="51"/>
  <c r="J16" i="13"/>
  <c r="K16" i="70" s="1"/>
  <c r="K85" i="13"/>
  <c r="L85" i="70" s="1"/>
  <c r="M85" i="45"/>
  <c r="M85" i="42" s="1"/>
  <c r="G85" i="6"/>
  <c r="G93" i="6"/>
  <c r="G101" i="6"/>
  <c r="I53" i="36"/>
  <c r="H48" i="36"/>
  <c r="J48" i="53"/>
  <c r="L109" i="4"/>
  <c r="M109" i="24" s="1"/>
  <c r="J93" i="32"/>
  <c r="J109" i="6"/>
  <c r="K109" i="43" s="1"/>
  <c r="L45" i="51"/>
  <c r="J45" i="13"/>
  <c r="K45" i="70" s="1"/>
  <c r="K45" i="45"/>
  <c r="M82" i="40"/>
  <c r="J82" i="36"/>
  <c r="L57" i="51"/>
  <c r="J57" i="13"/>
  <c r="K57" i="58" s="1"/>
  <c r="L92" i="4"/>
  <c r="L28" i="4"/>
  <c r="L14" i="4"/>
  <c r="L38" i="4"/>
  <c r="L62" i="4"/>
  <c r="K84" i="13"/>
  <c r="L84" i="58" s="1"/>
  <c r="L84" i="51"/>
  <c r="L3" i="32"/>
  <c r="K3" i="13"/>
  <c r="L11" i="45"/>
  <c r="J11" i="13"/>
  <c r="K11" i="70" s="1"/>
  <c r="K11" i="51"/>
  <c r="F95" i="6"/>
  <c r="G95" i="43" s="1"/>
  <c r="J95" i="30"/>
  <c r="K81" i="37"/>
  <c r="L81" i="61" s="1"/>
  <c r="L100" i="4"/>
  <c r="K66" i="13"/>
  <c r="L66" i="58" s="1"/>
  <c r="M66" i="51"/>
  <c r="K68" i="37"/>
  <c r="H67" i="32"/>
  <c r="H83" i="32"/>
  <c r="L22" i="4"/>
  <c r="M22" i="24" s="1"/>
  <c r="H105" i="6"/>
  <c r="I105" i="43" s="1"/>
  <c r="K60" i="45"/>
  <c r="I60" i="13"/>
  <c r="K100" i="37"/>
  <c r="M58" i="45"/>
  <c r="K58" i="13"/>
  <c r="L58" i="70" s="1"/>
  <c r="J36" i="13"/>
  <c r="K36" i="45" s="1"/>
  <c r="K36" i="51"/>
  <c r="K82" i="37"/>
  <c r="J70" i="37"/>
  <c r="K70" i="61" s="1"/>
  <c r="L70" i="54"/>
  <c r="J60" i="32"/>
  <c r="J39" i="37"/>
  <c r="L39" i="49"/>
  <c r="M7" i="51"/>
  <c r="K7" i="13"/>
  <c r="J4" i="32"/>
  <c r="I4" i="13"/>
  <c r="J4" i="70" s="1"/>
  <c r="I48" i="13"/>
  <c r="J48" i="70" s="1"/>
  <c r="K48" i="45"/>
  <c r="H25" i="13"/>
  <c r="D41" i="36"/>
  <c r="M23" i="42"/>
  <c r="J29" i="36"/>
  <c r="L32" i="45"/>
  <c r="J32" i="13"/>
  <c r="M110" i="4"/>
  <c r="I4" i="36"/>
  <c r="K4" i="53"/>
  <c r="F43" i="36"/>
  <c r="G43" i="53"/>
  <c r="H43" i="53"/>
  <c r="M77" i="51"/>
  <c r="K77" i="13"/>
  <c r="L77" i="58" s="1"/>
  <c r="M70" i="40"/>
  <c r="L70" i="45"/>
  <c r="J70" i="13"/>
  <c r="K70" i="58" s="1"/>
  <c r="J89" i="36"/>
  <c r="L89" i="53"/>
  <c r="I61" i="36"/>
  <c r="J61" i="58" s="1"/>
  <c r="H44" i="32"/>
  <c r="G44" i="32" s="1"/>
  <c r="I25" i="32"/>
  <c r="H25" i="32" s="1"/>
  <c r="K29" i="37"/>
  <c r="H27" i="36"/>
  <c r="J27" i="47"/>
  <c r="L7" i="32"/>
  <c r="K97" i="37"/>
  <c r="J62" i="13"/>
  <c r="K62" i="58" s="1"/>
  <c r="J29" i="13"/>
  <c r="K29" i="45" s="1"/>
  <c r="L29" i="51"/>
  <c r="J55" i="13"/>
  <c r="J55" i="32" s="1"/>
  <c r="K14" i="32"/>
  <c r="J14" i="32" s="1"/>
  <c r="M74" i="51"/>
  <c r="K74" i="13"/>
  <c r="L74" i="70" s="1"/>
  <c r="K54" i="37"/>
  <c r="J108" i="4"/>
  <c r="K108" i="24" s="1"/>
  <c r="K22" i="32"/>
  <c r="J22" i="32" s="1"/>
  <c r="I99" i="36"/>
  <c r="K99" i="47"/>
  <c r="L65" i="51"/>
  <c r="J65" i="13"/>
  <c r="K86" i="37"/>
  <c r="L86" i="61" s="1"/>
  <c r="J68" i="36"/>
  <c r="K68" i="58" s="1"/>
  <c r="I64" i="45"/>
  <c r="G64" i="13"/>
  <c r="H64" i="51" s="1"/>
  <c r="O60" i="42"/>
  <c r="AE60" i="42" s="1"/>
  <c r="O30" i="42"/>
  <c r="AE30" i="42" s="1"/>
  <c r="O54" i="42"/>
  <c r="AE54" i="42" s="1"/>
  <c r="G110" i="36"/>
  <c r="K36" i="32"/>
  <c r="I51" i="37"/>
  <c r="J101" i="30"/>
  <c r="K101" i="50" s="1"/>
  <c r="K40" i="37"/>
  <c r="K96" i="13"/>
  <c r="L96" i="70" s="1"/>
  <c r="K34" i="32"/>
  <c r="J34" i="13"/>
  <c r="G105" i="36"/>
  <c r="I105" i="53"/>
  <c r="K52" i="13"/>
  <c r="H17" i="32"/>
  <c r="G17" i="32" s="1"/>
  <c r="J5" i="37"/>
  <c r="L60" i="4"/>
  <c r="L6" i="4"/>
  <c r="L30" i="4"/>
  <c r="L46" i="4"/>
  <c r="L54" i="4"/>
  <c r="L70" i="4"/>
  <c r="I31" i="36"/>
  <c r="J31" i="58" s="1"/>
  <c r="F106" i="36"/>
  <c r="K24" i="32"/>
  <c r="K47" i="37"/>
  <c r="AG14" i="42" l="1"/>
  <c r="AG102" i="60"/>
  <c r="AG3" i="42"/>
  <c r="AI51" i="60"/>
  <c r="M28" i="60"/>
  <c r="AI34" i="60"/>
  <c r="AG27" i="49"/>
  <c r="AG38" i="42"/>
  <c r="L5" i="40"/>
  <c r="M96" i="60"/>
  <c r="AG16" i="61"/>
  <c r="AI96" i="40"/>
  <c r="N109" i="60"/>
  <c r="M96" i="42"/>
  <c r="AG43" i="42"/>
  <c r="AA100" i="60"/>
  <c r="AG100" i="60" s="1"/>
  <c r="AI99" i="60"/>
  <c r="M27" i="60"/>
  <c r="M34" i="60"/>
  <c r="AG89" i="40"/>
  <c r="AI81" i="60"/>
  <c r="AA29" i="60"/>
  <c r="AI29" i="60" s="1"/>
  <c r="AI78" i="40"/>
  <c r="AG66" i="42"/>
  <c r="AA73" i="60"/>
  <c r="AG73" i="60" s="1"/>
  <c r="M47" i="40"/>
  <c r="L36" i="60"/>
  <c r="AA16" i="60"/>
  <c r="AG16" i="60" s="1"/>
  <c r="AI99" i="42"/>
  <c r="AA27" i="42"/>
  <c r="AI27" i="42" s="1"/>
  <c r="M47" i="61"/>
  <c r="AI71" i="42"/>
  <c r="AI44" i="61"/>
  <c r="AI29" i="61"/>
  <c r="AG89" i="60"/>
  <c r="AG91" i="42"/>
  <c r="AI91" i="42"/>
  <c r="K86" i="47"/>
  <c r="AI86" i="42"/>
  <c r="J71" i="47"/>
  <c r="AG91" i="60"/>
  <c r="AI91" i="60"/>
  <c r="K8" i="47"/>
  <c r="N109" i="42"/>
  <c r="AA25" i="40"/>
  <c r="AA66" i="60"/>
  <c r="AG66" i="60" s="1"/>
  <c r="AI77" i="40"/>
  <c r="AG9" i="60"/>
  <c r="AI9" i="60"/>
  <c r="AA36" i="42"/>
  <c r="AI36" i="42" s="1"/>
  <c r="AG31" i="60"/>
  <c r="AG46" i="54"/>
  <c r="AI100" i="61"/>
  <c r="M27" i="40"/>
  <c r="AI107" i="54"/>
  <c r="H35" i="41" s="1"/>
  <c r="H33" i="41" s="1"/>
  <c r="AA60" i="60"/>
  <c r="AG60" i="60" s="1"/>
  <c r="AA66" i="40"/>
  <c r="AI66" i="40" s="1"/>
  <c r="AA25" i="42"/>
  <c r="AI25" i="42" s="1"/>
  <c r="AG20" i="40"/>
  <c r="AA20" i="60"/>
  <c r="AG20" i="60" s="1"/>
  <c r="AG66" i="54"/>
  <c r="M45" i="60"/>
  <c r="AI54" i="40"/>
  <c r="I107" i="30"/>
  <c r="J107" i="50" s="1"/>
  <c r="AI61" i="56"/>
  <c r="AG61" i="56"/>
  <c r="M52" i="56"/>
  <c r="K32" i="56"/>
  <c r="AG44" i="40"/>
  <c r="AG61" i="50"/>
  <c r="AI61" i="50"/>
  <c r="L4" i="56"/>
  <c r="M77" i="60"/>
  <c r="L90" i="60"/>
  <c r="M69" i="40"/>
  <c r="M43" i="60"/>
  <c r="AG43" i="40"/>
  <c r="AI33" i="40"/>
  <c r="K48" i="50"/>
  <c r="AG10" i="42"/>
  <c r="AG63" i="42"/>
  <c r="AI11" i="49"/>
  <c r="AI78" i="42"/>
  <c r="AA65" i="42"/>
  <c r="AI65" i="42" s="1"/>
  <c r="AG44" i="49"/>
  <c r="AG87" i="42"/>
  <c r="N108" i="42"/>
  <c r="AG24" i="49"/>
  <c r="AA44" i="42"/>
  <c r="AG44" i="42" s="1"/>
  <c r="AA29" i="42"/>
  <c r="AG29" i="42" s="1"/>
  <c r="AG55" i="42"/>
  <c r="M109" i="50"/>
  <c r="K109" i="30"/>
  <c r="M109" i="56"/>
  <c r="H43" i="43"/>
  <c r="AI31" i="42"/>
  <c r="AI89" i="42"/>
  <c r="AG77" i="42"/>
  <c r="J9" i="4"/>
  <c r="K9" i="24" s="1"/>
  <c r="K72" i="4"/>
  <c r="L72" i="24" s="1"/>
  <c r="K48" i="4"/>
  <c r="L48" i="24"/>
  <c r="K24" i="4"/>
  <c r="L24" i="24" s="1"/>
  <c r="AG6" i="42"/>
  <c r="L17" i="24"/>
  <c r="L17" i="42" s="1"/>
  <c r="J17" i="4"/>
  <c r="K80" i="4"/>
  <c r="K16" i="24"/>
  <c r="I16" i="4"/>
  <c r="AI35" i="42"/>
  <c r="K49" i="4"/>
  <c r="L49" i="24" s="1"/>
  <c r="J56" i="4"/>
  <c r="AG98" i="42"/>
  <c r="AG108" i="42"/>
  <c r="F52" i="23" s="1"/>
  <c r="AG85" i="42"/>
  <c r="AG18" i="42"/>
  <c r="AI102" i="42"/>
  <c r="AI66" i="42"/>
  <c r="AG74" i="42"/>
  <c r="AG22" i="42"/>
  <c r="AI14" i="42"/>
  <c r="AD41" i="58"/>
  <c r="AH41" i="58"/>
  <c r="AH107" i="58"/>
  <c r="G34" i="62" s="1"/>
  <c r="AD107" i="58"/>
  <c r="AG16" i="40"/>
  <c r="AI16" i="40"/>
  <c r="AD67" i="58"/>
  <c r="AH67" i="58"/>
  <c r="AG88" i="42"/>
  <c r="AI88" i="42"/>
  <c r="AG107" i="40"/>
  <c r="F36" i="41" s="1"/>
  <c r="AI107" i="40"/>
  <c r="H36" i="41" s="1"/>
  <c r="AH85" i="53"/>
  <c r="AD85" i="53"/>
  <c r="AH71" i="53"/>
  <c r="AD71" i="53"/>
  <c r="AH61" i="58"/>
  <c r="AD61" i="58"/>
  <c r="AH106" i="58"/>
  <c r="G22" i="62" s="1"/>
  <c r="AD106" i="58"/>
  <c r="AG49" i="40"/>
  <c r="AI49" i="40"/>
  <c r="AG17" i="42"/>
  <c r="AI17" i="42"/>
  <c r="AH52" i="53"/>
  <c r="AD52" i="53"/>
  <c r="AG49" i="60"/>
  <c r="AI49" i="60"/>
  <c r="AD31" i="58"/>
  <c r="AH31" i="58"/>
  <c r="L10" i="45"/>
  <c r="AH59" i="24"/>
  <c r="AD59" i="24"/>
  <c r="L43" i="70"/>
  <c r="AH18" i="45"/>
  <c r="AD18" i="45"/>
  <c r="L50" i="53"/>
  <c r="AH63" i="70"/>
  <c r="AD63" i="70"/>
  <c r="AH77" i="53"/>
  <c r="AD77" i="53"/>
  <c r="I19" i="53"/>
  <c r="K40" i="47"/>
  <c r="AH73" i="45"/>
  <c r="AD73" i="45"/>
  <c r="AD40" i="51"/>
  <c r="AH40" i="51"/>
  <c r="AH40" i="43"/>
  <c r="AD40" i="43"/>
  <c r="AH83" i="43"/>
  <c r="AD83" i="43"/>
  <c r="AH95" i="53"/>
  <c r="AD95" i="53"/>
  <c r="J98" i="53"/>
  <c r="M102" i="50"/>
  <c r="K102" i="30"/>
  <c r="D54" i="6"/>
  <c r="E54" i="43" s="1"/>
  <c r="H56" i="36"/>
  <c r="I56" i="47" s="1"/>
  <c r="AG17" i="54"/>
  <c r="AI17" i="54"/>
  <c r="AI50" i="40"/>
  <c r="AG50" i="40"/>
  <c r="AG82" i="42"/>
  <c r="AI6" i="40"/>
  <c r="AG6" i="40"/>
  <c r="AG21" i="54"/>
  <c r="AI21" i="54"/>
  <c r="AA17" i="40"/>
  <c r="AI17" i="50"/>
  <c r="AG17" i="50"/>
  <c r="AI61" i="61"/>
  <c r="AA61" i="60"/>
  <c r="AG8" i="42"/>
  <c r="AI8" i="42"/>
  <c r="AI56" i="60"/>
  <c r="AG56" i="60"/>
  <c r="AI72" i="60"/>
  <c r="AG72" i="60"/>
  <c r="AG65" i="54"/>
  <c r="AH52" i="47"/>
  <c r="AD52" i="47"/>
  <c r="AG7" i="54"/>
  <c r="AI7" i="54"/>
  <c r="AA49" i="42"/>
  <c r="AI96" i="42"/>
  <c r="AG96" i="42"/>
  <c r="AA60" i="40"/>
  <c r="AG88" i="61"/>
  <c r="AA102" i="40"/>
  <c r="AI102" i="50"/>
  <c r="AG102" i="50"/>
  <c r="AI30" i="42"/>
  <c r="AA60" i="42"/>
  <c r="AI88" i="49"/>
  <c r="AA11" i="40"/>
  <c r="AI42" i="61"/>
  <c r="AG87" i="40"/>
  <c r="AI87" i="40"/>
  <c r="AG41" i="54"/>
  <c r="AI41" i="54"/>
  <c r="L54" i="58"/>
  <c r="AI100" i="60"/>
  <c r="AA24" i="60"/>
  <c r="AG24" i="60" s="1"/>
  <c r="AD83" i="51"/>
  <c r="AH83" i="51"/>
  <c r="AH27" i="47"/>
  <c r="AD27" i="47"/>
  <c r="AH107" i="43"/>
  <c r="G32" i="23" s="1"/>
  <c r="AD107" i="43"/>
  <c r="C32" i="23" s="1"/>
  <c r="AH51" i="47"/>
  <c r="AD51" i="47"/>
  <c r="J15" i="32"/>
  <c r="AD31" i="51"/>
  <c r="AH31" i="51"/>
  <c r="AH66" i="47"/>
  <c r="AD66" i="47"/>
  <c r="M52" i="42"/>
  <c r="AH76" i="45"/>
  <c r="AD76" i="45"/>
  <c r="AH63" i="45"/>
  <c r="AD63" i="45"/>
  <c r="L9" i="53"/>
  <c r="AH36" i="53"/>
  <c r="AD36" i="53"/>
  <c r="AH99" i="24"/>
  <c r="AD99" i="24"/>
  <c r="AH37" i="47"/>
  <c r="AD37" i="47"/>
  <c r="J71" i="32"/>
  <c r="J107" i="45"/>
  <c r="AH5" i="47"/>
  <c r="AD5" i="47"/>
  <c r="AH19" i="53"/>
  <c r="AD19" i="53"/>
  <c r="I46" i="47"/>
  <c r="AH73" i="70"/>
  <c r="AD73" i="70"/>
  <c r="AH40" i="70"/>
  <c r="AD40" i="70"/>
  <c r="AH95" i="47"/>
  <c r="AD95" i="47"/>
  <c r="K45" i="58"/>
  <c r="M102" i="56"/>
  <c r="M102" i="60" s="1"/>
  <c r="AG49" i="54"/>
  <c r="AG110" i="24"/>
  <c r="F70" i="23" s="1"/>
  <c r="H9" i="62"/>
  <c r="K53" i="58"/>
  <c r="AI35" i="40"/>
  <c r="AG35" i="40"/>
  <c r="AI17" i="61"/>
  <c r="AG17" i="61"/>
  <c r="AG38" i="40"/>
  <c r="AI38" i="40"/>
  <c r="K40" i="58"/>
  <c r="L52" i="58"/>
  <c r="L80" i="58"/>
  <c r="AA36" i="40"/>
  <c r="K59" i="51"/>
  <c r="AA46" i="42"/>
  <c r="AG80" i="60"/>
  <c r="AI80" i="60"/>
  <c r="AI21" i="61"/>
  <c r="AG21" i="61"/>
  <c r="AH46" i="47"/>
  <c r="AD46" i="47"/>
  <c r="K79" i="58"/>
  <c r="AG47" i="60"/>
  <c r="AI47" i="60"/>
  <c r="AA17" i="60"/>
  <c r="AG17" i="56"/>
  <c r="AI17" i="56"/>
  <c r="AI20" i="49"/>
  <c r="AG20" i="49"/>
  <c r="AG61" i="61"/>
  <c r="AI8" i="40"/>
  <c r="AG8" i="40"/>
  <c r="AI7" i="60"/>
  <c r="AG7" i="60"/>
  <c r="K78" i="58"/>
  <c r="L85" i="58"/>
  <c r="AG107" i="54"/>
  <c r="F35" i="41" s="1"/>
  <c r="F33" i="41" s="1"/>
  <c r="AG34" i="40"/>
  <c r="AI34" i="40"/>
  <c r="F29" i="62"/>
  <c r="AG60" i="54"/>
  <c r="L50" i="58"/>
  <c r="K93" i="58"/>
  <c r="K95" i="58"/>
  <c r="AI98" i="54"/>
  <c r="AG98" i="54"/>
  <c r="AG7" i="49"/>
  <c r="AI7" i="49"/>
  <c r="AG11" i="61"/>
  <c r="AA46" i="60"/>
  <c r="AI46" i="60" s="1"/>
  <c r="AA105" i="40"/>
  <c r="AI105" i="40" s="1"/>
  <c r="H12" i="41" s="1"/>
  <c r="I81" i="47"/>
  <c r="AI55" i="40"/>
  <c r="AG55" i="40"/>
  <c r="AI79" i="40"/>
  <c r="AG79" i="40"/>
  <c r="AI15" i="60"/>
  <c r="AG15" i="60"/>
  <c r="AA88" i="60"/>
  <c r="AG10" i="40"/>
  <c r="K57" i="45"/>
  <c r="AD8" i="51"/>
  <c r="AH8" i="51"/>
  <c r="J70" i="53"/>
  <c r="J24" i="32"/>
  <c r="L58" i="51"/>
  <c r="AH48" i="53"/>
  <c r="AD48" i="53"/>
  <c r="K90" i="70"/>
  <c r="AH37" i="53"/>
  <c r="AD37" i="53"/>
  <c r="AD76" i="51"/>
  <c r="AH76" i="51"/>
  <c r="AE109" i="60"/>
  <c r="D60" i="62" s="1"/>
  <c r="J53" i="32"/>
  <c r="AH63" i="43"/>
  <c r="AD63" i="43"/>
  <c r="J107" i="51"/>
  <c r="AH19" i="47"/>
  <c r="AD19" i="47"/>
  <c r="AH46" i="53"/>
  <c r="AD46" i="53"/>
  <c r="AH71" i="43"/>
  <c r="AD71" i="43"/>
  <c r="AH82" i="43"/>
  <c r="AD82" i="43"/>
  <c r="AI57" i="42"/>
  <c r="AG57" i="42"/>
  <c r="AI21" i="42"/>
  <c r="K44" i="58"/>
  <c r="AA65" i="40"/>
  <c r="J46" i="58"/>
  <c r="AI52" i="60"/>
  <c r="AG52" i="60"/>
  <c r="AG96" i="60"/>
  <c r="AI96" i="60"/>
  <c r="L73" i="58"/>
  <c r="AG105" i="49"/>
  <c r="F12" i="23" s="1"/>
  <c r="F10" i="23" s="1"/>
  <c r="AA110" i="42"/>
  <c r="AI110" i="42" s="1"/>
  <c r="H78" i="23" s="1"/>
  <c r="AI110" i="24"/>
  <c r="H70" i="23" s="1"/>
  <c r="AI46" i="54"/>
  <c r="AI36" i="61"/>
  <c r="AG33" i="42"/>
  <c r="AI33" i="42"/>
  <c r="AA42" i="60"/>
  <c r="AI24" i="60"/>
  <c r="L30" i="58"/>
  <c r="L27" i="58"/>
  <c r="AI13" i="40"/>
  <c r="AG13" i="40"/>
  <c r="AI37" i="40"/>
  <c r="AG37" i="40"/>
  <c r="AG41" i="60"/>
  <c r="AI41" i="60"/>
  <c r="AG51" i="42"/>
  <c r="AI51" i="42"/>
  <c r="G56" i="6"/>
  <c r="F56" i="6" s="1"/>
  <c r="AI3" i="40"/>
  <c r="AG3" i="40"/>
  <c r="AG31" i="40"/>
  <c r="AI31" i="40"/>
  <c r="AI33" i="60"/>
  <c r="AG33" i="60"/>
  <c r="AI98" i="49"/>
  <c r="AG98" i="49"/>
  <c r="AA42" i="42"/>
  <c r="AI42" i="42" s="1"/>
  <c r="H52" i="36"/>
  <c r="L75" i="58"/>
  <c r="AI11" i="61"/>
  <c r="AI16" i="49"/>
  <c r="AA16" i="42"/>
  <c r="AG49" i="61"/>
  <c r="AG42" i="49"/>
  <c r="AI54" i="42"/>
  <c r="AI107" i="49"/>
  <c r="H38" i="23" s="1"/>
  <c r="H36" i="23" s="1"/>
  <c r="AA20" i="42"/>
  <c r="AI27" i="54"/>
  <c r="AA27" i="40"/>
  <c r="M102" i="40"/>
  <c r="AG16" i="49"/>
  <c r="AA95" i="42"/>
  <c r="M108" i="58"/>
  <c r="AG66" i="49"/>
  <c r="AG65" i="49"/>
  <c r="AI95" i="40"/>
  <c r="AG29" i="49"/>
  <c r="AG27" i="54"/>
  <c r="L54" i="45"/>
  <c r="I37" i="53"/>
  <c r="AH81" i="45"/>
  <c r="AD81" i="45"/>
  <c r="G71" i="4"/>
  <c r="H71" i="24" s="1"/>
  <c r="J106" i="45"/>
  <c r="M25" i="40"/>
  <c r="K92" i="53"/>
  <c r="AH76" i="53"/>
  <c r="AD76" i="53"/>
  <c r="H90" i="53"/>
  <c r="AH60" i="43"/>
  <c r="AD60" i="43"/>
  <c r="J107" i="56"/>
  <c r="AH25" i="70"/>
  <c r="AD25" i="70"/>
  <c r="AH25" i="45"/>
  <c r="AD25" i="45"/>
  <c r="J94" i="51"/>
  <c r="J38" i="32"/>
  <c r="AG73" i="40"/>
  <c r="AI73" i="40"/>
  <c r="AH81" i="53"/>
  <c r="AD81" i="53"/>
  <c r="AG50" i="60"/>
  <c r="AI50" i="60"/>
  <c r="L3" i="58"/>
  <c r="AG14" i="60"/>
  <c r="AI14" i="60"/>
  <c r="AG107" i="61"/>
  <c r="F35" i="62" s="1"/>
  <c r="F33" i="62" s="1"/>
  <c r="AI107" i="61"/>
  <c r="H35" i="62" s="1"/>
  <c r="H33" i="62" s="1"/>
  <c r="AH83" i="45"/>
  <c r="AD83" i="45"/>
  <c r="I59" i="13"/>
  <c r="J59" i="45" s="1"/>
  <c r="AI72" i="40"/>
  <c r="AG72" i="40"/>
  <c r="H67" i="62"/>
  <c r="H65" i="62"/>
  <c r="AI56" i="40"/>
  <c r="AG56" i="40"/>
  <c r="AH76" i="47"/>
  <c r="AD76" i="47"/>
  <c r="H31" i="62"/>
  <c r="H29" i="62"/>
  <c r="AI97" i="60"/>
  <c r="AG97" i="60"/>
  <c r="AG100" i="49"/>
  <c r="J48" i="58"/>
  <c r="AG46" i="61"/>
  <c r="AI94" i="42"/>
  <c r="AG88" i="49"/>
  <c r="AG98" i="61"/>
  <c r="AI98" i="61"/>
  <c r="AG6" i="60"/>
  <c r="AI6" i="60"/>
  <c r="H43" i="62"/>
  <c r="H41" i="62"/>
  <c r="AI15" i="42"/>
  <c r="AG15" i="42"/>
  <c r="AI8" i="60"/>
  <c r="AG8" i="60"/>
  <c r="AA107" i="42"/>
  <c r="AI27" i="61"/>
  <c r="AA27" i="60"/>
  <c r="G81" i="36"/>
  <c r="H81" i="53" s="1"/>
  <c r="AA105" i="42"/>
  <c r="K71" i="58"/>
  <c r="AI90" i="42"/>
  <c r="AH77" i="47"/>
  <c r="AD77" i="47"/>
  <c r="AG27" i="61"/>
  <c r="AG105" i="61"/>
  <c r="F11" i="62" s="1"/>
  <c r="F9" i="62" s="1"/>
  <c r="K99" i="58"/>
  <c r="AG41" i="42"/>
  <c r="L65" i="53"/>
  <c r="L47" i="53"/>
  <c r="AH21" i="43"/>
  <c r="AD21" i="43"/>
  <c r="AH87" i="53"/>
  <c r="AD87" i="53"/>
  <c r="AJ50" i="43"/>
  <c r="AC50" i="43"/>
  <c r="AH26" i="43"/>
  <c r="AD26" i="43"/>
  <c r="AH79" i="70"/>
  <c r="AD79" i="70"/>
  <c r="AE105" i="60"/>
  <c r="D12" i="62" s="1"/>
  <c r="AC23" i="43"/>
  <c r="AJ23" i="43"/>
  <c r="AH94" i="45"/>
  <c r="AD94" i="45"/>
  <c r="J85" i="47"/>
  <c r="AI12" i="60"/>
  <c r="AG12" i="60"/>
  <c r="AI72" i="42"/>
  <c r="AG72" i="42"/>
  <c r="AI85" i="60"/>
  <c r="AG85" i="60"/>
  <c r="AH71" i="47"/>
  <c r="AD71" i="47"/>
  <c r="AI51" i="40"/>
  <c r="AG51" i="40"/>
  <c r="L10" i="58"/>
  <c r="AI49" i="49"/>
  <c r="AI60" i="60"/>
  <c r="AH81" i="47"/>
  <c r="AD81" i="47"/>
  <c r="AI98" i="60"/>
  <c r="AG98" i="60"/>
  <c r="AI24" i="54"/>
  <c r="AA24" i="40"/>
  <c r="AI24" i="40" s="1"/>
  <c r="AI65" i="61"/>
  <c r="AG65" i="61"/>
  <c r="J4" i="58"/>
  <c r="AI81" i="40"/>
  <c r="AG81" i="40"/>
  <c r="AI9" i="42"/>
  <c r="AG9" i="42"/>
  <c r="F67" i="62"/>
  <c r="F65" i="62"/>
  <c r="AI13" i="60"/>
  <c r="AG13" i="60"/>
  <c r="AI49" i="54"/>
  <c r="AI37" i="60"/>
  <c r="AG37" i="60"/>
  <c r="AA107" i="60"/>
  <c r="AI38" i="60"/>
  <c r="AG38" i="60"/>
  <c r="AA109" i="40"/>
  <c r="AI109" i="50"/>
  <c r="H53" i="41" s="1"/>
  <c r="AG109" i="50"/>
  <c r="F53" i="41" s="1"/>
  <c r="AI28" i="60"/>
  <c r="AG28" i="60"/>
  <c r="AA42" i="40"/>
  <c r="AI92" i="42"/>
  <c r="AG92" i="42"/>
  <c r="F43" i="62"/>
  <c r="F41" i="62"/>
  <c r="AG84" i="54"/>
  <c r="AI84" i="54"/>
  <c r="I8" i="36"/>
  <c r="J8" i="47" s="1"/>
  <c r="J81" i="58"/>
  <c r="AG10" i="60"/>
  <c r="AI10" i="60"/>
  <c r="AI85" i="40"/>
  <c r="AG85" i="40"/>
  <c r="AI15" i="40"/>
  <c r="AG15" i="40"/>
  <c r="AI30" i="40"/>
  <c r="AG30" i="40"/>
  <c r="AG34" i="42"/>
  <c r="AI57" i="40"/>
  <c r="AG57" i="40"/>
  <c r="K100" i="58"/>
  <c r="K26" i="58"/>
  <c r="AI44" i="60"/>
  <c r="AI57" i="60"/>
  <c r="L96" i="58"/>
  <c r="AI7" i="42"/>
  <c r="AG25" i="49"/>
  <c r="AG20" i="61"/>
  <c r="AC41" i="43"/>
  <c r="AJ41" i="43"/>
  <c r="AD69" i="51"/>
  <c r="AH69" i="51"/>
  <c r="AJ69" i="43"/>
  <c r="AC69" i="43"/>
  <c r="AH69" i="70"/>
  <c r="AD69" i="70"/>
  <c r="K54" i="53"/>
  <c r="AD87" i="61"/>
  <c r="AH87" i="61"/>
  <c r="L6" i="47"/>
  <c r="AH35" i="43"/>
  <c r="AD35" i="43"/>
  <c r="L101" i="47"/>
  <c r="L28" i="45"/>
  <c r="K63" i="47"/>
  <c r="AC18" i="43"/>
  <c r="AJ18" i="43"/>
  <c r="L58" i="53"/>
  <c r="K14" i="47"/>
  <c r="AH67" i="43"/>
  <c r="AD67" i="43"/>
  <c r="AH48" i="43"/>
  <c r="AD48" i="43"/>
  <c r="AG14" i="40"/>
  <c r="AI14" i="40"/>
  <c r="H71" i="36"/>
  <c r="I71" i="53" s="1"/>
  <c r="AI11" i="42"/>
  <c r="AG11" i="42"/>
  <c r="L94" i="58"/>
  <c r="L9" i="58"/>
  <c r="AI12" i="40"/>
  <c r="AG12" i="40"/>
  <c r="AA36" i="60"/>
  <c r="AI36" i="60" s="1"/>
  <c r="AI44" i="40"/>
  <c r="AA21" i="40"/>
  <c r="F7" i="62"/>
  <c r="F5" i="62"/>
  <c r="AA100" i="40"/>
  <c r="K82" i="58"/>
  <c r="AA21" i="60"/>
  <c r="AG95" i="49"/>
  <c r="Z106" i="42"/>
  <c r="M42" i="56"/>
  <c r="M42" i="60" s="1"/>
  <c r="K42" i="30"/>
  <c r="M42" i="50"/>
  <c r="M42" i="40" s="1"/>
  <c r="AI110" i="60"/>
  <c r="H72" i="62" s="1"/>
  <c r="AG110" i="60"/>
  <c r="F72" i="62" s="1"/>
  <c r="AI93" i="42"/>
  <c r="AA29" i="40"/>
  <c r="L101" i="58"/>
  <c r="AG46" i="49"/>
  <c r="AI25" i="61"/>
  <c r="AG25" i="61"/>
  <c r="AI24" i="49"/>
  <c r="L43" i="58"/>
  <c r="L60" i="58"/>
  <c r="AG19" i="40"/>
  <c r="AI19" i="40"/>
  <c r="AA109" i="60"/>
  <c r="AI109" i="56"/>
  <c r="AG109" i="56"/>
  <c r="AG95" i="54"/>
  <c r="AG36" i="54"/>
  <c r="K59" i="58"/>
  <c r="AG92" i="40"/>
  <c r="AI92" i="40"/>
  <c r="L20" i="58"/>
  <c r="AG108" i="60"/>
  <c r="F48" i="62" s="1"/>
  <c r="AI108" i="60"/>
  <c r="H48" i="62" s="1"/>
  <c r="AG84" i="61"/>
  <c r="AI84" i="61"/>
  <c r="AI25" i="60"/>
  <c r="K8" i="58"/>
  <c r="AA7" i="40"/>
  <c r="AG100" i="54"/>
  <c r="AG40" i="42"/>
  <c r="AI82" i="60"/>
  <c r="AG82" i="60"/>
  <c r="AG60" i="61"/>
  <c r="AG73" i="61"/>
  <c r="AI49" i="61"/>
  <c r="AA100" i="42"/>
  <c r="AG94" i="60"/>
  <c r="AI94" i="60"/>
  <c r="L18" i="58"/>
  <c r="AG105" i="54"/>
  <c r="F11" i="41" s="1"/>
  <c r="F9" i="41" s="1"/>
  <c r="AG29" i="60"/>
  <c r="AG36" i="49"/>
  <c r="AH48" i="70"/>
  <c r="AD48" i="70"/>
  <c r="L86" i="49"/>
  <c r="K62" i="70"/>
  <c r="AH4" i="70"/>
  <c r="AD4" i="70"/>
  <c r="AJ53" i="43"/>
  <c r="AC53" i="43"/>
  <c r="K95" i="51"/>
  <c r="K102" i="32"/>
  <c r="G21" i="32"/>
  <c r="AD18" i="51"/>
  <c r="AH18" i="51"/>
  <c r="AD25" i="51"/>
  <c r="AH25" i="51"/>
  <c r="J41" i="70"/>
  <c r="AD63" i="51"/>
  <c r="AH63" i="51"/>
  <c r="L11" i="53"/>
  <c r="M108" i="47"/>
  <c r="AH36" i="47"/>
  <c r="AD36" i="47"/>
  <c r="K84" i="53"/>
  <c r="AH5" i="53"/>
  <c r="AD5" i="53"/>
  <c r="L54" i="70"/>
  <c r="AH8" i="45"/>
  <c r="AD8" i="45"/>
  <c r="L55" i="47"/>
  <c r="I94" i="32"/>
  <c r="K64" i="47"/>
  <c r="AI40" i="60"/>
  <c r="AG40" i="60"/>
  <c r="AG41" i="40"/>
  <c r="AI41" i="40"/>
  <c r="AI30" i="60"/>
  <c r="AG30" i="60"/>
  <c r="AE110" i="60"/>
  <c r="D72" i="62" s="1"/>
  <c r="AD71" i="24"/>
  <c r="K33" i="58"/>
  <c r="L28" i="58"/>
  <c r="AG47" i="42"/>
  <c r="AI47" i="42"/>
  <c r="AG43" i="60"/>
  <c r="AI43" i="60"/>
  <c r="J56" i="47"/>
  <c r="H5" i="62"/>
  <c r="H7" i="62"/>
  <c r="AG46" i="40"/>
  <c r="AI46" i="40"/>
  <c r="AA106" i="49"/>
  <c r="AI106" i="49" s="1"/>
  <c r="H25" i="23" s="1"/>
  <c r="H23" i="23" s="1"/>
  <c r="AA106" i="61"/>
  <c r="AA106" i="54"/>
  <c r="AA106" i="40" s="1"/>
  <c r="AG106" i="40" s="1"/>
  <c r="F24" i="41" s="1"/>
  <c r="AI79" i="60"/>
  <c r="AG79" i="60"/>
  <c r="L65" i="58"/>
  <c r="AI84" i="40"/>
  <c r="AG84" i="40"/>
  <c r="AG75" i="60"/>
  <c r="K87" i="45"/>
  <c r="K87" i="58"/>
  <c r="K87" i="51"/>
  <c r="J87" i="32"/>
  <c r="I87" i="32" s="1"/>
  <c r="I87" i="13"/>
  <c r="AG81" i="42"/>
  <c r="AI61" i="54"/>
  <c r="AA61" i="40"/>
  <c r="K15" i="58"/>
  <c r="K19" i="58"/>
  <c r="AG11" i="54"/>
  <c r="AI26" i="42"/>
  <c r="K98" i="58"/>
  <c r="AG24" i="61"/>
  <c r="L24" i="58"/>
  <c r="AG26" i="60"/>
  <c r="AI26" i="60"/>
  <c r="AI84" i="49"/>
  <c r="AG84" i="49"/>
  <c r="AG39" i="42"/>
  <c r="AG88" i="54"/>
  <c r="L47" i="58"/>
  <c r="L109" i="58"/>
  <c r="AI73" i="60"/>
  <c r="AG20" i="54"/>
  <c r="AA65" i="60"/>
  <c r="AI82" i="40"/>
  <c r="AG82" i="40"/>
  <c r="AG80" i="42"/>
  <c r="AI80" i="42"/>
  <c r="AI41" i="61"/>
  <c r="AG41" i="61"/>
  <c r="K14" i="58"/>
  <c r="J17" i="58"/>
  <c r="AI84" i="60"/>
  <c r="K16" i="58"/>
  <c r="AG47" i="40"/>
  <c r="L77" i="70"/>
  <c r="L74" i="51"/>
  <c r="G43" i="47"/>
  <c r="K29" i="53"/>
  <c r="K93" i="45"/>
  <c r="K10" i="32"/>
  <c r="AH35" i="70"/>
  <c r="AD35" i="70"/>
  <c r="L27" i="51"/>
  <c r="M20" i="54"/>
  <c r="M20" i="40" s="1"/>
  <c r="L12" i="47"/>
  <c r="M41" i="42"/>
  <c r="AH66" i="53"/>
  <c r="AD66" i="53"/>
  <c r="L50" i="47"/>
  <c r="AH67" i="70"/>
  <c r="AD67" i="70"/>
  <c r="K105" i="45"/>
  <c r="AH48" i="47"/>
  <c r="AD48" i="47"/>
  <c r="K78" i="53"/>
  <c r="K13" i="51"/>
  <c r="AH51" i="53"/>
  <c r="AD51" i="53"/>
  <c r="I5" i="53"/>
  <c r="AH27" i="53"/>
  <c r="AD27" i="53"/>
  <c r="AH40" i="45"/>
  <c r="AD40" i="45"/>
  <c r="AH36" i="43"/>
  <c r="AD36" i="43"/>
  <c r="AH24" i="43"/>
  <c r="AD24" i="43"/>
  <c r="J20" i="53"/>
  <c r="AG80" i="40"/>
  <c r="AI80" i="40"/>
  <c r="K29" i="58"/>
  <c r="F54" i="43"/>
  <c r="J56" i="53"/>
  <c r="AA105" i="60"/>
  <c r="AI17" i="49"/>
  <c r="AG17" i="49"/>
  <c r="K42" i="58"/>
  <c r="K36" i="58"/>
  <c r="J59" i="32"/>
  <c r="I59" i="32" s="1"/>
  <c r="AG77" i="60"/>
  <c r="AI77" i="60"/>
  <c r="AA88" i="40"/>
  <c r="AG21" i="49"/>
  <c r="AI21" i="49"/>
  <c r="K89" i="58"/>
  <c r="AI11" i="60"/>
  <c r="AG11" i="60"/>
  <c r="AG95" i="61"/>
  <c r="AI84" i="42"/>
  <c r="AG84" i="42"/>
  <c r="AG9" i="40"/>
  <c r="AI9" i="40"/>
  <c r="AG56" i="42"/>
  <c r="AI56" i="42"/>
  <c r="AI61" i="49"/>
  <c r="AA61" i="42"/>
  <c r="AG61" i="49"/>
  <c r="K25" i="58"/>
  <c r="L7" i="58"/>
  <c r="K38" i="58"/>
  <c r="F45" i="41"/>
  <c r="AG42" i="54"/>
  <c r="K39" i="58"/>
  <c r="AG99" i="40"/>
  <c r="AI99" i="40"/>
  <c r="AI28" i="40"/>
  <c r="AG28" i="40"/>
  <c r="AG60" i="49"/>
  <c r="AG7" i="61"/>
  <c r="AI7" i="61"/>
  <c r="AG62" i="42"/>
  <c r="AA73" i="42"/>
  <c r="AI63" i="40"/>
  <c r="AG63" i="40"/>
  <c r="AG108" i="40"/>
  <c r="F48" i="41" s="1"/>
  <c r="AI108" i="40"/>
  <c r="H48" i="41" s="1"/>
  <c r="K90" i="58"/>
  <c r="AG29" i="54"/>
  <c r="AA95" i="60"/>
  <c r="AI41" i="49"/>
  <c r="AG41" i="49"/>
  <c r="AG24" i="42"/>
  <c r="AA98" i="40"/>
  <c r="AG25" i="54"/>
  <c r="O105" i="42"/>
  <c r="AE105" i="42" s="1"/>
  <c r="D13" i="23" s="1"/>
  <c r="L41" i="49"/>
  <c r="M19" i="61"/>
  <c r="K100" i="53"/>
  <c r="K40" i="53"/>
  <c r="M52" i="61"/>
  <c r="M52" i="60" s="1"/>
  <c r="L36" i="40"/>
  <c r="L38" i="49"/>
  <c r="L21" i="47"/>
  <c r="H85" i="36"/>
  <c r="J20" i="47"/>
  <c r="H20" i="36"/>
  <c r="I20" i="47" s="1"/>
  <c r="K91" i="47"/>
  <c r="L31" i="54"/>
  <c r="L31" i="40" s="1"/>
  <c r="J98" i="47"/>
  <c r="K39" i="47"/>
  <c r="K39" i="53"/>
  <c r="I39" i="36"/>
  <c r="M84" i="49"/>
  <c r="L6" i="53"/>
  <c r="M58" i="61"/>
  <c r="M88" i="49"/>
  <c r="M88" i="42" s="1"/>
  <c r="K64" i="53"/>
  <c r="H98" i="36"/>
  <c r="I98" i="53" s="1"/>
  <c r="L65" i="47"/>
  <c r="K92" i="47"/>
  <c r="K63" i="53"/>
  <c r="H95" i="47"/>
  <c r="G95" i="36"/>
  <c r="I95" i="47"/>
  <c r="I95" i="53"/>
  <c r="H95" i="53"/>
  <c r="M21" i="49"/>
  <c r="I64" i="36"/>
  <c r="L79" i="61"/>
  <c r="L70" i="60"/>
  <c r="L45" i="61"/>
  <c r="L106" i="61"/>
  <c r="L81" i="54"/>
  <c r="M66" i="49"/>
  <c r="M66" i="42" s="1"/>
  <c r="M21" i="54"/>
  <c r="M21" i="40" s="1"/>
  <c r="L98" i="61"/>
  <c r="L98" i="60" s="1"/>
  <c r="L27" i="61"/>
  <c r="L48" i="61"/>
  <c r="L48" i="60" s="1"/>
  <c r="M60" i="49"/>
  <c r="M109" i="61"/>
  <c r="M83" i="61"/>
  <c r="M83" i="60" s="1"/>
  <c r="K5" i="61"/>
  <c r="L92" i="61"/>
  <c r="L92" i="60" s="1"/>
  <c r="L33" i="49"/>
  <c r="N107" i="61"/>
  <c r="N107" i="60" s="1"/>
  <c r="L100" i="61"/>
  <c r="L25" i="60"/>
  <c r="M71" i="49"/>
  <c r="M71" i="42" s="1"/>
  <c r="M7" i="61"/>
  <c r="M7" i="60" s="1"/>
  <c r="L42" i="61"/>
  <c r="L73" i="49"/>
  <c r="M50" i="49"/>
  <c r="M50" i="42" s="1"/>
  <c r="M20" i="61"/>
  <c r="M9" i="61"/>
  <c r="M9" i="60" s="1"/>
  <c r="L73" i="54"/>
  <c r="J87" i="49"/>
  <c r="L79" i="49"/>
  <c r="L79" i="42" s="1"/>
  <c r="M22" i="49"/>
  <c r="M22" i="42" s="1"/>
  <c r="M50" i="61"/>
  <c r="M50" i="60" s="1"/>
  <c r="M24" i="61"/>
  <c r="M24" i="60" s="1"/>
  <c r="L54" i="61"/>
  <c r="M54" i="40"/>
  <c r="M47" i="42"/>
  <c r="M73" i="60"/>
  <c r="L44" i="40"/>
  <c r="L33" i="42"/>
  <c r="M45" i="40"/>
  <c r="O105" i="40"/>
  <c r="AE105" i="40" s="1"/>
  <c r="D12" i="41" s="1"/>
  <c r="L81" i="60"/>
  <c r="M27" i="42"/>
  <c r="M79" i="60"/>
  <c r="M106" i="40"/>
  <c r="L70" i="40"/>
  <c r="M42" i="42"/>
  <c r="L26" i="40"/>
  <c r="M43" i="42"/>
  <c r="M34" i="40"/>
  <c r="M55" i="60"/>
  <c r="M47" i="60"/>
  <c r="L107" i="52"/>
  <c r="L27" i="45"/>
  <c r="L27" i="42" s="1"/>
  <c r="J106" i="70"/>
  <c r="K57" i="70"/>
  <c r="L74" i="56"/>
  <c r="K24" i="56"/>
  <c r="K36" i="56"/>
  <c r="J94" i="70"/>
  <c r="L52" i="51"/>
  <c r="K74" i="32"/>
  <c r="M96" i="40"/>
  <c r="K93" i="70"/>
  <c r="L3" i="56"/>
  <c r="L88" i="51"/>
  <c r="K27" i="32"/>
  <c r="H94" i="13"/>
  <c r="I94" i="45"/>
  <c r="I94" i="70"/>
  <c r="L109" i="32" a="1"/>
  <c r="L109" i="32" s="1"/>
  <c r="K90" i="45"/>
  <c r="I83" i="51"/>
  <c r="K53" i="45"/>
  <c r="J46" i="70"/>
  <c r="H76" i="32"/>
  <c r="J101" i="32"/>
  <c r="M43" i="40"/>
  <c r="L52" i="70"/>
  <c r="D67" i="62"/>
  <c r="H64" i="70"/>
  <c r="K55" i="70"/>
  <c r="K22" i="45"/>
  <c r="J106" i="51"/>
  <c r="L28" i="51"/>
  <c r="K24" i="70"/>
  <c r="G92" i="70"/>
  <c r="I25" i="70"/>
  <c r="K55" i="45"/>
  <c r="I18" i="51"/>
  <c r="K101" i="45"/>
  <c r="I76" i="45"/>
  <c r="L23" i="56"/>
  <c r="K53" i="70"/>
  <c r="I18" i="70"/>
  <c r="K16" i="56"/>
  <c r="I63" i="70"/>
  <c r="H12" i="70"/>
  <c r="H94" i="32"/>
  <c r="K92" i="56"/>
  <c r="K82" i="50"/>
  <c r="M4" i="56"/>
  <c r="M4" i="60" s="1"/>
  <c r="L38" i="60"/>
  <c r="L33" i="56"/>
  <c r="L33" i="60" s="1"/>
  <c r="L105" i="50"/>
  <c r="J105" i="30"/>
  <c r="K105" i="50" s="1"/>
  <c r="L59" i="50"/>
  <c r="M94" i="50"/>
  <c r="K94" i="30"/>
  <c r="K78" i="50"/>
  <c r="K54" i="50"/>
  <c r="K6" i="50"/>
  <c r="M14" i="56"/>
  <c r="M14" i="60" s="1"/>
  <c r="K14" i="30"/>
  <c r="L14" i="50" s="1"/>
  <c r="L14" i="40" s="1"/>
  <c r="K46" i="56"/>
  <c r="M68" i="56"/>
  <c r="K70" i="50"/>
  <c r="K34" i="56"/>
  <c r="K82" i="56"/>
  <c r="L51" i="56"/>
  <c r="L51" i="60" s="1"/>
  <c r="L61" i="50"/>
  <c r="K36" i="50"/>
  <c r="M15" i="40"/>
  <c r="I86" i="30"/>
  <c r="M68" i="40"/>
  <c r="K72" i="56"/>
  <c r="L47" i="50"/>
  <c r="K4" i="50"/>
  <c r="K62" i="50"/>
  <c r="L4" i="50"/>
  <c r="K24" i="50"/>
  <c r="M100" i="40"/>
  <c r="K74" i="50"/>
  <c r="K66" i="50"/>
  <c r="N76" i="40"/>
  <c r="N52" i="40"/>
  <c r="M4" i="50"/>
  <c r="K95" i="50"/>
  <c r="L39" i="50"/>
  <c r="L39" i="40" s="1"/>
  <c r="L21" i="56"/>
  <c r="K93" i="56"/>
  <c r="M76" i="56"/>
  <c r="K76" i="30"/>
  <c r="K60" i="56"/>
  <c r="L39" i="56"/>
  <c r="L39" i="60" s="1"/>
  <c r="L25" i="50"/>
  <c r="K44" i="56"/>
  <c r="L73" i="50"/>
  <c r="K100" i="30"/>
  <c r="K68" i="30"/>
  <c r="M36" i="50"/>
  <c r="M36" i="40" s="1"/>
  <c r="M12" i="56"/>
  <c r="M12" i="50"/>
  <c r="K12" i="30"/>
  <c r="K40" i="56"/>
  <c r="K97" i="56"/>
  <c r="L79" i="56"/>
  <c r="K95" i="56"/>
  <c r="L49" i="56"/>
  <c r="L49" i="60" s="1"/>
  <c r="L51" i="50"/>
  <c r="L51" i="40" s="1"/>
  <c r="M36" i="56"/>
  <c r="M36" i="60" s="1"/>
  <c r="K18" i="50"/>
  <c r="K98" i="56"/>
  <c r="L35" i="50"/>
  <c r="K22" i="50"/>
  <c r="L65" i="50"/>
  <c r="K52" i="30"/>
  <c r="L52" i="50" s="1"/>
  <c r="K20" i="30"/>
  <c r="L20" i="56" s="1"/>
  <c r="L69" i="56"/>
  <c r="K56" i="50"/>
  <c r="L35" i="56"/>
  <c r="K16" i="50"/>
  <c r="K50" i="50"/>
  <c r="L55" i="56"/>
  <c r="L7" i="50"/>
  <c r="K80" i="50"/>
  <c r="M100" i="56"/>
  <c r="M100" i="60" s="1"/>
  <c r="M20" i="56"/>
  <c r="K28" i="30"/>
  <c r="J28" i="30" s="1"/>
  <c r="G102" i="43"/>
  <c r="E7" i="6"/>
  <c r="F7" i="43" s="1"/>
  <c r="F15" i="6"/>
  <c r="G15" i="43" s="1"/>
  <c r="I83" i="43"/>
  <c r="G83" i="6"/>
  <c r="F80" i="6"/>
  <c r="G80" i="43" s="1"/>
  <c r="I88" i="6"/>
  <c r="J88" i="43" s="1"/>
  <c r="H24" i="6"/>
  <c r="I24" i="43" s="1"/>
  <c r="H40" i="6"/>
  <c r="I40" i="43" s="1"/>
  <c r="C23" i="6"/>
  <c r="D23" i="43" s="1"/>
  <c r="E96" i="6"/>
  <c r="F96" i="43" s="1"/>
  <c r="E16" i="6"/>
  <c r="F16" i="43" s="1"/>
  <c r="M61" i="42"/>
  <c r="H61" i="43"/>
  <c r="H48" i="6"/>
  <c r="I48" i="43" s="1"/>
  <c r="F70" i="6"/>
  <c r="G70" i="43" s="1"/>
  <c r="E13" i="6"/>
  <c r="F13" i="43" s="1"/>
  <c r="G61" i="43"/>
  <c r="E61" i="6"/>
  <c r="E14" i="6"/>
  <c r="F14" i="43" s="1"/>
  <c r="G4" i="6"/>
  <c r="H4" i="43" s="1"/>
  <c r="E20" i="6"/>
  <c r="F20" i="43" s="1"/>
  <c r="G82" i="6"/>
  <c r="H82" i="43" s="1"/>
  <c r="H78" i="6"/>
  <c r="I78" i="43" s="1"/>
  <c r="I71" i="43"/>
  <c r="G71" i="6"/>
  <c r="E52" i="6"/>
  <c r="F52" i="43" s="1"/>
  <c r="E72" i="6"/>
  <c r="F72" i="43" s="1"/>
  <c r="E92" i="6"/>
  <c r="F92" i="43" s="1"/>
  <c r="H36" i="6"/>
  <c r="I36" i="43" s="1"/>
  <c r="E68" i="6"/>
  <c r="F68" i="43" s="1"/>
  <c r="I22" i="6"/>
  <c r="J22" i="43" s="1"/>
  <c r="E75" i="6"/>
  <c r="F75" i="43" s="1"/>
  <c r="E38" i="6"/>
  <c r="E8" i="6"/>
  <c r="F8" i="43" s="1"/>
  <c r="E94" i="6"/>
  <c r="F94" i="43" s="1"/>
  <c r="D102" i="6"/>
  <c r="E102" i="43" s="1"/>
  <c r="D59" i="6"/>
  <c r="E84" i="6"/>
  <c r="F84" i="43" s="1"/>
  <c r="I67" i="43"/>
  <c r="G67" i="6"/>
  <c r="J78" i="43"/>
  <c r="G92" i="43"/>
  <c r="K22" i="43"/>
  <c r="F25" i="6"/>
  <c r="G25" i="43" s="1"/>
  <c r="K21" i="4"/>
  <c r="L21" i="24" s="1"/>
  <c r="K5" i="4"/>
  <c r="L5" i="24" s="1"/>
  <c r="L5" i="42" s="1"/>
  <c r="L95" i="24"/>
  <c r="L95" i="42" s="1"/>
  <c r="J95" i="4"/>
  <c r="J31" i="4"/>
  <c r="K31" i="24" s="1"/>
  <c r="L13" i="24"/>
  <c r="J13" i="4"/>
  <c r="L87" i="24"/>
  <c r="L87" i="42" s="1"/>
  <c r="J87" i="4"/>
  <c r="L45" i="24"/>
  <c r="J45" i="4"/>
  <c r="L69" i="24"/>
  <c r="J69" i="4"/>
  <c r="J39" i="4"/>
  <c r="K39" i="24" s="1"/>
  <c r="I11" i="4"/>
  <c r="J11" i="24" s="1"/>
  <c r="J75" i="24"/>
  <c r="H75" i="4"/>
  <c r="G75" i="4" s="1"/>
  <c r="K67" i="24"/>
  <c r="L89" i="60"/>
  <c r="J31" i="47"/>
  <c r="J17" i="53"/>
  <c r="L23" i="49"/>
  <c r="L23" i="42" s="1"/>
  <c r="G35" i="6"/>
  <c r="H35" i="43" s="1"/>
  <c r="H55" i="6"/>
  <c r="I55" i="43" s="1"/>
  <c r="M31" i="60"/>
  <c r="K88" i="47"/>
  <c r="I88" i="36"/>
  <c r="I58" i="30"/>
  <c r="L110" i="51"/>
  <c r="J110" i="13"/>
  <c r="M65" i="60"/>
  <c r="L34" i="60"/>
  <c r="F49" i="6"/>
  <c r="G49" i="43" s="1"/>
  <c r="J108" i="30"/>
  <c r="L59" i="49"/>
  <c r="L59" i="42" s="1"/>
  <c r="J44" i="37"/>
  <c r="K55" i="51"/>
  <c r="J29" i="32"/>
  <c r="K62" i="45"/>
  <c r="J70" i="32"/>
  <c r="J68" i="32"/>
  <c r="L96" i="49"/>
  <c r="J50" i="32"/>
  <c r="J99" i="32"/>
  <c r="K17" i="54"/>
  <c r="K14" i="45"/>
  <c r="I87" i="47"/>
  <c r="J72" i="53"/>
  <c r="K5" i="51"/>
  <c r="L95" i="40"/>
  <c r="J16" i="53"/>
  <c r="M84" i="42"/>
  <c r="L61" i="54"/>
  <c r="K74" i="37"/>
  <c r="L74" i="61" s="1"/>
  <c r="L74" i="60" s="1"/>
  <c r="K95" i="49"/>
  <c r="M37" i="42"/>
  <c r="J10" i="37"/>
  <c r="K26" i="47"/>
  <c r="L3" i="53"/>
  <c r="L7" i="47"/>
  <c r="L18" i="47"/>
  <c r="L22" i="53"/>
  <c r="L12" i="53"/>
  <c r="L33" i="54"/>
  <c r="M12" i="54"/>
  <c r="L93" i="42"/>
  <c r="L67" i="50"/>
  <c r="J39" i="30"/>
  <c r="K39" i="50" s="1"/>
  <c r="I78" i="30"/>
  <c r="K40" i="50"/>
  <c r="E10" i="6"/>
  <c r="F10" i="43" s="1"/>
  <c r="M81" i="60"/>
  <c r="L80" i="70"/>
  <c r="C50" i="6"/>
  <c r="D50" i="43" s="1"/>
  <c r="M87" i="60"/>
  <c r="H99" i="4"/>
  <c r="I99" i="24" s="1"/>
  <c r="I56" i="30"/>
  <c r="J21" i="30"/>
  <c r="E42" i="6"/>
  <c r="F42" i="43" s="1"/>
  <c r="L108" i="32" a="1"/>
  <c r="L108" i="32" s="1"/>
  <c r="L15" i="50"/>
  <c r="J15" i="30"/>
  <c r="K15" i="50" s="1"/>
  <c r="L78" i="49"/>
  <c r="K32" i="50"/>
  <c r="M35" i="54"/>
  <c r="L19" i="50"/>
  <c r="L57" i="42"/>
  <c r="J47" i="30"/>
  <c r="L59" i="61"/>
  <c r="L59" i="60" s="1"/>
  <c r="J35" i="30"/>
  <c r="I4" i="30"/>
  <c r="J4" i="56" s="1"/>
  <c r="I78" i="36"/>
  <c r="L81" i="50"/>
  <c r="K95" i="61"/>
  <c r="K53" i="61"/>
  <c r="I70" i="30"/>
  <c r="K93" i="53"/>
  <c r="M55" i="49"/>
  <c r="M55" i="42" s="1"/>
  <c r="K55" i="37"/>
  <c r="L55" i="61" s="1"/>
  <c r="M55" i="54"/>
  <c r="M55" i="40" s="1"/>
  <c r="I74" i="30"/>
  <c r="I13" i="13"/>
  <c r="J13" i="45" s="1"/>
  <c r="I90" i="30"/>
  <c r="L94" i="47"/>
  <c r="K88" i="32"/>
  <c r="J88" i="13"/>
  <c r="K88" i="51" s="1"/>
  <c r="L60" i="53"/>
  <c r="J60" i="36"/>
  <c r="L55" i="50"/>
  <c r="J55" i="30"/>
  <c r="K55" i="50" s="1"/>
  <c r="G107" i="47"/>
  <c r="L64" i="60"/>
  <c r="J59" i="30"/>
  <c r="L49" i="50"/>
  <c r="J49" i="30"/>
  <c r="K49" i="56" s="1"/>
  <c r="G5" i="6"/>
  <c r="H5" i="43" s="1"/>
  <c r="M12" i="61"/>
  <c r="I46" i="53"/>
  <c r="G46" i="36"/>
  <c r="J79" i="51"/>
  <c r="H79" i="13"/>
  <c r="I79" i="51" s="1"/>
  <c r="M4" i="49"/>
  <c r="M4" i="42" s="1"/>
  <c r="M4" i="54"/>
  <c r="M4" i="40" s="1"/>
  <c r="K4" i="37"/>
  <c r="L4" i="61" s="1"/>
  <c r="L4" i="60" s="1"/>
  <c r="F12" i="6"/>
  <c r="G12" i="43" s="1"/>
  <c r="L92" i="49"/>
  <c r="L92" i="54"/>
  <c r="L92" i="40" s="1"/>
  <c r="J92" i="37"/>
  <c r="H73" i="43"/>
  <c r="L7" i="56"/>
  <c r="L57" i="50"/>
  <c r="L27" i="56"/>
  <c r="E77" i="6"/>
  <c r="F77" i="43" s="1"/>
  <c r="L63" i="50"/>
  <c r="J63" i="30"/>
  <c r="K63" i="50" s="1"/>
  <c r="I88" i="30"/>
  <c r="L110" i="45"/>
  <c r="G91" i="32"/>
  <c r="H40" i="13"/>
  <c r="H40" i="32" s="1"/>
  <c r="J67" i="24"/>
  <c r="H67" i="4"/>
  <c r="I67" i="24" s="1"/>
  <c r="L108" i="56"/>
  <c r="K72" i="45"/>
  <c r="J72" i="45"/>
  <c r="I72" i="13"/>
  <c r="J72" i="51" s="1"/>
  <c r="K72" i="51"/>
  <c r="I64" i="30"/>
  <c r="M75" i="60"/>
  <c r="I25" i="36"/>
  <c r="J25" i="53" s="1"/>
  <c r="K49" i="47"/>
  <c r="I72" i="30"/>
  <c r="J72" i="50" s="1"/>
  <c r="M15" i="60"/>
  <c r="K105" i="51"/>
  <c r="I105" i="13"/>
  <c r="K105" i="56"/>
  <c r="D65" i="6"/>
  <c r="E65" i="43" s="1"/>
  <c r="D100" i="6"/>
  <c r="E100" i="43" s="1"/>
  <c r="L17" i="50"/>
  <c r="J17" i="30"/>
  <c r="K17" i="50" s="1"/>
  <c r="M25" i="60"/>
  <c r="G6" i="32"/>
  <c r="F6" i="32" s="1"/>
  <c r="H6" i="51"/>
  <c r="F6" i="13"/>
  <c r="G6" i="70" s="1"/>
  <c r="E74" i="6"/>
  <c r="F74" i="43" s="1"/>
  <c r="H105" i="53"/>
  <c r="K78" i="51"/>
  <c r="M3" i="49"/>
  <c r="M3" i="42" s="1"/>
  <c r="L83" i="47"/>
  <c r="D30" i="6"/>
  <c r="E30" i="43" s="1"/>
  <c r="I59" i="36"/>
  <c r="J59" i="58" s="1"/>
  <c r="F58" i="6"/>
  <c r="G58" i="43" s="1"/>
  <c r="L67" i="56"/>
  <c r="K110" i="30"/>
  <c r="K72" i="70"/>
  <c r="G37" i="6"/>
  <c r="H37" i="43" s="1"/>
  <c r="D28" i="6"/>
  <c r="E28" i="43" s="1"/>
  <c r="L66" i="70"/>
  <c r="J31" i="45"/>
  <c r="I66" i="47"/>
  <c r="K68" i="51"/>
  <c r="M98" i="42"/>
  <c r="K100" i="45"/>
  <c r="I63" i="45"/>
  <c r="M108" i="49"/>
  <c r="L106" i="54"/>
  <c r="L37" i="49"/>
  <c r="M6" i="49"/>
  <c r="D17" i="6"/>
  <c r="E17" i="43" s="1"/>
  <c r="D35" i="62"/>
  <c r="D33" i="62" s="1"/>
  <c r="O107" i="60"/>
  <c r="L110" i="46"/>
  <c r="L110" i="52"/>
  <c r="J110" i="34" a="1"/>
  <c r="J110" i="34" s="1"/>
  <c r="L106" i="50"/>
  <c r="J106" i="30"/>
  <c r="L45" i="56"/>
  <c r="I18" i="30"/>
  <c r="L80" i="56"/>
  <c r="M74" i="49"/>
  <c r="M74" i="42" s="1"/>
  <c r="M74" i="61"/>
  <c r="M74" i="60" s="1"/>
  <c r="L56" i="70"/>
  <c r="L62" i="61"/>
  <c r="L62" i="60" s="1"/>
  <c r="L10" i="70"/>
  <c r="M3" i="61"/>
  <c r="L9" i="50"/>
  <c r="J9" i="30"/>
  <c r="K9" i="56" s="1"/>
  <c r="D43" i="6"/>
  <c r="E43" i="43" s="1"/>
  <c r="J50" i="36"/>
  <c r="K50" i="58" s="1"/>
  <c r="I92" i="36"/>
  <c r="J92" i="47" s="1"/>
  <c r="M110" i="56"/>
  <c r="M110" i="60" s="1"/>
  <c r="K108" i="36"/>
  <c r="L108" i="58" s="1"/>
  <c r="L108" i="47"/>
  <c r="M35" i="61"/>
  <c r="M35" i="60" s="1"/>
  <c r="L19" i="56"/>
  <c r="J28" i="13"/>
  <c r="K28" i="51" s="1"/>
  <c r="M80" i="61"/>
  <c r="M80" i="60" s="1"/>
  <c r="M22" i="61"/>
  <c r="L37" i="61"/>
  <c r="K39" i="61"/>
  <c r="M50" i="54"/>
  <c r="M50" i="40" s="1"/>
  <c r="K50" i="37"/>
  <c r="L50" i="49" s="1"/>
  <c r="K101" i="70"/>
  <c r="M72" i="49"/>
  <c r="M72" i="42" s="1"/>
  <c r="M72" i="54"/>
  <c r="M72" i="40" s="1"/>
  <c r="K72" i="37"/>
  <c r="K30" i="53"/>
  <c r="I96" i="30"/>
  <c r="J96" i="50" s="1"/>
  <c r="I16" i="30"/>
  <c r="L93" i="54"/>
  <c r="L93" i="40" s="1"/>
  <c r="J93" i="37"/>
  <c r="K93" i="49" s="1"/>
  <c r="I84" i="36"/>
  <c r="G34" i="6"/>
  <c r="H34" i="43" s="1"/>
  <c r="J75" i="30"/>
  <c r="L10" i="61"/>
  <c r="F64" i="4"/>
  <c r="G64" i="24" s="1"/>
  <c r="I5" i="47"/>
  <c r="G5" i="36"/>
  <c r="M37" i="60"/>
  <c r="I19" i="47"/>
  <c r="G19" i="36"/>
  <c r="F91" i="13"/>
  <c r="G91" i="45" s="1"/>
  <c r="M94" i="49"/>
  <c r="K94" i="37"/>
  <c r="M94" i="54"/>
  <c r="M94" i="40" s="1"/>
  <c r="K101" i="37"/>
  <c r="L101" i="61" s="1"/>
  <c r="L101" i="60" s="1"/>
  <c r="M101" i="54"/>
  <c r="M101" i="40" s="1"/>
  <c r="M101" i="49"/>
  <c r="M101" i="42" s="1"/>
  <c r="M58" i="60"/>
  <c r="J109" i="45"/>
  <c r="I109" i="70"/>
  <c r="H109" i="13"/>
  <c r="J31" i="30"/>
  <c r="I24" i="30"/>
  <c r="I40" i="36"/>
  <c r="J29" i="30"/>
  <c r="K29" i="50" s="1"/>
  <c r="M84" i="61"/>
  <c r="M84" i="60" s="1"/>
  <c r="K70" i="70"/>
  <c r="L75" i="70"/>
  <c r="L57" i="56"/>
  <c r="L57" i="60" s="1"/>
  <c r="L110" i="70"/>
  <c r="L17" i="56"/>
  <c r="L17" i="60" s="1"/>
  <c r="J107" i="34" a="1"/>
  <c r="J107" i="34" s="1"/>
  <c r="K107" i="52" s="1"/>
  <c r="I73" i="70"/>
  <c r="J73" i="51"/>
  <c r="H73" i="13"/>
  <c r="I73" i="51" s="1"/>
  <c r="J37" i="30"/>
  <c r="K37" i="50" s="1"/>
  <c r="L110" i="32" a="1"/>
  <c r="L110" i="32" s="1"/>
  <c r="J51" i="54"/>
  <c r="L82" i="49"/>
  <c r="I8" i="30"/>
  <c r="G26" i="30"/>
  <c r="I44" i="30"/>
  <c r="J71" i="30"/>
  <c r="J81" i="30"/>
  <c r="G107" i="53"/>
  <c r="E107" i="36"/>
  <c r="I34" i="30"/>
  <c r="J34" i="50" s="1"/>
  <c r="L97" i="49"/>
  <c r="L97" i="42" s="1"/>
  <c r="J60" i="51"/>
  <c r="K56" i="32"/>
  <c r="L84" i="56"/>
  <c r="K23" i="53"/>
  <c r="J70" i="47"/>
  <c r="K64" i="49"/>
  <c r="L41" i="50"/>
  <c r="J41" i="30"/>
  <c r="K41" i="50" s="1"/>
  <c r="I60" i="30"/>
  <c r="L77" i="50"/>
  <c r="J77" i="30"/>
  <c r="K77" i="50" s="1"/>
  <c r="J13" i="30"/>
  <c r="I40" i="30"/>
  <c r="I9" i="45"/>
  <c r="G9" i="13"/>
  <c r="N105" i="61"/>
  <c r="N105" i="60" s="1"/>
  <c r="H61" i="70"/>
  <c r="L97" i="61"/>
  <c r="M81" i="40"/>
  <c r="K39" i="70"/>
  <c r="K44" i="53"/>
  <c r="J5" i="30"/>
  <c r="I32" i="30"/>
  <c r="K105" i="70"/>
  <c r="H17" i="70"/>
  <c r="K19" i="70"/>
  <c r="L71" i="56"/>
  <c r="M35" i="40"/>
  <c r="L107" i="32" a="1"/>
  <c r="L107" i="32" s="1"/>
  <c r="F44" i="6"/>
  <c r="G44" i="43" s="1"/>
  <c r="M78" i="60"/>
  <c r="I63" i="36"/>
  <c r="L106" i="32" a="1"/>
  <c r="L106" i="32" s="1"/>
  <c r="K26" i="45"/>
  <c r="I26" i="13"/>
  <c r="K6" i="56"/>
  <c r="M16" i="61"/>
  <c r="M16" i="60" s="1"/>
  <c r="L84" i="70"/>
  <c r="K51" i="70"/>
  <c r="J72" i="32"/>
  <c r="I72" i="32" s="1"/>
  <c r="I62" i="30"/>
  <c r="M58" i="54"/>
  <c r="M58" i="40" s="1"/>
  <c r="L25" i="49"/>
  <c r="L25" i="42" s="1"/>
  <c r="L25" i="54"/>
  <c r="J25" i="37"/>
  <c r="K50" i="56"/>
  <c r="L75" i="56"/>
  <c r="M18" i="61"/>
  <c r="M18" i="60" s="1"/>
  <c r="J51" i="61"/>
  <c r="L7" i="70"/>
  <c r="H21" i="70"/>
  <c r="L28" i="61"/>
  <c r="F90" i="36"/>
  <c r="K22" i="56"/>
  <c r="L47" i="61"/>
  <c r="L47" i="60" s="1"/>
  <c r="L3" i="70"/>
  <c r="L34" i="47"/>
  <c r="J34" i="36"/>
  <c r="K34" i="58" s="1"/>
  <c r="L10" i="56"/>
  <c r="H91" i="45"/>
  <c r="M94" i="61"/>
  <c r="M46" i="54"/>
  <c r="M46" i="40" s="1"/>
  <c r="K46" i="37"/>
  <c r="L46" i="61" s="1"/>
  <c r="L46" i="60" s="1"/>
  <c r="K14" i="61"/>
  <c r="J31" i="70"/>
  <c r="H12" i="51"/>
  <c r="J65" i="30"/>
  <c r="K65" i="50" s="1"/>
  <c r="I82" i="30"/>
  <c r="M75" i="54"/>
  <c r="M75" i="40" s="1"/>
  <c r="M75" i="49"/>
  <c r="M75" i="42" s="1"/>
  <c r="K75" i="37"/>
  <c r="I79" i="32"/>
  <c r="H79" i="32" s="1"/>
  <c r="E19" i="6"/>
  <c r="F19" i="43" s="1"/>
  <c r="L63" i="54"/>
  <c r="J63" i="37"/>
  <c r="K63" i="61" s="1"/>
  <c r="L63" i="49"/>
  <c r="L63" i="42" s="1"/>
  <c r="J109" i="51"/>
  <c r="L31" i="56"/>
  <c r="L31" i="60" s="1"/>
  <c r="L29" i="56"/>
  <c r="L43" i="61"/>
  <c r="M108" i="61"/>
  <c r="M108" i="60" s="1"/>
  <c r="L55" i="53"/>
  <c r="K71" i="45"/>
  <c r="I71" i="13"/>
  <c r="J71" i="45" s="1"/>
  <c r="I73" i="32"/>
  <c r="I46" i="30"/>
  <c r="L37" i="56"/>
  <c r="H6" i="70"/>
  <c r="L28" i="56"/>
  <c r="J5" i="32"/>
  <c r="L74" i="53"/>
  <c r="J49" i="45"/>
  <c r="H49" i="13"/>
  <c r="I49" i="45" s="1"/>
  <c r="L59" i="54"/>
  <c r="L59" i="40" s="1"/>
  <c r="J59" i="37"/>
  <c r="K59" i="54" s="1"/>
  <c r="M85" i="60"/>
  <c r="J99" i="47"/>
  <c r="L81" i="40"/>
  <c r="K93" i="50"/>
  <c r="M8" i="54"/>
  <c r="M8" i="40" s="1"/>
  <c r="L45" i="50"/>
  <c r="J45" i="30"/>
  <c r="J49" i="70"/>
  <c r="I10" i="30"/>
  <c r="G33" i="6"/>
  <c r="H33" i="43" s="1"/>
  <c r="I92" i="30"/>
  <c r="L17" i="40"/>
  <c r="L81" i="49"/>
  <c r="L81" i="42" s="1"/>
  <c r="L31" i="49"/>
  <c r="L31" i="42" s="1"/>
  <c r="M74" i="40"/>
  <c r="I60" i="32"/>
  <c r="L100" i="49"/>
  <c r="L30" i="56"/>
  <c r="K91" i="53"/>
  <c r="I37" i="47"/>
  <c r="K15" i="53"/>
  <c r="G6" i="51"/>
  <c r="J80" i="53"/>
  <c r="K79" i="47"/>
  <c r="M10" i="40"/>
  <c r="L41" i="54"/>
  <c r="L40" i="54"/>
  <c r="L40" i="40" s="1"/>
  <c r="L58" i="56"/>
  <c r="L68" i="54"/>
  <c r="K16" i="51"/>
  <c r="I51" i="47"/>
  <c r="K23" i="32"/>
  <c r="K22" i="51"/>
  <c r="E37" i="32"/>
  <c r="L98" i="54"/>
  <c r="M82" i="42"/>
  <c r="L38" i="54"/>
  <c r="L38" i="40" s="1"/>
  <c r="L109" i="53"/>
  <c r="K69" i="47"/>
  <c r="M76" i="54"/>
  <c r="M76" i="40" s="1"/>
  <c r="J42" i="37"/>
  <c r="M71" i="54"/>
  <c r="M71" i="40" s="1"/>
  <c r="M9" i="54"/>
  <c r="M9" i="40" s="1"/>
  <c r="N105" i="49"/>
  <c r="N105" i="42" s="1"/>
  <c r="O107" i="42"/>
  <c r="AE107" i="42" s="1"/>
  <c r="D39" i="23" s="1"/>
  <c r="M60" i="54"/>
  <c r="M60" i="40" s="1"/>
  <c r="K60" i="37"/>
  <c r="L60" i="54" s="1"/>
  <c r="H106" i="13"/>
  <c r="L41" i="56"/>
  <c r="L41" i="60" s="1"/>
  <c r="L77" i="56"/>
  <c r="J101" i="36"/>
  <c r="K101" i="58" s="1"/>
  <c r="M13" i="49"/>
  <c r="M13" i="42" s="1"/>
  <c r="K13" i="37"/>
  <c r="L13" i="61" s="1"/>
  <c r="M13" i="54"/>
  <c r="M13" i="40" s="1"/>
  <c r="L110" i="57"/>
  <c r="K43" i="32"/>
  <c r="L13" i="50"/>
  <c r="F11" i="6"/>
  <c r="G11" i="43" s="1"/>
  <c r="M19" i="60"/>
  <c r="I9" i="70"/>
  <c r="L40" i="61"/>
  <c r="L40" i="60" s="1"/>
  <c r="I8" i="70"/>
  <c r="J25" i="30"/>
  <c r="I76" i="70"/>
  <c r="J82" i="32"/>
  <c r="I82" i="13"/>
  <c r="J82" i="70" s="1"/>
  <c r="M110" i="50"/>
  <c r="M110" i="40" s="1"/>
  <c r="L5" i="56"/>
  <c r="L5" i="60" s="1"/>
  <c r="L28" i="70"/>
  <c r="M69" i="61"/>
  <c r="M69" i="60" s="1"/>
  <c r="L29" i="61"/>
  <c r="L61" i="61"/>
  <c r="L87" i="50"/>
  <c r="L87" i="40" s="1"/>
  <c r="J87" i="30"/>
  <c r="K64" i="50"/>
  <c r="L78" i="60"/>
  <c r="K26" i="70"/>
  <c r="M71" i="61"/>
  <c r="M71" i="60" s="1"/>
  <c r="K101" i="56"/>
  <c r="J73" i="30"/>
  <c r="C18" i="6"/>
  <c r="D18" i="43"/>
  <c r="K8" i="50"/>
  <c r="K59" i="47"/>
  <c r="M59" i="60"/>
  <c r="K38" i="56"/>
  <c r="M92" i="60"/>
  <c r="J43" i="30"/>
  <c r="H90" i="47"/>
  <c r="L27" i="54"/>
  <c r="L27" i="40" s="1"/>
  <c r="J27" i="37"/>
  <c r="J13" i="32"/>
  <c r="I13" i="32" s="1"/>
  <c r="H107" i="13"/>
  <c r="I48" i="30"/>
  <c r="G27" i="6"/>
  <c r="H27" i="43" s="1"/>
  <c r="L83" i="50"/>
  <c r="J83" i="30"/>
  <c r="K83" i="50" s="1"/>
  <c r="H91" i="70"/>
  <c r="M46" i="61"/>
  <c r="M46" i="60" s="1"/>
  <c r="L15" i="61"/>
  <c r="L15" i="60" s="1"/>
  <c r="L65" i="56"/>
  <c r="M101" i="61"/>
  <c r="M101" i="60" s="1"/>
  <c r="J51" i="30"/>
  <c r="L63" i="61"/>
  <c r="L63" i="60" s="1"/>
  <c r="M61" i="60"/>
  <c r="K58" i="50"/>
  <c r="H9" i="32"/>
  <c r="G9" i="32" s="1"/>
  <c r="M83" i="49"/>
  <c r="M83" i="42" s="1"/>
  <c r="K36" i="70"/>
  <c r="K68" i="70"/>
  <c r="K71" i="70"/>
  <c r="J61" i="30"/>
  <c r="L66" i="56"/>
  <c r="I49" i="32"/>
  <c r="H49" i="32" s="1"/>
  <c r="I80" i="30"/>
  <c r="M32" i="49"/>
  <c r="M32" i="42" s="1"/>
  <c r="L32" i="53"/>
  <c r="L23" i="50"/>
  <c r="J23" i="30"/>
  <c r="K78" i="70"/>
  <c r="H45" i="36"/>
  <c r="I45" i="47" s="1"/>
  <c r="K80" i="37"/>
  <c r="L80" i="49" s="1"/>
  <c r="I98" i="30"/>
  <c r="I44" i="36"/>
  <c r="J44" i="58" s="1"/>
  <c r="M30" i="49"/>
  <c r="K30" i="37"/>
  <c r="M30" i="54"/>
  <c r="M30" i="40" s="1"/>
  <c r="L78" i="54"/>
  <c r="L78" i="40" s="1"/>
  <c r="J78" i="37"/>
  <c r="K78" i="61" s="1"/>
  <c r="D51" i="6"/>
  <c r="E51" i="43" s="1"/>
  <c r="J19" i="30"/>
  <c r="K30" i="47"/>
  <c r="I30" i="36"/>
  <c r="K62" i="56"/>
  <c r="I28" i="30"/>
  <c r="J94" i="36"/>
  <c r="J57" i="30"/>
  <c r="K57" i="56" s="1"/>
  <c r="K57" i="60" s="1"/>
  <c r="J95" i="32"/>
  <c r="J4" i="47"/>
  <c r="L57" i="40"/>
  <c r="J16" i="32"/>
  <c r="M68" i="42"/>
  <c r="K54" i="47"/>
  <c r="K96" i="53"/>
  <c r="L62" i="54"/>
  <c r="L62" i="40" s="1"/>
  <c r="K15" i="45"/>
  <c r="N109" i="40"/>
  <c r="L90" i="54"/>
  <c r="L90" i="40" s="1"/>
  <c r="L9" i="47"/>
  <c r="D39" i="6"/>
  <c r="E39" i="43" s="1"/>
  <c r="J11" i="30"/>
  <c r="K11" i="50" s="1"/>
  <c r="J43" i="13"/>
  <c r="L43" i="45"/>
  <c r="L47" i="47"/>
  <c r="J47" i="36"/>
  <c r="K47" i="58" s="1"/>
  <c r="H63" i="6"/>
  <c r="I63" i="43"/>
  <c r="L13" i="56"/>
  <c r="M19" i="49"/>
  <c r="M19" i="42" s="1"/>
  <c r="M19" i="54"/>
  <c r="M19" i="40" s="1"/>
  <c r="K19" i="37"/>
  <c r="H44" i="70"/>
  <c r="K34" i="70"/>
  <c r="K57" i="49"/>
  <c r="K57" i="42" s="1"/>
  <c r="I57" i="37"/>
  <c r="K57" i="54"/>
  <c r="M30" i="61"/>
  <c r="M30" i="60" s="1"/>
  <c r="L53" i="50"/>
  <c r="L53" i="40" s="1"/>
  <c r="J53" i="30"/>
  <c r="F45" i="6"/>
  <c r="K22" i="70"/>
  <c r="L99" i="61"/>
  <c r="L99" i="60" s="1"/>
  <c r="L30" i="70"/>
  <c r="L68" i="61"/>
  <c r="L106" i="57"/>
  <c r="L106" i="60" s="1"/>
  <c r="L75" i="53"/>
  <c r="L75" i="47"/>
  <c r="J75" i="36"/>
  <c r="K64" i="56"/>
  <c r="K64" i="60" s="1"/>
  <c r="J45" i="47"/>
  <c r="I6" i="30"/>
  <c r="J6" i="56" s="1"/>
  <c r="L93" i="61"/>
  <c r="L93" i="60" s="1"/>
  <c r="L110" i="61"/>
  <c r="K25" i="47"/>
  <c r="H26" i="6"/>
  <c r="I26" i="43" s="1"/>
  <c r="H60" i="6"/>
  <c r="I60" i="43" s="1"/>
  <c r="K8" i="56"/>
  <c r="K59" i="53"/>
  <c r="M49" i="60"/>
  <c r="K58" i="37"/>
  <c r="L58" i="49" s="1"/>
  <c r="I50" i="30"/>
  <c r="D3" i="6"/>
  <c r="E3" i="43" s="1"/>
  <c r="L43" i="56"/>
  <c r="J85" i="30"/>
  <c r="K29" i="70"/>
  <c r="L108" i="70"/>
  <c r="K42" i="70"/>
  <c r="M32" i="61"/>
  <c r="M32" i="60" s="1"/>
  <c r="K65" i="70"/>
  <c r="M28" i="40"/>
  <c r="I22" i="30"/>
  <c r="L58" i="47"/>
  <c r="J58" i="36"/>
  <c r="K58" i="58" s="1"/>
  <c r="M66" i="61"/>
  <c r="M66" i="60" s="1"/>
  <c r="E57" i="6"/>
  <c r="F9" i="6"/>
  <c r="G9" i="43"/>
  <c r="L96" i="56"/>
  <c r="L96" i="60" s="1"/>
  <c r="K47" i="70"/>
  <c r="J81" i="70"/>
  <c r="F12" i="13"/>
  <c r="G12" i="70" s="1"/>
  <c r="L13" i="47"/>
  <c r="J13" i="36"/>
  <c r="K13" i="58" s="1"/>
  <c r="L13" i="53"/>
  <c r="K35" i="53"/>
  <c r="I35" i="36"/>
  <c r="J35" i="58" s="1"/>
  <c r="K35" i="47"/>
  <c r="M76" i="61"/>
  <c r="L23" i="61"/>
  <c r="L23" i="60" s="1"/>
  <c r="J55" i="36"/>
  <c r="L107" i="57"/>
  <c r="L108" i="52"/>
  <c r="J108" i="34" a="1"/>
  <c r="J108" i="34" s="1"/>
  <c r="K108" i="46" s="1"/>
  <c r="F90" i="6"/>
  <c r="G90" i="43"/>
  <c r="L105" i="32" a="1"/>
  <c r="L105" i="32" s="1"/>
  <c r="K82" i="47"/>
  <c r="J67" i="53"/>
  <c r="L89" i="54"/>
  <c r="L89" i="40" s="1"/>
  <c r="J67" i="30"/>
  <c r="J3" i="30"/>
  <c r="H47" i="6"/>
  <c r="K39" i="54"/>
  <c r="L15" i="54"/>
  <c r="M35" i="49"/>
  <c r="M35" i="42" s="1"/>
  <c r="K35" i="37"/>
  <c r="L35" i="49" s="1"/>
  <c r="L35" i="42" s="1"/>
  <c r="K5" i="70"/>
  <c r="I93" i="36"/>
  <c r="J93" i="58" s="1"/>
  <c r="I3" i="4"/>
  <c r="J3" i="24" s="1"/>
  <c r="G73" i="43"/>
  <c r="E73" i="6"/>
  <c r="D73" i="6" s="1"/>
  <c r="E73" i="43" s="1"/>
  <c r="L47" i="54"/>
  <c r="G106" i="47"/>
  <c r="J36" i="32"/>
  <c r="I27" i="53"/>
  <c r="L105" i="46"/>
  <c r="J78" i="32"/>
  <c r="M34" i="42"/>
  <c r="J85" i="54"/>
  <c r="L24" i="47"/>
  <c r="K5" i="54"/>
  <c r="L29" i="54"/>
  <c r="L29" i="40" s="1"/>
  <c r="K89" i="53"/>
  <c r="K83" i="37"/>
  <c r="K29" i="47"/>
  <c r="M66" i="40"/>
  <c r="K82" i="53"/>
  <c r="K80" i="32"/>
  <c r="J90" i="32"/>
  <c r="G10" i="53"/>
  <c r="F92" i="32"/>
  <c r="K96" i="47"/>
  <c r="I77" i="53"/>
  <c r="L56" i="51"/>
  <c r="L56" i="40" s="1"/>
  <c r="J87" i="54"/>
  <c r="L91" i="49"/>
  <c r="L91" i="42" s="1"/>
  <c r="K50" i="51"/>
  <c r="K5" i="45"/>
  <c r="H17" i="45"/>
  <c r="J41" i="45"/>
  <c r="M20" i="42"/>
  <c r="K19" i="45"/>
  <c r="K98" i="45"/>
  <c r="L10" i="51"/>
  <c r="K33" i="45"/>
  <c r="M109" i="46"/>
  <c r="L34" i="54"/>
  <c r="L34" i="40" s="1"/>
  <c r="M109" i="54"/>
  <c r="M77" i="54"/>
  <c r="M77" i="40" s="1"/>
  <c r="L32" i="47"/>
  <c r="L83" i="53"/>
  <c r="K42" i="53"/>
  <c r="L69" i="50"/>
  <c r="J69" i="30"/>
  <c r="K69" i="50" s="1"/>
  <c r="L11" i="56"/>
  <c r="K72" i="50"/>
  <c r="I53" i="13"/>
  <c r="J53" i="51" s="1"/>
  <c r="L43" i="51"/>
  <c r="M53" i="60"/>
  <c r="L33" i="50"/>
  <c r="L33" i="40" s="1"/>
  <c r="J33" i="30"/>
  <c r="K78" i="56"/>
  <c r="K98" i="50"/>
  <c r="K14" i="70"/>
  <c r="J85" i="61"/>
  <c r="J49" i="51"/>
  <c r="I35" i="43"/>
  <c r="K82" i="70"/>
  <c r="M3" i="60"/>
  <c r="F30" i="43"/>
  <c r="L45" i="49"/>
  <c r="L45" i="42" s="1"/>
  <c r="J45" i="37"/>
  <c r="L45" i="54"/>
  <c r="L91" i="60"/>
  <c r="L53" i="56"/>
  <c r="L53" i="60" s="1"/>
  <c r="I26" i="50"/>
  <c r="K44" i="50"/>
  <c r="M6" i="61"/>
  <c r="M6" i="60" s="1"/>
  <c r="J60" i="70"/>
  <c r="L79" i="50"/>
  <c r="J79" i="30"/>
  <c r="L3" i="50"/>
  <c r="I54" i="30"/>
  <c r="K4" i="56"/>
  <c r="K78" i="47"/>
  <c r="K10" i="50"/>
  <c r="J45" i="53"/>
  <c r="J55" i="43"/>
  <c r="J47" i="43"/>
  <c r="M88" i="61"/>
  <c r="M88" i="60" s="1"/>
  <c r="L73" i="56"/>
  <c r="L73" i="60" s="1"/>
  <c r="K70" i="56"/>
  <c r="K70" i="60" s="1"/>
  <c r="K25" i="53"/>
  <c r="K100" i="47"/>
  <c r="I100" i="36"/>
  <c r="K28" i="50"/>
  <c r="K13" i="45"/>
  <c r="K90" i="56"/>
  <c r="I38" i="30"/>
  <c r="L94" i="53"/>
  <c r="K92" i="50"/>
  <c r="L85" i="56"/>
  <c r="L85" i="60" s="1"/>
  <c r="L88" i="45"/>
  <c r="L23" i="70"/>
  <c r="L82" i="61"/>
  <c r="L82" i="60" s="1"/>
  <c r="J107" i="70"/>
  <c r="L54" i="56"/>
  <c r="L54" i="60" s="1"/>
  <c r="M51" i="60"/>
  <c r="K34" i="50"/>
  <c r="I66" i="30"/>
  <c r="H58" i="43"/>
  <c r="K88" i="53"/>
  <c r="G31" i="6"/>
  <c r="H31" i="43" s="1"/>
  <c r="K38" i="70"/>
  <c r="K15" i="70"/>
  <c r="L26" i="61"/>
  <c r="I36" i="30"/>
  <c r="M68" i="60"/>
  <c r="F98" i="6"/>
  <c r="G98" i="43" s="1"/>
  <c r="J79" i="45"/>
  <c r="J109" i="70"/>
  <c r="L48" i="49"/>
  <c r="L48" i="42" s="1"/>
  <c r="L48" i="54"/>
  <c r="L48" i="40" s="1"/>
  <c r="J48" i="37"/>
  <c r="I84" i="30"/>
  <c r="F66" i="6"/>
  <c r="G66" i="43"/>
  <c r="I30" i="30"/>
  <c r="M52" i="54"/>
  <c r="M52" i="40" s="1"/>
  <c r="K52" i="37"/>
  <c r="K91" i="56"/>
  <c r="K32" i="70"/>
  <c r="M109" i="57"/>
  <c r="J7" i="30"/>
  <c r="K7" i="50" s="1"/>
  <c r="J27" i="30"/>
  <c r="G21" i="6"/>
  <c r="H21" i="43" s="1"/>
  <c r="K36" i="61"/>
  <c r="K36" i="60" s="1"/>
  <c r="K88" i="56"/>
  <c r="F62" i="6"/>
  <c r="G62" i="43" s="1"/>
  <c r="E76" i="6"/>
  <c r="F76" i="43" s="1"/>
  <c r="L108" i="57"/>
  <c r="L61" i="56"/>
  <c r="H49" i="43"/>
  <c r="K14" i="53"/>
  <c r="I14" i="36"/>
  <c r="L108" i="50"/>
  <c r="L56" i="56"/>
  <c r="L56" i="60" s="1"/>
  <c r="K81" i="24"/>
  <c r="I101" i="4"/>
  <c r="L53" i="42"/>
  <c r="I23" i="4"/>
  <c r="J23" i="24" s="1"/>
  <c r="I97" i="4"/>
  <c r="J97" i="24" s="1"/>
  <c r="I35" i="4"/>
  <c r="J35" i="24" s="1"/>
  <c r="K101" i="24"/>
  <c r="J81" i="24"/>
  <c r="H81" i="4"/>
  <c r="K41" i="4"/>
  <c r="L41" i="24" s="1"/>
  <c r="L41" i="42" s="1"/>
  <c r="I47" i="4"/>
  <c r="J47" i="24" s="1"/>
  <c r="J65" i="4"/>
  <c r="K65" i="24" s="1"/>
  <c r="J73" i="4"/>
  <c r="K73" i="24" s="1"/>
  <c r="I43" i="4"/>
  <c r="G51" i="4"/>
  <c r="H51" i="24" s="1"/>
  <c r="K77" i="24"/>
  <c r="I77" i="4"/>
  <c r="J77" i="24" s="1"/>
  <c r="J93" i="4"/>
  <c r="K93" i="24" s="1"/>
  <c r="K37" i="4"/>
  <c r="L37" i="24" s="1"/>
  <c r="L37" i="42" s="1"/>
  <c r="K61" i="4"/>
  <c r="L61" i="24" s="1"/>
  <c r="L61" i="42" s="1"/>
  <c r="J53" i="4"/>
  <c r="K53" i="24" s="1"/>
  <c r="M58" i="42"/>
  <c r="F57" i="4"/>
  <c r="I85" i="4"/>
  <c r="J85" i="24" s="1"/>
  <c r="F91" i="4"/>
  <c r="G91" i="24" s="1"/>
  <c r="I55" i="4"/>
  <c r="J55" i="24" s="1"/>
  <c r="H63" i="4"/>
  <c r="I63" i="24" s="1"/>
  <c r="I89" i="4"/>
  <c r="J89" i="24" s="1"/>
  <c r="J63" i="24"/>
  <c r="H59" i="4"/>
  <c r="I59" i="24" s="1"/>
  <c r="F71" i="4"/>
  <c r="I79" i="4"/>
  <c r="J79" i="24" s="1"/>
  <c r="N107" i="54"/>
  <c r="N107" i="40" s="1"/>
  <c r="L107" i="37"/>
  <c r="M107" i="61" s="1"/>
  <c r="M107" i="60" s="1"/>
  <c r="N105" i="54"/>
  <c r="N105" i="40" s="1"/>
  <c r="L105" i="37"/>
  <c r="O107" i="40"/>
  <c r="AE107" i="40" s="1"/>
  <c r="D36" i="41" s="1"/>
  <c r="J99" i="53"/>
  <c r="G10" i="47"/>
  <c r="I77" i="47"/>
  <c r="L62" i="49"/>
  <c r="J16" i="47"/>
  <c r="K49" i="53"/>
  <c r="L109" i="47"/>
  <c r="L10" i="49"/>
  <c r="M77" i="49"/>
  <c r="M77" i="42" s="1"/>
  <c r="K77" i="37"/>
  <c r="L77" i="61" s="1"/>
  <c r="M80" i="49"/>
  <c r="M80" i="42" s="1"/>
  <c r="L24" i="53"/>
  <c r="M67" i="54"/>
  <c r="M67" i="40" s="1"/>
  <c r="M67" i="49"/>
  <c r="M67" i="42" s="1"/>
  <c r="K67" i="37"/>
  <c r="M3" i="54"/>
  <c r="M3" i="40" s="1"/>
  <c r="J18" i="36"/>
  <c r="K18" i="58" s="1"/>
  <c r="K18" i="53"/>
  <c r="M69" i="49"/>
  <c r="M69" i="42" s="1"/>
  <c r="K69" i="37"/>
  <c r="L69" i="54" s="1"/>
  <c r="L69" i="40" s="1"/>
  <c r="K16" i="37"/>
  <c r="M16" i="49"/>
  <c r="M16" i="42" s="1"/>
  <c r="M16" i="54"/>
  <c r="M16" i="40" s="1"/>
  <c r="J21" i="36"/>
  <c r="K21" i="58" s="1"/>
  <c r="M76" i="49"/>
  <c r="M76" i="42" s="1"/>
  <c r="K76" i="37"/>
  <c r="M24" i="54"/>
  <c r="M24" i="40" s="1"/>
  <c r="K24" i="37"/>
  <c r="K88" i="37"/>
  <c r="L88" i="61" s="1"/>
  <c r="L88" i="60" s="1"/>
  <c r="L11" i="47"/>
  <c r="J11" i="36"/>
  <c r="K20" i="37"/>
  <c r="L20" i="54" s="1"/>
  <c r="L42" i="49"/>
  <c r="L42" i="54"/>
  <c r="K66" i="37"/>
  <c r="L66" i="61" s="1"/>
  <c r="K71" i="37"/>
  <c r="L71" i="61" s="1"/>
  <c r="M21" i="42"/>
  <c r="K21" i="37"/>
  <c r="L21" i="54" s="1"/>
  <c r="L21" i="40" s="1"/>
  <c r="I42" i="36"/>
  <c r="J42" i="58" s="1"/>
  <c r="K42" i="47"/>
  <c r="K33" i="53"/>
  <c r="J33" i="47"/>
  <c r="I33" i="36"/>
  <c r="K33" i="47"/>
  <c r="J65" i="36"/>
  <c r="K65" i="58" s="1"/>
  <c r="J33" i="37"/>
  <c r="K33" i="49" s="1"/>
  <c r="K22" i="37"/>
  <c r="L22" i="61" s="1"/>
  <c r="L22" i="60" s="1"/>
  <c r="M12" i="49"/>
  <c r="M12" i="42" s="1"/>
  <c r="K12" i="37"/>
  <c r="K84" i="37"/>
  <c r="J6" i="36"/>
  <c r="K6" i="58" s="1"/>
  <c r="L68" i="49"/>
  <c r="L10" i="54"/>
  <c r="K26" i="53"/>
  <c r="I26" i="36"/>
  <c r="M80" i="54"/>
  <c r="M80" i="40" s="1"/>
  <c r="J24" i="36"/>
  <c r="K24" i="58" s="1"/>
  <c r="L74" i="47"/>
  <c r="J74" i="36"/>
  <c r="L3" i="47"/>
  <c r="J3" i="36"/>
  <c r="M32" i="54"/>
  <c r="M32" i="40" s="1"/>
  <c r="K32" i="37"/>
  <c r="J7" i="36"/>
  <c r="K7" i="58" s="1"/>
  <c r="K7" i="47"/>
  <c r="L90" i="49"/>
  <c r="J90" i="37"/>
  <c r="K90" i="54" s="1"/>
  <c r="K69" i="53"/>
  <c r="I69" i="36"/>
  <c r="J69" i="58" s="1"/>
  <c r="K3" i="37"/>
  <c r="L26" i="49"/>
  <c r="J26" i="37"/>
  <c r="L73" i="47"/>
  <c r="L73" i="42" s="1"/>
  <c r="J73" i="36"/>
  <c r="L73" i="53"/>
  <c r="L73" i="40" s="1"/>
  <c r="J32" i="36"/>
  <c r="K32" i="58" s="1"/>
  <c r="J83" i="36"/>
  <c r="K83" i="58" s="1"/>
  <c r="L43" i="49"/>
  <c r="L43" i="54"/>
  <c r="J43" i="37"/>
  <c r="K43" i="61" s="1"/>
  <c r="M7" i="54"/>
  <c r="M7" i="40" s="1"/>
  <c r="M7" i="49"/>
  <c r="M7" i="42" s="1"/>
  <c r="K7" i="37"/>
  <c r="L22" i="47"/>
  <c r="J22" i="36"/>
  <c r="K22" i="58" s="1"/>
  <c r="M8" i="49"/>
  <c r="M8" i="42" s="1"/>
  <c r="K8" i="37"/>
  <c r="L8" i="61" s="1"/>
  <c r="L8" i="60" s="1"/>
  <c r="M18" i="54"/>
  <c r="M18" i="40" s="1"/>
  <c r="M18" i="49"/>
  <c r="M18" i="42" s="1"/>
  <c r="K18" i="37"/>
  <c r="J12" i="36"/>
  <c r="K12" i="47" s="1"/>
  <c r="J9" i="36"/>
  <c r="K9" i="58" s="1"/>
  <c r="M6" i="40"/>
  <c r="K6" i="37"/>
  <c r="L6" i="61" s="1"/>
  <c r="L6" i="60" s="1"/>
  <c r="M65" i="49"/>
  <c r="M65" i="42" s="1"/>
  <c r="K65" i="37"/>
  <c r="L65" i="61" s="1"/>
  <c r="M65" i="54"/>
  <c r="M65" i="40" s="1"/>
  <c r="M11" i="49"/>
  <c r="M11" i="42" s="1"/>
  <c r="M11" i="54"/>
  <c r="M11" i="40" s="1"/>
  <c r="K11" i="37"/>
  <c r="M9" i="49"/>
  <c r="M9" i="42" s="1"/>
  <c r="K9" i="37"/>
  <c r="L9" i="61" s="1"/>
  <c r="L9" i="60" s="1"/>
  <c r="J80" i="47"/>
  <c r="J109" i="36"/>
  <c r="K109" i="58" s="1"/>
  <c r="L86" i="54"/>
  <c r="L86" i="40" s="1"/>
  <c r="I27" i="47"/>
  <c r="G106" i="53"/>
  <c r="J51" i="49"/>
  <c r="I51" i="53"/>
  <c r="J17" i="47"/>
  <c r="I66" i="53"/>
  <c r="L98" i="49"/>
  <c r="L15" i="49"/>
  <c r="L15" i="42" s="1"/>
  <c r="L34" i="49"/>
  <c r="M109" i="49"/>
  <c r="K14" i="49"/>
  <c r="K14" i="54"/>
  <c r="I14" i="37"/>
  <c r="J14" i="61" s="1"/>
  <c r="M108" i="42"/>
  <c r="K17" i="49"/>
  <c r="L74" i="54"/>
  <c r="M108" i="54"/>
  <c r="M108" i="40" s="1"/>
  <c r="K95" i="54"/>
  <c r="K95" i="40" s="1"/>
  <c r="I95" i="37"/>
  <c r="J41" i="37"/>
  <c r="L37" i="54"/>
  <c r="L37" i="40" s="1"/>
  <c r="K108" i="37"/>
  <c r="L108" i="49" s="1"/>
  <c r="J38" i="37"/>
  <c r="K38" i="54" s="1"/>
  <c r="J34" i="37"/>
  <c r="L106" i="49"/>
  <c r="J106" i="37"/>
  <c r="K106" i="61" s="1"/>
  <c r="K109" i="37"/>
  <c r="L109" i="54" s="1"/>
  <c r="J37" i="37"/>
  <c r="K37" i="54" s="1"/>
  <c r="K37" i="40" s="1"/>
  <c r="M109" i="52"/>
  <c r="K109" i="34" a="1"/>
  <c r="K109" i="34" s="1"/>
  <c r="L105" i="52"/>
  <c r="K54" i="4"/>
  <c r="L54" i="24" s="1"/>
  <c r="K30" i="4"/>
  <c r="L30" i="24" s="1"/>
  <c r="K60" i="4"/>
  <c r="L60" i="24" s="1"/>
  <c r="F105" i="36"/>
  <c r="K34" i="51"/>
  <c r="I34" i="13"/>
  <c r="J34" i="70" s="1"/>
  <c r="J34" i="51"/>
  <c r="L96" i="51"/>
  <c r="J96" i="13"/>
  <c r="K96" i="56" s="1"/>
  <c r="J40" i="37"/>
  <c r="I44" i="37"/>
  <c r="F110" i="36"/>
  <c r="F64" i="13"/>
  <c r="G64" i="70" s="1"/>
  <c r="I68" i="36"/>
  <c r="J68" i="47" s="1"/>
  <c r="K68" i="53"/>
  <c r="J65" i="32"/>
  <c r="I65" i="13"/>
  <c r="J65" i="70" s="1"/>
  <c r="K65" i="45"/>
  <c r="J54" i="37"/>
  <c r="I62" i="13"/>
  <c r="J62" i="51"/>
  <c r="J29" i="37"/>
  <c r="H61" i="36"/>
  <c r="J77" i="13"/>
  <c r="L110" i="4"/>
  <c r="M110" i="24" s="1"/>
  <c r="M110" i="42" s="1"/>
  <c r="K32" i="51"/>
  <c r="I32" i="13"/>
  <c r="J32" i="51" s="1"/>
  <c r="C41" i="36"/>
  <c r="D41" i="53" s="1"/>
  <c r="G25" i="13"/>
  <c r="I25" i="45"/>
  <c r="J48" i="45"/>
  <c r="H48" i="13"/>
  <c r="I48" i="70" s="1"/>
  <c r="I48" i="51"/>
  <c r="H4" i="13"/>
  <c r="I4" i="45"/>
  <c r="I4" i="32"/>
  <c r="K7" i="32"/>
  <c r="J7" i="13"/>
  <c r="K7" i="70" s="1"/>
  <c r="I70" i="37"/>
  <c r="J70" i="61" s="1"/>
  <c r="J82" i="37"/>
  <c r="K82" i="49" s="1"/>
  <c r="J100" i="37"/>
  <c r="L66" i="45"/>
  <c r="J66" i="13"/>
  <c r="K66" i="58" s="1"/>
  <c r="K100" i="4"/>
  <c r="L100" i="24" s="1"/>
  <c r="L3" i="45"/>
  <c r="J3" i="13"/>
  <c r="K3" i="51" s="1"/>
  <c r="K62" i="4"/>
  <c r="L62" i="24" s="1"/>
  <c r="L62" i="42" s="1"/>
  <c r="K38" i="4"/>
  <c r="L38" i="24" s="1"/>
  <c r="K14" i="4"/>
  <c r="L14" i="24" s="1"/>
  <c r="L14" i="42" s="1"/>
  <c r="K28" i="4"/>
  <c r="L28" i="24" s="1"/>
  <c r="K92" i="4"/>
  <c r="L92" i="24" s="1"/>
  <c r="G48" i="36"/>
  <c r="H53" i="36"/>
  <c r="F101" i="6"/>
  <c r="G101" i="43" s="1"/>
  <c r="F93" i="6"/>
  <c r="G93" i="43" s="1"/>
  <c r="F85" i="6"/>
  <c r="G85" i="43" s="1"/>
  <c r="L85" i="45"/>
  <c r="L85" i="42" s="1"/>
  <c r="J85" i="13"/>
  <c r="K85" i="45" s="1"/>
  <c r="K85" i="42" s="1"/>
  <c r="I36" i="37"/>
  <c r="K36" i="54"/>
  <c r="K36" i="40" s="1"/>
  <c r="I51" i="13"/>
  <c r="J51" i="45" s="1"/>
  <c r="J75" i="13"/>
  <c r="K75" i="70" s="1"/>
  <c r="J30" i="13"/>
  <c r="K30" i="56" s="1"/>
  <c r="H107" i="4"/>
  <c r="I107" i="24" s="1"/>
  <c r="H44" i="51"/>
  <c r="F44" i="13"/>
  <c r="G44" i="70" s="1"/>
  <c r="H69" i="13"/>
  <c r="I69" i="70" s="1"/>
  <c r="H67" i="36"/>
  <c r="I67" i="58" s="1"/>
  <c r="I39" i="13"/>
  <c r="J39" i="70" s="1"/>
  <c r="I23" i="36"/>
  <c r="K77" i="32"/>
  <c r="I48" i="32"/>
  <c r="H48" i="32" s="1"/>
  <c r="H46" i="13"/>
  <c r="I46" i="70" s="1"/>
  <c r="K47" i="45"/>
  <c r="I47" i="13"/>
  <c r="J47" i="45" s="1"/>
  <c r="L80" i="45"/>
  <c r="J80" i="13"/>
  <c r="K80" i="45" s="1"/>
  <c r="F61" i="13"/>
  <c r="G61" i="70" s="1"/>
  <c r="I97" i="36"/>
  <c r="J97" i="53" s="1"/>
  <c r="G76" i="36"/>
  <c r="H76" i="58" s="1"/>
  <c r="I76" i="53"/>
  <c r="I91" i="30"/>
  <c r="F89" i="13"/>
  <c r="G89" i="51" s="1"/>
  <c r="G64" i="32"/>
  <c r="G83" i="13"/>
  <c r="H83" i="45" s="1"/>
  <c r="H83" i="51"/>
  <c r="K102" i="4"/>
  <c r="L102" i="24" s="1"/>
  <c r="K94" i="4"/>
  <c r="L94" i="24" s="1"/>
  <c r="K86" i="4"/>
  <c r="L86" i="24" s="1"/>
  <c r="L86" i="42" s="1"/>
  <c r="K78" i="4"/>
  <c r="L78" i="24" s="1"/>
  <c r="J56" i="13"/>
  <c r="K56" i="45" s="1"/>
  <c r="I35" i="32"/>
  <c r="H35" i="13"/>
  <c r="I35" i="45"/>
  <c r="H87" i="37"/>
  <c r="J23" i="13"/>
  <c r="K23" i="58" s="1"/>
  <c r="J91" i="37"/>
  <c r="I53" i="37"/>
  <c r="K53" i="54"/>
  <c r="I56" i="37"/>
  <c r="K56" i="54"/>
  <c r="I97" i="30"/>
  <c r="J97" i="56" s="1"/>
  <c r="I89" i="30"/>
  <c r="G87" i="36"/>
  <c r="J49" i="37"/>
  <c r="L49" i="54"/>
  <c r="F38" i="36"/>
  <c r="J99" i="37"/>
  <c r="I38" i="13"/>
  <c r="C62" i="36"/>
  <c r="D62" i="53" s="1"/>
  <c r="I99" i="30"/>
  <c r="I24" i="13"/>
  <c r="J24" i="70" s="1"/>
  <c r="K24" i="45"/>
  <c r="I67" i="51"/>
  <c r="G67" i="13"/>
  <c r="H67" i="70" s="1"/>
  <c r="K66" i="32"/>
  <c r="J110" i="37"/>
  <c r="J32" i="32"/>
  <c r="I32" i="32" s="1"/>
  <c r="J79" i="37"/>
  <c r="K79" i="61" s="1"/>
  <c r="H72" i="36"/>
  <c r="F28" i="36"/>
  <c r="G36" i="36"/>
  <c r="I36" i="53"/>
  <c r="I110" i="6"/>
  <c r="J110" i="43" s="1"/>
  <c r="J28" i="37"/>
  <c r="J106" i="4"/>
  <c r="K106" i="24" s="1"/>
  <c r="J23" i="37"/>
  <c r="G8" i="13"/>
  <c r="H8" i="70" s="1"/>
  <c r="K99" i="51"/>
  <c r="J99" i="51"/>
  <c r="I99" i="13"/>
  <c r="J99" i="70" s="1"/>
  <c r="J106" i="34" a="1"/>
  <c r="J106" i="34" s="1"/>
  <c r="L39" i="42"/>
  <c r="E99" i="6"/>
  <c r="F99" i="43" s="1"/>
  <c r="E91" i="6"/>
  <c r="F91" i="43" s="1"/>
  <c r="K74" i="4"/>
  <c r="L74" i="24" s="1"/>
  <c r="K66" i="4"/>
  <c r="L66" i="24" s="1"/>
  <c r="K58" i="4"/>
  <c r="L58" i="24" s="1"/>
  <c r="K50" i="4"/>
  <c r="L50" i="24" s="1"/>
  <c r="K42" i="4"/>
  <c r="L42" i="24" s="1"/>
  <c r="K34" i="4"/>
  <c r="L34" i="24" s="1"/>
  <c r="K26" i="4"/>
  <c r="L26" i="24" s="1"/>
  <c r="K18" i="4"/>
  <c r="L18" i="24" s="1"/>
  <c r="K10" i="4"/>
  <c r="L10" i="24" s="1"/>
  <c r="K12" i="4"/>
  <c r="L12" i="24" s="1"/>
  <c r="K44" i="4"/>
  <c r="L44" i="24" s="1"/>
  <c r="L44" i="42" s="1"/>
  <c r="K76" i="4"/>
  <c r="L76" i="24" s="1"/>
  <c r="I19" i="13"/>
  <c r="J19" i="70" s="1"/>
  <c r="J19" i="32"/>
  <c r="I19" i="32" s="1"/>
  <c r="K20" i="32"/>
  <c r="H70" i="36"/>
  <c r="K98" i="51"/>
  <c r="I98" i="13"/>
  <c r="I98" i="32" s="1"/>
  <c r="L98" i="40"/>
  <c r="J85" i="49"/>
  <c r="K100" i="51"/>
  <c r="K64" i="54"/>
  <c r="G61" i="32"/>
  <c r="K42" i="45"/>
  <c r="I42" i="13"/>
  <c r="J42" i="51" s="1"/>
  <c r="I76" i="51"/>
  <c r="G76" i="13"/>
  <c r="H76" i="70" s="1"/>
  <c r="J10" i="13"/>
  <c r="K10" i="58" s="1"/>
  <c r="J61" i="37"/>
  <c r="K61" i="61" s="1"/>
  <c r="K30" i="32"/>
  <c r="H31" i="36"/>
  <c r="I31" i="58" s="1"/>
  <c r="K70" i="4"/>
  <c r="L70" i="24" s="1"/>
  <c r="L70" i="42" s="1"/>
  <c r="K46" i="4"/>
  <c r="L46" i="24" s="1"/>
  <c r="K6" i="4"/>
  <c r="L6" i="24" s="1"/>
  <c r="I5" i="37"/>
  <c r="J5" i="54" s="1"/>
  <c r="J97" i="37"/>
  <c r="J61" i="53"/>
  <c r="K70" i="45"/>
  <c r="I70" i="13"/>
  <c r="J70" i="70" s="1"/>
  <c r="L77" i="45"/>
  <c r="J47" i="37"/>
  <c r="L47" i="49"/>
  <c r="E106" i="36"/>
  <c r="J31" i="53"/>
  <c r="M70" i="24"/>
  <c r="M70" i="42" s="1"/>
  <c r="M54" i="24"/>
  <c r="M54" i="42" s="1"/>
  <c r="M46" i="24"/>
  <c r="M46" i="42" s="1"/>
  <c r="M30" i="24"/>
  <c r="M30" i="42" s="1"/>
  <c r="M6" i="24"/>
  <c r="M60" i="24"/>
  <c r="M60" i="42" s="1"/>
  <c r="K5" i="49"/>
  <c r="L52" i="45"/>
  <c r="J52" i="13"/>
  <c r="K52" i="51"/>
  <c r="H105" i="47"/>
  <c r="K34" i="45"/>
  <c r="J34" i="32"/>
  <c r="I34" i="32" s="1"/>
  <c r="L96" i="45"/>
  <c r="L96" i="42" s="1"/>
  <c r="L40" i="49"/>
  <c r="L40" i="42" s="1"/>
  <c r="I101" i="30"/>
  <c r="H51" i="37"/>
  <c r="I51" i="61" s="1"/>
  <c r="H110" i="47"/>
  <c r="H110" i="53"/>
  <c r="H64" i="45"/>
  <c r="K68" i="47"/>
  <c r="J86" i="37"/>
  <c r="K65" i="51"/>
  <c r="H99" i="36"/>
  <c r="I108" i="4"/>
  <c r="J108" i="24" s="1"/>
  <c r="L54" i="49"/>
  <c r="L54" i="54"/>
  <c r="L54" i="40" s="1"/>
  <c r="L74" i="45"/>
  <c r="J74" i="13"/>
  <c r="K74" i="45"/>
  <c r="I55" i="13"/>
  <c r="J55" i="51" s="1"/>
  <c r="K29" i="51"/>
  <c r="I29" i="13"/>
  <c r="J29" i="70" s="1"/>
  <c r="K62" i="51"/>
  <c r="L97" i="54"/>
  <c r="L97" i="40" s="1"/>
  <c r="G27" i="36"/>
  <c r="L29" i="49"/>
  <c r="L29" i="42" s="1"/>
  <c r="I47" i="32"/>
  <c r="F44" i="32"/>
  <c r="J61" i="47"/>
  <c r="I89" i="36"/>
  <c r="J89" i="58" s="1"/>
  <c r="K89" i="47"/>
  <c r="K70" i="51"/>
  <c r="L77" i="51"/>
  <c r="E43" i="36"/>
  <c r="H4" i="36"/>
  <c r="J4" i="53"/>
  <c r="L83" i="49"/>
  <c r="L83" i="42" s="1"/>
  <c r="N110" i="24"/>
  <c r="N110" i="42" s="1"/>
  <c r="K32" i="45"/>
  <c r="I29" i="36"/>
  <c r="E41" i="53"/>
  <c r="E41" i="47"/>
  <c r="I25" i="51"/>
  <c r="J48" i="51"/>
  <c r="J4" i="45"/>
  <c r="J4" i="51"/>
  <c r="L7" i="45"/>
  <c r="L7" i="51"/>
  <c r="I39" i="37"/>
  <c r="J39" i="61" s="1"/>
  <c r="K39" i="49"/>
  <c r="K70" i="49"/>
  <c r="K70" i="54"/>
  <c r="L82" i="54"/>
  <c r="L82" i="40" s="1"/>
  <c r="I36" i="13"/>
  <c r="J36" i="51" s="1"/>
  <c r="L58" i="45"/>
  <c r="J58" i="13"/>
  <c r="K58" i="56" s="1"/>
  <c r="L100" i="54"/>
  <c r="J60" i="45"/>
  <c r="H60" i="13"/>
  <c r="I60" i="45"/>
  <c r="G105" i="6"/>
  <c r="H105" i="43" s="1"/>
  <c r="K22" i="4"/>
  <c r="L22" i="24" s="1"/>
  <c r="J68" i="37"/>
  <c r="K68" i="54" s="1"/>
  <c r="L66" i="51"/>
  <c r="M100" i="24"/>
  <c r="M100" i="42" s="1"/>
  <c r="J81" i="37"/>
  <c r="K81" i="61" s="1"/>
  <c r="I95" i="30"/>
  <c r="E95" i="6"/>
  <c r="F95" i="43" s="1"/>
  <c r="K11" i="45"/>
  <c r="I11" i="13"/>
  <c r="L3" i="51"/>
  <c r="K3" i="32"/>
  <c r="L84" i="45"/>
  <c r="J84" i="13"/>
  <c r="K84" i="56" s="1"/>
  <c r="M62" i="24"/>
  <c r="M62" i="42" s="1"/>
  <c r="M38" i="24"/>
  <c r="M38" i="42" s="1"/>
  <c r="M14" i="24"/>
  <c r="M14" i="42" s="1"/>
  <c r="M28" i="24"/>
  <c r="M28" i="42" s="1"/>
  <c r="M92" i="24"/>
  <c r="M92" i="42" s="1"/>
  <c r="K57" i="51"/>
  <c r="I57" i="13"/>
  <c r="J57" i="58" s="1"/>
  <c r="I82" i="36"/>
  <c r="J82" i="58" s="1"/>
  <c r="K45" i="51"/>
  <c r="I45" i="13"/>
  <c r="J45" i="70" s="1"/>
  <c r="I109" i="6"/>
  <c r="J109" i="43" s="1"/>
  <c r="K109" i="4"/>
  <c r="L109" i="24" s="1"/>
  <c r="K96" i="32"/>
  <c r="J96" i="32" s="1"/>
  <c r="I48" i="47"/>
  <c r="I48" i="53"/>
  <c r="J45" i="32"/>
  <c r="J53" i="53"/>
  <c r="J53" i="47"/>
  <c r="H101" i="43"/>
  <c r="H93" i="43"/>
  <c r="H85" i="43"/>
  <c r="L85" i="51"/>
  <c r="L85" i="40" s="1"/>
  <c r="K16" i="45"/>
  <c r="I16" i="13"/>
  <c r="J16" i="70" s="1"/>
  <c r="K36" i="49"/>
  <c r="K51" i="51"/>
  <c r="K51" i="45"/>
  <c r="K51" i="42" s="1"/>
  <c r="L75" i="45"/>
  <c r="L30" i="51"/>
  <c r="F89" i="6"/>
  <c r="G89" i="43" s="1"/>
  <c r="F81" i="6"/>
  <c r="G81" i="43" s="1"/>
  <c r="C41" i="6"/>
  <c r="D41" i="43" s="1"/>
  <c r="C69" i="6"/>
  <c r="D69" i="43" s="1"/>
  <c r="C53" i="6"/>
  <c r="D53" i="43" s="1"/>
  <c r="K4" i="4"/>
  <c r="L4" i="24" s="1"/>
  <c r="K36" i="4"/>
  <c r="L36" i="24" s="1"/>
  <c r="L36" i="42" s="1"/>
  <c r="K68" i="4"/>
  <c r="L68" i="24" s="1"/>
  <c r="L108" i="45"/>
  <c r="J108" i="13"/>
  <c r="K108" i="51" s="1"/>
  <c r="K95" i="45"/>
  <c r="I95" i="13"/>
  <c r="J107" i="24"/>
  <c r="K90" i="51"/>
  <c r="I90" i="13"/>
  <c r="L102" i="45"/>
  <c r="J102" i="13"/>
  <c r="E10" i="36"/>
  <c r="H44" i="45"/>
  <c r="J69" i="45"/>
  <c r="J67" i="47"/>
  <c r="J96" i="37"/>
  <c r="L96" i="54"/>
  <c r="H107" i="6"/>
  <c r="I107" i="43" s="1"/>
  <c r="K39" i="51"/>
  <c r="L20" i="51"/>
  <c r="J20" i="13"/>
  <c r="K23" i="47"/>
  <c r="J11" i="32"/>
  <c r="I91" i="36"/>
  <c r="K54" i="32"/>
  <c r="J54" i="13"/>
  <c r="K54" i="58" s="1"/>
  <c r="I54" i="36"/>
  <c r="J46" i="51"/>
  <c r="J46" i="45"/>
  <c r="K47" i="51"/>
  <c r="I96" i="36"/>
  <c r="I99" i="32"/>
  <c r="G37" i="36"/>
  <c r="H21" i="51"/>
  <c r="F21" i="13"/>
  <c r="K52" i="32"/>
  <c r="L80" i="51"/>
  <c r="G51" i="36"/>
  <c r="G77" i="36"/>
  <c r="H61" i="51"/>
  <c r="K97" i="47"/>
  <c r="K97" i="53"/>
  <c r="I76" i="47"/>
  <c r="K91" i="50"/>
  <c r="I93" i="13"/>
  <c r="J93" i="70" s="1"/>
  <c r="H89" i="51"/>
  <c r="I17" i="37"/>
  <c r="J17" i="61" s="1"/>
  <c r="I83" i="45"/>
  <c r="M102" i="24"/>
  <c r="M102" i="42" s="1"/>
  <c r="M94" i="24"/>
  <c r="M86" i="24"/>
  <c r="M86" i="42" s="1"/>
  <c r="M78" i="24"/>
  <c r="M78" i="42" s="1"/>
  <c r="I22" i="13"/>
  <c r="J22" i="51" s="1"/>
  <c r="H31" i="13"/>
  <c r="I31" i="70" s="1"/>
  <c r="J62" i="37"/>
  <c r="L56" i="45"/>
  <c r="L56" i="42" s="1"/>
  <c r="G18" i="13"/>
  <c r="H18" i="45"/>
  <c r="J35" i="45"/>
  <c r="J35" i="51"/>
  <c r="J31" i="37"/>
  <c r="K31" i="61" s="1"/>
  <c r="I86" i="36"/>
  <c r="J86" i="47" s="1"/>
  <c r="H81" i="13"/>
  <c r="I81" i="45" s="1"/>
  <c r="I81" i="51"/>
  <c r="J81" i="51"/>
  <c r="H18" i="32"/>
  <c r="G18" i="32" s="1"/>
  <c r="I31" i="32"/>
  <c r="J51" i="32"/>
  <c r="I51" i="32" s="1"/>
  <c r="K14" i="51"/>
  <c r="I14" i="13"/>
  <c r="J105" i="34" a="1"/>
  <c r="J105" i="34" s="1"/>
  <c r="L91" i="54"/>
  <c r="L91" i="40" s="1"/>
  <c r="K53" i="49"/>
  <c r="K56" i="49"/>
  <c r="K97" i="50"/>
  <c r="K89" i="50"/>
  <c r="I87" i="53"/>
  <c r="L49" i="49"/>
  <c r="H38" i="53"/>
  <c r="H38" i="47"/>
  <c r="L99" i="54"/>
  <c r="L99" i="40" s="1"/>
  <c r="L99" i="49"/>
  <c r="L99" i="42" s="1"/>
  <c r="I15" i="36"/>
  <c r="K38" i="51"/>
  <c r="K38" i="45"/>
  <c r="K50" i="45"/>
  <c r="I50" i="13"/>
  <c r="J50" i="70" s="1"/>
  <c r="E62" i="47"/>
  <c r="E62" i="53"/>
  <c r="H17" i="36"/>
  <c r="I17" i="58" s="1"/>
  <c r="K99" i="50"/>
  <c r="K24" i="51"/>
  <c r="I67" i="45"/>
  <c r="J89" i="37"/>
  <c r="L89" i="49"/>
  <c r="L89" i="42" s="1"/>
  <c r="F37" i="45"/>
  <c r="D37" i="13"/>
  <c r="E37" i="51" s="1"/>
  <c r="L110" i="49"/>
  <c r="L110" i="54"/>
  <c r="I81" i="32"/>
  <c r="H81" i="32" s="1"/>
  <c r="L79" i="54"/>
  <c r="L79" i="40" s="1"/>
  <c r="J72" i="47"/>
  <c r="G66" i="36"/>
  <c r="H28" i="53"/>
  <c r="H28" i="47"/>
  <c r="I36" i="47"/>
  <c r="G92" i="45"/>
  <c r="E92" i="13"/>
  <c r="F92" i="70" s="1"/>
  <c r="I101" i="13"/>
  <c r="J101" i="51" s="1"/>
  <c r="I5" i="13"/>
  <c r="J5" i="70" s="1"/>
  <c r="F17" i="13"/>
  <c r="G17" i="45" s="1"/>
  <c r="J57" i="32"/>
  <c r="K110" i="43"/>
  <c r="J27" i="13"/>
  <c r="K27" i="58" s="1"/>
  <c r="L28" i="49"/>
  <c r="H80" i="36"/>
  <c r="L106" i="24"/>
  <c r="K58" i="32"/>
  <c r="L23" i="54"/>
  <c r="I8" i="45"/>
  <c r="H8" i="32"/>
  <c r="G108" i="6"/>
  <c r="H108" i="43" s="1"/>
  <c r="K99" i="45"/>
  <c r="K105" i="4"/>
  <c r="L105" i="24" s="1"/>
  <c r="I79" i="36"/>
  <c r="J79" i="58" s="1"/>
  <c r="J41" i="51"/>
  <c r="H41" i="13"/>
  <c r="L106" i="46"/>
  <c r="L106" i="52"/>
  <c r="K68" i="45"/>
  <c r="I68" i="13"/>
  <c r="J68" i="70" s="1"/>
  <c r="K15" i="51"/>
  <c r="I15" i="13"/>
  <c r="J15" i="51" s="1"/>
  <c r="H16" i="36"/>
  <c r="I93" i="30"/>
  <c r="J93" i="50" s="1"/>
  <c r="C73" i="6"/>
  <c r="D73" i="43" s="1"/>
  <c r="K20" i="4"/>
  <c r="L20" i="24" s="1"/>
  <c r="K52" i="4"/>
  <c r="L52" i="24" s="1"/>
  <c r="K84" i="4"/>
  <c r="L84" i="24" s="1"/>
  <c r="E87" i="6"/>
  <c r="F87" i="43" s="1"/>
  <c r="E79" i="6"/>
  <c r="F79" i="43"/>
  <c r="J98" i="37"/>
  <c r="J15" i="37"/>
  <c r="K15" i="54" s="1"/>
  <c r="H85" i="37"/>
  <c r="K98" i="4"/>
  <c r="L98" i="24" s="1"/>
  <c r="K90" i="4"/>
  <c r="L90" i="24" s="1"/>
  <c r="K82" i="4"/>
  <c r="L82" i="24" s="1"/>
  <c r="L82" i="42" s="1"/>
  <c r="I49" i="36"/>
  <c r="J49" i="58" s="1"/>
  <c r="I100" i="13"/>
  <c r="J100" i="70" s="1"/>
  <c r="K84" i="32"/>
  <c r="K75" i="32"/>
  <c r="I64" i="37"/>
  <c r="K78" i="45"/>
  <c r="J78" i="45"/>
  <c r="I78" i="13"/>
  <c r="M10" i="42"/>
  <c r="K33" i="51"/>
  <c r="I33" i="13"/>
  <c r="J33" i="70" s="1"/>
  <c r="I63" i="51"/>
  <c r="G63" i="13"/>
  <c r="H63" i="70" s="1"/>
  <c r="G89" i="32"/>
  <c r="F89" i="32" s="1"/>
  <c r="J62" i="32"/>
  <c r="I62" i="32" s="1"/>
  <c r="I69" i="32"/>
  <c r="K85" i="32"/>
  <c r="J39" i="32"/>
  <c r="I39" i="32" s="1"/>
  <c r="AG27" i="42" l="1"/>
  <c r="L38" i="42"/>
  <c r="AI20" i="60"/>
  <c r="L43" i="42"/>
  <c r="AG36" i="42"/>
  <c r="L100" i="42"/>
  <c r="L92" i="42"/>
  <c r="AG65" i="42"/>
  <c r="K17" i="40"/>
  <c r="M94" i="42"/>
  <c r="L60" i="40"/>
  <c r="M109" i="60"/>
  <c r="L45" i="60"/>
  <c r="AG46" i="60"/>
  <c r="L61" i="60"/>
  <c r="K64" i="42"/>
  <c r="AG25" i="42"/>
  <c r="AI16" i="60"/>
  <c r="AG66" i="40"/>
  <c r="K7" i="53"/>
  <c r="K34" i="47"/>
  <c r="L27" i="60"/>
  <c r="AI25" i="40"/>
  <c r="AG25" i="40"/>
  <c r="J83" i="37"/>
  <c r="K12" i="53"/>
  <c r="K22" i="53"/>
  <c r="L43" i="60"/>
  <c r="J92" i="53"/>
  <c r="AG36" i="60"/>
  <c r="I71" i="47"/>
  <c r="H81" i="47"/>
  <c r="J8" i="53"/>
  <c r="AD8" i="53" s="1"/>
  <c r="AI66" i="60"/>
  <c r="L22" i="54"/>
  <c r="L21" i="49"/>
  <c r="L21" i="42" s="1"/>
  <c r="AD107" i="50"/>
  <c r="C29" i="41" s="1"/>
  <c r="AH107" i="50"/>
  <c r="G29" i="41" s="1"/>
  <c r="L23" i="40"/>
  <c r="L47" i="40"/>
  <c r="H107" i="30"/>
  <c r="I107" i="50" s="1"/>
  <c r="AI29" i="42"/>
  <c r="AI44" i="42"/>
  <c r="H56" i="43"/>
  <c r="L109" i="56"/>
  <c r="L109" i="50"/>
  <c r="J109" i="30"/>
  <c r="K17" i="24"/>
  <c r="K17" i="42" s="1"/>
  <c r="I17" i="4"/>
  <c r="I56" i="4"/>
  <c r="J56" i="24"/>
  <c r="J49" i="4"/>
  <c r="K49" i="24" s="1"/>
  <c r="J72" i="4"/>
  <c r="K72" i="24"/>
  <c r="J80" i="4"/>
  <c r="K80" i="24" s="1"/>
  <c r="I9" i="4"/>
  <c r="J9" i="24"/>
  <c r="J16" i="24"/>
  <c r="H16" i="4"/>
  <c r="G16" i="4" s="1"/>
  <c r="I16" i="24"/>
  <c r="J24" i="4"/>
  <c r="K24" i="24" s="1"/>
  <c r="L49" i="42"/>
  <c r="K56" i="24"/>
  <c r="L80" i="24"/>
  <c r="J48" i="4"/>
  <c r="K48" i="24" s="1"/>
  <c r="AH3" i="24"/>
  <c r="AD3" i="24"/>
  <c r="AH49" i="58"/>
  <c r="AD49" i="58"/>
  <c r="AD79" i="58"/>
  <c r="AH79" i="58"/>
  <c r="AD82" i="58"/>
  <c r="AH82" i="58"/>
  <c r="AD35" i="58"/>
  <c r="AH35" i="58"/>
  <c r="AH92" i="47"/>
  <c r="AD92" i="47"/>
  <c r="AH57" i="58"/>
  <c r="AD57" i="58"/>
  <c r="AD69" i="58"/>
  <c r="AH69" i="58"/>
  <c r="AD42" i="58"/>
  <c r="AH42" i="58"/>
  <c r="AH59" i="58"/>
  <c r="AD59" i="58"/>
  <c r="AH25" i="53"/>
  <c r="AD25" i="53"/>
  <c r="AH44" i="58"/>
  <c r="AD44" i="58"/>
  <c r="AD89" i="58"/>
  <c r="AH89" i="58"/>
  <c r="AD93" i="58"/>
  <c r="AH93" i="58"/>
  <c r="AH8" i="47"/>
  <c r="AD8" i="47"/>
  <c r="AH59" i="45"/>
  <c r="AD59" i="45"/>
  <c r="AH110" i="43"/>
  <c r="G71" i="23" s="1"/>
  <c r="AD110" i="43"/>
  <c r="C71" i="23" s="1"/>
  <c r="AJ97" i="56"/>
  <c r="AH97" i="56"/>
  <c r="AD97" i="56"/>
  <c r="AH17" i="47"/>
  <c r="AD17" i="47"/>
  <c r="K73" i="53"/>
  <c r="AH55" i="43"/>
  <c r="AD55" i="43"/>
  <c r="AH87" i="54"/>
  <c r="AD87" i="54"/>
  <c r="AC3" i="43"/>
  <c r="AJ3" i="43"/>
  <c r="I107" i="51"/>
  <c r="AH71" i="45"/>
  <c r="AD71" i="45"/>
  <c r="AD109" i="51"/>
  <c r="C55" i="41" s="1"/>
  <c r="AH109" i="51"/>
  <c r="G55" i="41" s="1"/>
  <c r="AH51" i="54"/>
  <c r="AD51" i="54"/>
  <c r="H5" i="47"/>
  <c r="AC28" i="43"/>
  <c r="AJ28" i="43"/>
  <c r="AH72" i="45"/>
  <c r="AD72" i="45"/>
  <c r="AH16" i="53"/>
  <c r="AD16" i="53"/>
  <c r="AH22" i="43"/>
  <c r="AD22" i="43"/>
  <c r="J64" i="47"/>
  <c r="I48" i="58"/>
  <c r="J71" i="58"/>
  <c r="K96" i="58"/>
  <c r="AG109" i="60"/>
  <c r="F60" i="62" s="1"/>
  <c r="AI109" i="60"/>
  <c r="H60" i="62" s="1"/>
  <c r="J42" i="30"/>
  <c r="L42" i="50"/>
  <c r="L42" i="56"/>
  <c r="L42" i="60" s="1"/>
  <c r="AG100" i="40"/>
  <c r="AI100" i="40"/>
  <c r="K110" i="58"/>
  <c r="J97" i="58"/>
  <c r="I81" i="58"/>
  <c r="F81" i="36"/>
  <c r="J92" i="58"/>
  <c r="J36" i="58"/>
  <c r="AG46" i="42"/>
  <c r="AI46" i="42"/>
  <c r="AI49" i="42"/>
  <c r="AG49" i="42"/>
  <c r="AH72" i="47"/>
  <c r="AD72" i="47"/>
  <c r="K86" i="54"/>
  <c r="K86" i="40" s="1"/>
  <c r="AD101" i="51"/>
  <c r="AH101" i="51"/>
  <c r="AH17" i="61"/>
  <c r="AD17" i="61"/>
  <c r="AH39" i="61"/>
  <c r="AD39" i="61"/>
  <c r="AJ41" i="47"/>
  <c r="AC41" i="47"/>
  <c r="AH99" i="70"/>
  <c r="AD99" i="70"/>
  <c r="AH70" i="61"/>
  <c r="AD70" i="61"/>
  <c r="AH65" i="70"/>
  <c r="AD65" i="70"/>
  <c r="AH63" i="24"/>
  <c r="AD63" i="24"/>
  <c r="AH35" i="24"/>
  <c r="AD35" i="24"/>
  <c r="J100" i="47"/>
  <c r="AH45" i="53"/>
  <c r="AD45" i="53"/>
  <c r="G12" i="51"/>
  <c r="I106" i="70"/>
  <c r="AH49" i="70"/>
  <c r="AD49" i="70"/>
  <c r="AH51" i="61"/>
  <c r="AD51" i="61"/>
  <c r="AH109" i="45"/>
  <c r="G60" i="23" s="1"/>
  <c r="AD109" i="45"/>
  <c r="C60" i="23" s="1"/>
  <c r="J84" i="47"/>
  <c r="AE107" i="60"/>
  <c r="D36" i="62" s="1"/>
  <c r="J72" i="70"/>
  <c r="I20" i="53"/>
  <c r="AG73" i="42"/>
  <c r="AI73" i="42"/>
  <c r="K86" i="61"/>
  <c r="K28" i="58"/>
  <c r="AD4" i="58"/>
  <c r="AH4" i="58"/>
  <c r="J99" i="58"/>
  <c r="J59" i="70"/>
  <c r="H59" i="13"/>
  <c r="I59" i="45"/>
  <c r="I59" i="70"/>
  <c r="AD94" i="51"/>
  <c r="AH94" i="51"/>
  <c r="K60" i="58"/>
  <c r="I4" i="58"/>
  <c r="I52" i="53"/>
  <c r="G52" i="36"/>
  <c r="H52" i="53" s="1"/>
  <c r="H52" i="47"/>
  <c r="K56" i="58"/>
  <c r="AH70" i="53"/>
  <c r="AD70" i="53"/>
  <c r="K20" i="58"/>
  <c r="AH107" i="45"/>
  <c r="G34" i="23" s="1"/>
  <c r="AD107" i="45"/>
  <c r="C34" i="23" s="1"/>
  <c r="AJ54" i="43"/>
  <c r="AC54" i="43"/>
  <c r="AH98" i="53"/>
  <c r="AD98" i="53"/>
  <c r="K3" i="58"/>
  <c r="J53" i="58"/>
  <c r="AH109" i="43"/>
  <c r="G58" i="23" s="1"/>
  <c r="AD109" i="43"/>
  <c r="C58" i="23" s="1"/>
  <c r="AD42" i="51"/>
  <c r="AH42" i="51"/>
  <c r="AD99" i="51"/>
  <c r="AH99" i="51"/>
  <c r="AH51" i="49"/>
  <c r="AD51" i="49"/>
  <c r="K6" i="53"/>
  <c r="AH16" i="47"/>
  <c r="AD16" i="47"/>
  <c r="AH89" i="24"/>
  <c r="AD89" i="24"/>
  <c r="AH97" i="24"/>
  <c r="AD97" i="24"/>
  <c r="AJ97" i="24"/>
  <c r="AH41" i="45"/>
  <c r="AD41" i="45"/>
  <c r="AH85" i="54"/>
  <c r="AD85" i="54"/>
  <c r="AH67" i="53"/>
  <c r="AD67" i="53"/>
  <c r="K43" i="70"/>
  <c r="AH4" i="47"/>
  <c r="AD4" i="47"/>
  <c r="AH82" i="70"/>
  <c r="AD82" i="70"/>
  <c r="AH80" i="53"/>
  <c r="AD80" i="53"/>
  <c r="AD60" i="51"/>
  <c r="AH60" i="51"/>
  <c r="AH92" i="53"/>
  <c r="AD92" i="53"/>
  <c r="J105" i="51"/>
  <c r="AH75" i="24"/>
  <c r="AD75" i="24"/>
  <c r="AH88" i="43"/>
  <c r="AD88" i="43"/>
  <c r="AH106" i="70"/>
  <c r="G18" i="62" s="1"/>
  <c r="AD106" i="70"/>
  <c r="C18" i="62" s="1"/>
  <c r="AH20" i="47"/>
  <c r="AD20" i="47"/>
  <c r="AG95" i="60"/>
  <c r="AI95" i="60"/>
  <c r="K30" i="58"/>
  <c r="AH56" i="47"/>
  <c r="AD56" i="47"/>
  <c r="AI107" i="60"/>
  <c r="H36" i="62" s="1"/>
  <c r="AG107" i="60"/>
  <c r="F36" i="62" s="1"/>
  <c r="AI95" i="42"/>
  <c r="AG95" i="42"/>
  <c r="I52" i="47"/>
  <c r="AG36" i="40"/>
  <c r="AI36" i="40"/>
  <c r="AI102" i="40"/>
  <c r="AG102" i="40"/>
  <c r="AI17" i="40"/>
  <c r="AG17" i="40"/>
  <c r="C54" i="6"/>
  <c r="D54" i="43" s="1"/>
  <c r="J16" i="58"/>
  <c r="AH68" i="70"/>
  <c r="AD68" i="70"/>
  <c r="AH60" i="45"/>
  <c r="AD60" i="45"/>
  <c r="AH48" i="45"/>
  <c r="AD48" i="45"/>
  <c r="G8" i="32"/>
  <c r="AD22" i="51"/>
  <c r="AH22" i="51"/>
  <c r="AH93" i="70"/>
  <c r="AD93" i="70"/>
  <c r="AH67" i="47"/>
  <c r="AD67" i="47"/>
  <c r="AH107" i="24"/>
  <c r="G31" i="23" s="1"/>
  <c r="AD107" i="24"/>
  <c r="C31" i="23" s="1"/>
  <c r="AH53" i="47"/>
  <c r="AD53" i="47"/>
  <c r="J45" i="45"/>
  <c r="G83" i="32"/>
  <c r="AH70" i="70"/>
  <c r="AD70" i="70"/>
  <c r="I31" i="53"/>
  <c r="AH39" i="70"/>
  <c r="AD39" i="70"/>
  <c r="AH51" i="45"/>
  <c r="AD51" i="45"/>
  <c r="I53" i="53"/>
  <c r="K7" i="45"/>
  <c r="K9" i="53"/>
  <c r="AH47" i="24"/>
  <c r="AD47" i="24"/>
  <c r="J14" i="53"/>
  <c r="AH60" i="70"/>
  <c r="AD60" i="70"/>
  <c r="G91" i="70"/>
  <c r="J105" i="70"/>
  <c r="J78" i="53"/>
  <c r="AH72" i="53"/>
  <c r="AD72" i="53"/>
  <c r="AH11" i="24"/>
  <c r="AD11" i="24"/>
  <c r="AC102" i="43"/>
  <c r="AJ102" i="43"/>
  <c r="I98" i="47"/>
  <c r="I85" i="53"/>
  <c r="AI88" i="40"/>
  <c r="AG88" i="40"/>
  <c r="AI105" i="60"/>
  <c r="H12" i="62" s="1"/>
  <c r="AG105" i="60"/>
  <c r="F12" i="62" s="1"/>
  <c r="AD17" i="58"/>
  <c r="AH17" i="58"/>
  <c r="AI61" i="40"/>
  <c r="AG61" i="40"/>
  <c r="AA106" i="60"/>
  <c r="AI106" i="61"/>
  <c r="H23" i="62" s="1"/>
  <c r="H21" i="62" s="1"/>
  <c r="J64" i="58"/>
  <c r="AI29" i="40"/>
  <c r="AG29" i="40"/>
  <c r="AG21" i="40"/>
  <c r="AI21" i="40"/>
  <c r="AD81" i="58"/>
  <c r="AH81" i="58"/>
  <c r="AG106" i="54"/>
  <c r="F23" i="41" s="1"/>
  <c r="F21" i="41" s="1"/>
  <c r="AH85" i="47"/>
  <c r="AD85" i="47"/>
  <c r="J98" i="58"/>
  <c r="I106" i="58"/>
  <c r="J39" i="58"/>
  <c r="J25" i="58"/>
  <c r="I46" i="58"/>
  <c r="AH78" i="45"/>
  <c r="AD78" i="45"/>
  <c r="AH5" i="70"/>
  <c r="AD5" i="70"/>
  <c r="AH33" i="70"/>
  <c r="AD33" i="70"/>
  <c r="AD35" i="51"/>
  <c r="AH35" i="51"/>
  <c r="AH68" i="47"/>
  <c r="AD68" i="47"/>
  <c r="AD34" i="51"/>
  <c r="AH34" i="51"/>
  <c r="AH33" i="47"/>
  <c r="AD33" i="47"/>
  <c r="AH55" i="24"/>
  <c r="AD55" i="24"/>
  <c r="AH23" i="24"/>
  <c r="AD23" i="24"/>
  <c r="AH109" i="70"/>
  <c r="G54" i="62" s="1"/>
  <c r="AD109" i="70"/>
  <c r="AH107" i="70"/>
  <c r="G30" i="62" s="1"/>
  <c r="AD107" i="70"/>
  <c r="C30" i="62" s="1"/>
  <c r="AD49" i="51"/>
  <c r="AH49" i="51"/>
  <c r="AH81" i="70"/>
  <c r="AD81" i="70"/>
  <c r="J44" i="47"/>
  <c r="AD34" i="50"/>
  <c r="AH34" i="50"/>
  <c r="L108" i="53"/>
  <c r="K50" i="47"/>
  <c r="AC17" i="43"/>
  <c r="AJ17" i="43"/>
  <c r="AH4" i="56"/>
  <c r="AD4" i="56"/>
  <c r="J88" i="47"/>
  <c r="I101" i="32"/>
  <c r="AH87" i="49"/>
  <c r="AD87" i="49"/>
  <c r="AI61" i="42"/>
  <c r="AG61" i="42"/>
  <c r="AH56" i="53"/>
  <c r="AD56" i="53"/>
  <c r="K74" i="58"/>
  <c r="AI65" i="60"/>
  <c r="AG65" i="60"/>
  <c r="AA106" i="42"/>
  <c r="AG106" i="42" s="1"/>
  <c r="F26" i="23" s="1"/>
  <c r="AG106" i="49"/>
  <c r="F25" i="23" s="1"/>
  <c r="F23" i="23" s="1"/>
  <c r="J5" i="58"/>
  <c r="AG27" i="60"/>
  <c r="AI27" i="60"/>
  <c r="AI106" i="40"/>
  <c r="H24" i="41" s="1"/>
  <c r="AH106" i="45"/>
  <c r="G21" i="23" s="1"/>
  <c r="AD106" i="45"/>
  <c r="C21" i="23" s="1"/>
  <c r="AI16" i="42"/>
  <c r="AG16" i="42"/>
  <c r="J19" i="58"/>
  <c r="AH46" i="58"/>
  <c r="AD46" i="58"/>
  <c r="AD107" i="51"/>
  <c r="C31" i="41" s="1"/>
  <c r="AH107" i="51"/>
  <c r="G31" i="41" s="1"/>
  <c r="J33" i="58"/>
  <c r="J15" i="58"/>
  <c r="AI11" i="40"/>
  <c r="AG11" i="40"/>
  <c r="AI60" i="40"/>
  <c r="AG60" i="40"/>
  <c r="J51" i="58"/>
  <c r="L102" i="50"/>
  <c r="L102" i="40" s="1"/>
  <c r="J102" i="30"/>
  <c r="K102" i="56" s="1"/>
  <c r="K102" i="60" s="1"/>
  <c r="J40" i="58"/>
  <c r="K43" i="58"/>
  <c r="K80" i="58"/>
  <c r="AH69" i="45"/>
  <c r="AD69" i="45"/>
  <c r="AD4" i="51"/>
  <c r="AH4" i="51"/>
  <c r="AH46" i="45"/>
  <c r="AD46" i="45"/>
  <c r="AH16" i="70"/>
  <c r="AD16" i="70"/>
  <c r="AH4" i="45"/>
  <c r="AD4" i="45"/>
  <c r="J89" i="47"/>
  <c r="AH29" i="70"/>
  <c r="AD29" i="70"/>
  <c r="AH108" i="24"/>
  <c r="G44" i="23" s="1"/>
  <c r="AD108" i="24"/>
  <c r="C44" i="23" s="1"/>
  <c r="K52" i="70"/>
  <c r="AH61" i="53"/>
  <c r="AD61" i="53"/>
  <c r="AH24" i="70"/>
  <c r="AD24" i="70"/>
  <c r="AH47" i="45"/>
  <c r="AD47" i="45"/>
  <c r="AD62" i="51"/>
  <c r="AH62" i="51"/>
  <c r="AH34" i="70"/>
  <c r="AD34" i="70"/>
  <c r="K83" i="53"/>
  <c r="J69" i="47"/>
  <c r="L42" i="40"/>
  <c r="AH77" i="24"/>
  <c r="AD77" i="24"/>
  <c r="AH79" i="45"/>
  <c r="AD79" i="45"/>
  <c r="AD85" i="61"/>
  <c r="AH85" i="61"/>
  <c r="F107" i="53"/>
  <c r="J28" i="32"/>
  <c r="AJ43" i="43"/>
  <c r="AC43" i="43"/>
  <c r="AC100" i="43"/>
  <c r="AJ100" i="43"/>
  <c r="AH17" i="53"/>
  <c r="AD17" i="53"/>
  <c r="AD106" i="51"/>
  <c r="C19" i="41" s="1"/>
  <c r="AH106" i="51"/>
  <c r="G19" i="41" s="1"/>
  <c r="AH94" i="70"/>
  <c r="AD94" i="70"/>
  <c r="AH98" i="47"/>
  <c r="AD98" i="47"/>
  <c r="AH20" i="53"/>
  <c r="AD20" i="53"/>
  <c r="J29" i="58"/>
  <c r="J68" i="58"/>
  <c r="AI100" i="42"/>
  <c r="AG100" i="42"/>
  <c r="AI21" i="60"/>
  <c r="AG21" i="60"/>
  <c r="J38" i="58"/>
  <c r="AG24" i="40"/>
  <c r="J100" i="58"/>
  <c r="AG105" i="42"/>
  <c r="F13" i="23" s="1"/>
  <c r="AI105" i="42"/>
  <c r="H13" i="23" s="1"/>
  <c r="AH48" i="58"/>
  <c r="AD48" i="58"/>
  <c r="H37" i="58"/>
  <c r="AG27" i="40"/>
  <c r="AI27" i="40"/>
  <c r="AI106" i="54"/>
  <c r="H23" i="41" s="1"/>
  <c r="H21" i="41" s="1"/>
  <c r="AI65" i="40"/>
  <c r="AG65" i="40"/>
  <c r="K94" i="58"/>
  <c r="K73" i="58"/>
  <c r="K85" i="58"/>
  <c r="AG105" i="40"/>
  <c r="F12" i="41" s="1"/>
  <c r="I56" i="53"/>
  <c r="L102" i="56"/>
  <c r="L102" i="60" s="1"/>
  <c r="J78" i="58"/>
  <c r="K52" i="58"/>
  <c r="AG42" i="42"/>
  <c r="K84" i="58"/>
  <c r="AJ41" i="53"/>
  <c r="AC41" i="53"/>
  <c r="I41" i="45"/>
  <c r="AH53" i="53"/>
  <c r="AD53" i="53"/>
  <c r="AD41" i="51"/>
  <c r="AH41" i="51"/>
  <c r="AJ62" i="53"/>
  <c r="AC62" i="53"/>
  <c r="AH35" i="45"/>
  <c r="AD35" i="45"/>
  <c r="AD15" i="51"/>
  <c r="AH15" i="51"/>
  <c r="AJ62" i="47"/>
  <c r="AC62" i="47"/>
  <c r="AD81" i="51"/>
  <c r="AH81" i="51"/>
  <c r="AD46" i="51"/>
  <c r="AH46" i="51"/>
  <c r="AD48" i="51"/>
  <c r="AH48" i="51"/>
  <c r="AH61" i="47"/>
  <c r="AD61" i="47"/>
  <c r="AH31" i="53"/>
  <c r="AD31" i="53"/>
  <c r="AH19" i="70"/>
  <c r="AD19" i="70"/>
  <c r="AD32" i="51"/>
  <c r="AH32" i="51"/>
  <c r="AH14" i="61"/>
  <c r="AD14" i="61"/>
  <c r="J26" i="47"/>
  <c r="K18" i="47"/>
  <c r="AH79" i="24"/>
  <c r="AD79" i="24"/>
  <c r="AH85" i="24"/>
  <c r="AD85" i="24"/>
  <c r="AH81" i="24"/>
  <c r="AD81" i="24"/>
  <c r="AD53" i="51"/>
  <c r="AH53" i="51"/>
  <c r="K55" i="53"/>
  <c r="AH6" i="56"/>
  <c r="AD6" i="56"/>
  <c r="AC39" i="43"/>
  <c r="AJ39" i="43"/>
  <c r="AJ51" i="43"/>
  <c r="AC51" i="43"/>
  <c r="K101" i="53"/>
  <c r="AH49" i="45"/>
  <c r="AD49" i="45"/>
  <c r="AH31" i="70"/>
  <c r="AD31" i="70"/>
  <c r="AH70" i="47"/>
  <c r="AD70" i="47"/>
  <c r="AD96" i="50"/>
  <c r="AH96" i="50"/>
  <c r="K28" i="45"/>
  <c r="AH31" i="45"/>
  <c r="AD31" i="45"/>
  <c r="AJ65" i="43"/>
  <c r="AC65" i="43"/>
  <c r="AH67" i="24"/>
  <c r="AD67" i="24"/>
  <c r="AD79" i="51"/>
  <c r="AH79" i="51"/>
  <c r="AH13" i="45"/>
  <c r="AD13" i="45"/>
  <c r="AH31" i="47"/>
  <c r="AD31" i="47"/>
  <c r="AH78" i="43"/>
  <c r="AD78" i="43"/>
  <c r="AH46" i="70"/>
  <c r="AD46" i="70"/>
  <c r="AI98" i="40"/>
  <c r="AG98" i="40"/>
  <c r="H59" i="32"/>
  <c r="K77" i="58"/>
  <c r="J87" i="70"/>
  <c r="J87" i="51"/>
  <c r="J87" i="45"/>
  <c r="J87" i="58"/>
  <c r="H87" i="13"/>
  <c r="K55" i="58"/>
  <c r="I41" i="58"/>
  <c r="I61" i="58"/>
  <c r="F55" i="62"/>
  <c r="F53" i="62"/>
  <c r="G71" i="36"/>
  <c r="H71" i="53" s="1"/>
  <c r="J14" i="58"/>
  <c r="I8" i="58"/>
  <c r="H8" i="36"/>
  <c r="AI42" i="40"/>
  <c r="AG42" i="40"/>
  <c r="AG107" i="42"/>
  <c r="F39" i="23" s="1"/>
  <c r="AI107" i="42"/>
  <c r="H39" i="23" s="1"/>
  <c r="J70" i="58"/>
  <c r="I107" i="58"/>
  <c r="AG42" i="60"/>
  <c r="AI42" i="60"/>
  <c r="K75" i="58"/>
  <c r="J91" i="58"/>
  <c r="AG17" i="60"/>
  <c r="AI17" i="60"/>
  <c r="AI60" i="42"/>
  <c r="AG60" i="42"/>
  <c r="AG61" i="60"/>
  <c r="AI61" i="60"/>
  <c r="J72" i="58"/>
  <c r="J45" i="58"/>
  <c r="K27" i="70"/>
  <c r="AH86" i="47"/>
  <c r="AD86" i="47"/>
  <c r="AD93" i="50"/>
  <c r="AH93" i="50"/>
  <c r="AH45" i="70"/>
  <c r="AD45" i="70"/>
  <c r="AD36" i="51"/>
  <c r="AH36" i="51"/>
  <c r="AH100" i="70"/>
  <c r="AD100" i="70"/>
  <c r="AC37" i="51"/>
  <c r="AJ37" i="51"/>
  <c r="AH50" i="70"/>
  <c r="AD50" i="70"/>
  <c r="J102" i="32"/>
  <c r="J73" i="37"/>
  <c r="AH4" i="53"/>
  <c r="AD4" i="53"/>
  <c r="AD55" i="51"/>
  <c r="AH55" i="51"/>
  <c r="AH5" i="54"/>
  <c r="AD5" i="54"/>
  <c r="AH85" i="49"/>
  <c r="AD85" i="49"/>
  <c r="J19" i="51"/>
  <c r="AJ97" i="53"/>
  <c r="AH97" i="53"/>
  <c r="AD97" i="53"/>
  <c r="G105" i="47"/>
  <c r="AH80" i="47"/>
  <c r="AD80" i="47"/>
  <c r="K3" i="53"/>
  <c r="J42" i="53"/>
  <c r="AH99" i="53"/>
  <c r="AD99" i="53"/>
  <c r="AH47" i="43"/>
  <c r="AD47" i="43"/>
  <c r="J93" i="53"/>
  <c r="K13" i="53"/>
  <c r="AH45" i="47"/>
  <c r="AD45" i="47"/>
  <c r="K47" i="53"/>
  <c r="AH99" i="47"/>
  <c r="AD99" i="47"/>
  <c r="H73" i="32"/>
  <c r="AD73" i="51"/>
  <c r="AH73" i="51"/>
  <c r="K28" i="70"/>
  <c r="AC30" i="43"/>
  <c r="AJ30" i="43"/>
  <c r="AD72" i="50"/>
  <c r="AH72" i="50"/>
  <c r="AD72" i="51"/>
  <c r="AH72" i="51"/>
  <c r="H46" i="53"/>
  <c r="K60" i="53"/>
  <c r="J13" i="70"/>
  <c r="K110" i="51"/>
  <c r="J105" i="58"/>
  <c r="K12" i="58"/>
  <c r="K11" i="58"/>
  <c r="AH41" i="70"/>
  <c r="AD41" i="70"/>
  <c r="K102" i="70"/>
  <c r="J62" i="58"/>
  <c r="AI7" i="40"/>
  <c r="AG7" i="40"/>
  <c r="AG106" i="61"/>
  <c r="F23" i="62" s="1"/>
  <c r="F21" i="62" s="1"/>
  <c r="H53" i="62"/>
  <c r="H55" i="62"/>
  <c r="J63" i="58"/>
  <c r="J8" i="58"/>
  <c r="AG109" i="40"/>
  <c r="F60" i="41" s="1"/>
  <c r="AI109" i="40"/>
  <c r="H60" i="41" s="1"/>
  <c r="K88" i="58"/>
  <c r="J95" i="58"/>
  <c r="J59" i="51"/>
  <c r="AH107" i="56"/>
  <c r="AD107" i="56"/>
  <c r="J26" i="58"/>
  <c r="AG20" i="42"/>
  <c r="AI20" i="42"/>
  <c r="G56" i="43"/>
  <c r="E56" i="6"/>
  <c r="AG110" i="42"/>
  <c r="F78" i="23" s="1"/>
  <c r="J90" i="58"/>
  <c r="AI88" i="60"/>
  <c r="AG88" i="60"/>
  <c r="G56" i="36"/>
  <c r="H56" i="53" s="1"/>
  <c r="M20" i="60"/>
  <c r="L79" i="60"/>
  <c r="L52" i="49"/>
  <c r="J93" i="47"/>
  <c r="K100" i="61"/>
  <c r="H19" i="47"/>
  <c r="J89" i="53"/>
  <c r="K9" i="47"/>
  <c r="L52" i="61"/>
  <c r="K48" i="54"/>
  <c r="K48" i="40" s="1"/>
  <c r="K58" i="47"/>
  <c r="K34" i="53"/>
  <c r="K93" i="61"/>
  <c r="K93" i="60" s="1"/>
  <c r="J39" i="47"/>
  <c r="J39" i="53"/>
  <c r="H39" i="36"/>
  <c r="K15" i="61"/>
  <c r="J64" i="53"/>
  <c r="I85" i="47"/>
  <c r="K90" i="40"/>
  <c r="K6" i="47"/>
  <c r="K42" i="61"/>
  <c r="H64" i="36"/>
  <c r="F95" i="36"/>
  <c r="G85" i="36"/>
  <c r="H85" i="53" s="1"/>
  <c r="H85" i="47"/>
  <c r="J79" i="53"/>
  <c r="K64" i="40"/>
  <c r="L42" i="42"/>
  <c r="K101" i="47"/>
  <c r="K89" i="49"/>
  <c r="K89" i="42" s="1"/>
  <c r="J5" i="49"/>
  <c r="G98" i="36"/>
  <c r="H98" i="47" s="1"/>
  <c r="G20" i="36"/>
  <c r="J56" i="49"/>
  <c r="L3" i="49"/>
  <c r="L19" i="61"/>
  <c r="L108" i="61"/>
  <c r="L108" i="60" s="1"/>
  <c r="K92" i="61"/>
  <c r="K92" i="60" s="1"/>
  <c r="L35" i="61"/>
  <c r="L35" i="60" s="1"/>
  <c r="L29" i="60"/>
  <c r="K78" i="49"/>
  <c r="L46" i="49"/>
  <c r="L46" i="42" s="1"/>
  <c r="K93" i="54"/>
  <c r="K93" i="40" s="1"/>
  <c r="L26" i="42"/>
  <c r="M105" i="49"/>
  <c r="M105" i="42" s="1"/>
  <c r="L106" i="40"/>
  <c r="L90" i="42"/>
  <c r="K45" i="61"/>
  <c r="L75" i="61"/>
  <c r="L75" i="60" s="1"/>
  <c r="K37" i="49"/>
  <c r="L35" i="54"/>
  <c r="L35" i="40" s="1"/>
  <c r="L74" i="40"/>
  <c r="L98" i="42"/>
  <c r="L43" i="40"/>
  <c r="L10" i="40"/>
  <c r="M109" i="40"/>
  <c r="L28" i="60"/>
  <c r="K107" i="57"/>
  <c r="K108" i="57"/>
  <c r="L22" i="40"/>
  <c r="L37" i="60"/>
  <c r="K95" i="60"/>
  <c r="K38" i="40"/>
  <c r="L45" i="40"/>
  <c r="L10" i="60"/>
  <c r="I11" i="32"/>
  <c r="K10" i="51"/>
  <c r="J98" i="45"/>
  <c r="J39" i="51"/>
  <c r="J98" i="56"/>
  <c r="I49" i="51"/>
  <c r="I94" i="51"/>
  <c r="G94" i="13"/>
  <c r="H94" i="70" s="1"/>
  <c r="H94" i="45"/>
  <c r="H94" i="51"/>
  <c r="J58" i="32"/>
  <c r="J3" i="32"/>
  <c r="J47" i="51"/>
  <c r="I48" i="45"/>
  <c r="I79" i="70"/>
  <c r="J90" i="56"/>
  <c r="K54" i="45"/>
  <c r="G89" i="45"/>
  <c r="K30" i="51"/>
  <c r="J82" i="56"/>
  <c r="J33" i="51"/>
  <c r="G17" i="51"/>
  <c r="I33" i="32"/>
  <c r="I42" i="32"/>
  <c r="J11" i="51"/>
  <c r="J42" i="45"/>
  <c r="J38" i="56"/>
  <c r="H69" i="32"/>
  <c r="K108" i="45"/>
  <c r="J15" i="70"/>
  <c r="J62" i="56"/>
  <c r="J42" i="70"/>
  <c r="J90" i="51"/>
  <c r="J16" i="45"/>
  <c r="J30" i="32"/>
  <c r="H9" i="70"/>
  <c r="K25" i="50"/>
  <c r="L15" i="40"/>
  <c r="K25" i="56"/>
  <c r="L61" i="40"/>
  <c r="L25" i="40"/>
  <c r="I105" i="30"/>
  <c r="J105" i="50" s="1"/>
  <c r="L14" i="56"/>
  <c r="L14" i="60" s="1"/>
  <c r="J14" i="30"/>
  <c r="L94" i="50"/>
  <c r="L94" i="56"/>
  <c r="J94" i="30"/>
  <c r="L28" i="50"/>
  <c r="L28" i="40" s="1"/>
  <c r="J48" i="50"/>
  <c r="K71" i="50"/>
  <c r="J50" i="50"/>
  <c r="J48" i="56"/>
  <c r="L20" i="50"/>
  <c r="L20" i="40" s="1"/>
  <c r="K31" i="50"/>
  <c r="L12" i="50"/>
  <c r="K45" i="50"/>
  <c r="K5" i="50"/>
  <c r="K5" i="40" s="1"/>
  <c r="H86" i="30"/>
  <c r="I86" i="50" s="1"/>
  <c r="K15" i="56"/>
  <c r="K39" i="56"/>
  <c r="K39" i="60" s="1"/>
  <c r="L49" i="40"/>
  <c r="K33" i="50"/>
  <c r="K45" i="56"/>
  <c r="K31" i="56"/>
  <c r="K31" i="60" s="1"/>
  <c r="K27" i="56"/>
  <c r="K57" i="50"/>
  <c r="K57" i="40" s="1"/>
  <c r="J10" i="50"/>
  <c r="H26" i="50"/>
  <c r="K61" i="50"/>
  <c r="J8" i="50"/>
  <c r="K35" i="56"/>
  <c r="L76" i="56"/>
  <c r="K5" i="56"/>
  <c r="K5" i="60" s="1"/>
  <c r="J70" i="56"/>
  <c r="K11" i="56"/>
  <c r="K61" i="56"/>
  <c r="K61" i="60" s="1"/>
  <c r="K81" i="50"/>
  <c r="K49" i="50"/>
  <c r="K37" i="56"/>
  <c r="J86" i="50"/>
  <c r="K79" i="50"/>
  <c r="J80" i="50"/>
  <c r="J40" i="50"/>
  <c r="K21" i="50"/>
  <c r="L68" i="50"/>
  <c r="L68" i="40" s="1"/>
  <c r="L68" i="56"/>
  <c r="L68" i="60" s="1"/>
  <c r="J68" i="30"/>
  <c r="K79" i="56"/>
  <c r="K33" i="56"/>
  <c r="J50" i="56"/>
  <c r="J52" i="30"/>
  <c r="L52" i="56"/>
  <c r="J36" i="50"/>
  <c r="K87" i="56"/>
  <c r="K87" i="60" s="1"/>
  <c r="K71" i="56"/>
  <c r="K29" i="56"/>
  <c r="L100" i="50"/>
  <c r="L100" i="40" s="1"/>
  <c r="J100" i="30"/>
  <c r="K100" i="50" s="1"/>
  <c r="L100" i="56"/>
  <c r="L100" i="60" s="1"/>
  <c r="J36" i="56"/>
  <c r="K73" i="50"/>
  <c r="J46" i="56"/>
  <c r="K13" i="50"/>
  <c r="M12" i="60"/>
  <c r="L55" i="60"/>
  <c r="J4" i="50"/>
  <c r="K47" i="50"/>
  <c r="J20" i="30"/>
  <c r="K20" i="50" s="1"/>
  <c r="L12" i="56"/>
  <c r="J12" i="30"/>
  <c r="J76" i="30"/>
  <c r="K76" i="50" s="1"/>
  <c r="L76" i="50"/>
  <c r="J91" i="50"/>
  <c r="J95" i="50"/>
  <c r="K73" i="56"/>
  <c r="K13" i="56"/>
  <c r="K41" i="56"/>
  <c r="J16" i="50"/>
  <c r="K9" i="50"/>
  <c r="K47" i="56"/>
  <c r="M12" i="40"/>
  <c r="E15" i="6"/>
  <c r="F15" i="43" s="1"/>
  <c r="D7" i="6"/>
  <c r="E7" i="43" s="1"/>
  <c r="H83" i="43"/>
  <c r="F83" i="6"/>
  <c r="H88" i="6"/>
  <c r="I88" i="43" s="1"/>
  <c r="L68" i="42"/>
  <c r="D16" i="6"/>
  <c r="E16" i="43" s="1"/>
  <c r="G40" i="6"/>
  <c r="H40" i="43" s="1"/>
  <c r="E80" i="6"/>
  <c r="F80" i="43" s="1"/>
  <c r="G48" i="6"/>
  <c r="H48" i="43" s="1"/>
  <c r="G24" i="6"/>
  <c r="F24" i="6" s="1"/>
  <c r="M6" i="42"/>
  <c r="M109" i="42"/>
  <c r="L47" i="42"/>
  <c r="D96" i="6"/>
  <c r="E96" i="43" s="1"/>
  <c r="L10" i="42"/>
  <c r="K33" i="42"/>
  <c r="D52" i="6"/>
  <c r="E52" i="43" s="1"/>
  <c r="G78" i="6"/>
  <c r="H78" i="43" s="1"/>
  <c r="D14" i="6"/>
  <c r="E14" i="43" s="1"/>
  <c r="C102" i="6"/>
  <c r="D102" i="43" s="1"/>
  <c r="F61" i="43"/>
  <c r="D61" i="6"/>
  <c r="H67" i="43"/>
  <c r="F67" i="6"/>
  <c r="D75" i="6"/>
  <c r="E75" i="43" s="1"/>
  <c r="G36" i="6"/>
  <c r="H36" i="43" s="1"/>
  <c r="F82" i="6"/>
  <c r="G82" i="43" s="1"/>
  <c r="D94" i="6"/>
  <c r="E94" i="43" s="1"/>
  <c r="H71" i="43"/>
  <c r="F71" i="6"/>
  <c r="D38" i="6"/>
  <c r="E38" i="43" s="1"/>
  <c r="E25" i="6"/>
  <c r="F25" i="43" s="1"/>
  <c r="H22" i="6"/>
  <c r="I22" i="43" s="1"/>
  <c r="D92" i="6"/>
  <c r="E92" i="43" s="1"/>
  <c r="D20" i="6"/>
  <c r="E20" i="43" s="1"/>
  <c r="D13" i="6"/>
  <c r="E13" i="43" s="1"/>
  <c r="C59" i="6"/>
  <c r="D59" i="43" s="1"/>
  <c r="D84" i="6"/>
  <c r="E84" i="43" s="1"/>
  <c r="D8" i="6"/>
  <c r="E8" i="43" s="1"/>
  <c r="E59" i="43"/>
  <c r="F38" i="43"/>
  <c r="D68" i="6"/>
  <c r="E68" i="43" s="1"/>
  <c r="D72" i="6"/>
  <c r="E72" i="43" s="1"/>
  <c r="F4" i="6"/>
  <c r="G4" i="43" s="1"/>
  <c r="E70" i="6"/>
  <c r="F70" i="43" s="1"/>
  <c r="I75" i="24"/>
  <c r="K39" i="42"/>
  <c r="K45" i="24"/>
  <c r="I45" i="4"/>
  <c r="K95" i="24"/>
  <c r="I95" i="4"/>
  <c r="K87" i="24"/>
  <c r="K87" i="42" s="1"/>
  <c r="I87" i="4"/>
  <c r="J5" i="4"/>
  <c r="K5" i="24" s="1"/>
  <c r="K5" i="42" s="1"/>
  <c r="I39" i="4"/>
  <c r="J39" i="24" s="1"/>
  <c r="K13" i="24"/>
  <c r="I13" i="4"/>
  <c r="K69" i="24"/>
  <c r="I69" i="4"/>
  <c r="J21" i="4"/>
  <c r="K21" i="24" s="1"/>
  <c r="I31" i="4"/>
  <c r="J31" i="24" s="1"/>
  <c r="L110" i="50"/>
  <c r="L110" i="40" s="1"/>
  <c r="L110" i="56"/>
  <c r="L110" i="60" s="1"/>
  <c r="H75" i="24"/>
  <c r="F75" i="4"/>
  <c r="H11" i="4"/>
  <c r="I11" i="24" s="1"/>
  <c r="K39" i="40"/>
  <c r="J57" i="45"/>
  <c r="K91" i="49"/>
  <c r="K91" i="42" s="1"/>
  <c r="J44" i="49"/>
  <c r="E45" i="6"/>
  <c r="F45" i="43" s="1"/>
  <c r="H63" i="36"/>
  <c r="H78" i="30"/>
  <c r="K44" i="49"/>
  <c r="J44" i="61"/>
  <c r="K44" i="61"/>
  <c r="K44" i="60" s="1"/>
  <c r="J85" i="32"/>
  <c r="J75" i="32"/>
  <c r="I41" i="51"/>
  <c r="I57" i="32"/>
  <c r="J52" i="32"/>
  <c r="F10" i="47"/>
  <c r="H60" i="32"/>
  <c r="L58" i="42"/>
  <c r="K73" i="54"/>
  <c r="F43" i="47"/>
  <c r="I24" i="32"/>
  <c r="G25" i="32"/>
  <c r="I31" i="47"/>
  <c r="K110" i="49"/>
  <c r="G38" i="53"/>
  <c r="J97" i="50"/>
  <c r="K56" i="51"/>
  <c r="L78" i="42"/>
  <c r="H76" i="53"/>
  <c r="J77" i="32"/>
  <c r="G105" i="53"/>
  <c r="K41" i="54"/>
  <c r="K41" i="40" s="1"/>
  <c r="L9" i="54"/>
  <c r="L9" i="40" s="1"/>
  <c r="J69" i="53"/>
  <c r="L32" i="49"/>
  <c r="L32" i="42" s="1"/>
  <c r="L69" i="49"/>
  <c r="L69" i="42" s="1"/>
  <c r="M107" i="54"/>
  <c r="M107" i="40" s="1"/>
  <c r="K93" i="42"/>
  <c r="J14" i="47"/>
  <c r="H14" i="36"/>
  <c r="K48" i="61"/>
  <c r="K48" i="60" s="1"/>
  <c r="J38" i="50"/>
  <c r="K74" i="56"/>
  <c r="K56" i="56"/>
  <c r="K56" i="60" s="1"/>
  <c r="J53" i="45"/>
  <c r="L16" i="61"/>
  <c r="L16" i="60" s="1"/>
  <c r="K54" i="70"/>
  <c r="K29" i="61"/>
  <c r="H3" i="4"/>
  <c r="I3" i="24" s="1"/>
  <c r="H93" i="36"/>
  <c r="I53" i="32"/>
  <c r="K3" i="50"/>
  <c r="I3" i="30"/>
  <c r="J3" i="50" s="1"/>
  <c r="K67" i="50"/>
  <c r="I67" i="30"/>
  <c r="J67" i="50" s="1"/>
  <c r="M76" i="60"/>
  <c r="E12" i="13"/>
  <c r="F12" i="70" s="1"/>
  <c r="K85" i="56"/>
  <c r="K85" i="60" s="1"/>
  <c r="G26" i="6"/>
  <c r="H26" i="43" s="1"/>
  <c r="J6" i="50"/>
  <c r="K53" i="56"/>
  <c r="K53" i="60" s="1"/>
  <c r="L19" i="49"/>
  <c r="L19" i="42" s="1"/>
  <c r="L19" i="54"/>
  <c r="L19" i="40" s="1"/>
  <c r="J19" i="37"/>
  <c r="K96" i="70"/>
  <c r="J30" i="47"/>
  <c r="J30" i="53"/>
  <c r="H30" i="36"/>
  <c r="L30" i="49"/>
  <c r="L30" i="42" s="1"/>
  <c r="J30" i="37"/>
  <c r="L30" i="54"/>
  <c r="L30" i="40" s="1"/>
  <c r="J98" i="50"/>
  <c r="I45" i="53"/>
  <c r="G45" i="36"/>
  <c r="K23" i="50"/>
  <c r="K51" i="56"/>
  <c r="K51" i="60" s="1"/>
  <c r="H48" i="30"/>
  <c r="K27" i="61"/>
  <c r="K43" i="50"/>
  <c r="I43" i="30"/>
  <c r="J43" i="50" s="1"/>
  <c r="I87" i="30"/>
  <c r="I26" i="32"/>
  <c r="L13" i="49"/>
  <c r="L13" i="42" s="1"/>
  <c r="J13" i="37"/>
  <c r="L13" i="54"/>
  <c r="L13" i="40" s="1"/>
  <c r="L77" i="60"/>
  <c r="K42" i="54"/>
  <c r="K42" i="49"/>
  <c r="K38" i="61"/>
  <c r="K38" i="60" s="1"/>
  <c r="L41" i="40"/>
  <c r="H10" i="30"/>
  <c r="I49" i="70"/>
  <c r="J82" i="50"/>
  <c r="L46" i="54"/>
  <c r="L46" i="40" s="1"/>
  <c r="J46" i="37"/>
  <c r="K46" i="49" s="1"/>
  <c r="L71" i="60"/>
  <c r="I5" i="30"/>
  <c r="J40" i="56"/>
  <c r="H34" i="30"/>
  <c r="I81" i="30"/>
  <c r="F26" i="30"/>
  <c r="J8" i="56"/>
  <c r="L94" i="54"/>
  <c r="L94" i="40" s="1"/>
  <c r="J94" i="37"/>
  <c r="L94" i="49"/>
  <c r="L94" i="42" s="1"/>
  <c r="F19" i="36"/>
  <c r="K75" i="50"/>
  <c r="I75" i="30"/>
  <c r="F34" i="6"/>
  <c r="G34" i="43" s="1"/>
  <c r="J16" i="56"/>
  <c r="K50" i="53"/>
  <c r="K106" i="50"/>
  <c r="C17" i="6"/>
  <c r="D17" i="43" s="1"/>
  <c r="L84" i="61"/>
  <c r="L84" i="60" s="1"/>
  <c r="L24" i="61"/>
  <c r="L24" i="60" s="1"/>
  <c r="D74" i="6"/>
  <c r="E74" i="43" s="1"/>
  <c r="H72" i="30"/>
  <c r="J25" i="47"/>
  <c r="H25" i="36"/>
  <c r="I25" i="58" s="1"/>
  <c r="I40" i="70"/>
  <c r="L63" i="40"/>
  <c r="K88" i="70"/>
  <c r="J90" i="50"/>
  <c r="J74" i="50"/>
  <c r="D10" i="6"/>
  <c r="E10" i="43" s="1"/>
  <c r="K10" i="61"/>
  <c r="L74" i="49"/>
  <c r="L74" i="42" s="1"/>
  <c r="K106" i="57"/>
  <c r="J14" i="70"/>
  <c r="J101" i="56"/>
  <c r="K108" i="50"/>
  <c r="I108" i="30"/>
  <c r="L12" i="61"/>
  <c r="K80" i="56"/>
  <c r="K54" i="56"/>
  <c r="K108" i="32" a="1"/>
  <c r="K108" i="32" s="1"/>
  <c r="H58" i="30"/>
  <c r="I58" i="50" s="1"/>
  <c r="J33" i="45"/>
  <c r="J84" i="32"/>
  <c r="F92" i="45"/>
  <c r="H66" i="47"/>
  <c r="J96" i="47"/>
  <c r="E92" i="32"/>
  <c r="J95" i="51"/>
  <c r="L108" i="42"/>
  <c r="I45" i="32"/>
  <c r="J39" i="54"/>
  <c r="H46" i="32"/>
  <c r="K97" i="54"/>
  <c r="K97" i="40" s="1"/>
  <c r="K61" i="49"/>
  <c r="K28" i="49"/>
  <c r="H36" i="47"/>
  <c r="I38" i="32"/>
  <c r="K23" i="51"/>
  <c r="F64" i="32"/>
  <c r="J97" i="47"/>
  <c r="J23" i="47"/>
  <c r="K82" i="54"/>
  <c r="K82" i="40" s="1"/>
  <c r="I4" i="51"/>
  <c r="K83" i="49"/>
  <c r="J62" i="45"/>
  <c r="K34" i="54"/>
  <c r="J95" i="54"/>
  <c r="L6" i="49"/>
  <c r="K73" i="47"/>
  <c r="K24" i="47"/>
  <c r="L76" i="49"/>
  <c r="L76" i="42" s="1"/>
  <c r="L67" i="49"/>
  <c r="L67" i="42" s="1"/>
  <c r="J30" i="50"/>
  <c r="J84" i="50"/>
  <c r="H36" i="30"/>
  <c r="F31" i="6"/>
  <c r="G31" i="43" s="1"/>
  <c r="J54" i="50"/>
  <c r="K34" i="61"/>
  <c r="K34" i="60" s="1"/>
  <c r="I4" i="70"/>
  <c r="J38" i="70"/>
  <c r="K3" i="56"/>
  <c r="K67" i="56"/>
  <c r="K13" i="47"/>
  <c r="I13" i="36"/>
  <c r="G12" i="45"/>
  <c r="J22" i="50"/>
  <c r="H50" i="30"/>
  <c r="L13" i="60"/>
  <c r="K43" i="45"/>
  <c r="K43" i="51"/>
  <c r="I43" i="13"/>
  <c r="J43" i="58" s="1"/>
  <c r="M105" i="61"/>
  <c r="M105" i="60" s="1"/>
  <c r="H18" i="70"/>
  <c r="J95" i="70"/>
  <c r="K94" i="53"/>
  <c r="I94" i="36"/>
  <c r="C51" i="6"/>
  <c r="D51" i="43" s="1"/>
  <c r="L30" i="61"/>
  <c r="K23" i="56"/>
  <c r="H80" i="30"/>
  <c r="L83" i="61"/>
  <c r="L83" i="60" s="1"/>
  <c r="K43" i="56"/>
  <c r="K43" i="60" s="1"/>
  <c r="K87" i="50"/>
  <c r="K87" i="40" s="1"/>
  <c r="J46" i="50"/>
  <c r="K63" i="49"/>
  <c r="K63" i="42" s="1"/>
  <c r="K63" i="54"/>
  <c r="K63" i="40" s="1"/>
  <c r="I63" i="37"/>
  <c r="J63" i="61" s="1"/>
  <c r="L75" i="54"/>
  <c r="L75" i="40" s="1"/>
  <c r="L75" i="49"/>
  <c r="J75" i="37"/>
  <c r="I34" i="36"/>
  <c r="K25" i="61"/>
  <c r="K25" i="60" s="1"/>
  <c r="H9" i="51"/>
  <c r="J60" i="50"/>
  <c r="L21" i="61"/>
  <c r="L21" i="60" s="1"/>
  <c r="K81" i="56"/>
  <c r="K81" i="60" s="1"/>
  <c r="J44" i="50"/>
  <c r="J24" i="50"/>
  <c r="I109" i="45"/>
  <c r="I109" i="51"/>
  <c r="G109" i="13"/>
  <c r="L94" i="61"/>
  <c r="H19" i="53"/>
  <c r="E64" i="4"/>
  <c r="F64" i="24" s="1"/>
  <c r="K75" i="56"/>
  <c r="J84" i="53"/>
  <c r="I93" i="37"/>
  <c r="J93" i="61" s="1"/>
  <c r="M22" i="60"/>
  <c r="L19" i="60"/>
  <c r="J18" i="50"/>
  <c r="K106" i="56"/>
  <c r="K37" i="61"/>
  <c r="K37" i="60" s="1"/>
  <c r="C28" i="6"/>
  <c r="D28" i="43" s="1"/>
  <c r="F37" i="6"/>
  <c r="G37" i="43" s="1"/>
  <c r="E58" i="6"/>
  <c r="J78" i="70"/>
  <c r="F91" i="32"/>
  <c r="H88" i="30"/>
  <c r="I49" i="30"/>
  <c r="K60" i="47"/>
  <c r="I60" i="36"/>
  <c r="J88" i="32"/>
  <c r="H70" i="30"/>
  <c r="J78" i="47"/>
  <c r="H78" i="36"/>
  <c r="K35" i="50"/>
  <c r="I35" i="30"/>
  <c r="J35" i="56" s="1"/>
  <c r="I15" i="30"/>
  <c r="D42" i="6"/>
  <c r="E42" i="43" s="1"/>
  <c r="H56" i="30"/>
  <c r="I56" i="50" s="1"/>
  <c r="I39" i="30"/>
  <c r="L67" i="61"/>
  <c r="K108" i="56"/>
  <c r="F35" i="6"/>
  <c r="G35" i="43" s="1"/>
  <c r="K23" i="61"/>
  <c r="J16" i="37"/>
  <c r="H92" i="30"/>
  <c r="I92" i="56" s="1"/>
  <c r="J59" i="47"/>
  <c r="H59" i="36"/>
  <c r="I59" i="47" s="1"/>
  <c r="H64" i="30"/>
  <c r="L34" i="42"/>
  <c r="G28" i="53"/>
  <c r="J99" i="50"/>
  <c r="K49" i="49"/>
  <c r="K80" i="51"/>
  <c r="I53" i="47"/>
  <c r="J70" i="49"/>
  <c r="K77" i="45"/>
  <c r="K40" i="49"/>
  <c r="K40" i="42" s="1"/>
  <c r="D76" i="6"/>
  <c r="E76" i="43" s="1"/>
  <c r="I7" i="30"/>
  <c r="K78" i="60"/>
  <c r="H53" i="13"/>
  <c r="I53" i="51" s="1"/>
  <c r="J91" i="56"/>
  <c r="K49" i="61"/>
  <c r="K49" i="60" s="1"/>
  <c r="K74" i="70"/>
  <c r="K108" i="52"/>
  <c r="I108" i="34" a="1"/>
  <c r="I108" i="34" s="1"/>
  <c r="J108" i="52" s="1"/>
  <c r="J22" i="56"/>
  <c r="J57" i="49"/>
  <c r="H57" i="37"/>
  <c r="J57" i="54"/>
  <c r="L18" i="61"/>
  <c r="L18" i="60" s="1"/>
  <c r="I41" i="70"/>
  <c r="K62" i="61"/>
  <c r="K62" i="60" s="1"/>
  <c r="K66" i="56"/>
  <c r="F27" i="6"/>
  <c r="G27" i="43" s="1"/>
  <c r="I107" i="45"/>
  <c r="G107" i="13"/>
  <c r="H107" i="58" s="1"/>
  <c r="I107" i="56"/>
  <c r="I82" i="32"/>
  <c r="L60" i="49"/>
  <c r="L60" i="42" s="1"/>
  <c r="J60" i="37"/>
  <c r="K60" i="49" s="1"/>
  <c r="J57" i="70"/>
  <c r="K58" i="70"/>
  <c r="L7" i="61"/>
  <c r="L7" i="60" s="1"/>
  <c r="F33" i="6"/>
  <c r="G33" i="43" s="1"/>
  <c r="J71" i="51"/>
  <c r="H71" i="13"/>
  <c r="I71" i="51" s="1"/>
  <c r="J26" i="45"/>
  <c r="H26" i="13"/>
  <c r="I26" i="51" s="1"/>
  <c r="K106" i="32" a="1"/>
  <c r="K106" i="32" s="1"/>
  <c r="J32" i="50"/>
  <c r="H9" i="45"/>
  <c r="H40" i="30"/>
  <c r="J60" i="56"/>
  <c r="I41" i="30"/>
  <c r="J56" i="61"/>
  <c r="K84" i="70"/>
  <c r="F107" i="47"/>
  <c r="D107" i="36"/>
  <c r="E107" i="47" s="1"/>
  <c r="J44" i="56"/>
  <c r="K28" i="61"/>
  <c r="H8" i="30"/>
  <c r="I8" i="56" s="1"/>
  <c r="I37" i="30"/>
  <c r="I73" i="45"/>
  <c r="G73" i="13"/>
  <c r="H73" i="70" s="1"/>
  <c r="I29" i="30"/>
  <c r="J24" i="56"/>
  <c r="L101" i="49"/>
  <c r="L101" i="42" s="1"/>
  <c r="L101" i="54"/>
  <c r="L101" i="40" s="1"/>
  <c r="J101" i="37"/>
  <c r="H5" i="53"/>
  <c r="F5" i="36"/>
  <c r="H16" i="30"/>
  <c r="L50" i="54"/>
  <c r="L50" i="40" s="1"/>
  <c r="J18" i="56"/>
  <c r="L69" i="61"/>
  <c r="L69" i="60" s="1"/>
  <c r="I17" i="30"/>
  <c r="J17" i="56" s="1"/>
  <c r="C100" i="6"/>
  <c r="D100" i="43" s="1"/>
  <c r="H105" i="13"/>
  <c r="I105" i="58" s="1"/>
  <c r="K33" i="61"/>
  <c r="D77" i="6"/>
  <c r="E77" i="43" s="1"/>
  <c r="H46" i="47"/>
  <c r="F46" i="36"/>
  <c r="G46" i="47"/>
  <c r="I55" i="30"/>
  <c r="J55" i="56" s="1"/>
  <c r="K10" i="54"/>
  <c r="K10" i="40" s="1"/>
  <c r="I10" i="37"/>
  <c r="J10" i="61" s="1"/>
  <c r="K10" i="49"/>
  <c r="J99" i="56"/>
  <c r="K94" i="47"/>
  <c r="J64" i="49"/>
  <c r="J64" i="42" s="1"/>
  <c r="H51" i="53"/>
  <c r="K81" i="49"/>
  <c r="K81" i="42" s="1"/>
  <c r="K27" i="60"/>
  <c r="I23" i="30"/>
  <c r="H37" i="53"/>
  <c r="K96" i="54"/>
  <c r="J11" i="45"/>
  <c r="K68" i="49"/>
  <c r="K47" i="49"/>
  <c r="J70" i="51"/>
  <c r="J10" i="32"/>
  <c r="K10" i="56"/>
  <c r="F61" i="32"/>
  <c r="I72" i="53"/>
  <c r="G67" i="32"/>
  <c r="H87" i="47"/>
  <c r="L80" i="42"/>
  <c r="I69" i="51"/>
  <c r="J36" i="54"/>
  <c r="L3" i="42"/>
  <c r="I61" i="53"/>
  <c r="J65" i="51"/>
  <c r="K96" i="45"/>
  <c r="L109" i="49"/>
  <c r="L7" i="54"/>
  <c r="L7" i="40" s="1"/>
  <c r="K90" i="49"/>
  <c r="J26" i="53"/>
  <c r="L71" i="54"/>
  <c r="L71" i="40" s="1"/>
  <c r="K21" i="53"/>
  <c r="K7" i="56"/>
  <c r="C54" i="62"/>
  <c r="H38" i="30"/>
  <c r="I79" i="30"/>
  <c r="K45" i="49"/>
  <c r="K45" i="42" s="1"/>
  <c r="I45" i="37"/>
  <c r="J45" i="61" s="1"/>
  <c r="K45" i="54"/>
  <c r="K45" i="40" s="1"/>
  <c r="K91" i="61"/>
  <c r="K91" i="60" s="1"/>
  <c r="J11" i="70"/>
  <c r="L83" i="54"/>
  <c r="L83" i="40" s="1"/>
  <c r="K83" i="61"/>
  <c r="I85" i="61"/>
  <c r="J35" i="37"/>
  <c r="K35" i="49" s="1"/>
  <c r="K35" i="42" s="1"/>
  <c r="J35" i="47"/>
  <c r="H35" i="36"/>
  <c r="J35" i="53"/>
  <c r="L58" i="54"/>
  <c r="L58" i="40" s="1"/>
  <c r="H6" i="30"/>
  <c r="G63" i="6"/>
  <c r="L11" i="61"/>
  <c r="L11" i="60" s="1"/>
  <c r="G21" i="70"/>
  <c r="I57" i="30"/>
  <c r="J28" i="50"/>
  <c r="K78" i="54"/>
  <c r="K78" i="40" s="1"/>
  <c r="I78" i="37"/>
  <c r="H98" i="30"/>
  <c r="L80" i="61"/>
  <c r="L80" i="60" s="1"/>
  <c r="J32" i="70"/>
  <c r="I73" i="30"/>
  <c r="L60" i="61"/>
  <c r="L60" i="60" s="1"/>
  <c r="J95" i="56"/>
  <c r="K40" i="61"/>
  <c r="K40" i="60" s="1"/>
  <c r="K23" i="70"/>
  <c r="L30" i="60"/>
  <c r="K73" i="61"/>
  <c r="I45" i="30"/>
  <c r="J62" i="70"/>
  <c r="J71" i="70"/>
  <c r="H82" i="30"/>
  <c r="J62" i="50"/>
  <c r="J26" i="51"/>
  <c r="J32" i="56"/>
  <c r="L97" i="60"/>
  <c r="I35" i="70"/>
  <c r="H84" i="36"/>
  <c r="L72" i="49"/>
  <c r="L72" i="42" s="1"/>
  <c r="J72" i="37"/>
  <c r="L72" i="54"/>
  <c r="L72" i="40" s="1"/>
  <c r="J108" i="36"/>
  <c r="K108" i="58" s="1"/>
  <c r="I50" i="36"/>
  <c r="J50" i="47" s="1"/>
  <c r="C29" i="62"/>
  <c r="C31" i="62"/>
  <c r="K17" i="56"/>
  <c r="K17" i="60" s="1"/>
  <c r="J105" i="45"/>
  <c r="G67" i="4"/>
  <c r="F67" i="4" s="1"/>
  <c r="E12" i="6"/>
  <c r="F12" i="43" s="1"/>
  <c r="F5" i="6"/>
  <c r="G5" i="43"/>
  <c r="K55" i="56"/>
  <c r="H90" i="30"/>
  <c r="H74" i="30"/>
  <c r="I71" i="32"/>
  <c r="I21" i="30"/>
  <c r="G99" i="4"/>
  <c r="H99" i="24" s="1"/>
  <c r="K10" i="70"/>
  <c r="I81" i="70"/>
  <c r="K108" i="70"/>
  <c r="I110" i="13"/>
  <c r="J110" i="45"/>
  <c r="J88" i="53"/>
  <c r="H88" i="36"/>
  <c r="G55" i="6"/>
  <c r="H55" i="43" s="1"/>
  <c r="I17" i="53"/>
  <c r="J91" i="47"/>
  <c r="I51" i="54"/>
  <c r="K99" i="49"/>
  <c r="J65" i="37"/>
  <c r="K65" i="61" s="1"/>
  <c r="H66" i="30"/>
  <c r="I53" i="30"/>
  <c r="J53" i="50" s="1"/>
  <c r="K27" i="49"/>
  <c r="I27" i="37"/>
  <c r="K27" i="54"/>
  <c r="J82" i="51"/>
  <c r="H82" i="13"/>
  <c r="I82" i="51" s="1"/>
  <c r="G106" i="13"/>
  <c r="I25" i="37"/>
  <c r="K25" i="54"/>
  <c r="K25" i="40" s="1"/>
  <c r="H40" i="36"/>
  <c r="I40" i="58" s="1"/>
  <c r="I40" i="53"/>
  <c r="I106" i="30"/>
  <c r="K99" i="61"/>
  <c r="K99" i="60" s="1"/>
  <c r="I40" i="51"/>
  <c r="G40" i="13"/>
  <c r="J15" i="53"/>
  <c r="K95" i="42"/>
  <c r="J79" i="47"/>
  <c r="I80" i="47"/>
  <c r="F92" i="51"/>
  <c r="K54" i="51"/>
  <c r="J45" i="51"/>
  <c r="J29" i="47"/>
  <c r="J29" i="51"/>
  <c r="L6" i="42"/>
  <c r="H76" i="51"/>
  <c r="I70" i="47"/>
  <c r="L50" i="42"/>
  <c r="H8" i="51"/>
  <c r="J56" i="54"/>
  <c r="I87" i="49"/>
  <c r="I35" i="51"/>
  <c r="I46" i="45"/>
  <c r="K30" i="45"/>
  <c r="K29" i="54"/>
  <c r="K29" i="40" s="1"/>
  <c r="J68" i="53"/>
  <c r="K32" i="47"/>
  <c r="L71" i="49"/>
  <c r="L71" i="42" s="1"/>
  <c r="L52" i="54"/>
  <c r="L52" i="40" s="1"/>
  <c r="J52" i="37"/>
  <c r="K52" i="54" s="1"/>
  <c r="H30" i="30"/>
  <c r="H84" i="30"/>
  <c r="E98" i="6"/>
  <c r="F98" i="43" s="1"/>
  <c r="J66" i="50"/>
  <c r="J100" i="53"/>
  <c r="H100" i="36"/>
  <c r="I100" i="58" s="1"/>
  <c r="H54" i="30"/>
  <c r="K79" i="60"/>
  <c r="I33" i="30"/>
  <c r="J53" i="70"/>
  <c r="K26" i="61"/>
  <c r="K26" i="60" s="1"/>
  <c r="L109" i="57"/>
  <c r="K105" i="57"/>
  <c r="F73" i="43"/>
  <c r="AJ73" i="43" s="1"/>
  <c r="K55" i="47"/>
  <c r="I55" i="36"/>
  <c r="J55" i="47" s="1"/>
  <c r="H22" i="30"/>
  <c r="K75" i="47"/>
  <c r="I75" i="36"/>
  <c r="J75" i="58" s="1"/>
  <c r="K75" i="53"/>
  <c r="J57" i="61"/>
  <c r="I11" i="30"/>
  <c r="C39" i="6"/>
  <c r="D39" i="43" s="1"/>
  <c r="G17" i="70"/>
  <c r="J36" i="61"/>
  <c r="L66" i="60"/>
  <c r="I107" i="70"/>
  <c r="J43" i="32"/>
  <c r="I43" i="32" s="1"/>
  <c r="E37" i="70"/>
  <c r="L76" i="61"/>
  <c r="L76" i="60" s="1"/>
  <c r="K80" i="70"/>
  <c r="J92" i="50"/>
  <c r="K45" i="60"/>
  <c r="J93" i="56"/>
  <c r="J26" i="56"/>
  <c r="H46" i="30"/>
  <c r="I46" i="50" s="1"/>
  <c r="J26" i="70"/>
  <c r="J63" i="53"/>
  <c r="E44" i="6"/>
  <c r="F9" i="13"/>
  <c r="G9" i="51" s="1"/>
  <c r="I77" i="30"/>
  <c r="J77" i="50" s="1"/>
  <c r="H60" i="30"/>
  <c r="I60" i="56" s="1"/>
  <c r="J51" i="70"/>
  <c r="K97" i="61"/>
  <c r="K97" i="60" s="1"/>
  <c r="H44" i="30"/>
  <c r="I44" i="56" s="1"/>
  <c r="K82" i="61"/>
  <c r="H24" i="30"/>
  <c r="I24" i="50" s="1"/>
  <c r="J50" i="37"/>
  <c r="K50" i="49" s="1"/>
  <c r="H18" i="30"/>
  <c r="I18" i="56" s="1"/>
  <c r="K110" i="46"/>
  <c r="I110" i="34" a="1"/>
  <c r="I110" i="34" s="1"/>
  <c r="K110" i="52"/>
  <c r="L67" i="60"/>
  <c r="C30" i="6"/>
  <c r="D30" i="43" s="1"/>
  <c r="K66" i="70"/>
  <c r="E6" i="13"/>
  <c r="F6" i="45" s="1"/>
  <c r="C65" i="6"/>
  <c r="D65" i="43" s="1"/>
  <c r="K47" i="61"/>
  <c r="J64" i="50"/>
  <c r="H72" i="13"/>
  <c r="I72" i="70" s="1"/>
  <c r="K56" i="70"/>
  <c r="L26" i="60"/>
  <c r="K21" i="56"/>
  <c r="J78" i="50"/>
  <c r="K110" i="45"/>
  <c r="J58" i="50"/>
  <c r="G63" i="32"/>
  <c r="J54" i="47"/>
  <c r="K58" i="45"/>
  <c r="F106" i="47"/>
  <c r="H25" i="45"/>
  <c r="L84" i="49"/>
  <c r="L84" i="42" s="1"/>
  <c r="D57" i="6"/>
  <c r="E57" i="43" s="1"/>
  <c r="I85" i="30"/>
  <c r="K51" i="50"/>
  <c r="K51" i="40" s="1"/>
  <c r="I51" i="30"/>
  <c r="I100" i="32"/>
  <c r="I16" i="47"/>
  <c r="I14" i="32"/>
  <c r="K20" i="45"/>
  <c r="I29" i="32"/>
  <c r="K23" i="49"/>
  <c r="G61" i="51"/>
  <c r="I46" i="51"/>
  <c r="K75" i="45"/>
  <c r="K85" i="51"/>
  <c r="K66" i="51"/>
  <c r="K100" i="49"/>
  <c r="K54" i="49"/>
  <c r="G64" i="45"/>
  <c r="L108" i="54"/>
  <c r="J74" i="37"/>
  <c r="K74" i="61" s="1"/>
  <c r="L8" i="49"/>
  <c r="L8" i="42" s="1"/>
  <c r="K74" i="47"/>
  <c r="E62" i="6"/>
  <c r="F62" i="43" s="1"/>
  <c r="F21" i="6"/>
  <c r="G21" i="43" s="1"/>
  <c r="I69" i="30"/>
  <c r="K77" i="70"/>
  <c r="C3" i="6"/>
  <c r="D3" i="43" s="1"/>
  <c r="J58" i="37"/>
  <c r="K58" i="49" s="1"/>
  <c r="G60" i="6"/>
  <c r="H60" i="43" s="1"/>
  <c r="K47" i="47"/>
  <c r="I47" i="36"/>
  <c r="J98" i="70"/>
  <c r="K54" i="61"/>
  <c r="K19" i="50"/>
  <c r="I19" i="30"/>
  <c r="H44" i="36"/>
  <c r="L80" i="54"/>
  <c r="L80" i="40" s="1"/>
  <c r="J80" i="37"/>
  <c r="I83" i="30"/>
  <c r="I106" i="51"/>
  <c r="K68" i="61"/>
  <c r="H25" i="70"/>
  <c r="K30" i="70"/>
  <c r="J92" i="56"/>
  <c r="K59" i="49"/>
  <c r="K59" i="42" s="1"/>
  <c r="I59" i="37"/>
  <c r="J59" i="61" s="1"/>
  <c r="G73" i="32"/>
  <c r="I65" i="30"/>
  <c r="J63" i="47"/>
  <c r="K107" i="32" a="1"/>
  <c r="K107" i="32" s="1"/>
  <c r="H32" i="30"/>
  <c r="F12" i="32"/>
  <c r="E12" i="32" s="1"/>
  <c r="K77" i="56"/>
  <c r="G89" i="70"/>
  <c r="K110" i="32" a="1"/>
  <c r="K110" i="32" s="1"/>
  <c r="J40" i="53"/>
  <c r="L50" i="61"/>
  <c r="L50" i="60" s="1"/>
  <c r="J28" i="70"/>
  <c r="I28" i="13"/>
  <c r="J28" i="51" s="1"/>
  <c r="K28" i="56"/>
  <c r="C43" i="6"/>
  <c r="D43" i="43" s="1"/>
  <c r="J36" i="70"/>
  <c r="J64" i="56"/>
  <c r="I40" i="45"/>
  <c r="I63" i="30"/>
  <c r="K92" i="49"/>
  <c r="I92" i="37"/>
  <c r="K92" i="54"/>
  <c r="K92" i="40" s="1"/>
  <c r="G79" i="13"/>
  <c r="G79" i="32" s="1"/>
  <c r="K59" i="50"/>
  <c r="K59" i="40" s="1"/>
  <c r="I59" i="30"/>
  <c r="I88" i="13"/>
  <c r="J88" i="51" s="1"/>
  <c r="J13" i="51"/>
  <c r="H13" i="13"/>
  <c r="I13" i="70" s="1"/>
  <c r="I13" i="51"/>
  <c r="L55" i="54"/>
  <c r="L55" i="40" s="1"/>
  <c r="J55" i="37"/>
  <c r="K55" i="61" s="1"/>
  <c r="L55" i="49"/>
  <c r="L55" i="42" s="1"/>
  <c r="J78" i="56"/>
  <c r="J95" i="61"/>
  <c r="H83" i="70"/>
  <c r="K20" i="70"/>
  <c r="E49" i="6"/>
  <c r="K109" i="32" a="1"/>
  <c r="K109" i="32" s="1"/>
  <c r="L75" i="42"/>
  <c r="I99" i="53"/>
  <c r="H48" i="47"/>
  <c r="G47" i="6"/>
  <c r="H47" i="43" s="1"/>
  <c r="K15" i="49"/>
  <c r="K15" i="42" s="1"/>
  <c r="H77" i="47"/>
  <c r="J29" i="53"/>
  <c r="I4" i="53"/>
  <c r="J49" i="53"/>
  <c r="K98" i="54"/>
  <c r="K98" i="40" s="1"/>
  <c r="J27" i="32"/>
  <c r="I31" i="51"/>
  <c r="J90" i="45"/>
  <c r="G76" i="32"/>
  <c r="J82" i="53"/>
  <c r="K84" i="51"/>
  <c r="I4" i="47"/>
  <c r="H27" i="47"/>
  <c r="K44" i="54"/>
  <c r="K44" i="40" s="1"/>
  <c r="J101" i="50"/>
  <c r="F106" i="53"/>
  <c r="K106" i="46"/>
  <c r="K79" i="54"/>
  <c r="K79" i="40" s="1"/>
  <c r="J24" i="51"/>
  <c r="J89" i="50"/>
  <c r="J53" i="54"/>
  <c r="G61" i="45"/>
  <c r="I67" i="53"/>
  <c r="G44" i="51"/>
  <c r="K75" i="51"/>
  <c r="H48" i="53"/>
  <c r="K66" i="45"/>
  <c r="K54" i="54"/>
  <c r="G110" i="47"/>
  <c r="K106" i="54"/>
  <c r="J14" i="49"/>
  <c r="L65" i="49"/>
  <c r="L65" i="42" s="1"/>
  <c r="K32" i="53"/>
  <c r="K74" i="53"/>
  <c r="K65" i="47"/>
  <c r="L66" i="49"/>
  <c r="L66" i="42" s="1"/>
  <c r="L88" i="54"/>
  <c r="L88" i="40" s="1"/>
  <c r="L16" i="54"/>
  <c r="L16" i="40" s="1"/>
  <c r="L77" i="49"/>
  <c r="L77" i="42" s="1"/>
  <c r="K27" i="50"/>
  <c r="I27" i="30"/>
  <c r="J27" i="50" s="1"/>
  <c r="E66" i="6"/>
  <c r="F66" i="43" s="1"/>
  <c r="K48" i="49"/>
  <c r="I48" i="37"/>
  <c r="J48" i="54" s="1"/>
  <c r="K33" i="60"/>
  <c r="K69" i="56"/>
  <c r="L109" i="61"/>
  <c r="I87" i="61"/>
  <c r="J90" i="70"/>
  <c r="J5" i="61"/>
  <c r="J101" i="70"/>
  <c r="I60" i="70"/>
  <c r="I47" i="43"/>
  <c r="K89" i="61"/>
  <c r="K89" i="60" s="1"/>
  <c r="K105" i="32" a="1"/>
  <c r="K105" i="32" s="1"/>
  <c r="E90" i="6"/>
  <c r="F90" i="43" s="1"/>
  <c r="E9" i="6"/>
  <c r="F9" i="43" s="1"/>
  <c r="F57" i="43"/>
  <c r="K58" i="53"/>
  <c r="I58" i="36"/>
  <c r="J58" i="58" s="1"/>
  <c r="K85" i="50"/>
  <c r="L58" i="61"/>
  <c r="L58" i="60" s="1"/>
  <c r="G45" i="43"/>
  <c r="K53" i="50"/>
  <c r="K53" i="40" s="1"/>
  <c r="K90" i="61"/>
  <c r="K90" i="60" s="1"/>
  <c r="J89" i="56"/>
  <c r="J22" i="70"/>
  <c r="J55" i="70"/>
  <c r="H28" i="30"/>
  <c r="K19" i="56"/>
  <c r="J44" i="53"/>
  <c r="L32" i="61"/>
  <c r="L32" i="60" s="1"/>
  <c r="I61" i="30"/>
  <c r="L65" i="60"/>
  <c r="K83" i="56"/>
  <c r="H13" i="32"/>
  <c r="J82" i="45"/>
  <c r="I25" i="30"/>
  <c r="J25" i="56" s="1"/>
  <c r="E11" i="6"/>
  <c r="I101" i="36"/>
  <c r="J101" i="58" s="1"/>
  <c r="I106" i="45"/>
  <c r="K98" i="61"/>
  <c r="K98" i="60" s="1"/>
  <c r="K41" i="61"/>
  <c r="J47" i="70"/>
  <c r="K59" i="61"/>
  <c r="G49" i="13"/>
  <c r="H49" i="51" s="1"/>
  <c r="D19" i="6"/>
  <c r="E19" i="43" s="1"/>
  <c r="K65" i="56"/>
  <c r="M94" i="60"/>
  <c r="G90" i="53"/>
  <c r="E90" i="36"/>
  <c r="G90" i="47"/>
  <c r="K25" i="49"/>
  <c r="K25" i="42" s="1"/>
  <c r="H62" i="30"/>
  <c r="I13" i="30"/>
  <c r="J13" i="56" s="1"/>
  <c r="J64" i="61"/>
  <c r="K85" i="70"/>
  <c r="J34" i="56"/>
  <c r="I71" i="30"/>
  <c r="J71" i="56" s="1"/>
  <c r="K107" i="46"/>
  <c r="I107" i="34" a="1"/>
  <c r="I107" i="34" s="1"/>
  <c r="J107" i="46" s="1"/>
  <c r="J40" i="47"/>
  <c r="I31" i="30"/>
  <c r="G91" i="51"/>
  <c r="E91" i="13"/>
  <c r="F91" i="70" s="1"/>
  <c r="H96" i="30"/>
  <c r="L72" i="61"/>
  <c r="L72" i="60" s="1"/>
  <c r="H92" i="36"/>
  <c r="I92" i="58" s="1"/>
  <c r="I9" i="30"/>
  <c r="K110" i="57"/>
  <c r="L20" i="61"/>
  <c r="L20" i="60" s="1"/>
  <c r="K110" i="61"/>
  <c r="J110" i="30"/>
  <c r="J59" i="53"/>
  <c r="L3" i="61"/>
  <c r="L3" i="60" s="1"/>
  <c r="G6" i="45"/>
  <c r="J72" i="56"/>
  <c r="J88" i="50"/>
  <c r="K63" i="56"/>
  <c r="K63" i="60" s="1"/>
  <c r="L4" i="54"/>
  <c r="L4" i="40" s="1"/>
  <c r="J4" i="37"/>
  <c r="K4" i="54" s="1"/>
  <c r="K4" i="40" s="1"/>
  <c r="L4" i="49"/>
  <c r="L4" i="42" s="1"/>
  <c r="I79" i="45"/>
  <c r="K59" i="56"/>
  <c r="K88" i="45"/>
  <c r="J70" i="50"/>
  <c r="H4" i="30"/>
  <c r="I47" i="30"/>
  <c r="J56" i="50"/>
  <c r="J53" i="61"/>
  <c r="K96" i="61"/>
  <c r="K96" i="60" s="1"/>
  <c r="K3" i="70"/>
  <c r="K110" i="70"/>
  <c r="H101" i="4"/>
  <c r="I101" i="24" s="1"/>
  <c r="H23" i="4"/>
  <c r="I23" i="24" s="1"/>
  <c r="H35" i="4"/>
  <c r="J101" i="24"/>
  <c r="E57" i="4"/>
  <c r="D57" i="4" s="1"/>
  <c r="H43" i="4"/>
  <c r="I43" i="24" s="1"/>
  <c r="I81" i="24"/>
  <c r="G81" i="4"/>
  <c r="K53" i="42"/>
  <c r="G57" i="24"/>
  <c r="J61" i="4"/>
  <c r="I61" i="4" s="1"/>
  <c r="I65" i="4"/>
  <c r="J65" i="24" s="1"/>
  <c r="J41" i="4"/>
  <c r="K41" i="24" s="1"/>
  <c r="F51" i="4"/>
  <c r="I53" i="4"/>
  <c r="J37" i="4"/>
  <c r="K37" i="24" s="1"/>
  <c r="I93" i="4"/>
  <c r="H77" i="4"/>
  <c r="I77" i="24" s="1"/>
  <c r="J43" i="24"/>
  <c r="I73" i="4"/>
  <c r="J73" i="24" s="1"/>
  <c r="H47" i="4"/>
  <c r="I47" i="24" s="1"/>
  <c r="H85" i="4"/>
  <c r="I85" i="24" s="1"/>
  <c r="E71" i="4"/>
  <c r="F71" i="24" s="1"/>
  <c r="H79" i="4"/>
  <c r="I79" i="24" s="1"/>
  <c r="G59" i="4"/>
  <c r="H59" i="24" s="1"/>
  <c r="G71" i="24"/>
  <c r="H89" i="4"/>
  <c r="G63" i="4"/>
  <c r="H63" i="24" s="1"/>
  <c r="H55" i="4"/>
  <c r="E91" i="4"/>
  <c r="F91" i="24" s="1"/>
  <c r="M107" i="49"/>
  <c r="M107" i="42" s="1"/>
  <c r="K107" i="37"/>
  <c r="L107" i="49" s="1"/>
  <c r="L107" i="42" s="1"/>
  <c r="M105" i="54"/>
  <c r="M105" i="40" s="1"/>
  <c r="K105" i="37"/>
  <c r="K47" i="54"/>
  <c r="I72" i="47"/>
  <c r="K49" i="54"/>
  <c r="K49" i="40" s="1"/>
  <c r="H87" i="53"/>
  <c r="J23" i="53"/>
  <c r="I61" i="47"/>
  <c r="J44" i="54"/>
  <c r="L9" i="49"/>
  <c r="L9" i="42" s="1"/>
  <c r="J9" i="37"/>
  <c r="K9" i="54" s="1"/>
  <c r="K9" i="40" s="1"/>
  <c r="L65" i="54"/>
  <c r="L65" i="40" s="1"/>
  <c r="L6" i="54"/>
  <c r="L6" i="40" s="1"/>
  <c r="J6" i="37"/>
  <c r="K6" i="54" s="1"/>
  <c r="K6" i="40" s="1"/>
  <c r="I9" i="36"/>
  <c r="J12" i="47"/>
  <c r="I12" i="36"/>
  <c r="J12" i="58" s="1"/>
  <c r="K22" i="47"/>
  <c r="I22" i="36"/>
  <c r="L7" i="49"/>
  <c r="L7" i="42" s="1"/>
  <c r="J7" i="37"/>
  <c r="K43" i="54"/>
  <c r="I43" i="37"/>
  <c r="J43" i="61" s="1"/>
  <c r="K43" i="49"/>
  <c r="K83" i="47"/>
  <c r="I83" i="36"/>
  <c r="J83" i="58" s="1"/>
  <c r="J83" i="53"/>
  <c r="I32" i="36"/>
  <c r="J32" i="58" s="1"/>
  <c r="J32" i="53"/>
  <c r="L3" i="54"/>
  <c r="L3" i="40" s="1"/>
  <c r="J3" i="37"/>
  <c r="K3" i="49" s="1"/>
  <c r="I7" i="36"/>
  <c r="J7" i="58" s="1"/>
  <c r="K3" i="47"/>
  <c r="I3" i="36"/>
  <c r="I74" i="36"/>
  <c r="J74" i="58" s="1"/>
  <c r="K24" i="53"/>
  <c r="H26" i="36"/>
  <c r="I6" i="36"/>
  <c r="L22" i="49"/>
  <c r="L22" i="42" s="1"/>
  <c r="J22" i="37"/>
  <c r="K33" i="54"/>
  <c r="K33" i="40" s="1"/>
  <c r="I33" i="37"/>
  <c r="K65" i="53"/>
  <c r="I65" i="36"/>
  <c r="J65" i="58" s="1"/>
  <c r="J33" i="53"/>
  <c r="H33" i="36"/>
  <c r="I33" i="58" s="1"/>
  <c r="J21" i="37"/>
  <c r="K21" i="61" s="1"/>
  <c r="J71" i="37"/>
  <c r="K71" i="49" s="1"/>
  <c r="K71" i="42" s="1"/>
  <c r="L66" i="54"/>
  <c r="L66" i="40" s="1"/>
  <c r="J66" i="37"/>
  <c r="L20" i="49"/>
  <c r="L20" i="42" s="1"/>
  <c r="J20" i="37"/>
  <c r="K20" i="61" s="1"/>
  <c r="L24" i="54"/>
  <c r="L24" i="49"/>
  <c r="L24" i="42" s="1"/>
  <c r="J24" i="37"/>
  <c r="L16" i="49"/>
  <c r="L16" i="42" s="1"/>
  <c r="J69" i="37"/>
  <c r="I18" i="36"/>
  <c r="J67" i="37"/>
  <c r="L67" i="54"/>
  <c r="L67" i="40" s="1"/>
  <c r="L24" i="40"/>
  <c r="L11" i="54"/>
  <c r="L11" i="40" s="1"/>
  <c r="L11" i="49"/>
  <c r="L11" i="42" s="1"/>
  <c r="J11" i="37"/>
  <c r="L18" i="54"/>
  <c r="L18" i="40" s="1"/>
  <c r="L18" i="49"/>
  <c r="L18" i="42" s="1"/>
  <c r="J18" i="37"/>
  <c r="L8" i="54"/>
  <c r="L8" i="40" s="1"/>
  <c r="J8" i="37"/>
  <c r="I73" i="36"/>
  <c r="K26" i="54"/>
  <c r="K26" i="40" s="1"/>
  <c r="K26" i="49"/>
  <c r="I26" i="37"/>
  <c r="H69" i="36"/>
  <c r="I90" i="37"/>
  <c r="J90" i="49" s="1"/>
  <c r="L32" i="54"/>
  <c r="L32" i="40" s="1"/>
  <c r="J32" i="37"/>
  <c r="K32" i="61" s="1"/>
  <c r="K32" i="60" s="1"/>
  <c r="I24" i="36"/>
  <c r="L84" i="54"/>
  <c r="L84" i="40" s="1"/>
  <c r="J84" i="37"/>
  <c r="L12" i="49"/>
  <c r="L12" i="42" s="1"/>
  <c r="L12" i="54"/>
  <c r="L12" i="40" s="1"/>
  <c r="J12" i="37"/>
  <c r="J42" i="47"/>
  <c r="I42" i="37"/>
  <c r="H42" i="36"/>
  <c r="I42" i="58" s="1"/>
  <c r="I11" i="36"/>
  <c r="K11" i="47"/>
  <c r="K11" i="53"/>
  <c r="L88" i="49"/>
  <c r="L88" i="42" s="1"/>
  <c r="J88" i="37"/>
  <c r="K88" i="61" s="1"/>
  <c r="K88" i="60" s="1"/>
  <c r="L76" i="54"/>
  <c r="L76" i="40" s="1"/>
  <c r="J76" i="37"/>
  <c r="K21" i="47"/>
  <c r="I21" i="36"/>
  <c r="J21" i="58" s="1"/>
  <c r="L77" i="54"/>
  <c r="L77" i="40" s="1"/>
  <c r="J77" i="37"/>
  <c r="J64" i="54"/>
  <c r="J64" i="40" s="1"/>
  <c r="J82" i="47"/>
  <c r="K73" i="49"/>
  <c r="K110" i="54"/>
  <c r="G38" i="47"/>
  <c r="J53" i="49"/>
  <c r="K91" i="54"/>
  <c r="K91" i="40" s="1"/>
  <c r="H14" i="37"/>
  <c r="K109" i="47"/>
  <c r="I109" i="36"/>
  <c r="J109" i="58" s="1"/>
  <c r="I80" i="53"/>
  <c r="I17" i="47"/>
  <c r="J86" i="53"/>
  <c r="H77" i="53"/>
  <c r="J54" i="53"/>
  <c r="K96" i="49"/>
  <c r="I67" i="47"/>
  <c r="J14" i="54"/>
  <c r="K109" i="53"/>
  <c r="K81" i="54"/>
  <c r="K99" i="54"/>
  <c r="K99" i="40" s="1"/>
  <c r="I87" i="54"/>
  <c r="I37" i="37"/>
  <c r="J37" i="61" s="1"/>
  <c r="J109" i="37"/>
  <c r="K106" i="49"/>
  <c r="I106" i="37"/>
  <c r="J106" i="61" s="1"/>
  <c r="K34" i="49"/>
  <c r="K38" i="49"/>
  <c r="I38" i="37"/>
  <c r="J38" i="61" s="1"/>
  <c r="K41" i="49"/>
  <c r="I41" i="37"/>
  <c r="J108" i="37"/>
  <c r="H95" i="37"/>
  <c r="J95" i="49"/>
  <c r="L109" i="52"/>
  <c r="L109" i="40" s="1"/>
  <c r="J109" i="34" a="1"/>
  <c r="J109" i="34" s="1"/>
  <c r="K109" i="57" s="1"/>
  <c r="L109" i="46"/>
  <c r="K15" i="40"/>
  <c r="L28" i="42"/>
  <c r="K106" i="52"/>
  <c r="J57" i="42"/>
  <c r="H63" i="45"/>
  <c r="G85" i="37"/>
  <c r="I16" i="53"/>
  <c r="H68" i="13"/>
  <c r="I68" i="45" s="1"/>
  <c r="K99" i="42"/>
  <c r="H5" i="13"/>
  <c r="I5" i="51"/>
  <c r="F66" i="36"/>
  <c r="J50" i="51"/>
  <c r="H50" i="13"/>
  <c r="I31" i="37"/>
  <c r="I62" i="37"/>
  <c r="I31" i="45"/>
  <c r="H17" i="37"/>
  <c r="J17" i="54"/>
  <c r="J93" i="45"/>
  <c r="H93" i="13"/>
  <c r="I93" i="45" s="1"/>
  <c r="G21" i="45"/>
  <c r="E21" i="13"/>
  <c r="F21" i="70" s="1"/>
  <c r="F37" i="36"/>
  <c r="G37" i="58" s="1"/>
  <c r="F21" i="32"/>
  <c r="H63" i="51"/>
  <c r="H33" i="13"/>
  <c r="I33" i="51" s="1"/>
  <c r="J78" i="51"/>
  <c r="H78" i="13"/>
  <c r="H64" i="37"/>
  <c r="J100" i="51"/>
  <c r="H49" i="36"/>
  <c r="J49" i="47"/>
  <c r="J82" i="4"/>
  <c r="K82" i="24" s="1"/>
  <c r="K82" i="42" s="1"/>
  <c r="J90" i="4"/>
  <c r="K90" i="24" s="1"/>
  <c r="J98" i="4"/>
  <c r="K98" i="24" s="1"/>
  <c r="I85" i="49"/>
  <c r="I85" i="54"/>
  <c r="I15" i="37"/>
  <c r="K98" i="49"/>
  <c r="D79" i="6"/>
  <c r="E79" i="43" s="1"/>
  <c r="D87" i="6"/>
  <c r="E87" i="43" s="1"/>
  <c r="J84" i="4"/>
  <c r="K84" i="24" s="1"/>
  <c r="J52" i="4"/>
  <c r="K52" i="24" s="1"/>
  <c r="J20" i="4"/>
  <c r="K20" i="24" s="1"/>
  <c r="H93" i="30"/>
  <c r="J15" i="45"/>
  <c r="H15" i="13"/>
  <c r="J68" i="51"/>
  <c r="J68" i="45"/>
  <c r="F108" i="6"/>
  <c r="G108" i="43" s="1"/>
  <c r="L106" i="42"/>
  <c r="K27" i="51"/>
  <c r="E17" i="13"/>
  <c r="F17" i="51" s="1"/>
  <c r="J5" i="51"/>
  <c r="J5" i="45"/>
  <c r="J101" i="45"/>
  <c r="H101" i="13"/>
  <c r="I101" i="51" s="1"/>
  <c r="D92" i="13"/>
  <c r="E92" i="70" s="1"/>
  <c r="H66" i="53"/>
  <c r="E37" i="45"/>
  <c r="C37" i="13"/>
  <c r="D37" i="70" s="1"/>
  <c r="I89" i="37"/>
  <c r="K89" i="54"/>
  <c r="K89" i="40" s="1"/>
  <c r="I78" i="32"/>
  <c r="G17" i="36"/>
  <c r="H17" i="58" s="1"/>
  <c r="J50" i="45"/>
  <c r="H15" i="36"/>
  <c r="J15" i="47"/>
  <c r="K105" i="46"/>
  <c r="K105" i="52"/>
  <c r="J14" i="51"/>
  <c r="H31" i="32"/>
  <c r="G81" i="13"/>
  <c r="H81" i="45" s="1"/>
  <c r="H86" i="36"/>
  <c r="I86" i="53" s="1"/>
  <c r="K31" i="49"/>
  <c r="K31" i="42" s="1"/>
  <c r="K31" i="54"/>
  <c r="K31" i="40" s="1"/>
  <c r="H18" i="51"/>
  <c r="F18" i="13"/>
  <c r="G18" i="70" s="1"/>
  <c r="K62" i="49"/>
  <c r="J22" i="45"/>
  <c r="H22" i="13"/>
  <c r="I22" i="51" s="1"/>
  <c r="J17" i="49"/>
  <c r="J93" i="51"/>
  <c r="F77" i="36"/>
  <c r="H51" i="47"/>
  <c r="G21" i="51"/>
  <c r="H37" i="47"/>
  <c r="J96" i="53"/>
  <c r="H54" i="36"/>
  <c r="J54" i="32"/>
  <c r="J91" i="53"/>
  <c r="G107" i="6"/>
  <c r="H107" i="43" s="1"/>
  <c r="K102" i="45"/>
  <c r="I68" i="32"/>
  <c r="J108" i="45"/>
  <c r="I108" i="13"/>
  <c r="J108" i="51" s="1"/>
  <c r="J16" i="51"/>
  <c r="H16" i="13"/>
  <c r="I16" i="70" s="1"/>
  <c r="I93" i="32"/>
  <c r="H93" i="32" s="1"/>
  <c r="H109" i="6"/>
  <c r="I109" i="43" s="1"/>
  <c r="H82" i="36"/>
  <c r="I82" i="58" s="1"/>
  <c r="D95" i="6"/>
  <c r="E95" i="43" s="1"/>
  <c r="H95" i="30"/>
  <c r="I68" i="37"/>
  <c r="J68" i="54" s="1"/>
  <c r="I60" i="51"/>
  <c r="J36" i="45"/>
  <c r="H36" i="13"/>
  <c r="I36" i="51" s="1"/>
  <c r="J39" i="49"/>
  <c r="I29" i="53"/>
  <c r="H29" i="36"/>
  <c r="G4" i="36"/>
  <c r="K70" i="40"/>
  <c r="H89" i="36"/>
  <c r="F27" i="36"/>
  <c r="H27" i="53"/>
  <c r="J29" i="45"/>
  <c r="J55" i="45"/>
  <c r="H55" i="13"/>
  <c r="K74" i="51"/>
  <c r="I74" i="13"/>
  <c r="J74" i="56" s="1"/>
  <c r="I22" i="32"/>
  <c r="K86" i="49"/>
  <c r="I51" i="49"/>
  <c r="H101" i="30"/>
  <c r="K52" i="45"/>
  <c r="I52" i="13"/>
  <c r="J52" i="58" s="1"/>
  <c r="D106" i="36"/>
  <c r="I47" i="37"/>
  <c r="J70" i="45"/>
  <c r="H70" i="13"/>
  <c r="I70" i="70" s="1"/>
  <c r="I97" i="37"/>
  <c r="J97" i="54" s="1"/>
  <c r="K97" i="49"/>
  <c r="K97" i="42" s="1"/>
  <c r="H5" i="37"/>
  <c r="I5" i="49" s="1"/>
  <c r="J6" i="4"/>
  <c r="K6" i="24" s="1"/>
  <c r="J46" i="4"/>
  <c r="K46" i="24" s="1"/>
  <c r="J70" i="4"/>
  <c r="K70" i="24" s="1"/>
  <c r="K70" i="42" s="1"/>
  <c r="I61" i="37"/>
  <c r="K61" i="54"/>
  <c r="K61" i="40" s="1"/>
  <c r="K10" i="45"/>
  <c r="H76" i="45"/>
  <c r="F76" i="13"/>
  <c r="H42" i="13"/>
  <c r="I42" i="70" s="1"/>
  <c r="J98" i="51"/>
  <c r="H98" i="13"/>
  <c r="I98" i="58" s="1"/>
  <c r="G70" i="36"/>
  <c r="I70" i="53"/>
  <c r="J20" i="32"/>
  <c r="H19" i="13"/>
  <c r="I19" i="70" s="1"/>
  <c r="J19" i="45"/>
  <c r="J76" i="4"/>
  <c r="K76" i="24" s="1"/>
  <c r="J44" i="4"/>
  <c r="K44" i="24" s="1"/>
  <c r="J12" i="4"/>
  <c r="K12" i="24" s="1"/>
  <c r="J10" i="4"/>
  <c r="K10" i="24" s="1"/>
  <c r="J18" i="4"/>
  <c r="K18" i="24" s="1"/>
  <c r="J26" i="4"/>
  <c r="K26" i="24" s="1"/>
  <c r="J34" i="4"/>
  <c r="K34" i="24" s="1"/>
  <c r="J42" i="4"/>
  <c r="K42" i="24" s="1"/>
  <c r="J50" i="4"/>
  <c r="K50" i="24" s="1"/>
  <c r="J58" i="4"/>
  <c r="K58" i="24" s="1"/>
  <c r="J66" i="4"/>
  <c r="K66" i="24" s="1"/>
  <c r="J74" i="4"/>
  <c r="K74" i="24" s="1"/>
  <c r="D91" i="6"/>
  <c r="E91" i="43" s="1"/>
  <c r="D99" i="6"/>
  <c r="E99" i="43" s="1"/>
  <c r="J99" i="45"/>
  <c r="H99" i="13"/>
  <c r="I99" i="58" s="1"/>
  <c r="G28" i="47"/>
  <c r="G72" i="36"/>
  <c r="H67" i="45"/>
  <c r="D62" i="47"/>
  <c r="J38" i="51"/>
  <c r="F87" i="36"/>
  <c r="H89" i="30"/>
  <c r="I89" i="50" s="1"/>
  <c r="H56" i="37"/>
  <c r="H53" i="37"/>
  <c r="K23" i="45"/>
  <c r="K23" i="42" s="1"/>
  <c r="I23" i="13"/>
  <c r="J23" i="58" s="1"/>
  <c r="G35" i="13"/>
  <c r="H35" i="70" s="1"/>
  <c r="H35" i="32"/>
  <c r="G35" i="32" s="1"/>
  <c r="K56" i="40"/>
  <c r="J56" i="32"/>
  <c r="I56" i="13"/>
  <c r="J56" i="58" s="1"/>
  <c r="J78" i="4"/>
  <c r="K78" i="24" s="1"/>
  <c r="K78" i="42" s="1"/>
  <c r="J86" i="4"/>
  <c r="K86" i="24" s="1"/>
  <c r="J94" i="4"/>
  <c r="K94" i="24" s="1"/>
  <c r="J102" i="4"/>
  <c r="K102" i="24" s="1"/>
  <c r="F83" i="13"/>
  <c r="G83" i="70" s="1"/>
  <c r="J23" i="32"/>
  <c r="E89" i="13"/>
  <c r="F89" i="70" s="1"/>
  <c r="H91" i="30"/>
  <c r="H76" i="47"/>
  <c r="E61" i="13"/>
  <c r="H47" i="13"/>
  <c r="I47" i="70" s="1"/>
  <c r="I50" i="32"/>
  <c r="H23" i="36"/>
  <c r="J39" i="45"/>
  <c r="H39" i="13"/>
  <c r="H39" i="32" s="1"/>
  <c r="G67" i="36"/>
  <c r="G69" i="13"/>
  <c r="H69" i="70" s="1"/>
  <c r="I69" i="45"/>
  <c r="I75" i="13"/>
  <c r="J75" i="70" s="1"/>
  <c r="J51" i="51"/>
  <c r="H51" i="13"/>
  <c r="I51" i="70" s="1"/>
  <c r="J36" i="49"/>
  <c r="E85" i="6"/>
  <c r="F85" i="43" s="1"/>
  <c r="E93" i="6"/>
  <c r="F93" i="43" s="1"/>
  <c r="E101" i="6"/>
  <c r="F101" i="43" s="1"/>
  <c r="F48" i="36"/>
  <c r="I3" i="13"/>
  <c r="J3" i="51" s="1"/>
  <c r="J3" i="45"/>
  <c r="K3" i="45"/>
  <c r="J66" i="32"/>
  <c r="I66" i="13"/>
  <c r="I100" i="37"/>
  <c r="J100" i="54" s="1"/>
  <c r="K100" i="54"/>
  <c r="J70" i="54"/>
  <c r="K7" i="51"/>
  <c r="I7" i="13"/>
  <c r="J7" i="45"/>
  <c r="J7" i="32"/>
  <c r="H4" i="32"/>
  <c r="G48" i="13"/>
  <c r="G48" i="32" s="1"/>
  <c r="D41" i="47"/>
  <c r="J32" i="45"/>
  <c r="H32" i="13"/>
  <c r="H32" i="32" s="1"/>
  <c r="K110" i="4"/>
  <c r="L110" i="24" s="1"/>
  <c r="L110" i="42" s="1"/>
  <c r="K83" i="54"/>
  <c r="I29" i="37"/>
  <c r="J29" i="61" s="1"/>
  <c r="K29" i="49"/>
  <c r="K29" i="42" s="1"/>
  <c r="H62" i="13"/>
  <c r="I54" i="37"/>
  <c r="J54" i="61" s="1"/>
  <c r="I65" i="32"/>
  <c r="H68" i="36"/>
  <c r="I68" i="58" s="1"/>
  <c r="E110" i="36"/>
  <c r="G110" i="53"/>
  <c r="L96" i="40"/>
  <c r="J34" i="45"/>
  <c r="I34" i="51"/>
  <c r="H34" i="13"/>
  <c r="E105" i="36"/>
  <c r="F17" i="32"/>
  <c r="E17" i="32" s="1"/>
  <c r="J60" i="4"/>
  <c r="K60" i="24" s="1"/>
  <c r="J30" i="4"/>
  <c r="K30" i="24" s="1"/>
  <c r="J54" i="4"/>
  <c r="K54" i="24" s="1"/>
  <c r="I5" i="32"/>
  <c r="H5" i="32" s="1"/>
  <c r="I16" i="32"/>
  <c r="F63" i="13"/>
  <c r="J100" i="45"/>
  <c r="H100" i="13"/>
  <c r="I100" i="70" s="1"/>
  <c r="I98" i="37"/>
  <c r="G16" i="36"/>
  <c r="G41" i="13"/>
  <c r="H79" i="36"/>
  <c r="I79" i="58" s="1"/>
  <c r="J105" i="4"/>
  <c r="K105" i="24" s="1"/>
  <c r="G80" i="36"/>
  <c r="K27" i="45"/>
  <c r="I27" i="13"/>
  <c r="J27" i="58" s="1"/>
  <c r="I105" i="34" a="1"/>
  <c r="I105" i="34" s="1"/>
  <c r="J14" i="45"/>
  <c r="H14" i="13"/>
  <c r="I14" i="70" s="1"/>
  <c r="K62" i="54"/>
  <c r="K62" i="40" s="1"/>
  <c r="G31" i="13"/>
  <c r="H31" i="45" s="1"/>
  <c r="F51" i="36"/>
  <c r="H96" i="36"/>
  <c r="H101" i="32"/>
  <c r="I54" i="13"/>
  <c r="J54" i="58" s="1"/>
  <c r="H91" i="36"/>
  <c r="K20" i="51"/>
  <c r="I20" i="13"/>
  <c r="J20" i="58" s="1"/>
  <c r="I96" i="37"/>
  <c r="D10" i="36"/>
  <c r="F10" i="53"/>
  <c r="K102" i="51"/>
  <c r="I102" i="13"/>
  <c r="J102" i="70" s="1"/>
  <c r="I90" i="32"/>
  <c r="H90" i="32" s="1"/>
  <c r="H90" i="13"/>
  <c r="J95" i="45"/>
  <c r="H95" i="13"/>
  <c r="I95" i="58" s="1"/>
  <c r="I95" i="51"/>
  <c r="J68" i="4"/>
  <c r="K68" i="24" s="1"/>
  <c r="J36" i="4"/>
  <c r="K36" i="24" s="1"/>
  <c r="K36" i="42" s="1"/>
  <c r="J4" i="4"/>
  <c r="E81" i="6"/>
  <c r="E89" i="6"/>
  <c r="F89" i="43" s="1"/>
  <c r="J109" i="4"/>
  <c r="H45" i="13"/>
  <c r="I45" i="70" s="1"/>
  <c r="J57" i="51"/>
  <c r="H57" i="13"/>
  <c r="I57" i="58" s="1"/>
  <c r="I57" i="51"/>
  <c r="I57" i="45"/>
  <c r="K84" i="45"/>
  <c r="I84" i="13"/>
  <c r="J84" i="51" s="1"/>
  <c r="H11" i="13"/>
  <c r="I11" i="70" s="1"/>
  <c r="I81" i="37"/>
  <c r="J81" i="61" s="1"/>
  <c r="J22" i="4"/>
  <c r="F105" i="6"/>
  <c r="G105" i="43" s="1"/>
  <c r="G60" i="13"/>
  <c r="K58" i="51"/>
  <c r="I58" i="13"/>
  <c r="J58" i="70" s="1"/>
  <c r="H39" i="37"/>
  <c r="D43" i="36"/>
  <c r="E43" i="53" s="1"/>
  <c r="F43" i="53"/>
  <c r="H29" i="13"/>
  <c r="H108" i="4"/>
  <c r="G99" i="36"/>
  <c r="I99" i="47"/>
  <c r="I86" i="37"/>
  <c r="G51" i="37"/>
  <c r="L52" i="42"/>
  <c r="G31" i="36"/>
  <c r="H31" i="58" s="1"/>
  <c r="I10" i="13"/>
  <c r="J10" i="58" s="1"/>
  <c r="I106" i="34" a="1"/>
  <c r="I106" i="34" s="1"/>
  <c r="F8" i="13"/>
  <c r="H8" i="45"/>
  <c r="I23" i="37"/>
  <c r="J23" i="54" s="1"/>
  <c r="K23" i="54"/>
  <c r="I106" i="4"/>
  <c r="J106" i="24" s="1"/>
  <c r="I28" i="37"/>
  <c r="K28" i="54"/>
  <c r="K28" i="40" s="1"/>
  <c r="H110" i="6"/>
  <c r="I110" i="43" s="1"/>
  <c r="F36" i="36"/>
  <c r="H36" i="53"/>
  <c r="E28" i="36"/>
  <c r="I79" i="37"/>
  <c r="K79" i="49"/>
  <c r="K79" i="42" s="1"/>
  <c r="I110" i="37"/>
  <c r="F67" i="13"/>
  <c r="G67" i="70" s="1"/>
  <c r="H67" i="51"/>
  <c r="J24" i="45"/>
  <c r="H24" i="13"/>
  <c r="H99" i="30"/>
  <c r="J38" i="45"/>
  <c r="H38" i="13"/>
  <c r="I99" i="37"/>
  <c r="J99" i="61" s="1"/>
  <c r="E38" i="36"/>
  <c r="I49" i="37"/>
  <c r="I91" i="37"/>
  <c r="G87" i="37"/>
  <c r="H87" i="61" s="1"/>
  <c r="K56" i="42"/>
  <c r="L102" i="42"/>
  <c r="F76" i="36"/>
  <c r="I15" i="32"/>
  <c r="H15" i="32" s="1"/>
  <c r="I80" i="13"/>
  <c r="J80" i="51" s="1"/>
  <c r="G46" i="13"/>
  <c r="H46" i="51" s="1"/>
  <c r="H46" i="45"/>
  <c r="G44" i="45"/>
  <c r="E44" i="13"/>
  <c r="F44" i="45" s="1"/>
  <c r="H41" i="32"/>
  <c r="G41" i="32" s="1"/>
  <c r="G107" i="4"/>
  <c r="H107" i="24" s="1"/>
  <c r="J80" i="32"/>
  <c r="I80" i="32" s="1"/>
  <c r="I30" i="13"/>
  <c r="J30" i="51" s="1"/>
  <c r="J51" i="42"/>
  <c r="H36" i="37"/>
  <c r="I85" i="13"/>
  <c r="J85" i="70" s="1"/>
  <c r="G53" i="36"/>
  <c r="J92" i="4"/>
  <c r="K92" i="24" s="1"/>
  <c r="J28" i="4"/>
  <c r="K28" i="24" s="1"/>
  <c r="J14" i="4"/>
  <c r="K14" i="24" s="1"/>
  <c r="K14" i="42" s="1"/>
  <c r="J38" i="4"/>
  <c r="K38" i="24" s="1"/>
  <c r="J62" i="4"/>
  <c r="K62" i="24" s="1"/>
  <c r="J100" i="4"/>
  <c r="K100" i="24" s="1"/>
  <c r="J74" i="32"/>
  <c r="I74" i="32" s="1"/>
  <c r="I82" i="37"/>
  <c r="H70" i="37"/>
  <c r="I70" i="49" s="1"/>
  <c r="G4" i="13"/>
  <c r="H4" i="51" s="1"/>
  <c r="H25" i="51"/>
  <c r="F25" i="13"/>
  <c r="I83" i="37"/>
  <c r="K77" i="51"/>
  <c r="I77" i="13"/>
  <c r="J77" i="58" s="1"/>
  <c r="G61" i="36"/>
  <c r="H61" i="47" s="1"/>
  <c r="I55" i="32"/>
  <c r="J65" i="45"/>
  <c r="H65" i="13"/>
  <c r="G64" i="51"/>
  <c r="E64" i="13"/>
  <c r="F64" i="70" s="1"/>
  <c r="I36" i="32"/>
  <c r="I40" i="37"/>
  <c r="J40" i="61" s="1"/>
  <c r="K40" i="54"/>
  <c r="K40" i="40" s="1"/>
  <c r="K96" i="51"/>
  <c r="K96" i="40" s="1"/>
  <c r="I96" i="13"/>
  <c r="J96" i="70" s="1"/>
  <c r="L54" i="42"/>
  <c r="I70" i="32"/>
  <c r="H70" i="32" s="1"/>
  <c r="D37" i="32"/>
  <c r="C37" i="32" s="1"/>
  <c r="I95" i="32"/>
  <c r="H95" i="32" s="1"/>
  <c r="K106" i="42" l="1"/>
  <c r="K83" i="42"/>
  <c r="AH8" i="53"/>
  <c r="K73" i="40"/>
  <c r="K68" i="42"/>
  <c r="K73" i="42"/>
  <c r="L108" i="40"/>
  <c r="K54" i="42"/>
  <c r="K34" i="42"/>
  <c r="K83" i="40"/>
  <c r="K96" i="42"/>
  <c r="K37" i="42"/>
  <c r="K47" i="42"/>
  <c r="E107" i="53"/>
  <c r="K28" i="60"/>
  <c r="I33" i="47"/>
  <c r="J58" i="53"/>
  <c r="I100" i="53"/>
  <c r="J83" i="47"/>
  <c r="AH83" i="47" s="1"/>
  <c r="G107" i="30"/>
  <c r="H107" i="50" s="1"/>
  <c r="K106" i="40"/>
  <c r="K109" i="50"/>
  <c r="K109" i="56"/>
  <c r="I109" i="30"/>
  <c r="I72" i="4"/>
  <c r="J72" i="24" s="1"/>
  <c r="H16" i="24"/>
  <c r="F16" i="4"/>
  <c r="I48" i="4"/>
  <c r="J48" i="24" s="1"/>
  <c r="AH16" i="24"/>
  <c r="AD16" i="24"/>
  <c r="I49" i="4"/>
  <c r="J49" i="24" s="1"/>
  <c r="AD9" i="24"/>
  <c r="AH9" i="24"/>
  <c r="AD56" i="24"/>
  <c r="AH56" i="24"/>
  <c r="K48" i="42"/>
  <c r="H9" i="4"/>
  <c r="I9" i="24"/>
  <c r="H56" i="4"/>
  <c r="I56" i="24" s="1"/>
  <c r="J17" i="24"/>
  <c r="H17" i="4"/>
  <c r="I80" i="4"/>
  <c r="J80" i="24" s="1"/>
  <c r="K49" i="42"/>
  <c r="I24" i="4"/>
  <c r="J24" i="24" s="1"/>
  <c r="AD102" i="70"/>
  <c r="AH102" i="70"/>
  <c r="AD27" i="58"/>
  <c r="AH27" i="58"/>
  <c r="AC19" i="43"/>
  <c r="AJ19" i="43"/>
  <c r="AD75" i="58"/>
  <c r="AH75" i="58"/>
  <c r="AD10" i="58"/>
  <c r="AH10" i="58"/>
  <c r="AD23" i="58"/>
  <c r="AH23" i="58"/>
  <c r="AH109" i="58"/>
  <c r="G58" i="62" s="1"/>
  <c r="AD109" i="58"/>
  <c r="AD65" i="58"/>
  <c r="AH65" i="58"/>
  <c r="AD32" i="58"/>
  <c r="AH32" i="58"/>
  <c r="AH59" i="61"/>
  <c r="AD59" i="61"/>
  <c r="AH74" i="56"/>
  <c r="AD74" i="56"/>
  <c r="AD74" i="58"/>
  <c r="AH74" i="58"/>
  <c r="AD43" i="58"/>
  <c r="AH43" i="58"/>
  <c r="AD20" i="58"/>
  <c r="AH20" i="58"/>
  <c r="AH55" i="47"/>
  <c r="AD55" i="47"/>
  <c r="AD83" i="58"/>
  <c r="AH83" i="58"/>
  <c r="AD28" i="51"/>
  <c r="AH28" i="51"/>
  <c r="AD77" i="58"/>
  <c r="AH77" i="58"/>
  <c r="AH56" i="58"/>
  <c r="AD56" i="58"/>
  <c r="AH52" i="58"/>
  <c r="AD52" i="58"/>
  <c r="AD21" i="58"/>
  <c r="AH21" i="58"/>
  <c r="AD7" i="58"/>
  <c r="AH7" i="58"/>
  <c r="AD12" i="58"/>
  <c r="AH12" i="58"/>
  <c r="AH54" i="58"/>
  <c r="AD54" i="58"/>
  <c r="AH101" i="58"/>
  <c r="AD101" i="58"/>
  <c r="AH58" i="58"/>
  <c r="AD58" i="58"/>
  <c r="AH50" i="47"/>
  <c r="AD50" i="47"/>
  <c r="H41" i="70"/>
  <c r="AH40" i="61"/>
  <c r="AD40" i="61"/>
  <c r="G76" i="47"/>
  <c r="J86" i="49"/>
  <c r="AH58" i="70"/>
  <c r="AD58" i="70"/>
  <c r="AD84" i="51"/>
  <c r="AH84" i="51"/>
  <c r="I90" i="51"/>
  <c r="H41" i="45"/>
  <c r="AH100" i="54"/>
  <c r="AD100" i="54"/>
  <c r="AH70" i="45"/>
  <c r="AD70" i="45"/>
  <c r="I89" i="47"/>
  <c r="AH36" i="45"/>
  <c r="AD36" i="45"/>
  <c r="AH91" i="53"/>
  <c r="AD91" i="53"/>
  <c r="AD93" i="51"/>
  <c r="AH93" i="51"/>
  <c r="I15" i="47"/>
  <c r="AC37" i="45"/>
  <c r="AJ37" i="45"/>
  <c r="AH38" i="61"/>
  <c r="AD38" i="61"/>
  <c r="AH64" i="54"/>
  <c r="AD64" i="54"/>
  <c r="I69" i="53"/>
  <c r="K20" i="49"/>
  <c r="AH43" i="61"/>
  <c r="AD43" i="61"/>
  <c r="AH23" i="53"/>
  <c r="AD23" i="53"/>
  <c r="AH40" i="47"/>
  <c r="AD40" i="47"/>
  <c r="AD5" i="61"/>
  <c r="AH5" i="61"/>
  <c r="AH48" i="54"/>
  <c r="AD48" i="54"/>
  <c r="AH53" i="54"/>
  <c r="AD53" i="54"/>
  <c r="AH36" i="70"/>
  <c r="AD36" i="70"/>
  <c r="AH28" i="70"/>
  <c r="AD28" i="70"/>
  <c r="AD58" i="50"/>
  <c r="AH58" i="50"/>
  <c r="AD77" i="50"/>
  <c r="AH77" i="50"/>
  <c r="AH26" i="56"/>
  <c r="AD26" i="56"/>
  <c r="H106" i="45"/>
  <c r="AH88" i="53"/>
  <c r="AD88" i="53"/>
  <c r="AH32" i="56"/>
  <c r="AD32" i="56"/>
  <c r="AH99" i="56"/>
  <c r="AD99" i="56"/>
  <c r="AH44" i="56"/>
  <c r="AD44" i="56"/>
  <c r="AH60" i="56"/>
  <c r="AD60" i="56"/>
  <c r="AH59" i="47"/>
  <c r="AD59" i="47"/>
  <c r="I78" i="47"/>
  <c r="AD44" i="50"/>
  <c r="AH44" i="50"/>
  <c r="AH96" i="47"/>
  <c r="AD96" i="47"/>
  <c r="AD82" i="50"/>
  <c r="AH82" i="50"/>
  <c r="AD43" i="50"/>
  <c r="AH43" i="50"/>
  <c r="AJ84" i="43"/>
  <c r="AC84" i="43"/>
  <c r="AJ96" i="43"/>
  <c r="AC96" i="43"/>
  <c r="AC16" i="43"/>
  <c r="AJ16" i="43"/>
  <c r="AD91" i="50"/>
  <c r="AH91" i="50"/>
  <c r="AH50" i="56"/>
  <c r="AD50" i="56"/>
  <c r="AD80" i="50"/>
  <c r="AH80" i="50"/>
  <c r="J70" i="60"/>
  <c r="AH70" i="56"/>
  <c r="AD70" i="56"/>
  <c r="AD105" i="50"/>
  <c r="C5" i="41" s="1"/>
  <c r="AH105" i="50"/>
  <c r="G5" i="41" s="1"/>
  <c r="AH16" i="45"/>
  <c r="AD16" i="45"/>
  <c r="AH42" i="45"/>
  <c r="AD42" i="45"/>
  <c r="F56" i="43"/>
  <c r="D56" i="6"/>
  <c r="AD95" i="58"/>
  <c r="AH95" i="58"/>
  <c r="AH45" i="58"/>
  <c r="AD45" i="58"/>
  <c r="G8" i="36"/>
  <c r="H8" i="53"/>
  <c r="H8" i="47"/>
  <c r="AH87" i="70"/>
  <c r="AD87" i="70"/>
  <c r="G76" i="58"/>
  <c r="I45" i="58"/>
  <c r="AD19" i="58"/>
  <c r="AH19" i="58"/>
  <c r="AD5" i="58"/>
  <c r="AH5" i="58"/>
  <c r="AH44" i="47"/>
  <c r="AD44" i="47"/>
  <c r="AD25" i="58"/>
  <c r="AH25" i="58"/>
  <c r="AD64" i="58"/>
  <c r="AH64" i="58"/>
  <c r="H81" i="58"/>
  <c r="G81" i="53"/>
  <c r="E81" i="36"/>
  <c r="AH64" i="47"/>
  <c r="AD64" i="47"/>
  <c r="I72" i="58"/>
  <c r="J66" i="56"/>
  <c r="AH17" i="49"/>
  <c r="AD17" i="49"/>
  <c r="AH50" i="45"/>
  <c r="AD50" i="45"/>
  <c r="AH64" i="40"/>
  <c r="AD64" i="40"/>
  <c r="AH54" i="53"/>
  <c r="AD54" i="53"/>
  <c r="AH33" i="53"/>
  <c r="AD33" i="53"/>
  <c r="I26" i="47"/>
  <c r="AH32" i="53"/>
  <c r="AD32" i="53"/>
  <c r="AD107" i="46"/>
  <c r="C35" i="23" s="1"/>
  <c r="AH107" i="46"/>
  <c r="G35" i="23" s="1"/>
  <c r="G33" i="23" s="1"/>
  <c r="AH64" i="61"/>
  <c r="AD64" i="61"/>
  <c r="AH90" i="70"/>
  <c r="AD90" i="70"/>
  <c r="AD89" i="50"/>
  <c r="AH89" i="50"/>
  <c r="AH49" i="53"/>
  <c r="AD49" i="53"/>
  <c r="AH63" i="47"/>
  <c r="AD63" i="47"/>
  <c r="AJ57" i="43"/>
  <c r="AC57" i="43"/>
  <c r="AD64" i="50"/>
  <c r="AH64" i="50"/>
  <c r="AH93" i="56"/>
  <c r="AD93" i="56"/>
  <c r="AH110" i="45"/>
  <c r="G73" i="23" s="1"/>
  <c r="AD110" i="45"/>
  <c r="C73" i="23" s="1"/>
  <c r="AD26" i="51"/>
  <c r="AH26" i="51"/>
  <c r="AH35" i="53"/>
  <c r="AD35" i="53"/>
  <c r="AH11" i="70"/>
  <c r="AD11" i="70"/>
  <c r="AH18" i="56"/>
  <c r="AD18" i="56"/>
  <c r="AH24" i="56"/>
  <c r="AD24" i="56"/>
  <c r="AC107" i="53"/>
  <c r="B34" i="41" s="1"/>
  <c r="AJ107" i="53"/>
  <c r="I34" i="41" s="1"/>
  <c r="AD71" i="51"/>
  <c r="AH71" i="51"/>
  <c r="AH57" i="49"/>
  <c r="AD57" i="49"/>
  <c r="AJ76" i="43"/>
  <c r="AC76" i="43"/>
  <c r="AH78" i="47"/>
  <c r="AD78" i="47"/>
  <c r="AD18" i="50"/>
  <c r="AH18" i="50"/>
  <c r="I34" i="37"/>
  <c r="AD46" i="50"/>
  <c r="AH46" i="50"/>
  <c r="AH23" i="47"/>
  <c r="AD23" i="47"/>
  <c r="I25" i="53"/>
  <c r="AH40" i="56"/>
  <c r="AD40" i="56"/>
  <c r="AD98" i="50"/>
  <c r="AH98" i="50"/>
  <c r="AH57" i="45"/>
  <c r="AD57" i="45"/>
  <c r="AH31" i="24"/>
  <c r="AD31" i="24"/>
  <c r="AD48" i="50"/>
  <c r="AH48" i="50"/>
  <c r="AD90" i="51"/>
  <c r="AH90" i="51"/>
  <c r="AD11" i="51"/>
  <c r="AH11" i="51"/>
  <c r="AH98" i="56"/>
  <c r="AD98" i="56"/>
  <c r="AH39" i="53"/>
  <c r="AD39" i="53"/>
  <c r="AH89" i="53"/>
  <c r="AD89" i="53"/>
  <c r="AD70" i="58"/>
  <c r="AH70" i="58"/>
  <c r="H41" i="58"/>
  <c r="AD78" i="58"/>
  <c r="AH78" i="58"/>
  <c r="AD40" i="58"/>
  <c r="AH40" i="58"/>
  <c r="AD39" i="58"/>
  <c r="AH39" i="58"/>
  <c r="I5" i="58"/>
  <c r="I39" i="58"/>
  <c r="AC73" i="43"/>
  <c r="AH72" i="70"/>
  <c r="AD72" i="70"/>
  <c r="K42" i="50"/>
  <c r="K42" i="40" s="1"/>
  <c r="I42" i="30"/>
  <c r="K42" i="56"/>
  <c r="K42" i="60" s="1"/>
  <c r="H46" i="58"/>
  <c r="AH29" i="61"/>
  <c r="AD29" i="61"/>
  <c r="AH36" i="49"/>
  <c r="AD36" i="49"/>
  <c r="AH39" i="45"/>
  <c r="AD39" i="45"/>
  <c r="J56" i="70"/>
  <c r="AD98" i="51"/>
  <c r="AH98" i="51"/>
  <c r="AH68" i="54"/>
  <c r="AD68" i="54"/>
  <c r="AD16" i="51"/>
  <c r="AH16" i="51"/>
  <c r="H17" i="47"/>
  <c r="AJ92" i="70"/>
  <c r="AC92" i="70"/>
  <c r="AD50" i="51"/>
  <c r="AH50" i="51"/>
  <c r="AH53" i="49"/>
  <c r="AD53" i="49"/>
  <c r="AD70" i="50"/>
  <c r="AH70" i="50"/>
  <c r="AH13" i="56"/>
  <c r="AD13" i="56"/>
  <c r="J101" i="53"/>
  <c r="AH55" i="70"/>
  <c r="AD55" i="70"/>
  <c r="AD24" i="51"/>
  <c r="AH24" i="51"/>
  <c r="AD95" i="61"/>
  <c r="AH95" i="61"/>
  <c r="AD13" i="51"/>
  <c r="AH13" i="51"/>
  <c r="AH40" i="53"/>
  <c r="AD40" i="53"/>
  <c r="AH57" i="61"/>
  <c r="AD57" i="61"/>
  <c r="AD82" i="51"/>
  <c r="AH82" i="51"/>
  <c r="AD62" i="50"/>
  <c r="AH62" i="50"/>
  <c r="AH32" i="70"/>
  <c r="AD32" i="70"/>
  <c r="I35" i="47"/>
  <c r="AH11" i="45"/>
  <c r="AD11" i="45"/>
  <c r="AH10" i="61"/>
  <c r="AD10" i="61"/>
  <c r="AC107" i="47"/>
  <c r="B37" i="23" s="1"/>
  <c r="AJ107" i="47"/>
  <c r="I37" i="23" s="1"/>
  <c r="AH91" i="56"/>
  <c r="AD91" i="56"/>
  <c r="AD99" i="50"/>
  <c r="AH99" i="50"/>
  <c r="AJ97" i="47"/>
  <c r="AH97" i="47"/>
  <c r="AD97" i="47"/>
  <c r="AC10" i="43"/>
  <c r="AJ10" i="43"/>
  <c r="AH25" i="47"/>
  <c r="AD25" i="47"/>
  <c r="I93" i="53"/>
  <c r="AC13" i="43"/>
  <c r="AJ13" i="43"/>
  <c r="AJ94" i="43"/>
  <c r="AC94" i="43"/>
  <c r="AD86" i="50"/>
  <c r="AH86" i="50"/>
  <c r="AH42" i="70"/>
  <c r="AD42" i="70"/>
  <c r="AD39" i="51"/>
  <c r="AH39" i="51"/>
  <c r="AH5" i="49"/>
  <c r="AD5" i="49"/>
  <c r="AH39" i="47"/>
  <c r="AD39" i="47"/>
  <c r="H56" i="47"/>
  <c r="F56" i="36"/>
  <c r="G56" i="53"/>
  <c r="G56" i="47"/>
  <c r="J34" i="58"/>
  <c r="J13" i="58"/>
  <c r="AD72" i="58"/>
  <c r="AH72" i="58"/>
  <c r="AD14" i="58"/>
  <c r="AH14" i="58"/>
  <c r="J84" i="58"/>
  <c r="J55" i="58"/>
  <c r="I69" i="58"/>
  <c r="I89" i="58"/>
  <c r="K102" i="50"/>
  <c r="K102" i="40" s="1"/>
  <c r="I102" i="30"/>
  <c r="AD15" i="58"/>
  <c r="AH15" i="58"/>
  <c r="AH88" i="47"/>
  <c r="AD88" i="47"/>
  <c r="H67" i="58"/>
  <c r="I19" i="58"/>
  <c r="AG106" i="60"/>
  <c r="F24" i="62" s="1"/>
  <c r="AI106" i="60"/>
  <c r="H24" i="62" s="1"/>
  <c r="AD16" i="58"/>
  <c r="AH16" i="58"/>
  <c r="AD105" i="51"/>
  <c r="C7" i="41" s="1"/>
  <c r="AH105" i="51"/>
  <c r="G7" i="41" s="1"/>
  <c r="J86" i="61"/>
  <c r="AH7" i="45"/>
  <c r="AD7" i="45"/>
  <c r="I29" i="47"/>
  <c r="AD108" i="51"/>
  <c r="C43" i="41" s="1"/>
  <c r="AH108" i="51"/>
  <c r="G43" i="41" s="1"/>
  <c r="AH96" i="53"/>
  <c r="AD96" i="53"/>
  <c r="AH22" i="45"/>
  <c r="AD22" i="45"/>
  <c r="AD78" i="51"/>
  <c r="AH78" i="51"/>
  <c r="AH93" i="45"/>
  <c r="AD93" i="45"/>
  <c r="AH95" i="49"/>
  <c r="AD95" i="49"/>
  <c r="AD106" i="61"/>
  <c r="AH106" i="61"/>
  <c r="G23" i="62" s="1"/>
  <c r="G21" i="62" s="1"/>
  <c r="AH86" i="53"/>
  <c r="AD86" i="53"/>
  <c r="J21" i="53"/>
  <c r="AH83" i="53"/>
  <c r="AD83" i="53"/>
  <c r="AH73" i="24"/>
  <c r="AD73" i="24"/>
  <c r="AH65" i="24"/>
  <c r="AD65" i="24"/>
  <c r="AH101" i="24"/>
  <c r="AD101" i="24"/>
  <c r="AD88" i="50"/>
  <c r="AH88" i="50"/>
  <c r="AH22" i="70"/>
  <c r="AD22" i="70"/>
  <c r="AH58" i="53"/>
  <c r="AD58" i="53"/>
  <c r="AD27" i="50"/>
  <c r="AH27" i="50"/>
  <c r="AH82" i="53"/>
  <c r="AD82" i="53"/>
  <c r="AH29" i="53"/>
  <c r="AD29" i="53"/>
  <c r="AH78" i="56"/>
  <c r="AD78" i="56"/>
  <c r="AD88" i="51"/>
  <c r="AH88" i="51"/>
  <c r="AD78" i="50"/>
  <c r="AH78" i="50"/>
  <c r="AD92" i="50"/>
  <c r="AH92" i="50"/>
  <c r="I100" i="47"/>
  <c r="AH79" i="47"/>
  <c r="AD79" i="47"/>
  <c r="J110" i="70"/>
  <c r="I84" i="47"/>
  <c r="AH35" i="47"/>
  <c r="AD35" i="47"/>
  <c r="AD65" i="51"/>
  <c r="AH65" i="51"/>
  <c r="AJ77" i="43"/>
  <c r="AC77" i="43"/>
  <c r="AD32" i="50"/>
  <c r="AH32" i="50"/>
  <c r="AH22" i="56"/>
  <c r="AD22" i="56"/>
  <c r="I53" i="45"/>
  <c r="AH78" i="70"/>
  <c r="AD78" i="70"/>
  <c r="AD60" i="50"/>
  <c r="AH60" i="50"/>
  <c r="AH95" i="54"/>
  <c r="AD95" i="54"/>
  <c r="AH39" i="54"/>
  <c r="AD39" i="54"/>
  <c r="AD74" i="50"/>
  <c r="AH74" i="50"/>
  <c r="AD38" i="50"/>
  <c r="AH38" i="50"/>
  <c r="AH69" i="53"/>
  <c r="AD69" i="53"/>
  <c r="AJ72" i="43"/>
  <c r="AC72" i="43"/>
  <c r="AC20" i="43"/>
  <c r="AJ20" i="43"/>
  <c r="AC14" i="43"/>
  <c r="AJ14" i="43"/>
  <c r="AD16" i="50"/>
  <c r="AH16" i="50"/>
  <c r="AH46" i="56"/>
  <c r="AD46" i="56"/>
  <c r="AH62" i="56"/>
  <c r="AD62" i="56"/>
  <c r="AH90" i="56"/>
  <c r="AD90" i="56"/>
  <c r="AH98" i="45"/>
  <c r="AD98" i="45"/>
  <c r="AH105" i="58"/>
  <c r="G10" i="62" s="1"/>
  <c r="AD105" i="58"/>
  <c r="J88" i="58"/>
  <c r="AH69" i="47"/>
  <c r="AD69" i="47"/>
  <c r="AH89" i="47"/>
  <c r="AD89" i="47"/>
  <c r="AD33" i="58"/>
  <c r="AH33" i="58"/>
  <c r="AH100" i="47"/>
  <c r="AD100" i="47"/>
  <c r="AJ97" i="58"/>
  <c r="AH97" i="58"/>
  <c r="AD97" i="58"/>
  <c r="J110" i="58"/>
  <c r="H53" i="47"/>
  <c r="AH38" i="45"/>
  <c r="AD38" i="45"/>
  <c r="AH19" i="45"/>
  <c r="AD19" i="45"/>
  <c r="AH55" i="45"/>
  <c r="AD55" i="45"/>
  <c r="AD14" i="51"/>
  <c r="AH14" i="51"/>
  <c r="AH101" i="45"/>
  <c r="AD101" i="45"/>
  <c r="AH68" i="45"/>
  <c r="AD68" i="45"/>
  <c r="AJ87" i="43"/>
  <c r="AC87" i="43"/>
  <c r="AH17" i="54"/>
  <c r="AD17" i="54"/>
  <c r="AH57" i="42"/>
  <c r="AD57" i="42"/>
  <c r="I42" i="47"/>
  <c r="J22" i="47"/>
  <c r="AH43" i="24"/>
  <c r="AD43" i="24"/>
  <c r="AH72" i="56"/>
  <c r="AD72" i="56"/>
  <c r="AH89" i="56"/>
  <c r="AD89" i="56"/>
  <c r="J88" i="70"/>
  <c r="AH63" i="53"/>
  <c r="AD63" i="53"/>
  <c r="AH91" i="47"/>
  <c r="AD91" i="47"/>
  <c r="AH71" i="70"/>
  <c r="AD71" i="70"/>
  <c r="AH64" i="49"/>
  <c r="AD64" i="49"/>
  <c r="AJ42" i="43"/>
  <c r="AC42" i="43"/>
  <c r="AH95" i="70"/>
  <c r="AD95" i="70"/>
  <c r="AH38" i="70"/>
  <c r="AD38" i="70"/>
  <c r="AD84" i="50"/>
  <c r="AH84" i="50"/>
  <c r="AH33" i="45"/>
  <c r="AD33" i="45"/>
  <c r="AD90" i="50"/>
  <c r="AH90" i="50"/>
  <c r="AH16" i="56"/>
  <c r="AD16" i="56"/>
  <c r="AD97" i="50"/>
  <c r="AJ97" i="50"/>
  <c r="AH97" i="50"/>
  <c r="I63" i="47"/>
  <c r="AJ68" i="43"/>
  <c r="AC68" i="43"/>
  <c r="AJ92" i="43"/>
  <c r="AC92" i="43"/>
  <c r="AD8" i="50"/>
  <c r="AH8" i="50"/>
  <c r="AH15" i="70"/>
  <c r="AD15" i="70"/>
  <c r="AH93" i="47"/>
  <c r="AD93" i="47"/>
  <c r="AD26" i="58"/>
  <c r="AH26" i="58"/>
  <c r="AD8" i="58"/>
  <c r="AH8" i="58"/>
  <c r="I93" i="58"/>
  <c r="AH42" i="53"/>
  <c r="AD42" i="53"/>
  <c r="AD91" i="58"/>
  <c r="AH91" i="58"/>
  <c r="H71" i="47"/>
  <c r="F71" i="36"/>
  <c r="I87" i="51"/>
  <c r="G87" i="13"/>
  <c r="H87" i="32"/>
  <c r="G87" i="32" s="1"/>
  <c r="I87" i="45"/>
  <c r="I87" i="70"/>
  <c r="I59" i="58"/>
  <c r="J18" i="58"/>
  <c r="AD68" i="58"/>
  <c r="AH68" i="58"/>
  <c r="J66" i="58"/>
  <c r="I35" i="58"/>
  <c r="J24" i="58"/>
  <c r="J9" i="58"/>
  <c r="I29" i="58"/>
  <c r="I91" i="58"/>
  <c r="C33" i="23"/>
  <c r="F52" i="36"/>
  <c r="H106" i="58"/>
  <c r="I90" i="58"/>
  <c r="H4" i="58"/>
  <c r="AD36" i="58"/>
  <c r="AH36" i="58"/>
  <c r="J11" i="58"/>
  <c r="H48" i="58"/>
  <c r="J30" i="58"/>
  <c r="J96" i="58"/>
  <c r="AH34" i="45"/>
  <c r="AD34" i="45"/>
  <c r="I38" i="70"/>
  <c r="F64" i="51"/>
  <c r="AH3" i="45"/>
  <c r="AD3" i="45"/>
  <c r="AH96" i="70"/>
  <c r="AD96" i="70"/>
  <c r="AD81" i="61"/>
  <c r="AH81" i="61"/>
  <c r="AD57" i="51"/>
  <c r="AH57" i="51"/>
  <c r="AH100" i="45"/>
  <c r="AD100" i="45"/>
  <c r="AD3" i="51"/>
  <c r="AH3" i="51"/>
  <c r="AH75" i="70"/>
  <c r="AD75" i="70"/>
  <c r="AD38" i="51"/>
  <c r="AH38" i="51"/>
  <c r="AH29" i="45"/>
  <c r="AD29" i="45"/>
  <c r="I73" i="37"/>
  <c r="J73" i="61" s="1"/>
  <c r="AH5" i="45"/>
  <c r="AD5" i="45"/>
  <c r="AD68" i="51"/>
  <c r="AH68" i="51"/>
  <c r="AJ79" i="43"/>
  <c r="AC79" i="43"/>
  <c r="AH49" i="47"/>
  <c r="AD49" i="47"/>
  <c r="J73" i="53"/>
  <c r="AH53" i="61"/>
  <c r="AD53" i="61"/>
  <c r="AH71" i="56"/>
  <c r="AD71" i="56"/>
  <c r="AH25" i="56"/>
  <c r="AD25" i="56"/>
  <c r="AH14" i="49"/>
  <c r="AD14" i="49"/>
  <c r="AH90" i="45"/>
  <c r="AD90" i="45"/>
  <c r="AH98" i="70"/>
  <c r="AD98" i="70"/>
  <c r="AH26" i="70"/>
  <c r="AD26" i="70"/>
  <c r="AH100" i="53"/>
  <c r="AD100" i="53"/>
  <c r="AH56" i="54"/>
  <c r="AD56" i="54"/>
  <c r="AD29" i="51"/>
  <c r="AH29" i="51"/>
  <c r="AH15" i="53"/>
  <c r="AD15" i="53"/>
  <c r="AH105" i="45"/>
  <c r="AD105" i="45"/>
  <c r="C8" i="23" s="1"/>
  <c r="AH95" i="56"/>
  <c r="AD95" i="56"/>
  <c r="I93" i="70"/>
  <c r="AH57" i="70"/>
  <c r="AD57" i="70"/>
  <c r="H107" i="45"/>
  <c r="AD108" i="52"/>
  <c r="C44" i="41" s="1"/>
  <c r="AH108" i="52"/>
  <c r="G44" i="41" s="1"/>
  <c r="I53" i="70"/>
  <c r="AD93" i="61"/>
  <c r="AH93" i="61"/>
  <c r="AD22" i="50"/>
  <c r="AH22" i="50"/>
  <c r="AD30" i="50"/>
  <c r="AH30" i="50"/>
  <c r="AH62" i="45"/>
  <c r="AD62" i="45"/>
  <c r="AH101" i="56"/>
  <c r="AD101" i="56"/>
  <c r="AJ74" i="43"/>
  <c r="AC74" i="43"/>
  <c r="AH8" i="56"/>
  <c r="AD8" i="56"/>
  <c r="AD67" i="50"/>
  <c r="AH67" i="50"/>
  <c r="I14" i="47"/>
  <c r="AJ75" i="43"/>
  <c r="AC75" i="43"/>
  <c r="AJ52" i="43"/>
  <c r="AC52" i="43"/>
  <c r="AC7" i="43"/>
  <c r="AJ7" i="43"/>
  <c r="AH36" i="56"/>
  <c r="AD36" i="56"/>
  <c r="AD36" i="50"/>
  <c r="AH36" i="50"/>
  <c r="AD33" i="51"/>
  <c r="AH33" i="51"/>
  <c r="AH56" i="49"/>
  <c r="AD56" i="49"/>
  <c r="G95" i="47"/>
  <c r="AH63" i="58"/>
  <c r="AD63" i="58"/>
  <c r="AH62" i="58"/>
  <c r="AD62" i="58"/>
  <c r="AH13" i="70"/>
  <c r="AD13" i="70"/>
  <c r="AH93" i="53"/>
  <c r="AD93" i="53"/>
  <c r="AD87" i="58"/>
  <c r="AH87" i="58"/>
  <c r="I63" i="58"/>
  <c r="I62" i="58"/>
  <c r="AH100" i="58"/>
  <c r="AD100" i="58"/>
  <c r="AH51" i="58"/>
  <c r="AD51" i="58"/>
  <c r="AH98" i="58"/>
  <c r="AD98" i="58"/>
  <c r="AI106" i="42"/>
  <c r="H26" i="23" s="1"/>
  <c r="I78" i="58"/>
  <c r="AH53" i="58"/>
  <c r="AD53" i="58"/>
  <c r="I59" i="51"/>
  <c r="G59" i="13"/>
  <c r="G59" i="32" s="1"/>
  <c r="H59" i="51"/>
  <c r="AH84" i="47"/>
  <c r="AD84" i="47"/>
  <c r="J85" i="58"/>
  <c r="AD71" i="58"/>
  <c r="AH71" i="58"/>
  <c r="J94" i="58"/>
  <c r="I70" i="58"/>
  <c r="AH14" i="45"/>
  <c r="AD14" i="45"/>
  <c r="AH85" i="70"/>
  <c r="AD85" i="70"/>
  <c r="AH106" i="24"/>
  <c r="G18" i="23" s="1"/>
  <c r="AD106" i="24"/>
  <c r="C18" i="23" s="1"/>
  <c r="I57" i="70"/>
  <c r="AD51" i="51"/>
  <c r="AH51" i="51"/>
  <c r="AH99" i="45"/>
  <c r="AD99" i="45"/>
  <c r="AJ95" i="43"/>
  <c r="AC95" i="43"/>
  <c r="AH65" i="45"/>
  <c r="AD65" i="45"/>
  <c r="AD30" i="51"/>
  <c r="AH30" i="51"/>
  <c r="AD80" i="51"/>
  <c r="AH80" i="51"/>
  <c r="F38" i="47"/>
  <c r="AH23" i="54"/>
  <c r="AD23" i="54"/>
  <c r="AJ43" i="53"/>
  <c r="AC43" i="53"/>
  <c r="AH64" i="42"/>
  <c r="AD64" i="42"/>
  <c r="AH32" i="45"/>
  <c r="AD32" i="45"/>
  <c r="AH70" i="54"/>
  <c r="AD70" i="54"/>
  <c r="AC99" i="43"/>
  <c r="AJ99" i="43"/>
  <c r="J97" i="40"/>
  <c r="AH97" i="54"/>
  <c r="AD97" i="54"/>
  <c r="AJ97" i="54"/>
  <c r="AH39" i="49"/>
  <c r="AD39" i="49"/>
  <c r="I82" i="47"/>
  <c r="D37" i="51"/>
  <c r="AD5" i="51"/>
  <c r="AH5" i="51"/>
  <c r="AH37" i="61"/>
  <c r="AD37" i="61"/>
  <c r="AH14" i="54"/>
  <c r="AD14" i="54"/>
  <c r="J109" i="53"/>
  <c r="AH42" i="47"/>
  <c r="AD42" i="47"/>
  <c r="J7" i="47"/>
  <c r="AH44" i="54"/>
  <c r="AD44" i="54"/>
  <c r="AD56" i="50"/>
  <c r="AH56" i="50"/>
  <c r="I92" i="53"/>
  <c r="AH47" i="70"/>
  <c r="AD47" i="70"/>
  <c r="AH82" i="45"/>
  <c r="AD82" i="45"/>
  <c r="AH44" i="53"/>
  <c r="AD44" i="53"/>
  <c r="AD101" i="50"/>
  <c r="AH101" i="50"/>
  <c r="AH64" i="56"/>
  <c r="AD64" i="56"/>
  <c r="J47" i="53"/>
  <c r="AH54" i="47"/>
  <c r="AD54" i="47"/>
  <c r="AH51" i="70"/>
  <c r="AD51" i="70"/>
  <c r="AJ37" i="70"/>
  <c r="AC37" i="70"/>
  <c r="AH36" i="61"/>
  <c r="AD36" i="61"/>
  <c r="AD66" i="50"/>
  <c r="AH66" i="50"/>
  <c r="AH68" i="53"/>
  <c r="AD68" i="53"/>
  <c r="AH29" i="47"/>
  <c r="AD29" i="47"/>
  <c r="AD53" i="50"/>
  <c r="AH53" i="50"/>
  <c r="K108" i="53"/>
  <c r="AH45" i="61"/>
  <c r="AD45" i="61"/>
  <c r="AH26" i="53"/>
  <c r="AD26" i="53"/>
  <c r="AH36" i="54"/>
  <c r="AD36" i="54"/>
  <c r="AH55" i="56"/>
  <c r="AD55" i="56"/>
  <c r="AH56" i="61"/>
  <c r="AD56" i="61"/>
  <c r="I26" i="70"/>
  <c r="H107" i="70"/>
  <c r="AH70" i="49"/>
  <c r="AD70" i="49"/>
  <c r="AH35" i="56"/>
  <c r="AD35" i="56"/>
  <c r="AH63" i="61"/>
  <c r="AD63" i="61"/>
  <c r="AD95" i="51"/>
  <c r="AH95" i="51"/>
  <c r="AH14" i="70"/>
  <c r="AD14" i="70"/>
  <c r="H45" i="47"/>
  <c r="AH30" i="53"/>
  <c r="AD30" i="53"/>
  <c r="AD6" i="50"/>
  <c r="AH6" i="50"/>
  <c r="AH14" i="47"/>
  <c r="AD14" i="47"/>
  <c r="AH44" i="61"/>
  <c r="AD44" i="61"/>
  <c r="AJ59" i="43"/>
  <c r="AC59" i="43"/>
  <c r="AH48" i="56"/>
  <c r="AD48" i="56"/>
  <c r="G94" i="32"/>
  <c r="AD47" i="51"/>
  <c r="AH47" i="51"/>
  <c r="H20" i="53"/>
  <c r="I64" i="53"/>
  <c r="AH64" i="53"/>
  <c r="AD64" i="53"/>
  <c r="AD90" i="58"/>
  <c r="AH90" i="58"/>
  <c r="G31" i="62"/>
  <c r="G29" i="62"/>
  <c r="I71" i="58"/>
  <c r="J47" i="58"/>
  <c r="AD19" i="51"/>
  <c r="AH19" i="51"/>
  <c r="I8" i="47"/>
  <c r="AH87" i="45"/>
  <c r="AD87" i="45"/>
  <c r="I26" i="58"/>
  <c r="I49" i="58"/>
  <c r="I53" i="58"/>
  <c r="J22" i="58"/>
  <c r="AH78" i="53"/>
  <c r="AD78" i="53"/>
  <c r="I14" i="58"/>
  <c r="H61" i="58"/>
  <c r="AH45" i="45"/>
  <c r="AD45" i="45"/>
  <c r="J6" i="58"/>
  <c r="AH59" i="70"/>
  <c r="AD59" i="70"/>
  <c r="AD92" i="58"/>
  <c r="AH92" i="58"/>
  <c r="J60" i="58"/>
  <c r="J3" i="58"/>
  <c r="I38" i="58"/>
  <c r="I87" i="58"/>
  <c r="I16" i="58"/>
  <c r="I38" i="51"/>
  <c r="J27" i="70"/>
  <c r="AH108" i="45"/>
  <c r="G47" i="23" s="1"/>
  <c r="AD108" i="45"/>
  <c r="C47" i="23" s="1"/>
  <c r="AH51" i="42"/>
  <c r="AD51" i="42"/>
  <c r="AD99" i="61"/>
  <c r="AH99" i="61"/>
  <c r="AH24" i="45"/>
  <c r="AD24" i="45"/>
  <c r="I3" i="32"/>
  <c r="AH95" i="45"/>
  <c r="AD95" i="45"/>
  <c r="I79" i="47"/>
  <c r="AH54" i="61"/>
  <c r="AD54" i="61"/>
  <c r="AJ91" i="43"/>
  <c r="AC91" i="43"/>
  <c r="AH15" i="47"/>
  <c r="AD15" i="47"/>
  <c r="AH15" i="45"/>
  <c r="AD15" i="45"/>
  <c r="AD100" i="51"/>
  <c r="AH100" i="51"/>
  <c r="AH82" i="47"/>
  <c r="AD82" i="47"/>
  <c r="AH90" i="49"/>
  <c r="AD90" i="49"/>
  <c r="K20" i="54"/>
  <c r="I33" i="53"/>
  <c r="AH12" i="47"/>
  <c r="AD12" i="47"/>
  <c r="AH59" i="53"/>
  <c r="AD59" i="53"/>
  <c r="AH34" i="56"/>
  <c r="AD34" i="56"/>
  <c r="AH101" i="70"/>
  <c r="AD101" i="70"/>
  <c r="AH92" i="56"/>
  <c r="AD92" i="56"/>
  <c r="AH53" i="70"/>
  <c r="AD53" i="70"/>
  <c r="AD45" i="51"/>
  <c r="AH45" i="51"/>
  <c r="AH62" i="70"/>
  <c r="AD62" i="70"/>
  <c r="AD28" i="50"/>
  <c r="AH28" i="50"/>
  <c r="AD70" i="51"/>
  <c r="AH70" i="51"/>
  <c r="AH17" i="56"/>
  <c r="AD17" i="56"/>
  <c r="AH26" i="45"/>
  <c r="AD26" i="45"/>
  <c r="AH57" i="54"/>
  <c r="AD57" i="54"/>
  <c r="AH84" i="53"/>
  <c r="AD84" i="53"/>
  <c r="AD24" i="50"/>
  <c r="AH24" i="50"/>
  <c r="J43" i="70"/>
  <c r="AD54" i="50"/>
  <c r="AH54" i="50"/>
  <c r="AH30" i="47"/>
  <c r="AD30" i="47"/>
  <c r="AD3" i="50"/>
  <c r="AH3" i="50"/>
  <c r="AH53" i="45"/>
  <c r="AD53" i="45"/>
  <c r="AH44" i="49"/>
  <c r="AD44" i="49"/>
  <c r="AH39" i="24"/>
  <c r="AD39" i="24"/>
  <c r="AC8" i="43"/>
  <c r="AJ8" i="43"/>
  <c r="AC38" i="43"/>
  <c r="AJ38" i="43"/>
  <c r="AD95" i="50"/>
  <c r="AH95" i="50"/>
  <c r="AD4" i="50"/>
  <c r="AH4" i="50"/>
  <c r="AD40" i="50"/>
  <c r="AH40" i="50"/>
  <c r="AD10" i="50"/>
  <c r="AH10" i="50"/>
  <c r="AD50" i="50"/>
  <c r="AH50" i="50"/>
  <c r="AH38" i="56"/>
  <c r="AD38" i="56"/>
  <c r="AH82" i="56"/>
  <c r="AD82" i="56"/>
  <c r="H98" i="53"/>
  <c r="AH79" i="53"/>
  <c r="AD79" i="53"/>
  <c r="I64" i="47"/>
  <c r="AD59" i="51"/>
  <c r="AH59" i="51"/>
  <c r="I51" i="58"/>
  <c r="I8" i="53"/>
  <c r="AD87" i="51"/>
  <c r="AH87" i="51"/>
  <c r="J28" i="58"/>
  <c r="AH26" i="47"/>
  <c r="AD26" i="47"/>
  <c r="AD38" i="58"/>
  <c r="AH38" i="58"/>
  <c r="AD29" i="58"/>
  <c r="AH29" i="58"/>
  <c r="J50" i="58"/>
  <c r="I44" i="58"/>
  <c r="I15" i="58"/>
  <c r="J80" i="58"/>
  <c r="AH105" i="70"/>
  <c r="G6" i="62" s="1"/>
  <c r="AD105" i="70"/>
  <c r="C6" i="62" s="1"/>
  <c r="AH14" i="53"/>
  <c r="AD14" i="53"/>
  <c r="AH99" i="58"/>
  <c r="AD99" i="58"/>
  <c r="I36" i="58"/>
  <c r="G81" i="47"/>
  <c r="I64" i="58"/>
  <c r="J73" i="58"/>
  <c r="H87" i="58"/>
  <c r="L52" i="60"/>
  <c r="K15" i="60"/>
  <c r="I70" i="54"/>
  <c r="I79" i="53"/>
  <c r="J34" i="53"/>
  <c r="I93" i="47"/>
  <c r="J47" i="61"/>
  <c r="J6" i="53"/>
  <c r="K34" i="40"/>
  <c r="F85" i="36"/>
  <c r="G64" i="36"/>
  <c r="H64" i="58" s="1"/>
  <c r="G39" i="36"/>
  <c r="I39" i="47"/>
  <c r="I39" i="53"/>
  <c r="J109" i="47"/>
  <c r="J65" i="47"/>
  <c r="H53" i="53"/>
  <c r="J7" i="53"/>
  <c r="H20" i="47"/>
  <c r="F98" i="36"/>
  <c r="F38" i="53"/>
  <c r="K108" i="47"/>
  <c r="I86" i="47"/>
  <c r="F20" i="36"/>
  <c r="G20" i="47" s="1"/>
  <c r="E95" i="36"/>
  <c r="G95" i="53"/>
  <c r="J92" i="61"/>
  <c r="J63" i="49"/>
  <c r="K30" i="61"/>
  <c r="K30" i="60" s="1"/>
  <c r="K66" i="61"/>
  <c r="K18" i="61"/>
  <c r="K18" i="60" s="1"/>
  <c r="J91" i="61"/>
  <c r="J48" i="61"/>
  <c r="J48" i="60" s="1"/>
  <c r="K13" i="61"/>
  <c r="K13" i="60" s="1"/>
  <c r="L109" i="42"/>
  <c r="I56" i="61"/>
  <c r="K35" i="61"/>
  <c r="K35" i="60" s="1"/>
  <c r="K101" i="61"/>
  <c r="K101" i="60" s="1"/>
  <c r="K60" i="54"/>
  <c r="K60" i="40" s="1"/>
  <c r="K16" i="61"/>
  <c r="K16" i="60" s="1"/>
  <c r="J110" i="61"/>
  <c r="J73" i="54"/>
  <c r="K92" i="42"/>
  <c r="J108" i="57"/>
  <c r="K41" i="60"/>
  <c r="J36" i="40"/>
  <c r="K62" i="42"/>
  <c r="J53" i="40"/>
  <c r="K42" i="42"/>
  <c r="K73" i="60"/>
  <c r="K59" i="60"/>
  <c r="K100" i="42"/>
  <c r="J44" i="40"/>
  <c r="K29" i="60"/>
  <c r="K38" i="42"/>
  <c r="K10" i="60"/>
  <c r="H41" i="51"/>
  <c r="F89" i="51"/>
  <c r="J56" i="51"/>
  <c r="G18" i="51"/>
  <c r="I13" i="45"/>
  <c r="J28" i="45"/>
  <c r="H106" i="70"/>
  <c r="J80" i="45"/>
  <c r="I23" i="32"/>
  <c r="F21" i="45"/>
  <c r="J52" i="70"/>
  <c r="H48" i="70"/>
  <c r="I82" i="45"/>
  <c r="I98" i="56"/>
  <c r="F12" i="51"/>
  <c r="E89" i="32"/>
  <c r="I51" i="45"/>
  <c r="I51" i="42" s="1"/>
  <c r="I39" i="51"/>
  <c r="I70" i="51"/>
  <c r="I95" i="56"/>
  <c r="F18" i="32"/>
  <c r="H79" i="45"/>
  <c r="K102" i="42"/>
  <c r="K43" i="42"/>
  <c r="J70" i="40"/>
  <c r="H79" i="51"/>
  <c r="I32" i="56"/>
  <c r="I26" i="56"/>
  <c r="I50" i="56"/>
  <c r="J84" i="45"/>
  <c r="I32" i="51"/>
  <c r="H35" i="51"/>
  <c r="I72" i="51"/>
  <c r="I36" i="56"/>
  <c r="I42" i="45"/>
  <c r="F17" i="70"/>
  <c r="H73" i="51"/>
  <c r="L94" i="60"/>
  <c r="J96" i="51"/>
  <c r="E21" i="32"/>
  <c r="F94" i="13"/>
  <c r="G94" i="45" s="1"/>
  <c r="I24" i="56"/>
  <c r="I34" i="50"/>
  <c r="K47" i="40"/>
  <c r="K20" i="56"/>
  <c r="J95" i="40"/>
  <c r="H105" i="30"/>
  <c r="J105" i="56"/>
  <c r="K27" i="40"/>
  <c r="K14" i="56"/>
  <c r="K14" i="60" s="1"/>
  <c r="K14" i="50"/>
  <c r="K14" i="40" s="1"/>
  <c r="I14" i="30"/>
  <c r="I50" i="50"/>
  <c r="I64" i="50"/>
  <c r="I94" i="30"/>
  <c r="K94" i="56"/>
  <c r="K94" i="50"/>
  <c r="J47" i="56"/>
  <c r="J21" i="56"/>
  <c r="I48" i="56"/>
  <c r="J11" i="56"/>
  <c r="I72" i="50"/>
  <c r="I8" i="50"/>
  <c r="J81" i="56"/>
  <c r="I90" i="50"/>
  <c r="I32" i="50"/>
  <c r="I93" i="50"/>
  <c r="I44" i="50"/>
  <c r="I60" i="50"/>
  <c r="I64" i="56"/>
  <c r="J15" i="56"/>
  <c r="K52" i="56"/>
  <c r="K47" i="60"/>
  <c r="J73" i="56"/>
  <c r="I98" i="50"/>
  <c r="J57" i="56"/>
  <c r="K12" i="50"/>
  <c r="I18" i="50"/>
  <c r="I10" i="50"/>
  <c r="K52" i="50"/>
  <c r="K52" i="40" s="1"/>
  <c r="K81" i="40"/>
  <c r="I28" i="50"/>
  <c r="L12" i="60"/>
  <c r="G26" i="50"/>
  <c r="G86" i="30"/>
  <c r="H86" i="50" s="1"/>
  <c r="J9" i="56"/>
  <c r="J59" i="50"/>
  <c r="J63" i="56"/>
  <c r="J83" i="50"/>
  <c r="I22" i="50"/>
  <c r="I74" i="50"/>
  <c r="I36" i="50"/>
  <c r="I22" i="56"/>
  <c r="I54" i="50"/>
  <c r="I78" i="56"/>
  <c r="J59" i="56"/>
  <c r="J83" i="56"/>
  <c r="K68" i="56"/>
  <c r="K68" i="60" s="1"/>
  <c r="I68" i="30"/>
  <c r="J68" i="50" s="1"/>
  <c r="K100" i="40"/>
  <c r="I96" i="50"/>
  <c r="I30" i="50"/>
  <c r="J37" i="56"/>
  <c r="I80" i="50"/>
  <c r="J87" i="56"/>
  <c r="I20" i="30"/>
  <c r="J51" i="56"/>
  <c r="I48" i="50"/>
  <c r="I76" i="30"/>
  <c r="K76" i="56"/>
  <c r="I52" i="30"/>
  <c r="I4" i="50"/>
  <c r="K68" i="50"/>
  <c r="K68" i="40" s="1"/>
  <c r="I38" i="50"/>
  <c r="I95" i="50"/>
  <c r="I92" i="50"/>
  <c r="K12" i="56"/>
  <c r="I12" i="30"/>
  <c r="K100" i="56"/>
  <c r="K100" i="60" s="1"/>
  <c r="I100" i="30"/>
  <c r="C7" i="6"/>
  <c r="D7" i="43"/>
  <c r="D15" i="6"/>
  <c r="E15" i="43" s="1"/>
  <c r="E83" i="6"/>
  <c r="D83" i="6" s="1"/>
  <c r="E83" i="43" s="1"/>
  <c r="G83" i="43"/>
  <c r="H24" i="43"/>
  <c r="G24" i="43"/>
  <c r="E24" i="6"/>
  <c r="C16" i="6"/>
  <c r="D16" i="43" s="1"/>
  <c r="K20" i="42"/>
  <c r="F48" i="6"/>
  <c r="G48" i="43" s="1"/>
  <c r="C96" i="6"/>
  <c r="D96" i="43" s="1"/>
  <c r="K26" i="42"/>
  <c r="D80" i="6"/>
  <c r="E80" i="43" s="1"/>
  <c r="G88" i="6"/>
  <c r="H88" i="43" s="1"/>
  <c r="K44" i="42"/>
  <c r="K27" i="42"/>
  <c r="F40" i="6"/>
  <c r="D70" i="6"/>
  <c r="E70" i="43" s="1"/>
  <c r="C13" i="6"/>
  <c r="D13" i="43" s="1"/>
  <c r="D25" i="6"/>
  <c r="E25" i="43" s="1"/>
  <c r="C94" i="6"/>
  <c r="D94" i="43" s="1"/>
  <c r="C14" i="6"/>
  <c r="D14" i="43" s="1"/>
  <c r="E61" i="43"/>
  <c r="C61" i="6"/>
  <c r="D61" i="43" s="1"/>
  <c r="E4" i="6"/>
  <c r="F4" i="43" s="1"/>
  <c r="C8" i="6"/>
  <c r="D8" i="43" s="1"/>
  <c r="C20" i="6"/>
  <c r="D20" i="43" s="1"/>
  <c r="C38" i="6"/>
  <c r="D38" i="43" s="1"/>
  <c r="E82" i="6"/>
  <c r="D82" i="6" s="1"/>
  <c r="F78" i="6"/>
  <c r="G78" i="43" s="1"/>
  <c r="G67" i="43"/>
  <c r="E67" i="6"/>
  <c r="D67" i="6" s="1"/>
  <c r="G71" i="43"/>
  <c r="E71" i="6"/>
  <c r="D71" i="6" s="1"/>
  <c r="C72" i="6"/>
  <c r="D72" i="43" s="1"/>
  <c r="C84" i="6"/>
  <c r="D84" i="43" s="1"/>
  <c r="C92" i="6"/>
  <c r="D92" i="43" s="1"/>
  <c r="F36" i="6"/>
  <c r="G36" i="43" s="1"/>
  <c r="C52" i="6"/>
  <c r="D52" i="43" s="1"/>
  <c r="C68" i="6"/>
  <c r="D68" i="43" s="1"/>
  <c r="G22" i="6"/>
  <c r="C75" i="6"/>
  <c r="D75" i="43" s="1"/>
  <c r="I21" i="4"/>
  <c r="J21" i="24" s="1"/>
  <c r="I5" i="4"/>
  <c r="J5" i="24" s="1"/>
  <c r="J69" i="24"/>
  <c r="H69" i="4"/>
  <c r="J87" i="24"/>
  <c r="H87" i="4"/>
  <c r="J13" i="24"/>
  <c r="H13" i="4"/>
  <c r="J95" i="24"/>
  <c r="H95" i="4"/>
  <c r="H31" i="4"/>
  <c r="I31" i="24" s="1"/>
  <c r="J45" i="24"/>
  <c r="H45" i="4"/>
  <c r="H39" i="4"/>
  <c r="I39" i="24" s="1"/>
  <c r="K110" i="50"/>
  <c r="G75" i="24"/>
  <c r="E75" i="4"/>
  <c r="D75" i="4" s="1"/>
  <c r="H67" i="24"/>
  <c r="G11" i="4"/>
  <c r="H11" i="24" s="1"/>
  <c r="J38" i="60"/>
  <c r="J17" i="60"/>
  <c r="C23" i="62"/>
  <c r="J48" i="40"/>
  <c r="J61" i="54"/>
  <c r="H69" i="30"/>
  <c r="I69" i="50" s="1"/>
  <c r="D44" i="6"/>
  <c r="E44" i="43"/>
  <c r="H75" i="36"/>
  <c r="J75" i="53"/>
  <c r="J75" i="47"/>
  <c r="H45" i="30"/>
  <c r="I45" i="50" s="1"/>
  <c r="K67" i="61"/>
  <c r="K67" i="60" s="1"/>
  <c r="H61" i="53"/>
  <c r="I85" i="32"/>
  <c r="H31" i="47"/>
  <c r="I39" i="54"/>
  <c r="K20" i="40"/>
  <c r="H33" i="32"/>
  <c r="J98" i="49"/>
  <c r="J7" i="51"/>
  <c r="J66" i="51"/>
  <c r="G48" i="53"/>
  <c r="G83" i="51"/>
  <c r="J23" i="51"/>
  <c r="K50" i="42"/>
  <c r="I42" i="51"/>
  <c r="I55" i="45"/>
  <c r="J73" i="49"/>
  <c r="J68" i="49"/>
  <c r="J89" i="54"/>
  <c r="J31" i="49"/>
  <c r="G66" i="53"/>
  <c r="J18" i="53"/>
  <c r="J47" i="50"/>
  <c r="H47" i="30"/>
  <c r="I47" i="50" s="1"/>
  <c r="I92" i="47"/>
  <c r="G92" i="36"/>
  <c r="H92" i="58" s="1"/>
  <c r="I62" i="50"/>
  <c r="F90" i="53"/>
  <c r="F90" i="47"/>
  <c r="D90" i="36"/>
  <c r="C19" i="6"/>
  <c r="D19" i="43" s="1"/>
  <c r="J10" i="56"/>
  <c r="I24" i="70"/>
  <c r="H31" i="70"/>
  <c r="J15" i="61"/>
  <c r="J92" i="54"/>
  <c r="H92" i="37"/>
  <c r="J92" i="49"/>
  <c r="H28" i="13"/>
  <c r="J59" i="49"/>
  <c r="H59" i="37"/>
  <c r="I59" i="61" s="1"/>
  <c r="J59" i="54"/>
  <c r="H83" i="30"/>
  <c r="K58" i="61"/>
  <c r="K58" i="60" s="1"/>
  <c r="J69" i="56"/>
  <c r="K108" i="61"/>
  <c r="K108" i="60" s="1"/>
  <c r="K85" i="40"/>
  <c r="I55" i="70"/>
  <c r="J85" i="56"/>
  <c r="K84" i="61"/>
  <c r="K84" i="60" s="1"/>
  <c r="F6" i="70"/>
  <c r="K50" i="61"/>
  <c r="K50" i="60" s="1"/>
  <c r="G44" i="30"/>
  <c r="J11" i="50"/>
  <c r="H11" i="30"/>
  <c r="J55" i="53"/>
  <c r="H55" i="36"/>
  <c r="I55" i="58" s="1"/>
  <c r="J33" i="56"/>
  <c r="I93" i="56"/>
  <c r="I68" i="70"/>
  <c r="I40" i="47"/>
  <c r="G40" i="36"/>
  <c r="G74" i="30"/>
  <c r="J45" i="50"/>
  <c r="J73" i="50"/>
  <c r="H73" i="30"/>
  <c r="I73" i="50" s="1"/>
  <c r="J78" i="61"/>
  <c r="J26" i="61"/>
  <c r="J36" i="60"/>
  <c r="J10" i="49"/>
  <c r="H10" i="37"/>
  <c r="I10" i="61" s="1"/>
  <c r="J10" i="54"/>
  <c r="G5" i="53"/>
  <c r="E5" i="36"/>
  <c r="G5" i="47"/>
  <c r="C107" i="36"/>
  <c r="D107" i="53" s="1"/>
  <c r="J41" i="56"/>
  <c r="H107" i="56"/>
  <c r="I71" i="70"/>
  <c r="E33" i="6"/>
  <c r="F33" i="43" s="1"/>
  <c r="I57" i="61"/>
  <c r="I32" i="70"/>
  <c r="I28" i="32"/>
  <c r="E35" i="6"/>
  <c r="F35" i="43" s="1"/>
  <c r="J35" i="50"/>
  <c r="H35" i="30"/>
  <c r="I35" i="56" s="1"/>
  <c r="H63" i="37"/>
  <c r="J63" i="54"/>
  <c r="J13" i="53"/>
  <c r="H13" i="36"/>
  <c r="J13" i="47"/>
  <c r="H4" i="70"/>
  <c r="J66" i="70"/>
  <c r="J108" i="50"/>
  <c r="H108" i="30"/>
  <c r="I108" i="50" s="1"/>
  <c r="E34" i="6"/>
  <c r="F34" i="43" s="1"/>
  <c r="H72" i="32"/>
  <c r="K46" i="61"/>
  <c r="K46" i="60" s="1"/>
  <c r="K30" i="54"/>
  <c r="K30" i="40" s="1"/>
  <c r="K30" i="49"/>
  <c r="K30" i="42" s="1"/>
  <c r="I30" i="37"/>
  <c r="J108" i="70"/>
  <c r="I101" i="50"/>
  <c r="I17" i="54"/>
  <c r="J34" i="54"/>
  <c r="K88" i="54"/>
  <c r="K88" i="40" s="1"/>
  <c r="J71" i="50"/>
  <c r="H71" i="30"/>
  <c r="I71" i="56" s="1"/>
  <c r="K74" i="54"/>
  <c r="J45" i="54"/>
  <c r="J45" i="49"/>
  <c r="H45" i="37"/>
  <c r="I45" i="61" s="1"/>
  <c r="J17" i="50"/>
  <c r="H17" i="30"/>
  <c r="J40" i="60"/>
  <c r="J40" i="54"/>
  <c r="J99" i="54"/>
  <c r="I27" i="32"/>
  <c r="F110" i="53"/>
  <c r="I62" i="45"/>
  <c r="I23" i="47"/>
  <c r="I99" i="51"/>
  <c r="K46" i="42"/>
  <c r="J47" i="49"/>
  <c r="H68" i="32"/>
  <c r="I15" i="45"/>
  <c r="I50" i="45"/>
  <c r="K74" i="49"/>
  <c r="K109" i="49"/>
  <c r="I14" i="49"/>
  <c r="K69" i="49"/>
  <c r="K69" i="42" s="1"/>
  <c r="K22" i="54"/>
  <c r="K22" i="40" s="1"/>
  <c r="K3" i="54"/>
  <c r="K3" i="40" s="1"/>
  <c r="J107" i="52"/>
  <c r="I62" i="56"/>
  <c r="K83" i="60"/>
  <c r="D9" i="6"/>
  <c r="E9" i="43" s="1"/>
  <c r="L105" i="61"/>
  <c r="I91" i="56"/>
  <c r="J98" i="61"/>
  <c r="J88" i="45"/>
  <c r="H88" i="13"/>
  <c r="I88" i="56" s="1"/>
  <c r="J88" i="56"/>
  <c r="K80" i="49"/>
  <c r="K80" i="42" s="1"/>
  <c r="K80" i="54"/>
  <c r="K80" i="40" s="1"/>
  <c r="I80" i="37"/>
  <c r="J80" i="61" s="1"/>
  <c r="J19" i="50"/>
  <c r="H19" i="30"/>
  <c r="E21" i="6"/>
  <c r="F21" i="43" s="1"/>
  <c r="J23" i="61"/>
  <c r="K82" i="60"/>
  <c r="G9" i="45"/>
  <c r="E9" i="13"/>
  <c r="F9" i="51" s="1"/>
  <c r="J93" i="60"/>
  <c r="G22" i="30"/>
  <c r="G54" i="30"/>
  <c r="J7" i="70"/>
  <c r="H40" i="51"/>
  <c r="F40" i="13"/>
  <c r="G40" i="70" s="1"/>
  <c r="H106" i="30"/>
  <c r="I106" i="56" s="1"/>
  <c r="J27" i="54"/>
  <c r="H27" i="37"/>
  <c r="I108" i="36"/>
  <c r="J108" i="58" s="1"/>
  <c r="J45" i="56"/>
  <c r="J95" i="60"/>
  <c r="J73" i="60"/>
  <c r="K22" i="61"/>
  <c r="K22" i="60" s="1"/>
  <c r="I39" i="70"/>
  <c r="J96" i="61"/>
  <c r="I33" i="70"/>
  <c r="J23" i="50"/>
  <c r="H23" i="30"/>
  <c r="I105" i="45"/>
  <c r="G105" i="13"/>
  <c r="H105" i="51" s="1"/>
  <c r="I105" i="56"/>
  <c r="J106" i="32" a="1"/>
  <c r="J106" i="32" s="1"/>
  <c r="I60" i="37"/>
  <c r="E27" i="6"/>
  <c r="F27" i="43" s="1"/>
  <c r="J84" i="56"/>
  <c r="K6" i="61"/>
  <c r="K6" i="60" s="1"/>
  <c r="I70" i="61"/>
  <c r="J80" i="70"/>
  <c r="I99" i="56"/>
  <c r="G64" i="30"/>
  <c r="K16" i="49"/>
  <c r="K16" i="42" s="1"/>
  <c r="K16" i="54"/>
  <c r="K16" i="40" s="1"/>
  <c r="I16" i="37"/>
  <c r="J16" i="61" s="1"/>
  <c r="I70" i="50"/>
  <c r="I70" i="40" s="1"/>
  <c r="E37" i="6"/>
  <c r="F37" i="43" s="1"/>
  <c r="F109" i="13"/>
  <c r="G109" i="45" s="1"/>
  <c r="H109" i="51"/>
  <c r="H109" i="45"/>
  <c r="E31" i="6"/>
  <c r="F31" i="43" s="1"/>
  <c r="I99" i="70"/>
  <c r="J97" i="61"/>
  <c r="J108" i="56"/>
  <c r="H75" i="30"/>
  <c r="K94" i="54"/>
  <c r="K94" i="49"/>
  <c r="K94" i="42" s="1"/>
  <c r="I94" i="37"/>
  <c r="J94" i="61" s="1"/>
  <c r="H26" i="32"/>
  <c r="K19" i="49"/>
  <c r="K19" i="42" s="1"/>
  <c r="I19" i="37"/>
  <c r="K19" i="54"/>
  <c r="K19" i="40" s="1"/>
  <c r="F26" i="6"/>
  <c r="G26" i="43" s="1"/>
  <c r="H3" i="30"/>
  <c r="I3" i="50" s="1"/>
  <c r="G93" i="36"/>
  <c r="K74" i="60"/>
  <c r="G14" i="36"/>
  <c r="H14" i="58" s="1"/>
  <c r="H81" i="70"/>
  <c r="G78" i="30"/>
  <c r="G63" i="36"/>
  <c r="H63" i="58" s="1"/>
  <c r="D45" i="6"/>
  <c r="E45" i="43" s="1"/>
  <c r="I98" i="45"/>
  <c r="G8" i="70"/>
  <c r="G76" i="53"/>
  <c r="J110" i="54"/>
  <c r="J106" i="46"/>
  <c r="H19" i="32"/>
  <c r="H11" i="32"/>
  <c r="I45" i="45"/>
  <c r="G63" i="45"/>
  <c r="K60" i="42"/>
  <c r="I68" i="47"/>
  <c r="K3" i="42"/>
  <c r="I53" i="54"/>
  <c r="G87" i="53"/>
  <c r="I19" i="51"/>
  <c r="E106" i="47"/>
  <c r="I15" i="53"/>
  <c r="I64" i="54"/>
  <c r="I64" i="40" s="1"/>
  <c r="D92" i="32"/>
  <c r="I93" i="51"/>
  <c r="H85" i="54"/>
  <c r="J37" i="49"/>
  <c r="I45" i="54"/>
  <c r="K8" i="49"/>
  <c r="K8" i="42" s="1"/>
  <c r="K66" i="49"/>
  <c r="J74" i="47"/>
  <c r="K4" i="49"/>
  <c r="I4" i="37"/>
  <c r="J13" i="50"/>
  <c r="H13" i="30"/>
  <c r="H49" i="45"/>
  <c r="F49" i="13"/>
  <c r="G49" i="70" s="1"/>
  <c r="J25" i="50"/>
  <c r="H25" i="30"/>
  <c r="I25" i="56" s="1"/>
  <c r="G28" i="30"/>
  <c r="H28" i="50" s="1"/>
  <c r="D90" i="6"/>
  <c r="E90" i="43" s="1"/>
  <c r="K3" i="61"/>
  <c r="J79" i="61"/>
  <c r="J109" i="32" a="1"/>
  <c r="J109" i="32" s="1"/>
  <c r="G32" i="30"/>
  <c r="K80" i="61"/>
  <c r="K80" i="60" s="1"/>
  <c r="J19" i="56"/>
  <c r="J47" i="47"/>
  <c r="H47" i="36"/>
  <c r="I29" i="70"/>
  <c r="G63" i="70"/>
  <c r="J110" i="52"/>
  <c r="H110" i="34" a="1"/>
  <c r="H110" i="34" s="1"/>
  <c r="J110" i="46"/>
  <c r="G18" i="30"/>
  <c r="H18" i="56" s="1"/>
  <c r="J96" i="56"/>
  <c r="G60" i="30"/>
  <c r="G9" i="70"/>
  <c r="D98" i="6"/>
  <c r="E98" i="43" s="1"/>
  <c r="G30" i="30"/>
  <c r="J31" i="61"/>
  <c r="I36" i="70"/>
  <c r="H40" i="45"/>
  <c r="J106" i="50"/>
  <c r="G82" i="13"/>
  <c r="H82" i="45" s="1"/>
  <c r="J27" i="61"/>
  <c r="H53" i="30"/>
  <c r="K65" i="49"/>
  <c r="K65" i="42" s="1"/>
  <c r="H51" i="61"/>
  <c r="I90" i="56"/>
  <c r="E5" i="6"/>
  <c r="F5" i="43" s="1"/>
  <c r="G67" i="24"/>
  <c r="E67" i="4"/>
  <c r="J50" i="53"/>
  <c r="H50" i="36"/>
  <c r="J10" i="70"/>
  <c r="J105" i="57"/>
  <c r="J23" i="56"/>
  <c r="K24" i="61"/>
  <c r="K24" i="60" s="1"/>
  <c r="G46" i="53"/>
  <c r="E46" i="36"/>
  <c r="I105" i="51"/>
  <c r="J29" i="50"/>
  <c r="H29" i="30"/>
  <c r="G8" i="30"/>
  <c r="K60" i="61"/>
  <c r="K60" i="60" s="1"/>
  <c r="K66" i="60"/>
  <c r="C76" i="6"/>
  <c r="D76" i="43" s="1"/>
  <c r="J62" i="61"/>
  <c r="G92" i="30"/>
  <c r="G56" i="30"/>
  <c r="I70" i="56"/>
  <c r="J49" i="50"/>
  <c r="H49" i="30"/>
  <c r="I88" i="50"/>
  <c r="H34" i="36"/>
  <c r="K75" i="49"/>
  <c r="K75" i="42" s="1"/>
  <c r="K75" i="54"/>
  <c r="K75" i="40" s="1"/>
  <c r="I75" i="37"/>
  <c r="J75" i="61" s="1"/>
  <c r="G80" i="30"/>
  <c r="G50" i="30"/>
  <c r="L107" i="61"/>
  <c r="L107" i="60" s="1"/>
  <c r="K65" i="54"/>
  <c r="K65" i="40" s="1"/>
  <c r="J82" i="61"/>
  <c r="C74" i="6"/>
  <c r="D74" i="43" s="1"/>
  <c r="J75" i="50"/>
  <c r="K94" i="61"/>
  <c r="I34" i="56"/>
  <c r="J5" i="50"/>
  <c r="H5" i="30"/>
  <c r="H45" i="53"/>
  <c r="F45" i="36"/>
  <c r="J3" i="56"/>
  <c r="I14" i="53"/>
  <c r="K12" i="61"/>
  <c r="K12" i="60" s="1"/>
  <c r="I62" i="70"/>
  <c r="G40" i="32"/>
  <c r="J28" i="54"/>
  <c r="K58" i="42"/>
  <c r="J106" i="49"/>
  <c r="K77" i="54"/>
  <c r="K77" i="40" s="1"/>
  <c r="K11" i="49"/>
  <c r="K11" i="42" s="1"/>
  <c r="D91" i="13"/>
  <c r="E91" i="70" s="1"/>
  <c r="J92" i="60"/>
  <c r="J33" i="50"/>
  <c r="H33" i="30"/>
  <c r="K54" i="40"/>
  <c r="J78" i="54"/>
  <c r="H78" i="37"/>
  <c r="I57" i="49"/>
  <c r="I57" i="42" s="1"/>
  <c r="G57" i="37"/>
  <c r="H57" i="54" s="1"/>
  <c r="I57" i="54"/>
  <c r="H107" i="34" a="1"/>
  <c r="H107" i="34" s="1"/>
  <c r="I107" i="52" s="1"/>
  <c r="G62" i="30"/>
  <c r="J105" i="32" a="1"/>
  <c r="J105" i="32" s="1"/>
  <c r="D66" i="6"/>
  <c r="E66" i="43" s="1"/>
  <c r="K77" i="61"/>
  <c r="I53" i="61"/>
  <c r="I50" i="70"/>
  <c r="I89" i="56"/>
  <c r="J64" i="60"/>
  <c r="J110" i="32" a="1"/>
  <c r="J110" i="32" s="1"/>
  <c r="J107" i="32" a="1"/>
  <c r="J107" i="32" s="1"/>
  <c r="J65" i="50"/>
  <c r="H65" i="30"/>
  <c r="F60" i="6"/>
  <c r="G60" i="43" s="1"/>
  <c r="D62" i="6"/>
  <c r="E62" i="43" s="1"/>
  <c r="K109" i="61"/>
  <c r="J100" i="61"/>
  <c r="H46" i="70"/>
  <c r="C57" i="6"/>
  <c r="D57" i="43" s="1"/>
  <c r="J110" i="57"/>
  <c r="G24" i="30"/>
  <c r="L109" i="60"/>
  <c r="G100" i="36"/>
  <c r="I84" i="50"/>
  <c r="J30" i="70"/>
  <c r="H40" i="70"/>
  <c r="J106" i="56"/>
  <c r="H106" i="51"/>
  <c r="J53" i="56"/>
  <c r="I66" i="50"/>
  <c r="I110" i="70"/>
  <c r="H110" i="13"/>
  <c r="I110" i="58" s="1"/>
  <c r="K72" i="49"/>
  <c r="K72" i="42" s="1"/>
  <c r="K72" i="54"/>
  <c r="K72" i="40" s="1"/>
  <c r="I72" i="37"/>
  <c r="J72" i="61" s="1"/>
  <c r="I6" i="50"/>
  <c r="I38" i="56"/>
  <c r="I36" i="61"/>
  <c r="I36" i="60" s="1"/>
  <c r="J68" i="61"/>
  <c r="C10" i="62"/>
  <c r="J55" i="50"/>
  <c r="H55" i="30"/>
  <c r="I55" i="56" s="1"/>
  <c r="I16" i="50"/>
  <c r="K101" i="49"/>
  <c r="K101" i="42" s="1"/>
  <c r="K101" i="54"/>
  <c r="K101" i="40" s="1"/>
  <c r="I101" i="37"/>
  <c r="J29" i="56"/>
  <c r="J37" i="50"/>
  <c r="H37" i="30"/>
  <c r="I37" i="56" s="1"/>
  <c r="I40" i="50"/>
  <c r="H82" i="32"/>
  <c r="G53" i="13"/>
  <c r="H53" i="70" s="1"/>
  <c r="J7" i="50"/>
  <c r="H7" i="30"/>
  <c r="I7" i="50" s="1"/>
  <c r="K11" i="61"/>
  <c r="K11" i="60" s="1"/>
  <c r="K9" i="61"/>
  <c r="K9" i="60" s="1"/>
  <c r="J49" i="56"/>
  <c r="J34" i="47"/>
  <c r="I95" i="61"/>
  <c r="I15" i="70"/>
  <c r="G58" i="30"/>
  <c r="I72" i="56"/>
  <c r="J75" i="56"/>
  <c r="J5" i="56"/>
  <c r="K13" i="49"/>
  <c r="K13" i="42" s="1"/>
  <c r="K13" i="54"/>
  <c r="K13" i="40" s="1"/>
  <c r="I13" i="37"/>
  <c r="J87" i="50"/>
  <c r="H87" i="30"/>
  <c r="I87" i="56" s="1"/>
  <c r="I87" i="60" s="1"/>
  <c r="K19" i="61"/>
  <c r="K19" i="60" s="1"/>
  <c r="J23" i="70"/>
  <c r="J61" i="61"/>
  <c r="I101" i="70"/>
  <c r="F105" i="47"/>
  <c r="I16" i="51"/>
  <c r="I44" i="47"/>
  <c r="I44" i="53"/>
  <c r="G44" i="36"/>
  <c r="H44" i="58" s="1"/>
  <c r="J85" i="50"/>
  <c r="H85" i="30"/>
  <c r="I88" i="47"/>
  <c r="G88" i="36"/>
  <c r="H88" i="53" s="1"/>
  <c r="G82" i="30"/>
  <c r="F63" i="6"/>
  <c r="G63" i="43"/>
  <c r="K23" i="40"/>
  <c r="H14" i="32"/>
  <c r="H80" i="53"/>
  <c r="H48" i="51"/>
  <c r="H69" i="51"/>
  <c r="G76" i="51"/>
  <c r="I89" i="53"/>
  <c r="K90" i="42"/>
  <c r="J3" i="47"/>
  <c r="H36" i="32"/>
  <c r="J83" i="49"/>
  <c r="J79" i="49"/>
  <c r="J79" i="42" s="1"/>
  <c r="J58" i="51"/>
  <c r="F76" i="32"/>
  <c r="I96" i="53"/>
  <c r="I58" i="32"/>
  <c r="H58" i="32" s="1"/>
  <c r="I100" i="45"/>
  <c r="H44" i="37"/>
  <c r="J54" i="54"/>
  <c r="H51" i="32"/>
  <c r="I91" i="50"/>
  <c r="K86" i="42"/>
  <c r="H35" i="45"/>
  <c r="I20" i="32"/>
  <c r="I5" i="54"/>
  <c r="H22" i="32"/>
  <c r="I54" i="47"/>
  <c r="I22" i="45"/>
  <c r="D37" i="45"/>
  <c r="E92" i="45"/>
  <c r="F17" i="45"/>
  <c r="J15" i="54"/>
  <c r="G37" i="47"/>
  <c r="J62" i="54"/>
  <c r="I68" i="51"/>
  <c r="J41" i="49"/>
  <c r="J38" i="54"/>
  <c r="I75" i="47"/>
  <c r="K76" i="54"/>
  <c r="K76" i="40" s="1"/>
  <c r="G42" i="36"/>
  <c r="K32" i="49"/>
  <c r="K32" i="42" s="1"/>
  <c r="K43" i="40"/>
  <c r="J9" i="53"/>
  <c r="K61" i="24"/>
  <c r="K61" i="42" s="1"/>
  <c r="I4" i="56"/>
  <c r="K4" i="61"/>
  <c r="K4" i="60" s="1"/>
  <c r="K110" i="56"/>
  <c r="K110" i="60" s="1"/>
  <c r="J31" i="50"/>
  <c r="H31" i="30"/>
  <c r="C34" i="62"/>
  <c r="H49" i="70"/>
  <c r="J101" i="47"/>
  <c r="H101" i="36"/>
  <c r="I101" i="58" s="1"/>
  <c r="J61" i="50"/>
  <c r="H61" i="30"/>
  <c r="J58" i="47"/>
  <c r="H58" i="36"/>
  <c r="I34" i="70"/>
  <c r="F44" i="70"/>
  <c r="F47" i="6"/>
  <c r="G47" i="43" s="1"/>
  <c r="G13" i="13"/>
  <c r="H13" i="70" s="1"/>
  <c r="F79" i="13"/>
  <c r="F79" i="32" s="1"/>
  <c r="J63" i="42"/>
  <c r="J65" i="56"/>
  <c r="K8" i="61"/>
  <c r="K8" i="60" s="1"/>
  <c r="K20" i="60"/>
  <c r="F6" i="51"/>
  <c r="H77" i="30"/>
  <c r="I77" i="50" s="1"/>
  <c r="K52" i="49"/>
  <c r="K52" i="42" s="1"/>
  <c r="I52" i="37"/>
  <c r="J52" i="61" s="1"/>
  <c r="J25" i="54"/>
  <c r="J25" i="49"/>
  <c r="H25" i="37"/>
  <c r="I82" i="70"/>
  <c r="J110" i="51"/>
  <c r="F99" i="4"/>
  <c r="H71" i="32"/>
  <c r="G90" i="30"/>
  <c r="I84" i="53"/>
  <c r="I82" i="50"/>
  <c r="I6" i="56"/>
  <c r="J79" i="50"/>
  <c r="H79" i="30"/>
  <c r="I14" i="61"/>
  <c r="I105" i="70"/>
  <c r="I16" i="56"/>
  <c r="J44" i="60"/>
  <c r="I40" i="56"/>
  <c r="H107" i="51"/>
  <c r="F107" i="13"/>
  <c r="G107" i="58" s="1"/>
  <c r="J7" i="56"/>
  <c r="K69" i="61"/>
  <c r="K69" i="60" s="1"/>
  <c r="J39" i="50"/>
  <c r="H39" i="30"/>
  <c r="I39" i="50" s="1"/>
  <c r="I39" i="40" s="1"/>
  <c r="C42" i="6"/>
  <c r="D42" i="43" s="1"/>
  <c r="I78" i="53"/>
  <c r="G70" i="30"/>
  <c r="H70" i="50" s="1"/>
  <c r="E6" i="32"/>
  <c r="H109" i="70"/>
  <c r="K23" i="60"/>
  <c r="K3" i="60"/>
  <c r="J83" i="61"/>
  <c r="I95" i="70"/>
  <c r="I22" i="70"/>
  <c r="K54" i="60"/>
  <c r="G34" i="30"/>
  <c r="K46" i="54"/>
  <c r="K46" i="40" s="1"/>
  <c r="H43" i="30"/>
  <c r="I43" i="50" s="1"/>
  <c r="G48" i="30"/>
  <c r="D12" i="13"/>
  <c r="E12" i="45" s="1"/>
  <c r="H67" i="30"/>
  <c r="G3" i="4"/>
  <c r="H3" i="24" s="1"/>
  <c r="I17" i="61"/>
  <c r="J28" i="56"/>
  <c r="J54" i="56"/>
  <c r="L105" i="54"/>
  <c r="L105" i="40" s="1"/>
  <c r="D49" i="6"/>
  <c r="E49" i="43" s="1"/>
  <c r="G46" i="30"/>
  <c r="D58" i="6"/>
  <c r="E58" i="43" s="1"/>
  <c r="H45" i="32"/>
  <c r="J29" i="54"/>
  <c r="I95" i="49"/>
  <c r="I74" i="37"/>
  <c r="J24" i="47"/>
  <c r="E64" i="32"/>
  <c r="G67" i="45"/>
  <c r="F28" i="47"/>
  <c r="J23" i="49"/>
  <c r="E43" i="47"/>
  <c r="J20" i="45"/>
  <c r="J100" i="49"/>
  <c r="H67" i="47"/>
  <c r="H47" i="32"/>
  <c r="I56" i="54"/>
  <c r="H72" i="53"/>
  <c r="K74" i="42"/>
  <c r="J52" i="45"/>
  <c r="J74" i="45"/>
  <c r="G27" i="53"/>
  <c r="E92" i="51"/>
  <c r="K41" i="42"/>
  <c r="K32" i="54"/>
  <c r="K32" i="40" s="1"/>
  <c r="J32" i="47"/>
  <c r="J9" i="50"/>
  <c r="H9" i="30"/>
  <c r="G96" i="30"/>
  <c r="H96" i="50" s="1"/>
  <c r="F91" i="45"/>
  <c r="J31" i="56"/>
  <c r="K65" i="60"/>
  <c r="J61" i="56"/>
  <c r="H27" i="30"/>
  <c r="J106" i="57"/>
  <c r="J84" i="70"/>
  <c r="I90" i="70"/>
  <c r="I5" i="70"/>
  <c r="H85" i="61"/>
  <c r="J58" i="56"/>
  <c r="H59" i="30"/>
  <c r="H79" i="70"/>
  <c r="J63" i="50"/>
  <c r="H63" i="30"/>
  <c r="I63" i="56" s="1"/>
  <c r="K77" i="60"/>
  <c r="F9" i="32"/>
  <c r="E9" i="32" s="1"/>
  <c r="K71" i="61"/>
  <c r="K71" i="60" s="1"/>
  <c r="G76" i="70"/>
  <c r="J51" i="50"/>
  <c r="H51" i="30"/>
  <c r="G25" i="70"/>
  <c r="K21" i="60"/>
  <c r="J77" i="56"/>
  <c r="I46" i="56"/>
  <c r="K52" i="61"/>
  <c r="J25" i="61"/>
  <c r="F55" i="6"/>
  <c r="G55" i="43" s="1"/>
  <c r="J21" i="50"/>
  <c r="H21" i="30"/>
  <c r="I21" i="50" s="1"/>
  <c r="K55" i="60"/>
  <c r="K72" i="61"/>
  <c r="K72" i="60" s="1"/>
  <c r="I82" i="56"/>
  <c r="G98" i="30"/>
  <c r="J57" i="50"/>
  <c r="H57" i="30"/>
  <c r="I57" i="50" s="1"/>
  <c r="I57" i="40" s="1"/>
  <c r="K35" i="54"/>
  <c r="K35" i="40" s="1"/>
  <c r="I35" i="37"/>
  <c r="J35" i="54" s="1"/>
  <c r="J79" i="56"/>
  <c r="G38" i="30"/>
  <c r="J90" i="61"/>
  <c r="I5" i="61"/>
  <c r="I26" i="45"/>
  <c r="G26" i="13"/>
  <c r="H26" i="70" s="1"/>
  <c r="H26" i="45"/>
  <c r="H26" i="56"/>
  <c r="G49" i="32"/>
  <c r="F49" i="32" s="1"/>
  <c r="K7" i="61"/>
  <c r="K7" i="60" s="1"/>
  <c r="J77" i="70"/>
  <c r="I59" i="53"/>
  <c r="G59" i="36"/>
  <c r="J39" i="56"/>
  <c r="J15" i="50"/>
  <c r="H15" i="30"/>
  <c r="I88" i="32"/>
  <c r="H88" i="32" s="1"/>
  <c r="G88" i="30"/>
  <c r="K75" i="61"/>
  <c r="K75" i="60" s="1"/>
  <c r="G36" i="30"/>
  <c r="H36" i="50" s="1"/>
  <c r="K76" i="61"/>
  <c r="J28" i="61"/>
  <c r="I98" i="70"/>
  <c r="I39" i="61"/>
  <c r="J89" i="61"/>
  <c r="G72" i="30"/>
  <c r="H72" i="50" s="1"/>
  <c r="E26" i="30"/>
  <c r="G10" i="30"/>
  <c r="J43" i="56"/>
  <c r="F12" i="45"/>
  <c r="J67" i="56"/>
  <c r="J41" i="61"/>
  <c r="J74" i="70"/>
  <c r="H60" i="70"/>
  <c r="J27" i="49"/>
  <c r="H16" i="53"/>
  <c r="D11" i="6"/>
  <c r="E11" i="43" s="1"/>
  <c r="J33" i="61"/>
  <c r="J41" i="50"/>
  <c r="H41" i="30"/>
  <c r="G71" i="13"/>
  <c r="H71" i="70" s="1"/>
  <c r="J60" i="47"/>
  <c r="H60" i="36"/>
  <c r="K28" i="42"/>
  <c r="H98" i="32"/>
  <c r="H99" i="53"/>
  <c r="H55" i="32"/>
  <c r="J30" i="56"/>
  <c r="J80" i="56"/>
  <c r="H87" i="54"/>
  <c r="I99" i="50"/>
  <c r="G67" i="51"/>
  <c r="J28" i="49"/>
  <c r="J81" i="49"/>
  <c r="J20" i="51"/>
  <c r="G51" i="53"/>
  <c r="H16" i="32"/>
  <c r="G48" i="47"/>
  <c r="J75" i="45"/>
  <c r="E61" i="32"/>
  <c r="J56" i="56"/>
  <c r="H70" i="47"/>
  <c r="K74" i="40"/>
  <c r="H4" i="53"/>
  <c r="G77" i="53"/>
  <c r="G81" i="32"/>
  <c r="I49" i="47"/>
  <c r="I78" i="51"/>
  <c r="K108" i="54"/>
  <c r="K108" i="40" s="1"/>
  <c r="K110" i="40"/>
  <c r="K88" i="49"/>
  <c r="K88" i="42" s="1"/>
  <c r="K21" i="49"/>
  <c r="K21" i="42" s="1"/>
  <c r="L105" i="49"/>
  <c r="L105" i="42" s="1"/>
  <c r="G4" i="30"/>
  <c r="I110" i="30"/>
  <c r="F91" i="51"/>
  <c r="J107" i="57"/>
  <c r="F11" i="43"/>
  <c r="J48" i="49"/>
  <c r="H48" i="37"/>
  <c r="J27" i="56"/>
  <c r="F49" i="43"/>
  <c r="K55" i="54"/>
  <c r="K55" i="40" s="1"/>
  <c r="K55" i="49"/>
  <c r="K55" i="42" s="1"/>
  <c r="I55" i="37"/>
  <c r="J59" i="60"/>
  <c r="K58" i="54"/>
  <c r="K58" i="40" s="1"/>
  <c r="I58" i="37"/>
  <c r="J58" i="54" s="1"/>
  <c r="J69" i="50"/>
  <c r="J20" i="70"/>
  <c r="J51" i="60"/>
  <c r="I72" i="45"/>
  <c r="G72" i="13"/>
  <c r="H72" i="70" s="1"/>
  <c r="D6" i="13"/>
  <c r="K50" i="54"/>
  <c r="K50" i="40" s="1"/>
  <c r="I50" i="37"/>
  <c r="J50" i="54" s="1"/>
  <c r="F44" i="43"/>
  <c r="G84" i="30"/>
  <c r="J54" i="70"/>
  <c r="G106" i="70"/>
  <c r="F106" i="13"/>
  <c r="G66" i="30"/>
  <c r="F61" i="70"/>
  <c r="I88" i="53"/>
  <c r="D12" i="6"/>
  <c r="E12" i="43" s="1"/>
  <c r="G84" i="36"/>
  <c r="H84" i="53" s="1"/>
  <c r="J78" i="49"/>
  <c r="H63" i="43"/>
  <c r="G6" i="30"/>
  <c r="H6" i="56" s="1"/>
  <c r="I35" i="53"/>
  <c r="G35" i="36"/>
  <c r="H35" i="58" s="1"/>
  <c r="I65" i="70"/>
  <c r="I101" i="56"/>
  <c r="I64" i="61"/>
  <c r="I64" i="60" s="1"/>
  <c r="J99" i="60"/>
  <c r="C77" i="6"/>
  <c r="D77" i="43" s="1"/>
  <c r="G16" i="30"/>
  <c r="H73" i="45"/>
  <c r="F73" i="13"/>
  <c r="G73" i="51" s="1"/>
  <c r="G40" i="30"/>
  <c r="H40" i="50" s="1"/>
  <c r="I71" i="45"/>
  <c r="J108" i="46"/>
  <c r="H108" i="34" a="1"/>
  <c r="H108" i="34" s="1"/>
  <c r="I108" i="52" s="1"/>
  <c r="J49" i="61"/>
  <c r="G78" i="36"/>
  <c r="H78" i="58" s="1"/>
  <c r="J60" i="53"/>
  <c r="E91" i="32"/>
  <c r="F58" i="43"/>
  <c r="K106" i="60"/>
  <c r="J93" i="49"/>
  <c r="J93" i="54"/>
  <c r="H93" i="37"/>
  <c r="D64" i="4"/>
  <c r="C64" i="4" s="1"/>
  <c r="D64" i="24" s="1"/>
  <c r="J94" i="47"/>
  <c r="J94" i="53"/>
  <c r="H94" i="36"/>
  <c r="J43" i="45"/>
  <c r="H43" i="13"/>
  <c r="I43" i="58" s="1"/>
  <c r="J43" i="51"/>
  <c r="J34" i="61"/>
  <c r="J3" i="70"/>
  <c r="I78" i="70"/>
  <c r="J108" i="32" a="1"/>
  <c r="J108" i="32" s="1"/>
  <c r="C10" i="6"/>
  <c r="D10" i="43" s="1"/>
  <c r="I25" i="47"/>
  <c r="G25" i="36"/>
  <c r="H25" i="58" s="1"/>
  <c r="G19" i="53"/>
  <c r="E19" i="36"/>
  <c r="G19" i="47"/>
  <c r="J81" i="50"/>
  <c r="H81" i="30"/>
  <c r="I46" i="37"/>
  <c r="J46" i="49" s="1"/>
  <c r="J42" i="61"/>
  <c r="I30" i="53"/>
  <c r="G30" i="36"/>
  <c r="I30" i="47"/>
  <c r="H53" i="32"/>
  <c r="G53" i="32" s="1"/>
  <c r="I78" i="50"/>
  <c r="I63" i="53"/>
  <c r="G35" i="4"/>
  <c r="H35" i="24" s="1"/>
  <c r="G23" i="4"/>
  <c r="H23" i="24" s="1"/>
  <c r="I35" i="24"/>
  <c r="G101" i="4"/>
  <c r="H93" i="4"/>
  <c r="H53" i="4"/>
  <c r="I53" i="24" s="1"/>
  <c r="E51" i="4"/>
  <c r="G47" i="4"/>
  <c r="H47" i="24" s="1"/>
  <c r="I41" i="4"/>
  <c r="J41" i="24" s="1"/>
  <c r="J61" i="24"/>
  <c r="H61" i="4"/>
  <c r="F81" i="4"/>
  <c r="E81" i="4" s="1"/>
  <c r="F81" i="24" s="1"/>
  <c r="G43" i="4"/>
  <c r="H43" i="24" s="1"/>
  <c r="G77" i="4"/>
  <c r="H77" i="24" s="1"/>
  <c r="I37" i="4"/>
  <c r="J37" i="24" s="1"/>
  <c r="H81" i="24"/>
  <c r="E57" i="24"/>
  <c r="C57" i="4"/>
  <c r="D57" i="24" s="1"/>
  <c r="H73" i="4"/>
  <c r="I73" i="24" s="1"/>
  <c r="J93" i="24"/>
  <c r="J53" i="24"/>
  <c r="G51" i="24"/>
  <c r="H65" i="4"/>
  <c r="I65" i="24" s="1"/>
  <c r="F57" i="24"/>
  <c r="G55" i="4"/>
  <c r="H55" i="24" s="1"/>
  <c r="G89" i="4"/>
  <c r="H89" i="24" s="1"/>
  <c r="G85" i="4"/>
  <c r="H85" i="24" s="1"/>
  <c r="D91" i="4"/>
  <c r="E91" i="24" s="1"/>
  <c r="F63" i="4"/>
  <c r="G63" i="24" s="1"/>
  <c r="F59" i="4"/>
  <c r="G59" i="24" s="1"/>
  <c r="G79" i="4"/>
  <c r="H79" i="24" s="1"/>
  <c r="I55" i="24"/>
  <c r="I89" i="24"/>
  <c r="D71" i="4"/>
  <c r="C71" i="4" s="1"/>
  <c r="D71" i="24" s="1"/>
  <c r="K109" i="54"/>
  <c r="L107" i="54"/>
  <c r="L107" i="40" s="1"/>
  <c r="J107" i="37"/>
  <c r="K107" i="61" s="1"/>
  <c r="K107" i="60" s="1"/>
  <c r="J105" i="37"/>
  <c r="J40" i="49"/>
  <c r="K66" i="42"/>
  <c r="J61" i="49"/>
  <c r="G27" i="47"/>
  <c r="J15" i="49"/>
  <c r="G66" i="47"/>
  <c r="J21" i="47"/>
  <c r="H21" i="36"/>
  <c r="I42" i="53"/>
  <c r="K84" i="54"/>
  <c r="K84" i="40" s="1"/>
  <c r="K84" i="49"/>
  <c r="I84" i="37"/>
  <c r="J24" i="53"/>
  <c r="J90" i="54"/>
  <c r="H90" i="37"/>
  <c r="I90" i="54" s="1"/>
  <c r="I69" i="47"/>
  <c r="G69" i="36"/>
  <c r="J73" i="47"/>
  <c r="H73" i="36"/>
  <c r="I73" i="58" s="1"/>
  <c r="I20" i="37"/>
  <c r="J20" i="54" s="1"/>
  <c r="K71" i="54"/>
  <c r="K71" i="40" s="1"/>
  <c r="I71" i="37"/>
  <c r="J71" i="54" s="1"/>
  <c r="K21" i="54"/>
  <c r="K21" i="40" s="1"/>
  <c r="I21" i="37"/>
  <c r="J21" i="49" s="1"/>
  <c r="G33" i="36"/>
  <c r="J65" i="53"/>
  <c r="H65" i="36"/>
  <c r="I65" i="37"/>
  <c r="J33" i="54"/>
  <c r="J33" i="49"/>
  <c r="H33" i="37"/>
  <c r="I33" i="61" s="1"/>
  <c r="J6" i="47"/>
  <c r="H6" i="36"/>
  <c r="I6" i="58" s="1"/>
  <c r="I26" i="53"/>
  <c r="G26" i="36"/>
  <c r="I7" i="47"/>
  <c r="H7" i="36"/>
  <c r="I7" i="58" s="1"/>
  <c r="H32" i="36"/>
  <c r="I32" i="58" s="1"/>
  <c r="H83" i="36"/>
  <c r="I83" i="58" s="1"/>
  <c r="J22" i="53"/>
  <c r="H22" i="36"/>
  <c r="J12" i="53"/>
  <c r="H12" i="36"/>
  <c r="J9" i="47"/>
  <c r="K6" i="49"/>
  <c r="K6" i="42" s="1"/>
  <c r="I6" i="37"/>
  <c r="J6" i="54" s="1"/>
  <c r="K9" i="49"/>
  <c r="K9" i="42" s="1"/>
  <c r="I9" i="37"/>
  <c r="I39" i="49"/>
  <c r="G51" i="47"/>
  <c r="H80" i="47"/>
  <c r="J98" i="54"/>
  <c r="F105" i="53"/>
  <c r="K77" i="49"/>
  <c r="K77" i="42" s="1"/>
  <c r="I77" i="37"/>
  <c r="J77" i="49" s="1"/>
  <c r="K76" i="49"/>
  <c r="K76" i="42" s="1"/>
  <c r="I76" i="37"/>
  <c r="I88" i="37"/>
  <c r="J88" i="49" s="1"/>
  <c r="J11" i="47"/>
  <c r="H11" i="36"/>
  <c r="I11" i="58" s="1"/>
  <c r="J11" i="53"/>
  <c r="J42" i="54"/>
  <c r="H42" i="37"/>
  <c r="J42" i="49"/>
  <c r="K12" i="49"/>
  <c r="K12" i="42" s="1"/>
  <c r="K12" i="54"/>
  <c r="K12" i="40" s="1"/>
  <c r="I12" i="37"/>
  <c r="J12" i="61" s="1"/>
  <c r="H24" i="36"/>
  <c r="I24" i="58" s="1"/>
  <c r="I32" i="37"/>
  <c r="J26" i="54"/>
  <c r="J26" i="49"/>
  <c r="H26" i="37"/>
  <c r="I26" i="61" s="1"/>
  <c r="I26" i="60" s="1"/>
  <c r="K8" i="54"/>
  <c r="K8" i="40" s="1"/>
  <c r="I8" i="37"/>
  <c r="K18" i="54"/>
  <c r="K18" i="40" s="1"/>
  <c r="I18" i="37"/>
  <c r="K18" i="49"/>
  <c r="K18" i="42" s="1"/>
  <c r="I11" i="37"/>
  <c r="K11" i="54"/>
  <c r="K11" i="40" s="1"/>
  <c r="K67" i="54"/>
  <c r="K67" i="40" s="1"/>
  <c r="I67" i="37"/>
  <c r="J67" i="54" s="1"/>
  <c r="K67" i="49"/>
  <c r="K67" i="42" s="1"/>
  <c r="J18" i="47"/>
  <c r="H18" i="36"/>
  <c r="K69" i="54"/>
  <c r="K69" i="40" s="1"/>
  <c r="I69" i="37"/>
  <c r="J69" i="49" s="1"/>
  <c r="K24" i="54"/>
  <c r="K24" i="40" s="1"/>
  <c r="K24" i="49"/>
  <c r="K24" i="42" s="1"/>
  <c r="I24" i="37"/>
  <c r="K66" i="54"/>
  <c r="K66" i="40" s="1"/>
  <c r="I66" i="37"/>
  <c r="K22" i="49"/>
  <c r="I22" i="37"/>
  <c r="J74" i="53"/>
  <c r="H74" i="36"/>
  <c r="I74" i="53" s="1"/>
  <c r="J3" i="53"/>
  <c r="H3" i="36"/>
  <c r="I3" i="47" s="1"/>
  <c r="I3" i="37"/>
  <c r="J43" i="54"/>
  <c r="J43" i="49"/>
  <c r="H43" i="37"/>
  <c r="K7" i="54"/>
  <c r="K7" i="40" s="1"/>
  <c r="K7" i="49"/>
  <c r="K7" i="42" s="1"/>
  <c r="I7" i="37"/>
  <c r="H9" i="36"/>
  <c r="H87" i="49"/>
  <c r="H31" i="53"/>
  <c r="I96" i="47"/>
  <c r="H16" i="47"/>
  <c r="I68" i="53"/>
  <c r="J54" i="49"/>
  <c r="H67" i="53"/>
  <c r="E106" i="53"/>
  <c r="G37" i="53"/>
  <c r="K108" i="49"/>
  <c r="K108" i="42" s="1"/>
  <c r="H109" i="36"/>
  <c r="I109" i="58" s="1"/>
  <c r="G14" i="37"/>
  <c r="H14" i="49" s="1"/>
  <c r="I14" i="54"/>
  <c r="J34" i="40"/>
  <c r="I44" i="49"/>
  <c r="I53" i="49"/>
  <c r="J97" i="49"/>
  <c r="J89" i="49"/>
  <c r="I95" i="54"/>
  <c r="J74" i="49"/>
  <c r="J38" i="49"/>
  <c r="J106" i="54"/>
  <c r="H106" i="37"/>
  <c r="I106" i="61" s="1"/>
  <c r="I109" i="37"/>
  <c r="J79" i="54"/>
  <c r="J81" i="54"/>
  <c r="G95" i="37"/>
  <c r="I108" i="37"/>
  <c r="J34" i="49"/>
  <c r="H34" i="37"/>
  <c r="J41" i="54"/>
  <c r="H41" i="37"/>
  <c r="H38" i="37"/>
  <c r="I38" i="61" s="1"/>
  <c r="J37" i="54"/>
  <c r="H37" i="37"/>
  <c r="K109" i="52"/>
  <c r="I109" i="34" a="1"/>
  <c r="I109" i="34" s="1"/>
  <c r="K109" i="46"/>
  <c r="K98" i="42"/>
  <c r="J106" i="52"/>
  <c r="J31" i="42"/>
  <c r="J40" i="40"/>
  <c r="G65" i="13"/>
  <c r="H65" i="45"/>
  <c r="I65" i="45"/>
  <c r="J77" i="51"/>
  <c r="H77" i="13"/>
  <c r="I77" i="58" s="1"/>
  <c r="J83" i="54"/>
  <c r="E25" i="13"/>
  <c r="F25" i="45" s="1"/>
  <c r="H82" i="37"/>
  <c r="I82" i="49" s="1"/>
  <c r="G36" i="37"/>
  <c r="D44" i="13"/>
  <c r="E44" i="70" s="1"/>
  <c r="I77" i="32"/>
  <c r="H91" i="37"/>
  <c r="H49" i="37"/>
  <c r="I24" i="51"/>
  <c r="G24" i="13"/>
  <c r="H24" i="70" s="1"/>
  <c r="J110" i="49"/>
  <c r="E36" i="36"/>
  <c r="J28" i="40"/>
  <c r="G8" i="51"/>
  <c r="E8" i="13"/>
  <c r="J10" i="45"/>
  <c r="H10" i="13"/>
  <c r="I10" i="58" s="1"/>
  <c r="F51" i="37"/>
  <c r="J86" i="54"/>
  <c r="H99" i="47"/>
  <c r="G108" i="4"/>
  <c r="H108" i="24" s="1"/>
  <c r="I29" i="45"/>
  <c r="G29" i="13"/>
  <c r="H29" i="51" s="1"/>
  <c r="F60" i="13"/>
  <c r="I22" i="4"/>
  <c r="J22" i="24" s="1"/>
  <c r="J57" i="40"/>
  <c r="I109" i="4"/>
  <c r="J109" i="24" s="1"/>
  <c r="D81" i="6"/>
  <c r="E81" i="43" s="1"/>
  <c r="I4" i="4"/>
  <c r="J4" i="24" s="1"/>
  <c r="J102" i="51"/>
  <c r="H102" i="13"/>
  <c r="I102" i="70" s="1"/>
  <c r="C10" i="36"/>
  <c r="D10" i="53" s="1"/>
  <c r="H96" i="37"/>
  <c r="G91" i="36"/>
  <c r="H91" i="58" s="1"/>
  <c r="H54" i="13"/>
  <c r="I54" i="70" s="1"/>
  <c r="J96" i="45"/>
  <c r="H96" i="13"/>
  <c r="I96" i="51" s="1"/>
  <c r="H40" i="37"/>
  <c r="F64" i="45"/>
  <c r="D64" i="13"/>
  <c r="E64" i="70" s="1"/>
  <c r="I65" i="51"/>
  <c r="F61" i="36"/>
  <c r="J77" i="45"/>
  <c r="G25" i="51"/>
  <c r="H4" i="45"/>
  <c r="G4" i="45"/>
  <c r="F4" i="13"/>
  <c r="G70" i="37"/>
  <c r="H70" i="61" s="1"/>
  <c r="J82" i="49"/>
  <c r="I100" i="4"/>
  <c r="J100" i="24" s="1"/>
  <c r="I62" i="4"/>
  <c r="J62" i="24" s="1"/>
  <c r="I38" i="4"/>
  <c r="J38" i="24" s="1"/>
  <c r="I14" i="4"/>
  <c r="J14" i="24" s="1"/>
  <c r="I28" i="4"/>
  <c r="J28" i="24" s="1"/>
  <c r="I92" i="4"/>
  <c r="J92" i="24" s="1"/>
  <c r="F53" i="36"/>
  <c r="J85" i="45"/>
  <c r="J85" i="51"/>
  <c r="I36" i="54"/>
  <c r="J30" i="45"/>
  <c r="H30" i="13"/>
  <c r="I30" i="56" s="1"/>
  <c r="F107" i="4"/>
  <c r="G107" i="24" s="1"/>
  <c r="F44" i="51"/>
  <c r="F46" i="13"/>
  <c r="G46" i="58" s="1"/>
  <c r="H80" i="13"/>
  <c r="I80" i="56" s="1"/>
  <c r="E76" i="36"/>
  <c r="F76" i="47" s="1"/>
  <c r="F87" i="37"/>
  <c r="J91" i="54"/>
  <c r="J49" i="54"/>
  <c r="D38" i="36"/>
  <c r="G38" i="13"/>
  <c r="H38" i="58" s="1"/>
  <c r="I38" i="45"/>
  <c r="I24" i="45"/>
  <c r="E67" i="13"/>
  <c r="F67" i="45" s="1"/>
  <c r="H79" i="37"/>
  <c r="I79" i="54" s="1"/>
  <c r="D28" i="36"/>
  <c r="E28" i="53" s="1"/>
  <c r="F28" i="53"/>
  <c r="G36" i="47"/>
  <c r="G36" i="53"/>
  <c r="G110" i="6"/>
  <c r="H110" i="43" s="1"/>
  <c r="H28" i="37"/>
  <c r="H106" i="4"/>
  <c r="I106" i="24" s="1"/>
  <c r="H23" i="37"/>
  <c r="I23" i="49" s="1"/>
  <c r="G8" i="45"/>
  <c r="H106" i="34" a="1"/>
  <c r="H106" i="34" s="1"/>
  <c r="I106" i="57" s="1"/>
  <c r="J10" i="51"/>
  <c r="I30" i="32"/>
  <c r="F31" i="36"/>
  <c r="G31" i="58" s="1"/>
  <c r="F25" i="32"/>
  <c r="E25" i="32" s="1"/>
  <c r="H51" i="54"/>
  <c r="H51" i="49"/>
  <c r="I108" i="24"/>
  <c r="I29" i="51"/>
  <c r="E44" i="32"/>
  <c r="C43" i="36"/>
  <c r="D43" i="47" s="1"/>
  <c r="G39" i="37"/>
  <c r="J58" i="45"/>
  <c r="H58" i="13"/>
  <c r="I58" i="70" s="1"/>
  <c r="H60" i="51"/>
  <c r="H60" i="45"/>
  <c r="K22" i="24"/>
  <c r="F83" i="32"/>
  <c r="H81" i="37"/>
  <c r="I81" i="49" s="1"/>
  <c r="I81" i="42" s="1"/>
  <c r="I11" i="45"/>
  <c r="H84" i="13"/>
  <c r="I84" i="70" s="1"/>
  <c r="G57" i="13"/>
  <c r="I45" i="51"/>
  <c r="G45" i="13"/>
  <c r="H45" i="58" s="1"/>
  <c r="K109" i="24"/>
  <c r="F81" i="43"/>
  <c r="K4" i="24"/>
  <c r="H42" i="32"/>
  <c r="I95" i="45"/>
  <c r="G95" i="13"/>
  <c r="H95" i="70" s="1"/>
  <c r="I90" i="45"/>
  <c r="G90" i="13"/>
  <c r="J102" i="45"/>
  <c r="E10" i="47"/>
  <c r="E10" i="53"/>
  <c r="J96" i="49"/>
  <c r="H20" i="13"/>
  <c r="I20" i="51" s="1"/>
  <c r="I91" i="47"/>
  <c r="I91" i="53"/>
  <c r="J54" i="51"/>
  <c r="E51" i="36"/>
  <c r="H31" i="51"/>
  <c r="F31" i="13"/>
  <c r="G31" i="51" s="1"/>
  <c r="I14" i="51"/>
  <c r="I14" i="45"/>
  <c r="J105" i="46"/>
  <c r="J105" i="52"/>
  <c r="J27" i="45"/>
  <c r="F80" i="36"/>
  <c r="G79" i="36"/>
  <c r="H79" i="58" s="1"/>
  <c r="F41" i="13"/>
  <c r="G41" i="58" s="1"/>
  <c r="F16" i="36"/>
  <c r="H100" i="32"/>
  <c r="G100" i="13"/>
  <c r="H100" i="70" s="1"/>
  <c r="I100" i="51"/>
  <c r="G63" i="51"/>
  <c r="I54" i="4"/>
  <c r="J54" i="24" s="1"/>
  <c r="I30" i="4"/>
  <c r="J30" i="24" s="1"/>
  <c r="I60" i="4"/>
  <c r="J60" i="24" s="1"/>
  <c r="G34" i="13"/>
  <c r="H34" i="51" s="1"/>
  <c r="I34" i="45"/>
  <c r="G44" i="37"/>
  <c r="D110" i="36"/>
  <c r="F110" i="47"/>
  <c r="G68" i="36"/>
  <c r="H65" i="32"/>
  <c r="I62" i="51"/>
  <c r="J29" i="49"/>
  <c r="J110" i="4"/>
  <c r="K110" i="24" s="1"/>
  <c r="K110" i="42" s="1"/>
  <c r="I32" i="45"/>
  <c r="G32" i="13"/>
  <c r="H32" i="51" s="1"/>
  <c r="I7" i="32"/>
  <c r="I66" i="32"/>
  <c r="H3" i="13"/>
  <c r="E48" i="36"/>
  <c r="I51" i="51"/>
  <c r="J75" i="51"/>
  <c r="H75" i="13"/>
  <c r="I39" i="45"/>
  <c r="G39" i="13"/>
  <c r="H39" i="45" s="1"/>
  <c r="J39" i="42"/>
  <c r="G23" i="36"/>
  <c r="I23" i="53"/>
  <c r="I47" i="45"/>
  <c r="F61" i="51"/>
  <c r="D89" i="13"/>
  <c r="E89" i="45" s="1"/>
  <c r="F89" i="45"/>
  <c r="I102" i="4"/>
  <c r="J102" i="24" s="1"/>
  <c r="I94" i="4"/>
  <c r="J94" i="24" s="1"/>
  <c r="I86" i="4"/>
  <c r="J86" i="24" s="1"/>
  <c r="I78" i="4"/>
  <c r="J78" i="24" s="1"/>
  <c r="J56" i="45"/>
  <c r="H56" i="13"/>
  <c r="I56" i="70" s="1"/>
  <c r="I56" i="32"/>
  <c r="F35" i="13"/>
  <c r="G35" i="45" s="1"/>
  <c r="J23" i="45"/>
  <c r="H23" i="13"/>
  <c r="I23" i="51" s="1"/>
  <c r="G56" i="37"/>
  <c r="I56" i="49"/>
  <c r="G89" i="30"/>
  <c r="H89" i="50" s="1"/>
  <c r="G87" i="47"/>
  <c r="C83" i="6"/>
  <c r="D83" i="43" s="1"/>
  <c r="H72" i="47"/>
  <c r="I19" i="45"/>
  <c r="G19" i="13"/>
  <c r="H19" i="58" s="1"/>
  <c r="H19" i="45"/>
  <c r="F70" i="36"/>
  <c r="G70" i="53" s="1"/>
  <c r="H70" i="53"/>
  <c r="K10" i="42"/>
  <c r="H61" i="37"/>
  <c r="I61" i="61" s="1"/>
  <c r="G5" i="37"/>
  <c r="I70" i="45"/>
  <c r="G70" i="13"/>
  <c r="H70" i="58" s="1"/>
  <c r="G46" i="32"/>
  <c r="J52" i="51"/>
  <c r="H34" i="32"/>
  <c r="G34" i="32" s="1"/>
  <c r="I55" i="51"/>
  <c r="G55" i="13"/>
  <c r="H55" i="51" s="1"/>
  <c r="E27" i="36"/>
  <c r="G89" i="36"/>
  <c r="H89" i="58" s="1"/>
  <c r="G29" i="36"/>
  <c r="H29" i="58" s="1"/>
  <c r="H73" i="37"/>
  <c r="I36" i="45"/>
  <c r="G36" i="13"/>
  <c r="H36" i="58" s="1"/>
  <c r="H68" i="37"/>
  <c r="I68" i="61" s="1"/>
  <c r="G95" i="30"/>
  <c r="C95" i="6"/>
  <c r="D95" i="43" s="1"/>
  <c r="G82" i="36"/>
  <c r="I82" i="53"/>
  <c r="G109" i="6"/>
  <c r="H109" i="43" s="1"/>
  <c r="H108" i="13"/>
  <c r="I108" i="56" s="1"/>
  <c r="F107" i="6"/>
  <c r="G107" i="43" s="1"/>
  <c r="H54" i="53"/>
  <c r="G54" i="36"/>
  <c r="H54" i="47" s="1"/>
  <c r="I54" i="53"/>
  <c r="G77" i="47"/>
  <c r="G22" i="13"/>
  <c r="H22" i="70" s="1"/>
  <c r="G18" i="45"/>
  <c r="E18" i="13"/>
  <c r="H81" i="51"/>
  <c r="G31" i="32"/>
  <c r="F17" i="36"/>
  <c r="G17" i="58" s="1"/>
  <c r="H17" i="53"/>
  <c r="H78" i="32"/>
  <c r="C92" i="13"/>
  <c r="C92" i="32" s="1"/>
  <c r="D92" i="51"/>
  <c r="I101" i="45"/>
  <c r="G101" i="13"/>
  <c r="H101" i="70" s="1"/>
  <c r="D17" i="13"/>
  <c r="G93" i="30"/>
  <c r="I20" i="4"/>
  <c r="J20" i="24" s="1"/>
  <c r="I52" i="4"/>
  <c r="J52" i="24" s="1"/>
  <c r="I84" i="4"/>
  <c r="J84" i="24" s="1"/>
  <c r="C87" i="6"/>
  <c r="D87" i="43" s="1"/>
  <c r="C79" i="6"/>
  <c r="D79" i="43" s="1"/>
  <c r="H15" i="37"/>
  <c r="I64" i="49"/>
  <c r="I64" i="42" s="1"/>
  <c r="I78" i="45"/>
  <c r="G33" i="13"/>
  <c r="H33" i="51" s="1"/>
  <c r="I33" i="45"/>
  <c r="F21" i="51"/>
  <c r="D21" i="13"/>
  <c r="E21" i="70" s="1"/>
  <c r="J93" i="42"/>
  <c r="I17" i="49"/>
  <c r="H62" i="37"/>
  <c r="J62" i="49"/>
  <c r="J31" i="54"/>
  <c r="I50" i="51"/>
  <c r="E66" i="36"/>
  <c r="I5" i="45"/>
  <c r="G5" i="13"/>
  <c r="H5" i="70" s="1"/>
  <c r="H57" i="32"/>
  <c r="G68" i="13"/>
  <c r="H85" i="49"/>
  <c r="H38" i="32"/>
  <c r="I102" i="32"/>
  <c r="H102" i="32" s="1"/>
  <c r="I10" i="32"/>
  <c r="H83" i="37"/>
  <c r="G25" i="45"/>
  <c r="J82" i="54"/>
  <c r="H85" i="13"/>
  <c r="I85" i="70" s="1"/>
  <c r="I36" i="49"/>
  <c r="J91" i="49"/>
  <c r="J49" i="49"/>
  <c r="H99" i="37"/>
  <c r="J99" i="49"/>
  <c r="G99" i="30"/>
  <c r="H110" i="37"/>
  <c r="H24" i="32"/>
  <c r="G24" i="32" s="1"/>
  <c r="H86" i="37"/>
  <c r="F99" i="36"/>
  <c r="E105" i="6"/>
  <c r="F105" i="43" s="1"/>
  <c r="I11" i="51"/>
  <c r="G11" i="13"/>
  <c r="D89" i="6"/>
  <c r="E89" i="43" s="1"/>
  <c r="I36" i="4"/>
  <c r="J36" i="24" s="1"/>
  <c r="I68" i="4"/>
  <c r="J68" i="24" s="1"/>
  <c r="J95" i="42"/>
  <c r="G90" i="32"/>
  <c r="J96" i="54"/>
  <c r="J54" i="45"/>
  <c r="G96" i="36"/>
  <c r="G14" i="13"/>
  <c r="H14" i="70" s="1"/>
  <c r="H105" i="34" a="1"/>
  <c r="H105" i="34" s="1"/>
  <c r="I105" i="57" s="1"/>
  <c r="J27" i="51"/>
  <c r="H27" i="13"/>
  <c r="I27" i="58" s="1"/>
  <c r="I105" i="4"/>
  <c r="J105" i="24" s="1"/>
  <c r="H98" i="37"/>
  <c r="E63" i="13"/>
  <c r="F63" i="70" s="1"/>
  <c r="D17" i="32"/>
  <c r="D105" i="36"/>
  <c r="H54" i="37"/>
  <c r="I54" i="61" s="1"/>
  <c r="G62" i="13"/>
  <c r="H29" i="37"/>
  <c r="H48" i="45"/>
  <c r="F48" i="13"/>
  <c r="G48" i="70" s="1"/>
  <c r="G4" i="32"/>
  <c r="F4" i="32" s="1"/>
  <c r="H7" i="13"/>
  <c r="H100" i="37"/>
  <c r="I100" i="49" s="1"/>
  <c r="J66" i="45"/>
  <c r="H66" i="13"/>
  <c r="D101" i="6"/>
  <c r="E101" i="43" s="1"/>
  <c r="D93" i="6"/>
  <c r="D85" i="6"/>
  <c r="E85" i="43" s="1"/>
  <c r="G51" i="13"/>
  <c r="H69" i="45"/>
  <c r="F69" i="13"/>
  <c r="G69" i="45" s="1"/>
  <c r="F67" i="36"/>
  <c r="G67" i="58" s="1"/>
  <c r="I47" i="51"/>
  <c r="G47" i="13"/>
  <c r="H47" i="45" s="1"/>
  <c r="F61" i="45"/>
  <c r="D61" i="13"/>
  <c r="E61" i="70" s="1"/>
  <c r="G91" i="30"/>
  <c r="H91" i="50" s="1"/>
  <c r="G83" i="45"/>
  <c r="E83" i="13"/>
  <c r="F83" i="70" s="1"/>
  <c r="J56" i="40"/>
  <c r="F35" i="32"/>
  <c r="G53" i="37"/>
  <c r="E87" i="36"/>
  <c r="F72" i="36"/>
  <c r="I99" i="45"/>
  <c r="G99" i="13"/>
  <c r="H99" i="45" s="1"/>
  <c r="C99" i="6"/>
  <c r="D99" i="43" s="1"/>
  <c r="C91" i="6"/>
  <c r="D91" i="43" s="1"/>
  <c r="I74" i="4"/>
  <c r="I66" i="4"/>
  <c r="I58" i="4"/>
  <c r="I50" i="4"/>
  <c r="I42" i="4"/>
  <c r="I34" i="4"/>
  <c r="I26" i="4"/>
  <c r="I18" i="4"/>
  <c r="I10" i="4"/>
  <c r="I12" i="4"/>
  <c r="I44" i="4"/>
  <c r="I76" i="4"/>
  <c r="H20" i="32"/>
  <c r="I98" i="51"/>
  <c r="G98" i="13"/>
  <c r="H98" i="58" s="1"/>
  <c r="G42" i="13"/>
  <c r="G76" i="45"/>
  <c r="E76" i="13"/>
  <c r="I70" i="4"/>
  <c r="J70" i="24" s="1"/>
  <c r="I46" i="4"/>
  <c r="J46" i="24" s="1"/>
  <c r="I6" i="4"/>
  <c r="J6" i="24" s="1"/>
  <c r="H47" i="37"/>
  <c r="I47" i="49" s="1"/>
  <c r="J47" i="54"/>
  <c r="C106" i="36"/>
  <c r="D106" i="53" s="1"/>
  <c r="H52" i="13"/>
  <c r="I52" i="70" s="1"/>
  <c r="I52" i="45"/>
  <c r="G101" i="30"/>
  <c r="H101" i="56" s="1"/>
  <c r="J74" i="51"/>
  <c r="H74" i="13"/>
  <c r="F4" i="36"/>
  <c r="H4" i="47"/>
  <c r="I96" i="32"/>
  <c r="I16" i="45"/>
  <c r="G16" i="13"/>
  <c r="H16" i="45" s="1"/>
  <c r="I54" i="32"/>
  <c r="H54" i="32" s="1"/>
  <c r="H99" i="32"/>
  <c r="E77" i="36"/>
  <c r="J17" i="42"/>
  <c r="G86" i="36"/>
  <c r="F81" i="13"/>
  <c r="G81" i="58" s="1"/>
  <c r="G15" i="36"/>
  <c r="H15" i="58" s="1"/>
  <c r="H89" i="37"/>
  <c r="J5" i="40"/>
  <c r="E108" i="6"/>
  <c r="I15" i="51"/>
  <c r="G15" i="13"/>
  <c r="K84" i="42"/>
  <c r="I98" i="4"/>
  <c r="J98" i="24" s="1"/>
  <c r="I90" i="4"/>
  <c r="J90" i="24" s="1"/>
  <c r="I82" i="4"/>
  <c r="G49" i="36"/>
  <c r="I49" i="53"/>
  <c r="I75" i="32"/>
  <c r="G64" i="37"/>
  <c r="G78" i="13"/>
  <c r="H78" i="45" s="1"/>
  <c r="J78" i="40"/>
  <c r="H62" i="32"/>
  <c r="E37" i="36"/>
  <c r="F37" i="58" s="1"/>
  <c r="I52" i="32"/>
  <c r="G93" i="13"/>
  <c r="H93" i="70" s="1"/>
  <c r="J17" i="40"/>
  <c r="G17" i="37"/>
  <c r="H31" i="37"/>
  <c r="H50" i="32"/>
  <c r="G50" i="13"/>
  <c r="H50" i="70" s="1"/>
  <c r="F8" i="32"/>
  <c r="E8" i="32" s="1"/>
  <c r="F85" i="37"/>
  <c r="I84" i="32"/>
  <c r="G69" i="32"/>
  <c r="F69" i="32" s="1"/>
  <c r="F67" i="32"/>
  <c r="G60" i="32"/>
  <c r="F60" i="32" s="1"/>
  <c r="H29" i="32"/>
  <c r="F63" i="32"/>
  <c r="AD83" i="47" l="1"/>
  <c r="H25" i="47"/>
  <c r="J108" i="53"/>
  <c r="AH108" i="53" s="1"/>
  <c r="G46" i="41" s="1"/>
  <c r="I90" i="40"/>
  <c r="F107" i="30"/>
  <c r="G107" i="50" s="1"/>
  <c r="H109" i="30"/>
  <c r="J109" i="56"/>
  <c r="J109" i="50"/>
  <c r="AH72" i="24"/>
  <c r="AD72" i="24"/>
  <c r="AH80" i="24"/>
  <c r="AD80" i="24"/>
  <c r="AH49" i="24"/>
  <c r="AD49" i="24"/>
  <c r="AH24" i="24"/>
  <c r="AD24" i="24"/>
  <c r="AH48" i="24"/>
  <c r="AD48" i="24"/>
  <c r="G9" i="4"/>
  <c r="H9" i="24" s="1"/>
  <c r="H80" i="4"/>
  <c r="I80" i="24"/>
  <c r="I17" i="24"/>
  <c r="G17" i="4"/>
  <c r="H48" i="4"/>
  <c r="I48" i="24"/>
  <c r="I17" i="42"/>
  <c r="AD17" i="24"/>
  <c r="AH17" i="24"/>
  <c r="G16" i="24"/>
  <c r="E16" i="4"/>
  <c r="G56" i="4"/>
  <c r="H24" i="4"/>
  <c r="I24" i="24" s="1"/>
  <c r="H49" i="4"/>
  <c r="I49" i="24" s="1"/>
  <c r="H72" i="4"/>
  <c r="I72" i="24" s="1"/>
  <c r="AH67" i="54"/>
  <c r="AD67" i="54"/>
  <c r="AH71" i="54"/>
  <c r="AD71" i="54"/>
  <c r="AH108" i="58"/>
  <c r="G46" i="62" s="1"/>
  <c r="AD108" i="58"/>
  <c r="C46" i="62" s="1"/>
  <c r="AJ28" i="53"/>
  <c r="AC28" i="53"/>
  <c r="AJ91" i="70"/>
  <c r="AC91" i="70"/>
  <c r="AC15" i="43"/>
  <c r="AJ15" i="43"/>
  <c r="AH75" i="61"/>
  <c r="AD75" i="61"/>
  <c r="AH88" i="49"/>
  <c r="AD88" i="49"/>
  <c r="AD102" i="51"/>
  <c r="AH102" i="51"/>
  <c r="AH34" i="49"/>
  <c r="AD34" i="49"/>
  <c r="AH38" i="49"/>
  <c r="AD38" i="49"/>
  <c r="AH54" i="49"/>
  <c r="AD54" i="49"/>
  <c r="AH3" i="53"/>
  <c r="AD3" i="53"/>
  <c r="I12" i="47"/>
  <c r="AH90" i="54"/>
  <c r="AD90" i="54"/>
  <c r="AC91" i="24"/>
  <c r="AJ91" i="24"/>
  <c r="AH93" i="24"/>
  <c r="AD93" i="24"/>
  <c r="AH43" i="45"/>
  <c r="AD43" i="45"/>
  <c r="AH93" i="49"/>
  <c r="AD93" i="49"/>
  <c r="AD99" i="60"/>
  <c r="AH99" i="60"/>
  <c r="AH50" i="54"/>
  <c r="AD50" i="54"/>
  <c r="AH60" i="47"/>
  <c r="AD60" i="47"/>
  <c r="AH28" i="61"/>
  <c r="AD28" i="61"/>
  <c r="AD57" i="50"/>
  <c r="AH57" i="50"/>
  <c r="AD21" i="50"/>
  <c r="AH21" i="50"/>
  <c r="AH77" i="56"/>
  <c r="AD77" i="56"/>
  <c r="AH25" i="49"/>
  <c r="AD25" i="49"/>
  <c r="AD61" i="50"/>
  <c r="AH61" i="50"/>
  <c r="AH83" i="49"/>
  <c r="AD83" i="49"/>
  <c r="AH61" i="61"/>
  <c r="AD61" i="61"/>
  <c r="AD7" i="50"/>
  <c r="AH7" i="50"/>
  <c r="AH68" i="61"/>
  <c r="AD68" i="61"/>
  <c r="E91" i="45"/>
  <c r="I34" i="53"/>
  <c r="AD29" i="50"/>
  <c r="AH29" i="50"/>
  <c r="AD106" i="50"/>
  <c r="C17" i="41" s="1"/>
  <c r="AH106" i="50"/>
  <c r="G17" i="41" s="1"/>
  <c r="AH96" i="56"/>
  <c r="AD96" i="56"/>
  <c r="G49" i="51"/>
  <c r="AD23" i="50"/>
  <c r="AH23" i="50"/>
  <c r="AH23" i="61"/>
  <c r="AD23" i="61"/>
  <c r="AD107" i="52"/>
  <c r="C32" i="41" s="1"/>
  <c r="C30" i="41" s="1"/>
  <c r="AH107" i="52"/>
  <c r="G32" i="41" s="1"/>
  <c r="G30" i="41" s="1"/>
  <c r="AH66" i="70"/>
  <c r="AD66" i="70"/>
  <c r="AD78" i="61"/>
  <c r="AH78" i="61"/>
  <c r="AH55" i="53"/>
  <c r="AD55" i="53"/>
  <c r="AH85" i="56"/>
  <c r="AD85" i="56"/>
  <c r="AH59" i="54"/>
  <c r="AD59" i="54"/>
  <c r="AH31" i="49"/>
  <c r="AD31" i="49"/>
  <c r="AH75" i="47"/>
  <c r="AD75" i="47"/>
  <c r="AH13" i="24"/>
  <c r="AD13" i="24"/>
  <c r="AJ70" i="43"/>
  <c r="AC70" i="43"/>
  <c r="J37" i="60"/>
  <c r="AH37" i="56"/>
  <c r="AD37" i="56"/>
  <c r="AD59" i="50"/>
  <c r="AH59" i="50"/>
  <c r="J81" i="60"/>
  <c r="AH81" i="56"/>
  <c r="AD81" i="56"/>
  <c r="AH105" i="56"/>
  <c r="AD105" i="56"/>
  <c r="G94" i="51"/>
  <c r="AH73" i="54"/>
  <c r="AD73" i="54"/>
  <c r="AH109" i="47"/>
  <c r="G63" i="23" s="1"/>
  <c r="AD109" i="47"/>
  <c r="C63" i="23" s="1"/>
  <c r="AH47" i="61"/>
  <c r="AD47" i="61"/>
  <c r="H51" i="58"/>
  <c r="AH60" i="58"/>
  <c r="AD60" i="58"/>
  <c r="H59" i="70"/>
  <c r="I96" i="58"/>
  <c r="H71" i="58"/>
  <c r="AD30" i="58"/>
  <c r="AH30" i="58"/>
  <c r="I84" i="58"/>
  <c r="AD24" i="58"/>
  <c r="AH24" i="58"/>
  <c r="E71" i="36"/>
  <c r="F71" i="47" s="1"/>
  <c r="I3" i="58"/>
  <c r="I52" i="58"/>
  <c r="C42" i="41"/>
  <c r="AD13" i="58"/>
  <c r="AH13" i="58"/>
  <c r="AH66" i="56"/>
  <c r="AD66" i="56"/>
  <c r="D81" i="36"/>
  <c r="E81" i="47"/>
  <c r="E81" i="53"/>
  <c r="G48" i="58"/>
  <c r="AD108" i="46"/>
  <c r="C48" i="23" s="1"/>
  <c r="AH108" i="46"/>
  <c r="G48" i="23" s="1"/>
  <c r="AH78" i="49"/>
  <c r="AD78" i="49"/>
  <c r="AH80" i="56"/>
  <c r="AD80" i="56"/>
  <c r="AH27" i="49"/>
  <c r="AD27" i="49"/>
  <c r="AH31" i="56"/>
  <c r="AD31" i="56"/>
  <c r="AC92" i="51"/>
  <c r="AJ92" i="51"/>
  <c r="AH24" i="47"/>
  <c r="AD24" i="47"/>
  <c r="AJ49" i="43"/>
  <c r="AC49" i="43"/>
  <c r="AC12" i="45"/>
  <c r="AJ12" i="45"/>
  <c r="G107" i="56"/>
  <c r="AD79" i="50"/>
  <c r="AH79" i="50"/>
  <c r="AH25" i="54"/>
  <c r="AD25" i="54"/>
  <c r="AH15" i="54"/>
  <c r="AD15" i="54"/>
  <c r="AH23" i="70"/>
  <c r="AD23" i="70"/>
  <c r="AH34" i="47"/>
  <c r="AD34" i="47"/>
  <c r="H100" i="47"/>
  <c r="AH62" i="61"/>
  <c r="AD62" i="61"/>
  <c r="I47" i="53"/>
  <c r="AD79" i="61"/>
  <c r="AH79" i="61"/>
  <c r="AH74" i="47"/>
  <c r="AD74" i="47"/>
  <c r="J108" i="47"/>
  <c r="AH88" i="45"/>
  <c r="AD88" i="45"/>
  <c r="AD17" i="50"/>
  <c r="AH17" i="50"/>
  <c r="AD71" i="50"/>
  <c r="AH71" i="50"/>
  <c r="AD35" i="50"/>
  <c r="AH35" i="50"/>
  <c r="H40" i="47"/>
  <c r="AH89" i="54"/>
  <c r="AD89" i="54"/>
  <c r="AH75" i="53"/>
  <c r="AD75" i="53"/>
  <c r="AH17" i="60"/>
  <c r="AD17" i="60"/>
  <c r="AH9" i="56"/>
  <c r="AD9" i="56"/>
  <c r="AH15" i="56"/>
  <c r="AD15" i="56"/>
  <c r="AH70" i="40"/>
  <c r="AD70" i="40"/>
  <c r="AD110" i="61"/>
  <c r="C71" i="62" s="1"/>
  <c r="AH110" i="61"/>
  <c r="G71" i="62" s="1"/>
  <c r="AH48" i="61"/>
  <c r="AD48" i="61"/>
  <c r="AD80" i="58"/>
  <c r="AH80" i="58"/>
  <c r="AH27" i="70"/>
  <c r="AD27" i="70"/>
  <c r="AD97" i="40"/>
  <c r="AJ97" i="40"/>
  <c r="AH97" i="40"/>
  <c r="AD94" i="58"/>
  <c r="AH94" i="58"/>
  <c r="I54" i="58"/>
  <c r="G8" i="23"/>
  <c r="H8" i="23"/>
  <c r="H7" i="23" s="1"/>
  <c r="G52" i="47"/>
  <c r="G52" i="53"/>
  <c r="E52" i="36"/>
  <c r="F52" i="53"/>
  <c r="AH110" i="58"/>
  <c r="G70" i="62" s="1"/>
  <c r="AD110" i="58"/>
  <c r="AH55" i="58"/>
  <c r="AD55" i="58"/>
  <c r="AD34" i="58"/>
  <c r="AH34" i="58"/>
  <c r="I34" i="58"/>
  <c r="AD70" i="60"/>
  <c r="AH70" i="60"/>
  <c r="H5" i="58"/>
  <c r="AH47" i="54"/>
  <c r="AD47" i="54"/>
  <c r="AJ10" i="53"/>
  <c r="AC10" i="53"/>
  <c r="H62" i="45"/>
  <c r="AH49" i="49"/>
  <c r="AD49" i="49"/>
  <c r="AH27" i="45"/>
  <c r="AD27" i="45"/>
  <c r="I81" i="54"/>
  <c r="AJ44" i="70"/>
  <c r="AC44" i="70"/>
  <c r="AH12" i="53"/>
  <c r="AD12" i="53"/>
  <c r="AH20" i="54"/>
  <c r="AD20" i="54"/>
  <c r="AH15" i="49"/>
  <c r="AD15" i="49"/>
  <c r="AD81" i="50"/>
  <c r="AH81" i="50"/>
  <c r="AD69" i="50"/>
  <c r="AH69" i="50"/>
  <c r="AH17" i="40"/>
  <c r="AD17" i="40"/>
  <c r="H75" i="32"/>
  <c r="AH66" i="45"/>
  <c r="AD66" i="45"/>
  <c r="AH105" i="24"/>
  <c r="G5" i="23" s="1"/>
  <c r="AD105" i="24"/>
  <c r="C5" i="23" s="1"/>
  <c r="AH91" i="49"/>
  <c r="AD91" i="49"/>
  <c r="AH52" i="24"/>
  <c r="AD52" i="24"/>
  <c r="AD52" i="51"/>
  <c r="AH52" i="51"/>
  <c r="G70" i="47"/>
  <c r="AD75" i="51"/>
  <c r="AH75" i="51"/>
  <c r="AD105" i="52"/>
  <c r="C8" i="41" s="1"/>
  <c r="C6" i="41" s="1"/>
  <c r="AH105" i="52"/>
  <c r="G8" i="41" s="1"/>
  <c r="G6" i="41" s="1"/>
  <c r="AH102" i="45"/>
  <c r="AD102" i="45"/>
  <c r="D44" i="32"/>
  <c r="AD10" i="51"/>
  <c r="AH10" i="51"/>
  <c r="F76" i="53"/>
  <c r="AH30" i="45"/>
  <c r="AD30" i="45"/>
  <c r="AH38" i="24"/>
  <c r="AD38" i="24"/>
  <c r="AH96" i="45"/>
  <c r="AD96" i="45"/>
  <c r="AJ81" i="43"/>
  <c r="AC81" i="43"/>
  <c r="F36" i="47"/>
  <c r="H74" i="37"/>
  <c r="I74" i="54" s="1"/>
  <c r="AH42" i="49"/>
  <c r="AD42" i="49"/>
  <c r="I22" i="53"/>
  <c r="I6" i="53"/>
  <c r="AH65" i="53"/>
  <c r="AD65" i="53"/>
  <c r="AH61" i="24"/>
  <c r="AD61" i="24"/>
  <c r="AH94" i="53"/>
  <c r="AD94" i="53"/>
  <c r="AH58" i="54"/>
  <c r="AD58" i="54"/>
  <c r="AD107" i="57"/>
  <c r="AH107" i="57"/>
  <c r="G32" i="62" s="1"/>
  <c r="AH30" i="56"/>
  <c r="AD30" i="56"/>
  <c r="AD15" i="50"/>
  <c r="AH15" i="50"/>
  <c r="AD90" i="61"/>
  <c r="AH90" i="61"/>
  <c r="AH25" i="61"/>
  <c r="AD25" i="61"/>
  <c r="AH84" i="70"/>
  <c r="AD84" i="70"/>
  <c r="AH100" i="49"/>
  <c r="AD100" i="49"/>
  <c r="AD83" i="61"/>
  <c r="AH83" i="61"/>
  <c r="AH52" i="61"/>
  <c r="AD52" i="61"/>
  <c r="AH65" i="56"/>
  <c r="AD65" i="56"/>
  <c r="I101" i="53"/>
  <c r="AH3" i="47"/>
  <c r="AD3" i="47"/>
  <c r="AH53" i="56"/>
  <c r="AD53" i="56"/>
  <c r="AD100" i="61"/>
  <c r="AH100" i="61"/>
  <c r="AD64" i="60"/>
  <c r="AH64" i="60"/>
  <c r="AH78" i="54"/>
  <c r="AD78" i="54"/>
  <c r="AD5" i="50"/>
  <c r="AH5" i="50"/>
  <c r="F46" i="53"/>
  <c r="AH47" i="47"/>
  <c r="AD47" i="47"/>
  <c r="AH108" i="56"/>
  <c r="AD108" i="56"/>
  <c r="AD96" i="61"/>
  <c r="AH96" i="61"/>
  <c r="AD98" i="61"/>
  <c r="AH98" i="61"/>
  <c r="AH13" i="47"/>
  <c r="AD13" i="47"/>
  <c r="AH10" i="54"/>
  <c r="AD10" i="54"/>
  <c r="AD11" i="50"/>
  <c r="AH11" i="50"/>
  <c r="J59" i="42"/>
  <c r="AH59" i="49"/>
  <c r="AD59" i="49"/>
  <c r="AD48" i="60"/>
  <c r="AH48" i="60"/>
  <c r="AH68" i="49"/>
  <c r="AD68" i="49"/>
  <c r="AD66" i="51"/>
  <c r="AH66" i="51"/>
  <c r="AH38" i="60"/>
  <c r="AD38" i="60"/>
  <c r="AH87" i="24"/>
  <c r="AD87" i="24"/>
  <c r="AJ61" i="43"/>
  <c r="AC61" i="43"/>
  <c r="AH95" i="40"/>
  <c r="AD95" i="40"/>
  <c r="AH80" i="45"/>
  <c r="AD80" i="45"/>
  <c r="AH53" i="40"/>
  <c r="AD53" i="40"/>
  <c r="AD91" i="61"/>
  <c r="AH91" i="61"/>
  <c r="G98" i="53"/>
  <c r="AH34" i="53"/>
  <c r="AD34" i="53"/>
  <c r="AD73" i="58"/>
  <c r="AH73" i="58"/>
  <c r="AH43" i="70"/>
  <c r="AD43" i="70"/>
  <c r="I47" i="58"/>
  <c r="AH109" i="53"/>
  <c r="G58" i="41" s="1"/>
  <c r="AD109" i="53"/>
  <c r="C58" i="41" s="1"/>
  <c r="F59" i="13"/>
  <c r="G59" i="51" s="1"/>
  <c r="H40" i="58"/>
  <c r="AD11" i="58"/>
  <c r="AH11" i="58"/>
  <c r="AD88" i="58"/>
  <c r="AH88" i="58"/>
  <c r="AH110" i="70"/>
  <c r="G66" i="62" s="1"/>
  <c r="AD110" i="70"/>
  <c r="C66" i="62" s="1"/>
  <c r="H95" i="58"/>
  <c r="J42" i="56"/>
  <c r="H42" i="30"/>
  <c r="J42" i="50"/>
  <c r="H26" i="58"/>
  <c r="F66" i="53"/>
  <c r="AH91" i="54"/>
  <c r="AD91" i="54"/>
  <c r="AC89" i="45"/>
  <c r="AJ89" i="45"/>
  <c r="AJ10" i="47"/>
  <c r="AC10" i="47"/>
  <c r="AH14" i="24"/>
  <c r="AD14" i="24"/>
  <c r="AH4" i="24"/>
  <c r="AD4" i="24"/>
  <c r="AH28" i="40"/>
  <c r="AD28" i="40"/>
  <c r="AH74" i="49"/>
  <c r="AD74" i="49"/>
  <c r="AH24" i="53"/>
  <c r="AD24" i="53"/>
  <c r="AD74" i="51"/>
  <c r="AH74" i="51"/>
  <c r="AH6" i="24"/>
  <c r="AD6" i="24"/>
  <c r="I27" i="51"/>
  <c r="AH95" i="42"/>
  <c r="AD95" i="42"/>
  <c r="I86" i="49"/>
  <c r="AH31" i="54"/>
  <c r="AD31" i="54"/>
  <c r="AH20" i="24"/>
  <c r="AD20" i="24"/>
  <c r="AH56" i="45"/>
  <c r="AD56" i="45"/>
  <c r="J29" i="42"/>
  <c r="AH29" i="49"/>
  <c r="AD29" i="49"/>
  <c r="AD105" i="46"/>
  <c r="C9" i="23" s="1"/>
  <c r="C7" i="23" s="1"/>
  <c r="AH105" i="46"/>
  <c r="G9" i="23" s="1"/>
  <c r="AD54" i="51"/>
  <c r="AH54" i="51"/>
  <c r="H90" i="51"/>
  <c r="AH62" i="24"/>
  <c r="AD62" i="24"/>
  <c r="AH77" i="45"/>
  <c r="AD77" i="45"/>
  <c r="AH109" i="24"/>
  <c r="G57" i="23" s="1"/>
  <c r="AD109" i="24"/>
  <c r="C57" i="23" s="1"/>
  <c r="AH86" i="54"/>
  <c r="AD86" i="54"/>
  <c r="AH110" i="49"/>
  <c r="G77" i="23" s="1"/>
  <c r="G75" i="23" s="1"/>
  <c r="AD110" i="49"/>
  <c r="C77" i="23" s="1"/>
  <c r="C75" i="23" s="1"/>
  <c r="AH40" i="40"/>
  <c r="AD40" i="40"/>
  <c r="AH37" i="54"/>
  <c r="AD37" i="54"/>
  <c r="AH81" i="54"/>
  <c r="AD81" i="54"/>
  <c r="J89" i="42"/>
  <c r="AH89" i="49"/>
  <c r="AD89" i="49"/>
  <c r="AH43" i="49"/>
  <c r="AD43" i="49"/>
  <c r="AH74" i="53"/>
  <c r="AD74" i="53"/>
  <c r="AH69" i="49"/>
  <c r="AD69" i="49"/>
  <c r="AH26" i="49"/>
  <c r="AD26" i="49"/>
  <c r="AH22" i="53"/>
  <c r="AD22" i="53"/>
  <c r="AH73" i="47"/>
  <c r="AD73" i="47"/>
  <c r="AH61" i="49"/>
  <c r="AD61" i="49"/>
  <c r="AC57" i="24"/>
  <c r="AJ57" i="24"/>
  <c r="AH41" i="24"/>
  <c r="AD41" i="24"/>
  <c r="F19" i="53"/>
  <c r="AH3" i="70"/>
  <c r="AD3" i="70"/>
  <c r="AH94" i="47"/>
  <c r="AD94" i="47"/>
  <c r="G106" i="51"/>
  <c r="AD20" i="51"/>
  <c r="AH20" i="51"/>
  <c r="AH74" i="70"/>
  <c r="AD74" i="70"/>
  <c r="AH39" i="56"/>
  <c r="AD39" i="56"/>
  <c r="AD63" i="50"/>
  <c r="AH63" i="50"/>
  <c r="AD106" i="57"/>
  <c r="AH106" i="57"/>
  <c r="G20" i="62" s="1"/>
  <c r="AH74" i="45"/>
  <c r="AD74" i="45"/>
  <c r="AH20" i="45"/>
  <c r="AD20" i="45"/>
  <c r="AH54" i="56"/>
  <c r="AD54" i="56"/>
  <c r="AH39" i="50"/>
  <c r="AD39" i="50"/>
  <c r="G71" i="32"/>
  <c r="AH63" i="42"/>
  <c r="AD63" i="42"/>
  <c r="AH101" i="47"/>
  <c r="AD101" i="47"/>
  <c r="AC92" i="45"/>
  <c r="AJ92" i="45"/>
  <c r="AH5" i="56"/>
  <c r="AD5" i="56"/>
  <c r="AH49" i="56"/>
  <c r="AD49" i="56"/>
  <c r="AH31" i="61"/>
  <c r="AD31" i="61"/>
  <c r="AD110" i="46"/>
  <c r="C74" i="23" s="1"/>
  <c r="C72" i="23" s="1"/>
  <c r="AH110" i="46"/>
  <c r="G74" i="23" s="1"/>
  <c r="G72" i="23" s="1"/>
  <c r="AH19" i="56"/>
  <c r="AD19" i="56"/>
  <c r="AC106" i="47"/>
  <c r="B24" i="23" s="1"/>
  <c r="AJ106" i="47"/>
  <c r="I24" i="23" s="1"/>
  <c r="H14" i="53"/>
  <c r="AD97" i="61"/>
  <c r="AJ97" i="61"/>
  <c r="AH97" i="61"/>
  <c r="AH80" i="70"/>
  <c r="AD80" i="70"/>
  <c r="AH27" i="54"/>
  <c r="AD27" i="54"/>
  <c r="AD93" i="60"/>
  <c r="AH93" i="60"/>
  <c r="AD19" i="50"/>
  <c r="AH19" i="50"/>
  <c r="J99" i="40"/>
  <c r="AH99" i="54"/>
  <c r="AD99" i="54"/>
  <c r="AH45" i="49"/>
  <c r="AD45" i="49"/>
  <c r="AH34" i="54"/>
  <c r="AD34" i="54"/>
  <c r="I13" i="47"/>
  <c r="AH41" i="56"/>
  <c r="AD41" i="56"/>
  <c r="J73" i="40"/>
  <c r="AD73" i="50"/>
  <c r="AH73" i="50"/>
  <c r="I28" i="51"/>
  <c r="AH73" i="49"/>
  <c r="AD73" i="49"/>
  <c r="AD7" i="51"/>
  <c r="AH7" i="51"/>
  <c r="AJ44" i="43"/>
  <c r="AC44" i="43"/>
  <c r="AH45" i="24"/>
  <c r="AD45" i="24"/>
  <c r="AH51" i="56"/>
  <c r="AD51" i="56"/>
  <c r="AH11" i="56"/>
  <c r="AD11" i="56"/>
  <c r="AD96" i="51"/>
  <c r="AH96" i="51"/>
  <c r="G20" i="53"/>
  <c r="AH47" i="53"/>
  <c r="AD47" i="53"/>
  <c r="I75" i="58"/>
  <c r="H42" i="58"/>
  <c r="H16" i="58"/>
  <c r="AD84" i="58"/>
  <c r="AH84" i="58"/>
  <c r="G4" i="58"/>
  <c r="AJ21" i="70"/>
  <c r="AC21" i="70"/>
  <c r="AH96" i="54"/>
  <c r="AD96" i="54"/>
  <c r="AH84" i="24"/>
  <c r="AD84" i="24"/>
  <c r="H38" i="45"/>
  <c r="AD85" i="51"/>
  <c r="AH85" i="51"/>
  <c r="AH100" i="24"/>
  <c r="AD100" i="24"/>
  <c r="G61" i="47"/>
  <c r="AH57" i="40"/>
  <c r="AD57" i="40"/>
  <c r="AH31" i="42"/>
  <c r="AD31" i="42"/>
  <c r="AH79" i="54"/>
  <c r="AD79" i="54"/>
  <c r="J97" i="42"/>
  <c r="AH97" i="49"/>
  <c r="AD97" i="49"/>
  <c r="AJ97" i="49"/>
  <c r="AH43" i="54"/>
  <c r="AD43" i="54"/>
  <c r="AH26" i="54"/>
  <c r="AD26" i="54"/>
  <c r="AH42" i="54"/>
  <c r="AD42" i="54"/>
  <c r="AH77" i="49"/>
  <c r="AD77" i="49"/>
  <c r="AH6" i="47"/>
  <c r="AD6" i="47"/>
  <c r="AH21" i="49"/>
  <c r="AD21" i="49"/>
  <c r="J34" i="60"/>
  <c r="AH34" i="61"/>
  <c r="AD34" i="61"/>
  <c r="I94" i="53"/>
  <c r="AH60" i="53"/>
  <c r="AD60" i="53"/>
  <c r="H84" i="47"/>
  <c r="AH27" i="56"/>
  <c r="AD27" i="56"/>
  <c r="AH81" i="49"/>
  <c r="AD81" i="49"/>
  <c r="AD41" i="50"/>
  <c r="AH41" i="50"/>
  <c r="AH41" i="61"/>
  <c r="AD41" i="61"/>
  <c r="H59" i="53"/>
  <c r="AH79" i="56"/>
  <c r="AD79" i="56"/>
  <c r="AH52" i="45"/>
  <c r="AD52" i="45"/>
  <c r="AJ43" i="47"/>
  <c r="AC43" i="47"/>
  <c r="AH29" i="54"/>
  <c r="AD29" i="54"/>
  <c r="AH28" i="56"/>
  <c r="AD28" i="56"/>
  <c r="AD44" i="60"/>
  <c r="AH44" i="60"/>
  <c r="AH38" i="54"/>
  <c r="AD38" i="54"/>
  <c r="AD58" i="51"/>
  <c r="AH58" i="51"/>
  <c r="AH75" i="56"/>
  <c r="AD75" i="56"/>
  <c r="J72" i="60"/>
  <c r="AH72" i="61"/>
  <c r="AD72" i="61"/>
  <c r="AH106" i="56"/>
  <c r="AD106" i="56"/>
  <c r="AJ62" i="43"/>
  <c r="AC62" i="43"/>
  <c r="AH3" i="56"/>
  <c r="AD3" i="56"/>
  <c r="I50" i="53"/>
  <c r="AJ90" i="43"/>
  <c r="AC90" i="43"/>
  <c r="H105" i="45"/>
  <c r="AD80" i="61"/>
  <c r="AH80" i="61"/>
  <c r="AH47" i="49"/>
  <c r="AD47" i="49"/>
  <c r="AH40" i="54"/>
  <c r="AD40" i="54"/>
  <c r="AH45" i="54"/>
  <c r="AD45" i="54"/>
  <c r="AH13" i="53"/>
  <c r="AD13" i="53"/>
  <c r="D107" i="47"/>
  <c r="AD45" i="50"/>
  <c r="AH45" i="50"/>
  <c r="AH69" i="56"/>
  <c r="AD69" i="56"/>
  <c r="AH92" i="49"/>
  <c r="AD92" i="49"/>
  <c r="AH10" i="56"/>
  <c r="AD10" i="56"/>
  <c r="AH98" i="49"/>
  <c r="AD98" i="49"/>
  <c r="AH69" i="24"/>
  <c r="AD69" i="24"/>
  <c r="J68" i="40"/>
  <c r="AD68" i="50"/>
  <c r="AH68" i="50"/>
  <c r="J57" i="60"/>
  <c r="AH57" i="56"/>
  <c r="AD57" i="56"/>
  <c r="AH84" i="45"/>
  <c r="AD84" i="45"/>
  <c r="AH28" i="45"/>
  <c r="AD28" i="45"/>
  <c r="AH36" i="40"/>
  <c r="AD36" i="40"/>
  <c r="H64" i="53"/>
  <c r="AH50" i="58"/>
  <c r="AD50" i="58"/>
  <c r="I12" i="58"/>
  <c r="AD85" i="58"/>
  <c r="AH85" i="58"/>
  <c r="H105" i="58"/>
  <c r="AH73" i="53"/>
  <c r="AD73" i="53"/>
  <c r="AD66" i="58"/>
  <c r="AH66" i="58"/>
  <c r="H87" i="70"/>
  <c r="H87" i="51"/>
  <c r="H87" i="45"/>
  <c r="F87" i="13"/>
  <c r="AH88" i="70"/>
  <c r="AD88" i="70"/>
  <c r="I22" i="58"/>
  <c r="I74" i="58"/>
  <c r="J102" i="50"/>
  <c r="I102" i="56"/>
  <c r="I102" i="60" s="1"/>
  <c r="H102" i="30"/>
  <c r="E56" i="36"/>
  <c r="F56" i="47" s="1"/>
  <c r="I20" i="58"/>
  <c r="E56" i="43"/>
  <c r="C56" i="6"/>
  <c r="D56" i="43" s="1"/>
  <c r="H69" i="58"/>
  <c r="AH5" i="40"/>
  <c r="AD5" i="40"/>
  <c r="AH46" i="24"/>
  <c r="AD46" i="24"/>
  <c r="AD27" i="51"/>
  <c r="AH27" i="51"/>
  <c r="AH68" i="24"/>
  <c r="AD68" i="24"/>
  <c r="H82" i="53"/>
  <c r="AH78" i="24"/>
  <c r="AD78" i="24"/>
  <c r="F48" i="47"/>
  <c r="AH70" i="24"/>
  <c r="AD70" i="24"/>
  <c r="G32" i="32"/>
  <c r="AJ61" i="70"/>
  <c r="AC61" i="70"/>
  <c r="D89" i="32"/>
  <c r="G17" i="47"/>
  <c r="AH86" i="24"/>
  <c r="AD86" i="24"/>
  <c r="AH60" i="24"/>
  <c r="AD60" i="24"/>
  <c r="AH85" i="45"/>
  <c r="AD85" i="45"/>
  <c r="AH82" i="49"/>
  <c r="AD82" i="49"/>
  <c r="AH22" i="24"/>
  <c r="AD22" i="24"/>
  <c r="AH83" i="54"/>
  <c r="AD83" i="54"/>
  <c r="AD106" i="52"/>
  <c r="C20" i="41" s="1"/>
  <c r="C18" i="41" s="1"/>
  <c r="AH106" i="52"/>
  <c r="G20" i="41" s="1"/>
  <c r="G18" i="41" s="1"/>
  <c r="AH11" i="53"/>
  <c r="AD11" i="53"/>
  <c r="AH6" i="54"/>
  <c r="AD6" i="54"/>
  <c r="AH40" i="49"/>
  <c r="AD40" i="49"/>
  <c r="AH37" i="24"/>
  <c r="AD37" i="24"/>
  <c r="AH42" i="61"/>
  <c r="AD42" i="61"/>
  <c r="AC12" i="43"/>
  <c r="AJ12" i="43"/>
  <c r="AH54" i="70"/>
  <c r="AD54" i="70"/>
  <c r="D12" i="32"/>
  <c r="AH56" i="56"/>
  <c r="AD56" i="56"/>
  <c r="AH28" i="49"/>
  <c r="AD28" i="49"/>
  <c r="AH67" i="56"/>
  <c r="AD67" i="56"/>
  <c r="J89" i="60"/>
  <c r="AD89" i="61"/>
  <c r="AH89" i="61"/>
  <c r="AH35" i="54"/>
  <c r="AD35" i="54"/>
  <c r="AD51" i="50"/>
  <c r="AH51" i="50"/>
  <c r="AD9" i="50"/>
  <c r="AH9" i="50"/>
  <c r="AH23" i="49"/>
  <c r="AD23" i="49"/>
  <c r="G45" i="32"/>
  <c r="AD110" i="51"/>
  <c r="C67" i="41" s="1"/>
  <c r="AH110" i="51"/>
  <c r="G67" i="41" s="1"/>
  <c r="AH58" i="47"/>
  <c r="AD58" i="47"/>
  <c r="AH41" i="49"/>
  <c r="AD41" i="49"/>
  <c r="AD85" i="50"/>
  <c r="AH85" i="50"/>
  <c r="AD55" i="50"/>
  <c r="AH55" i="50"/>
  <c r="AD110" i="57"/>
  <c r="AH110" i="57"/>
  <c r="G68" i="62" s="1"/>
  <c r="AD33" i="50"/>
  <c r="AH33" i="50"/>
  <c r="J106" i="42"/>
  <c r="AH106" i="49"/>
  <c r="G25" i="23" s="1"/>
  <c r="G23" i="23" s="1"/>
  <c r="AD106" i="49"/>
  <c r="C25" i="23" s="1"/>
  <c r="C23" i="23" s="1"/>
  <c r="AD75" i="50"/>
  <c r="AH75" i="50"/>
  <c r="AD49" i="50"/>
  <c r="AH49" i="50"/>
  <c r="AH23" i="56"/>
  <c r="AD23" i="56"/>
  <c r="AH50" i="53"/>
  <c r="AD50" i="53"/>
  <c r="AC98" i="43"/>
  <c r="AJ98" i="43"/>
  <c r="AD110" i="52"/>
  <c r="C68" i="41" s="1"/>
  <c r="AH110" i="52"/>
  <c r="G68" i="41" s="1"/>
  <c r="AD13" i="50"/>
  <c r="AH13" i="50"/>
  <c r="AH37" i="49"/>
  <c r="AD37" i="49"/>
  <c r="AJ45" i="43"/>
  <c r="AC45" i="43"/>
  <c r="AD73" i="60"/>
  <c r="AH73" i="60"/>
  <c r="AC9" i="43"/>
  <c r="AJ9" i="43"/>
  <c r="AH40" i="60"/>
  <c r="AD40" i="60"/>
  <c r="AH63" i="54"/>
  <c r="AD63" i="54"/>
  <c r="AH10" i="49"/>
  <c r="AD10" i="49"/>
  <c r="AD47" i="50"/>
  <c r="AH47" i="50"/>
  <c r="AH5" i="24"/>
  <c r="AD5" i="24"/>
  <c r="AJ80" i="43"/>
  <c r="AC80" i="43"/>
  <c r="AH21" i="56"/>
  <c r="AD21" i="56"/>
  <c r="AH44" i="40"/>
  <c r="AD44" i="40"/>
  <c r="AH7" i="53"/>
  <c r="AD7" i="53"/>
  <c r="I28" i="58"/>
  <c r="H82" i="58"/>
  <c r="I23" i="58"/>
  <c r="I58" i="58"/>
  <c r="AH22" i="47"/>
  <c r="AD22" i="47"/>
  <c r="H100" i="58"/>
  <c r="J102" i="56"/>
  <c r="I65" i="58"/>
  <c r="H62" i="58"/>
  <c r="I86" i="61"/>
  <c r="I88" i="58"/>
  <c r="H99" i="58"/>
  <c r="AH54" i="45"/>
  <c r="AD54" i="45"/>
  <c r="AH36" i="24"/>
  <c r="AD36" i="24"/>
  <c r="AH82" i="54"/>
  <c r="AD82" i="54"/>
  <c r="J15" i="42"/>
  <c r="H50" i="45"/>
  <c r="G62" i="32"/>
  <c r="AH90" i="24"/>
  <c r="AD90" i="24"/>
  <c r="AJ85" i="43"/>
  <c r="AC85" i="43"/>
  <c r="F63" i="51"/>
  <c r="AJ89" i="43"/>
  <c r="AC89" i="43"/>
  <c r="F31" i="32"/>
  <c r="AH94" i="24"/>
  <c r="AD94" i="24"/>
  <c r="AH39" i="42"/>
  <c r="AD39" i="42"/>
  <c r="AH30" i="24"/>
  <c r="AD30" i="24"/>
  <c r="G31" i="45"/>
  <c r="AJ64" i="70"/>
  <c r="AC64" i="70"/>
  <c r="AH10" i="45"/>
  <c r="AD10" i="45"/>
  <c r="I77" i="56"/>
  <c r="AH41" i="54"/>
  <c r="AD41" i="54"/>
  <c r="AC106" i="53"/>
  <c r="B22" i="41" s="1"/>
  <c r="AJ106" i="53"/>
  <c r="I22" i="41" s="1"/>
  <c r="AH18" i="47"/>
  <c r="AD18" i="47"/>
  <c r="I7" i="53"/>
  <c r="AH33" i="49"/>
  <c r="AD33" i="49"/>
  <c r="I21" i="53"/>
  <c r="AD43" i="51"/>
  <c r="AH43" i="51"/>
  <c r="AH49" i="61"/>
  <c r="AD49" i="61"/>
  <c r="AD51" i="60"/>
  <c r="AH51" i="60"/>
  <c r="AH48" i="49"/>
  <c r="AD48" i="49"/>
  <c r="AH33" i="61"/>
  <c r="AD33" i="61"/>
  <c r="AH77" i="70"/>
  <c r="AD77" i="70"/>
  <c r="AH58" i="56"/>
  <c r="AD58" i="56"/>
  <c r="AH32" i="47"/>
  <c r="AD32" i="47"/>
  <c r="AJ58" i="43"/>
  <c r="AC58" i="43"/>
  <c r="AH7" i="56"/>
  <c r="AD7" i="56"/>
  <c r="AH9" i="53"/>
  <c r="AD9" i="53"/>
  <c r="AH54" i="54"/>
  <c r="AD54" i="54"/>
  <c r="AH79" i="49"/>
  <c r="AD79" i="49"/>
  <c r="AD87" i="50"/>
  <c r="AH87" i="50"/>
  <c r="AD37" i="50"/>
  <c r="AH37" i="50"/>
  <c r="G45" i="47"/>
  <c r="AD105" i="57"/>
  <c r="AH105" i="57"/>
  <c r="G8" i="62" s="1"/>
  <c r="AH27" i="61"/>
  <c r="AD27" i="61"/>
  <c r="AD106" i="46"/>
  <c r="C22" i="23" s="1"/>
  <c r="C20" i="23" s="1"/>
  <c r="AH106" i="46"/>
  <c r="G22" i="23" s="1"/>
  <c r="G20" i="23" s="1"/>
  <c r="H63" i="47"/>
  <c r="AD94" i="61"/>
  <c r="AH94" i="61"/>
  <c r="J16" i="60"/>
  <c r="AH16" i="61"/>
  <c r="AD16" i="61"/>
  <c r="AH84" i="56"/>
  <c r="AD84" i="56"/>
  <c r="AD95" i="60"/>
  <c r="AH95" i="60"/>
  <c r="AH108" i="70"/>
  <c r="G42" i="62" s="1"/>
  <c r="AD108" i="70"/>
  <c r="AH36" i="60"/>
  <c r="AD36" i="60"/>
  <c r="AH33" i="56"/>
  <c r="AD33" i="56"/>
  <c r="AH92" i="54"/>
  <c r="AD92" i="54"/>
  <c r="AH18" i="53"/>
  <c r="AD18" i="53"/>
  <c r="AH61" i="54"/>
  <c r="AD61" i="54"/>
  <c r="AH95" i="24"/>
  <c r="AD95" i="24"/>
  <c r="AH21" i="24"/>
  <c r="AD21" i="24"/>
  <c r="AC25" i="43"/>
  <c r="AJ25" i="43"/>
  <c r="AH87" i="56"/>
  <c r="AD87" i="56"/>
  <c r="AH83" i="56"/>
  <c r="AD83" i="56"/>
  <c r="AD83" i="50"/>
  <c r="AH83" i="50"/>
  <c r="AH73" i="56"/>
  <c r="AD73" i="56"/>
  <c r="J47" i="60"/>
  <c r="AH47" i="56"/>
  <c r="AD47" i="56"/>
  <c r="AD108" i="57"/>
  <c r="C44" i="62" s="1"/>
  <c r="AH108" i="57"/>
  <c r="G44" i="62" s="1"/>
  <c r="AH63" i="49"/>
  <c r="AD63" i="49"/>
  <c r="AD28" i="58"/>
  <c r="AH28" i="58"/>
  <c r="H33" i="58"/>
  <c r="C46" i="23"/>
  <c r="AD6" i="58"/>
  <c r="AH6" i="58"/>
  <c r="AD22" i="58"/>
  <c r="AH22" i="58"/>
  <c r="AH7" i="47"/>
  <c r="AD7" i="47"/>
  <c r="H57" i="58"/>
  <c r="AH73" i="61"/>
  <c r="AD73" i="61"/>
  <c r="G71" i="47"/>
  <c r="I21" i="58"/>
  <c r="G61" i="58"/>
  <c r="H93" i="58"/>
  <c r="I56" i="58"/>
  <c r="I18" i="58"/>
  <c r="F81" i="47"/>
  <c r="F8" i="36"/>
  <c r="G8" i="53" s="1"/>
  <c r="I13" i="58"/>
  <c r="AH86" i="49"/>
  <c r="AD86" i="49"/>
  <c r="I30" i="58"/>
  <c r="H53" i="58"/>
  <c r="AC101" i="43"/>
  <c r="AJ101" i="43"/>
  <c r="AH28" i="24"/>
  <c r="AD28" i="24"/>
  <c r="AH17" i="42"/>
  <c r="AD17" i="42"/>
  <c r="AH56" i="40"/>
  <c r="AD56" i="40"/>
  <c r="F66" i="47"/>
  <c r="AH62" i="49"/>
  <c r="AD62" i="49"/>
  <c r="AH79" i="42"/>
  <c r="AD79" i="42"/>
  <c r="E67" i="32"/>
  <c r="AH78" i="40"/>
  <c r="AD78" i="40"/>
  <c r="AH98" i="24"/>
  <c r="AD98" i="24"/>
  <c r="H96" i="32"/>
  <c r="F63" i="45"/>
  <c r="J99" i="42"/>
  <c r="AH99" i="49"/>
  <c r="AD99" i="49"/>
  <c r="AH93" i="42"/>
  <c r="AD93" i="42"/>
  <c r="AH23" i="45"/>
  <c r="AD23" i="45"/>
  <c r="AH102" i="24"/>
  <c r="AD102" i="24"/>
  <c r="AH54" i="24"/>
  <c r="AD54" i="24"/>
  <c r="G80" i="47"/>
  <c r="AH96" i="49"/>
  <c r="AD96" i="49"/>
  <c r="AH58" i="45"/>
  <c r="AD58" i="45"/>
  <c r="AH49" i="54"/>
  <c r="AD49" i="54"/>
  <c r="AH92" i="24"/>
  <c r="AD92" i="24"/>
  <c r="I102" i="45"/>
  <c r="AD77" i="51"/>
  <c r="AH77" i="51"/>
  <c r="AH106" i="54"/>
  <c r="G23" i="41" s="1"/>
  <c r="G21" i="41" s="1"/>
  <c r="AD106" i="54"/>
  <c r="C23" i="41" s="1"/>
  <c r="C21" i="41" s="1"/>
  <c r="AH34" i="40"/>
  <c r="AD34" i="40"/>
  <c r="AH12" i="61"/>
  <c r="AD12" i="61"/>
  <c r="AH11" i="47"/>
  <c r="AD11" i="47"/>
  <c r="J98" i="40"/>
  <c r="AH98" i="54"/>
  <c r="AD98" i="54"/>
  <c r="AH9" i="47"/>
  <c r="AD9" i="47"/>
  <c r="AH33" i="54"/>
  <c r="AD33" i="54"/>
  <c r="AH21" i="47"/>
  <c r="AD21" i="47"/>
  <c r="AH53" i="24"/>
  <c r="AD53" i="24"/>
  <c r="AH46" i="49"/>
  <c r="AD46" i="49"/>
  <c r="I43" i="56"/>
  <c r="J93" i="40"/>
  <c r="AH93" i="54"/>
  <c r="AD93" i="54"/>
  <c r="AH20" i="70"/>
  <c r="AD20" i="70"/>
  <c r="AD59" i="60"/>
  <c r="AH59" i="60"/>
  <c r="AH75" i="45"/>
  <c r="AD75" i="45"/>
  <c r="I60" i="53"/>
  <c r="AC11" i="43"/>
  <c r="AJ11" i="43"/>
  <c r="AH43" i="56"/>
  <c r="AD43" i="56"/>
  <c r="AH61" i="56"/>
  <c r="AD61" i="56"/>
  <c r="AD31" i="50"/>
  <c r="AH31" i="50"/>
  <c r="J62" i="40"/>
  <c r="AH62" i="54"/>
  <c r="AD62" i="54"/>
  <c r="AH29" i="56"/>
  <c r="AD29" i="56"/>
  <c r="I110" i="51"/>
  <c r="AH30" i="70"/>
  <c r="AD30" i="70"/>
  <c r="AD65" i="50"/>
  <c r="AH65" i="50"/>
  <c r="AJ66" i="43"/>
  <c r="AC66" i="43"/>
  <c r="AD92" i="60"/>
  <c r="AH92" i="60"/>
  <c r="AH28" i="54"/>
  <c r="AD28" i="54"/>
  <c r="AD82" i="61"/>
  <c r="AH82" i="61"/>
  <c r="AH10" i="70"/>
  <c r="AD10" i="70"/>
  <c r="AD25" i="50"/>
  <c r="AH25" i="50"/>
  <c r="AH110" i="54"/>
  <c r="G71" i="41" s="1"/>
  <c r="G69" i="41" s="1"/>
  <c r="AD110" i="54"/>
  <c r="C71" i="41" s="1"/>
  <c r="C69" i="41" s="1"/>
  <c r="AH45" i="56"/>
  <c r="AD45" i="56"/>
  <c r="AH7" i="70"/>
  <c r="AD7" i="70"/>
  <c r="AH88" i="56"/>
  <c r="AD88" i="56"/>
  <c r="AD108" i="50"/>
  <c r="C41" i="41" s="1"/>
  <c r="AH108" i="50"/>
  <c r="G41" i="41" s="1"/>
  <c r="J26" i="60"/>
  <c r="AH26" i="61"/>
  <c r="AD26" i="61"/>
  <c r="I55" i="47"/>
  <c r="AH15" i="61"/>
  <c r="AD15" i="61"/>
  <c r="AD23" i="51"/>
  <c r="AH23" i="51"/>
  <c r="AH48" i="40"/>
  <c r="AD48" i="40"/>
  <c r="AH59" i="56"/>
  <c r="AD59" i="56"/>
  <c r="AH63" i="56"/>
  <c r="AD63" i="56"/>
  <c r="AH52" i="70"/>
  <c r="AD52" i="70"/>
  <c r="AD56" i="51"/>
  <c r="AH56" i="51"/>
  <c r="AD92" i="61"/>
  <c r="AH92" i="61"/>
  <c r="AH65" i="47"/>
  <c r="AD65" i="47"/>
  <c r="AH6" i="53"/>
  <c r="AD6" i="53"/>
  <c r="I80" i="58"/>
  <c r="H59" i="58"/>
  <c r="G46" i="23"/>
  <c r="AD3" i="58"/>
  <c r="AH3" i="58"/>
  <c r="AH47" i="58"/>
  <c r="AD47" i="58"/>
  <c r="H49" i="58"/>
  <c r="H59" i="45"/>
  <c r="H68" i="58"/>
  <c r="AD96" i="58"/>
  <c r="AH96" i="58"/>
  <c r="AD9" i="58"/>
  <c r="AH9" i="58"/>
  <c r="AD18" i="58"/>
  <c r="AH18" i="58"/>
  <c r="G71" i="53"/>
  <c r="I60" i="58"/>
  <c r="I50" i="58"/>
  <c r="AH21" i="53"/>
  <c r="AD21" i="53"/>
  <c r="G42" i="41"/>
  <c r="AH86" i="61"/>
  <c r="AD86" i="61"/>
  <c r="I94" i="58"/>
  <c r="AH101" i="53"/>
  <c r="AD101" i="53"/>
  <c r="AH56" i="70"/>
  <c r="AD56" i="70"/>
  <c r="I85" i="58"/>
  <c r="H72" i="58"/>
  <c r="I66" i="58"/>
  <c r="F81" i="53"/>
  <c r="H8" i="58"/>
  <c r="H39" i="58"/>
  <c r="G106" i="58"/>
  <c r="I9" i="58"/>
  <c r="H90" i="58"/>
  <c r="F76" i="58"/>
  <c r="G87" i="58"/>
  <c r="J63" i="60"/>
  <c r="J61" i="42"/>
  <c r="I9" i="47"/>
  <c r="I24" i="47"/>
  <c r="J46" i="61"/>
  <c r="G85" i="53"/>
  <c r="E85" i="36"/>
  <c r="H63" i="53"/>
  <c r="G98" i="47"/>
  <c r="E98" i="36"/>
  <c r="F98" i="53" s="1"/>
  <c r="H39" i="47"/>
  <c r="H39" i="53"/>
  <c r="F39" i="36"/>
  <c r="G39" i="58" s="1"/>
  <c r="E20" i="36"/>
  <c r="J66" i="49"/>
  <c r="J84" i="61"/>
  <c r="H64" i="47"/>
  <c r="F19" i="47"/>
  <c r="H78" i="47"/>
  <c r="J50" i="61"/>
  <c r="G61" i="53"/>
  <c r="I33" i="54"/>
  <c r="H40" i="53"/>
  <c r="F64" i="36"/>
  <c r="G64" i="53"/>
  <c r="I9" i="53"/>
  <c r="I24" i="53"/>
  <c r="F95" i="53"/>
  <c r="F95" i="47"/>
  <c r="D95" i="36"/>
  <c r="G85" i="47"/>
  <c r="I100" i="61"/>
  <c r="J20" i="61"/>
  <c r="J20" i="60" s="1"/>
  <c r="I15" i="49"/>
  <c r="I15" i="42" s="1"/>
  <c r="J18" i="61"/>
  <c r="J21" i="61"/>
  <c r="I63" i="61"/>
  <c r="I63" i="60" s="1"/>
  <c r="J38" i="40"/>
  <c r="J91" i="60"/>
  <c r="J58" i="61"/>
  <c r="I81" i="61"/>
  <c r="I78" i="54"/>
  <c r="H14" i="61"/>
  <c r="I15" i="54"/>
  <c r="K105" i="61"/>
  <c r="K105" i="60" s="1"/>
  <c r="J24" i="61"/>
  <c r="J9" i="54"/>
  <c r="J9" i="40" s="1"/>
  <c r="J52" i="54"/>
  <c r="H57" i="61"/>
  <c r="I78" i="61"/>
  <c r="I78" i="60" s="1"/>
  <c r="I86" i="54"/>
  <c r="I86" i="40" s="1"/>
  <c r="J101" i="61"/>
  <c r="J74" i="61"/>
  <c r="J40" i="42"/>
  <c r="K4" i="42"/>
  <c r="K109" i="60"/>
  <c r="I95" i="60"/>
  <c r="J73" i="42"/>
  <c r="J79" i="40"/>
  <c r="J29" i="40"/>
  <c r="J106" i="40"/>
  <c r="I36" i="40"/>
  <c r="J15" i="60"/>
  <c r="J83" i="60"/>
  <c r="H82" i="51"/>
  <c r="G26" i="32"/>
  <c r="I106" i="32" a="1"/>
  <c r="I106" i="32" s="1"/>
  <c r="G94" i="70"/>
  <c r="E94" i="13"/>
  <c r="F94" i="51" s="1"/>
  <c r="H84" i="32"/>
  <c r="H50" i="51"/>
  <c r="E21" i="45"/>
  <c r="H22" i="45"/>
  <c r="G79" i="70"/>
  <c r="G49" i="45"/>
  <c r="H28" i="32"/>
  <c r="H70" i="45"/>
  <c r="G100" i="32"/>
  <c r="H93" i="45"/>
  <c r="F73" i="32"/>
  <c r="H71" i="51"/>
  <c r="K76" i="60"/>
  <c r="G13" i="32"/>
  <c r="F13" i="32" s="1"/>
  <c r="E89" i="70"/>
  <c r="H53" i="45"/>
  <c r="C42" i="62"/>
  <c r="H62" i="70"/>
  <c r="G55" i="32"/>
  <c r="I58" i="51"/>
  <c r="H71" i="45"/>
  <c r="E12" i="70"/>
  <c r="H13" i="45"/>
  <c r="H53" i="51"/>
  <c r="I88" i="45"/>
  <c r="F94" i="32"/>
  <c r="F76" i="51"/>
  <c r="F46" i="32"/>
  <c r="E89" i="51"/>
  <c r="G65" i="32"/>
  <c r="F25" i="70"/>
  <c r="H32" i="56"/>
  <c r="G68" i="32"/>
  <c r="H15" i="51"/>
  <c r="E61" i="45"/>
  <c r="I7" i="45"/>
  <c r="H99" i="56"/>
  <c r="H100" i="45"/>
  <c r="H33" i="70"/>
  <c r="G38" i="32"/>
  <c r="G22" i="32"/>
  <c r="H100" i="51"/>
  <c r="I85" i="56"/>
  <c r="H95" i="50"/>
  <c r="J20" i="56"/>
  <c r="K52" i="60"/>
  <c r="K94" i="40"/>
  <c r="K94" i="60"/>
  <c r="I105" i="50"/>
  <c r="G105" i="30"/>
  <c r="H105" i="50" s="1"/>
  <c r="H16" i="50"/>
  <c r="I53" i="50"/>
  <c r="I5" i="50"/>
  <c r="I5" i="40" s="1"/>
  <c r="H16" i="56"/>
  <c r="H22" i="50"/>
  <c r="J94" i="50"/>
  <c r="J94" i="56"/>
  <c r="H94" i="30"/>
  <c r="J14" i="56"/>
  <c r="H14" i="30"/>
  <c r="J14" i="50"/>
  <c r="H40" i="56"/>
  <c r="H64" i="50"/>
  <c r="H80" i="50"/>
  <c r="J68" i="56"/>
  <c r="I13" i="50"/>
  <c r="H10" i="50"/>
  <c r="I25" i="50"/>
  <c r="H38" i="50"/>
  <c r="I95" i="40"/>
  <c r="J87" i="60"/>
  <c r="I85" i="50"/>
  <c r="I5" i="56"/>
  <c r="H6" i="50"/>
  <c r="I61" i="50"/>
  <c r="H90" i="50"/>
  <c r="I13" i="56"/>
  <c r="H84" i="50"/>
  <c r="F26" i="50"/>
  <c r="H44" i="50"/>
  <c r="F86" i="30"/>
  <c r="G86" i="50" s="1"/>
  <c r="H34" i="50"/>
  <c r="H30" i="50"/>
  <c r="H54" i="50"/>
  <c r="H44" i="56"/>
  <c r="H36" i="56"/>
  <c r="I59" i="50"/>
  <c r="J15" i="40"/>
  <c r="H74" i="50"/>
  <c r="J100" i="56"/>
  <c r="H100" i="30"/>
  <c r="I100" i="50" s="1"/>
  <c r="J100" i="50"/>
  <c r="J76" i="56"/>
  <c r="I83" i="50"/>
  <c r="H66" i="50"/>
  <c r="I59" i="56"/>
  <c r="I59" i="60" s="1"/>
  <c r="J76" i="50"/>
  <c r="H76" i="30"/>
  <c r="J20" i="50"/>
  <c r="H20" i="30"/>
  <c r="I41" i="56"/>
  <c r="H50" i="56"/>
  <c r="H78" i="50"/>
  <c r="I75" i="56"/>
  <c r="I71" i="50"/>
  <c r="J12" i="56"/>
  <c r="H12" i="30"/>
  <c r="I12" i="56" s="1"/>
  <c r="J12" i="50"/>
  <c r="I81" i="50"/>
  <c r="I81" i="40" s="1"/>
  <c r="I15" i="56"/>
  <c r="I21" i="56"/>
  <c r="I47" i="56"/>
  <c r="I45" i="56"/>
  <c r="I45" i="60" s="1"/>
  <c r="H68" i="30"/>
  <c r="I27" i="50"/>
  <c r="H48" i="56"/>
  <c r="I17" i="56"/>
  <c r="J52" i="50"/>
  <c r="J52" i="56"/>
  <c r="H52" i="30"/>
  <c r="I52" i="50" s="1"/>
  <c r="H95" i="56"/>
  <c r="I65" i="56"/>
  <c r="F83" i="43"/>
  <c r="AJ83" i="43" s="1"/>
  <c r="C15" i="6"/>
  <c r="D15" i="43" s="1"/>
  <c r="F71" i="43"/>
  <c r="F82" i="43"/>
  <c r="E40" i="6"/>
  <c r="F40" i="43" s="1"/>
  <c r="J81" i="42"/>
  <c r="F88" i="6"/>
  <c r="G88" i="43" s="1"/>
  <c r="E48" i="6"/>
  <c r="F48" i="43" s="1"/>
  <c r="F24" i="43"/>
  <c r="D24" i="6"/>
  <c r="E24" i="43" s="1"/>
  <c r="C80" i="6"/>
  <c r="D80" i="43" s="1"/>
  <c r="K22" i="42"/>
  <c r="G40" i="43"/>
  <c r="C70" i="6"/>
  <c r="D70" i="43" s="1"/>
  <c r="F22" i="6"/>
  <c r="G22" i="43" s="1"/>
  <c r="E67" i="43"/>
  <c r="C67" i="6"/>
  <c r="D67" i="43" s="1"/>
  <c r="E78" i="6"/>
  <c r="F78" i="43" s="1"/>
  <c r="C25" i="6"/>
  <c r="D25" i="43" s="1"/>
  <c r="E36" i="6"/>
  <c r="F36" i="43" s="1"/>
  <c r="E82" i="43"/>
  <c r="C82" i="6"/>
  <c r="D82" i="43" s="1"/>
  <c r="D4" i="6"/>
  <c r="E4" i="43" s="1"/>
  <c r="H22" i="43"/>
  <c r="E71" i="43"/>
  <c r="C71" i="6"/>
  <c r="D71" i="43" s="1"/>
  <c r="F67" i="43"/>
  <c r="J5" i="42"/>
  <c r="I95" i="24"/>
  <c r="I95" i="42" s="1"/>
  <c r="G95" i="4"/>
  <c r="H5" i="4"/>
  <c r="I5" i="24" s="1"/>
  <c r="I5" i="42" s="1"/>
  <c r="G39" i="4"/>
  <c r="H39" i="24" s="1"/>
  <c r="I13" i="24"/>
  <c r="G13" i="4"/>
  <c r="I45" i="24"/>
  <c r="G45" i="4"/>
  <c r="H21" i="4"/>
  <c r="I21" i="24" s="1"/>
  <c r="I87" i="24"/>
  <c r="I87" i="42" s="1"/>
  <c r="G87" i="4"/>
  <c r="J87" i="42"/>
  <c r="G31" i="4"/>
  <c r="H31" i="24" s="1"/>
  <c r="G69" i="4"/>
  <c r="H69" i="24" s="1"/>
  <c r="I69" i="24"/>
  <c r="F11" i="4"/>
  <c r="G11" i="24" s="1"/>
  <c r="F75" i="24"/>
  <c r="E75" i="24"/>
  <c r="C75" i="4"/>
  <c r="D75" i="24" s="1"/>
  <c r="I106" i="50"/>
  <c r="C58" i="62"/>
  <c r="J50" i="40"/>
  <c r="J58" i="40"/>
  <c r="J12" i="60"/>
  <c r="I41" i="54"/>
  <c r="J55" i="49"/>
  <c r="H55" i="37"/>
  <c r="I55" i="49" s="1"/>
  <c r="I55" i="42" s="1"/>
  <c r="J55" i="54"/>
  <c r="D6" i="32"/>
  <c r="J5" i="60"/>
  <c r="I33" i="50"/>
  <c r="I33" i="40" s="1"/>
  <c r="G33" i="30"/>
  <c r="H33" i="50" s="1"/>
  <c r="H4" i="37"/>
  <c r="I4" i="61" s="1"/>
  <c r="I4" i="60" s="1"/>
  <c r="J60" i="54"/>
  <c r="H60" i="37"/>
  <c r="I60" i="61" s="1"/>
  <c r="I60" i="60" s="1"/>
  <c r="H42" i="45"/>
  <c r="H99" i="51"/>
  <c r="F83" i="51"/>
  <c r="I27" i="45"/>
  <c r="H96" i="47"/>
  <c r="H5" i="51"/>
  <c r="E17" i="51"/>
  <c r="H5" i="49"/>
  <c r="G16" i="47"/>
  <c r="G80" i="53"/>
  <c r="H30" i="32"/>
  <c r="I79" i="49"/>
  <c r="I79" i="42" s="1"/>
  <c r="G46" i="45"/>
  <c r="H70" i="49"/>
  <c r="I96" i="49"/>
  <c r="F25" i="51"/>
  <c r="J20" i="49"/>
  <c r="H30" i="47"/>
  <c r="F30" i="36"/>
  <c r="H30" i="53"/>
  <c r="J42" i="60"/>
  <c r="G81" i="30"/>
  <c r="D19" i="36"/>
  <c r="E19" i="47" s="1"/>
  <c r="I43" i="70"/>
  <c r="I108" i="46"/>
  <c r="G108" i="34" a="1"/>
  <c r="G108" i="34" s="1"/>
  <c r="H108" i="46" s="1"/>
  <c r="H35" i="47"/>
  <c r="H35" i="53"/>
  <c r="F35" i="36"/>
  <c r="I20" i="56"/>
  <c r="G106" i="45"/>
  <c r="E6" i="51"/>
  <c r="J58" i="49"/>
  <c r="J110" i="50"/>
  <c r="I42" i="61"/>
  <c r="I82" i="61"/>
  <c r="I82" i="60" s="1"/>
  <c r="J43" i="60"/>
  <c r="F72" i="30"/>
  <c r="G57" i="30"/>
  <c r="I27" i="56"/>
  <c r="J61" i="60"/>
  <c r="I9" i="50"/>
  <c r="G9" i="30"/>
  <c r="H9" i="50" s="1"/>
  <c r="J7" i="61"/>
  <c r="J32" i="61"/>
  <c r="I29" i="61"/>
  <c r="H46" i="50"/>
  <c r="E12" i="51"/>
  <c r="F34" i="30"/>
  <c r="H90" i="56"/>
  <c r="I66" i="56"/>
  <c r="G79" i="45"/>
  <c r="F13" i="13"/>
  <c r="G13" i="51" s="1"/>
  <c r="E47" i="6"/>
  <c r="F47" i="43" s="1"/>
  <c r="I31" i="56"/>
  <c r="H91" i="56"/>
  <c r="I96" i="61"/>
  <c r="E63" i="6"/>
  <c r="F63" i="43" s="1"/>
  <c r="J49" i="60"/>
  <c r="G7" i="30"/>
  <c r="G37" i="30"/>
  <c r="J72" i="49"/>
  <c r="J72" i="54"/>
  <c r="H72" i="37"/>
  <c r="I72" i="61" s="1"/>
  <c r="H24" i="50"/>
  <c r="H62" i="50"/>
  <c r="I33" i="56"/>
  <c r="I33" i="60" s="1"/>
  <c r="D91" i="32"/>
  <c r="C91" i="13"/>
  <c r="C91" i="32" s="1"/>
  <c r="J77" i="61"/>
  <c r="I5" i="60"/>
  <c r="J82" i="60"/>
  <c r="I34" i="47"/>
  <c r="G34" i="36"/>
  <c r="H34" i="58" s="1"/>
  <c r="F56" i="30"/>
  <c r="H8" i="50"/>
  <c r="D5" i="6"/>
  <c r="E5" i="43" s="1"/>
  <c r="C98" i="6"/>
  <c r="D98" i="43" s="1"/>
  <c r="H60" i="50"/>
  <c r="H32" i="50"/>
  <c r="J4" i="49"/>
  <c r="H53" i="61"/>
  <c r="J19" i="54"/>
  <c r="J19" i="49"/>
  <c r="H19" i="37"/>
  <c r="H64" i="56"/>
  <c r="J60" i="61"/>
  <c r="J45" i="60"/>
  <c r="H22" i="56"/>
  <c r="F9" i="45"/>
  <c r="D21" i="6"/>
  <c r="E21" i="43" s="1"/>
  <c r="J80" i="54"/>
  <c r="H80" i="37"/>
  <c r="J98" i="60"/>
  <c r="J22" i="61"/>
  <c r="I73" i="61"/>
  <c r="H99" i="70"/>
  <c r="H36" i="61"/>
  <c r="G71" i="30"/>
  <c r="H17" i="61"/>
  <c r="F5" i="53"/>
  <c r="F5" i="47"/>
  <c r="D5" i="36"/>
  <c r="J33" i="60"/>
  <c r="I11" i="56"/>
  <c r="G83" i="30"/>
  <c r="I59" i="49"/>
  <c r="I59" i="42" s="1"/>
  <c r="G59" i="37"/>
  <c r="H59" i="61" s="1"/>
  <c r="I59" i="54"/>
  <c r="I59" i="40" s="1"/>
  <c r="I28" i="70"/>
  <c r="I31" i="61"/>
  <c r="C44" i="6"/>
  <c r="D44" i="43" s="1"/>
  <c r="J80" i="49"/>
  <c r="I83" i="54"/>
  <c r="G31" i="53"/>
  <c r="J53" i="60"/>
  <c r="H93" i="53"/>
  <c r="F93" i="36"/>
  <c r="G93" i="58" s="1"/>
  <c r="H52" i="32"/>
  <c r="G99" i="32"/>
  <c r="I100" i="54"/>
  <c r="H99" i="50"/>
  <c r="G70" i="32"/>
  <c r="G17" i="53"/>
  <c r="H22" i="51"/>
  <c r="I108" i="51"/>
  <c r="I61" i="54"/>
  <c r="I61" i="40" s="1"/>
  <c r="I39" i="42"/>
  <c r="H32" i="45"/>
  <c r="H68" i="47"/>
  <c r="H34" i="45"/>
  <c r="K109" i="42"/>
  <c r="H80" i="32"/>
  <c r="G53" i="53"/>
  <c r="I96" i="45"/>
  <c r="G60" i="51"/>
  <c r="H65" i="51"/>
  <c r="J83" i="42"/>
  <c r="J81" i="40"/>
  <c r="H33" i="47"/>
  <c r="K105" i="49"/>
  <c r="K105" i="42" s="1"/>
  <c r="I81" i="56"/>
  <c r="H25" i="53"/>
  <c r="F25" i="36"/>
  <c r="G25" i="58" s="1"/>
  <c r="I94" i="47"/>
  <c r="G94" i="36"/>
  <c r="H94" i="53" s="1"/>
  <c r="I108" i="57"/>
  <c r="F16" i="30"/>
  <c r="C12" i="6"/>
  <c r="D12" i="43" s="1"/>
  <c r="F84" i="30"/>
  <c r="G84" i="50" s="1"/>
  <c r="J55" i="61"/>
  <c r="C32" i="62"/>
  <c r="J110" i="56"/>
  <c r="H4" i="50"/>
  <c r="H32" i="70"/>
  <c r="I80" i="70"/>
  <c r="F71" i="13"/>
  <c r="G71" i="58" s="1"/>
  <c r="C11" i="6"/>
  <c r="D11" i="43" s="1"/>
  <c r="F36" i="30"/>
  <c r="H88" i="50"/>
  <c r="I57" i="56"/>
  <c r="I57" i="60" s="1"/>
  <c r="G59" i="30"/>
  <c r="H59" i="56" s="1"/>
  <c r="I9" i="56"/>
  <c r="I74" i="70"/>
  <c r="H56" i="61"/>
  <c r="H47" i="70"/>
  <c r="H46" i="56"/>
  <c r="J54" i="60"/>
  <c r="F48" i="30"/>
  <c r="G107" i="70"/>
  <c r="G77" i="30"/>
  <c r="H77" i="50" s="1"/>
  <c r="I44" i="54"/>
  <c r="I44" i="40" s="1"/>
  <c r="H44" i="61"/>
  <c r="I44" i="61"/>
  <c r="I44" i="60" s="1"/>
  <c r="I79" i="61"/>
  <c r="H65" i="70"/>
  <c r="G69" i="70"/>
  <c r="H82" i="50"/>
  <c r="H88" i="47"/>
  <c r="F88" i="36"/>
  <c r="J13" i="61"/>
  <c r="I7" i="56"/>
  <c r="I37" i="50"/>
  <c r="J55" i="40"/>
  <c r="H24" i="56"/>
  <c r="C62" i="6"/>
  <c r="D62" i="43" s="1"/>
  <c r="H62" i="56"/>
  <c r="H57" i="49"/>
  <c r="F57" i="37"/>
  <c r="I78" i="49"/>
  <c r="G78" i="37"/>
  <c r="H78" i="49" s="1"/>
  <c r="F40" i="32"/>
  <c r="G45" i="53"/>
  <c r="E45" i="36"/>
  <c r="F50" i="30"/>
  <c r="I70" i="60"/>
  <c r="H92" i="50"/>
  <c r="H8" i="56"/>
  <c r="J65" i="61"/>
  <c r="H60" i="56"/>
  <c r="F18" i="30"/>
  <c r="G25" i="30"/>
  <c r="E49" i="13"/>
  <c r="E49" i="32" s="1"/>
  <c r="J4" i="61"/>
  <c r="J66" i="61"/>
  <c r="I37" i="61"/>
  <c r="I37" i="60" s="1"/>
  <c r="H38" i="70"/>
  <c r="C45" i="6"/>
  <c r="D45" i="43" s="1"/>
  <c r="J19" i="61"/>
  <c r="J94" i="54"/>
  <c r="J94" i="40" s="1"/>
  <c r="J94" i="49"/>
  <c r="H94" i="37"/>
  <c r="I94" i="61" s="1"/>
  <c r="D31" i="6"/>
  <c r="E31" i="43" s="1"/>
  <c r="J16" i="49"/>
  <c r="J16" i="54"/>
  <c r="H16" i="37"/>
  <c r="G106" i="30"/>
  <c r="C9" i="6"/>
  <c r="D9" i="43" s="1"/>
  <c r="I17" i="50"/>
  <c r="I17" i="40" s="1"/>
  <c r="G17" i="30"/>
  <c r="H17" i="50" s="1"/>
  <c r="J88" i="61"/>
  <c r="G72" i="32"/>
  <c r="G108" i="30"/>
  <c r="H108" i="50" s="1"/>
  <c r="I35" i="50"/>
  <c r="G35" i="30"/>
  <c r="H35" i="50" s="1"/>
  <c r="J41" i="60"/>
  <c r="I83" i="56"/>
  <c r="J78" i="60"/>
  <c r="G47" i="30"/>
  <c r="I7" i="70"/>
  <c r="H29" i="70"/>
  <c r="J61" i="40"/>
  <c r="J30" i="54"/>
  <c r="H30" i="37"/>
  <c r="J30" i="49"/>
  <c r="G11" i="30"/>
  <c r="E18" i="32"/>
  <c r="F76" i="45"/>
  <c r="H23" i="32"/>
  <c r="I54" i="49"/>
  <c r="H93" i="50"/>
  <c r="I108" i="45"/>
  <c r="H82" i="47"/>
  <c r="H29" i="47"/>
  <c r="H23" i="47"/>
  <c r="I75" i="51"/>
  <c r="H45" i="51"/>
  <c r="I80" i="51"/>
  <c r="I30" i="45"/>
  <c r="E64" i="45"/>
  <c r="I49" i="54"/>
  <c r="H36" i="49"/>
  <c r="I74" i="49"/>
  <c r="I109" i="47"/>
  <c r="I18" i="47"/>
  <c r="J12" i="49"/>
  <c r="I83" i="53"/>
  <c r="I83" i="40" s="1"/>
  <c r="K107" i="54"/>
  <c r="K107" i="40" s="1"/>
  <c r="E64" i="24"/>
  <c r="G73" i="45"/>
  <c r="E73" i="13"/>
  <c r="F73" i="45"/>
  <c r="E106" i="13"/>
  <c r="E6" i="70"/>
  <c r="H58" i="37"/>
  <c r="I58" i="61" s="1"/>
  <c r="H4" i="56"/>
  <c r="E17" i="70"/>
  <c r="I41" i="50"/>
  <c r="G41" i="30"/>
  <c r="H41" i="50" s="1"/>
  <c r="D26" i="30"/>
  <c r="J39" i="60"/>
  <c r="J90" i="60"/>
  <c r="J31" i="60"/>
  <c r="I49" i="61"/>
  <c r="J74" i="54"/>
  <c r="I74" i="61"/>
  <c r="G60" i="70"/>
  <c r="C49" i="6"/>
  <c r="D49" i="43" s="1"/>
  <c r="J28" i="60"/>
  <c r="C12" i="13"/>
  <c r="D12" i="45" s="1"/>
  <c r="D12" i="51"/>
  <c r="G43" i="30"/>
  <c r="H43" i="50" s="1"/>
  <c r="F90" i="30"/>
  <c r="G90" i="50" s="1"/>
  <c r="I84" i="56"/>
  <c r="G79" i="51"/>
  <c r="E79" i="13"/>
  <c r="E79" i="32" s="1"/>
  <c r="H5" i="61"/>
  <c r="H82" i="56"/>
  <c r="J75" i="60"/>
  <c r="I110" i="45"/>
  <c r="G110" i="13"/>
  <c r="H110" i="58" s="1"/>
  <c r="I107" i="32" a="1"/>
  <c r="I107" i="32" s="1"/>
  <c r="C66" i="6"/>
  <c r="D66" i="43" s="1"/>
  <c r="J75" i="49"/>
  <c r="J75" i="54"/>
  <c r="H75" i="37"/>
  <c r="I75" i="61" s="1"/>
  <c r="I75" i="60" s="1"/>
  <c r="H92" i="56"/>
  <c r="F46" i="47"/>
  <c r="J23" i="60"/>
  <c r="I50" i="47"/>
  <c r="G50" i="36"/>
  <c r="H50" i="58" s="1"/>
  <c r="G82" i="32"/>
  <c r="F82" i="13"/>
  <c r="G82" i="51" s="1"/>
  <c r="I53" i="40"/>
  <c r="H98" i="70"/>
  <c r="H78" i="56"/>
  <c r="G3" i="30"/>
  <c r="I58" i="56"/>
  <c r="G109" i="51"/>
  <c r="E109" i="13"/>
  <c r="F109" i="70" s="1"/>
  <c r="F64" i="30"/>
  <c r="J84" i="60"/>
  <c r="F22" i="30"/>
  <c r="H43" i="32"/>
  <c r="H89" i="56"/>
  <c r="I17" i="60"/>
  <c r="J30" i="61"/>
  <c r="I55" i="53"/>
  <c r="G55" i="36"/>
  <c r="H55" i="58" s="1"/>
  <c r="J10" i="60"/>
  <c r="G69" i="30"/>
  <c r="H69" i="50" s="1"/>
  <c r="F77" i="47"/>
  <c r="E105" i="53"/>
  <c r="G11" i="32"/>
  <c r="I37" i="49"/>
  <c r="J48" i="42"/>
  <c r="F98" i="30"/>
  <c r="G98" i="50" s="1"/>
  <c r="J39" i="40"/>
  <c r="G31" i="30"/>
  <c r="H11" i="70"/>
  <c r="G40" i="45"/>
  <c r="F40" i="70"/>
  <c r="E40" i="13"/>
  <c r="J45" i="40"/>
  <c r="J59" i="40"/>
  <c r="G85" i="49"/>
  <c r="I89" i="54"/>
  <c r="I89" i="40" s="1"/>
  <c r="F81" i="32"/>
  <c r="H101" i="50"/>
  <c r="I47" i="54"/>
  <c r="I110" i="54"/>
  <c r="H85" i="32"/>
  <c r="H68" i="51"/>
  <c r="H89" i="47"/>
  <c r="H56" i="54"/>
  <c r="F48" i="53"/>
  <c r="E110" i="47"/>
  <c r="G41" i="45"/>
  <c r="I45" i="40"/>
  <c r="D43" i="53"/>
  <c r="I23" i="54"/>
  <c r="I28" i="49"/>
  <c r="I96" i="56"/>
  <c r="G51" i="54"/>
  <c r="F8" i="51"/>
  <c r="I91" i="54"/>
  <c r="I91" i="40" s="1"/>
  <c r="J47" i="42"/>
  <c r="I38" i="49"/>
  <c r="I34" i="54"/>
  <c r="I34" i="40" s="1"/>
  <c r="J109" i="54"/>
  <c r="H26" i="47"/>
  <c r="J21" i="54"/>
  <c r="I74" i="56"/>
  <c r="J50" i="49"/>
  <c r="H50" i="37"/>
  <c r="E73" i="32"/>
  <c r="C22" i="62"/>
  <c r="C21" i="62" s="1"/>
  <c r="J27" i="60"/>
  <c r="H110" i="30"/>
  <c r="I110" i="50" s="1"/>
  <c r="J6" i="61"/>
  <c r="H70" i="70"/>
  <c r="G51" i="61"/>
  <c r="G4" i="70"/>
  <c r="I75" i="70"/>
  <c r="J35" i="49"/>
  <c r="H35" i="37"/>
  <c r="G21" i="30"/>
  <c r="H21" i="56" s="1"/>
  <c r="I63" i="50"/>
  <c r="G63" i="30"/>
  <c r="H63" i="50" s="1"/>
  <c r="C20" i="62"/>
  <c r="H95" i="61"/>
  <c r="I91" i="61"/>
  <c r="I91" i="60" s="1"/>
  <c r="F46" i="30"/>
  <c r="G46" i="50" s="1"/>
  <c r="I15" i="61"/>
  <c r="F76" i="70"/>
  <c r="F67" i="70"/>
  <c r="I87" i="50"/>
  <c r="I87" i="40" s="1"/>
  <c r="G87" i="30"/>
  <c r="H87" i="56" s="1"/>
  <c r="H87" i="60" s="1"/>
  <c r="J106" i="60"/>
  <c r="H100" i="53"/>
  <c r="F100" i="36"/>
  <c r="G100" i="47" s="1"/>
  <c r="F24" i="30"/>
  <c r="I110" i="32" a="1"/>
  <c r="I110" i="32" s="1"/>
  <c r="F62" i="30"/>
  <c r="I28" i="61"/>
  <c r="F8" i="30"/>
  <c r="G8" i="56" s="1"/>
  <c r="C8" i="62"/>
  <c r="F60" i="30"/>
  <c r="I110" i="46"/>
  <c r="I110" i="52"/>
  <c r="G110" i="34" a="1"/>
  <c r="G110" i="34" s="1"/>
  <c r="F32" i="30"/>
  <c r="J9" i="61"/>
  <c r="J8" i="61"/>
  <c r="H64" i="61"/>
  <c r="I106" i="60"/>
  <c r="I110" i="61"/>
  <c r="H14" i="47"/>
  <c r="F14" i="36"/>
  <c r="I3" i="56"/>
  <c r="F105" i="13"/>
  <c r="H105" i="56"/>
  <c r="H108" i="36"/>
  <c r="G27" i="37"/>
  <c r="E9" i="51"/>
  <c r="E9" i="45"/>
  <c r="D9" i="13"/>
  <c r="G88" i="13"/>
  <c r="H88" i="56" s="1"/>
  <c r="I47" i="61"/>
  <c r="I47" i="60" s="1"/>
  <c r="H90" i="70"/>
  <c r="I40" i="61"/>
  <c r="I40" i="60" s="1"/>
  <c r="D34" i="6"/>
  <c r="E34" i="43" s="1"/>
  <c r="G73" i="30"/>
  <c r="F40" i="36"/>
  <c r="G40" i="58" s="1"/>
  <c r="I92" i="49"/>
  <c r="G92" i="37"/>
  <c r="I92" i="54"/>
  <c r="I92" i="40" s="1"/>
  <c r="H92" i="47"/>
  <c r="F92" i="36"/>
  <c r="G92" i="58" s="1"/>
  <c r="H92" i="53"/>
  <c r="I69" i="56"/>
  <c r="J67" i="61"/>
  <c r="I23" i="70"/>
  <c r="I66" i="51"/>
  <c r="G14" i="32"/>
  <c r="G99" i="53"/>
  <c r="I68" i="49"/>
  <c r="I10" i="45"/>
  <c r="J79" i="60"/>
  <c r="H95" i="60"/>
  <c r="J13" i="54"/>
  <c r="J13" i="49"/>
  <c r="H13" i="37"/>
  <c r="I13" i="49" s="1"/>
  <c r="I13" i="42" s="1"/>
  <c r="I105" i="52"/>
  <c r="I99" i="54"/>
  <c r="I99" i="40" s="1"/>
  <c r="H10" i="32"/>
  <c r="H33" i="45"/>
  <c r="H101" i="51"/>
  <c r="F18" i="51"/>
  <c r="H36" i="51"/>
  <c r="F27" i="53"/>
  <c r="I56" i="45"/>
  <c r="J51" i="40"/>
  <c r="F41" i="32"/>
  <c r="F51" i="47"/>
  <c r="H95" i="51"/>
  <c r="H57" i="51"/>
  <c r="E38" i="47"/>
  <c r="G87" i="54"/>
  <c r="H29" i="45"/>
  <c r="I82" i="54"/>
  <c r="I77" i="45"/>
  <c r="J89" i="40"/>
  <c r="I106" i="54"/>
  <c r="J22" i="49"/>
  <c r="J22" i="42" s="1"/>
  <c r="J24" i="54"/>
  <c r="J46" i="60"/>
  <c r="I93" i="49"/>
  <c r="I93" i="54"/>
  <c r="I93" i="40" s="1"/>
  <c r="G93" i="37"/>
  <c r="H93" i="49" s="1"/>
  <c r="J50" i="60"/>
  <c r="C12" i="32"/>
  <c r="I48" i="54"/>
  <c r="I48" i="40" s="1"/>
  <c r="I48" i="49"/>
  <c r="I48" i="42" s="1"/>
  <c r="G48" i="37"/>
  <c r="F4" i="30"/>
  <c r="D92" i="70"/>
  <c r="G87" i="61"/>
  <c r="I60" i="47"/>
  <c r="G60" i="36"/>
  <c r="F88" i="30"/>
  <c r="H59" i="47"/>
  <c r="F59" i="36"/>
  <c r="H38" i="56"/>
  <c r="H98" i="50"/>
  <c r="E55" i="6"/>
  <c r="F55" i="43" s="1"/>
  <c r="I51" i="50"/>
  <c r="I51" i="40" s="1"/>
  <c r="G51" i="30"/>
  <c r="J71" i="61"/>
  <c r="I23" i="61"/>
  <c r="I96" i="70"/>
  <c r="G31" i="70"/>
  <c r="F3" i="4"/>
  <c r="G39" i="30"/>
  <c r="E99" i="4"/>
  <c r="F99" i="24" s="1"/>
  <c r="I25" i="54"/>
  <c r="I25" i="40" s="1"/>
  <c r="I25" i="49"/>
  <c r="I25" i="42" s="1"/>
  <c r="G25" i="37"/>
  <c r="F18" i="70"/>
  <c r="H51" i="70"/>
  <c r="G41" i="70"/>
  <c r="H45" i="70"/>
  <c r="F82" i="30"/>
  <c r="H44" i="47"/>
  <c r="F44" i="36"/>
  <c r="I10" i="56"/>
  <c r="H58" i="50"/>
  <c r="I38" i="60"/>
  <c r="C68" i="62"/>
  <c r="I107" i="46"/>
  <c r="G107" i="34" a="1"/>
  <c r="G107" i="34" s="1"/>
  <c r="H107" i="46" s="1"/>
  <c r="F92" i="30"/>
  <c r="G29" i="30"/>
  <c r="D46" i="36"/>
  <c r="I109" i="32" a="1"/>
  <c r="I109" i="32" s="1"/>
  <c r="F28" i="30"/>
  <c r="G28" i="50" s="1"/>
  <c r="J25" i="40"/>
  <c r="F78" i="30"/>
  <c r="J97" i="60"/>
  <c r="G109" i="70"/>
  <c r="I23" i="50"/>
  <c r="G23" i="30"/>
  <c r="I27" i="54"/>
  <c r="I27" i="40" s="1"/>
  <c r="F54" i="30"/>
  <c r="F9" i="70"/>
  <c r="I19" i="50"/>
  <c r="G19" i="30"/>
  <c r="H19" i="56" s="1"/>
  <c r="I88" i="51"/>
  <c r="J69" i="61"/>
  <c r="I13" i="53"/>
  <c r="J35" i="40"/>
  <c r="D33" i="6"/>
  <c r="E33" i="43" s="1"/>
  <c r="I73" i="56"/>
  <c r="I73" i="60" s="1"/>
  <c r="I28" i="45"/>
  <c r="I92" i="61"/>
  <c r="I92" i="60" s="1"/>
  <c r="I90" i="61"/>
  <c r="I90" i="60" s="1"/>
  <c r="H34" i="70"/>
  <c r="H44" i="53"/>
  <c r="G67" i="47"/>
  <c r="H39" i="54"/>
  <c r="H91" i="47"/>
  <c r="D6" i="70"/>
  <c r="E6" i="45"/>
  <c r="C6" i="13"/>
  <c r="D6" i="51" s="1"/>
  <c r="J80" i="60"/>
  <c r="F96" i="30"/>
  <c r="F70" i="30"/>
  <c r="G58" i="36"/>
  <c r="H58" i="58" s="1"/>
  <c r="G72" i="47"/>
  <c r="G48" i="45"/>
  <c r="I62" i="49"/>
  <c r="H101" i="45"/>
  <c r="H79" i="47"/>
  <c r="I84" i="51"/>
  <c r="I106" i="46"/>
  <c r="I40" i="54"/>
  <c r="I40" i="40" s="1"/>
  <c r="I54" i="51"/>
  <c r="I54" i="56"/>
  <c r="E44" i="51"/>
  <c r="J109" i="46"/>
  <c r="J108" i="54"/>
  <c r="J108" i="40" s="1"/>
  <c r="I3" i="53"/>
  <c r="J8" i="49"/>
  <c r="J8" i="42" s="1"/>
  <c r="I12" i="53"/>
  <c r="I32" i="47"/>
  <c r="I65" i="47"/>
  <c r="H69" i="47"/>
  <c r="D81" i="4"/>
  <c r="I43" i="51"/>
  <c r="G43" i="13"/>
  <c r="H43" i="58" s="1"/>
  <c r="I43" i="45"/>
  <c r="G73" i="70"/>
  <c r="F84" i="36"/>
  <c r="F66" i="30"/>
  <c r="G66" i="50" s="1"/>
  <c r="G72" i="70"/>
  <c r="H72" i="51"/>
  <c r="F72" i="13"/>
  <c r="G72" i="58" s="1"/>
  <c r="H78" i="70"/>
  <c r="H39" i="70"/>
  <c r="J35" i="61"/>
  <c r="H98" i="56"/>
  <c r="I51" i="56"/>
  <c r="I51" i="60" s="1"/>
  <c r="I108" i="70"/>
  <c r="G35" i="70"/>
  <c r="I43" i="61"/>
  <c r="I43" i="60" s="1"/>
  <c r="J109" i="57"/>
  <c r="I67" i="50"/>
  <c r="G67" i="30"/>
  <c r="H67" i="56" s="1"/>
  <c r="H70" i="56"/>
  <c r="H70" i="60" s="1"/>
  <c r="I39" i="56"/>
  <c r="I39" i="60" s="1"/>
  <c r="I79" i="50"/>
  <c r="I79" i="40" s="1"/>
  <c r="G79" i="30"/>
  <c r="H79" i="56" s="1"/>
  <c r="G99" i="24"/>
  <c r="J25" i="42"/>
  <c r="I58" i="53"/>
  <c r="G61" i="30"/>
  <c r="I101" i="47"/>
  <c r="G101" i="36"/>
  <c r="H101" i="58" s="1"/>
  <c r="H42" i="47"/>
  <c r="F42" i="36"/>
  <c r="H42" i="53"/>
  <c r="I62" i="61"/>
  <c r="I62" i="60" s="1"/>
  <c r="I83" i="61"/>
  <c r="H68" i="70"/>
  <c r="H16" i="70"/>
  <c r="J29" i="60"/>
  <c r="G65" i="30"/>
  <c r="I105" i="32" a="1"/>
  <c r="I105" i="32" s="1"/>
  <c r="J25" i="60"/>
  <c r="I107" i="57"/>
  <c r="J11" i="61"/>
  <c r="F80" i="30"/>
  <c r="I49" i="50"/>
  <c r="I49" i="40" s="1"/>
  <c r="G49" i="30"/>
  <c r="H49" i="50" s="1"/>
  <c r="H56" i="50"/>
  <c r="J62" i="60"/>
  <c r="I29" i="50"/>
  <c r="F67" i="24"/>
  <c r="D67" i="4"/>
  <c r="C67" i="4" s="1"/>
  <c r="D67" i="24" s="1"/>
  <c r="G53" i="30"/>
  <c r="H53" i="50" s="1"/>
  <c r="H82" i="70"/>
  <c r="J96" i="60"/>
  <c r="I47" i="47"/>
  <c r="G47" i="36"/>
  <c r="H47" i="58" s="1"/>
  <c r="C90" i="6"/>
  <c r="D90" i="43" s="1"/>
  <c r="G85" i="61"/>
  <c r="F8" i="70"/>
  <c r="F63" i="36"/>
  <c r="G63" i="58" s="1"/>
  <c r="D27" i="6"/>
  <c r="E27" i="43" s="1"/>
  <c r="H105" i="70"/>
  <c r="I23" i="56"/>
  <c r="I27" i="49"/>
  <c r="G40" i="51"/>
  <c r="I19" i="56"/>
  <c r="L105" i="60"/>
  <c r="J3" i="61"/>
  <c r="H15" i="70"/>
  <c r="I27" i="70"/>
  <c r="I99" i="61"/>
  <c r="I99" i="60" s="1"/>
  <c r="I45" i="49"/>
  <c r="I45" i="42" s="1"/>
  <c r="G45" i="37"/>
  <c r="I34" i="61"/>
  <c r="I34" i="60" s="1"/>
  <c r="I63" i="49"/>
  <c r="I63" i="42" s="1"/>
  <c r="G63" i="37"/>
  <c r="I63" i="54"/>
  <c r="I63" i="40" s="1"/>
  <c r="F74" i="30"/>
  <c r="F44" i="30"/>
  <c r="G44" i="56" s="1"/>
  <c r="J85" i="60"/>
  <c r="E90" i="47"/>
  <c r="E90" i="53"/>
  <c r="C90" i="36"/>
  <c r="I89" i="61"/>
  <c r="I89" i="60" s="1"/>
  <c r="H42" i="70"/>
  <c r="I98" i="61"/>
  <c r="I98" i="60" s="1"/>
  <c r="H39" i="61"/>
  <c r="J74" i="60"/>
  <c r="I75" i="53"/>
  <c r="G75" i="36"/>
  <c r="H75" i="47"/>
  <c r="I10" i="70"/>
  <c r="I56" i="56"/>
  <c r="I56" i="60" s="1"/>
  <c r="I29" i="49"/>
  <c r="I29" i="42" s="1"/>
  <c r="G107" i="51"/>
  <c r="E107" i="13"/>
  <c r="F58" i="30"/>
  <c r="G93" i="32"/>
  <c r="H3" i="32"/>
  <c r="H49" i="47"/>
  <c r="H15" i="45"/>
  <c r="H15" i="53"/>
  <c r="H42" i="51"/>
  <c r="J23" i="40"/>
  <c r="F83" i="45"/>
  <c r="H51" i="51"/>
  <c r="H11" i="51"/>
  <c r="I83" i="49"/>
  <c r="G57" i="32"/>
  <c r="I73" i="49"/>
  <c r="I23" i="45"/>
  <c r="I23" i="42" s="1"/>
  <c r="H39" i="51"/>
  <c r="I3" i="51"/>
  <c r="H44" i="49"/>
  <c r="E28" i="47"/>
  <c r="H91" i="53"/>
  <c r="H24" i="45"/>
  <c r="D64" i="32"/>
  <c r="K109" i="40"/>
  <c r="H95" i="49"/>
  <c r="J3" i="49"/>
  <c r="J32" i="54"/>
  <c r="J32" i="40" s="1"/>
  <c r="J76" i="49"/>
  <c r="I32" i="53"/>
  <c r="I6" i="47"/>
  <c r="J46" i="54"/>
  <c r="H46" i="37"/>
  <c r="I46" i="54" s="1"/>
  <c r="I46" i="40" s="1"/>
  <c r="I108" i="32" a="1"/>
  <c r="I108" i="32" s="1"/>
  <c r="I93" i="61"/>
  <c r="I93" i="60" s="1"/>
  <c r="H78" i="53"/>
  <c r="F78" i="36"/>
  <c r="F40" i="30"/>
  <c r="F6" i="30"/>
  <c r="J21" i="60"/>
  <c r="H72" i="45"/>
  <c r="I48" i="61"/>
  <c r="J108" i="61"/>
  <c r="I78" i="40"/>
  <c r="G81" i="70"/>
  <c r="H36" i="70"/>
  <c r="J56" i="60"/>
  <c r="I30" i="70"/>
  <c r="F10" i="30"/>
  <c r="H72" i="56"/>
  <c r="I15" i="50"/>
  <c r="G15" i="30"/>
  <c r="H15" i="50" s="1"/>
  <c r="H26" i="51"/>
  <c r="F26" i="13"/>
  <c r="F26" i="32" s="1"/>
  <c r="F38" i="30"/>
  <c r="D9" i="32"/>
  <c r="J63" i="40"/>
  <c r="J58" i="60"/>
  <c r="G27" i="30"/>
  <c r="I3" i="70"/>
  <c r="G46" i="70"/>
  <c r="C58" i="6"/>
  <c r="D58" i="43" s="1"/>
  <c r="I67" i="56"/>
  <c r="H48" i="50"/>
  <c r="H34" i="56"/>
  <c r="G107" i="45"/>
  <c r="I79" i="56"/>
  <c r="I25" i="61"/>
  <c r="I25" i="60" s="1"/>
  <c r="J52" i="49"/>
  <c r="J52" i="42" s="1"/>
  <c r="H52" i="37"/>
  <c r="I52" i="54" s="1"/>
  <c r="C70" i="62"/>
  <c r="H13" i="51"/>
  <c r="I58" i="47"/>
  <c r="I61" i="56"/>
  <c r="I61" i="60" s="1"/>
  <c r="I31" i="50"/>
  <c r="J76" i="61"/>
  <c r="I41" i="61"/>
  <c r="H93" i="56"/>
  <c r="H57" i="70"/>
  <c r="H19" i="70"/>
  <c r="G85" i="30"/>
  <c r="J87" i="40"/>
  <c r="G53" i="70"/>
  <c r="F53" i="13"/>
  <c r="G53" i="45" s="1"/>
  <c r="G53" i="51"/>
  <c r="J101" i="49"/>
  <c r="H101" i="37"/>
  <c r="I101" i="61" s="1"/>
  <c r="I101" i="60" s="1"/>
  <c r="J101" i="54"/>
  <c r="I55" i="50"/>
  <c r="G55" i="30"/>
  <c r="H55" i="50" s="1"/>
  <c r="J100" i="60"/>
  <c r="E60" i="6"/>
  <c r="F60" i="43" s="1"/>
  <c r="I65" i="50"/>
  <c r="E91" i="51"/>
  <c r="G5" i="30"/>
  <c r="H5" i="56" s="1"/>
  <c r="H5" i="60" s="1"/>
  <c r="H50" i="50"/>
  <c r="I49" i="56"/>
  <c r="I29" i="56"/>
  <c r="I53" i="56"/>
  <c r="I53" i="60" s="1"/>
  <c r="F30" i="30"/>
  <c r="H18" i="50"/>
  <c r="I110" i="57"/>
  <c r="G13" i="30"/>
  <c r="H13" i="56" s="1"/>
  <c r="J4" i="54"/>
  <c r="I77" i="70"/>
  <c r="H93" i="47"/>
  <c r="E26" i="6"/>
  <c r="F26" i="43" s="1"/>
  <c r="I75" i="50"/>
  <c r="G75" i="30"/>
  <c r="D37" i="6"/>
  <c r="E37" i="43" s="1"/>
  <c r="J60" i="49"/>
  <c r="J18" i="60"/>
  <c r="I27" i="61"/>
  <c r="I88" i="70"/>
  <c r="J109" i="61"/>
  <c r="J45" i="42"/>
  <c r="I20" i="70"/>
  <c r="G13" i="36"/>
  <c r="H13" i="58" s="1"/>
  <c r="D35" i="6"/>
  <c r="E35" i="43" s="1"/>
  <c r="I10" i="54"/>
  <c r="G10" i="37"/>
  <c r="H10" i="61" s="1"/>
  <c r="I10" i="49"/>
  <c r="I11" i="50"/>
  <c r="G28" i="13"/>
  <c r="H28" i="58" s="1"/>
  <c r="J92" i="40"/>
  <c r="I28" i="56"/>
  <c r="I66" i="70"/>
  <c r="G45" i="30"/>
  <c r="H55" i="70"/>
  <c r="F101" i="4"/>
  <c r="G101" i="24" s="1"/>
  <c r="F35" i="4"/>
  <c r="G35" i="24" s="1"/>
  <c r="I53" i="42"/>
  <c r="H101" i="24"/>
  <c r="F23" i="4"/>
  <c r="G23" i="24" s="1"/>
  <c r="J37" i="42"/>
  <c r="J41" i="42"/>
  <c r="E71" i="24"/>
  <c r="G73" i="4"/>
  <c r="H73" i="24" s="1"/>
  <c r="G81" i="24"/>
  <c r="D51" i="4"/>
  <c r="E51" i="24" s="1"/>
  <c r="G93" i="4"/>
  <c r="H93" i="24" s="1"/>
  <c r="J53" i="42"/>
  <c r="H37" i="4"/>
  <c r="I37" i="24" s="1"/>
  <c r="H41" i="4"/>
  <c r="I41" i="24" s="1"/>
  <c r="I61" i="24"/>
  <c r="G61" i="4"/>
  <c r="G53" i="4"/>
  <c r="H53" i="24" s="1"/>
  <c r="G65" i="4"/>
  <c r="H65" i="24" s="1"/>
  <c r="F77" i="4"/>
  <c r="G77" i="24" s="1"/>
  <c r="F43" i="4"/>
  <c r="G43" i="24" s="1"/>
  <c r="F47" i="4"/>
  <c r="G47" i="24" s="1"/>
  <c r="F51" i="24"/>
  <c r="I93" i="24"/>
  <c r="C81" i="4"/>
  <c r="D81" i="24" s="1"/>
  <c r="E59" i="4"/>
  <c r="F59" i="24" s="1"/>
  <c r="E63" i="4"/>
  <c r="F63" i="24" s="1"/>
  <c r="F85" i="4"/>
  <c r="G85" i="24" s="1"/>
  <c r="F89" i="4"/>
  <c r="G89" i="24" s="1"/>
  <c r="E81" i="24"/>
  <c r="F79" i="4"/>
  <c r="G79" i="24" s="1"/>
  <c r="C91" i="4"/>
  <c r="D91" i="24" s="1"/>
  <c r="F55" i="4"/>
  <c r="G55" i="24" s="1"/>
  <c r="K105" i="54"/>
  <c r="K105" i="40" s="1"/>
  <c r="I105" i="37"/>
  <c r="K107" i="49"/>
  <c r="K107" i="42" s="1"/>
  <c r="I107" i="37"/>
  <c r="J107" i="54" s="1"/>
  <c r="J21" i="40"/>
  <c r="F77" i="53"/>
  <c r="I82" i="40"/>
  <c r="I34" i="49"/>
  <c r="I109" i="53"/>
  <c r="G9" i="36"/>
  <c r="I43" i="54"/>
  <c r="I43" i="49"/>
  <c r="G43" i="37"/>
  <c r="J43" i="40"/>
  <c r="J3" i="54"/>
  <c r="H3" i="37"/>
  <c r="I74" i="47"/>
  <c r="G74" i="36"/>
  <c r="J66" i="54"/>
  <c r="H66" i="37"/>
  <c r="J69" i="54"/>
  <c r="H69" i="37"/>
  <c r="J11" i="49"/>
  <c r="J11" i="54"/>
  <c r="H11" i="37"/>
  <c r="J18" i="54"/>
  <c r="J18" i="49"/>
  <c r="H18" i="37"/>
  <c r="G24" i="36"/>
  <c r="H24" i="58" s="1"/>
  <c r="J12" i="54"/>
  <c r="H12" i="37"/>
  <c r="I42" i="54"/>
  <c r="I42" i="49"/>
  <c r="G42" i="37"/>
  <c r="J88" i="54"/>
  <c r="H88" i="37"/>
  <c r="I88" i="61" s="1"/>
  <c r="J76" i="54"/>
  <c r="H76" i="37"/>
  <c r="J77" i="54"/>
  <c r="J77" i="40" s="1"/>
  <c r="H77" i="37"/>
  <c r="I77" i="49" s="1"/>
  <c r="I77" i="42" s="1"/>
  <c r="J9" i="49"/>
  <c r="H9" i="37"/>
  <c r="H6" i="37"/>
  <c r="J6" i="49"/>
  <c r="G12" i="36"/>
  <c r="I22" i="47"/>
  <c r="G22" i="36"/>
  <c r="G32" i="36"/>
  <c r="G7" i="36"/>
  <c r="H7" i="58" s="1"/>
  <c r="I33" i="49"/>
  <c r="I33" i="42" s="1"/>
  <c r="G33" i="37"/>
  <c r="H33" i="61" s="1"/>
  <c r="J33" i="40"/>
  <c r="J71" i="49"/>
  <c r="H71" i="37"/>
  <c r="I71" i="54" s="1"/>
  <c r="H20" i="37"/>
  <c r="I20" i="54" s="1"/>
  <c r="I90" i="49"/>
  <c r="G90" i="37"/>
  <c r="J24" i="40"/>
  <c r="I21" i="47"/>
  <c r="G21" i="36"/>
  <c r="G67" i="53"/>
  <c r="I73" i="54"/>
  <c r="H68" i="53"/>
  <c r="G87" i="49"/>
  <c r="J7" i="54"/>
  <c r="J7" i="49"/>
  <c r="H7" i="37"/>
  <c r="J43" i="42"/>
  <c r="G3" i="36"/>
  <c r="H3" i="58" s="1"/>
  <c r="J22" i="54"/>
  <c r="H22" i="37"/>
  <c r="J24" i="49"/>
  <c r="H24" i="37"/>
  <c r="J69" i="42"/>
  <c r="I18" i="53"/>
  <c r="G18" i="36"/>
  <c r="H18" i="58" s="1"/>
  <c r="J67" i="40"/>
  <c r="J67" i="49"/>
  <c r="H67" i="37"/>
  <c r="I67" i="61" s="1"/>
  <c r="J8" i="54"/>
  <c r="H8" i="37"/>
  <c r="I8" i="61" s="1"/>
  <c r="I8" i="60" s="1"/>
  <c r="I26" i="54"/>
  <c r="I26" i="40" s="1"/>
  <c r="I26" i="49"/>
  <c r="G26" i="37"/>
  <c r="J26" i="40"/>
  <c r="J32" i="49"/>
  <c r="H32" i="37"/>
  <c r="I32" i="61" s="1"/>
  <c r="J42" i="40"/>
  <c r="I11" i="47"/>
  <c r="I11" i="53"/>
  <c r="G11" i="36"/>
  <c r="H11" i="58" s="1"/>
  <c r="J88" i="42"/>
  <c r="J6" i="40"/>
  <c r="I83" i="47"/>
  <c r="G83" i="36"/>
  <c r="H26" i="53"/>
  <c r="F26" i="36"/>
  <c r="G26" i="58" s="1"/>
  <c r="G6" i="36"/>
  <c r="H6" i="58" s="1"/>
  <c r="J33" i="42"/>
  <c r="J65" i="49"/>
  <c r="J65" i="54"/>
  <c r="H65" i="37"/>
  <c r="I65" i="53"/>
  <c r="G65" i="36"/>
  <c r="H33" i="53"/>
  <c r="F33" i="36"/>
  <c r="G33" i="58" s="1"/>
  <c r="H21" i="37"/>
  <c r="I21" i="49" s="1"/>
  <c r="J71" i="40"/>
  <c r="I73" i="47"/>
  <c r="I73" i="53"/>
  <c r="I73" i="40" s="1"/>
  <c r="G73" i="36"/>
  <c r="F69" i="36"/>
  <c r="G69" i="58" s="1"/>
  <c r="H69" i="53"/>
  <c r="J90" i="40"/>
  <c r="J84" i="49"/>
  <c r="H84" i="37"/>
  <c r="J84" i="54"/>
  <c r="J21" i="42"/>
  <c r="H49" i="53"/>
  <c r="G99" i="47"/>
  <c r="I62" i="54"/>
  <c r="I62" i="40" s="1"/>
  <c r="H5" i="54"/>
  <c r="I61" i="49"/>
  <c r="H44" i="54"/>
  <c r="G53" i="47"/>
  <c r="D10" i="47"/>
  <c r="I91" i="49"/>
  <c r="I91" i="42" s="1"/>
  <c r="H95" i="54"/>
  <c r="H95" i="40" s="1"/>
  <c r="H14" i="54"/>
  <c r="G109" i="36"/>
  <c r="I28" i="54"/>
  <c r="I28" i="40" s="1"/>
  <c r="H70" i="54"/>
  <c r="G51" i="49"/>
  <c r="J37" i="40"/>
  <c r="I38" i="54"/>
  <c r="I38" i="40" s="1"/>
  <c r="J41" i="40"/>
  <c r="G34" i="37"/>
  <c r="I106" i="49"/>
  <c r="I89" i="49"/>
  <c r="I89" i="42" s="1"/>
  <c r="I110" i="49"/>
  <c r="I99" i="49"/>
  <c r="I99" i="42" s="1"/>
  <c r="I68" i="54"/>
  <c r="G37" i="37"/>
  <c r="I37" i="54"/>
  <c r="I37" i="40" s="1"/>
  <c r="G38" i="37"/>
  <c r="H38" i="61" s="1"/>
  <c r="I41" i="49"/>
  <c r="G41" i="37"/>
  <c r="J108" i="49"/>
  <c r="H108" i="37"/>
  <c r="F95" i="37"/>
  <c r="G95" i="61" s="1"/>
  <c r="J109" i="49"/>
  <c r="H109" i="37"/>
  <c r="G106" i="37"/>
  <c r="J109" i="52"/>
  <c r="H109" i="34" a="1"/>
  <c r="H109" i="34" s="1"/>
  <c r="I56" i="42"/>
  <c r="I105" i="46"/>
  <c r="I106" i="52"/>
  <c r="J98" i="42"/>
  <c r="J90" i="42"/>
  <c r="J36" i="42"/>
  <c r="J78" i="42"/>
  <c r="J94" i="42"/>
  <c r="J54" i="42"/>
  <c r="J68" i="42"/>
  <c r="J86" i="42"/>
  <c r="J102" i="42"/>
  <c r="J30" i="42"/>
  <c r="G31" i="37"/>
  <c r="F17" i="37"/>
  <c r="D37" i="36"/>
  <c r="E37" i="47" s="1"/>
  <c r="F78" i="13"/>
  <c r="G78" i="70" s="1"/>
  <c r="F64" i="37"/>
  <c r="H82" i="4"/>
  <c r="I82" i="24" s="1"/>
  <c r="I82" i="42" s="1"/>
  <c r="D108" i="6"/>
  <c r="E108" i="43" s="1"/>
  <c r="F86" i="36"/>
  <c r="G86" i="47" s="1"/>
  <c r="E4" i="36"/>
  <c r="I74" i="45"/>
  <c r="G74" i="13"/>
  <c r="H74" i="56" s="1"/>
  <c r="J47" i="40"/>
  <c r="J6" i="42"/>
  <c r="J46" i="42"/>
  <c r="J70" i="42"/>
  <c r="G98" i="32"/>
  <c r="F98" i="13"/>
  <c r="G98" i="45" s="1"/>
  <c r="H76" i="4"/>
  <c r="I76" i="24" s="1"/>
  <c r="H44" i="4"/>
  <c r="I44" i="24" s="1"/>
  <c r="I44" i="42" s="1"/>
  <c r="H12" i="4"/>
  <c r="I12" i="24" s="1"/>
  <c r="H10" i="4"/>
  <c r="I10" i="24" s="1"/>
  <c r="H18" i="4"/>
  <c r="I18" i="24" s="1"/>
  <c r="H26" i="4"/>
  <c r="I26" i="24" s="1"/>
  <c r="H34" i="4"/>
  <c r="I34" i="24" s="1"/>
  <c r="H42" i="4"/>
  <c r="I42" i="24" s="1"/>
  <c r="H50" i="4"/>
  <c r="I50" i="24" s="1"/>
  <c r="H58" i="4"/>
  <c r="I58" i="24" s="1"/>
  <c r="H66" i="4"/>
  <c r="I66" i="24" s="1"/>
  <c r="H74" i="4"/>
  <c r="I74" i="24" s="1"/>
  <c r="E72" i="36"/>
  <c r="D87" i="36"/>
  <c r="E87" i="53" s="1"/>
  <c r="F87" i="53"/>
  <c r="F53" i="37"/>
  <c r="H53" i="54"/>
  <c r="E69" i="13"/>
  <c r="F69" i="70" s="1"/>
  <c r="F51" i="13"/>
  <c r="G51" i="70" s="1"/>
  <c r="C93" i="6"/>
  <c r="D93" i="43" s="1"/>
  <c r="G7" i="13"/>
  <c r="H7" i="45" s="1"/>
  <c r="G98" i="37"/>
  <c r="H98" i="61" s="1"/>
  <c r="E85" i="37"/>
  <c r="F85" i="61" s="1"/>
  <c r="G85" i="54"/>
  <c r="F50" i="13"/>
  <c r="G50" i="32"/>
  <c r="I31" i="49"/>
  <c r="I31" i="42" s="1"/>
  <c r="H17" i="49"/>
  <c r="H17" i="54"/>
  <c r="H93" i="51"/>
  <c r="F93" i="13"/>
  <c r="F37" i="47"/>
  <c r="H78" i="51"/>
  <c r="H64" i="49"/>
  <c r="H64" i="42" s="1"/>
  <c r="H64" i="54"/>
  <c r="H64" i="40" s="1"/>
  <c r="F49" i="36"/>
  <c r="J82" i="24"/>
  <c r="F15" i="13"/>
  <c r="F108" i="43"/>
  <c r="G89" i="37"/>
  <c r="G81" i="51"/>
  <c r="H86" i="53"/>
  <c r="D77" i="36"/>
  <c r="H16" i="51"/>
  <c r="F16" i="13"/>
  <c r="G16" i="51" s="1"/>
  <c r="G4" i="47"/>
  <c r="G4" i="53"/>
  <c r="I74" i="51"/>
  <c r="I74" i="40" s="1"/>
  <c r="J74" i="40"/>
  <c r="I52" i="51"/>
  <c r="G52" i="13"/>
  <c r="H52" i="45" s="1"/>
  <c r="D106" i="47"/>
  <c r="H6" i="4"/>
  <c r="I6" i="24" s="1"/>
  <c r="H46" i="4"/>
  <c r="I46" i="24" s="1"/>
  <c r="H70" i="4"/>
  <c r="I70" i="24" s="1"/>
  <c r="I70" i="42" s="1"/>
  <c r="D76" i="13"/>
  <c r="E76" i="70" s="1"/>
  <c r="F42" i="13"/>
  <c r="H98" i="45"/>
  <c r="H98" i="51"/>
  <c r="J76" i="24"/>
  <c r="J44" i="24"/>
  <c r="J12" i="24"/>
  <c r="J10" i="24"/>
  <c r="J18" i="24"/>
  <c r="J26" i="24"/>
  <c r="J34" i="24"/>
  <c r="J42" i="24"/>
  <c r="J50" i="24"/>
  <c r="J58" i="24"/>
  <c r="J66" i="24"/>
  <c r="J74" i="24"/>
  <c r="F99" i="13"/>
  <c r="G99" i="58" s="1"/>
  <c r="G72" i="53"/>
  <c r="F87" i="47"/>
  <c r="H53" i="49"/>
  <c r="D83" i="13"/>
  <c r="E83" i="70" s="1"/>
  <c r="F91" i="30"/>
  <c r="E61" i="51"/>
  <c r="C61" i="13"/>
  <c r="D61" i="51" s="1"/>
  <c r="H47" i="51"/>
  <c r="F47" i="13"/>
  <c r="E67" i="36"/>
  <c r="F67" i="58" s="1"/>
  <c r="G69" i="51"/>
  <c r="H51" i="45"/>
  <c r="H51" i="42" s="1"/>
  <c r="E93" i="43"/>
  <c r="G100" i="37"/>
  <c r="H100" i="61" s="1"/>
  <c r="I7" i="51"/>
  <c r="G48" i="51"/>
  <c r="I29" i="54"/>
  <c r="H62" i="51"/>
  <c r="F62" i="13"/>
  <c r="G62" i="45"/>
  <c r="C105" i="36"/>
  <c r="D105" i="53" s="1"/>
  <c r="E105" i="47"/>
  <c r="G16" i="32"/>
  <c r="E63" i="32"/>
  <c r="D63" i="13"/>
  <c r="E63" i="70" s="1"/>
  <c r="I98" i="49"/>
  <c r="H105" i="4"/>
  <c r="I105" i="24" s="1"/>
  <c r="H27" i="32"/>
  <c r="G27" i="13"/>
  <c r="H27" i="58" s="1"/>
  <c r="G105" i="34" a="1"/>
  <c r="G105" i="34" s="1"/>
  <c r="H14" i="51"/>
  <c r="H14" i="45"/>
  <c r="H11" i="45"/>
  <c r="D105" i="6"/>
  <c r="E105" i="43" s="1"/>
  <c r="G86" i="37"/>
  <c r="H86" i="61" s="1"/>
  <c r="F99" i="30"/>
  <c r="G99" i="37"/>
  <c r="I85" i="45"/>
  <c r="I85" i="42" s="1"/>
  <c r="J82" i="40"/>
  <c r="F55" i="32"/>
  <c r="H68" i="45"/>
  <c r="F68" i="13"/>
  <c r="G68" i="45" s="1"/>
  <c r="H5" i="45"/>
  <c r="F5" i="13"/>
  <c r="G5" i="58" s="1"/>
  <c r="D66" i="36"/>
  <c r="J31" i="40"/>
  <c r="G62" i="37"/>
  <c r="H62" i="61" s="1"/>
  <c r="C21" i="13"/>
  <c r="D21" i="45" s="1"/>
  <c r="E21" i="51"/>
  <c r="D21" i="32"/>
  <c r="J49" i="42"/>
  <c r="G15" i="37"/>
  <c r="H15" i="61" s="1"/>
  <c r="D92" i="45"/>
  <c r="E17" i="36"/>
  <c r="F22" i="13"/>
  <c r="F54" i="36"/>
  <c r="G108" i="13"/>
  <c r="H108" i="70" s="1"/>
  <c r="F109" i="6"/>
  <c r="G109" i="43" s="1"/>
  <c r="F82" i="36"/>
  <c r="F95" i="30"/>
  <c r="H36" i="45"/>
  <c r="F29" i="36"/>
  <c r="G29" i="58" s="1"/>
  <c r="H29" i="53"/>
  <c r="F89" i="36"/>
  <c r="G89" i="58" s="1"/>
  <c r="H89" i="53"/>
  <c r="F27" i="47"/>
  <c r="H55" i="45"/>
  <c r="F55" i="13"/>
  <c r="G55" i="70" s="1"/>
  <c r="J52" i="40"/>
  <c r="H70" i="51"/>
  <c r="F70" i="13"/>
  <c r="G70" i="58" s="1"/>
  <c r="F5" i="37"/>
  <c r="G61" i="37"/>
  <c r="E70" i="36"/>
  <c r="H19" i="51"/>
  <c r="F19" i="13"/>
  <c r="F89" i="30"/>
  <c r="G89" i="50" s="1"/>
  <c r="H56" i="49"/>
  <c r="G23" i="13"/>
  <c r="H23" i="58" s="1"/>
  <c r="J23" i="42"/>
  <c r="G35" i="51"/>
  <c r="E35" i="13"/>
  <c r="H56" i="32"/>
  <c r="J56" i="42"/>
  <c r="C89" i="13"/>
  <c r="D89" i="45" s="1"/>
  <c r="I47" i="42"/>
  <c r="F23" i="36"/>
  <c r="H23" i="53"/>
  <c r="F39" i="13"/>
  <c r="G39" i="51" s="1"/>
  <c r="J75" i="40"/>
  <c r="D48" i="36"/>
  <c r="I3" i="45"/>
  <c r="G3" i="13"/>
  <c r="H66" i="32"/>
  <c r="F32" i="13"/>
  <c r="G32" i="70" s="1"/>
  <c r="I110" i="4"/>
  <c r="J110" i="24" s="1"/>
  <c r="F68" i="36"/>
  <c r="E110" i="53"/>
  <c r="F44" i="37"/>
  <c r="G5" i="32"/>
  <c r="G39" i="32"/>
  <c r="F100" i="13"/>
  <c r="G100" i="51" s="1"/>
  <c r="G16" i="53"/>
  <c r="G41" i="51"/>
  <c r="H79" i="53"/>
  <c r="E80" i="36"/>
  <c r="E31" i="13"/>
  <c r="E31" i="32" s="1"/>
  <c r="J54" i="40"/>
  <c r="I20" i="45"/>
  <c r="G20" i="13"/>
  <c r="H20" i="58" s="1"/>
  <c r="H90" i="45"/>
  <c r="F90" i="13"/>
  <c r="G90" i="58" s="1"/>
  <c r="G81" i="37"/>
  <c r="H81" i="61" s="1"/>
  <c r="E83" i="32"/>
  <c r="G58" i="13"/>
  <c r="H58" i="56" s="1"/>
  <c r="I58" i="45"/>
  <c r="H39" i="49"/>
  <c r="G31" i="47"/>
  <c r="J10" i="40"/>
  <c r="G19" i="32"/>
  <c r="F19" i="32" s="1"/>
  <c r="G23" i="37"/>
  <c r="H23" i="61" s="1"/>
  <c r="G106" i="4"/>
  <c r="H106" i="24" s="1"/>
  <c r="G79" i="37"/>
  <c r="F67" i="51"/>
  <c r="D67" i="13"/>
  <c r="E67" i="45" s="1"/>
  <c r="E67" i="51"/>
  <c r="H38" i="51"/>
  <c r="F38" i="13"/>
  <c r="G38" i="58" s="1"/>
  <c r="J49" i="40"/>
  <c r="J91" i="40"/>
  <c r="E87" i="37"/>
  <c r="D76" i="36"/>
  <c r="E76" i="58" s="1"/>
  <c r="I80" i="45"/>
  <c r="G80" i="13"/>
  <c r="H80" i="56" s="1"/>
  <c r="E107" i="4"/>
  <c r="F107" i="24" s="1"/>
  <c r="I30" i="51"/>
  <c r="J85" i="42"/>
  <c r="H92" i="4"/>
  <c r="I92" i="24" s="1"/>
  <c r="H28" i="4"/>
  <c r="I28" i="24" s="1"/>
  <c r="I28" i="42" s="1"/>
  <c r="H14" i="4"/>
  <c r="I14" i="24" s="1"/>
  <c r="I14" i="42" s="1"/>
  <c r="H38" i="4"/>
  <c r="I38" i="24" s="1"/>
  <c r="H62" i="4"/>
  <c r="I62" i="24" s="1"/>
  <c r="H100" i="4"/>
  <c r="I100" i="24" s="1"/>
  <c r="I100" i="42" s="1"/>
  <c r="F70" i="37"/>
  <c r="F4" i="45"/>
  <c r="E4" i="13"/>
  <c r="G4" i="51"/>
  <c r="E61" i="36"/>
  <c r="F61" i="58" s="1"/>
  <c r="E64" i="51"/>
  <c r="C64" i="13"/>
  <c r="D64" i="45" s="1"/>
  <c r="I40" i="49"/>
  <c r="I40" i="42" s="1"/>
  <c r="I96" i="42"/>
  <c r="H96" i="51"/>
  <c r="G96" i="13"/>
  <c r="H96" i="70" s="1"/>
  <c r="H96" i="45"/>
  <c r="I54" i="45"/>
  <c r="G96" i="37"/>
  <c r="I96" i="54"/>
  <c r="I96" i="40" s="1"/>
  <c r="G102" i="13"/>
  <c r="H102" i="70" s="1"/>
  <c r="I102" i="51"/>
  <c r="H4" i="4"/>
  <c r="I4" i="24" s="1"/>
  <c r="C81" i="6"/>
  <c r="D81" i="43" s="1"/>
  <c r="H109" i="4"/>
  <c r="I109" i="24" s="1"/>
  <c r="F108" i="4"/>
  <c r="G108" i="24" s="1"/>
  <c r="J86" i="40"/>
  <c r="E51" i="37"/>
  <c r="I10" i="51"/>
  <c r="D36" i="36"/>
  <c r="F36" i="53"/>
  <c r="I49" i="49"/>
  <c r="H77" i="32"/>
  <c r="H36" i="54"/>
  <c r="H36" i="40" s="1"/>
  <c r="G82" i="37"/>
  <c r="H82" i="49" s="1"/>
  <c r="D25" i="13"/>
  <c r="E25" i="51" s="1"/>
  <c r="I77" i="51"/>
  <c r="F65" i="13"/>
  <c r="J96" i="40"/>
  <c r="G47" i="32"/>
  <c r="G51" i="32"/>
  <c r="F51" i="32" s="1"/>
  <c r="D61" i="32"/>
  <c r="C61" i="32" s="1"/>
  <c r="E69" i="32"/>
  <c r="I31" i="54"/>
  <c r="F37" i="53"/>
  <c r="H90" i="4"/>
  <c r="I90" i="24" s="1"/>
  <c r="H98" i="4"/>
  <c r="I98" i="24" s="1"/>
  <c r="F15" i="36"/>
  <c r="G15" i="53" s="1"/>
  <c r="H15" i="47"/>
  <c r="G81" i="45"/>
  <c r="E81" i="13"/>
  <c r="F81" i="70" s="1"/>
  <c r="H86" i="47"/>
  <c r="F99" i="32"/>
  <c r="F93" i="32"/>
  <c r="F101" i="30"/>
  <c r="G23" i="32"/>
  <c r="I47" i="40"/>
  <c r="C85" i="6"/>
  <c r="D85" i="43" s="1"/>
  <c r="C101" i="6"/>
  <c r="D101" i="43"/>
  <c r="I66" i="45"/>
  <c r="G66" i="13"/>
  <c r="H66" i="45" s="1"/>
  <c r="E4" i="32"/>
  <c r="E48" i="13"/>
  <c r="F48" i="45" s="1"/>
  <c r="G29" i="37"/>
  <c r="G54" i="37"/>
  <c r="I54" i="54"/>
  <c r="I54" i="40" s="1"/>
  <c r="I98" i="54"/>
  <c r="I98" i="40" s="1"/>
  <c r="G58" i="32"/>
  <c r="J27" i="40"/>
  <c r="F14" i="13"/>
  <c r="F96" i="36"/>
  <c r="H96" i="53"/>
  <c r="H68" i="4"/>
  <c r="I68" i="24" s="1"/>
  <c r="I68" i="42" s="1"/>
  <c r="H36" i="4"/>
  <c r="I36" i="24" s="1"/>
  <c r="I36" i="42" s="1"/>
  <c r="C89" i="6"/>
  <c r="D89" i="43" s="1"/>
  <c r="F11" i="13"/>
  <c r="G11" i="45" s="1"/>
  <c r="E99" i="36"/>
  <c r="G110" i="37"/>
  <c r="H110" i="61" s="1"/>
  <c r="J91" i="42"/>
  <c r="F48" i="32"/>
  <c r="G85" i="13"/>
  <c r="H85" i="56" s="1"/>
  <c r="I85" i="51"/>
  <c r="I85" i="40" s="1"/>
  <c r="G83" i="37"/>
  <c r="F38" i="32"/>
  <c r="G33" i="32"/>
  <c r="F33" i="13"/>
  <c r="G33" i="51" s="1"/>
  <c r="H84" i="4"/>
  <c r="H52" i="4"/>
  <c r="I52" i="24" s="1"/>
  <c r="H20" i="4"/>
  <c r="F93" i="30"/>
  <c r="E17" i="45"/>
  <c r="C17" i="13"/>
  <c r="D17" i="70" s="1"/>
  <c r="F101" i="13"/>
  <c r="G78" i="32"/>
  <c r="F78" i="32" s="1"/>
  <c r="F18" i="45"/>
  <c r="D18" i="13"/>
  <c r="E18" i="45" s="1"/>
  <c r="E107" i="6"/>
  <c r="G68" i="37"/>
  <c r="G36" i="32"/>
  <c r="F36" i="13"/>
  <c r="G36" i="70" s="1"/>
  <c r="D27" i="36"/>
  <c r="F56" i="37"/>
  <c r="G56" i="61" s="1"/>
  <c r="G56" i="13"/>
  <c r="H56" i="56" s="1"/>
  <c r="I56" i="51"/>
  <c r="I56" i="40" s="1"/>
  <c r="H78" i="4"/>
  <c r="I78" i="24" s="1"/>
  <c r="I78" i="42" s="1"/>
  <c r="H86" i="4"/>
  <c r="I86" i="24" s="1"/>
  <c r="I86" i="42" s="1"/>
  <c r="H94" i="4"/>
  <c r="I94" i="24" s="1"/>
  <c r="H102" i="4"/>
  <c r="I102" i="24" s="1"/>
  <c r="I102" i="42" s="1"/>
  <c r="I75" i="45"/>
  <c r="G75" i="13"/>
  <c r="H75" i="51"/>
  <c r="H75" i="45"/>
  <c r="H7" i="32"/>
  <c r="G7" i="32" s="1"/>
  <c r="C110" i="36"/>
  <c r="D110" i="53" s="1"/>
  <c r="F34" i="13"/>
  <c r="F34" i="32" s="1"/>
  <c r="H60" i="4"/>
  <c r="H30" i="4"/>
  <c r="H54" i="4"/>
  <c r="F100" i="32"/>
  <c r="E16" i="36"/>
  <c r="E41" i="13"/>
  <c r="F79" i="36"/>
  <c r="G79" i="58" s="1"/>
  <c r="J27" i="42"/>
  <c r="D51" i="36"/>
  <c r="F51" i="53"/>
  <c r="G101" i="32"/>
  <c r="H95" i="45"/>
  <c r="F95" i="13"/>
  <c r="G42" i="32"/>
  <c r="H45" i="45"/>
  <c r="F45" i="13"/>
  <c r="G45" i="58" s="1"/>
  <c r="H57" i="45"/>
  <c r="F57" i="13"/>
  <c r="G57" i="58" s="1"/>
  <c r="I84" i="45"/>
  <c r="G84" i="13"/>
  <c r="H84" i="58" s="1"/>
  <c r="F39" i="37"/>
  <c r="E31" i="36"/>
  <c r="F31" i="58" s="1"/>
  <c r="G106" i="34" a="1"/>
  <c r="G106" i="34" s="1"/>
  <c r="G28" i="37"/>
  <c r="F110" i="6"/>
  <c r="G110" i="43" s="1"/>
  <c r="C28" i="36"/>
  <c r="D28" i="53" s="1"/>
  <c r="C38" i="36"/>
  <c r="D38" i="47" s="1"/>
  <c r="E38" i="53"/>
  <c r="G46" i="51"/>
  <c r="E46" i="13"/>
  <c r="F46" i="70" s="1"/>
  <c r="G30" i="13"/>
  <c r="H30" i="70" s="1"/>
  <c r="J85" i="40"/>
  <c r="E53" i="36"/>
  <c r="J92" i="42"/>
  <c r="J28" i="42"/>
  <c r="J14" i="42"/>
  <c r="J38" i="42"/>
  <c r="J62" i="42"/>
  <c r="J100" i="42"/>
  <c r="J77" i="42"/>
  <c r="G40" i="37"/>
  <c r="H40" i="61" s="1"/>
  <c r="H40" i="60" s="1"/>
  <c r="J96" i="42"/>
  <c r="G54" i="13"/>
  <c r="H54" i="70" s="1"/>
  <c r="F91" i="36"/>
  <c r="G91" i="58" s="1"/>
  <c r="J102" i="40"/>
  <c r="J4" i="42"/>
  <c r="E76" i="32"/>
  <c r="D76" i="32" s="1"/>
  <c r="H22" i="4"/>
  <c r="I22" i="24" s="1"/>
  <c r="G60" i="45"/>
  <c r="E60" i="13"/>
  <c r="G29" i="32"/>
  <c r="F29" i="13"/>
  <c r="G10" i="13"/>
  <c r="F8" i="45"/>
  <c r="D8" i="13"/>
  <c r="H24" i="51"/>
  <c r="F24" i="13"/>
  <c r="G24" i="51" s="1"/>
  <c r="G49" i="37"/>
  <c r="G91" i="37"/>
  <c r="G15" i="32"/>
  <c r="F15" i="32" s="1"/>
  <c r="E44" i="45"/>
  <c r="C44" i="13"/>
  <c r="D44" i="45" s="1"/>
  <c r="F36" i="37"/>
  <c r="G36" i="61" s="1"/>
  <c r="H74" i="32"/>
  <c r="J83" i="40"/>
  <c r="G77" i="13"/>
  <c r="H77" i="58" s="1"/>
  <c r="G95" i="32"/>
  <c r="F95" i="32" s="1"/>
  <c r="G69" i="62" l="1"/>
  <c r="I92" i="42"/>
  <c r="I26" i="42"/>
  <c r="G91" i="53"/>
  <c r="G47" i="37"/>
  <c r="H47" i="61" s="1"/>
  <c r="I4" i="49"/>
  <c r="I4" i="42" s="1"/>
  <c r="H47" i="47"/>
  <c r="I85" i="60"/>
  <c r="AD108" i="53"/>
  <c r="C46" i="41" s="1"/>
  <c r="F56" i="53"/>
  <c r="D105" i="47"/>
  <c r="I20" i="49"/>
  <c r="C69" i="62"/>
  <c r="H79" i="50"/>
  <c r="E107" i="30"/>
  <c r="F107" i="50"/>
  <c r="AD109" i="50"/>
  <c r="C53" i="41" s="1"/>
  <c r="AH109" i="50"/>
  <c r="G53" i="41" s="1"/>
  <c r="AH109" i="56"/>
  <c r="AD109" i="56"/>
  <c r="I109" i="56"/>
  <c r="G109" i="30"/>
  <c r="I109" i="50"/>
  <c r="I49" i="42"/>
  <c r="F16" i="24"/>
  <c r="D16" i="4"/>
  <c r="H17" i="24"/>
  <c r="F17" i="4"/>
  <c r="H17" i="42"/>
  <c r="G72" i="4"/>
  <c r="H72" i="24"/>
  <c r="F56" i="4"/>
  <c r="G56" i="24" s="1"/>
  <c r="G80" i="4"/>
  <c r="H80" i="24" s="1"/>
  <c r="G49" i="4"/>
  <c r="H49" i="24" s="1"/>
  <c r="F9" i="4"/>
  <c r="G9" i="24"/>
  <c r="G24" i="4"/>
  <c r="H24" i="24" s="1"/>
  <c r="H56" i="24"/>
  <c r="G48" i="4"/>
  <c r="H48" i="24"/>
  <c r="AC76" i="58"/>
  <c r="AJ76" i="58"/>
  <c r="AJ87" i="53"/>
  <c r="AC87" i="53"/>
  <c r="AH32" i="40"/>
  <c r="AD32" i="40"/>
  <c r="AC67" i="45"/>
  <c r="AJ67" i="45"/>
  <c r="AH54" i="42"/>
  <c r="AD54" i="42"/>
  <c r="AH42" i="40"/>
  <c r="AD42" i="40"/>
  <c r="AH24" i="49"/>
  <c r="AD24" i="49"/>
  <c r="J9" i="42"/>
  <c r="AH9" i="49"/>
  <c r="AD9" i="49"/>
  <c r="AH18" i="54"/>
  <c r="AD18" i="54"/>
  <c r="H9" i="53"/>
  <c r="AH41" i="42"/>
  <c r="AD41" i="42"/>
  <c r="AD109" i="61"/>
  <c r="AH109" i="61"/>
  <c r="G59" i="62" s="1"/>
  <c r="G57" i="62" s="1"/>
  <c r="AH23" i="40"/>
  <c r="AD23" i="40"/>
  <c r="AC27" i="43"/>
  <c r="AJ27" i="43"/>
  <c r="AH108" i="54"/>
  <c r="G47" i="41" s="1"/>
  <c r="AD108" i="54"/>
  <c r="C47" i="41" s="1"/>
  <c r="AH25" i="40"/>
  <c r="AD25" i="40"/>
  <c r="AH24" i="54"/>
  <c r="AD24" i="54"/>
  <c r="AJ38" i="47"/>
  <c r="AC38" i="47"/>
  <c r="I108" i="53"/>
  <c r="AC105" i="53"/>
  <c r="B10" i="41" s="1"/>
  <c r="AJ105" i="53"/>
  <c r="I10" i="41" s="1"/>
  <c r="J30" i="60"/>
  <c r="AH30" i="61"/>
  <c r="AD30" i="61"/>
  <c r="AH28" i="60"/>
  <c r="AD28" i="60"/>
  <c r="AH12" i="49"/>
  <c r="AD12" i="49"/>
  <c r="AC64" i="45"/>
  <c r="AJ64" i="45"/>
  <c r="AH30" i="49"/>
  <c r="AD30" i="49"/>
  <c r="AD78" i="60"/>
  <c r="AH78" i="60"/>
  <c r="J88" i="60"/>
  <c r="AD88" i="61"/>
  <c r="AH88" i="61"/>
  <c r="AH16" i="49"/>
  <c r="AD16" i="49"/>
  <c r="AH80" i="49"/>
  <c r="AD80" i="49"/>
  <c r="AD98" i="60"/>
  <c r="AH98" i="60"/>
  <c r="AD82" i="60"/>
  <c r="AH82" i="60"/>
  <c r="AD49" i="60"/>
  <c r="AH49" i="60"/>
  <c r="AD43" i="60"/>
  <c r="AH43" i="60"/>
  <c r="AC6" i="51"/>
  <c r="AJ6" i="51"/>
  <c r="AH20" i="49"/>
  <c r="AD20" i="49"/>
  <c r="AJ71" i="43"/>
  <c r="AC71" i="43"/>
  <c r="AD20" i="50"/>
  <c r="AH20" i="50"/>
  <c r="AH14" i="56"/>
  <c r="AD14" i="56"/>
  <c r="AH20" i="56"/>
  <c r="AD20" i="56"/>
  <c r="AJ12" i="70"/>
  <c r="AC12" i="70"/>
  <c r="F94" i="45"/>
  <c r="AH40" i="42"/>
  <c r="AD40" i="42"/>
  <c r="J24" i="60"/>
  <c r="AH24" i="61"/>
  <c r="AD24" i="61"/>
  <c r="AH38" i="40"/>
  <c r="AD38" i="40"/>
  <c r="H85" i="58"/>
  <c r="AD47" i="60"/>
  <c r="AH47" i="60"/>
  <c r="G44" i="58"/>
  <c r="AH15" i="42"/>
  <c r="AD15" i="42"/>
  <c r="G95" i="58"/>
  <c r="J102" i="60"/>
  <c r="AD102" i="56"/>
  <c r="AH102" i="56"/>
  <c r="AD89" i="60"/>
  <c r="AH89" i="60"/>
  <c r="AJ56" i="43"/>
  <c r="AC56" i="43"/>
  <c r="H66" i="58"/>
  <c r="AH29" i="42"/>
  <c r="AD29" i="42"/>
  <c r="G59" i="45"/>
  <c r="G5" i="62"/>
  <c r="G7" i="62"/>
  <c r="AH37" i="60"/>
  <c r="AD37" i="60"/>
  <c r="G51" i="58"/>
  <c r="AH77" i="42"/>
  <c r="AD77" i="42"/>
  <c r="AH86" i="40"/>
  <c r="AD86" i="40"/>
  <c r="AH49" i="42"/>
  <c r="AD49" i="42"/>
  <c r="H86" i="49"/>
  <c r="AJ83" i="70"/>
  <c r="AC83" i="70"/>
  <c r="AH50" i="24"/>
  <c r="AD50" i="24"/>
  <c r="AH76" i="24"/>
  <c r="AD76" i="24"/>
  <c r="AH82" i="24"/>
  <c r="AD82" i="24"/>
  <c r="G69" i="47"/>
  <c r="AH8" i="54"/>
  <c r="AD8" i="54"/>
  <c r="G74" i="37"/>
  <c r="AH8" i="42"/>
  <c r="AD8" i="42"/>
  <c r="AC44" i="45"/>
  <c r="AJ44" i="45"/>
  <c r="AH4" i="42"/>
  <c r="AD4" i="42"/>
  <c r="AD100" i="42"/>
  <c r="AH100" i="42"/>
  <c r="AH85" i="40"/>
  <c r="AD85" i="40"/>
  <c r="AH27" i="40"/>
  <c r="AD27" i="40"/>
  <c r="H66" i="51"/>
  <c r="AC64" i="51"/>
  <c r="AJ64" i="51"/>
  <c r="G38" i="70"/>
  <c r="D83" i="32"/>
  <c r="AC110" i="53"/>
  <c r="B70" i="41" s="1"/>
  <c r="AJ110" i="53"/>
  <c r="I70" i="41" s="1"/>
  <c r="AH75" i="40"/>
  <c r="AD75" i="40"/>
  <c r="AC105" i="43"/>
  <c r="B6" i="23" s="1"/>
  <c r="AJ105" i="43"/>
  <c r="I6" i="23" s="1"/>
  <c r="G62" i="70"/>
  <c r="AH42" i="24"/>
  <c r="AD42" i="24"/>
  <c r="AH94" i="42"/>
  <c r="AD94" i="42"/>
  <c r="AH108" i="49"/>
  <c r="G51" i="23" s="1"/>
  <c r="AD108" i="49"/>
  <c r="C51" i="23" s="1"/>
  <c r="G73" i="37"/>
  <c r="H73" i="49" s="1"/>
  <c r="H83" i="47"/>
  <c r="AC81" i="24"/>
  <c r="AJ81" i="24"/>
  <c r="AH37" i="42"/>
  <c r="AD37" i="42"/>
  <c r="AD100" i="60"/>
  <c r="AH100" i="60"/>
  <c r="AD58" i="60"/>
  <c r="AH58" i="60"/>
  <c r="AD56" i="60"/>
  <c r="AH56" i="60"/>
  <c r="AH21" i="60"/>
  <c r="AD21" i="60"/>
  <c r="F107" i="56"/>
  <c r="H75" i="53"/>
  <c r="AJ90" i="53"/>
  <c r="AC90" i="53"/>
  <c r="J3" i="60"/>
  <c r="AD3" i="61"/>
  <c r="AH3" i="61"/>
  <c r="AD96" i="60"/>
  <c r="AH96" i="60"/>
  <c r="AD109" i="46"/>
  <c r="C61" i="23" s="1"/>
  <c r="C59" i="23" s="1"/>
  <c r="AH109" i="46"/>
  <c r="G61" i="23" s="1"/>
  <c r="G59" i="23" s="1"/>
  <c r="AC33" i="43"/>
  <c r="AJ33" i="43"/>
  <c r="AH71" i="61"/>
  <c r="AD71" i="61"/>
  <c r="AH22" i="49"/>
  <c r="AD22" i="49"/>
  <c r="AH13" i="49"/>
  <c r="AD13" i="49"/>
  <c r="AD8" i="61"/>
  <c r="AH8" i="61"/>
  <c r="AH109" i="54"/>
  <c r="G59" i="41" s="1"/>
  <c r="AD109" i="54"/>
  <c r="C59" i="41" s="1"/>
  <c r="AH75" i="54"/>
  <c r="AD75" i="54"/>
  <c r="AD75" i="60"/>
  <c r="AH75" i="60"/>
  <c r="AD90" i="60"/>
  <c r="AH90" i="60"/>
  <c r="AC31" i="43"/>
  <c r="AJ31" i="43"/>
  <c r="J65" i="60"/>
  <c r="AH65" i="61"/>
  <c r="AD65" i="61"/>
  <c r="E19" i="53"/>
  <c r="AH55" i="54"/>
  <c r="AD55" i="54"/>
  <c r="AH87" i="42"/>
  <c r="AD87" i="42"/>
  <c r="AJ67" i="43"/>
  <c r="AC67" i="43"/>
  <c r="AH12" i="56"/>
  <c r="AD12" i="56"/>
  <c r="AH100" i="56"/>
  <c r="AD100" i="56"/>
  <c r="AC89" i="51"/>
  <c r="AJ89" i="51"/>
  <c r="AH106" i="40"/>
  <c r="G24" i="41" s="1"/>
  <c r="AD106" i="40"/>
  <c r="C24" i="41" s="1"/>
  <c r="AH74" i="61"/>
  <c r="AD74" i="61"/>
  <c r="AD84" i="61"/>
  <c r="AH84" i="61"/>
  <c r="AH61" i="42"/>
  <c r="AD61" i="42"/>
  <c r="G53" i="58"/>
  <c r="H56" i="58"/>
  <c r="AH16" i="60"/>
  <c r="AD16" i="60"/>
  <c r="AD102" i="50"/>
  <c r="AH102" i="50"/>
  <c r="AD57" i="60"/>
  <c r="AH57" i="60"/>
  <c r="AD97" i="42"/>
  <c r="AJ97" i="42"/>
  <c r="AH97" i="42"/>
  <c r="G43" i="62"/>
  <c r="G41" i="62"/>
  <c r="F4" i="58"/>
  <c r="G19" i="58"/>
  <c r="D71" i="36"/>
  <c r="AC83" i="43"/>
  <c r="F48" i="58"/>
  <c r="AH21" i="42"/>
  <c r="AD21" i="42"/>
  <c r="AH32" i="49"/>
  <c r="AD32" i="49"/>
  <c r="AH67" i="49"/>
  <c r="AD67" i="49"/>
  <c r="J22" i="40"/>
  <c r="AH22" i="54"/>
  <c r="AD22" i="54"/>
  <c r="H22" i="47"/>
  <c r="AH77" i="54"/>
  <c r="AD77" i="54"/>
  <c r="AH11" i="54"/>
  <c r="AD11" i="54"/>
  <c r="AH107" i="54"/>
  <c r="G35" i="41" s="1"/>
  <c r="G33" i="41" s="1"/>
  <c r="AD107" i="54"/>
  <c r="C35" i="41" s="1"/>
  <c r="C33" i="41" s="1"/>
  <c r="AH53" i="42"/>
  <c r="AD53" i="42"/>
  <c r="AH63" i="40"/>
  <c r="AD63" i="40"/>
  <c r="AH46" i="54"/>
  <c r="AD46" i="54"/>
  <c r="AJ90" i="47"/>
  <c r="AC90" i="47"/>
  <c r="G63" i="47"/>
  <c r="AD62" i="60"/>
  <c r="AH62" i="60"/>
  <c r="AH25" i="60"/>
  <c r="AD25" i="60"/>
  <c r="AH35" i="61"/>
  <c r="AD35" i="61"/>
  <c r="AC44" i="51"/>
  <c r="AJ44" i="51"/>
  <c r="AH35" i="40"/>
  <c r="AD35" i="40"/>
  <c r="J13" i="40"/>
  <c r="AH13" i="54"/>
  <c r="AD13" i="54"/>
  <c r="G105" i="45"/>
  <c r="AD9" i="61"/>
  <c r="AH9" i="61"/>
  <c r="AH50" i="49"/>
  <c r="AD50" i="49"/>
  <c r="AH59" i="40"/>
  <c r="AD59" i="40"/>
  <c r="AC64" i="24"/>
  <c r="AJ64" i="24"/>
  <c r="AH30" i="54"/>
  <c r="AD30" i="54"/>
  <c r="G88" i="53"/>
  <c r="AH81" i="40"/>
  <c r="AD81" i="40"/>
  <c r="G93" i="53"/>
  <c r="AH33" i="60"/>
  <c r="AD33" i="60"/>
  <c r="AH80" i="54"/>
  <c r="AD80" i="54"/>
  <c r="AH20" i="60"/>
  <c r="AD20" i="60"/>
  <c r="AD61" i="60"/>
  <c r="AH61" i="60"/>
  <c r="AJ19" i="47"/>
  <c r="AC19" i="47"/>
  <c r="AC4" i="43"/>
  <c r="AJ4" i="43"/>
  <c r="AD76" i="50"/>
  <c r="AH76" i="50"/>
  <c r="J68" i="60"/>
  <c r="AH68" i="56"/>
  <c r="AD68" i="56"/>
  <c r="J94" i="60"/>
  <c r="AH94" i="56"/>
  <c r="AD94" i="56"/>
  <c r="AH29" i="40"/>
  <c r="AD29" i="40"/>
  <c r="J101" i="60"/>
  <c r="AD101" i="61"/>
  <c r="AH101" i="61"/>
  <c r="AH21" i="61"/>
  <c r="AD21" i="61"/>
  <c r="AH66" i="49"/>
  <c r="AD66" i="49"/>
  <c r="AD63" i="60"/>
  <c r="AH63" i="60"/>
  <c r="AH62" i="40"/>
  <c r="AD62" i="40"/>
  <c r="G16" i="58"/>
  <c r="G82" i="58"/>
  <c r="AD72" i="60"/>
  <c r="AH72" i="60"/>
  <c r="AD99" i="40"/>
  <c r="AH99" i="40"/>
  <c r="G59" i="70"/>
  <c r="E59" i="13"/>
  <c r="F59" i="51" s="1"/>
  <c r="F59" i="45"/>
  <c r="F81" i="58"/>
  <c r="AJ81" i="53"/>
  <c r="AC81" i="53"/>
  <c r="G45" i="41"/>
  <c r="H96" i="58"/>
  <c r="H10" i="70"/>
  <c r="AH27" i="42"/>
  <c r="AD27" i="42"/>
  <c r="AC21" i="51"/>
  <c r="AJ21" i="51"/>
  <c r="AC17" i="45"/>
  <c r="AJ17" i="45"/>
  <c r="AH70" i="42"/>
  <c r="AD70" i="42"/>
  <c r="AC108" i="43"/>
  <c r="B45" i="23" s="1"/>
  <c r="AJ108" i="43"/>
  <c r="I45" i="23" s="1"/>
  <c r="AH30" i="42"/>
  <c r="AD30" i="42"/>
  <c r="AH52" i="42"/>
  <c r="AD52" i="42"/>
  <c r="AD109" i="52"/>
  <c r="C56" i="41" s="1"/>
  <c r="C54" i="41" s="1"/>
  <c r="AH109" i="52"/>
  <c r="G56" i="41" s="1"/>
  <c r="G54" i="41" s="1"/>
  <c r="AH108" i="40"/>
  <c r="G48" i="41" s="1"/>
  <c r="AD108" i="40"/>
  <c r="C48" i="41" s="1"/>
  <c r="AH84" i="54"/>
  <c r="AD84" i="54"/>
  <c r="AH65" i="54"/>
  <c r="AD65" i="54"/>
  <c r="AH6" i="40"/>
  <c r="AD6" i="40"/>
  <c r="AH26" i="40"/>
  <c r="AD26" i="40"/>
  <c r="AH67" i="40"/>
  <c r="AD67" i="40"/>
  <c r="J11" i="42"/>
  <c r="AH11" i="49"/>
  <c r="AD11" i="49"/>
  <c r="AH3" i="54"/>
  <c r="AD3" i="54"/>
  <c r="AC35" i="43"/>
  <c r="AJ35" i="43"/>
  <c r="AH18" i="60"/>
  <c r="AD18" i="60"/>
  <c r="AH4" i="54"/>
  <c r="AD4" i="54"/>
  <c r="AD74" i="60"/>
  <c r="AH74" i="60"/>
  <c r="AD85" i="60"/>
  <c r="AH85" i="60"/>
  <c r="AD109" i="57"/>
  <c r="AH109" i="57"/>
  <c r="G56" i="62" s="1"/>
  <c r="AD80" i="60"/>
  <c r="AH80" i="60"/>
  <c r="AD50" i="60"/>
  <c r="AH50" i="60"/>
  <c r="AH89" i="40"/>
  <c r="AD89" i="40"/>
  <c r="J67" i="60"/>
  <c r="AH67" i="61"/>
  <c r="AD67" i="61"/>
  <c r="G40" i="53"/>
  <c r="H88" i="70"/>
  <c r="AH45" i="40"/>
  <c r="AD45" i="40"/>
  <c r="AH39" i="40"/>
  <c r="AD39" i="40"/>
  <c r="AH75" i="49"/>
  <c r="AD75" i="49"/>
  <c r="AH39" i="60"/>
  <c r="AD39" i="60"/>
  <c r="AJ6" i="70"/>
  <c r="AC6" i="70"/>
  <c r="AH94" i="40"/>
  <c r="AD94" i="40"/>
  <c r="AH61" i="40"/>
  <c r="AD61" i="40"/>
  <c r="AD41" i="60"/>
  <c r="AH41" i="60"/>
  <c r="AH94" i="49"/>
  <c r="AD94" i="49"/>
  <c r="AH66" i="61"/>
  <c r="AD66" i="61"/>
  <c r="AH55" i="40"/>
  <c r="AD55" i="40"/>
  <c r="AH110" i="56"/>
  <c r="AD110" i="56"/>
  <c r="AH83" i="42"/>
  <c r="AD83" i="42"/>
  <c r="F70" i="32"/>
  <c r="AC21" i="43"/>
  <c r="AJ21" i="43"/>
  <c r="AH19" i="49"/>
  <c r="AD19" i="49"/>
  <c r="AC5" i="43"/>
  <c r="AJ5" i="43"/>
  <c r="J77" i="60"/>
  <c r="AD77" i="61"/>
  <c r="AH77" i="61"/>
  <c r="AC12" i="51"/>
  <c r="AJ12" i="51"/>
  <c r="AC17" i="51"/>
  <c r="AJ17" i="51"/>
  <c r="AH60" i="54"/>
  <c r="AD60" i="54"/>
  <c r="AH55" i="49"/>
  <c r="AD55" i="49"/>
  <c r="AC75" i="24"/>
  <c r="AJ75" i="24"/>
  <c r="AH81" i="42"/>
  <c r="AD81" i="42"/>
  <c r="AH15" i="40"/>
  <c r="AD15" i="40"/>
  <c r="AD94" i="50"/>
  <c r="AH94" i="50"/>
  <c r="AC61" i="45"/>
  <c r="AJ61" i="45"/>
  <c r="AH79" i="40"/>
  <c r="AD79" i="40"/>
  <c r="AH18" i="61"/>
  <c r="AD18" i="61"/>
  <c r="F20" i="53"/>
  <c r="H60" i="58"/>
  <c r="G8" i="47"/>
  <c r="G15" i="58"/>
  <c r="G66" i="41"/>
  <c r="AD42" i="50"/>
  <c r="AH42" i="50"/>
  <c r="C57" i="41"/>
  <c r="H75" i="58"/>
  <c r="H22" i="58"/>
  <c r="F107" i="58"/>
  <c r="AJ81" i="47"/>
  <c r="AC81" i="47"/>
  <c r="AD81" i="60"/>
  <c r="AH81" i="60"/>
  <c r="F59" i="32"/>
  <c r="E59" i="32" s="1"/>
  <c r="G79" i="47"/>
  <c r="AC67" i="51"/>
  <c r="AJ67" i="51"/>
  <c r="AH10" i="40"/>
  <c r="AD10" i="40"/>
  <c r="AH110" i="24"/>
  <c r="G70" i="23" s="1"/>
  <c r="AD110" i="24"/>
  <c r="C70" i="23" s="1"/>
  <c r="AH23" i="42"/>
  <c r="AD23" i="42"/>
  <c r="AH26" i="24"/>
  <c r="AD26" i="24"/>
  <c r="H77" i="51"/>
  <c r="AH14" i="42"/>
  <c r="AD14" i="42"/>
  <c r="F42" i="32"/>
  <c r="F41" i="70"/>
  <c r="I90" i="42"/>
  <c r="AH96" i="40"/>
  <c r="AD96" i="40"/>
  <c r="AH91" i="40"/>
  <c r="AD91" i="40"/>
  <c r="AH82" i="40"/>
  <c r="AD82" i="40"/>
  <c r="F16" i="32"/>
  <c r="AH18" i="24"/>
  <c r="AD18" i="24"/>
  <c r="AJ76" i="70"/>
  <c r="AC76" i="70"/>
  <c r="AH74" i="40"/>
  <c r="AD74" i="40"/>
  <c r="G51" i="45"/>
  <c r="AH46" i="42"/>
  <c r="AD46" i="42"/>
  <c r="AD102" i="42"/>
  <c r="AH102" i="42"/>
  <c r="AH36" i="42"/>
  <c r="AD36" i="42"/>
  <c r="H109" i="47"/>
  <c r="H44" i="40"/>
  <c r="AH71" i="40"/>
  <c r="AD71" i="40"/>
  <c r="AH65" i="49"/>
  <c r="AD65" i="49"/>
  <c r="AH88" i="42"/>
  <c r="AD88" i="42"/>
  <c r="AH43" i="42"/>
  <c r="AD43" i="42"/>
  <c r="AH71" i="49"/>
  <c r="AD71" i="49"/>
  <c r="AH76" i="54"/>
  <c r="AD76" i="54"/>
  <c r="J12" i="40"/>
  <c r="AH12" i="54"/>
  <c r="AD12" i="54"/>
  <c r="AH43" i="40"/>
  <c r="AD43" i="40"/>
  <c r="AC51" i="24"/>
  <c r="AJ51" i="24"/>
  <c r="J60" i="42"/>
  <c r="AH60" i="49"/>
  <c r="AD60" i="49"/>
  <c r="AH87" i="40"/>
  <c r="AD87" i="40"/>
  <c r="AD76" i="61"/>
  <c r="AH76" i="61"/>
  <c r="AH52" i="49"/>
  <c r="AD52" i="49"/>
  <c r="G88" i="32"/>
  <c r="G84" i="47"/>
  <c r="AH69" i="61"/>
  <c r="AD69" i="61"/>
  <c r="E46" i="53"/>
  <c r="AD79" i="60"/>
  <c r="AH79" i="60"/>
  <c r="G14" i="53"/>
  <c r="AD6" i="61"/>
  <c r="AH6" i="61"/>
  <c r="AH47" i="42"/>
  <c r="AD47" i="42"/>
  <c r="AH10" i="60"/>
  <c r="AD10" i="60"/>
  <c r="F106" i="51"/>
  <c r="AH94" i="54"/>
  <c r="AD94" i="54"/>
  <c r="AD4" i="61"/>
  <c r="AH4" i="61"/>
  <c r="AH19" i="54"/>
  <c r="AD19" i="54"/>
  <c r="AH72" i="54"/>
  <c r="AD72" i="54"/>
  <c r="AD110" i="50"/>
  <c r="C65" i="41" s="1"/>
  <c r="AH110" i="50"/>
  <c r="G65" i="41" s="1"/>
  <c r="AD42" i="60"/>
  <c r="AH42" i="60"/>
  <c r="AJ82" i="43"/>
  <c r="AC82" i="43"/>
  <c r="AH52" i="56"/>
  <c r="AD52" i="56"/>
  <c r="AD87" i="60"/>
  <c r="AH87" i="60"/>
  <c r="AH9" i="40"/>
  <c r="AD9" i="40"/>
  <c r="AC21" i="45"/>
  <c r="AJ21" i="45"/>
  <c r="AH73" i="42"/>
  <c r="AD73" i="42"/>
  <c r="AH50" i="61"/>
  <c r="AD50" i="61"/>
  <c r="AD98" i="40"/>
  <c r="AH98" i="40"/>
  <c r="G49" i="58"/>
  <c r="H54" i="58"/>
  <c r="H21" i="58"/>
  <c r="C66" i="41"/>
  <c r="G35" i="58"/>
  <c r="H32" i="58"/>
  <c r="AH68" i="40"/>
  <c r="AD68" i="40"/>
  <c r="G105" i="58"/>
  <c r="H109" i="58"/>
  <c r="H65" i="58"/>
  <c r="G42" i="30"/>
  <c r="I42" i="56"/>
  <c r="I42" i="60" s="1"/>
  <c r="I42" i="50"/>
  <c r="I42" i="40" s="1"/>
  <c r="G57" i="41"/>
  <c r="G7" i="23"/>
  <c r="I108" i="58"/>
  <c r="C81" i="36"/>
  <c r="D81" i="47" s="1"/>
  <c r="H12" i="58"/>
  <c r="F53" i="53"/>
  <c r="AD102" i="40"/>
  <c r="AH102" i="40"/>
  <c r="H66" i="56"/>
  <c r="AH77" i="40"/>
  <c r="AD77" i="40"/>
  <c r="AH28" i="42"/>
  <c r="AD28" i="42"/>
  <c r="H85" i="60"/>
  <c r="AH85" i="42"/>
  <c r="AD85" i="42"/>
  <c r="AH49" i="40"/>
  <c r="AD49" i="40"/>
  <c r="AH31" i="40"/>
  <c r="AD31" i="40"/>
  <c r="AC105" i="47"/>
  <c r="B11" i="23" s="1"/>
  <c r="AJ105" i="47"/>
  <c r="I11" i="23" s="1"/>
  <c r="AH74" i="24"/>
  <c r="AD74" i="24"/>
  <c r="AH10" i="24"/>
  <c r="AD10" i="24"/>
  <c r="F69" i="51"/>
  <c r="I10" i="42"/>
  <c r="AH6" i="42"/>
  <c r="AD6" i="42"/>
  <c r="AH86" i="42"/>
  <c r="AD86" i="42"/>
  <c r="AH90" i="42"/>
  <c r="AD90" i="42"/>
  <c r="AH41" i="40"/>
  <c r="AD41" i="40"/>
  <c r="J84" i="42"/>
  <c r="AH84" i="49"/>
  <c r="AD84" i="49"/>
  <c r="AH33" i="42"/>
  <c r="AD33" i="42"/>
  <c r="AH33" i="40"/>
  <c r="AD33" i="40"/>
  <c r="AH6" i="49"/>
  <c r="AD6" i="49"/>
  <c r="AH69" i="54"/>
  <c r="AD69" i="54"/>
  <c r="AH92" i="40"/>
  <c r="AD92" i="40"/>
  <c r="AC37" i="43"/>
  <c r="AJ37" i="43"/>
  <c r="AH101" i="54"/>
  <c r="AD101" i="54"/>
  <c r="G26" i="51"/>
  <c r="AD108" i="61"/>
  <c r="AH108" i="61"/>
  <c r="G47" i="62" s="1"/>
  <c r="G45" i="62" s="1"/>
  <c r="G78" i="47"/>
  <c r="AH76" i="49"/>
  <c r="AD76" i="49"/>
  <c r="AJ28" i="47"/>
  <c r="AC28" i="47"/>
  <c r="AH25" i="42"/>
  <c r="AD25" i="42"/>
  <c r="AC6" i="45"/>
  <c r="AJ6" i="45"/>
  <c r="AH51" i="40"/>
  <c r="AD51" i="40"/>
  <c r="AC34" i="43"/>
  <c r="AJ34" i="43"/>
  <c r="AC9" i="45"/>
  <c r="AJ9" i="45"/>
  <c r="AH48" i="42"/>
  <c r="AD48" i="42"/>
  <c r="AH23" i="60"/>
  <c r="AD23" i="60"/>
  <c r="F79" i="45"/>
  <c r="AH74" i="54"/>
  <c r="AD74" i="54"/>
  <c r="F106" i="70"/>
  <c r="AH55" i="61"/>
  <c r="AD55" i="61"/>
  <c r="AD53" i="60"/>
  <c r="AH53" i="60"/>
  <c r="AH72" i="49"/>
  <c r="AD72" i="49"/>
  <c r="AH12" i="60"/>
  <c r="AD12" i="60"/>
  <c r="AH5" i="42"/>
  <c r="AD5" i="42"/>
  <c r="AD52" i="50"/>
  <c r="AH52" i="50"/>
  <c r="AH20" i="61"/>
  <c r="AD20" i="61"/>
  <c r="AH93" i="40"/>
  <c r="AD93" i="40"/>
  <c r="AD99" i="42"/>
  <c r="AH99" i="42"/>
  <c r="E8" i="36"/>
  <c r="F8" i="58" s="1"/>
  <c r="F8" i="53"/>
  <c r="H30" i="58"/>
  <c r="G78" i="58"/>
  <c r="F17" i="58"/>
  <c r="D56" i="36"/>
  <c r="E56" i="53" s="1"/>
  <c r="H83" i="58"/>
  <c r="F46" i="58"/>
  <c r="H80" i="58"/>
  <c r="F106" i="58"/>
  <c r="AH42" i="56"/>
  <c r="AD42" i="56"/>
  <c r="AH59" i="42"/>
  <c r="AD59" i="42"/>
  <c r="AH108" i="47"/>
  <c r="G50" i="23" s="1"/>
  <c r="G49" i="23" s="1"/>
  <c r="AD108" i="47"/>
  <c r="C50" i="23" s="1"/>
  <c r="AH62" i="42"/>
  <c r="AD62" i="42"/>
  <c r="AJ63" i="70"/>
  <c r="AC63" i="70"/>
  <c r="AH34" i="24"/>
  <c r="AD34" i="24"/>
  <c r="AH38" i="42"/>
  <c r="AD38" i="42"/>
  <c r="AH83" i="40"/>
  <c r="AD83" i="40"/>
  <c r="AH96" i="42"/>
  <c r="AD96" i="42"/>
  <c r="AJ38" i="53"/>
  <c r="AC38" i="53"/>
  <c r="H56" i="60"/>
  <c r="G52" i="32"/>
  <c r="AH66" i="24"/>
  <c r="AD66" i="24"/>
  <c r="AH12" i="24"/>
  <c r="AD12" i="24"/>
  <c r="AH47" i="40"/>
  <c r="AD47" i="40"/>
  <c r="AH68" i="42"/>
  <c r="AD68" i="42"/>
  <c r="AD98" i="42"/>
  <c r="AH98" i="42"/>
  <c r="AH109" i="49"/>
  <c r="G64" i="23" s="1"/>
  <c r="G62" i="23" s="1"/>
  <c r="AD109" i="49"/>
  <c r="C64" i="23" s="1"/>
  <c r="C62" i="23" s="1"/>
  <c r="AH90" i="40"/>
  <c r="AD90" i="40"/>
  <c r="AH69" i="42"/>
  <c r="AD69" i="42"/>
  <c r="AH7" i="49"/>
  <c r="AD7" i="49"/>
  <c r="AH24" i="40"/>
  <c r="AD24" i="40"/>
  <c r="AH88" i="54"/>
  <c r="AD88" i="54"/>
  <c r="G28" i="32"/>
  <c r="AH45" i="42"/>
  <c r="AD45" i="42"/>
  <c r="AC91" i="51"/>
  <c r="AJ91" i="51"/>
  <c r="AH32" i="54"/>
  <c r="AD32" i="54"/>
  <c r="AH29" i="60"/>
  <c r="AD29" i="60"/>
  <c r="AH8" i="49"/>
  <c r="AD8" i="49"/>
  <c r="G92" i="47"/>
  <c r="AC9" i="51"/>
  <c r="AJ9" i="51"/>
  <c r="AH35" i="49"/>
  <c r="AD35" i="49"/>
  <c r="AH27" i="60"/>
  <c r="AD27" i="60"/>
  <c r="AH21" i="54"/>
  <c r="AD21" i="54"/>
  <c r="AC110" i="47"/>
  <c r="B76" i="23" s="1"/>
  <c r="AJ110" i="47"/>
  <c r="I76" i="23" s="1"/>
  <c r="AD84" i="60"/>
  <c r="AH84" i="60"/>
  <c r="J19" i="60"/>
  <c r="AH19" i="61"/>
  <c r="AD19" i="61"/>
  <c r="AH22" i="61"/>
  <c r="AD22" i="61"/>
  <c r="AD45" i="60"/>
  <c r="AH45" i="60"/>
  <c r="H34" i="53"/>
  <c r="AH32" i="61"/>
  <c r="AD32" i="61"/>
  <c r="G30" i="53"/>
  <c r="AH58" i="40"/>
  <c r="AD58" i="40"/>
  <c r="AH76" i="56"/>
  <c r="AD76" i="56"/>
  <c r="AD14" i="50"/>
  <c r="AH14" i="50"/>
  <c r="AD83" i="60"/>
  <c r="AH83" i="60"/>
  <c r="AH52" i="54"/>
  <c r="AD52" i="54"/>
  <c r="AH58" i="61"/>
  <c r="AD58" i="61"/>
  <c r="G64" i="47"/>
  <c r="AH46" i="61"/>
  <c r="AD46" i="61"/>
  <c r="AH26" i="60"/>
  <c r="AD26" i="60"/>
  <c r="E37" i="58"/>
  <c r="G8" i="58"/>
  <c r="H9" i="58"/>
  <c r="G68" i="58"/>
  <c r="AD106" i="42"/>
  <c r="C26" i="23" s="1"/>
  <c r="AH106" i="42"/>
  <c r="G26" i="23" s="1"/>
  <c r="H10" i="58"/>
  <c r="F41" i="58"/>
  <c r="G87" i="70"/>
  <c r="F87" i="32"/>
  <c r="E87" i="32" s="1"/>
  <c r="G87" i="45"/>
  <c r="G87" i="51"/>
  <c r="E87" i="13"/>
  <c r="G36" i="58"/>
  <c r="G59" i="58"/>
  <c r="G14" i="58"/>
  <c r="F52" i="47"/>
  <c r="D52" i="36"/>
  <c r="G100" i="58"/>
  <c r="G42" i="58"/>
  <c r="AC91" i="45"/>
  <c r="AJ91" i="45"/>
  <c r="G98" i="58"/>
  <c r="G57" i="70"/>
  <c r="AH78" i="42"/>
  <c r="AD78" i="42"/>
  <c r="C64" i="32"/>
  <c r="G80" i="32"/>
  <c r="F16" i="53"/>
  <c r="AC18" i="45"/>
  <c r="AJ18" i="45"/>
  <c r="AH92" i="42"/>
  <c r="AD92" i="42"/>
  <c r="F39" i="32"/>
  <c r="AH52" i="40"/>
  <c r="AD52" i="40"/>
  <c r="AC61" i="51"/>
  <c r="AJ61" i="51"/>
  <c r="F53" i="47"/>
  <c r="AH91" i="42"/>
  <c r="AD91" i="42"/>
  <c r="G96" i="47"/>
  <c r="AC25" i="51"/>
  <c r="AJ25" i="51"/>
  <c r="H102" i="45"/>
  <c r="H58" i="51"/>
  <c r="AH54" i="40"/>
  <c r="AD54" i="40"/>
  <c r="AH56" i="42"/>
  <c r="AD56" i="42"/>
  <c r="AJ93" i="43"/>
  <c r="AC93" i="43"/>
  <c r="AH58" i="24"/>
  <c r="AD58" i="24"/>
  <c r="AH44" i="24"/>
  <c r="AD44" i="24"/>
  <c r="AJ37" i="47"/>
  <c r="AC37" i="47"/>
  <c r="AH22" i="42"/>
  <c r="AD22" i="42"/>
  <c r="AH37" i="40"/>
  <c r="AD37" i="40"/>
  <c r="AH7" i="54"/>
  <c r="AD7" i="54"/>
  <c r="J11" i="40"/>
  <c r="AH18" i="49"/>
  <c r="AD18" i="49"/>
  <c r="AH66" i="54"/>
  <c r="AD66" i="54"/>
  <c r="I43" i="40"/>
  <c r="AH21" i="40"/>
  <c r="AD21" i="40"/>
  <c r="I93" i="42"/>
  <c r="AC71" i="24"/>
  <c r="AJ71" i="24"/>
  <c r="AH101" i="49"/>
  <c r="AD101" i="49"/>
  <c r="G26" i="70"/>
  <c r="J3" i="42"/>
  <c r="AH3" i="49"/>
  <c r="AD3" i="49"/>
  <c r="AD11" i="61"/>
  <c r="AH11" i="61"/>
  <c r="H101" i="53"/>
  <c r="H43" i="51"/>
  <c r="H58" i="53"/>
  <c r="G78" i="56"/>
  <c r="H60" i="47"/>
  <c r="AD46" i="60"/>
  <c r="AH46" i="60"/>
  <c r="AD106" i="60"/>
  <c r="AH106" i="60"/>
  <c r="G24" i="62" s="1"/>
  <c r="H110" i="51"/>
  <c r="F79" i="70"/>
  <c r="AH31" i="60"/>
  <c r="AD31" i="60"/>
  <c r="AJ17" i="70"/>
  <c r="AC17" i="70"/>
  <c r="AH16" i="54"/>
  <c r="AD16" i="54"/>
  <c r="AH13" i="61"/>
  <c r="AD13" i="61"/>
  <c r="AD54" i="60"/>
  <c r="AH54" i="60"/>
  <c r="AH60" i="61"/>
  <c r="AD60" i="61"/>
  <c r="AH4" i="49"/>
  <c r="AD4" i="49"/>
  <c r="J7" i="60"/>
  <c r="AD7" i="61"/>
  <c r="AH7" i="61"/>
  <c r="AH58" i="49"/>
  <c r="AD58" i="49"/>
  <c r="AH5" i="60"/>
  <c r="AD5" i="60"/>
  <c r="AH50" i="40"/>
  <c r="AD50" i="40"/>
  <c r="AC24" i="43"/>
  <c r="AJ24" i="43"/>
  <c r="AD12" i="50"/>
  <c r="AH12" i="50"/>
  <c r="AD100" i="50"/>
  <c r="AH100" i="50"/>
  <c r="AJ89" i="70"/>
  <c r="AC89" i="70"/>
  <c r="F94" i="70"/>
  <c r="AH15" i="60"/>
  <c r="AD15" i="60"/>
  <c r="AH9" i="54"/>
  <c r="AD9" i="54"/>
  <c r="AD91" i="60"/>
  <c r="AH91" i="60"/>
  <c r="F98" i="47"/>
  <c r="H88" i="58"/>
  <c r="I102" i="50"/>
  <c r="I102" i="40" s="1"/>
  <c r="G102" i="30"/>
  <c r="H102" i="56" s="1"/>
  <c r="H102" i="60" s="1"/>
  <c r="H52" i="58"/>
  <c r="G64" i="58"/>
  <c r="G19" i="62"/>
  <c r="G17" i="62"/>
  <c r="AH34" i="60"/>
  <c r="AD34" i="60"/>
  <c r="AH73" i="40"/>
  <c r="AD73" i="40"/>
  <c r="AH89" i="42"/>
  <c r="AD89" i="42"/>
  <c r="H73" i="58"/>
  <c r="H74" i="58"/>
  <c r="G62" i="58"/>
  <c r="H94" i="58"/>
  <c r="F71" i="53"/>
  <c r="F87" i="58"/>
  <c r="AJ97" i="60"/>
  <c r="AH97" i="60"/>
  <c r="AD97" i="60"/>
  <c r="I23" i="60"/>
  <c r="I23" i="40"/>
  <c r="I106" i="42"/>
  <c r="I49" i="60"/>
  <c r="G93" i="47"/>
  <c r="D98" i="36"/>
  <c r="E98" i="53" s="1"/>
  <c r="D85" i="36"/>
  <c r="E85" i="47" s="1"/>
  <c r="H15" i="54"/>
  <c r="H15" i="40" s="1"/>
  <c r="H62" i="49"/>
  <c r="G59" i="53"/>
  <c r="G25" i="53"/>
  <c r="D20" i="36"/>
  <c r="E20" i="47" s="1"/>
  <c r="G59" i="47"/>
  <c r="H48" i="61"/>
  <c r="H48" i="60" s="1"/>
  <c r="F20" i="47"/>
  <c r="G39" i="47"/>
  <c r="E39" i="36"/>
  <c r="G39" i="53"/>
  <c r="H6" i="47"/>
  <c r="I46" i="61"/>
  <c r="I46" i="60" s="1"/>
  <c r="H93" i="61"/>
  <c r="H93" i="60" s="1"/>
  <c r="H24" i="53"/>
  <c r="C95" i="36"/>
  <c r="D95" i="47" s="1"/>
  <c r="E95" i="53"/>
  <c r="E95" i="47"/>
  <c r="E64" i="36"/>
  <c r="F64" i="53" s="1"/>
  <c r="F85" i="53"/>
  <c r="H58" i="47"/>
  <c r="I81" i="60"/>
  <c r="F85" i="47"/>
  <c r="H70" i="40"/>
  <c r="I71" i="49"/>
  <c r="I71" i="42" s="1"/>
  <c r="I66" i="54"/>
  <c r="I66" i="40" s="1"/>
  <c r="I79" i="60"/>
  <c r="I15" i="40"/>
  <c r="I35" i="54"/>
  <c r="I50" i="54"/>
  <c r="I50" i="40" s="1"/>
  <c r="H34" i="61"/>
  <c r="H34" i="60" s="1"/>
  <c r="I32" i="49"/>
  <c r="I32" i="42" s="1"/>
  <c r="I108" i="61"/>
  <c r="I108" i="60" s="1"/>
  <c r="I58" i="54"/>
  <c r="I58" i="40" s="1"/>
  <c r="H43" i="49"/>
  <c r="H45" i="61"/>
  <c r="H27" i="61"/>
  <c r="I35" i="61"/>
  <c r="I35" i="60" s="1"/>
  <c r="I50" i="61"/>
  <c r="I50" i="60" s="1"/>
  <c r="I58" i="49"/>
  <c r="I58" i="42" s="1"/>
  <c r="H83" i="61"/>
  <c r="I10" i="40"/>
  <c r="I88" i="49"/>
  <c r="I88" i="42" s="1"/>
  <c r="I21" i="61"/>
  <c r="I21" i="60" s="1"/>
  <c r="H25" i="61"/>
  <c r="H36" i="60"/>
  <c r="I83" i="42"/>
  <c r="H107" i="57"/>
  <c r="H17" i="40"/>
  <c r="H105" i="57"/>
  <c r="I31" i="60"/>
  <c r="I38" i="42"/>
  <c r="I74" i="60"/>
  <c r="I15" i="60"/>
  <c r="G51" i="42"/>
  <c r="I29" i="40"/>
  <c r="H110" i="57"/>
  <c r="H44" i="60"/>
  <c r="I43" i="42"/>
  <c r="I29" i="60"/>
  <c r="H59" i="60"/>
  <c r="H54" i="51"/>
  <c r="F46" i="45"/>
  <c r="F81" i="51"/>
  <c r="H102" i="51"/>
  <c r="G32" i="45"/>
  <c r="G55" i="51"/>
  <c r="F69" i="45"/>
  <c r="H28" i="70"/>
  <c r="H96" i="56"/>
  <c r="H110" i="70"/>
  <c r="E94" i="32"/>
  <c r="G39" i="45"/>
  <c r="F107" i="70"/>
  <c r="H77" i="70"/>
  <c r="G105" i="70"/>
  <c r="C6" i="32"/>
  <c r="D94" i="13"/>
  <c r="E94" i="51" s="1"/>
  <c r="E94" i="45"/>
  <c r="F46" i="51"/>
  <c r="G26" i="45"/>
  <c r="D61" i="70"/>
  <c r="H106" i="32" a="1"/>
  <c r="H106" i="32" s="1"/>
  <c r="G30" i="32"/>
  <c r="F60" i="51"/>
  <c r="H30" i="45"/>
  <c r="G34" i="51"/>
  <c r="E18" i="51"/>
  <c r="H80" i="45"/>
  <c r="G38" i="45"/>
  <c r="G100" i="45"/>
  <c r="E83" i="45"/>
  <c r="H28" i="45"/>
  <c r="G24" i="56"/>
  <c r="D12" i="70"/>
  <c r="F57" i="32"/>
  <c r="H88" i="51"/>
  <c r="E9" i="70"/>
  <c r="G82" i="70"/>
  <c r="G98" i="70"/>
  <c r="I71" i="40"/>
  <c r="G38" i="56"/>
  <c r="F105" i="30"/>
  <c r="C7" i="62"/>
  <c r="C5" i="62"/>
  <c r="G70" i="50"/>
  <c r="H21" i="50"/>
  <c r="I14" i="56"/>
  <c r="I14" i="60" s="1"/>
  <c r="G14" i="30"/>
  <c r="I14" i="50"/>
  <c r="I14" i="40" s="1"/>
  <c r="J14" i="60"/>
  <c r="G94" i="30"/>
  <c r="H94" i="50" s="1"/>
  <c r="I94" i="50"/>
  <c r="I94" i="56"/>
  <c r="I94" i="60" s="1"/>
  <c r="J14" i="40"/>
  <c r="H75" i="50"/>
  <c r="E26" i="50"/>
  <c r="H29" i="50"/>
  <c r="G98" i="56"/>
  <c r="H3" i="50"/>
  <c r="H51" i="56"/>
  <c r="H51" i="60" s="1"/>
  <c r="I31" i="40"/>
  <c r="I41" i="60"/>
  <c r="G46" i="56"/>
  <c r="G6" i="56"/>
  <c r="H29" i="56"/>
  <c r="G22" i="50"/>
  <c r="G72" i="50"/>
  <c r="E86" i="30"/>
  <c r="F86" i="50" s="1"/>
  <c r="G74" i="50"/>
  <c r="I52" i="56"/>
  <c r="G72" i="56"/>
  <c r="G24" i="50"/>
  <c r="I68" i="50"/>
  <c r="I68" i="40" s="1"/>
  <c r="G44" i="50"/>
  <c r="H53" i="56"/>
  <c r="H53" i="60" s="1"/>
  <c r="H65" i="56"/>
  <c r="H51" i="50"/>
  <c r="H63" i="56"/>
  <c r="H17" i="56"/>
  <c r="H17" i="60" s="1"/>
  <c r="I41" i="40"/>
  <c r="G52" i="30"/>
  <c r="I20" i="50"/>
  <c r="J100" i="40"/>
  <c r="G95" i="50"/>
  <c r="H51" i="40"/>
  <c r="I68" i="56"/>
  <c r="I68" i="60" s="1"/>
  <c r="G68" i="30"/>
  <c r="G20" i="30"/>
  <c r="I100" i="56"/>
  <c r="I100" i="60" s="1"/>
  <c r="G100" i="30"/>
  <c r="G40" i="50"/>
  <c r="H73" i="56"/>
  <c r="G56" i="50"/>
  <c r="H33" i="56"/>
  <c r="H85" i="50"/>
  <c r="G6" i="50"/>
  <c r="G40" i="56"/>
  <c r="H49" i="56"/>
  <c r="H19" i="50"/>
  <c r="H23" i="50"/>
  <c r="G78" i="50"/>
  <c r="G82" i="50"/>
  <c r="H35" i="56"/>
  <c r="I76" i="50"/>
  <c r="G30" i="50"/>
  <c r="H5" i="50"/>
  <c r="H5" i="40" s="1"/>
  <c r="J52" i="60"/>
  <c r="I12" i="50"/>
  <c r="I76" i="56"/>
  <c r="I20" i="40"/>
  <c r="H75" i="56"/>
  <c r="G8" i="50"/>
  <c r="G36" i="50"/>
  <c r="H9" i="56"/>
  <c r="H57" i="56"/>
  <c r="H57" i="60" s="1"/>
  <c r="J20" i="40"/>
  <c r="G38" i="50"/>
  <c r="H39" i="56"/>
  <c r="I100" i="40"/>
  <c r="G12" i="30"/>
  <c r="F12" i="30" s="1"/>
  <c r="G76" i="30"/>
  <c r="H76" i="50" s="1"/>
  <c r="J109" i="42"/>
  <c r="C24" i="6"/>
  <c r="D24" i="43" s="1"/>
  <c r="D40" i="6"/>
  <c r="E40" i="43" s="1"/>
  <c r="I98" i="42"/>
  <c r="I34" i="42"/>
  <c r="J20" i="42"/>
  <c r="H39" i="42"/>
  <c r="D48" i="6"/>
  <c r="E48" i="43" s="1"/>
  <c r="E88" i="6"/>
  <c r="F88" i="43" s="1"/>
  <c r="I106" i="40"/>
  <c r="C4" i="6"/>
  <c r="D4" i="43" s="1"/>
  <c r="D78" i="6"/>
  <c r="E22" i="6"/>
  <c r="F22" i="43" s="1"/>
  <c r="D36" i="6"/>
  <c r="E36" i="43" s="1"/>
  <c r="I21" i="42"/>
  <c r="H13" i="24"/>
  <c r="F13" i="4"/>
  <c r="H95" i="24"/>
  <c r="H95" i="42" s="1"/>
  <c r="F95" i="4"/>
  <c r="F31" i="4"/>
  <c r="G31" i="24" s="1"/>
  <c r="G21" i="4"/>
  <c r="H21" i="24" s="1"/>
  <c r="F39" i="4"/>
  <c r="G39" i="24" s="1"/>
  <c r="G5" i="4"/>
  <c r="H5" i="24" s="1"/>
  <c r="H5" i="42" s="1"/>
  <c r="H87" i="24"/>
  <c r="H87" i="42" s="1"/>
  <c r="F87" i="4"/>
  <c r="E87" i="4" s="1"/>
  <c r="F87" i="24" s="1"/>
  <c r="H45" i="24"/>
  <c r="F45" i="4"/>
  <c r="F69" i="4"/>
  <c r="E69" i="4" s="1"/>
  <c r="H106" i="56"/>
  <c r="E67" i="24"/>
  <c r="E11" i="4"/>
  <c r="I72" i="60"/>
  <c r="H74" i="54"/>
  <c r="H74" i="61"/>
  <c r="H74" i="60" s="1"/>
  <c r="I32" i="60"/>
  <c r="I88" i="60"/>
  <c r="F87" i="49"/>
  <c r="H27" i="51"/>
  <c r="G64" i="54"/>
  <c r="F63" i="37"/>
  <c r="G90" i="51"/>
  <c r="H39" i="60"/>
  <c r="E32" i="30"/>
  <c r="J16" i="42"/>
  <c r="E71" i="13"/>
  <c r="F71" i="45" s="1"/>
  <c r="J55" i="42"/>
  <c r="D38" i="53"/>
  <c r="H28" i="54"/>
  <c r="H84" i="56"/>
  <c r="G56" i="54"/>
  <c r="E27" i="53"/>
  <c r="H110" i="54"/>
  <c r="G15" i="47"/>
  <c r="G65" i="45"/>
  <c r="F31" i="45"/>
  <c r="G68" i="53"/>
  <c r="G3" i="32"/>
  <c r="H23" i="51"/>
  <c r="H23" i="40" s="1"/>
  <c r="G19" i="45"/>
  <c r="H61" i="54"/>
  <c r="G29" i="47"/>
  <c r="H108" i="51"/>
  <c r="G99" i="50"/>
  <c r="G15" i="45"/>
  <c r="G50" i="45"/>
  <c r="G53" i="54"/>
  <c r="G78" i="51"/>
  <c r="I41" i="42"/>
  <c r="I61" i="42"/>
  <c r="H32" i="47"/>
  <c r="I3" i="49"/>
  <c r="H45" i="56"/>
  <c r="H45" i="60" s="1"/>
  <c r="J4" i="40"/>
  <c r="H27" i="56"/>
  <c r="H27" i="60" s="1"/>
  <c r="G10" i="50"/>
  <c r="C47" i="62"/>
  <c r="C45" i="62" s="1"/>
  <c r="J46" i="40"/>
  <c r="G95" i="56"/>
  <c r="G95" i="60" s="1"/>
  <c r="E74" i="30"/>
  <c r="H63" i="54"/>
  <c r="H63" i="40" s="1"/>
  <c r="H47" i="53"/>
  <c r="F47" i="36"/>
  <c r="D44" i="70"/>
  <c r="H52" i="70"/>
  <c r="E70" i="30"/>
  <c r="F70" i="50" s="1"/>
  <c r="E28" i="30"/>
  <c r="F28" i="50" s="1"/>
  <c r="G82" i="56"/>
  <c r="J71" i="60"/>
  <c r="E59" i="36"/>
  <c r="H10" i="56"/>
  <c r="H10" i="60" s="1"/>
  <c r="H56" i="70"/>
  <c r="G68" i="70"/>
  <c r="I13" i="61"/>
  <c r="I13" i="60" s="1"/>
  <c r="H92" i="61"/>
  <c r="H92" i="60" s="1"/>
  <c r="E8" i="30"/>
  <c r="C24" i="62"/>
  <c r="E46" i="30"/>
  <c r="J6" i="60"/>
  <c r="H28" i="61"/>
  <c r="H31" i="56"/>
  <c r="E22" i="30"/>
  <c r="F109" i="45"/>
  <c r="F109" i="51"/>
  <c r="D109" i="13"/>
  <c r="E109" i="70" s="1"/>
  <c r="G82" i="45"/>
  <c r="E90" i="30"/>
  <c r="C26" i="30"/>
  <c r="F73" i="51"/>
  <c r="D73" i="13"/>
  <c r="E73" i="70" s="1"/>
  <c r="G45" i="70"/>
  <c r="H47" i="50"/>
  <c r="F47" i="30"/>
  <c r="I16" i="61"/>
  <c r="I16" i="60" s="1"/>
  <c r="H25" i="56"/>
  <c r="H25" i="60" s="1"/>
  <c r="H78" i="54"/>
  <c r="H78" i="40" s="1"/>
  <c r="F78" i="37"/>
  <c r="G78" i="54" s="1"/>
  <c r="H62" i="60"/>
  <c r="G88" i="47"/>
  <c r="E88" i="36"/>
  <c r="F77" i="30"/>
  <c r="G36" i="56"/>
  <c r="G36" i="60" s="1"/>
  <c r="G71" i="45"/>
  <c r="I66" i="61"/>
  <c r="I66" i="60" s="1"/>
  <c r="F60" i="70"/>
  <c r="J80" i="42"/>
  <c r="H83" i="56"/>
  <c r="J80" i="40"/>
  <c r="D91" i="45"/>
  <c r="D47" i="6"/>
  <c r="E47" i="43" s="1"/>
  <c r="C19" i="36"/>
  <c r="I69" i="61"/>
  <c r="I69" i="60" s="1"/>
  <c r="H96" i="61"/>
  <c r="H96" i="60" s="1"/>
  <c r="J105" i="49"/>
  <c r="E3" i="4"/>
  <c r="F3" i="24" s="1"/>
  <c r="E50" i="30"/>
  <c r="F50" i="50" s="1"/>
  <c r="J13" i="60"/>
  <c r="F59" i="30"/>
  <c r="G59" i="50" s="1"/>
  <c r="H33" i="60"/>
  <c r="G74" i="32"/>
  <c r="F16" i="47"/>
  <c r="F99" i="53"/>
  <c r="G11" i="51"/>
  <c r="C89" i="32"/>
  <c r="F48" i="51"/>
  <c r="I62" i="42"/>
  <c r="G5" i="54"/>
  <c r="G68" i="51"/>
  <c r="G99" i="45"/>
  <c r="H7" i="51"/>
  <c r="H106" i="54"/>
  <c r="H34" i="49"/>
  <c r="I12" i="54"/>
  <c r="I12" i="40" s="1"/>
  <c r="H9" i="47"/>
  <c r="F13" i="30"/>
  <c r="J101" i="40"/>
  <c r="E53" i="13"/>
  <c r="F53" i="45" s="1"/>
  <c r="J76" i="60"/>
  <c r="I52" i="49"/>
  <c r="I52" i="42" s="1"/>
  <c r="G52" i="37"/>
  <c r="H52" i="54" s="1"/>
  <c r="I67" i="60"/>
  <c r="E38" i="30"/>
  <c r="E6" i="30"/>
  <c r="F6" i="50" s="1"/>
  <c r="E40" i="30"/>
  <c r="H23" i="70"/>
  <c r="G91" i="56"/>
  <c r="H63" i="61"/>
  <c r="H63" i="60" s="1"/>
  <c r="C27" i="6"/>
  <c r="D27" i="43" s="1"/>
  <c r="F61" i="30"/>
  <c r="H98" i="60"/>
  <c r="G43" i="70"/>
  <c r="H43" i="45"/>
  <c r="F43" i="13"/>
  <c r="G43" i="45" s="1"/>
  <c r="H106" i="57"/>
  <c r="F58" i="36"/>
  <c r="G58" i="58" s="1"/>
  <c r="G58" i="47"/>
  <c r="E54" i="30"/>
  <c r="H109" i="32" a="1"/>
  <c r="H109" i="32" s="1"/>
  <c r="F29" i="30"/>
  <c r="F48" i="37"/>
  <c r="H48" i="49"/>
  <c r="H48" i="42" s="1"/>
  <c r="H48" i="54"/>
  <c r="H48" i="40" s="1"/>
  <c r="I77" i="61"/>
  <c r="I77" i="60" s="1"/>
  <c r="F87" i="61"/>
  <c r="E18" i="70"/>
  <c r="G92" i="53"/>
  <c r="E92" i="36"/>
  <c r="G40" i="47"/>
  <c r="E40" i="36"/>
  <c r="H27" i="54"/>
  <c r="H27" i="49"/>
  <c r="F27" i="37"/>
  <c r="G14" i="47"/>
  <c r="E14" i="36"/>
  <c r="F14" i="47" s="1"/>
  <c r="J8" i="60"/>
  <c r="G60" i="50"/>
  <c r="G62" i="50"/>
  <c r="E24" i="30"/>
  <c r="F63" i="30"/>
  <c r="I110" i="40"/>
  <c r="E98" i="30"/>
  <c r="H54" i="56"/>
  <c r="F3" i="30"/>
  <c r="J107" i="61"/>
  <c r="G99" i="56"/>
  <c r="H47" i="56"/>
  <c r="H47" i="60" s="1"/>
  <c r="F108" i="30"/>
  <c r="G12" i="50"/>
  <c r="G18" i="50"/>
  <c r="H78" i="61"/>
  <c r="H78" i="60" s="1"/>
  <c r="H77" i="56"/>
  <c r="G48" i="50"/>
  <c r="E84" i="30"/>
  <c r="G16" i="50"/>
  <c r="H61" i="61"/>
  <c r="I6" i="61"/>
  <c r="I6" i="60" s="1"/>
  <c r="C41" i="62"/>
  <c r="C43" i="62"/>
  <c r="H34" i="47"/>
  <c r="F34" i="36"/>
  <c r="D91" i="51"/>
  <c r="J72" i="42"/>
  <c r="F37" i="30"/>
  <c r="H57" i="50"/>
  <c r="H57" i="40" s="1"/>
  <c r="F57" i="30"/>
  <c r="G57" i="56" s="1"/>
  <c r="E72" i="30"/>
  <c r="F31" i="70"/>
  <c r="G19" i="70"/>
  <c r="G17" i="61"/>
  <c r="H42" i="61"/>
  <c r="H29" i="54"/>
  <c r="H29" i="40" s="1"/>
  <c r="H98" i="54"/>
  <c r="H98" i="40" s="1"/>
  <c r="E4" i="30"/>
  <c r="J13" i="42"/>
  <c r="H55" i="53"/>
  <c r="F55" i="36"/>
  <c r="G55" i="58" s="1"/>
  <c r="E64" i="30"/>
  <c r="F64" i="56" s="1"/>
  <c r="E34" i="30"/>
  <c r="I60" i="49"/>
  <c r="G60" i="37"/>
  <c r="H60" i="49" s="1"/>
  <c r="G57" i="51"/>
  <c r="F101" i="32"/>
  <c r="G101" i="51"/>
  <c r="C17" i="32"/>
  <c r="F47" i="32"/>
  <c r="E36" i="53"/>
  <c r="H79" i="49"/>
  <c r="H79" i="42" s="1"/>
  <c r="H58" i="45"/>
  <c r="E48" i="53"/>
  <c r="G70" i="51"/>
  <c r="H15" i="49"/>
  <c r="F67" i="47"/>
  <c r="G91" i="50"/>
  <c r="H47" i="49"/>
  <c r="H47" i="42" s="1"/>
  <c r="H89" i="54"/>
  <c r="H89" i="40" s="1"/>
  <c r="I42" i="42"/>
  <c r="I109" i="49"/>
  <c r="H38" i="49"/>
  <c r="H93" i="42"/>
  <c r="H28" i="51"/>
  <c r="F28" i="13"/>
  <c r="H28" i="56"/>
  <c r="C59" i="62"/>
  <c r="C57" i="62" s="1"/>
  <c r="H13" i="50"/>
  <c r="I101" i="54"/>
  <c r="I101" i="40" s="1"/>
  <c r="I101" i="49"/>
  <c r="I101" i="42" s="1"/>
  <c r="G101" i="37"/>
  <c r="F85" i="30"/>
  <c r="G85" i="50" s="1"/>
  <c r="I52" i="61"/>
  <c r="G58" i="50"/>
  <c r="F107" i="45"/>
  <c r="F75" i="36"/>
  <c r="E44" i="30"/>
  <c r="F44" i="56" s="1"/>
  <c r="H61" i="50"/>
  <c r="F79" i="30"/>
  <c r="J35" i="60"/>
  <c r="G72" i="51"/>
  <c r="G72" i="45"/>
  <c r="E72" i="13"/>
  <c r="F72" i="58" s="1"/>
  <c r="E66" i="30"/>
  <c r="I54" i="60"/>
  <c r="F48" i="70"/>
  <c r="G15" i="70"/>
  <c r="G96" i="50"/>
  <c r="G39" i="61"/>
  <c r="F23" i="30"/>
  <c r="E78" i="30"/>
  <c r="I10" i="60"/>
  <c r="E82" i="30"/>
  <c r="D99" i="4"/>
  <c r="C99" i="4" s="1"/>
  <c r="D99" i="24" s="1"/>
  <c r="H38" i="60"/>
  <c r="H93" i="54"/>
  <c r="F93" i="37"/>
  <c r="G93" i="61" s="1"/>
  <c r="H82" i="61"/>
  <c r="H82" i="60" s="1"/>
  <c r="H99" i="61"/>
  <c r="H99" i="60" s="1"/>
  <c r="G14" i="70"/>
  <c r="H88" i="45"/>
  <c r="C9" i="13"/>
  <c r="D9" i="45" s="1"/>
  <c r="J9" i="60"/>
  <c r="G60" i="56"/>
  <c r="G62" i="56"/>
  <c r="G110" i="30"/>
  <c r="H110" i="50" s="1"/>
  <c r="E8" i="70"/>
  <c r="F69" i="30"/>
  <c r="G69" i="50" s="1"/>
  <c r="H3" i="56"/>
  <c r="E82" i="13"/>
  <c r="F82" i="45" s="1"/>
  <c r="G75" i="37"/>
  <c r="I75" i="54"/>
  <c r="I75" i="40" s="1"/>
  <c r="I75" i="49"/>
  <c r="I75" i="42" s="1"/>
  <c r="F43" i="30"/>
  <c r="G43" i="56" s="1"/>
  <c r="H49" i="61"/>
  <c r="H49" i="60" s="1"/>
  <c r="H75" i="70"/>
  <c r="G99" i="70"/>
  <c r="I30" i="54"/>
  <c r="I30" i="40" s="1"/>
  <c r="G30" i="37"/>
  <c r="H30" i="61" s="1"/>
  <c r="F35" i="30"/>
  <c r="H108" i="56"/>
  <c r="F17" i="30"/>
  <c r="G12" i="56"/>
  <c r="F49" i="45"/>
  <c r="G18" i="56"/>
  <c r="E40" i="32"/>
  <c r="G48" i="56"/>
  <c r="E36" i="30"/>
  <c r="G71" i="70"/>
  <c r="G16" i="56"/>
  <c r="I30" i="49"/>
  <c r="H59" i="54"/>
  <c r="H59" i="49"/>
  <c r="H59" i="42" s="1"/>
  <c r="F59" i="37"/>
  <c r="C21" i="6"/>
  <c r="D21" i="43" s="1"/>
  <c r="J108" i="60"/>
  <c r="H37" i="50"/>
  <c r="E13" i="13"/>
  <c r="F13" i="70" s="1"/>
  <c r="J110" i="40"/>
  <c r="H81" i="50"/>
  <c r="F81" i="30"/>
  <c r="G81" i="50" s="1"/>
  <c r="G30" i="47"/>
  <c r="E30" i="36"/>
  <c r="H90" i="61"/>
  <c r="H90" i="60" s="1"/>
  <c r="G5" i="61"/>
  <c r="G26" i="56"/>
  <c r="D6" i="45"/>
  <c r="F61" i="53"/>
  <c r="H74" i="51"/>
  <c r="J11" i="60"/>
  <c r="E92" i="30"/>
  <c r="C17" i="62"/>
  <c r="C19" i="62"/>
  <c r="I96" i="60"/>
  <c r="H31" i="50"/>
  <c r="F31" i="30"/>
  <c r="G31" i="56" s="1"/>
  <c r="F45" i="47"/>
  <c r="D45" i="36"/>
  <c r="E45" i="47" s="1"/>
  <c r="F83" i="30"/>
  <c r="G36" i="51"/>
  <c r="H96" i="54"/>
  <c r="H20" i="45"/>
  <c r="F80" i="47"/>
  <c r="F35" i="45"/>
  <c r="F70" i="53"/>
  <c r="G82" i="53"/>
  <c r="H100" i="54"/>
  <c r="G42" i="51"/>
  <c r="F85" i="54"/>
  <c r="G98" i="51"/>
  <c r="F4" i="47"/>
  <c r="E37" i="53"/>
  <c r="H38" i="54"/>
  <c r="I28" i="60"/>
  <c r="D26" i="6"/>
  <c r="E26" i="43" s="1"/>
  <c r="D60" i="6"/>
  <c r="E60" i="43" s="1"/>
  <c r="E10" i="30"/>
  <c r="H108" i="32" a="1"/>
  <c r="H108" i="32" s="1"/>
  <c r="F107" i="51"/>
  <c r="H3" i="70"/>
  <c r="F49" i="30"/>
  <c r="G49" i="56" s="1"/>
  <c r="H61" i="56"/>
  <c r="H61" i="60" s="1"/>
  <c r="G84" i="53"/>
  <c r="H43" i="70"/>
  <c r="I9" i="61"/>
  <c r="I9" i="60" s="1"/>
  <c r="I109" i="57"/>
  <c r="G101" i="70"/>
  <c r="G88" i="50"/>
  <c r="I24" i="61"/>
  <c r="I24" i="60" s="1"/>
  <c r="H106" i="61"/>
  <c r="F88" i="13"/>
  <c r="G88" i="51" s="1"/>
  <c r="G105" i="51"/>
  <c r="E105" i="13"/>
  <c r="G105" i="56"/>
  <c r="H110" i="46"/>
  <c r="H110" i="52"/>
  <c r="F110" i="34" a="1"/>
  <c r="F110" i="34" s="1"/>
  <c r="G110" i="57" s="1"/>
  <c r="G100" i="53"/>
  <c r="E100" i="36"/>
  <c r="F21" i="30"/>
  <c r="G21" i="50" s="1"/>
  <c r="I35" i="49"/>
  <c r="I35" i="42" s="1"/>
  <c r="G35" i="37"/>
  <c r="H35" i="54" s="1"/>
  <c r="H35" i="40" s="1"/>
  <c r="I110" i="56"/>
  <c r="F53" i="32"/>
  <c r="E53" i="32" s="1"/>
  <c r="F14" i="37"/>
  <c r="D64" i="70"/>
  <c r="G70" i="70"/>
  <c r="G101" i="56"/>
  <c r="H89" i="61"/>
  <c r="I76" i="61"/>
  <c r="H69" i="56"/>
  <c r="J69" i="60"/>
  <c r="H43" i="56"/>
  <c r="F73" i="70"/>
  <c r="G90" i="70"/>
  <c r="I30" i="61"/>
  <c r="I30" i="60" s="1"/>
  <c r="C31" i="6"/>
  <c r="D31" i="43" s="1"/>
  <c r="F49" i="51"/>
  <c r="G25" i="47"/>
  <c r="E25" i="36"/>
  <c r="F25" i="58" s="1"/>
  <c r="G16" i="70"/>
  <c r="E93" i="36"/>
  <c r="F93" i="58" s="1"/>
  <c r="D91" i="70"/>
  <c r="H37" i="56"/>
  <c r="G13" i="45"/>
  <c r="J32" i="60"/>
  <c r="H81" i="56"/>
  <c r="H81" i="60" s="1"/>
  <c r="I27" i="42"/>
  <c r="J19" i="40"/>
  <c r="G42" i="70"/>
  <c r="G85" i="32"/>
  <c r="H53" i="40"/>
  <c r="H41" i="49"/>
  <c r="H92" i="54"/>
  <c r="H92" i="40" s="1"/>
  <c r="H92" i="49"/>
  <c r="F92" i="37"/>
  <c r="G92" i="61" s="1"/>
  <c r="H50" i="53"/>
  <c r="F50" i="36"/>
  <c r="H25" i="50"/>
  <c r="F25" i="30"/>
  <c r="G25" i="50" s="1"/>
  <c r="G91" i="47"/>
  <c r="H57" i="42"/>
  <c r="E51" i="47"/>
  <c r="G36" i="45"/>
  <c r="F33" i="32"/>
  <c r="F45" i="32"/>
  <c r="G96" i="53"/>
  <c r="G75" i="32"/>
  <c r="G70" i="49"/>
  <c r="H80" i="51"/>
  <c r="H23" i="54"/>
  <c r="D25" i="32"/>
  <c r="G23" i="47"/>
  <c r="G54" i="47"/>
  <c r="G47" i="45"/>
  <c r="E76" i="51"/>
  <c r="E77" i="47"/>
  <c r="G49" i="53"/>
  <c r="G93" i="45"/>
  <c r="F72" i="53"/>
  <c r="G17" i="49"/>
  <c r="G95" i="54"/>
  <c r="I73" i="42"/>
  <c r="H24" i="47"/>
  <c r="H74" i="53"/>
  <c r="C35" i="6"/>
  <c r="D35" i="43" s="1"/>
  <c r="C37" i="6"/>
  <c r="D37" i="43" s="1"/>
  <c r="F5" i="30"/>
  <c r="G5" i="56" s="1"/>
  <c r="I48" i="60"/>
  <c r="I71" i="61"/>
  <c r="I71" i="60" s="1"/>
  <c r="H74" i="70"/>
  <c r="G53" i="61"/>
  <c r="D107" i="13"/>
  <c r="H45" i="54"/>
  <c r="F45" i="37"/>
  <c r="G45" i="49" s="1"/>
  <c r="H45" i="49"/>
  <c r="H45" i="42" s="1"/>
  <c r="F53" i="30"/>
  <c r="G53" i="56" s="1"/>
  <c r="G80" i="50"/>
  <c r="G42" i="53"/>
  <c r="G42" i="47"/>
  <c r="E42" i="36"/>
  <c r="F42" i="58" s="1"/>
  <c r="C56" i="62"/>
  <c r="J109" i="60"/>
  <c r="H43" i="61"/>
  <c r="G93" i="70"/>
  <c r="H23" i="56"/>
  <c r="H23" i="60" s="1"/>
  <c r="H30" i="56"/>
  <c r="G92" i="50"/>
  <c r="H107" i="52"/>
  <c r="F107" i="34" a="1"/>
  <c r="F107" i="34" s="1"/>
  <c r="G107" i="52" s="1"/>
  <c r="G44" i="47"/>
  <c r="G44" i="53"/>
  <c r="E44" i="36"/>
  <c r="G4" i="50"/>
  <c r="H68" i="61"/>
  <c r="H73" i="50"/>
  <c r="F73" i="30"/>
  <c r="G73" i="50" s="1"/>
  <c r="C34" i="6"/>
  <c r="D34" i="43" s="1"/>
  <c r="G32" i="50"/>
  <c r="E60" i="30"/>
  <c r="F60" i="56" s="1"/>
  <c r="E62" i="30"/>
  <c r="F87" i="30"/>
  <c r="F71" i="32"/>
  <c r="E71" i="32" s="1"/>
  <c r="I84" i="61"/>
  <c r="I84" i="60" s="1"/>
  <c r="I12" i="61"/>
  <c r="I12" i="60" s="1"/>
  <c r="I109" i="61"/>
  <c r="F51" i="61"/>
  <c r="F40" i="51"/>
  <c r="G11" i="70"/>
  <c r="G43" i="32"/>
  <c r="F43" i="32" s="1"/>
  <c r="G64" i="50"/>
  <c r="I20" i="61"/>
  <c r="I20" i="60" s="1"/>
  <c r="E67" i="70"/>
  <c r="H27" i="70"/>
  <c r="F72" i="32"/>
  <c r="E72" i="32" s="1"/>
  <c r="E12" i="30"/>
  <c r="I94" i="49"/>
  <c r="I94" i="42" s="1"/>
  <c r="G94" i="37"/>
  <c r="I94" i="54"/>
  <c r="D49" i="13"/>
  <c r="E49" i="70" s="1"/>
  <c r="E49" i="45"/>
  <c r="E18" i="30"/>
  <c r="G50" i="50"/>
  <c r="G57" i="54"/>
  <c r="E57" i="37"/>
  <c r="F57" i="61" s="1"/>
  <c r="G57" i="49"/>
  <c r="E48" i="30"/>
  <c r="J55" i="60"/>
  <c r="E16" i="30"/>
  <c r="F16" i="50" s="1"/>
  <c r="J105" i="61"/>
  <c r="H26" i="61"/>
  <c r="H26" i="60" s="1"/>
  <c r="F35" i="70"/>
  <c r="J60" i="60"/>
  <c r="I19" i="49"/>
  <c r="I19" i="42" s="1"/>
  <c r="I19" i="54"/>
  <c r="I19" i="40" s="1"/>
  <c r="G19" i="37"/>
  <c r="G34" i="50"/>
  <c r="H108" i="52"/>
  <c r="F108" i="34" a="1"/>
  <c r="F108" i="34" s="1"/>
  <c r="G108" i="52" s="1"/>
  <c r="G70" i="61"/>
  <c r="H79" i="61"/>
  <c r="H79" i="60" s="1"/>
  <c r="I55" i="54"/>
  <c r="I55" i="40" s="1"/>
  <c r="G55" i="37"/>
  <c r="I3" i="61"/>
  <c r="I3" i="60" s="1"/>
  <c r="H56" i="45"/>
  <c r="H56" i="42" s="1"/>
  <c r="E63" i="51"/>
  <c r="I69" i="49"/>
  <c r="I69" i="42" s="1"/>
  <c r="F45" i="30"/>
  <c r="F27" i="30"/>
  <c r="G27" i="50" s="1"/>
  <c r="H40" i="54"/>
  <c r="H40" i="40" s="1"/>
  <c r="G45" i="45"/>
  <c r="G22" i="51"/>
  <c r="E66" i="47"/>
  <c r="H99" i="54"/>
  <c r="H99" i="40" s="1"/>
  <c r="G47" i="51"/>
  <c r="H52" i="51"/>
  <c r="H93" i="40"/>
  <c r="F50" i="32"/>
  <c r="H31" i="49"/>
  <c r="H31" i="42" s="1"/>
  <c r="I109" i="52"/>
  <c r="I108" i="49"/>
  <c r="H37" i="49"/>
  <c r="G92" i="49"/>
  <c r="H7" i="47"/>
  <c r="H43" i="42"/>
  <c r="I37" i="42"/>
  <c r="F10" i="37"/>
  <c r="G10" i="61" s="1"/>
  <c r="H10" i="49"/>
  <c r="H10" i="54"/>
  <c r="H13" i="53"/>
  <c r="H13" i="47"/>
  <c r="F13" i="36"/>
  <c r="G13" i="58" s="1"/>
  <c r="F55" i="30"/>
  <c r="G55" i="56" s="1"/>
  <c r="J101" i="42"/>
  <c r="F15" i="30"/>
  <c r="G15" i="56" s="1"/>
  <c r="G78" i="53"/>
  <c r="E78" i="36"/>
  <c r="I46" i="49"/>
  <c r="I46" i="42" s="1"/>
  <c r="G46" i="37"/>
  <c r="H46" i="61" s="1"/>
  <c r="H46" i="60" s="1"/>
  <c r="G24" i="70"/>
  <c r="G100" i="70"/>
  <c r="G50" i="70"/>
  <c r="E58" i="30"/>
  <c r="H29" i="61"/>
  <c r="E63" i="36"/>
  <c r="H105" i="32" a="1"/>
  <c r="H105" i="32" s="1"/>
  <c r="F67" i="30"/>
  <c r="G67" i="50" s="1"/>
  <c r="E84" i="36"/>
  <c r="E96" i="30"/>
  <c r="G92" i="56"/>
  <c r="H25" i="49"/>
  <c r="H25" i="42" s="1"/>
  <c r="H25" i="54"/>
  <c r="H25" i="40" s="1"/>
  <c r="F25" i="37"/>
  <c r="G25" i="61" s="1"/>
  <c r="D55" i="6"/>
  <c r="E55" i="43" s="1"/>
  <c r="G4" i="56"/>
  <c r="G95" i="70"/>
  <c r="G33" i="70"/>
  <c r="H66" i="70"/>
  <c r="I108" i="47"/>
  <c r="G108" i="36"/>
  <c r="G32" i="56"/>
  <c r="H110" i="32" a="1"/>
  <c r="H110" i="32" s="1"/>
  <c r="H87" i="50"/>
  <c r="H87" i="40" s="1"/>
  <c r="I50" i="49"/>
  <c r="I50" i="42" s="1"/>
  <c r="G50" i="37"/>
  <c r="H50" i="49" s="1"/>
  <c r="H80" i="70"/>
  <c r="H85" i="70"/>
  <c r="G47" i="70"/>
  <c r="H37" i="61"/>
  <c r="G64" i="56"/>
  <c r="I58" i="60"/>
  <c r="F82" i="32"/>
  <c r="E82" i="32" s="1"/>
  <c r="H110" i="45"/>
  <c r="F110" i="13"/>
  <c r="G110" i="58" s="1"/>
  <c r="G110" i="45"/>
  <c r="F41" i="30"/>
  <c r="F106" i="45"/>
  <c r="D106" i="13"/>
  <c r="E106" i="51" s="1"/>
  <c r="I7" i="61"/>
  <c r="I7" i="60" s="1"/>
  <c r="H20" i="70"/>
  <c r="G22" i="70"/>
  <c r="H31" i="61"/>
  <c r="H11" i="50"/>
  <c r="F11" i="30"/>
  <c r="J30" i="40"/>
  <c r="I35" i="40"/>
  <c r="F106" i="30"/>
  <c r="I16" i="49"/>
  <c r="I16" i="42" s="1"/>
  <c r="G16" i="37"/>
  <c r="H16" i="61" s="1"/>
  <c r="H16" i="60" s="1"/>
  <c r="I16" i="54"/>
  <c r="I16" i="40" s="1"/>
  <c r="J66" i="60"/>
  <c r="G50" i="56"/>
  <c r="G57" i="61"/>
  <c r="E13" i="32"/>
  <c r="F4" i="70"/>
  <c r="G34" i="70"/>
  <c r="G89" i="56"/>
  <c r="E5" i="53"/>
  <c r="C5" i="36"/>
  <c r="E5" i="47"/>
  <c r="H71" i="50"/>
  <c r="F71" i="30"/>
  <c r="G71" i="50" s="1"/>
  <c r="I80" i="49"/>
  <c r="I80" i="42" s="1"/>
  <c r="I80" i="54"/>
  <c r="I80" i="40" s="1"/>
  <c r="G80" i="37"/>
  <c r="H80" i="49" s="1"/>
  <c r="H64" i="60"/>
  <c r="J19" i="42"/>
  <c r="C5" i="6"/>
  <c r="D5" i="43" s="1"/>
  <c r="E56" i="30"/>
  <c r="F56" i="50" s="1"/>
  <c r="I72" i="49"/>
  <c r="I72" i="42" s="1"/>
  <c r="I72" i="54"/>
  <c r="I72" i="40" s="1"/>
  <c r="G72" i="37"/>
  <c r="H72" i="61" s="1"/>
  <c r="H72" i="60" s="1"/>
  <c r="H7" i="50"/>
  <c r="F7" i="30"/>
  <c r="D63" i="6"/>
  <c r="E63" i="43" s="1"/>
  <c r="G13" i="70"/>
  <c r="G34" i="56"/>
  <c r="E35" i="36"/>
  <c r="G35" i="47"/>
  <c r="G35" i="53"/>
  <c r="H108" i="57"/>
  <c r="I55" i="61"/>
  <c r="I55" i="60" s="1"/>
  <c r="H41" i="61"/>
  <c r="F51" i="49"/>
  <c r="E80" i="30"/>
  <c r="H91" i="49"/>
  <c r="H91" i="42" s="1"/>
  <c r="G29" i="51"/>
  <c r="G39" i="49"/>
  <c r="G79" i="53"/>
  <c r="D17" i="45"/>
  <c r="H83" i="49"/>
  <c r="H83" i="42" s="1"/>
  <c r="G14" i="51"/>
  <c r="G101" i="50"/>
  <c r="H82" i="54"/>
  <c r="H82" i="40" s="1"/>
  <c r="E8" i="45"/>
  <c r="H54" i="45"/>
  <c r="F31" i="53"/>
  <c r="G45" i="51"/>
  <c r="F41" i="45"/>
  <c r="F65" i="32"/>
  <c r="E27" i="47"/>
  <c r="F36" i="32"/>
  <c r="D17" i="51"/>
  <c r="G14" i="45"/>
  <c r="H54" i="54"/>
  <c r="H54" i="40" s="1"/>
  <c r="F22" i="32"/>
  <c r="H15" i="42"/>
  <c r="G65" i="51"/>
  <c r="F61" i="47"/>
  <c r="E76" i="53"/>
  <c r="H81" i="49"/>
  <c r="H81" i="42" s="1"/>
  <c r="G44" i="49"/>
  <c r="G89" i="53"/>
  <c r="F17" i="47"/>
  <c r="H62" i="54"/>
  <c r="H62" i="40" s="1"/>
  <c r="G5" i="45"/>
  <c r="H105" i="46"/>
  <c r="F62" i="32"/>
  <c r="I52" i="40"/>
  <c r="G50" i="51"/>
  <c r="I74" i="42"/>
  <c r="G33" i="53"/>
  <c r="H90" i="49"/>
  <c r="H7" i="53"/>
  <c r="H45" i="50"/>
  <c r="F75" i="30"/>
  <c r="G75" i="50" s="1"/>
  <c r="E30" i="30"/>
  <c r="H55" i="56"/>
  <c r="H27" i="50"/>
  <c r="E26" i="13"/>
  <c r="F26" i="51" s="1"/>
  <c r="H15" i="56"/>
  <c r="H15" i="60" s="1"/>
  <c r="G44" i="61"/>
  <c r="G44" i="60" s="1"/>
  <c r="H73" i="61"/>
  <c r="D21" i="70"/>
  <c r="D90" i="47"/>
  <c r="D90" i="53"/>
  <c r="H63" i="49"/>
  <c r="H63" i="42" s="1"/>
  <c r="G63" i="53"/>
  <c r="H65" i="50"/>
  <c r="F65" i="30"/>
  <c r="H101" i="47"/>
  <c r="F101" i="36"/>
  <c r="H67" i="50"/>
  <c r="H84" i="70"/>
  <c r="I52" i="60"/>
  <c r="G70" i="56"/>
  <c r="G5" i="70"/>
  <c r="C33" i="6"/>
  <c r="D33" i="43" s="1"/>
  <c r="F19" i="30"/>
  <c r="G19" i="56" s="1"/>
  <c r="G54" i="50"/>
  <c r="G28" i="56"/>
  <c r="E46" i="47"/>
  <c r="C46" i="36"/>
  <c r="D46" i="47" s="1"/>
  <c r="H39" i="50"/>
  <c r="H39" i="40" s="1"/>
  <c r="F39" i="30"/>
  <c r="G39" i="50" s="1"/>
  <c r="G3" i="24"/>
  <c r="F51" i="30"/>
  <c r="E88" i="30"/>
  <c r="H60" i="53"/>
  <c r="F60" i="36"/>
  <c r="I65" i="61"/>
  <c r="I65" i="60" s="1"/>
  <c r="I22" i="61"/>
  <c r="I22" i="60" s="1"/>
  <c r="G29" i="70"/>
  <c r="D89" i="70"/>
  <c r="I13" i="54"/>
  <c r="I13" i="40" s="1"/>
  <c r="G13" i="37"/>
  <c r="J35" i="42"/>
  <c r="I18" i="61"/>
  <c r="H91" i="61"/>
  <c r="H91" i="60" s="1"/>
  <c r="G64" i="61"/>
  <c r="F40" i="45"/>
  <c r="D40" i="13"/>
  <c r="H55" i="47"/>
  <c r="H89" i="60"/>
  <c r="G22" i="56"/>
  <c r="H50" i="47"/>
  <c r="J75" i="42"/>
  <c r="H107" i="32" a="1"/>
  <c r="H107" i="32" s="1"/>
  <c r="F79" i="51"/>
  <c r="D79" i="13"/>
  <c r="D79" i="32" s="1"/>
  <c r="G90" i="56"/>
  <c r="H41" i="56"/>
  <c r="G58" i="37"/>
  <c r="H58" i="61" s="1"/>
  <c r="H58" i="60" s="1"/>
  <c r="E25" i="70"/>
  <c r="H58" i="70"/>
  <c r="G93" i="56"/>
  <c r="H54" i="61"/>
  <c r="H11" i="56"/>
  <c r="I83" i="60"/>
  <c r="H106" i="50"/>
  <c r="J16" i="40"/>
  <c r="J4" i="60"/>
  <c r="F49" i="70"/>
  <c r="F45" i="53"/>
  <c r="H59" i="50"/>
  <c r="G71" i="51"/>
  <c r="J110" i="60"/>
  <c r="F94" i="36"/>
  <c r="H94" i="47"/>
  <c r="I11" i="61"/>
  <c r="I11" i="60" s="1"/>
  <c r="H7" i="70"/>
  <c r="G39" i="70"/>
  <c r="H83" i="50"/>
  <c r="H71" i="56"/>
  <c r="J22" i="60"/>
  <c r="I80" i="61"/>
  <c r="I19" i="61"/>
  <c r="I19" i="60" s="1"/>
  <c r="J72" i="40"/>
  <c r="H7" i="56"/>
  <c r="F9" i="30"/>
  <c r="G9" i="50" s="1"/>
  <c r="I27" i="60"/>
  <c r="G65" i="70"/>
  <c r="I60" i="54"/>
  <c r="I60" i="40" s="1"/>
  <c r="I4" i="54"/>
  <c r="I4" i="40" s="1"/>
  <c r="G4" i="37"/>
  <c r="F33" i="30"/>
  <c r="J60" i="40"/>
  <c r="E35" i="4"/>
  <c r="F35" i="24" s="1"/>
  <c r="E23" i="4"/>
  <c r="F23" i="24" s="1"/>
  <c r="E101" i="4"/>
  <c r="F101" i="24" s="1"/>
  <c r="E77" i="4"/>
  <c r="F77" i="24" s="1"/>
  <c r="D87" i="4"/>
  <c r="E87" i="24" s="1"/>
  <c r="G41" i="4"/>
  <c r="H41" i="24" s="1"/>
  <c r="F73" i="4"/>
  <c r="G73" i="24" s="1"/>
  <c r="F53" i="4"/>
  <c r="G53" i="24" s="1"/>
  <c r="F93" i="4"/>
  <c r="G93" i="24" s="1"/>
  <c r="H53" i="42"/>
  <c r="E47" i="4"/>
  <c r="F47" i="24" s="1"/>
  <c r="E43" i="4"/>
  <c r="F43" i="24" s="1"/>
  <c r="F65" i="4"/>
  <c r="G65" i="24" s="1"/>
  <c r="H61" i="24"/>
  <c r="F61" i="4"/>
  <c r="G61" i="24" s="1"/>
  <c r="G37" i="4"/>
  <c r="H37" i="24" s="1"/>
  <c r="C51" i="4"/>
  <c r="D51" i="24" s="1"/>
  <c r="E89" i="4"/>
  <c r="F89" i="24" s="1"/>
  <c r="D63" i="4"/>
  <c r="E63" i="24" s="1"/>
  <c r="E55" i="4"/>
  <c r="F55" i="24" s="1"/>
  <c r="E79" i="4"/>
  <c r="F79" i="24" s="1"/>
  <c r="E85" i="4"/>
  <c r="F85" i="24" s="1"/>
  <c r="D59" i="4"/>
  <c r="J105" i="42"/>
  <c r="J107" i="49"/>
  <c r="H107" i="37"/>
  <c r="I107" i="49" s="1"/>
  <c r="I107" i="42" s="1"/>
  <c r="J107" i="40"/>
  <c r="J105" i="54"/>
  <c r="H105" i="37"/>
  <c r="H40" i="49"/>
  <c r="H40" i="42" s="1"/>
  <c r="H38" i="40"/>
  <c r="I84" i="49"/>
  <c r="I84" i="54"/>
  <c r="I84" i="40" s="1"/>
  <c r="G84" i="37"/>
  <c r="E69" i="36"/>
  <c r="F69" i="58" s="1"/>
  <c r="H65" i="53"/>
  <c r="F65" i="36"/>
  <c r="I65" i="49"/>
  <c r="I65" i="42" s="1"/>
  <c r="I65" i="54"/>
  <c r="I65" i="40" s="1"/>
  <c r="G65" i="37"/>
  <c r="J65" i="42"/>
  <c r="G26" i="53"/>
  <c r="E26" i="36"/>
  <c r="F26" i="58" s="1"/>
  <c r="H11" i="53"/>
  <c r="H11" i="47"/>
  <c r="F11" i="36"/>
  <c r="J32" i="42"/>
  <c r="H26" i="54"/>
  <c r="H26" i="40" s="1"/>
  <c r="H26" i="49"/>
  <c r="F26" i="37"/>
  <c r="I8" i="49"/>
  <c r="I8" i="42" s="1"/>
  <c r="G8" i="37"/>
  <c r="H8" i="54" s="1"/>
  <c r="H8" i="40" s="1"/>
  <c r="I67" i="49"/>
  <c r="I67" i="42" s="1"/>
  <c r="G67" i="37"/>
  <c r="I67" i="54"/>
  <c r="I67" i="40" s="1"/>
  <c r="H18" i="53"/>
  <c r="F18" i="36"/>
  <c r="J24" i="42"/>
  <c r="I22" i="49"/>
  <c r="I22" i="42" s="1"/>
  <c r="G22" i="37"/>
  <c r="H3" i="53"/>
  <c r="F3" i="36"/>
  <c r="G7" i="37"/>
  <c r="I7" i="49"/>
  <c r="I7" i="42" s="1"/>
  <c r="J7" i="40"/>
  <c r="H21" i="47"/>
  <c r="F21" i="36"/>
  <c r="F90" i="37"/>
  <c r="G90" i="61" s="1"/>
  <c r="J71" i="42"/>
  <c r="H12" i="53"/>
  <c r="F12" i="36"/>
  <c r="G6" i="37"/>
  <c r="H6" i="54" s="1"/>
  <c r="I6" i="54"/>
  <c r="I6" i="40" s="1"/>
  <c r="I9" i="49"/>
  <c r="I9" i="42" s="1"/>
  <c r="G9" i="37"/>
  <c r="H9" i="54" s="1"/>
  <c r="H9" i="40" s="1"/>
  <c r="I76" i="54"/>
  <c r="I76" i="40" s="1"/>
  <c r="G76" i="37"/>
  <c r="H76" i="54" s="1"/>
  <c r="J88" i="40"/>
  <c r="I18" i="49"/>
  <c r="I18" i="42" s="1"/>
  <c r="G18" i="37"/>
  <c r="I18" i="54"/>
  <c r="I18" i="40" s="1"/>
  <c r="J18" i="40"/>
  <c r="J69" i="40"/>
  <c r="I66" i="49"/>
  <c r="I66" i="42" s="1"/>
  <c r="G66" i="37"/>
  <c r="F43" i="37"/>
  <c r="G43" i="61" s="1"/>
  <c r="H43" i="54"/>
  <c r="H43" i="40" s="1"/>
  <c r="F9" i="36"/>
  <c r="F99" i="47"/>
  <c r="G70" i="54"/>
  <c r="G70" i="40" s="1"/>
  <c r="F87" i="54"/>
  <c r="G68" i="47"/>
  <c r="I3" i="42"/>
  <c r="H100" i="49"/>
  <c r="E77" i="53"/>
  <c r="G49" i="47"/>
  <c r="F85" i="49"/>
  <c r="H106" i="49"/>
  <c r="I109" i="54"/>
  <c r="J84" i="40"/>
  <c r="G69" i="53"/>
  <c r="F73" i="36"/>
  <c r="H73" i="53"/>
  <c r="H73" i="47"/>
  <c r="I21" i="54"/>
  <c r="I21" i="40" s="1"/>
  <c r="G21" i="37"/>
  <c r="H21" i="54" s="1"/>
  <c r="G33" i="47"/>
  <c r="E33" i="36"/>
  <c r="F33" i="58" s="1"/>
  <c r="H65" i="47"/>
  <c r="H6" i="53"/>
  <c r="F6" i="36"/>
  <c r="G26" i="47"/>
  <c r="H83" i="53"/>
  <c r="F83" i="36"/>
  <c r="I32" i="54"/>
  <c r="I32" i="40" s="1"/>
  <c r="G32" i="37"/>
  <c r="H32" i="61" s="1"/>
  <c r="H32" i="60" s="1"/>
  <c r="I8" i="54"/>
  <c r="I8" i="40" s="1"/>
  <c r="J8" i="40"/>
  <c r="J67" i="42"/>
  <c r="H18" i="47"/>
  <c r="I24" i="49"/>
  <c r="I24" i="42" s="1"/>
  <c r="G24" i="37"/>
  <c r="I24" i="54"/>
  <c r="I24" i="40" s="1"/>
  <c r="I22" i="54"/>
  <c r="I22" i="40" s="1"/>
  <c r="H3" i="47"/>
  <c r="I7" i="54"/>
  <c r="I7" i="40" s="1"/>
  <c r="J7" i="42"/>
  <c r="H21" i="53"/>
  <c r="H90" i="54"/>
  <c r="H90" i="40" s="1"/>
  <c r="G20" i="37"/>
  <c r="H20" i="49" s="1"/>
  <c r="G71" i="37"/>
  <c r="J65" i="40"/>
  <c r="H33" i="49"/>
  <c r="H33" i="42" s="1"/>
  <c r="H33" i="54"/>
  <c r="H33" i="40" s="1"/>
  <c r="F33" i="37"/>
  <c r="F7" i="36"/>
  <c r="H32" i="53"/>
  <c r="F32" i="36"/>
  <c r="H22" i="53"/>
  <c r="F22" i="36"/>
  <c r="H12" i="47"/>
  <c r="I6" i="49"/>
  <c r="I6" i="42" s="1"/>
  <c r="I9" i="54"/>
  <c r="I9" i="40" s="1"/>
  <c r="I77" i="54"/>
  <c r="I77" i="40" s="1"/>
  <c r="G77" i="37"/>
  <c r="H77" i="49" s="1"/>
  <c r="I76" i="49"/>
  <c r="I76" i="42" s="1"/>
  <c r="J76" i="40"/>
  <c r="I88" i="54"/>
  <c r="I88" i="40" s="1"/>
  <c r="G88" i="37"/>
  <c r="H88" i="61" s="1"/>
  <c r="H88" i="60" s="1"/>
  <c r="H42" i="54"/>
  <c r="H42" i="49"/>
  <c r="F42" i="37"/>
  <c r="I12" i="49"/>
  <c r="I12" i="42" s="1"/>
  <c r="G12" i="37"/>
  <c r="F24" i="36"/>
  <c r="G24" i="58" s="1"/>
  <c r="I11" i="49"/>
  <c r="I11" i="42" s="1"/>
  <c r="G11" i="37"/>
  <c r="I11" i="54"/>
  <c r="I11" i="40" s="1"/>
  <c r="I69" i="54"/>
  <c r="I69" i="40" s="1"/>
  <c r="G69" i="37"/>
  <c r="H69" i="54" s="1"/>
  <c r="H69" i="40" s="1"/>
  <c r="J66" i="40"/>
  <c r="H74" i="47"/>
  <c r="F74" i="36"/>
  <c r="G74" i="58" s="1"/>
  <c r="I3" i="54"/>
  <c r="I3" i="40" s="1"/>
  <c r="G3" i="37"/>
  <c r="H3" i="54" s="1"/>
  <c r="J3" i="40"/>
  <c r="D110" i="47"/>
  <c r="G56" i="49"/>
  <c r="H54" i="49"/>
  <c r="H29" i="49"/>
  <c r="H29" i="42" s="1"/>
  <c r="H96" i="49"/>
  <c r="E76" i="47"/>
  <c r="F70" i="47"/>
  <c r="G82" i="47"/>
  <c r="H99" i="49"/>
  <c r="H99" i="42" s="1"/>
  <c r="H86" i="54"/>
  <c r="H86" i="40" s="1"/>
  <c r="H98" i="49"/>
  <c r="F72" i="47"/>
  <c r="F4" i="53"/>
  <c r="G17" i="54"/>
  <c r="H41" i="54"/>
  <c r="H41" i="40" s="1"/>
  <c r="F109" i="36"/>
  <c r="H109" i="53"/>
  <c r="H81" i="54"/>
  <c r="H81" i="40" s="1"/>
  <c r="G64" i="49"/>
  <c r="G64" i="42" s="1"/>
  <c r="G109" i="37"/>
  <c r="I108" i="54"/>
  <c r="I108" i="40" s="1"/>
  <c r="G108" i="37"/>
  <c r="J108" i="42"/>
  <c r="F38" i="37"/>
  <c r="G38" i="61" s="1"/>
  <c r="G39" i="54"/>
  <c r="H61" i="49"/>
  <c r="H89" i="49"/>
  <c r="H89" i="42" s="1"/>
  <c r="F106" i="37"/>
  <c r="G95" i="49"/>
  <c r="E95" i="37"/>
  <c r="F41" i="37"/>
  <c r="G41" i="54" s="1"/>
  <c r="F37" i="37"/>
  <c r="G37" i="61" s="1"/>
  <c r="H37" i="54"/>
  <c r="F74" i="37"/>
  <c r="G74" i="61" s="1"/>
  <c r="H74" i="49"/>
  <c r="F34" i="37"/>
  <c r="G34" i="49" s="1"/>
  <c r="H34" i="54"/>
  <c r="H34" i="40" s="1"/>
  <c r="J109" i="40"/>
  <c r="I109" i="46"/>
  <c r="I109" i="42" s="1"/>
  <c r="G109" i="34" a="1"/>
  <c r="G109" i="34" s="1"/>
  <c r="H105" i="52"/>
  <c r="F77" i="13"/>
  <c r="G77" i="58" s="1"/>
  <c r="E36" i="37"/>
  <c r="F36" i="61" s="1"/>
  <c r="G36" i="54"/>
  <c r="G36" i="40" s="1"/>
  <c r="H91" i="54"/>
  <c r="H91" i="40" s="1"/>
  <c r="F49" i="37"/>
  <c r="F10" i="13"/>
  <c r="F106" i="34" a="1"/>
  <c r="F106" i="34" s="1"/>
  <c r="G106" i="57" s="1"/>
  <c r="H84" i="45"/>
  <c r="F84" i="13"/>
  <c r="G84" i="70" s="1"/>
  <c r="G95" i="45"/>
  <c r="E95" i="13"/>
  <c r="F95" i="70" s="1"/>
  <c r="D41" i="13"/>
  <c r="E41" i="70" s="1"/>
  <c r="G54" i="4"/>
  <c r="H54" i="24" s="1"/>
  <c r="G30" i="4"/>
  <c r="H30" i="24" s="1"/>
  <c r="G60" i="4"/>
  <c r="H60" i="24" s="1"/>
  <c r="F68" i="37"/>
  <c r="D107" i="6"/>
  <c r="E107" i="43" s="1"/>
  <c r="E93" i="30"/>
  <c r="G20" i="4"/>
  <c r="H20" i="24" s="1"/>
  <c r="G84" i="4"/>
  <c r="H84" i="24" s="1"/>
  <c r="H77" i="45"/>
  <c r="G36" i="49"/>
  <c r="D44" i="51"/>
  <c r="H49" i="54"/>
  <c r="H49" i="40" s="1"/>
  <c r="H49" i="49"/>
  <c r="G24" i="45"/>
  <c r="E24" i="13"/>
  <c r="F24" i="70" s="1"/>
  <c r="E8" i="51"/>
  <c r="C8" i="13"/>
  <c r="D8" i="45" s="1"/>
  <c r="H10" i="51"/>
  <c r="H10" i="45"/>
  <c r="F29" i="32"/>
  <c r="F60" i="45"/>
  <c r="D60" i="13"/>
  <c r="E91" i="36"/>
  <c r="F91" i="58" s="1"/>
  <c r="F40" i="37"/>
  <c r="G40" i="61" s="1"/>
  <c r="G40" i="60" s="1"/>
  <c r="D53" i="36"/>
  <c r="H30" i="51"/>
  <c r="F30" i="13"/>
  <c r="F30" i="32" s="1"/>
  <c r="D46" i="13"/>
  <c r="E46" i="70" s="1"/>
  <c r="D28" i="47"/>
  <c r="H28" i="49"/>
  <c r="H106" i="46"/>
  <c r="H106" i="52"/>
  <c r="F31" i="47"/>
  <c r="H84" i="51"/>
  <c r="G57" i="45"/>
  <c r="G57" i="42" s="1"/>
  <c r="E57" i="13"/>
  <c r="E45" i="13"/>
  <c r="F45" i="45" s="1"/>
  <c r="G95" i="51"/>
  <c r="C51" i="36"/>
  <c r="D51" i="47" s="1"/>
  <c r="D51" i="53"/>
  <c r="E51" i="53"/>
  <c r="E79" i="36"/>
  <c r="F41" i="51"/>
  <c r="D16" i="36"/>
  <c r="E16" i="53"/>
  <c r="I54" i="24"/>
  <c r="I54" i="42" s="1"/>
  <c r="I30" i="24"/>
  <c r="I60" i="24"/>
  <c r="I60" i="42" s="1"/>
  <c r="G34" i="45"/>
  <c r="E34" i="13"/>
  <c r="F34" i="70" s="1"/>
  <c r="F75" i="13"/>
  <c r="G75" i="45" s="1"/>
  <c r="G102" i="4"/>
  <c r="H102" i="24" s="1"/>
  <c r="H102" i="42" s="1"/>
  <c r="G94" i="4"/>
  <c r="H94" i="24" s="1"/>
  <c r="G86" i="4"/>
  <c r="H86" i="24" s="1"/>
  <c r="H86" i="42" s="1"/>
  <c r="G78" i="4"/>
  <c r="H78" i="24" s="1"/>
  <c r="H78" i="42" s="1"/>
  <c r="H56" i="51"/>
  <c r="H56" i="40" s="1"/>
  <c r="E56" i="37"/>
  <c r="C27" i="36"/>
  <c r="D27" i="53" s="1"/>
  <c r="E36" i="13"/>
  <c r="F36" i="56" s="1"/>
  <c r="H68" i="49"/>
  <c r="H68" i="54"/>
  <c r="F107" i="43"/>
  <c r="C18" i="13"/>
  <c r="D18" i="70" s="1"/>
  <c r="D18" i="45"/>
  <c r="G101" i="45"/>
  <c r="E101" i="13"/>
  <c r="G93" i="50"/>
  <c r="I20" i="24"/>
  <c r="I20" i="42" s="1"/>
  <c r="I84" i="24"/>
  <c r="G33" i="45"/>
  <c r="E33" i="13"/>
  <c r="F33" i="51" s="1"/>
  <c r="G10" i="32"/>
  <c r="H83" i="54"/>
  <c r="H85" i="45"/>
  <c r="H85" i="42" s="1"/>
  <c r="E48" i="32"/>
  <c r="D99" i="36"/>
  <c r="E11" i="13"/>
  <c r="F11" i="70" s="1"/>
  <c r="F11" i="45"/>
  <c r="E96" i="36"/>
  <c r="F14" i="32"/>
  <c r="E14" i="13"/>
  <c r="F14" i="45" s="1"/>
  <c r="F29" i="37"/>
  <c r="G66" i="32"/>
  <c r="F66" i="13"/>
  <c r="F81" i="45"/>
  <c r="D81" i="13"/>
  <c r="E81" i="58" s="1"/>
  <c r="E60" i="32"/>
  <c r="E65" i="13"/>
  <c r="F65" i="70" s="1"/>
  <c r="F65" i="45"/>
  <c r="E25" i="45"/>
  <c r="C25" i="13"/>
  <c r="D25" i="51" s="1"/>
  <c r="F82" i="37"/>
  <c r="G77" i="32"/>
  <c r="E36" i="47"/>
  <c r="F51" i="54"/>
  <c r="G109" i="4"/>
  <c r="H109" i="24" s="1"/>
  <c r="G4" i="4"/>
  <c r="H4" i="24" s="1"/>
  <c r="F102" i="13"/>
  <c r="F96" i="37"/>
  <c r="F96" i="13"/>
  <c r="G96" i="56" s="1"/>
  <c r="D64" i="51"/>
  <c r="D61" i="36"/>
  <c r="E61" i="58" s="1"/>
  <c r="F4" i="51"/>
  <c r="D4" i="13"/>
  <c r="E4" i="70" s="1"/>
  <c r="E70" i="37"/>
  <c r="F70" i="61" s="1"/>
  <c r="C76" i="36"/>
  <c r="D76" i="53" s="1"/>
  <c r="G38" i="51"/>
  <c r="E38" i="13"/>
  <c r="C67" i="13"/>
  <c r="D67" i="45" s="1"/>
  <c r="H79" i="54"/>
  <c r="H79" i="40" s="1"/>
  <c r="H23" i="49"/>
  <c r="F58" i="13"/>
  <c r="G58" i="45" s="1"/>
  <c r="F81" i="37"/>
  <c r="H20" i="51"/>
  <c r="F80" i="53"/>
  <c r="E100" i="13"/>
  <c r="F100" i="70" s="1"/>
  <c r="F5" i="32"/>
  <c r="E68" i="36"/>
  <c r="F68" i="58" s="1"/>
  <c r="H110" i="4"/>
  <c r="I110" i="24" s="1"/>
  <c r="I110" i="42" s="1"/>
  <c r="G32" i="51"/>
  <c r="F32" i="51"/>
  <c r="E32" i="13"/>
  <c r="H3" i="51"/>
  <c r="H3" i="45"/>
  <c r="C48" i="36"/>
  <c r="D48" i="53" s="1"/>
  <c r="E48" i="47"/>
  <c r="E39" i="13"/>
  <c r="F39" i="51" s="1"/>
  <c r="G23" i="53"/>
  <c r="D89" i="51"/>
  <c r="E89" i="30"/>
  <c r="G19" i="51"/>
  <c r="E19" i="13"/>
  <c r="F19" i="58" s="1"/>
  <c r="F61" i="37"/>
  <c r="G5" i="49"/>
  <c r="G70" i="45"/>
  <c r="E46" i="32"/>
  <c r="G55" i="45"/>
  <c r="E55" i="13"/>
  <c r="F55" i="70" s="1"/>
  <c r="G89" i="47"/>
  <c r="G29" i="53"/>
  <c r="E95" i="30"/>
  <c r="E109" i="6"/>
  <c r="F109" i="43" s="1"/>
  <c r="H108" i="45"/>
  <c r="F108" i="13"/>
  <c r="G108" i="70" s="1"/>
  <c r="G54" i="53"/>
  <c r="D17" i="36"/>
  <c r="E17" i="58" s="1"/>
  <c r="F17" i="53"/>
  <c r="F15" i="37"/>
  <c r="C21" i="32"/>
  <c r="D21" i="51"/>
  <c r="F62" i="37"/>
  <c r="C66" i="36"/>
  <c r="D66" i="47" s="1"/>
  <c r="E66" i="53"/>
  <c r="E68" i="13"/>
  <c r="G102" i="32"/>
  <c r="F99" i="37"/>
  <c r="G99" i="61" s="1"/>
  <c r="F86" i="37"/>
  <c r="C105" i="6"/>
  <c r="D105" i="43" s="1"/>
  <c r="F105" i="34" a="1"/>
  <c r="F105" i="34" s="1"/>
  <c r="D63" i="32"/>
  <c r="G62" i="51"/>
  <c r="F100" i="37"/>
  <c r="D61" i="45"/>
  <c r="E91" i="30"/>
  <c r="F91" i="50" s="1"/>
  <c r="E83" i="51"/>
  <c r="C83" i="13"/>
  <c r="D83" i="45" s="1"/>
  <c r="F32" i="32"/>
  <c r="E32" i="32" s="1"/>
  <c r="G99" i="51"/>
  <c r="J66" i="42"/>
  <c r="J50" i="42"/>
  <c r="J34" i="42"/>
  <c r="J18" i="42"/>
  <c r="J12" i="42"/>
  <c r="J76" i="42"/>
  <c r="G42" i="45"/>
  <c r="E76" i="45"/>
  <c r="G70" i="4"/>
  <c r="H70" i="24" s="1"/>
  <c r="H70" i="42" s="1"/>
  <c r="G46" i="4"/>
  <c r="H46" i="24" s="1"/>
  <c r="G6" i="4"/>
  <c r="H6" i="24" s="1"/>
  <c r="H47" i="54"/>
  <c r="G16" i="45"/>
  <c r="E16" i="13"/>
  <c r="F16" i="70" s="1"/>
  <c r="F68" i="32"/>
  <c r="C77" i="36"/>
  <c r="D77" i="53" s="1"/>
  <c r="F89" i="37"/>
  <c r="J82" i="42"/>
  <c r="G93" i="51"/>
  <c r="F50" i="45"/>
  <c r="E50" i="13"/>
  <c r="D8" i="32"/>
  <c r="D85" i="37"/>
  <c r="E85" i="61" s="1"/>
  <c r="D67" i="32"/>
  <c r="C67" i="32" s="1"/>
  <c r="F98" i="37"/>
  <c r="G98" i="61" s="1"/>
  <c r="G98" i="60" s="1"/>
  <c r="E51" i="13"/>
  <c r="F51" i="51" s="1"/>
  <c r="G51" i="51"/>
  <c r="D69" i="13"/>
  <c r="D69" i="32" s="1"/>
  <c r="E53" i="37"/>
  <c r="F53" i="61" s="1"/>
  <c r="G53" i="49"/>
  <c r="C87" i="36"/>
  <c r="D87" i="53" s="1"/>
  <c r="E87" i="47"/>
  <c r="D72" i="36"/>
  <c r="F98" i="32"/>
  <c r="H74" i="45"/>
  <c r="G96" i="32"/>
  <c r="E86" i="36"/>
  <c r="F86" i="47" s="1"/>
  <c r="G86" i="53"/>
  <c r="G78" i="45"/>
  <c r="C37" i="36"/>
  <c r="D37" i="53" s="1"/>
  <c r="H31" i="54"/>
  <c r="E81" i="32"/>
  <c r="F91" i="37"/>
  <c r="G29" i="45"/>
  <c r="E29" i="13"/>
  <c r="F29" i="45" s="1"/>
  <c r="G22" i="4"/>
  <c r="H22" i="24" s="1"/>
  <c r="G54" i="32"/>
  <c r="F54" i="13"/>
  <c r="G54" i="45" s="1"/>
  <c r="E110" i="6"/>
  <c r="F110" i="43" s="1"/>
  <c r="F28" i="37"/>
  <c r="D31" i="36"/>
  <c r="E31" i="58" s="1"/>
  <c r="F56" i="13"/>
  <c r="G52" i="4"/>
  <c r="H52" i="24" s="1"/>
  <c r="H85" i="51"/>
  <c r="F85" i="13"/>
  <c r="F110" i="37"/>
  <c r="H110" i="49"/>
  <c r="E45" i="32"/>
  <c r="G36" i="4"/>
  <c r="H36" i="24" s="1"/>
  <c r="H36" i="42" s="1"/>
  <c r="G68" i="4"/>
  <c r="H68" i="24" s="1"/>
  <c r="F54" i="37"/>
  <c r="D48" i="13"/>
  <c r="E48" i="51" s="1"/>
  <c r="E101" i="30"/>
  <c r="F101" i="50" s="1"/>
  <c r="E15" i="36"/>
  <c r="G98" i="4"/>
  <c r="H98" i="24" s="1"/>
  <c r="G90" i="4"/>
  <c r="H90" i="24" s="1"/>
  <c r="F75" i="32"/>
  <c r="C36" i="36"/>
  <c r="D36" i="53" s="1"/>
  <c r="D51" i="37"/>
  <c r="E51" i="49" s="1"/>
  <c r="E108" i="4"/>
  <c r="D108" i="4" s="1"/>
  <c r="H96" i="42"/>
  <c r="H96" i="40"/>
  <c r="G100" i="4"/>
  <c r="H100" i="24" s="1"/>
  <c r="G62" i="4"/>
  <c r="H62" i="24" s="1"/>
  <c r="H62" i="42" s="1"/>
  <c r="G38" i="4"/>
  <c r="H38" i="24" s="1"/>
  <c r="H38" i="42" s="1"/>
  <c r="G14" i="4"/>
  <c r="H14" i="24" s="1"/>
  <c r="H14" i="42" s="1"/>
  <c r="G28" i="4"/>
  <c r="H28" i="24" s="1"/>
  <c r="G92" i="4"/>
  <c r="H92" i="24" s="1"/>
  <c r="D107" i="4"/>
  <c r="C107" i="4" s="1"/>
  <c r="D107" i="24" s="1"/>
  <c r="F80" i="13"/>
  <c r="D87" i="37"/>
  <c r="F79" i="37"/>
  <c r="F106" i="4"/>
  <c r="G106" i="24" s="1"/>
  <c r="F23" i="37"/>
  <c r="G23" i="61" s="1"/>
  <c r="E19" i="32"/>
  <c r="C25" i="32"/>
  <c r="C44" i="32"/>
  <c r="G90" i="45"/>
  <c r="E90" i="13"/>
  <c r="F90" i="58" s="1"/>
  <c r="F20" i="13"/>
  <c r="G20" i="45" s="1"/>
  <c r="D31" i="13"/>
  <c r="F31" i="51"/>
  <c r="D80" i="36"/>
  <c r="G44" i="54"/>
  <c r="G44" i="40" s="1"/>
  <c r="J110" i="42"/>
  <c r="F3" i="13"/>
  <c r="G3" i="45" s="1"/>
  <c r="E23" i="36"/>
  <c r="G56" i="32"/>
  <c r="F35" i="51"/>
  <c r="D35" i="13"/>
  <c r="H23" i="45"/>
  <c r="F23" i="13"/>
  <c r="G23" i="51" s="1"/>
  <c r="D70" i="36"/>
  <c r="E5" i="37"/>
  <c r="F5" i="54" s="1"/>
  <c r="E70" i="13"/>
  <c r="F70" i="58" s="1"/>
  <c r="E89" i="36"/>
  <c r="E29" i="36"/>
  <c r="E82" i="36"/>
  <c r="E54" i="36"/>
  <c r="G22" i="45"/>
  <c r="E22" i="13"/>
  <c r="E5" i="13"/>
  <c r="F5" i="70" s="1"/>
  <c r="G5" i="51"/>
  <c r="E55" i="32"/>
  <c r="E99" i="30"/>
  <c r="F99" i="50" s="1"/>
  <c r="F24" i="32"/>
  <c r="F90" i="32"/>
  <c r="H27" i="45"/>
  <c r="F27" i="13"/>
  <c r="G27" i="51" s="1"/>
  <c r="G27" i="45"/>
  <c r="G27" i="32"/>
  <c r="G105" i="4"/>
  <c r="H105" i="24" s="1"/>
  <c r="E63" i="45"/>
  <c r="C63" i="13"/>
  <c r="D63" i="51" s="1"/>
  <c r="E62" i="13"/>
  <c r="D67" i="36"/>
  <c r="E67" i="58" s="1"/>
  <c r="F67" i="53"/>
  <c r="E47" i="13"/>
  <c r="E99" i="13"/>
  <c r="F99" i="70" s="1"/>
  <c r="J74" i="42"/>
  <c r="J58" i="42"/>
  <c r="J42" i="42"/>
  <c r="J26" i="42"/>
  <c r="J10" i="42"/>
  <c r="J44" i="42"/>
  <c r="G20" i="32"/>
  <c r="E42" i="13"/>
  <c r="C76" i="13"/>
  <c r="C76" i="32" s="1"/>
  <c r="F47" i="37"/>
  <c r="F52" i="13"/>
  <c r="G52" i="58" s="1"/>
  <c r="G15" i="51"/>
  <c r="E15" i="13"/>
  <c r="F15" i="70" s="1"/>
  <c r="E49" i="36"/>
  <c r="E93" i="13"/>
  <c r="F93" i="70" s="1"/>
  <c r="F7" i="13"/>
  <c r="E35" i="32"/>
  <c r="G74" i="4"/>
  <c r="H74" i="24" s="1"/>
  <c r="G66" i="4"/>
  <c r="H66" i="24" s="1"/>
  <c r="G58" i="4"/>
  <c r="H58" i="24" s="1"/>
  <c r="G50" i="4"/>
  <c r="H50" i="24" s="1"/>
  <c r="G42" i="4"/>
  <c r="H42" i="24" s="1"/>
  <c r="G34" i="4"/>
  <c r="H34" i="24" s="1"/>
  <c r="G26" i="4"/>
  <c r="H26" i="24" s="1"/>
  <c r="H26" i="42" s="1"/>
  <c r="G18" i="4"/>
  <c r="H18" i="24" s="1"/>
  <c r="G10" i="4"/>
  <c r="H10" i="24" s="1"/>
  <c r="G12" i="4"/>
  <c r="H12" i="24" s="1"/>
  <c r="G44" i="4"/>
  <c r="H44" i="24" s="1"/>
  <c r="H44" i="42" s="1"/>
  <c r="G76" i="4"/>
  <c r="H76" i="24" s="1"/>
  <c r="E98" i="13"/>
  <c r="F98" i="70" s="1"/>
  <c r="F74" i="13"/>
  <c r="D4" i="36"/>
  <c r="E4" i="58" s="1"/>
  <c r="D18" i="32"/>
  <c r="C108" i="6"/>
  <c r="D108" i="43" s="1"/>
  <c r="G82" i="4"/>
  <c r="H82" i="24" s="1"/>
  <c r="H82" i="42" s="1"/>
  <c r="E64" i="37"/>
  <c r="E78" i="13"/>
  <c r="F78" i="51" s="1"/>
  <c r="E17" i="37"/>
  <c r="F17" i="49" s="1"/>
  <c r="F31" i="37"/>
  <c r="G84" i="32"/>
  <c r="F84" i="32" s="1"/>
  <c r="E41" i="32"/>
  <c r="F11" i="32"/>
  <c r="E11" i="32" s="1"/>
  <c r="C45" i="41" l="1"/>
  <c r="H34" i="42"/>
  <c r="C49" i="23"/>
  <c r="H73" i="54"/>
  <c r="F8" i="47"/>
  <c r="H73" i="42"/>
  <c r="H88" i="54"/>
  <c r="E98" i="47"/>
  <c r="H50" i="61"/>
  <c r="H50" i="60" s="1"/>
  <c r="H85" i="40"/>
  <c r="D107" i="30"/>
  <c r="C107" i="30" s="1"/>
  <c r="D107" i="50" s="1"/>
  <c r="H37" i="40"/>
  <c r="H109" i="50"/>
  <c r="H109" i="56"/>
  <c r="F109" i="30"/>
  <c r="C55" i="62"/>
  <c r="C53" i="62"/>
  <c r="G55" i="62"/>
  <c r="G53" i="62"/>
  <c r="G17" i="42"/>
  <c r="E9" i="4"/>
  <c r="F9" i="24" s="1"/>
  <c r="F72" i="4"/>
  <c r="G72" i="24"/>
  <c r="F49" i="4"/>
  <c r="G49" i="24" s="1"/>
  <c r="G17" i="24"/>
  <c r="E17" i="4"/>
  <c r="F48" i="4"/>
  <c r="G48" i="24" s="1"/>
  <c r="H80" i="42"/>
  <c r="F80" i="4"/>
  <c r="G80" i="24" s="1"/>
  <c r="E16" i="24"/>
  <c r="C16" i="4"/>
  <c r="D16" i="24" s="1"/>
  <c r="H49" i="42"/>
  <c r="F24" i="4"/>
  <c r="G24" i="24"/>
  <c r="E56" i="4"/>
  <c r="F56" i="24" s="1"/>
  <c r="AC31" i="58"/>
  <c r="AJ31" i="58"/>
  <c r="AC61" i="58"/>
  <c r="AJ61" i="58"/>
  <c r="AC81" i="58"/>
  <c r="AJ81" i="58"/>
  <c r="AJ60" i="43"/>
  <c r="AC60" i="43"/>
  <c r="AJ56" i="53"/>
  <c r="AC56" i="53"/>
  <c r="AJ73" i="70"/>
  <c r="AC73" i="70"/>
  <c r="AC94" i="51"/>
  <c r="AJ94" i="51"/>
  <c r="AC4" i="58"/>
  <c r="AJ4" i="58"/>
  <c r="AC67" i="58"/>
  <c r="AJ67" i="58"/>
  <c r="AC17" i="58"/>
  <c r="AJ17" i="58"/>
  <c r="AH10" i="42"/>
  <c r="AD10" i="42"/>
  <c r="AH66" i="40"/>
  <c r="AD66" i="40"/>
  <c r="G32" i="47"/>
  <c r="AH105" i="54"/>
  <c r="G11" i="41" s="1"/>
  <c r="G9" i="41" s="1"/>
  <c r="AD105" i="54"/>
  <c r="C11" i="41" s="1"/>
  <c r="C9" i="41" s="1"/>
  <c r="AH4" i="60"/>
  <c r="AD4" i="60"/>
  <c r="AD66" i="60"/>
  <c r="AH66" i="60"/>
  <c r="H23" i="42"/>
  <c r="G86" i="54"/>
  <c r="C18" i="32"/>
  <c r="AH74" i="42"/>
  <c r="AD74" i="42"/>
  <c r="AC63" i="45"/>
  <c r="AJ63" i="45"/>
  <c r="E39" i="32"/>
  <c r="AJ87" i="47"/>
  <c r="AC87" i="47"/>
  <c r="AH50" i="42"/>
  <c r="AD50" i="42"/>
  <c r="F24" i="51"/>
  <c r="AH3" i="40"/>
  <c r="AD3" i="40"/>
  <c r="AH7" i="40"/>
  <c r="AD7" i="40"/>
  <c r="G18" i="47"/>
  <c r="G101" i="47"/>
  <c r="AJ76" i="53"/>
  <c r="AC76" i="53"/>
  <c r="E36" i="32"/>
  <c r="F63" i="47"/>
  <c r="F78" i="53"/>
  <c r="AC63" i="51"/>
  <c r="AJ63" i="51"/>
  <c r="AJ67" i="70"/>
  <c r="AC67" i="70"/>
  <c r="H30" i="60"/>
  <c r="G50" i="53"/>
  <c r="G75" i="47"/>
  <c r="AH72" i="42"/>
  <c r="AD72" i="42"/>
  <c r="AH80" i="40"/>
  <c r="AD80" i="40"/>
  <c r="AH46" i="40"/>
  <c r="AD46" i="40"/>
  <c r="AH55" i="42"/>
  <c r="AD55" i="42"/>
  <c r="AJ48" i="43"/>
  <c r="AC48" i="43"/>
  <c r="AC18" i="51"/>
  <c r="AJ18" i="51"/>
  <c r="AH3" i="42"/>
  <c r="AD3" i="42"/>
  <c r="D8" i="36"/>
  <c r="E8" i="53" s="1"/>
  <c r="F36" i="58"/>
  <c r="F71" i="58"/>
  <c r="C71" i="36"/>
  <c r="D71" i="47" s="1"/>
  <c r="AJ19" i="53"/>
  <c r="AC19" i="53"/>
  <c r="AD88" i="60"/>
  <c r="AH88" i="60"/>
  <c r="H108" i="58"/>
  <c r="G84" i="58"/>
  <c r="AH42" i="42"/>
  <c r="AD42" i="42"/>
  <c r="AD110" i="42"/>
  <c r="C78" i="23" s="1"/>
  <c r="AH110" i="42"/>
  <c r="G78" i="23" s="1"/>
  <c r="AH18" i="42"/>
  <c r="AD18" i="42"/>
  <c r="G94" i="53"/>
  <c r="AH58" i="42"/>
  <c r="AD58" i="42"/>
  <c r="AJ36" i="47"/>
  <c r="AC36" i="47"/>
  <c r="AC48" i="51"/>
  <c r="AJ48" i="51"/>
  <c r="AC85" i="61"/>
  <c r="AJ85" i="61"/>
  <c r="AC76" i="45"/>
  <c r="AJ76" i="45"/>
  <c r="AH66" i="42"/>
  <c r="AD66" i="42"/>
  <c r="G66" i="70"/>
  <c r="AJ16" i="53"/>
  <c r="AC16" i="53"/>
  <c r="AH109" i="40"/>
  <c r="G60" i="41" s="1"/>
  <c r="AD109" i="40"/>
  <c r="C60" i="41" s="1"/>
  <c r="AD108" i="42"/>
  <c r="C52" i="23" s="1"/>
  <c r="AH108" i="42"/>
  <c r="G52" i="23" s="1"/>
  <c r="AH7" i="42"/>
  <c r="AD7" i="42"/>
  <c r="AH67" i="42"/>
  <c r="AD67" i="42"/>
  <c r="AJ77" i="53"/>
  <c r="AC77" i="53"/>
  <c r="AH65" i="42"/>
  <c r="AD65" i="42"/>
  <c r="AH107" i="49"/>
  <c r="G38" i="23" s="1"/>
  <c r="G36" i="23" s="1"/>
  <c r="AD107" i="49"/>
  <c r="C38" i="23" s="1"/>
  <c r="C36" i="23" s="1"/>
  <c r="AJ27" i="47"/>
  <c r="AC27" i="47"/>
  <c r="AJ66" i="47"/>
  <c r="AC66" i="47"/>
  <c r="AJ48" i="53"/>
  <c r="AC48" i="53"/>
  <c r="F40" i="53"/>
  <c r="AD101" i="40"/>
  <c r="AH101" i="40"/>
  <c r="AC67" i="24"/>
  <c r="AJ67" i="24"/>
  <c r="AH14" i="60"/>
  <c r="AD14" i="60"/>
  <c r="F64" i="47"/>
  <c r="G101" i="58"/>
  <c r="G6" i="58"/>
  <c r="G27" i="58"/>
  <c r="E56" i="47"/>
  <c r="C56" i="36"/>
  <c r="D56" i="47" s="1"/>
  <c r="AH60" i="42"/>
  <c r="AD60" i="42"/>
  <c r="AH12" i="40"/>
  <c r="AD12" i="40"/>
  <c r="AD94" i="60"/>
  <c r="AH94" i="60"/>
  <c r="AH13" i="40"/>
  <c r="AD13" i="40"/>
  <c r="F15" i="58"/>
  <c r="F45" i="58"/>
  <c r="G75" i="58"/>
  <c r="G32" i="58"/>
  <c r="F38" i="58"/>
  <c r="G23" i="58"/>
  <c r="G88" i="58"/>
  <c r="E48" i="58"/>
  <c r="AH18" i="40"/>
  <c r="AD18" i="40"/>
  <c r="G21" i="53"/>
  <c r="AJ25" i="70"/>
  <c r="AC25" i="70"/>
  <c r="AJ46" i="47"/>
  <c r="AC46" i="47"/>
  <c r="AH34" i="42"/>
  <c r="AD34" i="42"/>
  <c r="F20" i="32"/>
  <c r="F27" i="32"/>
  <c r="F56" i="32"/>
  <c r="AC51" i="49"/>
  <c r="AJ51" i="49"/>
  <c r="F83" i="37"/>
  <c r="G83" i="61" s="1"/>
  <c r="C8" i="32"/>
  <c r="F16" i="45"/>
  <c r="AJ46" i="70"/>
  <c r="AC46" i="70"/>
  <c r="AC107" i="43"/>
  <c r="B32" i="23" s="1"/>
  <c r="AJ107" i="43"/>
  <c r="I32" i="23" s="1"/>
  <c r="AJ76" i="47"/>
  <c r="AC76" i="47"/>
  <c r="AH8" i="40"/>
  <c r="AD8" i="40"/>
  <c r="AH88" i="40"/>
  <c r="AD88" i="40"/>
  <c r="G12" i="47"/>
  <c r="AD105" i="42"/>
  <c r="C13" i="23" s="1"/>
  <c r="AH105" i="42"/>
  <c r="G13" i="23" s="1"/>
  <c r="AJ5" i="47"/>
  <c r="AC5" i="47"/>
  <c r="E107" i="70"/>
  <c r="AH110" i="40"/>
  <c r="G72" i="41" s="1"/>
  <c r="AD110" i="40"/>
  <c r="C72" i="41" s="1"/>
  <c r="AH9" i="60"/>
  <c r="AD9" i="60"/>
  <c r="AH13" i="42"/>
  <c r="AD13" i="42"/>
  <c r="G34" i="53"/>
  <c r="AH8" i="60"/>
  <c r="AD8" i="60"/>
  <c r="G43" i="51"/>
  <c r="AH105" i="49"/>
  <c r="G12" i="23" s="1"/>
  <c r="G10" i="23" s="1"/>
  <c r="AD105" i="49"/>
  <c r="C12" i="23" s="1"/>
  <c r="C10" i="23" s="1"/>
  <c r="F88" i="47"/>
  <c r="AD71" i="60"/>
  <c r="AH71" i="60"/>
  <c r="G47" i="47"/>
  <c r="AC36" i="43"/>
  <c r="AJ36" i="43"/>
  <c r="AH20" i="42"/>
  <c r="AD20" i="42"/>
  <c r="AC94" i="45"/>
  <c r="AJ94" i="45"/>
  <c r="D94" i="32"/>
  <c r="AJ95" i="47"/>
  <c r="AC95" i="47"/>
  <c r="G56" i="58"/>
  <c r="F87" i="51"/>
  <c r="F87" i="70"/>
  <c r="F87" i="45"/>
  <c r="F87" i="42" s="1"/>
  <c r="D87" i="13"/>
  <c r="F29" i="58"/>
  <c r="G80" i="58"/>
  <c r="AJ46" i="53"/>
  <c r="AC46" i="53"/>
  <c r="G18" i="58"/>
  <c r="G109" i="58"/>
  <c r="F5" i="58"/>
  <c r="F51" i="58"/>
  <c r="AH11" i="42"/>
  <c r="AD11" i="42"/>
  <c r="G10" i="58"/>
  <c r="F59" i="58"/>
  <c r="AH22" i="40"/>
  <c r="AD22" i="40"/>
  <c r="G83" i="58"/>
  <c r="G86" i="61"/>
  <c r="AH102" i="60"/>
  <c r="AD102" i="60"/>
  <c r="AH9" i="42"/>
  <c r="AD9" i="42"/>
  <c r="F82" i="58"/>
  <c r="G96" i="58"/>
  <c r="G60" i="47"/>
  <c r="F54" i="53"/>
  <c r="AJ48" i="47"/>
  <c r="AC48" i="47"/>
  <c r="AJ41" i="70"/>
  <c r="AC41" i="70"/>
  <c r="AH44" i="42"/>
  <c r="AD44" i="42"/>
  <c r="AJ66" i="53"/>
  <c r="AC66" i="53"/>
  <c r="G102" i="45"/>
  <c r="AC25" i="45"/>
  <c r="AJ25" i="45"/>
  <c r="G77" i="45"/>
  <c r="G74" i="47"/>
  <c r="G3" i="47"/>
  <c r="AH32" i="42"/>
  <c r="AD32" i="42"/>
  <c r="AH60" i="40"/>
  <c r="AD60" i="40"/>
  <c r="AJ63" i="43"/>
  <c r="AC63" i="43"/>
  <c r="AH19" i="42"/>
  <c r="AD19" i="42"/>
  <c r="AC106" i="51"/>
  <c r="B19" i="41" s="1"/>
  <c r="AJ106" i="51"/>
  <c r="I19" i="41" s="1"/>
  <c r="AD101" i="42"/>
  <c r="AH101" i="42"/>
  <c r="AJ51" i="47"/>
  <c r="AC51" i="47"/>
  <c r="AH19" i="40"/>
  <c r="AD19" i="40"/>
  <c r="F13" i="45"/>
  <c r="F92" i="47"/>
  <c r="AH80" i="42"/>
  <c r="AD80" i="42"/>
  <c r="AJ27" i="53"/>
  <c r="AC27" i="53"/>
  <c r="AH16" i="42"/>
  <c r="AD16" i="42"/>
  <c r="AC26" i="50"/>
  <c r="AJ26" i="50"/>
  <c r="AJ95" i="53"/>
  <c r="AC95" i="53"/>
  <c r="G102" i="70"/>
  <c r="F92" i="58"/>
  <c r="F39" i="58"/>
  <c r="E41" i="58"/>
  <c r="AD67" i="60"/>
  <c r="AH67" i="60"/>
  <c r="G3" i="58"/>
  <c r="F98" i="58"/>
  <c r="AD65" i="60"/>
  <c r="AH65" i="60"/>
  <c r="E107" i="58"/>
  <c r="F49" i="58"/>
  <c r="F53" i="58"/>
  <c r="AH76" i="42"/>
  <c r="AD76" i="42"/>
  <c r="G74" i="53"/>
  <c r="AH65" i="40"/>
  <c r="AD65" i="40"/>
  <c r="AH84" i="40"/>
  <c r="AD84" i="40"/>
  <c r="AH71" i="42"/>
  <c r="AD71" i="42"/>
  <c r="G11" i="47"/>
  <c r="AH72" i="40"/>
  <c r="AD72" i="40"/>
  <c r="AH35" i="42"/>
  <c r="AD35" i="42"/>
  <c r="G70" i="60"/>
  <c r="AJ5" i="53"/>
  <c r="AC5" i="53"/>
  <c r="AH30" i="40"/>
  <c r="AD30" i="40"/>
  <c r="F84" i="47"/>
  <c r="AD105" i="61"/>
  <c r="AH105" i="61"/>
  <c r="G11" i="62" s="1"/>
  <c r="G9" i="62" s="1"/>
  <c r="F93" i="47"/>
  <c r="F100" i="47"/>
  <c r="AC26" i="43"/>
  <c r="AJ26" i="43"/>
  <c r="AJ8" i="70"/>
  <c r="AC8" i="70"/>
  <c r="AH35" i="60"/>
  <c r="AD35" i="60"/>
  <c r="AJ36" i="53"/>
  <c r="AC36" i="53"/>
  <c r="AC109" i="70"/>
  <c r="AJ109" i="70"/>
  <c r="I54" i="62" s="1"/>
  <c r="AC83" i="45"/>
  <c r="AJ83" i="45"/>
  <c r="AJ85" i="47"/>
  <c r="AC85" i="47"/>
  <c r="E52" i="53"/>
  <c r="C52" i="36"/>
  <c r="D52" i="53" s="1"/>
  <c r="E52" i="47"/>
  <c r="F64" i="58"/>
  <c r="AH84" i="42"/>
  <c r="AD84" i="42"/>
  <c r="G66" i="58"/>
  <c r="G20" i="58"/>
  <c r="H42" i="50"/>
  <c r="H42" i="40" s="1"/>
  <c r="H42" i="56"/>
  <c r="F42" i="30"/>
  <c r="G12" i="58"/>
  <c r="AD77" i="60"/>
  <c r="AH77" i="60"/>
  <c r="AD101" i="60"/>
  <c r="AH101" i="60"/>
  <c r="AD68" i="60"/>
  <c r="AH68" i="60"/>
  <c r="G73" i="58"/>
  <c r="G9" i="58"/>
  <c r="G30" i="58"/>
  <c r="AH26" i="42"/>
  <c r="AD26" i="42"/>
  <c r="F90" i="45"/>
  <c r="AH12" i="42"/>
  <c r="AD12" i="42"/>
  <c r="AC83" i="51"/>
  <c r="AJ83" i="51"/>
  <c r="AJ4" i="70"/>
  <c r="AC4" i="70"/>
  <c r="F10" i="32"/>
  <c r="D18" i="51"/>
  <c r="AJ51" i="53"/>
  <c r="AC51" i="53"/>
  <c r="AH76" i="40"/>
  <c r="AD76" i="40"/>
  <c r="AH69" i="40"/>
  <c r="AD69" i="40"/>
  <c r="H8" i="49"/>
  <c r="H8" i="42" s="1"/>
  <c r="G65" i="47"/>
  <c r="G13" i="53"/>
  <c r="AD109" i="60"/>
  <c r="AH109" i="60"/>
  <c r="G60" i="62" s="1"/>
  <c r="AJ77" i="47"/>
  <c r="AC77" i="47"/>
  <c r="G28" i="45"/>
  <c r="AJ18" i="70"/>
  <c r="AC18" i="70"/>
  <c r="H52" i="61"/>
  <c r="AH13" i="60"/>
  <c r="AD13" i="60"/>
  <c r="E73" i="51"/>
  <c r="AH6" i="60"/>
  <c r="AD6" i="60"/>
  <c r="AH4" i="40"/>
  <c r="AD4" i="40"/>
  <c r="AC40" i="43"/>
  <c r="AJ40" i="43"/>
  <c r="AH20" i="40"/>
  <c r="AD20" i="40"/>
  <c r="AH14" i="40"/>
  <c r="AD14" i="40"/>
  <c r="AC98" i="47"/>
  <c r="AJ98" i="47"/>
  <c r="AH7" i="60"/>
  <c r="AD7" i="60"/>
  <c r="G47" i="58"/>
  <c r="F57" i="58"/>
  <c r="F78" i="58"/>
  <c r="D81" i="53"/>
  <c r="G54" i="58"/>
  <c r="G85" i="58"/>
  <c r="F59" i="70"/>
  <c r="F105" i="58"/>
  <c r="F63" i="58"/>
  <c r="G7" i="58"/>
  <c r="AH30" i="60"/>
  <c r="AD30" i="60"/>
  <c r="F62" i="51"/>
  <c r="AC8" i="51"/>
  <c r="AJ8" i="51"/>
  <c r="AJ55" i="43"/>
  <c r="AC55" i="43"/>
  <c r="AD55" i="60"/>
  <c r="AH55" i="60"/>
  <c r="AC49" i="45"/>
  <c r="AJ49" i="45"/>
  <c r="AC76" i="51"/>
  <c r="AJ76" i="51"/>
  <c r="F25" i="47"/>
  <c r="AJ45" i="47"/>
  <c r="AC45" i="47"/>
  <c r="AD107" i="61"/>
  <c r="C35" i="62" s="1"/>
  <c r="C33" i="62" s="1"/>
  <c r="AH107" i="61"/>
  <c r="G35" i="62" s="1"/>
  <c r="G33" i="62" s="1"/>
  <c r="AJ47" i="43"/>
  <c r="AC47" i="43"/>
  <c r="AD52" i="60"/>
  <c r="AH52" i="60"/>
  <c r="AJ9" i="70"/>
  <c r="AC9" i="70"/>
  <c r="AC98" i="53"/>
  <c r="AJ98" i="53"/>
  <c r="AH11" i="40"/>
  <c r="AD11" i="40"/>
  <c r="G34" i="58"/>
  <c r="AH19" i="60"/>
  <c r="AD19" i="60"/>
  <c r="F100" i="58"/>
  <c r="E106" i="58"/>
  <c r="F14" i="58"/>
  <c r="F89" i="58"/>
  <c r="G50" i="58"/>
  <c r="G22" i="58"/>
  <c r="E71" i="47"/>
  <c r="AH3" i="60"/>
  <c r="AD3" i="60"/>
  <c r="F62" i="58"/>
  <c r="G60" i="58"/>
  <c r="F16" i="58"/>
  <c r="AH82" i="42"/>
  <c r="AD82" i="42"/>
  <c r="AH24" i="42"/>
  <c r="AD24" i="42"/>
  <c r="AH107" i="40"/>
  <c r="G36" i="41" s="1"/>
  <c r="AD107" i="40"/>
  <c r="C36" i="41" s="1"/>
  <c r="AC63" i="24"/>
  <c r="AJ63" i="24"/>
  <c r="AH22" i="60"/>
  <c r="AD22" i="60"/>
  <c r="AD110" i="60"/>
  <c r="AH110" i="60"/>
  <c r="G72" i="62" s="1"/>
  <c r="AH16" i="40"/>
  <c r="AD16" i="40"/>
  <c r="AH75" i="42"/>
  <c r="AD75" i="42"/>
  <c r="AC8" i="45"/>
  <c r="AJ8" i="45"/>
  <c r="G110" i="51"/>
  <c r="AD60" i="60"/>
  <c r="AH60" i="60"/>
  <c r="AJ49" i="70"/>
  <c r="AC49" i="70"/>
  <c r="F42" i="53"/>
  <c r="AH32" i="60"/>
  <c r="AD32" i="60"/>
  <c r="AD69" i="60"/>
  <c r="AH69" i="60"/>
  <c r="AJ37" i="53"/>
  <c r="AC37" i="53"/>
  <c r="AH11" i="60"/>
  <c r="AD11" i="60"/>
  <c r="AD108" i="60"/>
  <c r="AH108" i="60"/>
  <c r="G48" i="62" s="1"/>
  <c r="H42" i="60"/>
  <c r="AD76" i="60"/>
  <c r="AH76" i="60"/>
  <c r="AD109" i="42"/>
  <c r="C65" i="23" s="1"/>
  <c r="AH109" i="42"/>
  <c r="G65" i="23" s="1"/>
  <c r="AD100" i="40"/>
  <c r="AH100" i="40"/>
  <c r="AJ20" i="47"/>
  <c r="AC20" i="47"/>
  <c r="H102" i="50"/>
  <c r="H102" i="40" s="1"/>
  <c r="F102" i="30"/>
  <c r="G102" i="56" s="1"/>
  <c r="G102" i="60" s="1"/>
  <c r="G43" i="58"/>
  <c r="G43" i="60" s="1"/>
  <c r="AC37" i="58"/>
  <c r="AJ37" i="58"/>
  <c r="G28" i="58"/>
  <c r="F99" i="58"/>
  <c r="G11" i="58"/>
  <c r="G21" i="58"/>
  <c r="F79" i="58"/>
  <c r="F35" i="58"/>
  <c r="G67" i="62"/>
  <c r="G65" i="62"/>
  <c r="F40" i="58"/>
  <c r="D59" i="13"/>
  <c r="E59" i="45"/>
  <c r="E59" i="51"/>
  <c r="G94" i="58"/>
  <c r="E71" i="53"/>
  <c r="AH24" i="60"/>
  <c r="AD24" i="60"/>
  <c r="F44" i="58"/>
  <c r="G65" i="58"/>
  <c r="E46" i="58"/>
  <c r="F95" i="58"/>
  <c r="H61" i="42"/>
  <c r="F36" i="60"/>
  <c r="H45" i="40"/>
  <c r="E44" i="37"/>
  <c r="G42" i="61"/>
  <c r="F25" i="53"/>
  <c r="G27" i="61"/>
  <c r="H74" i="40"/>
  <c r="D64" i="36"/>
  <c r="E64" i="47" s="1"/>
  <c r="C98" i="36"/>
  <c r="D98" i="47" s="1"/>
  <c r="H46" i="54"/>
  <c r="H46" i="40" s="1"/>
  <c r="G59" i="61"/>
  <c r="F39" i="47"/>
  <c r="D39" i="36"/>
  <c r="E39" i="53" s="1"/>
  <c r="F39" i="53"/>
  <c r="H35" i="61"/>
  <c r="H35" i="60" s="1"/>
  <c r="G78" i="61"/>
  <c r="G78" i="60" s="1"/>
  <c r="E85" i="53"/>
  <c r="G38" i="49"/>
  <c r="H75" i="61"/>
  <c r="H75" i="60" s="1"/>
  <c r="F59" i="53"/>
  <c r="D95" i="53"/>
  <c r="E20" i="53"/>
  <c r="C20" i="36"/>
  <c r="D20" i="53" s="1"/>
  <c r="F29" i="53"/>
  <c r="H50" i="54"/>
  <c r="H50" i="40" s="1"/>
  <c r="F84" i="53"/>
  <c r="F78" i="47"/>
  <c r="H94" i="61"/>
  <c r="H27" i="42"/>
  <c r="E39" i="37"/>
  <c r="F39" i="61" s="1"/>
  <c r="E39" i="47"/>
  <c r="H58" i="54"/>
  <c r="H58" i="40" s="1"/>
  <c r="C85" i="36"/>
  <c r="D85" i="53" s="1"/>
  <c r="H41" i="60"/>
  <c r="H101" i="61"/>
  <c r="H101" i="60" s="1"/>
  <c r="H106" i="40"/>
  <c r="H24" i="49"/>
  <c r="H24" i="42" s="1"/>
  <c r="H21" i="49"/>
  <c r="H21" i="42" s="1"/>
  <c r="H58" i="49"/>
  <c r="H83" i="60"/>
  <c r="G34" i="54"/>
  <c r="G34" i="40" s="1"/>
  <c r="F95" i="54"/>
  <c r="H24" i="54"/>
  <c r="H24" i="40" s="1"/>
  <c r="H3" i="49"/>
  <c r="H3" i="42" s="1"/>
  <c r="H55" i="61"/>
  <c r="H55" i="60" s="1"/>
  <c r="H35" i="49"/>
  <c r="H35" i="42" s="1"/>
  <c r="G93" i="60"/>
  <c r="I109" i="40"/>
  <c r="G53" i="60"/>
  <c r="G5" i="60"/>
  <c r="H28" i="60"/>
  <c r="G39" i="40"/>
  <c r="H10" i="40"/>
  <c r="H90" i="42"/>
  <c r="G95" i="40"/>
  <c r="H73" i="60"/>
  <c r="H50" i="42"/>
  <c r="H54" i="42"/>
  <c r="H43" i="60"/>
  <c r="H106" i="60"/>
  <c r="H42" i="42"/>
  <c r="F93" i="45"/>
  <c r="E48" i="45"/>
  <c r="F39" i="45"/>
  <c r="F36" i="51"/>
  <c r="E79" i="51"/>
  <c r="F13" i="51"/>
  <c r="E15" i="32"/>
  <c r="D67" i="51"/>
  <c r="G38" i="60"/>
  <c r="E79" i="70"/>
  <c r="G106" i="32" a="1"/>
  <c r="G106" i="32" s="1"/>
  <c r="F96" i="32"/>
  <c r="I76" i="60"/>
  <c r="F15" i="51"/>
  <c r="G96" i="51"/>
  <c r="F34" i="45"/>
  <c r="E94" i="70"/>
  <c r="C94" i="13"/>
  <c r="D94" i="45" s="1"/>
  <c r="D46" i="32"/>
  <c r="F77" i="32"/>
  <c r="D60" i="32"/>
  <c r="E24" i="32"/>
  <c r="G96" i="45"/>
  <c r="E14" i="32"/>
  <c r="E46" i="51"/>
  <c r="F24" i="45"/>
  <c r="H88" i="40"/>
  <c r="E49" i="51"/>
  <c r="F100" i="45"/>
  <c r="F26" i="45"/>
  <c r="I94" i="40"/>
  <c r="H31" i="40"/>
  <c r="F12" i="56"/>
  <c r="G105" i="50"/>
  <c r="E105" i="30"/>
  <c r="F105" i="50" s="1"/>
  <c r="H94" i="56"/>
  <c r="F94" i="30"/>
  <c r="F14" i="30"/>
  <c r="H14" i="50"/>
  <c r="H14" i="40" s="1"/>
  <c r="H14" i="56"/>
  <c r="H14" i="60" s="1"/>
  <c r="G31" i="50"/>
  <c r="G3" i="50"/>
  <c r="F6" i="56"/>
  <c r="F32" i="50"/>
  <c r="G53" i="50"/>
  <c r="F44" i="50"/>
  <c r="H12" i="50"/>
  <c r="G51" i="50"/>
  <c r="G51" i="40" s="1"/>
  <c r="F96" i="50"/>
  <c r="F36" i="50"/>
  <c r="G7" i="50"/>
  <c r="G9" i="56"/>
  <c r="G21" i="56"/>
  <c r="G79" i="56"/>
  <c r="H52" i="56"/>
  <c r="F40" i="56"/>
  <c r="G33" i="56"/>
  <c r="G5" i="50"/>
  <c r="G5" i="40" s="1"/>
  <c r="G77" i="50"/>
  <c r="H12" i="56"/>
  <c r="H47" i="40"/>
  <c r="G43" i="50"/>
  <c r="F46" i="50"/>
  <c r="G19" i="50"/>
  <c r="G25" i="56"/>
  <c r="G25" i="60" s="1"/>
  <c r="D86" i="30"/>
  <c r="E86" i="50" s="1"/>
  <c r="F48" i="56"/>
  <c r="H20" i="56"/>
  <c r="G35" i="50"/>
  <c r="H20" i="50"/>
  <c r="H68" i="56"/>
  <c r="H68" i="60" s="1"/>
  <c r="H29" i="60"/>
  <c r="F18" i="50"/>
  <c r="F34" i="50"/>
  <c r="F24" i="50"/>
  <c r="F90" i="50"/>
  <c r="H68" i="50"/>
  <c r="H68" i="40" s="1"/>
  <c r="G67" i="56"/>
  <c r="F18" i="56"/>
  <c r="G37" i="50"/>
  <c r="G29" i="50"/>
  <c r="F40" i="50"/>
  <c r="F20" i="30"/>
  <c r="G20" i="50" s="1"/>
  <c r="G51" i="56"/>
  <c r="G51" i="60" s="1"/>
  <c r="F30" i="50"/>
  <c r="F100" i="30"/>
  <c r="H100" i="50"/>
  <c r="H100" i="40" s="1"/>
  <c r="F68" i="30"/>
  <c r="F52" i="30"/>
  <c r="G52" i="50" s="1"/>
  <c r="F64" i="50"/>
  <c r="H100" i="56"/>
  <c r="H100" i="60" s="1"/>
  <c r="H52" i="50"/>
  <c r="H52" i="40" s="1"/>
  <c r="F88" i="50"/>
  <c r="F66" i="50"/>
  <c r="F8" i="50"/>
  <c r="H76" i="40"/>
  <c r="G65" i="50"/>
  <c r="F8" i="56"/>
  <c r="H76" i="56"/>
  <c r="F76" i="30"/>
  <c r="G65" i="56"/>
  <c r="H41" i="42"/>
  <c r="I30" i="42"/>
  <c r="H98" i="42"/>
  <c r="H37" i="42"/>
  <c r="C48" i="6"/>
  <c r="D48" i="43" s="1"/>
  <c r="H100" i="42"/>
  <c r="I84" i="42"/>
  <c r="H60" i="42"/>
  <c r="C40" i="6"/>
  <c r="D40" i="43" s="1"/>
  <c r="G39" i="42"/>
  <c r="D88" i="6"/>
  <c r="E88" i="43" s="1"/>
  <c r="H58" i="42"/>
  <c r="H92" i="42"/>
  <c r="C78" i="6"/>
  <c r="D78" i="43" s="1"/>
  <c r="D22" i="6"/>
  <c r="E22" i="43" s="1"/>
  <c r="C36" i="6"/>
  <c r="D36" i="43" s="1"/>
  <c r="E78" i="43"/>
  <c r="G69" i="24"/>
  <c r="F5" i="4"/>
  <c r="G5" i="24" s="1"/>
  <c r="G5" i="42" s="1"/>
  <c r="F69" i="24"/>
  <c r="D69" i="4"/>
  <c r="E31" i="4"/>
  <c r="F31" i="24" s="1"/>
  <c r="G45" i="24"/>
  <c r="G45" i="42" s="1"/>
  <c r="E45" i="4"/>
  <c r="G95" i="24"/>
  <c r="G95" i="42" s="1"/>
  <c r="E95" i="4"/>
  <c r="G87" i="24"/>
  <c r="G87" i="42" s="1"/>
  <c r="E39" i="4"/>
  <c r="F39" i="24" s="1"/>
  <c r="G13" i="24"/>
  <c r="E13" i="4"/>
  <c r="F21" i="4"/>
  <c r="G21" i="24" s="1"/>
  <c r="H110" i="56"/>
  <c r="H110" i="60" s="1"/>
  <c r="D11" i="4"/>
  <c r="E11" i="24" s="1"/>
  <c r="G106" i="50"/>
  <c r="E99" i="24"/>
  <c r="G108" i="50"/>
  <c r="G106" i="56"/>
  <c r="F11" i="24"/>
  <c r="B54" i="62"/>
  <c r="F89" i="53"/>
  <c r="G56" i="45"/>
  <c r="G56" i="42" s="1"/>
  <c r="F68" i="45"/>
  <c r="F49" i="47"/>
  <c r="E47" i="32"/>
  <c r="F23" i="47"/>
  <c r="E51" i="32"/>
  <c r="G85" i="51"/>
  <c r="G85" i="40" s="1"/>
  <c r="G89" i="54"/>
  <c r="G89" i="40" s="1"/>
  <c r="F73" i="37"/>
  <c r="G61" i="54"/>
  <c r="G102" i="51"/>
  <c r="G29" i="54"/>
  <c r="H83" i="40"/>
  <c r="E16" i="47"/>
  <c r="H106" i="42"/>
  <c r="G30" i="51"/>
  <c r="E60" i="51"/>
  <c r="G10" i="51"/>
  <c r="G77" i="51"/>
  <c r="G106" i="49"/>
  <c r="H69" i="49"/>
  <c r="H69" i="42" s="1"/>
  <c r="G73" i="53"/>
  <c r="G9" i="53"/>
  <c r="G12" i="53"/>
  <c r="G26" i="49"/>
  <c r="G33" i="50"/>
  <c r="E33" i="30"/>
  <c r="I80" i="60"/>
  <c r="F58" i="37"/>
  <c r="G58" i="54" s="1"/>
  <c r="E40" i="70"/>
  <c r="H13" i="61"/>
  <c r="H13" i="60" s="1"/>
  <c r="D46" i="53"/>
  <c r="E19" i="30"/>
  <c r="F19" i="50" s="1"/>
  <c r="G101" i="53"/>
  <c r="H24" i="61"/>
  <c r="H24" i="60" s="1"/>
  <c r="G81" i="61"/>
  <c r="G96" i="70"/>
  <c r="G91" i="61"/>
  <c r="G91" i="60" s="1"/>
  <c r="F80" i="50"/>
  <c r="H72" i="49"/>
  <c r="H72" i="42" s="1"/>
  <c r="H72" i="54"/>
  <c r="H72" i="40" s="1"/>
  <c r="F72" i="37"/>
  <c r="H80" i="61"/>
  <c r="H80" i="60" s="1"/>
  <c r="D5" i="47"/>
  <c r="D5" i="53"/>
  <c r="G11" i="50"/>
  <c r="G110" i="70"/>
  <c r="G64" i="60"/>
  <c r="D96" i="30"/>
  <c r="E67" i="30"/>
  <c r="F58" i="50"/>
  <c r="G55" i="50"/>
  <c r="E55" i="30"/>
  <c r="F55" i="50" s="1"/>
  <c r="I108" i="42"/>
  <c r="G108" i="57"/>
  <c r="F16" i="56"/>
  <c r="D48" i="30"/>
  <c r="C49" i="13"/>
  <c r="D49" i="51" s="1"/>
  <c r="F12" i="50"/>
  <c r="F62" i="50"/>
  <c r="D76" i="70"/>
  <c r="F35" i="37"/>
  <c r="G35" i="49" s="1"/>
  <c r="G35" i="42" s="1"/>
  <c r="I109" i="60"/>
  <c r="C60" i="6"/>
  <c r="D60" i="43" s="1"/>
  <c r="G100" i="61"/>
  <c r="G83" i="50"/>
  <c r="E83" i="30"/>
  <c r="D92" i="30"/>
  <c r="G17" i="50"/>
  <c r="G17" i="40" s="1"/>
  <c r="F82" i="50"/>
  <c r="D78" i="30"/>
  <c r="G75" i="53"/>
  <c r="H101" i="49"/>
  <c r="H101" i="42" s="1"/>
  <c r="H101" i="54"/>
  <c r="H101" i="40" s="1"/>
  <c r="F101" i="37"/>
  <c r="G101" i="61" s="1"/>
  <c r="G101" i="60" s="1"/>
  <c r="H8" i="61"/>
  <c r="H8" i="60" s="1"/>
  <c r="H109" i="61"/>
  <c r="E69" i="70"/>
  <c r="H60" i="54"/>
  <c r="H60" i="40" s="1"/>
  <c r="F60" i="37"/>
  <c r="G60" i="54" s="1"/>
  <c r="F34" i="56"/>
  <c r="G55" i="47"/>
  <c r="F4" i="50"/>
  <c r="E57" i="30"/>
  <c r="E37" i="30"/>
  <c r="G34" i="47"/>
  <c r="E34" i="36"/>
  <c r="D84" i="30"/>
  <c r="G108" i="56"/>
  <c r="D98" i="30"/>
  <c r="G63" i="56"/>
  <c r="F24" i="56"/>
  <c r="E27" i="37"/>
  <c r="F27" i="49" s="1"/>
  <c r="G27" i="49"/>
  <c r="G27" i="42" s="1"/>
  <c r="G27" i="54"/>
  <c r="G27" i="40" s="1"/>
  <c r="E29" i="30"/>
  <c r="D54" i="30"/>
  <c r="G61" i="50"/>
  <c r="D38" i="30"/>
  <c r="G7" i="70"/>
  <c r="E48" i="70"/>
  <c r="G47" i="50"/>
  <c r="D73" i="32"/>
  <c r="C73" i="13"/>
  <c r="D73" i="70" s="1"/>
  <c r="D26" i="50"/>
  <c r="F90" i="56"/>
  <c r="F46" i="56"/>
  <c r="F32" i="56"/>
  <c r="H27" i="40"/>
  <c r="G66" i="56"/>
  <c r="G105" i="46"/>
  <c r="G106" i="52"/>
  <c r="G49" i="49"/>
  <c r="G24" i="47"/>
  <c r="H77" i="54"/>
  <c r="H77" i="40" s="1"/>
  <c r="G7" i="47"/>
  <c r="E11" i="36"/>
  <c r="F11" i="58" s="1"/>
  <c r="F69" i="53"/>
  <c r="I107" i="54"/>
  <c r="I107" i="40" s="1"/>
  <c r="E39" i="30"/>
  <c r="F39" i="50" s="1"/>
  <c r="D26" i="13"/>
  <c r="G49" i="61"/>
  <c r="G49" i="60" s="1"/>
  <c r="G11" i="56"/>
  <c r="E106" i="70"/>
  <c r="F108" i="36"/>
  <c r="G108" i="58" s="1"/>
  <c r="E13" i="36"/>
  <c r="F13" i="58" s="1"/>
  <c r="H109" i="57"/>
  <c r="E45" i="30"/>
  <c r="F62" i="56"/>
  <c r="G107" i="46"/>
  <c r="E107" i="34" a="1"/>
  <c r="E107" i="34" s="1"/>
  <c r="F107" i="46" s="1"/>
  <c r="G45" i="54"/>
  <c r="H20" i="61"/>
  <c r="F95" i="56"/>
  <c r="H37" i="60"/>
  <c r="F105" i="51"/>
  <c r="D105" i="13"/>
  <c r="E105" i="51" s="1"/>
  <c r="E88" i="13"/>
  <c r="F88" i="45" s="1"/>
  <c r="G108" i="32" a="1"/>
  <c r="G108" i="32" s="1"/>
  <c r="D10" i="30"/>
  <c r="H65" i="61"/>
  <c r="H65" i="60" s="1"/>
  <c r="D37" i="58"/>
  <c r="F89" i="56"/>
  <c r="G20" i="70"/>
  <c r="D25" i="70"/>
  <c r="G83" i="56"/>
  <c r="G83" i="60" s="1"/>
  <c r="E45" i="53"/>
  <c r="C45" i="36"/>
  <c r="D45" i="53" s="1"/>
  <c r="E31" i="30"/>
  <c r="F30" i="47"/>
  <c r="D30" i="36"/>
  <c r="F30" i="53"/>
  <c r="E13" i="70"/>
  <c r="D13" i="13"/>
  <c r="E13" i="51" s="1"/>
  <c r="E13" i="45"/>
  <c r="G17" i="56"/>
  <c r="G17" i="60" s="1"/>
  <c r="H30" i="54"/>
  <c r="H30" i="40" s="1"/>
  <c r="F30" i="37"/>
  <c r="G30" i="61" s="1"/>
  <c r="H30" i="49"/>
  <c r="H30" i="42" s="1"/>
  <c r="H75" i="54"/>
  <c r="H75" i="40" s="1"/>
  <c r="F75" i="37"/>
  <c r="H75" i="49"/>
  <c r="H75" i="42" s="1"/>
  <c r="F82" i="70"/>
  <c r="G93" i="49"/>
  <c r="G93" i="42" s="1"/>
  <c r="E93" i="37"/>
  <c r="F93" i="61" s="1"/>
  <c r="G93" i="54"/>
  <c r="G93" i="40" s="1"/>
  <c r="F82" i="56"/>
  <c r="H11" i="61"/>
  <c r="G89" i="61"/>
  <c r="H60" i="61"/>
  <c r="H60" i="60" s="1"/>
  <c r="F4" i="56"/>
  <c r="G68" i="61"/>
  <c r="G57" i="50"/>
  <c r="G57" i="40" s="1"/>
  <c r="G37" i="56"/>
  <c r="G37" i="60" s="1"/>
  <c r="J107" i="60"/>
  <c r="G29" i="56"/>
  <c r="E43" i="13"/>
  <c r="G61" i="56"/>
  <c r="D40" i="30"/>
  <c r="E40" i="56" s="1"/>
  <c r="G10" i="56"/>
  <c r="G34" i="61"/>
  <c r="G34" i="60" s="1"/>
  <c r="G47" i="56"/>
  <c r="E73" i="45"/>
  <c r="F88" i="32"/>
  <c r="E88" i="32" s="1"/>
  <c r="G23" i="70"/>
  <c r="H28" i="40"/>
  <c r="F71" i="70"/>
  <c r="F64" i="61"/>
  <c r="E87" i="61"/>
  <c r="G56" i="56"/>
  <c r="G56" i="60" s="1"/>
  <c r="E26" i="32"/>
  <c r="D26" i="32" s="1"/>
  <c r="E31" i="51"/>
  <c r="F29" i="51"/>
  <c r="E72" i="47"/>
  <c r="F51" i="45"/>
  <c r="F51" i="42" s="1"/>
  <c r="H3" i="40"/>
  <c r="D27" i="47"/>
  <c r="D41" i="32"/>
  <c r="F49" i="53"/>
  <c r="F99" i="51"/>
  <c r="D63" i="45"/>
  <c r="E35" i="45"/>
  <c r="E17" i="47"/>
  <c r="F19" i="51"/>
  <c r="G81" i="49"/>
  <c r="G81" i="42" s="1"/>
  <c r="F70" i="54"/>
  <c r="G82" i="54"/>
  <c r="G82" i="40" s="1"/>
  <c r="E99" i="47"/>
  <c r="F101" i="45"/>
  <c r="E34" i="32"/>
  <c r="F79" i="47"/>
  <c r="E57" i="32"/>
  <c r="H77" i="42"/>
  <c r="E33" i="32"/>
  <c r="G74" i="49"/>
  <c r="G41" i="49"/>
  <c r="H88" i="49"/>
  <c r="H88" i="42" s="1"/>
  <c r="H32" i="54"/>
  <c r="G83" i="47"/>
  <c r="G43" i="49"/>
  <c r="G43" i="42" s="1"/>
  <c r="H76" i="49"/>
  <c r="H76" i="42" s="1"/>
  <c r="H67" i="49"/>
  <c r="H67" i="42" s="1"/>
  <c r="E9" i="30"/>
  <c r="F9" i="56" s="1"/>
  <c r="G90" i="60"/>
  <c r="D88" i="30"/>
  <c r="G39" i="56"/>
  <c r="G39" i="60" s="1"/>
  <c r="F26" i="70"/>
  <c r="D30" i="30"/>
  <c r="H18" i="61"/>
  <c r="H18" i="60" s="1"/>
  <c r="F35" i="47"/>
  <c r="D35" i="36"/>
  <c r="E35" i="58" s="1"/>
  <c r="F35" i="53"/>
  <c r="C63" i="6"/>
  <c r="D63" i="43" s="1"/>
  <c r="F50" i="37"/>
  <c r="G50" i="61" s="1"/>
  <c r="G50" i="60" s="1"/>
  <c r="H108" i="47"/>
  <c r="G92" i="60"/>
  <c r="F63" i="53"/>
  <c r="D63" i="36"/>
  <c r="E63" i="53" s="1"/>
  <c r="D78" i="36"/>
  <c r="E78" i="53" s="1"/>
  <c r="G45" i="50"/>
  <c r="D63" i="70"/>
  <c r="H19" i="49"/>
  <c r="H19" i="42" s="1"/>
  <c r="H19" i="54"/>
  <c r="H19" i="40" s="1"/>
  <c r="F19" i="37"/>
  <c r="D16" i="30"/>
  <c r="E16" i="50" s="1"/>
  <c r="E5" i="30"/>
  <c r="F5" i="56" s="1"/>
  <c r="H7" i="61"/>
  <c r="H7" i="60" s="1"/>
  <c r="F17" i="61"/>
  <c r="G85" i="70"/>
  <c r="F105" i="45"/>
  <c r="G88" i="45"/>
  <c r="G49" i="50"/>
  <c r="E49" i="30"/>
  <c r="F101" i="70"/>
  <c r="C48" i="62"/>
  <c r="H59" i="40"/>
  <c r="F110" i="30"/>
  <c r="D9" i="51"/>
  <c r="D66" i="30"/>
  <c r="G28" i="51"/>
  <c r="E28" i="13"/>
  <c r="D34" i="30"/>
  <c r="G57" i="60"/>
  <c r="H54" i="60"/>
  <c r="D24" i="30"/>
  <c r="H52" i="49"/>
  <c r="H52" i="42" s="1"/>
  <c r="F52" i="37"/>
  <c r="G52" i="54" s="1"/>
  <c r="G33" i="61"/>
  <c r="F19" i="70"/>
  <c r="G26" i="61"/>
  <c r="G26" i="60" s="1"/>
  <c r="D90" i="30"/>
  <c r="D46" i="30"/>
  <c r="F78" i="70"/>
  <c r="G110" i="61"/>
  <c r="G75" i="70"/>
  <c r="D32" i="30"/>
  <c r="G63" i="54"/>
  <c r="E63" i="37"/>
  <c r="G63" i="49"/>
  <c r="G63" i="42" s="1"/>
  <c r="G83" i="49"/>
  <c r="E4" i="45"/>
  <c r="E81" i="45"/>
  <c r="G83" i="53"/>
  <c r="I105" i="49"/>
  <c r="I105" i="42" s="1"/>
  <c r="H4" i="54"/>
  <c r="H4" i="40" s="1"/>
  <c r="H4" i="49"/>
  <c r="H4" i="42" s="1"/>
  <c r="F4" i="37"/>
  <c r="G94" i="47"/>
  <c r="E94" i="36"/>
  <c r="G107" i="32" a="1"/>
  <c r="G107" i="32" s="1"/>
  <c r="G60" i="53"/>
  <c r="E60" i="36"/>
  <c r="F62" i="70"/>
  <c r="D76" i="58"/>
  <c r="G82" i="61"/>
  <c r="G82" i="60" s="1"/>
  <c r="D80" i="30"/>
  <c r="E71" i="30"/>
  <c r="F71" i="50" s="1"/>
  <c r="H108" i="53"/>
  <c r="D58" i="30"/>
  <c r="I107" i="61"/>
  <c r="I107" i="60" s="1"/>
  <c r="G52" i="70"/>
  <c r="G45" i="56"/>
  <c r="D12" i="30"/>
  <c r="G87" i="50"/>
  <c r="G87" i="40" s="1"/>
  <c r="E87" i="30"/>
  <c r="D62" i="30"/>
  <c r="E73" i="30"/>
  <c r="F73" i="50" s="1"/>
  <c r="E45" i="37"/>
  <c r="F45" i="49" s="1"/>
  <c r="D83" i="70"/>
  <c r="F93" i="53"/>
  <c r="D93" i="36"/>
  <c r="E93" i="53" s="1"/>
  <c r="F100" i="53"/>
  <c r="D100" i="36"/>
  <c r="E100" i="53" s="1"/>
  <c r="C26" i="6"/>
  <c r="D26" i="43" s="1"/>
  <c r="D82" i="30"/>
  <c r="E72" i="70"/>
  <c r="F72" i="51"/>
  <c r="D72" i="13"/>
  <c r="D72" i="32" s="1"/>
  <c r="H71" i="61"/>
  <c r="H71" i="60" s="1"/>
  <c r="D4" i="30"/>
  <c r="D92" i="36"/>
  <c r="E92" i="58" s="1"/>
  <c r="G48" i="49"/>
  <c r="E48" i="37"/>
  <c r="G48" i="54"/>
  <c r="G48" i="40" s="1"/>
  <c r="G109" i="32" a="1"/>
  <c r="G109" i="32" s="1"/>
  <c r="F53" i="51"/>
  <c r="E53" i="70"/>
  <c r="D53" i="13"/>
  <c r="E53" i="58" s="1"/>
  <c r="E53" i="51"/>
  <c r="H12" i="61"/>
  <c r="G106" i="61"/>
  <c r="E59" i="30"/>
  <c r="F50" i="56"/>
  <c r="F88" i="53"/>
  <c r="D88" i="36"/>
  <c r="G78" i="49"/>
  <c r="E78" i="37"/>
  <c r="F78" i="49" s="1"/>
  <c r="F70" i="56"/>
  <c r="F70" i="60" s="1"/>
  <c r="H3" i="61"/>
  <c r="H3" i="60" s="1"/>
  <c r="G78" i="40"/>
  <c r="E31" i="70"/>
  <c r="G63" i="61"/>
  <c r="G64" i="40"/>
  <c r="D49" i="32"/>
  <c r="C49" i="32" s="1"/>
  <c r="F82" i="47"/>
  <c r="G54" i="54"/>
  <c r="G54" i="56"/>
  <c r="F55" i="45"/>
  <c r="F38" i="45"/>
  <c r="H108" i="49"/>
  <c r="F78" i="45"/>
  <c r="F5" i="49"/>
  <c r="E87" i="49"/>
  <c r="H28" i="42"/>
  <c r="E51" i="54"/>
  <c r="F54" i="32"/>
  <c r="G98" i="49"/>
  <c r="G100" i="54"/>
  <c r="G62" i="54"/>
  <c r="G62" i="40" s="1"/>
  <c r="G108" i="45"/>
  <c r="F100" i="51"/>
  <c r="F58" i="32"/>
  <c r="F96" i="53"/>
  <c r="E53" i="47"/>
  <c r="G40" i="49"/>
  <c r="G40" i="42" s="1"/>
  <c r="H20" i="42"/>
  <c r="G68" i="49"/>
  <c r="E95" i="32"/>
  <c r="G37" i="49"/>
  <c r="F95" i="49"/>
  <c r="H73" i="40"/>
  <c r="G22" i="47"/>
  <c r="H4" i="61"/>
  <c r="H4" i="60" s="1"/>
  <c r="E79" i="45"/>
  <c r="C79" i="13"/>
  <c r="C79" i="32" s="1"/>
  <c r="E51" i="30"/>
  <c r="F51" i="50" s="1"/>
  <c r="F51" i="40" s="1"/>
  <c r="G74" i="56"/>
  <c r="G74" i="60" s="1"/>
  <c r="H9" i="61"/>
  <c r="H9" i="60" s="1"/>
  <c r="G62" i="61"/>
  <c r="G62" i="60" s="1"/>
  <c r="F32" i="70"/>
  <c r="G54" i="61"/>
  <c r="G77" i="70"/>
  <c r="E7" i="30"/>
  <c r="D56" i="30"/>
  <c r="G71" i="56"/>
  <c r="E106" i="30"/>
  <c r="C55" i="6"/>
  <c r="D55" i="43" s="1"/>
  <c r="H46" i="49"/>
  <c r="H46" i="42" s="1"/>
  <c r="F46" i="37"/>
  <c r="F55" i="37"/>
  <c r="H55" i="49"/>
  <c r="H55" i="42" s="1"/>
  <c r="H55" i="54"/>
  <c r="H55" i="40" s="1"/>
  <c r="H19" i="61"/>
  <c r="H19" i="60" s="1"/>
  <c r="G87" i="56"/>
  <c r="G87" i="60" s="1"/>
  <c r="F60" i="50"/>
  <c r="G73" i="56"/>
  <c r="F44" i="53"/>
  <c r="D44" i="36"/>
  <c r="D44" i="37" s="1"/>
  <c r="F44" i="47"/>
  <c r="G107" i="57"/>
  <c r="G45" i="61"/>
  <c r="E107" i="51"/>
  <c r="G50" i="47"/>
  <c r="I110" i="60"/>
  <c r="F105" i="70"/>
  <c r="G88" i="70"/>
  <c r="H21" i="61"/>
  <c r="H21" i="60" s="1"/>
  <c r="F42" i="70"/>
  <c r="F68" i="70"/>
  <c r="E35" i="70"/>
  <c r="F26" i="56"/>
  <c r="E69" i="30"/>
  <c r="F69" i="56" s="1"/>
  <c r="D9" i="70"/>
  <c r="G23" i="50"/>
  <c r="E23" i="30"/>
  <c r="F72" i="45"/>
  <c r="E85" i="30"/>
  <c r="G28" i="70"/>
  <c r="G79" i="61"/>
  <c r="G79" i="60" s="1"/>
  <c r="F64" i="60"/>
  <c r="F45" i="70"/>
  <c r="F72" i="50"/>
  <c r="F14" i="53"/>
  <c r="D14" i="36"/>
  <c r="E14" i="53" s="1"/>
  <c r="F92" i="53"/>
  <c r="G48" i="61"/>
  <c r="G48" i="60" s="1"/>
  <c r="E13" i="30"/>
  <c r="D19" i="53"/>
  <c r="D19" i="47"/>
  <c r="F22" i="50"/>
  <c r="H31" i="60"/>
  <c r="F28" i="56"/>
  <c r="G47" i="53"/>
  <c r="E47" i="36"/>
  <c r="F74" i="50"/>
  <c r="F99" i="56"/>
  <c r="G61" i="61"/>
  <c r="F39" i="70"/>
  <c r="H110" i="40"/>
  <c r="F28" i="32"/>
  <c r="E28" i="32" s="1"/>
  <c r="E67" i="47"/>
  <c r="G110" i="49"/>
  <c r="E31" i="53"/>
  <c r="G91" i="54"/>
  <c r="G91" i="40" s="1"/>
  <c r="F53" i="49"/>
  <c r="G99" i="54"/>
  <c r="G99" i="40" s="1"/>
  <c r="F89" i="50"/>
  <c r="E61" i="47"/>
  <c r="F56" i="54"/>
  <c r="F39" i="49"/>
  <c r="F91" i="47"/>
  <c r="F93" i="50"/>
  <c r="H109" i="54"/>
  <c r="F33" i="47"/>
  <c r="H66" i="49"/>
  <c r="H66" i="42" s="1"/>
  <c r="H22" i="54"/>
  <c r="C65" i="62"/>
  <c r="C67" i="62"/>
  <c r="E40" i="51"/>
  <c r="E75" i="30"/>
  <c r="G105" i="57"/>
  <c r="G7" i="56"/>
  <c r="H80" i="54"/>
  <c r="H80" i="40" s="1"/>
  <c r="F80" i="37"/>
  <c r="G80" i="61" s="1"/>
  <c r="E106" i="45"/>
  <c r="G41" i="50"/>
  <c r="G41" i="40" s="1"/>
  <c r="E41" i="30"/>
  <c r="F41" i="50" s="1"/>
  <c r="G110" i="32" a="1"/>
  <c r="G110" i="32" s="1"/>
  <c r="G25" i="49"/>
  <c r="G25" i="42" s="1"/>
  <c r="G25" i="54"/>
  <c r="G25" i="40" s="1"/>
  <c r="E25" i="37"/>
  <c r="D84" i="36"/>
  <c r="E84" i="47" s="1"/>
  <c r="G15" i="50"/>
  <c r="E15" i="30"/>
  <c r="E27" i="30"/>
  <c r="H69" i="61"/>
  <c r="H69" i="60" s="1"/>
  <c r="G56" i="70"/>
  <c r="G108" i="46"/>
  <c r="E108" i="34" a="1"/>
  <c r="E108" i="34" s="1"/>
  <c r="F108" i="52" s="1"/>
  <c r="F48" i="50"/>
  <c r="D18" i="30"/>
  <c r="C60" i="62"/>
  <c r="E107" i="45"/>
  <c r="C107" i="13"/>
  <c r="D107" i="51" s="1"/>
  <c r="D107" i="58"/>
  <c r="H67" i="61"/>
  <c r="H67" i="60" s="1"/>
  <c r="G15" i="61"/>
  <c r="G15" i="60" s="1"/>
  <c r="F38" i="70"/>
  <c r="E25" i="30"/>
  <c r="G41" i="61"/>
  <c r="D25" i="36"/>
  <c r="E25" i="53" s="1"/>
  <c r="E21" i="30"/>
  <c r="G58" i="56"/>
  <c r="G96" i="61"/>
  <c r="G96" i="60" s="1"/>
  <c r="F57" i="70"/>
  <c r="F92" i="50"/>
  <c r="G74" i="70"/>
  <c r="E81" i="30"/>
  <c r="F81" i="56" s="1"/>
  <c r="D36" i="30"/>
  <c r="D40" i="32"/>
  <c r="E35" i="30"/>
  <c r="F82" i="51"/>
  <c r="G69" i="56"/>
  <c r="F78" i="50"/>
  <c r="G23" i="56"/>
  <c r="G23" i="60" s="1"/>
  <c r="D44" i="30"/>
  <c r="G85" i="56"/>
  <c r="G85" i="60" s="1"/>
  <c r="H22" i="61"/>
  <c r="H22" i="60" s="1"/>
  <c r="G47" i="61"/>
  <c r="F70" i="70"/>
  <c r="F72" i="56"/>
  <c r="F84" i="50"/>
  <c r="F98" i="50"/>
  <c r="F54" i="50"/>
  <c r="D6" i="30"/>
  <c r="E6" i="56" s="1"/>
  <c r="F38" i="50"/>
  <c r="F53" i="70"/>
  <c r="G13" i="50"/>
  <c r="G59" i="56"/>
  <c r="G59" i="60" s="1"/>
  <c r="D50" i="30"/>
  <c r="F14" i="70"/>
  <c r="C47" i="6"/>
  <c r="D47" i="43" s="1"/>
  <c r="E77" i="30"/>
  <c r="E109" i="45"/>
  <c r="C109" i="13"/>
  <c r="E109" i="51"/>
  <c r="F22" i="56"/>
  <c r="D8" i="30"/>
  <c r="E8" i="56" s="1"/>
  <c r="F59" i="47"/>
  <c r="D59" i="36"/>
  <c r="E59" i="58" s="1"/>
  <c r="D70" i="30"/>
  <c r="C9" i="32"/>
  <c r="G30" i="70"/>
  <c r="F50" i="70"/>
  <c r="G30" i="56"/>
  <c r="G88" i="56"/>
  <c r="G80" i="56"/>
  <c r="G31" i="49"/>
  <c r="G31" i="42" s="1"/>
  <c r="D76" i="51"/>
  <c r="E90" i="32"/>
  <c r="F22" i="51"/>
  <c r="F29" i="47"/>
  <c r="E69" i="51"/>
  <c r="E85" i="54"/>
  <c r="F16" i="51"/>
  <c r="F102" i="32"/>
  <c r="F68" i="47"/>
  <c r="G96" i="54"/>
  <c r="E65" i="32"/>
  <c r="G66" i="45"/>
  <c r="E46" i="45"/>
  <c r="G84" i="45"/>
  <c r="F36" i="49"/>
  <c r="H109" i="52"/>
  <c r="G38" i="54"/>
  <c r="G38" i="40" s="1"/>
  <c r="G109" i="47"/>
  <c r="H71" i="54"/>
  <c r="H71" i="40" s="1"/>
  <c r="G6" i="47"/>
  <c r="F26" i="53"/>
  <c r="H11" i="60"/>
  <c r="E26" i="56"/>
  <c r="I18" i="60"/>
  <c r="E65" i="30"/>
  <c r="F65" i="50" s="1"/>
  <c r="G75" i="56"/>
  <c r="F51" i="70"/>
  <c r="F44" i="61"/>
  <c r="F44" i="60" s="1"/>
  <c r="G54" i="70"/>
  <c r="F101" i="56"/>
  <c r="F29" i="70"/>
  <c r="E51" i="61"/>
  <c r="G41" i="56"/>
  <c r="E110" i="13"/>
  <c r="F110" i="51"/>
  <c r="H6" i="61"/>
  <c r="H6" i="60" s="1"/>
  <c r="G31" i="61"/>
  <c r="G31" i="60" s="1"/>
  <c r="F47" i="70"/>
  <c r="G27" i="56"/>
  <c r="G27" i="60" s="1"/>
  <c r="C11" i="62"/>
  <c r="C9" i="62" s="1"/>
  <c r="J105" i="60"/>
  <c r="F42" i="47"/>
  <c r="D42" i="36"/>
  <c r="E42" i="58" s="1"/>
  <c r="E81" i="70"/>
  <c r="E50" i="36"/>
  <c r="F50" i="58" s="1"/>
  <c r="G14" i="49"/>
  <c r="G14" i="54"/>
  <c r="E14" i="37"/>
  <c r="G14" i="61"/>
  <c r="G110" i="46"/>
  <c r="G110" i="52"/>
  <c r="E110" i="34" a="1"/>
  <c r="E110" i="34" s="1"/>
  <c r="F110" i="57" s="1"/>
  <c r="F10" i="50"/>
  <c r="H76" i="61"/>
  <c r="F91" i="56"/>
  <c r="F33" i="70"/>
  <c r="F92" i="56"/>
  <c r="G81" i="56"/>
  <c r="G59" i="54"/>
  <c r="G59" i="40" s="1"/>
  <c r="E59" i="37"/>
  <c r="G59" i="49"/>
  <c r="G59" i="42" s="1"/>
  <c r="G35" i="56"/>
  <c r="E43" i="30"/>
  <c r="F78" i="56"/>
  <c r="G79" i="50"/>
  <c r="E79" i="30"/>
  <c r="G52" i="56"/>
  <c r="H84" i="61"/>
  <c r="H84" i="60" s="1"/>
  <c r="D64" i="30"/>
  <c r="D8" i="70"/>
  <c r="E108" i="30"/>
  <c r="G99" i="60"/>
  <c r="E3" i="30"/>
  <c r="F98" i="56"/>
  <c r="G58" i="53"/>
  <c r="E58" i="36"/>
  <c r="F38" i="56"/>
  <c r="G13" i="56"/>
  <c r="H77" i="61"/>
  <c r="H77" i="60" s="1"/>
  <c r="F5" i="61"/>
  <c r="D3" i="4"/>
  <c r="E3" i="24" s="1"/>
  <c r="G77" i="56"/>
  <c r="D28" i="30"/>
  <c r="G53" i="40"/>
  <c r="H61" i="40"/>
  <c r="G3" i="70"/>
  <c r="D67" i="70"/>
  <c r="F56" i="61"/>
  <c r="F90" i="70"/>
  <c r="G47" i="54"/>
  <c r="E4" i="47"/>
  <c r="F62" i="45"/>
  <c r="E80" i="53"/>
  <c r="G28" i="49"/>
  <c r="D81" i="32"/>
  <c r="G15" i="54"/>
  <c r="F95" i="50"/>
  <c r="G96" i="49"/>
  <c r="G96" i="42" s="1"/>
  <c r="E41" i="45"/>
  <c r="G84" i="56"/>
  <c r="G90" i="49"/>
  <c r="C72" i="62"/>
  <c r="E40" i="45"/>
  <c r="C40" i="13"/>
  <c r="D40" i="70" s="1"/>
  <c r="H13" i="54"/>
  <c r="H13" i="40" s="1"/>
  <c r="H13" i="49"/>
  <c r="H13" i="42" s="1"/>
  <c r="F13" i="37"/>
  <c r="E101" i="36"/>
  <c r="F36" i="70"/>
  <c r="G89" i="60"/>
  <c r="H16" i="54"/>
  <c r="H16" i="40" s="1"/>
  <c r="F16" i="37"/>
  <c r="G16" i="61" s="1"/>
  <c r="G16" i="60" s="1"/>
  <c r="H16" i="49"/>
  <c r="H16" i="42" s="1"/>
  <c r="E11" i="30"/>
  <c r="C106" i="13"/>
  <c r="D106" i="45" s="1"/>
  <c r="G105" i="32" a="1"/>
  <c r="G105" i="32" s="1"/>
  <c r="G13" i="47"/>
  <c r="G10" i="49"/>
  <c r="E10" i="37"/>
  <c r="G10" i="54"/>
  <c r="H108" i="61"/>
  <c r="H108" i="60" s="1"/>
  <c r="F22" i="70"/>
  <c r="F57" i="49"/>
  <c r="D57" i="37"/>
  <c r="E57" i="54" s="1"/>
  <c r="F57" i="54"/>
  <c r="H94" i="54"/>
  <c r="H94" i="40" s="1"/>
  <c r="F94" i="37"/>
  <c r="H94" i="49"/>
  <c r="H94" i="42" s="1"/>
  <c r="E43" i="32"/>
  <c r="D60" i="30"/>
  <c r="E60" i="56" s="1"/>
  <c r="E53" i="30"/>
  <c r="F53" i="56" s="1"/>
  <c r="F53" i="60" s="1"/>
  <c r="F95" i="61"/>
  <c r="G58" i="70"/>
  <c r="G80" i="70"/>
  <c r="G92" i="54"/>
  <c r="G92" i="40" s="1"/>
  <c r="E92" i="37"/>
  <c r="D53" i="32"/>
  <c r="F93" i="56"/>
  <c r="G10" i="70"/>
  <c r="E17" i="30"/>
  <c r="D82" i="13"/>
  <c r="E82" i="45" s="1"/>
  <c r="F72" i="70"/>
  <c r="E75" i="36"/>
  <c r="H66" i="61"/>
  <c r="H66" i="60" s="1"/>
  <c r="G55" i="53"/>
  <c r="E55" i="36"/>
  <c r="F55" i="58" s="1"/>
  <c r="G29" i="61"/>
  <c r="D72" i="30"/>
  <c r="E72" i="56" s="1"/>
  <c r="G3" i="56"/>
  <c r="G63" i="50"/>
  <c r="G63" i="40" s="1"/>
  <c r="E63" i="30"/>
  <c r="F63" i="56" s="1"/>
  <c r="F40" i="47"/>
  <c r="D40" i="36"/>
  <c r="E40" i="53" s="1"/>
  <c r="E61" i="30"/>
  <c r="I105" i="61"/>
  <c r="I105" i="60" s="1"/>
  <c r="E47" i="30"/>
  <c r="F47" i="50" s="1"/>
  <c r="D22" i="30"/>
  <c r="E22" i="50" s="1"/>
  <c r="D74" i="30"/>
  <c r="G28" i="61"/>
  <c r="G28" i="60" s="1"/>
  <c r="E60" i="70"/>
  <c r="F71" i="51"/>
  <c r="D71" i="13"/>
  <c r="E71" i="70" s="1"/>
  <c r="G27" i="70"/>
  <c r="D101" i="4"/>
  <c r="E101" i="24" s="1"/>
  <c r="D35" i="4"/>
  <c r="C35" i="4" s="1"/>
  <c r="D35" i="24" s="1"/>
  <c r="D23" i="4"/>
  <c r="C23" i="4" s="1"/>
  <c r="D23" i="24" s="1"/>
  <c r="G53" i="42"/>
  <c r="E65" i="4"/>
  <c r="F65" i="24" s="1"/>
  <c r="D47" i="4"/>
  <c r="E47" i="24" s="1"/>
  <c r="F37" i="4"/>
  <c r="G37" i="24" s="1"/>
  <c r="G37" i="42" s="1"/>
  <c r="E61" i="4"/>
  <c r="F61" i="24" s="1"/>
  <c r="F41" i="4"/>
  <c r="G41" i="24" s="1"/>
  <c r="D77" i="4"/>
  <c r="E77" i="24" s="1"/>
  <c r="D43" i="4"/>
  <c r="E43" i="24" s="1"/>
  <c r="E93" i="4"/>
  <c r="F93" i="24" s="1"/>
  <c r="E53" i="4"/>
  <c r="F53" i="24" s="1"/>
  <c r="E73" i="4"/>
  <c r="F73" i="24" s="1"/>
  <c r="C87" i="4"/>
  <c r="D87" i="24" s="1"/>
  <c r="D79" i="4"/>
  <c r="C79" i="4" s="1"/>
  <c r="D79" i="24" s="1"/>
  <c r="C63" i="4"/>
  <c r="D63" i="24" s="1"/>
  <c r="D85" i="4"/>
  <c r="E85" i="24" s="1"/>
  <c r="C59" i="4"/>
  <c r="D59" i="24" s="1"/>
  <c r="E59" i="24"/>
  <c r="D55" i="4"/>
  <c r="D89" i="4"/>
  <c r="E89" i="24" s="1"/>
  <c r="E107" i="24"/>
  <c r="H74" i="42"/>
  <c r="H68" i="42"/>
  <c r="H21" i="40"/>
  <c r="J105" i="40"/>
  <c r="G107" i="37"/>
  <c r="I105" i="54"/>
  <c r="I105" i="40" s="1"/>
  <c r="G105" i="37"/>
  <c r="H105" i="61" s="1"/>
  <c r="H105" i="60" s="1"/>
  <c r="J107" i="42"/>
  <c r="F23" i="53"/>
  <c r="D36" i="47"/>
  <c r="G83" i="54"/>
  <c r="G91" i="49"/>
  <c r="G91" i="42" s="1"/>
  <c r="D66" i="53"/>
  <c r="D76" i="47"/>
  <c r="F79" i="53"/>
  <c r="F3" i="37"/>
  <c r="G3" i="49" s="1"/>
  <c r="G3" i="42" s="1"/>
  <c r="E74" i="36"/>
  <c r="H11" i="54"/>
  <c r="H11" i="40" s="1"/>
  <c r="H11" i="49"/>
  <c r="H11" i="42" s="1"/>
  <c r="F11" i="37"/>
  <c r="H12" i="54"/>
  <c r="H12" i="40" s="1"/>
  <c r="H12" i="49"/>
  <c r="H12" i="42" s="1"/>
  <c r="F12" i="37"/>
  <c r="G42" i="54"/>
  <c r="G42" i="49"/>
  <c r="E42" i="37"/>
  <c r="H22" i="40"/>
  <c r="G32" i="53"/>
  <c r="E32" i="36"/>
  <c r="G33" i="54"/>
  <c r="G33" i="40" s="1"/>
  <c r="E33" i="37"/>
  <c r="F33" i="61" s="1"/>
  <c r="G33" i="49"/>
  <c r="G33" i="42" s="1"/>
  <c r="H71" i="49"/>
  <c r="H71" i="42" s="1"/>
  <c r="H20" i="54"/>
  <c r="H20" i="40" s="1"/>
  <c r="F20" i="37"/>
  <c r="F24" i="37"/>
  <c r="G6" i="53"/>
  <c r="F21" i="37"/>
  <c r="G21" i="54" s="1"/>
  <c r="G21" i="40" s="1"/>
  <c r="G73" i="47"/>
  <c r="E73" i="36"/>
  <c r="H18" i="49"/>
  <c r="H18" i="42" s="1"/>
  <c r="H18" i="54"/>
  <c r="H18" i="40" s="1"/>
  <c r="F18" i="37"/>
  <c r="G18" i="49" s="1"/>
  <c r="H9" i="49"/>
  <c r="H9" i="42" s="1"/>
  <c r="F9" i="37"/>
  <c r="H6" i="49"/>
  <c r="H6" i="42" s="1"/>
  <c r="F6" i="37"/>
  <c r="G6" i="61" s="1"/>
  <c r="G6" i="60" s="1"/>
  <c r="E12" i="36"/>
  <c r="F12" i="58" s="1"/>
  <c r="G90" i="54"/>
  <c r="G90" i="40" s="1"/>
  <c r="G21" i="47"/>
  <c r="E21" i="36"/>
  <c r="F21" i="58" s="1"/>
  <c r="H7" i="54"/>
  <c r="H7" i="40" s="1"/>
  <c r="H7" i="49"/>
  <c r="H7" i="42" s="1"/>
  <c r="F7" i="37"/>
  <c r="G3" i="53"/>
  <c r="F3" i="53"/>
  <c r="E3" i="36"/>
  <c r="E18" i="36"/>
  <c r="G18" i="53"/>
  <c r="F8" i="37"/>
  <c r="G8" i="61" s="1"/>
  <c r="G8" i="60" s="1"/>
  <c r="G11" i="53"/>
  <c r="H65" i="54"/>
  <c r="H65" i="40" s="1"/>
  <c r="F65" i="37"/>
  <c r="H65" i="49"/>
  <c r="H65" i="42" s="1"/>
  <c r="G65" i="53"/>
  <c r="E65" i="36"/>
  <c r="H84" i="49"/>
  <c r="H84" i="42" s="1"/>
  <c r="H84" i="54"/>
  <c r="H84" i="40" s="1"/>
  <c r="F84" i="37"/>
  <c r="F69" i="37"/>
  <c r="G69" i="54" s="1"/>
  <c r="G69" i="40" s="1"/>
  <c r="G24" i="53"/>
  <c r="E24" i="36"/>
  <c r="F88" i="37"/>
  <c r="F77" i="37"/>
  <c r="G22" i="53"/>
  <c r="E22" i="36"/>
  <c r="H32" i="40"/>
  <c r="G7" i="53"/>
  <c r="E7" i="36"/>
  <c r="F7" i="47"/>
  <c r="F71" i="37"/>
  <c r="G71" i="49" s="1"/>
  <c r="G71" i="42" s="1"/>
  <c r="H32" i="49"/>
  <c r="H32" i="42" s="1"/>
  <c r="F32" i="37"/>
  <c r="G32" i="54" s="1"/>
  <c r="E83" i="36"/>
  <c r="E83" i="37" s="1"/>
  <c r="E6" i="36"/>
  <c r="F6" i="58" s="1"/>
  <c r="F33" i="53"/>
  <c r="D33" i="36"/>
  <c r="E33" i="58" s="1"/>
  <c r="G9" i="47"/>
  <c r="E9" i="36"/>
  <c r="F9" i="53" s="1"/>
  <c r="G43" i="54"/>
  <c r="G43" i="40" s="1"/>
  <c r="E43" i="37"/>
  <c r="H66" i="54"/>
  <c r="H66" i="40" s="1"/>
  <c r="F66" i="37"/>
  <c r="F76" i="37"/>
  <c r="H6" i="40"/>
  <c r="E90" i="37"/>
  <c r="H22" i="49"/>
  <c r="H22" i="42" s="1"/>
  <c r="F22" i="37"/>
  <c r="H67" i="54"/>
  <c r="H67" i="40" s="1"/>
  <c r="F67" i="37"/>
  <c r="G26" i="54"/>
  <c r="G26" i="40" s="1"/>
  <c r="E26" i="37"/>
  <c r="F26" i="47"/>
  <c r="D26" i="36"/>
  <c r="E26" i="47" s="1"/>
  <c r="F69" i="47"/>
  <c r="D69" i="36"/>
  <c r="E69" i="58" s="1"/>
  <c r="E69" i="47"/>
  <c r="G47" i="49"/>
  <c r="G47" i="42" s="1"/>
  <c r="E31" i="47"/>
  <c r="G28" i="54"/>
  <c r="D37" i="47"/>
  <c r="D87" i="47"/>
  <c r="F53" i="54"/>
  <c r="D77" i="47"/>
  <c r="G15" i="49"/>
  <c r="G15" i="42" s="1"/>
  <c r="G29" i="49"/>
  <c r="G29" i="42" s="1"/>
  <c r="E99" i="53"/>
  <c r="G49" i="54"/>
  <c r="G49" i="40" s="1"/>
  <c r="E109" i="36"/>
  <c r="F109" i="58" s="1"/>
  <c r="G109" i="53"/>
  <c r="H108" i="54"/>
  <c r="G73" i="54"/>
  <c r="G81" i="54"/>
  <c r="G81" i="40" s="1"/>
  <c r="F56" i="49"/>
  <c r="E34" i="37"/>
  <c r="F34" i="61" s="1"/>
  <c r="E41" i="37"/>
  <c r="F41" i="61" s="1"/>
  <c r="G106" i="54"/>
  <c r="G106" i="40" s="1"/>
  <c r="E106" i="37"/>
  <c r="F108" i="37"/>
  <c r="G54" i="49"/>
  <c r="G110" i="54"/>
  <c r="G98" i="54"/>
  <c r="G98" i="40" s="1"/>
  <c r="G74" i="54"/>
  <c r="E37" i="37"/>
  <c r="G37" i="54"/>
  <c r="G37" i="40" s="1"/>
  <c r="D95" i="37"/>
  <c r="E38" i="37"/>
  <c r="H109" i="49"/>
  <c r="F109" i="37"/>
  <c r="H109" i="46"/>
  <c r="F109" i="34" a="1"/>
  <c r="F109" i="34" s="1"/>
  <c r="G105" i="52"/>
  <c r="D17" i="37"/>
  <c r="E4" i="53"/>
  <c r="G74" i="51"/>
  <c r="E74" i="13"/>
  <c r="F98" i="45"/>
  <c r="D98" i="13"/>
  <c r="E98" i="56" s="1"/>
  <c r="G7" i="45"/>
  <c r="E7" i="13"/>
  <c r="F7" i="70" s="1"/>
  <c r="E93" i="32"/>
  <c r="D93" i="13"/>
  <c r="E93" i="70" s="1"/>
  <c r="E52" i="13"/>
  <c r="F52" i="51" s="1"/>
  <c r="D42" i="13"/>
  <c r="E42" i="45" s="1"/>
  <c r="D5" i="13"/>
  <c r="E5" i="70" s="1"/>
  <c r="F70" i="51"/>
  <c r="D70" i="13"/>
  <c r="E70" i="70" s="1"/>
  <c r="C70" i="36"/>
  <c r="D70" i="53" s="1"/>
  <c r="E23" i="13"/>
  <c r="F23" i="56" s="1"/>
  <c r="F23" i="45"/>
  <c r="C35" i="13"/>
  <c r="D35" i="51" s="1"/>
  <c r="D35" i="45"/>
  <c r="D90" i="13"/>
  <c r="E90" i="58" s="1"/>
  <c r="E23" i="37"/>
  <c r="E79" i="37"/>
  <c r="C87" i="37"/>
  <c r="D87" i="54" s="1"/>
  <c r="E80" i="13"/>
  <c r="F80" i="45" s="1"/>
  <c r="E108" i="24"/>
  <c r="C108" i="4"/>
  <c r="D108" i="24" s="1"/>
  <c r="D15" i="36"/>
  <c r="E15" i="58" s="1"/>
  <c r="F15" i="53"/>
  <c r="E31" i="37"/>
  <c r="F31" i="61" s="1"/>
  <c r="G31" i="54"/>
  <c r="G31" i="40" s="1"/>
  <c r="F17" i="54"/>
  <c r="D78" i="13"/>
  <c r="F64" i="54"/>
  <c r="F64" i="40" s="1"/>
  <c r="G74" i="45"/>
  <c r="F98" i="51"/>
  <c r="F76" i="4"/>
  <c r="G76" i="24" s="1"/>
  <c r="F44" i="4"/>
  <c r="G44" i="24" s="1"/>
  <c r="G44" i="42" s="1"/>
  <c r="F12" i="4"/>
  <c r="G12" i="24" s="1"/>
  <c r="F10" i="4"/>
  <c r="G10" i="24" s="1"/>
  <c r="F18" i="4"/>
  <c r="G18" i="24" s="1"/>
  <c r="F26" i="4"/>
  <c r="G26" i="24" s="1"/>
  <c r="G26" i="42" s="1"/>
  <c r="F34" i="4"/>
  <c r="G34" i="24" s="1"/>
  <c r="F42" i="4"/>
  <c r="G42" i="24" s="1"/>
  <c r="F50" i="4"/>
  <c r="G50" i="24" s="1"/>
  <c r="F58" i="4"/>
  <c r="G58" i="24" s="1"/>
  <c r="F66" i="4"/>
  <c r="G66" i="24" s="1"/>
  <c r="F74" i="4"/>
  <c r="G74" i="24" s="1"/>
  <c r="D35" i="32"/>
  <c r="G7" i="51"/>
  <c r="F93" i="51"/>
  <c r="D49" i="36"/>
  <c r="E49" i="58" s="1"/>
  <c r="F15" i="45"/>
  <c r="D15" i="13"/>
  <c r="E15" i="51" s="1"/>
  <c r="G52" i="45"/>
  <c r="G52" i="51"/>
  <c r="D76" i="45"/>
  <c r="F42" i="51"/>
  <c r="F42" i="45"/>
  <c r="F99" i="45"/>
  <c r="D99" i="13"/>
  <c r="E99" i="58" s="1"/>
  <c r="F47" i="51"/>
  <c r="F105" i="4"/>
  <c r="G105" i="24" s="1"/>
  <c r="E27" i="13"/>
  <c r="F27" i="58" s="1"/>
  <c r="D99" i="30"/>
  <c r="F5" i="51"/>
  <c r="F5" i="45"/>
  <c r="F22" i="45"/>
  <c r="D22" i="13"/>
  <c r="E22" i="45" s="1"/>
  <c r="D54" i="36"/>
  <c r="E54" i="47" s="1"/>
  <c r="F54" i="47"/>
  <c r="F82" i="53"/>
  <c r="F89" i="47"/>
  <c r="F70" i="45"/>
  <c r="D5" i="37"/>
  <c r="E70" i="53"/>
  <c r="G23" i="45"/>
  <c r="E35" i="51"/>
  <c r="D23" i="36"/>
  <c r="E3" i="13"/>
  <c r="F3" i="70" s="1"/>
  <c r="G3" i="51"/>
  <c r="F44" i="54"/>
  <c r="E80" i="47"/>
  <c r="G20" i="51"/>
  <c r="E20" i="13"/>
  <c r="F20" i="45" s="1"/>
  <c r="F90" i="51"/>
  <c r="G23" i="49"/>
  <c r="G79" i="54"/>
  <c r="G79" i="49"/>
  <c r="G79" i="42" s="1"/>
  <c r="E87" i="54"/>
  <c r="G80" i="45"/>
  <c r="G80" i="51"/>
  <c r="F92" i="4"/>
  <c r="G92" i="24" s="1"/>
  <c r="G92" i="42" s="1"/>
  <c r="F28" i="4"/>
  <c r="G28" i="24" s="1"/>
  <c r="F14" i="4"/>
  <c r="G14" i="24" s="1"/>
  <c r="F38" i="4"/>
  <c r="G38" i="24" s="1"/>
  <c r="G38" i="42" s="1"/>
  <c r="F62" i="4"/>
  <c r="G62" i="24" s="1"/>
  <c r="F100" i="4"/>
  <c r="G100" i="24" s="1"/>
  <c r="F108" i="24"/>
  <c r="C51" i="37"/>
  <c r="D51" i="49" s="1"/>
  <c r="F52" i="32"/>
  <c r="E52" i="32" s="1"/>
  <c r="F90" i="4"/>
  <c r="G90" i="24" s="1"/>
  <c r="F98" i="4"/>
  <c r="G98" i="24" s="1"/>
  <c r="F15" i="47"/>
  <c r="E99" i="32"/>
  <c r="D99" i="32" s="1"/>
  <c r="D101" i="30"/>
  <c r="E101" i="50" s="1"/>
  <c r="F23" i="32"/>
  <c r="E23" i="32" s="1"/>
  <c r="C48" i="13"/>
  <c r="D48" i="51" s="1"/>
  <c r="G85" i="45"/>
  <c r="G85" i="42" s="1"/>
  <c r="E85" i="13"/>
  <c r="F85" i="58" s="1"/>
  <c r="F52" i="4"/>
  <c r="G52" i="24" s="1"/>
  <c r="E42" i="32"/>
  <c r="D42" i="32" s="1"/>
  <c r="C31" i="36"/>
  <c r="D31" i="53" s="1"/>
  <c r="G54" i="51"/>
  <c r="G54" i="40" s="1"/>
  <c r="E54" i="13"/>
  <c r="F54" i="56" s="1"/>
  <c r="F22" i="4"/>
  <c r="G22" i="24" s="1"/>
  <c r="E91" i="37"/>
  <c r="G86" i="40"/>
  <c r="E98" i="32"/>
  <c r="C72" i="36"/>
  <c r="D72" i="47" s="1"/>
  <c r="D72" i="53"/>
  <c r="E72" i="53"/>
  <c r="D53" i="37"/>
  <c r="E53" i="61" s="1"/>
  <c r="E69" i="45"/>
  <c r="C69" i="13"/>
  <c r="C69" i="32" s="1"/>
  <c r="E51" i="45"/>
  <c r="D51" i="13"/>
  <c r="E51" i="58" s="1"/>
  <c r="E85" i="49"/>
  <c r="F50" i="51"/>
  <c r="D50" i="13"/>
  <c r="E50" i="70" s="1"/>
  <c r="E50" i="32"/>
  <c r="G89" i="49"/>
  <c r="G89" i="42" s="1"/>
  <c r="E68" i="32"/>
  <c r="D83" i="51"/>
  <c r="D91" i="30"/>
  <c r="G100" i="49"/>
  <c r="C63" i="32"/>
  <c r="E86" i="37"/>
  <c r="G86" i="49"/>
  <c r="E99" i="37"/>
  <c r="G99" i="49"/>
  <c r="G99" i="42" s="1"/>
  <c r="F68" i="51"/>
  <c r="E62" i="37"/>
  <c r="G62" i="49"/>
  <c r="C17" i="36"/>
  <c r="D17" i="53" s="1"/>
  <c r="E17" i="53"/>
  <c r="G61" i="49"/>
  <c r="G61" i="42" s="1"/>
  <c r="F19" i="45"/>
  <c r="D39" i="13"/>
  <c r="D39" i="32" s="1"/>
  <c r="D48" i="47"/>
  <c r="F32" i="45"/>
  <c r="D32" i="13"/>
  <c r="E32" i="45" s="1"/>
  <c r="E32" i="51"/>
  <c r="G110" i="4"/>
  <c r="H110" i="24" s="1"/>
  <c r="H110" i="42" s="1"/>
  <c r="E5" i="32"/>
  <c r="D100" i="13"/>
  <c r="C83" i="32"/>
  <c r="G58" i="51"/>
  <c r="F38" i="51"/>
  <c r="E4" i="51"/>
  <c r="E61" i="53"/>
  <c r="E96" i="13"/>
  <c r="F96" i="58" s="1"/>
  <c r="E96" i="37"/>
  <c r="F96" i="54" s="1"/>
  <c r="F109" i="4"/>
  <c r="G109" i="24" s="1"/>
  <c r="G82" i="49"/>
  <c r="D25" i="45"/>
  <c r="F65" i="51"/>
  <c r="E81" i="51"/>
  <c r="E22" i="32"/>
  <c r="F66" i="32"/>
  <c r="E29" i="37"/>
  <c r="F14" i="51"/>
  <c r="D14" i="13"/>
  <c r="D14" i="32" s="1"/>
  <c r="D96" i="36"/>
  <c r="E96" i="53" s="1"/>
  <c r="F96" i="47"/>
  <c r="F11" i="51"/>
  <c r="D11" i="13"/>
  <c r="E11" i="51" s="1"/>
  <c r="F33" i="45"/>
  <c r="D33" i="13"/>
  <c r="D36" i="13"/>
  <c r="E36" i="51" s="1"/>
  <c r="F36" i="45"/>
  <c r="F78" i="4"/>
  <c r="G78" i="24" s="1"/>
  <c r="F86" i="4"/>
  <c r="G86" i="24" s="1"/>
  <c r="F94" i="4"/>
  <c r="G94" i="24" s="1"/>
  <c r="F102" i="4"/>
  <c r="G102" i="24" s="1"/>
  <c r="G102" i="42" s="1"/>
  <c r="G75" i="51"/>
  <c r="F75" i="51"/>
  <c r="E75" i="13"/>
  <c r="F7" i="32"/>
  <c r="F34" i="51"/>
  <c r="C16" i="36"/>
  <c r="D16" i="53" s="1"/>
  <c r="D79" i="36"/>
  <c r="E79" i="58" s="1"/>
  <c r="F45" i="51"/>
  <c r="D45" i="13"/>
  <c r="E45" i="58" s="1"/>
  <c r="F57" i="45"/>
  <c r="E40" i="37"/>
  <c r="G40" i="54"/>
  <c r="G40" i="40" s="1"/>
  <c r="E29" i="32"/>
  <c r="H10" i="42"/>
  <c r="D8" i="51"/>
  <c r="D24" i="13"/>
  <c r="E24" i="45" s="1"/>
  <c r="F74" i="32"/>
  <c r="E74" i="32" s="1"/>
  <c r="C107" i="6"/>
  <c r="D107" i="43" s="1"/>
  <c r="F60" i="4"/>
  <c r="G60" i="24" s="1"/>
  <c r="F30" i="4"/>
  <c r="G30" i="24" s="1"/>
  <c r="F54" i="4"/>
  <c r="G54" i="24" s="1"/>
  <c r="E41" i="51"/>
  <c r="F95" i="45"/>
  <c r="G84" i="51"/>
  <c r="E84" i="13"/>
  <c r="F84" i="70" s="1"/>
  <c r="G106" i="46"/>
  <c r="E49" i="37"/>
  <c r="F36" i="54"/>
  <c r="F36" i="40" s="1"/>
  <c r="F3" i="32"/>
  <c r="E3" i="32" s="1"/>
  <c r="F85" i="32"/>
  <c r="E85" i="32" s="1"/>
  <c r="E84" i="32"/>
  <c r="F64" i="49"/>
  <c r="F82" i="4"/>
  <c r="G82" i="24" s="1"/>
  <c r="C4" i="36"/>
  <c r="D4" i="53" s="1"/>
  <c r="G15" i="40"/>
  <c r="F47" i="45"/>
  <c r="D47" i="13"/>
  <c r="E47" i="70" s="1"/>
  <c r="C67" i="36"/>
  <c r="D67" i="53" s="1"/>
  <c r="E67" i="53"/>
  <c r="D62" i="13"/>
  <c r="E62" i="58" s="1"/>
  <c r="D82" i="36"/>
  <c r="E82" i="58" s="1"/>
  <c r="D29" i="36"/>
  <c r="E29" i="58" s="1"/>
  <c r="D89" i="36"/>
  <c r="E89" i="58" s="1"/>
  <c r="E70" i="47"/>
  <c r="F44" i="49"/>
  <c r="C80" i="36"/>
  <c r="D80" i="47" s="1"/>
  <c r="E31" i="45"/>
  <c r="C31" i="13"/>
  <c r="D31" i="70" s="1"/>
  <c r="G23" i="54"/>
  <c r="G23" i="40" s="1"/>
  <c r="E106" i="4"/>
  <c r="F106" i="24" s="1"/>
  <c r="E54" i="37"/>
  <c r="F68" i="4"/>
  <c r="F36" i="4"/>
  <c r="E110" i="37"/>
  <c r="E70" i="32"/>
  <c r="G56" i="51"/>
  <c r="G56" i="40" s="1"/>
  <c r="E56" i="13"/>
  <c r="F56" i="58" s="1"/>
  <c r="E28" i="37"/>
  <c r="D110" i="6"/>
  <c r="E110" i="43" s="1"/>
  <c r="E54" i="32"/>
  <c r="D29" i="13"/>
  <c r="E29" i="70" s="1"/>
  <c r="D15" i="32"/>
  <c r="D86" i="36"/>
  <c r="E86" i="53" s="1"/>
  <c r="F86" i="53"/>
  <c r="E98" i="37"/>
  <c r="C85" i="37"/>
  <c r="D85" i="49" s="1"/>
  <c r="E89" i="37"/>
  <c r="F89" i="54" s="1"/>
  <c r="F89" i="40" s="1"/>
  <c r="E16" i="32"/>
  <c r="D16" i="13"/>
  <c r="E16" i="58" s="1"/>
  <c r="F6" i="4"/>
  <c r="G6" i="24" s="1"/>
  <c r="F46" i="4"/>
  <c r="G46" i="24" s="1"/>
  <c r="F70" i="4"/>
  <c r="G70" i="24" s="1"/>
  <c r="G70" i="42" s="1"/>
  <c r="E100" i="37"/>
  <c r="E105" i="34" a="1"/>
  <c r="E105" i="34" s="1"/>
  <c r="F105" i="57" s="1"/>
  <c r="D68" i="13"/>
  <c r="E68" i="70" s="1"/>
  <c r="E15" i="37"/>
  <c r="F15" i="61" s="1"/>
  <c r="G108" i="51"/>
  <c r="E108" i="13"/>
  <c r="D109" i="6"/>
  <c r="E109" i="43" s="1"/>
  <c r="D95" i="30"/>
  <c r="E73" i="37"/>
  <c r="F55" i="51"/>
  <c r="D55" i="13"/>
  <c r="E55" i="45" s="1"/>
  <c r="E61" i="37"/>
  <c r="D19" i="13"/>
  <c r="E19" i="70" s="1"/>
  <c r="D89" i="30"/>
  <c r="D68" i="36"/>
  <c r="E68" i="58" s="1"/>
  <c r="F68" i="53"/>
  <c r="E81" i="37"/>
  <c r="E58" i="13"/>
  <c r="F58" i="45" s="1"/>
  <c r="D38" i="13"/>
  <c r="E38" i="70" s="1"/>
  <c r="D70" i="37"/>
  <c r="F70" i="49"/>
  <c r="C4" i="13"/>
  <c r="D4" i="45" s="1"/>
  <c r="C61" i="36"/>
  <c r="D61" i="53" s="1"/>
  <c r="E102" i="13"/>
  <c r="F4" i="4"/>
  <c r="E82" i="37"/>
  <c r="D65" i="13"/>
  <c r="E65" i="70" s="1"/>
  <c r="C81" i="13"/>
  <c r="G66" i="51"/>
  <c r="E66" i="13"/>
  <c r="F66" i="58" s="1"/>
  <c r="D4" i="32"/>
  <c r="C4" i="32" s="1"/>
  <c r="C99" i="36"/>
  <c r="D99" i="47" s="1"/>
  <c r="D48" i="32"/>
  <c r="C48" i="32" s="1"/>
  <c r="F101" i="51"/>
  <c r="D101" i="13"/>
  <c r="E101" i="51" s="1"/>
  <c r="D31" i="32"/>
  <c r="D56" i="37"/>
  <c r="D34" i="13"/>
  <c r="E34" i="70" s="1"/>
  <c r="E101" i="32"/>
  <c r="D57" i="13"/>
  <c r="E57" i="58" s="1"/>
  <c r="F57" i="51"/>
  <c r="D39" i="37"/>
  <c r="F39" i="54"/>
  <c r="C46" i="13"/>
  <c r="D46" i="51" s="1"/>
  <c r="G30" i="45"/>
  <c r="E30" i="13"/>
  <c r="F30" i="70" s="1"/>
  <c r="C53" i="36"/>
  <c r="D53" i="53" s="1"/>
  <c r="E53" i="53"/>
  <c r="D91" i="36"/>
  <c r="E91" i="58" s="1"/>
  <c r="F91" i="53"/>
  <c r="E60" i="45"/>
  <c r="C60" i="13"/>
  <c r="C60" i="32" s="1"/>
  <c r="D60" i="51"/>
  <c r="E38" i="32"/>
  <c r="D38" i="32" s="1"/>
  <c r="F84" i="4"/>
  <c r="G84" i="24" s="1"/>
  <c r="F20" i="4"/>
  <c r="G20" i="24" s="1"/>
  <c r="D93" i="30"/>
  <c r="E78" i="32"/>
  <c r="E68" i="37"/>
  <c r="G68" i="54"/>
  <c r="E100" i="32"/>
  <c r="D100" i="32" s="1"/>
  <c r="C41" i="13"/>
  <c r="D41" i="51" s="1"/>
  <c r="F95" i="51"/>
  <c r="F95" i="40" s="1"/>
  <c r="D95" i="13"/>
  <c r="E95" i="45" s="1"/>
  <c r="E106" i="34" a="1"/>
  <c r="E106" i="34" s="1"/>
  <c r="F80" i="32"/>
  <c r="G10" i="45"/>
  <c r="E10" i="13"/>
  <c r="F10" i="58" s="1"/>
  <c r="D36" i="37"/>
  <c r="E36" i="49" s="1"/>
  <c r="E77" i="13"/>
  <c r="F77" i="58" s="1"/>
  <c r="E62" i="32"/>
  <c r="G83" i="40" l="1"/>
  <c r="H52" i="60"/>
  <c r="E64" i="53"/>
  <c r="AC64" i="53" s="1"/>
  <c r="F21" i="47"/>
  <c r="G10" i="60"/>
  <c r="D52" i="47"/>
  <c r="D56" i="53"/>
  <c r="F64" i="42"/>
  <c r="E59" i="53"/>
  <c r="D64" i="37"/>
  <c r="E64" i="49" s="1"/>
  <c r="E64" i="42" s="1"/>
  <c r="F55" i="47"/>
  <c r="F70" i="40"/>
  <c r="F105" i="56"/>
  <c r="H109" i="40"/>
  <c r="E107" i="50"/>
  <c r="H76" i="60"/>
  <c r="E107" i="56"/>
  <c r="G109" i="50"/>
  <c r="G109" i="56"/>
  <c r="E109" i="30"/>
  <c r="G48" i="42"/>
  <c r="AC16" i="24"/>
  <c r="AJ16" i="24"/>
  <c r="G49" i="42"/>
  <c r="E49" i="4"/>
  <c r="F49" i="24"/>
  <c r="D56" i="4"/>
  <c r="E56" i="24" s="1"/>
  <c r="E80" i="4"/>
  <c r="F80" i="24" s="1"/>
  <c r="E72" i="4"/>
  <c r="F72" i="24"/>
  <c r="E24" i="4"/>
  <c r="F24" i="24"/>
  <c r="E48" i="4"/>
  <c r="F48" i="24" s="1"/>
  <c r="D9" i="4"/>
  <c r="E9" i="24" s="1"/>
  <c r="F17" i="24"/>
  <c r="F17" i="42" s="1"/>
  <c r="D17" i="4"/>
  <c r="AJ3" i="24"/>
  <c r="AC3" i="24"/>
  <c r="AC57" i="58"/>
  <c r="AJ57" i="58"/>
  <c r="AC62" i="58"/>
  <c r="AJ62" i="58"/>
  <c r="AC68" i="58"/>
  <c r="AJ68" i="58"/>
  <c r="AC79" i="58"/>
  <c r="AJ79" i="58"/>
  <c r="AC59" i="58"/>
  <c r="AJ59" i="58"/>
  <c r="AC51" i="58"/>
  <c r="AJ51" i="58"/>
  <c r="AC33" i="58"/>
  <c r="AJ33" i="58"/>
  <c r="AC35" i="58"/>
  <c r="AJ35" i="58"/>
  <c r="AC16" i="58"/>
  <c r="AJ16" i="58"/>
  <c r="AJ96" i="53"/>
  <c r="AC96" i="53"/>
  <c r="AC15" i="51"/>
  <c r="AJ15" i="51"/>
  <c r="AJ64" i="47"/>
  <c r="AC64" i="47"/>
  <c r="AJ8" i="53"/>
  <c r="AC8" i="53"/>
  <c r="AJ99" i="58"/>
  <c r="AC99" i="58"/>
  <c r="AC90" i="58"/>
  <c r="AJ90" i="58"/>
  <c r="AC101" i="51"/>
  <c r="AJ101" i="51"/>
  <c r="AC55" i="45"/>
  <c r="AJ55" i="45"/>
  <c r="AC89" i="58"/>
  <c r="AJ89" i="58"/>
  <c r="AC29" i="58"/>
  <c r="AJ29" i="58"/>
  <c r="AC49" i="58"/>
  <c r="AJ49" i="58"/>
  <c r="AC15" i="58"/>
  <c r="AJ15" i="58"/>
  <c r="AC42" i="58"/>
  <c r="AJ42" i="58"/>
  <c r="AC82" i="58"/>
  <c r="AJ82" i="58"/>
  <c r="AC45" i="58"/>
  <c r="AJ45" i="58"/>
  <c r="AC69" i="58"/>
  <c r="AJ69" i="58"/>
  <c r="AC92" i="58"/>
  <c r="AJ92" i="58"/>
  <c r="AC91" i="58"/>
  <c r="AJ91" i="58"/>
  <c r="AC53" i="58"/>
  <c r="AJ53" i="58"/>
  <c r="AJ61" i="53"/>
  <c r="AC61" i="53"/>
  <c r="AJ47" i="70"/>
  <c r="AC47" i="70"/>
  <c r="AC81" i="51"/>
  <c r="AJ81" i="51"/>
  <c r="AC60" i="45"/>
  <c r="AJ60" i="45"/>
  <c r="AC109" i="43"/>
  <c r="B58" i="23" s="1"/>
  <c r="AJ109" i="43"/>
  <c r="I58" i="23" s="1"/>
  <c r="D32" i="32"/>
  <c r="F56" i="45"/>
  <c r="F56" i="42" s="1"/>
  <c r="AC36" i="51"/>
  <c r="AJ36" i="51"/>
  <c r="AC51" i="45"/>
  <c r="AJ51" i="45"/>
  <c r="AJ93" i="70"/>
  <c r="AC93" i="70"/>
  <c r="AJ69" i="47"/>
  <c r="AC69" i="47"/>
  <c r="F22" i="47"/>
  <c r="AC59" i="24"/>
  <c r="AJ59" i="24"/>
  <c r="AJ60" i="70"/>
  <c r="AC60" i="70"/>
  <c r="AC57" i="54"/>
  <c r="AJ57" i="54"/>
  <c r="F101" i="47"/>
  <c r="AJ26" i="56"/>
  <c r="AC26" i="56"/>
  <c r="AJ59" i="53"/>
  <c r="AC59" i="53"/>
  <c r="AJ25" i="53"/>
  <c r="AC25" i="53"/>
  <c r="AC87" i="49"/>
  <c r="AJ87" i="49"/>
  <c r="AC53" i="51"/>
  <c r="AJ53" i="51"/>
  <c r="F60" i="47"/>
  <c r="F28" i="45"/>
  <c r="AC16" i="50"/>
  <c r="AJ16" i="50"/>
  <c r="AC87" i="61"/>
  <c r="AJ87" i="61"/>
  <c r="AC99" i="24"/>
  <c r="AJ99" i="24"/>
  <c r="AJ88" i="43"/>
  <c r="AC88" i="43"/>
  <c r="AC46" i="51"/>
  <c r="AJ46" i="51"/>
  <c r="AJ94" i="70"/>
  <c r="AC94" i="70"/>
  <c r="AC48" i="45"/>
  <c r="AJ48" i="45"/>
  <c r="AJ85" i="53"/>
  <c r="AC85" i="53"/>
  <c r="D98" i="53"/>
  <c r="AC59" i="51"/>
  <c r="AJ59" i="51"/>
  <c r="G102" i="50"/>
  <c r="G102" i="40" s="1"/>
  <c r="E102" i="30"/>
  <c r="F102" i="56" s="1"/>
  <c r="F102" i="60" s="1"/>
  <c r="F23" i="58"/>
  <c r="AJ52" i="53"/>
  <c r="AC52" i="53"/>
  <c r="E14" i="58"/>
  <c r="E87" i="70"/>
  <c r="D87" i="32"/>
  <c r="C87" i="32" s="1"/>
  <c r="E87" i="51"/>
  <c r="C87" i="13"/>
  <c r="E87" i="45"/>
  <c r="E64" i="58"/>
  <c r="E38" i="58"/>
  <c r="D71" i="53"/>
  <c r="F101" i="58"/>
  <c r="F32" i="58"/>
  <c r="E72" i="58"/>
  <c r="AJ19" i="70"/>
  <c r="AC19" i="70"/>
  <c r="AC35" i="51"/>
  <c r="AJ35" i="51"/>
  <c r="AJ54" i="47"/>
  <c r="AC54" i="47"/>
  <c r="AJ4" i="53"/>
  <c r="AC4" i="53"/>
  <c r="AH105" i="40"/>
  <c r="G12" i="41" s="1"/>
  <c r="AD105" i="40"/>
  <c r="C12" i="41" s="1"/>
  <c r="AC43" i="24"/>
  <c r="AJ43" i="24"/>
  <c r="AC41" i="45"/>
  <c r="AJ41" i="45"/>
  <c r="AJ4" i="47"/>
  <c r="AC4" i="47"/>
  <c r="F58" i="47"/>
  <c r="AC85" i="54"/>
  <c r="AJ85" i="54"/>
  <c r="AC107" i="45"/>
  <c r="B34" i="23" s="1"/>
  <c r="AJ107" i="45"/>
  <c r="I34" i="23" s="1"/>
  <c r="AC100" i="53"/>
  <c r="AJ100" i="53"/>
  <c r="AJ39" i="47"/>
  <c r="AC39" i="47"/>
  <c r="AC59" i="45"/>
  <c r="AJ59" i="45"/>
  <c r="AJ106" i="58"/>
  <c r="I22" i="62" s="1"/>
  <c r="AC106" i="58"/>
  <c r="F84" i="58"/>
  <c r="E100" i="58"/>
  <c r="F83" i="58"/>
  <c r="E63" i="58"/>
  <c r="F30" i="58"/>
  <c r="AJ29" i="70"/>
  <c r="AC29" i="70"/>
  <c r="AJ34" i="70"/>
  <c r="AC34" i="70"/>
  <c r="AJ65" i="70"/>
  <c r="AC65" i="70"/>
  <c r="AJ38" i="70"/>
  <c r="AC38" i="70"/>
  <c r="AJ86" i="53"/>
  <c r="AC86" i="53"/>
  <c r="D90" i="32"/>
  <c r="AC69" i="45"/>
  <c r="AJ69" i="45"/>
  <c r="AC22" i="45"/>
  <c r="AJ22" i="45"/>
  <c r="F7" i="51"/>
  <c r="AC85" i="24"/>
  <c r="AJ85" i="24"/>
  <c r="AC77" i="24"/>
  <c r="AJ77" i="24"/>
  <c r="AJ60" i="56"/>
  <c r="AC60" i="56"/>
  <c r="AC46" i="45"/>
  <c r="AJ46" i="45"/>
  <c r="AC69" i="51"/>
  <c r="AJ69" i="51"/>
  <c r="AJ8" i="56"/>
  <c r="AC8" i="56"/>
  <c r="AC40" i="51"/>
  <c r="AJ40" i="51"/>
  <c r="AJ31" i="53"/>
  <c r="AC31" i="53"/>
  <c r="AJ53" i="70"/>
  <c r="AC53" i="70"/>
  <c r="AC81" i="45"/>
  <c r="AJ81" i="45"/>
  <c r="AJ17" i="47"/>
  <c r="AC17" i="47"/>
  <c r="AJ40" i="56"/>
  <c r="AC40" i="56"/>
  <c r="F34" i="53"/>
  <c r="AC60" i="51"/>
  <c r="AJ60" i="51"/>
  <c r="AC11" i="24"/>
  <c r="AJ11" i="24"/>
  <c r="AJ78" i="43"/>
  <c r="AC78" i="43"/>
  <c r="C59" i="13"/>
  <c r="D59" i="70"/>
  <c r="E98" i="58"/>
  <c r="F34" i="58"/>
  <c r="AC107" i="70"/>
  <c r="B30" i="62" s="1"/>
  <c r="AJ107" i="70"/>
  <c r="I30" i="62" s="1"/>
  <c r="E40" i="58"/>
  <c r="F18" i="58"/>
  <c r="F10" i="51"/>
  <c r="E34" i="51"/>
  <c r="AC95" i="45"/>
  <c r="AJ95" i="45"/>
  <c r="AJ53" i="53"/>
  <c r="AC53" i="53"/>
  <c r="AC31" i="45"/>
  <c r="AJ31" i="45"/>
  <c r="AC24" i="45"/>
  <c r="AJ24" i="45"/>
  <c r="E11" i="45"/>
  <c r="D5" i="32"/>
  <c r="AC53" i="61"/>
  <c r="AJ53" i="61"/>
  <c r="AJ70" i="53"/>
  <c r="AC70" i="53"/>
  <c r="AJ70" i="70"/>
  <c r="AC70" i="70"/>
  <c r="AJ26" i="47"/>
  <c r="AC26" i="47"/>
  <c r="AC22" i="50"/>
  <c r="AJ22" i="50"/>
  <c r="AJ81" i="70"/>
  <c r="AC81" i="70"/>
  <c r="F47" i="53"/>
  <c r="AC79" i="45"/>
  <c r="AJ79" i="45"/>
  <c r="E93" i="47"/>
  <c r="F94" i="47"/>
  <c r="AC4" i="45"/>
  <c r="AJ4" i="45"/>
  <c r="AC35" i="45"/>
  <c r="AJ35" i="45"/>
  <c r="AJ72" i="47"/>
  <c r="AC72" i="47"/>
  <c r="F13" i="47"/>
  <c r="AJ69" i="70"/>
  <c r="AC69" i="70"/>
  <c r="AJ20" i="53"/>
  <c r="AC20" i="53"/>
  <c r="F58" i="58"/>
  <c r="F28" i="58"/>
  <c r="AJ87" i="24"/>
  <c r="E93" i="58"/>
  <c r="F22" i="58"/>
  <c r="F52" i="58"/>
  <c r="E44" i="58"/>
  <c r="F20" i="58"/>
  <c r="AJ56" i="47"/>
  <c r="AC56" i="47"/>
  <c r="AJ68" i="70"/>
  <c r="AC68" i="70"/>
  <c r="AJ67" i="53"/>
  <c r="AC67" i="53"/>
  <c r="AC11" i="51"/>
  <c r="AJ11" i="51"/>
  <c r="AJ17" i="53"/>
  <c r="AC17" i="53"/>
  <c r="F86" i="54"/>
  <c r="AJ50" i="70"/>
  <c r="AC50" i="70"/>
  <c r="AJ72" i="53"/>
  <c r="AC72" i="53"/>
  <c r="AJ80" i="47"/>
  <c r="AC80" i="47"/>
  <c r="E49" i="47"/>
  <c r="E90" i="45"/>
  <c r="F74" i="53"/>
  <c r="AC101" i="24"/>
  <c r="AJ101" i="24"/>
  <c r="AJ72" i="56"/>
  <c r="AC72" i="56"/>
  <c r="AC82" i="45"/>
  <c r="AJ82" i="45"/>
  <c r="AC109" i="51"/>
  <c r="B55" i="41" s="1"/>
  <c r="AJ109" i="51"/>
  <c r="I55" i="41" s="1"/>
  <c r="AJ84" i="47"/>
  <c r="AC84" i="47"/>
  <c r="AC106" i="45"/>
  <c r="B21" i="23" s="1"/>
  <c r="AJ106" i="45"/>
  <c r="I21" i="23" s="1"/>
  <c r="AJ67" i="47"/>
  <c r="AC67" i="47"/>
  <c r="AJ35" i="70"/>
  <c r="AC35" i="70"/>
  <c r="AJ31" i="70"/>
  <c r="AC31" i="70"/>
  <c r="AJ93" i="53"/>
  <c r="AC93" i="53"/>
  <c r="F43" i="45"/>
  <c r="AC13" i="45"/>
  <c r="AJ13" i="45"/>
  <c r="AJ45" i="53"/>
  <c r="AC45" i="53"/>
  <c r="G108" i="47"/>
  <c r="F11" i="47"/>
  <c r="AJ48" i="70"/>
  <c r="AC48" i="70"/>
  <c r="AJ40" i="70"/>
  <c r="AC40" i="70"/>
  <c r="AC22" i="43"/>
  <c r="AJ22" i="43"/>
  <c r="AJ39" i="53"/>
  <c r="AC39" i="53"/>
  <c r="AJ64" i="53"/>
  <c r="AJ71" i="47"/>
  <c r="AC71" i="47"/>
  <c r="AC87" i="24"/>
  <c r="F24" i="58"/>
  <c r="AC41" i="58"/>
  <c r="AJ41" i="58"/>
  <c r="F60" i="58"/>
  <c r="E71" i="58"/>
  <c r="D59" i="32"/>
  <c r="E19" i="58"/>
  <c r="E87" i="58"/>
  <c r="F102" i="51"/>
  <c r="AC32" i="51"/>
  <c r="AJ32" i="51"/>
  <c r="AC101" i="50"/>
  <c r="AJ101" i="50"/>
  <c r="AC87" i="54"/>
  <c r="AJ87" i="54"/>
  <c r="AJ5" i="70"/>
  <c r="AC5" i="70"/>
  <c r="AC98" i="56"/>
  <c r="AJ98" i="56"/>
  <c r="F34" i="49"/>
  <c r="AD107" i="42"/>
  <c r="C39" i="23" s="1"/>
  <c r="AH107" i="42"/>
  <c r="G39" i="23" s="1"/>
  <c r="AC107" i="24"/>
  <c r="B31" i="23" s="1"/>
  <c r="AJ107" i="24"/>
  <c r="I31" i="23" s="1"/>
  <c r="AC40" i="45"/>
  <c r="AJ40" i="45"/>
  <c r="F110" i="70"/>
  <c r="AJ61" i="47"/>
  <c r="AC61" i="47"/>
  <c r="AJ14" i="53"/>
  <c r="AC14" i="53"/>
  <c r="AJ53" i="47"/>
  <c r="AC53" i="47"/>
  <c r="AC99" i="47"/>
  <c r="AJ99" i="47"/>
  <c r="AC31" i="51"/>
  <c r="AJ31" i="51"/>
  <c r="AC13" i="51"/>
  <c r="AJ13" i="51"/>
  <c r="AC106" i="70"/>
  <c r="AJ106" i="70"/>
  <c r="I18" i="62" s="1"/>
  <c r="AJ16" i="47"/>
  <c r="AC16" i="47"/>
  <c r="D51" i="32"/>
  <c r="AC49" i="51"/>
  <c r="AJ49" i="51"/>
  <c r="AC79" i="51"/>
  <c r="AJ79" i="51"/>
  <c r="AJ71" i="53"/>
  <c r="AC71" i="53"/>
  <c r="E95" i="58"/>
  <c r="E5" i="58"/>
  <c r="AC73" i="51"/>
  <c r="AJ73" i="51"/>
  <c r="F65" i="58"/>
  <c r="G42" i="56"/>
  <c r="G42" i="60" s="1"/>
  <c r="G42" i="50"/>
  <c r="G42" i="40" s="1"/>
  <c r="E42" i="30"/>
  <c r="F74" i="58"/>
  <c r="AJ107" i="58"/>
  <c r="I34" i="62" s="1"/>
  <c r="AC107" i="58"/>
  <c r="E105" i="58"/>
  <c r="F102" i="70"/>
  <c r="E39" i="58"/>
  <c r="AC48" i="58"/>
  <c r="AJ48" i="58"/>
  <c r="F88" i="58"/>
  <c r="AC4" i="51"/>
  <c r="AJ4" i="51"/>
  <c r="AC85" i="49"/>
  <c r="AJ85" i="49"/>
  <c r="AC42" i="45"/>
  <c r="AJ42" i="45"/>
  <c r="AC99" i="53"/>
  <c r="AJ99" i="53"/>
  <c r="AJ31" i="47"/>
  <c r="AC31" i="47"/>
  <c r="AC89" i="24"/>
  <c r="AJ89" i="24"/>
  <c r="AC47" i="24"/>
  <c r="AJ47" i="24"/>
  <c r="AJ71" i="70"/>
  <c r="AC71" i="70"/>
  <c r="AD105" i="60"/>
  <c r="AH105" i="60"/>
  <c r="G12" i="62" s="1"/>
  <c r="AC109" i="45"/>
  <c r="B60" i="23" s="1"/>
  <c r="AJ109" i="45"/>
  <c r="I60" i="23" s="1"/>
  <c r="AC107" i="51"/>
  <c r="B31" i="41" s="1"/>
  <c r="AJ107" i="51"/>
  <c r="I31" i="41" s="1"/>
  <c r="AC51" i="54"/>
  <c r="AJ51" i="54"/>
  <c r="AJ72" i="70"/>
  <c r="AC72" i="70"/>
  <c r="AJ78" i="53"/>
  <c r="AC78" i="53"/>
  <c r="AC73" i="45"/>
  <c r="AJ73" i="45"/>
  <c r="AD107" i="60"/>
  <c r="C36" i="62" s="1"/>
  <c r="AH107" i="60"/>
  <c r="G36" i="62" s="1"/>
  <c r="AJ13" i="70"/>
  <c r="AC13" i="70"/>
  <c r="AC105" i="51"/>
  <c r="B7" i="41" s="1"/>
  <c r="AJ105" i="51"/>
  <c r="I7" i="41" s="1"/>
  <c r="D85" i="47"/>
  <c r="E36" i="58"/>
  <c r="F110" i="58"/>
  <c r="AJ52" i="47"/>
  <c r="AC52" i="47"/>
  <c r="F3" i="58"/>
  <c r="F73" i="58"/>
  <c r="E8" i="47"/>
  <c r="C8" i="36"/>
  <c r="D8" i="47" s="1"/>
  <c r="F75" i="58"/>
  <c r="F9" i="58"/>
  <c r="F80" i="58"/>
  <c r="AC36" i="49"/>
  <c r="AJ36" i="49"/>
  <c r="E102" i="32"/>
  <c r="AC41" i="51"/>
  <c r="AJ41" i="51"/>
  <c r="AC110" i="43"/>
  <c r="B71" i="23" s="1"/>
  <c r="AJ110" i="43"/>
  <c r="I71" i="23" s="1"/>
  <c r="AJ70" i="47"/>
  <c r="AC70" i="47"/>
  <c r="AC32" i="45"/>
  <c r="AJ32" i="45"/>
  <c r="F66" i="70"/>
  <c r="G79" i="40"/>
  <c r="F27" i="70"/>
  <c r="AC108" i="24"/>
  <c r="B44" i="23" s="1"/>
  <c r="AJ108" i="24"/>
  <c r="I44" i="23" s="1"/>
  <c r="AJ40" i="53"/>
  <c r="AC40" i="53"/>
  <c r="AJ80" i="53"/>
  <c r="AC80" i="53"/>
  <c r="AC51" i="61"/>
  <c r="AJ51" i="61"/>
  <c r="AJ6" i="56"/>
  <c r="AC6" i="56"/>
  <c r="D107" i="56"/>
  <c r="AJ63" i="53"/>
  <c r="AC63" i="53"/>
  <c r="G20" i="56"/>
  <c r="E105" i="45"/>
  <c r="AC86" i="50"/>
  <c r="AJ86" i="50"/>
  <c r="AJ79" i="70"/>
  <c r="AC79" i="70"/>
  <c r="AC46" i="58"/>
  <c r="AJ46" i="58"/>
  <c r="E59" i="70"/>
  <c r="E26" i="58"/>
  <c r="E25" i="58"/>
  <c r="F43" i="58"/>
  <c r="F47" i="58"/>
  <c r="F94" i="58"/>
  <c r="E8" i="58"/>
  <c r="E78" i="58"/>
  <c r="F7" i="58"/>
  <c r="F86" i="61"/>
  <c r="F54" i="58"/>
  <c r="E70" i="58"/>
  <c r="H94" i="60"/>
  <c r="H12" i="60"/>
  <c r="H20" i="60"/>
  <c r="G34" i="42"/>
  <c r="C81" i="32"/>
  <c r="G73" i="40"/>
  <c r="G28" i="40"/>
  <c r="G78" i="42"/>
  <c r="D17" i="47"/>
  <c r="F22" i="53"/>
  <c r="G16" i="54"/>
  <c r="G16" i="40" s="1"/>
  <c r="D20" i="47"/>
  <c r="F58" i="53"/>
  <c r="D45" i="47"/>
  <c r="E47" i="37"/>
  <c r="D47" i="37" s="1"/>
  <c r="F50" i="53"/>
  <c r="F78" i="61"/>
  <c r="F78" i="60" s="1"/>
  <c r="C64" i="36"/>
  <c r="D64" i="58" s="1"/>
  <c r="D64" i="47"/>
  <c r="G6" i="54"/>
  <c r="G6" i="40" s="1"/>
  <c r="E14" i="47"/>
  <c r="G46" i="54"/>
  <c r="G46" i="40" s="1"/>
  <c r="E88" i="53"/>
  <c r="E92" i="47"/>
  <c r="G50" i="49"/>
  <c r="G50" i="42" s="1"/>
  <c r="E86" i="47"/>
  <c r="C39" i="36"/>
  <c r="D39" i="53" s="1"/>
  <c r="G28" i="42"/>
  <c r="G22" i="54"/>
  <c r="G94" i="61"/>
  <c r="G13" i="61"/>
  <c r="G13" i="60" s="1"/>
  <c r="G55" i="61"/>
  <c r="G55" i="60" s="1"/>
  <c r="F45" i="61"/>
  <c r="G75" i="61"/>
  <c r="G75" i="60" s="1"/>
  <c r="G35" i="61"/>
  <c r="G35" i="60" s="1"/>
  <c r="E57" i="61"/>
  <c r="F93" i="60"/>
  <c r="F63" i="61"/>
  <c r="F63" i="60" s="1"/>
  <c r="E5" i="54"/>
  <c r="G19" i="61"/>
  <c r="G19" i="60" s="1"/>
  <c r="E5" i="49"/>
  <c r="G24" i="49"/>
  <c r="G24" i="42" s="1"/>
  <c r="G71" i="61"/>
  <c r="E87" i="42"/>
  <c r="G106" i="42"/>
  <c r="D87" i="49"/>
  <c r="F48" i="61"/>
  <c r="F48" i="60" s="1"/>
  <c r="G20" i="49"/>
  <c r="G20" i="42" s="1"/>
  <c r="G45" i="40"/>
  <c r="G106" i="60"/>
  <c r="G83" i="42"/>
  <c r="F44" i="40"/>
  <c r="F57" i="42"/>
  <c r="G82" i="42"/>
  <c r="G29" i="40"/>
  <c r="H108" i="42"/>
  <c r="G41" i="60"/>
  <c r="G41" i="42"/>
  <c r="G45" i="60"/>
  <c r="H108" i="40"/>
  <c r="G98" i="42"/>
  <c r="G81" i="60"/>
  <c r="G14" i="42"/>
  <c r="F53" i="42"/>
  <c r="G74" i="40"/>
  <c r="D98" i="32"/>
  <c r="D40" i="45"/>
  <c r="D41" i="70"/>
  <c r="C94" i="32"/>
  <c r="D62" i="32"/>
  <c r="F102" i="45"/>
  <c r="F10" i="56"/>
  <c r="D40" i="51"/>
  <c r="D94" i="70"/>
  <c r="F66" i="45"/>
  <c r="E39" i="51"/>
  <c r="E22" i="51"/>
  <c r="E70" i="45"/>
  <c r="E71" i="45"/>
  <c r="E26" i="45"/>
  <c r="D94" i="51"/>
  <c r="G96" i="40"/>
  <c r="F3" i="45"/>
  <c r="E53" i="45"/>
  <c r="E68" i="45"/>
  <c r="E70" i="56"/>
  <c r="E12" i="56"/>
  <c r="D105" i="30"/>
  <c r="E105" i="50" s="1"/>
  <c r="G94" i="50"/>
  <c r="G94" i="56"/>
  <c r="E94" i="30"/>
  <c r="E38" i="50"/>
  <c r="G14" i="56"/>
  <c r="G14" i="60" s="1"/>
  <c r="G14" i="50"/>
  <c r="G14" i="40" s="1"/>
  <c r="E14" i="30"/>
  <c r="E18" i="50"/>
  <c r="E56" i="50"/>
  <c r="E18" i="56"/>
  <c r="F37" i="56"/>
  <c r="E62" i="50"/>
  <c r="E78" i="50"/>
  <c r="F35" i="50"/>
  <c r="F81" i="50"/>
  <c r="F69" i="50"/>
  <c r="E54" i="50"/>
  <c r="C86" i="30"/>
  <c r="D86" i="50" s="1"/>
  <c r="E91" i="50"/>
  <c r="F87" i="56"/>
  <c r="F87" i="60" s="1"/>
  <c r="E74" i="50"/>
  <c r="G33" i="60"/>
  <c r="E98" i="50"/>
  <c r="E48" i="50"/>
  <c r="F53" i="50"/>
  <c r="F35" i="56"/>
  <c r="F57" i="50"/>
  <c r="F57" i="40" s="1"/>
  <c r="F67" i="56"/>
  <c r="F19" i="56"/>
  <c r="E64" i="56"/>
  <c r="F49" i="56"/>
  <c r="G68" i="56"/>
  <c r="G68" i="60" s="1"/>
  <c r="E68" i="30"/>
  <c r="F43" i="56"/>
  <c r="F41" i="56"/>
  <c r="F41" i="60" s="1"/>
  <c r="F51" i="56"/>
  <c r="F51" i="60" s="1"/>
  <c r="F71" i="56"/>
  <c r="E52" i="30"/>
  <c r="F52" i="50" s="1"/>
  <c r="G68" i="50"/>
  <c r="G68" i="40" s="1"/>
  <c r="E50" i="50"/>
  <c r="E30" i="50"/>
  <c r="E88" i="50"/>
  <c r="E10" i="50"/>
  <c r="F57" i="56"/>
  <c r="F57" i="60" s="1"/>
  <c r="F11" i="50"/>
  <c r="F79" i="50"/>
  <c r="F65" i="56"/>
  <c r="F77" i="50"/>
  <c r="F15" i="50"/>
  <c r="F7" i="50"/>
  <c r="F73" i="56"/>
  <c r="E12" i="50"/>
  <c r="F45" i="50"/>
  <c r="E20" i="30"/>
  <c r="F20" i="50" s="1"/>
  <c r="F79" i="56"/>
  <c r="F15" i="56"/>
  <c r="E58" i="50"/>
  <c r="F45" i="56"/>
  <c r="E48" i="56"/>
  <c r="G76" i="50"/>
  <c r="E76" i="30"/>
  <c r="G76" i="56"/>
  <c r="G100" i="56"/>
  <c r="G100" i="60" s="1"/>
  <c r="G100" i="50"/>
  <c r="G100" i="40" s="1"/>
  <c r="E100" i="30"/>
  <c r="G90" i="42"/>
  <c r="G74" i="42"/>
  <c r="H109" i="42"/>
  <c r="C88" i="6"/>
  <c r="D88" i="43" s="1"/>
  <c r="F39" i="42"/>
  <c r="C22" i="6"/>
  <c r="D22" i="43" s="1"/>
  <c r="D39" i="4"/>
  <c r="E39" i="24" s="1"/>
  <c r="D31" i="4"/>
  <c r="E31" i="24" s="1"/>
  <c r="E69" i="24"/>
  <c r="C69" i="4"/>
  <c r="D69" i="24" s="1"/>
  <c r="D95" i="4"/>
  <c r="F95" i="24"/>
  <c r="F95" i="42" s="1"/>
  <c r="E21" i="4"/>
  <c r="F21" i="24" s="1"/>
  <c r="F45" i="24"/>
  <c r="F45" i="42" s="1"/>
  <c r="D45" i="4"/>
  <c r="F13" i="24"/>
  <c r="D13" i="4"/>
  <c r="E5" i="4"/>
  <c r="F5" i="24" s="1"/>
  <c r="F5" i="42" s="1"/>
  <c r="E35" i="24"/>
  <c r="F106" i="56"/>
  <c r="C11" i="4"/>
  <c r="D11" i="24" s="1"/>
  <c r="E44" i="54"/>
  <c r="E44" i="61"/>
  <c r="G109" i="52"/>
  <c r="G77" i="54"/>
  <c r="G77" i="40" s="1"/>
  <c r="F106" i="46"/>
  <c r="E19" i="51"/>
  <c r="F40" i="49"/>
  <c r="F40" i="42" s="1"/>
  <c r="E96" i="47"/>
  <c r="F99" i="54"/>
  <c r="F99" i="40" s="1"/>
  <c r="E49" i="53"/>
  <c r="G109" i="54"/>
  <c r="F90" i="49"/>
  <c r="F6" i="47"/>
  <c r="F24" i="53"/>
  <c r="F18" i="53"/>
  <c r="F61" i="56"/>
  <c r="F75" i="53"/>
  <c r="F75" i="47"/>
  <c r="D75" i="36"/>
  <c r="E75" i="58" s="1"/>
  <c r="F17" i="50"/>
  <c r="F17" i="40" s="1"/>
  <c r="D17" i="30"/>
  <c r="F11" i="56"/>
  <c r="F96" i="61"/>
  <c r="C28" i="30"/>
  <c r="C64" i="30"/>
  <c r="F50" i="47"/>
  <c r="C70" i="30"/>
  <c r="C8" i="30"/>
  <c r="C36" i="30"/>
  <c r="F21" i="56"/>
  <c r="F110" i="32" a="1"/>
  <c r="F110" i="32" s="1"/>
  <c r="E89" i="56"/>
  <c r="F13" i="56"/>
  <c r="D69" i="30"/>
  <c r="E69" i="56" s="1"/>
  <c r="G46" i="61"/>
  <c r="G46" i="60" s="1"/>
  <c r="D79" i="51"/>
  <c r="F37" i="61"/>
  <c r="F37" i="60" s="1"/>
  <c r="F98" i="61"/>
  <c r="F98" i="60" s="1"/>
  <c r="E5" i="61"/>
  <c r="G108" i="61"/>
  <c r="G108" i="60" s="1"/>
  <c r="F59" i="56"/>
  <c r="D53" i="45"/>
  <c r="C53" i="13"/>
  <c r="D53" i="70" s="1"/>
  <c r="F48" i="54"/>
  <c r="F48" i="40" s="1"/>
  <c r="D48" i="37"/>
  <c r="E48" i="61" s="1"/>
  <c r="F48" i="49"/>
  <c r="E4" i="50"/>
  <c r="E82" i="50"/>
  <c r="C62" i="30"/>
  <c r="E80" i="50"/>
  <c r="D4" i="70"/>
  <c r="E32" i="50"/>
  <c r="E90" i="50"/>
  <c r="E24" i="50"/>
  <c r="E66" i="50"/>
  <c r="G110" i="50"/>
  <c r="G110" i="40" s="1"/>
  <c r="G76" i="61"/>
  <c r="E70" i="61"/>
  <c r="F80" i="70"/>
  <c r="E40" i="50"/>
  <c r="F43" i="70"/>
  <c r="G75" i="54"/>
  <c r="G75" i="40" s="1"/>
  <c r="E75" i="37"/>
  <c r="F75" i="61" s="1"/>
  <c r="G75" i="49"/>
  <c r="G75" i="42" s="1"/>
  <c r="C13" i="13"/>
  <c r="D13" i="45" s="1"/>
  <c r="F107" i="57"/>
  <c r="F13" i="53"/>
  <c r="D13" i="32"/>
  <c r="F39" i="56"/>
  <c r="F39" i="60" s="1"/>
  <c r="F11" i="53"/>
  <c r="D11" i="36"/>
  <c r="E11" i="58" s="1"/>
  <c r="F106" i="57"/>
  <c r="G63" i="60"/>
  <c r="E84" i="50"/>
  <c r="F37" i="50"/>
  <c r="D37" i="30"/>
  <c r="E37" i="50" s="1"/>
  <c r="F67" i="50"/>
  <c r="D67" i="30"/>
  <c r="E67" i="50" s="1"/>
  <c r="G24" i="61"/>
  <c r="G24" i="60" s="1"/>
  <c r="F61" i="61"/>
  <c r="E80" i="32"/>
  <c r="E91" i="53"/>
  <c r="E39" i="45"/>
  <c r="F73" i="54"/>
  <c r="F91" i="49"/>
  <c r="F91" i="42" s="1"/>
  <c r="E99" i="50"/>
  <c r="D33" i="32"/>
  <c r="F66" i="51"/>
  <c r="F28" i="49"/>
  <c r="D36" i="32"/>
  <c r="D31" i="51"/>
  <c r="E62" i="51"/>
  <c r="G54" i="42"/>
  <c r="E7" i="32"/>
  <c r="E14" i="45"/>
  <c r="F62" i="49"/>
  <c r="E50" i="51"/>
  <c r="E53" i="54"/>
  <c r="F83" i="54"/>
  <c r="F31" i="49"/>
  <c r="F31" i="42" s="1"/>
  <c r="F79" i="49"/>
  <c r="F79" i="42" s="1"/>
  <c r="E5" i="51"/>
  <c r="F52" i="45"/>
  <c r="F74" i="45"/>
  <c r="E17" i="49"/>
  <c r="E74" i="37"/>
  <c r="F106" i="54"/>
  <c r="F83" i="47"/>
  <c r="G71" i="54"/>
  <c r="G71" i="40" s="1"/>
  <c r="G9" i="49"/>
  <c r="G9" i="42" s="1"/>
  <c r="C74" i="30"/>
  <c r="C22" i="30"/>
  <c r="F63" i="50"/>
  <c r="D63" i="30"/>
  <c r="E63" i="56" s="1"/>
  <c r="E72" i="50"/>
  <c r="F55" i="53"/>
  <c r="D55" i="36"/>
  <c r="E55" i="58" s="1"/>
  <c r="F17" i="56"/>
  <c r="F17" i="60" s="1"/>
  <c r="C53" i="32"/>
  <c r="E60" i="50"/>
  <c r="G94" i="54"/>
  <c r="G94" i="40" s="1"/>
  <c r="E94" i="37"/>
  <c r="G94" i="49"/>
  <c r="G94" i="42" s="1"/>
  <c r="E57" i="49"/>
  <c r="C57" i="37"/>
  <c r="D106" i="58"/>
  <c r="F90" i="61"/>
  <c r="E22" i="70"/>
  <c r="F43" i="50"/>
  <c r="D43" i="30"/>
  <c r="F14" i="54"/>
  <c r="G109" i="57"/>
  <c r="E101" i="56"/>
  <c r="E59" i="47"/>
  <c r="C59" i="36"/>
  <c r="D59" i="47" s="1"/>
  <c r="D77" i="30"/>
  <c r="D35" i="30"/>
  <c r="E35" i="50" s="1"/>
  <c r="D81" i="30"/>
  <c r="E81" i="56" s="1"/>
  <c r="D107" i="45"/>
  <c r="E84" i="53"/>
  <c r="C84" i="36"/>
  <c r="D84" i="53" s="1"/>
  <c r="G66" i="61"/>
  <c r="G66" i="60" s="1"/>
  <c r="G109" i="61"/>
  <c r="E39" i="61"/>
  <c r="F91" i="61"/>
  <c r="F91" i="60" s="1"/>
  <c r="F47" i="47"/>
  <c r="D47" i="36"/>
  <c r="E47" i="58" s="1"/>
  <c r="F23" i="50"/>
  <c r="D23" i="30"/>
  <c r="F106" i="50"/>
  <c r="D106" i="30"/>
  <c r="D79" i="45"/>
  <c r="D35" i="70"/>
  <c r="E4" i="56"/>
  <c r="E82" i="56"/>
  <c r="C93" i="36"/>
  <c r="D93" i="47" s="1"/>
  <c r="F87" i="50"/>
  <c r="F87" i="40" s="1"/>
  <c r="D87" i="30"/>
  <c r="C12" i="30"/>
  <c r="D12" i="50" s="1"/>
  <c r="D82" i="32"/>
  <c r="D71" i="30"/>
  <c r="F20" i="70"/>
  <c r="E32" i="56"/>
  <c r="E90" i="56"/>
  <c r="E24" i="56"/>
  <c r="G110" i="56"/>
  <c r="G110" i="60" s="1"/>
  <c r="F5" i="50"/>
  <c r="D5" i="30"/>
  <c r="E5" i="50" s="1"/>
  <c r="C88" i="30"/>
  <c r="F9" i="50"/>
  <c r="D9" i="30"/>
  <c r="E9" i="56" s="1"/>
  <c r="G29" i="60"/>
  <c r="F93" i="54"/>
  <c r="F93" i="40" s="1"/>
  <c r="D93" i="37"/>
  <c r="F93" i="49"/>
  <c r="E105" i="70"/>
  <c r="D73" i="51"/>
  <c r="F34" i="60"/>
  <c r="C78" i="30"/>
  <c r="D78" i="50" s="1"/>
  <c r="D49" i="70"/>
  <c r="D19" i="30"/>
  <c r="G58" i="49"/>
  <c r="G58" i="42" s="1"/>
  <c r="D60" i="70"/>
  <c r="F23" i="70"/>
  <c r="F79" i="61"/>
  <c r="E33" i="45"/>
  <c r="F10" i="49"/>
  <c r="D10" i="37"/>
  <c r="F10" i="54"/>
  <c r="F10" i="40" s="1"/>
  <c r="E57" i="51"/>
  <c r="E101" i="45"/>
  <c r="E65" i="51"/>
  <c r="D16" i="32"/>
  <c r="F81" i="54"/>
  <c r="F81" i="40" s="1"/>
  <c r="F68" i="49"/>
  <c r="D60" i="45"/>
  <c r="D99" i="53"/>
  <c r="F89" i="49"/>
  <c r="F89" i="42" s="1"/>
  <c r="E29" i="45"/>
  <c r="D70" i="32"/>
  <c r="D31" i="45"/>
  <c r="D4" i="47"/>
  <c r="F49" i="54"/>
  <c r="E45" i="51"/>
  <c r="G58" i="40"/>
  <c r="E50" i="45"/>
  <c r="F54" i="51"/>
  <c r="F85" i="45"/>
  <c r="F85" i="42" s="1"/>
  <c r="E99" i="51"/>
  <c r="G52" i="40"/>
  <c r="G42" i="42"/>
  <c r="F23" i="49"/>
  <c r="F7" i="45"/>
  <c r="F38" i="54"/>
  <c r="F38" i="40" s="1"/>
  <c r="F109" i="53"/>
  <c r="F53" i="40"/>
  <c r="D53" i="30"/>
  <c r="D106" i="51"/>
  <c r="F101" i="53"/>
  <c r="D101" i="36"/>
  <c r="E101" i="47" s="1"/>
  <c r="F28" i="61"/>
  <c r="G47" i="40"/>
  <c r="C3" i="4"/>
  <c r="D3" i="24" s="1"/>
  <c r="D58" i="36"/>
  <c r="E58" i="47" s="1"/>
  <c r="F3" i="50"/>
  <c r="D3" i="30"/>
  <c r="F84" i="56"/>
  <c r="F59" i="54"/>
  <c r="F59" i="49"/>
  <c r="F59" i="42" s="1"/>
  <c r="D59" i="37"/>
  <c r="E59" i="61" s="1"/>
  <c r="F14" i="61"/>
  <c r="E42" i="47"/>
  <c r="C42" i="36"/>
  <c r="E42" i="53"/>
  <c r="C12" i="62"/>
  <c r="D65" i="30"/>
  <c r="G3" i="61"/>
  <c r="G3" i="60" s="1"/>
  <c r="D46" i="70"/>
  <c r="F77" i="56"/>
  <c r="C18" i="30"/>
  <c r="D41" i="30"/>
  <c r="E41" i="50" s="1"/>
  <c r="F75" i="50"/>
  <c r="D75" i="30"/>
  <c r="E75" i="50" s="1"/>
  <c r="E33" i="70"/>
  <c r="C56" i="30"/>
  <c r="D56" i="50" s="1"/>
  <c r="D51" i="30"/>
  <c r="E39" i="70"/>
  <c r="F100" i="61"/>
  <c r="G54" i="60"/>
  <c r="F78" i="54"/>
  <c r="F78" i="40" s="1"/>
  <c r="D78" i="37"/>
  <c r="E78" i="54" s="1"/>
  <c r="D73" i="30"/>
  <c r="E73" i="56" s="1"/>
  <c r="F60" i="53"/>
  <c r="D60" i="36"/>
  <c r="E60" i="53" s="1"/>
  <c r="F5" i="60"/>
  <c r="E16" i="56"/>
  <c r="E78" i="47"/>
  <c r="C78" i="36"/>
  <c r="D78" i="47" s="1"/>
  <c r="F56" i="56"/>
  <c r="F56" i="60" s="1"/>
  <c r="F88" i="51"/>
  <c r="D88" i="13"/>
  <c r="E88" i="45" s="1"/>
  <c r="F95" i="60"/>
  <c r="D13" i="36"/>
  <c r="E13" i="58" s="1"/>
  <c r="G108" i="53"/>
  <c r="E108" i="36"/>
  <c r="H107" i="61"/>
  <c r="H107" i="60" s="1"/>
  <c r="E38" i="56"/>
  <c r="C54" i="30"/>
  <c r="F27" i="54"/>
  <c r="D27" i="37"/>
  <c r="G60" i="40"/>
  <c r="F83" i="50"/>
  <c r="D83" i="30"/>
  <c r="G20" i="61"/>
  <c r="G61" i="40"/>
  <c r="F80" i="56"/>
  <c r="E82" i="47"/>
  <c r="E98" i="45"/>
  <c r="D95" i="32"/>
  <c r="E29" i="51"/>
  <c r="F29" i="54"/>
  <c r="F96" i="49"/>
  <c r="E15" i="53"/>
  <c r="F41" i="54"/>
  <c r="F41" i="40" s="1"/>
  <c r="E82" i="51"/>
  <c r="C82" i="13"/>
  <c r="D82" i="51" s="1"/>
  <c r="F92" i="54"/>
  <c r="F92" i="40" s="1"/>
  <c r="D92" i="37"/>
  <c r="F92" i="49"/>
  <c r="E95" i="56"/>
  <c r="E62" i="70"/>
  <c r="F3" i="56"/>
  <c r="E16" i="70"/>
  <c r="F74" i="56"/>
  <c r="D109" i="45"/>
  <c r="D109" i="51"/>
  <c r="E50" i="56"/>
  <c r="E44" i="50"/>
  <c r="D25" i="30"/>
  <c r="F25" i="49"/>
  <c r="F25" i="42" s="1"/>
  <c r="F25" i="54"/>
  <c r="D25" i="37"/>
  <c r="F75" i="56"/>
  <c r="D61" i="58"/>
  <c r="F23" i="61"/>
  <c r="F23" i="60" s="1"/>
  <c r="F85" i="50"/>
  <c r="D85" i="30"/>
  <c r="F42" i="61"/>
  <c r="F40" i="61"/>
  <c r="F40" i="60" s="1"/>
  <c r="D87" i="61"/>
  <c r="C4" i="30"/>
  <c r="D4" i="50" s="1"/>
  <c r="E72" i="51"/>
  <c r="C72" i="13"/>
  <c r="D72" i="51" s="1"/>
  <c r="C82" i="30"/>
  <c r="D82" i="56" s="1"/>
  <c r="C80" i="30"/>
  <c r="D80" i="50" s="1"/>
  <c r="F107" i="32" a="1"/>
  <c r="F107" i="32" s="1"/>
  <c r="G4" i="49"/>
  <c r="G4" i="54"/>
  <c r="G4" i="40" s="1"/>
  <c r="E4" i="37"/>
  <c r="F4" i="49" s="1"/>
  <c r="G65" i="61"/>
  <c r="G65" i="60" s="1"/>
  <c r="D81" i="58"/>
  <c r="C32" i="30"/>
  <c r="D32" i="50" s="1"/>
  <c r="C90" i="30"/>
  <c r="D90" i="50" s="1"/>
  <c r="G52" i="49"/>
  <c r="G52" i="42" s="1"/>
  <c r="E52" i="37"/>
  <c r="F52" i="49" s="1"/>
  <c r="C24" i="30"/>
  <c r="D24" i="50" s="1"/>
  <c r="E34" i="50"/>
  <c r="F28" i="51"/>
  <c r="E28" i="70"/>
  <c r="D28" i="13"/>
  <c r="E28" i="45" s="1"/>
  <c r="C66" i="30"/>
  <c r="E24" i="70"/>
  <c r="E14" i="70"/>
  <c r="F81" i="61"/>
  <c r="C40" i="30"/>
  <c r="D31" i="30"/>
  <c r="E26" i="51"/>
  <c r="C26" i="13"/>
  <c r="D26" i="56" s="1"/>
  <c r="G21" i="61"/>
  <c r="G21" i="60" s="1"/>
  <c r="D73" i="45"/>
  <c r="F29" i="50"/>
  <c r="D29" i="30"/>
  <c r="F27" i="61"/>
  <c r="C84" i="30"/>
  <c r="D84" i="50" s="1"/>
  <c r="G60" i="49"/>
  <c r="G60" i="42" s="1"/>
  <c r="E60" i="37"/>
  <c r="G101" i="54"/>
  <c r="G101" i="40" s="1"/>
  <c r="E101" i="37"/>
  <c r="F101" i="61" s="1"/>
  <c r="F101" i="60" s="1"/>
  <c r="G101" i="49"/>
  <c r="G101" i="42" s="1"/>
  <c r="F83" i="56"/>
  <c r="D55" i="30"/>
  <c r="E55" i="50" s="1"/>
  <c r="E96" i="50"/>
  <c r="G72" i="49"/>
  <c r="G72" i="42" s="1"/>
  <c r="E72" i="37"/>
  <c r="F72" i="61" s="1"/>
  <c r="F72" i="60" s="1"/>
  <c r="G72" i="54"/>
  <c r="G72" i="40" s="1"/>
  <c r="E58" i="37"/>
  <c r="F58" i="54" s="1"/>
  <c r="F33" i="50"/>
  <c r="D33" i="30"/>
  <c r="G18" i="61"/>
  <c r="G18" i="60" s="1"/>
  <c r="F77" i="70"/>
  <c r="G73" i="49"/>
  <c r="G73" i="42" s="1"/>
  <c r="F73" i="61"/>
  <c r="G73" i="61"/>
  <c r="G73" i="60" s="1"/>
  <c r="F30" i="56"/>
  <c r="F54" i="49"/>
  <c r="E78" i="45"/>
  <c r="E36" i="54"/>
  <c r="F61" i="54"/>
  <c r="F110" i="54"/>
  <c r="F39" i="40"/>
  <c r="E70" i="49"/>
  <c r="E68" i="53"/>
  <c r="E89" i="53"/>
  <c r="E79" i="53"/>
  <c r="F96" i="45"/>
  <c r="E100" i="51"/>
  <c r="E54" i="53"/>
  <c r="F27" i="51"/>
  <c r="E90" i="51"/>
  <c r="G76" i="54"/>
  <c r="F9" i="47"/>
  <c r="C71" i="13"/>
  <c r="D71" i="45" s="1"/>
  <c r="D71" i="51"/>
  <c r="E40" i="47"/>
  <c r="C40" i="36"/>
  <c r="D40" i="53" s="1"/>
  <c r="C72" i="30"/>
  <c r="F92" i="61"/>
  <c r="F92" i="60" s="1"/>
  <c r="C60" i="30"/>
  <c r="F105" i="32" a="1"/>
  <c r="F105" i="32" s="1"/>
  <c r="G16" i="49"/>
  <c r="G16" i="42" s="1"/>
  <c r="E16" i="37"/>
  <c r="F16" i="61" s="1"/>
  <c r="G13" i="54"/>
  <c r="G13" i="40" s="1"/>
  <c r="G13" i="49"/>
  <c r="G13" i="42" s="1"/>
  <c r="E13" i="37"/>
  <c r="D41" i="58"/>
  <c r="E98" i="70"/>
  <c r="F59" i="61"/>
  <c r="F96" i="56"/>
  <c r="E99" i="70"/>
  <c r="E6" i="50"/>
  <c r="E44" i="56"/>
  <c r="C40" i="32"/>
  <c r="F25" i="50"/>
  <c r="D107" i="70"/>
  <c r="D15" i="30"/>
  <c r="E93" i="56"/>
  <c r="F99" i="61"/>
  <c r="F99" i="60" s="1"/>
  <c r="D31" i="58"/>
  <c r="F85" i="56"/>
  <c r="F85" i="60" s="1"/>
  <c r="E44" i="47"/>
  <c r="D7" i="30"/>
  <c r="D79" i="70"/>
  <c r="E95" i="70"/>
  <c r="F96" i="70"/>
  <c r="F52" i="70"/>
  <c r="F54" i="70"/>
  <c r="E99" i="56"/>
  <c r="E100" i="47"/>
  <c r="C100" i="36"/>
  <c r="D100" i="47" s="1"/>
  <c r="E51" i="70"/>
  <c r="F63" i="54"/>
  <c r="F63" i="40" s="1"/>
  <c r="D63" i="37"/>
  <c r="F63" i="49"/>
  <c r="F63" i="42" s="1"/>
  <c r="E46" i="50"/>
  <c r="E34" i="56"/>
  <c r="C16" i="30"/>
  <c r="D16" i="50" s="1"/>
  <c r="G50" i="54"/>
  <c r="G50" i="40" s="1"/>
  <c r="E50" i="37"/>
  <c r="F50" i="61" s="1"/>
  <c r="F50" i="60" s="1"/>
  <c r="C30" i="30"/>
  <c r="D30" i="50" s="1"/>
  <c r="D46" i="58"/>
  <c r="F43" i="61"/>
  <c r="G88" i="61"/>
  <c r="G88" i="60" s="1"/>
  <c r="F82" i="61"/>
  <c r="D17" i="58"/>
  <c r="C26" i="32"/>
  <c r="G47" i="60"/>
  <c r="G61" i="60"/>
  <c r="F31" i="50"/>
  <c r="F88" i="70"/>
  <c r="D45" i="30"/>
  <c r="B18" i="62"/>
  <c r="E26" i="70"/>
  <c r="C73" i="32"/>
  <c r="C38" i="30"/>
  <c r="D38" i="50" s="1"/>
  <c r="F29" i="56"/>
  <c r="C98" i="30"/>
  <c r="D57" i="30"/>
  <c r="E57" i="56" s="1"/>
  <c r="E92" i="50"/>
  <c r="G35" i="54"/>
  <c r="G35" i="40" s="1"/>
  <c r="E35" i="37"/>
  <c r="F35" i="54" s="1"/>
  <c r="F35" i="40" s="1"/>
  <c r="F55" i="56"/>
  <c r="G58" i="61"/>
  <c r="G58" i="60" s="1"/>
  <c r="F33" i="56"/>
  <c r="F33" i="60" s="1"/>
  <c r="G69" i="61"/>
  <c r="G69" i="60" s="1"/>
  <c r="F29" i="61"/>
  <c r="D48" i="70"/>
  <c r="F74" i="70"/>
  <c r="D69" i="70"/>
  <c r="F52" i="56"/>
  <c r="F88" i="56"/>
  <c r="E23" i="47"/>
  <c r="F108" i="50"/>
  <c r="D108" i="30"/>
  <c r="F105" i="46"/>
  <c r="D78" i="32"/>
  <c r="E39" i="49"/>
  <c r="E38" i="51"/>
  <c r="F100" i="54"/>
  <c r="F98" i="54"/>
  <c r="D80" i="53"/>
  <c r="E29" i="47"/>
  <c r="E47" i="51"/>
  <c r="F84" i="51"/>
  <c r="E33" i="51"/>
  <c r="D22" i="32"/>
  <c r="F96" i="51"/>
  <c r="F3" i="51"/>
  <c r="F5" i="40"/>
  <c r="C35" i="32"/>
  <c r="G18" i="42"/>
  <c r="E95" i="49"/>
  <c r="G108" i="54"/>
  <c r="F34" i="54"/>
  <c r="F34" i="40" s="1"/>
  <c r="F65" i="53"/>
  <c r="G8" i="49"/>
  <c r="G8" i="42" s="1"/>
  <c r="F12" i="53"/>
  <c r="F32" i="47"/>
  <c r="G12" i="49"/>
  <c r="H107" i="54"/>
  <c r="H107" i="40" s="1"/>
  <c r="E71" i="51"/>
  <c r="E82" i="70"/>
  <c r="D106" i="70"/>
  <c r="G9" i="61"/>
  <c r="G9" i="60" s="1"/>
  <c r="D4" i="58"/>
  <c r="E28" i="50"/>
  <c r="E64" i="50"/>
  <c r="D79" i="30"/>
  <c r="E79" i="50" s="1"/>
  <c r="F38" i="61"/>
  <c r="E36" i="70"/>
  <c r="D85" i="61"/>
  <c r="G80" i="60"/>
  <c r="E70" i="50"/>
  <c r="E8" i="50"/>
  <c r="D109" i="70"/>
  <c r="C50" i="30"/>
  <c r="D50" i="50" s="1"/>
  <c r="E36" i="50"/>
  <c r="F25" i="56"/>
  <c r="F27" i="50"/>
  <c r="D27" i="30"/>
  <c r="F15" i="60"/>
  <c r="F25" i="61"/>
  <c r="G80" i="54"/>
  <c r="G80" i="40" s="1"/>
  <c r="G80" i="49"/>
  <c r="G80" i="42" s="1"/>
  <c r="E80" i="37"/>
  <c r="F75" i="70"/>
  <c r="E90" i="70"/>
  <c r="G55" i="49"/>
  <c r="G55" i="42" s="1"/>
  <c r="E55" i="37"/>
  <c r="G55" i="54"/>
  <c r="G55" i="40" s="1"/>
  <c r="F7" i="56"/>
  <c r="G84" i="61"/>
  <c r="G84" i="60" s="1"/>
  <c r="E95" i="61"/>
  <c r="F108" i="70"/>
  <c r="E91" i="56"/>
  <c r="F54" i="61"/>
  <c r="E72" i="45"/>
  <c r="F45" i="54"/>
  <c r="D45" i="37"/>
  <c r="E45" i="49" s="1"/>
  <c r="C58" i="30"/>
  <c r="D58" i="50" s="1"/>
  <c r="G4" i="61"/>
  <c r="G4" i="60" s="1"/>
  <c r="D81" i="70"/>
  <c r="F83" i="61"/>
  <c r="E46" i="56"/>
  <c r="G52" i="61"/>
  <c r="G52" i="60" s="1"/>
  <c r="F28" i="70"/>
  <c r="G19" i="54"/>
  <c r="G19" i="40" s="1"/>
  <c r="E19" i="37"/>
  <c r="G19" i="49"/>
  <c r="G19" i="42" s="1"/>
  <c r="E63" i="47"/>
  <c r="C63" i="36"/>
  <c r="D63" i="47" s="1"/>
  <c r="E57" i="70"/>
  <c r="E101" i="70"/>
  <c r="F85" i="70"/>
  <c r="F31" i="56"/>
  <c r="F31" i="60" s="1"/>
  <c r="C10" i="30"/>
  <c r="D10" i="50" s="1"/>
  <c r="F49" i="61"/>
  <c r="F34" i="47"/>
  <c r="D34" i="36"/>
  <c r="E34" i="58" s="1"/>
  <c r="G60" i="61"/>
  <c r="G60" i="60" s="1"/>
  <c r="F66" i="56"/>
  <c r="E92" i="56"/>
  <c r="D71" i="32"/>
  <c r="C71" i="32" s="1"/>
  <c r="C48" i="30"/>
  <c r="G72" i="61"/>
  <c r="G72" i="60" s="1"/>
  <c r="F89" i="61"/>
  <c r="E17" i="61"/>
  <c r="E78" i="70"/>
  <c r="E93" i="50"/>
  <c r="F80" i="51"/>
  <c r="F110" i="46"/>
  <c r="F110" i="52"/>
  <c r="D110" i="34" a="1"/>
  <c r="D110" i="34" s="1"/>
  <c r="E110" i="57" s="1"/>
  <c r="E36" i="61"/>
  <c r="C44" i="30"/>
  <c r="E36" i="56"/>
  <c r="E25" i="47"/>
  <c r="C25" i="36"/>
  <c r="D25" i="53" s="1"/>
  <c r="F108" i="46"/>
  <c r="D108" i="34" a="1"/>
  <c r="D108" i="34" s="1"/>
  <c r="E108" i="52" s="1"/>
  <c r="F27" i="56"/>
  <c r="G11" i="61"/>
  <c r="G11" i="60" s="1"/>
  <c r="D67" i="58"/>
  <c r="E44" i="53"/>
  <c r="C44" i="36"/>
  <c r="G71" i="60"/>
  <c r="D53" i="58"/>
  <c r="F58" i="70"/>
  <c r="E15" i="70"/>
  <c r="F109" i="32" a="1"/>
  <c r="F109" i="32" s="1"/>
  <c r="C92" i="36"/>
  <c r="E92" i="53"/>
  <c r="E62" i="56"/>
  <c r="C34" i="30"/>
  <c r="D34" i="50" s="1"/>
  <c r="F49" i="50"/>
  <c r="D49" i="30"/>
  <c r="E49" i="56" s="1"/>
  <c r="G67" i="61"/>
  <c r="G67" i="60" s="1"/>
  <c r="D43" i="13"/>
  <c r="D43" i="32" s="1"/>
  <c r="F43" i="51"/>
  <c r="G30" i="49"/>
  <c r="G30" i="42" s="1"/>
  <c r="E30" i="37"/>
  <c r="G30" i="54"/>
  <c r="G30" i="40" s="1"/>
  <c r="F108" i="32" a="1"/>
  <c r="F108" i="32" s="1"/>
  <c r="C105" i="13"/>
  <c r="D105" i="45" s="1"/>
  <c r="G77" i="61"/>
  <c r="G77" i="60" s="1"/>
  <c r="D49" i="45"/>
  <c r="C96" i="30"/>
  <c r="D96" i="50" s="1"/>
  <c r="F10" i="70"/>
  <c r="F56" i="70"/>
  <c r="F58" i="56"/>
  <c r="E93" i="45"/>
  <c r="D47" i="30"/>
  <c r="F37" i="49"/>
  <c r="G66" i="54"/>
  <c r="G66" i="40" s="1"/>
  <c r="F7" i="53"/>
  <c r="G88" i="49"/>
  <c r="G88" i="42" s="1"/>
  <c r="F93" i="42"/>
  <c r="E22" i="56"/>
  <c r="F47" i="56"/>
  <c r="F61" i="50"/>
  <c r="D61" i="30"/>
  <c r="E61" i="50" s="1"/>
  <c r="F10" i="61"/>
  <c r="D11" i="30"/>
  <c r="G7" i="61"/>
  <c r="G7" i="60" s="1"/>
  <c r="F108" i="56"/>
  <c r="F14" i="49"/>
  <c r="D14" i="37"/>
  <c r="E14" i="61" s="1"/>
  <c r="D50" i="36"/>
  <c r="E50" i="47" s="1"/>
  <c r="F110" i="45"/>
  <c r="D110" i="13"/>
  <c r="E110" i="45" s="1"/>
  <c r="E11" i="70"/>
  <c r="G30" i="60"/>
  <c r="C6" i="30"/>
  <c r="F21" i="50"/>
  <c r="D21" i="30"/>
  <c r="E21" i="50" s="1"/>
  <c r="F108" i="57"/>
  <c r="G22" i="61"/>
  <c r="G22" i="60" s="1"/>
  <c r="E56" i="61"/>
  <c r="E100" i="70"/>
  <c r="F110" i="61"/>
  <c r="F13" i="50"/>
  <c r="D13" i="30"/>
  <c r="E13" i="50" s="1"/>
  <c r="C14" i="36"/>
  <c r="D14" i="53" s="1"/>
  <c r="G46" i="49"/>
  <c r="G46" i="42" s="1"/>
  <c r="E46" i="37"/>
  <c r="F68" i="61"/>
  <c r="F62" i="61"/>
  <c r="F62" i="60" s="1"/>
  <c r="D51" i="61"/>
  <c r="E55" i="70"/>
  <c r="E88" i="47"/>
  <c r="C88" i="36"/>
  <c r="D88" i="47" s="1"/>
  <c r="F59" i="50"/>
  <c r="D59" i="30"/>
  <c r="E59" i="50" s="1"/>
  <c r="F94" i="53"/>
  <c r="D94" i="36"/>
  <c r="E94" i="58" s="1"/>
  <c r="C46" i="30"/>
  <c r="E110" i="30"/>
  <c r="F110" i="50" s="1"/>
  <c r="E35" i="47"/>
  <c r="C35" i="36"/>
  <c r="D35" i="58" s="1"/>
  <c r="E35" i="53"/>
  <c r="G32" i="61"/>
  <c r="G32" i="60" s="1"/>
  <c r="G12" i="61"/>
  <c r="G12" i="60" s="1"/>
  <c r="E32" i="70"/>
  <c r="E45" i="70"/>
  <c r="D72" i="58"/>
  <c r="F82" i="60"/>
  <c r="E30" i="47"/>
  <c r="E30" i="53"/>
  <c r="C30" i="36"/>
  <c r="F107" i="52"/>
  <c r="D107" i="34" a="1"/>
  <c r="D107" i="34" s="1"/>
  <c r="E107" i="46" s="1"/>
  <c r="H109" i="60"/>
  <c r="D39" i="30"/>
  <c r="F90" i="60"/>
  <c r="D48" i="58"/>
  <c r="E78" i="56"/>
  <c r="C92" i="30"/>
  <c r="F26" i="61"/>
  <c r="F26" i="60" s="1"/>
  <c r="F106" i="61"/>
  <c r="G10" i="40"/>
  <c r="E42" i="70"/>
  <c r="F106" i="32" a="1"/>
  <c r="F106" i="32" s="1"/>
  <c r="E23" i="24"/>
  <c r="E79" i="24"/>
  <c r="C101" i="4"/>
  <c r="D101" i="24" s="1"/>
  <c r="D53" i="4"/>
  <c r="E53" i="24" s="1"/>
  <c r="E41" i="4"/>
  <c r="F41" i="24" s="1"/>
  <c r="E37" i="4"/>
  <c r="F37" i="24" s="1"/>
  <c r="D65" i="4"/>
  <c r="C65" i="4" s="1"/>
  <c r="D65" i="24" s="1"/>
  <c r="D73" i="4"/>
  <c r="E73" i="24" s="1"/>
  <c r="D93" i="4"/>
  <c r="E93" i="24" s="1"/>
  <c r="C43" i="4"/>
  <c r="D43" i="24" s="1"/>
  <c r="C77" i="4"/>
  <c r="D77" i="24" s="1"/>
  <c r="D61" i="4"/>
  <c r="C61" i="4" s="1"/>
  <c r="D61" i="24" s="1"/>
  <c r="C47" i="4"/>
  <c r="D47" i="24" s="1"/>
  <c r="C55" i="4"/>
  <c r="D55" i="24" s="1"/>
  <c r="C89" i="4"/>
  <c r="D89" i="24" s="1"/>
  <c r="E55" i="24"/>
  <c r="C85" i="4"/>
  <c r="D85" i="24" s="1"/>
  <c r="H105" i="49"/>
  <c r="H105" i="42" s="1"/>
  <c r="F105" i="37"/>
  <c r="G32" i="40"/>
  <c r="H105" i="54"/>
  <c r="H105" i="40" s="1"/>
  <c r="H107" i="49"/>
  <c r="H107" i="42" s="1"/>
  <c r="F107" i="37"/>
  <c r="G107" i="49" s="1"/>
  <c r="G107" i="42" s="1"/>
  <c r="E91" i="47"/>
  <c r="E29" i="53"/>
  <c r="E53" i="49"/>
  <c r="D31" i="47"/>
  <c r="F83" i="49"/>
  <c r="D51" i="54"/>
  <c r="F79" i="54"/>
  <c r="F79" i="40" s="1"/>
  <c r="F23" i="54"/>
  <c r="E69" i="53"/>
  <c r="C69" i="36"/>
  <c r="D69" i="53" s="1"/>
  <c r="E26" i="53"/>
  <c r="C26" i="36"/>
  <c r="D26" i="47" s="1"/>
  <c r="G22" i="49"/>
  <c r="G22" i="42" s="1"/>
  <c r="E22" i="37"/>
  <c r="D90" i="37"/>
  <c r="F90" i="54"/>
  <c r="F90" i="40" s="1"/>
  <c r="G32" i="49"/>
  <c r="G32" i="42" s="1"/>
  <c r="E32" i="37"/>
  <c r="F32" i="49" s="1"/>
  <c r="E71" i="37"/>
  <c r="D22" i="36"/>
  <c r="E22" i="58" s="1"/>
  <c r="G69" i="49"/>
  <c r="G69" i="42" s="1"/>
  <c r="E69" i="37"/>
  <c r="G65" i="49"/>
  <c r="G65" i="42" s="1"/>
  <c r="G65" i="54"/>
  <c r="G65" i="40" s="1"/>
  <c r="E65" i="37"/>
  <c r="G8" i="54"/>
  <c r="G8" i="40" s="1"/>
  <c r="E8" i="37"/>
  <c r="F3" i="47"/>
  <c r="D3" i="36"/>
  <c r="E3" i="58" s="1"/>
  <c r="F21" i="53"/>
  <c r="D21" i="36"/>
  <c r="E21" i="58" s="1"/>
  <c r="F12" i="47"/>
  <c r="G6" i="49"/>
  <c r="G6" i="42" s="1"/>
  <c r="E6" i="37"/>
  <c r="F6" i="54" s="1"/>
  <c r="G18" i="54"/>
  <c r="G18" i="40" s="1"/>
  <c r="E18" i="37"/>
  <c r="F18" i="61" s="1"/>
  <c r="F18" i="60" s="1"/>
  <c r="G21" i="49"/>
  <c r="G21" i="42" s="1"/>
  <c r="E21" i="37"/>
  <c r="F21" i="61" s="1"/>
  <c r="G24" i="54"/>
  <c r="G24" i="40" s="1"/>
  <c r="E24" i="37"/>
  <c r="G20" i="54"/>
  <c r="G20" i="40" s="1"/>
  <c r="E20" i="37"/>
  <c r="F33" i="54"/>
  <c r="D33" i="37"/>
  <c r="F33" i="49"/>
  <c r="F33" i="42" s="1"/>
  <c r="D42" i="37"/>
  <c r="E42" i="61" s="1"/>
  <c r="F42" i="54"/>
  <c r="F42" i="49"/>
  <c r="G11" i="54"/>
  <c r="G11" i="40" s="1"/>
  <c r="E11" i="37"/>
  <c r="G11" i="49"/>
  <c r="G11" i="42" s="1"/>
  <c r="F74" i="47"/>
  <c r="D74" i="36"/>
  <c r="E74" i="58" s="1"/>
  <c r="G3" i="54"/>
  <c r="G3" i="40" s="1"/>
  <c r="E3" i="37"/>
  <c r="E68" i="47"/>
  <c r="D16" i="47"/>
  <c r="G12" i="42"/>
  <c r="F26" i="49"/>
  <c r="F26" i="54"/>
  <c r="F26" i="40" s="1"/>
  <c r="D26" i="37"/>
  <c r="G67" i="49"/>
  <c r="G67" i="42" s="1"/>
  <c r="G67" i="54"/>
  <c r="G67" i="40" s="1"/>
  <c r="E67" i="37"/>
  <c r="G76" i="49"/>
  <c r="G76" i="42" s="1"/>
  <c r="E76" i="37"/>
  <c r="G66" i="49"/>
  <c r="G66" i="42" s="1"/>
  <c r="E66" i="37"/>
  <c r="F43" i="49"/>
  <c r="F43" i="42" s="1"/>
  <c r="D43" i="37"/>
  <c r="F43" i="54"/>
  <c r="D9" i="36"/>
  <c r="E9" i="53" s="1"/>
  <c r="E33" i="53"/>
  <c r="E33" i="47"/>
  <c r="C33" i="36"/>
  <c r="F6" i="53"/>
  <c r="D6" i="36"/>
  <c r="E6" i="47" s="1"/>
  <c r="F83" i="53"/>
  <c r="D83" i="36"/>
  <c r="E83" i="47" s="1"/>
  <c r="D7" i="36"/>
  <c r="E7" i="58" s="1"/>
  <c r="G22" i="40"/>
  <c r="G77" i="49"/>
  <c r="G77" i="42" s="1"/>
  <c r="E77" i="37"/>
  <c r="F77" i="54" s="1"/>
  <c r="G88" i="54"/>
  <c r="G88" i="40" s="1"/>
  <c r="E88" i="37"/>
  <c r="F24" i="47"/>
  <c r="D24" i="36"/>
  <c r="E24" i="58" s="1"/>
  <c r="G84" i="49"/>
  <c r="G84" i="42" s="1"/>
  <c r="G84" i="54"/>
  <c r="G84" i="40" s="1"/>
  <c r="E84" i="37"/>
  <c r="F84" i="61" s="1"/>
  <c r="F65" i="47"/>
  <c r="D65" i="36"/>
  <c r="E65" i="47" s="1"/>
  <c r="F18" i="47"/>
  <c r="D18" i="36"/>
  <c r="E18" i="53" s="1"/>
  <c r="G7" i="49"/>
  <c r="G7" i="42" s="1"/>
  <c r="E7" i="37"/>
  <c r="F7" i="61" s="1"/>
  <c r="G7" i="54"/>
  <c r="G7" i="40" s="1"/>
  <c r="D12" i="36"/>
  <c r="E12" i="58" s="1"/>
  <c r="G9" i="54"/>
  <c r="G9" i="40" s="1"/>
  <c r="E9" i="37"/>
  <c r="F9" i="49" s="1"/>
  <c r="F73" i="53"/>
  <c r="D73" i="36"/>
  <c r="E73" i="58" s="1"/>
  <c r="F73" i="47"/>
  <c r="F32" i="53"/>
  <c r="D32" i="36"/>
  <c r="E32" i="58" s="1"/>
  <c r="G12" i="54"/>
  <c r="G12" i="40" s="1"/>
  <c r="E12" i="37"/>
  <c r="F68" i="54"/>
  <c r="E39" i="54"/>
  <c r="F98" i="49"/>
  <c r="F54" i="54"/>
  <c r="F54" i="40" s="1"/>
  <c r="E89" i="47"/>
  <c r="F49" i="49"/>
  <c r="D70" i="47"/>
  <c r="E95" i="54"/>
  <c r="F41" i="49"/>
  <c r="F109" i="47"/>
  <c r="D109" i="36"/>
  <c r="E109" i="58" s="1"/>
  <c r="G108" i="49"/>
  <c r="G108" i="42" s="1"/>
  <c r="F106" i="49"/>
  <c r="F61" i="49"/>
  <c r="F61" i="42" s="1"/>
  <c r="F29" i="49"/>
  <c r="F29" i="42" s="1"/>
  <c r="F62" i="54"/>
  <c r="F62" i="40" s="1"/>
  <c r="F86" i="49"/>
  <c r="F91" i="54"/>
  <c r="F91" i="40" s="1"/>
  <c r="G109" i="40"/>
  <c r="G109" i="49"/>
  <c r="F38" i="49"/>
  <c r="C95" i="37"/>
  <c r="D95" i="54" s="1"/>
  <c r="E108" i="37"/>
  <c r="F86" i="40"/>
  <c r="E109" i="37"/>
  <c r="D38" i="37"/>
  <c r="D37" i="37"/>
  <c r="E37" i="54" s="1"/>
  <c r="F37" i="54"/>
  <c r="F37" i="40" s="1"/>
  <c r="D106" i="37"/>
  <c r="D41" i="37"/>
  <c r="E41" i="61" s="1"/>
  <c r="G109" i="46"/>
  <c r="E109" i="34" a="1"/>
  <c r="E109" i="34" s="1"/>
  <c r="G86" i="42"/>
  <c r="F105" i="52"/>
  <c r="F77" i="45"/>
  <c r="D77" i="13"/>
  <c r="E77" i="70" s="1"/>
  <c r="G10" i="42"/>
  <c r="F106" i="52"/>
  <c r="D53" i="47"/>
  <c r="F30" i="45"/>
  <c r="D30" i="13"/>
  <c r="E30" i="51" s="1"/>
  <c r="E57" i="45"/>
  <c r="C56" i="37"/>
  <c r="D56" i="54" s="1"/>
  <c r="E56" i="54"/>
  <c r="D81" i="45"/>
  <c r="D82" i="37"/>
  <c r="E4" i="4"/>
  <c r="F4" i="24" s="1"/>
  <c r="E38" i="45"/>
  <c r="C89" i="30"/>
  <c r="F73" i="49"/>
  <c r="C95" i="30"/>
  <c r="F108" i="51"/>
  <c r="E108" i="51"/>
  <c r="D108" i="13"/>
  <c r="E108" i="70" s="1"/>
  <c r="D15" i="37"/>
  <c r="E15" i="61" s="1"/>
  <c r="F100" i="49"/>
  <c r="E16" i="51"/>
  <c r="C16" i="13"/>
  <c r="D16" i="51" s="1"/>
  <c r="D28" i="37"/>
  <c r="E56" i="32"/>
  <c r="D56" i="13"/>
  <c r="E56" i="51" s="1"/>
  <c r="E36" i="4"/>
  <c r="F36" i="24" s="1"/>
  <c r="F36" i="42" s="1"/>
  <c r="E68" i="4"/>
  <c r="F68" i="24" s="1"/>
  <c r="F77" i="51"/>
  <c r="C36" i="37"/>
  <c r="D36" i="54" s="1"/>
  <c r="F10" i="45"/>
  <c r="D10" i="13"/>
  <c r="E10" i="58" s="1"/>
  <c r="E95" i="51"/>
  <c r="D41" i="45"/>
  <c r="D68" i="37"/>
  <c r="C91" i="36"/>
  <c r="D91" i="53" s="1"/>
  <c r="F30" i="51"/>
  <c r="D46" i="45"/>
  <c r="C39" i="37"/>
  <c r="D39" i="54" s="1"/>
  <c r="D101" i="32"/>
  <c r="C34" i="13"/>
  <c r="D34" i="51" s="1"/>
  <c r="E34" i="45"/>
  <c r="E56" i="49"/>
  <c r="D66" i="13"/>
  <c r="E66" i="51" s="1"/>
  <c r="D81" i="51"/>
  <c r="E65" i="45"/>
  <c r="C65" i="13"/>
  <c r="D65" i="51" s="1"/>
  <c r="F82" i="49"/>
  <c r="E77" i="32"/>
  <c r="G4" i="24"/>
  <c r="G4" i="42" s="1"/>
  <c r="D102" i="13"/>
  <c r="E102" i="70" s="1"/>
  <c r="D61" i="47"/>
  <c r="D4" i="51"/>
  <c r="C70" i="37"/>
  <c r="D70" i="54" s="1"/>
  <c r="E70" i="54"/>
  <c r="F58" i="51"/>
  <c r="D58" i="13"/>
  <c r="F81" i="49"/>
  <c r="F81" i="42" s="1"/>
  <c r="C68" i="36"/>
  <c r="D68" i="53" s="1"/>
  <c r="E89" i="50"/>
  <c r="E19" i="45"/>
  <c r="C19" i="13"/>
  <c r="D19" i="45" s="1"/>
  <c r="D61" i="37"/>
  <c r="C46" i="32"/>
  <c r="E55" i="51"/>
  <c r="C55" i="13"/>
  <c r="D55" i="70" s="1"/>
  <c r="E95" i="50"/>
  <c r="F108" i="45"/>
  <c r="F15" i="54"/>
  <c r="F15" i="40" s="1"/>
  <c r="C68" i="13"/>
  <c r="D68" i="45" s="1"/>
  <c r="E68" i="51"/>
  <c r="D105" i="34" a="1"/>
  <c r="D105" i="34" s="1"/>
  <c r="E70" i="4"/>
  <c r="F70" i="24" s="1"/>
  <c r="F70" i="42" s="1"/>
  <c r="E46" i="4"/>
  <c r="F46" i="24" s="1"/>
  <c r="E6" i="4"/>
  <c r="F6" i="24" s="1"/>
  <c r="E16" i="45"/>
  <c r="D89" i="37"/>
  <c r="D85" i="54"/>
  <c r="D98" i="37"/>
  <c r="C110" i="6"/>
  <c r="D110" i="43" s="1"/>
  <c r="F28" i="54"/>
  <c r="F28" i="40" s="1"/>
  <c r="F56" i="51"/>
  <c r="F56" i="40" s="1"/>
  <c r="F110" i="49"/>
  <c r="G36" i="24"/>
  <c r="G36" i="42" s="1"/>
  <c r="G68" i="24"/>
  <c r="G68" i="42" s="1"/>
  <c r="D54" i="37"/>
  <c r="C31" i="32"/>
  <c r="C89" i="36"/>
  <c r="D89" i="53" s="1"/>
  <c r="C29" i="36"/>
  <c r="D29" i="47" s="1"/>
  <c r="E62" i="45"/>
  <c r="C62" i="13"/>
  <c r="C62" i="32" s="1"/>
  <c r="D67" i="47"/>
  <c r="E82" i="4"/>
  <c r="F82" i="24" s="1"/>
  <c r="D49" i="37"/>
  <c r="F84" i="45"/>
  <c r="D84" i="13"/>
  <c r="D84" i="32" s="1"/>
  <c r="E54" i="4"/>
  <c r="F54" i="24" s="1"/>
  <c r="E30" i="4"/>
  <c r="F30" i="24" s="1"/>
  <c r="E60" i="4"/>
  <c r="F60" i="24" s="1"/>
  <c r="E24" i="51"/>
  <c r="C24" i="13"/>
  <c r="D24" i="45" s="1"/>
  <c r="D40" i="37"/>
  <c r="F40" i="54"/>
  <c r="F40" i="40" s="1"/>
  <c r="E79" i="47"/>
  <c r="D75" i="13"/>
  <c r="E75" i="70" s="1"/>
  <c r="F75" i="45"/>
  <c r="E36" i="45"/>
  <c r="C36" i="13"/>
  <c r="C11" i="13"/>
  <c r="D11" i="51" s="1"/>
  <c r="E66" i="32"/>
  <c r="E109" i="4"/>
  <c r="F109" i="24" s="1"/>
  <c r="E96" i="32"/>
  <c r="E96" i="45"/>
  <c r="D96" i="13"/>
  <c r="E96" i="51" s="1"/>
  <c r="C32" i="13"/>
  <c r="D32" i="51" s="1"/>
  <c r="D86" i="37"/>
  <c r="C91" i="30"/>
  <c r="D91" i="50" s="1"/>
  <c r="D68" i="32"/>
  <c r="C68" i="32" s="1"/>
  <c r="D50" i="32"/>
  <c r="E51" i="51"/>
  <c r="C51" i="13"/>
  <c r="D51" i="45" s="1"/>
  <c r="D51" i="42" s="1"/>
  <c r="D69" i="51"/>
  <c r="D69" i="45"/>
  <c r="C53" i="37"/>
  <c r="D53" i="54" s="1"/>
  <c r="E30" i="32"/>
  <c r="D30" i="32" s="1"/>
  <c r="E52" i="4"/>
  <c r="F52" i="24" s="1"/>
  <c r="D48" i="45"/>
  <c r="D23" i="32"/>
  <c r="C101" i="30"/>
  <c r="E75" i="32"/>
  <c r="E100" i="4"/>
  <c r="F100" i="24" s="1"/>
  <c r="E62" i="4"/>
  <c r="F62" i="24" s="1"/>
  <c r="F62" i="42" s="1"/>
  <c r="E38" i="4"/>
  <c r="F38" i="24" s="1"/>
  <c r="E14" i="4"/>
  <c r="F14" i="24" s="1"/>
  <c r="E28" i="4"/>
  <c r="F28" i="24" s="1"/>
  <c r="E92" i="4"/>
  <c r="F92" i="24" s="1"/>
  <c r="F20" i="51"/>
  <c r="D20" i="13"/>
  <c r="E20" i="51" s="1"/>
  <c r="C23" i="36"/>
  <c r="D23" i="53" s="1"/>
  <c r="E23" i="53"/>
  <c r="G23" i="42"/>
  <c r="C5" i="37"/>
  <c r="D5" i="49" s="1"/>
  <c r="C54" i="36"/>
  <c r="D54" i="47" s="1"/>
  <c r="C22" i="13"/>
  <c r="C22" i="32" s="1"/>
  <c r="D24" i="32"/>
  <c r="F27" i="45"/>
  <c r="F27" i="42" s="1"/>
  <c r="D27" i="13"/>
  <c r="E27" i="58" s="1"/>
  <c r="E15" i="45"/>
  <c r="C15" i="13"/>
  <c r="C15" i="32" s="1"/>
  <c r="C49" i="36"/>
  <c r="D49" i="53" s="1"/>
  <c r="F98" i="40"/>
  <c r="E78" i="51"/>
  <c r="C41" i="32"/>
  <c r="E15" i="47"/>
  <c r="D23" i="37"/>
  <c r="E23" i="61" s="1"/>
  <c r="E44" i="49"/>
  <c r="F23" i="51"/>
  <c r="D23" i="13"/>
  <c r="E23" i="51" s="1"/>
  <c r="E70" i="51"/>
  <c r="C70" i="13"/>
  <c r="C70" i="32" s="1"/>
  <c r="D55" i="32"/>
  <c r="E27" i="32"/>
  <c r="E20" i="32"/>
  <c r="E42" i="51"/>
  <c r="C42" i="13"/>
  <c r="C42" i="32" s="1"/>
  <c r="D52" i="13"/>
  <c r="E52" i="45" s="1"/>
  <c r="D7" i="13"/>
  <c r="E7" i="45" s="1"/>
  <c r="D74" i="13"/>
  <c r="E74" i="70" s="1"/>
  <c r="F74" i="51"/>
  <c r="D34" i="32"/>
  <c r="D65" i="32"/>
  <c r="E58" i="32"/>
  <c r="D106" i="34" a="1"/>
  <c r="D106" i="34" s="1"/>
  <c r="E106" i="57" s="1"/>
  <c r="C95" i="13"/>
  <c r="D95" i="51" s="1"/>
  <c r="C93" i="30"/>
  <c r="E20" i="4"/>
  <c r="F20" i="24" s="1"/>
  <c r="E84" i="4"/>
  <c r="F84" i="24" s="1"/>
  <c r="C57" i="13"/>
  <c r="D57" i="45" s="1"/>
  <c r="C101" i="13"/>
  <c r="D101" i="45" s="1"/>
  <c r="F82" i="54"/>
  <c r="F82" i="40" s="1"/>
  <c r="C38" i="13"/>
  <c r="C38" i="32" s="1"/>
  <c r="D81" i="37"/>
  <c r="E81" i="49" s="1"/>
  <c r="D73" i="37"/>
  <c r="C109" i="6"/>
  <c r="D109" i="43" s="1"/>
  <c r="F15" i="49"/>
  <c r="F15" i="42" s="1"/>
  <c r="D102" i="32"/>
  <c r="D100" i="37"/>
  <c r="C16" i="32"/>
  <c r="C86" i="36"/>
  <c r="D86" i="47" s="1"/>
  <c r="C29" i="13"/>
  <c r="D29" i="45" s="1"/>
  <c r="D110" i="37"/>
  <c r="D106" i="4"/>
  <c r="C106" i="4" s="1"/>
  <c r="D106" i="24" s="1"/>
  <c r="C82" i="36"/>
  <c r="D82" i="53" s="1"/>
  <c r="E82" i="53"/>
  <c r="C47" i="13"/>
  <c r="D47" i="70" s="1"/>
  <c r="E47" i="45"/>
  <c r="D29" i="32"/>
  <c r="E45" i="45"/>
  <c r="C45" i="13"/>
  <c r="D45" i="45" s="1"/>
  <c r="C79" i="36"/>
  <c r="D79" i="47" s="1"/>
  <c r="D7" i="32"/>
  <c r="E102" i="4"/>
  <c r="E94" i="4"/>
  <c r="F94" i="24" s="1"/>
  <c r="E86" i="4"/>
  <c r="E78" i="4"/>
  <c r="C33" i="13"/>
  <c r="D33" i="45" s="1"/>
  <c r="E10" i="32"/>
  <c r="C96" i="36"/>
  <c r="D96" i="53" s="1"/>
  <c r="E14" i="51"/>
  <c r="C14" i="13"/>
  <c r="C14" i="32" s="1"/>
  <c r="D29" i="37"/>
  <c r="D96" i="37"/>
  <c r="F96" i="40"/>
  <c r="E100" i="45"/>
  <c r="C100" i="13"/>
  <c r="C100" i="32" s="1"/>
  <c r="F110" i="4"/>
  <c r="G110" i="24" s="1"/>
  <c r="G110" i="42" s="1"/>
  <c r="C39" i="13"/>
  <c r="D39" i="58" s="1"/>
  <c r="D62" i="37"/>
  <c r="D99" i="37"/>
  <c r="F99" i="49"/>
  <c r="F99" i="42" s="1"/>
  <c r="C50" i="13"/>
  <c r="D50" i="51" s="1"/>
  <c r="E51" i="42"/>
  <c r="D91" i="37"/>
  <c r="E22" i="4"/>
  <c r="F22" i="24" s="1"/>
  <c r="F54" i="45"/>
  <c r="D54" i="13"/>
  <c r="E54" i="70" s="1"/>
  <c r="F85" i="51"/>
  <c r="F85" i="40" s="1"/>
  <c r="E85" i="51"/>
  <c r="D85" i="13"/>
  <c r="E85" i="58" s="1"/>
  <c r="D45" i="32"/>
  <c r="E98" i="4"/>
  <c r="E90" i="4"/>
  <c r="G100" i="42"/>
  <c r="G62" i="42"/>
  <c r="D19" i="32"/>
  <c r="D3" i="13"/>
  <c r="C99" i="30"/>
  <c r="E105" i="4"/>
  <c r="F105" i="24" s="1"/>
  <c r="C99" i="13"/>
  <c r="D99" i="51" s="1"/>
  <c r="E99" i="45"/>
  <c r="E74" i="4"/>
  <c r="F74" i="24" s="1"/>
  <c r="E66" i="4"/>
  <c r="F66" i="24" s="1"/>
  <c r="E58" i="4"/>
  <c r="F58" i="24" s="1"/>
  <c r="E50" i="4"/>
  <c r="F50" i="24" s="1"/>
  <c r="E42" i="4"/>
  <c r="F42" i="24" s="1"/>
  <c r="E34" i="4"/>
  <c r="F34" i="24" s="1"/>
  <c r="E26" i="4"/>
  <c r="F26" i="24" s="1"/>
  <c r="E18" i="4"/>
  <c r="F18" i="24" s="1"/>
  <c r="E10" i="4"/>
  <c r="F10" i="24" s="1"/>
  <c r="E12" i="4"/>
  <c r="F12" i="24" s="1"/>
  <c r="E44" i="4"/>
  <c r="F44" i="24" s="1"/>
  <c r="F44" i="42" s="1"/>
  <c r="E76" i="4"/>
  <c r="F76" i="24" s="1"/>
  <c r="C78" i="13"/>
  <c r="D78" i="51" s="1"/>
  <c r="D31" i="37"/>
  <c r="F31" i="54"/>
  <c r="F31" i="40" s="1"/>
  <c r="D11" i="32"/>
  <c r="C15" i="36"/>
  <c r="D15" i="47" s="1"/>
  <c r="D80" i="13"/>
  <c r="E80" i="58" s="1"/>
  <c r="E80" i="45"/>
  <c r="D79" i="37"/>
  <c r="E79" i="61" s="1"/>
  <c r="C90" i="13"/>
  <c r="D90" i="45" s="1"/>
  <c r="C44" i="37"/>
  <c r="D44" i="54" s="1"/>
  <c r="F23" i="42"/>
  <c r="E5" i="45"/>
  <c r="C5" i="13"/>
  <c r="D5" i="51" s="1"/>
  <c r="E93" i="51"/>
  <c r="C93" i="13"/>
  <c r="D93" i="51" s="1"/>
  <c r="D93" i="32"/>
  <c r="E98" i="51"/>
  <c r="C98" i="13"/>
  <c r="C98" i="32" s="1"/>
  <c r="C17" i="37"/>
  <c r="D17" i="49" s="1"/>
  <c r="E17" i="54"/>
  <c r="D57" i="32"/>
  <c r="D47" i="32"/>
  <c r="F26" i="42" l="1"/>
  <c r="F14" i="42"/>
  <c r="F28" i="60"/>
  <c r="F23" i="40"/>
  <c r="F38" i="42"/>
  <c r="E58" i="53"/>
  <c r="F47" i="54"/>
  <c r="F47" i="40" s="1"/>
  <c r="E64" i="61"/>
  <c r="E64" i="60" s="1"/>
  <c r="F47" i="61"/>
  <c r="F47" i="60" s="1"/>
  <c r="F47" i="49"/>
  <c r="F47" i="42" s="1"/>
  <c r="AJ64" i="49"/>
  <c r="C64" i="37"/>
  <c r="D64" i="49" s="1"/>
  <c r="D64" i="42" s="1"/>
  <c r="AC64" i="49"/>
  <c r="D34" i="37"/>
  <c r="E34" i="61" s="1"/>
  <c r="E64" i="54"/>
  <c r="E64" i="40" s="1"/>
  <c r="E34" i="53"/>
  <c r="AJ34" i="53" s="1"/>
  <c r="E47" i="53"/>
  <c r="E45" i="61"/>
  <c r="E105" i="56"/>
  <c r="F33" i="40"/>
  <c r="F45" i="40"/>
  <c r="F73" i="60"/>
  <c r="AC107" i="56"/>
  <c r="AJ107" i="56"/>
  <c r="AC107" i="50"/>
  <c r="B29" i="41" s="1"/>
  <c r="AJ107" i="50"/>
  <c r="I29" i="41" s="1"/>
  <c r="F83" i="40"/>
  <c r="G20" i="60"/>
  <c r="F109" i="50"/>
  <c r="F109" i="56"/>
  <c r="D109" i="30"/>
  <c r="AC56" i="24"/>
  <c r="AJ56" i="24"/>
  <c r="AC9" i="24"/>
  <c r="AJ9" i="24"/>
  <c r="F48" i="42"/>
  <c r="D48" i="4"/>
  <c r="E48" i="24"/>
  <c r="C56" i="4"/>
  <c r="D56" i="24" s="1"/>
  <c r="F49" i="42"/>
  <c r="D24" i="4"/>
  <c r="E24" i="24"/>
  <c r="D49" i="4"/>
  <c r="E49" i="24" s="1"/>
  <c r="E17" i="24"/>
  <c r="C17" i="4"/>
  <c r="D17" i="24" s="1"/>
  <c r="D17" i="42" s="1"/>
  <c r="D72" i="4"/>
  <c r="C72" i="4" s="1"/>
  <c r="D72" i="24" s="1"/>
  <c r="C9" i="4"/>
  <c r="D9" i="24"/>
  <c r="D80" i="4"/>
  <c r="C80" i="4" s="1"/>
  <c r="D80" i="24" s="1"/>
  <c r="AC23" i="51"/>
  <c r="AJ23" i="51"/>
  <c r="AC80" i="58"/>
  <c r="AJ80" i="58"/>
  <c r="AC24" i="58"/>
  <c r="AJ24" i="58"/>
  <c r="AC21" i="58"/>
  <c r="AJ21" i="58"/>
  <c r="AJ73" i="56"/>
  <c r="AC73" i="56"/>
  <c r="AJ109" i="58"/>
  <c r="I58" i="62" s="1"/>
  <c r="AC109" i="58"/>
  <c r="AC73" i="58"/>
  <c r="AJ73" i="58"/>
  <c r="AC74" i="58"/>
  <c r="AJ74" i="58"/>
  <c r="AC3" i="58"/>
  <c r="AJ3" i="58"/>
  <c r="AC75" i="50"/>
  <c r="AJ75" i="50"/>
  <c r="AC11" i="58"/>
  <c r="AJ11" i="58"/>
  <c r="AC27" i="58"/>
  <c r="AJ27" i="58"/>
  <c r="AC102" i="70"/>
  <c r="AJ102" i="70"/>
  <c r="AC22" i="58"/>
  <c r="AJ22" i="58"/>
  <c r="AC94" i="58"/>
  <c r="AJ94" i="58"/>
  <c r="AC55" i="58"/>
  <c r="AJ55" i="58"/>
  <c r="AC47" i="58"/>
  <c r="AJ47" i="58"/>
  <c r="AC85" i="58"/>
  <c r="AJ85" i="58"/>
  <c r="AC12" i="58"/>
  <c r="AJ12" i="58"/>
  <c r="AC13" i="58"/>
  <c r="AJ13" i="58"/>
  <c r="AC10" i="58"/>
  <c r="AJ10" i="58"/>
  <c r="AC32" i="58"/>
  <c r="AJ32" i="58"/>
  <c r="AC75" i="58"/>
  <c r="AJ75" i="58"/>
  <c r="AC7" i="58"/>
  <c r="AJ7" i="58"/>
  <c r="AC34" i="58"/>
  <c r="AJ34" i="58"/>
  <c r="AC96" i="45"/>
  <c r="AJ96" i="45"/>
  <c r="AC95" i="54"/>
  <c r="AJ95" i="54"/>
  <c r="AC5" i="45"/>
  <c r="AJ5" i="45"/>
  <c r="C11" i="32"/>
  <c r="AC47" i="45"/>
  <c r="AJ47" i="45"/>
  <c r="AC106" i="57"/>
  <c r="AJ106" i="57"/>
  <c r="I20" i="62" s="1"/>
  <c r="E7" i="51"/>
  <c r="D70" i="51"/>
  <c r="AJ15" i="47"/>
  <c r="AC15" i="47"/>
  <c r="AC65" i="45"/>
  <c r="AJ65" i="45"/>
  <c r="AC16" i="51"/>
  <c r="AJ16" i="51"/>
  <c r="AC57" i="45"/>
  <c r="AJ57" i="45"/>
  <c r="AC37" i="54"/>
  <c r="AJ37" i="54"/>
  <c r="AJ89" i="47"/>
  <c r="AC89" i="47"/>
  <c r="E7" i="47"/>
  <c r="AJ33" i="53"/>
  <c r="AC33" i="53"/>
  <c r="AJ69" i="53"/>
  <c r="AC69" i="53"/>
  <c r="AJ29" i="53"/>
  <c r="AC29" i="53"/>
  <c r="AC93" i="24"/>
  <c r="AJ93" i="24"/>
  <c r="AC23" i="24"/>
  <c r="AJ23" i="24"/>
  <c r="AJ78" i="56"/>
  <c r="AC78" i="56"/>
  <c r="AJ30" i="53"/>
  <c r="AC30" i="53"/>
  <c r="AJ35" i="53"/>
  <c r="AC35" i="53"/>
  <c r="AJ92" i="53"/>
  <c r="AC92" i="53"/>
  <c r="AJ25" i="47"/>
  <c r="AC25" i="47"/>
  <c r="AC93" i="50"/>
  <c r="AJ93" i="50"/>
  <c r="AC45" i="49"/>
  <c r="AJ45" i="49"/>
  <c r="AJ36" i="70"/>
  <c r="AC36" i="70"/>
  <c r="AJ82" i="70"/>
  <c r="AC82" i="70"/>
  <c r="AC38" i="51"/>
  <c r="AJ38" i="51"/>
  <c r="F50" i="54"/>
  <c r="F50" i="40" s="1"/>
  <c r="AJ93" i="56"/>
  <c r="AC93" i="56"/>
  <c r="AJ79" i="53"/>
  <c r="AC79" i="53"/>
  <c r="AC78" i="45"/>
  <c r="AJ78" i="45"/>
  <c r="AC96" i="50"/>
  <c r="AJ96" i="50"/>
  <c r="AC26" i="51"/>
  <c r="AJ26" i="51"/>
  <c r="AC28" i="45"/>
  <c r="AJ28" i="45"/>
  <c r="E85" i="56"/>
  <c r="E85" i="60" s="1"/>
  <c r="AJ62" i="70"/>
  <c r="AC62" i="70"/>
  <c r="AJ82" i="47"/>
  <c r="AC82" i="47"/>
  <c r="AC88" i="45"/>
  <c r="AJ88" i="45"/>
  <c r="AC41" i="50"/>
  <c r="AJ41" i="50"/>
  <c r="AC33" i="45"/>
  <c r="AJ33" i="45"/>
  <c r="AJ4" i="56"/>
  <c r="AC4" i="56"/>
  <c r="AJ84" i="53"/>
  <c r="AC84" i="53"/>
  <c r="E55" i="47"/>
  <c r="AC5" i="51"/>
  <c r="AJ5" i="51"/>
  <c r="AC14" i="45"/>
  <c r="AJ14" i="45"/>
  <c r="AC66" i="50"/>
  <c r="AJ66" i="50"/>
  <c r="AC82" i="50"/>
  <c r="AJ82" i="50"/>
  <c r="AJ89" i="56"/>
  <c r="AC89" i="56"/>
  <c r="AJ96" i="47"/>
  <c r="AC96" i="47"/>
  <c r="AC88" i="50"/>
  <c r="AJ88" i="50"/>
  <c r="AC87" i="42"/>
  <c r="AJ87" i="42"/>
  <c r="AC25" i="58"/>
  <c r="AJ25" i="58"/>
  <c r="E66" i="58"/>
  <c r="AJ98" i="58"/>
  <c r="AC98" i="58"/>
  <c r="E65" i="58"/>
  <c r="AC72" i="58"/>
  <c r="AJ72" i="58"/>
  <c r="AC87" i="51"/>
  <c r="AJ87" i="51"/>
  <c r="E60" i="58"/>
  <c r="E84" i="58"/>
  <c r="AC85" i="51"/>
  <c r="AJ85" i="51"/>
  <c r="AC7" i="45"/>
  <c r="AJ7" i="45"/>
  <c r="AJ68" i="47"/>
  <c r="AC68" i="47"/>
  <c r="AJ91" i="47"/>
  <c r="AC91" i="47"/>
  <c r="AC55" i="24"/>
  <c r="AJ55" i="24"/>
  <c r="AC73" i="24"/>
  <c r="AJ73" i="24"/>
  <c r="AJ30" i="47"/>
  <c r="AC30" i="47"/>
  <c r="AC21" i="50"/>
  <c r="AJ21" i="50"/>
  <c r="AJ50" i="47"/>
  <c r="AC50" i="47"/>
  <c r="AJ44" i="53"/>
  <c r="AC44" i="53"/>
  <c r="AJ36" i="56"/>
  <c r="AC36" i="56"/>
  <c r="AJ78" i="70"/>
  <c r="AC78" i="70"/>
  <c r="AC101" i="70"/>
  <c r="AJ101" i="70"/>
  <c r="AC45" i="61"/>
  <c r="AJ45" i="61"/>
  <c r="AC36" i="50"/>
  <c r="AJ36" i="50"/>
  <c r="AC71" i="51"/>
  <c r="AJ71" i="51"/>
  <c r="AC33" i="51"/>
  <c r="AJ33" i="51"/>
  <c r="AC39" i="49"/>
  <c r="AJ39" i="49"/>
  <c r="AJ95" i="70"/>
  <c r="AC95" i="70"/>
  <c r="AJ89" i="53"/>
  <c r="AC89" i="53"/>
  <c r="AC55" i="50"/>
  <c r="AJ55" i="50"/>
  <c r="AJ28" i="70"/>
  <c r="AC28" i="70"/>
  <c r="AC44" i="50"/>
  <c r="AJ44" i="50"/>
  <c r="AJ95" i="56"/>
  <c r="AC95" i="56"/>
  <c r="AJ15" i="53"/>
  <c r="AC15" i="53"/>
  <c r="AJ39" i="70"/>
  <c r="AC39" i="70"/>
  <c r="AJ42" i="47"/>
  <c r="AC42" i="47"/>
  <c r="AJ58" i="53"/>
  <c r="AC58" i="53"/>
  <c r="AC99" i="51"/>
  <c r="AJ99" i="51"/>
  <c r="AC57" i="49"/>
  <c r="AJ57" i="49"/>
  <c r="AC99" i="50"/>
  <c r="AJ99" i="50"/>
  <c r="AC67" i="50"/>
  <c r="AJ67" i="50"/>
  <c r="AC24" i="50"/>
  <c r="AJ24" i="50"/>
  <c r="AC4" i="50"/>
  <c r="AJ4" i="50"/>
  <c r="AC5" i="61"/>
  <c r="AJ5" i="61"/>
  <c r="AC58" i="50"/>
  <c r="AJ58" i="50"/>
  <c r="AC30" i="50"/>
  <c r="AJ30" i="50"/>
  <c r="AC54" i="50"/>
  <c r="AJ54" i="50"/>
  <c r="AJ18" i="56"/>
  <c r="AC18" i="56"/>
  <c r="AJ14" i="47"/>
  <c r="AC14" i="47"/>
  <c r="E52" i="58"/>
  <c r="D8" i="53"/>
  <c r="D8" i="58"/>
  <c r="AC5" i="58"/>
  <c r="AJ5" i="58"/>
  <c r="AJ93" i="47"/>
  <c r="AC93" i="47"/>
  <c r="E30" i="58"/>
  <c r="AC80" i="45"/>
  <c r="AJ80" i="45"/>
  <c r="AC99" i="45"/>
  <c r="AJ99" i="45"/>
  <c r="AC14" i="51"/>
  <c r="AJ14" i="51"/>
  <c r="AJ23" i="53"/>
  <c r="AC23" i="53"/>
  <c r="AJ9" i="53"/>
  <c r="AC9" i="53"/>
  <c r="D79" i="53"/>
  <c r="AJ82" i="53"/>
  <c r="AC82" i="53"/>
  <c r="AC52" i="45"/>
  <c r="AJ52" i="45"/>
  <c r="AC70" i="51"/>
  <c r="AJ70" i="51"/>
  <c r="AC78" i="51"/>
  <c r="AJ78" i="51"/>
  <c r="E86" i="49"/>
  <c r="AC24" i="51"/>
  <c r="AJ24" i="51"/>
  <c r="AC16" i="45"/>
  <c r="AJ16" i="45"/>
  <c r="AC89" i="50"/>
  <c r="AJ89" i="50"/>
  <c r="AC66" i="51"/>
  <c r="AJ66" i="51"/>
  <c r="AC15" i="61"/>
  <c r="AJ15" i="61"/>
  <c r="AC38" i="45"/>
  <c r="AJ38" i="45"/>
  <c r="AJ18" i="53"/>
  <c r="AC18" i="53"/>
  <c r="AJ83" i="47"/>
  <c r="AC83" i="47"/>
  <c r="AJ42" i="70"/>
  <c r="AC42" i="70"/>
  <c r="AJ35" i="47"/>
  <c r="AC35" i="47"/>
  <c r="AJ88" i="47"/>
  <c r="AC88" i="47"/>
  <c r="AC13" i="50"/>
  <c r="AJ13" i="50"/>
  <c r="AC14" i="61"/>
  <c r="AJ14" i="61"/>
  <c r="AC61" i="50"/>
  <c r="AJ61" i="50"/>
  <c r="AC17" i="61"/>
  <c r="AJ17" i="61"/>
  <c r="AJ57" i="70"/>
  <c r="AC57" i="70"/>
  <c r="AC79" i="50"/>
  <c r="AJ79" i="50"/>
  <c r="AC95" i="49"/>
  <c r="AJ95" i="49"/>
  <c r="AJ26" i="70"/>
  <c r="AC26" i="70"/>
  <c r="AJ51" i="70"/>
  <c r="AC51" i="70"/>
  <c r="AC98" i="70"/>
  <c r="AJ98" i="70"/>
  <c r="AJ68" i="53"/>
  <c r="AC68" i="53"/>
  <c r="AC72" i="51"/>
  <c r="AJ72" i="51"/>
  <c r="AJ50" i="56"/>
  <c r="AC50" i="56"/>
  <c r="AJ38" i="56"/>
  <c r="AC38" i="56"/>
  <c r="AJ58" i="47"/>
  <c r="AC58" i="47"/>
  <c r="AC65" i="51"/>
  <c r="AJ65" i="51"/>
  <c r="AC105" i="70"/>
  <c r="AJ105" i="70"/>
  <c r="I6" i="62" s="1"/>
  <c r="AC5" i="50"/>
  <c r="AJ5" i="50"/>
  <c r="AJ81" i="56"/>
  <c r="AC81" i="56"/>
  <c r="AC90" i="50"/>
  <c r="AJ90" i="50"/>
  <c r="AC19" i="51"/>
  <c r="AJ19" i="51"/>
  <c r="AC50" i="50"/>
  <c r="AJ50" i="50"/>
  <c r="AC48" i="50"/>
  <c r="AJ48" i="50"/>
  <c r="AC56" i="50"/>
  <c r="AJ56" i="50"/>
  <c r="AC57" i="61"/>
  <c r="AJ57" i="61"/>
  <c r="AC26" i="58"/>
  <c r="AJ26" i="58"/>
  <c r="AC105" i="45"/>
  <c r="B8" i="23" s="1"/>
  <c r="AJ105" i="45"/>
  <c r="I8" i="23" s="1"/>
  <c r="E6" i="58"/>
  <c r="AJ8" i="47"/>
  <c r="AC8" i="47"/>
  <c r="AC95" i="58"/>
  <c r="AJ95" i="58"/>
  <c r="E110" i="58"/>
  <c r="E43" i="58"/>
  <c r="AC40" i="58"/>
  <c r="AJ40" i="58"/>
  <c r="C59" i="32"/>
  <c r="AJ87" i="70"/>
  <c r="AC87" i="70"/>
  <c r="E23" i="58"/>
  <c r="AC64" i="42"/>
  <c r="AJ64" i="42"/>
  <c r="D58" i="32"/>
  <c r="AC19" i="45"/>
  <c r="AJ19" i="45"/>
  <c r="AC30" i="51"/>
  <c r="AJ30" i="51"/>
  <c r="AC98" i="51"/>
  <c r="AJ98" i="51"/>
  <c r="D78" i="45"/>
  <c r="C45" i="32"/>
  <c r="AC51" i="42"/>
  <c r="AJ51" i="42"/>
  <c r="AC100" i="45"/>
  <c r="AJ100" i="45"/>
  <c r="C24" i="32"/>
  <c r="AC20" i="51"/>
  <c r="AJ20" i="51"/>
  <c r="D75" i="32"/>
  <c r="AC36" i="45"/>
  <c r="AJ36" i="45"/>
  <c r="AC95" i="50"/>
  <c r="AJ95" i="50"/>
  <c r="E102" i="51"/>
  <c r="AC56" i="49"/>
  <c r="AJ56" i="49"/>
  <c r="E108" i="45"/>
  <c r="AC39" i="54"/>
  <c r="AJ39" i="54"/>
  <c r="AC42" i="61"/>
  <c r="AJ42" i="61"/>
  <c r="AJ55" i="70"/>
  <c r="AC55" i="70"/>
  <c r="AC105" i="56"/>
  <c r="AJ105" i="56"/>
  <c r="AC36" i="61"/>
  <c r="AJ36" i="61"/>
  <c r="D63" i="53"/>
  <c r="AJ46" i="56"/>
  <c r="AC46" i="56"/>
  <c r="AC72" i="45"/>
  <c r="AJ72" i="45"/>
  <c r="AC64" i="50"/>
  <c r="AJ64" i="50"/>
  <c r="AC47" i="51"/>
  <c r="AJ47" i="51"/>
  <c r="AC90" i="51"/>
  <c r="AJ90" i="51"/>
  <c r="AC70" i="49"/>
  <c r="AJ70" i="49"/>
  <c r="AC34" i="50"/>
  <c r="AJ34" i="50"/>
  <c r="D4" i="56"/>
  <c r="AC59" i="61"/>
  <c r="AJ59" i="61"/>
  <c r="AC29" i="45"/>
  <c r="AJ29" i="45"/>
  <c r="AC101" i="45"/>
  <c r="AJ101" i="45"/>
  <c r="AC39" i="61"/>
  <c r="AJ39" i="61"/>
  <c r="AC35" i="50"/>
  <c r="AJ35" i="50"/>
  <c r="AC72" i="50"/>
  <c r="AJ72" i="50"/>
  <c r="AC62" i="51"/>
  <c r="AJ62" i="51"/>
  <c r="AC37" i="50"/>
  <c r="AJ37" i="50"/>
  <c r="AC40" i="50"/>
  <c r="AJ40" i="50"/>
  <c r="AC32" i="50"/>
  <c r="AJ32" i="50"/>
  <c r="E48" i="60"/>
  <c r="AC48" i="61"/>
  <c r="AJ48" i="61"/>
  <c r="AC35" i="24"/>
  <c r="AJ35" i="24"/>
  <c r="AC98" i="50"/>
  <c r="AJ98" i="50"/>
  <c r="AC18" i="50"/>
  <c r="AJ18" i="50"/>
  <c r="AC105" i="50"/>
  <c r="B5" i="41" s="1"/>
  <c r="AJ105" i="50"/>
  <c r="I5" i="41" s="1"/>
  <c r="AC26" i="45"/>
  <c r="AJ26" i="45"/>
  <c r="AC5" i="49"/>
  <c r="AJ5" i="49"/>
  <c r="AC78" i="58"/>
  <c r="AJ78" i="58"/>
  <c r="AJ59" i="70"/>
  <c r="AC59" i="70"/>
  <c r="AC36" i="58"/>
  <c r="AJ36" i="58"/>
  <c r="D42" i="30"/>
  <c r="F42" i="50"/>
  <c r="F42" i="40" s="1"/>
  <c r="F42" i="56"/>
  <c r="AC87" i="58"/>
  <c r="AJ87" i="58"/>
  <c r="AJ44" i="58"/>
  <c r="AC44" i="58"/>
  <c r="E9" i="58"/>
  <c r="E20" i="58"/>
  <c r="D59" i="45"/>
  <c r="E77" i="58"/>
  <c r="AC14" i="58"/>
  <c r="AJ14" i="58"/>
  <c r="AJ75" i="70"/>
  <c r="AC75" i="70"/>
  <c r="AC79" i="61"/>
  <c r="AJ79" i="61"/>
  <c r="D45" i="51"/>
  <c r="AC42" i="51"/>
  <c r="AJ42" i="51"/>
  <c r="D22" i="51"/>
  <c r="AC96" i="51"/>
  <c r="AJ96" i="51"/>
  <c r="AC62" i="45"/>
  <c r="AJ62" i="45"/>
  <c r="AC34" i="45"/>
  <c r="AJ34" i="45"/>
  <c r="AC56" i="51"/>
  <c r="AJ56" i="51"/>
  <c r="AC108" i="70"/>
  <c r="AJ108" i="70"/>
  <c r="I42" i="62" s="1"/>
  <c r="AJ65" i="47"/>
  <c r="AC65" i="47"/>
  <c r="AJ6" i="47"/>
  <c r="AC6" i="47"/>
  <c r="AJ45" i="70"/>
  <c r="AC45" i="70"/>
  <c r="AC93" i="45"/>
  <c r="AJ93" i="45"/>
  <c r="AJ49" i="56"/>
  <c r="AC49" i="56"/>
  <c r="AJ15" i="70"/>
  <c r="AC15" i="70"/>
  <c r="AC110" i="57"/>
  <c r="AJ110" i="57"/>
  <c r="I68" i="62" s="1"/>
  <c r="AC8" i="50"/>
  <c r="AJ8" i="50"/>
  <c r="AC28" i="50"/>
  <c r="AJ28" i="50"/>
  <c r="AJ29" i="47"/>
  <c r="AC29" i="47"/>
  <c r="AC92" i="50"/>
  <c r="AJ92" i="50"/>
  <c r="AC100" i="47"/>
  <c r="AJ100" i="47"/>
  <c r="AJ44" i="47"/>
  <c r="AC44" i="47"/>
  <c r="F108" i="47"/>
  <c r="AJ78" i="47"/>
  <c r="AC78" i="47"/>
  <c r="AC78" i="54"/>
  <c r="AJ78" i="54"/>
  <c r="AJ33" i="70"/>
  <c r="AC33" i="70"/>
  <c r="AC50" i="45"/>
  <c r="AJ50" i="45"/>
  <c r="AC57" i="51"/>
  <c r="AJ57" i="51"/>
  <c r="AJ63" i="56"/>
  <c r="AC63" i="56"/>
  <c r="AC39" i="45"/>
  <c r="AJ39" i="45"/>
  <c r="AJ64" i="56"/>
  <c r="AC64" i="56"/>
  <c r="AJ12" i="56"/>
  <c r="AC12" i="56"/>
  <c r="AC71" i="45"/>
  <c r="AJ71" i="45"/>
  <c r="AJ86" i="47"/>
  <c r="AC86" i="47"/>
  <c r="AC8" i="58"/>
  <c r="AJ8" i="58"/>
  <c r="AC39" i="58"/>
  <c r="AJ39" i="58"/>
  <c r="AC19" i="58"/>
  <c r="AJ19" i="58"/>
  <c r="F108" i="58"/>
  <c r="D59" i="51"/>
  <c r="AC38" i="58"/>
  <c r="AJ38" i="58"/>
  <c r="E101" i="58"/>
  <c r="AC95" i="51"/>
  <c r="AJ95" i="51"/>
  <c r="AC41" i="61"/>
  <c r="AJ41" i="61"/>
  <c r="AC53" i="24"/>
  <c r="AJ53" i="24"/>
  <c r="AC107" i="46"/>
  <c r="B35" i="23" s="1"/>
  <c r="B33" i="23" s="1"/>
  <c r="AJ107" i="46"/>
  <c r="I35" i="23" s="1"/>
  <c r="I33" i="23" s="1"/>
  <c r="AJ32" i="70"/>
  <c r="AC32" i="70"/>
  <c r="AC100" i="70"/>
  <c r="AJ100" i="70"/>
  <c r="AJ11" i="70"/>
  <c r="AC11" i="70"/>
  <c r="AJ22" i="56"/>
  <c r="AC22" i="56"/>
  <c r="AC108" i="52"/>
  <c r="B44" i="41" s="1"/>
  <c r="AJ108" i="52"/>
  <c r="I44" i="41" s="1"/>
  <c r="AJ63" i="47"/>
  <c r="AC63" i="47"/>
  <c r="AJ91" i="56"/>
  <c r="AC91" i="56"/>
  <c r="AC70" i="50"/>
  <c r="AJ70" i="50"/>
  <c r="AJ57" i="56"/>
  <c r="AC57" i="56"/>
  <c r="AJ34" i="56"/>
  <c r="AC34" i="56"/>
  <c r="AC99" i="56"/>
  <c r="AJ99" i="56"/>
  <c r="AJ44" i="56"/>
  <c r="AC44" i="56"/>
  <c r="AJ54" i="53"/>
  <c r="AC54" i="53"/>
  <c r="AJ14" i="70"/>
  <c r="AC14" i="70"/>
  <c r="AC29" i="51"/>
  <c r="AJ29" i="51"/>
  <c r="AJ16" i="56"/>
  <c r="AC16" i="56"/>
  <c r="AJ24" i="56"/>
  <c r="AC24" i="56"/>
  <c r="AJ22" i="70"/>
  <c r="AC22" i="70"/>
  <c r="AC60" i="50"/>
  <c r="AJ60" i="50"/>
  <c r="AC17" i="49"/>
  <c r="AJ17" i="49"/>
  <c r="AC53" i="54"/>
  <c r="AJ53" i="54"/>
  <c r="AJ91" i="53"/>
  <c r="AC91" i="53"/>
  <c r="AC84" i="50"/>
  <c r="AJ84" i="50"/>
  <c r="AC70" i="61"/>
  <c r="AJ70" i="61"/>
  <c r="AC80" i="50"/>
  <c r="AJ80" i="50"/>
  <c r="AC69" i="24"/>
  <c r="AJ69" i="24"/>
  <c r="AC74" i="50"/>
  <c r="AJ74" i="50"/>
  <c r="AJ70" i="56"/>
  <c r="AC70" i="56"/>
  <c r="AC70" i="45"/>
  <c r="AJ70" i="45"/>
  <c r="AC64" i="54"/>
  <c r="AJ64" i="54"/>
  <c r="AC11" i="45"/>
  <c r="AJ11" i="45"/>
  <c r="AC63" i="58"/>
  <c r="AJ63" i="58"/>
  <c r="E58" i="58"/>
  <c r="AC64" i="58"/>
  <c r="AJ64" i="58"/>
  <c r="E88" i="58"/>
  <c r="AC64" i="40"/>
  <c r="AJ64" i="40"/>
  <c r="AC108" i="51"/>
  <c r="B43" i="41" s="1"/>
  <c r="B42" i="41" s="1"/>
  <c r="AJ108" i="51"/>
  <c r="I43" i="41" s="1"/>
  <c r="AC93" i="51"/>
  <c r="AJ93" i="51"/>
  <c r="AC56" i="54"/>
  <c r="AJ56" i="54"/>
  <c r="AJ77" i="70"/>
  <c r="AC77" i="70"/>
  <c r="AJ26" i="53"/>
  <c r="AC26" i="53"/>
  <c r="AC53" i="49"/>
  <c r="AJ53" i="49"/>
  <c r="AC56" i="61"/>
  <c r="AJ56" i="61"/>
  <c r="AC110" i="45"/>
  <c r="B73" i="23" s="1"/>
  <c r="AJ110" i="45"/>
  <c r="I73" i="23" s="1"/>
  <c r="AC46" i="50"/>
  <c r="AJ46" i="50"/>
  <c r="AC6" i="50"/>
  <c r="AJ6" i="50"/>
  <c r="AJ40" i="47"/>
  <c r="AC40" i="47"/>
  <c r="AC100" i="51"/>
  <c r="AJ100" i="51"/>
  <c r="AJ24" i="70"/>
  <c r="AC24" i="70"/>
  <c r="AJ16" i="70"/>
  <c r="AC16" i="70"/>
  <c r="AC82" i="51"/>
  <c r="AJ82" i="51"/>
  <c r="AC101" i="47"/>
  <c r="AJ101" i="47"/>
  <c r="AC45" i="51"/>
  <c r="AJ45" i="51"/>
  <c r="AJ90" i="56"/>
  <c r="AC90" i="56"/>
  <c r="D84" i="47"/>
  <c r="AJ59" i="47"/>
  <c r="AC59" i="47"/>
  <c r="AC50" i="51"/>
  <c r="AJ50" i="51"/>
  <c r="AJ69" i="56"/>
  <c r="AC69" i="56"/>
  <c r="AJ49" i="53"/>
  <c r="AC49" i="53"/>
  <c r="AC44" i="61"/>
  <c r="AJ44" i="61"/>
  <c r="AC31" i="24"/>
  <c r="AJ31" i="24"/>
  <c r="AC12" i="50"/>
  <c r="AJ12" i="50"/>
  <c r="AC78" i="50"/>
  <c r="AJ78" i="50"/>
  <c r="AC68" i="45"/>
  <c r="AJ68" i="45"/>
  <c r="AC22" i="51"/>
  <c r="AJ22" i="51"/>
  <c r="AC5" i="54"/>
  <c r="AJ5" i="54"/>
  <c r="AJ92" i="47"/>
  <c r="AC92" i="47"/>
  <c r="E56" i="58"/>
  <c r="AC71" i="58"/>
  <c r="AJ71" i="58"/>
  <c r="AC90" i="45"/>
  <c r="AJ90" i="45"/>
  <c r="E86" i="61"/>
  <c r="AC34" i="51"/>
  <c r="AJ34" i="51"/>
  <c r="AC87" i="45"/>
  <c r="AJ87" i="45"/>
  <c r="E28" i="58"/>
  <c r="AC55" i="51"/>
  <c r="AJ55" i="51"/>
  <c r="AC34" i="61"/>
  <c r="AJ34" i="61"/>
  <c r="AC45" i="45"/>
  <c r="AJ45" i="45"/>
  <c r="D27" i="32"/>
  <c r="AC44" i="49"/>
  <c r="AJ44" i="49"/>
  <c r="AC15" i="45"/>
  <c r="AJ15" i="45"/>
  <c r="AC51" i="51"/>
  <c r="AJ51" i="51"/>
  <c r="AJ79" i="47"/>
  <c r="AC79" i="47"/>
  <c r="AC17" i="54"/>
  <c r="AJ17" i="54"/>
  <c r="AJ54" i="70"/>
  <c r="AC54" i="70"/>
  <c r="C29" i="32"/>
  <c r="D29" i="51"/>
  <c r="AC81" i="49"/>
  <c r="AJ81" i="49"/>
  <c r="AJ74" i="70"/>
  <c r="AC74" i="70"/>
  <c r="AC23" i="61"/>
  <c r="AJ23" i="61"/>
  <c r="D83" i="37"/>
  <c r="AC68" i="51"/>
  <c r="AJ68" i="51"/>
  <c r="AC70" i="54"/>
  <c r="AJ70" i="54"/>
  <c r="AJ33" i="47"/>
  <c r="AC33" i="47"/>
  <c r="AC79" i="24"/>
  <c r="AJ79" i="24"/>
  <c r="AC59" i="50"/>
  <c r="AJ59" i="50"/>
  <c r="E110" i="70"/>
  <c r="AJ62" i="56"/>
  <c r="AC62" i="56"/>
  <c r="AJ92" i="56"/>
  <c r="AC92" i="56"/>
  <c r="AC95" i="61"/>
  <c r="AJ95" i="61"/>
  <c r="AJ90" i="70"/>
  <c r="AC90" i="70"/>
  <c r="AJ23" i="47"/>
  <c r="AC23" i="47"/>
  <c r="AC99" i="70"/>
  <c r="AJ99" i="70"/>
  <c r="AC36" i="54"/>
  <c r="AJ36" i="54"/>
  <c r="D26" i="45"/>
  <c r="F42" i="60"/>
  <c r="AC98" i="45"/>
  <c r="AJ98" i="45"/>
  <c r="AJ60" i="53"/>
  <c r="AC60" i="53"/>
  <c r="AJ42" i="53"/>
  <c r="AC42" i="53"/>
  <c r="AJ9" i="56"/>
  <c r="AC9" i="56"/>
  <c r="AJ32" i="56"/>
  <c r="AC32" i="56"/>
  <c r="AJ82" i="56"/>
  <c r="AC82" i="56"/>
  <c r="AJ47" i="53"/>
  <c r="AC47" i="53"/>
  <c r="AC101" i="56"/>
  <c r="AJ101" i="56"/>
  <c r="AC44" i="54"/>
  <c r="AJ44" i="54"/>
  <c r="AC39" i="24"/>
  <c r="AJ39" i="24"/>
  <c r="AJ48" i="56"/>
  <c r="AC48" i="56"/>
  <c r="AC10" i="50"/>
  <c r="AJ10" i="50"/>
  <c r="AC91" i="50"/>
  <c r="AJ91" i="50"/>
  <c r="AC62" i="50"/>
  <c r="AJ62" i="50"/>
  <c r="AC38" i="50"/>
  <c r="AJ38" i="50"/>
  <c r="AC53" i="45"/>
  <c r="AJ53" i="45"/>
  <c r="AC39" i="51"/>
  <c r="AJ39" i="51"/>
  <c r="AJ88" i="53"/>
  <c r="AC88" i="53"/>
  <c r="AC70" i="58"/>
  <c r="AJ70" i="58"/>
  <c r="AJ105" i="58"/>
  <c r="I10" i="62" s="1"/>
  <c r="AC105" i="58"/>
  <c r="E96" i="58"/>
  <c r="AJ49" i="47"/>
  <c r="AC49" i="47"/>
  <c r="AC93" i="58"/>
  <c r="AJ93" i="58"/>
  <c r="E54" i="58"/>
  <c r="E50" i="58"/>
  <c r="E18" i="58"/>
  <c r="AJ100" i="58"/>
  <c r="AC100" i="58"/>
  <c r="D87" i="51"/>
  <c r="D87" i="45"/>
  <c r="D87" i="42" s="1"/>
  <c r="D87" i="70"/>
  <c r="D87" i="58"/>
  <c r="F102" i="50"/>
  <c r="F102" i="40" s="1"/>
  <c r="D102" i="30"/>
  <c r="E83" i="58"/>
  <c r="F79" i="60"/>
  <c r="F49" i="60"/>
  <c r="F45" i="60"/>
  <c r="E70" i="60"/>
  <c r="G76" i="60"/>
  <c r="F9" i="42"/>
  <c r="E110" i="52"/>
  <c r="F96" i="60"/>
  <c r="G94" i="60"/>
  <c r="F100" i="42"/>
  <c r="F68" i="42"/>
  <c r="E83" i="53"/>
  <c r="D25" i="58"/>
  <c r="E9" i="47"/>
  <c r="F76" i="49"/>
  <c r="F76" i="42" s="1"/>
  <c r="E78" i="49"/>
  <c r="D91" i="47"/>
  <c r="D14" i="47"/>
  <c r="D39" i="47"/>
  <c r="D64" i="53"/>
  <c r="E34" i="47"/>
  <c r="F55" i="61"/>
  <c r="E15" i="49"/>
  <c r="E15" i="42" s="1"/>
  <c r="F46" i="61"/>
  <c r="F46" i="60" s="1"/>
  <c r="D57" i="61"/>
  <c r="D25" i="47"/>
  <c r="F75" i="60"/>
  <c r="D100" i="53"/>
  <c r="F13" i="61"/>
  <c r="E36" i="40"/>
  <c r="F71" i="54"/>
  <c r="F71" i="40" s="1"/>
  <c r="F46" i="54"/>
  <c r="F46" i="40" s="1"/>
  <c r="F19" i="54"/>
  <c r="F19" i="40" s="1"/>
  <c r="D56" i="49"/>
  <c r="E39" i="42"/>
  <c r="F73" i="40"/>
  <c r="F71" i="49"/>
  <c r="F71" i="42" s="1"/>
  <c r="E14" i="54"/>
  <c r="F60" i="54"/>
  <c r="F60" i="40" s="1"/>
  <c r="E78" i="61"/>
  <c r="E78" i="60" s="1"/>
  <c r="F80" i="61"/>
  <c r="G108" i="40"/>
  <c r="F60" i="61"/>
  <c r="F60" i="60" s="1"/>
  <c r="F13" i="49"/>
  <c r="F13" i="42" s="1"/>
  <c r="F58" i="40"/>
  <c r="E90" i="54"/>
  <c r="F28" i="42"/>
  <c r="F43" i="40"/>
  <c r="F29" i="60"/>
  <c r="F37" i="42"/>
  <c r="E44" i="40"/>
  <c r="F25" i="60"/>
  <c r="B34" i="62"/>
  <c r="F32" i="42"/>
  <c r="F83" i="42"/>
  <c r="F106" i="60"/>
  <c r="F34" i="42"/>
  <c r="F92" i="42"/>
  <c r="F106" i="42"/>
  <c r="F27" i="60"/>
  <c r="F96" i="42"/>
  <c r="D98" i="51"/>
  <c r="F10" i="42"/>
  <c r="D22" i="45"/>
  <c r="E77" i="45"/>
  <c r="E108" i="56"/>
  <c r="D13" i="51"/>
  <c r="D53" i="51"/>
  <c r="C47" i="32"/>
  <c r="D33" i="51"/>
  <c r="D101" i="51"/>
  <c r="C36" i="32"/>
  <c r="D33" i="58"/>
  <c r="C13" i="32"/>
  <c r="D13" i="70"/>
  <c r="D71" i="58"/>
  <c r="C95" i="32"/>
  <c r="C51" i="32"/>
  <c r="D93" i="45"/>
  <c r="D55" i="45"/>
  <c r="F10" i="60"/>
  <c r="C57" i="32"/>
  <c r="C65" i="32"/>
  <c r="D55" i="51"/>
  <c r="E66" i="45"/>
  <c r="C19" i="32"/>
  <c r="D62" i="51"/>
  <c r="D98" i="56"/>
  <c r="D71" i="70"/>
  <c r="D22" i="56"/>
  <c r="F43" i="60"/>
  <c r="G76" i="40"/>
  <c r="F106" i="40"/>
  <c r="D40" i="56"/>
  <c r="C105" i="30"/>
  <c r="D105" i="50" s="1"/>
  <c r="F14" i="50"/>
  <c r="F14" i="40" s="1"/>
  <c r="F14" i="56"/>
  <c r="F14" i="60" s="1"/>
  <c r="D14" i="30"/>
  <c r="F94" i="50"/>
  <c r="D94" i="30"/>
  <c r="F94" i="56"/>
  <c r="D44" i="50"/>
  <c r="D12" i="56"/>
  <c r="F29" i="40"/>
  <c r="E9" i="50"/>
  <c r="D46" i="56"/>
  <c r="D60" i="50"/>
  <c r="D72" i="50"/>
  <c r="E83" i="50"/>
  <c r="D54" i="50"/>
  <c r="D60" i="56"/>
  <c r="D72" i="56"/>
  <c r="F76" i="56"/>
  <c r="D6" i="50"/>
  <c r="D82" i="50"/>
  <c r="E51" i="50"/>
  <c r="E3" i="50"/>
  <c r="E79" i="56"/>
  <c r="E15" i="50"/>
  <c r="F27" i="40"/>
  <c r="D8" i="50"/>
  <c r="D8" i="56"/>
  <c r="F76" i="50"/>
  <c r="D76" i="30"/>
  <c r="C76" i="30" s="1"/>
  <c r="D76" i="50" s="1"/>
  <c r="F20" i="56"/>
  <c r="E47" i="56"/>
  <c r="D44" i="56"/>
  <c r="D48" i="50"/>
  <c r="E33" i="56"/>
  <c r="D66" i="50"/>
  <c r="E25" i="56"/>
  <c r="E53" i="56"/>
  <c r="D28" i="50"/>
  <c r="F100" i="50"/>
  <c r="F100" i="40" s="1"/>
  <c r="F100" i="56"/>
  <c r="F100" i="60" s="1"/>
  <c r="D100" i="30"/>
  <c r="D52" i="30"/>
  <c r="F68" i="50"/>
  <c r="F68" i="40" s="1"/>
  <c r="D92" i="50"/>
  <c r="D46" i="50"/>
  <c r="D48" i="56"/>
  <c r="E29" i="50"/>
  <c r="E85" i="50"/>
  <c r="D22" i="50"/>
  <c r="D36" i="50"/>
  <c r="D20" i="30"/>
  <c r="E20" i="50" s="1"/>
  <c r="D68" i="30"/>
  <c r="E68" i="50" s="1"/>
  <c r="F68" i="56"/>
  <c r="F68" i="60" s="1"/>
  <c r="D99" i="50"/>
  <c r="E39" i="56"/>
  <c r="E55" i="56"/>
  <c r="E29" i="56"/>
  <c r="G109" i="42"/>
  <c r="F42" i="42"/>
  <c r="E61" i="24"/>
  <c r="D21" i="4"/>
  <c r="E21" i="24" s="1"/>
  <c r="C31" i="4"/>
  <c r="D31" i="24" s="1"/>
  <c r="D5" i="4"/>
  <c r="E5" i="24" s="1"/>
  <c r="E45" i="24"/>
  <c r="C45" i="4"/>
  <c r="D45" i="24" s="1"/>
  <c r="E13" i="24"/>
  <c r="C13" i="4"/>
  <c r="D13" i="24" s="1"/>
  <c r="E95" i="24"/>
  <c r="C95" i="4"/>
  <c r="D95" i="24" s="1"/>
  <c r="C39" i="4"/>
  <c r="D39" i="24" s="1"/>
  <c r="E108" i="50"/>
  <c r="B42" i="62"/>
  <c r="B68" i="62"/>
  <c r="F16" i="60"/>
  <c r="E5" i="40"/>
  <c r="B20" i="62"/>
  <c r="E96" i="54"/>
  <c r="E31" i="54"/>
  <c r="D39" i="45"/>
  <c r="E81" i="54"/>
  <c r="D93" i="50"/>
  <c r="D20" i="32"/>
  <c r="E27" i="45"/>
  <c r="D101" i="50"/>
  <c r="E40" i="54"/>
  <c r="E89" i="54"/>
  <c r="E58" i="45"/>
  <c r="E102" i="45"/>
  <c r="E68" i="49"/>
  <c r="D95" i="50"/>
  <c r="D95" i="40" s="1"/>
  <c r="C37" i="37"/>
  <c r="D37" i="61" s="1"/>
  <c r="E38" i="49"/>
  <c r="E7" i="53"/>
  <c r="E74" i="53"/>
  <c r="F69" i="54"/>
  <c r="F69" i="40" s="1"/>
  <c r="E107" i="57"/>
  <c r="F110" i="56"/>
  <c r="F110" i="60" s="1"/>
  <c r="E59" i="56"/>
  <c r="E13" i="56"/>
  <c r="C110" i="13"/>
  <c r="D110" i="51" s="1"/>
  <c r="D110" i="45"/>
  <c r="E11" i="50"/>
  <c r="C11" i="30"/>
  <c r="D11" i="50" s="1"/>
  <c r="E61" i="56"/>
  <c r="D22" i="70"/>
  <c r="D34" i="56"/>
  <c r="E109" i="32" a="1"/>
  <c r="E109" i="32" s="1"/>
  <c r="D44" i="58"/>
  <c r="D63" i="58"/>
  <c r="D55" i="37"/>
  <c r="F55" i="54"/>
  <c r="F55" i="40" s="1"/>
  <c r="F55" i="49"/>
  <c r="F55" i="42" s="1"/>
  <c r="D50" i="56"/>
  <c r="D34" i="70"/>
  <c r="D11" i="70"/>
  <c r="D76" i="56"/>
  <c r="F50" i="49"/>
  <c r="F50" i="42" s="1"/>
  <c r="D50" i="37"/>
  <c r="E50" i="49" s="1"/>
  <c r="E63" i="61"/>
  <c r="E63" i="60" s="1"/>
  <c r="E44" i="60"/>
  <c r="D40" i="47"/>
  <c r="F76" i="61"/>
  <c r="D89" i="58"/>
  <c r="D78" i="70"/>
  <c r="E33" i="50"/>
  <c r="C33" i="30"/>
  <c r="D33" i="50" s="1"/>
  <c r="C29" i="30"/>
  <c r="D29" i="50" s="1"/>
  <c r="E28" i="51"/>
  <c r="D24" i="56"/>
  <c r="E58" i="56"/>
  <c r="E25" i="50"/>
  <c r="C25" i="30"/>
  <c r="D25" i="50" s="1"/>
  <c r="D82" i="70"/>
  <c r="F69" i="61"/>
  <c r="F69" i="60" s="1"/>
  <c r="E96" i="61"/>
  <c r="D98" i="70"/>
  <c r="C78" i="37"/>
  <c r="D78" i="54" s="1"/>
  <c r="E65" i="56"/>
  <c r="E38" i="61"/>
  <c r="E58" i="70"/>
  <c r="E5" i="56"/>
  <c r="D93" i="58"/>
  <c r="E81" i="50"/>
  <c r="C81" i="30"/>
  <c r="D81" i="50" s="1"/>
  <c r="E77" i="56"/>
  <c r="D95" i="56"/>
  <c r="D62" i="50"/>
  <c r="E75" i="53"/>
  <c r="C75" i="36"/>
  <c r="D75" i="47" s="1"/>
  <c r="E75" i="47"/>
  <c r="F11" i="61"/>
  <c r="D101" i="56"/>
  <c r="B22" i="62"/>
  <c r="F109" i="57"/>
  <c r="D45" i="58"/>
  <c r="E110" i="49"/>
  <c r="E100" i="54"/>
  <c r="D39" i="51"/>
  <c r="D100" i="45"/>
  <c r="D38" i="51"/>
  <c r="E20" i="45"/>
  <c r="D24" i="51"/>
  <c r="E84" i="45"/>
  <c r="F77" i="40"/>
  <c r="E28" i="49"/>
  <c r="E41" i="49"/>
  <c r="F109" i="54"/>
  <c r="F88" i="49"/>
  <c r="F88" i="42" s="1"/>
  <c r="E3" i="47"/>
  <c r="E106" i="32" a="1"/>
  <c r="E106" i="32" s="1"/>
  <c r="E39" i="50"/>
  <c r="C39" i="30"/>
  <c r="D39" i="50" s="1"/>
  <c r="D35" i="47"/>
  <c r="D35" i="53"/>
  <c r="E94" i="47"/>
  <c r="E94" i="53"/>
  <c r="C94" i="36"/>
  <c r="D94" i="47" s="1"/>
  <c r="F46" i="49"/>
  <c r="F46" i="42" s="1"/>
  <c r="D46" i="37"/>
  <c r="E46" i="54" s="1"/>
  <c r="E14" i="49"/>
  <c r="C14" i="37"/>
  <c r="D14" i="49" s="1"/>
  <c r="E11" i="56"/>
  <c r="E37" i="61"/>
  <c r="D56" i="61"/>
  <c r="E47" i="50"/>
  <c r="C47" i="30"/>
  <c r="D47" i="50" s="1"/>
  <c r="D93" i="70"/>
  <c r="D105" i="58"/>
  <c r="E43" i="70"/>
  <c r="D65" i="70"/>
  <c r="E45" i="54"/>
  <c r="C45" i="37"/>
  <c r="C79" i="30"/>
  <c r="D95" i="61"/>
  <c r="D100" i="58"/>
  <c r="E52" i="56"/>
  <c r="D90" i="70"/>
  <c r="F61" i="40"/>
  <c r="D90" i="56"/>
  <c r="D72" i="45"/>
  <c r="C72" i="32"/>
  <c r="E25" i="49"/>
  <c r="C25" i="37"/>
  <c r="D25" i="61" s="1"/>
  <c r="E25" i="54"/>
  <c r="E92" i="54"/>
  <c r="C92" i="37"/>
  <c r="D92" i="61" s="1"/>
  <c r="E92" i="49"/>
  <c r="D29" i="70"/>
  <c r="E27" i="54"/>
  <c r="C27" i="37"/>
  <c r="E27" i="49"/>
  <c r="C88" i="13"/>
  <c r="D88" i="51" s="1"/>
  <c r="E88" i="56"/>
  <c r="E60" i="47"/>
  <c r="C60" i="36"/>
  <c r="D60" i="47" s="1"/>
  <c r="D18" i="50"/>
  <c r="F84" i="60"/>
  <c r="C58" i="36"/>
  <c r="D58" i="53" s="1"/>
  <c r="E81" i="61"/>
  <c r="D88" i="50"/>
  <c r="E80" i="56"/>
  <c r="C43" i="30"/>
  <c r="D43" i="50" s="1"/>
  <c r="E43" i="61"/>
  <c r="E96" i="70"/>
  <c r="C67" i="30"/>
  <c r="D67" i="50" s="1"/>
  <c r="C37" i="30"/>
  <c r="D37" i="50" s="1"/>
  <c r="D88" i="32"/>
  <c r="C88" i="32" s="1"/>
  <c r="D62" i="56"/>
  <c r="F13" i="60"/>
  <c r="F21" i="60"/>
  <c r="D64" i="50"/>
  <c r="E40" i="61"/>
  <c r="E91" i="54"/>
  <c r="D74" i="32"/>
  <c r="C39" i="32"/>
  <c r="E52" i="51"/>
  <c r="D68" i="51"/>
  <c r="F73" i="42"/>
  <c r="E106" i="54"/>
  <c r="E109" i="53"/>
  <c r="E32" i="53"/>
  <c r="E12" i="47"/>
  <c r="F66" i="54"/>
  <c r="F66" i="40" s="1"/>
  <c r="E22" i="53"/>
  <c r="E20" i="70"/>
  <c r="F30" i="54"/>
  <c r="F30" i="40" s="1"/>
  <c r="F30" i="49"/>
  <c r="F30" i="42" s="1"/>
  <c r="D30" i="37"/>
  <c r="E30" i="54" s="1"/>
  <c r="F12" i="61"/>
  <c r="F12" i="60" s="1"/>
  <c r="D69" i="58"/>
  <c r="D5" i="61"/>
  <c r="D39" i="61"/>
  <c r="B10" i="62"/>
  <c r="E34" i="60"/>
  <c r="D79" i="58"/>
  <c r="D68" i="58"/>
  <c r="D36" i="61"/>
  <c r="E54" i="61"/>
  <c r="F72" i="49"/>
  <c r="F72" i="42" s="1"/>
  <c r="D72" i="37"/>
  <c r="E72" i="54" s="1"/>
  <c r="F72" i="54"/>
  <c r="F72" i="40" s="1"/>
  <c r="C28" i="13"/>
  <c r="D28" i="58" s="1"/>
  <c r="E28" i="56"/>
  <c r="E107" i="32" a="1"/>
  <c r="E107" i="32" s="1"/>
  <c r="F25" i="40"/>
  <c r="E92" i="61"/>
  <c r="F71" i="61"/>
  <c r="F71" i="60" s="1"/>
  <c r="D82" i="58"/>
  <c r="E27" i="61"/>
  <c r="D78" i="53"/>
  <c r="C51" i="30"/>
  <c r="D18" i="56"/>
  <c r="D99" i="70"/>
  <c r="D45" i="70"/>
  <c r="E93" i="49"/>
  <c r="C93" i="37"/>
  <c r="E93" i="54"/>
  <c r="D88" i="56"/>
  <c r="E71" i="50"/>
  <c r="C71" i="30"/>
  <c r="D71" i="50" s="1"/>
  <c r="E87" i="50"/>
  <c r="C87" i="30"/>
  <c r="D87" i="50" s="1"/>
  <c r="D87" i="40" s="1"/>
  <c r="C106" i="30"/>
  <c r="D106" i="50" s="1"/>
  <c r="E106" i="50"/>
  <c r="E47" i="47"/>
  <c r="C47" i="36"/>
  <c r="D47" i="53" s="1"/>
  <c r="E43" i="50"/>
  <c r="F9" i="61"/>
  <c r="F9" i="60" s="1"/>
  <c r="E31" i="61"/>
  <c r="D53" i="61"/>
  <c r="D32" i="70"/>
  <c r="E91" i="61"/>
  <c r="E67" i="56"/>
  <c r="E37" i="56"/>
  <c r="E48" i="54"/>
  <c r="C48" i="37"/>
  <c r="E48" i="49"/>
  <c r="D64" i="56"/>
  <c r="E99" i="61"/>
  <c r="E99" i="60" s="1"/>
  <c r="E84" i="56"/>
  <c r="E62" i="49"/>
  <c r="D47" i="45"/>
  <c r="E29" i="49"/>
  <c r="D38" i="45"/>
  <c r="E47" i="54"/>
  <c r="E49" i="54"/>
  <c r="E61" i="54"/>
  <c r="D77" i="32"/>
  <c r="D16" i="45"/>
  <c r="E15" i="54"/>
  <c r="F20" i="49"/>
  <c r="F20" i="42" s="1"/>
  <c r="F8" i="49"/>
  <c r="F8" i="42" s="1"/>
  <c r="E90" i="49"/>
  <c r="D88" i="53"/>
  <c r="F20" i="61"/>
  <c r="F30" i="61"/>
  <c r="F30" i="60" s="1"/>
  <c r="E49" i="50"/>
  <c r="C49" i="30"/>
  <c r="D49" i="50" s="1"/>
  <c r="E30" i="70"/>
  <c r="E98" i="61"/>
  <c r="D38" i="58"/>
  <c r="E105" i="57"/>
  <c r="E57" i="50"/>
  <c r="C57" i="30"/>
  <c r="D57" i="50" s="1"/>
  <c r="E105" i="32" a="1"/>
  <c r="E105" i="32" s="1"/>
  <c r="D40" i="58"/>
  <c r="D36" i="70"/>
  <c r="F83" i="60"/>
  <c r="F60" i="49"/>
  <c r="F60" i="42" s="1"/>
  <c r="D60" i="37"/>
  <c r="E60" i="54" s="1"/>
  <c r="D26" i="51"/>
  <c r="D40" i="50"/>
  <c r="D72" i="70"/>
  <c r="E25" i="61"/>
  <c r="F81" i="60"/>
  <c r="E27" i="70"/>
  <c r="E29" i="61"/>
  <c r="E13" i="47"/>
  <c r="C13" i="36"/>
  <c r="E13" i="53"/>
  <c r="E88" i="70"/>
  <c r="D78" i="58"/>
  <c r="E51" i="56"/>
  <c r="E59" i="54"/>
  <c r="E59" i="49"/>
  <c r="C59" i="37"/>
  <c r="D59" i="54" s="1"/>
  <c r="C3" i="30"/>
  <c r="D3" i="50" s="1"/>
  <c r="E53" i="50"/>
  <c r="C53" i="30"/>
  <c r="D53" i="50" s="1"/>
  <c r="D53" i="40" s="1"/>
  <c r="D50" i="70"/>
  <c r="E89" i="61"/>
  <c r="E68" i="61"/>
  <c r="D101" i="70"/>
  <c r="D33" i="70"/>
  <c r="E93" i="61"/>
  <c r="E71" i="56"/>
  <c r="E87" i="56"/>
  <c r="E106" i="56"/>
  <c r="D59" i="53"/>
  <c r="E43" i="56"/>
  <c r="E63" i="50"/>
  <c r="C63" i="30"/>
  <c r="D63" i="50" s="1"/>
  <c r="D74" i="50"/>
  <c r="C11" i="36"/>
  <c r="D11" i="47" s="1"/>
  <c r="E11" i="53"/>
  <c r="E11" i="47"/>
  <c r="D75" i="37"/>
  <c r="F75" i="49"/>
  <c r="F75" i="42" s="1"/>
  <c r="F75" i="54"/>
  <c r="F75" i="40" s="1"/>
  <c r="F59" i="60"/>
  <c r="E56" i="56"/>
  <c r="D36" i="56"/>
  <c r="D49" i="58"/>
  <c r="D51" i="58"/>
  <c r="D50" i="45"/>
  <c r="E73" i="54"/>
  <c r="E83" i="54"/>
  <c r="E10" i="51"/>
  <c r="F22" i="49"/>
  <c r="F22" i="42" s="1"/>
  <c r="G105" i="54"/>
  <c r="G105" i="40" s="1"/>
  <c r="D16" i="58"/>
  <c r="D99" i="58"/>
  <c r="D14" i="58"/>
  <c r="C21" i="30"/>
  <c r="D21" i="50" s="1"/>
  <c r="D91" i="56"/>
  <c r="D105" i="51"/>
  <c r="D105" i="56"/>
  <c r="E108" i="46"/>
  <c r="C108" i="34" a="1"/>
  <c r="C108" i="34" s="1"/>
  <c r="D108" i="46" s="1"/>
  <c r="E36" i="60"/>
  <c r="D93" i="56"/>
  <c r="E3" i="70"/>
  <c r="F8" i="61"/>
  <c r="F8" i="60" s="1"/>
  <c r="F35" i="49"/>
  <c r="F35" i="42" s="1"/>
  <c r="D35" i="37"/>
  <c r="E57" i="60"/>
  <c r="E7" i="70"/>
  <c r="E110" i="61"/>
  <c r="F52" i="54"/>
  <c r="F52" i="40" s="1"/>
  <c r="D52" i="37"/>
  <c r="E52" i="49" s="1"/>
  <c r="D4" i="37"/>
  <c r="E95" i="60"/>
  <c r="G105" i="61"/>
  <c r="G105" i="60" s="1"/>
  <c r="F32" i="61"/>
  <c r="F32" i="60" s="1"/>
  <c r="C41" i="30"/>
  <c r="D41" i="56" s="1"/>
  <c r="E3" i="56"/>
  <c r="E53" i="60"/>
  <c r="C19" i="30"/>
  <c r="E66" i="56"/>
  <c r="C35" i="30"/>
  <c r="D35" i="50" s="1"/>
  <c r="G109" i="60"/>
  <c r="F94" i="54"/>
  <c r="F94" i="49"/>
  <c r="F94" i="42" s="1"/>
  <c r="D94" i="37"/>
  <c r="E106" i="61"/>
  <c r="D14" i="70"/>
  <c r="E28" i="61"/>
  <c r="D62" i="58"/>
  <c r="D39" i="70"/>
  <c r="E110" i="32" a="1"/>
  <c r="E110" i="32" s="1"/>
  <c r="D70" i="50"/>
  <c r="E17" i="50"/>
  <c r="C17" i="30"/>
  <c r="F61" i="60"/>
  <c r="F77" i="61"/>
  <c r="F77" i="60" s="1"/>
  <c r="D14" i="45"/>
  <c r="F4" i="42"/>
  <c r="E79" i="49"/>
  <c r="E79" i="42" s="1"/>
  <c r="E3" i="51"/>
  <c r="E99" i="54"/>
  <c r="D14" i="51"/>
  <c r="D10" i="32"/>
  <c r="D47" i="51"/>
  <c r="C34" i="32"/>
  <c r="E74" i="45"/>
  <c r="D42" i="45"/>
  <c r="E23" i="54"/>
  <c r="E23" i="40" s="1"/>
  <c r="D23" i="47"/>
  <c r="F52" i="42"/>
  <c r="E75" i="45"/>
  <c r="D65" i="45"/>
  <c r="D89" i="50"/>
  <c r="D74" i="37"/>
  <c r="E74" i="54" s="1"/>
  <c r="E34" i="49"/>
  <c r="E6" i="53"/>
  <c r="F76" i="54"/>
  <c r="F76" i="40" s="1"/>
  <c r="F24" i="49"/>
  <c r="F24" i="42" s="1"/>
  <c r="D92" i="56"/>
  <c r="F89" i="60"/>
  <c r="E21" i="56"/>
  <c r="D6" i="56"/>
  <c r="F6" i="61"/>
  <c r="F6" i="60" s="1"/>
  <c r="F66" i="61"/>
  <c r="F66" i="60" s="1"/>
  <c r="F54" i="60"/>
  <c r="D92" i="53"/>
  <c r="D92" i="47"/>
  <c r="E108" i="57"/>
  <c r="F7" i="60"/>
  <c r="C27" i="30"/>
  <c r="D38" i="70"/>
  <c r="E96" i="56"/>
  <c r="D38" i="56"/>
  <c r="D16" i="56"/>
  <c r="E7" i="50"/>
  <c r="C7" i="30"/>
  <c r="D7" i="50" s="1"/>
  <c r="F58" i="49"/>
  <c r="F58" i="42" s="1"/>
  <c r="D58" i="37"/>
  <c r="E58" i="54" s="1"/>
  <c r="F52" i="61"/>
  <c r="F52" i="60" s="1"/>
  <c r="D32" i="56"/>
  <c r="F4" i="54"/>
  <c r="F4" i="40" s="1"/>
  <c r="E52" i="70"/>
  <c r="D95" i="58"/>
  <c r="D89" i="56"/>
  <c r="C83" i="30"/>
  <c r="D83" i="50" s="1"/>
  <c r="E73" i="50"/>
  <c r="C73" i="30"/>
  <c r="D73" i="50" s="1"/>
  <c r="C75" i="30"/>
  <c r="D75" i="50" s="1"/>
  <c r="E41" i="56"/>
  <c r="D42" i="47"/>
  <c r="D42" i="53"/>
  <c r="E101" i="53"/>
  <c r="C101" i="36"/>
  <c r="D101" i="53" s="1"/>
  <c r="E85" i="70"/>
  <c r="E49" i="61"/>
  <c r="E56" i="70"/>
  <c r="D57" i="58"/>
  <c r="E10" i="49"/>
  <c r="C10" i="37"/>
  <c r="E19" i="50"/>
  <c r="C9" i="30"/>
  <c r="D9" i="50" s="1"/>
  <c r="D5" i="58"/>
  <c r="C82" i="32"/>
  <c r="E23" i="50"/>
  <c r="C23" i="30"/>
  <c r="D23" i="50" s="1"/>
  <c r="E35" i="56"/>
  <c r="D59" i="58"/>
  <c r="D5" i="70"/>
  <c r="E62" i="61"/>
  <c r="E69" i="50"/>
  <c r="C69" i="30"/>
  <c r="D69" i="50" s="1"/>
  <c r="D70" i="56"/>
  <c r="E17" i="56"/>
  <c r="F67" i="61"/>
  <c r="F67" i="60" s="1"/>
  <c r="E10" i="54"/>
  <c r="E82" i="61"/>
  <c r="D44" i="61"/>
  <c r="E106" i="52"/>
  <c r="E54" i="49"/>
  <c r="E98" i="49"/>
  <c r="F108" i="54"/>
  <c r="F3" i="49"/>
  <c r="F3" i="42" s="1"/>
  <c r="G107" i="54"/>
  <c r="G107" i="40" s="1"/>
  <c r="E107" i="52"/>
  <c r="C107" i="34" a="1"/>
  <c r="C107" i="34" s="1"/>
  <c r="D107" i="52" s="1"/>
  <c r="D30" i="53"/>
  <c r="D30" i="47"/>
  <c r="D36" i="58"/>
  <c r="D88" i="58"/>
  <c r="E110" i="51"/>
  <c r="E50" i="53"/>
  <c r="C50" i="36"/>
  <c r="D50" i="53" s="1"/>
  <c r="D70" i="70"/>
  <c r="E26" i="61"/>
  <c r="D105" i="70"/>
  <c r="E110" i="46"/>
  <c r="C110" i="34" a="1"/>
  <c r="C110" i="34" s="1"/>
  <c r="E80" i="70"/>
  <c r="C34" i="36"/>
  <c r="D34" i="53" s="1"/>
  <c r="F19" i="49"/>
  <c r="F19" i="42" s="1"/>
  <c r="D19" i="37"/>
  <c r="F80" i="54"/>
  <c r="F80" i="40" s="1"/>
  <c r="F80" i="49"/>
  <c r="F80" i="42" s="1"/>
  <c r="D80" i="37"/>
  <c r="E27" i="50"/>
  <c r="F108" i="61"/>
  <c r="F108" i="60" s="1"/>
  <c r="E10" i="70"/>
  <c r="F55" i="60"/>
  <c r="F35" i="61"/>
  <c r="F35" i="60" s="1"/>
  <c r="D98" i="50"/>
  <c r="E45" i="50"/>
  <c r="C45" i="30"/>
  <c r="D45" i="50" s="1"/>
  <c r="E63" i="54"/>
  <c r="E63" i="49"/>
  <c r="C63" i="37"/>
  <c r="E7" i="56"/>
  <c r="C15" i="30"/>
  <c r="F16" i="54"/>
  <c r="F16" i="40" s="1"/>
  <c r="D16" i="37"/>
  <c r="F16" i="49"/>
  <c r="F16" i="42" s="1"/>
  <c r="E23" i="70"/>
  <c r="E84" i="70"/>
  <c r="D70" i="61"/>
  <c r="F110" i="40"/>
  <c r="F58" i="61"/>
  <c r="F101" i="49"/>
  <c r="F101" i="42" s="1"/>
  <c r="F101" i="54"/>
  <c r="F101" i="40" s="1"/>
  <c r="D101" i="37"/>
  <c r="E31" i="50"/>
  <c r="E31" i="40" s="1"/>
  <c r="C31" i="30"/>
  <c r="D31" i="50" s="1"/>
  <c r="D82" i="45"/>
  <c r="E33" i="61"/>
  <c r="D15" i="58"/>
  <c r="D98" i="58"/>
  <c r="E75" i="56"/>
  <c r="F49" i="40"/>
  <c r="D24" i="70"/>
  <c r="E10" i="61"/>
  <c r="D16" i="70"/>
  <c r="E19" i="56"/>
  <c r="B6" i="62"/>
  <c r="D93" i="53"/>
  <c r="E23" i="56"/>
  <c r="F94" i="61"/>
  <c r="F74" i="49"/>
  <c r="F74" i="42" s="1"/>
  <c r="E74" i="61"/>
  <c r="F74" i="61"/>
  <c r="F74" i="60" s="1"/>
  <c r="F74" i="54"/>
  <c r="F74" i="40" s="1"/>
  <c r="E83" i="61"/>
  <c r="D99" i="56"/>
  <c r="D62" i="70"/>
  <c r="F38" i="60"/>
  <c r="F3" i="61"/>
  <c r="F3" i="60" s="1"/>
  <c r="E47" i="61"/>
  <c r="E10" i="56"/>
  <c r="E105" i="52"/>
  <c r="E56" i="45"/>
  <c r="E82" i="49"/>
  <c r="E18" i="47"/>
  <c r="E24" i="47"/>
  <c r="F21" i="49"/>
  <c r="F21" i="42" s="1"/>
  <c r="E21" i="53"/>
  <c r="D110" i="30"/>
  <c r="E110" i="56" s="1"/>
  <c r="C59" i="30"/>
  <c r="C13" i="30"/>
  <c r="D13" i="50" s="1"/>
  <c r="C61" i="30"/>
  <c r="D61" i="50" s="1"/>
  <c r="E74" i="56"/>
  <c r="F88" i="61"/>
  <c r="F88" i="60" s="1"/>
  <c r="E90" i="61"/>
  <c r="D19" i="70"/>
  <c r="E108" i="32" a="1"/>
  <c r="E108" i="32" s="1"/>
  <c r="E43" i="45"/>
  <c r="C43" i="13"/>
  <c r="E43" i="51"/>
  <c r="D92" i="58"/>
  <c r="D44" i="53"/>
  <c r="D44" i="47"/>
  <c r="F19" i="61"/>
  <c r="F19" i="60" s="1"/>
  <c r="E27" i="56"/>
  <c r="D70" i="58"/>
  <c r="G107" i="61"/>
  <c r="G107" i="60" s="1"/>
  <c r="F24" i="61"/>
  <c r="F24" i="60" s="1"/>
  <c r="F22" i="61"/>
  <c r="F22" i="60" s="1"/>
  <c r="D15" i="70"/>
  <c r="D51" i="70"/>
  <c r="D29" i="58"/>
  <c r="E100" i="61"/>
  <c r="C108" i="30"/>
  <c r="D108" i="50" s="1"/>
  <c r="E45" i="56"/>
  <c r="E15" i="56"/>
  <c r="F13" i="54"/>
  <c r="F13" i="40" s="1"/>
  <c r="D13" i="37"/>
  <c r="D90" i="58"/>
  <c r="D100" i="70"/>
  <c r="E61" i="61"/>
  <c r="C55" i="30"/>
  <c r="D55" i="56" s="1"/>
  <c r="D26" i="70"/>
  <c r="E31" i="56"/>
  <c r="F4" i="61"/>
  <c r="F4" i="60" s="1"/>
  <c r="C85" i="30"/>
  <c r="D85" i="50" s="1"/>
  <c r="D26" i="58"/>
  <c r="D95" i="70"/>
  <c r="F80" i="60"/>
  <c r="E83" i="56"/>
  <c r="F108" i="53"/>
  <c r="F108" i="40" s="1"/>
  <c r="D108" i="36"/>
  <c r="E108" i="58" s="1"/>
  <c r="E88" i="51"/>
  <c r="E30" i="56"/>
  <c r="D28" i="32"/>
  <c r="C28" i="32" s="1"/>
  <c r="E65" i="50"/>
  <c r="C65" i="30"/>
  <c r="D65" i="50" s="1"/>
  <c r="D42" i="58"/>
  <c r="F59" i="40"/>
  <c r="E66" i="70"/>
  <c r="D57" i="70"/>
  <c r="D78" i="56"/>
  <c r="C5" i="30"/>
  <c r="D5" i="50" s="1"/>
  <c r="E77" i="50"/>
  <c r="C77" i="30"/>
  <c r="D77" i="50" s="1"/>
  <c r="D57" i="54"/>
  <c r="D57" i="49"/>
  <c r="D57" i="42" s="1"/>
  <c r="E55" i="53"/>
  <c r="C55" i="36"/>
  <c r="D55" i="53" s="1"/>
  <c r="D17" i="61"/>
  <c r="D68" i="70"/>
  <c r="E73" i="61"/>
  <c r="D91" i="58"/>
  <c r="E54" i="56"/>
  <c r="D19" i="58"/>
  <c r="F11" i="60"/>
  <c r="F65" i="61"/>
  <c r="F109" i="61"/>
  <c r="D42" i="70"/>
  <c r="E65" i="24"/>
  <c r="E53" i="42"/>
  <c r="F41" i="42"/>
  <c r="C73" i="4"/>
  <c r="D73" i="24" s="1"/>
  <c r="D37" i="4"/>
  <c r="E37" i="24" s="1"/>
  <c r="C53" i="4"/>
  <c r="D53" i="24" s="1"/>
  <c r="C93" i="4"/>
  <c r="D93" i="24" s="1"/>
  <c r="D41" i="4"/>
  <c r="E41" i="24" s="1"/>
  <c r="G105" i="49"/>
  <c r="G105" i="42" s="1"/>
  <c r="E105" i="37"/>
  <c r="E107" i="37"/>
  <c r="D96" i="47"/>
  <c r="D82" i="47"/>
  <c r="E110" i="54"/>
  <c r="E73" i="49"/>
  <c r="F82" i="42"/>
  <c r="D89" i="47"/>
  <c r="E61" i="49"/>
  <c r="D36" i="49"/>
  <c r="E28" i="54"/>
  <c r="F12" i="54"/>
  <c r="F12" i="40" s="1"/>
  <c r="D12" i="37"/>
  <c r="E12" i="54" s="1"/>
  <c r="F12" i="49"/>
  <c r="F12" i="42" s="1"/>
  <c r="E73" i="47"/>
  <c r="C73" i="36"/>
  <c r="C73" i="37" s="1"/>
  <c r="E73" i="53"/>
  <c r="F9" i="54"/>
  <c r="F9" i="40" s="1"/>
  <c r="D9" i="37"/>
  <c r="E65" i="53"/>
  <c r="C65" i="36"/>
  <c r="D65" i="53" s="1"/>
  <c r="F84" i="49"/>
  <c r="D84" i="37"/>
  <c r="F84" i="54"/>
  <c r="F84" i="40" s="1"/>
  <c r="E24" i="53"/>
  <c r="F77" i="49"/>
  <c r="F77" i="42" s="1"/>
  <c r="D77" i="37"/>
  <c r="C83" i="36"/>
  <c r="D83" i="47" s="1"/>
  <c r="C6" i="36"/>
  <c r="D33" i="53"/>
  <c r="D33" i="47"/>
  <c r="C9" i="36"/>
  <c r="D9" i="53" s="1"/>
  <c r="E43" i="54"/>
  <c r="E43" i="49"/>
  <c r="C43" i="37"/>
  <c r="E26" i="49"/>
  <c r="E26" i="54"/>
  <c r="C26" i="37"/>
  <c r="D26" i="61" s="1"/>
  <c r="F11" i="49"/>
  <c r="F11" i="42" s="1"/>
  <c r="D11" i="37"/>
  <c r="F11" i="54"/>
  <c r="F11" i="40" s="1"/>
  <c r="E42" i="54"/>
  <c r="E42" i="49"/>
  <c r="C42" i="37"/>
  <c r="E33" i="54"/>
  <c r="E33" i="49"/>
  <c r="C33" i="37"/>
  <c r="F6" i="49"/>
  <c r="F6" i="42" s="1"/>
  <c r="D6" i="37"/>
  <c r="E3" i="53"/>
  <c r="F65" i="49"/>
  <c r="F65" i="42" s="1"/>
  <c r="D65" i="37"/>
  <c r="F65" i="54"/>
  <c r="F65" i="40" s="1"/>
  <c r="D71" i="37"/>
  <c r="F32" i="54"/>
  <c r="F32" i="40" s="1"/>
  <c r="D32" i="37"/>
  <c r="F22" i="54"/>
  <c r="F22" i="40" s="1"/>
  <c r="D26" i="53"/>
  <c r="D69" i="47"/>
  <c r="E32" i="47"/>
  <c r="C32" i="36"/>
  <c r="D32" i="53" s="1"/>
  <c r="E12" i="53"/>
  <c r="C12" i="36"/>
  <c r="D12" i="53" s="1"/>
  <c r="F7" i="54"/>
  <c r="F7" i="40" s="1"/>
  <c r="F7" i="49"/>
  <c r="F7" i="42" s="1"/>
  <c r="D7" i="37"/>
  <c r="C18" i="36"/>
  <c r="D18" i="53" s="1"/>
  <c r="C24" i="36"/>
  <c r="D24" i="53" s="1"/>
  <c r="F88" i="54"/>
  <c r="F88" i="40" s="1"/>
  <c r="D88" i="37"/>
  <c r="E88" i="61" s="1"/>
  <c r="C7" i="36"/>
  <c r="D7" i="47" s="1"/>
  <c r="F66" i="49"/>
  <c r="F66" i="42" s="1"/>
  <c r="D66" i="37"/>
  <c r="E66" i="54" s="1"/>
  <c r="D76" i="37"/>
  <c r="E76" i="49" s="1"/>
  <c r="F67" i="54"/>
  <c r="F67" i="40" s="1"/>
  <c r="F67" i="49"/>
  <c r="F67" i="42" s="1"/>
  <c r="D67" i="37"/>
  <c r="E67" i="61" s="1"/>
  <c r="F3" i="54"/>
  <c r="F3" i="40" s="1"/>
  <c r="D3" i="37"/>
  <c r="E3" i="61" s="1"/>
  <c r="E74" i="47"/>
  <c r="C74" i="36"/>
  <c r="D74" i="47" s="1"/>
  <c r="F20" i="54"/>
  <c r="F20" i="40" s="1"/>
  <c r="D20" i="37"/>
  <c r="F24" i="54"/>
  <c r="F24" i="40" s="1"/>
  <c r="D24" i="37"/>
  <c r="F21" i="54"/>
  <c r="F21" i="40" s="1"/>
  <c r="D21" i="37"/>
  <c r="E21" i="61" s="1"/>
  <c r="F18" i="54"/>
  <c r="F18" i="40" s="1"/>
  <c r="D18" i="37"/>
  <c r="F18" i="49"/>
  <c r="F18" i="42" s="1"/>
  <c r="F6" i="40"/>
  <c r="E21" i="47"/>
  <c r="C21" i="36"/>
  <c r="D21" i="53" s="1"/>
  <c r="C3" i="36"/>
  <c r="D3" i="53" s="1"/>
  <c r="F8" i="54"/>
  <c r="F8" i="40" s="1"/>
  <c r="D8" i="37"/>
  <c r="E8" i="54" s="1"/>
  <c r="F69" i="49"/>
  <c r="F69" i="42" s="1"/>
  <c r="D69" i="37"/>
  <c r="E22" i="47"/>
  <c r="C22" i="36"/>
  <c r="D22" i="47" s="1"/>
  <c r="C90" i="37"/>
  <c r="D90" i="54" s="1"/>
  <c r="D22" i="37"/>
  <c r="D15" i="53"/>
  <c r="D54" i="53"/>
  <c r="D29" i="53"/>
  <c r="D95" i="49"/>
  <c r="C109" i="36"/>
  <c r="D109" i="53" s="1"/>
  <c r="E99" i="49"/>
  <c r="E100" i="49"/>
  <c r="E83" i="49"/>
  <c r="E41" i="54"/>
  <c r="E109" i="47"/>
  <c r="C41" i="37"/>
  <c r="D41" i="49" s="1"/>
  <c r="C106" i="37"/>
  <c r="D106" i="49" s="1"/>
  <c r="E106" i="49"/>
  <c r="E37" i="49"/>
  <c r="D108" i="37"/>
  <c r="F108" i="49"/>
  <c r="F108" i="42" s="1"/>
  <c r="E96" i="49"/>
  <c r="E29" i="54"/>
  <c r="E47" i="49"/>
  <c r="D53" i="49"/>
  <c r="E54" i="54"/>
  <c r="D70" i="49"/>
  <c r="E68" i="54"/>
  <c r="E37" i="40"/>
  <c r="E38" i="54"/>
  <c r="C38" i="37"/>
  <c r="D38" i="54" s="1"/>
  <c r="F109" i="49"/>
  <c r="D109" i="37"/>
  <c r="C34" i="37"/>
  <c r="D34" i="49" s="1"/>
  <c r="E34" i="54"/>
  <c r="F109" i="46"/>
  <c r="D109" i="34" a="1"/>
  <c r="D109" i="34" s="1"/>
  <c r="F109" i="52"/>
  <c r="F54" i="42"/>
  <c r="E105" i="46"/>
  <c r="E40" i="40"/>
  <c r="E61" i="40"/>
  <c r="D44" i="49"/>
  <c r="C80" i="13"/>
  <c r="D80" i="45" s="1"/>
  <c r="D90" i="4"/>
  <c r="E90" i="24" s="1"/>
  <c r="D98" i="4"/>
  <c r="E98" i="24" s="1"/>
  <c r="E85" i="40"/>
  <c r="E54" i="51"/>
  <c r="D54" i="45"/>
  <c r="C54" i="13"/>
  <c r="D54" i="56" s="1"/>
  <c r="D39" i="40"/>
  <c r="D78" i="4"/>
  <c r="E78" i="24" s="1"/>
  <c r="D86" i="4"/>
  <c r="E86" i="24" s="1"/>
  <c r="D102" i="4"/>
  <c r="E102" i="24" s="1"/>
  <c r="C90" i="32"/>
  <c r="D86" i="53"/>
  <c r="D17" i="54"/>
  <c r="D98" i="45"/>
  <c r="C93" i="32"/>
  <c r="D5" i="45"/>
  <c r="D90" i="51"/>
  <c r="E79" i="54"/>
  <c r="E80" i="51"/>
  <c r="E31" i="49"/>
  <c r="D76" i="4"/>
  <c r="E76" i="24" s="1"/>
  <c r="D44" i="4"/>
  <c r="E44" i="24" s="1"/>
  <c r="D12" i="4"/>
  <c r="E12" i="24" s="1"/>
  <c r="D10" i="4"/>
  <c r="E10" i="24" s="1"/>
  <c r="D18" i="4"/>
  <c r="E18" i="24" s="1"/>
  <c r="D26" i="4"/>
  <c r="E26" i="24" s="1"/>
  <c r="D34" i="4"/>
  <c r="E34" i="24" s="1"/>
  <c r="D42" i="4"/>
  <c r="E42" i="24" s="1"/>
  <c r="D50" i="4"/>
  <c r="E50" i="24" s="1"/>
  <c r="D58" i="4"/>
  <c r="E58" i="24" s="1"/>
  <c r="D66" i="4"/>
  <c r="E66" i="24" s="1"/>
  <c r="D74" i="4"/>
  <c r="E74" i="24" s="1"/>
  <c r="D99" i="45"/>
  <c r="D105" i="4"/>
  <c r="E105" i="24" s="1"/>
  <c r="E3" i="45"/>
  <c r="C3" i="13"/>
  <c r="D3" i="51" s="1"/>
  <c r="F90" i="24"/>
  <c r="F90" i="42" s="1"/>
  <c r="F98" i="24"/>
  <c r="F98" i="42" s="1"/>
  <c r="E85" i="45"/>
  <c r="C85" i="13"/>
  <c r="D85" i="45" s="1"/>
  <c r="D85" i="42" s="1"/>
  <c r="E54" i="45"/>
  <c r="D22" i="4"/>
  <c r="E22" i="24" s="1"/>
  <c r="C91" i="37"/>
  <c r="D91" i="49" s="1"/>
  <c r="D91" i="42" s="1"/>
  <c r="E91" i="49"/>
  <c r="C99" i="37"/>
  <c r="D99" i="54" s="1"/>
  <c r="D99" i="40" s="1"/>
  <c r="C62" i="37"/>
  <c r="D62" i="54" s="1"/>
  <c r="E62" i="54"/>
  <c r="E17" i="40"/>
  <c r="E110" i="4"/>
  <c r="F110" i="24" s="1"/>
  <c r="F110" i="42" s="1"/>
  <c r="D100" i="51"/>
  <c r="C96" i="37"/>
  <c r="D96" i="54" s="1"/>
  <c r="F78" i="24"/>
  <c r="F78" i="42" s="1"/>
  <c r="F86" i="24"/>
  <c r="F86" i="42" s="1"/>
  <c r="F102" i="24"/>
  <c r="F102" i="42" s="1"/>
  <c r="D85" i="32"/>
  <c r="C85" i="32" s="1"/>
  <c r="E106" i="24"/>
  <c r="C110" i="37"/>
  <c r="D110" i="49" s="1"/>
  <c r="C100" i="37"/>
  <c r="D100" i="49" s="1"/>
  <c r="E81" i="42"/>
  <c r="C81" i="37"/>
  <c r="D81" i="54" s="1"/>
  <c r="D57" i="51"/>
  <c r="D84" i="4"/>
  <c r="E84" i="24" s="1"/>
  <c r="D20" i="4"/>
  <c r="E20" i="24" s="1"/>
  <c r="D95" i="45"/>
  <c r="E106" i="46"/>
  <c r="E74" i="51"/>
  <c r="C74" i="13"/>
  <c r="D74" i="45" s="1"/>
  <c r="C7" i="13"/>
  <c r="D7" i="45" s="1"/>
  <c r="C52" i="13"/>
  <c r="D52" i="70" s="1"/>
  <c r="D42" i="51"/>
  <c r="D70" i="45"/>
  <c r="E70" i="40"/>
  <c r="E23" i="45"/>
  <c r="C23" i="13"/>
  <c r="D23" i="45" s="1"/>
  <c r="D49" i="47"/>
  <c r="D15" i="45"/>
  <c r="C47" i="37"/>
  <c r="D47" i="54" s="1"/>
  <c r="D5" i="54"/>
  <c r="D92" i="4"/>
  <c r="E92" i="24" s="1"/>
  <c r="D28" i="4"/>
  <c r="E28" i="24" s="1"/>
  <c r="D14" i="4"/>
  <c r="E14" i="24" s="1"/>
  <c r="D38" i="4"/>
  <c r="E38" i="24" s="1"/>
  <c r="D62" i="4"/>
  <c r="E62" i="24" s="1"/>
  <c r="D100" i="4"/>
  <c r="E100" i="24" s="1"/>
  <c r="D52" i="32"/>
  <c r="C52" i="32" s="1"/>
  <c r="C99" i="32"/>
  <c r="D51" i="51"/>
  <c r="C50" i="32"/>
  <c r="C86" i="37"/>
  <c r="D86" i="49" s="1"/>
  <c r="E86" i="54"/>
  <c r="D32" i="45"/>
  <c r="C96" i="13"/>
  <c r="D96" i="51" s="1"/>
  <c r="D96" i="32"/>
  <c r="D11" i="45"/>
  <c r="D36" i="51"/>
  <c r="D36" i="40" s="1"/>
  <c r="D36" i="45"/>
  <c r="E40" i="49"/>
  <c r="E49" i="49"/>
  <c r="D62" i="45"/>
  <c r="E98" i="54"/>
  <c r="E89" i="49"/>
  <c r="D6" i="4"/>
  <c r="E6" i="24" s="1"/>
  <c r="D46" i="4"/>
  <c r="E46" i="24" s="1"/>
  <c r="D70" i="4"/>
  <c r="E70" i="24" s="1"/>
  <c r="C105" i="34" a="1"/>
  <c r="C105" i="34" s="1"/>
  <c r="D105" i="46" s="1"/>
  <c r="C55" i="32"/>
  <c r="D19" i="51"/>
  <c r="D68" i="47"/>
  <c r="C102" i="13"/>
  <c r="D102" i="45" s="1"/>
  <c r="D66" i="32"/>
  <c r="C66" i="13"/>
  <c r="D66" i="51" s="1"/>
  <c r="D34" i="45"/>
  <c r="D39" i="49"/>
  <c r="C33" i="32"/>
  <c r="D56" i="32"/>
  <c r="C15" i="37"/>
  <c r="D15" i="49" s="1"/>
  <c r="C108" i="13"/>
  <c r="D108" i="51" s="1"/>
  <c r="D108" i="45"/>
  <c r="D4" i="4"/>
  <c r="E4" i="24" s="1"/>
  <c r="C82" i="37"/>
  <c r="D82" i="49" s="1"/>
  <c r="E82" i="54"/>
  <c r="E57" i="42"/>
  <c r="E30" i="45"/>
  <c r="C30" i="13"/>
  <c r="C30" i="32" s="1"/>
  <c r="C78" i="32"/>
  <c r="E77" i="51"/>
  <c r="C77" i="13"/>
  <c r="D77" i="45" s="1"/>
  <c r="C79" i="37"/>
  <c r="D79" i="54" s="1"/>
  <c r="C31" i="37"/>
  <c r="D31" i="49" s="1"/>
  <c r="C29" i="37"/>
  <c r="D29" i="49" s="1"/>
  <c r="D29" i="42" s="1"/>
  <c r="D94" i="4"/>
  <c r="E94" i="24" s="1"/>
  <c r="C106" i="34" a="1"/>
  <c r="C106" i="34" s="1"/>
  <c r="D106" i="46" s="1"/>
  <c r="C23" i="37"/>
  <c r="D23" i="54" s="1"/>
  <c r="E23" i="49"/>
  <c r="E78" i="40"/>
  <c r="D15" i="51"/>
  <c r="E27" i="51"/>
  <c r="C27" i="13"/>
  <c r="C27" i="32" s="1"/>
  <c r="C20" i="13"/>
  <c r="C20" i="32" s="1"/>
  <c r="C23" i="32"/>
  <c r="D52" i="4"/>
  <c r="E52" i="24" s="1"/>
  <c r="E51" i="40"/>
  <c r="C5" i="32"/>
  <c r="E96" i="40"/>
  <c r="D109" i="4"/>
  <c r="C109" i="4" s="1"/>
  <c r="D109" i="24" s="1"/>
  <c r="C75" i="13"/>
  <c r="D75" i="45" s="1"/>
  <c r="E75" i="51"/>
  <c r="C40" i="37"/>
  <c r="D40" i="49" s="1"/>
  <c r="D60" i="4"/>
  <c r="E60" i="24" s="1"/>
  <c r="D30" i="4"/>
  <c r="E30" i="24" s="1"/>
  <c r="D54" i="4"/>
  <c r="E54" i="24" s="1"/>
  <c r="E84" i="51"/>
  <c r="C84" i="13"/>
  <c r="C84" i="32" s="1"/>
  <c r="D84" i="51"/>
  <c r="F84" i="42"/>
  <c r="C49" i="37"/>
  <c r="D49" i="49" s="1"/>
  <c r="D3" i="32"/>
  <c r="D82" i="4"/>
  <c r="E82" i="24" s="1"/>
  <c r="C54" i="37"/>
  <c r="D54" i="54" s="1"/>
  <c r="D54" i="32"/>
  <c r="C54" i="32" s="1"/>
  <c r="C98" i="37"/>
  <c r="D98" i="49" s="1"/>
  <c r="C89" i="37"/>
  <c r="D89" i="54" s="1"/>
  <c r="D89" i="40" s="1"/>
  <c r="C32" i="32"/>
  <c r="E95" i="40"/>
  <c r="C61" i="37"/>
  <c r="D61" i="54" s="1"/>
  <c r="D61" i="40" s="1"/>
  <c r="E89" i="40"/>
  <c r="E58" i="51"/>
  <c r="C58" i="13"/>
  <c r="D58" i="51" s="1"/>
  <c r="D58" i="45"/>
  <c r="C101" i="32"/>
  <c r="C68" i="37"/>
  <c r="D68" i="54" s="1"/>
  <c r="C10" i="13"/>
  <c r="D10" i="51" s="1"/>
  <c r="E10" i="45"/>
  <c r="D68" i="4"/>
  <c r="E68" i="24" s="1"/>
  <c r="D36" i="4"/>
  <c r="E36" i="24" s="1"/>
  <c r="E56" i="40"/>
  <c r="C56" i="13"/>
  <c r="D56" i="70" s="1"/>
  <c r="C28" i="37"/>
  <c r="D28" i="54" s="1"/>
  <c r="D80" i="32"/>
  <c r="C80" i="32" s="1"/>
  <c r="D38" i="40" l="1"/>
  <c r="D90" i="40"/>
  <c r="D70" i="40"/>
  <c r="AC34" i="53"/>
  <c r="AJ64" i="61"/>
  <c r="AC64" i="61"/>
  <c r="I42" i="41"/>
  <c r="E108" i="47"/>
  <c r="D64" i="61"/>
  <c r="D64" i="54"/>
  <c r="D64" i="40" s="1"/>
  <c r="I31" i="62"/>
  <c r="I29" i="62"/>
  <c r="E68" i="56"/>
  <c r="B31" i="62"/>
  <c r="B29" i="62"/>
  <c r="F94" i="40"/>
  <c r="D81" i="40"/>
  <c r="E109" i="50"/>
  <c r="C109" i="30"/>
  <c r="E109" i="56"/>
  <c r="AC49" i="24"/>
  <c r="AJ49" i="24"/>
  <c r="AC17" i="24"/>
  <c r="AJ17" i="24"/>
  <c r="E17" i="42"/>
  <c r="AC48" i="24"/>
  <c r="AJ48" i="24"/>
  <c r="E80" i="24"/>
  <c r="C48" i="4"/>
  <c r="D48" i="24" s="1"/>
  <c r="C49" i="4"/>
  <c r="D49" i="24" s="1"/>
  <c r="D49" i="42" s="1"/>
  <c r="AC24" i="24"/>
  <c r="AJ24" i="24"/>
  <c r="C24" i="4"/>
  <c r="D24" i="24"/>
  <c r="E72" i="24"/>
  <c r="AC31" i="40"/>
  <c r="AJ31" i="40"/>
  <c r="AC21" i="24"/>
  <c r="AJ21" i="24"/>
  <c r="AJ108" i="58"/>
  <c r="I46" i="62" s="1"/>
  <c r="AC108" i="58"/>
  <c r="AC79" i="42"/>
  <c r="AJ79" i="42"/>
  <c r="AC74" i="54"/>
  <c r="AJ74" i="54"/>
  <c r="AC23" i="40"/>
  <c r="AJ23" i="40"/>
  <c r="AC46" i="24"/>
  <c r="AJ46" i="24"/>
  <c r="AC22" i="24"/>
  <c r="AJ22" i="24"/>
  <c r="AJ22" i="47"/>
  <c r="AC22" i="47"/>
  <c r="AJ12" i="53"/>
  <c r="AC12" i="53"/>
  <c r="AC30" i="24"/>
  <c r="AJ30" i="24"/>
  <c r="AC23" i="49"/>
  <c r="AJ23" i="49"/>
  <c r="AC95" i="40"/>
  <c r="AJ95" i="40"/>
  <c r="AC60" i="24"/>
  <c r="AJ60" i="24"/>
  <c r="AC52" i="24"/>
  <c r="AJ52" i="24"/>
  <c r="AC4" i="24"/>
  <c r="AJ4" i="24"/>
  <c r="AC70" i="24"/>
  <c r="AJ70" i="24"/>
  <c r="AC14" i="24"/>
  <c r="AJ14" i="24"/>
  <c r="AC81" i="42"/>
  <c r="AJ81" i="42"/>
  <c r="AC42" i="24"/>
  <c r="AJ42" i="24"/>
  <c r="AC31" i="49"/>
  <c r="AJ31" i="49"/>
  <c r="AC54" i="51"/>
  <c r="AJ54" i="51"/>
  <c r="AC54" i="54"/>
  <c r="AJ54" i="54"/>
  <c r="AC106" i="49"/>
  <c r="B25" i="23" s="1"/>
  <c r="B23" i="23" s="1"/>
  <c r="AJ106" i="49"/>
  <c r="I25" i="23" s="1"/>
  <c r="I23" i="23" s="1"/>
  <c r="E99" i="42"/>
  <c r="AC99" i="49"/>
  <c r="AJ99" i="49"/>
  <c r="AJ21" i="47"/>
  <c r="AC21" i="47"/>
  <c r="AC67" i="61"/>
  <c r="AJ67" i="61"/>
  <c r="E88" i="54"/>
  <c r="AJ73" i="47"/>
  <c r="AC73" i="47"/>
  <c r="AC65" i="24"/>
  <c r="AJ65" i="24"/>
  <c r="E73" i="60"/>
  <c r="AC73" i="61"/>
  <c r="AJ73" i="61"/>
  <c r="AC77" i="50"/>
  <c r="AJ77" i="50"/>
  <c r="AC65" i="50"/>
  <c r="AJ65" i="50"/>
  <c r="AC61" i="61"/>
  <c r="AJ61" i="61"/>
  <c r="AC100" i="61"/>
  <c r="AJ100" i="61"/>
  <c r="AJ27" i="56"/>
  <c r="AC27" i="56"/>
  <c r="AC110" i="56"/>
  <c r="AJ110" i="56"/>
  <c r="I65" i="62" s="1"/>
  <c r="AJ10" i="56"/>
  <c r="AC10" i="56"/>
  <c r="AJ10" i="70"/>
  <c r="AC10" i="70"/>
  <c r="E106" i="40"/>
  <c r="AC106" i="52"/>
  <c r="B20" i="41" s="1"/>
  <c r="B18" i="41" s="1"/>
  <c r="AJ106" i="52"/>
  <c r="I20" i="41" s="1"/>
  <c r="I18" i="41" s="1"/>
  <c r="AC69" i="50"/>
  <c r="AJ69" i="50"/>
  <c r="E49" i="60"/>
  <c r="AC49" i="61"/>
  <c r="AJ49" i="61"/>
  <c r="AJ96" i="56"/>
  <c r="AC96" i="56"/>
  <c r="AJ6" i="53"/>
  <c r="AC6" i="53"/>
  <c r="AC23" i="54"/>
  <c r="AJ23" i="54"/>
  <c r="AC3" i="51"/>
  <c r="AJ3" i="51"/>
  <c r="AJ3" i="56"/>
  <c r="AC3" i="56"/>
  <c r="AC110" i="61"/>
  <c r="AJ110" i="61"/>
  <c r="I71" i="62" s="1"/>
  <c r="AC89" i="61"/>
  <c r="AJ89" i="61"/>
  <c r="E59" i="40"/>
  <c r="AC59" i="54"/>
  <c r="AJ59" i="54"/>
  <c r="AJ27" i="70"/>
  <c r="AC27" i="70"/>
  <c r="AC98" i="61"/>
  <c r="AJ98" i="61"/>
  <c r="AC48" i="49"/>
  <c r="AJ48" i="49"/>
  <c r="AC31" i="61"/>
  <c r="AJ31" i="61"/>
  <c r="AC87" i="50"/>
  <c r="AJ87" i="50"/>
  <c r="AJ12" i="47"/>
  <c r="AC12" i="47"/>
  <c r="D88" i="70"/>
  <c r="AC25" i="54"/>
  <c r="AJ25" i="54"/>
  <c r="AJ52" i="56"/>
  <c r="AC52" i="56"/>
  <c r="AC14" i="49"/>
  <c r="AJ14" i="49"/>
  <c r="AC110" i="49"/>
  <c r="B77" i="23" s="1"/>
  <c r="B75" i="23" s="1"/>
  <c r="AJ110" i="49"/>
  <c r="I77" i="23" s="1"/>
  <c r="I75" i="23" s="1"/>
  <c r="AJ75" i="53"/>
  <c r="AC75" i="53"/>
  <c r="AJ58" i="70"/>
  <c r="AC58" i="70"/>
  <c r="AJ74" i="53"/>
  <c r="AC74" i="53"/>
  <c r="AC89" i="54"/>
  <c r="AJ89" i="54"/>
  <c r="AC31" i="54"/>
  <c r="AJ31" i="54"/>
  <c r="AC45" i="24"/>
  <c r="AJ45" i="24"/>
  <c r="AJ68" i="56"/>
  <c r="AC68" i="56"/>
  <c r="AJ33" i="56"/>
  <c r="AC33" i="56"/>
  <c r="AC9" i="50"/>
  <c r="AJ9" i="50"/>
  <c r="AC108" i="56"/>
  <c r="AJ108" i="56"/>
  <c r="AC39" i="42"/>
  <c r="AJ39" i="42"/>
  <c r="AC54" i="58"/>
  <c r="AJ54" i="58"/>
  <c r="AC84" i="58"/>
  <c r="AJ84" i="58"/>
  <c r="AJ85" i="70"/>
  <c r="AC85" i="70"/>
  <c r="AC34" i="49"/>
  <c r="AJ34" i="49"/>
  <c r="AC79" i="49"/>
  <c r="AJ79" i="49"/>
  <c r="AJ7" i="70"/>
  <c r="AC7" i="70"/>
  <c r="AJ36" i="60"/>
  <c r="AC36" i="60"/>
  <c r="AJ11" i="47"/>
  <c r="AC11" i="47"/>
  <c r="AC106" i="56"/>
  <c r="AJ106" i="56"/>
  <c r="AJ51" i="56"/>
  <c r="AC51" i="56"/>
  <c r="AJ30" i="70"/>
  <c r="AC30" i="70"/>
  <c r="AC29" i="49"/>
  <c r="AJ29" i="49"/>
  <c r="AJ32" i="53"/>
  <c r="AC32" i="53"/>
  <c r="E91" i="40"/>
  <c r="AC91" i="54"/>
  <c r="AJ91" i="54"/>
  <c r="E27" i="42"/>
  <c r="AC27" i="49"/>
  <c r="AJ27" i="49"/>
  <c r="AC46" i="54"/>
  <c r="AJ46" i="54"/>
  <c r="AC39" i="50"/>
  <c r="AJ39" i="50"/>
  <c r="AC84" i="45"/>
  <c r="AJ84" i="45"/>
  <c r="AC38" i="61"/>
  <c r="AJ38" i="61"/>
  <c r="AC25" i="50"/>
  <c r="AJ25" i="50"/>
  <c r="D110" i="70"/>
  <c r="AJ7" i="53"/>
  <c r="AC7" i="53"/>
  <c r="AC40" i="54"/>
  <c r="AJ40" i="54"/>
  <c r="AC96" i="54"/>
  <c r="AJ96" i="54"/>
  <c r="AC108" i="50"/>
  <c r="B41" i="41" s="1"/>
  <c r="AJ108" i="50"/>
  <c r="I41" i="41" s="1"/>
  <c r="AC5" i="24"/>
  <c r="AJ5" i="24"/>
  <c r="AJ29" i="56"/>
  <c r="AC29" i="56"/>
  <c r="AC77" i="45"/>
  <c r="AJ77" i="45"/>
  <c r="AC64" i="60"/>
  <c r="AJ64" i="60"/>
  <c r="AC56" i="58"/>
  <c r="AJ56" i="58"/>
  <c r="AJ101" i="58"/>
  <c r="AC101" i="58"/>
  <c r="AJ110" i="58"/>
  <c r="I70" i="62" s="1"/>
  <c r="AC110" i="58"/>
  <c r="B70" i="62" s="1"/>
  <c r="AC60" i="58"/>
  <c r="AJ60" i="58"/>
  <c r="AC105" i="46"/>
  <c r="B9" i="23" s="1"/>
  <c r="B7" i="23" s="1"/>
  <c r="AJ105" i="46"/>
  <c r="I9" i="23" s="1"/>
  <c r="AC33" i="49"/>
  <c r="AJ33" i="49"/>
  <c r="AJ21" i="53"/>
  <c r="AC21" i="53"/>
  <c r="AC63" i="49"/>
  <c r="AJ63" i="49"/>
  <c r="AC92" i="24"/>
  <c r="AJ92" i="24"/>
  <c r="D50" i="58"/>
  <c r="AC107" i="52"/>
  <c r="B32" i="41" s="1"/>
  <c r="B30" i="41" s="1"/>
  <c r="AJ107" i="52"/>
  <c r="I32" i="41" s="1"/>
  <c r="I30" i="41" s="1"/>
  <c r="E82" i="60"/>
  <c r="AC82" i="61"/>
  <c r="AJ82" i="61"/>
  <c r="E62" i="60"/>
  <c r="AC62" i="61"/>
  <c r="AJ62" i="61"/>
  <c r="AC73" i="50"/>
  <c r="AJ73" i="50"/>
  <c r="AC58" i="54"/>
  <c r="AJ58" i="54"/>
  <c r="AC74" i="45"/>
  <c r="AJ74" i="45"/>
  <c r="AC99" i="60"/>
  <c r="AJ99" i="60"/>
  <c r="AJ11" i="53"/>
  <c r="AC11" i="53"/>
  <c r="AJ87" i="56"/>
  <c r="AC87" i="56"/>
  <c r="E25" i="60"/>
  <c r="AC25" i="61"/>
  <c r="AJ25" i="61"/>
  <c r="AC15" i="54"/>
  <c r="AJ15" i="54"/>
  <c r="AC48" i="54"/>
  <c r="AJ48" i="54"/>
  <c r="AC43" i="50"/>
  <c r="AJ43" i="50"/>
  <c r="AC71" i="50"/>
  <c r="AJ71" i="50"/>
  <c r="AJ28" i="56"/>
  <c r="AC28" i="56"/>
  <c r="AC30" i="54"/>
  <c r="AJ30" i="54"/>
  <c r="AC109" i="53"/>
  <c r="B58" i="41" s="1"/>
  <c r="AJ109" i="53"/>
  <c r="I58" i="41" s="1"/>
  <c r="AC40" i="61"/>
  <c r="AJ40" i="61"/>
  <c r="AJ96" i="70"/>
  <c r="AC96" i="70"/>
  <c r="E25" i="42"/>
  <c r="AC25" i="49"/>
  <c r="AJ25" i="49"/>
  <c r="AJ65" i="56"/>
  <c r="AC65" i="56"/>
  <c r="AJ58" i="56"/>
  <c r="AC58" i="56"/>
  <c r="AJ13" i="56"/>
  <c r="AC13" i="56"/>
  <c r="AC38" i="49"/>
  <c r="AJ38" i="49"/>
  <c r="AC85" i="60"/>
  <c r="AJ85" i="60"/>
  <c r="AJ55" i="56"/>
  <c r="AC55" i="56"/>
  <c r="AC85" i="50"/>
  <c r="AJ85" i="50"/>
  <c r="AC15" i="50"/>
  <c r="AJ15" i="50"/>
  <c r="AJ86" i="61"/>
  <c r="AC86" i="61"/>
  <c r="AC88" i="58"/>
  <c r="AJ88" i="58"/>
  <c r="AC66" i="58"/>
  <c r="AJ66" i="58"/>
  <c r="AJ7" i="47"/>
  <c r="AC7" i="47"/>
  <c r="AC7" i="51"/>
  <c r="AJ7" i="51"/>
  <c r="AC77" i="51"/>
  <c r="AJ77" i="51"/>
  <c r="AC28" i="24"/>
  <c r="AJ28" i="24"/>
  <c r="AC89" i="49"/>
  <c r="AJ89" i="49"/>
  <c r="AC106" i="24"/>
  <c r="B18" i="23" s="1"/>
  <c r="AJ106" i="24"/>
  <c r="I18" i="23" s="1"/>
  <c r="AC17" i="40"/>
  <c r="AJ17" i="40"/>
  <c r="AC18" i="24"/>
  <c r="AJ18" i="24"/>
  <c r="AC86" i="24"/>
  <c r="AJ86" i="24"/>
  <c r="AC90" i="24"/>
  <c r="AJ90" i="24"/>
  <c r="AC38" i="54"/>
  <c r="AJ38" i="54"/>
  <c r="E29" i="40"/>
  <c r="AC29" i="54"/>
  <c r="AJ29" i="54"/>
  <c r="AC109" i="47"/>
  <c r="B63" i="23" s="1"/>
  <c r="AJ109" i="47"/>
  <c r="I63" i="23" s="1"/>
  <c r="AC76" i="49"/>
  <c r="AJ76" i="49"/>
  <c r="AJ32" i="47"/>
  <c r="AC32" i="47"/>
  <c r="AC26" i="49"/>
  <c r="AJ26" i="49"/>
  <c r="AJ65" i="53"/>
  <c r="AC65" i="53"/>
  <c r="AC88" i="51"/>
  <c r="AJ88" i="51"/>
  <c r="AJ24" i="47"/>
  <c r="AC24" i="47"/>
  <c r="AC110" i="46"/>
  <c r="B74" i="23" s="1"/>
  <c r="B72" i="23" s="1"/>
  <c r="AJ110" i="46"/>
  <c r="I74" i="23" s="1"/>
  <c r="I72" i="23" s="1"/>
  <c r="AJ50" i="53"/>
  <c r="AC50" i="53"/>
  <c r="E10" i="40"/>
  <c r="AC10" i="54"/>
  <c r="AJ10" i="54"/>
  <c r="AC19" i="50"/>
  <c r="AJ19" i="50"/>
  <c r="D101" i="58"/>
  <c r="AJ21" i="56"/>
  <c r="AC21" i="56"/>
  <c r="AC57" i="60"/>
  <c r="AJ57" i="60"/>
  <c r="AC108" i="46"/>
  <c r="B48" i="23" s="1"/>
  <c r="AJ108" i="46"/>
  <c r="I48" i="23" s="1"/>
  <c r="AJ71" i="56"/>
  <c r="AC71" i="56"/>
  <c r="AC53" i="50"/>
  <c r="AJ53" i="50"/>
  <c r="AJ88" i="70"/>
  <c r="AC88" i="70"/>
  <c r="E49" i="40"/>
  <c r="AC49" i="50"/>
  <c r="AJ49" i="50"/>
  <c r="AC62" i="49"/>
  <c r="AJ62" i="49"/>
  <c r="AJ37" i="56"/>
  <c r="AC37" i="56"/>
  <c r="AJ34" i="60"/>
  <c r="AC34" i="60"/>
  <c r="AC106" i="54"/>
  <c r="B23" i="41" s="1"/>
  <c r="B21" i="41" s="1"/>
  <c r="AJ106" i="54"/>
  <c r="I23" i="41" s="1"/>
  <c r="I21" i="41" s="1"/>
  <c r="AC43" i="61"/>
  <c r="AJ43" i="61"/>
  <c r="AC27" i="54"/>
  <c r="AJ27" i="54"/>
  <c r="AC47" i="50"/>
  <c r="AJ47" i="50"/>
  <c r="AJ3" i="47"/>
  <c r="AC3" i="47"/>
  <c r="AC20" i="45"/>
  <c r="AJ20" i="45"/>
  <c r="AJ77" i="56"/>
  <c r="AC77" i="56"/>
  <c r="AJ59" i="56"/>
  <c r="AC59" i="56"/>
  <c r="AC27" i="45"/>
  <c r="AJ27" i="45"/>
  <c r="AJ39" i="56"/>
  <c r="AC39" i="56"/>
  <c r="AC29" i="50"/>
  <c r="AJ29" i="50"/>
  <c r="AJ47" i="56"/>
  <c r="AC47" i="56"/>
  <c r="E79" i="60"/>
  <c r="AJ79" i="56"/>
  <c r="AC79" i="56"/>
  <c r="AC78" i="61"/>
  <c r="AJ78" i="61"/>
  <c r="AC78" i="49"/>
  <c r="AJ78" i="49"/>
  <c r="I7" i="62"/>
  <c r="I5" i="62"/>
  <c r="AC108" i="45"/>
  <c r="B47" i="23" s="1"/>
  <c r="AJ108" i="45"/>
  <c r="I47" i="23" s="1"/>
  <c r="AC30" i="58"/>
  <c r="AJ30" i="58"/>
  <c r="AC23" i="45"/>
  <c r="AJ23" i="45"/>
  <c r="AC34" i="24"/>
  <c r="AJ34" i="24"/>
  <c r="AC73" i="49"/>
  <c r="AJ73" i="49"/>
  <c r="AJ10" i="61"/>
  <c r="AC10" i="61"/>
  <c r="AJ80" i="70"/>
  <c r="AC80" i="70"/>
  <c r="AC75" i="51"/>
  <c r="AJ75" i="51"/>
  <c r="AC106" i="46"/>
  <c r="B22" i="23" s="1"/>
  <c r="B20" i="23" s="1"/>
  <c r="AJ106" i="46"/>
  <c r="I22" i="23" s="1"/>
  <c r="I20" i="23" s="1"/>
  <c r="AC54" i="45"/>
  <c r="AJ54" i="45"/>
  <c r="AC98" i="24"/>
  <c r="AJ98" i="24"/>
  <c r="AC33" i="54"/>
  <c r="AJ33" i="54"/>
  <c r="AC110" i="54"/>
  <c r="B71" i="41" s="1"/>
  <c r="B69" i="41" s="1"/>
  <c r="AJ110" i="54"/>
  <c r="I71" i="41" s="1"/>
  <c r="I69" i="41" s="1"/>
  <c r="AJ23" i="70"/>
  <c r="AC23" i="70"/>
  <c r="AC56" i="40"/>
  <c r="AJ56" i="40"/>
  <c r="AC85" i="45"/>
  <c r="AJ85" i="45"/>
  <c r="AC37" i="40"/>
  <c r="AJ37" i="40"/>
  <c r="E96" i="42"/>
  <c r="AC96" i="49"/>
  <c r="AJ96" i="49"/>
  <c r="E41" i="40"/>
  <c r="AC41" i="54"/>
  <c r="AJ41" i="54"/>
  <c r="AC8" i="54"/>
  <c r="AJ8" i="54"/>
  <c r="E66" i="40"/>
  <c r="AC66" i="54"/>
  <c r="AJ66" i="54"/>
  <c r="AC42" i="49"/>
  <c r="AJ42" i="49"/>
  <c r="E28" i="40"/>
  <c r="AC28" i="54"/>
  <c r="AJ28" i="54"/>
  <c r="AC37" i="24"/>
  <c r="AJ37" i="24"/>
  <c r="AJ55" i="53"/>
  <c r="AC55" i="53"/>
  <c r="AJ66" i="70"/>
  <c r="AC66" i="70"/>
  <c r="AC108" i="47"/>
  <c r="B50" i="23" s="1"/>
  <c r="AJ108" i="47"/>
  <c r="I50" i="23" s="1"/>
  <c r="AJ74" i="56"/>
  <c r="AC74" i="56"/>
  <c r="AJ18" i="47"/>
  <c r="AC18" i="47"/>
  <c r="AJ23" i="56"/>
  <c r="AC23" i="56"/>
  <c r="AJ75" i="56"/>
  <c r="AC75" i="56"/>
  <c r="AC45" i="50"/>
  <c r="AJ45" i="50"/>
  <c r="AC110" i="51"/>
  <c r="B67" i="41" s="1"/>
  <c r="AJ110" i="51"/>
  <c r="I67" i="41" s="1"/>
  <c r="AC101" i="53"/>
  <c r="AJ101" i="53"/>
  <c r="AC108" i="57"/>
  <c r="AJ108" i="57"/>
  <c r="I44" i="62" s="1"/>
  <c r="AC28" i="61"/>
  <c r="AJ28" i="61"/>
  <c r="AC95" i="60"/>
  <c r="AJ95" i="60"/>
  <c r="AJ56" i="56"/>
  <c r="AC56" i="56"/>
  <c r="E93" i="60"/>
  <c r="AC93" i="61"/>
  <c r="AJ93" i="61"/>
  <c r="AJ13" i="53"/>
  <c r="AC13" i="53"/>
  <c r="AJ84" i="56"/>
  <c r="AC84" i="56"/>
  <c r="AJ67" i="56"/>
  <c r="AC67" i="56"/>
  <c r="AJ47" i="47"/>
  <c r="AC47" i="47"/>
  <c r="E93" i="40"/>
  <c r="AC93" i="54"/>
  <c r="AJ93" i="54"/>
  <c r="AC27" i="61"/>
  <c r="AJ27" i="61"/>
  <c r="AJ94" i="53"/>
  <c r="AC94" i="53"/>
  <c r="AC28" i="51"/>
  <c r="AJ28" i="51"/>
  <c r="AC44" i="60"/>
  <c r="AJ44" i="60"/>
  <c r="AJ61" i="56"/>
  <c r="AC61" i="56"/>
  <c r="AC5" i="40"/>
  <c r="AJ5" i="40"/>
  <c r="AC95" i="24"/>
  <c r="AJ95" i="24"/>
  <c r="AC3" i="50"/>
  <c r="AJ3" i="50"/>
  <c r="AC83" i="50"/>
  <c r="AJ83" i="50"/>
  <c r="E90" i="40"/>
  <c r="AC90" i="54"/>
  <c r="AJ90" i="54"/>
  <c r="AC15" i="49"/>
  <c r="AJ15" i="49"/>
  <c r="AC110" i="52"/>
  <c r="B68" i="41" s="1"/>
  <c r="AJ110" i="52"/>
  <c r="I68" i="41" s="1"/>
  <c r="AC83" i="58"/>
  <c r="AJ83" i="58"/>
  <c r="AC77" i="58"/>
  <c r="AJ77" i="58"/>
  <c r="AC48" i="60"/>
  <c r="AJ48" i="60"/>
  <c r="AC74" i="51"/>
  <c r="AJ74" i="51"/>
  <c r="AC85" i="40"/>
  <c r="AJ85" i="40"/>
  <c r="AC74" i="61"/>
  <c r="AJ74" i="61"/>
  <c r="AJ84" i="70"/>
  <c r="AC84" i="70"/>
  <c r="AC26" i="24"/>
  <c r="AJ26" i="24"/>
  <c r="AC12" i="54"/>
  <c r="AJ12" i="54"/>
  <c r="AJ30" i="56"/>
  <c r="AC30" i="56"/>
  <c r="E90" i="60"/>
  <c r="AC90" i="61"/>
  <c r="AJ90" i="61"/>
  <c r="AC31" i="50"/>
  <c r="AJ31" i="50"/>
  <c r="AC63" i="54"/>
  <c r="AJ63" i="54"/>
  <c r="D84" i="45"/>
  <c r="AC94" i="24"/>
  <c r="AJ94" i="24"/>
  <c r="AC10" i="24"/>
  <c r="AJ10" i="24"/>
  <c r="AC36" i="24"/>
  <c r="AJ36" i="24"/>
  <c r="AC58" i="51"/>
  <c r="AJ58" i="51"/>
  <c r="AC84" i="51"/>
  <c r="AJ84" i="51"/>
  <c r="AC96" i="40"/>
  <c r="AJ96" i="40"/>
  <c r="AC57" i="42"/>
  <c r="AJ57" i="42"/>
  <c r="AC100" i="24"/>
  <c r="AJ100" i="24"/>
  <c r="AC15" i="42"/>
  <c r="AJ15" i="42"/>
  <c r="D52" i="51"/>
  <c r="AC84" i="24"/>
  <c r="AJ84" i="24"/>
  <c r="AC66" i="24"/>
  <c r="AJ66" i="24"/>
  <c r="AC12" i="24"/>
  <c r="AJ12" i="24"/>
  <c r="E83" i="42"/>
  <c r="AC83" i="49"/>
  <c r="AJ83" i="49"/>
  <c r="E21" i="49"/>
  <c r="AJ74" i="47"/>
  <c r="AC74" i="47"/>
  <c r="AJ3" i="53"/>
  <c r="AC3" i="53"/>
  <c r="AC42" i="54"/>
  <c r="AJ42" i="54"/>
  <c r="AC43" i="49"/>
  <c r="AJ43" i="49"/>
  <c r="AJ31" i="56"/>
  <c r="AC31" i="56"/>
  <c r="AJ15" i="56"/>
  <c r="AC15" i="56"/>
  <c r="AC43" i="51"/>
  <c r="AJ43" i="51"/>
  <c r="AC82" i="49"/>
  <c r="AJ82" i="49"/>
  <c r="AJ17" i="56"/>
  <c r="AC17" i="56"/>
  <c r="AJ35" i="56"/>
  <c r="AC35" i="56"/>
  <c r="AC10" i="49"/>
  <c r="AJ10" i="49"/>
  <c r="AC7" i="50"/>
  <c r="AJ7" i="50"/>
  <c r="AC75" i="45"/>
  <c r="AJ75" i="45"/>
  <c r="AJ66" i="56"/>
  <c r="AC66" i="56"/>
  <c r="AC10" i="51"/>
  <c r="AJ10" i="51"/>
  <c r="D59" i="49"/>
  <c r="D59" i="42" s="1"/>
  <c r="AC57" i="50"/>
  <c r="AJ57" i="50"/>
  <c r="AC61" i="54"/>
  <c r="AJ61" i="54"/>
  <c r="AC99" i="61"/>
  <c r="AJ99" i="61"/>
  <c r="AC91" i="61"/>
  <c r="AJ91" i="61"/>
  <c r="AC106" i="50"/>
  <c r="B17" i="41" s="1"/>
  <c r="AJ106" i="50"/>
  <c r="I17" i="41" s="1"/>
  <c r="AC72" i="54"/>
  <c r="AJ72" i="54"/>
  <c r="AJ20" i="70"/>
  <c r="AC20" i="70"/>
  <c r="AJ80" i="56"/>
  <c r="AC80" i="56"/>
  <c r="AJ60" i="47"/>
  <c r="AC60" i="47"/>
  <c r="AC92" i="49"/>
  <c r="AJ92" i="49"/>
  <c r="AC45" i="54"/>
  <c r="AJ45" i="54"/>
  <c r="AC37" i="61"/>
  <c r="AJ37" i="61"/>
  <c r="AJ94" i="47"/>
  <c r="AC94" i="47"/>
  <c r="AC81" i="50"/>
  <c r="AJ81" i="50"/>
  <c r="AC96" i="61"/>
  <c r="AJ96" i="61"/>
  <c r="AC63" i="61"/>
  <c r="AJ63" i="61"/>
  <c r="AC107" i="57"/>
  <c r="AJ107" i="57"/>
  <c r="I32" i="62" s="1"/>
  <c r="AC68" i="49"/>
  <c r="AJ68" i="49"/>
  <c r="AC61" i="24"/>
  <c r="AJ61" i="24"/>
  <c r="AJ53" i="56"/>
  <c r="AC53" i="56"/>
  <c r="AC51" i="50"/>
  <c r="AJ51" i="50"/>
  <c r="AC66" i="45"/>
  <c r="AJ66" i="45"/>
  <c r="AC14" i="54"/>
  <c r="AJ14" i="54"/>
  <c r="AC36" i="40"/>
  <c r="AJ36" i="40"/>
  <c r="AJ9" i="47"/>
  <c r="AC9" i="47"/>
  <c r="E102" i="50"/>
  <c r="C102" i="30"/>
  <c r="D102" i="50" s="1"/>
  <c r="AC96" i="58"/>
  <c r="AJ96" i="58"/>
  <c r="AC28" i="58"/>
  <c r="AJ28" i="58"/>
  <c r="AC58" i="58"/>
  <c r="AJ58" i="58"/>
  <c r="AC52" i="58"/>
  <c r="AJ52" i="58"/>
  <c r="AC3" i="45"/>
  <c r="AJ3" i="45"/>
  <c r="AC41" i="24"/>
  <c r="AJ41" i="24"/>
  <c r="AC47" i="61"/>
  <c r="AJ47" i="61"/>
  <c r="AC6" i="24"/>
  <c r="AJ6" i="24"/>
  <c r="AC70" i="40"/>
  <c r="AJ70" i="40"/>
  <c r="AC105" i="24"/>
  <c r="B5" i="23" s="1"/>
  <c r="AJ105" i="24"/>
  <c r="I5" i="23" s="1"/>
  <c r="AC102" i="24"/>
  <c r="AJ102" i="24"/>
  <c r="AC47" i="49"/>
  <c r="AJ47" i="49"/>
  <c r="AC26" i="54"/>
  <c r="AJ26" i="54"/>
  <c r="AC27" i="50"/>
  <c r="AJ27" i="50"/>
  <c r="AC27" i="51"/>
  <c r="AJ27" i="51"/>
  <c r="AC30" i="45"/>
  <c r="AJ30" i="45"/>
  <c r="AJ98" i="54"/>
  <c r="AC98" i="54"/>
  <c r="AC20" i="24"/>
  <c r="AJ20" i="24"/>
  <c r="AC62" i="54"/>
  <c r="AJ62" i="54"/>
  <c r="AC74" i="24"/>
  <c r="AJ74" i="24"/>
  <c r="AC78" i="24"/>
  <c r="AJ78" i="24"/>
  <c r="AC68" i="24"/>
  <c r="AJ68" i="24"/>
  <c r="AC89" i="40"/>
  <c r="AJ89" i="40"/>
  <c r="AC82" i="24"/>
  <c r="AJ82" i="24"/>
  <c r="AC54" i="24"/>
  <c r="AJ54" i="24"/>
  <c r="AC78" i="40"/>
  <c r="AJ78" i="40"/>
  <c r="AC82" i="54"/>
  <c r="AJ82" i="54"/>
  <c r="AC49" i="49"/>
  <c r="AJ49" i="49"/>
  <c r="AC62" i="24"/>
  <c r="AJ62" i="24"/>
  <c r="AC58" i="24"/>
  <c r="AJ58" i="24"/>
  <c r="AC44" i="24"/>
  <c r="AJ44" i="24"/>
  <c r="AC61" i="40"/>
  <c r="AJ61" i="40"/>
  <c r="AC34" i="54"/>
  <c r="AJ34" i="54"/>
  <c r="AC68" i="54"/>
  <c r="AJ68" i="54"/>
  <c r="AC21" i="61"/>
  <c r="AJ21" i="61"/>
  <c r="AC3" i="61"/>
  <c r="AJ3" i="61"/>
  <c r="AC43" i="54"/>
  <c r="AJ43" i="54"/>
  <c r="AJ24" i="53"/>
  <c r="AC24" i="53"/>
  <c r="AJ73" i="53"/>
  <c r="AC73" i="53"/>
  <c r="AC61" i="49"/>
  <c r="AJ61" i="49"/>
  <c r="AJ54" i="56"/>
  <c r="AC54" i="56"/>
  <c r="AJ45" i="56"/>
  <c r="AC45" i="56"/>
  <c r="E56" i="42"/>
  <c r="AC56" i="45"/>
  <c r="AJ56" i="45"/>
  <c r="AC83" i="61"/>
  <c r="AJ83" i="61"/>
  <c r="AC98" i="49"/>
  <c r="AJ98" i="49"/>
  <c r="AJ52" i="70"/>
  <c r="AC52" i="70"/>
  <c r="AC106" i="61"/>
  <c r="B23" i="62" s="1"/>
  <c r="B21" i="62" s="1"/>
  <c r="AJ106" i="61"/>
  <c r="I23" i="62" s="1"/>
  <c r="I21" i="62" s="1"/>
  <c r="AC52" i="49"/>
  <c r="AJ52" i="49"/>
  <c r="AC83" i="54"/>
  <c r="AJ83" i="54"/>
  <c r="AC63" i="50"/>
  <c r="AJ63" i="50"/>
  <c r="AJ13" i="47"/>
  <c r="AC13" i="47"/>
  <c r="E60" i="40"/>
  <c r="AC60" i="54"/>
  <c r="AJ60" i="54"/>
  <c r="AC105" i="57"/>
  <c r="AJ105" i="57"/>
  <c r="I8" i="62" s="1"/>
  <c r="AC49" i="54"/>
  <c r="AJ49" i="54"/>
  <c r="E93" i="42"/>
  <c r="AC93" i="49"/>
  <c r="AJ93" i="49"/>
  <c r="AJ22" i="53"/>
  <c r="AC22" i="53"/>
  <c r="AC52" i="51"/>
  <c r="AJ52" i="51"/>
  <c r="AJ88" i="56"/>
  <c r="AC88" i="56"/>
  <c r="AJ11" i="56"/>
  <c r="AC11" i="56"/>
  <c r="AC41" i="49"/>
  <c r="AJ41" i="49"/>
  <c r="AJ75" i="47"/>
  <c r="AC75" i="47"/>
  <c r="AC50" i="49"/>
  <c r="AJ50" i="49"/>
  <c r="AC11" i="50"/>
  <c r="AJ11" i="50"/>
  <c r="AC78" i="60"/>
  <c r="AJ78" i="60"/>
  <c r="AC102" i="45"/>
  <c r="AJ102" i="45"/>
  <c r="AC81" i="54"/>
  <c r="AJ81" i="54"/>
  <c r="AC13" i="24"/>
  <c r="AJ13" i="24"/>
  <c r="AC68" i="50"/>
  <c r="AJ68" i="50"/>
  <c r="AJ25" i="56"/>
  <c r="AC25" i="56"/>
  <c r="AJ34" i="47"/>
  <c r="AC34" i="47"/>
  <c r="E102" i="56"/>
  <c r="AC18" i="58"/>
  <c r="AJ18" i="58"/>
  <c r="B66" i="62"/>
  <c r="AC110" i="70"/>
  <c r="AJ110" i="70"/>
  <c r="I66" i="62" s="1"/>
  <c r="AC20" i="58"/>
  <c r="AJ20" i="58"/>
  <c r="E42" i="56"/>
  <c r="C42" i="30"/>
  <c r="E42" i="50"/>
  <c r="D102" i="70"/>
  <c r="AC6" i="58"/>
  <c r="AJ6" i="58"/>
  <c r="D86" i="61"/>
  <c r="AC65" i="58"/>
  <c r="AJ65" i="58"/>
  <c r="AJ85" i="56"/>
  <c r="AC85" i="56"/>
  <c r="AC80" i="51"/>
  <c r="AJ80" i="51"/>
  <c r="AC88" i="61"/>
  <c r="AJ88" i="61"/>
  <c r="AC79" i="54"/>
  <c r="AJ79" i="54"/>
  <c r="AC10" i="45"/>
  <c r="AJ10" i="45"/>
  <c r="AC51" i="40"/>
  <c r="AJ51" i="40"/>
  <c r="AC40" i="49"/>
  <c r="AJ40" i="49"/>
  <c r="AC86" i="54"/>
  <c r="AJ86" i="54"/>
  <c r="AC38" i="24"/>
  <c r="AJ38" i="24"/>
  <c r="AC91" i="49"/>
  <c r="AJ91" i="49"/>
  <c r="D3" i="45"/>
  <c r="AC50" i="24"/>
  <c r="AJ50" i="24"/>
  <c r="AC76" i="24"/>
  <c r="AJ76" i="24"/>
  <c r="AC40" i="40"/>
  <c r="AJ40" i="40"/>
  <c r="AC37" i="49"/>
  <c r="AJ37" i="49"/>
  <c r="AC100" i="49"/>
  <c r="AJ100" i="49"/>
  <c r="E88" i="49"/>
  <c r="E88" i="42" s="1"/>
  <c r="AC53" i="42"/>
  <c r="AJ53" i="42"/>
  <c r="AJ83" i="56"/>
  <c r="AC83" i="56"/>
  <c r="AC43" i="45"/>
  <c r="AJ43" i="45"/>
  <c r="AC105" i="52"/>
  <c r="B8" i="41" s="1"/>
  <c r="B6" i="41" s="1"/>
  <c r="AJ105" i="52"/>
  <c r="I8" i="41" s="1"/>
  <c r="I6" i="41" s="1"/>
  <c r="AJ19" i="56"/>
  <c r="AC19" i="56"/>
  <c r="E33" i="60"/>
  <c r="AC33" i="61"/>
  <c r="AJ33" i="61"/>
  <c r="AJ7" i="56"/>
  <c r="AC7" i="56"/>
  <c r="AC26" i="61"/>
  <c r="AJ26" i="61"/>
  <c r="AC54" i="49"/>
  <c r="AJ54" i="49"/>
  <c r="AC23" i="50"/>
  <c r="AJ23" i="50"/>
  <c r="AJ56" i="70"/>
  <c r="AC56" i="70"/>
  <c r="AJ41" i="56"/>
  <c r="AC41" i="56"/>
  <c r="E99" i="40"/>
  <c r="AC99" i="54"/>
  <c r="AJ99" i="54"/>
  <c r="AC17" i="50"/>
  <c r="AJ17" i="50"/>
  <c r="AC63" i="60"/>
  <c r="AJ63" i="60"/>
  <c r="AC53" i="60"/>
  <c r="AJ53" i="60"/>
  <c r="AJ3" i="70"/>
  <c r="AC3" i="70"/>
  <c r="AC73" i="54"/>
  <c r="AJ73" i="54"/>
  <c r="AJ43" i="56"/>
  <c r="AC43" i="56"/>
  <c r="E68" i="60"/>
  <c r="AC68" i="61"/>
  <c r="AJ68" i="61"/>
  <c r="E59" i="42"/>
  <c r="AC59" i="49"/>
  <c r="AJ59" i="49"/>
  <c r="AC29" i="61"/>
  <c r="AJ29" i="61"/>
  <c r="AC90" i="49"/>
  <c r="AJ90" i="49"/>
  <c r="E47" i="40"/>
  <c r="AC47" i="54"/>
  <c r="AJ47" i="54"/>
  <c r="E92" i="60"/>
  <c r="AC92" i="61"/>
  <c r="AJ92" i="61"/>
  <c r="AC54" i="61"/>
  <c r="AJ54" i="61"/>
  <c r="AC81" i="61"/>
  <c r="AJ81" i="61"/>
  <c r="AC92" i="54"/>
  <c r="AJ92" i="54"/>
  <c r="AJ43" i="70"/>
  <c r="AC43" i="70"/>
  <c r="AC28" i="49"/>
  <c r="AJ28" i="49"/>
  <c r="AC100" i="54"/>
  <c r="AJ100" i="54"/>
  <c r="AJ5" i="56"/>
  <c r="AC5" i="56"/>
  <c r="AC33" i="50"/>
  <c r="AJ33" i="50"/>
  <c r="AC58" i="45"/>
  <c r="AJ58" i="45"/>
  <c r="AC20" i="50"/>
  <c r="AJ20" i="50"/>
  <c r="AC44" i="40"/>
  <c r="AJ44" i="40"/>
  <c r="AJ83" i="53"/>
  <c r="AC83" i="53"/>
  <c r="AC70" i="60"/>
  <c r="AJ70" i="60"/>
  <c r="AC50" i="58"/>
  <c r="AJ50" i="58"/>
  <c r="AC9" i="58"/>
  <c r="AJ9" i="58"/>
  <c r="AC102" i="51"/>
  <c r="AJ102" i="51"/>
  <c r="AC23" i="58"/>
  <c r="AJ23" i="58"/>
  <c r="AC43" i="58"/>
  <c r="AJ43" i="58"/>
  <c r="I7" i="23"/>
  <c r="AC86" i="49"/>
  <c r="AJ86" i="49"/>
  <c r="AJ55" i="47"/>
  <c r="AC55" i="47"/>
  <c r="F76" i="60"/>
  <c r="E61" i="42"/>
  <c r="E29" i="42"/>
  <c r="E3" i="49"/>
  <c r="D11" i="58"/>
  <c r="E13" i="61"/>
  <c r="D63" i="61"/>
  <c r="D75" i="53"/>
  <c r="D12" i="47"/>
  <c r="E60" i="61"/>
  <c r="D94" i="53"/>
  <c r="E3" i="54"/>
  <c r="D34" i="47"/>
  <c r="D101" i="47"/>
  <c r="E58" i="61"/>
  <c r="E58" i="60" s="1"/>
  <c r="D93" i="61"/>
  <c r="D93" i="60" s="1"/>
  <c r="E72" i="61"/>
  <c r="E72" i="60" s="1"/>
  <c r="D90" i="49"/>
  <c r="E8" i="49"/>
  <c r="E20" i="54"/>
  <c r="E19" i="61"/>
  <c r="D28" i="49"/>
  <c r="E73" i="40"/>
  <c r="E35" i="49"/>
  <c r="E75" i="61"/>
  <c r="E75" i="60" s="1"/>
  <c r="D14" i="54"/>
  <c r="E80" i="61"/>
  <c r="F107" i="61"/>
  <c r="F107" i="60" s="1"/>
  <c r="E94" i="61"/>
  <c r="E35" i="61"/>
  <c r="D14" i="61"/>
  <c r="D29" i="54"/>
  <c r="D29" i="40" s="1"/>
  <c r="E81" i="60"/>
  <c r="E47" i="42"/>
  <c r="D107" i="46"/>
  <c r="E109" i="57"/>
  <c r="D64" i="60"/>
  <c r="D78" i="40"/>
  <c r="E81" i="40"/>
  <c r="D47" i="40"/>
  <c r="D95" i="42"/>
  <c r="E83" i="40"/>
  <c r="F109" i="40"/>
  <c r="E91" i="60"/>
  <c r="D108" i="52"/>
  <c r="E68" i="40"/>
  <c r="E38" i="60"/>
  <c r="D40" i="42"/>
  <c r="D106" i="42"/>
  <c r="F109" i="42"/>
  <c r="D23" i="51"/>
  <c r="D23" i="40" s="1"/>
  <c r="D88" i="45"/>
  <c r="D62" i="40"/>
  <c r="F94" i="60"/>
  <c r="D110" i="58"/>
  <c r="D52" i="45"/>
  <c r="D54" i="51"/>
  <c r="D54" i="40" s="1"/>
  <c r="D102" i="51"/>
  <c r="D65" i="56"/>
  <c r="D44" i="40"/>
  <c r="D57" i="56"/>
  <c r="E29" i="60"/>
  <c r="D44" i="60"/>
  <c r="E94" i="56"/>
  <c r="C94" i="30"/>
  <c r="D94" i="50" s="1"/>
  <c r="E94" i="50"/>
  <c r="E14" i="56"/>
  <c r="C14" i="30"/>
  <c r="E14" i="50"/>
  <c r="D17" i="56"/>
  <c r="D17" i="60" s="1"/>
  <c r="D59" i="50"/>
  <c r="D59" i="40" s="1"/>
  <c r="E20" i="56"/>
  <c r="D59" i="56"/>
  <c r="D53" i="56"/>
  <c r="D53" i="60" s="1"/>
  <c r="D67" i="56"/>
  <c r="D47" i="56"/>
  <c r="E39" i="60"/>
  <c r="D61" i="56"/>
  <c r="D41" i="50"/>
  <c r="E15" i="40"/>
  <c r="D5" i="40"/>
  <c r="D15" i="50"/>
  <c r="D33" i="56"/>
  <c r="D79" i="50"/>
  <c r="D79" i="40" s="1"/>
  <c r="C20" i="30"/>
  <c r="D20" i="50" s="1"/>
  <c r="D27" i="50"/>
  <c r="D13" i="56"/>
  <c r="C68" i="30"/>
  <c r="D68" i="50" s="1"/>
  <c r="D68" i="40" s="1"/>
  <c r="E76" i="56"/>
  <c r="D83" i="56"/>
  <c r="D17" i="50"/>
  <c r="D17" i="40" s="1"/>
  <c r="E52" i="50"/>
  <c r="C52" i="30"/>
  <c r="E100" i="56"/>
  <c r="C100" i="30"/>
  <c r="D100" i="50" s="1"/>
  <c r="E100" i="50"/>
  <c r="D35" i="56"/>
  <c r="D71" i="56"/>
  <c r="E76" i="50"/>
  <c r="E73" i="42"/>
  <c r="E5" i="42"/>
  <c r="C21" i="4"/>
  <c r="D21" i="24" s="1"/>
  <c r="D39" i="42"/>
  <c r="E95" i="42"/>
  <c r="C5" i="4"/>
  <c r="D5" i="24" s="1"/>
  <c r="D5" i="42" s="1"/>
  <c r="D31" i="42"/>
  <c r="E45" i="42"/>
  <c r="E110" i="50"/>
  <c r="E30" i="40"/>
  <c r="D26" i="60"/>
  <c r="E46" i="40"/>
  <c r="D73" i="61"/>
  <c r="D73" i="49"/>
  <c r="D73" i="54"/>
  <c r="D96" i="45"/>
  <c r="E22" i="49"/>
  <c r="E24" i="54"/>
  <c r="E71" i="49"/>
  <c r="F105" i="49"/>
  <c r="F105" i="42" s="1"/>
  <c r="F65" i="60"/>
  <c r="D108" i="56"/>
  <c r="E27" i="60"/>
  <c r="D43" i="51"/>
  <c r="D43" i="45"/>
  <c r="D77" i="70"/>
  <c r="D105" i="57"/>
  <c r="E101" i="54"/>
  <c r="E101" i="49"/>
  <c r="C101" i="37"/>
  <c r="D110" i="46"/>
  <c r="D110" i="52"/>
  <c r="E17" i="60"/>
  <c r="D10" i="49"/>
  <c r="D10" i="54"/>
  <c r="E41" i="60"/>
  <c r="D66" i="56"/>
  <c r="D108" i="70"/>
  <c r="D79" i="61"/>
  <c r="D54" i="58"/>
  <c r="C4" i="37"/>
  <c r="E56" i="60"/>
  <c r="E43" i="60"/>
  <c r="E87" i="60"/>
  <c r="D3" i="56"/>
  <c r="E51" i="60"/>
  <c r="D105" i="32" a="1"/>
  <c r="D105" i="32" s="1"/>
  <c r="E57" i="40"/>
  <c r="F58" i="60"/>
  <c r="D47" i="58"/>
  <c r="D107" i="32" a="1"/>
  <c r="D107" i="32" s="1"/>
  <c r="D28" i="70"/>
  <c r="E30" i="61"/>
  <c r="E47" i="60"/>
  <c r="D30" i="70"/>
  <c r="D91" i="61"/>
  <c r="D43" i="56"/>
  <c r="D92" i="54"/>
  <c r="D92" i="40" s="1"/>
  <c r="D92" i="49"/>
  <c r="D3" i="58"/>
  <c r="D28" i="61"/>
  <c r="D20" i="58"/>
  <c r="D28" i="56"/>
  <c r="E50" i="61"/>
  <c r="D7" i="58"/>
  <c r="D65" i="47"/>
  <c r="E54" i="60"/>
  <c r="D55" i="47"/>
  <c r="E108" i="53"/>
  <c r="C108" i="36"/>
  <c r="D108" i="53" s="1"/>
  <c r="D43" i="58"/>
  <c r="D24" i="58"/>
  <c r="D15" i="56"/>
  <c r="C80" i="37"/>
  <c r="E80" i="49"/>
  <c r="E80" i="54"/>
  <c r="E80" i="40" s="1"/>
  <c r="D110" i="57"/>
  <c r="D70" i="60"/>
  <c r="D10" i="61"/>
  <c r="B44" i="62"/>
  <c r="D92" i="60"/>
  <c r="D73" i="58"/>
  <c r="D74" i="56"/>
  <c r="D19" i="50"/>
  <c r="E4" i="61"/>
  <c r="B71" i="62"/>
  <c r="B69" i="62" s="1"/>
  <c r="D10" i="56"/>
  <c r="E22" i="61"/>
  <c r="E7" i="61"/>
  <c r="E75" i="49"/>
  <c r="C75" i="37"/>
  <c r="E75" i="54"/>
  <c r="E75" i="40" s="1"/>
  <c r="D29" i="61"/>
  <c r="E89" i="60"/>
  <c r="D51" i="50"/>
  <c r="D51" i="40" s="1"/>
  <c r="E72" i="49"/>
  <c r="C72" i="37"/>
  <c r="D22" i="58"/>
  <c r="D109" i="58"/>
  <c r="D58" i="47"/>
  <c r="D60" i="58"/>
  <c r="E92" i="40"/>
  <c r="D110" i="61"/>
  <c r="E5" i="60"/>
  <c r="D78" i="49"/>
  <c r="E25" i="40"/>
  <c r="E55" i="49"/>
  <c r="E55" i="54"/>
  <c r="C55" i="37"/>
  <c r="D55" i="61" s="1"/>
  <c r="D40" i="61"/>
  <c r="D40" i="60" s="1"/>
  <c r="D23" i="70"/>
  <c r="D31" i="61"/>
  <c r="C43" i="32"/>
  <c r="D80" i="58"/>
  <c r="C66" i="32"/>
  <c r="E109" i="54"/>
  <c r="C65" i="37"/>
  <c r="D65" i="61"/>
  <c r="E32" i="61"/>
  <c r="D42" i="61"/>
  <c r="D82" i="61"/>
  <c r="D82" i="60" s="1"/>
  <c r="E101" i="61"/>
  <c r="E16" i="49"/>
  <c r="C16" i="37"/>
  <c r="E16" i="54"/>
  <c r="D74" i="70"/>
  <c r="D23" i="56"/>
  <c r="D75" i="56"/>
  <c r="D27" i="56"/>
  <c r="E76" i="61"/>
  <c r="D23" i="61"/>
  <c r="D20" i="56"/>
  <c r="D90" i="61"/>
  <c r="E11" i="61"/>
  <c r="D66" i="58"/>
  <c r="D49" i="61"/>
  <c r="D80" i="70"/>
  <c r="E28" i="60"/>
  <c r="D65" i="58"/>
  <c r="D45" i="49"/>
  <c r="D45" i="42" s="1"/>
  <c r="D45" i="54"/>
  <c r="D45" i="40" s="1"/>
  <c r="E109" i="61"/>
  <c r="D20" i="70"/>
  <c r="D85" i="58"/>
  <c r="D109" i="32" a="1"/>
  <c r="D109" i="32" s="1"/>
  <c r="E61" i="60"/>
  <c r="E9" i="61"/>
  <c r="D96" i="56"/>
  <c r="D30" i="58"/>
  <c r="D57" i="40"/>
  <c r="C74" i="37"/>
  <c r="D74" i="54" s="1"/>
  <c r="E108" i="54"/>
  <c r="D6" i="53"/>
  <c r="E77" i="49"/>
  <c r="D53" i="42"/>
  <c r="D85" i="56"/>
  <c r="E15" i="60"/>
  <c r="D43" i="70"/>
  <c r="E110" i="60"/>
  <c r="D84" i="58"/>
  <c r="E16" i="61"/>
  <c r="D69" i="56"/>
  <c r="D9" i="56"/>
  <c r="E71" i="61"/>
  <c r="D34" i="61"/>
  <c r="D75" i="70"/>
  <c r="D19" i="56"/>
  <c r="E6" i="61"/>
  <c r="D10" i="58"/>
  <c r="D52" i="58"/>
  <c r="D54" i="70"/>
  <c r="C60" i="37"/>
  <c r="D60" i="49" s="1"/>
  <c r="D58" i="56"/>
  <c r="E48" i="42"/>
  <c r="E37" i="60"/>
  <c r="D87" i="56"/>
  <c r="D87" i="60" s="1"/>
  <c r="D51" i="56"/>
  <c r="D51" i="60" s="1"/>
  <c r="D12" i="58"/>
  <c r="D37" i="56"/>
  <c r="D37" i="60" s="1"/>
  <c r="D58" i="58"/>
  <c r="D45" i="61"/>
  <c r="E18" i="61"/>
  <c r="D78" i="61"/>
  <c r="D78" i="60" s="1"/>
  <c r="E55" i="61"/>
  <c r="B32" i="62"/>
  <c r="D74" i="58"/>
  <c r="D37" i="54"/>
  <c r="D37" i="40" s="1"/>
  <c r="D37" i="49"/>
  <c r="D58" i="70"/>
  <c r="D56" i="56"/>
  <c r="C83" i="37"/>
  <c r="D30" i="45"/>
  <c r="D85" i="51"/>
  <c r="D85" i="40" s="1"/>
  <c r="D38" i="49"/>
  <c r="E20" i="49"/>
  <c r="D6" i="47"/>
  <c r="E9" i="54"/>
  <c r="D55" i="58"/>
  <c r="D5" i="56"/>
  <c r="D5" i="60" s="1"/>
  <c r="D55" i="50"/>
  <c r="D18" i="58"/>
  <c r="D56" i="58"/>
  <c r="E10" i="60"/>
  <c r="D63" i="54"/>
  <c r="D63" i="40" s="1"/>
  <c r="D63" i="49"/>
  <c r="D63" i="42" s="1"/>
  <c r="D23" i="58"/>
  <c r="B46" i="62"/>
  <c r="D107" i="57"/>
  <c r="D98" i="61"/>
  <c r="D98" i="60" s="1"/>
  <c r="D106" i="57"/>
  <c r="E58" i="49"/>
  <c r="D99" i="61"/>
  <c r="D99" i="60" s="1"/>
  <c r="E52" i="54"/>
  <c r="C52" i="37"/>
  <c r="D52" i="54" s="1"/>
  <c r="D108" i="57"/>
  <c r="D21" i="56"/>
  <c r="E106" i="60"/>
  <c r="E53" i="40"/>
  <c r="D13" i="47"/>
  <c r="D13" i="53"/>
  <c r="E60" i="49"/>
  <c r="D49" i="56"/>
  <c r="F20" i="60"/>
  <c r="E8" i="61"/>
  <c r="D83" i="58"/>
  <c r="D66" i="70"/>
  <c r="D48" i="54"/>
  <c r="D48" i="40" s="1"/>
  <c r="D48" i="49"/>
  <c r="E67" i="60"/>
  <c r="D106" i="56"/>
  <c r="D28" i="51"/>
  <c r="D28" i="40" s="1"/>
  <c r="D52" i="56"/>
  <c r="E30" i="49"/>
  <c r="E30" i="42" s="1"/>
  <c r="D106" i="61"/>
  <c r="E88" i="60"/>
  <c r="D27" i="54"/>
  <c r="D27" i="49"/>
  <c r="D79" i="56"/>
  <c r="E46" i="49"/>
  <c r="C46" i="37"/>
  <c r="D46" i="49" s="1"/>
  <c r="D39" i="56"/>
  <c r="D39" i="60" s="1"/>
  <c r="D85" i="70"/>
  <c r="D11" i="56"/>
  <c r="E13" i="60"/>
  <c r="E12" i="61"/>
  <c r="D27" i="58"/>
  <c r="D81" i="61"/>
  <c r="E32" i="49"/>
  <c r="E6" i="54"/>
  <c r="E6" i="40" s="1"/>
  <c r="D77" i="56"/>
  <c r="E83" i="60"/>
  <c r="D108" i="32" a="1"/>
  <c r="D108" i="32" s="1"/>
  <c r="E74" i="60"/>
  <c r="C110" i="30"/>
  <c r="D110" i="50" s="1"/>
  <c r="D21" i="58"/>
  <c r="E23" i="60"/>
  <c r="D31" i="56"/>
  <c r="E63" i="42"/>
  <c r="D45" i="56"/>
  <c r="D34" i="58"/>
  <c r="D34" i="60" s="1"/>
  <c r="D50" i="47"/>
  <c r="D73" i="56"/>
  <c r="D7" i="56"/>
  <c r="E96" i="60"/>
  <c r="E65" i="61"/>
  <c r="E74" i="49"/>
  <c r="E94" i="54"/>
  <c r="C94" i="37"/>
  <c r="E94" i="49"/>
  <c r="D80" i="56"/>
  <c r="E52" i="61"/>
  <c r="E35" i="54"/>
  <c r="C35" i="37"/>
  <c r="D35" i="49" s="1"/>
  <c r="D35" i="42" s="1"/>
  <c r="F105" i="61"/>
  <c r="F105" i="60" s="1"/>
  <c r="E77" i="61"/>
  <c r="D10" i="70"/>
  <c r="D3" i="70"/>
  <c r="D63" i="56"/>
  <c r="D59" i="61"/>
  <c r="D59" i="60" s="1"/>
  <c r="D13" i="58"/>
  <c r="D47" i="61"/>
  <c r="D47" i="60" s="1"/>
  <c r="D48" i="61"/>
  <c r="D48" i="60" s="1"/>
  <c r="E87" i="40"/>
  <c r="D28" i="45"/>
  <c r="B5" i="62"/>
  <c r="E40" i="60"/>
  <c r="D27" i="61"/>
  <c r="D25" i="54"/>
  <c r="D25" i="40" s="1"/>
  <c r="D25" i="49"/>
  <c r="D25" i="42" s="1"/>
  <c r="D90" i="60"/>
  <c r="E46" i="61"/>
  <c r="D94" i="58"/>
  <c r="D33" i="61"/>
  <c r="D33" i="60" s="1"/>
  <c r="D84" i="70"/>
  <c r="D7" i="70"/>
  <c r="D75" i="58"/>
  <c r="D29" i="56"/>
  <c r="D29" i="60" s="1"/>
  <c r="D43" i="61"/>
  <c r="B41" i="62"/>
  <c r="B43" i="62"/>
  <c r="D56" i="45"/>
  <c r="D56" i="42" s="1"/>
  <c r="D56" i="51"/>
  <c r="D56" i="40" s="1"/>
  <c r="D10" i="45"/>
  <c r="C3" i="32"/>
  <c r="D27" i="51"/>
  <c r="D66" i="45"/>
  <c r="C96" i="32"/>
  <c r="D80" i="51"/>
  <c r="D3" i="47"/>
  <c r="D74" i="53"/>
  <c r="F107" i="49"/>
  <c r="F107" i="42" s="1"/>
  <c r="E30" i="60"/>
  <c r="D6" i="58"/>
  <c r="D77" i="58"/>
  <c r="D96" i="58"/>
  <c r="E26" i="60"/>
  <c r="E108" i="61"/>
  <c r="E108" i="60" s="1"/>
  <c r="E35" i="60"/>
  <c r="C58" i="37"/>
  <c r="D58" i="54" s="1"/>
  <c r="D58" i="40" s="1"/>
  <c r="E21" i="60"/>
  <c r="D9" i="58"/>
  <c r="D96" i="70"/>
  <c r="E4" i="54"/>
  <c r="D11" i="53"/>
  <c r="E60" i="60"/>
  <c r="D57" i="60"/>
  <c r="E98" i="60"/>
  <c r="D15" i="61"/>
  <c r="D61" i="61"/>
  <c r="D62" i="61"/>
  <c r="D62" i="60" s="1"/>
  <c r="D47" i="47"/>
  <c r="D93" i="54"/>
  <c r="D93" i="40" s="1"/>
  <c r="D93" i="49"/>
  <c r="D93" i="42" s="1"/>
  <c r="C30" i="37"/>
  <c r="E66" i="61"/>
  <c r="D32" i="58"/>
  <c r="D60" i="53"/>
  <c r="E39" i="40"/>
  <c r="D41" i="61"/>
  <c r="D41" i="60" s="1"/>
  <c r="D100" i="61"/>
  <c r="F109" i="60"/>
  <c r="D95" i="60"/>
  <c r="D68" i="61"/>
  <c r="D89" i="61"/>
  <c r="D89" i="60" s="1"/>
  <c r="D27" i="70"/>
  <c r="D10" i="40"/>
  <c r="D27" i="45"/>
  <c r="E69" i="54"/>
  <c r="D24" i="47"/>
  <c r="E71" i="54"/>
  <c r="E71" i="40" s="1"/>
  <c r="F105" i="54"/>
  <c r="F105" i="40" s="1"/>
  <c r="E31" i="60"/>
  <c r="E13" i="54"/>
  <c r="C13" i="37"/>
  <c r="E13" i="49"/>
  <c r="E45" i="60"/>
  <c r="E45" i="40"/>
  <c r="E19" i="49"/>
  <c r="C19" i="37"/>
  <c r="E19" i="54"/>
  <c r="D54" i="61"/>
  <c r="E24" i="61"/>
  <c r="D110" i="32" a="1"/>
  <c r="D110" i="32" s="1"/>
  <c r="E3" i="60"/>
  <c r="E4" i="49"/>
  <c r="D30" i="56"/>
  <c r="D91" i="60"/>
  <c r="E84" i="61"/>
  <c r="D36" i="60"/>
  <c r="E63" i="40"/>
  <c r="E20" i="61"/>
  <c r="E48" i="40"/>
  <c r="E72" i="40"/>
  <c r="D106" i="32" a="1"/>
  <c r="D106" i="32" s="1"/>
  <c r="D81" i="56"/>
  <c r="D25" i="56"/>
  <c r="D25" i="60" s="1"/>
  <c r="D84" i="56"/>
  <c r="E50" i="54"/>
  <c r="C50" i="37"/>
  <c r="D50" i="54" s="1"/>
  <c r="D50" i="40" s="1"/>
  <c r="E59" i="60"/>
  <c r="E69" i="61"/>
  <c r="D38" i="61"/>
  <c r="D38" i="60" s="1"/>
  <c r="D96" i="61"/>
  <c r="E41" i="42"/>
  <c r="C41" i="4"/>
  <c r="D41" i="24" s="1"/>
  <c r="D41" i="42" s="1"/>
  <c r="C37" i="4"/>
  <c r="D37" i="24" s="1"/>
  <c r="D37" i="42" s="1"/>
  <c r="E109" i="24"/>
  <c r="E109" i="49"/>
  <c r="F107" i="54"/>
  <c r="F107" i="40" s="1"/>
  <c r="D107" i="37"/>
  <c r="E107" i="49" s="1"/>
  <c r="D105" i="37"/>
  <c r="E105" i="61" s="1"/>
  <c r="E24" i="40"/>
  <c r="E71" i="42"/>
  <c r="E9" i="40"/>
  <c r="D34" i="54"/>
  <c r="D34" i="40" s="1"/>
  <c r="D74" i="49"/>
  <c r="D22" i="53"/>
  <c r="E69" i="49"/>
  <c r="C8" i="37"/>
  <c r="D8" i="49" s="1"/>
  <c r="D8" i="42" s="1"/>
  <c r="D21" i="47"/>
  <c r="E21" i="42"/>
  <c r="E21" i="54"/>
  <c r="C21" i="37"/>
  <c r="D21" i="54" s="1"/>
  <c r="D21" i="40" s="1"/>
  <c r="C20" i="37"/>
  <c r="D20" i="49" s="1"/>
  <c r="C3" i="37"/>
  <c r="D3" i="49" s="1"/>
  <c r="E67" i="54"/>
  <c r="E67" i="49"/>
  <c r="C67" i="37"/>
  <c r="D67" i="61" s="1"/>
  <c r="D67" i="60" s="1"/>
  <c r="E76" i="54"/>
  <c r="C76" i="37"/>
  <c r="D76" i="49" s="1"/>
  <c r="E66" i="49"/>
  <c r="C66" i="37"/>
  <c r="D66" i="54" s="1"/>
  <c r="D66" i="40" s="1"/>
  <c r="D7" i="53"/>
  <c r="C88" i="37"/>
  <c r="D88" i="54" s="1"/>
  <c r="D88" i="40" s="1"/>
  <c r="D18" i="47"/>
  <c r="E7" i="54"/>
  <c r="C7" i="37"/>
  <c r="D7" i="61" s="1"/>
  <c r="E7" i="49"/>
  <c r="D32" i="47"/>
  <c r="E65" i="54"/>
  <c r="E33" i="42"/>
  <c r="D42" i="54"/>
  <c r="D42" i="49"/>
  <c r="E11" i="54"/>
  <c r="C11" i="37"/>
  <c r="D11" i="61" s="1"/>
  <c r="E11" i="49"/>
  <c r="D26" i="54"/>
  <c r="D26" i="40" s="1"/>
  <c r="D26" i="49"/>
  <c r="E43" i="42"/>
  <c r="D9" i="47"/>
  <c r="D83" i="53"/>
  <c r="D73" i="53"/>
  <c r="D73" i="40" s="1"/>
  <c r="D73" i="47"/>
  <c r="E22" i="54"/>
  <c r="C22" i="37"/>
  <c r="D22" i="54" s="1"/>
  <c r="C69" i="37"/>
  <c r="D69" i="54" s="1"/>
  <c r="D69" i="40" s="1"/>
  <c r="E8" i="40"/>
  <c r="E18" i="54"/>
  <c r="E18" i="49"/>
  <c r="C18" i="37"/>
  <c r="D18" i="49" s="1"/>
  <c r="E24" i="49"/>
  <c r="C24" i="37"/>
  <c r="D24" i="49" s="1"/>
  <c r="E88" i="40"/>
  <c r="E12" i="40"/>
  <c r="E32" i="54"/>
  <c r="C32" i="37"/>
  <c r="D32" i="49" s="1"/>
  <c r="C71" i="37"/>
  <c r="D71" i="61" s="1"/>
  <c r="D71" i="60" s="1"/>
  <c r="E65" i="49"/>
  <c r="E6" i="49"/>
  <c r="C6" i="37"/>
  <c r="D6" i="54" s="1"/>
  <c r="D33" i="54"/>
  <c r="D33" i="40" s="1"/>
  <c r="D33" i="49"/>
  <c r="D33" i="42" s="1"/>
  <c r="E33" i="40"/>
  <c r="E26" i="40"/>
  <c r="D43" i="54"/>
  <c r="D43" i="49"/>
  <c r="D43" i="42" s="1"/>
  <c r="E43" i="40"/>
  <c r="E77" i="54"/>
  <c r="C77" i="37"/>
  <c r="D77" i="54" s="1"/>
  <c r="E84" i="54"/>
  <c r="E84" i="49"/>
  <c r="C84" i="37"/>
  <c r="E9" i="49"/>
  <c r="C9" i="37"/>
  <c r="D9" i="49" s="1"/>
  <c r="E12" i="49"/>
  <c r="C12" i="37"/>
  <c r="D12" i="61" s="1"/>
  <c r="D68" i="49"/>
  <c r="D54" i="49"/>
  <c r="D49" i="54"/>
  <c r="D49" i="40" s="1"/>
  <c r="D23" i="49"/>
  <c r="D23" i="42" s="1"/>
  <c r="D82" i="54"/>
  <c r="D82" i="40" s="1"/>
  <c r="D15" i="54"/>
  <c r="D15" i="40" s="1"/>
  <c r="D47" i="49"/>
  <c r="D62" i="49"/>
  <c r="D99" i="49"/>
  <c r="D99" i="42" s="1"/>
  <c r="D91" i="54"/>
  <c r="D91" i="40" s="1"/>
  <c r="D41" i="54"/>
  <c r="D109" i="47"/>
  <c r="E34" i="40"/>
  <c r="E38" i="40"/>
  <c r="E37" i="42"/>
  <c r="D61" i="49"/>
  <c r="D61" i="42" s="1"/>
  <c r="D98" i="54"/>
  <c r="D98" i="40" s="1"/>
  <c r="D40" i="54"/>
  <c r="D40" i="40" s="1"/>
  <c r="D79" i="49"/>
  <c r="D79" i="42" s="1"/>
  <c r="D86" i="54"/>
  <c r="D86" i="40" s="1"/>
  <c r="D81" i="49"/>
  <c r="D81" i="42" s="1"/>
  <c r="D100" i="54"/>
  <c r="C109" i="37"/>
  <c r="D109" i="49" s="1"/>
  <c r="E108" i="49"/>
  <c r="C108" i="37"/>
  <c r="D108" i="54" s="1"/>
  <c r="D106" i="54"/>
  <c r="E109" i="46"/>
  <c r="C109" i="34" a="1"/>
  <c r="C109" i="34" s="1"/>
  <c r="D109" i="57" s="1"/>
  <c r="E109" i="52"/>
  <c r="D105" i="52"/>
  <c r="E54" i="42"/>
  <c r="E60" i="42"/>
  <c r="E70" i="42"/>
  <c r="E100" i="42"/>
  <c r="E38" i="42"/>
  <c r="E58" i="42"/>
  <c r="E42" i="42"/>
  <c r="E26" i="42"/>
  <c r="E10" i="42"/>
  <c r="E44" i="42"/>
  <c r="E102" i="42"/>
  <c r="E78" i="42"/>
  <c r="E90" i="42"/>
  <c r="E68" i="42"/>
  <c r="E52" i="42"/>
  <c r="E62" i="42"/>
  <c r="E14" i="42"/>
  <c r="E92" i="42"/>
  <c r="E50" i="42"/>
  <c r="E34" i="42"/>
  <c r="E76" i="42"/>
  <c r="E86" i="42"/>
  <c r="E98" i="42"/>
  <c r="E36" i="42"/>
  <c r="E82" i="42"/>
  <c r="E28" i="42"/>
  <c r="E58" i="40"/>
  <c r="C77" i="32"/>
  <c r="D89" i="49"/>
  <c r="D89" i="42" s="1"/>
  <c r="D75" i="51"/>
  <c r="D20" i="45"/>
  <c r="D20" i="51"/>
  <c r="C58" i="32"/>
  <c r="D106" i="52"/>
  <c r="D31" i="54"/>
  <c r="D31" i="40" s="1"/>
  <c r="D77" i="51"/>
  <c r="D30" i="51"/>
  <c r="E49" i="42"/>
  <c r="E40" i="42"/>
  <c r="D96" i="40"/>
  <c r="E86" i="40"/>
  <c r="D7" i="51"/>
  <c r="D74" i="51"/>
  <c r="E74" i="40"/>
  <c r="C20" i="4"/>
  <c r="D20" i="24" s="1"/>
  <c r="C84" i="4"/>
  <c r="D84" i="24" s="1"/>
  <c r="D110" i="54"/>
  <c r="E106" i="42"/>
  <c r="C74" i="32"/>
  <c r="C7" i="32"/>
  <c r="C10" i="32"/>
  <c r="D96" i="49"/>
  <c r="D96" i="42" s="1"/>
  <c r="E62" i="40"/>
  <c r="E91" i="42"/>
  <c r="E85" i="42"/>
  <c r="E3" i="42"/>
  <c r="E31" i="42"/>
  <c r="E98" i="40"/>
  <c r="E54" i="40"/>
  <c r="C36" i="4"/>
  <c r="D36" i="24" s="1"/>
  <c r="D36" i="42" s="1"/>
  <c r="C68" i="4"/>
  <c r="D68" i="24" s="1"/>
  <c r="C82" i="4"/>
  <c r="D82" i="24" s="1"/>
  <c r="D82" i="42" s="1"/>
  <c r="C54" i="4"/>
  <c r="D54" i="24" s="1"/>
  <c r="C30" i="4"/>
  <c r="D30" i="24" s="1"/>
  <c r="C60" i="4"/>
  <c r="D60" i="24" s="1"/>
  <c r="D60" i="42" s="1"/>
  <c r="C52" i="4"/>
  <c r="D52" i="24" s="1"/>
  <c r="C75" i="32"/>
  <c r="E27" i="40"/>
  <c r="C94" i="4"/>
  <c r="D94" i="24" s="1"/>
  <c r="C4" i="4"/>
  <c r="D4" i="24" s="1"/>
  <c r="C56" i="32"/>
  <c r="C70" i="4"/>
  <c r="D70" i="24" s="1"/>
  <c r="D70" i="42" s="1"/>
  <c r="C46" i="4"/>
  <c r="D46" i="24" s="1"/>
  <c r="C6" i="4"/>
  <c r="D6" i="24" s="1"/>
  <c r="E89" i="42"/>
  <c r="C100" i="4"/>
  <c r="D100" i="24" s="1"/>
  <c r="D100" i="42" s="1"/>
  <c r="C62" i="4"/>
  <c r="D62" i="24" s="1"/>
  <c r="C38" i="4"/>
  <c r="D38" i="24" s="1"/>
  <c r="C14" i="4"/>
  <c r="D14" i="24" s="1"/>
  <c r="D14" i="42" s="1"/>
  <c r="C28" i="4"/>
  <c r="D28" i="24" s="1"/>
  <c r="C92" i="4"/>
  <c r="D92" i="24" s="1"/>
  <c r="D15" i="42"/>
  <c r="E23" i="42"/>
  <c r="C102" i="32"/>
  <c r="E82" i="40"/>
  <c r="D110" i="4"/>
  <c r="C22" i="4"/>
  <c r="D22" i="24" s="1"/>
  <c r="C105" i="4"/>
  <c r="D105" i="24" s="1"/>
  <c r="C74" i="4"/>
  <c r="D74" i="24" s="1"/>
  <c r="C66" i="4"/>
  <c r="D66" i="24" s="1"/>
  <c r="C58" i="4"/>
  <c r="D58" i="24" s="1"/>
  <c r="C50" i="4"/>
  <c r="D50" i="24" s="1"/>
  <c r="C42" i="4"/>
  <c r="D42" i="24" s="1"/>
  <c r="D42" i="42" s="1"/>
  <c r="C34" i="4"/>
  <c r="D34" i="24" s="1"/>
  <c r="D34" i="42" s="1"/>
  <c r="C26" i="4"/>
  <c r="D26" i="24" s="1"/>
  <c r="C18" i="4"/>
  <c r="D18" i="24" s="1"/>
  <c r="C10" i="4"/>
  <c r="D10" i="24" s="1"/>
  <c r="C12" i="4"/>
  <c r="D12" i="24" s="1"/>
  <c r="C44" i="4"/>
  <c r="D44" i="24" s="1"/>
  <c r="D44" i="42" s="1"/>
  <c r="C76" i="4"/>
  <c r="D76" i="24" s="1"/>
  <c r="E79" i="40"/>
  <c r="C102" i="4"/>
  <c r="D102" i="24" s="1"/>
  <c r="D102" i="42" s="1"/>
  <c r="C86" i="4"/>
  <c r="D86" i="24" s="1"/>
  <c r="D86" i="42" s="1"/>
  <c r="C78" i="4"/>
  <c r="D78" i="24" s="1"/>
  <c r="D78" i="42" s="1"/>
  <c r="C98" i="4"/>
  <c r="D98" i="24" s="1"/>
  <c r="D98" i="42" s="1"/>
  <c r="C90" i="4"/>
  <c r="D90" i="24" s="1"/>
  <c r="D90" i="42" s="1"/>
  <c r="I46" i="23" l="1"/>
  <c r="D54" i="42"/>
  <c r="D47" i="42"/>
  <c r="B46" i="23"/>
  <c r="D38" i="42"/>
  <c r="D63" i="60"/>
  <c r="I69" i="62"/>
  <c r="D77" i="40"/>
  <c r="D62" i="42"/>
  <c r="D92" i="42"/>
  <c r="D65" i="60"/>
  <c r="D21" i="49"/>
  <c r="D102" i="40"/>
  <c r="D102" i="56"/>
  <c r="D102" i="60" s="1"/>
  <c r="AC109" i="56"/>
  <c r="AJ109" i="56"/>
  <c r="D109" i="50"/>
  <c r="D109" i="56"/>
  <c r="AC109" i="50"/>
  <c r="B53" i="41" s="1"/>
  <c r="AJ109" i="50"/>
  <c r="I53" i="41" s="1"/>
  <c r="AC80" i="24"/>
  <c r="AJ80" i="24"/>
  <c r="D48" i="42"/>
  <c r="AC17" i="42"/>
  <c r="AJ17" i="42"/>
  <c r="AC72" i="24"/>
  <c r="AJ72" i="24"/>
  <c r="AC54" i="40"/>
  <c r="AJ54" i="40"/>
  <c r="AC21" i="54"/>
  <c r="AJ21" i="54"/>
  <c r="AC3" i="60"/>
  <c r="AJ3" i="60"/>
  <c r="AC98" i="40"/>
  <c r="AJ98" i="40"/>
  <c r="AC106" i="42"/>
  <c r="B26" i="23" s="1"/>
  <c r="AJ106" i="42"/>
  <c r="I26" i="23" s="1"/>
  <c r="AC92" i="42"/>
  <c r="AJ92" i="42"/>
  <c r="AC12" i="40"/>
  <c r="AJ12" i="40"/>
  <c r="AC85" i="42"/>
  <c r="AJ85" i="42"/>
  <c r="AC82" i="42"/>
  <c r="AJ82" i="42"/>
  <c r="AC14" i="42"/>
  <c r="AJ14" i="42"/>
  <c r="AC44" i="42"/>
  <c r="AJ44" i="42"/>
  <c r="AC60" i="42"/>
  <c r="AJ60" i="42"/>
  <c r="AC108" i="49"/>
  <c r="B51" i="23" s="1"/>
  <c r="B49" i="23" s="1"/>
  <c r="AJ108" i="49"/>
  <c r="I51" i="23" s="1"/>
  <c r="E77" i="40"/>
  <c r="AC77" i="54"/>
  <c r="AJ77" i="54"/>
  <c r="AC88" i="40"/>
  <c r="AJ88" i="40"/>
  <c r="AC107" i="49"/>
  <c r="B38" i="23" s="1"/>
  <c r="B36" i="23" s="1"/>
  <c r="AJ107" i="49"/>
  <c r="I38" i="23" s="1"/>
  <c r="I36" i="23" s="1"/>
  <c r="E66" i="60"/>
  <c r="AC66" i="61"/>
  <c r="AJ66" i="61"/>
  <c r="AC98" i="60"/>
  <c r="AJ98" i="60"/>
  <c r="AC65" i="61"/>
  <c r="AJ65" i="61"/>
  <c r="AC6" i="54"/>
  <c r="AJ6" i="54"/>
  <c r="AC58" i="49"/>
  <c r="AJ58" i="49"/>
  <c r="AJ10" i="60"/>
  <c r="AC10" i="60"/>
  <c r="AC20" i="49"/>
  <c r="AJ20" i="49"/>
  <c r="E71" i="60"/>
  <c r="AC71" i="61"/>
  <c r="AJ71" i="61"/>
  <c r="AC16" i="54"/>
  <c r="AJ16" i="54"/>
  <c r="AC92" i="40"/>
  <c r="AJ92" i="40"/>
  <c r="AC89" i="60"/>
  <c r="AJ89" i="60"/>
  <c r="AC47" i="60"/>
  <c r="AJ47" i="60"/>
  <c r="AC51" i="60"/>
  <c r="AJ51" i="60"/>
  <c r="AJ27" i="60"/>
  <c r="AC27" i="60"/>
  <c r="AC94" i="50"/>
  <c r="AJ94" i="50"/>
  <c r="AC83" i="40"/>
  <c r="AJ83" i="40"/>
  <c r="AC47" i="42"/>
  <c r="AJ47" i="42"/>
  <c r="AC60" i="61"/>
  <c r="AJ60" i="61"/>
  <c r="AC61" i="42"/>
  <c r="AJ61" i="42"/>
  <c r="AC47" i="40"/>
  <c r="AJ47" i="40"/>
  <c r="AJ33" i="60"/>
  <c r="AC33" i="60"/>
  <c r="AC90" i="40"/>
  <c r="AJ90" i="40"/>
  <c r="AC93" i="60"/>
  <c r="AJ93" i="60"/>
  <c r="AC25" i="42"/>
  <c r="AJ25" i="42"/>
  <c r="AC106" i="40"/>
  <c r="B24" i="41" s="1"/>
  <c r="AJ106" i="40"/>
  <c r="I24" i="41" s="1"/>
  <c r="AC88" i="54"/>
  <c r="AJ88" i="54"/>
  <c r="AC79" i="40"/>
  <c r="AJ79" i="40"/>
  <c r="C106" i="32" a="1"/>
  <c r="C106" i="32" s="1"/>
  <c r="AC19" i="49"/>
  <c r="AJ19" i="49"/>
  <c r="AC71" i="54"/>
  <c r="AJ71" i="54"/>
  <c r="AJ35" i="60"/>
  <c r="AC35" i="60"/>
  <c r="AC35" i="54"/>
  <c r="AJ35" i="54"/>
  <c r="AC96" i="60"/>
  <c r="AJ96" i="60"/>
  <c r="AJ23" i="60"/>
  <c r="AC23" i="60"/>
  <c r="AC32" i="49"/>
  <c r="AJ32" i="49"/>
  <c r="AC30" i="49"/>
  <c r="AJ30" i="49"/>
  <c r="AC53" i="40"/>
  <c r="AJ53" i="40"/>
  <c r="AC9" i="61"/>
  <c r="AJ9" i="61"/>
  <c r="AC4" i="61"/>
  <c r="AJ4" i="61"/>
  <c r="AC108" i="53"/>
  <c r="B46" i="41" s="1"/>
  <c r="AJ108" i="53"/>
  <c r="I46" i="41" s="1"/>
  <c r="AC30" i="61"/>
  <c r="AJ30" i="61"/>
  <c r="AJ76" i="56"/>
  <c r="AC76" i="56"/>
  <c r="AC81" i="60"/>
  <c r="AJ81" i="60"/>
  <c r="AJ75" i="61"/>
  <c r="AC75" i="61"/>
  <c r="AC72" i="61"/>
  <c r="AJ72" i="61"/>
  <c r="AC99" i="40"/>
  <c r="AJ99" i="40"/>
  <c r="AC42" i="50"/>
  <c r="AJ42" i="50"/>
  <c r="AC21" i="49"/>
  <c r="AJ21" i="49"/>
  <c r="AC28" i="40"/>
  <c r="AJ28" i="40"/>
  <c r="AC79" i="60"/>
  <c r="AJ79" i="60"/>
  <c r="AC29" i="40"/>
  <c r="AJ29" i="40"/>
  <c r="AC23" i="42"/>
  <c r="AJ23" i="42"/>
  <c r="AC75" i="40"/>
  <c r="AJ75" i="40"/>
  <c r="AC82" i="40"/>
  <c r="AJ82" i="40"/>
  <c r="AC91" i="42"/>
  <c r="AJ91" i="42"/>
  <c r="AC40" i="42"/>
  <c r="AJ40" i="42"/>
  <c r="AC36" i="42"/>
  <c r="AJ36" i="42"/>
  <c r="AC62" i="42"/>
  <c r="AJ62" i="42"/>
  <c r="AC10" i="42"/>
  <c r="AJ10" i="42"/>
  <c r="AC54" i="42"/>
  <c r="AJ54" i="42"/>
  <c r="AC37" i="42"/>
  <c r="AJ37" i="42"/>
  <c r="E12" i="42"/>
  <c r="AC12" i="49"/>
  <c r="AJ12" i="49"/>
  <c r="AC43" i="40"/>
  <c r="AJ43" i="40"/>
  <c r="E6" i="42"/>
  <c r="AC6" i="49"/>
  <c r="AJ6" i="49"/>
  <c r="AC22" i="54"/>
  <c r="AJ22" i="54"/>
  <c r="AC11" i="49"/>
  <c r="AJ11" i="49"/>
  <c r="AC7" i="49"/>
  <c r="AJ7" i="49"/>
  <c r="E66" i="42"/>
  <c r="AC66" i="49"/>
  <c r="AJ66" i="49"/>
  <c r="AC27" i="40"/>
  <c r="AJ27" i="40"/>
  <c r="AC62" i="40"/>
  <c r="AJ62" i="40"/>
  <c r="AC49" i="42"/>
  <c r="AJ49" i="42"/>
  <c r="AC98" i="42"/>
  <c r="AJ98" i="42"/>
  <c r="AC52" i="42"/>
  <c r="AJ52" i="42"/>
  <c r="AC26" i="42"/>
  <c r="AJ26" i="42"/>
  <c r="AC38" i="40"/>
  <c r="AJ38" i="40"/>
  <c r="AC65" i="49"/>
  <c r="AJ65" i="49"/>
  <c r="AC24" i="49"/>
  <c r="AJ24" i="49"/>
  <c r="AC109" i="49"/>
  <c r="B64" i="23" s="1"/>
  <c r="AJ109" i="49"/>
  <c r="I64" i="23" s="1"/>
  <c r="I62" i="23" s="1"/>
  <c r="AC69" i="61"/>
  <c r="AJ69" i="61"/>
  <c r="AC72" i="40"/>
  <c r="AJ72" i="40"/>
  <c r="AC4" i="49"/>
  <c r="AJ4" i="49"/>
  <c r="AC45" i="40"/>
  <c r="AJ45" i="40"/>
  <c r="AC60" i="60"/>
  <c r="AJ60" i="60"/>
  <c r="AC108" i="61"/>
  <c r="AJ108" i="61"/>
  <c r="I47" i="62" s="1"/>
  <c r="I45" i="62" s="1"/>
  <c r="AJ40" i="60"/>
  <c r="AC40" i="60"/>
  <c r="E52" i="60"/>
  <c r="AC52" i="61"/>
  <c r="AJ52" i="61"/>
  <c r="AC8" i="61"/>
  <c r="AJ8" i="61"/>
  <c r="AC106" i="60"/>
  <c r="B24" i="62" s="1"/>
  <c r="AJ106" i="60"/>
  <c r="I24" i="62" s="1"/>
  <c r="AC77" i="49"/>
  <c r="AJ77" i="49"/>
  <c r="AC61" i="60"/>
  <c r="AJ61" i="60"/>
  <c r="AC72" i="60"/>
  <c r="AJ72" i="60"/>
  <c r="AC16" i="49"/>
  <c r="AJ16" i="49"/>
  <c r="AC109" i="54"/>
  <c r="B59" i="41" s="1"/>
  <c r="B57" i="41" s="1"/>
  <c r="AJ109" i="54"/>
  <c r="I59" i="41" s="1"/>
  <c r="AC55" i="54"/>
  <c r="AJ55" i="54"/>
  <c r="AC75" i="54"/>
  <c r="AJ75" i="54"/>
  <c r="AC80" i="54"/>
  <c r="AJ80" i="54"/>
  <c r="AC87" i="60"/>
  <c r="AJ87" i="60"/>
  <c r="AC101" i="49"/>
  <c r="AJ101" i="49"/>
  <c r="AC95" i="42"/>
  <c r="AJ95" i="42"/>
  <c r="AC100" i="50"/>
  <c r="AJ100" i="50"/>
  <c r="AC15" i="40"/>
  <c r="AJ15" i="40"/>
  <c r="AJ20" i="56"/>
  <c r="AC20" i="56"/>
  <c r="AJ94" i="56"/>
  <c r="AC94" i="56"/>
  <c r="E35" i="42"/>
  <c r="AC35" i="49"/>
  <c r="AJ35" i="49"/>
  <c r="AC68" i="60"/>
  <c r="AJ68" i="60"/>
  <c r="D42" i="50"/>
  <c r="D42" i="40" s="1"/>
  <c r="D42" i="56"/>
  <c r="AC49" i="40"/>
  <c r="AJ49" i="40"/>
  <c r="AC59" i="40"/>
  <c r="AJ59" i="40"/>
  <c r="AC74" i="40"/>
  <c r="AJ74" i="40"/>
  <c r="AC9" i="40"/>
  <c r="AJ9" i="40"/>
  <c r="AC48" i="40"/>
  <c r="AJ48" i="40"/>
  <c r="AC45" i="60"/>
  <c r="AJ45" i="60"/>
  <c r="AC69" i="54"/>
  <c r="AJ69" i="54"/>
  <c r="AJ26" i="60"/>
  <c r="AC26" i="60"/>
  <c r="E46" i="42"/>
  <c r="AC46" i="49"/>
  <c r="AJ46" i="49"/>
  <c r="AC55" i="61"/>
  <c r="AJ55" i="61"/>
  <c r="AC16" i="61"/>
  <c r="AJ16" i="61"/>
  <c r="AJ28" i="60"/>
  <c r="AC28" i="60"/>
  <c r="AC76" i="61"/>
  <c r="AJ76" i="61"/>
  <c r="AC101" i="61"/>
  <c r="AJ101" i="61"/>
  <c r="AC55" i="49"/>
  <c r="AJ55" i="49"/>
  <c r="AC80" i="49"/>
  <c r="AJ80" i="49"/>
  <c r="AC54" i="60"/>
  <c r="AJ54" i="60"/>
  <c r="AC43" i="60"/>
  <c r="AJ43" i="60"/>
  <c r="AC41" i="60"/>
  <c r="AJ41" i="60"/>
  <c r="E101" i="40"/>
  <c r="AC101" i="54"/>
  <c r="AJ101" i="54"/>
  <c r="AC46" i="40"/>
  <c r="AJ46" i="40"/>
  <c r="AJ38" i="60"/>
  <c r="AC38" i="60"/>
  <c r="AC81" i="40"/>
  <c r="AJ81" i="40"/>
  <c r="AC73" i="40"/>
  <c r="AJ73" i="40"/>
  <c r="AC58" i="61"/>
  <c r="AJ58" i="61"/>
  <c r="AC88" i="49"/>
  <c r="AJ88" i="49"/>
  <c r="AJ42" i="56"/>
  <c r="AC42" i="56"/>
  <c r="E42" i="60"/>
  <c r="AC102" i="56"/>
  <c r="AJ102" i="56"/>
  <c r="E102" i="60"/>
  <c r="AC60" i="40"/>
  <c r="AJ60" i="40"/>
  <c r="I66" i="41"/>
  <c r="AC41" i="40"/>
  <c r="AJ41" i="40"/>
  <c r="AC27" i="42"/>
  <c r="AJ27" i="42"/>
  <c r="AC49" i="60"/>
  <c r="AJ49" i="60"/>
  <c r="AC73" i="60"/>
  <c r="AJ73" i="60"/>
  <c r="AC26" i="40"/>
  <c r="AJ26" i="40"/>
  <c r="AC71" i="40"/>
  <c r="AJ71" i="40"/>
  <c r="E18" i="42"/>
  <c r="AC18" i="49"/>
  <c r="AJ18" i="49"/>
  <c r="AC21" i="42"/>
  <c r="AJ21" i="42"/>
  <c r="AC71" i="42"/>
  <c r="AJ71" i="42"/>
  <c r="AC20" i="61"/>
  <c r="AJ20" i="61"/>
  <c r="AC13" i="49"/>
  <c r="AJ13" i="49"/>
  <c r="AC4" i="54"/>
  <c r="AJ4" i="54"/>
  <c r="E94" i="42"/>
  <c r="AC94" i="49"/>
  <c r="AJ94" i="49"/>
  <c r="AC74" i="60"/>
  <c r="AJ74" i="60"/>
  <c r="AC12" i="61"/>
  <c r="AJ12" i="61"/>
  <c r="AJ37" i="60"/>
  <c r="AC37" i="60"/>
  <c r="AC6" i="61"/>
  <c r="AJ6" i="61"/>
  <c r="E108" i="40"/>
  <c r="AC108" i="54"/>
  <c r="B47" i="41" s="1"/>
  <c r="AJ108" i="54"/>
  <c r="I47" i="41" s="1"/>
  <c r="AC75" i="60"/>
  <c r="AJ75" i="60"/>
  <c r="AC25" i="40"/>
  <c r="AJ25" i="40"/>
  <c r="AC75" i="49"/>
  <c r="AJ75" i="49"/>
  <c r="AC56" i="60"/>
  <c r="AJ56" i="60"/>
  <c r="AC71" i="49"/>
  <c r="AJ71" i="49"/>
  <c r="E100" i="60"/>
  <c r="AC100" i="56"/>
  <c r="AJ100" i="56"/>
  <c r="AJ29" i="60"/>
  <c r="AC29" i="60"/>
  <c r="AC68" i="40"/>
  <c r="AJ68" i="40"/>
  <c r="AC35" i="61"/>
  <c r="AJ35" i="61"/>
  <c r="AC13" i="61"/>
  <c r="AJ13" i="61"/>
  <c r="AC93" i="42"/>
  <c r="AJ93" i="42"/>
  <c r="E42" i="40"/>
  <c r="AC83" i="42"/>
  <c r="AJ83" i="42"/>
  <c r="B66" i="41"/>
  <c r="AC10" i="40"/>
  <c r="AJ10" i="40"/>
  <c r="AC62" i="60"/>
  <c r="AJ62" i="60"/>
  <c r="AC86" i="42"/>
  <c r="AJ86" i="42"/>
  <c r="AC109" i="52"/>
  <c r="B56" i="41" s="1"/>
  <c r="B54" i="41" s="1"/>
  <c r="AJ109" i="52"/>
  <c r="I56" i="41" s="1"/>
  <c r="I54" i="41" s="1"/>
  <c r="AC7" i="54"/>
  <c r="AJ7" i="54"/>
  <c r="AC109" i="24"/>
  <c r="B57" i="23" s="1"/>
  <c r="AJ109" i="24"/>
  <c r="I57" i="23" s="1"/>
  <c r="AC76" i="42"/>
  <c r="AJ76" i="42"/>
  <c r="AC58" i="42"/>
  <c r="AJ58" i="42"/>
  <c r="AC80" i="40"/>
  <c r="AJ80" i="40"/>
  <c r="AC90" i="42"/>
  <c r="AJ90" i="42"/>
  <c r="AC67" i="49"/>
  <c r="AJ67" i="49"/>
  <c r="AC50" i="54"/>
  <c r="AJ50" i="54"/>
  <c r="AC63" i="40"/>
  <c r="AJ63" i="40"/>
  <c r="AC24" i="61"/>
  <c r="AJ24" i="61"/>
  <c r="AC39" i="40"/>
  <c r="AJ39" i="40"/>
  <c r="AC46" i="61"/>
  <c r="AJ46" i="61"/>
  <c r="AJ13" i="60"/>
  <c r="AC13" i="60"/>
  <c r="AC67" i="60"/>
  <c r="AJ67" i="60"/>
  <c r="AC18" i="61"/>
  <c r="AJ18" i="61"/>
  <c r="AC48" i="42"/>
  <c r="AJ48" i="42"/>
  <c r="AC110" i="60"/>
  <c r="B72" i="62" s="1"/>
  <c r="AJ110" i="60"/>
  <c r="I72" i="62" s="1"/>
  <c r="E7" i="60"/>
  <c r="AC7" i="61"/>
  <c r="AJ7" i="61"/>
  <c r="AC24" i="54"/>
  <c r="AJ24" i="54"/>
  <c r="AC30" i="40"/>
  <c r="AJ30" i="40"/>
  <c r="AC5" i="42"/>
  <c r="AJ5" i="42"/>
  <c r="AJ39" i="60"/>
  <c r="AC39" i="60"/>
  <c r="AC14" i="50"/>
  <c r="AJ14" i="50"/>
  <c r="AC94" i="61"/>
  <c r="AJ94" i="61"/>
  <c r="E19" i="60"/>
  <c r="AC19" i="61"/>
  <c r="AJ19" i="61"/>
  <c r="AC92" i="60"/>
  <c r="AJ92" i="60"/>
  <c r="AC90" i="60"/>
  <c r="AJ90" i="60"/>
  <c r="AC93" i="40"/>
  <c r="AJ93" i="40"/>
  <c r="I57" i="41"/>
  <c r="AJ25" i="60"/>
  <c r="AC25" i="60"/>
  <c r="I67" i="62"/>
  <c r="AC89" i="42"/>
  <c r="AJ89" i="42"/>
  <c r="AC42" i="42"/>
  <c r="AJ42" i="42"/>
  <c r="AC34" i="40"/>
  <c r="AJ34" i="40"/>
  <c r="AC76" i="54"/>
  <c r="AJ76" i="54"/>
  <c r="AC68" i="42"/>
  <c r="AJ68" i="42"/>
  <c r="AC34" i="42"/>
  <c r="AJ34" i="42"/>
  <c r="AC38" i="42"/>
  <c r="AJ38" i="42"/>
  <c r="AC109" i="46"/>
  <c r="B61" i="23" s="1"/>
  <c r="B59" i="23" s="1"/>
  <c r="AJ109" i="46"/>
  <c r="I61" i="23" s="1"/>
  <c r="I59" i="23" s="1"/>
  <c r="E84" i="42"/>
  <c r="AC84" i="49"/>
  <c r="AJ84" i="49"/>
  <c r="AC33" i="40"/>
  <c r="AJ33" i="40"/>
  <c r="AC18" i="54"/>
  <c r="AJ18" i="54"/>
  <c r="AC24" i="40"/>
  <c r="AJ24" i="40"/>
  <c r="AC31" i="42"/>
  <c r="AJ31" i="42"/>
  <c r="AC58" i="40"/>
  <c r="AJ58" i="40"/>
  <c r="AC50" i="42"/>
  <c r="AJ50" i="42"/>
  <c r="AC78" i="42"/>
  <c r="AJ78" i="42"/>
  <c r="AC100" i="42"/>
  <c r="AJ100" i="42"/>
  <c r="E84" i="40"/>
  <c r="AC84" i="54"/>
  <c r="AJ84" i="54"/>
  <c r="AC32" i="54"/>
  <c r="AJ32" i="54"/>
  <c r="AC8" i="40"/>
  <c r="AJ8" i="40"/>
  <c r="AC43" i="42"/>
  <c r="AJ43" i="42"/>
  <c r="AC33" i="42"/>
  <c r="AJ33" i="42"/>
  <c r="AC88" i="42"/>
  <c r="AJ88" i="42"/>
  <c r="AC67" i="54"/>
  <c r="AJ67" i="54"/>
  <c r="AC6" i="40"/>
  <c r="AJ6" i="40"/>
  <c r="AC41" i="42"/>
  <c r="AJ41" i="42"/>
  <c r="E13" i="40"/>
  <c r="AC13" i="54"/>
  <c r="AJ13" i="54"/>
  <c r="AC87" i="40"/>
  <c r="AJ87" i="40"/>
  <c r="AC77" i="61"/>
  <c r="AJ77" i="61"/>
  <c r="AC94" i="54"/>
  <c r="AJ94" i="54"/>
  <c r="AC83" i="60"/>
  <c r="AJ83" i="60"/>
  <c r="AC60" i="49"/>
  <c r="AJ60" i="49"/>
  <c r="AC52" i="54"/>
  <c r="AJ52" i="54"/>
  <c r="AC9" i="54"/>
  <c r="AJ9" i="54"/>
  <c r="AC109" i="61"/>
  <c r="AJ109" i="61"/>
  <c r="I59" i="62" s="1"/>
  <c r="I57" i="62" s="1"/>
  <c r="D42" i="60"/>
  <c r="AJ5" i="60"/>
  <c r="AC5" i="60"/>
  <c r="AC72" i="49"/>
  <c r="AJ72" i="49"/>
  <c r="AC22" i="61"/>
  <c r="AJ22" i="61"/>
  <c r="AC50" i="61"/>
  <c r="AJ50" i="61"/>
  <c r="AC57" i="40"/>
  <c r="AJ57" i="40"/>
  <c r="AJ17" i="60"/>
  <c r="AC17" i="60"/>
  <c r="AC22" i="49"/>
  <c r="AJ22" i="49"/>
  <c r="E110" i="40"/>
  <c r="AC110" i="50"/>
  <c r="B65" i="41" s="1"/>
  <c r="AJ110" i="50"/>
  <c r="I65" i="41" s="1"/>
  <c r="AC73" i="42"/>
  <c r="AJ73" i="42"/>
  <c r="AC52" i="50"/>
  <c r="AJ52" i="50"/>
  <c r="AC91" i="60"/>
  <c r="AJ91" i="60"/>
  <c r="AC109" i="57"/>
  <c r="B56" i="62" s="1"/>
  <c r="AJ109" i="57"/>
  <c r="I56" i="62" s="1"/>
  <c r="E20" i="40"/>
  <c r="AC20" i="54"/>
  <c r="AJ20" i="54"/>
  <c r="E3" i="40"/>
  <c r="AC3" i="54"/>
  <c r="AJ3" i="54"/>
  <c r="AC3" i="49"/>
  <c r="AJ3" i="49"/>
  <c r="AC56" i="42"/>
  <c r="AJ56" i="42"/>
  <c r="AC102" i="50"/>
  <c r="AJ102" i="50"/>
  <c r="E102" i="40"/>
  <c r="AC66" i="40"/>
  <c r="AJ66" i="40"/>
  <c r="AC96" i="42"/>
  <c r="AJ96" i="42"/>
  <c r="B62" i="23"/>
  <c r="AC91" i="40"/>
  <c r="AJ91" i="40"/>
  <c r="AC30" i="42"/>
  <c r="AJ30" i="42"/>
  <c r="AC9" i="49"/>
  <c r="AJ9" i="49"/>
  <c r="AC11" i="54"/>
  <c r="AJ11" i="54"/>
  <c r="AC59" i="60"/>
  <c r="AJ59" i="60"/>
  <c r="AC3" i="42"/>
  <c r="AJ3" i="42"/>
  <c r="AC86" i="40"/>
  <c r="AJ86" i="40"/>
  <c r="AC28" i="42"/>
  <c r="AJ28" i="42"/>
  <c r="AC102" i="42"/>
  <c r="AJ102" i="42"/>
  <c r="AC70" i="42"/>
  <c r="AJ70" i="42"/>
  <c r="E65" i="40"/>
  <c r="AC65" i="54"/>
  <c r="AJ65" i="54"/>
  <c r="AC69" i="49"/>
  <c r="AJ69" i="49"/>
  <c r="AC105" i="61"/>
  <c r="B11" i="62" s="1"/>
  <c r="B9" i="62" s="1"/>
  <c r="AJ105" i="61"/>
  <c r="I11" i="62" s="1"/>
  <c r="I9" i="62" s="1"/>
  <c r="AC108" i="60"/>
  <c r="B48" i="62" s="1"/>
  <c r="AJ108" i="60"/>
  <c r="I48" i="62" s="1"/>
  <c r="E84" i="60"/>
  <c r="AC84" i="61"/>
  <c r="AJ84" i="61"/>
  <c r="AC19" i="54"/>
  <c r="AJ19" i="54"/>
  <c r="AJ31" i="60"/>
  <c r="AC31" i="60"/>
  <c r="AJ21" i="60"/>
  <c r="AC21" i="60"/>
  <c r="AJ30" i="60"/>
  <c r="AC30" i="60"/>
  <c r="E74" i="42"/>
  <c r="AC74" i="49"/>
  <c r="AJ74" i="49"/>
  <c r="AC63" i="42"/>
  <c r="AJ63" i="42"/>
  <c r="AC58" i="60"/>
  <c r="AJ58" i="60"/>
  <c r="AC88" i="60"/>
  <c r="AJ88" i="60"/>
  <c r="AJ15" i="60"/>
  <c r="AC15" i="60"/>
  <c r="E11" i="60"/>
  <c r="AC11" i="61"/>
  <c r="AJ11" i="61"/>
  <c r="AC32" i="61"/>
  <c r="AJ32" i="61"/>
  <c r="AC45" i="42"/>
  <c r="AJ45" i="42"/>
  <c r="AC76" i="50"/>
  <c r="AJ76" i="50"/>
  <c r="AJ14" i="56"/>
  <c r="AC14" i="56"/>
  <c r="E80" i="60"/>
  <c r="AC80" i="61"/>
  <c r="AJ80" i="61"/>
  <c r="AC8" i="49"/>
  <c r="AJ8" i="49"/>
  <c r="AC29" i="42"/>
  <c r="AJ29" i="42"/>
  <c r="AC59" i="42"/>
  <c r="AJ59" i="42"/>
  <c r="I49" i="23"/>
  <c r="AC82" i="60"/>
  <c r="AJ82" i="60"/>
  <c r="I19" i="62"/>
  <c r="I17" i="62"/>
  <c r="I43" i="62"/>
  <c r="I41" i="62"/>
  <c r="AC99" i="42"/>
  <c r="AJ99" i="42"/>
  <c r="D49" i="60"/>
  <c r="D31" i="60"/>
  <c r="D61" i="60"/>
  <c r="D108" i="40"/>
  <c r="D43" i="40"/>
  <c r="E8" i="42"/>
  <c r="E32" i="42"/>
  <c r="D85" i="60"/>
  <c r="D3" i="42"/>
  <c r="E22" i="42"/>
  <c r="D73" i="42"/>
  <c r="D50" i="49"/>
  <c r="D50" i="42" s="1"/>
  <c r="D20" i="61"/>
  <c r="D20" i="60" s="1"/>
  <c r="D50" i="61"/>
  <c r="D50" i="60" s="1"/>
  <c r="D28" i="60"/>
  <c r="D101" i="49"/>
  <c r="D101" i="42" s="1"/>
  <c r="D69" i="49"/>
  <c r="D69" i="42" s="1"/>
  <c r="D108" i="47"/>
  <c r="D76" i="54"/>
  <c r="D76" i="40" s="1"/>
  <c r="D45" i="60"/>
  <c r="D108" i="58"/>
  <c r="D58" i="61"/>
  <c r="D101" i="54"/>
  <c r="D101" i="40" s="1"/>
  <c r="D20" i="54"/>
  <c r="D20" i="40" s="1"/>
  <c r="D84" i="61"/>
  <c r="D84" i="60" s="1"/>
  <c r="D6" i="61"/>
  <c r="D6" i="60" s="1"/>
  <c r="D60" i="54"/>
  <c r="D74" i="42"/>
  <c r="D32" i="61"/>
  <c r="D32" i="60" s="1"/>
  <c r="D46" i="54"/>
  <c r="D46" i="40" s="1"/>
  <c r="D101" i="61"/>
  <c r="D101" i="60" s="1"/>
  <c r="D77" i="49"/>
  <c r="D77" i="42" s="1"/>
  <c r="D71" i="49"/>
  <c r="D71" i="42" s="1"/>
  <c r="E65" i="60"/>
  <c r="D52" i="49"/>
  <c r="D52" i="42" s="1"/>
  <c r="D60" i="61"/>
  <c r="D60" i="60" s="1"/>
  <c r="D77" i="61"/>
  <c r="D77" i="60" s="1"/>
  <c r="D69" i="61"/>
  <c r="D69" i="60" s="1"/>
  <c r="D55" i="60"/>
  <c r="D84" i="54"/>
  <c r="D84" i="40" s="1"/>
  <c r="D6" i="49"/>
  <c r="D6" i="42" s="1"/>
  <c r="D58" i="49"/>
  <c r="D58" i="42" s="1"/>
  <c r="D52" i="61"/>
  <c r="D52" i="60" s="1"/>
  <c r="D76" i="42"/>
  <c r="D27" i="40"/>
  <c r="D10" i="42"/>
  <c r="D6" i="40"/>
  <c r="D46" i="42"/>
  <c r="D68" i="42"/>
  <c r="D79" i="60"/>
  <c r="D9" i="42"/>
  <c r="E20" i="60"/>
  <c r="D74" i="40"/>
  <c r="D106" i="40"/>
  <c r="D54" i="60"/>
  <c r="C108" i="32" a="1"/>
  <c r="C108" i="32" s="1"/>
  <c r="D73" i="60"/>
  <c r="D27" i="60"/>
  <c r="E14" i="40"/>
  <c r="D94" i="56"/>
  <c r="D14" i="50"/>
  <c r="D14" i="40" s="1"/>
  <c r="D14" i="56"/>
  <c r="D14" i="60" s="1"/>
  <c r="E14" i="60"/>
  <c r="E94" i="60"/>
  <c r="D41" i="40"/>
  <c r="D100" i="40"/>
  <c r="E100" i="40"/>
  <c r="D52" i="50"/>
  <c r="D52" i="40" s="1"/>
  <c r="D68" i="56"/>
  <c r="D68" i="60" s="1"/>
  <c r="D100" i="56"/>
  <c r="D100" i="60" s="1"/>
  <c r="E77" i="42"/>
  <c r="D28" i="42"/>
  <c r="E20" i="42"/>
  <c r="D110" i="40"/>
  <c r="D21" i="42"/>
  <c r="E109" i="42"/>
  <c r="E105" i="60"/>
  <c r="D30" i="54"/>
  <c r="D30" i="40" s="1"/>
  <c r="D30" i="49"/>
  <c r="D30" i="42" s="1"/>
  <c r="D106" i="60"/>
  <c r="D83" i="49"/>
  <c r="D83" i="42" s="1"/>
  <c r="D83" i="54"/>
  <c r="D83" i="40" s="1"/>
  <c r="D83" i="61"/>
  <c r="D83" i="60" s="1"/>
  <c r="E18" i="60"/>
  <c r="D60" i="40"/>
  <c r="D108" i="61"/>
  <c r="D108" i="60" s="1"/>
  <c r="D96" i="60"/>
  <c r="C109" i="32" a="1"/>
  <c r="C109" i="32" s="1"/>
  <c r="E72" i="42"/>
  <c r="D15" i="60"/>
  <c r="D18" i="54"/>
  <c r="D18" i="40" s="1"/>
  <c r="E107" i="54"/>
  <c r="C110" i="32" a="1"/>
  <c r="C110" i="32" s="1"/>
  <c r="D30" i="61"/>
  <c r="D30" i="60" s="1"/>
  <c r="B47" i="62"/>
  <c r="B45" i="62" s="1"/>
  <c r="D35" i="54"/>
  <c r="D35" i="40" s="1"/>
  <c r="D88" i="61"/>
  <c r="D88" i="60" s="1"/>
  <c r="E94" i="40"/>
  <c r="E6" i="60"/>
  <c r="D3" i="61"/>
  <c r="D3" i="60" s="1"/>
  <c r="B59" i="62"/>
  <c r="E16" i="40"/>
  <c r="D75" i="54"/>
  <c r="D75" i="40" s="1"/>
  <c r="D75" i="49"/>
  <c r="D75" i="42" s="1"/>
  <c r="D10" i="60"/>
  <c r="D16" i="54"/>
  <c r="D16" i="40" s="1"/>
  <c r="D16" i="49"/>
  <c r="D16" i="42" s="1"/>
  <c r="D55" i="54"/>
  <c r="D55" i="40" s="1"/>
  <c r="D55" i="49"/>
  <c r="D55" i="42" s="1"/>
  <c r="D75" i="61"/>
  <c r="D75" i="60" s="1"/>
  <c r="D24" i="61"/>
  <c r="D24" i="60" s="1"/>
  <c r="E46" i="60"/>
  <c r="E12" i="60"/>
  <c r="E8" i="60"/>
  <c r="B17" i="62"/>
  <c r="B19" i="62"/>
  <c r="D12" i="60"/>
  <c r="E9" i="60"/>
  <c r="E76" i="60"/>
  <c r="D16" i="61"/>
  <c r="D16" i="60" s="1"/>
  <c r="E55" i="40"/>
  <c r="D76" i="61"/>
  <c r="D76" i="60" s="1"/>
  <c r="E50" i="60"/>
  <c r="C105" i="32" a="1"/>
  <c r="C105" i="32" s="1"/>
  <c r="E69" i="60"/>
  <c r="E19" i="40"/>
  <c r="E24" i="60"/>
  <c r="D26" i="42"/>
  <c r="D84" i="49"/>
  <c r="D84" i="42" s="1"/>
  <c r="D71" i="54"/>
  <c r="D71" i="40" s="1"/>
  <c r="D22" i="49"/>
  <c r="D22" i="42" s="1"/>
  <c r="D3" i="54"/>
  <c r="D3" i="40" s="1"/>
  <c r="E69" i="40"/>
  <c r="D81" i="60"/>
  <c r="E13" i="42"/>
  <c r="D35" i="61"/>
  <c r="D35" i="60" s="1"/>
  <c r="D74" i="61"/>
  <c r="D74" i="60" s="1"/>
  <c r="D56" i="60"/>
  <c r="D18" i="61"/>
  <c r="D18" i="60" s="1"/>
  <c r="D23" i="60"/>
  <c r="D65" i="54"/>
  <c r="D65" i="40" s="1"/>
  <c r="D65" i="49"/>
  <c r="D65" i="42" s="1"/>
  <c r="E75" i="42"/>
  <c r="E4" i="60"/>
  <c r="E80" i="42"/>
  <c r="D19" i="49"/>
  <c r="D19" i="42" s="1"/>
  <c r="D19" i="54"/>
  <c r="D19" i="40" s="1"/>
  <c r="D24" i="42"/>
  <c r="D19" i="61"/>
  <c r="D19" i="60" s="1"/>
  <c r="D13" i="49"/>
  <c r="D13" i="42" s="1"/>
  <c r="D13" i="54"/>
  <c r="D13" i="40" s="1"/>
  <c r="D21" i="61"/>
  <c r="D21" i="60" s="1"/>
  <c r="E35" i="40"/>
  <c r="D94" i="49"/>
  <c r="D94" i="42" s="1"/>
  <c r="D94" i="54"/>
  <c r="D94" i="40" s="1"/>
  <c r="D7" i="60"/>
  <c r="D9" i="61"/>
  <c r="D9" i="60" s="1"/>
  <c r="E55" i="60"/>
  <c r="E16" i="42"/>
  <c r="D109" i="61"/>
  <c r="D109" i="60" s="1"/>
  <c r="D72" i="54"/>
  <c r="D72" i="40" s="1"/>
  <c r="D72" i="49"/>
  <c r="D72" i="42" s="1"/>
  <c r="B58" i="62"/>
  <c r="D80" i="54"/>
  <c r="D80" i="40" s="1"/>
  <c r="D80" i="49"/>
  <c r="D80" i="42" s="1"/>
  <c r="D43" i="60"/>
  <c r="C107" i="32" a="1"/>
  <c r="C107" i="32" s="1"/>
  <c r="D4" i="49"/>
  <c r="D4" i="42" s="1"/>
  <c r="D4" i="54"/>
  <c r="D4" i="40" s="1"/>
  <c r="D22" i="61"/>
  <c r="D22" i="60" s="1"/>
  <c r="E19" i="42"/>
  <c r="D13" i="61"/>
  <c r="D13" i="60" s="1"/>
  <c r="E107" i="61"/>
  <c r="D94" i="61"/>
  <c r="D94" i="60" s="1"/>
  <c r="D110" i="56"/>
  <c r="D110" i="60" s="1"/>
  <c r="E16" i="60"/>
  <c r="E101" i="60"/>
  <c r="E55" i="42"/>
  <c r="E22" i="60"/>
  <c r="E50" i="40"/>
  <c r="D80" i="61"/>
  <c r="D80" i="60" s="1"/>
  <c r="D4" i="61"/>
  <c r="D4" i="60" s="1"/>
  <c r="E109" i="60"/>
  <c r="E4" i="40"/>
  <c r="E4" i="42"/>
  <c r="D27" i="42"/>
  <c r="E77" i="60"/>
  <c r="D11" i="60"/>
  <c r="D46" i="61"/>
  <c r="D46" i="60" s="1"/>
  <c r="E52" i="40"/>
  <c r="D58" i="60"/>
  <c r="B65" i="62"/>
  <c r="B67" i="62"/>
  <c r="D66" i="61"/>
  <c r="D66" i="60" s="1"/>
  <c r="D8" i="61"/>
  <c r="D8" i="60" s="1"/>
  <c r="E32" i="60"/>
  <c r="D72" i="61"/>
  <c r="D72" i="60" s="1"/>
  <c r="E101" i="42"/>
  <c r="E105" i="49"/>
  <c r="C105" i="37"/>
  <c r="E105" i="54"/>
  <c r="E107" i="42"/>
  <c r="C107" i="37"/>
  <c r="D107" i="49" s="1"/>
  <c r="D107" i="42" s="1"/>
  <c r="D32" i="42"/>
  <c r="D12" i="54"/>
  <c r="D12" i="40" s="1"/>
  <c r="D12" i="49"/>
  <c r="D12" i="42" s="1"/>
  <c r="D9" i="54"/>
  <c r="D9" i="40" s="1"/>
  <c r="E9" i="42"/>
  <c r="D32" i="54"/>
  <c r="D32" i="40" s="1"/>
  <c r="D24" i="54"/>
  <c r="D24" i="40" s="1"/>
  <c r="E24" i="42"/>
  <c r="D11" i="54"/>
  <c r="D11" i="40" s="1"/>
  <c r="D11" i="49"/>
  <c r="D11" i="42" s="1"/>
  <c r="E7" i="42"/>
  <c r="E7" i="40"/>
  <c r="D88" i="49"/>
  <c r="D88" i="42" s="1"/>
  <c r="D66" i="49"/>
  <c r="D66" i="42" s="1"/>
  <c r="D67" i="54"/>
  <c r="D67" i="40" s="1"/>
  <c r="D67" i="49"/>
  <c r="D67" i="42" s="1"/>
  <c r="E67" i="40"/>
  <c r="D8" i="54"/>
  <c r="D8" i="40" s="1"/>
  <c r="D22" i="40"/>
  <c r="D18" i="42"/>
  <c r="E65" i="42"/>
  <c r="E32" i="40"/>
  <c r="E18" i="40"/>
  <c r="E22" i="40"/>
  <c r="E11" i="42"/>
  <c r="E11" i="40"/>
  <c r="D7" i="54"/>
  <c r="D7" i="40" s="1"/>
  <c r="D7" i="49"/>
  <c r="D7" i="42" s="1"/>
  <c r="E76" i="40"/>
  <c r="E67" i="42"/>
  <c r="E21" i="40"/>
  <c r="E69" i="42"/>
  <c r="D109" i="54"/>
  <c r="D108" i="49"/>
  <c r="E108" i="42"/>
  <c r="E109" i="40"/>
  <c r="D109" i="52"/>
  <c r="D109" i="46"/>
  <c r="D109" i="42" s="1"/>
  <c r="C110" i="4"/>
  <c r="D110" i="24" s="1"/>
  <c r="D110" i="42" s="1"/>
  <c r="E110" i="24"/>
  <c r="D20" i="42"/>
  <c r="I55" i="62" l="1"/>
  <c r="I53" i="62"/>
  <c r="B53" i="62"/>
  <c r="B55" i="62"/>
  <c r="AC65" i="42"/>
  <c r="AJ65" i="42"/>
  <c r="AC65" i="60"/>
  <c r="AJ65" i="60"/>
  <c r="AC22" i="42"/>
  <c r="AJ22" i="42"/>
  <c r="AC102" i="40"/>
  <c r="AJ102" i="40"/>
  <c r="AC110" i="40"/>
  <c r="B72" i="41" s="1"/>
  <c r="AJ110" i="40"/>
  <c r="I72" i="41" s="1"/>
  <c r="AJ19" i="60"/>
  <c r="AC19" i="60"/>
  <c r="AJ102" i="60"/>
  <c r="AC102" i="60"/>
  <c r="AC21" i="40"/>
  <c r="AJ21" i="40"/>
  <c r="AC18" i="40"/>
  <c r="AJ18" i="40"/>
  <c r="AC107" i="42"/>
  <c r="B39" i="23" s="1"/>
  <c r="AJ107" i="42"/>
  <c r="I39" i="23" s="1"/>
  <c r="AJ22" i="60"/>
  <c r="AC22" i="60"/>
  <c r="AC19" i="42"/>
  <c r="AJ19" i="42"/>
  <c r="AJ24" i="60"/>
  <c r="AC24" i="60"/>
  <c r="AC76" i="60"/>
  <c r="AJ76" i="60"/>
  <c r="AC67" i="42"/>
  <c r="AJ67" i="42"/>
  <c r="AC32" i="40"/>
  <c r="AJ32" i="40"/>
  <c r="AC105" i="54"/>
  <c r="B11" i="41" s="1"/>
  <c r="B9" i="41" s="1"/>
  <c r="AJ105" i="54"/>
  <c r="I11" i="41" s="1"/>
  <c r="I9" i="41" s="1"/>
  <c r="AC4" i="42"/>
  <c r="AJ4" i="42"/>
  <c r="AC55" i="42"/>
  <c r="AJ55" i="42"/>
  <c r="AC19" i="40"/>
  <c r="AJ19" i="40"/>
  <c r="AJ9" i="60"/>
  <c r="AC9" i="60"/>
  <c r="AC16" i="40"/>
  <c r="AJ16" i="40"/>
  <c r="AC20" i="42"/>
  <c r="AJ20" i="42"/>
  <c r="AC74" i="42"/>
  <c r="AJ74" i="42"/>
  <c r="AC3" i="40"/>
  <c r="AJ3" i="40"/>
  <c r="AC84" i="42"/>
  <c r="AJ84" i="42"/>
  <c r="AC94" i="60"/>
  <c r="AJ94" i="60"/>
  <c r="AC13" i="40"/>
  <c r="AJ13" i="40"/>
  <c r="AC100" i="60"/>
  <c r="AJ100" i="60"/>
  <c r="AC94" i="42"/>
  <c r="AJ94" i="42"/>
  <c r="AC35" i="42"/>
  <c r="AJ35" i="42"/>
  <c r="AC12" i="42"/>
  <c r="AJ12" i="42"/>
  <c r="AC101" i="60"/>
  <c r="AJ101" i="60"/>
  <c r="AC69" i="60"/>
  <c r="AJ69" i="60"/>
  <c r="AC109" i="40"/>
  <c r="B60" i="41" s="1"/>
  <c r="AJ109" i="40"/>
  <c r="I60" i="41" s="1"/>
  <c r="AC107" i="54"/>
  <c r="B35" i="41" s="1"/>
  <c r="B33" i="41" s="1"/>
  <c r="AJ107" i="54"/>
  <c r="I35" i="41" s="1"/>
  <c r="I33" i="41" s="1"/>
  <c r="AC77" i="42"/>
  <c r="AJ77" i="42"/>
  <c r="AJ14" i="60"/>
  <c r="AC14" i="60"/>
  <c r="AC32" i="42"/>
  <c r="AJ32" i="42"/>
  <c r="AC80" i="60"/>
  <c r="AJ80" i="60"/>
  <c r="AC42" i="60"/>
  <c r="AJ42" i="60"/>
  <c r="AC46" i="42"/>
  <c r="AJ46" i="42"/>
  <c r="AC76" i="40"/>
  <c r="AJ76" i="40"/>
  <c r="AC69" i="40"/>
  <c r="AJ69" i="40"/>
  <c r="AC7" i="40"/>
  <c r="AJ7" i="40"/>
  <c r="AC105" i="49"/>
  <c r="B12" i="23" s="1"/>
  <c r="B10" i="23" s="1"/>
  <c r="AJ105" i="49"/>
  <c r="I12" i="23" s="1"/>
  <c r="I10" i="23" s="1"/>
  <c r="AC4" i="40"/>
  <c r="AJ4" i="40"/>
  <c r="AJ16" i="60"/>
  <c r="AC16" i="60"/>
  <c r="AC108" i="42"/>
  <c r="B52" i="23" s="1"/>
  <c r="AJ108" i="42"/>
  <c r="I52" i="23" s="1"/>
  <c r="AC7" i="42"/>
  <c r="AJ7" i="42"/>
  <c r="AC101" i="42"/>
  <c r="AJ101" i="42"/>
  <c r="AC52" i="40"/>
  <c r="AJ52" i="40"/>
  <c r="AC109" i="60"/>
  <c r="B60" i="62" s="1"/>
  <c r="AJ109" i="60"/>
  <c r="I60" i="62" s="1"/>
  <c r="AC50" i="60"/>
  <c r="AJ50" i="60"/>
  <c r="AJ6" i="60"/>
  <c r="AC6" i="60"/>
  <c r="AC105" i="60"/>
  <c r="B12" i="62" s="1"/>
  <c r="AJ105" i="60"/>
  <c r="I12" i="62" s="1"/>
  <c r="AC8" i="42"/>
  <c r="AJ8" i="42"/>
  <c r="AC84" i="60"/>
  <c r="AJ84" i="60"/>
  <c r="AC20" i="40"/>
  <c r="AJ20" i="40"/>
  <c r="AC101" i="40"/>
  <c r="AJ101" i="40"/>
  <c r="AC66" i="42"/>
  <c r="AJ66" i="42"/>
  <c r="AC11" i="40"/>
  <c r="AJ11" i="40"/>
  <c r="AC80" i="42"/>
  <c r="AJ80" i="42"/>
  <c r="AJ8" i="60"/>
  <c r="AC8" i="60"/>
  <c r="AJ18" i="60"/>
  <c r="AC18" i="60"/>
  <c r="AC65" i="40"/>
  <c r="AJ65" i="40"/>
  <c r="AC84" i="40"/>
  <c r="AJ84" i="40"/>
  <c r="AC42" i="40"/>
  <c r="AJ42" i="40"/>
  <c r="AC6" i="42"/>
  <c r="AJ6" i="42"/>
  <c r="I45" i="41"/>
  <c r="AC77" i="40"/>
  <c r="AJ77" i="40"/>
  <c r="AC16" i="42"/>
  <c r="AJ16" i="42"/>
  <c r="AJ4" i="60"/>
  <c r="AC4" i="60"/>
  <c r="AC55" i="40"/>
  <c r="AJ55" i="40"/>
  <c r="AJ12" i="60"/>
  <c r="AC12" i="60"/>
  <c r="AC72" i="42"/>
  <c r="AJ72" i="42"/>
  <c r="AC109" i="42"/>
  <c r="B65" i="23" s="1"/>
  <c r="AJ109" i="42"/>
  <c r="I65" i="23" s="1"/>
  <c r="AJ20" i="60"/>
  <c r="AC20" i="60"/>
  <c r="AJ11" i="60"/>
  <c r="AC11" i="60"/>
  <c r="B45" i="41"/>
  <c r="AC66" i="60"/>
  <c r="AJ66" i="60"/>
  <c r="AC9" i="42"/>
  <c r="AJ9" i="42"/>
  <c r="AC35" i="40"/>
  <c r="AJ35" i="40"/>
  <c r="AC94" i="40"/>
  <c r="AJ94" i="40"/>
  <c r="AC11" i="42"/>
  <c r="AJ11" i="42"/>
  <c r="AC67" i="40"/>
  <c r="AJ67" i="40"/>
  <c r="AJ32" i="60"/>
  <c r="AC32" i="60"/>
  <c r="AC107" i="61"/>
  <c r="B35" i="62" s="1"/>
  <c r="B33" i="62" s="1"/>
  <c r="AJ107" i="61"/>
  <c r="I35" i="62" s="1"/>
  <c r="I33" i="62" s="1"/>
  <c r="AC110" i="24"/>
  <c r="B70" i="23" s="1"/>
  <c r="AJ110" i="24"/>
  <c r="I70" i="23" s="1"/>
  <c r="AC69" i="42"/>
  <c r="AJ69" i="42"/>
  <c r="AC22" i="40"/>
  <c r="AJ22" i="40"/>
  <c r="AC24" i="42"/>
  <c r="AJ24" i="42"/>
  <c r="AC77" i="60"/>
  <c r="AJ77" i="60"/>
  <c r="AC50" i="40"/>
  <c r="AJ50" i="40"/>
  <c r="AC55" i="60"/>
  <c r="AJ55" i="60"/>
  <c r="AC75" i="42"/>
  <c r="AJ75" i="42"/>
  <c r="AC13" i="42"/>
  <c r="AJ13" i="42"/>
  <c r="AC46" i="60"/>
  <c r="AJ46" i="60"/>
  <c r="AC100" i="40"/>
  <c r="AJ100" i="40"/>
  <c r="AC14" i="40"/>
  <c r="AJ14" i="40"/>
  <c r="AJ7" i="60"/>
  <c r="AC7" i="60"/>
  <c r="AC108" i="40"/>
  <c r="B48" i="41" s="1"/>
  <c r="AJ108" i="40"/>
  <c r="I48" i="41" s="1"/>
  <c r="AC18" i="42"/>
  <c r="AJ18" i="42"/>
  <c r="AC52" i="60"/>
  <c r="AJ52" i="60"/>
  <c r="AC71" i="60"/>
  <c r="AJ71" i="60"/>
  <c r="B57" i="62"/>
  <c r="D108" i="42"/>
  <c r="E107" i="40"/>
  <c r="D109" i="40"/>
  <c r="D107" i="54"/>
  <c r="D107" i="40" s="1"/>
  <c r="E107" i="60"/>
  <c r="D107" i="61"/>
  <c r="D107" i="60" s="1"/>
  <c r="D105" i="49"/>
  <c r="D105" i="42" s="1"/>
  <c r="D105" i="61"/>
  <c r="D105" i="60" s="1"/>
  <c r="D105" i="54"/>
  <c r="D105" i="40" s="1"/>
  <c r="E105" i="40"/>
  <c r="E105" i="42"/>
  <c r="E110" i="42"/>
  <c r="AC105" i="42" l="1"/>
  <c r="B13" i="23" s="1"/>
  <c r="AJ105" i="42"/>
  <c r="I13" i="23" s="1"/>
  <c r="AC107" i="60"/>
  <c r="B36" i="62" s="1"/>
  <c r="AJ107" i="60"/>
  <c r="I36" i="62" s="1"/>
  <c r="AC110" i="42"/>
  <c r="B78" i="23" s="1"/>
  <c r="AJ110" i="42"/>
  <c r="I78" i="23" s="1"/>
  <c r="AC105" i="40"/>
  <c r="B12" i="41" s="1"/>
  <c r="AJ105" i="40"/>
  <c r="I12" i="41" s="1"/>
  <c r="AC107" i="40"/>
  <c r="B36" i="41" s="1"/>
  <c r="AJ107" i="40"/>
  <c r="I36" i="41" s="1"/>
</calcChain>
</file>

<file path=xl/sharedStrings.xml><?xml version="1.0" encoding="utf-8"?>
<sst xmlns="http://schemas.openxmlformats.org/spreadsheetml/2006/main" count="5188" uniqueCount="296">
  <si>
    <t>95/00</t>
    <phoneticPr fontId="18"/>
  </si>
  <si>
    <t>00/05</t>
    <phoneticPr fontId="18"/>
  </si>
  <si>
    <t>1995-2000</t>
    <phoneticPr fontId="18"/>
  </si>
  <si>
    <t>2000-2005</t>
    <phoneticPr fontId="18"/>
  </si>
  <si>
    <t>05/10</t>
    <phoneticPr fontId="18"/>
  </si>
  <si>
    <t>00/10</t>
    <phoneticPr fontId="18"/>
  </si>
  <si>
    <t>2005-2010</t>
    <phoneticPr fontId="18"/>
  </si>
  <si>
    <t>2000-2010</t>
    <phoneticPr fontId="18"/>
  </si>
  <si>
    <t>10/15</t>
    <phoneticPr fontId="18"/>
  </si>
  <si>
    <t>95/15</t>
    <phoneticPr fontId="18"/>
  </si>
  <si>
    <t>95-00</t>
    <phoneticPr fontId="18"/>
  </si>
  <si>
    <t>00-05</t>
    <phoneticPr fontId="18"/>
  </si>
  <si>
    <t>05-10</t>
    <phoneticPr fontId="18"/>
  </si>
  <si>
    <t>10-15</t>
    <phoneticPr fontId="18"/>
  </si>
  <si>
    <t>00-10</t>
    <phoneticPr fontId="18"/>
  </si>
  <si>
    <t>2010-2015</t>
    <phoneticPr fontId="18"/>
  </si>
  <si>
    <t>1)</t>
  </si>
  <si>
    <t>2)</t>
  </si>
  <si>
    <t>3)</t>
  </si>
  <si>
    <t>4)</t>
  </si>
  <si>
    <t>5)</t>
  </si>
  <si>
    <t>6)</t>
  </si>
  <si>
    <t>7)</t>
  </si>
  <si>
    <t>8)</t>
  </si>
  <si>
    <t>9)</t>
  </si>
  <si>
    <t>10)</t>
  </si>
  <si>
    <t>List of contents</t>
    <phoneticPr fontId="18"/>
  </si>
  <si>
    <t>DS</t>
    <phoneticPr fontId="18"/>
  </si>
  <si>
    <t>Y</t>
    <phoneticPr fontId="18"/>
  </si>
  <si>
    <t>YC</t>
    <phoneticPr fontId="18"/>
  </si>
  <si>
    <t>M</t>
    <phoneticPr fontId="18"/>
  </si>
  <si>
    <t>PM</t>
    <phoneticPr fontId="18"/>
  </si>
  <si>
    <t>V</t>
    <phoneticPr fontId="18"/>
  </si>
  <si>
    <t>NV</t>
    <phoneticPr fontId="18"/>
  </si>
  <si>
    <t>L</t>
    <phoneticPr fontId="18"/>
  </si>
  <si>
    <t>H</t>
    <phoneticPr fontId="18"/>
  </si>
  <si>
    <t>LC</t>
    <phoneticPr fontId="18"/>
  </si>
  <si>
    <t>WL</t>
    <phoneticPr fontId="18"/>
  </si>
  <si>
    <t>K</t>
    <phoneticPr fontId="18"/>
  </si>
  <si>
    <t>K_T</t>
    <phoneticPr fontId="18"/>
  </si>
  <si>
    <t>KC</t>
    <phoneticPr fontId="18"/>
  </si>
  <si>
    <t>RK</t>
    <phoneticPr fontId="18"/>
  </si>
  <si>
    <t>Cy</t>
    <phoneticPr fontId="18"/>
  </si>
  <si>
    <t>Cv</t>
    <phoneticPr fontId="18"/>
  </si>
  <si>
    <t>YConM</t>
    <phoneticPr fontId="18"/>
  </si>
  <si>
    <t>YConH</t>
    <phoneticPr fontId="18"/>
  </si>
  <si>
    <t>YConLC</t>
    <phoneticPr fontId="18"/>
  </si>
  <si>
    <t>YConK_T</t>
    <phoneticPr fontId="18"/>
  </si>
  <si>
    <t>YConKC</t>
    <phoneticPr fontId="18"/>
  </si>
  <si>
    <t>TFPy</t>
    <phoneticPr fontId="18"/>
  </si>
  <si>
    <t>VConH</t>
    <phoneticPr fontId="18"/>
  </si>
  <si>
    <t>VConLC</t>
    <phoneticPr fontId="18"/>
  </si>
  <si>
    <t>VConK_T</t>
    <phoneticPr fontId="18"/>
  </si>
  <si>
    <t>VConKC</t>
    <phoneticPr fontId="18"/>
  </si>
  <si>
    <t>TFPva</t>
    <phoneticPr fontId="18"/>
  </si>
  <si>
    <t>15-18</t>
    <phoneticPr fontId="18"/>
  </si>
  <si>
    <t>10-18</t>
    <phoneticPr fontId="18"/>
  </si>
  <si>
    <t>95-18</t>
    <phoneticPr fontId="18"/>
  </si>
  <si>
    <t>15/18</t>
    <phoneticPr fontId="18"/>
  </si>
  <si>
    <t>10/18</t>
    <phoneticPr fontId="18"/>
  </si>
  <si>
    <t>94/18</t>
    <phoneticPr fontId="18"/>
  </si>
  <si>
    <t>2015-2018</t>
    <phoneticPr fontId="18"/>
  </si>
  <si>
    <t>2010-2018</t>
    <phoneticPr fontId="18"/>
  </si>
  <si>
    <t>1995-2018</t>
    <phoneticPr fontId="18"/>
  </si>
  <si>
    <t>n</t>
    <phoneticPr fontId="18"/>
  </si>
  <si>
    <t>Y_G</t>
    <phoneticPr fontId="18"/>
  </si>
  <si>
    <t>V_G</t>
    <phoneticPr fontId="18"/>
  </si>
  <si>
    <t>LP_G</t>
    <phoneticPr fontId="18"/>
  </si>
  <si>
    <t>LPConLC</t>
    <phoneticPr fontId="18"/>
  </si>
  <si>
    <t>LPConK_T</t>
    <phoneticPr fontId="18"/>
  </si>
  <si>
    <t>LPConKC</t>
    <phoneticPr fontId="18"/>
  </si>
  <si>
    <t>TFPlp</t>
    <phoneticPr fontId="18"/>
  </si>
  <si>
    <t>H_G</t>
    <phoneticPr fontId="18"/>
  </si>
  <si>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</si>
  <si>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</si>
  <si>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</si>
  <si>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</si>
  <si>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</si>
  <si>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</si>
  <si>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</si>
  <si>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</si>
  <si>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</si>
  <si>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</si>
  <si>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</si>
  <si>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</si>
  <si>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</si>
  <si>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</si>
  <si>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</si>
  <si>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</si>
  <si>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</si>
  <si>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</si>
  <si>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</si>
  <si>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</si>
  <si>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</si>
  <si>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</si>
  <si>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</si>
  <si>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</si>
  <si>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</si>
  <si>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</si>
  <si>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</si>
  <si>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</si>
  <si>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</si>
  <si>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</si>
  <si>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List of contents</t>
  </si>
  <si>
    <t>Definition of aggregated sectors</t>
  </si>
  <si>
    <t>Real gross output (million yen, in chain-linked 2011 prices)</t>
  </si>
  <si>
    <t>Nominal gross output (million yen)</t>
  </si>
  <si>
    <t>Real intermediate inputs (million yen, in chain-linked 2011 prices)</t>
  </si>
  <si>
    <t>Nominal intermediate inputs (million yen)</t>
  </si>
  <si>
    <t>Real value added (million yen, in chain-linked 2011 prices)</t>
  </si>
  <si>
    <t>Nominal value added (million yen)</t>
  </si>
  <si>
    <t>Labor input index (Divisia index, 2011=1.000)</t>
  </si>
  <si>
    <t>Hours worked index (2011=1.000)</t>
  </si>
  <si>
    <t>Labor quality index (2011=1.000)</t>
  </si>
  <si>
    <t>Nominal labor costs (million yen)</t>
  </si>
  <si>
    <t>Capital service input (Divisia index, 2011=1.000)</t>
  </si>
  <si>
    <t>Real net capital stock index (2011=1.000)</t>
  </si>
  <si>
    <t>Capital quality index (2011=1.000)</t>
  </si>
  <si>
    <t>Nominal capital service input (nominal rental price*real net capital stock, million yen)</t>
  </si>
  <si>
    <t>Cost share of each production factor (including intermediate inputs)</t>
  </si>
  <si>
    <t>Cost share of each production factor (excluding intermediate inputs)</t>
  </si>
  <si>
    <t>Growth rate of real gross output</t>
  </si>
  <si>
    <t>Contribution of intermediate inputs (gross output basis)</t>
  </si>
  <si>
    <t>Contribution of hours worked (gross output basis)</t>
  </si>
  <si>
    <t>Contribution of labor quality (gross output basis)</t>
  </si>
  <si>
    <t>Contribution of real net capital stock (gross output basis)</t>
  </si>
  <si>
    <t>Contribution of capital quality (gross output basis)</t>
  </si>
  <si>
    <t>TFP growth rate (gross output basis)</t>
  </si>
  <si>
    <t>Growth accounting (gross output basis)</t>
  </si>
  <si>
    <t>Growth rate of real value added</t>
  </si>
  <si>
    <t>Contribution of hours worked (value added basis)</t>
  </si>
  <si>
    <t>Contribution of labor quality (value added basis)</t>
  </si>
  <si>
    <t>Contribution of real net capital stock (value added basis)</t>
  </si>
  <si>
    <t>Contribution of capital quality (value added basis)</t>
  </si>
  <si>
    <t>TFP growth rate (value added basis)</t>
  </si>
  <si>
    <t>Growth accounting (value added basis)</t>
  </si>
  <si>
    <t>Growth accounting (output)</t>
    <phoneticPr fontId="18"/>
  </si>
  <si>
    <t>Growth accounting (value added)</t>
    <phoneticPr fontId="18"/>
  </si>
  <si>
    <t>Sheet name</t>
  </si>
  <si>
    <t>Contents</t>
  </si>
  <si>
    <t>Agriculture</t>
  </si>
  <si>
    <t>Agricultural services</t>
  </si>
  <si>
    <t>Forestry</t>
  </si>
  <si>
    <t>Fisheries</t>
  </si>
  <si>
    <t>Mining</t>
  </si>
  <si>
    <t>Livestock products</t>
  </si>
  <si>
    <t>Seafood products</t>
  </si>
  <si>
    <t>Flour and grain mill products</t>
  </si>
  <si>
    <t>Miscellaneous foods and related products</t>
  </si>
  <si>
    <t>Beverages</t>
  </si>
  <si>
    <t>Prepared animal foods and organic fertilizers</t>
  </si>
  <si>
    <t>Tobacco</t>
  </si>
  <si>
    <t>Textile products (except chemical fibers)</t>
  </si>
  <si>
    <t>Chemical fibers</t>
  </si>
  <si>
    <t>Pulp, paper, and coated and glazed paper</t>
  </si>
  <si>
    <t>Paper products</t>
  </si>
  <si>
    <t>Chemical fertilizers</t>
  </si>
  <si>
    <t>Basic inorganic chemicals</t>
  </si>
  <si>
    <t>Basic organic chemicals</t>
  </si>
  <si>
    <t>Organic chemicals</t>
  </si>
  <si>
    <t>Pharmaceutical products</t>
  </si>
  <si>
    <t>Miscellaneous chemical products</t>
  </si>
  <si>
    <t>Petroleum products</t>
  </si>
  <si>
    <t>Coal products</t>
  </si>
  <si>
    <t>Glass and its products</t>
  </si>
  <si>
    <t>Cement and its products</t>
  </si>
  <si>
    <t>Pottery</t>
  </si>
  <si>
    <t>Miscellaneous ceramic, stone and clay products</t>
  </si>
  <si>
    <t>Pig iron and crude steel</t>
  </si>
  <si>
    <t>Miscellaneous iron and steel</t>
  </si>
  <si>
    <t>Smelting and refining of non-ferrous metals</t>
  </si>
  <si>
    <t>Non-ferrous metal products</t>
  </si>
  <si>
    <t>Fabricated constructional and architectural metal products</t>
  </si>
  <si>
    <t>Miscellaneous fabricated metal products</t>
  </si>
  <si>
    <t>General-purpose machinery</t>
  </si>
  <si>
    <t>Production machinery</t>
  </si>
  <si>
    <t>Office and service industry machines</t>
  </si>
  <si>
    <t>Miscellaneous business oriented machinery</t>
  </si>
  <si>
    <t>Ordnance</t>
  </si>
  <si>
    <t>Semiconductor devices and integrated circuits</t>
  </si>
  <si>
    <t>Miscellaneous electronic components and devices</t>
  </si>
  <si>
    <t>Electrical devices and parts</t>
  </si>
  <si>
    <t>Household electric appliances</t>
  </si>
  <si>
    <t>Electronic equipment and electric measuring instruments</t>
  </si>
  <si>
    <t>Miscellaneous electrical machinery equipment</t>
  </si>
  <si>
    <t>Image and audio equipment</t>
  </si>
  <si>
    <t>Communication equipment</t>
  </si>
  <si>
    <t>Electronic data processing machines, digital and analog computer equipment and accessories</t>
  </si>
  <si>
    <t>Motor vehicles (including motor vehicles bodies)</t>
  </si>
  <si>
    <t>Motor vehicle parts and accessories</t>
  </si>
  <si>
    <t>Other transportation equipment</t>
  </si>
  <si>
    <t>Printing</t>
  </si>
  <si>
    <t>Lumber and wood products</t>
  </si>
  <si>
    <t>Furniture and fixtures</t>
  </si>
  <si>
    <t>Plastic products</t>
  </si>
  <si>
    <t>Rubber products</t>
  </si>
  <si>
    <t>Leather and leather products</t>
  </si>
  <si>
    <t>Watches and clocks</t>
  </si>
  <si>
    <t>Miscellaneous manufacturing industries</t>
  </si>
  <si>
    <t>Electricity</t>
  </si>
  <si>
    <t>Gas, heat supply</t>
  </si>
  <si>
    <t>Waterworks</t>
  </si>
  <si>
    <t>Water supply for industrial use</t>
  </si>
  <si>
    <t>Sewage disposal</t>
  </si>
  <si>
    <t>Waste disposal</t>
  </si>
  <si>
    <t>Construction</t>
  </si>
  <si>
    <t>Civil engineering</t>
  </si>
  <si>
    <t>Wholesale</t>
  </si>
  <si>
    <t>Retail</t>
  </si>
  <si>
    <t>Railway</t>
  </si>
  <si>
    <t>Road transportation</t>
  </si>
  <si>
    <t>Water transportation</t>
  </si>
  <si>
    <t>Air transportation</t>
  </si>
  <si>
    <t>Other transportation and packing</t>
  </si>
  <si>
    <t>Mail</t>
  </si>
  <si>
    <t>Hotels</t>
  </si>
  <si>
    <t>Eating and drinking services</t>
  </si>
  <si>
    <t>Communications</t>
  </si>
  <si>
    <t>Broadcasting</t>
  </si>
  <si>
    <t>Information services</t>
  </si>
  <si>
    <t>Image information, sound information and character information production</t>
  </si>
  <si>
    <t>Finance</t>
  </si>
  <si>
    <t>Insurance</t>
  </si>
  <si>
    <t>Housing</t>
  </si>
  <si>
    <t>Real estate</t>
  </si>
  <si>
    <t>Research</t>
  </si>
  <si>
    <t>Advertising</t>
  </si>
  <si>
    <t>Rental of office equipment and goods</t>
  </si>
  <si>
    <t>Automobile maintenance services</t>
  </si>
  <si>
    <t>Other services for businesses</t>
  </si>
  <si>
    <t>Public administration</t>
  </si>
  <si>
    <t>Education</t>
  </si>
  <si>
    <t>Medical service, health and hygiene</t>
  </si>
  <si>
    <t>Social insurance and social welfare</t>
  </si>
  <si>
    <t>Nursing care</t>
  </si>
  <si>
    <t>Entertainment</t>
  </si>
  <si>
    <t>Laundry, beauty and bath services</t>
  </si>
  <si>
    <t>Other services for individuals</t>
  </si>
  <si>
    <t>Membership organizations</t>
  </si>
  <si>
    <t>Activities not elsewhere classified</t>
  </si>
  <si>
    <t>Industry name</t>
  </si>
  <si>
    <t>JIP Classification no.</t>
  </si>
  <si>
    <t>Macro economy (excluding housing and activities not elsewhere classified)</t>
  </si>
  <si>
    <t>Market economy</t>
  </si>
  <si>
    <t>Manufacturing sectors</t>
  </si>
  <si>
    <t>Non-manufacturing sectors (excluding housing and activities not elsewhere classified)</t>
  </si>
  <si>
    <t>Non-manufacturing sectors (only market economy, excluding housing and activities not elsewhere classified)</t>
  </si>
  <si>
    <t>Macro economy</t>
  </si>
  <si>
    <t>JIP Classification</t>
  </si>
  <si>
    <t>No.</t>
  </si>
  <si>
    <t>Industry Name</t>
  </si>
  <si>
    <t>Aggregated sectors</t>
  </si>
  <si>
    <t xml:space="preserve">Macro economy </t>
  </si>
  <si>
    <t>Real gross output (million yen, in previous year's prices)</t>
  </si>
  <si>
    <t>Cost share of labor input (labor compensation/(intermediate input cost+labor compensation+capital compensation))</t>
  </si>
  <si>
    <t>Real Output Growth</t>
  </si>
  <si>
    <t>Contribution of Material Input Growth</t>
  </si>
  <si>
    <t>Contribution of Labor Input Growth</t>
  </si>
  <si>
    <t>Contribution of Hours Worked Growth</t>
  </si>
  <si>
    <t>Contribution of Labor Quality Growth</t>
  </si>
  <si>
    <t>Contribution of Capital Input Growth</t>
  </si>
  <si>
    <t>Contribution of Capital Quantity Growth</t>
  </si>
  <si>
    <t>Contribution of Capital Quality Growth</t>
  </si>
  <si>
    <t>TFP Growth</t>
  </si>
  <si>
    <t>Real gross output and intermediate inputs are measured as (Laspeyres) chain-linked indices. Labor and capital inputs are measured as Tornqvist approximations of Divisia indices. The contributions of labor and capital are measured in terms of cost shares (information on the ex-post current surplus is not used).</t>
  </si>
  <si>
    <t>Real GDP Growth</t>
  </si>
  <si>
    <t>The real gross value added of each sector and GDP are measured as (Laspeyres) chain-linked indices. Labor and capital inputs are measured as Tornqvist approximations of Divisia indices. The contributions of labor and capital are measured in terms of cost shares (information on the ex-post current surplus is not used).</t>
  </si>
  <si>
    <t>Real intermediate inputs (million yen, in previous year's prices)</t>
    <phoneticPr fontId="18"/>
  </si>
  <si>
    <t>Real value added (million yen, in previous year's prices)</t>
    <phoneticPr fontId="20"/>
  </si>
  <si>
    <t>Hours worked (1000 workers*total annual working hours)</t>
  </si>
  <si>
    <t>Real net capital stock (million yen, chain-linked 2011 prices)</t>
  </si>
  <si>
    <t>Cost share of intermediate input (intermediate input cost/(intermediate input cost+labor compensation+capital compensation))</t>
    <phoneticPr fontId="18"/>
  </si>
  <si>
    <t>Cost share of capital input (capital compensation/(intermediate input cost+labor compensation+capital compensation))</t>
    <phoneticPr fontId="18"/>
  </si>
  <si>
    <t>Cost share of labor input (labor compensation/(labor compensation+capital compensation))</t>
    <phoneticPr fontId="18"/>
  </si>
  <si>
    <t>Cost share of capital input (capital compensation/(labor compensation+capital compensation))</t>
    <phoneticPr fontId="18"/>
  </si>
  <si>
    <r>
      <rPr>
        <sz val="11"/>
        <rFont val="ＭＳ Ｐゴシック"/>
        <family val="3"/>
        <charset val="128"/>
      </rPr>
      <t>シェア（期間平均、％）</t>
    </r>
    <rPh sb="4" eb="6">
      <t>キカン</t>
    </rPh>
    <rPh sb="6" eb="8">
      <t>ヘイキン</t>
    </rPh>
    <phoneticPr fontId="18"/>
  </si>
  <si>
    <r>
      <rPr>
        <sz val="11"/>
        <rFont val="ＭＳ Ｐゴシック"/>
        <family val="3"/>
        <charset val="128"/>
      </rPr>
      <t>シェア</t>
    </r>
    <phoneticPr fontId="18"/>
  </si>
  <si>
    <t>Labor productivity growth rate (value added/total hours worked)</t>
  </si>
  <si>
    <t>Growth rate of total hours worked</t>
  </si>
  <si>
    <t>Contribution of labor quality (value added basis, identical to VConLC)</t>
  </si>
  <si>
    <t>Contribution of capital stock per total hours worked</t>
  </si>
  <si>
    <t>Contribution of capital quality (identical to VConKC)</t>
  </si>
  <si>
    <t>TFP growth by industry (value added basis, identical to TFPva)</t>
  </si>
  <si>
    <t>Growh accounting (lp)</t>
    <phoneticPr fontId="18"/>
  </si>
  <si>
    <t>Growth accounting (labor productivity growth=value added/total hours worked)</t>
  </si>
  <si>
    <t>Growth Rate of Total Hours Worked</t>
    <phoneticPr fontId="18"/>
  </si>
  <si>
    <t xml:space="preserve">Labor Productivity Growth Rate </t>
    <phoneticPr fontId="18"/>
  </si>
  <si>
    <t>Contribution of Capital Quality</t>
    <phoneticPr fontId="18"/>
  </si>
  <si>
    <t>Contribution of Capital Stock per Total Hours Worked</t>
    <phoneticPr fontId="18"/>
  </si>
  <si>
    <t>Contribution of Capital Input Growth per Total Hours Worked</t>
    <phoneticPr fontId="18"/>
  </si>
  <si>
    <t>Labor productivity growth rate (value added/total hours worked)</t>
    <phoneticPr fontId="18"/>
  </si>
  <si>
    <t>Contribution of labor quality (value added basis, identical to VConLC)</t>
    <phoneticPr fontId="18"/>
  </si>
  <si>
    <t>Contribution of capital stock per total hours worked</t>
    <phoneticPr fontId="18"/>
  </si>
  <si>
    <t>Contribution of capital quality (identical to VConKC)</t>
    <phoneticPr fontId="18"/>
  </si>
  <si>
    <t>TFP growth by industry (value added basis, identical to TFPva)</t>
    <phoneticPr fontId="18"/>
  </si>
  <si>
    <t>Growth accounting (labor productivity growth=value added/total hours worked)</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</si>
</sst>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000_ "/>
    <numFmt numFmtId="178" formatCode="0_);[Red]\(0\)"/>
    <numFmt numFmtId="179" formatCode="0.000_);[Red]\(0.000\)"/>
    <numFmt numFmtId="180" formatCode="0.000_ ;[Red]\-0.000\ "/>
    <numFmt numFmtId="181" formatCode="0.0_ ;[Red]\-0.0\ "/>
    <numFmt numFmtId="182" formatCode="#,##0_);[Red]\(#,##0\)"/>
    <numFmt numFmtId="183" formatCode="#,##0_ "/>
    <numFmt numFmtId="184" formatCode="#,##0_ ;[Red]\-#,##0\ "/>
    <numFmt numFmtId="185" formatCode="#,##0.000_ ;[Red]\-#,##0.000\ "/>
    <numFmt numFmtId="186" formatCode="0.0000_ ;[Red]\-0.0000\ "/>
    <numFmt numFmtId="187" formatCode="0.0000000_);[Red]\(0.0000000\)"/>
  </numFmts>
  <fonts count="31"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Ｐゴシック"/>
      <family val="3"/>
      <charset val="128"/>
    </font>
    <font>
      <sz val="6"/>
      <name val="ＭＳ Ｐゴシック"/>
      <family val="2"/>
      <charset val="128"/>
      <scheme val="minor"/>
    </font>
    <font>
      <u/>
      <sz val="11"/>
      <color theme="10"/>
      <name val="ＭＳ Ｐゴシック"/>
      <family val="3"/>
      <charset val="128"/>
    </font>
    <font>
      <sz val="11"/>
      <name val="Calibri"/>
      <family val="2"/>
    </font>
    <font>
      <u/>
      <sz val="11"/>
      <color theme="10"/>
      <name val="Calibri"/>
      <family val="2"/>
    </font>
    <font>
      <sz val="11"/>
      <color indexed="10"/>
      <name val="Calibri"/>
      <family val="2"/>
    </font>
    <font>
      <sz val="9"/>
      <color indexed="8"/>
      <name val="Calibri"/>
      <family val="2"/>
    </font>
    <font>
      <sz val="9"/>
      <name val="Calibri"/>
      <family val="2"/>
    </font>
    <font>
      <sz val="10"/>
      <name val="Calibri"/>
      <family val="2"/>
    </font>
    <font>
      <b/>
      <sz val="11"/>
      <name val="Calibri"/>
      <family val="2"/>
    </font>
    <font>
      <b/>
      <sz val="12"/>
      <name val="Calibri"/>
      <family val="2"/>
    </font>
    <font>
      <b/>
      <sz val="11"/>
      <color indexed="10"/>
      <name val="Calibri"/>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indexed="29"/>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3" borderId="0" applyNumberFormat="0" applyBorder="0" applyAlignment="0" applyProtection="0">
      <alignment vertical="center"/>
    </xf>
    <xf numFmtId="0" fontId="8" fillId="23" borderId="4" applyNumberFormat="0" applyAlignment="0" applyProtection="0">
      <alignment vertical="center"/>
    </xf>
    <xf numFmtId="0" fontId="9" fillId="0" borderId="0" applyNumberFormat="0" applyFill="0" applyBorder="0" applyAlignment="0" applyProtection="0">
      <alignment vertical="center"/>
    </xf>
    <xf numFmtId="0" fontId="10" fillId="0" borderId="5" applyNumberFormat="0" applyFill="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12" fillId="0" borderId="0" applyNumberFormat="0" applyFill="0" applyBorder="0" applyAlignment="0" applyProtection="0">
      <alignment vertical="center"/>
    </xf>
    <xf numFmtId="0" fontId="13" fillId="0" borderId="8" applyNumberFormat="0" applyFill="0" applyAlignment="0" applyProtection="0">
      <alignment vertical="center"/>
    </xf>
    <xf numFmtId="0" fontId="14" fillId="23" borderId="9" applyNumberFormat="0" applyAlignment="0" applyProtection="0">
      <alignment vertical="center"/>
    </xf>
    <xf numFmtId="0" fontId="15" fillId="0" borderId="0" applyNumberFormat="0" applyFill="0" applyBorder="0" applyAlignment="0" applyProtection="0">
      <alignment vertical="center"/>
    </xf>
    <xf numFmtId="0" fontId="16" fillId="7" borderId="4" applyNumberFormat="0" applyAlignment="0" applyProtection="0">
      <alignment vertical="center"/>
    </xf>
    <xf numFmtId="0" fontId="1" fillId="0" borderId="0">
      <alignment vertical="center"/>
    </xf>
    <xf numFmtId="0" fontId="17" fillId="4" borderId="0" applyNumberFormat="0" applyBorder="0" applyAlignment="0" applyProtection="0">
      <alignment vertical="center"/>
    </xf>
    <xf numFmtId="0" fontId="21" fillId="0" borderId="0" applyNumberFormat="0" applyFill="0" applyBorder="0" applyAlignment="0" applyProtection="0">
      <alignment vertical="center"/>
    </xf>
    <xf numFmtId="38" fontId="19" fillId="0" borderId="0" applyFont="0" applyFill="0" applyBorder="0" applyAlignment="0" applyProtection="0">
      <alignment vertical="center"/>
    </xf>
  </cellStyleXfs>
  <cellXfs count="72">
    <xf numFmtId="0" fontId="0" fillId="0" borderId="0" xfId="0">
      <alignment vertical="center"/>
    </xf>
    <xf numFmtId="0" fontId="22" fillId="0" borderId="0" xfId="0" applyFont="1" applyAlignment="1">
      <alignment horizontal="centerContinuous" vertical="center"/>
    </xf>
    <xf numFmtId="0" fontId="22" fillId="0" borderId="0" xfId="0" applyFont="1">
      <alignment vertical="center"/>
    </xf>
    <xf numFmtId="0" fontId="22" fillId="0" borderId="0" xfId="0" applyFont="1" applyAlignment="1">
      <alignment horizontal="right" vertical="center"/>
    </xf>
    <xf numFmtId="0" fontId="23" fillId="0" borderId="0" xfId="44" applyFont="1">
      <alignment vertical="center"/>
    </xf>
    <xf numFmtId="0" fontId="24" fillId="0" borderId="0" xfId="0" applyFont="1">
      <alignment vertical="center"/>
    </xf>
    <xf numFmtId="0" fontId="22" fillId="0" borderId="0" xfId="0" applyFont="1" applyAlignment="1">
      <alignment horizontal="center" vertical="center" wrapText="1"/>
    </xf>
    <xf numFmtId="0" fontId="22" fillId="0" borderId="0" xfId="0" applyFont="1" applyAlignment="1">
      <alignment vertical="center" wrapText="1"/>
    </xf>
    <xf numFmtId="176" fontId="22" fillId="0" borderId="0" xfId="0" applyNumberFormat="1" applyFont="1">
      <alignment vertical="center"/>
    </xf>
    <xf numFmtId="176" fontId="25" fillId="0" borderId="0" xfId="0" applyNumberFormat="1" applyFont="1" applyAlignment="1">
      <alignment horizontal="left" vertical="center"/>
    </xf>
    <xf numFmtId="176" fontId="22" fillId="24" borderId="0" xfId="0" applyNumberFormat="1" applyFont="1" applyFill="1">
      <alignment vertical="center"/>
    </xf>
    <xf numFmtId="176" fontId="26" fillId="0" borderId="0" xfId="0" applyNumberFormat="1" applyFont="1" applyAlignment="1">
      <alignment horizontal="left" vertical="center"/>
    </xf>
    <xf numFmtId="0" fontId="22" fillId="25" borderId="0" xfId="0" applyFont="1" applyFill="1">
      <alignment vertical="center"/>
    </xf>
    <xf numFmtId="0" fontId="22" fillId="24" borderId="0" xfId="0" applyFont="1" applyFill="1">
      <alignment vertical="center"/>
    </xf>
    <xf numFmtId="0" fontId="26" fillId="0" borderId="0" xfId="0" applyFont="1">
      <alignment vertical="center"/>
    </xf>
    <xf numFmtId="0" fontId="27" fillId="0" borderId="0" xfId="0" applyFont="1" applyAlignment="1">
      <alignment horizontal="center" vertical="center" wrapText="1"/>
    </xf>
    <xf numFmtId="182" fontId="22" fillId="0" borderId="0" xfId="0" applyNumberFormat="1" applyFont="1">
      <alignment vertical="center"/>
    </xf>
    <xf numFmtId="178" fontId="22" fillId="0" borderId="0" xfId="0" applyNumberFormat="1" applyFont="1">
      <alignment vertical="center"/>
    </xf>
    <xf numFmtId="0" fontId="28" fillId="0" borderId="0" xfId="0" applyFont="1">
      <alignment vertical="center"/>
    </xf>
    <xf numFmtId="179" fontId="22" fillId="0" borderId="0" xfId="0" applyNumberFormat="1" applyFont="1">
      <alignment vertical="center"/>
    </xf>
    <xf numFmtId="187" fontId="22" fillId="0" borderId="0" xfId="0" applyNumberFormat="1" applyFont="1">
      <alignment vertical="center"/>
    </xf>
    <xf numFmtId="183" fontId="22" fillId="0" borderId="0" xfId="0" applyNumberFormat="1" applyFont="1">
      <alignment vertical="center"/>
    </xf>
    <xf numFmtId="56" fontId="22" fillId="0" borderId="0" xfId="0" quotePrefix="1" applyNumberFormat="1" applyFont="1">
      <alignment vertical="center"/>
    </xf>
    <xf numFmtId="181" fontId="22" fillId="0" borderId="0" xfId="0" applyNumberFormat="1" applyFont="1">
      <alignment vertical="center"/>
    </xf>
    <xf numFmtId="177" fontId="22" fillId="0" borderId="0" xfId="0" applyNumberFormat="1" applyFont="1">
      <alignment vertical="center"/>
    </xf>
    <xf numFmtId="49" fontId="22" fillId="0" borderId="0" xfId="0" applyNumberFormat="1" applyFont="1">
      <alignment vertical="center"/>
    </xf>
    <xf numFmtId="184" fontId="22" fillId="0" borderId="0" xfId="0" applyNumberFormat="1" applyFont="1">
      <alignment vertical="center"/>
    </xf>
    <xf numFmtId="185" fontId="22" fillId="0" borderId="0" xfId="0" applyNumberFormat="1" applyFont="1">
      <alignment vertical="center"/>
    </xf>
    <xf numFmtId="180" fontId="22" fillId="0" borderId="0" xfId="0" applyNumberFormat="1" applyFont="1">
      <alignment vertical="center"/>
    </xf>
    <xf numFmtId="186" fontId="22" fillId="0" borderId="0" xfId="0" applyNumberFormat="1" applyFont="1">
      <alignment vertical="center"/>
    </xf>
    <xf numFmtId="184" fontId="22" fillId="0" borderId="0" xfId="45" applyNumberFormat="1" applyFont="1">
      <alignment vertical="center"/>
    </xf>
    <xf numFmtId="0" fontId="29" fillId="0" borderId="0" xfId="0" applyFont="1">
      <alignment vertical="center"/>
    </xf>
    <xf numFmtId="0" fontId="30" fillId="0" borderId="0" xfId="0" applyFont="1">
      <alignment vertical="center"/>
    </xf>
    <xf numFmtId="0" fontId="28" fillId="0" borderId="10" xfId="0" applyFont="1" applyBorder="1">
      <alignment vertical="center"/>
    </xf>
    <xf numFmtId="0" fontId="28" fillId="0" borderId="11" xfId="0" applyFont="1" applyBorder="1" applyAlignment="1">
      <alignment horizontal="center" vertical="center"/>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center"/>
    </xf>
    <xf numFmtId="10" fontId="28" fillId="0" borderId="13" xfId="28" applyNumberFormat="1" applyFont="1" applyBorder="1">
      <alignment vertical="center"/>
    </xf>
    <xf numFmtId="10" fontId="28" fillId="0" borderId="0" xfId="28" applyNumberFormat="1" applyFont="1">
      <alignment vertical="center"/>
    </xf>
    <xf numFmtId="10" fontId="28" fillId="0" borderId="14" xfId="28" applyNumberFormat="1" applyFont="1" applyBorder="1">
      <alignment vertical="center"/>
    </xf>
    <xf numFmtId="10" fontId="22" fillId="0" borderId="0" xfId="28" applyNumberFormat="1" applyFont="1">
      <alignment vertical="center"/>
    </xf>
    <xf numFmtId="0" fontId="28" fillId="0" borderId="13" xfId="0" applyFont="1" applyBorder="1">
      <alignment vertical="center"/>
    </xf>
    <xf numFmtId="10" fontId="22" fillId="0" borderId="0" xfId="0" applyNumberFormat="1" applyFont="1">
      <alignment vertical="center"/>
    </xf>
    <xf numFmtId="0" fontId="28" fillId="0" borderId="15" xfId="0" applyFont="1" applyBorder="1">
      <alignment vertical="center"/>
    </xf>
    <xf numFmtId="10" fontId="28" fillId="0" borderId="16" xfId="28" applyNumberFormat="1" applyFont="1" applyBorder="1">
      <alignment vertical="center"/>
    </xf>
    <xf numFmtId="10" fontId="28" fillId="0" borderId="15" xfId="28" applyNumberFormat="1" applyFont="1" applyBorder="1">
      <alignment vertical="center"/>
    </xf>
    <xf numFmtId="10" fontId="28" fillId="0" borderId="17" xfId="28" applyNumberFormat="1" applyFont="1" applyBorder="1">
      <alignment vertical="center"/>
    </xf>
    <xf numFmtId="10" fontId="28" fillId="0" borderId="17" xfId="0" applyNumberFormat="1" applyFont="1" applyBorder="1">
      <alignment vertical="center"/>
    </xf>
    <xf numFmtId="0" fontId="28" fillId="0" borderId="18" xfId="0" applyFont="1" applyBorder="1" applyAlignment="1">
      <alignment horizontal="center" vertical="center"/>
    </xf>
    <xf numFmtId="10" fontId="28" fillId="0" borderId="19" xfId="28" applyNumberFormat="1" applyFont="1" applyBorder="1">
      <alignment vertical="center"/>
    </xf>
    <xf numFmtId="10" fontId="28" fillId="0" borderId="20" xfId="28" applyNumberFormat="1" applyFont="1" applyBorder="1">
      <alignment vertical="center"/>
    </xf>
    <xf numFmtId="0" fontId="28" fillId="0" borderId="13" xfId="0" applyFont="1" applyBorder="1" applyAlignment="1">
      <alignment horizontal="left" vertical="center" indent="2"/>
    </xf>
    <xf numFmtId="0" fontId="28" fillId="0" borderId="13" xfId="0" applyFont="1" applyBorder="1" applyAlignment="1">
      <alignment horizontal="left" vertical="center" indent="1"/>
    </xf>
    <xf numFmtId="0" fontId="22" fillId="0" borderId="0" xfId="0" applyFont="1" applyAlignment="1">
      <alignment vertical="center"/>
    </xf>
    <xf numFmtId="10" fontId="28" fillId="0" borderId="0" xfId="28" applyNumberFormat="1" applyFont="1" applyAlignment="1">
      <alignment vertical="center"/>
    </xf>
    <xf numFmtId="10" fontId="28" fillId="0" borderId="0" xfId="0" applyNumberFormat="1" applyFont="1" applyBorder="1" applyAlignment="1">
      <alignment vertical="center"/>
    </xf>
    <xf numFmtId="10" fontId="28" fillId="0" borderId="13" xfId="0" applyNumberFormat="1" applyFont="1" applyBorder="1" applyAlignment="1">
      <alignment vertical="center" wrapText="1"/>
    </xf>
    <xf numFmtId="10" fontId="28" fillId="0" borderId="14" xfId="0" applyNumberFormat="1" applyFont="1" applyBorder="1" applyAlignment="1">
      <alignment vertical="center" wrapText="1"/>
    </xf>
    <xf numFmtId="10" fontId="28" fillId="0" borderId="14" xfId="0" applyNumberFormat="1" applyFont="1" applyBorder="1" applyAlignment="1">
      <alignment vertical="center"/>
    </xf>
    <xf numFmtId="0" fontId="22" fillId="0" borderId="0" xfId="0" applyFont="1" applyBorder="1">
      <alignment vertical="center"/>
    </xf>
    <xf numFmtId="10" fontId="22" fillId="0" borderId="0" xfId="0" applyNumberFormat="1" applyFont="1" applyBorder="1">
      <alignment vertical="center"/>
    </xf>
    <xf numFmtId="10" fontId="28" fillId="0" borderId="13" xfId="28" applyNumberFormat="1" applyFont="1" applyBorder="1" applyAlignment="1">
      <alignment vertical="center"/>
    </xf>
    <xf numFmtId="10" fontId="28" fillId="0" borderId="14" xfId="28" applyNumberFormat="1" applyFont="1" applyBorder="1" applyAlignment="1">
      <alignment vertical="center"/>
    </xf>
    <xf numFmtId="10" fontId="28" fillId="0" borderId="16" xfId="28" applyNumberFormat="1" applyFont="1" applyBorder="1" applyAlignment="1">
      <alignment vertical="center"/>
    </xf>
    <xf numFmtId="10" fontId="28" fillId="0" borderId="15" xfId="28" applyNumberFormat="1" applyFont="1" applyBorder="1" applyAlignment="1">
      <alignment vertical="center"/>
    </xf>
    <xf numFmtId="10" fontId="28" fillId="0" borderId="17" xfId="28" applyNumberFormat="1" applyFont="1" applyBorder="1" applyAlignment="1">
      <alignment vertical="center"/>
    </xf>
    <xf numFmtId="10" fontId="28" fillId="0" borderId="17" xfId="0" applyNumberFormat="1" applyFont="1" applyBorder="1" applyAlignment="1">
      <alignment vertical="center"/>
    </xf>
    <xf numFmtId="0" fontId="28" fillId="0" borderId="11" xfId="0" applyFont="1" applyBorder="1" applyAlignment="1">
      <alignment horizontal="left" vertical="top" wrapText="1"/>
    </xf>
    <xf numFmtId="0" fontId="0" fillId="0" borderId="11" xfId="0" applyBorder="1" applyAlignment="1">
      <alignment horizontal="left" vertical="top"/>
    </xf>
    <xf numFmtId="0" fontId="28" fillId="0" borderId="11" xfId="0" applyFont="1" applyBorder="1" applyAlignment="1">
      <alignment vertical="top" wrapText="1"/>
    </xf>
    <xf numFmtId="0" fontId="0" fillId="0" borderId="11" xfId="0" applyBorder="1" applyAlignment="1">
      <alignment vertical="top"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4"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5"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cellStyle name="良い" xfId="43"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C41"/>
  <sheetViews>
    <sheetView tabSelected="1" workbookViewId="0"/>
  </sheetViews>
  <sheetFormatPr defaultColWidth="9" defaultRowHeight="15" x14ac:dyDescent="0.15"/>
  <cols>
    <col min="1" max="1" width="9" style="2"/>
    <col min="2" max="2" width="29.5" style="2" customWidth="1"/>
    <col min="3" max="3" width="71.75" style="2" bestFit="1" customWidth="1"/>
    <col min="4" max="16384" width="9" style="2"/>
  </cols>
  <sheetData>
    <row r="1" spans="1:3" x14ac:dyDescent="0.15">
      <c r="A1" s="1"/>
      <c r="B1" s="1" t="s">
        <v>138</v>
      </c>
      <c r="C1" s="2" t="s">
        <v>139</v>
      </c>
    </row>
    <row r="2" spans="1:3" x14ac:dyDescent="0.15">
      <c r="A2" s="3" t="s">
        <v>16</v>
      </c>
      <c r="B2" s="4" t="s">
        <v>26</v>
      </c>
      <c r="C2" s="2" t="s">
        <v>103</v>
      </c>
    </row>
    <row r="3" spans="1:3" x14ac:dyDescent="0.15">
      <c r="A3" s="3" t="s">
        <v>17</v>
      </c>
      <c r="B3" s="4" t="s">
        <v>27</v>
      </c>
      <c r="C3" s="2" t="s">
        <v>104</v>
      </c>
    </row>
    <row r="4" spans="1:3" x14ac:dyDescent="0.15">
      <c r="A4" s="3" t="s">
        <v>18</v>
      </c>
      <c r="B4" s="4" t="s">
        <v>28</v>
      </c>
      <c r="C4" s="2" t="s">
        <v>105</v>
      </c>
    </row>
    <row r="5" spans="1:3" x14ac:dyDescent="0.15">
      <c r="A5" s="3" t="s">
        <v>19</v>
      </c>
      <c r="B5" s="4" t="s">
        <v>29</v>
      </c>
      <c r="C5" s="2" t="s">
        <v>106</v>
      </c>
    </row>
    <row r="6" spans="1:3" x14ac:dyDescent="0.15">
      <c r="A6" s="3" t="s">
        <v>20</v>
      </c>
      <c r="B6" s="4" t="s">
        <v>30</v>
      </c>
      <c r="C6" s="2" t="s">
        <v>107</v>
      </c>
    </row>
    <row r="7" spans="1:3" x14ac:dyDescent="0.15">
      <c r="A7" s="3" t="s">
        <v>21</v>
      </c>
      <c r="B7" s="4" t="s">
        <v>31</v>
      </c>
      <c r="C7" s="2" t="s">
        <v>108</v>
      </c>
    </row>
    <row r="8" spans="1:3" x14ac:dyDescent="0.15">
      <c r="A8" s="3" t="s">
        <v>22</v>
      </c>
      <c r="B8" s="4" t="s">
        <v>32</v>
      </c>
      <c r="C8" s="2" t="s">
        <v>109</v>
      </c>
    </row>
    <row r="9" spans="1:3" x14ac:dyDescent="0.15">
      <c r="A9" s="3" t="s">
        <v>23</v>
      </c>
      <c r="B9" s="4" t="s">
        <v>33</v>
      </c>
      <c r="C9" s="2" t="s">
        <v>110</v>
      </c>
    </row>
    <row r="10" spans="1:3" x14ac:dyDescent="0.15">
      <c r="A10" s="3" t="s">
        <v>24</v>
      </c>
      <c r="B10" s="4" t="s">
        <v>34</v>
      </c>
      <c r="C10" s="2" t="s">
        <v>111</v>
      </c>
    </row>
    <row r="11" spans="1:3" x14ac:dyDescent="0.15">
      <c r="A11" s="3" t="s">
        <v>25</v>
      </c>
      <c r="B11" s="4" t="s">
        <v>35</v>
      </c>
      <c r="C11" s="2" t="s">
        <v>112</v>
      </c>
    </row>
    <row r="12" spans="1:3" x14ac:dyDescent="0.15">
      <c r="A12" s="3" t="s">
        <v>73</v>
      </c>
      <c r="B12" s="4" t="s">
        <v>36</v>
      </c>
      <c r="C12" s="2" t="s">
        <v>113</v>
      </c>
    </row>
    <row r="13" spans="1:3" x14ac:dyDescent="0.15">
      <c r="A13" s="3" t="s">
        <v>74</v>
      </c>
      <c r="B13" s="4" t="s">
        <v>37</v>
      </c>
      <c r="C13" s="2" t="s">
        <v>114</v>
      </c>
    </row>
    <row r="14" spans="1:3" x14ac:dyDescent="0.15">
      <c r="A14" s="3" t="s">
        <v>75</v>
      </c>
      <c r="B14" s="4" t="s">
        <v>38</v>
      </c>
      <c r="C14" s="2" t="s">
        <v>115</v>
      </c>
    </row>
    <row r="15" spans="1:3" x14ac:dyDescent="0.15">
      <c r="A15" s="3" t="s">
        <v>76</v>
      </c>
      <c r="B15" s="4" t="s">
        <v>39</v>
      </c>
      <c r="C15" s="2" t="s">
        <v>116</v>
      </c>
    </row>
    <row r="16" spans="1:3" x14ac:dyDescent="0.15">
      <c r="A16" s="3" t="s">
        <v>77</v>
      </c>
      <c r="B16" s="4" t="s">
        <v>40</v>
      </c>
      <c r="C16" s="2" t="s">
        <v>117</v>
      </c>
    </row>
    <row r="17" spans="1:3" x14ac:dyDescent="0.15">
      <c r="A17" s="3" t="s">
        <v>78</v>
      </c>
      <c r="B17" s="4" t="s">
        <v>41</v>
      </c>
      <c r="C17" s="2" t="s">
        <v>118</v>
      </c>
    </row>
    <row r="18" spans="1:3" x14ac:dyDescent="0.15">
      <c r="A18" s="3" t="s">
        <v>79</v>
      </c>
      <c r="B18" s="4" t="s">
        <v>42</v>
      </c>
      <c r="C18" s="2" t="s">
        <v>119</v>
      </c>
    </row>
    <row r="19" spans="1:3" x14ac:dyDescent="0.15">
      <c r="A19" s="3" t="s">
        <v>80</v>
      </c>
      <c r="B19" s="4" t="s">
        <v>43</v>
      </c>
      <c r="C19" s="2" t="s">
        <v>120</v>
      </c>
    </row>
    <row r="20" spans="1:3" x14ac:dyDescent="0.15">
      <c r="A20" s="3" t="s">
        <v>81</v>
      </c>
      <c r="B20" s="4" t="s">
        <v>65</v>
      </c>
      <c r="C20" s="2" t="s">
        <v>121</v>
      </c>
    </row>
    <row r="21" spans="1:3" x14ac:dyDescent="0.15">
      <c r="A21" s="3" t="s">
        <v>82</v>
      </c>
      <c r="B21" s="4" t="s">
        <v>44</v>
      </c>
      <c r="C21" s="2" t="s">
        <v>122</v>
      </c>
    </row>
    <row r="22" spans="1:3" x14ac:dyDescent="0.15">
      <c r="A22" s="3" t="s">
        <v>83</v>
      </c>
      <c r="B22" s="4" t="s">
        <v>45</v>
      </c>
      <c r="C22" s="2" t="s">
        <v>123</v>
      </c>
    </row>
    <row r="23" spans="1:3" x14ac:dyDescent="0.15">
      <c r="A23" s="3" t="s">
        <v>84</v>
      </c>
      <c r="B23" s="4" t="s">
        <v>46</v>
      </c>
      <c r="C23" s="2" t="s">
        <v>124</v>
      </c>
    </row>
    <row r="24" spans="1:3" x14ac:dyDescent="0.15">
      <c r="A24" s="3" t="s">
        <v>85</v>
      </c>
      <c r="B24" s="4" t="s">
        <v>47</v>
      </c>
      <c r="C24" s="2" t="s">
        <v>125</v>
      </c>
    </row>
    <row r="25" spans="1:3" x14ac:dyDescent="0.15">
      <c r="A25" s="3" t="s">
        <v>86</v>
      </c>
      <c r="B25" s="4" t="s">
        <v>48</v>
      </c>
      <c r="C25" s="2" t="s">
        <v>126</v>
      </c>
    </row>
    <row r="26" spans="1:3" x14ac:dyDescent="0.15">
      <c r="A26" s="3" t="s">
        <v>87</v>
      </c>
      <c r="B26" s="4" t="s">
        <v>49</v>
      </c>
      <c r="C26" s="2" t="s">
        <v>127</v>
      </c>
    </row>
    <row r="27" spans="1:3" x14ac:dyDescent="0.15">
      <c r="A27" s="3" t="s">
        <v>88</v>
      </c>
      <c r="B27" s="4" t="s">
        <v>136</v>
      </c>
      <c r="C27" s="2" t="s">
        <v>128</v>
      </c>
    </row>
    <row r="28" spans="1:3" x14ac:dyDescent="0.15">
      <c r="A28" s="3" t="s">
        <v>89</v>
      </c>
      <c r="B28" s="4" t="s">
        <v>66</v>
      </c>
      <c r="C28" s="2" t="s">
        <v>129</v>
      </c>
    </row>
    <row r="29" spans="1:3" x14ac:dyDescent="0.15">
      <c r="A29" s="3" t="s">
        <v>90</v>
      </c>
      <c r="B29" s="4" t="s">
        <v>50</v>
      </c>
      <c r="C29" s="2" t="s">
        <v>130</v>
      </c>
    </row>
    <row r="30" spans="1:3" x14ac:dyDescent="0.15">
      <c r="A30" s="3" t="s">
        <v>91</v>
      </c>
      <c r="B30" s="4" t="s">
        <v>51</v>
      </c>
      <c r="C30" s="2" t="s">
        <v>131</v>
      </c>
    </row>
    <row r="31" spans="1:3" x14ac:dyDescent="0.15">
      <c r="A31" s="3" t="s">
        <v>92</v>
      </c>
      <c r="B31" s="4" t="s">
        <v>52</v>
      </c>
      <c r="C31" s="2" t="s">
        <v>132</v>
      </c>
    </row>
    <row r="32" spans="1:3" x14ac:dyDescent="0.15">
      <c r="A32" s="3" t="s">
        <v>93</v>
      </c>
      <c r="B32" s="4" t="s">
        <v>53</v>
      </c>
      <c r="C32" s="2" t="s">
        <v>133</v>
      </c>
    </row>
    <row r="33" spans="1:3" x14ac:dyDescent="0.15">
      <c r="A33" s="3" t="s">
        <v>94</v>
      </c>
      <c r="B33" s="4" t="s">
        <v>54</v>
      </c>
      <c r="C33" s="2" t="s">
        <v>134</v>
      </c>
    </row>
    <row r="34" spans="1:3" x14ac:dyDescent="0.15">
      <c r="A34" s="3" t="s">
        <v>95</v>
      </c>
      <c r="B34" s="4" t="s">
        <v>137</v>
      </c>
      <c r="C34" s="2" t="s">
        <v>135</v>
      </c>
    </row>
    <row r="35" spans="1:3" x14ac:dyDescent="0.15">
      <c r="A35" s="3" t="s">
        <v>96</v>
      </c>
      <c r="B35" s="4" t="s">
        <v>67</v>
      </c>
      <c r="C35" s="2" t="s">
        <v>290</v>
      </c>
    </row>
    <row r="36" spans="1:3" x14ac:dyDescent="0.15">
      <c r="A36" s="3" t="s">
        <v>97</v>
      </c>
      <c r="B36" s="4" t="s">
        <v>72</v>
      </c>
      <c r="C36" s="2" t="s">
        <v>278</v>
      </c>
    </row>
    <row r="37" spans="1:3" x14ac:dyDescent="0.15">
      <c r="A37" s="3" t="s">
        <v>98</v>
      </c>
      <c r="B37" s="4" t="s">
        <v>68</v>
      </c>
      <c r="C37" s="2" t="s">
        <v>291</v>
      </c>
    </row>
    <row r="38" spans="1:3" x14ac:dyDescent="0.15">
      <c r="A38" s="3" t="s">
        <v>99</v>
      </c>
      <c r="B38" s="4" t="s">
        <v>69</v>
      </c>
      <c r="C38" s="2" t="s">
        <v>292</v>
      </c>
    </row>
    <row r="39" spans="1:3" x14ac:dyDescent="0.15">
      <c r="A39" s="3" t="s">
        <v>100</v>
      </c>
      <c r="B39" s="4" t="s">
        <v>70</v>
      </c>
      <c r="C39" s="2" t="s">
        <v>293</v>
      </c>
    </row>
    <row r="40" spans="1:3" x14ac:dyDescent="0.15">
      <c r="A40" s="3" t="s">
        <v>101</v>
      </c>
      <c r="B40" s="4" t="s">
        <v>71</v>
      </c>
      <c r="C40" s="2" t="s">
        <v>294</v>
      </c>
    </row>
    <row r="41" spans="1:3" x14ac:dyDescent="0.15">
      <c r="A41" s="3" t="s">
        <v>102</v>
      </c>
      <c r="B41" s="4" t="s">
        <v>283</v>
      </c>
      <c r="C41" s="2" t="s">
        <v>295</v>
      </c>
    </row>
  </sheetData>
  <phoneticPr fontId="18"/>
  <hyperlinks>
    <hyperlink ref="B2" location="'List of contents'!A1" display="1) List of contents"/>
    <hyperlink ref="B3" location="DS!C3" display="2) DS"/>
    <hyperlink ref="B4" location="Y!C3" display="3) Y"/>
    <hyperlink ref="B5" location="YC!C3" display="4) YC"/>
    <hyperlink ref="B6" location="M!C3" display="5) M"/>
    <hyperlink ref="B7" location="PM!C3" display="6) PM"/>
    <hyperlink ref="B8" location="V!C3" display="7) V"/>
    <hyperlink ref="B9" location="NV!C3" display="8) NV"/>
    <hyperlink ref="B10" location="L!C3" display="9) L"/>
    <hyperlink ref="B11" location="H!C3" display="10) H"/>
    <hyperlink ref="B12" location="LC!C3" display="11) LC"/>
    <hyperlink ref="B13" location="WL!C3" display="12) WL"/>
    <hyperlink ref="B14" location="K!C3" display="13) K"/>
    <hyperlink ref="B15" location="K_T!C3" display="14) K_T"/>
    <hyperlink ref="B16" location="KC!C3" display="15) KC"/>
    <hyperlink ref="B17" location="RK!C3" display="16) RK"/>
    <hyperlink ref="B18" location="Cy!C3" display="17) Cy"/>
    <hyperlink ref="B19" location="Cv!C3" display="18) Cv"/>
    <hyperlink ref="B20" location="Y_G!A1" display="Y_G"/>
    <hyperlink ref="B21" location="YConM!C3" display="20) YConM"/>
    <hyperlink ref="B22" location="YConH!C3" display="21) YConH"/>
    <hyperlink ref="B23" location="YConQL!C3" display="22) YConLC"/>
    <hyperlink ref="B24" location="YConK_T!C3" display="23) YConK_T"/>
    <hyperlink ref="B25" location="YConLK!C3" display="24) YConLK"/>
    <hyperlink ref="B26" location="TFPy!C3" display="25) TFPy"/>
    <hyperlink ref="B27" location="'Growth accounting (output)'!A1" display="Growth accounting (output)"/>
    <hyperlink ref="B28" location="V_G!A1" display="V_G"/>
    <hyperlink ref="B29" location="VConH!C3" display="28) VConH"/>
    <hyperlink ref="B30" location="VConQL!C3" display="29) VConLC"/>
    <hyperlink ref="B31" location="VConK_T!C3" display="30) VConK_T"/>
    <hyperlink ref="B32" location="VConKC!C3" display="31) VConKC"/>
    <hyperlink ref="B33" location="TFPva!C3" display="32) TFPva"/>
    <hyperlink ref="B34" location="'Growth accounting (value added)'!A1" display="Growth accounting (value added)"/>
    <hyperlink ref="B35" location="LP_G!C3" display="LP_G"/>
    <hyperlink ref="B37" location="LPConLC!C3" display="LPConLC"/>
    <hyperlink ref="B40" location="TFPlp!C3" display="TFPlp"/>
    <hyperlink ref="B41" location="'Growth accounting (lp)'!A1" display="Growh accounting (lp)"/>
    <hyperlink ref="B39" location="LPConKC!C3" display="LPConKC"/>
    <hyperlink ref="B36" location="H_G!C3" display="H_G"/>
    <hyperlink ref="B38" location="LPConK_T!C3" display="LPConK_T"/>
  </hyperlinks>
  <pageMargins left="0.7" right="0.7" top="0.75" bottom="0.75" header="0.3" footer="0.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autoPageBreaks="0"/>
  </sheetPr>
  <dimension ref="A1:AB223"/>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112</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19">
        <f t="shared" ref="C3:S3" si="0">D3/EXP(LN(D114/C114))</f>
        <v>1.8688918124557892</v>
      </c>
      <c r="D3" s="19">
        <f t="shared" si="0"/>
        <v>1.8468567171731265</v>
      </c>
      <c r="E3" s="19">
        <f t="shared" si="0"/>
        <v>1.8049523700864831</v>
      </c>
      <c r="F3" s="19">
        <f t="shared" si="0"/>
        <v>1.6895627743074344</v>
      </c>
      <c r="G3" s="19">
        <f t="shared" si="0"/>
        <v>1.6389673046596824</v>
      </c>
      <c r="H3" s="19">
        <f t="shared" si="0"/>
        <v>1.5618717390438612</v>
      </c>
      <c r="I3" s="19">
        <f t="shared" si="0"/>
        <v>1.4803349835227344</v>
      </c>
      <c r="J3" s="19">
        <f t="shared" si="0"/>
        <v>1.46466717877651</v>
      </c>
      <c r="K3" s="19">
        <f t="shared" si="0"/>
        <v>1.3265501169185978</v>
      </c>
      <c r="L3" s="19">
        <f t="shared" si="0"/>
        <v>1.3130123217848593</v>
      </c>
      <c r="M3" s="19">
        <f t="shared" si="0"/>
        <v>1.3055760740529898</v>
      </c>
      <c r="N3" s="19">
        <f t="shared" si="0"/>
        <v>1.2980027156297194</v>
      </c>
      <c r="O3" s="19">
        <f t="shared" si="0"/>
        <v>1.1953304719279065</v>
      </c>
      <c r="P3" s="19">
        <f t="shared" si="0"/>
        <v>1.1776373310361878</v>
      </c>
      <c r="Q3" s="19">
        <f t="shared" si="0"/>
        <v>1.1165979749674133</v>
      </c>
      <c r="R3" s="19">
        <f t="shared" si="0"/>
        <v>1.0979767805430898</v>
      </c>
      <c r="S3" s="19">
        <f t="shared" si="0"/>
        <v>1.0317751737716587</v>
      </c>
      <c r="T3" s="19">
        <v>1</v>
      </c>
      <c r="U3" s="19">
        <f t="shared" ref="U3:U34" si="1">T3*EXP(LN(U114/T114))</f>
        <v>0.95968338034724454</v>
      </c>
      <c r="V3" s="19">
        <f t="shared" ref="V3:AA3" si="2">U3*EXP(LN(V114/U114))</f>
        <v>0.92435362056045178</v>
      </c>
      <c r="W3" s="19">
        <f t="shared" si="2"/>
        <v>0.89417015476708162</v>
      </c>
      <c r="X3" s="19">
        <f t="shared" si="2"/>
        <v>0.88572037319713359</v>
      </c>
      <c r="Y3" s="19">
        <f t="shared" si="2"/>
        <v>0.82248757773791192</v>
      </c>
      <c r="Z3" s="19">
        <f t="shared" si="2"/>
        <v>0.84056471731740134</v>
      </c>
      <c r="AA3" s="19">
        <f t="shared" si="2"/>
        <v>0.85300130633774951</v>
      </c>
    </row>
    <row r="4" spans="1:27" x14ac:dyDescent="0.15">
      <c r="A4" s="8">
        <v>2</v>
      </c>
      <c r="B4" s="9" t="s">
        <v>141</v>
      </c>
      <c r="C4" s="19">
        <f t="shared" ref="C4:S4" si="3">D4/EXP(LN(D115/C115))</f>
        <v>0.79302985618629629</v>
      </c>
      <c r="D4" s="19">
        <f t="shared" si="3"/>
        <v>0.79083201076111964</v>
      </c>
      <c r="E4" s="19">
        <f t="shared" si="3"/>
        <v>0.81775085386866575</v>
      </c>
      <c r="F4" s="19">
        <f t="shared" si="3"/>
        <v>0.82838687148578105</v>
      </c>
      <c r="G4" s="19">
        <f t="shared" si="3"/>
        <v>0.84853707793985333</v>
      </c>
      <c r="H4" s="19">
        <f t="shared" si="3"/>
        <v>0.8514232256659382</v>
      </c>
      <c r="I4" s="19">
        <f t="shared" si="3"/>
        <v>0.88867035099940783</v>
      </c>
      <c r="J4" s="19">
        <f t="shared" si="3"/>
        <v>0.87951750813400065</v>
      </c>
      <c r="K4" s="19">
        <f t="shared" si="3"/>
        <v>0.89113286602369834</v>
      </c>
      <c r="L4" s="19">
        <f t="shared" si="3"/>
        <v>0.90361040254473712</v>
      </c>
      <c r="M4" s="19">
        <f t="shared" si="3"/>
        <v>0.92452706394248496</v>
      </c>
      <c r="N4" s="19">
        <f t="shared" si="3"/>
        <v>0.93901000253584976</v>
      </c>
      <c r="O4" s="19">
        <f t="shared" si="3"/>
        <v>0.97931519211574336</v>
      </c>
      <c r="P4" s="19">
        <f t="shared" si="3"/>
        <v>0.99717630799464652</v>
      </c>
      <c r="Q4" s="19">
        <f t="shared" si="3"/>
        <v>1.0147163403473298</v>
      </c>
      <c r="R4" s="19">
        <f t="shared" si="3"/>
        <v>0.99725143031051688</v>
      </c>
      <c r="S4" s="19">
        <f t="shared" si="3"/>
        <v>0.99604693513550524</v>
      </c>
      <c r="T4" s="19">
        <v>1</v>
      </c>
      <c r="U4" s="19">
        <f t="shared" si="1"/>
        <v>0.98669424441685027</v>
      </c>
      <c r="V4" s="19">
        <f t="shared" ref="V4:AA23" si="4">U4*EXP(LN(V115/U115))</f>
        <v>0.94211751726412973</v>
      </c>
      <c r="W4" s="19">
        <f t="shared" si="4"/>
        <v>0.91106153857587735</v>
      </c>
      <c r="X4" s="19">
        <f t="shared" si="4"/>
        <v>0.92547699336397471</v>
      </c>
      <c r="Y4" s="19">
        <f t="shared" si="4"/>
        <v>0.89986267539404952</v>
      </c>
      <c r="Z4" s="19">
        <f t="shared" si="4"/>
        <v>0.90359180204616818</v>
      </c>
      <c r="AA4" s="19">
        <f t="shared" si="4"/>
        <v>0.93346068400328774</v>
      </c>
    </row>
    <row r="5" spans="1:27" x14ac:dyDescent="0.15">
      <c r="A5" s="8">
        <v>3</v>
      </c>
      <c r="B5" s="9" t="s">
        <v>142</v>
      </c>
      <c r="C5" s="19">
        <f t="shared" ref="C5:S5" si="5">D5/EXP(LN(D116/C116))</f>
        <v>1.0872032239042744</v>
      </c>
      <c r="D5" s="19">
        <f t="shared" si="5"/>
        <v>1.0848900337124099</v>
      </c>
      <c r="E5" s="19">
        <f t="shared" si="5"/>
        <v>1.0409419778653357</v>
      </c>
      <c r="F5" s="19">
        <f t="shared" si="5"/>
        <v>0.96300154058516951</v>
      </c>
      <c r="G5" s="19">
        <f t="shared" si="5"/>
        <v>0.92300876286741484</v>
      </c>
      <c r="H5" s="19">
        <f t="shared" si="5"/>
        <v>0.85949028965929442</v>
      </c>
      <c r="I5" s="19">
        <f t="shared" si="5"/>
        <v>0.83544289291974083</v>
      </c>
      <c r="J5" s="19">
        <f t="shared" si="5"/>
        <v>0.76529871788147075</v>
      </c>
      <c r="K5" s="19">
        <f t="shared" si="5"/>
        <v>0.71363575070336538</v>
      </c>
      <c r="L5" s="19">
        <f t="shared" si="5"/>
        <v>0.66258925588959472</v>
      </c>
      <c r="M5" s="19">
        <f t="shared" si="5"/>
        <v>0.61632939304247436</v>
      </c>
      <c r="N5" s="19">
        <f t="shared" si="5"/>
        <v>0.57420868169878458</v>
      </c>
      <c r="O5" s="19">
        <f t="shared" si="5"/>
        <v>0.67420960241678229</v>
      </c>
      <c r="P5" s="19">
        <f t="shared" si="5"/>
        <v>0.7551640740396397</v>
      </c>
      <c r="Q5" s="19">
        <f t="shared" si="5"/>
        <v>0.84010729722457977</v>
      </c>
      <c r="R5" s="19">
        <f t="shared" si="5"/>
        <v>0.90776771147138402</v>
      </c>
      <c r="S5" s="19">
        <f t="shared" si="5"/>
        <v>0.99721205137338209</v>
      </c>
      <c r="T5" s="19">
        <v>1</v>
      </c>
      <c r="U5" s="19">
        <f t="shared" si="1"/>
        <v>0.9719370057122434</v>
      </c>
      <c r="V5" s="19">
        <f t="shared" si="4"/>
        <v>0.90325327139443645</v>
      </c>
      <c r="W5" s="19">
        <f t="shared" si="4"/>
        <v>0.85281144033678979</v>
      </c>
      <c r="X5" s="19">
        <f t="shared" si="4"/>
        <v>0.85890989992310496</v>
      </c>
      <c r="Y5" s="19">
        <f t="shared" si="4"/>
        <v>0.83556190810602382</v>
      </c>
      <c r="Z5" s="19">
        <f t="shared" si="4"/>
        <v>0.83690768817796568</v>
      </c>
      <c r="AA5" s="19">
        <f t="shared" si="4"/>
        <v>0.86832031935911203</v>
      </c>
    </row>
    <row r="6" spans="1:27" x14ac:dyDescent="0.15">
      <c r="A6" s="8">
        <v>4</v>
      </c>
      <c r="B6" s="11" t="s">
        <v>143</v>
      </c>
      <c r="C6" s="19">
        <f t="shared" ref="C6:S6" si="6">D6/EXP(LN(D117/C117))</f>
        <v>2.119062185932683</v>
      </c>
      <c r="D6" s="19">
        <f t="shared" si="6"/>
        <v>2.024114851076956</v>
      </c>
      <c r="E6" s="19">
        <f t="shared" si="6"/>
        <v>2.0006903495566331</v>
      </c>
      <c r="F6" s="19">
        <f t="shared" si="6"/>
        <v>1.8166255791780574</v>
      </c>
      <c r="G6" s="19">
        <f t="shared" si="6"/>
        <v>1.9601480712734902</v>
      </c>
      <c r="H6" s="19">
        <f t="shared" si="6"/>
        <v>2.070801337154768</v>
      </c>
      <c r="I6" s="19">
        <f t="shared" si="6"/>
        <v>2.1677070122467148</v>
      </c>
      <c r="J6" s="19">
        <f t="shared" si="6"/>
        <v>1.9289700073070617</v>
      </c>
      <c r="K6" s="19">
        <f t="shared" si="6"/>
        <v>1.8859130603229579</v>
      </c>
      <c r="L6" s="19">
        <f t="shared" si="6"/>
        <v>1.8716482414906124</v>
      </c>
      <c r="M6" s="19">
        <f t="shared" si="6"/>
        <v>1.4283269679422059</v>
      </c>
      <c r="N6" s="19">
        <f t="shared" si="6"/>
        <v>1.6302907728254592</v>
      </c>
      <c r="O6" s="19">
        <f t="shared" si="6"/>
        <v>1.4970000261941918</v>
      </c>
      <c r="P6" s="19">
        <f t="shared" si="6"/>
        <v>1.4715249924469405</v>
      </c>
      <c r="Q6" s="19">
        <f t="shared" si="6"/>
        <v>1.502581501167769</v>
      </c>
      <c r="R6" s="19">
        <f t="shared" si="6"/>
        <v>1.27505477759951</v>
      </c>
      <c r="S6" s="19">
        <f t="shared" si="6"/>
        <v>1.1105487911751013</v>
      </c>
      <c r="T6" s="19">
        <v>1</v>
      </c>
      <c r="U6" s="19">
        <f t="shared" si="1"/>
        <v>0.98934217186162565</v>
      </c>
      <c r="V6" s="19">
        <f t="shared" si="4"/>
        <v>0.88779505683112336</v>
      </c>
      <c r="W6" s="19">
        <f t="shared" si="4"/>
        <v>1.2585646682771203</v>
      </c>
      <c r="X6" s="19">
        <f t="shared" si="4"/>
        <v>1.1927559490664523</v>
      </c>
      <c r="Y6" s="19">
        <f t="shared" si="4"/>
        <v>1.2158024941388637</v>
      </c>
      <c r="Z6" s="19">
        <f t="shared" si="4"/>
        <v>1.2942677840994086</v>
      </c>
      <c r="AA6" s="19">
        <f t="shared" si="4"/>
        <v>1.0713500529868143</v>
      </c>
    </row>
    <row r="7" spans="1:27" x14ac:dyDescent="0.15">
      <c r="A7" s="8">
        <v>5</v>
      </c>
      <c r="B7" s="11" t="s">
        <v>144</v>
      </c>
      <c r="C7" s="19">
        <f t="shared" ref="C7:S7" si="7">D7/EXP(LN(D118/C118))</f>
        <v>2.089381509021397</v>
      </c>
      <c r="D7" s="19">
        <f t="shared" si="7"/>
        <v>2.0649395484140989</v>
      </c>
      <c r="E7" s="19">
        <f t="shared" si="7"/>
        <v>2.0757087785137678</v>
      </c>
      <c r="F7" s="19">
        <f t="shared" si="7"/>
        <v>2.2891617371196533</v>
      </c>
      <c r="G7" s="19">
        <f t="shared" si="7"/>
        <v>2.0668919614508541</v>
      </c>
      <c r="H7" s="19">
        <f t="shared" si="7"/>
        <v>1.9905166855694727</v>
      </c>
      <c r="I7" s="19">
        <f t="shared" si="7"/>
        <v>1.9590106308670217</v>
      </c>
      <c r="J7" s="19">
        <f t="shared" si="7"/>
        <v>1.8893507817485904</v>
      </c>
      <c r="K7" s="19">
        <f t="shared" si="7"/>
        <v>1.5918525231153458</v>
      </c>
      <c r="L7" s="19">
        <f t="shared" si="7"/>
        <v>1.5883748982935237</v>
      </c>
      <c r="M7" s="19">
        <f t="shared" si="7"/>
        <v>1.2460689800907716</v>
      </c>
      <c r="N7" s="19">
        <f t="shared" si="7"/>
        <v>1.2314951628649362</v>
      </c>
      <c r="O7" s="19">
        <f t="shared" si="7"/>
        <v>1.2379336620894124</v>
      </c>
      <c r="P7" s="19">
        <f t="shared" si="7"/>
        <v>1.250664907955001</v>
      </c>
      <c r="Q7" s="19">
        <f t="shared" si="7"/>
        <v>1.0040501510496811</v>
      </c>
      <c r="R7" s="19">
        <f t="shared" si="7"/>
        <v>1.1674022255142296</v>
      </c>
      <c r="S7" s="19">
        <f t="shared" si="7"/>
        <v>1.1548317119191287</v>
      </c>
      <c r="T7" s="19">
        <v>1</v>
      </c>
      <c r="U7" s="19">
        <f t="shared" si="1"/>
        <v>1.0140433758945373</v>
      </c>
      <c r="V7" s="19">
        <f t="shared" si="4"/>
        <v>1.0154919085362979</v>
      </c>
      <c r="W7" s="19">
        <f t="shared" si="4"/>
        <v>1.3314184052925002</v>
      </c>
      <c r="X7" s="19">
        <f t="shared" si="4"/>
        <v>1.3338057630972069</v>
      </c>
      <c r="Y7" s="19">
        <f t="shared" si="4"/>
        <v>1.0397533242071149</v>
      </c>
      <c r="Z7" s="19">
        <f t="shared" si="4"/>
        <v>1.3151477934357261</v>
      </c>
      <c r="AA7" s="19">
        <f t="shared" si="4"/>
        <v>1.0843812383283298</v>
      </c>
    </row>
    <row r="8" spans="1:27" x14ac:dyDescent="0.15">
      <c r="A8" s="8">
        <v>6</v>
      </c>
      <c r="B8" s="11" t="s">
        <v>145</v>
      </c>
      <c r="C8" s="19">
        <f t="shared" ref="C8:S8" si="8">D8/EXP(LN(D119/C119))</f>
        <v>1.1767648014992103</v>
      </c>
      <c r="D8" s="19">
        <f t="shared" si="8"/>
        <v>1.1569401380907693</v>
      </c>
      <c r="E8" s="19">
        <f t="shared" si="8"/>
        <v>1.1486149725095502</v>
      </c>
      <c r="F8" s="19">
        <f t="shared" si="8"/>
        <v>1.1200072586743388</v>
      </c>
      <c r="G8" s="19">
        <f t="shared" si="8"/>
        <v>1.11659364343765</v>
      </c>
      <c r="H8" s="19">
        <f t="shared" si="8"/>
        <v>1.100442950636233</v>
      </c>
      <c r="I8" s="19">
        <f t="shared" si="8"/>
        <v>1.1206436405073295</v>
      </c>
      <c r="J8" s="19">
        <f t="shared" si="8"/>
        <v>1.0880692755711203</v>
      </c>
      <c r="K8" s="19">
        <f t="shared" si="8"/>
        <v>1.081541818180302</v>
      </c>
      <c r="L8" s="19">
        <f t="shared" si="8"/>
        <v>1.0742900399291335</v>
      </c>
      <c r="M8" s="19">
        <f t="shared" si="8"/>
        <v>1.050170706854838</v>
      </c>
      <c r="N8" s="19">
        <f t="shared" si="8"/>
        <v>1.0410340366180759</v>
      </c>
      <c r="O8" s="19">
        <f t="shared" si="8"/>
        <v>1.049446967514347</v>
      </c>
      <c r="P8" s="19">
        <f t="shared" si="8"/>
        <v>1.0137065610820106</v>
      </c>
      <c r="Q8" s="19">
        <f t="shared" si="8"/>
        <v>1.0059143533557604</v>
      </c>
      <c r="R8" s="19">
        <f t="shared" si="8"/>
        <v>0.95040960977564781</v>
      </c>
      <c r="S8" s="19">
        <f t="shared" si="8"/>
        <v>1.0059003249976883</v>
      </c>
      <c r="T8" s="19">
        <v>1</v>
      </c>
      <c r="U8" s="19">
        <f t="shared" si="1"/>
        <v>1.0435446862225075</v>
      </c>
      <c r="V8" s="19">
        <f t="shared" si="4"/>
        <v>1.0508118483367672</v>
      </c>
      <c r="W8" s="19">
        <f t="shared" si="4"/>
        <v>1.0623449256969246</v>
      </c>
      <c r="X8" s="19">
        <f t="shared" si="4"/>
        <v>1.1071212003708348</v>
      </c>
      <c r="Y8" s="19">
        <f t="shared" si="4"/>
        <v>1.1095875584832562</v>
      </c>
      <c r="Z8" s="19">
        <f t="shared" si="4"/>
        <v>1.1315110545802329</v>
      </c>
      <c r="AA8" s="19">
        <f t="shared" si="4"/>
        <v>1.1441062988234374</v>
      </c>
    </row>
    <row r="9" spans="1:27" x14ac:dyDescent="0.15">
      <c r="A9" s="8">
        <v>7</v>
      </c>
      <c r="B9" s="11" t="s">
        <v>146</v>
      </c>
      <c r="C9" s="19">
        <f t="shared" ref="C9:S9" si="9">D9/EXP(LN(D120/C120))</f>
        <v>1.5675402141686416</v>
      </c>
      <c r="D9" s="19">
        <f t="shared" si="9"/>
        <v>1.5366718433999698</v>
      </c>
      <c r="E9" s="19">
        <f t="shared" si="9"/>
        <v>1.5283241400899557</v>
      </c>
      <c r="F9" s="19">
        <f t="shared" si="9"/>
        <v>1.4764410007650755</v>
      </c>
      <c r="G9" s="19">
        <f t="shared" si="9"/>
        <v>1.439498203743663</v>
      </c>
      <c r="H9" s="19">
        <f t="shared" si="9"/>
        <v>1.4118593362589213</v>
      </c>
      <c r="I9" s="19">
        <f t="shared" si="9"/>
        <v>1.4079543373601064</v>
      </c>
      <c r="J9" s="19">
        <f t="shared" si="9"/>
        <v>1.364350090436623</v>
      </c>
      <c r="K9" s="19">
        <f t="shared" si="9"/>
        <v>1.3348927368958969</v>
      </c>
      <c r="L9" s="19">
        <f t="shared" si="9"/>
        <v>1.2678249457608997</v>
      </c>
      <c r="M9" s="19">
        <f t="shared" si="9"/>
        <v>1.2415972110927367</v>
      </c>
      <c r="N9" s="19">
        <f t="shared" si="9"/>
        <v>1.221372112683776</v>
      </c>
      <c r="O9" s="19">
        <f t="shared" si="9"/>
        <v>1.2150810326706527</v>
      </c>
      <c r="P9" s="19">
        <f t="shared" si="9"/>
        <v>1.1719354042040049</v>
      </c>
      <c r="Q9" s="19">
        <f t="shared" si="9"/>
        <v>1.1407438088362878</v>
      </c>
      <c r="R9" s="19">
        <f t="shared" si="9"/>
        <v>1.0699521882630669</v>
      </c>
      <c r="S9" s="19">
        <f t="shared" si="9"/>
        <v>1.1023954331571417</v>
      </c>
      <c r="T9" s="19">
        <v>1</v>
      </c>
      <c r="U9" s="19">
        <f t="shared" si="1"/>
        <v>1.0590854319016849</v>
      </c>
      <c r="V9" s="19">
        <f t="shared" si="4"/>
        <v>0.99888956436359633</v>
      </c>
      <c r="W9" s="19">
        <f t="shared" si="4"/>
        <v>0.98360503226542539</v>
      </c>
      <c r="X9" s="19">
        <f t="shared" si="4"/>
        <v>0.97588163377352732</v>
      </c>
      <c r="Y9" s="19">
        <f t="shared" si="4"/>
        <v>0.95136127343221122</v>
      </c>
      <c r="Z9" s="19">
        <f t="shared" si="4"/>
        <v>0.93419228620924133</v>
      </c>
      <c r="AA9" s="19">
        <f t="shared" si="4"/>
        <v>0.9449405103035925</v>
      </c>
    </row>
    <row r="10" spans="1:27" x14ac:dyDescent="0.15">
      <c r="A10" s="8">
        <v>8</v>
      </c>
      <c r="B10" s="11" t="s">
        <v>147</v>
      </c>
      <c r="C10" s="19">
        <f t="shared" ref="C10:S10" si="10">D10/EXP(LN(D121/C121))</f>
        <v>1.2561538688252605</v>
      </c>
      <c r="D10" s="19">
        <f t="shared" si="10"/>
        <v>1.2181908748126091</v>
      </c>
      <c r="E10" s="19">
        <f t="shared" si="10"/>
        <v>1.2079658867074872</v>
      </c>
      <c r="F10" s="19">
        <f t="shared" si="10"/>
        <v>1.1502950744390488</v>
      </c>
      <c r="G10" s="19">
        <f t="shared" si="10"/>
        <v>1.1371876312235145</v>
      </c>
      <c r="H10" s="19">
        <f t="shared" si="10"/>
        <v>1.0600801043049335</v>
      </c>
      <c r="I10" s="19">
        <f t="shared" si="10"/>
        <v>1.020875271554883</v>
      </c>
      <c r="J10" s="19">
        <f t="shared" si="10"/>
        <v>0.99484120164206058</v>
      </c>
      <c r="K10" s="19">
        <f t="shared" si="10"/>
        <v>1.0002387496130021</v>
      </c>
      <c r="L10" s="19">
        <f t="shared" si="10"/>
        <v>0.94441678530760564</v>
      </c>
      <c r="M10" s="19">
        <f t="shared" si="10"/>
        <v>0.95936745995036932</v>
      </c>
      <c r="N10" s="19">
        <f t="shared" si="10"/>
        <v>0.96293412007562218</v>
      </c>
      <c r="O10" s="19">
        <f t="shared" si="10"/>
        <v>0.97713458706266176</v>
      </c>
      <c r="P10" s="19">
        <f t="shared" si="10"/>
        <v>0.94017093548178332</v>
      </c>
      <c r="Q10" s="19">
        <f t="shared" si="10"/>
        <v>0.96816453582651296</v>
      </c>
      <c r="R10" s="19">
        <f t="shared" si="10"/>
        <v>0.91941907170163717</v>
      </c>
      <c r="S10" s="19">
        <f t="shared" si="10"/>
        <v>0.93785863326134766</v>
      </c>
      <c r="T10" s="19">
        <v>1</v>
      </c>
      <c r="U10" s="19">
        <f t="shared" si="1"/>
        <v>1.0904201445435482</v>
      </c>
      <c r="V10" s="19">
        <f t="shared" si="4"/>
        <v>0.99979816647512854</v>
      </c>
      <c r="W10" s="19">
        <f t="shared" si="4"/>
        <v>0.99283923153088105</v>
      </c>
      <c r="X10" s="19">
        <f t="shared" si="4"/>
        <v>0.99008491987460412</v>
      </c>
      <c r="Y10" s="19">
        <f t="shared" si="4"/>
        <v>0.97786882061527591</v>
      </c>
      <c r="Z10" s="19">
        <f t="shared" si="4"/>
        <v>0.97064280887961729</v>
      </c>
      <c r="AA10" s="19">
        <f t="shared" si="4"/>
        <v>0.99130407654869968</v>
      </c>
    </row>
    <row r="11" spans="1:27" x14ac:dyDescent="0.15">
      <c r="A11" s="8">
        <v>9</v>
      </c>
      <c r="B11" s="11" t="s">
        <v>148</v>
      </c>
      <c r="C11" s="19">
        <f t="shared" ref="C11:S11" si="11">D11/EXP(LN(D122/C122))</f>
        <v>1.1796042304835117</v>
      </c>
      <c r="D11" s="19">
        <f t="shared" si="11"/>
        <v>1.1902795039055174</v>
      </c>
      <c r="E11" s="19">
        <f t="shared" si="11"/>
        <v>1.1951889065725849</v>
      </c>
      <c r="F11" s="19">
        <f t="shared" si="11"/>
        <v>1.1457060437830233</v>
      </c>
      <c r="G11" s="19">
        <f t="shared" si="11"/>
        <v>1.1194060692880599</v>
      </c>
      <c r="H11" s="19">
        <f t="shared" si="11"/>
        <v>1.1098666965365558</v>
      </c>
      <c r="I11" s="19">
        <f t="shared" si="11"/>
        <v>1.114373804079241</v>
      </c>
      <c r="J11" s="19">
        <f t="shared" si="11"/>
        <v>1.1198228453467087</v>
      </c>
      <c r="K11" s="19">
        <f t="shared" si="11"/>
        <v>1.1262761849262979</v>
      </c>
      <c r="L11" s="19">
        <f t="shared" si="11"/>
        <v>1.1195170823438403</v>
      </c>
      <c r="M11" s="19">
        <f t="shared" si="11"/>
        <v>1.1219716042694887</v>
      </c>
      <c r="N11" s="19">
        <f t="shared" si="11"/>
        <v>1.1304626699417635</v>
      </c>
      <c r="O11" s="19">
        <f t="shared" si="11"/>
        <v>1.1444998767975847</v>
      </c>
      <c r="P11" s="19">
        <f t="shared" si="11"/>
        <v>1.1072361537463751</v>
      </c>
      <c r="Q11" s="19">
        <f t="shared" si="11"/>
        <v>1.0772950968180779</v>
      </c>
      <c r="R11" s="19">
        <f t="shared" si="11"/>
        <v>1.0073342408342882</v>
      </c>
      <c r="S11" s="19">
        <f t="shared" si="11"/>
        <v>1.0491208061763146</v>
      </c>
      <c r="T11" s="19">
        <v>1</v>
      </c>
      <c r="U11" s="19">
        <f t="shared" si="1"/>
        <v>1.0564925262531548</v>
      </c>
      <c r="V11" s="19">
        <f t="shared" si="4"/>
        <v>1.0328392955794889</v>
      </c>
      <c r="W11" s="19">
        <f t="shared" si="4"/>
        <v>1.0397650164411083</v>
      </c>
      <c r="X11" s="19">
        <f t="shared" si="4"/>
        <v>1.0214058936250596</v>
      </c>
      <c r="Y11" s="19">
        <f t="shared" si="4"/>
        <v>1.0206870892996494</v>
      </c>
      <c r="Z11" s="19">
        <f t="shared" si="4"/>
        <v>1.0352236574264979</v>
      </c>
      <c r="AA11" s="19">
        <f t="shared" si="4"/>
        <v>1.0442562266003819</v>
      </c>
    </row>
    <row r="12" spans="1:27" x14ac:dyDescent="0.15">
      <c r="A12" s="8">
        <v>10</v>
      </c>
      <c r="B12" s="11" t="s">
        <v>149</v>
      </c>
      <c r="C12" s="19">
        <f t="shared" ref="C12:S12" si="12">D12/EXP(LN(D123/C123))</f>
        <v>1.2323653943538486</v>
      </c>
      <c r="D12" s="19">
        <f t="shared" si="12"/>
        <v>1.249227426310928</v>
      </c>
      <c r="E12" s="19">
        <f t="shared" si="12"/>
        <v>1.2332948378052344</v>
      </c>
      <c r="F12" s="19">
        <f t="shared" si="12"/>
        <v>1.2333884562347981</v>
      </c>
      <c r="G12" s="19">
        <f t="shared" si="12"/>
        <v>1.1916896979386609</v>
      </c>
      <c r="H12" s="19">
        <f t="shared" si="12"/>
        <v>1.1590249794731671</v>
      </c>
      <c r="I12" s="19">
        <f t="shared" si="12"/>
        <v>1.1417630154566811</v>
      </c>
      <c r="J12" s="19">
        <f t="shared" si="12"/>
        <v>1.140633556161323</v>
      </c>
      <c r="K12" s="19">
        <f t="shared" si="12"/>
        <v>1.1270457570370511</v>
      </c>
      <c r="L12" s="19">
        <f t="shared" si="12"/>
        <v>1.0707338305347351</v>
      </c>
      <c r="M12" s="19">
        <f t="shared" si="12"/>
        <v>1.0476749855238325</v>
      </c>
      <c r="N12" s="19">
        <f t="shared" si="12"/>
        <v>1.0327266761138605</v>
      </c>
      <c r="O12" s="19">
        <f t="shared" si="12"/>
        <v>1.0439758802482908</v>
      </c>
      <c r="P12" s="19">
        <f t="shared" si="12"/>
        <v>1.029925169922097</v>
      </c>
      <c r="Q12" s="19">
        <f t="shared" si="12"/>
        <v>1.0418895582714418</v>
      </c>
      <c r="R12" s="19">
        <f t="shared" si="12"/>
        <v>0.98485972014787504</v>
      </c>
      <c r="S12" s="19">
        <f t="shared" si="12"/>
        <v>1.0091850375866902</v>
      </c>
      <c r="T12" s="19">
        <v>1</v>
      </c>
      <c r="U12" s="19">
        <f t="shared" si="1"/>
        <v>1.0532803021733339</v>
      </c>
      <c r="V12" s="19">
        <f t="shared" si="4"/>
        <v>1.0021187580301241</v>
      </c>
      <c r="W12" s="19">
        <f t="shared" si="4"/>
        <v>1.0119427593466019</v>
      </c>
      <c r="X12" s="19">
        <f t="shared" si="4"/>
        <v>1.027067686454654</v>
      </c>
      <c r="Y12" s="19">
        <f t="shared" si="4"/>
        <v>1.0182318682060636</v>
      </c>
      <c r="Z12" s="19">
        <f t="shared" si="4"/>
        <v>1.027369825804638</v>
      </c>
      <c r="AA12" s="19">
        <f t="shared" si="4"/>
        <v>1.0390758823305357</v>
      </c>
    </row>
    <row r="13" spans="1:27" x14ac:dyDescent="0.15">
      <c r="A13" s="8">
        <v>11</v>
      </c>
      <c r="B13" s="11" t="s">
        <v>150</v>
      </c>
      <c r="C13" s="19">
        <f t="shared" ref="C13:S13" si="13">D13/EXP(LN(D124/C124))</f>
        <v>0.97162678768560762</v>
      </c>
      <c r="D13" s="19">
        <f t="shared" si="13"/>
        <v>0.9308750306337914</v>
      </c>
      <c r="E13" s="19">
        <f t="shared" si="13"/>
        <v>0.96656302316413401</v>
      </c>
      <c r="F13" s="19">
        <f t="shared" si="13"/>
        <v>0.95563174709737453</v>
      </c>
      <c r="G13" s="19">
        <f t="shared" si="13"/>
        <v>0.97909661635802592</v>
      </c>
      <c r="H13" s="19">
        <f t="shared" si="13"/>
        <v>0.99160476945165132</v>
      </c>
      <c r="I13" s="19">
        <f t="shared" si="13"/>
        <v>1.0099957567975251</v>
      </c>
      <c r="J13" s="19">
        <f t="shared" si="13"/>
        <v>0.97522857134004581</v>
      </c>
      <c r="K13" s="19">
        <f t="shared" si="13"/>
        <v>0.97923355536123879</v>
      </c>
      <c r="L13" s="19">
        <f t="shared" si="13"/>
        <v>0.9484231574559131</v>
      </c>
      <c r="M13" s="19">
        <f t="shared" si="13"/>
        <v>0.940134911770517</v>
      </c>
      <c r="N13" s="19">
        <f t="shared" si="13"/>
        <v>0.92697362159835495</v>
      </c>
      <c r="O13" s="19">
        <f t="shared" si="13"/>
        <v>0.95050975769772073</v>
      </c>
      <c r="P13" s="19">
        <f t="shared" si="13"/>
        <v>0.98823577212595781</v>
      </c>
      <c r="Q13" s="19">
        <f t="shared" si="13"/>
        <v>0.9998214552066842</v>
      </c>
      <c r="R13" s="19">
        <f t="shared" si="13"/>
        <v>0.98426048874965977</v>
      </c>
      <c r="S13" s="19">
        <f t="shared" si="13"/>
        <v>0.9949621730330126</v>
      </c>
      <c r="T13" s="19">
        <v>1</v>
      </c>
      <c r="U13" s="19">
        <f t="shared" si="1"/>
        <v>1.0078672400366966</v>
      </c>
      <c r="V13" s="19">
        <f t="shared" si="4"/>
        <v>0.94171849817345243</v>
      </c>
      <c r="W13" s="19">
        <f t="shared" si="4"/>
        <v>0.9215975578067892</v>
      </c>
      <c r="X13" s="19">
        <f t="shared" si="4"/>
        <v>0.99284310142795895</v>
      </c>
      <c r="Y13" s="19">
        <f t="shared" si="4"/>
        <v>0.97686343175765233</v>
      </c>
      <c r="Z13" s="19">
        <f t="shared" si="4"/>
        <v>2.1457702123133595</v>
      </c>
      <c r="AA13" s="19">
        <f t="shared" si="4"/>
        <v>2.1743734170514952</v>
      </c>
    </row>
    <row r="14" spans="1:27" x14ac:dyDescent="0.15">
      <c r="A14" s="8">
        <v>12</v>
      </c>
      <c r="B14" s="11" t="s">
        <v>151</v>
      </c>
      <c r="C14" s="19">
        <f t="shared" ref="C14:S14" si="14">D14/EXP(LN(D125/C125))</f>
        <v>4.0399205157942681</v>
      </c>
      <c r="D14" s="19">
        <f t="shared" si="14"/>
        <v>3.8285195728172563</v>
      </c>
      <c r="E14" s="19">
        <f t="shared" si="14"/>
        <v>3.7815730783415109</v>
      </c>
      <c r="F14" s="19">
        <f t="shared" si="14"/>
        <v>3.7909328471989174</v>
      </c>
      <c r="G14" s="19">
        <f t="shared" si="14"/>
        <v>3.6183729314703701</v>
      </c>
      <c r="H14" s="19">
        <f t="shared" si="14"/>
        <v>3.6835490302479439</v>
      </c>
      <c r="I14" s="19">
        <f t="shared" si="14"/>
        <v>3.8212923041212279</v>
      </c>
      <c r="J14" s="19">
        <f t="shared" si="14"/>
        <v>3.5134715387148492</v>
      </c>
      <c r="K14" s="19">
        <f t="shared" si="14"/>
        <v>3.2818778707595717</v>
      </c>
      <c r="L14" s="19">
        <f t="shared" si="14"/>
        <v>3.1227656682549392</v>
      </c>
      <c r="M14" s="19">
        <f t="shared" si="14"/>
        <v>2.8906577851846809</v>
      </c>
      <c r="N14" s="19">
        <f t="shared" si="14"/>
        <v>2.2697390614554638</v>
      </c>
      <c r="O14" s="19">
        <f t="shared" si="14"/>
        <v>2.0490200082987173</v>
      </c>
      <c r="P14" s="19">
        <f t="shared" si="14"/>
        <v>1.8847593999281045</v>
      </c>
      <c r="Q14" s="19">
        <f t="shared" si="14"/>
        <v>1.4564326487197738</v>
      </c>
      <c r="R14" s="19">
        <f t="shared" si="14"/>
        <v>1.1088530013216804</v>
      </c>
      <c r="S14" s="19">
        <f t="shared" si="14"/>
        <v>1.0553442852690864</v>
      </c>
      <c r="T14" s="19">
        <v>1</v>
      </c>
      <c r="U14" s="19">
        <f t="shared" si="1"/>
        <v>1.0298748191870044</v>
      </c>
      <c r="V14" s="19">
        <f t="shared" si="4"/>
        <v>0.91466722641721498</v>
      </c>
      <c r="W14" s="19">
        <f t="shared" si="4"/>
        <v>0.91338161026533871</v>
      </c>
      <c r="X14" s="19">
        <f t="shared" si="4"/>
        <v>0.73189255016515908</v>
      </c>
      <c r="Y14" s="19">
        <f t="shared" si="4"/>
        <v>0.620338056079063</v>
      </c>
      <c r="Z14" s="19">
        <f t="shared" si="4"/>
        <v>0.62983552941762466</v>
      </c>
      <c r="AA14" s="19">
        <f t="shared" si="4"/>
        <v>0.64657382354126691</v>
      </c>
    </row>
    <row r="15" spans="1:27" x14ac:dyDescent="0.15">
      <c r="A15" s="8">
        <v>13</v>
      </c>
      <c r="B15" s="11" t="s">
        <v>152</v>
      </c>
      <c r="C15" s="19">
        <f t="shared" ref="C15:S15" si="15">D15/EXP(LN(D126/C126))</f>
        <v>3.2958376002736096</v>
      </c>
      <c r="D15" s="19">
        <f t="shared" si="15"/>
        <v>3.047314924745165</v>
      </c>
      <c r="E15" s="19">
        <f t="shared" si="15"/>
        <v>2.9194921301815993</v>
      </c>
      <c r="F15" s="19">
        <f t="shared" si="15"/>
        <v>2.7209457494402982</v>
      </c>
      <c r="G15" s="19">
        <f t="shared" si="15"/>
        <v>2.4091818569183698</v>
      </c>
      <c r="H15" s="19">
        <f t="shared" si="15"/>
        <v>2.2220117544096962</v>
      </c>
      <c r="I15" s="19">
        <f t="shared" si="15"/>
        <v>2.0128123760932173</v>
      </c>
      <c r="J15" s="19">
        <f t="shared" si="15"/>
        <v>1.8346289281873036</v>
      </c>
      <c r="K15" s="19">
        <f t="shared" si="15"/>
        <v>1.6472300311625296</v>
      </c>
      <c r="L15" s="19">
        <f t="shared" si="15"/>
        <v>1.5433814840525473</v>
      </c>
      <c r="M15" s="19">
        <f t="shared" si="15"/>
        <v>1.429941096213704</v>
      </c>
      <c r="N15" s="19">
        <f t="shared" si="15"/>
        <v>1.3269420457765129</v>
      </c>
      <c r="O15" s="19">
        <f t="shared" si="15"/>
        <v>1.3392194890541613</v>
      </c>
      <c r="P15" s="19">
        <f t="shared" si="15"/>
        <v>1.2767678926091444</v>
      </c>
      <c r="Q15" s="19">
        <f t="shared" si="15"/>
        <v>1.188619361090705</v>
      </c>
      <c r="R15" s="19">
        <f t="shared" si="15"/>
        <v>1.027220940056113</v>
      </c>
      <c r="S15" s="19">
        <f t="shared" si="15"/>
        <v>1.0148391316832488</v>
      </c>
      <c r="T15" s="19">
        <v>1</v>
      </c>
      <c r="U15" s="19">
        <f t="shared" si="1"/>
        <v>0.99707100333839538</v>
      </c>
      <c r="V15" s="19">
        <f t="shared" si="4"/>
        <v>0.92405518045092261</v>
      </c>
      <c r="W15" s="19">
        <f t="shared" si="4"/>
        <v>0.89061348275495811</v>
      </c>
      <c r="X15" s="19">
        <f t="shared" si="4"/>
        <v>0.8347236876230123</v>
      </c>
      <c r="Y15" s="19">
        <f t="shared" si="4"/>
        <v>0.83587623403408373</v>
      </c>
      <c r="Z15" s="19">
        <f t="shared" si="4"/>
        <v>0.78804391504851312</v>
      </c>
      <c r="AA15" s="19">
        <f t="shared" si="4"/>
        <v>0.80439823170229985</v>
      </c>
    </row>
    <row r="16" spans="1:27" x14ac:dyDescent="0.15">
      <c r="A16" s="8">
        <v>14</v>
      </c>
      <c r="B16" s="11" t="s">
        <v>153</v>
      </c>
      <c r="C16" s="19">
        <f t="shared" ref="C16:S16" si="16">D16/EXP(LN(D127/C127))</f>
        <v>3.4788306711340824</v>
      </c>
      <c r="D16" s="19">
        <f t="shared" si="16"/>
        <v>3.1857307528300236</v>
      </c>
      <c r="E16" s="19">
        <f t="shared" si="16"/>
        <v>3.1313882418900518</v>
      </c>
      <c r="F16" s="19">
        <f t="shared" si="16"/>
        <v>3.0761471454355394</v>
      </c>
      <c r="G16" s="19">
        <f t="shared" si="16"/>
        <v>2.8586935771645496</v>
      </c>
      <c r="H16" s="19">
        <f t="shared" si="16"/>
        <v>2.9840218782478662</v>
      </c>
      <c r="I16" s="19">
        <f t="shared" si="16"/>
        <v>2.9323591490567273</v>
      </c>
      <c r="J16" s="19">
        <f t="shared" si="16"/>
        <v>2.5913851654260709</v>
      </c>
      <c r="K16" s="19">
        <f t="shared" si="16"/>
        <v>2.4704271717864885</v>
      </c>
      <c r="L16" s="19">
        <f t="shared" si="16"/>
        <v>1.7848127864389236</v>
      </c>
      <c r="M16" s="19">
        <f t="shared" si="16"/>
        <v>1.5070311662118769</v>
      </c>
      <c r="N16" s="19">
        <f t="shared" si="16"/>
        <v>1.2698941885940886</v>
      </c>
      <c r="O16" s="19">
        <f t="shared" si="16"/>
        <v>1.3026221865169156</v>
      </c>
      <c r="P16" s="19">
        <f t="shared" si="16"/>
        <v>1.0615916362872273</v>
      </c>
      <c r="Q16" s="19">
        <f t="shared" si="16"/>
        <v>1.1190046017171591</v>
      </c>
      <c r="R16" s="19">
        <f t="shared" si="16"/>
        <v>1.0522381782409336</v>
      </c>
      <c r="S16" s="19">
        <f t="shared" si="16"/>
        <v>0.95181200405038802</v>
      </c>
      <c r="T16" s="19">
        <v>1</v>
      </c>
      <c r="U16" s="19">
        <f t="shared" si="1"/>
        <v>1.1829002386358816</v>
      </c>
      <c r="V16" s="19">
        <f t="shared" si="4"/>
        <v>1.1332391098401509</v>
      </c>
      <c r="W16" s="19">
        <f t="shared" si="4"/>
        <v>0.85877442672908144</v>
      </c>
      <c r="X16" s="19">
        <f t="shared" si="4"/>
        <v>0.90367202407011837</v>
      </c>
      <c r="Y16" s="19">
        <f t="shared" si="4"/>
        <v>0.88420356976758163</v>
      </c>
      <c r="Z16" s="19">
        <f t="shared" si="4"/>
        <v>0.83455640783754903</v>
      </c>
      <c r="AA16" s="19">
        <f t="shared" si="4"/>
        <v>0.85729840976888549</v>
      </c>
    </row>
    <row r="17" spans="1:27" x14ac:dyDescent="0.15">
      <c r="A17" s="8">
        <v>15</v>
      </c>
      <c r="B17" s="11" t="s">
        <v>154</v>
      </c>
      <c r="C17" s="19">
        <f t="shared" ref="C17:S17" si="17">D17/EXP(LN(D128/C128))</f>
        <v>1.8280042439403534</v>
      </c>
      <c r="D17" s="19">
        <f t="shared" si="17"/>
        <v>1.7946257145730498</v>
      </c>
      <c r="E17" s="19">
        <f t="shared" si="17"/>
        <v>1.7958131470256782</v>
      </c>
      <c r="F17" s="19">
        <f t="shared" si="17"/>
        <v>1.7871218194792529</v>
      </c>
      <c r="G17" s="19">
        <f t="shared" si="17"/>
        <v>1.6861341443261124</v>
      </c>
      <c r="H17" s="19">
        <f t="shared" si="17"/>
        <v>1.6665215590353373</v>
      </c>
      <c r="I17" s="19">
        <f t="shared" si="17"/>
        <v>1.6188770027536437</v>
      </c>
      <c r="J17" s="19">
        <f t="shared" si="17"/>
        <v>1.5883444742698849</v>
      </c>
      <c r="K17" s="19">
        <f t="shared" si="17"/>
        <v>1.496745280436039</v>
      </c>
      <c r="L17" s="19">
        <f t="shared" si="17"/>
        <v>1.4393169757967146</v>
      </c>
      <c r="M17" s="19">
        <f t="shared" si="17"/>
        <v>1.3592015061656999</v>
      </c>
      <c r="N17" s="19">
        <f t="shared" si="17"/>
        <v>1.3229153605894892</v>
      </c>
      <c r="O17" s="19">
        <f t="shared" si="17"/>
        <v>1.3501074276979814</v>
      </c>
      <c r="P17" s="19">
        <f t="shared" si="17"/>
        <v>1.2571603441391728</v>
      </c>
      <c r="Q17" s="19">
        <f t="shared" si="17"/>
        <v>1.1670718709834957</v>
      </c>
      <c r="R17" s="19">
        <f t="shared" si="17"/>
        <v>1.0280745777645126</v>
      </c>
      <c r="S17" s="19">
        <f t="shared" si="17"/>
        <v>0.98386258040188246</v>
      </c>
      <c r="T17" s="19">
        <v>1</v>
      </c>
      <c r="U17" s="19">
        <f t="shared" si="1"/>
        <v>0.97802151734376186</v>
      </c>
      <c r="V17" s="19">
        <f t="shared" si="4"/>
        <v>0.87823821554248738</v>
      </c>
      <c r="W17" s="19">
        <f t="shared" si="4"/>
        <v>0.86569534810091253</v>
      </c>
      <c r="X17" s="19">
        <f t="shared" si="4"/>
        <v>0.85304285474798924</v>
      </c>
      <c r="Y17" s="19">
        <f t="shared" si="4"/>
        <v>0.83935693905322961</v>
      </c>
      <c r="Z17" s="19">
        <f t="shared" si="4"/>
        <v>0.83595239364871543</v>
      </c>
      <c r="AA17" s="19">
        <f t="shared" si="4"/>
        <v>0.84388433692037812</v>
      </c>
    </row>
    <row r="18" spans="1:27" x14ac:dyDescent="0.15">
      <c r="A18" s="8">
        <v>16</v>
      </c>
      <c r="B18" s="11" t="s">
        <v>155</v>
      </c>
      <c r="C18" s="19">
        <f t="shared" ref="C18:S18" si="18">D18/EXP(LN(D129/C129))</f>
        <v>1.3712503462758281</v>
      </c>
      <c r="D18" s="19">
        <f t="shared" si="18"/>
        <v>1.3542143096531063</v>
      </c>
      <c r="E18" s="19">
        <f t="shared" si="18"/>
        <v>1.353273806438706</v>
      </c>
      <c r="F18" s="19">
        <f t="shared" si="18"/>
        <v>1.3254079525786493</v>
      </c>
      <c r="G18" s="19">
        <f t="shared" si="18"/>
        <v>1.2842082016931051</v>
      </c>
      <c r="H18" s="19">
        <f t="shared" si="18"/>
        <v>1.2616783043137061</v>
      </c>
      <c r="I18" s="19">
        <f t="shared" si="18"/>
        <v>1.2589616605037526</v>
      </c>
      <c r="J18" s="19">
        <f t="shared" si="18"/>
        <v>1.2179688943117333</v>
      </c>
      <c r="K18" s="19">
        <f t="shared" si="18"/>
        <v>1.1705580066736232</v>
      </c>
      <c r="L18" s="19">
        <f t="shared" si="18"/>
        <v>1.1428338999702012</v>
      </c>
      <c r="M18" s="19">
        <f t="shared" si="18"/>
        <v>1.124335534136617</v>
      </c>
      <c r="N18" s="19">
        <f t="shared" si="18"/>
        <v>1.1122279563388746</v>
      </c>
      <c r="O18" s="19">
        <f t="shared" si="18"/>
        <v>1.1338452295606836</v>
      </c>
      <c r="P18" s="19">
        <f t="shared" si="18"/>
        <v>1.102371641659339</v>
      </c>
      <c r="Q18" s="19">
        <f t="shared" si="18"/>
        <v>1.0771712297723266</v>
      </c>
      <c r="R18" s="19">
        <f t="shared" si="18"/>
        <v>0.99188206539414336</v>
      </c>
      <c r="S18" s="19">
        <f t="shared" si="18"/>
        <v>1.0119820653330345</v>
      </c>
      <c r="T18" s="19">
        <v>1</v>
      </c>
      <c r="U18" s="19">
        <f t="shared" si="1"/>
        <v>1.0155246237849347</v>
      </c>
      <c r="V18" s="19">
        <f t="shared" si="4"/>
        <v>0.96992525891911818</v>
      </c>
      <c r="W18" s="19">
        <f t="shared" si="4"/>
        <v>0.98738756619549051</v>
      </c>
      <c r="X18" s="19">
        <f t="shared" si="4"/>
        <v>0.96957922573601429</v>
      </c>
      <c r="Y18" s="19">
        <f t="shared" si="4"/>
        <v>0.98690598418345044</v>
      </c>
      <c r="Z18" s="19">
        <f t="shared" si="4"/>
        <v>1.0659093176642547</v>
      </c>
      <c r="AA18" s="19">
        <f t="shared" si="4"/>
        <v>1.0716222464079723</v>
      </c>
    </row>
    <row r="19" spans="1:27" x14ac:dyDescent="0.15">
      <c r="A19" s="8">
        <v>17</v>
      </c>
      <c r="B19" s="11" t="s">
        <v>156</v>
      </c>
      <c r="C19" s="19">
        <f t="shared" ref="C19:S19" si="19">D19/EXP(LN(D130/C130))</f>
        <v>1.6967523720117987</v>
      </c>
      <c r="D19" s="19">
        <f t="shared" si="19"/>
        <v>1.6150315337609069</v>
      </c>
      <c r="E19" s="19">
        <f t="shared" si="19"/>
        <v>1.6195265126728238</v>
      </c>
      <c r="F19" s="19">
        <f t="shared" si="19"/>
        <v>1.5724899213511265</v>
      </c>
      <c r="G19" s="19">
        <f t="shared" si="19"/>
        <v>1.5126130932640727</v>
      </c>
      <c r="H19" s="19">
        <f t="shared" si="19"/>
        <v>1.4842986539198091</v>
      </c>
      <c r="I19" s="19">
        <f t="shared" si="19"/>
        <v>1.4647751634979924</v>
      </c>
      <c r="J19" s="19">
        <f t="shared" si="19"/>
        <v>1.5139804997618029</v>
      </c>
      <c r="K19" s="19">
        <f t="shared" si="19"/>
        <v>1.2958720005856654</v>
      </c>
      <c r="L19" s="19">
        <f t="shared" si="19"/>
        <v>1.9073615180643979</v>
      </c>
      <c r="M19" s="19">
        <f t="shared" si="19"/>
        <v>1.6741035058859599</v>
      </c>
      <c r="N19" s="19">
        <f t="shared" si="19"/>
        <v>1.5581529948318957</v>
      </c>
      <c r="O19" s="19">
        <f t="shared" si="19"/>
        <v>1.4242737029001755</v>
      </c>
      <c r="P19" s="19">
        <f t="shared" si="19"/>
        <v>1.3299750851117171</v>
      </c>
      <c r="Q19" s="19">
        <f t="shared" si="19"/>
        <v>1.0859429907797966</v>
      </c>
      <c r="R19" s="19">
        <f t="shared" si="19"/>
        <v>0.87822588307450034</v>
      </c>
      <c r="S19" s="19">
        <f t="shared" si="19"/>
        <v>0.93268918509317089</v>
      </c>
      <c r="T19" s="19">
        <v>1</v>
      </c>
      <c r="U19" s="19">
        <f t="shared" si="1"/>
        <v>1.0148592187532055</v>
      </c>
      <c r="V19" s="19">
        <f t="shared" si="4"/>
        <v>0.97259270278599219</v>
      </c>
      <c r="W19" s="19">
        <f t="shared" si="4"/>
        <v>0.97751564664896984</v>
      </c>
      <c r="X19" s="19">
        <f t="shared" si="4"/>
        <v>0.86799760868187092</v>
      </c>
      <c r="Y19" s="19">
        <f t="shared" si="4"/>
        <v>0.83599107785131266</v>
      </c>
      <c r="Z19" s="19">
        <f t="shared" si="4"/>
        <v>0.86014309295236679</v>
      </c>
      <c r="AA19" s="19">
        <f t="shared" si="4"/>
        <v>0.88049226406111702</v>
      </c>
    </row>
    <row r="20" spans="1:27" x14ac:dyDescent="0.15">
      <c r="A20" s="8">
        <v>18</v>
      </c>
      <c r="B20" s="11" t="s">
        <v>157</v>
      </c>
      <c r="C20" s="19">
        <f t="shared" ref="C20:S20" si="20">D20/EXP(LN(D131/C131))</f>
        <v>1.0202909044167547</v>
      </c>
      <c r="D20" s="19">
        <f t="shared" si="20"/>
        <v>0.99724203789005561</v>
      </c>
      <c r="E20" s="19">
        <f t="shared" si="20"/>
        <v>0.95590768953113558</v>
      </c>
      <c r="F20" s="19">
        <f t="shared" si="20"/>
        <v>0.93619272972274836</v>
      </c>
      <c r="G20" s="19">
        <f t="shared" si="20"/>
        <v>0.9428090263195491</v>
      </c>
      <c r="H20" s="19">
        <f t="shared" si="20"/>
        <v>0.93057673515608164</v>
      </c>
      <c r="I20" s="19">
        <f t="shared" si="20"/>
        <v>0.9127788935337301</v>
      </c>
      <c r="J20" s="19">
        <f t="shared" si="20"/>
        <v>0.9286395473910567</v>
      </c>
      <c r="K20" s="19">
        <f t="shared" si="20"/>
        <v>0.92160987942514383</v>
      </c>
      <c r="L20" s="19">
        <f t="shared" si="20"/>
        <v>0.8863399468494485</v>
      </c>
      <c r="M20" s="19">
        <f t="shared" si="20"/>
        <v>0.89230136241437019</v>
      </c>
      <c r="N20" s="19">
        <f t="shared" si="20"/>
        <v>0.85921010200614079</v>
      </c>
      <c r="O20" s="19">
        <f t="shared" si="20"/>
        <v>0.86597726750945481</v>
      </c>
      <c r="P20" s="19">
        <f t="shared" si="20"/>
        <v>0.9052717357267106</v>
      </c>
      <c r="Q20" s="19">
        <f t="shared" si="20"/>
        <v>0.96356507682968839</v>
      </c>
      <c r="R20" s="19">
        <f t="shared" si="20"/>
        <v>0.92344624476780557</v>
      </c>
      <c r="S20" s="19">
        <f t="shared" si="20"/>
        <v>0.90838103669578463</v>
      </c>
      <c r="T20" s="19">
        <v>1</v>
      </c>
      <c r="U20" s="19">
        <f t="shared" si="1"/>
        <v>0.88220762956210097</v>
      </c>
      <c r="V20" s="19">
        <f t="shared" si="4"/>
        <v>0.80517407272937558</v>
      </c>
      <c r="W20" s="19">
        <f t="shared" si="4"/>
        <v>0.77523891963815583</v>
      </c>
      <c r="X20" s="19">
        <f t="shared" si="4"/>
        <v>0.77597084237265046</v>
      </c>
      <c r="Y20" s="19">
        <f t="shared" si="4"/>
        <v>0.80861496982865222</v>
      </c>
      <c r="Z20" s="19">
        <f t="shared" si="4"/>
        <v>0.84503306021167612</v>
      </c>
      <c r="AA20" s="19">
        <f t="shared" si="4"/>
        <v>0.86834139963248969</v>
      </c>
    </row>
    <row r="21" spans="1:27" x14ac:dyDescent="0.15">
      <c r="A21" s="8">
        <v>19</v>
      </c>
      <c r="B21" s="11" t="s">
        <v>158</v>
      </c>
      <c r="C21" s="19">
        <f t="shared" ref="C21:S21" si="21">D21/EXP(LN(D132/C132))</f>
        <v>0.43486043895137561</v>
      </c>
      <c r="D21" s="19">
        <f t="shared" si="21"/>
        <v>0.40104683294534571</v>
      </c>
      <c r="E21" s="19">
        <f t="shared" si="21"/>
        <v>0.45451582457556761</v>
      </c>
      <c r="F21" s="19">
        <f t="shared" si="21"/>
        <v>0.36872672559474096</v>
      </c>
      <c r="G21" s="19">
        <f t="shared" si="21"/>
        <v>0.44261254788341831</v>
      </c>
      <c r="H21" s="19">
        <f t="shared" si="21"/>
        <v>0.57296028158953527</v>
      </c>
      <c r="I21" s="19">
        <f t="shared" si="21"/>
        <v>0.4802570038421054</v>
      </c>
      <c r="J21" s="19">
        <f t="shared" si="21"/>
        <v>0.63767080496559725</v>
      </c>
      <c r="K21" s="19">
        <f t="shared" si="21"/>
        <v>0.67111661284629287</v>
      </c>
      <c r="L21" s="19">
        <f t="shared" si="21"/>
        <v>0.49719056390261201</v>
      </c>
      <c r="M21" s="19">
        <f t="shared" si="21"/>
        <v>0.59487575554777561</v>
      </c>
      <c r="N21" s="19">
        <f t="shared" si="21"/>
        <v>0.64408760889766004</v>
      </c>
      <c r="O21" s="19">
        <f t="shared" si="21"/>
        <v>0.94897698584642887</v>
      </c>
      <c r="P21" s="19">
        <f t="shared" si="21"/>
        <v>0.86119596140357801</v>
      </c>
      <c r="Q21" s="19">
        <f t="shared" si="21"/>
        <v>0.70234088394133387</v>
      </c>
      <c r="R21" s="19">
        <f t="shared" si="21"/>
        <v>0.47865631527714869</v>
      </c>
      <c r="S21" s="19">
        <f t="shared" si="21"/>
        <v>0.72506310813197694</v>
      </c>
      <c r="T21" s="19">
        <v>1</v>
      </c>
      <c r="U21" s="19">
        <f t="shared" si="1"/>
        <v>0.90447452851440169</v>
      </c>
      <c r="V21" s="19">
        <f t="shared" si="4"/>
        <v>1.0179785561563468</v>
      </c>
      <c r="W21" s="19">
        <f t="shared" si="4"/>
        <v>0.91125007501309585</v>
      </c>
      <c r="X21" s="19">
        <f t="shared" si="4"/>
        <v>0.88238313694221038</v>
      </c>
      <c r="Y21" s="19">
        <f t="shared" si="4"/>
        <v>0.88987379640847608</v>
      </c>
      <c r="Z21" s="19">
        <f t="shared" si="4"/>
        <v>0.87124106032704085</v>
      </c>
      <c r="AA21" s="19">
        <f t="shared" si="4"/>
        <v>0.89809517348328671</v>
      </c>
    </row>
    <row r="22" spans="1:27" x14ac:dyDescent="0.15">
      <c r="A22" s="8">
        <v>20</v>
      </c>
      <c r="B22" s="11" t="s">
        <v>159</v>
      </c>
      <c r="C22" s="19">
        <f t="shared" ref="C22:S22" si="22">D22/EXP(LN(D133/C133))</f>
        <v>1.2955126028147519</v>
      </c>
      <c r="D22" s="19">
        <f t="shared" si="22"/>
        <v>1.226761930994402</v>
      </c>
      <c r="E22" s="19">
        <f t="shared" si="22"/>
        <v>1.2309181561378024</v>
      </c>
      <c r="F22" s="19">
        <f t="shared" si="22"/>
        <v>1.2665443711842954</v>
      </c>
      <c r="G22" s="19">
        <f t="shared" si="22"/>
        <v>1.2241897554378489</v>
      </c>
      <c r="H22" s="19">
        <f t="shared" si="22"/>
        <v>1.213441609462709</v>
      </c>
      <c r="I22" s="19">
        <f t="shared" si="22"/>
        <v>1.2067451326189502</v>
      </c>
      <c r="J22" s="19">
        <f t="shared" si="22"/>
        <v>1.1629058183035428</v>
      </c>
      <c r="K22" s="19">
        <f t="shared" si="22"/>
        <v>1.089520444335377</v>
      </c>
      <c r="L22" s="19">
        <f t="shared" si="22"/>
        <v>1.0743616868295629</v>
      </c>
      <c r="M22" s="19">
        <f t="shared" si="22"/>
        <v>1.0262781543314323</v>
      </c>
      <c r="N22" s="19">
        <f t="shared" si="22"/>
        <v>1.0565773941983787</v>
      </c>
      <c r="O22" s="19">
        <f t="shared" si="22"/>
        <v>1.0716166849841786</v>
      </c>
      <c r="P22" s="19">
        <f t="shared" si="22"/>
        <v>1.0568739304633226</v>
      </c>
      <c r="Q22" s="19">
        <f t="shared" si="22"/>
        <v>1.0877431225073178</v>
      </c>
      <c r="R22" s="19">
        <f t="shared" si="22"/>
        <v>1.0271977681028779</v>
      </c>
      <c r="S22" s="19">
        <f t="shared" si="22"/>
        <v>1.0313253004557807</v>
      </c>
      <c r="T22" s="19">
        <v>1</v>
      </c>
      <c r="U22" s="19">
        <f t="shared" si="1"/>
        <v>1.0532240173155538</v>
      </c>
      <c r="V22" s="19">
        <f t="shared" si="4"/>
        <v>1.014383521903927</v>
      </c>
      <c r="W22" s="19">
        <f t="shared" si="4"/>
        <v>1.0374230050106152</v>
      </c>
      <c r="X22" s="19">
        <f t="shared" si="4"/>
        <v>1.0773989600232459</v>
      </c>
      <c r="Y22" s="19">
        <f t="shared" si="4"/>
        <v>1.0664150255267626</v>
      </c>
      <c r="Z22" s="19">
        <f t="shared" si="4"/>
        <v>1.0692571046322028</v>
      </c>
      <c r="AA22" s="19">
        <f t="shared" si="4"/>
        <v>1.099277479824631</v>
      </c>
    </row>
    <row r="23" spans="1:27" x14ac:dyDescent="0.15">
      <c r="A23" s="8">
        <v>21</v>
      </c>
      <c r="B23" s="11" t="s">
        <v>160</v>
      </c>
      <c r="C23" s="19">
        <f t="shared" ref="C23:S23" si="23">D23/EXP(LN(D134/C134))</f>
        <v>1.1565049892881678</v>
      </c>
      <c r="D23" s="19">
        <f t="shared" si="23"/>
        <v>1.1318449337032011</v>
      </c>
      <c r="E23" s="19">
        <f t="shared" si="23"/>
        <v>1.1509007482166094</v>
      </c>
      <c r="F23" s="19">
        <f t="shared" si="23"/>
        <v>1.1409082633861585</v>
      </c>
      <c r="G23" s="19">
        <f t="shared" si="23"/>
        <v>1.0940081326974016</v>
      </c>
      <c r="H23" s="19">
        <f t="shared" si="23"/>
        <v>1.1194405546903192</v>
      </c>
      <c r="I23" s="19">
        <f t="shared" si="23"/>
        <v>1.1291787448908313</v>
      </c>
      <c r="J23" s="19">
        <f t="shared" si="23"/>
        <v>1.1517003583253067</v>
      </c>
      <c r="K23" s="19">
        <f t="shared" si="23"/>
        <v>1.1465370121040737</v>
      </c>
      <c r="L23" s="19">
        <f t="shared" si="23"/>
        <v>1.1022649259202857</v>
      </c>
      <c r="M23" s="19">
        <f t="shared" si="23"/>
        <v>1.1175800879140112</v>
      </c>
      <c r="N23" s="19">
        <f t="shared" si="23"/>
        <v>1.1242183718422409</v>
      </c>
      <c r="O23" s="19">
        <f t="shared" si="23"/>
        <v>1.1502302243159654</v>
      </c>
      <c r="P23" s="19">
        <f t="shared" si="23"/>
        <v>1.0489752224811526</v>
      </c>
      <c r="Q23" s="19">
        <f t="shared" si="23"/>
        <v>1.022526674126208</v>
      </c>
      <c r="R23" s="19">
        <f t="shared" si="23"/>
        <v>0.97596605643653767</v>
      </c>
      <c r="S23" s="19">
        <f t="shared" si="23"/>
        <v>1.0141614112479507</v>
      </c>
      <c r="T23" s="19">
        <v>1</v>
      </c>
      <c r="U23" s="19">
        <f t="shared" si="1"/>
        <v>1.0328709696521043</v>
      </c>
      <c r="V23" s="19">
        <f t="shared" si="4"/>
        <v>1.0042193410119398</v>
      </c>
      <c r="W23" s="19">
        <f t="shared" si="4"/>
        <v>1.0358606459335518</v>
      </c>
      <c r="X23" s="19">
        <f t="shared" si="4"/>
        <v>1.0436452046079205</v>
      </c>
      <c r="Y23" s="19">
        <f t="shared" si="4"/>
        <v>1.0544680575881404</v>
      </c>
      <c r="Z23" s="19">
        <f t="shared" si="4"/>
        <v>1.052617521210514</v>
      </c>
      <c r="AA23" s="19">
        <f t="shared" si="4"/>
        <v>1.0805186919862895</v>
      </c>
    </row>
    <row r="24" spans="1:27" x14ac:dyDescent="0.15">
      <c r="A24" s="8">
        <v>22</v>
      </c>
      <c r="B24" s="11" t="s">
        <v>161</v>
      </c>
      <c r="C24" s="19">
        <f t="shared" ref="C24:S24" si="24">D24/EXP(LN(D135/C135))</f>
        <v>1.0738600837671493</v>
      </c>
      <c r="D24" s="19">
        <f t="shared" si="24"/>
        <v>1.0463886805398848</v>
      </c>
      <c r="E24" s="19">
        <f t="shared" si="24"/>
        <v>1.0658950965664118</v>
      </c>
      <c r="F24" s="19">
        <f t="shared" si="24"/>
        <v>1.0576795759208792</v>
      </c>
      <c r="G24" s="19">
        <f t="shared" si="24"/>
        <v>1.0143809695907415</v>
      </c>
      <c r="H24" s="19">
        <f t="shared" si="24"/>
        <v>1.0044159627983966</v>
      </c>
      <c r="I24" s="19">
        <f t="shared" si="24"/>
        <v>1.0267713792673701</v>
      </c>
      <c r="J24" s="19">
        <f t="shared" si="24"/>
        <v>1.036443064935469</v>
      </c>
      <c r="K24" s="19">
        <f t="shared" si="24"/>
        <v>1.0292376510685259</v>
      </c>
      <c r="L24" s="19">
        <f t="shared" si="24"/>
        <v>1.02540095836436</v>
      </c>
      <c r="M24" s="19">
        <f t="shared" si="24"/>
        <v>1.058870467375985</v>
      </c>
      <c r="N24" s="19">
        <f t="shared" si="24"/>
        <v>1.1175318855193781</v>
      </c>
      <c r="O24" s="19">
        <f t="shared" si="24"/>
        <v>1.1465340236285411</v>
      </c>
      <c r="P24" s="19">
        <f t="shared" si="24"/>
        <v>1.094278125655771</v>
      </c>
      <c r="Q24" s="19">
        <f t="shared" si="24"/>
        <v>1.0497008191351092</v>
      </c>
      <c r="R24" s="19">
        <f t="shared" si="24"/>
        <v>0.95729087129625068</v>
      </c>
      <c r="S24" s="19">
        <f t="shared" si="24"/>
        <v>0.99293356005439493</v>
      </c>
      <c r="T24" s="19">
        <v>1</v>
      </c>
      <c r="U24" s="19">
        <f t="shared" si="1"/>
        <v>0.9615110935292509</v>
      </c>
      <c r="V24" s="19">
        <f t="shared" ref="V24:AA43" si="25">U24*EXP(LN(V135/U135))</f>
        <v>0.92130474292318665</v>
      </c>
      <c r="W24" s="19">
        <f t="shared" si="25"/>
        <v>0.92842124803663206</v>
      </c>
      <c r="X24" s="19">
        <f t="shared" si="25"/>
        <v>0.9408360843470065</v>
      </c>
      <c r="Y24" s="19">
        <f t="shared" si="25"/>
        <v>0.97847909806504696</v>
      </c>
      <c r="Z24" s="19">
        <f t="shared" si="25"/>
        <v>1.0323345097004946</v>
      </c>
      <c r="AA24" s="19">
        <f t="shared" si="25"/>
        <v>1.0549518245088674</v>
      </c>
    </row>
    <row r="25" spans="1:27" x14ac:dyDescent="0.15">
      <c r="A25" s="8">
        <v>23</v>
      </c>
      <c r="B25" s="11" t="s">
        <v>162</v>
      </c>
      <c r="C25" s="19">
        <f t="shared" ref="C25:S25" si="26">D25/EXP(LN(D136/C136))</f>
        <v>1.4657354087671812</v>
      </c>
      <c r="D25" s="19">
        <f t="shared" si="26"/>
        <v>1.3913805654251847</v>
      </c>
      <c r="E25" s="19">
        <f t="shared" si="26"/>
        <v>1.3726367415130181</v>
      </c>
      <c r="F25" s="19">
        <f t="shared" si="26"/>
        <v>1.3277023033887525</v>
      </c>
      <c r="G25" s="19">
        <f t="shared" si="26"/>
        <v>1.2206634390078639</v>
      </c>
      <c r="H25" s="19">
        <f t="shared" si="26"/>
        <v>1.124856022138784</v>
      </c>
      <c r="I25" s="19">
        <f t="shared" si="26"/>
        <v>1.0324471708564069</v>
      </c>
      <c r="J25" s="19">
        <f t="shared" si="26"/>
        <v>0.99287662822662937</v>
      </c>
      <c r="K25" s="19">
        <f t="shared" si="26"/>
        <v>0.96180583400991237</v>
      </c>
      <c r="L25" s="19">
        <f t="shared" si="26"/>
        <v>0.98054408336900145</v>
      </c>
      <c r="M25" s="19">
        <f t="shared" si="26"/>
        <v>0.95777558200219282</v>
      </c>
      <c r="N25" s="19">
        <f t="shared" si="26"/>
        <v>0.97115158536187873</v>
      </c>
      <c r="O25" s="19">
        <f t="shared" si="26"/>
        <v>1.0084026656522438</v>
      </c>
      <c r="P25" s="19">
        <f t="shared" si="26"/>
        <v>0.97325226123089381</v>
      </c>
      <c r="Q25" s="19">
        <f t="shared" si="26"/>
        <v>0.99941479295559077</v>
      </c>
      <c r="R25" s="19">
        <f t="shared" si="26"/>
        <v>0.93807834509391141</v>
      </c>
      <c r="S25" s="19">
        <f t="shared" si="26"/>
        <v>0.9740728812772923</v>
      </c>
      <c r="T25" s="19">
        <v>1</v>
      </c>
      <c r="U25" s="19">
        <f t="shared" si="1"/>
        <v>0.95903324415762947</v>
      </c>
      <c r="V25" s="19">
        <f t="shared" si="25"/>
        <v>0.9104308109293936</v>
      </c>
      <c r="W25" s="19">
        <f t="shared" si="25"/>
        <v>0.92426058897378816</v>
      </c>
      <c r="X25" s="19">
        <f t="shared" si="25"/>
        <v>0.9129183822967154</v>
      </c>
      <c r="Y25" s="19">
        <f t="shared" si="25"/>
        <v>0.92695097115526104</v>
      </c>
      <c r="Z25" s="19">
        <f t="shared" si="25"/>
        <v>0.99237036921844957</v>
      </c>
      <c r="AA25" s="19">
        <f t="shared" si="25"/>
        <v>1.0270368846979672</v>
      </c>
    </row>
    <row r="26" spans="1:27" x14ac:dyDescent="0.15">
      <c r="A26" s="8">
        <v>24</v>
      </c>
      <c r="B26" s="11" t="s">
        <v>163</v>
      </c>
      <c r="C26" s="19">
        <f t="shared" ref="C26:S26" si="27">D26/EXP(LN(D137/C137))</f>
        <v>1.1557871922197018</v>
      </c>
      <c r="D26" s="19">
        <f t="shared" si="27"/>
        <v>1.1033513939522248</v>
      </c>
      <c r="E26" s="19">
        <f t="shared" si="27"/>
        <v>1.1128817089978906</v>
      </c>
      <c r="F26" s="19">
        <f t="shared" si="27"/>
        <v>1.1693253784865147</v>
      </c>
      <c r="G26" s="19">
        <f t="shared" si="27"/>
        <v>1.2829143262874283</v>
      </c>
      <c r="H26" s="19">
        <f t="shared" si="27"/>
        <v>1.3077615447999578</v>
      </c>
      <c r="I26" s="19">
        <f t="shared" si="27"/>
        <v>1.3569841116926549</v>
      </c>
      <c r="J26" s="19">
        <f t="shared" si="27"/>
        <v>1.3478913134269062</v>
      </c>
      <c r="K26" s="19">
        <f t="shared" si="27"/>
        <v>1.2468025005360921</v>
      </c>
      <c r="L26" s="19">
        <f t="shared" si="27"/>
        <v>1.1256558641729282</v>
      </c>
      <c r="M26" s="19">
        <f t="shared" si="27"/>
        <v>1.0552023823816037</v>
      </c>
      <c r="N26" s="19">
        <f t="shared" si="27"/>
        <v>0.96930850221060605</v>
      </c>
      <c r="O26" s="19">
        <f t="shared" si="27"/>
        <v>0.90458972027902618</v>
      </c>
      <c r="P26" s="19">
        <f t="shared" si="27"/>
        <v>0.8378736323892052</v>
      </c>
      <c r="Q26" s="19">
        <f t="shared" si="27"/>
        <v>0.80531436964350567</v>
      </c>
      <c r="R26" s="19">
        <f t="shared" si="27"/>
        <v>0.77636191439935898</v>
      </c>
      <c r="S26" s="19">
        <f t="shared" si="27"/>
        <v>0.84150081280815925</v>
      </c>
      <c r="T26" s="19">
        <v>1</v>
      </c>
      <c r="U26" s="19">
        <f t="shared" si="1"/>
        <v>0.91392434624861085</v>
      </c>
      <c r="V26" s="19">
        <f t="shared" si="25"/>
        <v>0.91174275803859861</v>
      </c>
      <c r="W26" s="19">
        <f t="shared" si="25"/>
        <v>0.97533150310462668</v>
      </c>
      <c r="X26" s="19">
        <f t="shared" si="25"/>
        <v>0.93630639987598352</v>
      </c>
      <c r="Y26" s="19">
        <f t="shared" si="25"/>
        <v>1.0187687232162093</v>
      </c>
      <c r="Z26" s="19">
        <f t="shared" si="25"/>
        <v>1.1566225493697271</v>
      </c>
      <c r="AA26" s="19">
        <f t="shared" si="25"/>
        <v>1.192601653421955</v>
      </c>
    </row>
    <row r="27" spans="1:27" x14ac:dyDescent="0.15">
      <c r="A27" s="8">
        <v>25</v>
      </c>
      <c r="B27" s="11" t="s">
        <v>164</v>
      </c>
      <c r="C27" s="19">
        <f t="shared" ref="C27:S27" si="28">D27/EXP(LN(D138/C138))</f>
        <v>1.4545967415616226</v>
      </c>
      <c r="D27" s="19">
        <f t="shared" si="28"/>
        <v>1.4198423408307388</v>
      </c>
      <c r="E27" s="19">
        <f t="shared" si="28"/>
        <v>1.3916562364708958</v>
      </c>
      <c r="F27" s="19">
        <f t="shared" si="28"/>
        <v>1.3675164175917165</v>
      </c>
      <c r="G27" s="19">
        <f t="shared" si="28"/>
        <v>1.2903607817343254</v>
      </c>
      <c r="H27" s="19">
        <f t="shared" si="28"/>
        <v>1.2306562654915996</v>
      </c>
      <c r="I27" s="19">
        <f t="shared" si="28"/>
        <v>1.2541898310213597</v>
      </c>
      <c r="J27" s="19">
        <f t="shared" si="28"/>
        <v>1.2145486751218451</v>
      </c>
      <c r="K27" s="19">
        <f t="shared" si="28"/>
        <v>1.1617119021360494</v>
      </c>
      <c r="L27" s="19">
        <f t="shared" si="28"/>
        <v>1.1357274415945022</v>
      </c>
      <c r="M27" s="19">
        <f t="shared" si="28"/>
        <v>1.1218453207393431</v>
      </c>
      <c r="N27" s="19">
        <f t="shared" si="28"/>
        <v>1.0641634413331977</v>
      </c>
      <c r="O27" s="19">
        <f t="shared" si="28"/>
        <v>1.0700488529498604</v>
      </c>
      <c r="P27" s="19">
        <f t="shared" si="28"/>
        <v>1.102255909707534</v>
      </c>
      <c r="Q27" s="19">
        <f t="shared" si="28"/>
        <v>1.0739310030474241</v>
      </c>
      <c r="R27" s="19">
        <f t="shared" si="28"/>
        <v>0.93916675622923573</v>
      </c>
      <c r="S27" s="19">
        <f t="shared" si="28"/>
        <v>0.97007104333383354</v>
      </c>
      <c r="T27" s="19">
        <v>1</v>
      </c>
      <c r="U27" s="19">
        <f t="shared" si="1"/>
        <v>0.96439650329685656</v>
      </c>
      <c r="V27" s="19">
        <f t="shared" si="25"/>
        <v>0.93285111301734902</v>
      </c>
      <c r="W27" s="19">
        <f t="shared" si="25"/>
        <v>0.895909797117872</v>
      </c>
      <c r="X27" s="19">
        <f t="shared" si="25"/>
        <v>0.89301289886768709</v>
      </c>
      <c r="Y27" s="19">
        <f t="shared" si="25"/>
        <v>0.8670775469248494</v>
      </c>
      <c r="Z27" s="19">
        <f t="shared" si="25"/>
        <v>0.83744921426480268</v>
      </c>
      <c r="AA27" s="19">
        <f t="shared" si="25"/>
        <v>0.86436986253767023</v>
      </c>
    </row>
    <row r="28" spans="1:27" x14ac:dyDescent="0.15">
      <c r="A28" s="8">
        <v>26</v>
      </c>
      <c r="B28" s="11" t="s">
        <v>165</v>
      </c>
      <c r="C28" s="19">
        <f t="shared" ref="C28:S28" si="29">D28/EXP(LN(D139/C139))</f>
        <v>2.2007603575145751</v>
      </c>
      <c r="D28" s="19">
        <f t="shared" si="29"/>
        <v>2.1493231868471283</v>
      </c>
      <c r="E28" s="19">
        <f t="shared" si="29"/>
        <v>2.1292653298423532</v>
      </c>
      <c r="F28" s="19">
        <f t="shared" si="29"/>
        <v>2.031700295421131</v>
      </c>
      <c r="G28" s="19">
        <f t="shared" si="29"/>
        <v>1.8848370718526242</v>
      </c>
      <c r="H28" s="19">
        <f t="shared" si="29"/>
        <v>1.8002760404574181</v>
      </c>
      <c r="I28" s="19">
        <f t="shared" si="29"/>
        <v>1.7422035893100611</v>
      </c>
      <c r="J28" s="19">
        <f t="shared" si="29"/>
        <v>1.6651578209789764</v>
      </c>
      <c r="K28" s="19">
        <f t="shared" si="29"/>
        <v>1.5215706977367343</v>
      </c>
      <c r="L28" s="19">
        <f t="shared" si="29"/>
        <v>1.4403812125312194</v>
      </c>
      <c r="M28" s="19">
        <f t="shared" si="29"/>
        <v>1.3413342835122684</v>
      </c>
      <c r="N28" s="19">
        <f t="shared" si="29"/>
        <v>1.288022208555478</v>
      </c>
      <c r="O28" s="19">
        <f t="shared" si="29"/>
        <v>1.2820548863950942</v>
      </c>
      <c r="P28" s="19">
        <f t="shared" si="29"/>
        <v>1.2204201894529376</v>
      </c>
      <c r="Q28" s="19">
        <f t="shared" si="29"/>
        <v>1.1562513912411199</v>
      </c>
      <c r="R28" s="19">
        <f t="shared" si="29"/>
        <v>1.0421110092516503</v>
      </c>
      <c r="S28" s="19">
        <f t="shared" si="29"/>
        <v>1.0099036103943866</v>
      </c>
      <c r="T28" s="19">
        <v>1</v>
      </c>
      <c r="U28" s="19">
        <f t="shared" si="1"/>
        <v>1.0161976056245725</v>
      </c>
      <c r="V28" s="19">
        <f t="shared" si="25"/>
        <v>1.0100043200134246</v>
      </c>
      <c r="W28" s="19">
        <f t="shared" si="25"/>
        <v>1.0005689593165232</v>
      </c>
      <c r="X28" s="19">
        <f t="shared" si="25"/>
        <v>0.99244282298533948</v>
      </c>
      <c r="Y28" s="19">
        <f t="shared" si="25"/>
        <v>0.98077683325235243</v>
      </c>
      <c r="Z28" s="19">
        <f t="shared" si="25"/>
        <v>0.97951425756378963</v>
      </c>
      <c r="AA28" s="19">
        <f t="shared" si="25"/>
        <v>1.0120344999992685</v>
      </c>
    </row>
    <row r="29" spans="1:27" x14ac:dyDescent="0.15">
      <c r="A29" s="8">
        <v>27</v>
      </c>
      <c r="B29" s="11" t="s">
        <v>166</v>
      </c>
      <c r="C29" s="19">
        <f t="shared" ref="C29:S29" si="30">D29/EXP(LN(D140/C140))</f>
        <v>1.9970326417024207</v>
      </c>
      <c r="D29" s="19">
        <f t="shared" si="30"/>
        <v>2.0247806259401639</v>
      </c>
      <c r="E29" s="19">
        <f t="shared" si="30"/>
        <v>1.9989276115992416</v>
      </c>
      <c r="F29" s="19">
        <f t="shared" si="30"/>
        <v>1.9478926271788908</v>
      </c>
      <c r="G29" s="19">
        <f t="shared" si="30"/>
        <v>1.7208227478957576</v>
      </c>
      <c r="H29" s="19">
        <f t="shared" si="30"/>
        <v>1.5898990052704547</v>
      </c>
      <c r="I29" s="19">
        <f t="shared" si="30"/>
        <v>1.5623280517972891</v>
      </c>
      <c r="J29" s="19">
        <f t="shared" si="30"/>
        <v>1.4752727118749336</v>
      </c>
      <c r="K29" s="19">
        <f t="shared" si="30"/>
        <v>1.2955751693474344</v>
      </c>
      <c r="L29" s="19">
        <f t="shared" si="30"/>
        <v>1.2769955930520642</v>
      </c>
      <c r="M29" s="19">
        <f t="shared" si="30"/>
        <v>1.1882700078196591</v>
      </c>
      <c r="N29" s="19">
        <f t="shared" si="30"/>
        <v>1.1650701665207566</v>
      </c>
      <c r="O29" s="19">
        <f t="shared" si="30"/>
        <v>1.2209229658628422</v>
      </c>
      <c r="P29" s="19">
        <f t="shared" si="30"/>
        <v>1.2433304676405212</v>
      </c>
      <c r="Q29" s="19">
        <f t="shared" si="30"/>
        <v>1.1702821718694716</v>
      </c>
      <c r="R29" s="19">
        <f t="shared" si="30"/>
        <v>1.0436207962915842</v>
      </c>
      <c r="S29" s="19">
        <f t="shared" si="30"/>
        <v>1.0353690115279817</v>
      </c>
      <c r="T29" s="19">
        <v>1</v>
      </c>
      <c r="U29" s="19">
        <f t="shared" si="1"/>
        <v>0.98681665944150221</v>
      </c>
      <c r="V29" s="19">
        <f t="shared" si="25"/>
        <v>0.92855459688885866</v>
      </c>
      <c r="W29" s="19">
        <f t="shared" si="25"/>
        <v>0.88464323094007069</v>
      </c>
      <c r="X29" s="19">
        <f t="shared" si="25"/>
        <v>0.8642091960806717</v>
      </c>
      <c r="Y29" s="19">
        <f t="shared" si="25"/>
        <v>0.85432224349706742</v>
      </c>
      <c r="Z29" s="19">
        <f t="shared" si="25"/>
        <v>0.837547039644572</v>
      </c>
      <c r="AA29" s="19">
        <f t="shared" si="25"/>
        <v>0.86080595096750345</v>
      </c>
    </row>
    <row r="30" spans="1:27" x14ac:dyDescent="0.15">
      <c r="A30" s="8">
        <v>28</v>
      </c>
      <c r="B30" s="11" t="s">
        <v>167</v>
      </c>
      <c r="C30" s="19">
        <f t="shared" ref="C30:S30" si="31">D30/EXP(LN(D141/C141))</f>
        <v>1.610798559090499</v>
      </c>
      <c r="D30" s="19">
        <f t="shared" si="31"/>
        <v>1.5937229774204904</v>
      </c>
      <c r="E30" s="19">
        <f t="shared" si="31"/>
        <v>1.5506805322793522</v>
      </c>
      <c r="F30" s="19">
        <f t="shared" si="31"/>
        <v>1.4828573395575302</v>
      </c>
      <c r="G30" s="19">
        <f t="shared" si="31"/>
        <v>1.4096054873821324</v>
      </c>
      <c r="H30" s="19">
        <f t="shared" si="31"/>
        <v>1.3138763713083745</v>
      </c>
      <c r="I30" s="19">
        <f t="shared" si="31"/>
        <v>1.3072334883103087</v>
      </c>
      <c r="J30" s="19">
        <f t="shared" si="31"/>
        <v>1.257704747400084</v>
      </c>
      <c r="K30" s="19">
        <f t="shared" si="31"/>
        <v>1.1686416523249161</v>
      </c>
      <c r="L30" s="19">
        <f t="shared" si="31"/>
        <v>1.1583310503437376</v>
      </c>
      <c r="M30" s="19">
        <f t="shared" si="31"/>
        <v>1.1293341870339024</v>
      </c>
      <c r="N30" s="19">
        <f t="shared" si="31"/>
        <v>1.1204060605935033</v>
      </c>
      <c r="O30" s="19">
        <f t="shared" si="31"/>
        <v>1.1429059234657253</v>
      </c>
      <c r="P30" s="19">
        <f t="shared" si="31"/>
        <v>1.1441478842838875</v>
      </c>
      <c r="Q30" s="19">
        <f t="shared" si="31"/>
        <v>1.0960627278205737</v>
      </c>
      <c r="R30" s="19">
        <f t="shared" si="31"/>
        <v>0.96603364788134649</v>
      </c>
      <c r="S30" s="19">
        <f t="shared" si="31"/>
        <v>1.011025361695763</v>
      </c>
      <c r="T30" s="19">
        <v>1</v>
      </c>
      <c r="U30" s="19">
        <f t="shared" si="1"/>
        <v>1.03162179396424</v>
      </c>
      <c r="V30" s="19">
        <f t="shared" si="25"/>
        <v>1.0128273662099281</v>
      </c>
      <c r="W30" s="19">
        <f t="shared" si="25"/>
        <v>1.0249691181771468</v>
      </c>
      <c r="X30" s="19">
        <f t="shared" si="25"/>
        <v>1.0072138808895787</v>
      </c>
      <c r="Y30" s="19">
        <f t="shared" si="25"/>
        <v>1.0019374150132718</v>
      </c>
      <c r="Z30" s="19">
        <f t="shared" si="25"/>
        <v>1.0224573187981851</v>
      </c>
      <c r="AA30" s="19">
        <f t="shared" si="25"/>
        <v>1.0573682205182251</v>
      </c>
    </row>
    <row r="31" spans="1:27" x14ac:dyDescent="0.15">
      <c r="A31" s="8">
        <v>29</v>
      </c>
      <c r="B31" s="11" t="s">
        <v>168</v>
      </c>
      <c r="C31" s="19">
        <f t="shared" ref="C31:S31" si="32">D31/EXP(LN(D142/C142))</f>
        <v>2.0115278121669262</v>
      </c>
      <c r="D31" s="19">
        <f t="shared" si="32"/>
        <v>1.8682833270144299</v>
      </c>
      <c r="E31" s="19">
        <f t="shared" si="32"/>
        <v>1.7730390866100596</v>
      </c>
      <c r="F31" s="19">
        <f t="shared" si="32"/>
        <v>1.7661739577105151</v>
      </c>
      <c r="G31" s="19">
        <f t="shared" si="32"/>
        <v>1.5893176521474708</v>
      </c>
      <c r="H31" s="19">
        <f t="shared" si="32"/>
        <v>1.477909378098774</v>
      </c>
      <c r="I31" s="19">
        <f t="shared" si="32"/>
        <v>1.5033248828749115</v>
      </c>
      <c r="J31" s="19">
        <f t="shared" si="32"/>
        <v>1.4186811726355053</v>
      </c>
      <c r="K31" s="19">
        <f t="shared" si="32"/>
        <v>1.313251709934085</v>
      </c>
      <c r="L31" s="19">
        <f t="shared" si="32"/>
        <v>1.2490263140610769</v>
      </c>
      <c r="M31" s="19">
        <f t="shared" si="32"/>
        <v>1.2105801463691879</v>
      </c>
      <c r="N31" s="19">
        <f t="shared" si="32"/>
        <v>1.2008115219700306</v>
      </c>
      <c r="O31" s="19">
        <f t="shared" si="32"/>
        <v>1.2246724422333868</v>
      </c>
      <c r="P31" s="19">
        <f t="shared" si="32"/>
        <v>1.1705275512683828</v>
      </c>
      <c r="Q31" s="19">
        <f t="shared" si="32"/>
        <v>1.1009719824362914</v>
      </c>
      <c r="R31" s="19">
        <f t="shared" si="32"/>
        <v>0.88904981516581216</v>
      </c>
      <c r="S31" s="19">
        <f t="shared" si="32"/>
        <v>0.9447990606730573</v>
      </c>
      <c r="T31" s="19">
        <v>1</v>
      </c>
      <c r="U31" s="19">
        <f t="shared" si="1"/>
        <v>1.0160012738674336</v>
      </c>
      <c r="V31" s="19">
        <f t="shared" si="25"/>
        <v>1.0077828679300369</v>
      </c>
      <c r="W31" s="19">
        <f t="shared" si="25"/>
        <v>1.0306900379519954</v>
      </c>
      <c r="X31" s="19">
        <f t="shared" si="25"/>
        <v>1.0086756462665458</v>
      </c>
      <c r="Y31" s="19">
        <f t="shared" si="25"/>
        <v>1.0083472471580806</v>
      </c>
      <c r="Z31" s="19">
        <f t="shared" si="25"/>
        <v>1.061237779671812</v>
      </c>
      <c r="AA31" s="19">
        <f t="shared" si="25"/>
        <v>1.0904999124206587</v>
      </c>
    </row>
    <row r="32" spans="1:27" x14ac:dyDescent="0.15">
      <c r="A32" s="8">
        <v>30</v>
      </c>
      <c r="B32" s="11" t="s">
        <v>169</v>
      </c>
      <c r="C32" s="19">
        <f t="shared" ref="C32:S32" si="33">D32/EXP(LN(D143/C143))</f>
        <v>1.1233710174062261</v>
      </c>
      <c r="D32" s="19">
        <f t="shared" si="33"/>
        <v>1.1210273926871916</v>
      </c>
      <c r="E32" s="19">
        <f t="shared" si="33"/>
        <v>1.1237442463379637</v>
      </c>
      <c r="F32" s="19">
        <f t="shared" si="33"/>
        <v>1.1259978213830093</v>
      </c>
      <c r="G32" s="19">
        <f t="shared" si="33"/>
        <v>1.0319493205013806</v>
      </c>
      <c r="H32" s="19">
        <f t="shared" si="33"/>
        <v>0.98291535250131201</v>
      </c>
      <c r="I32" s="19">
        <f t="shared" si="33"/>
        <v>1.0105843310392368</v>
      </c>
      <c r="J32" s="19">
        <f t="shared" si="33"/>
        <v>0.98015886051460399</v>
      </c>
      <c r="K32" s="19">
        <f t="shared" si="33"/>
        <v>0.91465843439007644</v>
      </c>
      <c r="L32" s="19">
        <f t="shared" si="33"/>
        <v>0.91462598508906889</v>
      </c>
      <c r="M32" s="19">
        <f t="shared" si="33"/>
        <v>0.9399983264877525</v>
      </c>
      <c r="N32" s="19">
        <f t="shared" si="33"/>
        <v>0.9596327977612451</v>
      </c>
      <c r="O32" s="19">
        <f t="shared" si="33"/>
        <v>1.0098555285449606</v>
      </c>
      <c r="P32" s="19">
        <f t="shared" si="33"/>
        <v>1.0228611787529376</v>
      </c>
      <c r="Q32" s="19">
        <f t="shared" si="33"/>
        <v>1.0100605304161825</v>
      </c>
      <c r="R32" s="19">
        <f t="shared" si="33"/>
        <v>0.82215000890104473</v>
      </c>
      <c r="S32" s="19">
        <f t="shared" si="33"/>
        <v>0.92519689933127036</v>
      </c>
      <c r="T32" s="19">
        <v>1</v>
      </c>
      <c r="U32" s="19">
        <f t="shared" si="1"/>
        <v>1.0057165157665067</v>
      </c>
      <c r="V32" s="19">
        <f t="shared" si="25"/>
        <v>0.99053119507119003</v>
      </c>
      <c r="W32" s="19">
        <f t="shared" si="25"/>
        <v>1.0292853388354954</v>
      </c>
      <c r="X32" s="19">
        <f t="shared" si="25"/>
        <v>1.0105035675442609</v>
      </c>
      <c r="Y32" s="19">
        <f t="shared" si="25"/>
        <v>1.0061149025369456</v>
      </c>
      <c r="Z32" s="19">
        <f t="shared" si="25"/>
        <v>1.0362556076735174</v>
      </c>
      <c r="AA32" s="19">
        <f t="shared" si="25"/>
        <v>1.0619522829232562</v>
      </c>
    </row>
    <row r="33" spans="1:27" x14ac:dyDescent="0.15">
      <c r="A33" s="8">
        <v>31</v>
      </c>
      <c r="B33" s="11" t="s">
        <v>170</v>
      </c>
      <c r="C33" s="19">
        <f t="shared" ref="C33:S33" si="34">D33/EXP(LN(D144/C144))</f>
        <v>1.2859205808634193</v>
      </c>
      <c r="D33" s="19">
        <f t="shared" si="34"/>
        <v>1.3794689180669888</v>
      </c>
      <c r="E33" s="19">
        <f t="shared" si="34"/>
        <v>1.4524367744881794</v>
      </c>
      <c r="F33" s="19">
        <f t="shared" si="34"/>
        <v>1.4094188487235775</v>
      </c>
      <c r="G33" s="19">
        <f t="shared" si="34"/>
        <v>1.0497547444913569</v>
      </c>
      <c r="H33" s="19">
        <f t="shared" si="34"/>
        <v>1.0699145616004588</v>
      </c>
      <c r="I33" s="19">
        <f t="shared" si="34"/>
        <v>1.1457369435980163</v>
      </c>
      <c r="J33" s="19">
        <f t="shared" si="34"/>
        <v>1.1502591014959604</v>
      </c>
      <c r="K33" s="19">
        <f t="shared" si="34"/>
        <v>1.1610753666584694</v>
      </c>
      <c r="L33" s="19">
        <f t="shared" si="34"/>
        <v>1.106066113121368</v>
      </c>
      <c r="M33" s="19">
        <f t="shared" si="34"/>
        <v>0.99003883836327022</v>
      </c>
      <c r="N33" s="19">
        <f t="shared" si="34"/>
        <v>1.1265744368132653</v>
      </c>
      <c r="O33" s="19">
        <f t="shared" si="34"/>
        <v>1.1841254982540061</v>
      </c>
      <c r="P33" s="19">
        <f t="shared" si="34"/>
        <v>1.1944294939129965</v>
      </c>
      <c r="Q33" s="19">
        <f t="shared" si="34"/>
        <v>1.1340334291043448</v>
      </c>
      <c r="R33" s="19">
        <f t="shared" si="34"/>
        <v>0.89237125846721066</v>
      </c>
      <c r="S33" s="19">
        <f t="shared" si="34"/>
        <v>0.99383079444191369</v>
      </c>
      <c r="T33" s="19">
        <v>1</v>
      </c>
      <c r="U33" s="19">
        <f t="shared" si="1"/>
        <v>0.9835271903473789</v>
      </c>
      <c r="V33" s="19">
        <f t="shared" si="25"/>
        <v>0.87887074309140822</v>
      </c>
      <c r="W33" s="19">
        <f t="shared" si="25"/>
        <v>0.89832688040217146</v>
      </c>
      <c r="X33" s="19">
        <f t="shared" si="25"/>
        <v>0.83865446333872218</v>
      </c>
      <c r="Y33" s="19">
        <f t="shared" si="25"/>
        <v>0.81445456888425538</v>
      </c>
      <c r="Z33" s="19">
        <f t="shared" si="25"/>
        <v>1.0642767777376181</v>
      </c>
      <c r="AA33" s="19">
        <f t="shared" si="25"/>
        <v>1.0825010657190508</v>
      </c>
    </row>
    <row r="34" spans="1:27" x14ac:dyDescent="0.15">
      <c r="A34" s="8">
        <v>32</v>
      </c>
      <c r="B34" s="11" t="s">
        <v>171</v>
      </c>
      <c r="C34" s="19">
        <f t="shared" ref="C34:S34" si="35">D34/EXP(LN(D145/C145))</f>
        <v>1.5137528671284721</v>
      </c>
      <c r="D34" s="19">
        <f t="shared" si="35"/>
        <v>1.4922790610815175</v>
      </c>
      <c r="E34" s="19">
        <f t="shared" si="35"/>
        <v>1.4768889421802722</v>
      </c>
      <c r="F34" s="19">
        <f t="shared" si="35"/>
        <v>1.518890786104325</v>
      </c>
      <c r="G34" s="19">
        <f t="shared" si="35"/>
        <v>1.3861049593725414</v>
      </c>
      <c r="H34" s="19">
        <f t="shared" si="35"/>
        <v>1.3287775447221444</v>
      </c>
      <c r="I34" s="19">
        <f t="shared" si="35"/>
        <v>1.3970891911174457</v>
      </c>
      <c r="J34" s="19">
        <f t="shared" si="35"/>
        <v>1.3057403364973803</v>
      </c>
      <c r="K34" s="19">
        <f t="shared" si="35"/>
        <v>1.2663912207603416</v>
      </c>
      <c r="L34" s="19">
        <f t="shared" si="35"/>
        <v>1.171026834522322</v>
      </c>
      <c r="M34" s="19">
        <f t="shared" si="35"/>
        <v>1.1463653920077972</v>
      </c>
      <c r="N34" s="19">
        <f t="shared" si="35"/>
        <v>1.1425109041083497</v>
      </c>
      <c r="O34" s="19">
        <f t="shared" si="35"/>
        <v>1.1955249394021152</v>
      </c>
      <c r="P34" s="19">
        <f t="shared" si="35"/>
        <v>1.2099019940364146</v>
      </c>
      <c r="Q34" s="19">
        <f t="shared" si="35"/>
        <v>1.1607078330237572</v>
      </c>
      <c r="R34" s="19">
        <f t="shared" si="35"/>
        <v>0.9504559773674367</v>
      </c>
      <c r="S34" s="19">
        <f t="shared" si="35"/>
        <v>1.0065000027954256</v>
      </c>
      <c r="T34" s="19">
        <v>1</v>
      </c>
      <c r="U34" s="19">
        <f t="shared" si="1"/>
        <v>1.051360152573773</v>
      </c>
      <c r="V34" s="19">
        <f t="shared" si="25"/>
        <v>1.0089232333248046</v>
      </c>
      <c r="W34" s="19">
        <f t="shared" si="25"/>
        <v>1.005662602566785</v>
      </c>
      <c r="X34" s="19">
        <f t="shared" si="25"/>
        <v>0.96522910836193321</v>
      </c>
      <c r="Y34" s="19">
        <f t="shared" si="25"/>
        <v>0.97959994465242595</v>
      </c>
      <c r="Z34" s="19">
        <f t="shared" si="25"/>
        <v>1.0259824543532792</v>
      </c>
      <c r="AA34" s="19">
        <f t="shared" si="25"/>
        <v>1.0415769304023301</v>
      </c>
    </row>
    <row r="35" spans="1:27" x14ac:dyDescent="0.15">
      <c r="A35" s="8">
        <v>33</v>
      </c>
      <c r="B35" s="11" t="s">
        <v>172</v>
      </c>
      <c r="C35" s="19">
        <f t="shared" ref="C35:S35" si="36">D35/EXP(LN(D146/C146))</f>
        <v>1.6843565701409258</v>
      </c>
      <c r="D35" s="19">
        <f t="shared" si="36"/>
        <v>1.6773380070280766</v>
      </c>
      <c r="E35" s="19">
        <f t="shared" si="36"/>
        <v>1.6812358489895025</v>
      </c>
      <c r="F35" s="19">
        <f t="shared" si="36"/>
        <v>1.6364096629358706</v>
      </c>
      <c r="G35" s="19">
        <f t="shared" si="36"/>
        <v>1.5017642165945264</v>
      </c>
      <c r="H35" s="19">
        <f t="shared" si="36"/>
        <v>1.3932658545192116</v>
      </c>
      <c r="I35" s="19">
        <f t="shared" si="36"/>
        <v>1.4019228877576246</v>
      </c>
      <c r="J35" s="19">
        <f t="shared" si="36"/>
        <v>1.3439557756911247</v>
      </c>
      <c r="K35" s="19">
        <f t="shared" si="36"/>
        <v>1.3036769792589735</v>
      </c>
      <c r="L35" s="19">
        <f t="shared" si="36"/>
        <v>1.2476784395659126</v>
      </c>
      <c r="M35" s="19">
        <f t="shared" si="36"/>
        <v>1.1946428634950701</v>
      </c>
      <c r="N35" s="19">
        <f t="shared" si="36"/>
        <v>1.1777382833131407</v>
      </c>
      <c r="O35" s="19">
        <f t="shared" si="36"/>
        <v>1.2214081141613247</v>
      </c>
      <c r="P35" s="19">
        <f t="shared" si="36"/>
        <v>1.2246373397303021</v>
      </c>
      <c r="Q35" s="19">
        <f t="shared" si="36"/>
        <v>1.2193098326187783</v>
      </c>
      <c r="R35" s="19">
        <f t="shared" si="36"/>
        <v>1.0653186466377562</v>
      </c>
      <c r="S35" s="19">
        <f t="shared" si="36"/>
        <v>1.0745756809086315</v>
      </c>
      <c r="T35" s="19">
        <v>1</v>
      </c>
      <c r="U35" s="19">
        <f t="shared" ref="U35:U66" si="37">T35*EXP(LN(U146/T146))</f>
        <v>1.0826194280981434</v>
      </c>
      <c r="V35" s="19">
        <f t="shared" si="25"/>
        <v>1.0768242366519831</v>
      </c>
      <c r="W35" s="19">
        <f t="shared" si="25"/>
        <v>1.0930103026824942</v>
      </c>
      <c r="X35" s="19">
        <f t="shared" si="25"/>
        <v>1.0609262353791635</v>
      </c>
      <c r="Y35" s="19">
        <f t="shared" si="25"/>
        <v>1.0978090656947685</v>
      </c>
      <c r="Z35" s="19">
        <f t="shared" si="25"/>
        <v>1.1836294217746115</v>
      </c>
      <c r="AA35" s="19">
        <f t="shared" si="25"/>
        <v>1.2328486025326402</v>
      </c>
    </row>
    <row r="36" spans="1:27" x14ac:dyDescent="0.15">
      <c r="A36" s="8">
        <v>34</v>
      </c>
      <c r="B36" s="11" t="s">
        <v>173</v>
      </c>
      <c r="C36" s="19">
        <f t="shared" ref="C36:S36" si="38">D36/EXP(LN(D147/C147))</f>
        <v>1.3869429896498724</v>
      </c>
      <c r="D36" s="19">
        <f t="shared" si="38"/>
        <v>1.3887623907884115</v>
      </c>
      <c r="E36" s="19">
        <f t="shared" si="38"/>
        <v>1.3885391943017251</v>
      </c>
      <c r="F36" s="19">
        <f t="shared" si="38"/>
        <v>1.3780054994174593</v>
      </c>
      <c r="G36" s="19">
        <f t="shared" si="38"/>
        <v>1.260529884263736</v>
      </c>
      <c r="H36" s="19">
        <f t="shared" si="38"/>
        <v>1.2076190289965532</v>
      </c>
      <c r="I36" s="19">
        <f t="shared" si="38"/>
        <v>1.2635822579934812</v>
      </c>
      <c r="J36" s="19">
        <f t="shared" si="38"/>
        <v>1.2066461990807684</v>
      </c>
      <c r="K36" s="19">
        <f t="shared" si="38"/>
        <v>1.1578811653075352</v>
      </c>
      <c r="L36" s="19">
        <f t="shared" si="38"/>
        <v>1.1430769700134977</v>
      </c>
      <c r="M36" s="19">
        <f t="shared" si="38"/>
        <v>1.1177129305860944</v>
      </c>
      <c r="N36" s="19">
        <f t="shared" si="38"/>
        <v>1.1228008386064741</v>
      </c>
      <c r="O36" s="19">
        <f t="shared" si="38"/>
        <v>1.1815528622273612</v>
      </c>
      <c r="P36" s="19">
        <f t="shared" si="38"/>
        <v>1.1859959232395041</v>
      </c>
      <c r="Q36" s="19">
        <f t="shared" si="38"/>
        <v>1.1406994096701508</v>
      </c>
      <c r="R36" s="19">
        <f t="shared" si="38"/>
        <v>0.96744116806872182</v>
      </c>
      <c r="S36" s="19">
        <f t="shared" si="38"/>
        <v>1.0056075862810383</v>
      </c>
      <c r="T36" s="19">
        <v>1</v>
      </c>
      <c r="U36" s="19">
        <f t="shared" si="37"/>
        <v>1.0184848969222386</v>
      </c>
      <c r="V36" s="19">
        <f t="shared" si="25"/>
        <v>0.9815254862242988</v>
      </c>
      <c r="W36" s="19">
        <f t="shared" si="25"/>
        <v>0.98431208478990562</v>
      </c>
      <c r="X36" s="19">
        <f t="shared" si="25"/>
        <v>0.93835513812984861</v>
      </c>
      <c r="Y36" s="19">
        <f t="shared" si="25"/>
        <v>0.96338179095466903</v>
      </c>
      <c r="Z36" s="19">
        <f t="shared" si="25"/>
        <v>0.94502900395759204</v>
      </c>
      <c r="AA36" s="19">
        <f t="shared" si="25"/>
        <v>0.98214272998072749</v>
      </c>
    </row>
    <row r="37" spans="1:27" x14ac:dyDescent="0.15">
      <c r="A37" s="8">
        <v>35</v>
      </c>
      <c r="B37" s="11" t="s">
        <v>174</v>
      </c>
      <c r="C37" s="19">
        <f t="shared" ref="C37:S37" si="39">D37/EXP(LN(D148/C148))</f>
        <v>1.2038681951111685</v>
      </c>
      <c r="D37" s="19">
        <f t="shared" si="39"/>
        <v>1.2272979049397355</v>
      </c>
      <c r="E37" s="19">
        <f t="shared" si="39"/>
        <v>1.2499913376597176</v>
      </c>
      <c r="F37" s="19">
        <f t="shared" si="39"/>
        <v>1.2531397589301836</v>
      </c>
      <c r="G37" s="19">
        <f t="shared" si="39"/>
        <v>1.1888770005041316</v>
      </c>
      <c r="H37" s="19">
        <f t="shared" si="39"/>
        <v>1.1291192188228232</v>
      </c>
      <c r="I37" s="19">
        <f t="shared" si="39"/>
        <v>1.170586165768337</v>
      </c>
      <c r="J37" s="19">
        <f t="shared" si="39"/>
        <v>1.1231054416645228</v>
      </c>
      <c r="K37" s="19">
        <f t="shared" si="39"/>
        <v>1.0553640279382626</v>
      </c>
      <c r="L37" s="19">
        <f t="shared" si="39"/>
        <v>1.058426707304678</v>
      </c>
      <c r="M37" s="19">
        <f t="shared" si="39"/>
        <v>1.0806087033091758</v>
      </c>
      <c r="N37" s="19">
        <f t="shared" si="39"/>
        <v>1.1068574688559183</v>
      </c>
      <c r="O37" s="19">
        <f t="shared" si="39"/>
        <v>1.1730526482593353</v>
      </c>
      <c r="P37" s="19">
        <f t="shared" si="39"/>
        <v>1.2255140474785324</v>
      </c>
      <c r="Q37" s="19">
        <f t="shared" si="39"/>
        <v>1.177276091017273</v>
      </c>
      <c r="R37" s="19">
        <f t="shared" si="39"/>
        <v>0.96189181315054884</v>
      </c>
      <c r="S37" s="19">
        <f t="shared" si="39"/>
        <v>1.0144253636824401</v>
      </c>
      <c r="T37" s="19">
        <v>1</v>
      </c>
      <c r="U37" s="19">
        <f t="shared" si="37"/>
        <v>1.0056685706308681</v>
      </c>
      <c r="V37" s="19">
        <f t="shared" si="25"/>
        <v>0.94790020928763619</v>
      </c>
      <c r="W37" s="19">
        <f t="shared" si="25"/>
        <v>0.93189783527554937</v>
      </c>
      <c r="X37" s="19">
        <f t="shared" si="25"/>
        <v>0.91438455040182565</v>
      </c>
      <c r="Y37" s="19">
        <f t="shared" si="25"/>
        <v>0.91318483970191711</v>
      </c>
      <c r="Z37" s="19">
        <f t="shared" si="25"/>
        <v>0.96469276577785046</v>
      </c>
      <c r="AA37" s="19">
        <f t="shared" si="25"/>
        <v>0.99132532157307429</v>
      </c>
    </row>
    <row r="38" spans="1:27" x14ac:dyDescent="0.15">
      <c r="A38" s="8">
        <v>36</v>
      </c>
      <c r="B38" s="11" t="s">
        <v>175</v>
      </c>
      <c r="C38" s="19">
        <f t="shared" ref="C38:S38" si="40">D38/EXP(LN(D149/C149))</f>
        <v>1.0524247468756101</v>
      </c>
      <c r="D38" s="19">
        <f t="shared" si="40"/>
        <v>1.057671370048809</v>
      </c>
      <c r="E38" s="19">
        <f t="shared" si="40"/>
        <v>1.1022615543838992</v>
      </c>
      <c r="F38" s="19">
        <f t="shared" si="40"/>
        <v>1.1019552164295972</v>
      </c>
      <c r="G38" s="19">
        <f t="shared" si="40"/>
        <v>1.0294294225488587</v>
      </c>
      <c r="H38" s="19">
        <f t="shared" si="40"/>
        <v>1.0139798518927285</v>
      </c>
      <c r="I38" s="19">
        <f t="shared" si="40"/>
        <v>1.0664181698132746</v>
      </c>
      <c r="J38" s="19">
        <f t="shared" si="40"/>
        <v>1.01457758152779</v>
      </c>
      <c r="K38" s="19">
        <f t="shared" si="40"/>
        <v>0.94460268398927894</v>
      </c>
      <c r="L38" s="19">
        <f t="shared" si="40"/>
        <v>0.91992307378368887</v>
      </c>
      <c r="M38" s="19">
        <f t="shared" si="40"/>
        <v>0.93443345386212184</v>
      </c>
      <c r="N38" s="19">
        <f t="shared" si="40"/>
        <v>0.92127633405361442</v>
      </c>
      <c r="O38" s="19">
        <f t="shared" si="40"/>
        <v>0.97225370182987036</v>
      </c>
      <c r="P38" s="19">
        <f t="shared" si="40"/>
        <v>1.0262889709204657</v>
      </c>
      <c r="Q38" s="19">
        <f t="shared" si="40"/>
        <v>1.0815385881458532</v>
      </c>
      <c r="R38" s="19">
        <f t="shared" si="40"/>
        <v>0.89872081677593696</v>
      </c>
      <c r="S38" s="19">
        <f t="shared" si="40"/>
        <v>0.97554621743185044</v>
      </c>
      <c r="T38" s="19">
        <v>1</v>
      </c>
      <c r="U38" s="19">
        <f t="shared" si="37"/>
        <v>1.0033234544944338</v>
      </c>
      <c r="V38" s="19">
        <f t="shared" si="25"/>
        <v>0.94625647408095515</v>
      </c>
      <c r="W38" s="19">
        <f t="shared" si="25"/>
        <v>0.97339002236778815</v>
      </c>
      <c r="X38" s="19">
        <f t="shared" si="25"/>
        <v>0.97982985407903045</v>
      </c>
      <c r="Y38" s="19">
        <f t="shared" si="25"/>
        <v>0.98449413874485303</v>
      </c>
      <c r="Z38" s="19">
        <f t="shared" si="25"/>
        <v>1.0101065208324089</v>
      </c>
      <c r="AA38" s="19">
        <f t="shared" si="25"/>
        <v>1.0367838624166756</v>
      </c>
    </row>
    <row r="39" spans="1:27" x14ac:dyDescent="0.15">
      <c r="A39" s="8">
        <v>37</v>
      </c>
      <c r="B39" s="11" t="s">
        <v>176</v>
      </c>
      <c r="C39" s="19">
        <f t="shared" ref="C39:S39" si="41">D39/EXP(LN(D150/C150))</f>
        <v>1.6763713814052508</v>
      </c>
      <c r="D39" s="19">
        <f t="shared" si="41"/>
        <v>1.7093778021243737</v>
      </c>
      <c r="E39" s="19">
        <f t="shared" si="41"/>
        <v>1.6804962247367361</v>
      </c>
      <c r="F39" s="19">
        <f t="shared" si="41"/>
        <v>1.6619375754604258</v>
      </c>
      <c r="G39" s="19">
        <f t="shared" si="41"/>
        <v>1.5789757554159725</v>
      </c>
      <c r="H39" s="19">
        <f t="shared" si="41"/>
        <v>1.5096248420639189</v>
      </c>
      <c r="I39" s="19">
        <f t="shared" si="41"/>
        <v>1.4986993547969787</v>
      </c>
      <c r="J39" s="19">
        <f t="shared" si="41"/>
        <v>1.4152472701217857</v>
      </c>
      <c r="K39" s="19">
        <f t="shared" si="41"/>
        <v>1.4323303205482856</v>
      </c>
      <c r="L39" s="19">
        <f t="shared" si="41"/>
        <v>1.4241809053211305</v>
      </c>
      <c r="M39" s="19">
        <f t="shared" si="41"/>
        <v>1.3959041653607742</v>
      </c>
      <c r="N39" s="19">
        <f t="shared" si="41"/>
        <v>1.4326400353210691</v>
      </c>
      <c r="O39" s="19">
        <f t="shared" si="41"/>
        <v>1.5012727732168727</v>
      </c>
      <c r="P39" s="19">
        <f t="shared" si="41"/>
        <v>1.4537431583001021</v>
      </c>
      <c r="Q39" s="19">
        <f t="shared" si="41"/>
        <v>1.3451703670804775</v>
      </c>
      <c r="R39" s="19">
        <f t="shared" si="41"/>
        <v>0.96101565044059101</v>
      </c>
      <c r="S39" s="19">
        <f t="shared" si="41"/>
        <v>0.98839028905995152</v>
      </c>
      <c r="T39" s="19">
        <v>1</v>
      </c>
      <c r="U39" s="19">
        <f t="shared" si="37"/>
        <v>0.99374282048215923</v>
      </c>
      <c r="V39" s="19">
        <f t="shared" si="25"/>
        <v>1.0374122680947571</v>
      </c>
      <c r="W39" s="19">
        <f t="shared" si="25"/>
        <v>1.0900531088285228</v>
      </c>
      <c r="X39" s="19">
        <f t="shared" si="25"/>
        <v>1.0439911684040282</v>
      </c>
      <c r="Y39" s="19">
        <f t="shared" si="25"/>
        <v>0.98214224405817285</v>
      </c>
      <c r="Z39" s="19">
        <f t="shared" si="25"/>
        <v>1.00525249211296</v>
      </c>
      <c r="AA39" s="19">
        <f t="shared" si="25"/>
        <v>1.0314062051035564</v>
      </c>
    </row>
    <row r="40" spans="1:27" x14ac:dyDescent="0.15">
      <c r="A40" s="8">
        <v>38</v>
      </c>
      <c r="B40" s="11" t="s">
        <v>177</v>
      </c>
      <c r="C40" s="19">
        <f t="shared" ref="C40:S40" si="42">D40/EXP(LN(D151/C151))</f>
        <v>1.4575195654716702</v>
      </c>
      <c r="D40" s="19">
        <f t="shared" si="42"/>
        <v>1.4183022735164126</v>
      </c>
      <c r="E40" s="19">
        <f t="shared" si="42"/>
        <v>1.3898748698830172</v>
      </c>
      <c r="F40" s="19">
        <f t="shared" si="42"/>
        <v>1.4231098682246237</v>
      </c>
      <c r="G40" s="19">
        <f t="shared" si="42"/>
        <v>1.3531538519832687</v>
      </c>
      <c r="H40" s="19">
        <f t="shared" si="42"/>
        <v>1.2736394829020865</v>
      </c>
      <c r="I40" s="19">
        <f t="shared" si="42"/>
        <v>1.2797928375199406</v>
      </c>
      <c r="J40" s="19">
        <f t="shared" si="42"/>
        <v>1.2441923442399241</v>
      </c>
      <c r="K40" s="19">
        <f t="shared" si="42"/>
        <v>1.173535290191325</v>
      </c>
      <c r="L40" s="19">
        <f t="shared" si="42"/>
        <v>1.1852105141182363</v>
      </c>
      <c r="M40" s="19">
        <f t="shared" si="42"/>
        <v>1.2091538373740613</v>
      </c>
      <c r="N40" s="19">
        <f t="shared" si="42"/>
        <v>1.176632080932142</v>
      </c>
      <c r="O40" s="19">
        <f t="shared" si="42"/>
        <v>1.2777883696314662</v>
      </c>
      <c r="P40" s="19">
        <f t="shared" si="42"/>
        <v>1.2499700761871189</v>
      </c>
      <c r="Q40" s="19">
        <f t="shared" si="42"/>
        <v>1.2103101271027397</v>
      </c>
      <c r="R40" s="19">
        <f t="shared" si="42"/>
        <v>1.0152139624090679</v>
      </c>
      <c r="S40" s="19">
        <f t="shared" si="42"/>
        <v>1.0141821932292598</v>
      </c>
      <c r="T40" s="19">
        <v>1</v>
      </c>
      <c r="U40" s="19">
        <f t="shared" si="37"/>
        <v>0.95459071456417299</v>
      </c>
      <c r="V40" s="19">
        <f t="shared" si="25"/>
        <v>0.89773173483130242</v>
      </c>
      <c r="W40" s="19">
        <f t="shared" si="25"/>
        <v>0.88032483382509163</v>
      </c>
      <c r="X40" s="19">
        <f t="shared" si="25"/>
        <v>0.91751861846759497</v>
      </c>
      <c r="Y40" s="19">
        <f t="shared" si="25"/>
        <v>0.92539912324581652</v>
      </c>
      <c r="Z40" s="19">
        <f t="shared" si="25"/>
        <v>0.94241983078903802</v>
      </c>
      <c r="AA40" s="19">
        <f t="shared" si="25"/>
        <v>0.96712283699343082</v>
      </c>
    </row>
    <row r="41" spans="1:27" x14ac:dyDescent="0.15">
      <c r="A41" s="8">
        <v>39</v>
      </c>
      <c r="B41" s="11" t="s">
        <v>178</v>
      </c>
      <c r="C41" s="19">
        <f t="shared" ref="C41:S41" si="43">D41/EXP(LN(D152/C152))</f>
        <v>0.68426724556992335</v>
      </c>
      <c r="D41" s="19">
        <f t="shared" si="43"/>
        <v>0.65487913379390683</v>
      </c>
      <c r="E41" s="19">
        <f t="shared" si="43"/>
        <v>0.66602510496650269</v>
      </c>
      <c r="F41" s="19">
        <f t="shared" si="43"/>
        <v>0.70985177252220433</v>
      </c>
      <c r="G41" s="19">
        <f t="shared" si="43"/>
        <v>0.6996844816881711</v>
      </c>
      <c r="H41" s="19">
        <f t="shared" si="43"/>
        <v>0.5460931908638833</v>
      </c>
      <c r="I41" s="19">
        <f t="shared" si="43"/>
        <v>0.8162328002621495</v>
      </c>
      <c r="J41" s="19">
        <f t="shared" si="43"/>
        <v>0.60765562739841972</v>
      </c>
      <c r="K41" s="19">
        <f t="shared" si="43"/>
        <v>0.89622186378931135</v>
      </c>
      <c r="L41" s="19">
        <f t="shared" si="43"/>
        <v>0.37403965969039371</v>
      </c>
      <c r="M41" s="19">
        <f t="shared" si="43"/>
        <v>0.79642866031437443</v>
      </c>
      <c r="N41" s="19">
        <f t="shared" si="43"/>
        <v>0.75556121352096739</v>
      </c>
      <c r="O41" s="19">
        <f t="shared" si="43"/>
        <v>0.67221585346649593</v>
      </c>
      <c r="P41" s="19">
        <f t="shared" si="43"/>
        <v>0.46399401585515537</v>
      </c>
      <c r="Q41" s="19">
        <f t="shared" si="43"/>
        <v>0.7101452413950583</v>
      </c>
      <c r="R41" s="19">
        <f t="shared" si="43"/>
        <v>0.68048422180943735</v>
      </c>
      <c r="S41" s="19">
        <f t="shared" si="43"/>
        <v>0.80239097028648154</v>
      </c>
      <c r="T41" s="19">
        <v>1</v>
      </c>
      <c r="U41" s="19">
        <f t="shared" si="37"/>
        <v>1.0658800794320689</v>
      </c>
      <c r="V41" s="19">
        <f t="shared" si="25"/>
        <v>1.2252926492625595</v>
      </c>
      <c r="W41" s="19">
        <f t="shared" si="25"/>
        <v>1.3296107684611564</v>
      </c>
      <c r="X41" s="19">
        <f t="shared" si="25"/>
        <v>1.3341329339164112</v>
      </c>
      <c r="Y41" s="19">
        <f t="shared" si="25"/>
        <v>1.180272110125377</v>
      </c>
      <c r="Z41" s="19">
        <f t="shared" si="25"/>
        <v>1.1516946381956386</v>
      </c>
      <c r="AA41" s="19">
        <f t="shared" si="25"/>
        <v>1.1845724050075872</v>
      </c>
    </row>
    <row r="42" spans="1:27" x14ac:dyDescent="0.15">
      <c r="A42" s="8">
        <v>40</v>
      </c>
      <c r="B42" s="11" t="s">
        <v>179</v>
      </c>
      <c r="C42" s="19">
        <f t="shared" ref="C42:S42" si="44">D42/EXP(LN(D153/C153))</f>
        <v>1.5716084500704857</v>
      </c>
      <c r="D42" s="19">
        <f t="shared" si="44"/>
        <v>1.6100058018040981</v>
      </c>
      <c r="E42" s="19">
        <f t="shared" si="44"/>
        <v>1.5820459427470734</v>
      </c>
      <c r="F42" s="19">
        <f t="shared" si="44"/>
        <v>1.6158937051247495</v>
      </c>
      <c r="G42" s="19">
        <f t="shared" si="44"/>
        <v>1.592386095772085</v>
      </c>
      <c r="H42" s="19">
        <f t="shared" si="44"/>
        <v>1.6407549807416593</v>
      </c>
      <c r="I42" s="19">
        <f t="shared" si="44"/>
        <v>1.6868006786524141</v>
      </c>
      <c r="J42" s="19">
        <f t="shared" si="44"/>
        <v>1.5567012547584638</v>
      </c>
      <c r="K42" s="19">
        <f t="shared" si="44"/>
        <v>1.3831052935601522</v>
      </c>
      <c r="L42" s="19">
        <f t="shared" si="44"/>
        <v>1.2993744720853464</v>
      </c>
      <c r="M42" s="19">
        <f t="shared" si="44"/>
        <v>1.2269685924914504</v>
      </c>
      <c r="N42" s="19">
        <f t="shared" si="44"/>
        <v>1.1389784472491409</v>
      </c>
      <c r="O42" s="19">
        <f t="shared" si="44"/>
        <v>1.1100370024142969</v>
      </c>
      <c r="P42" s="19">
        <f t="shared" si="44"/>
        <v>1.1684445779139627</v>
      </c>
      <c r="Q42" s="19">
        <f t="shared" si="44"/>
        <v>1.164988916845084</v>
      </c>
      <c r="R42" s="19">
        <f t="shared" si="44"/>
        <v>1.0262355951839974</v>
      </c>
      <c r="S42" s="19">
        <f t="shared" si="44"/>
        <v>1.0612783096594873</v>
      </c>
      <c r="T42" s="19">
        <v>1</v>
      </c>
      <c r="U42" s="19">
        <f t="shared" si="37"/>
        <v>0.85468447773181921</v>
      </c>
      <c r="V42" s="19">
        <f t="shared" si="25"/>
        <v>0.81206441890616987</v>
      </c>
      <c r="W42" s="19">
        <f t="shared" si="25"/>
        <v>0.76475409342894185</v>
      </c>
      <c r="X42" s="19">
        <f t="shared" si="25"/>
        <v>0.72568198068440648</v>
      </c>
      <c r="Y42" s="19">
        <f t="shared" si="25"/>
        <v>0.70353017326458067</v>
      </c>
      <c r="Z42" s="19">
        <f t="shared" si="25"/>
        <v>0.70957659978648946</v>
      </c>
      <c r="AA42" s="19">
        <f t="shared" si="25"/>
        <v>0.73516499092056065</v>
      </c>
    </row>
    <row r="43" spans="1:27" x14ac:dyDescent="0.15">
      <c r="A43" s="8">
        <v>41</v>
      </c>
      <c r="B43" s="11" t="s">
        <v>180</v>
      </c>
      <c r="C43" s="19">
        <f t="shared" ref="C43:S43" si="45">D43/EXP(LN(D154/C154))</f>
        <v>1.3342996145913881</v>
      </c>
      <c r="D43" s="19">
        <f t="shared" si="45"/>
        <v>1.3672930852421561</v>
      </c>
      <c r="E43" s="19">
        <f t="shared" si="45"/>
        <v>1.3796282885367936</v>
      </c>
      <c r="F43" s="19">
        <f t="shared" si="45"/>
        <v>1.4230304045094226</v>
      </c>
      <c r="G43" s="19">
        <f t="shared" si="45"/>
        <v>1.3694147593463071</v>
      </c>
      <c r="H43" s="19">
        <f t="shared" si="45"/>
        <v>1.3708260850761149</v>
      </c>
      <c r="I43" s="19">
        <f t="shared" si="45"/>
        <v>1.4285209404974009</v>
      </c>
      <c r="J43" s="19">
        <f t="shared" si="45"/>
        <v>1.2641676451005814</v>
      </c>
      <c r="K43" s="19">
        <f t="shared" si="45"/>
        <v>1.205764447775338</v>
      </c>
      <c r="L43" s="19">
        <f t="shared" si="45"/>
        <v>1.2042128859295724</v>
      </c>
      <c r="M43" s="19">
        <f t="shared" si="45"/>
        <v>1.2343416740264819</v>
      </c>
      <c r="N43" s="19">
        <f t="shared" si="45"/>
        <v>1.2004061417174334</v>
      </c>
      <c r="O43" s="19">
        <f t="shared" si="45"/>
        <v>1.2912217063212457</v>
      </c>
      <c r="P43" s="19">
        <f t="shared" si="45"/>
        <v>1.2620992228078285</v>
      </c>
      <c r="Q43" s="19">
        <f t="shared" si="45"/>
        <v>1.1897742710574593</v>
      </c>
      <c r="R43" s="19">
        <f t="shared" si="45"/>
        <v>0.93027387079712753</v>
      </c>
      <c r="S43" s="19">
        <f t="shared" si="45"/>
        <v>0.9673316136183312</v>
      </c>
      <c r="T43" s="19">
        <v>1</v>
      </c>
      <c r="U43" s="19">
        <f t="shared" si="37"/>
        <v>0.87607009798226598</v>
      </c>
      <c r="V43" s="19">
        <f t="shared" si="25"/>
        <v>0.83147498186118451</v>
      </c>
      <c r="W43" s="19">
        <f t="shared" si="25"/>
        <v>0.85139101851931864</v>
      </c>
      <c r="X43" s="19">
        <f t="shared" si="25"/>
        <v>0.87240522253868424</v>
      </c>
      <c r="Y43" s="19">
        <f t="shared" si="25"/>
        <v>0.8958714201167477</v>
      </c>
      <c r="Z43" s="19">
        <f t="shared" si="25"/>
        <v>0.92840088342344596</v>
      </c>
      <c r="AA43" s="19">
        <f t="shared" si="25"/>
        <v>0.95586275676699828</v>
      </c>
    </row>
    <row r="44" spans="1:27" x14ac:dyDescent="0.15">
      <c r="A44" s="8">
        <v>42</v>
      </c>
      <c r="B44" s="11" t="s">
        <v>181</v>
      </c>
      <c r="C44" s="19">
        <f t="shared" ref="C44:S44" si="46">D44/EXP(LN(D155/C155))</f>
        <v>1.4903431879055629</v>
      </c>
      <c r="D44" s="19">
        <f t="shared" si="46"/>
        <v>1.4693796194720898</v>
      </c>
      <c r="E44" s="19">
        <f t="shared" si="46"/>
        <v>1.4238705761587716</v>
      </c>
      <c r="F44" s="19">
        <f t="shared" si="46"/>
        <v>1.4227267085360702</v>
      </c>
      <c r="G44" s="19">
        <f t="shared" si="46"/>
        <v>1.3182452679695835</v>
      </c>
      <c r="H44" s="19">
        <f t="shared" si="46"/>
        <v>1.2697172349394423</v>
      </c>
      <c r="I44" s="19">
        <f t="shared" si="46"/>
        <v>1.2910290967319897</v>
      </c>
      <c r="J44" s="19">
        <f t="shared" si="46"/>
        <v>1.2070690395682411</v>
      </c>
      <c r="K44" s="19">
        <f t="shared" si="46"/>
        <v>1.1344642294990399</v>
      </c>
      <c r="L44" s="19">
        <f t="shared" si="46"/>
        <v>1.0958165659173711</v>
      </c>
      <c r="M44" s="19">
        <f t="shared" si="46"/>
        <v>1.0755251763041411</v>
      </c>
      <c r="N44" s="19">
        <f t="shared" si="46"/>
        <v>1.1018964150885149</v>
      </c>
      <c r="O44" s="19">
        <f t="shared" si="46"/>
        <v>1.1412383462043854</v>
      </c>
      <c r="P44" s="19">
        <f t="shared" si="46"/>
        <v>1.1190200575411622</v>
      </c>
      <c r="Q44" s="19">
        <f t="shared" si="46"/>
        <v>1.0633208974322976</v>
      </c>
      <c r="R44" s="19">
        <f t="shared" si="46"/>
        <v>0.92231777722325547</v>
      </c>
      <c r="S44" s="19">
        <f t="shared" si="46"/>
        <v>0.96984416126048811</v>
      </c>
      <c r="T44" s="19">
        <v>1</v>
      </c>
      <c r="U44" s="19">
        <f t="shared" si="37"/>
        <v>0.97194201843077255</v>
      </c>
      <c r="V44" s="19">
        <f t="shared" ref="V44:AA63" si="47">U44*EXP(LN(V155/U155))</f>
        <v>0.9411403323798343</v>
      </c>
      <c r="W44" s="19">
        <f t="shared" si="47"/>
        <v>0.95150931099630753</v>
      </c>
      <c r="X44" s="19">
        <f t="shared" si="47"/>
        <v>0.95413938242646534</v>
      </c>
      <c r="Y44" s="19">
        <f t="shared" si="47"/>
        <v>0.95040295276460429</v>
      </c>
      <c r="Z44" s="19">
        <f t="shared" si="47"/>
        <v>0.94931322273426755</v>
      </c>
      <c r="AA44" s="19">
        <f t="shared" si="47"/>
        <v>0.97000321062231176</v>
      </c>
    </row>
    <row r="45" spans="1:27" x14ac:dyDescent="0.15">
      <c r="A45" s="8">
        <v>43</v>
      </c>
      <c r="B45" s="11" t="s">
        <v>182</v>
      </c>
      <c r="C45" s="19">
        <f t="shared" ref="C45:S45" si="48">D45/EXP(LN(D156/C156))</f>
        <v>2.026853181338462</v>
      </c>
      <c r="D45" s="19">
        <f t="shared" si="48"/>
        <v>1.9933612015555817</v>
      </c>
      <c r="E45" s="19">
        <f t="shared" si="48"/>
        <v>1.9653390243702198</v>
      </c>
      <c r="F45" s="19">
        <f t="shared" si="48"/>
        <v>1.9634933430174555</v>
      </c>
      <c r="G45" s="19">
        <f t="shared" si="48"/>
        <v>1.8117780894128948</v>
      </c>
      <c r="H45" s="19">
        <f t="shared" si="48"/>
        <v>1.7674745910202712</v>
      </c>
      <c r="I45" s="19">
        <f t="shared" si="48"/>
        <v>1.6943194022705017</v>
      </c>
      <c r="J45" s="19">
        <f t="shared" si="48"/>
        <v>1.6133829248155211</v>
      </c>
      <c r="K45" s="19">
        <f t="shared" si="48"/>
        <v>1.5052786254068851</v>
      </c>
      <c r="L45" s="19">
        <f t="shared" si="48"/>
        <v>1.299635898800799</v>
      </c>
      <c r="M45" s="19">
        <f t="shared" si="48"/>
        <v>1.2157919427837443</v>
      </c>
      <c r="N45" s="19">
        <f t="shared" si="48"/>
        <v>1.197140747821881</v>
      </c>
      <c r="O45" s="19">
        <f t="shared" si="48"/>
        <v>1.2606653014148208</v>
      </c>
      <c r="P45" s="19">
        <f t="shared" si="48"/>
        <v>1.1910406172598436</v>
      </c>
      <c r="Q45" s="19">
        <f t="shared" si="48"/>
        <v>1.1240566681907378</v>
      </c>
      <c r="R45" s="19">
        <f t="shared" si="48"/>
        <v>0.95609901286302923</v>
      </c>
      <c r="S45" s="19">
        <f t="shared" si="48"/>
        <v>1.0613465980775962</v>
      </c>
      <c r="T45" s="19">
        <v>1</v>
      </c>
      <c r="U45" s="19">
        <f t="shared" si="37"/>
        <v>0.92694778696925351</v>
      </c>
      <c r="V45" s="19">
        <f t="shared" si="47"/>
        <v>0.92432949244412788</v>
      </c>
      <c r="W45" s="19">
        <f t="shared" si="47"/>
        <v>0.94866727328322953</v>
      </c>
      <c r="X45" s="19">
        <f t="shared" si="47"/>
        <v>0.99694373329087305</v>
      </c>
      <c r="Y45" s="19">
        <f t="shared" si="47"/>
        <v>1.0070714883220031</v>
      </c>
      <c r="Z45" s="19">
        <f t="shared" si="47"/>
        <v>0.99407458659594294</v>
      </c>
      <c r="AA45" s="19">
        <f t="shared" si="47"/>
        <v>1.0146416681972685</v>
      </c>
    </row>
    <row r="46" spans="1:27" x14ac:dyDescent="0.15">
      <c r="A46" s="8">
        <v>44</v>
      </c>
      <c r="B46" s="11" t="s">
        <v>183</v>
      </c>
      <c r="C46" s="19">
        <f t="shared" ref="C46:S46" si="49">D46/EXP(LN(D157/C157))</f>
        <v>1.3111852506670163</v>
      </c>
      <c r="D46" s="19">
        <f t="shared" si="49"/>
        <v>1.2539505128698529</v>
      </c>
      <c r="E46" s="19">
        <f t="shared" si="49"/>
        <v>1.2455141034163191</v>
      </c>
      <c r="F46" s="19">
        <f t="shared" si="49"/>
        <v>1.2563015732484581</v>
      </c>
      <c r="G46" s="19">
        <f t="shared" si="49"/>
        <v>1.1988409221115921</v>
      </c>
      <c r="H46" s="19">
        <f t="shared" si="49"/>
        <v>1.1758196748474818</v>
      </c>
      <c r="I46" s="19">
        <f t="shared" si="49"/>
        <v>1.2486543482151036</v>
      </c>
      <c r="J46" s="19">
        <f t="shared" si="49"/>
        <v>1.1550741481391191</v>
      </c>
      <c r="K46" s="19">
        <f t="shared" si="49"/>
        <v>1.1277513134429191</v>
      </c>
      <c r="L46" s="19">
        <f t="shared" si="49"/>
        <v>1.0310645237377489</v>
      </c>
      <c r="M46" s="19">
        <f t="shared" si="49"/>
        <v>1.1144581888970817</v>
      </c>
      <c r="N46" s="19">
        <f t="shared" si="49"/>
        <v>1.2150287600650036</v>
      </c>
      <c r="O46" s="19">
        <f t="shared" si="49"/>
        <v>1.3070676156151868</v>
      </c>
      <c r="P46" s="19">
        <f t="shared" si="49"/>
        <v>1.2815422344104606</v>
      </c>
      <c r="Q46" s="19">
        <f t="shared" si="49"/>
        <v>1.1175946288639005</v>
      </c>
      <c r="R46" s="19">
        <f t="shared" si="49"/>
        <v>0.85686626601654747</v>
      </c>
      <c r="S46" s="19">
        <f t="shared" si="49"/>
        <v>0.97876196875426968</v>
      </c>
      <c r="T46" s="19">
        <v>1</v>
      </c>
      <c r="U46" s="19">
        <f t="shared" si="37"/>
        <v>0.98112502435747573</v>
      </c>
      <c r="V46" s="19">
        <f t="shared" si="47"/>
        <v>0.94886663344027522</v>
      </c>
      <c r="W46" s="19">
        <f t="shared" si="47"/>
        <v>0.98660383870055246</v>
      </c>
      <c r="X46" s="19">
        <f t="shared" si="47"/>
        <v>0.94904992452672654</v>
      </c>
      <c r="Y46" s="19">
        <f t="shared" si="47"/>
        <v>0.93528436869879139</v>
      </c>
      <c r="Z46" s="19">
        <f t="shared" si="47"/>
        <v>0.92521844973029743</v>
      </c>
      <c r="AA46" s="19">
        <f t="shared" si="47"/>
        <v>0.9472630855073213</v>
      </c>
    </row>
    <row r="47" spans="1:27" x14ac:dyDescent="0.15">
      <c r="A47" s="8">
        <v>45</v>
      </c>
      <c r="B47" s="11" t="s">
        <v>184</v>
      </c>
      <c r="C47" s="19">
        <f t="shared" ref="C47:S47" si="50">D47/EXP(LN(D158/C158))</f>
        <v>1.4726047488106602</v>
      </c>
      <c r="D47" s="19">
        <f t="shared" si="50"/>
        <v>1.4580536155736439</v>
      </c>
      <c r="E47" s="19">
        <f t="shared" si="50"/>
        <v>1.4537602086190944</v>
      </c>
      <c r="F47" s="19">
        <f t="shared" si="50"/>
        <v>1.4709598989061807</v>
      </c>
      <c r="G47" s="19">
        <f t="shared" si="50"/>
        <v>1.3684642745911972</v>
      </c>
      <c r="H47" s="19">
        <f t="shared" si="50"/>
        <v>1.4701461289029982</v>
      </c>
      <c r="I47" s="19">
        <f t="shared" si="50"/>
        <v>1.5300356356508873</v>
      </c>
      <c r="J47" s="19">
        <f t="shared" si="50"/>
        <v>1.4126731432693624</v>
      </c>
      <c r="K47" s="19">
        <f t="shared" si="50"/>
        <v>1.2293993399556453</v>
      </c>
      <c r="L47" s="19">
        <f t="shared" si="50"/>
        <v>1.1349297624978101</v>
      </c>
      <c r="M47" s="19">
        <f t="shared" si="50"/>
        <v>1.1437610586926095</v>
      </c>
      <c r="N47" s="19">
        <f t="shared" si="50"/>
        <v>1.146101410697087</v>
      </c>
      <c r="O47" s="19">
        <f t="shared" si="50"/>
        <v>1.2535937501751964</v>
      </c>
      <c r="P47" s="19">
        <f t="shared" si="50"/>
        <v>1.3631513449177752</v>
      </c>
      <c r="Q47" s="19">
        <f t="shared" si="50"/>
        <v>1.1627911715276655</v>
      </c>
      <c r="R47" s="19">
        <f t="shared" si="50"/>
        <v>1.0886795127957796</v>
      </c>
      <c r="S47" s="19">
        <f t="shared" si="50"/>
        <v>1.1507531711703405</v>
      </c>
      <c r="T47" s="19">
        <v>1</v>
      </c>
      <c r="U47" s="19">
        <f t="shared" si="37"/>
        <v>1.0198431053615695</v>
      </c>
      <c r="V47" s="19">
        <f t="shared" si="47"/>
        <v>0.9120574898100714</v>
      </c>
      <c r="W47" s="19">
        <f t="shared" si="47"/>
        <v>0.87161592216865824</v>
      </c>
      <c r="X47" s="19">
        <f t="shared" si="47"/>
        <v>0.88234687001364098</v>
      </c>
      <c r="Y47" s="19">
        <f t="shared" si="47"/>
        <v>0.86481523060195453</v>
      </c>
      <c r="Z47" s="19">
        <f t="shared" si="47"/>
        <v>0.82851888936486717</v>
      </c>
      <c r="AA47" s="19">
        <f t="shared" si="47"/>
        <v>0.84657329646632462</v>
      </c>
    </row>
    <row r="48" spans="1:27" x14ac:dyDescent="0.15">
      <c r="A48" s="8">
        <v>46</v>
      </c>
      <c r="B48" s="11" t="s">
        <v>185</v>
      </c>
      <c r="C48" s="19">
        <f t="shared" ref="C48:S48" si="51">D48/EXP(LN(D159/C159))</f>
        <v>2.9218760794613434</v>
      </c>
      <c r="D48" s="19">
        <f t="shared" si="51"/>
        <v>2.7233744604238415</v>
      </c>
      <c r="E48" s="19">
        <f t="shared" si="51"/>
        <v>2.3813799206465083</v>
      </c>
      <c r="F48" s="19">
        <f t="shared" si="51"/>
        <v>2.3545139926805159</v>
      </c>
      <c r="G48" s="19">
        <f t="shared" si="51"/>
        <v>2.2079020473425013</v>
      </c>
      <c r="H48" s="19">
        <f t="shared" si="51"/>
        <v>2.283169895780131</v>
      </c>
      <c r="I48" s="19">
        <f t="shared" si="51"/>
        <v>2.2263818897308565</v>
      </c>
      <c r="J48" s="19">
        <f t="shared" si="51"/>
        <v>1.7591782157784208</v>
      </c>
      <c r="K48" s="19">
        <f t="shared" si="51"/>
        <v>1.6675040102119314</v>
      </c>
      <c r="L48" s="19">
        <f t="shared" si="51"/>
        <v>1.5443173457868657</v>
      </c>
      <c r="M48" s="19">
        <f t="shared" si="51"/>
        <v>1.3059672183620006</v>
      </c>
      <c r="N48" s="19">
        <f t="shared" si="51"/>
        <v>1.0198433522663855</v>
      </c>
      <c r="O48" s="19">
        <f t="shared" si="51"/>
        <v>0.89640611555387584</v>
      </c>
      <c r="P48" s="19">
        <f t="shared" si="51"/>
        <v>1.003492425169608</v>
      </c>
      <c r="Q48" s="19">
        <f t="shared" si="51"/>
        <v>1.0081834852794715</v>
      </c>
      <c r="R48" s="19">
        <f t="shared" si="51"/>
        <v>0.94427013787483827</v>
      </c>
      <c r="S48" s="19">
        <f t="shared" si="51"/>
        <v>0.98991976745814314</v>
      </c>
      <c r="T48" s="19">
        <v>1</v>
      </c>
      <c r="U48" s="19">
        <f t="shared" si="37"/>
        <v>0.82385036451231963</v>
      </c>
      <c r="V48" s="19">
        <f t="shared" si="47"/>
        <v>0.70030566479107625</v>
      </c>
      <c r="W48" s="19">
        <f t="shared" si="47"/>
        <v>0.6616807785187897</v>
      </c>
      <c r="X48" s="19">
        <f t="shared" si="47"/>
        <v>0.59321213594735256</v>
      </c>
      <c r="Y48" s="19">
        <f t="shared" si="47"/>
        <v>0.53786924305164918</v>
      </c>
      <c r="Z48" s="19">
        <f t="shared" si="47"/>
        <v>0.52154131298551598</v>
      </c>
      <c r="AA48" s="19">
        <f t="shared" si="47"/>
        <v>0.5358096380493319</v>
      </c>
    </row>
    <row r="49" spans="1:27" x14ac:dyDescent="0.15">
      <c r="A49" s="8">
        <v>47</v>
      </c>
      <c r="B49" s="11" t="s">
        <v>186</v>
      </c>
      <c r="C49" s="19">
        <f t="shared" ref="C49:S49" si="52">D49/EXP(LN(D160/C160))</f>
        <v>1.1616594506304105</v>
      </c>
      <c r="D49" s="19">
        <f t="shared" si="52"/>
        <v>1.1798256336965207</v>
      </c>
      <c r="E49" s="19">
        <f t="shared" si="52"/>
        <v>1.2143496260362536</v>
      </c>
      <c r="F49" s="19">
        <f t="shared" si="52"/>
        <v>1.1840626084505685</v>
      </c>
      <c r="G49" s="19">
        <f t="shared" si="52"/>
        <v>1.1819250840247006</v>
      </c>
      <c r="H49" s="19">
        <f t="shared" si="52"/>
        <v>1.2159016564635061</v>
      </c>
      <c r="I49" s="19">
        <f t="shared" si="52"/>
        <v>1.230694609198659</v>
      </c>
      <c r="J49" s="19">
        <f t="shared" si="52"/>
        <v>1.284931123277663</v>
      </c>
      <c r="K49" s="19">
        <f t="shared" si="52"/>
        <v>1.1408270760074588</v>
      </c>
      <c r="L49" s="19">
        <f t="shared" si="52"/>
        <v>1.1201615277190726</v>
      </c>
      <c r="M49" s="19">
        <f t="shared" si="52"/>
        <v>1.0638816656510688</v>
      </c>
      <c r="N49" s="19">
        <f t="shared" si="52"/>
        <v>1.0463133631918711</v>
      </c>
      <c r="O49" s="19">
        <f t="shared" si="52"/>
        <v>1.1706312457511481</v>
      </c>
      <c r="P49" s="19">
        <f t="shared" si="52"/>
        <v>1.2353965607714048</v>
      </c>
      <c r="Q49" s="19">
        <f t="shared" si="52"/>
        <v>1.0957254532665712</v>
      </c>
      <c r="R49" s="19">
        <f t="shared" si="52"/>
        <v>1.0033661594014289</v>
      </c>
      <c r="S49" s="19">
        <f t="shared" si="52"/>
        <v>1.0639274441139595</v>
      </c>
      <c r="T49" s="19">
        <v>1</v>
      </c>
      <c r="U49" s="19">
        <f t="shared" si="37"/>
        <v>0.8840819009795966</v>
      </c>
      <c r="V49" s="19">
        <f t="shared" si="47"/>
        <v>0.75120172224336967</v>
      </c>
      <c r="W49" s="19">
        <f t="shared" si="47"/>
        <v>0.73626080387992865</v>
      </c>
      <c r="X49" s="19">
        <f t="shared" si="47"/>
        <v>0.65030312024536208</v>
      </c>
      <c r="Y49" s="19">
        <f t="shared" si="47"/>
        <v>0.62521182265000963</v>
      </c>
      <c r="Z49" s="19">
        <f t="shared" si="47"/>
        <v>0.64372643836821541</v>
      </c>
      <c r="AA49" s="19">
        <f t="shared" si="47"/>
        <v>0.66225970718665406</v>
      </c>
    </row>
    <row r="50" spans="1:27" x14ac:dyDescent="0.15">
      <c r="A50" s="8">
        <v>48</v>
      </c>
      <c r="B50" s="11" t="s">
        <v>187</v>
      </c>
      <c r="C50" s="19">
        <f t="shared" ref="C50:S50" si="53">D50/EXP(LN(D161/C161))</f>
        <v>1.5689189137375574</v>
      </c>
      <c r="D50" s="19">
        <f t="shared" si="53"/>
        <v>1.5404969952327374</v>
      </c>
      <c r="E50" s="19">
        <f t="shared" si="53"/>
        <v>1.5372683765021928</v>
      </c>
      <c r="F50" s="19">
        <f t="shared" si="53"/>
        <v>1.5692368796216962</v>
      </c>
      <c r="G50" s="19">
        <f t="shared" si="53"/>
        <v>1.5567440966027641</v>
      </c>
      <c r="H50" s="19">
        <f t="shared" si="53"/>
        <v>1.5953494212401982</v>
      </c>
      <c r="I50" s="19">
        <f t="shared" si="53"/>
        <v>1.6080636887576778</v>
      </c>
      <c r="J50" s="19">
        <f t="shared" si="53"/>
        <v>1.4411096367574279</v>
      </c>
      <c r="K50" s="19">
        <f t="shared" si="53"/>
        <v>1.1359658918482023</v>
      </c>
      <c r="L50" s="19">
        <f t="shared" si="53"/>
        <v>1.1061666736146014</v>
      </c>
      <c r="M50" s="19">
        <f t="shared" si="53"/>
        <v>1.1100735049384927</v>
      </c>
      <c r="N50" s="19">
        <f t="shared" si="53"/>
        <v>1.009960512547192</v>
      </c>
      <c r="O50" s="19">
        <f t="shared" si="53"/>
        <v>1.1029367482090886</v>
      </c>
      <c r="P50" s="19">
        <f t="shared" si="53"/>
        <v>1.3230218870053982</v>
      </c>
      <c r="Q50" s="19">
        <f t="shared" si="53"/>
        <v>1.2647210959797717</v>
      </c>
      <c r="R50" s="19">
        <f t="shared" si="53"/>
        <v>1.126328016653585</v>
      </c>
      <c r="S50" s="19">
        <f t="shared" si="53"/>
        <v>1.0703016885748871</v>
      </c>
      <c r="T50" s="19">
        <v>1</v>
      </c>
      <c r="U50" s="19">
        <f t="shared" si="37"/>
        <v>0.88655543168336137</v>
      </c>
      <c r="V50" s="19">
        <f t="shared" si="47"/>
        <v>0.86097652924046952</v>
      </c>
      <c r="W50" s="19">
        <f t="shared" si="47"/>
        <v>0.78906069747552243</v>
      </c>
      <c r="X50" s="19">
        <f t="shared" si="47"/>
        <v>0.74686194808860362</v>
      </c>
      <c r="Y50" s="19">
        <f t="shared" si="47"/>
        <v>0.72407131001475589</v>
      </c>
      <c r="Z50" s="19">
        <f t="shared" si="47"/>
        <v>0.70284270002612081</v>
      </c>
      <c r="AA50" s="19">
        <f t="shared" si="47"/>
        <v>0.7242631121944666</v>
      </c>
    </row>
    <row r="51" spans="1:27" x14ac:dyDescent="0.15">
      <c r="A51" s="8">
        <v>49</v>
      </c>
      <c r="B51" s="11" t="s">
        <v>188</v>
      </c>
      <c r="C51" s="19">
        <f t="shared" ref="C51:S51" si="54">D51/EXP(LN(D162/C162))</f>
        <v>1.5124018115790885</v>
      </c>
      <c r="D51" s="19">
        <f t="shared" si="54"/>
        <v>1.4922126027330391</v>
      </c>
      <c r="E51" s="19">
        <f t="shared" si="54"/>
        <v>1.4797022259803216</v>
      </c>
      <c r="F51" s="19">
        <f t="shared" si="54"/>
        <v>1.5696638322035916</v>
      </c>
      <c r="G51" s="19">
        <f t="shared" si="54"/>
        <v>1.4897615655493239</v>
      </c>
      <c r="H51" s="19">
        <f t="shared" si="54"/>
        <v>1.4604447343521199</v>
      </c>
      <c r="I51" s="19">
        <f t="shared" si="54"/>
        <v>1.4778332650225543</v>
      </c>
      <c r="J51" s="19">
        <f t="shared" si="54"/>
        <v>1.4000999025879157</v>
      </c>
      <c r="K51" s="19">
        <f t="shared" si="54"/>
        <v>1.324616223312423</v>
      </c>
      <c r="L51" s="19">
        <f t="shared" si="54"/>
        <v>1.3578539692124967</v>
      </c>
      <c r="M51" s="19">
        <f t="shared" si="54"/>
        <v>1.3230806079693465</v>
      </c>
      <c r="N51" s="19">
        <f t="shared" si="54"/>
        <v>1.3628142673193382</v>
      </c>
      <c r="O51" s="19">
        <f t="shared" si="54"/>
        <v>1.3849847217917095</v>
      </c>
      <c r="P51" s="19">
        <f t="shared" si="54"/>
        <v>1.2304457540036431</v>
      </c>
      <c r="Q51" s="19">
        <f t="shared" si="54"/>
        <v>1.2243278298646263</v>
      </c>
      <c r="R51" s="19">
        <f t="shared" si="54"/>
        <v>1.0076771458945368</v>
      </c>
      <c r="S51" s="19">
        <f t="shared" si="54"/>
        <v>1.02220140017025</v>
      </c>
      <c r="T51" s="19">
        <v>1</v>
      </c>
      <c r="U51" s="19">
        <f t="shared" si="37"/>
        <v>1.0753613681397041</v>
      </c>
      <c r="V51" s="19">
        <f t="shared" si="47"/>
        <v>1.1095291964254108</v>
      </c>
      <c r="W51" s="19">
        <f t="shared" si="47"/>
        <v>1.2003156795098235</v>
      </c>
      <c r="X51" s="19">
        <f t="shared" si="47"/>
        <v>1.2218927007048501</v>
      </c>
      <c r="Y51" s="19">
        <f t="shared" si="47"/>
        <v>1.2524453845551384</v>
      </c>
      <c r="Z51" s="19">
        <f t="shared" si="47"/>
        <v>1.3071201717601713</v>
      </c>
      <c r="AA51" s="19">
        <f t="shared" si="47"/>
        <v>1.3171805045318232</v>
      </c>
    </row>
    <row r="52" spans="1:27" x14ac:dyDescent="0.15">
      <c r="A52" s="8">
        <v>50</v>
      </c>
      <c r="B52" s="11" t="s">
        <v>189</v>
      </c>
      <c r="C52" s="19">
        <f t="shared" ref="C52:S52" si="55">D52/EXP(LN(D163/C163))</f>
        <v>1.0373755003631251</v>
      </c>
      <c r="D52" s="19">
        <f t="shared" si="55"/>
        <v>1.011028974043068</v>
      </c>
      <c r="E52" s="19">
        <f t="shared" si="55"/>
        <v>1.0195467390653932</v>
      </c>
      <c r="F52" s="19">
        <f t="shared" si="55"/>
        <v>1.0480434398544358</v>
      </c>
      <c r="G52" s="19">
        <f t="shared" si="55"/>
        <v>0.97444998992284793</v>
      </c>
      <c r="H52" s="19">
        <f t="shared" si="55"/>
        <v>0.96223812469592751</v>
      </c>
      <c r="I52" s="19">
        <f t="shared" si="55"/>
        <v>0.98806958648246213</v>
      </c>
      <c r="J52" s="19">
        <f t="shared" si="55"/>
        <v>0.98544846592842072</v>
      </c>
      <c r="K52" s="19">
        <f t="shared" si="55"/>
        <v>0.99545973722409542</v>
      </c>
      <c r="L52" s="19">
        <f t="shared" si="55"/>
        <v>1.0132709859827458</v>
      </c>
      <c r="M52" s="19">
        <f t="shared" si="55"/>
        <v>1.0571621923419841</v>
      </c>
      <c r="N52" s="19">
        <f t="shared" si="55"/>
        <v>1.0911242348583885</v>
      </c>
      <c r="O52" s="19">
        <f t="shared" si="55"/>
        <v>1.1186814931479709</v>
      </c>
      <c r="P52" s="19">
        <f t="shared" si="55"/>
        <v>1.1577752628027116</v>
      </c>
      <c r="Q52" s="19">
        <f t="shared" si="55"/>
        <v>1.098681219611281</v>
      </c>
      <c r="R52" s="19">
        <f t="shared" si="55"/>
        <v>0.91241967764334275</v>
      </c>
      <c r="S52" s="19">
        <f t="shared" si="55"/>
        <v>0.98712649153933674</v>
      </c>
      <c r="T52" s="19">
        <v>1</v>
      </c>
      <c r="U52" s="19">
        <f t="shared" si="37"/>
        <v>0.99483402410048671</v>
      </c>
      <c r="V52" s="19">
        <f t="shared" si="47"/>
        <v>0.97057931544926668</v>
      </c>
      <c r="W52" s="19">
        <f t="shared" si="47"/>
        <v>0.99628349979310105</v>
      </c>
      <c r="X52" s="19">
        <f t="shared" si="47"/>
        <v>1.0620388204231677</v>
      </c>
      <c r="Y52" s="19">
        <f t="shared" si="47"/>
        <v>1.082431150680645</v>
      </c>
      <c r="Z52" s="19">
        <f t="shared" si="47"/>
        <v>1.1025410493666774</v>
      </c>
      <c r="AA52" s="19">
        <f t="shared" si="47"/>
        <v>1.1090047877665989</v>
      </c>
    </row>
    <row r="53" spans="1:27" x14ac:dyDescent="0.15">
      <c r="A53" s="8">
        <v>51</v>
      </c>
      <c r="B53" s="11" t="s">
        <v>190</v>
      </c>
      <c r="C53" s="19">
        <f t="shared" ref="C53:S53" si="56">D53/EXP(LN(D164/C164))</f>
        <v>1.1346230685152334</v>
      </c>
      <c r="D53" s="19">
        <f t="shared" si="56"/>
        <v>1.0855832023986554</v>
      </c>
      <c r="E53" s="19">
        <f t="shared" si="56"/>
        <v>1.0442036116360731</v>
      </c>
      <c r="F53" s="19">
        <f t="shared" si="56"/>
        <v>1.0518033200492891</v>
      </c>
      <c r="G53" s="19">
        <f t="shared" si="56"/>
        <v>0.99064061742797882</v>
      </c>
      <c r="H53" s="19">
        <f t="shared" si="56"/>
        <v>0.95034434329089312</v>
      </c>
      <c r="I53" s="19">
        <f t="shared" si="56"/>
        <v>0.90492819481984721</v>
      </c>
      <c r="J53" s="19">
        <f t="shared" si="56"/>
        <v>0.87552517650003725</v>
      </c>
      <c r="K53" s="19">
        <f t="shared" si="56"/>
        <v>0.86700425398108927</v>
      </c>
      <c r="L53" s="19">
        <f t="shared" si="56"/>
        <v>0.88391749740223857</v>
      </c>
      <c r="M53" s="19">
        <f t="shared" si="56"/>
        <v>0.86967138874725658</v>
      </c>
      <c r="N53" s="19">
        <f t="shared" si="56"/>
        <v>0.86769398553266119</v>
      </c>
      <c r="O53" s="19">
        <f t="shared" si="56"/>
        <v>0.89247100116968292</v>
      </c>
      <c r="P53" s="19">
        <f t="shared" si="56"/>
        <v>0.95982439149307652</v>
      </c>
      <c r="Q53" s="19">
        <f t="shared" si="56"/>
        <v>1.0285622893341437</v>
      </c>
      <c r="R53" s="19">
        <f t="shared" si="56"/>
        <v>0.94177430028803832</v>
      </c>
      <c r="S53" s="19">
        <f t="shared" si="56"/>
        <v>0.98388592717574519</v>
      </c>
      <c r="T53" s="19">
        <v>1</v>
      </c>
      <c r="U53" s="19">
        <f t="shared" si="37"/>
        <v>0.94389397845194511</v>
      </c>
      <c r="V53" s="19">
        <f t="shared" si="47"/>
        <v>0.90622136564200184</v>
      </c>
      <c r="W53" s="19">
        <f t="shared" si="47"/>
        <v>0.91479901502467065</v>
      </c>
      <c r="X53" s="19">
        <f t="shared" si="47"/>
        <v>0.97587242700758758</v>
      </c>
      <c r="Y53" s="19">
        <f t="shared" si="47"/>
        <v>0.98828940413336719</v>
      </c>
      <c r="Z53" s="19">
        <f t="shared" si="47"/>
        <v>0.96159418104951822</v>
      </c>
      <c r="AA53" s="19">
        <f t="shared" si="47"/>
        <v>0.97223907422697142</v>
      </c>
    </row>
    <row r="54" spans="1:27" x14ac:dyDescent="0.15">
      <c r="A54" s="8">
        <v>52</v>
      </c>
      <c r="B54" s="11" t="s">
        <v>191</v>
      </c>
      <c r="C54" s="19">
        <f t="shared" ref="C54:S54" si="57">D54/EXP(LN(D165/C165))</f>
        <v>1.6143428533503206</v>
      </c>
      <c r="D54" s="19">
        <f t="shared" si="57"/>
        <v>1.6178355046125821</v>
      </c>
      <c r="E54" s="19">
        <f t="shared" si="57"/>
        <v>1.6123297112516561</v>
      </c>
      <c r="F54" s="19">
        <f t="shared" si="57"/>
        <v>1.5632001651374703</v>
      </c>
      <c r="G54" s="19">
        <f t="shared" si="57"/>
        <v>1.519523135470592</v>
      </c>
      <c r="H54" s="19">
        <f t="shared" si="57"/>
        <v>1.4502455161538239</v>
      </c>
      <c r="I54" s="19">
        <f t="shared" si="57"/>
        <v>1.4408280227650758</v>
      </c>
      <c r="J54" s="19">
        <f t="shared" si="57"/>
        <v>1.4103258553928939</v>
      </c>
      <c r="K54" s="19">
        <f t="shared" si="57"/>
        <v>1.3665206454388987</v>
      </c>
      <c r="L54" s="19">
        <f t="shared" si="57"/>
        <v>1.3330487264395963</v>
      </c>
      <c r="M54" s="19">
        <f t="shared" si="57"/>
        <v>1.3037206829506376</v>
      </c>
      <c r="N54" s="19">
        <f t="shared" si="57"/>
        <v>1.2713552428472967</v>
      </c>
      <c r="O54" s="19">
        <f t="shared" si="57"/>
        <v>1.2712464289942922</v>
      </c>
      <c r="P54" s="19">
        <f t="shared" si="57"/>
        <v>1.2044861003759357</v>
      </c>
      <c r="Q54" s="19">
        <f t="shared" si="57"/>
        <v>1.1555164513923188</v>
      </c>
      <c r="R54" s="19">
        <f t="shared" si="57"/>
        <v>1.0814751399634333</v>
      </c>
      <c r="S54" s="19">
        <f t="shared" si="57"/>
        <v>1.059069848463436</v>
      </c>
      <c r="T54" s="19">
        <v>1</v>
      </c>
      <c r="U54" s="19">
        <f t="shared" si="37"/>
        <v>1.0313399126864435</v>
      </c>
      <c r="V54" s="19">
        <f t="shared" si="47"/>
        <v>0.9660545330082968</v>
      </c>
      <c r="W54" s="19">
        <f t="shared" si="47"/>
        <v>0.92793368573594748</v>
      </c>
      <c r="X54" s="19">
        <f t="shared" si="47"/>
        <v>0.89563160761077409</v>
      </c>
      <c r="Y54" s="19">
        <f t="shared" si="47"/>
        <v>0.88450607699227457</v>
      </c>
      <c r="Z54" s="19">
        <f t="shared" si="47"/>
        <v>0.83930454486016115</v>
      </c>
      <c r="AA54" s="19">
        <f t="shared" si="47"/>
        <v>0.85718921278830196</v>
      </c>
    </row>
    <row r="55" spans="1:27" x14ac:dyDescent="0.15">
      <c r="A55" s="8">
        <v>53</v>
      </c>
      <c r="B55" s="11" t="s">
        <v>192</v>
      </c>
      <c r="C55" s="19">
        <f t="shared" ref="C55:S55" si="58">D55/EXP(LN(D166/C166))</f>
        <v>2.2212502277406561</v>
      </c>
      <c r="D55" s="19">
        <f t="shared" si="58"/>
        <v>2.1272862148203653</v>
      </c>
      <c r="E55" s="19">
        <f t="shared" si="58"/>
        <v>2.1603834518707932</v>
      </c>
      <c r="F55" s="19">
        <f t="shared" si="58"/>
        <v>2.0036137700955381</v>
      </c>
      <c r="G55" s="19">
        <f t="shared" si="58"/>
        <v>1.7595339622788702</v>
      </c>
      <c r="H55" s="19">
        <f t="shared" si="58"/>
        <v>1.7319231171016534</v>
      </c>
      <c r="I55" s="19">
        <f t="shared" si="58"/>
        <v>1.6776185872117071</v>
      </c>
      <c r="J55" s="19">
        <f t="shared" si="58"/>
        <v>1.572662047820057</v>
      </c>
      <c r="K55" s="19">
        <f t="shared" si="58"/>
        <v>1.4874988405832481</v>
      </c>
      <c r="L55" s="19">
        <f t="shared" si="58"/>
        <v>1.4335460767701311</v>
      </c>
      <c r="M55" s="19">
        <f t="shared" si="58"/>
        <v>1.3663327224323869</v>
      </c>
      <c r="N55" s="19">
        <f t="shared" si="58"/>
        <v>1.300826094498966</v>
      </c>
      <c r="O55" s="19">
        <f t="shared" si="58"/>
        <v>1.3296752781690551</v>
      </c>
      <c r="P55" s="19">
        <f t="shared" si="58"/>
        <v>1.2662667596052097</v>
      </c>
      <c r="Q55" s="19">
        <f t="shared" si="58"/>
        <v>1.1534240190359526</v>
      </c>
      <c r="R55" s="19">
        <f t="shared" si="58"/>
        <v>0.98273303572097748</v>
      </c>
      <c r="S55" s="19">
        <f t="shared" si="58"/>
        <v>1.0012425373800735</v>
      </c>
      <c r="T55" s="19">
        <v>1</v>
      </c>
      <c r="U55" s="19">
        <f t="shared" si="37"/>
        <v>1.0394524375097316</v>
      </c>
      <c r="V55" s="19">
        <f t="shared" si="47"/>
        <v>1.0050551674533859</v>
      </c>
      <c r="W55" s="19">
        <f t="shared" si="47"/>
        <v>0.98680252077302133</v>
      </c>
      <c r="X55" s="19">
        <f t="shared" si="47"/>
        <v>0.9755902426237183</v>
      </c>
      <c r="Y55" s="19">
        <f t="shared" si="47"/>
        <v>0.96332529983110582</v>
      </c>
      <c r="Z55" s="19">
        <f t="shared" si="47"/>
        <v>0.93930328683618203</v>
      </c>
      <c r="AA55" s="19">
        <f t="shared" si="47"/>
        <v>0.963683429822766</v>
      </c>
    </row>
    <row r="56" spans="1:27" x14ac:dyDescent="0.15">
      <c r="A56" s="8">
        <v>54</v>
      </c>
      <c r="B56" s="11" t="s">
        <v>193</v>
      </c>
      <c r="C56" s="19">
        <f t="shared" ref="C56:S56" si="59">D56/EXP(LN(D167/C167))</f>
        <v>2.0046423744520285</v>
      </c>
      <c r="D56" s="19">
        <f t="shared" si="59"/>
        <v>1.9048634155495474</v>
      </c>
      <c r="E56" s="19">
        <f t="shared" si="59"/>
        <v>1.9456954356962854</v>
      </c>
      <c r="F56" s="19">
        <f t="shared" si="59"/>
        <v>1.878833378956821</v>
      </c>
      <c r="G56" s="19">
        <f t="shared" si="59"/>
        <v>1.6825188048699746</v>
      </c>
      <c r="H56" s="19">
        <f t="shared" si="59"/>
        <v>1.6058934157313429</v>
      </c>
      <c r="I56" s="19">
        <f t="shared" si="59"/>
        <v>1.562453423396349</v>
      </c>
      <c r="J56" s="19">
        <f t="shared" si="59"/>
        <v>1.4934070266322437</v>
      </c>
      <c r="K56" s="19">
        <f t="shared" si="59"/>
        <v>1.362117631392888</v>
      </c>
      <c r="L56" s="19">
        <f t="shared" si="59"/>
        <v>1.3434610571257855</v>
      </c>
      <c r="M56" s="19">
        <f t="shared" si="59"/>
        <v>1.2713210804877406</v>
      </c>
      <c r="N56" s="19">
        <f t="shared" si="59"/>
        <v>1.2492178993773451</v>
      </c>
      <c r="O56" s="19">
        <f t="shared" si="59"/>
        <v>1.272185030555913</v>
      </c>
      <c r="P56" s="19">
        <f t="shared" si="59"/>
        <v>1.2559183043839695</v>
      </c>
      <c r="Q56" s="19">
        <f t="shared" si="59"/>
        <v>1.1852197669644347</v>
      </c>
      <c r="R56" s="19">
        <f t="shared" si="59"/>
        <v>1.0747821967593523</v>
      </c>
      <c r="S56" s="19">
        <f t="shared" si="59"/>
        <v>1.0384682064220794</v>
      </c>
      <c r="T56" s="19">
        <v>1</v>
      </c>
      <c r="U56" s="19">
        <f t="shared" si="37"/>
        <v>1.0269100700447209</v>
      </c>
      <c r="V56" s="19">
        <f t="shared" si="47"/>
        <v>0.98136245928215082</v>
      </c>
      <c r="W56" s="19">
        <f t="shared" si="47"/>
        <v>0.95460999722455231</v>
      </c>
      <c r="X56" s="19">
        <f t="shared" si="47"/>
        <v>0.92280226545393507</v>
      </c>
      <c r="Y56" s="19">
        <f t="shared" si="47"/>
        <v>0.97779219026445174</v>
      </c>
      <c r="Z56" s="19">
        <f t="shared" si="47"/>
        <v>0.90608370646083103</v>
      </c>
      <c r="AA56" s="19">
        <f t="shared" si="47"/>
        <v>0.92225447239352232</v>
      </c>
    </row>
    <row r="57" spans="1:27" x14ac:dyDescent="0.15">
      <c r="A57" s="8">
        <v>55</v>
      </c>
      <c r="B57" s="11" t="s">
        <v>194</v>
      </c>
      <c r="C57" s="19">
        <f t="shared" ref="C57:S57" si="60">D57/EXP(LN(D168/C168))</f>
        <v>1.191286641250656</v>
      </c>
      <c r="D57" s="19">
        <f t="shared" si="60"/>
        <v>1.1965124360753321</v>
      </c>
      <c r="E57" s="19">
        <f t="shared" si="60"/>
        <v>1.1916610449815503</v>
      </c>
      <c r="F57" s="19">
        <f t="shared" si="60"/>
        <v>1.1814416249726518</v>
      </c>
      <c r="G57" s="19">
        <f t="shared" si="60"/>
        <v>1.118020969756079</v>
      </c>
      <c r="H57" s="19">
        <f t="shared" si="60"/>
        <v>1.1240280411550363</v>
      </c>
      <c r="I57" s="19">
        <f t="shared" si="60"/>
        <v>1.1618741933009389</v>
      </c>
      <c r="J57" s="19">
        <f t="shared" si="60"/>
        <v>1.1256813285977132</v>
      </c>
      <c r="K57" s="19">
        <f t="shared" si="60"/>
        <v>1.0885256813887367</v>
      </c>
      <c r="L57" s="19">
        <f t="shared" si="60"/>
        <v>1.083904312976637</v>
      </c>
      <c r="M57" s="19">
        <f t="shared" si="60"/>
        <v>1.0753618791220831</v>
      </c>
      <c r="N57" s="19">
        <f t="shared" si="60"/>
        <v>1.0537713229479493</v>
      </c>
      <c r="O57" s="19">
        <f t="shared" si="60"/>
        <v>1.083756655564085</v>
      </c>
      <c r="P57" s="19">
        <f t="shared" si="60"/>
        <v>1.1125975557396364</v>
      </c>
      <c r="Q57" s="19">
        <f t="shared" si="60"/>
        <v>1.0624093247438369</v>
      </c>
      <c r="R57" s="19">
        <f t="shared" si="60"/>
        <v>0.93077311334999568</v>
      </c>
      <c r="S57" s="19">
        <f t="shared" si="60"/>
        <v>0.9902328602496121</v>
      </c>
      <c r="T57" s="19">
        <v>1</v>
      </c>
      <c r="U57" s="19">
        <f t="shared" si="37"/>
        <v>1.0446530048270575</v>
      </c>
      <c r="V57" s="19">
        <f t="shared" si="47"/>
        <v>1.0568262847825327</v>
      </c>
      <c r="W57" s="19">
        <f t="shared" si="47"/>
        <v>1.0460511612857908</v>
      </c>
      <c r="X57" s="19">
        <f t="shared" si="47"/>
        <v>1.0532619490005222</v>
      </c>
      <c r="Y57" s="19">
        <f t="shared" si="47"/>
        <v>1.0637926976034333</v>
      </c>
      <c r="Z57" s="19">
        <f t="shared" si="47"/>
        <v>1.0834419073750454</v>
      </c>
      <c r="AA57" s="19">
        <f t="shared" si="47"/>
        <v>1.1123542122756276</v>
      </c>
    </row>
    <row r="58" spans="1:27" x14ac:dyDescent="0.15">
      <c r="A58" s="8">
        <v>56</v>
      </c>
      <c r="B58" s="11" t="s">
        <v>195</v>
      </c>
      <c r="C58" s="19">
        <f t="shared" ref="C58:S58" si="61">D58/EXP(LN(D169/C169))</f>
        <v>1.3426327070704485</v>
      </c>
      <c r="D58" s="19">
        <f t="shared" si="61"/>
        <v>1.2835944789087159</v>
      </c>
      <c r="E58" s="19">
        <f t="shared" si="61"/>
        <v>1.2698822402717482</v>
      </c>
      <c r="F58" s="19">
        <f t="shared" si="61"/>
        <v>1.244178372548594</v>
      </c>
      <c r="G58" s="19">
        <f t="shared" si="61"/>
        <v>1.1534013704826023</v>
      </c>
      <c r="H58" s="19">
        <f t="shared" si="61"/>
        <v>1.1362863491558701</v>
      </c>
      <c r="I58" s="19">
        <f t="shared" si="61"/>
        <v>1.1431101900593612</v>
      </c>
      <c r="J58" s="19">
        <f t="shared" si="61"/>
        <v>1.0924361101965592</v>
      </c>
      <c r="K58" s="19">
        <f t="shared" si="61"/>
        <v>1.0521281827410984</v>
      </c>
      <c r="L58" s="19">
        <f t="shared" si="61"/>
        <v>1.0452178338957798</v>
      </c>
      <c r="M58" s="19">
        <f t="shared" si="61"/>
        <v>1.0528333728509438</v>
      </c>
      <c r="N58" s="19">
        <f t="shared" si="61"/>
        <v>1.065748555258883</v>
      </c>
      <c r="O58" s="19">
        <f t="shared" si="61"/>
        <v>1.1013409872393738</v>
      </c>
      <c r="P58" s="19">
        <f t="shared" si="61"/>
        <v>1.1459897037201823</v>
      </c>
      <c r="Q58" s="19">
        <f t="shared" si="61"/>
        <v>1.0676107385774196</v>
      </c>
      <c r="R58" s="19">
        <f t="shared" si="61"/>
        <v>0.92723209921979832</v>
      </c>
      <c r="S58" s="19">
        <f t="shared" si="61"/>
        <v>1.0053301305110565</v>
      </c>
      <c r="T58" s="19">
        <v>1</v>
      </c>
      <c r="U58" s="19">
        <f t="shared" si="37"/>
        <v>0.96717242469807152</v>
      </c>
      <c r="V58" s="19">
        <f t="shared" si="47"/>
        <v>0.92996325287240922</v>
      </c>
      <c r="W58" s="19">
        <f t="shared" si="47"/>
        <v>0.91064004578266566</v>
      </c>
      <c r="X58" s="19">
        <f t="shared" si="47"/>
        <v>0.91842356716311435</v>
      </c>
      <c r="Y58" s="19">
        <f t="shared" si="47"/>
        <v>0.92065393341427704</v>
      </c>
      <c r="Z58" s="19">
        <f t="shared" si="47"/>
        <v>0.91572049550033274</v>
      </c>
      <c r="AA58" s="19">
        <f t="shared" si="47"/>
        <v>0.93408156877305781</v>
      </c>
    </row>
    <row r="59" spans="1:27" x14ac:dyDescent="0.15">
      <c r="A59" s="8">
        <v>57</v>
      </c>
      <c r="B59" s="11" t="s">
        <v>196</v>
      </c>
      <c r="C59" s="19">
        <f t="shared" ref="C59:S59" si="62">D59/EXP(LN(D170/C170))</f>
        <v>2.8141765990031602</v>
      </c>
      <c r="D59" s="19">
        <f t="shared" si="62"/>
        <v>2.5954685254852676</v>
      </c>
      <c r="E59" s="19">
        <f t="shared" si="62"/>
        <v>2.5584926865341622</v>
      </c>
      <c r="F59" s="19">
        <f t="shared" si="62"/>
        <v>2.366975500853433</v>
      </c>
      <c r="G59" s="19">
        <f t="shared" si="62"/>
        <v>2.139900871248698</v>
      </c>
      <c r="H59" s="19">
        <f t="shared" si="62"/>
        <v>1.9973449611669816</v>
      </c>
      <c r="I59" s="19">
        <f t="shared" si="62"/>
        <v>1.9138880729892149</v>
      </c>
      <c r="J59" s="19">
        <f t="shared" si="62"/>
        <v>1.7738111146739517</v>
      </c>
      <c r="K59" s="19">
        <f t="shared" si="62"/>
        <v>1.5726693152496072</v>
      </c>
      <c r="L59" s="19">
        <f t="shared" si="62"/>
        <v>1.5050528628016158</v>
      </c>
      <c r="M59" s="19">
        <f t="shared" si="62"/>
        <v>1.4130614498319112</v>
      </c>
      <c r="N59" s="19">
        <f t="shared" si="62"/>
        <v>1.3482638246628054</v>
      </c>
      <c r="O59" s="19">
        <f t="shared" si="62"/>
        <v>1.3487493526715002</v>
      </c>
      <c r="P59" s="19">
        <f t="shared" si="62"/>
        <v>1.307505582542537</v>
      </c>
      <c r="Q59" s="19">
        <f t="shared" si="62"/>
        <v>1.23168129881507</v>
      </c>
      <c r="R59" s="19">
        <f t="shared" si="62"/>
        <v>1.0986182170964436</v>
      </c>
      <c r="S59" s="19">
        <f t="shared" si="62"/>
        <v>1.0564500540961166</v>
      </c>
      <c r="T59" s="19">
        <v>1</v>
      </c>
      <c r="U59" s="19">
        <f t="shared" si="37"/>
        <v>1.0165294852337567</v>
      </c>
      <c r="V59" s="19">
        <f t="shared" si="47"/>
        <v>0.93275733026925001</v>
      </c>
      <c r="W59" s="19">
        <f t="shared" si="47"/>
        <v>0.91169995302340223</v>
      </c>
      <c r="X59" s="19">
        <f t="shared" si="47"/>
        <v>0.85387186642533064</v>
      </c>
      <c r="Y59" s="19">
        <f t="shared" si="47"/>
        <v>0.88992236402508385</v>
      </c>
      <c r="Z59" s="19">
        <f t="shared" si="47"/>
        <v>0.83249592876239731</v>
      </c>
      <c r="AA59" s="19">
        <f t="shared" si="47"/>
        <v>0.85129582952356109</v>
      </c>
    </row>
    <row r="60" spans="1:27" x14ac:dyDescent="0.15">
      <c r="A60" s="8">
        <v>58</v>
      </c>
      <c r="B60" s="11" t="s">
        <v>197</v>
      </c>
      <c r="C60" s="19">
        <f t="shared" ref="C60:S60" si="63">D60/EXP(LN(D171/C171))</f>
        <v>4.4582800980758215</v>
      </c>
      <c r="D60" s="19">
        <f t="shared" si="63"/>
        <v>4.0737156740761247</v>
      </c>
      <c r="E60" s="19">
        <f t="shared" si="63"/>
        <v>3.6697573694872205</v>
      </c>
      <c r="F60" s="19">
        <f t="shared" si="63"/>
        <v>3.6376891702399927</v>
      </c>
      <c r="G60" s="19">
        <f t="shared" si="63"/>
        <v>3.5164641298774746</v>
      </c>
      <c r="H60" s="19">
        <f t="shared" si="63"/>
        <v>3.059625893313366</v>
      </c>
      <c r="I60" s="19">
        <f t="shared" si="63"/>
        <v>2.9199209236691295</v>
      </c>
      <c r="J60" s="19">
        <f t="shared" si="63"/>
        <v>2.421981694036933</v>
      </c>
      <c r="K60" s="19">
        <f t="shared" si="63"/>
        <v>2.0963226287395043</v>
      </c>
      <c r="L60" s="19">
        <f t="shared" si="63"/>
        <v>2.112018605262016</v>
      </c>
      <c r="M60" s="19">
        <f t="shared" si="63"/>
        <v>1.8640214726759194</v>
      </c>
      <c r="N60" s="19">
        <f t="shared" si="63"/>
        <v>1.7871908251567203</v>
      </c>
      <c r="O60" s="19">
        <f t="shared" si="63"/>
        <v>1.9046577013858006</v>
      </c>
      <c r="P60" s="19">
        <f t="shared" si="63"/>
        <v>1.5024821846811904</v>
      </c>
      <c r="Q60" s="19">
        <f t="shared" si="63"/>
        <v>1.3951340433459973</v>
      </c>
      <c r="R60" s="19">
        <f t="shared" si="63"/>
        <v>0.97548978473661785</v>
      </c>
      <c r="S60" s="19">
        <f t="shared" si="63"/>
        <v>1.0977768340093756</v>
      </c>
      <c r="T60" s="19">
        <v>1</v>
      </c>
      <c r="U60" s="19">
        <f t="shared" si="37"/>
        <v>1.0176219051160507</v>
      </c>
      <c r="V60" s="19">
        <f t="shared" si="47"/>
        <v>0.79454785171167852</v>
      </c>
      <c r="W60" s="19">
        <f t="shared" si="47"/>
        <v>0.7166045309244844</v>
      </c>
      <c r="X60" s="19">
        <f t="shared" si="47"/>
        <v>0.76080549335503722</v>
      </c>
      <c r="Y60" s="19">
        <f t="shared" si="47"/>
        <v>0.76921373239103963</v>
      </c>
      <c r="Z60" s="19">
        <f t="shared" si="47"/>
        <v>0.8007218189738049</v>
      </c>
      <c r="AA60" s="19">
        <f t="shared" si="47"/>
        <v>0.81965951302268669</v>
      </c>
    </row>
    <row r="61" spans="1:27" x14ac:dyDescent="0.15">
      <c r="A61" s="8">
        <v>59</v>
      </c>
      <c r="B61" s="11" t="s">
        <v>198</v>
      </c>
      <c r="C61" s="19">
        <f t="shared" ref="C61:S61" si="64">D61/EXP(LN(D172/C172))</f>
        <v>1.5406824075581711</v>
      </c>
      <c r="D61" s="19">
        <f t="shared" si="64"/>
        <v>1.513458532531978</v>
      </c>
      <c r="E61" s="19">
        <f t="shared" si="64"/>
        <v>1.4764512119578213</v>
      </c>
      <c r="F61" s="19">
        <f t="shared" si="64"/>
        <v>1.4225847409580654</v>
      </c>
      <c r="G61" s="19">
        <f t="shared" si="64"/>
        <v>1.3692271775093157</v>
      </c>
      <c r="H61" s="19">
        <f t="shared" si="64"/>
        <v>1.2903551762492789</v>
      </c>
      <c r="I61" s="19">
        <f t="shared" si="64"/>
        <v>1.2773119624155522</v>
      </c>
      <c r="J61" s="19">
        <f t="shared" si="64"/>
        <v>1.214221696590676</v>
      </c>
      <c r="K61" s="19">
        <f t="shared" si="64"/>
        <v>1.1230467678314999</v>
      </c>
      <c r="L61" s="19">
        <f t="shared" si="64"/>
        <v>1.0947933825510141</v>
      </c>
      <c r="M61" s="19">
        <f t="shared" si="64"/>
        <v>1.0376344232460295</v>
      </c>
      <c r="N61" s="19">
        <f t="shared" si="64"/>
        <v>1.0242743268951142</v>
      </c>
      <c r="O61" s="19">
        <f t="shared" si="64"/>
        <v>1.0704352863238187</v>
      </c>
      <c r="P61" s="19">
        <f t="shared" si="64"/>
        <v>1.1079128549725337</v>
      </c>
      <c r="Q61" s="19">
        <f t="shared" si="64"/>
        <v>1.0614481355620988</v>
      </c>
      <c r="R61" s="19">
        <f t="shared" si="64"/>
        <v>0.99641713236083596</v>
      </c>
      <c r="S61" s="19">
        <f t="shared" si="64"/>
        <v>0.97249872175109009</v>
      </c>
      <c r="T61" s="19">
        <v>1</v>
      </c>
      <c r="U61" s="19">
        <f t="shared" si="37"/>
        <v>1.0156661779517777</v>
      </c>
      <c r="V61" s="19">
        <f t="shared" si="47"/>
        <v>0.96222854062190799</v>
      </c>
      <c r="W61" s="19">
        <f t="shared" si="47"/>
        <v>0.95081382097470335</v>
      </c>
      <c r="X61" s="19">
        <f t="shared" si="47"/>
        <v>0.93255648531991087</v>
      </c>
      <c r="Y61" s="19">
        <f t="shared" si="47"/>
        <v>0.95279993470064517</v>
      </c>
      <c r="Z61" s="19">
        <f t="shared" si="47"/>
        <v>0.94314999185347648</v>
      </c>
      <c r="AA61" s="19">
        <f t="shared" si="47"/>
        <v>0.96243193395175819</v>
      </c>
    </row>
    <row r="62" spans="1:27" x14ac:dyDescent="0.15">
      <c r="A62" s="8">
        <v>60</v>
      </c>
      <c r="B62" s="11" t="s">
        <v>199</v>
      </c>
      <c r="C62" s="19">
        <f t="shared" ref="C62:S62" si="65">D62/EXP(LN(D173/C173))</f>
        <v>1.1777195274166328</v>
      </c>
      <c r="D62" s="19">
        <f t="shared" si="65"/>
        <v>1.2765038406787583</v>
      </c>
      <c r="E62" s="19">
        <f t="shared" si="65"/>
        <v>1.1328028265118373</v>
      </c>
      <c r="F62" s="19">
        <f t="shared" si="65"/>
        <v>1.054730187475422</v>
      </c>
      <c r="G62" s="19">
        <f t="shared" si="65"/>
        <v>1.0860281518710964</v>
      </c>
      <c r="H62" s="19">
        <f t="shared" si="65"/>
        <v>1.0697788395842671</v>
      </c>
      <c r="I62" s="19">
        <f t="shared" si="65"/>
        <v>1.0237320821164848</v>
      </c>
      <c r="J62" s="19">
        <f t="shared" si="65"/>
        <v>1.0041933981343094</v>
      </c>
      <c r="K62" s="19">
        <f t="shared" si="65"/>
        <v>0.99665687469281417</v>
      </c>
      <c r="L62" s="19">
        <f t="shared" si="65"/>
        <v>0.93783938013006629</v>
      </c>
      <c r="M62" s="19">
        <f t="shared" si="65"/>
        <v>0.94704365908258559</v>
      </c>
      <c r="N62" s="19">
        <f t="shared" si="65"/>
        <v>1.0788061709462105</v>
      </c>
      <c r="O62" s="19">
        <f t="shared" si="65"/>
        <v>1.1269642069108305</v>
      </c>
      <c r="P62" s="19">
        <f t="shared" si="65"/>
        <v>1.0030529351878208</v>
      </c>
      <c r="Q62" s="19">
        <f t="shared" si="65"/>
        <v>1.0064776558678166</v>
      </c>
      <c r="R62" s="19">
        <f t="shared" si="65"/>
        <v>1.0577104330308265</v>
      </c>
      <c r="S62" s="19">
        <f t="shared" si="65"/>
        <v>1.0738607119655958</v>
      </c>
      <c r="T62" s="19">
        <v>1</v>
      </c>
      <c r="U62" s="19">
        <f t="shared" si="37"/>
        <v>1.0299250761132814</v>
      </c>
      <c r="V62" s="19">
        <f t="shared" si="47"/>
        <v>0.96042151074265136</v>
      </c>
      <c r="W62" s="19">
        <f t="shared" si="47"/>
        <v>0.94882481070821967</v>
      </c>
      <c r="X62" s="19">
        <f t="shared" si="47"/>
        <v>0.96154688449792425</v>
      </c>
      <c r="Y62" s="19">
        <f t="shared" si="47"/>
        <v>0.99773606936992443</v>
      </c>
      <c r="Z62" s="19">
        <f t="shared" si="47"/>
        <v>0.91530721292943351</v>
      </c>
      <c r="AA62" s="19">
        <f t="shared" si="47"/>
        <v>0.9219671890894896</v>
      </c>
    </row>
    <row r="63" spans="1:27" x14ac:dyDescent="0.15">
      <c r="A63" s="8">
        <v>61</v>
      </c>
      <c r="B63" s="11" t="s">
        <v>200</v>
      </c>
      <c r="C63" s="19">
        <f t="shared" ref="C63:S63" si="66">D63/EXP(LN(D174/C174))</f>
        <v>1.5553839236688451</v>
      </c>
      <c r="D63" s="19">
        <f t="shared" si="66"/>
        <v>1.6817134751772083</v>
      </c>
      <c r="E63" s="19">
        <f t="shared" si="66"/>
        <v>1.4858001173740936</v>
      </c>
      <c r="F63" s="19">
        <f t="shared" si="66"/>
        <v>1.3860992541665078</v>
      </c>
      <c r="G63" s="19">
        <f t="shared" si="66"/>
        <v>1.4003574350044097</v>
      </c>
      <c r="H63" s="19">
        <f t="shared" si="66"/>
        <v>1.4026127734857756</v>
      </c>
      <c r="I63" s="19">
        <f t="shared" si="66"/>
        <v>1.3243234369970824</v>
      </c>
      <c r="J63" s="19">
        <f t="shared" si="66"/>
        <v>1.2662092004979792</v>
      </c>
      <c r="K63" s="19">
        <f t="shared" si="66"/>
        <v>1.2195591673158481</v>
      </c>
      <c r="L63" s="19">
        <f t="shared" si="66"/>
        <v>1.1331002652066324</v>
      </c>
      <c r="M63" s="19">
        <f t="shared" si="66"/>
        <v>1.099411703899166</v>
      </c>
      <c r="N63" s="19">
        <f t="shared" si="66"/>
        <v>1.181096702280336</v>
      </c>
      <c r="O63" s="19">
        <f t="shared" si="66"/>
        <v>1.2434501526287876</v>
      </c>
      <c r="P63" s="19">
        <f t="shared" si="66"/>
        <v>1.1005106015956989</v>
      </c>
      <c r="Q63" s="19">
        <f t="shared" si="66"/>
        <v>1.0917026220677075</v>
      </c>
      <c r="R63" s="19">
        <f t="shared" si="66"/>
        <v>1.0976974166879254</v>
      </c>
      <c r="S63" s="19">
        <f t="shared" si="66"/>
        <v>1.0805171134477427</v>
      </c>
      <c r="T63" s="19">
        <v>1</v>
      </c>
      <c r="U63" s="19">
        <f t="shared" si="37"/>
        <v>1.0440183977767028</v>
      </c>
      <c r="V63" s="19">
        <f t="shared" si="47"/>
        <v>0.98123486202121568</v>
      </c>
      <c r="W63" s="19">
        <f t="shared" si="47"/>
        <v>0.93638524291968994</v>
      </c>
      <c r="X63" s="19">
        <f t="shared" si="47"/>
        <v>0.89358632818381767</v>
      </c>
      <c r="Y63" s="19">
        <f t="shared" si="47"/>
        <v>0.96602249092668346</v>
      </c>
      <c r="Z63" s="19">
        <f t="shared" si="47"/>
        <v>0.89013943515236793</v>
      </c>
      <c r="AA63" s="19">
        <f t="shared" si="47"/>
        <v>0.89673227806327493</v>
      </c>
    </row>
    <row r="64" spans="1:27" x14ac:dyDescent="0.15">
      <c r="A64" s="8">
        <v>62</v>
      </c>
      <c r="B64" s="11" t="s">
        <v>201</v>
      </c>
      <c r="C64" s="19">
        <f t="shared" ref="C64:S64" si="67">D64/EXP(LN(D175/C175))</f>
        <v>1.2795844842362059</v>
      </c>
      <c r="D64" s="19">
        <f t="shared" si="67"/>
        <v>1.3876430304871912</v>
      </c>
      <c r="E64" s="19">
        <f t="shared" si="67"/>
        <v>1.2260822852144428</v>
      </c>
      <c r="F64" s="19">
        <f t="shared" si="67"/>
        <v>1.1475804789945525</v>
      </c>
      <c r="G64" s="19">
        <f t="shared" si="67"/>
        <v>1.1819230687765478</v>
      </c>
      <c r="H64" s="19">
        <f t="shared" si="67"/>
        <v>1.186372795026142</v>
      </c>
      <c r="I64" s="19">
        <f t="shared" si="67"/>
        <v>1.1316154539823147</v>
      </c>
      <c r="J64" s="19">
        <f t="shared" si="67"/>
        <v>1.0920688040173578</v>
      </c>
      <c r="K64" s="19">
        <f t="shared" si="67"/>
        <v>1.0720760705241204</v>
      </c>
      <c r="L64" s="19">
        <f t="shared" si="67"/>
        <v>1.0147414711299803</v>
      </c>
      <c r="M64" s="19">
        <f t="shared" si="67"/>
        <v>1.047325848661331</v>
      </c>
      <c r="N64" s="19">
        <f t="shared" si="67"/>
        <v>1.1348276288302113</v>
      </c>
      <c r="O64" s="19">
        <f t="shared" si="67"/>
        <v>1.1701803166977838</v>
      </c>
      <c r="P64" s="19">
        <f t="shared" si="67"/>
        <v>1.0403926867633226</v>
      </c>
      <c r="Q64" s="19">
        <f t="shared" si="67"/>
        <v>1.0479054010662718</v>
      </c>
      <c r="R64" s="19">
        <f t="shared" si="67"/>
        <v>1.1057981814768643</v>
      </c>
      <c r="S64" s="19">
        <f t="shared" si="67"/>
        <v>1.078406354026971</v>
      </c>
      <c r="T64" s="19">
        <v>1</v>
      </c>
      <c r="U64" s="19">
        <f t="shared" si="37"/>
        <v>1.0063042709794752</v>
      </c>
      <c r="V64" s="19">
        <f t="shared" ref="V64:AA66" si="68">U64*EXP(LN(V175/U175))</f>
        <v>0.93673281104718309</v>
      </c>
      <c r="W64" s="19">
        <f t="shared" si="68"/>
        <v>0.90685033097811873</v>
      </c>
      <c r="X64" s="19">
        <f t="shared" si="68"/>
        <v>0.89948555594145252</v>
      </c>
      <c r="Y64" s="19">
        <f t="shared" si="68"/>
        <v>0.94344338865221888</v>
      </c>
      <c r="Z64" s="19">
        <f t="shared" si="68"/>
        <v>0.87634057148703193</v>
      </c>
      <c r="AA64" s="19">
        <f t="shared" si="68"/>
        <v>0.85521112280949596</v>
      </c>
    </row>
    <row r="65" spans="1:27" x14ac:dyDescent="0.15">
      <c r="A65" s="8">
        <v>63</v>
      </c>
      <c r="B65" s="11" t="s">
        <v>202</v>
      </c>
      <c r="C65" s="19">
        <f t="shared" ref="C65:S65" si="69">D65/EXP(LN(D176/C176))</f>
        <v>1.2985502274940977</v>
      </c>
      <c r="D65" s="19">
        <f t="shared" si="69"/>
        <v>1.408043189688885</v>
      </c>
      <c r="E65" s="19">
        <f t="shared" si="69"/>
        <v>1.269704247099771</v>
      </c>
      <c r="F65" s="19">
        <f t="shared" si="69"/>
        <v>1.2216395324727947</v>
      </c>
      <c r="G65" s="19">
        <f t="shared" si="69"/>
        <v>1.2939447124590797</v>
      </c>
      <c r="H65" s="19">
        <f t="shared" si="69"/>
        <v>1.3288973280010732</v>
      </c>
      <c r="I65" s="19">
        <f t="shared" si="69"/>
        <v>1.2985456014870926</v>
      </c>
      <c r="J65" s="19">
        <f t="shared" si="69"/>
        <v>1.2329325247311362</v>
      </c>
      <c r="K65" s="19">
        <f t="shared" si="69"/>
        <v>1.1830102608955508</v>
      </c>
      <c r="L65" s="19">
        <f t="shared" si="69"/>
        <v>1.0914007805533157</v>
      </c>
      <c r="M65" s="19">
        <f t="shared" si="69"/>
        <v>1.0982921333788673</v>
      </c>
      <c r="N65" s="19">
        <f t="shared" si="69"/>
        <v>1.1577390427389078</v>
      </c>
      <c r="O65" s="19">
        <f t="shared" si="69"/>
        <v>1.190476753627373</v>
      </c>
      <c r="P65" s="19">
        <f t="shared" si="69"/>
        <v>1.0537049515889572</v>
      </c>
      <c r="Q65" s="19">
        <f t="shared" si="69"/>
        <v>1.0562395962675575</v>
      </c>
      <c r="R65" s="19">
        <f t="shared" si="69"/>
        <v>1.1075247252352893</v>
      </c>
      <c r="S65" s="19">
        <f t="shared" si="69"/>
        <v>1.0787238704550384</v>
      </c>
      <c r="T65" s="19">
        <v>1</v>
      </c>
      <c r="U65" s="19">
        <f t="shared" si="37"/>
        <v>1.0050517113379032</v>
      </c>
      <c r="V65" s="19">
        <f t="shared" si="68"/>
        <v>0.9341455241333424</v>
      </c>
      <c r="W65" s="19">
        <f t="shared" si="68"/>
        <v>0.90462835671283126</v>
      </c>
      <c r="X65" s="19">
        <f t="shared" si="68"/>
        <v>0.8958102593596734</v>
      </c>
      <c r="Y65" s="19">
        <f t="shared" si="68"/>
        <v>0.94108678609412322</v>
      </c>
      <c r="Z65" s="19">
        <f t="shared" si="68"/>
        <v>0.8753216612666731</v>
      </c>
      <c r="AA65" s="19">
        <f t="shared" si="68"/>
        <v>0.84969062093743886</v>
      </c>
    </row>
    <row r="66" spans="1:27" x14ac:dyDescent="0.15">
      <c r="A66" s="8">
        <v>64</v>
      </c>
      <c r="B66" s="11" t="s">
        <v>203</v>
      </c>
      <c r="C66" s="19">
        <f t="shared" ref="C66:S66" si="70">D66/EXP(LN(D177/C177))</f>
        <v>1.1516203322375993</v>
      </c>
      <c r="D66" s="19">
        <f t="shared" si="70"/>
        <v>1.2508191355201499</v>
      </c>
      <c r="E66" s="19">
        <f t="shared" si="70"/>
        <v>1.1253806369848625</v>
      </c>
      <c r="F66" s="19">
        <f t="shared" si="70"/>
        <v>1.0733295387322721</v>
      </c>
      <c r="G66" s="19">
        <f t="shared" si="70"/>
        <v>1.126688301313854</v>
      </c>
      <c r="H66" s="19">
        <f t="shared" si="70"/>
        <v>1.1492137989364313</v>
      </c>
      <c r="I66" s="19">
        <f t="shared" si="70"/>
        <v>1.1152617508733593</v>
      </c>
      <c r="J66" s="19">
        <f t="shared" si="70"/>
        <v>1.0924735555669398</v>
      </c>
      <c r="K66" s="19">
        <f t="shared" si="70"/>
        <v>1.0889572944569335</v>
      </c>
      <c r="L66" s="19">
        <f t="shared" si="70"/>
        <v>1.0425983083342825</v>
      </c>
      <c r="M66" s="19">
        <f t="shared" si="70"/>
        <v>1.0911761860336875</v>
      </c>
      <c r="N66" s="19">
        <f t="shared" si="70"/>
        <v>1.20168659898981</v>
      </c>
      <c r="O66" s="19">
        <f t="shared" si="70"/>
        <v>1.236634780364757</v>
      </c>
      <c r="P66" s="19">
        <f t="shared" si="70"/>
        <v>1.0929970820685539</v>
      </c>
      <c r="Q66" s="19">
        <f t="shared" si="70"/>
        <v>1.0969217296679838</v>
      </c>
      <c r="R66" s="19">
        <f t="shared" si="70"/>
        <v>1.153116695787795</v>
      </c>
      <c r="S66" s="19">
        <f t="shared" si="70"/>
        <v>1.1205733134973157</v>
      </c>
      <c r="T66" s="19">
        <v>1</v>
      </c>
      <c r="U66" s="19">
        <f t="shared" si="37"/>
        <v>0.96682532650740405</v>
      </c>
      <c r="V66" s="19">
        <f t="shared" si="68"/>
        <v>0.86222618075536139</v>
      </c>
      <c r="W66" s="19">
        <f t="shared" si="68"/>
        <v>0.79846003826393741</v>
      </c>
      <c r="X66" s="19">
        <f t="shared" si="68"/>
        <v>0.75618999760118533</v>
      </c>
      <c r="Y66" s="19">
        <f t="shared" si="68"/>
        <v>0.79335910007774124</v>
      </c>
      <c r="Z66" s="19">
        <f t="shared" si="68"/>
        <v>0.73565894813130606</v>
      </c>
      <c r="AA66" s="19">
        <f t="shared" si="68"/>
        <v>0.71717656977221322</v>
      </c>
    </row>
    <row r="67" spans="1:27" x14ac:dyDescent="0.15">
      <c r="A67" s="8">
        <v>65</v>
      </c>
      <c r="B67" s="11" t="s">
        <v>204</v>
      </c>
      <c r="C67" s="19">
        <f t="shared" ref="C67:S67" si="71">D67/EXP(LN(D178/C178))</f>
        <v>0.73871955394224864</v>
      </c>
      <c r="D67" s="19">
        <f t="shared" si="71"/>
        <v>0.75711133840481049</v>
      </c>
      <c r="E67" s="19">
        <f t="shared" si="71"/>
        <v>0.77812150617024367</v>
      </c>
      <c r="F67" s="19">
        <f t="shared" si="71"/>
        <v>0.78907082140822404</v>
      </c>
      <c r="G67" s="19">
        <f t="shared" si="71"/>
        <v>0.80183087468005187</v>
      </c>
      <c r="H67" s="19">
        <f t="shared" si="71"/>
        <v>0.79890852022031467</v>
      </c>
      <c r="I67" s="19">
        <f t="shared" si="71"/>
        <v>0.81359494631420715</v>
      </c>
      <c r="J67" s="19">
        <f t="shared" si="71"/>
        <v>0.83183125113140799</v>
      </c>
      <c r="K67" s="19">
        <f t="shared" si="71"/>
        <v>0.86518749092098268</v>
      </c>
      <c r="L67" s="19">
        <f t="shared" si="71"/>
        <v>0.90815983097568465</v>
      </c>
      <c r="M67" s="19">
        <f t="shared" si="71"/>
        <v>0.95411308148586116</v>
      </c>
      <c r="N67" s="19">
        <f t="shared" si="71"/>
        <v>0.98089763006863884</v>
      </c>
      <c r="O67" s="19">
        <f t="shared" si="71"/>
        <v>0.99740304659786005</v>
      </c>
      <c r="P67" s="19">
        <f t="shared" si="71"/>
        <v>0.97881539690979891</v>
      </c>
      <c r="Q67" s="19">
        <f t="shared" si="71"/>
        <v>0.986743467578167</v>
      </c>
      <c r="R67" s="19">
        <f t="shared" si="71"/>
        <v>0.96918937338748712</v>
      </c>
      <c r="S67" s="19">
        <f t="shared" si="71"/>
        <v>0.98552969006015811</v>
      </c>
      <c r="T67" s="19">
        <v>1</v>
      </c>
      <c r="U67" s="19">
        <f t="shared" ref="U67:U85" si="72">T67*EXP(LN(U178/T178))</f>
        <v>1.0397746590045962</v>
      </c>
      <c r="V67" s="19">
        <f t="shared" ref="V67:W85" si="73">U67*EXP(LN(V178/U178))</f>
        <v>1.018934892655184</v>
      </c>
      <c r="W67" s="19">
        <f t="shared" si="73"/>
        <v>1.0352064303444948</v>
      </c>
      <c r="X67" s="19">
        <f t="shared" ref="X67:AA67" si="74">W67*EXP(LN(X178/W178))</f>
        <v>1.0321929406353398</v>
      </c>
      <c r="Y67" s="19">
        <f t="shared" si="74"/>
        <v>1.0511077812162843</v>
      </c>
      <c r="Z67" s="19">
        <f t="shared" si="74"/>
        <v>1.0656454903069226</v>
      </c>
      <c r="AA67" s="19">
        <f t="shared" si="74"/>
        <v>1.0667605680788748</v>
      </c>
    </row>
    <row r="68" spans="1:27" x14ac:dyDescent="0.15">
      <c r="A68" s="8">
        <v>66</v>
      </c>
      <c r="B68" s="11" t="s">
        <v>205</v>
      </c>
      <c r="C68" s="19">
        <f t="shared" ref="C68:S68" si="75">D68/EXP(LN(D179/C179))</f>
        <v>1.1877031424240936</v>
      </c>
      <c r="D68" s="19">
        <f t="shared" si="75"/>
        <v>1.2036754996768182</v>
      </c>
      <c r="E68" s="19">
        <f t="shared" si="75"/>
        <v>1.2197523701020141</v>
      </c>
      <c r="F68" s="19">
        <f t="shared" si="75"/>
        <v>1.246600628457444</v>
      </c>
      <c r="G68" s="19">
        <f t="shared" si="75"/>
        <v>1.1896137560326139</v>
      </c>
      <c r="H68" s="19">
        <f t="shared" si="75"/>
        <v>1.1822210667947213</v>
      </c>
      <c r="I68" s="19">
        <f t="shared" si="75"/>
        <v>1.2043290634170269</v>
      </c>
      <c r="J68" s="19">
        <f t="shared" si="75"/>
        <v>1.1465748721045945</v>
      </c>
      <c r="K68" s="19">
        <f t="shared" si="75"/>
        <v>1.1310080710181523</v>
      </c>
      <c r="L68" s="19">
        <f t="shared" si="75"/>
        <v>1.1391974565828409</v>
      </c>
      <c r="M68" s="19">
        <f t="shared" si="75"/>
        <v>1.153886656547376</v>
      </c>
      <c r="N68" s="19">
        <f t="shared" si="75"/>
        <v>1.1269430251991754</v>
      </c>
      <c r="O68" s="19">
        <f t="shared" si="75"/>
        <v>1.1380439302285812</v>
      </c>
      <c r="P68" s="19">
        <f t="shared" si="75"/>
        <v>1.121902397589952</v>
      </c>
      <c r="Q68" s="19">
        <f t="shared" si="75"/>
        <v>1.0859433559445755</v>
      </c>
      <c r="R68" s="19">
        <f t="shared" si="75"/>
        <v>1.0177752042520956</v>
      </c>
      <c r="S68" s="19">
        <f t="shared" si="75"/>
        <v>0.99583764649122342</v>
      </c>
      <c r="T68" s="19">
        <v>1</v>
      </c>
      <c r="U68" s="19">
        <f t="shared" si="72"/>
        <v>1.0078025721813966</v>
      </c>
      <c r="V68" s="19">
        <f t="shared" si="73"/>
        <v>0.99609851046340936</v>
      </c>
      <c r="W68" s="19">
        <f t="shared" si="73"/>
        <v>1.0156681636787785</v>
      </c>
      <c r="X68" s="19">
        <f t="shared" ref="X68:AA85" si="76">W68*EXP(LN(X179/W179))</f>
        <v>0.99153957652102032</v>
      </c>
      <c r="Y68" s="19">
        <f t="shared" si="76"/>
        <v>0.96774436855014878</v>
      </c>
      <c r="Z68" s="19">
        <f t="shared" si="76"/>
        <v>0.99732756009395507</v>
      </c>
      <c r="AA68" s="19">
        <f t="shared" si="76"/>
        <v>0.99107090962297106</v>
      </c>
    </row>
    <row r="69" spans="1:27" x14ac:dyDescent="0.15">
      <c r="A69" s="8">
        <v>67</v>
      </c>
      <c r="B69" s="11" t="s">
        <v>206</v>
      </c>
      <c r="C69" s="19">
        <f t="shared" ref="C69:S69" si="77">D69/EXP(LN(D180/C180))</f>
        <v>1.6524998774939743</v>
      </c>
      <c r="D69" s="19">
        <f t="shared" si="77"/>
        <v>1.6746982088739879</v>
      </c>
      <c r="E69" s="19">
        <f t="shared" si="77"/>
        <v>1.6970938663290882</v>
      </c>
      <c r="F69" s="19">
        <f t="shared" si="77"/>
        <v>1.7046818239678505</v>
      </c>
      <c r="G69" s="19">
        <f t="shared" si="77"/>
        <v>1.597118781621125</v>
      </c>
      <c r="H69" s="19">
        <f t="shared" si="77"/>
        <v>1.556410229916201</v>
      </c>
      <c r="I69" s="19">
        <f t="shared" si="77"/>
        <v>1.5526339000328115</v>
      </c>
      <c r="J69" s="19">
        <f t="shared" si="77"/>
        <v>1.4454827393349721</v>
      </c>
      <c r="K69" s="19">
        <f t="shared" si="77"/>
        <v>1.374715581455533</v>
      </c>
      <c r="L69" s="19">
        <f t="shared" si="77"/>
        <v>1.3311420945751355</v>
      </c>
      <c r="M69" s="19">
        <f t="shared" si="77"/>
        <v>1.2919769853401786</v>
      </c>
      <c r="N69" s="19">
        <f t="shared" si="77"/>
        <v>1.2048699915251044</v>
      </c>
      <c r="O69" s="19">
        <f t="shared" si="77"/>
        <v>1.1568493086842673</v>
      </c>
      <c r="P69" s="19">
        <f t="shared" si="77"/>
        <v>1.135185022348749</v>
      </c>
      <c r="Q69" s="19">
        <f t="shared" si="77"/>
        <v>1.0938995194246397</v>
      </c>
      <c r="R69" s="19">
        <f t="shared" si="77"/>
        <v>1.020752585333665</v>
      </c>
      <c r="S69" s="19">
        <f t="shared" si="77"/>
        <v>0.99733253022465418</v>
      </c>
      <c r="T69" s="19">
        <v>1</v>
      </c>
      <c r="U69" s="19">
        <f t="shared" si="72"/>
        <v>1.0062007163984659</v>
      </c>
      <c r="V69" s="19">
        <f t="shared" si="73"/>
        <v>0.99285867412711781</v>
      </c>
      <c r="W69" s="19">
        <f t="shared" si="73"/>
        <v>1.0105753234393207</v>
      </c>
      <c r="X69" s="19">
        <f t="shared" si="76"/>
        <v>0.98658710628930057</v>
      </c>
      <c r="Y69" s="19">
        <f t="shared" si="76"/>
        <v>0.96291927902399688</v>
      </c>
      <c r="Z69" s="19">
        <f t="shared" si="76"/>
        <v>0.99233661640818738</v>
      </c>
      <c r="AA69" s="19">
        <f t="shared" si="76"/>
        <v>0.986126017406875</v>
      </c>
    </row>
    <row r="70" spans="1:27" x14ac:dyDescent="0.15">
      <c r="A70" s="8">
        <v>68</v>
      </c>
      <c r="B70" s="11" t="s">
        <v>207</v>
      </c>
      <c r="C70" s="19">
        <f t="shared" ref="C70:S70" si="78">D70/EXP(LN(D181/C181))</f>
        <v>1.3398147822230164</v>
      </c>
      <c r="D70" s="19">
        <f t="shared" si="78"/>
        <v>1.3497801521372426</v>
      </c>
      <c r="E70" s="19">
        <f t="shared" si="78"/>
        <v>1.3048468916179992</v>
      </c>
      <c r="F70" s="19">
        <f t="shared" si="78"/>
        <v>1.258326155124041</v>
      </c>
      <c r="G70" s="19">
        <f t="shared" si="78"/>
        <v>1.2223928637736514</v>
      </c>
      <c r="H70" s="19">
        <f t="shared" si="78"/>
        <v>1.2029831276740415</v>
      </c>
      <c r="I70" s="19">
        <f t="shared" si="78"/>
        <v>1.1447469536984092</v>
      </c>
      <c r="J70" s="19">
        <f t="shared" si="78"/>
        <v>1.134434390010415</v>
      </c>
      <c r="K70" s="19">
        <f t="shared" si="78"/>
        <v>1.0875909958540011</v>
      </c>
      <c r="L70" s="19">
        <f t="shared" si="78"/>
        <v>1.0730110026702593</v>
      </c>
      <c r="M70" s="19">
        <f t="shared" si="78"/>
        <v>1.0742476550625186</v>
      </c>
      <c r="N70" s="19">
        <f t="shared" si="78"/>
        <v>1.0628388704114717</v>
      </c>
      <c r="O70" s="19">
        <f t="shared" si="78"/>
        <v>1.0557324520475728</v>
      </c>
      <c r="P70" s="19">
        <f t="shared" si="78"/>
        <v>1.0463209175199124</v>
      </c>
      <c r="Q70" s="19">
        <f t="shared" si="78"/>
        <v>1.015098266091486</v>
      </c>
      <c r="R70" s="19">
        <f t="shared" si="78"/>
        <v>0.99162826183950414</v>
      </c>
      <c r="S70" s="19">
        <f t="shared" si="78"/>
        <v>1.0048945237040472</v>
      </c>
      <c r="T70" s="19">
        <v>1</v>
      </c>
      <c r="U70" s="19">
        <f t="shared" si="72"/>
        <v>0.97769111500163131</v>
      </c>
      <c r="V70" s="19">
        <f t="shared" si="73"/>
        <v>0.9747576857899356</v>
      </c>
      <c r="W70" s="19">
        <f t="shared" si="73"/>
        <v>0.95798303310445865</v>
      </c>
      <c r="X70" s="19">
        <f t="shared" si="76"/>
        <v>0.95829372710427518</v>
      </c>
      <c r="Y70" s="19">
        <f t="shared" si="76"/>
        <v>0.97680144367688249</v>
      </c>
      <c r="Z70" s="19">
        <f t="shared" si="76"/>
        <v>0.9867873240509365</v>
      </c>
      <c r="AA70" s="19">
        <f t="shared" si="76"/>
        <v>0.98602500495475687</v>
      </c>
    </row>
    <row r="71" spans="1:27" x14ac:dyDescent="0.15">
      <c r="A71" s="8">
        <v>69</v>
      </c>
      <c r="B71" s="11" t="s">
        <v>208</v>
      </c>
      <c r="C71" s="19">
        <f t="shared" ref="C71:S71" si="79">D71/EXP(LN(D182/C182))</f>
        <v>1.1006446226795448</v>
      </c>
      <c r="D71" s="19">
        <f t="shared" si="79"/>
        <v>1.1118955534278074</v>
      </c>
      <c r="E71" s="19">
        <f t="shared" si="79"/>
        <v>1.144747473958875</v>
      </c>
      <c r="F71" s="19">
        <f t="shared" si="79"/>
        <v>1.1357652473955975</v>
      </c>
      <c r="G71" s="19">
        <f t="shared" si="79"/>
        <v>1.162047214066674</v>
      </c>
      <c r="H71" s="19">
        <f t="shared" si="79"/>
        <v>1.1995522492291579</v>
      </c>
      <c r="I71" s="19">
        <f t="shared" si="79"/>
        <v>1.216208969754335</v>
      </c>
      <c r="J71" s="19">
        <f t="shared" si="79"/>
        <v>1.1686940893703028</v>
      </c>
      <c r="K71" s="19">
        <f t="shared" si="79"/>
        <v>1.1267952123980283</v>
      </c>
      <c r="L71" s="19">
        <f t="shared" si="79"/>
        <v>1.1024095280271224</v>
      </c>
      <c r="M71" s="19">
        <f t="shared" si="79"/>
        <v>1.1021843586549316</v>
      </c>
      <c r="N71" s="19">
        <f t="shared" si="79"/>
        <v>1.0788952711477133</v>
      </c>
      <c r="O71" s="19">
        <f t="shared" si="79"/>
        <v>1.06508002039546</v>
      </c>
      <c r="P71" s="19">
        <f t="shared" si="79"/>
        <v>1.0451217661353769</v>
      </c>
      <c r="Q71" s="19">
        <f t="shared" si="79"/>
        <v>1.0228786498156388</v>
      </c>
      <c r="R71" s="19">
        <f t="shared" si="79"/>
        <v>1.0003882915492925</v>
      </c>
      <c r="S71" s="19">
        <f t="shared" si="79"/>
        <v>1.0162973867903196</v>
      </c>
      <c r="T71" s="19">
        <v>1</v>
      </c>
      <c r="U71" s="19">
        <f t="shared" si="72"/>
        <v>0.99009114680563171</v>
      </c>
      <c r="V71" s="19">
        <f t="shared" si="73"/>
        <v>0.98513157549180874</v>
      </c>
      <c r="W71" s="19">
        <f t="shared" si="73"/>
        <v>0.97855422154674176</v>
      </c>
      <c r="X71" s="19">
        <f t="shared" si="76"/>
        <v>0.9858830641758568</v>
      </c>
      <c r="Y71" s="19">
        <f t="shared" si="76"/>
        <v>1.0073760936246672</v>
      </c>
      <c r="Z71" s="19">
        <f t="shared" si="76"/>
        <v>1.0032144306237485</v>
      </c>
      <c r="AA71" s="19">
        <f t="shared" si="76"/>
        <v>0.99586407360618023</v>
      </c>
    </row>
    <row r="72" spans="1:27" x14ac:dyDescent="0.15">
      <c r="A72" s="8">
        <v>70</v>
      </c>
      <c r="B72" s="11" t="s">
        <v>209</v>
      </c>
      <c r="C72" s="19">
        <f t="shared" ref="C72:S72" si="80">D72/EXP(LN(D183/C183))</f>
        <v>1.2356255051802045</v>
      </c>
      <c r="D72" s="19">
        <f t="shared" si="80"/>
        <v>1.2438804371135481</v>
      </c>
      <c r="E72" s="19">
        <f t="shared" si="80"/>
        <v>1.2512694443465451</v>
      </c>
      <c r="F72" s="19">
        <f t="shared" si="80"/>
        <v>1.2172930752437388</v>
      </c>
      <c r="G72" s="19">
        <f t="shared" si="80"/>
        <v>1.1800434574443741</v>
      </c>
      <c r="H72" s="19">
        <f t="shared" si="80"/>
        <v>1.1587037844966857</v>
      </c>
      <c r="I72" s="19">
        <f t="shared" si="80"/>
        <v>1.1561596313568396</v>
      </c>
      <c r="J72" s="19">
        <f t="shared" si="80"/>
        <v>1.0930141435773126</v>
      </c>
      <c r="K72" s="19">
        <f t="shared" si="80"/>
        <v>1.0553031069915053</v>
      </c>
      <c r="L72" s="19">
        <f t="shared" si="80"/>
        <v>1.0307282656654859</v>
      </c>
      <c r="M72" s="19">
        <f t="shared" si="80"/>
        <v>0.97403560042874304</v>
      </c>
      <c r="N72" s="19">
        <f t="shared" si="80"/>
        <v>0.94687925444254373</v>
      </c>
      <c r="O72" s="19">
        <f t="shared" si="80"/>
        <v>0.97541427796069524</v>
      </c>
      <c r="P72" s="19">
        <f t="shared" si="80"/>
        <v>1.0144471098097205</v>
      </c>
      <c r="Q72" s="19">
        <f t="shared" si="80"/>
        <v>0.99633990391001326</v>
      </c>
      <c r="R72" s="19">
        <f t="shared" si="80"/>
        <v>0.99609247429147629</v>
      </c>
      <c r="S72" s="19">
        <f t="shared" si="80"/>
        <v>1.0243374157798444</v>
      </c>
      <c r="T72" s="19">
        <v>1</v>
      </c>
      <c r="U72" s="19">
        <f t="shared" si="72"/>
        <v>0.99763608301933426</v>
      </c>
      <c r="V72" s="19">
        <f t="shared" si="73"/>
        <v>1.0221168468446789</v>
      </c>
      <c r="W72" s="19">
        <f t="shared" si="73"/>
        <v>1.0561961902856685</v>
      </c>
      <c r="X72" s="19">
        <f t="shared" si="76"/>
        <v>1.0182166056094164</v>
      </c>
      <c r="Y72" s="19">
        <f t="shared" si="76"/>
        <v>1.0459598779548771</v>
      </c>
      <c r="Z72" s="19">
        <f t="shared" si="76"/>
        <v>1.0609328638736213</v>
      </c>
      <c r="AA72" s="19">
        <f t="shared" si="76"/>
        <v>1.0714853553440531</v>
      </c>
    </row>
    <row r="73" spans="1:27" x14ac:dyDescent="0.15">
      <c r="A73" s="8">
        <v>71</v>
      </c>
      <c r="B73" s="11" t="s">
        <v>210</v>
      </c>
      <c r="C73" s="19">
        <f t="shared" ref="C73:S73" si="81">D73/EXP(LN(D184/C184))</f>
        <v>1.0521406705701897</v>
      </c>
      <c r="D73" s="19">
        <f t="shared" si="81"/>
        <v>1.0810237582515276</v>
      </c>
      <c r="E73" s="19">
        <f t="shared" si="81"/>
        <v>1.1122666640261532</v>
      </c>
      <c r="F73" s="19">
        <f t="shared" si="81"/>
        <v>1.0796199429746958</v>
      </c>
      <c r="G73" s="19">
        <f t="shared" si="81"/>
        <v>1.0562263990925553</v>
      </c>
      <c r="H73" s="19">
        <f t="shared" si="81"/>
        <v>1.0532271731763292</v>
      </c>
      <c r="I73" s="19">
        <f t="shared" si="81"/>
        <v>1.0859911179430111</v>
      </c>
      <c r="J73" s="19">
        <f t="shared" si="81"/>
        <v>1.0567211060900195</v>
      </c>
      <c r="K73" s="19">
        <f t="shared" si="81"/>
        <v>1.0402332505678262</v>
      </c>
      <c r="L73" s="19">
        <f t="shared" si="81"/>
        <v>1.0406658888346065</v>
      </c>
      <c r="M73" s="19">
        <f t="shared" si="81"/>
        <v>1.0303609055360545</v>
      </c>
      <c r="N73" s="19">
        <f t="shared" si="81"/>
        <v>1.0164123273225425</v>
      </c>
      <c r="O73" s="19">
        <f t="shared" si="81"/>
        <v>1.0588406475912049</v>
      </c>
      <c r="P73" s="19">
        <f t="shared" si="81"/>
        <v>1.0559023595020069</v>
      </c>
      <c r="Q73" s="19">
        <f t="shared" si="81"/>
        <v>1.0177652966272064</v>
      </c>
      <c r="R73" s="19">
        <f t="shared" si="81"/>
        <v>1.0004992283292149</v>
      </c>
      <c r="S73" s="19">
        <f t="shared" si="81"/>
        <v>1.0113029110564178</v>
      </c>
      <c r="T73" s="19">
        <v>1</v>
      </c>
      <c r="U73" s="19">
        <f t="shared" si="72"/>
        <v>1.0203175503952813</v>
      </c>
      <c r="V73" s="19">
        <f t="shared" si="73"/>
        <v>1.0289334755554518</v>
      </c>
      <c r="W73" s="19">
        <f t="shared" si="73"/>
        <v>1.0342052589071256</v>
      </c>
      <c r="X73" s="19">
        <f t="shared" si="76"/>
        <v>1.0165244416354839</v>
      </c>
      <c r="Y73" s="19">
        <f t="shared" si="76"/>
        <v>1.01720138984339</v>
      </c>
      <c r="Z73" s="19">
        <f t="shared" si="76"/>
        <v>1.0398193725490645</v>
      </c>
      <c r="AA73" s="19">
        <f t="shared" si="76"/>
        <v>1.0343650012418988</v>
      </c>
    </row>
    <row r="74" spans="1:27" x14ac:dyDescent="0.15">
      <c r="A74" s="8">
        <v>72</v>
      </c>
      <c r="B74" s="11" t="s">
        <v>211</v>
      </c>
      <c r="C74" s="19">
        <f t="shared" ref="C74:R74" si="82">D74/EXP(LN(D185/C185))</f>
        <v>1.6904028558130288</v>
      </c>
      <c r="D74" s="19">
        <f t="shared" si="82"/>
        <v>1.7231821097542253</v>
      </c>
      <c r="E74" s="19">
        <f t="shared" si="82"/>
        <v>1.6688082852739361</v>
      </c>
      <c r="F74" s="19">
        <f t="shared" si="82"/>
        <v>1.5832962449412773</v>
      </c>
      <c r="G74" s="19">
        <f t="shared" si="82"/>
        <v>1.5014320599539515</v>
      </c>
      <c r="H74" s="19">
        <f t="shared" si="82"/>
        <v>1.4207426562983199</v>
      </c>
      <c r="I74" s="19">
        <f t="shared" si="82"/>
        <v>1.3926260807556095</v>
      </c>
      <c r="J74" s="19">
        <f t="shared" si="82"/>
        <v>1.3018771218619098</v>
      </c>
      <c r="K74" s="19">
        <f t="shared" si="82"/>
        <v>1.2093011634024664</v>
      </c>
      <c r="L74" s="19">
        <f t="shared" si="82"/>
        <v>1.1573420782826735</v>
      </c>
      <c r="M74" s="19">
        <f t="shared" si="82"/>
        <v>1.0830446022090061</v>
      </c>
      <c r="N74" s="19">
        <f t="shared" si="82"/>
        <v>0.99743737884498451</v>
      </c>
      <c r="O74" s="19">
        <f t="shared" si="82"/>
        <v>1.0406295786138284</v>
      </c>
      <c r="P74" s="19">
        <f t="shared" si="82"/>
        <v>1.0568765660155137</v>
      </c>
      <c r="Q74" s="19">
        <f t="shared" si="82"/>
        <v>1.0465094476512833</v>
      </c>
      <c r="R74" s="19">
        <f t="shared" si="82"/>
        <v>1.023756083832462</v>
      </c>
      <c r="S74" s="19">
        <f t="shared" ref="S74:S85" si="83">T74/EXP(LN(T185/S185))</f>
        <v>1.0221857253405433</v>
      </c>
      <c r="T74" s="19">
        <v>1</v>
      </c>
      <c r="U74" s="19">
        <f t="shared" si="72"/>
        <v>0.98298192492923953</v>
      </c>
      <c r="V74" s="19">
        <f t="shared" si="73"/>
        <v>1.0060038467343173</v>
      </c>
      <c r="W74" s="19">
        <f t="shared" si="73"/>
        <v>0.98532788778543057</v>
      </c>
      <c r="X74" s="19">
        <f t="shared" si="76"/>
        <v>0.94992308797127889</v>
      </c>
      <c r="Y74" s="19">
        <f t="shared" si="76"/>
        <v>0.96429552409259578</v>
      </c>
      <c r="Z74" s="19">
        <f t="shared" si="76"/>
        <v>0.96192312455570117</v>
      </c>
      <c r="AA74" s="19">
        <f t="shared" si="76"/>
        <v>0.98315199126544039</v>
      </c>
    </row>
    <row r="75" spans="1:27" x14ac:dyDescent="0.15">
      <c r="A75" s="8">
        <v>73</v>
      </c>
      <c r="B75" s="11" t="s">
        <v>212</v>
      </c>
      <c r="C75" s="19">
        <f t="shared" ref="C75:R75" si="84">D75/EXP(LN(D186/C186))</f>
        <v>1.1893765624686545</v>
      </c>
      <c r="D75" s="19">
        <f t="shared" si="84"/>
        <v>1.2106915018254389</v>
      </c>
      <c r="E75" s="19">
        <f t="shared" si="84"/>
        <v>1.2224226885341405</v>
      </c>
      <c r="F75" s="19">
        <f t="shared" si="84"/>
        <v>1.2192661933935307</v>
      </c>
      <c r="G75" s="19">
        <f t="shared" si="84"/>
        <v>1.2071971606450267</v>
      </c>
      <c r="H75" s="19">
        <f t="shared" si="84"/>
        <v>1.2089205846300071</v>
      </c>
      <c r="I75" s="19">
        <f t="shared" si="84"/>
        <v>1.2465294200343062</v>
      </c>
      <c r="J75" s="19">
        <f t="shared" si="84"/>
        <v>1.2105283122240373</v>
      </c>
      <c r="K75" s="19">
        <f t="shared" si="84"/>
        <v>1.1537038162110189</v>
      </c>
      <c r="L75" s="19">
        <f t="shared" si="84"/>
        <v>1.1169890299772369</v>
      </c>
      <c r="M75" s="19">
        <f t="shared" si="84"/>
        <v>1.0629958023204493</v>
      </c>
      <c r="N75" s="19">
        <f t="shared" si="84"/>
        <v>1.0180483293549072</v>
      </c>
      <c r="O75" s="19">
        <f t="shared" si="84"/>
        <v>1.0442513340408275</v>
      </c>
      <c r="P75" s="19">
        <f t="shared" si="84"/>
        <v>1.0577262306360828</v>
      </c>
      <c r="Q75" s="19">
        <f t="shared" si="84"/>
        <v>1.0353459380080585</v>
      </c>
      <c r="R75" s="19">
        <f t="shared" si="84"/>
        <v>0.97620528808593854</v>
      </c>
      <c r="S75" s="19">
        <f t="shared" si="83"/>
        <v>0.97850136327264903</v>
      </c>
      <c r="T75" s="19">
        <v>1</v>
      </c>
      <c r="U75" s="19">
        <f t="shared" si="72"/>
        <v>1.0304913147515877</v>
      </c>
      <c r="V75" s="19">
        <f t="shared" si="73"/>
        <v>1.0536581975722594</v>
      </c>
      <c r="W75" s="19">
        <f t="shared" si="73"/>
        <v>1.0306610857959191</v>
      </c>
      <c r="X75" s="19">
        <f t="shared" si="76"/>
        <v>1.0565086184153196</v>
      </c>
      <c r="Y75" s="19">
        <f t="shared" si="76"/>
        <v>1.0647439238280647</v>
      </c>
      <c r="Z75" s="19">
        <f t="shared" si="76"/>
        <v>1.057397330151189</v>
      </c>
      <c r="AA75" s="19">
        <f t="shared" si="76"/>
        <v>1.0596992894891162</v>
      </c>
    </row>
    <row r="76" spans="1:27" x14ac:dyDescent="0.15">
      <c r="A76" s="8">
        <v>74</v>
      </c>
      <c r="B76" s="11" t="s">
        <v>213</v>
      </c>
      <c r="C76" s="19">
        <f t="shared" ref="C76:R76" si="85">D76/EXP(LN(D187/C187))</f>
        <v>0.94362656331635686</v>
      </c>
      <c r="D76" s="19">
        <f t="shared" si="85"/>
        <v>0.9621022199350987</v>
      </c>
      <c r="E76" s="19">
        <f t="shared" si="85"/>
        <v>0.98148483078622895</v>
      </c>
      <c r="F76" s="19">
        <f t="shared" si="85"/>
        <v>0.97031137254581501</v>
      </c>
      <c r="G76" s="19">
        <f t="shared" si="85"/>
        <v>0.95480433898702322</v>
      </c>
      <c r="H76" s="19">
        <f t="shared" si="85"/>
        <v>0.95803740132786597</v>
      </c>
      <c r="I76" s="19">
        <f t="shared" si="85"/>
        <v>0.99090074326540201</v>
      </c>
      <c r="J76" s="19">
        <f t="shared" si="85"/>
        <v>0.95846719008797343</v>
      </c>
      <c r="K76" s="19">
        <f t="shared" si="85"/>
        <v>0.94349187985516003</v>
      </c>
      <c r="L76" s="19">
        <f t="shared" si="85"/>
        <v>0.93535578666773622</v>
      </c>
      <c r="M76" s="19">
        <f t="shared" si="85"/>
        <v>0.94448211464065468</v>
      </c>
      <c r="N76" s="19">
        <f t="shared" si="85"/>
        <v>0.91424459955316928</v>
      </c>
      <c r="O76" s="19">
        <f t="shared" si="85"/>
        <v>0.97082531324349186</v>
      </c>
      <c r="P76" s="19">
        <f t="shared" si="85"/>
        <v>0.99448633414167886</v>
      </c>
      <c r="Q76" s="19">
        <f t="shared" si="85"/>
        <v>0.96718438976047272</v>
      </c>
      <c r="R76" s="19">
        <f t="shared" si="85"/>
        <v>0.94935039087429163</v>
      </c>
      <c r="S76" s="19">
        <f t="shared" si="83"/>
        <v>0.99801203737401112</v>
      </c>
      <c r="T76" s="19">
        <v>1</v>
      </c>
      <c r="U76" s="19">
        <f t="shared" si="72"/>
        <v>1.01641701341405</v>
      </c>
      <c r="V76" s="19">
        <f t="shared" si="73"/>
        <v>1.0281997924549449</v>
      </c>
      <c r="W76" s="19">
        <f t="shared" si="73"/>
        <v>1.0629147327493447</v>
      </c>
      <c r="X76" s="19">
        <f t="shared" si="76"/>
        <v>1.0621012889667649</v>
      </c>
      <c r="Y76" s="19">
        <f t="shared" si="76"/>
        <v>1.0690980357645437</v>
      </c>
      <c r="Z76" s="19">
        <f t="shared" si="76"/>
        <v>1.0946809045147545</v>
      </c>
      <c r="AA76" s="19">
        <f t="shared" si="76"/>
        <v>1.0821657540566589</v>
      </c>
    </row>
    <row r="77" spans="1:27" x14ac:dyDescent="0.15">
      <c r="A77" s="8">
        <v>75</v>
      </c>
      <c r="B77" s="11" t="s">
        <v>214</v>
      </c>
      <c r="C77" s="19">
        <f t="shared" ref="C77:R77" si="86">D77/EXP(LN(D188/C188))</f>
        <v>0.86623384678626802</v>
      </c>
      <c r="D77" s="19">
        <f t="shared" si="86"/>
        <v>0.88482888364421031</v>
      </c>
      <c r="E77" s="19">
        <f t="shared" si="86"/>
        <v>0.8898691418174306</v>
      </c>
      <c r="F77" s="19">
        <f t="shared" si="86"/>
        <v>0.90313357139570305</v>
      </c>
      <c r="G77" s="19">
        <f t="shared" si="86"/>
        <v>0.91678457952928183</v>
      </c>
      <c r="H77" s="19">
        <f t="shared" si="86"/>
        <v>0.92372100355202857</v>
      </c>
      <c r="I77" s="19">
        <f t="shared" si="86"/>
        <v>0.96639530620274794</v>
      </c>
      <c r="J77" s="19">
        <f t="shared" si="86"/>
        <v>0.95115062825956909</v>
      </c>
      <c r="K77" s="19">
        <f t="shared" si="86"/>
        <v>0.94258086661627127</v>
      </c>
      <c r="L77" s="19">
        <f t="shared" si="86"/>
        <v>0.96178881784374637</v>
      </c>
      <c r="M77" s="19">
        <f t="shared" si="86"/>
        <v>0.952394609927802</v>
      </c>
      <c r="N77" s="19">
        <f t="shared" si="86"/>
        <v>0.9456217340670463</v>
      </c>
      <c r="O77" s="19">
        <f t="shared" si="86"/>
        <v>0.99243915754943413</v>
      </c>
      <c r="P77" s="19">
        <f t="shared" si="86"/>
        <v>1.0360986734792088</v>
      </c>
      <c r="Q77" s="19">
        <f t="shared" si="86"/>
        <v>0.97828837345750186</v>
      </c>
      <c r="R77" s="19">
        <f t="shared" si="86"/>
        <v>0.99046721371720903</v>
      </c>
      <c r="S77" s="19">
        <f t="shared" si="83"/>
        <v>1.0263027036434598</v>
      </c>
      <c r="T77" s="19">
        <v>1</v>
      </c>
      <c r="U77" s="19">
        <f t="shared" si="72"/>
        <v>0.99374002664929695</v>
      </c>
      <c r="V77" s="19">
        <f t="shared" si="73"/>
        <v>1.0022297127550477</v>
      </c>
      <c r="W77" s="19">
        <f t="shared" si="73"/>
        <v>1.0068563145964013</v>
      </c>
      <c r="X77" s="19">
        <f t="shared" si="76"/>
        <v>0.99383349509328467</v>
      </c>
      <c r="Y77" s="19">
        <f t="shared" si="76"/>
        <v>1.0035087665933902</v>
      </c>
      <c r="Z77" s="19">
        <f t="shared" si="76"/>
        <v>1.0164701240823042</v>
      </c>
      <c r="AA77" s="19">
        <f t="shared" si="76"/>
        <v>1.0087385595554805</v>
      </c>
    </row>
    <row r="78" spans="1:27" x14ac:dyDescent="0.15">
      <c r="A78" s="8">
        <v>76</v>
      </c>
      <c r="B78" s="11" t="s">
        <v>215</v>
      </c>
      <c r="C78" s="19">
        <f t="shared" ref="C78:R78" si="87">D78/EXP(LN(D189/C189))</f>
        <v>1.417080433672018</v>
      </c>
      <c r="D78" s="19">
        <f t="shared" si="87"/>
        <v>1.4642374945163139</v>
      </c>
      <c r="E78" s="19">
        <f t="shared" si="87"/>
        <v>1.4318725198024784</v>
      </c>
      <c r="F78" s="19">
        <f t="shared" si="87"/>
        <v>1.355998534046271</v>
      </c>
      <c r="G78" s="19">
        <f t="shared" si="87"/>
        <v>1.3136720442916952</v>
      </c>
      <c r="H78" s="19">
        <f t="shared" si="87"/>
        <v>1.2463160618900255</v>
      </c>
      <c r="I78" s="19">
        <f t="shared" si="87"/>
        <v>1.2273649826862594</v>
      </c>
      <c r="J78" s="19">
        <f t="shared" si="87"/>
        <v>1.1873703816828134</v>
      </c>
      <c r="K78" s="19">
        <f t="shared" si="87"/>
        <v>1.1708835513154889</v>
      </c>
      <c r="L78" s="19">
        <f t="shared" si="87"/>
        <v>1.1733070168845519</v>
      </c>
      <c r="M78" s="19">
        <f t="shared" si="87"/>
        <v>1.1758394922985238</v>
      </c>
      <c r="N78" s="19">
        <f t="shared" si="87"/>
        <v>1.1518116890673125</v>
      </c>
      <c r="O78" s="19">
        <f t="shared" si="87"/>
        <v>1.1528260545137776</v>
      </c>
      <c r="P78" s="19">
        <f t="shared" si="87"/>
        <v>1.090188755619774</v>
      </c>
      <c r="Q78" s="19">
        <f t="shared" si="87"/>
        <v>1.056695279893451</v>
      </c>
      <c r="R78" s="19">
        <f t="shared" si="87"/>
        <v>1.0402030198767016</v>
      </c>
      <c r="S78" s="19">
        <f t="shared" si="83"/>
        <v>1.0290585814843694</v>
      </c>
      <c r="T78" s="19">
        <v>1</v>
      </c>
      <c r="U78" s="19">
        <f t="shared" si="72"/>
        <v>1.0361489532385724</v>
      </c>
      <c r="V78" s="19">
        <f t="shared" si="73"/>
        <v>1.00261877425902</v>
      </c>
      <c r="W78" s="19">
        <f t="shared" si="73"/>
        <v>0.98433589546549882</v>
      </c>
      <c r="X78" s="19">
        <f t="shared" si="76"/>
        <v>0.97454724700081929</v>
      </c>
      <c r="Y78" s="19">
        <f t="shared" si="76"/>
        <v>0.98065451313327856</v>
      </c>
      <c r="Z78" s="19">
        <f t="shared" si="76"/>
        <v>1.0104038521402203</v>
      </c>
      <c r="AA78" s="19">
        <f t="shared" si="76"/>
        <v>0.98438013814979852</v>
      </c>
    </row>
    <row r="79" spans="1:27" x14ac:dyDescent="0.15">
      <c r="A79" s="8">
        <v>77</v>
      </c>
      <c r="B79" s="11" t="s">
        <v>216</v>
      </c>
      <c r="C79" s="19">
        <f t="shared" ref="C79:R79" si="88">D79/EXP(LN(D190/C190))</f>
        <v>1.0390553154644631</v>
      </c>
      <c r="D79" s="19">
        <f t="shared" si="88"/>
        <v>1.0458081645633241</v>
      </c>
      <c r="E79" s="19">
        <f t="shared" si="88"/>
        <v>1.0643567162652077</v>
      </c>
      <c r="F79" s="19">
        <f t="shared" si="88"/>
        <v>1.0375964974962846</v>
      </c>
      <c r="G79" s="19">
        <f t="shared" si="88"/>
        <v>1.0268062698982783</v>
      </c>
      <c r="H79" s="19">
        <f t="shared" si="88"/>
        <v>1.0257373010065614</v>
      </c>
      <c r="I79" s="19">
        <f t="shared" si="88"/>
        <v>1.0274098808450782</v>
      </c>
      <c r="J79" s="19">
        <f t="shared" si="88"/>
        <v>0.99637642070633026</v>
      </c>
      <c r="K79" s="19">
        <f t="shared" si="88"/>
        <v>1.015713577704676</v>
      </c>
      <c r="L79" s="19">
        <f t="shared" si="88"/>
        <v>1.0016681888135845</v>
      </c>
      <c r="M79" s="19">
        <f t="shared" si="88"/>
        <v>1.0629302664702862</v>
      </c>
      <c r="N79" s="19">
        <f t="shared" si="88"/>
        <v>1.0487125337835805</v>
      </c>
      <c r="O79" s="19">
        <f t="shared" si="88"/>
        <v>1.0475691189314356</v>
      </c>
      <c r="P79" s="19">
        <f t="shared" si="88"/>
        <v>1.0206029095758906</v>
      </c>
      <c r="Q79" s="19">
        <f t="shared" si="88"/>
        <v>1.011804339855026</v>
      </c>
      <c r="R79" s="19">
        <f t="shared" si="88"/>
        <v>0.99289553892561222</v>
      </c>
      <c r="S79" s="19">
        <f t="shared" si="83"/>
        <v>1.0153806323161692</v>
      </c>
      <c r="T79" s="19">
        <v>1</v>
      </c>
      <c r="U79" s="19">
        <f t="shared" si="72"/>
        <v>0.98500330977260853</v>
      </c>
      <c r="V79" s="19">
        <f t="shared" si="73"/>
        <v>0.9801639719806382</v>
      </c>
      <c r="W79" s="19">
        <f t="shared" si="73"/>
        <v>0.95718384069525664</v>
      </c>
      <c r="X79" s="19">
        <f t="shared" si="76"/>
        <v>0.96300663387513685</v>
      </c>
      <c r="Y79" s="19">
        <f t="shared" si="76"/>
        <v>0.98580914954198018</v>
      </c>
      <c r="Z79" s="19">
        <f t="shared" si="76"/>
        <v>0.98016969441648427</v>
      </c>
      <c r="AA79" s="19">
        <f t="shared" si="76"/>
        <v>0.97144381172201755</v>
      </c>
    </row>
    <row r="80" spans="1:27" x14ac:dyDescent="0.15">
      <c r="A80" s="8">
        <v>78</v>
      </c>
      <c r="B80" s="11" t="s">
        <v>217</v>
      </c>
      <c r="C80" s="19">
        <f t="shared" ref="C80:R80" si="89">D80/EXP(LN(D191/C191))</f>
        <v>1.0329800197001588</v>
      </c>
      <c r="D80" s="19">
        <f t="shared" si="89"/>
        <v>1.023933456775419</v>
      </c>
      <c r="E80" s="19">
        <f t="shared" si="89"/>
        <v>1.0454520588938276</v>
      </c>
      <c r="F80" s="19">
        <f t="shared" si="89"/>
        <v>1.0854964864248462</v>
      </c>
      <c r="G80" s="19">
        <f t="shared" si="89"/>
        <v>1.105273957537934</v>
      </c>
      <c r="H80" s="19">
        <f t="shared" si="89"/>
        <v>1.1429944981918898</v>
      </c>
      <c r="I80" s="19">
        <f t="shared" si="89"/>
        <v>1.1651398986480177</v>
      </c>
      <c r="J80" s="19">
        <f t="shared" si="89"/>
        <v>1.1407999028254745</v>
      </c>
      <c r="K80" s="19">
        <f t="shared" si="89"/>
        <v>1.0835402924928386</v>
      </c>
      <c r="L80" s="19">
        <f t="shared" si="89"/>
        <v>1.0927955236413962</v>
      </c>
      <c r="M80" s="19">
        <f t="shared" si="89"/>
        <v>1.0934976438718675</v>
      </c>
      <c r="N80" s="19">
        <f t="shared" si="89"/>
        <v>1.0789576394428546</v>
      </c>
      <c r="O80" s="19">
        <f t="shared" si="89"/>
        <v>1.0966842780209258</v>
      </c>
      <c r="P80" s="19">
        <f t="shared" si="89"/>
        <v>1.093735094092299</v>
      </c>
      <c r="Q80" s="19">
        <f t="shared" si="89"/>
        <v>1.0535613636951831</v>
      </c>
      <c r="R80" s="19">
        <f t="shared" si="89"/>
        <v>1.0379648051805117</v>
      </c>
      <c r="S80" s="19">
        <f t="shared" si="83"/>
        <v>0.99871392035913675</v>
      </c>
      <c r="T80" s="19">
        <v>1</v>
      </c>
      <c r="U80" s="19">
        <f t="shared" si="72"/>
        <v>1.0490299269170995</v>
      </c>
      <c r="V80" s="19">
        <f t="shared" si="73"/>
        <v>1.0354747147713435</v>
      </c>
      <c r="W80" s="19">
        <f t="shared" si="73"/>
        <v>1.0797644681693499</v>
      </c>
      <c r="X80" s="19">
        <f t="shared" si="76"/>
        <v>1.0430713579583535</v>
      </c>
      <c r="Y80" s="19">
        <f t="shared" si="76"/>
        <v>1.0192352565415963</v>
      </c>
      <c r="Z80" s="19">
        <f t="shared" si="76"/>
        <v>1.0841789970524545</v>
      </c>
      <c r="AA80" s="19">
        <f t="shared" si="76"/>
        <v>1.0715487801536068</v>
      </c>
    </row>
    <row r="81" spans="1:27" x14ac:dyDescent="0.15">
      <c r="A81" s="8">
        <v>79</v>
      </c>
      <c r="B81" s="11" t="s">
        <v>218</v>
      </c>
      <c r="C81" s="19">
        <f t="shared" ref="C81:R81" si="90">D81/EXP(LN(D192/C192))</f>
        <v>1.0689169744043943</v>
      </c>
      <c r="D81" s="19">
        <f t="shared" si="90"/>
        <v>1.1036387776445407</v>
      </c>
      <c r="E81" s="19">
        <f t="shared" si="90"/>
        <v>1.1081301272013031</v>
      </c>
      <c r="F81" s="19">
        <f t="shared" si="90"/>
        <v>1.1239510247801283</v>
      </c>
      <c r="G81" s="19">
        <f t="shared" si="90"/>
        <v>1.1310899411555539</v>
      </c>
      <c r="H81" s="19">
        <f t="shared" si="90"/>
        <v>1.0999839775705051</v>
      </c>
      <c r="I81" s="19">
        <f t="shared" si="90"/>
        <v>1.132656606277463</v>
      </c>
      <c r="J81" s="19">
        <f t="shared" si="90"/>
        <v>1.0933084683422709</v>
      </c>
      <c r="K81" s="19">
        <f t="shared" si="90"/>
        <v>1.0662129179499682</v>
      </c>
      <c r="L81" s="19">
        <f t="shared" si="90"/>
        <v>1.0715378426503279</v>
      </c>
      <c r="M81" s="19">
        <f t="shared" si="90"/>
        <v>1.0762252121201061</v>
      </c>
      <c r="N81" s="19">
        <f t="shared" si="90"/>
        <v>1.0516665450246419</v>
      </c>
      <c r="O81" s="19">
        <f t="shared" si="90"/>
        <v>1.0658347939917061</v>
      </c>
      <c r="P81" s="19">
        <f t="shared" si="90"/>
        <v>1.0316998949476821</v>
      </c>
      <c r="Q81" s="19">
        <f t="shared" si="90"/>
        <v>1.0282865581908278</v>
      </c>
      <c r="R81" s="19">
        <f t="shared" si="90"/>
        <v>1.0139843675970859</v>
      </c>
      <c r="S81" s="19">
        <f t="shared" si="83"/>
        <v>1.0195661260504829</v>
      </c>
      <c r="T81" s="19">
        <v>1</v>
      </c>
      <c r="U81" s="19">
        <f t="shared" si="72"/>
        <v>1.0058489102241139</v>
      </c>
      <c r="V81" s="19">
        <f t="shared" si="73"/>
        <v>0.97840680125551738</v>
      </c>
      <c r="W81" s="19">
        <f t="shared" si="73"/>
        <v>0.96905670155526447</v>
      </c>
      <c r="X81" s="19">
        <f t="shared" si="76"/>
        <v>0.95208170190789021</v>
      </c>
      <c r="Y81" s="19">
        <f t="shared" si="76"/>
        <v>0.99808536424191241</v>
      </c>
      <c r="Z81" s="19">
        <f t="shared" si="76"/>
        <v>1.0006926775450276</v>
      </c>
      <c r="AA81" s="19">
        <f t="shared" si="76"/>
        <v>1.0135077797277539</v>
      </c>
    </row>
    <row r="82" spans="1:27" x14ac:dyDescent="0.15">
      <c r="A82" s="8">
        <v>80</v>
      </c>
      <c r="B82" s="11" t="s">
        <v>219</v>
      </c>
      <c r="C82" s="19">
        <f t="shared" ref="C82:R82" si="91">D82/EXP(LN(D193/C193))</f>
        <v>0.6794743586213744</v>
      </c>
      <c r="D82" s="19">
        <f t="shared" si="91"/>
        <v>0.70103265671358772</v>
      </c>
      <c r="E82" s="19">
        <f t="shared" si="91"/>
        <v>0.73811633297706147</v>
      </c>
      <c r="F82" s="19">
        <f t="shared" si="91"/>
        <v>0.78776093130928648</v>
      </c>
      <c r="G82" s="19">
        <f t="shared" si="91"/>
        <v>0.82549543391280056</v>
      </c>
      <c r="H82" s="19">
        <f t="shared" si="91"/>
        <v>0.84438500174965914</v>
      </c>
      <c r="I82" s="19">
        <f t="shared" si="91"/>
        <v>0.87852767383639163</v>
      </c>
      <c r="J82" s="19">
        <f t="shared" si="91"/>
        <v>0.90232513029976491</v>
      </c>
      <c r="K82" s="19">
        <f t="shared" si="91"/>
        <v>0.91539416439999388</v>
      </c>
      <c r="L82" s="19">
        <f t="shared" si="91"/>
        <v>0.94785351737084544</v>
      </c>
      <c r="M82" s="19">
        <f t="shared" si="91"/>
        <v>0.95864305413904161</v>
      </c>
      <c r="N82" s="19">
        <f t="shared" si="91"/>
        <v>0.979780763075774</v>
      </c>
      <c r="O82" s="19">
        <f t="shared" si="91"/>
        <v>1.0021498051450324</v>
      </c>
      <c r="P82" s="19">
        <f t="shared" si="91"/>
        <v>0.98659600097204281</v>
      </c>
      <c r="Q82" s="19">
        <f t="shared" si="91"/>
        <v>0.98599561541267911</v>
      </c>
      <c r="R82" s="19">
        <f t="shared" si="91"/>
        <v>0.96671169011674407</v>
      </c>
      <c r="S82" s="19">
        <f t="shared" si="83"/>
        <v>0.9970961527728619</v>
      </c>
      <c r="T82" s="19">
        <v>1</v>
      </c>
      <c r="U82" s="19">
        <f t="shared" si="72"/>
        <v>0.99886333710667852</v>
      </c>
      <c r="V82" s="19">
        <f t="shared" si="73"/>
        <v>0.99940548354119441</v>
      </c>
      <c r="W82" s="19">
        <f t="shared" si="73"/>
        <v>1.0404669024106574</v>
      </c>
      <c r="X82" s="19">
        <f t="shared" si="76"/>
        <v>1.0152084896472089</v>
      </c>
      <c r="Y82" s="19">
        <f t="shared" si="76"/>
        <v>1.041612123907647</v>
      </c>
      <c r="Z82" s="19">
        <f t="shared" si="76"/>
        <v>1.0760278189238284</v>
      </c>
      <c r="AA82" s="19">
        <f t="shared" si="76"/>
        <v>1.0755355005054874</v>
      </c>
    </row>
    <row r="83" spans="1:27" x14ac:dyDescent="0.15">
      <c r="A83" s="8">
        <v>81</v>
      </c>
      <c r="B83" s="11" t="s">
        <v>220</v>
      </c>
      <c r="C83" s="19">
        <f t="shared" ref="C83:R83" si="92">D83/EXP(LN(D194/C194))</f>
        <v>0.60437449504273577</v>
      </c>
      <c r="D83" s="19">
        <f t="shared" si="92"/>
        <v>0.63637573547979176</v>
      </c>
      <c r="E83" s="19">
        <f t="shared" si="92"/>
        <v>0.64720147654149252</v>
      </c>
      <c r="F83" s="19">
        <f t="shared" si="92"/>
        <v>0.65458642995198657</v>
      </c>
      <c r="G83" s="19">
        <f t="shared" si="92"/>
        <v>0.66228551665181945</v>
      </c>
      <c r="H83" s="19">
        <f t="shared" si="92"/>
        <v>0.66155709860286982</v>
      </c>
      <c r="I83" s="19">
        <f t="shared" si="92"/>
        <v>0.67585027237762596</v>
      </c>
      <c r="J83" s="19">
        <f t="shared" si="92"/>
        <v>0.72439052118811176</v>
      </c>
      <c r="K83" s="19">
        <f t="shared" si="92"/>
        <v>0.78256653960789113</v>
      </c>
      <c r="L83" s="19">
        <f t="shared" si="92"/>
        <v>0.85656585898604587</v>
      </c>
      <c r="M83" s="19">
        <f t="shared" si="92"/>
        <v>0.88468053300950489</v>
      </c>
      <c r="N83" s="19">
        <f t="shared" si="92"/>
        <v>0.92106625957248434</v>
      </c>
      <c r="O83" s="19">
        <f t="shared" si="92"/>
        <v>0.95100778739464842</v>
      </c>
      <c r="P83" s="19">
        <f t="shared" si="92"/>
        <v>0.95027250971611921</v>
      </c>
      <c r="Q83" s="19">
        <f t="shared" si="92"/>
        <v>0.95437769690364083</v>
      </c>
      <c r="R83" s="19">
        <f t="shared" si="92"/>
        <v>0.94940070555995293</v>
      </c>
      <c r="S83" s="19">
        <f t="shared" si="83"/>
        <v>1.0030762404388713</v>
      </c>
      <c r="T83" s="19">
        <v>1</v>
      </c>
      <c r="U83" s="19">
        <f t="shared" si="72"/>
        <v>1.0415678434479738</v>
      </c>
      <c r="V83" s="19">
        <f t="shared" si="73"/>
        <v>1.0243718769031331</v>
      </c>
      <c r="W83" s="19">
        <f t="shared" si="73"/>
        <v>1.0454250872202042</v>
      </c>
      <c r="X83" s="19">
        <f t="shared" si="76"/>
        <v>1.0400937198408291</v>
      </c>
      <c r="Y83" s="19">
        <f t="shared" si="76"/>
        <v>1.0536410629054214</v>
      </c>
      <c r="Z83" s="19">
        <f t="shared" si="76"/>
        <v>1.0766438389433091</v>
      </c>
      <c r="AA83" s="19">
        <f t="shared" si="76"/>
        <v>1.0672939489242872</v>
      </c>
    </row>
    <row r="84" spans="1:27" x14ac:dyDescent="0.15">
      <c r="A84" s="8">
        <v>82</v>
      </c>
      <c r="B84" s="11" t="s">
        <v>221</v>
      </c>
      <c r="C84" s="19">
        <f t="shared" ref="C84:R84" si="93">D84/EXP(LN(D195/C195))</f>
        <v>1.452895677143895</v>
      </c>
      <c r="D84" s="19">
        <f t="shared" si="93"/>
        <v>1.4873962329023724</v>
      </c>
      <c r="E84" s="19">
        <f t="shared" si="93"/>
        <v>1.4253534268623285</v>
      </c>
      <c r="F84" s="19">
        <f t="shared" si="93"/>
        <v>1.374446121355128</v>
      </c>
      <c r="G84" s="19">
        <f t="shared" si="93"/>
        <v>1.3965678636502417</v>
      </c>
      <c r="H84" s="19">
        <f t="shared" si="93"/>
        <v>1.3272411218636135</v>
      </c>
      <c r="I84" s="19">
        <f t="shared" si="93"/>
        <v>1.3108826672823526</v>
      </c>
      <c r="J84" s="19">
        <f t="shared" si="93"/>
        <v>1.2152035695599062</v>
      </c>
      <c r="K84" s="19">
        <f t="shared" si="93"/>
        <v>1.1890598200168161</v>
      </c>
      <c r="L84" s="19">
        <f t="shared" si="93"/>
        <v>1.124981342109989</v>
      </c>
      <c r="M84" s="19">
        <f t="shared" si="93"/>
        <v>1.090140444063133</v>
      </c>
      <c r="N84" s="19">
        <f t="shared" si="93"/>
        <v>1.0468966124158863</v>
      </c>
      <c r="O84" s="19">
        <f t="shared" si="93"/>
        <v>1.0803274260535742</v>
      </c>
      <c r="P84" s="19">
        <f t="shared" si="93"/>
        <v>1.0768202187474762</v>
      </c>
      <c r="Q84" s="19">
        <f t="shared" si="93"/>
        <v>1.0802673083125032</v>
      </c>
      <c r="R84" s="19">
        <f t="shared" si="93"/>
        <v>1.0432440153663773</v>
      </c>
      <c r="S84" s="19">
        <f t="shared" si="83"/>
        <v>1.0124048346065093</v>
      </c>
      <c r="T84" s="19">
        <v>1</v>
      </c>
      <c r="U84" s="19">
        <f t="shared" si="72"/>
        <v>1.0125931904650145</v>
      </c>
      <c r="V84" s="19">
        <f t="shared" si="73"/>
        <v>0.96064144076585434</v>
      </c>
      <c r="W84" s="19">
        <f t="shared" si="73"/>
        <v>0.90223105237223677</v>
      </c>
      <c r="X84" s="19">
        <f t="shared" si="76"/>
        <v>0.93034468959535288</v>
      </c>
      <c r="Y84" s="19">
        <f t="shared" si="76"/>
        <v>0.96463984444176987</v>
      </c>
      <c r="Z84" s="19">
        <f t="shared" si="76"/>
        <v>1.0047793064635528</v>
      </c>
      <c r="AA84" s="19">
        <f t="shared" si="76"/>
        <v>1.02259362686081</v>
      </c>
    </row>
    <row r="85" spans="1:27" x14ac:dyDescent="0.15">
      <c r="A85" s="8">
        <v>83</v>
      </c>
      <c r="B85" s="11" t="s">
        <v>222</v>
      </c>
      <c r="C85" s="19">
        <f t="shared" ref="C85:R85" si="94">D85/EXP(LN(D196/C196))</f>
        <v>1.1043393476808747</v>
      </c>
      <c r="D85" s="19">
        <f t="shared" si="94"/>
        <v>1.1250279785472241</v>
      </c>
      <c r="E85" s="19">
        <f t="shared" si="94"/>
        <v>1.0831062882244877</v>
      </c>
      <c r="F85" s="19">
        <f t="shared" si="94"/>
        <v>1.0389439667176403</v>
      </c>
      <c r="G85" s="19">
        <f t="shared" si="94"/>
        <v>1.052209715576645</v>
      </c>
      <c r="H85" s="19">
        <f t="shared" si="94"/>
        <v>0.99742903174108843</v>
      </c>
      <c r="I85" s="19">
        <f t="shared" si="94"/>
        <v>0.98018996468463693</v>
      </c>
      <c r="J85" s="19">
        <f t="shared" si="94"/>
        <v>0.93979676453857597</v>
      </c>
      <c r="K85" s="19">
        <f t="shared" si="94"/>
        <v>0.92619808896237965</v>
      </c>
      <c r="L85" s="19">
        <f t="shared" si="94"/>
        <v>0.90037315019658859</v>
      </c>
      <c r="M85" s="19">
        <f t="shared" si="94"/>
        <v>0.88584346439734907</v>
      </c>
      <c r="N85" s="19">
        <f t="shared" si="94"/>
        <v>0.92651037536279202</v>
      </c>
      <c r="O85" s="19">
        <f t="shared" si="94"/>
        <v>0.91694353455511979</v>
      </c>
      <c r="P85" s="19">
        <f t="shared" si="94"/>
        <v>0.95584956105795582</v>
      </c>
      <c r="Q85" s="19">
        <f t="shared" si="94"/>
        <v>1.0079705980096085</v>
      </c>
      <c r="R85" s="19">
        <f t="shared" si="94"/>
        <v>1.0065461396973092</v>
      </c>
      <c r="S85" s="19">
        <f t="shared" si="83"/>
        <v>0.9984840708605679</v>
      </c>
      <c r="T85" s="19">
        <v>1</v>
      </c>
      <c r="U85" s="19">
        <f t="shared" si="72"/>
        <v>0.98905433710835122</v>
      </c>
      <c r="V85" s="19">
        <f t="shared" si="73"/>
        <v>0.92405034628309379</v>
      </c>
      <c r="W85" s="19">
        <f t="shared" si="73"/>
        <v>0.86573112874020453</v>
      </c>
      <c r="X85" s="19">
        <f t="shared" si="76"/>
        <v>0.88973243687135473</v>
      </c>
      <c r="Y85" s="19">
        <f t="shared" si="76"/>
        <v>0.93059826537070944</v>
      </c>
      <c r="Z85" s="19">
        <f t="shared" si="76"/>
        <v>0.96593371528048255</v>
      </c>
      <c r="AA85" s="19">
        <f t="shared" si="76"/>
        <v>0.97222693164318719</v>
      </c>
    </row>
    <row r="86" spans="1:27" x14ac:dyDescent="0.15">
      <c r="A86" s="8">
        <v>84</v>
      </c>
      <c r="B86" s="11" t="s">
        <v>223</v>
      </c>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x14ac:dyDescent="0.15">
      <c r="A87" s="8">
        <v>85</v>
      </c>
      <c r="B87" s="11" t="s">
        <v>224</v>
      </c>
      <c r="C87" s="19">
        <f t="shared" ref="C87:S87" si="95">D87/EXP(LN(D198/C198))</f>
        <v>0.76746198083973394</v>
      </c>
      <c r="D87" s="19">
        <f t="shared" si="95"/>
        <v>0.8021598480876635</v>
      </c>
      <c r="E87" s="19">
        <f t="shared" si="95"/>
        <v>0.79203678787202436</v>
      </c>
      <c r="F87" s="19">
        <f t="shared" si="95"/>
        <v>0.76538412259514088</v>
      </c>
      <c r="G87" s="19">
        <f t="shared" si="95"/>
        <v>0.80537872485189876</v>
      </c>
      <c r="H87" s="19">
        <f t="shared" si="95"/>
        <v>0.78855820966068058</v>
      </c>
      <c r="I87" s="19">
        <f t="shared" si="95"/>
        <v>0.81544394648327589</v>
      </c>
      <c r="J87" s="19">
        <f t="shared" si="95"/>
        <v>0.7961203321603646</v>
      </c>
      <c r="K87" s="19">
        <f t="shared" si="95"/>
        <v>0.83258748740648825</v>
      </c>
      <c r="L87" s="19">
        <f t="shared" si="95"/>
        <v>0.83199647996639114</v>
      </c>
      <c r="M87" s="19">
        <f t="shared" si="95"/>
        <v>0.85735162147153665</v>
      </c>
      <c r="N87" s="19">
        <f t="shared" si="95"/>
        <v>0.87951843030348875</v>
      </c>
      <c r="O87" s="19">
        <f t="shared" si="95"/>
        <v>0.93749789953378171</v>
      </c>
      <c r="P87" s="19">
        <f t="shared" si="95"/>
        <v>0.94206173781359193</v>
      </c>
      <c r="Q87" s="19">
        <f t="shared" si="95"/>
        <v>1.0047568627435457</v>
      </c>
      <c r="R87" s="19">
        <f t="shared" si="95"/>
        <v>1.0146095683912459</v>
      </c>
      <c r="S87" s="19">
        <f t="shared" si="95"/>
        <v>1.0379298759310871</v>
      </c>
      <c r="T87" s="19">
        <v>1</v>
      </c>
      <c r="U87" s="19">
        <f t="shared" ref="U87:AA102" si="96">T87*EXP(LN(U198/T198))</f>
        <v>1.0408475047633114</v>
      </c>
      <c r="V87" s="19">
        <f t="shared" si="96"/>
        <v>0.99773196887552329</v>
      </c>
      <c r="W87" s="19">
        <f t="shared" si="96"/>
        <v>0.96680093869260486</v>
      </c>
      <c r="X87" s="19">
        <f t="shared" si="96"/>
        <v>1.0001981618883979</v>
      </c>
      <c r="Y87" s="19">
        <f t="shared" si="96"/>
        <v>1.0045580720073686</v>
      </c>
      <c r="Z87" s="19">
        <f t="shared" si="96"/>
        <v>1.0472301558854327</v>
      </c>
      <c r="AA87" s="19">
        <f t="shared" si="96"/>
        <v>1.0626682833136312</v>
      </c>
    </row>
    <row r="88" spans="1:27" x14ac:dyDescent="0.15">
      <c r="A88" s="8">
        <v>86</v>
      </c>
      <c r="B88" s="11" t="s">
        <v>225</v>
      </c>
      <c r="C88" s="19">
        <f t="shared" ref="C88:S88" si="97">D88/EXP(LN(D199/C199))</f>
        <v>1.0163824322011117</v>
      </c>
      <c r="D88" s="19">
        <f t="shared" si="97"/>
        <v>1.0549050869826135</v>
      </c>
      <c r="E88" s="19">
        <f t="shared" si="97"/>
        <v>1.0363459971725042</v>
      </c>
      <c r="F88" s="19">
        <f t="shared" si="97"/>
        <v>1.0585697147998074</v>
      </c>
      <c r="G88" s="19">
        <f t="shared" si="97"/>
        <v>1.0475684200778945</v>
      </c>
      <c r="H88" s="19">
        <f t="shared" si="97"/>
        <v>1.0232723571633082</v>
      </c>
      <c r="I88" s="19">
        <f t="shared" si="97"/>
        <v>1.0308903066580248</v>
      </c>
      <c r="J88" s="19">
        <f t="shared" si="97"/>
        <v>1.012726379995053</v>
      </c>
      <c r="K88" s="19">
        <f t="shared" si="97"/>
        <v>1.000678651652388</v>
      </c>
      <c r="L88" s="19">
        <f t="shared" si="97"/>
        <v>1.0179389891530533</v>
      </c>
      <c r="M88" s="19">
        <f t="shared" si="97"/>
        <v>1.0510952115073378</v>
      </c>
      <c r="N88" s="19">
        <f t="shared" si="97"/>
        <v>1.0481953172099334</v>
      </c>
      <c r="O88" s="19">
        <f t="shared" si="97"/>
        <v>1.0553133573023479</v>
      </c>
      <c r="P88" s="19">
        <f t="shared" si="97"/>
        <v>1.0226257630850952</v>
      </c>
      <c r="Q88" s="19">
        <f t="shared" si="97"/>
        <v>1.0021475088433363</v>
      </c>
      <c r="R88" s="19">
        <f t="shared" si="97"/>
        <v>0.99841271932816444</v>
      </c>
      <c r="S88" s="19">
        <f t="shared" si="97"/>
        <v>1.021263587307871</v>
      </c>
      <c r="T88" s="19">
        <v>1</v>
      </c>
      <c r="U88" s="19">
        <f t="shared" si="96"/>
        <v>0.98020423401123657</v>
      </c>
      <c r="V88" s="19">
        <f t="shared" si="96"/>
        <v>0.91156707713508944</v>
      </c>
      <c r="W88" s="19">
        <f t="shared" si="96"/>
        <v>0.89150023432198711</v>
      </c>
      <c r="X88" s="19">
        <f t="shared" si="96"/>
        <v>0.88054334777920362</v>
      </c>
      <c r="Y88" s="19">
        <f t="shared" si="96"/>
        <v>0.88840332039646286</v>
      </c>
      <c r="Z88" s="19">
        <f t="shared" si="96"/>
        <v>0.91566288789030637</v>
      </c>
      <c r="AA88" s="19">
        <f t="shared" si="96"/>
        <v>0.88760063041507575</v>
      </c>
    </row>
    <row r="89" spans="1:27" x14ac:dyDescent="0.15">
      <c r="A89" s="8">
        <v>87</v>
      </c>
      <c r="B89" s="11" t="s">
        <v>226</v>
      </c>
      <c r="C89" s="19">
        <f t="shared" ref="C89:S89" si="98">D89/EXP(LN(D200/C200))</f>
        <v>1.1895022149140395</v>
      </c>
      <c r="D89" s="19">
        <f t="shared" si="98"/>
        <v>1.2522311123580383</v>
      </c>
      <c r="E89" s="19">
        <f t="shared" si="98"/>
        <v>1.2474649392367676</v>
      </c>
      <c r="F89" s="19">
        <f t="shared" si="98"/>
        <v>1.2397252354072057</v>
      </c>
      <c r="G89" s="19">
        <f t="shared" si="98"/>
        <v>1.2500147868873135</v>
      </c>
      <c r="H89" s="19">
        <f t="shared" si="98"/>
        <v>1.1994554083125111</v>
      </c>
      <c r="I89" s="19">
        <f t="shared" si="98"/>
        <v>1.2216451750424631</v>
      </c>
      <c r="J89" s="19">
        <f t="shared" si="98"/>
        <v>1.220049813209954</v>
      </c>
      <c r="K89" s="19">
        <f t="shared" si="98"/>
        <v>1.1892605124665749</v>
      </c>
      <c r="L89" s="19">
        <f t="shared" si="98"/>
        <v>1.2226903396700182</v>
      </c>
      <c r="M89" s="19">
        <f t="shared" si="98"/>
        <v>1.2183451174237916</v>
      </c>
      <c r="N89" s="19">
        <f t="shared" si="98"/>
        <v>1.2562598654428663</v>
      </c>
      <c r="O89" s="19">
        <f t="shared" si="98"/>
        <v>1.2110192394943518</v>
      </c>
      <c r="P89" s="19">
        <f t="shared" si="98"/>
        <v>1.1059960806527456</v>
      </c>
      <c r="Q89" s="19">
        <f t="shared" si="98"/>
        <v>1.0303754631350681</v>
      </c>
      <c r="R89" s="19">
        <f t="shared" si="98"/>
        <v>0.96183801564260596</v>
      </c>
      <c r="S89" s="19">
        <f t="shared" si="98"/>
        <v>0.95215505597797245</v>
      </c>
      <c r="T89" s="19">
        <v>1</v>
      </c>
      <c r="U89" s="19">
        <f t="shared" si="96"/>
        <v>0.92648485421705529</v>
      </c>
      <c r="V89" s="19">
        <f t="shared" si="96"/>
        <v>0.91399666584125749</v>
      </c>
      <c r="W89" s="19">
        <f t="shared" si="96"/>
        <v>0.92634263906859349</v>
      </c>
      <c r="X89" s="19">
        <f t="shared" si="96"/>
        <v>0.89390480807813877</v>
      </c>
      <c r="Y89" s="19">
        <f t="shared" si="96"/>
        <v>0.90450419780743263</v>
      </c>
      <c r="Z89" s="19">
        <f t="shared" si="96"/>
        <v>0.94405651569408366</v>
      </c>
      <c r="AA89" s="19">
        <f t="shared" si="96"/>
        <v>0.92108874773115879</v>
      </c>
    </row>
    <row r="90" spans="1:27" x14ac:dyDescent="0.15">
      <c r="A90" s="8">
        <v>88</v>
      </c>
      <c r="B90" s="11" t="s">
        <v>227</v>
      </c>
      <c r="C90" s="19">
        <f t="shared" ref="C90:S90" si="99">D90/EXP(LN(D201/C201))</f>
        <v>1.0012889707094228</v>
      </c>
      <c r="D90" s="19">
        <f t="shared" si="99"/>
        <v>1.0376957034490613</v>
      </c>
      <c r="E90" s="19">
        <f t="shared" si="99"/>
        <v>1.0250998409874146</v>
      </c>
      <c r="F90" s="19">
        <f t="shared" si="99"/>
        <v>1.0138565466477165</v>
      </c>
      <c r="G90" s="19">
        <f t="shared" si="99"/>
        <v>0.98626527074017523</v>
      </c>
      <c r="H90" s="19">
        <f t="shared" si="99"/>
        <v>0.96643345137682368</v>
      </c>
      <c r="I90" s="19">
        <f t="shared" si="99"/>
        <v>0.97289672130823202</v>
      </c>
      <c r="J90" s="19">
        <f t="shared" si="99"/>
        <v>0.96656572908608474</v>
      </c>
      <c r="K90" s="19">
        <f t="shared" si="99"/>
        <v>0.95070710942243952</v>
      </c>
      <c r="L90" s="19">
        <f t="shared" si="99"/>
        <v>0.97019157604602824</v>
      </c>
      <c r="M90" s="19">
        <f t="shared" si="99"/>
        <v>0.99355352328789581</v>
      </c>
      <c r="N90" s="19">
        <f t="shared" si="99"/>
        <v>0.99394930459925401</v>
      </c>
      <c r="O90" s="19">
        <f t="shared" si="99"/>
        <v>1.0275391734448869</v>
      </c>
      <c r="P90" s="19">
        <f t="shared" si="99"/>
        <v>0.98561770867393705</v>
      </c>
      <c r="Q90" s="19">
        <f t="shared" si="99"/>
        <v>0.97805548849695789</v>
      </c>
      <c r="R90" s="19">
        <f t="shared" si="99"/>
        <v>0.97496665800459414</v>
      </c>
      <c r="S90" s="19">
        <f t="shared" si="99"/>
        <v>0.99333487904028039</v>
      </c>
      <c r="T90" s="19">
        <v>1</v>
      </c>
      <c r="U90" s="19">
        <f t="shared" si="96"/>
        <v>1.0336885572094234</v>
      </c>
      <c r="V90" s="19">
        <f t="shared" si="96"/>
        <v>1.0044343740844486</v>
      </c>
      <c r="W90" s="19">
        <f t="shared" si="96"/>
        <v>0.99847200932973401</v>
      </c>
      <c r="X90" s="19">
        <f t="shared" si="96"/>
        <v>1.0134677875508389</v>
      </c>
      <c r="Y90" s="19">
        <f t="shared" si="96"/>
        <v>1.0069160646696775</v>
      </c>
      <c r="Z90" s="19">
        <f t="shared" si="96"/>
        <v>1.048803284337632</v>
      </c>
      <c r="AA90" s="19">
        <f t="shared" si="96"/>
        <v>1.0306392276815661</v>
      </c>
    </row>
    <row r="91" spans="1:27" x14ac:dyDescent="0.15">
      <c r="A91" s="8">
        <v>89</v>
      </c>
      <c r="B91" s="11" t="s">
        <v>228</v>
      </c>
      <c r="C91" s="19">
        <f t="shared" ref="C91:S91" si="100">D91/EXP(LN(D202/C202))</f>
        <v>1.1289934021258803</v>
      </c>
      <c r="D91" s="19">
        <f t="shared" si="100"/>
        <v>1.1549919556463246</v>
      </c>
      <c r="E91" s="19">
        <f t="shared" si="100"/>
        <v>1.1517935419332792</v>
      </c>
      <c r="F91" s="19">
        <f t="shared" si="100"/>
        <v>1.1486939065115711</v>
      </c>
      <c r="G91" s="19">
        <f t="shared" si="100"/>
        <v>1.117806585600966</v>
      </c>
      <c r="H91" s="19">
        <f t="shared" si="100"/>
        <v>1.0831303968412826</v>
      </c>
      <c r="I91" s="19">
        <f t="shared" si="100"/>
        <v>1.0775220698134769</v>
      </c>
      <c r="J91" s="19">
        <f t="shared" si="100"/>
        <v>1.083303191652127</v>
      </c>
      <c r="K91" s="19">
        <f t="shared" si="100"/>
        <v>1.0680654507883309</v>
      </c>
      <c r="L91" s="19">
        <f t="shared" si="100"/>
        <v>1.0836501203053011</v>
      </c>
      <c r="M91" s="19">
        <f t="shared" si="100"/>
        <v>1.0979940206179548</v>
      </c>
      <c r="N91" s="19">
        <f t="shared" si="100"/>
        <v>1.1059403705114719</v>
      </c>
      <c r="O91" s="19">
        <f t="shared" si="100"/>
        <v>1.1107475745231836</v>
      </c>
      <c r="P91" s="19">
        <f t="shared" si="100"/>
        <v>1.0728663693234188</v>
      </c>
      <c r="Q91" s="19">
        <f t="shared" si="100"/>
        <v>1.0318077415030384</v>
      </c>
      <c r="R91" s="19">
        <f t="shared" si="100"/>
        <v>1.0000293871970189</v>
      </c>
      <c r="S91" s="19">
        <f t="shared" si="100"/>
        <v>1.0067183147886976</v>
      </c>
      <c r="T91" s="19">
        <v>1</v>
      </c>
      <c r="U91" s="19">
        <f t="shared" si="96"/>
        <v>1.0066482044022986</v>
      </c>
      <c r="V91" s="19">
        <f t="shared" si="96"/>
        <v>0.96222469530025156</v>
      </c>
      <c r="W91" s="19">
        <f t="shared" si="96"/>
        <v>0.94613976926221377</v>
      </c>
      <c r="X91" s="19">
        <f t="shared" si="96"/>
        <v>0.94321901325094326</v>
      </c>
      <c r="Y91" s="19">
        <f t="shared" si="96"/>
        <v>0.95675425021680527</v>
      </c>
      <c r="Z91" s="19">
        <f t="shared" si="96"/>
        <v>0.97299659927683302</v>
      </c>
      <c r="AA91" s="19">
        <f t="shared" si="96"/>
        <v>0.97800464630666561</v>
      </c>
    </row>
    <row r="92" spans="1:27" x14ac:dyDescent="0.15">
      <c r="A92" s="8">
        <v>90</v>
      </c>
      <c r="B92" s="11" t="s">
        <v>229</v>
      </c>
      <c r="C92" s="19">
        <f t="shared" ref="C92:S92" si="101">D92/EXP(LN(D203/C203))</f>
        <v>0.6352233157708479</v>
      </c>
      <c r="D92" s="19">
        <f t="shared" si="101"/>
        <v>0.66078774538810658</v>
      </c>
      <c r="E92" s="19">
        <f t="shared" si="101"/>
        <v>0.6777751344218913</v>
      </c>
      <c r="F92" s="19">
        <f t="shared" si="101"/>
        <v>0.69764326623830053</v>
      </c>
      <c r="G92" s="19">
        <f t="shared" si="101"/>
        <v>0.71384702404948797</v>
      </c>
      <c r="H92" s="19">
        <f t="shared" si="101"/>
        <v>0.72420341914546693</v>
      </c>
      <c r="I92" s="19">
        <f t="shared" si="101"/>
        <v>0.76418679867277872</v>
      </c>
      <c r="J92" s="19">
        <f t="shared" si="101"/>
        <v>0.78904178317439155</v>
      </c>
      <c r="K92" s="19">
        <f t="shared" si="101"/>
        <v>0.78914598630600008</v>
      </c>
      <c r="L92" s="19">
        <f t="shared" si="101"/>
        <v>0.82873709554157182</v>
      </c>
      <c r="M92" s="19">
        <f t="shared" si="101"/>
        <v>0.94194813344737072</v>
      </c>
      <c r="N92" s="19">
        <f t="shared" si="101"/>
        <v>1.0026757109822033</v>
      </c>
      <c r="O92" s="19">
        <f t="shared" si="101"/>
        <v>1.0780603159295046</v>
      </c>
      <c r="P92" s="19">
        <f t="shared" si="101"/>
        <v>1.0574689447315617</v>
      </c>
      <c r="Q92" s="19">
        <f t="shared" si="101"/>
        <v>1.0636109421930802</v>
      </c>
      <c r="R92" s="19">
        <f t="shared" si="101"/>
        <v>0.99401077448167408</v>
      </c>
      <c r="S92" s="19">
        <f t="shared" si="101"/>
        <v>0.98763034006455619</v>
      </c>
      <c r="T92" s="19">
        <v>1</v>
      </c>
      <c r="U92" s="19">
        <f t="shared" si="96"/>
        <v>1.0361111197631956</v>
      </c>
      <c r="V92" s="19">
        <f t="shared" si="96"/>
        <v>1.1024368266956937</v>
      </c>
      <c r="W92" s="19">
        <f t="shared" si="96"/>
        <v>1.1076381302387726</v>
      </c>
      <c r="X92" s="19">
        <f t="shared" si="96"/>
        <v>1.1382492258101264</v>
      </c>
      <c r="Y92" s="19">
        <f t="shared" si="96"/>
        <v>1.174241580079681</v>
      </c>
      <c r="Z92" s="19">
        <f t="shared" si="96"/>
        <v>1.2152934774776019</v>
      </c>
      <c r="AA92" s="19">
        <f t="shared" si="96"/>
        <v>1.1909995964952298</v>
      </c>
    </row>
    <row r="93" spans="1:27" x14ac:dyDescent="0.15">
      <c r="A93" s="8">
        <v>91</v>
      </c>
      <c r="B93" s="11" t="s">
        <v>230</v>
      </c>
      <c r="C93" s="19">
        <f t="shared" ref="C93:S93" si="102">D93/EXP(LN(D204/C204))</f>
        <v>1.0120540104644833</v>
      </c>
      <c r="D93" s="19">
        <f t="shared" si="102"/>
        <v>1.0552350295483173</v>
      </c>
      <c r="E93" s="19">
        <f t="shared" si="102"/>
        <v>1.0044179322303437</v>
      </c>
      <c r="F93" s="19">
        <f t="shared" si="102"/>
        <v>0.99591995764366115</v>
      </c>
      <c r="G93" s="19">
        <f t="shared" si="102"/>
        <v>1.0100968433837141</v>
      </c>
      <c r="H93" s="19">
        <f t="shared" si="102"/>
        <v>0.99511489280439847</v>
      </c>
      <c r="I93" s="19">
        <f t="shared" si="102"/>
        <v>1.0228614930009556</v>
      </c>
      <c r="J93" s="19">
        <f t="shared" si="102"/>
        <v>0.98136719688959695</v>
      </c>
      <c r="K93" s="19">
        <f t="shared" si="102"/>
        <v>1.0075064650193957</v>
      </c>
      <c r="L93" s="19">
        <f t="shared" si="102"/>
        <v>1.059685891011046</v>
      </c>
      <c r="M93" s="19">
        <f t="shared" si="102"/>
        <v>1.0985501386789376</v>
      </c>
      <c r="N93" s="19">
        <f t="shared" si="102"/>
        <v>1.0725325824686234</v>
      </c>
      <c r="O93" s="19">
        <f t="shared" si="102"/>
        <v>1.062022997659543</v>
      </c>
      <c r="P93" s="19">
        <f t="shared" si="102"/>
        <v>1.0572386668693852</v>
      </c>
      <c r="Q93" s="19">
        <f t="shared" si="102"/>
        <v>1.0177070171429832</v>
      </c>
      <c r="R93" s="19">
        <f t="shared" si="102"/>
        <v>1.0201790341321144</v>
      </c>
      <c r="S93" s="19">
        <f t="shared" si="102"/>
        <v>1.001899743717223</v>
      </c>
      <c r="T93" s="19">
        <v>1</v>
      </c>
      <c r="U93" s="19">
        <f t="shared" si="96"/>
        <v>1.0112384746581606</v>
      </c>
      <c r="V93" s="19">
        <f t="shared" si="96"/>
        <v>1.0025107824888588</v>
      </c>
      <c r="W93" s="19">
        <f t="shared" si="96"/>
        <v>1.0023237793571675</v>
      </c>
      <c r="X93" s="19">
        <f t="shared" si="96"/>
        <v>0.99537903240642334</v>
      </c>
      <c r="Y93" s="19">
        <f t="shared" si="96"/>
        <v>0.98083820217620254</v>
      </c>
      <c r="Z93" s="19">
        <f t="shared" si="96"/>
        <v>0.99867881725682739</v>
      </c>
      <c r="AA93" s="19">
        <f t="shared" si="96"/>
        <v>0.9754255001979758</v>
      </c>
    </row>
    <row r="94" spans="1:27" x14ac:dyDescent="0.15">
      <c r="A94" s="8">
        <v>92</v>
      </c>
      <c r="B94" s="11" t="s">
        <v>231</v>
      </c>
      <c r="C94" s="19">
        <f t="shared" ref="C94:S94" si="103">D94/EXP(LN(D205/C205))</f>
        <v>0.9176991871736937</v>
      </c>
      <c r="D94" s="19">
        <f t="shared" si="103"/>
        <v>0.93624650834298162</v>
      </c>
      <c r="E94" s="19">
        <f t="shared" si="103"/>
        <v>0.91862642276626361</v>
      </c>
      <c r="F94" s="19">
        <f t="shared" si="103"/>
        <v>0.92761200317922743</v>
      </c>
      <c r="G94" s="19">
        <f t="shared" si="103"/>
        <v>0.94109937884756301</v>
      </c>
      <c r="H94" s="19">
        <f t="shared" si="103"/>
        <v>0.92020318317603378</v>
      </c>
      <c r="I94" s="19">
        <f t="shared" si="103"/>
        <v>0.92919578394055613</v>
      </c>
      <c r="J94" s="19">
        <f t="shared" si="103"/>
        <v>0.91697877900154534</v>
      </c>
      <c r="K94" s="19">
        <f t="shared" si="103"/>
        <v>0.89331238554919179</v>
      </c>
      <c r="L94" s="19">
        <f t="shared" si="103"/>
        <v>0.92159547843417977</v>
      </c>
      <c r="M94" s="19">
        <f t="shared" si="103"/>
        <v>0.96318090663425848</v>
      </c>
      <c r="N94" s="19">
        <f t="shared" si="103"/>
        <v>0.97582963454986349</v>
      </c>
      <c r="O94" s="19">
        <f t="shared" si="103"/>
        <v>1.0047061192480018</v>
      </c>
      <c r="P94" s="19">
        <f t="shared" si="103"/>
        <v>0.96590698099884176</v>
      </c>
      <c r="Q94" s="19">
        <f t="shared" si="103"/>
        <v>0.96511031660369562</v>
      </c>
      <c r="R94" s="19">
        <f t="shared" si="103"/>
        <v>0.98278244488764432</v>
      </c>
      <c r="S94" s="19">
        <f t="shared" si="103"/>
        <v>1.0027951955937773</v>
      </c>
      <c r="T94" s="19">
        <v>1</v>
      </c>
      <c r="U94" s="19">
        <f t="shared" si="96"/>
        <v>1.0058761372006211</v>
      </c>
      <c r="V94" s="19">
        <f t="shared" si="96"/>
        <v>0.96953077801814525</v>
      </c>
      <c r="W94" s="19">
        <f t="shared" si="96"/>
        <v>0.97813151966270007</v>
      </c>
      <c r="X94" s="19">
        <f t="shared" si="96"/>
        <v>0.98956870779769501</v>
      </c>
      <c r="Y94" s="19">
        <f t="shared" si="96"/>
        <v>1.0162227240329598</v>
      </c>
      <c r="Z94" s="19">
        <f t="shared" si="96"/>
        <v>1.0421255592799759</v>
      </c>
      <c r="AA94" s="19">
        <f t="shared" si="96"/>
        <v>1.0123608003835252</v>
      </c>
    </row>
    <row r="95" spans="1:27" x14ac:dyDescent="0.15">
      <c r="A95" s="8">
        <v>93</v>
      </c>
      <c r="B95" s="11" t="s">
        <v>232</v>
      </c>
      <c r="C95" s="19">
        <f t="shared" ref="C95:S95" si="104">D95/EXP(LN(D206/C206))</f>
        <v>0.70496039817264466</v>
      </c>
      <c r="D95" s="19">
        <f t="shared" si="104"/>
        <v>0.72583924627325414</v>
      </c>
      <c r="E95" s="19">
        <f t="shared" si="104"/>
        <v>0.74464266940760782</v>
      </c>
      <c r="F95" s="19">
        <f t="shared" si="104"/>
        <v>0.75454121660075524</v>
      </c>
      <c r="G95" s="19">
        <f t="shared" si="104"/>
        <v>0.77564658851043067</v>
      </c>
      <c r="H95" s="19">
        <f t="shared" si="104"/>
        <v>0.77612086311502404</v>
      </c>
      <c r="I95" s="19">
        <f t="shared" si="104"/>
        <v>0.77385616713952121</v>
      </c>
      <c r="J95" s="19">
        <f t="shared" si="104"/>
        <v>0.78291706647716131</v>
      </c>
      <c r="K95" s="19">
        <f t="shared" si="104"/>
        <v>0.80392507010196168</v>
      </c>
      <c r="L95" s="19">
        <f t="shared" si="104"/>
        <v>0.83346614392005158</v>
      </c>
      <c r="M95" s="19">
        <f t="shared" si="104"/>
        <v>0.87373835757578933</v>
      </c>
      <c r="N95" s="19">
        <f t="shared" si="104"/>
        <v>0.88845841145789484</v>
      </c>
      <c r="O95" s="19">
        <f t="shared" si="104"/>
        <v>0.92687767394944109</v>
      </c>
      <c r="P95" s="19">
        <f t="shared" si="104"/>
        <v>0.92105560447970924</v>
      </c>
      <c r="Q95" s="19">
        <f t="shared" si="104"/>
        <v>0.91925940290698427</v>
      </c>
      <c r="R95" s="19">
        <f t="shared" si="104"/>
        <v>0.95082233858294096</v>
      </c>
      <c r="S95" s="19">
        <f t="shared" si="104"/>
        <v>0.98573620171351606</v>
      </c>
      <c r="T95" s="19">
        <v>1</v>
      </c>
      <c r="U95" s="19">
        <f t="shared" si="96"/>
        <v>1.0298359136765749</v>
      </c>
      <c r="V95" s="19">
        <f t="shared" si="96"/>
        <v>1.0213843588669287</v>
      </c>
      <c r="W95" s="19">
        <f t="shared" si="96"/>
        <v>1.0238409283479042</v>
      </c>
      <c r="X95" s="19">
        <f t="shared" si="96"/>
        <v>1.0469444095085536</v>
      </c>
      <c r="Y95" s="19">
        <f t="shared" si="96"/>
        <v>1.0577073211826664</v>
      </c>
      <c r="Z95" s="19">
        <f t="shared" si="96"/>
        <v>1.0932632671629345</v>
      </c>
      <c r="AA95" s="19">
        <f t="shared" si="96"/>
        <v>1.0751363378622383</v>
      </c>
    </row>
    <row r="96" spans="1:27" x14ac:dyDescent="0.15">
      <c r="A96" s="8">
        <v>94</v>
      </c>
      <c r="B96" s="11" t="s">
        <v>233</v>
      </c>
      <c r="C96" s="19">
        <f t="shared" ref="C96:S96" si="105">D96/EXP(LN(D207/C207))</f>
        <v>0.75918068643068071</v>
      </c>
      <c r="D96" s="19">
        <f t="shared" si="105"/>
        <v>0.77006220346771126</v>
      </c>
      <c r="E96" s="19">
        <f t="shared" si="105"/>
        <v>0.81350125495952474</v>
      </c>
      <c r="F96" s="19">
        <f t="shared" si="105"/>
        <v>0.86612125358111913</v>
      </c>
      <c r="G96" s="19">
        <f t="shared" si="105"/>
        <v>0.92529494566393122</v>
      </c>
      <c r="H96" s="19">
        <f t="shared" si="105"/>
        <v>0.95660874757399816</v>
      </c>
      <c r="I96" s="19">
        <f t="shared" si="105"/>
        <v>0.69969277132474583</v>
      </c>
      <c r="J96" s="19">
        <f t="shared" si="105"/>
        <v>0.71457148905937962</v>
      </c>
      <c r="K96" s="19">
        <f t="shared" si="105"/>
        <v>0.73807528650808063</v>
      </c>
      <c r="L96" s="19">
        <f t="shared" si="105"/>
        <v>0.78527008375225027</v>
      </c>
      <c r="M96" s="19">
        <f t="shared" si="105"/>
        <v>0.84327056066510564</v>
      </c>
      <c r="N96" s="19">
        <f t="shared" si="105"/>
        <v>0.86537846405904473</v>
      </c>
      <c r="O96" s="19">
        <f t="shared" si="105"/>
        <v>0.90146782520827584</v>
      </c>
      <c r="P96" s="19">
        <f t="shared" si="105"/>
        <v>0.89383703243726598</v>
      </c>
      <c r="Q96" s="19">
        <f t="shared" si="105"/>
        <v>0.90724553423411669</v>
      </c>
      <c r="R96" s="19">
        <f t="shared" si="105"/>
        <v>0.93564379323870273</v>
      </c>
      <c r="S96" s="19">
        <f t="shared" si="105"/>
        <v>0.970713783359477</v>
      </c>
      <c r="T96" s="19">
        <v>1</v>
      </c>
      <c r="U96" s="19">
        <f t="shared" si="96"/>
        <v>1.0603251092301087</v>
      </c>
      <c r="V96" s="19">
        <f t="shared" si="96"/>
        <v>1.0719114726338728</v>
      </c>
      <c r="W96" s="19">
        <f t="shared" si="96"/>
        <v>1.104482913277764</v>
      </c>
      <c r="X96" s="19">
        <f t="shared" si="96"/>
        <v>1.1474020931987319</v>
      </c>
      <c r="Y96" s="19">
        <f t="shared" si="96"/>
        <v>1.160471025155227</v>
      </c>
      <c r="Z96" s="19">
        <f t="shared" si="96"/>
        <v>1.1949106710190474</v>
      </c>
      <c r="AA96" s="19">
        <f t="shared" si="96"/>
        <v>1.170793619772452</v>
      </c>
    </row>
    <row r="97" spans="1:27" x14ac:dyDescent="0.15">
      <c r="A97" s="8">
        <v>95</v>
      </c>
      <c r="B97" s="11" t="s">
        <v>234</v>
      </c>
      <c r="C97" s="19"/>
      <c r="D97" s="19"/>
      <c r="E97" s="19"/>
      <c r="F97" s="19"/>
      <c r="G97" s="19"/>
      <c r="H97" s="19"/>
      <c r="I97" s="19">
        <f t="shared" ref="I97:S97" si="106">J97/EXP(LN(J208/I208))</f>
        <v>0.31742988392537369</v>
      </c>
      <c r="J97" s="19">
        <f t="shared" si="106"/>
        <v>0.38534807880455252</v>
      </c>
      <c r="K97" s="19">
        <f t="shared" si="106"/>
        <v>0.45343131904681216</v>
      </c>
      <c r="L97" s="19">
        <f t="shared" si="106"/>
        <v>0.53714486766668379</v>
      </c>
      <c r="M97" s="19">
        <f t="shared" si="106"/>
        <v>0.63157250442134194</v>
      </c>
      <c r="N97" s="19">
        <f t="shared" si="106"/>
        <v>0.70035227644750897</v>
      </c>
      <c r="O97" s="19">
        <f t="shared" si="106"/>
        <v>0.75982815381471192</v>
      </c>
      <c r="P97" s="19">
        <f t="shared" si="106"/>
        <v>0.78567929971971295</v>
      </c>
      <c r="Q97" s="19">
        <f t="shared" si="106"/>
        <v>0.83037801171513315</v>
      </c>
      <c r="R97" s="19">
        <f t="shared" si="106"/>
        <v>0.89052687083907367</v>
      </c>
      <c r="S97" s="19">
        <f t="shared" si="106"/>
        <v>0.95572727493549137</v>
      </c>
      <c r="T97" s="19">
        <v>1</v>
      </c>
      <c r="U97" s="19">
        <f t="shared" si="96"/>
        <v>1.0795972808209768</v>
      </c>
      <c r="V97" s="19">
        <f t="shared" si="96"/>
        <v>1.1055407891485278</v>
      </c>
      <c r="W97" s="19">
        <f t="shared" si="96"/>
        <v>1.1556878420246721</v>
      </c>
      <c r="X97" s="19">
        <f t="shared" si="96"/>
        <v>1.2126207767369221</v>
      </c>
      <c r="Y97" s="19">
        <f t="shared" si="96"/>
        <v>1.2265822430732398</v>
      </c>
      <c r="Z97" s="19">
        <f t="shared" si="96"/>
        <v>1.2619820258092569</v>
      </c>
      <c r="AA97" s="19">
        <f t="shared" si="96"/>
        <v>1.2373685051822718</v>
      </c>
    </row>
    <row r="98" spans="1:27" x14ac:dyDescent="0.15">
      <c r="A98" s="8">
        <v>96</v>
      </c>
      <c r="B98" s="11" t="s">
        <v>235</v>
      </c>
      <c r="C98" s="19">
        <f t="shared" ref="C98:H102" si="107">D98/EXP(LN(D209/C209))</f>
        <v>1.206599791975969</v>
      </c>
      <c r="D98" s="19">
        <f t="shared" si="107"/>
        <v>1.2512620562875656</v>
      </c>
      <c r="E98" s="19">
        <f t="shared" si="107"/>
        <v>1.2324723660342305</v>
      </c>
      <c r="F98" s="19">
        <f t="shared" si="107"/>
        <v>1.1898222488816574</v>
      </c>
      <c r="G98" s="19">
        <f t="shared" si="107"/>
        <v>1.1623094687666373</v>
      </c>
      <c r="H98" s="19">
        <f t="shared" si="107"/>
        <v>1.1362888865843925</v>
      </c>
      <c r="I98" s="19">
        <f t="shared" ref="I98:S98" si="108">J98/EXP(LN(J209/I209))</f>
        <v>1.1402564390702028</v>
      </c>
      <c r="J98" s="19">
        <f t="shared" si="108"/>
        <v>1.1006341330231213</v>
      </c>
      <c r="K98" s="19">
        <f t="shared" si="108"/>
        <v>1.0957071444919819</v>
      </c>
      <c r="L98" s="19">
        <f t="shared" si="108"/>
        <v>1.1043888480961477</v>
      </c>
      <c r="M98" s="19">
        <f t="shared" si="108"/>
        <v>1.12456851618345</v>
      </c>
      <c r="N98" s="19">
        <f t="shared" si="108"/>
        <v>1.0899763748519007</v>
      </c>
      <c r="O98" s="19">
        <f t="shared" si="108"/>
        <v>1.1185335071784175</v>
      </c>
      <c r="P98" s="19">
        <f t="shared" si="108"/>
        <v>1.0585674081355931</v>
      </c>
      <c r="Q98" s="19">
        <f t="shared" si="108"/>
        <v>1.0408224070258649</v>
      </c>
      <c r="R98" s="19">
        <f t="shared" si="108"/>
        <v>1.0172200124919379</v>
      </c>
      <c r="S98" s="19">
        <f t="shared" si="108"/>
        <v>1.0147425422619205</v>
      </c>
      <c r="T98" s="19">
        <v>1</v>
      </c>
      <c r="U98" s="19">
        <f t="shared" si="96"/>
        <v>1.0148545401182594</v>
      </c>
      <c r="V98" s="19">
        <f t="shared" si="96"/>
        <v>0.96863760865286253</v>
      </c>
      <c r="W98" s="19">
        <f t="shared" si="96"/>
        <v>0.94642628588383115</v>
      </c>
      <c r="X98" s="19">
        <f t="shared" si="96"/>
        <v>0.92150489030379568</v>
      </c>
      <c r="Y98" s="19">
        <f t="shared" si="96"/>
        <v>0.92516556223610991</v>
      </c>
      <c r="Z98" s="19">
        <f t="shared" si="96"/>
        <v>0.94949937614716107</v>
      </c>
      <c r="AA98" s="19">
        <f t="shared" si="96"/>
        <v>0.92625293913386575</v>
      </c>
    </row>
    <row r="99" spans="1:27" x14ac:dyDescent="0.15">
      <c r="A99" s="8">
        <v>97</v>
      </c>
      <c r="B99" s="11" t="s">
        <v>236</v>
      </c>
      <c r="C99" s="19">
        <f t="shared" si="107"/>
        <v>0.98239099422080267</v>
      </c>
      <c r="D99" s="19">
        <f t="shared" si="107"/>
        <v>1.0127979861723524</v>
      </c>
      <c r="E99" s="19">
        <f t="shared" si="107"/>
        <v>1.0294896304891659</v>
      </c>
      <c r="F99" s="19">
        <f t="shared" si="107"/>
        <v>1.0165832846545737</v>
      </c>
      <c r="G99" s="19">
        <f t="shared" si="107"/>
        <v>1.005319128369943</v>
      </c>
      <c r="H99" s="19">
        <f t="shared" si="107"/>
        <v>0.99022831058954652</v>
      </c>
      <c r="I99" s="19">
        <f t="shared" ref="I99:S99" si="109">J99/EXP(LN(J210/I210))</f>
        <v>1.0140198872800643</v>
      </c>
      <c r="J99" s="19">
        <f t="shared" si="109"/>
        <v>1.0127613850698987</v>
      </c>
      <c r="K99" s="19">
        <f t="shared" si="109"/>
        <v>1.0367575261580759</v>
      </c>
      <c r="L99" s="19">
        <f t="shared" si="109"/>
        <v>1.0524060503809614</v>
      </c>
      <c r="M99" s="19">
        <f t="shared" si="109"/>
        <v>1.0745703215320765</v>
      </c>
      <c r="N99" s="19">
        <f t="shared" si="109"/>
        <v>1.0580159404029557</v>
      </c>
      <c r="O99" s="19">
        <f t="shared" si="109"/>
        <v>1.0980516863266154</v>
      </c>
      <c r="P99" s="19">
        <f t="shared" si="109"/>
        <v>1.0320835756409565</v>
      </c>
      <c r="Q99" s="19">
        <f t="shared" si="109"/>
        <v>1.0240922974665259</v>
      </c>
      <c r="R99" s="19">
        <f t="shared" si="109"/>
        <v>1.0146519317922635</v>
      </c>
      <c r="S99" s="19">
        <f t="shared" si="109"/>
        <v>1.0126005587160833</v>
      </c>
      <c r="T99" s="19">
        <v>1</v>
      </c>
      <c r="U99" s="19">
        <f t="shared" si="96"/>
        <v>1.0157624020636045</v>
      </c>
      <c r="V99" s="19">
        <f t="shared" si="96"/>
        <v>0.99325112874530519</v>
      </c>
      <c r="W99" s="19">
        <f t="shared" si="96"/>
        <v>0.97329035456782054</v>
      </c>
      <c r="X99" s="19">
        <f t="shared" si="96"/>
        <v>0.97489129428621135</v>
      </c>
      <c r="Y99" s="19">
        <f t="shared" si="96"/>
        <v>0.97178495793382269</v>
      </c>
      <c r="Z99" s="19">
        <f t="shared" si="96"/>
        <v>0.99478725522299116</v>
      </c>
      <c r="AA99" s="19">
        <f t="shared" si="96"/>
        <v>0.9856765453026598</v>
      </c>
    </row>
    <row r="100" spans="1:27" x14ac:dyDescent="0.15">
      <c r="A100" s="8">
        <v>98</v>
      </c>
      <c r="B100" s="11" t="s">
        <v>237</v>
      </c>
      <c r="C100" s="19">
        <f t="shared" si="107"/>
        <v>0.9023358746652983</v>
      </c>
      <c r="D100" s="19">
        <f t="shared" si="107"/>
        <v>0.94072001973928343</v>
      </c>
      <c r="E100" s="19">
        <f t="shared" si="107"/>
        <v>0.9473406306378731</v>
      </c>
      <c r="F100" s="19">
        <f t="shared" si="107"/>
        <v>0.9358577177787335</v>
      </c>
      <c r="G100" s="19">
        <f t="shared" si="107"/>
        <v>0.92593966659698701</v>
      </c>
      <c r="H100" s="19">
        <f t="shared" si="107"/>
        <v>0.92067061832179597</v>
      </c>
      <c r="I100" s="19">
        <f t="shared" ref="I100:S100" si="110">J100/EXP(LN(J211/I211))</f>
        <v>0.95101136640533279</v>
      </c>
      <c r="J100" s="19">
        <f t="shared" si="110"/>
        <v>0.94555044719808501</v>
      </c>
      <c r="K100" s="19">
        <f t="shared" si="110"/>
        <v>0.95643289855635893</v>
      </c>
      <c r="L100" s="19">
        <f t="shared" si="110"/>
        <v>0.98939170228664097</v>
      </c>
      <c r="M100" s="19">
        <f t="shared" si="110"/>
        <v>1.0276615512617395</v>
      </c>
      <c r="N100" s="19">
        <f t="shared" si="110"/>
        <v>1.0225658904864008</v>
      </c>
      <c r="O100" s="19">
        <f t="shared" si="110"/>
        <v>1.0613411601561407</v>
      </c>
      <c r="P100" s="19">
        <f t="shared" si="110"/>
        <v>1.0083348888509724</v>
      </c>
      <c r="Q100" s="19">
        <f t="shared" si="110"/>
        <v>0.99465234784824164</v>
      </c>
      <c r="R100" s="19">
        <f t="shared" si="110"/>
        <v>0.99306706518463261</v>
      </c>
      <c r="S100" s="19">
        <f t="shared" si="110"/>
        <v>1.007982762868916</v>
      </c>
      <c r="T100" s="19">
        <v>1</v>
      </c>
      <c r="U100" s="19">
        <f t="shared" si="96"/>
        <v>1.0354693445514356</v>
      </c>
      <c r="V100" s="19">
        <f t="shared" si="96"/>
        <v>1.0123028155429274</v>
      </c>
      <c r="W100" s="19">
        <f t="shared" si="96"/>
        <v>0.99966647607216563</v>
      </c>
      <c r="X100" s="19">
        <f t="shared" si="96"/>
        <v>0.99852647449872289</v>
      </c>
      <c r="Y100" s="19">
        <f t="shared" si="96"/>
        <v>1.0010483154288352</v>
      </c>
      <c r="Z100" s="19">
        <f t="shared" si="96"/>
        <v>1.0369701719074511</v>
      </c>
      <c r="AA100" s="19">
        <f t="shared" si="96"/>
        <v>1.0212446910088211</v>
      </c>
    </row>
    <row r="101" spans="1:27" x14ac:dyDescent="0.15">
      <c r="A101" s="8">
        <v>99</v>
      </c>
      <c r="B101" s="11" t="s">
        <v>238</v>
      </c>
      <c r="C101" s="19">
        <f t="shared" si="107"/>
        <v>1.1561405286027631</v>
      </c>
      <c r="D101" s="19">
        <f t="shared" si="107"/>
        <v>1.1783751955562889</v>
      </c>
      <c r="E101" s="19">
        <f t="shared" si="107"/>
        <v>1.139566310184041</v>
      </c>
      <c r="F101" s="19">
        <f t="shared" si="107"/>
        <v>1.1416129424603527</v>
      </c>
      <c r="G101" s="19">
        <f t="shared" si="107"/>
        <v>1.1551807134945451</v>
      </c>
      <c r="H101" s="19">
        <f t="shared" si="107"/>
        <v>1.1230828630885015</v>
      </c>
      <c r="I101" s="19">
        <f t="shared" ref="I101:S101" si="111">J101/EXP(LN(J212/I212))</f>
        <v>1.1251615733140519</v>
      </c>
      <c r="J101" s="19">
        <f t="shared" si="111"/>
        <v>1.0929496156938687</v>
      </c>
      <c r="K101" s="19">
        <f t="shared" si="111"/>
        <v>1.0759214632033582</v>
      </c>
      <c r="L101" s="19">
        <f t="shared" si="111"/>
        <v>1.1091075420650145</v>
      </c>
      <c r="M101" s="19">
        <f t="shared" si="111"/>
        <v>1.1334117273798749</v>
      </c>
      <c r="N101" s="19">
        <f t="shared" si="111"/>
        <v>1.1339010279711503</v>
      </c>
      <c r="O101" s="19">
        <f t="shared" si="111"/>
        <v>1.1257729513193397</v>
      </c>
      <c r="P101" s="19">
        <f t="shared" si="111"/>
        <v>1.0611665112420388</v>
      </c>
      <c r="Q101" s="19">
        <f t="shared" si="111"/>
        <v>1.02574114347379</v>
      </c>
      <c r="R101" s="19">
        <f t="shared" si="111"/>
        <v>1.0184720943244983</v>
      </c>
      <c r="S101" s="19">
        <f t="shared" si="111"/>
        <v>1.0120251408664482</v>
      </c>
      <c r="T101" s="19">
        <v>1</v>
      </c>
      <c r="U101" s="19">
        <f t="shared" si="96"/>
        <v>1.020063637872177</v>
      </c>
      <c r="V101" s="19">
        <f t="shared" si="96"/>
        <v>0.97943950152397996</v>
      </c>
      <c r="W101" s="19">
        <f t="shared" si="96"/>
        <v>0.98769426249171977</v>
      </c>
      <c r="X101" s="19">
        <f t="shared" si="96"/>
        <v>1.0115994699387891</v>
      </c>
      <c r="Y101" s="19">
        <f t="shared" si="96"/>
        <v>1.0150330507986938</v>
      </c>
      <c r="Z101" s="19">
        <f t="shared" si="96"/>
        <v>1.045548050655138</v>
      </c>
      <c r="AA101" s="19">
        <f t="shared" si="96"/>
        <v>1.0212988851385456</v>
      </c>
    </row>
    <row r="102" spans="1:27" x14ac:dyDescent="0.15">
      <c r="A102" s="8">
        <v>100</v>
      </c>
      <c r="B102" s="11" t="s">
        <v>239</v>
      </c>
      <c r="C102" s="19">
        <f t="shared" si="107"/>
        <v>1.2596646312041038</v>
      </c>
      <c r="D102" s="19">
        <f t="shared" si="107"/>
        <v>1.2982345311684971</v>
      </c>
      <c r="E102" s="19">
        <f t="shared" si="107"/>
        <v>1.2775334305430701</v>
      </c>
      <c r="F102" s="19">
        <f t="shared" si="107"/>
        <v>1.2657493975996954</v>
      </c>
      <c r="G102" s="19">
        <f t="shared" si="107"/>
        <v>1.2617976234928108</v>
      </c>
      <c r="H102" s="19">
        <f t="shared" si="107"/>
        <v>1.2264443726239922</v>
      </c>
      <c r="I102" s="19">
        <f t="shared" ref="I102:S102" si="112">J102/EXP(LN(J213/I213))</f>
        <v>1.2331686037949634</v>
      </c>
      <c r="J102" s="19">
        <f t="shared" si="112"/>
        <v>1.1870825785007042</v>
      </c>
      <c r="K102" s="19">
        <f t="shared" si="112"/>
        <v>1.1349312623073691</v>
      </c>
      <c r="L102" s="19">
        <f t="shared" si="112"/>
        <v>1.1146009400866792</v>
      </c>
      <c r="M102" s="19">
        <f t="shared" si="112"/>
        <v>1.0949854267050696</v>
      </c>
      <c r="N102" s="19">
        <f t="shared" si="112"/>
        <v>1.050033098866791</v>
      </c>
      <c r="O102" s="19">
        <f t="shared" si="112"/>
        <v>1.0613282190541149</v>
      </c>
      <c r="P102" s="19">
        <f t="shared" si="112"/>
        <v>1.0178504512316584</v>
      </c>
      <c r="Q102" s="19">
        <f t="shared" si="112"/>
        <v>0.99338785057846735</v>
      </c>
      <c r="R102" s="19">
        <f t="shared" si="112"/>
        <v>0.98476090468392563</v>
      </c>
      <c r="S102" s="19">
        <f t="shared" si="112"/>
        <v>0.98643052382007235</v>
      </c>
      <c r="T102" s="19">
        <v>1</v>
      </c>
      <c r="U102" s="19">
        <f t="shared" si="96"/>
        <v>1.0372129185823107</v>
      </c>
      <c r="V102" s="19">
        <f t="shared" si="96"/>
        <v>1.0268330788238431</v>
      </c>
      <c r="W102" s="19">
        <f t="shared" si="96"/>
        <v>1.042034385612884</v>
      </c>
      <c r="X102" s="19">
        <f t="shared" si="96"/>
        <v>1.0604900729475728</v>
      </c>
      <c r="Y102" s="19">
        <f t="shared" si="96"/>
        <v>1.0759035156904329</v>
      </c>
      <c r="Z102" s="19">
        <f t="shared" si="96"/>
        <v>1.1055209074492973</v>
      </c>
      <c r="AA102" s="19">
        <f t="shared" si="96"/>
        <v>1.0880189470834687</v>
      </c>
    </row>
    <row r="103" spans="1:27"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x14ac:dyDescent="0.15">
      <c r="A105" s="8">
        <v>201</v>
      </c>
      <c r="B105" s="14" t="s">
        <v>242</v>
      </c>
      <c r="C105" s="19">
        <f t="shared" ref="C105:S105" si="113">D105/EXP(LN(D216/C216))</f>
        <v>1.1040130434438979</v>
      </c>
      <c r="D105" s="19">
        <f t="shared" si="113"/>
        <v>1.1150523304782862</v>
      </c>
      <c r="E105" s="19">
        <f t="shared" si="113"/>
        <v>1.1156442072823158</v>
      </c>
      <c r="F105" s="19">
        <f t="shared" si="113"/>
        <v>1.1040033112013643</v>
      </c>
      <c r="G105" s="19">
        <f t="shared" si="113"/>
        <v>1.0855225719663049</v>
      </c>
      <c r="H105" s="19">
        <f t="shared" si="113"/>
        <v>1.0741779350163991</v>
      </c>
      <c r="I105" s="19">
        <f t="shared" si="113"/>
        <v>1.0840949154480957</v>
      </c>
      <c r="J105" s="19">
        <f t="shared" si="113"/>
        <v>1.0563846479632106</v>
      </c>
      <c r="K105" s="19">
        <f t="shared" si="113"/>
        <v>1.0340527618012305</v>
      </c>
      <c r="L105" s="19">
        <f t="shared" si="113"/>
        <v>1.0358810763576576</v>
      </c>
      <c r="M105" s="19">
        <f t="shared" si="113"/>
        <v>1.0523492565079726</v>
      </c>
      <c r="N105" s="19">
        <f t="shared" si="113"/>
        <v>1.0490649374601975</v>
      </c>
      <c r="O105" s="19">
        <f t="shared" si="113"/>
        <v>1.0667121940662119</v>
      </c>
      <c r="P105" s="19">
        <f t="shared" si="113"/>
        <v>1.0524063833179076</v>
      </c>
      <c r="Q105" s="19">
        <f t="shared" si="113"/>
        <v>1.0330656389916559</v>
      </c>
      <c r="R105" s="19">
        <f t="shared" si="113"/>
        <v>0.99294689589082519</v>
      </c>
      <c r="S105" s="19">
        <f t="shared" si="113"/>
        <v>1.0047804009829573</v>
      </c>
      <c r="T105" s="19">
        <v>1</v>
      </c>
      <c r="U105" s="19">
        <f t="shared" ref="U105:AA110" si="114">T105*EXP(LN(U216/T216))</f>
        <v>1.0085926956251785</v>
      </c>
      <c r="V105" s="19">
        <f t="shared" si="114"/>
        <v>0.99659923295281083</v>
      </c>
      <c r="W105" s="19">
        <f t="shared" si="114"/>
        <v>0.99732315443725783</v>
      </c>
      <c r="X105" s="19">
        <f t="shared" si="114"/>
        <v>1.0002764591834745</v>
      </c>
      <c r="Y105" s="19">
        <f t="shared" si="114"/>
        <v>1.008005319668777</v>
      </c>
      <c r="Z105" s="19">
        <f t="shared" si="114"/>
        <v>1.0280332672397938</v>
      </c>
      <c r="AA105" s="19">
        <f t="shared" si="114"/>
        <v>1.0226985236626354</v>
      </c>
    </row>
    <row r="106" spans="1:27" x14ac:dyDescent="0.15">
      <c r="A106" s="8">
        <v>202</v>
      </c>
      <c r="B106" s="14" t="s">
        <v>243</v>
      </c>
      <c r="C106" s="19">
        <f t="shared" ref="C106:S106" si="115">D106/EXP(LN(D217/C217))</f>
        <v>1.191675709351115</v>
      </c>
      <c r="D106" s="19">
        <f t="shared" si="115"/>
        <v>1.2003472220720288</v>
      </c>
      <c r="E106" s="19">
        <f t="shared" si="115"/>
        <v>1.2023900746304712</v>
      </c>
      <c r="F106" s="19">
        <f t="shared" si="115"/>
        <v>1.1859468307734484</v>
      </c>
      <c r="G106" s="19">
        <f t="shared" si="115"/>
        <v>1.1585957355910952</v>
      </c>
      <c r="H106" s="19">
        <f t="shared" si="115"/>
        <v>1.1458600532322352</v>
      </c>
      <c r="I106" s="19">
        <f t="shared" si="115"/>
        <v>1.1518350209385122</v>
      </c>
      <c r="J106" s="19">
        <f t="shared" si="115"/>
        <v>1.1171188586133838</v>
      </c>
      <c r="K106" s="19">
        <f t="shared" si="115"/>
        <v>1.0850459633813907</v>
      </c>
      <c r="L106" s="19">
        <f t="shared" si="115"/>
        <v>1.0769055771554117</v>
      </c>
      <c r="M106" s="19">
        <f t="shared" si="115"/>
        <v>1.0856510256461231</v>
      </c>
      <c r="N106" s="19">
        <f t="shared" si="115"/>
        <v>1.0782619517913896</v>
      </c>
      <c r="O106" s="19">
        <f t="shared" si="115"/>
        <v>1.0937008727821247</v>
      </c>
      <c r="P106" s="19">
        <f t="shared" si="115"/>
        <v>1.0785985938342597</v>
      </c>
      <c r="Q106" s="19">
        <f t="shared" si="115"/>
        <v>1.0553453838427047</v>
      </c>
      <c r="R106" s="19">
        <f t="shared" si="115"/>
        <v>0.99975569031918343</v>
      </c>
      <c r="S106" s="19">
        <f t="shared" si="115"/>
        <v>1.0088143038832162</v>
      </c>
      <c r="T106" s="19">
        <v>1</v>
      </c>
      <c r="U106" s="19">
        <f t="shared" si="114"/>
        <v>1.0031613546762483</v>
      </c>
      <c r="V106" s="19">
        <f t="shared" si="114"/>
        <v>0.99038146010239558</v>
      </c>
      <c r="W106" s="19">
        <f t="shared" si="114"/>
        <v>0.98810566187073734</v>
      </c>
      <c r="X106" s="19">
        <f t="shared" si="114"/>
        <v>0.98653311700162438</v>
      </c>
      <c r="Y106" s="19">
        <f t="shared" si="114"/>
        <v>0.99397650391877479</v>
      </c>
      <c r="Z106" s="19">
        <f t="shared" si="114"/>
        <v>1.0116630793320276</v>
      </c>
      <c r="AA106" s="19">
        <f t="shared" si="114"/>
        <v>1.0105957851048597</v>
      </c>
    </row>
    <row r="107" spans="1:27" x14ac:dyDescent="0.15">
      <c r="A107" s="8">
        <v>203</v>
      </c>
      <c r="B107" s="14" t="s">
        <v>244</v>
      </c>
      <c r="C107" s="19">
        <f t="shared" ref="C107:S107" si="116">D107/EXP(LN(D218/C218))</f>
        <v>1.4620300353933413</v>
      </c>
      <c r="D107" s="19">
        <f t="shared" si="116"/>
        <v>1.4374330448875559</v>
      </c>
      <c r="E107" s="19">
        <f t="shared" si="116"/>
        <v>1.428668928708708</v>
      </c>
      <c r="F107" s="19">
        <f t="shared" si="116"/>
        <v>1.40864508396243</v>
      </c>
      <c r="G107" s="19">
        <f t="shared" si="116"/>
        <v>1.3237194565102326</v>
      </c>
      <c r="H107" s="19">
        <f t="shared" si="116"/>
        <v>1.2870977861254578</v>
      </c>
      <c r="I107" s="19">
        <f t="shared" si="116"/>
        <v>1.2937539356829659</v>
      </c>
      <c r="J107" s="19">
        <f t="shared" si="116"/>
        <v>1.2361857246332375</v>
      </c>
      <c r="K107" s="19">
        <f t="shared" si="116"/>
        <v>1.1762888526217825</v>
      </c>
      <c r="L107" s="19">
        <f t="shared" si="116"/>
        <v>1.1498793561675575</v>
      </c>
      <c r="M107" s="19">
        <f t="shared" si="116"/>
        <v>1.1335778165707877</v>
      </c>
      <c r="N107" s="19">
        <f t="shared" si="116"/>
        <v>1.1227902896642807</v>
      </c>
      <c r="O107" s="19">
        <f t="shared" si="116"/>
        <v>1.1587102500315154</v>
      </c>
      <c r="P107" s="19">
        <f t="shared" si="116"/>
        <v>1.1554478273286868</v>
      </c>
      <c r="Q107" s="19">
        <f t="shared" si="116"/>
        <v>1.116347176510105</v>
      </c>
      <c r="R107" s="19">
        <f t="shared" si="116"/>
        <v>0.973110036964554</v>
      </c>
      <c r="S107" s="19">
        <f t="shared" si="116"/>
        <v>1.0092664444312816</v>
      </c>
      <c r="T107" s="19">
        <v>1</v>
      </c>
      <c r="U107" s="19">
        <f t="shared" si="114"/>
        <v>1.0017595512914776</v>
      </c>
      <c r="V107" s="19">
        <f t="shared" si="114"/>
        <v>0.96316633430803944</v>
      </c>
      <c r="W107" s="19">
        <f t="shared" si="114"/>
        <v>0.96456251414147731</v>
      </c>
      <c r="X107" s="19">
        <f t="shared" si="114"/>
        <v>0.95915131154530719</v>
      </c>
      <c r="Y107" s="19">
        <f t="shared" si="114"/>
        <v>0.96443930376119325</v>
      </c>
      <c r="Z107" s="19">
        <f t="shared" si="114"/>
        <v>0.97671493745479188</v>
      </c>
      <c r="AA107" s="19">
        <f t="shared" si="114"/>
        <v>0.99754389116194619</v>
      </c>
    </row>
    <row r="108" spans="1:27" x14ac:dyDescent="0.15">
      <c r="A108" s="8">
        <v>204</v>
      </c>
      <c r="B108" s="14" t="s">
        <v>245</v>
      </c>
      <c r="C108" s="19">
        <f t="shared" ref="C108:S108" si="117">D108/EXP(LN(D219/C219))</f>
        <v>1.0264886535937063</v>
      </c>
      <c r="D108" s="19">
        <f t="shared" si="117"/>
        <v>1.04524455948965</v>
      </c>
      <c r="E108" s="19">
        <f t="shared" si="117"/>
        <v>1.0478623670839773</v>
      </c>
      <c r="F108" s="19">
        <f t="shared" si="117"/>
        <v>1.0380367004335793</v>
      </c>
      <c r="G108" s="19">
        <f t="shared" si="117"/>
        <v>1.0339438241590155</v>
      </c>
      <c r="H108" s="19">
        <f t="shared" si="117"/>
        <v>1.028072632990527</v>
      </c>
      <c r="I108" s="19">
        <f t="shared" si="117"/>
        <v>1.0386957081875847</v>
      </c>
      <c r="J108" s="19">
        <f t="shared" si="117"/>
        <v>1.0174508289638602</v>
      </c>
      <c r="K108" s="19">
        <f t="shared" si="117"/>
        <v>1.0032532008767678</v>
      </c>
      <c r="L108" s="19">
        <f t="shared" si="117"/>
        <v>1.01119608294963</v>
      </c>
      <c r="M108" s="19">
        <f t="shared" si="117"/>
        <v>1.0347601624177998</v>
      </c>
      <c r="N108" s="19">
        <f t="shared" si="117"/>
        <v>1.033100575224231</v>
      </c>
      <c r="O108" s="19">
        <f t="shared" si="117"/>
        <v>1.0467910916702639</v>
      </c>
      <c r="P108" s="19">
        <f t="shared" si="117"/>
        <v>1.0300939644778924</v>
      </c>
      <c r="Q108" s="19">
        <f t="shared" si="117"/>
        <v>1.0150319966587933</v>
      </c>
      <c r="R108" s="19">
        <f t="shared" si="117"/>
        <v>0.9972423355469987</v>
      </c>
      <c r="S108" s="19">
        <f t="shared" si="117"/>
        <v>1.0038090007729308</v>
      </c>
      <c r="T108" s="19">
        <v>1</v>
      </c>
      <c r="U108" s="19">
        <f t="shared" si="114"/>
        <v>1.0100723330645749</v>
      </c>
      <c r="V108" s="19">
        <f t="shared" si="114"/>
        <v>1.0038387358999927</v>
      </c>
      <c r="W108" s="19">
        <f t="shared" si="114"/>
        <v>1.0044170877061864</v>
      </c>
      <c r="X108" s="19">
        <f t="shared" si="114"/>
        <v>1.009181628630287</v>
      </c>
      <c r="Y108" s="19">
        <f t="shared" si="114"/>
        <v>1.0174390305746437</v>
      </c>
      <c r="Z108" s="19">
        <f t="shared" si="114"/>
        <v>1.0391456509930066</v>
      </c>
      <c r="AA108" s="19">
        <f t="shared" si="114"/>
        <v>1.0281454649541737</v>
      </c>
    </row>
    <row r="109" spans="1:27" x14ac:dyDescent="0.15">
      <c r="A109" s="8">
        <v>205</v>
      </c>
      <c r="B109" s="14" t="s">
        <v>246</v>
      </c>
      <c r="C109" s="19">
        <f t="shared" ref="C109:S109" si="118">D109/EXP(LN(D220/C220))</f>
        <v>1.1151880905666389</v>
      </c>
      <c r="D109" s="19">
        <f t="shared" si="118"/>
        <v>1.1332718018256174</v>
      </c>
      <c r="E109" s="19">
        <f t="shared" si="118"/>
        <v>1.1383721209210089</v>
      </c>
      <c r="F109" s="19">
        <f t="shared" si="118"/>
        <v>1.1229418870640333</v>
      </c>
      <c r="G109" s="19">
        <f t="shared" si="118"/>
        <v>1.1118795598123334</v>
      </c>
      <c r="H109" s="19">
        <f t="shared" si="118"/>
        <v>1.1059016104373045</v>
      </c>
      <c r="I109" s="19">
        <f t="shared" si="118"/>
        <v>1.1116838607621997</v>
      </c>
      <c r="J109" s="19">
        <f t="shared" si="118"/>
        <v>1.0834329132419507</v>
      </c>
      <c r="K109" s="19">
        <f t="shared" si="118"/>
        <v>1.0592318718106004</v>
      </c>
      <c r="L109" s="19">
        <f t="shared" si="118"/>
        <v>1.0562601128417695</v>
      </c>
      <c r="M109" s="19">
        <f t="shared" si="118"/>
        <v>1.0720917600428181</v>
      </c>
      <c r="N109" s="19">
        <f t="shared" si="118"/>
        <v>1.0656641636139736</v>
      </c>
      <c r="O109" s="19">
        <f t="shared" si="118"/>
        <v>1.0753086667565732</v>
      </c>
      <c r="P109" s="19">
        <f t="shared" si="118"/>
        <v>1.05685670066225</v>
      </c>
      <c r="Q109" s="19">
        <f t="shared" si="118"/>
        <v>1.0380869884213386</v>
      </c>
      <c r="R109" s="19">
        <f t="shared" si="118"/>
        <v>1.0072941773331991</v>
      </c>
      <c r="S109" s="19">
        <f t="shared" si="118"/>
        <v>1.0086863859971453</v>
      </c>
      <c r="T109" s="19">
        <v>1</v>
      </c>
      <c r="U109" s="19">
        <f t="shared" si="114"/>
        <v>1.0035579475640886</v>
      </c>
      <c r="V109" s="19">
        <f t="shared" si="114"/>
        <v>0.99808106009549891</v>
      </c>
      <c r="W109" s="19">
        <f t="shared" si="114"/>
        <v>0.99476639978036852</v>
      </c>
      <c r="X109" s="19">
        <f t="shared" si="114"/>
        <v>0.99427987337143509</v>
      </c>
      <c r="Y109" s="19">
        <f t="shared" si="114"/>
        <v>1.0023330563686175</v>
      </c>
      <c r="Z109" s="19">
        <f t="shared" si="114"/>
        <v>1.02155047485576</v>
      </c>
      <c r="AA109" s="19">
        <f t="shared" si="114"/>
        <v>1.0142883773519873</v>
      </c>
    </row>
    <row r="110" spans="1:27" x14ac:dyDescent="0.15">
      <c r="A110" s="8">
        <v>206</v>
      </c>
      <c r="B110" s="14" t="s">
        <v>252</v>
      </c>
      <c r="C110" s="19">
        <f t="shared" ref="C110:S110" si="119">D110/EXP(LN(D221/C221))</f>
        <v>1.1040359531873882</v>
      </c>
      <c r="D110" s="19">
        <f t="shared" si="119"/>
        <v>1.1150792923441446</v>
      </c>
      <c r="E110" s="19">
        <f t="shared" si="119"/>
        <v>1.1156680351187815</v>
      </c>
      <c r="F110" s="19">
        <f t="shared" si="119"/>
        <v>1.1040271179700796</v>
      </c>
      <c r="G110" s="19">
        <f t="shared" si="119"/>
        <v>1.0855485171961117</v>
      </c>
      <c r="H110" s="19">
        <f t="shared" si="119"/>
        <v>1.0742003465129855</v>
      </c>
      <c r="I110" s="19">
        <f t="shared" si="119"/>
        <v>1.0841168570165072</v>
      </c>
      <c r="J110" s="19">
        <f t="shared" si="119"/>
        <v>1.0564038848762831</v>
      </c>
      <c r="K110" s="19">
        <f t="shared" si="119"/>
        <v>1.0340676097099706</v>
      </c>
      <c r="L110" s="19">
        <f t="shared" si="119"/>
        <v>1.0358926628240186</v>
      </c>
      <c r="M110" s="19">
        <f t="shared" si="119"/>
        <v>1.0523555319577556</v>
      </c>
      <c r="N110" s="19">
        <f t="shared" si="119"/>
        <v>1.0490650799600574</v>
      </c>
      <c r="O110" s="19">
        <f t="shared" si="119"/>
        <v>1.0667114016201578</v>
      </c>
      <c r="P110" s="19">
        <f t="shared" si="119"/>
        <v>1.0524012971665124</v>
      </c>
      <c r="Q110" s="19">
        <f t="shared" si="119"/>
        <v>1.0330597989744228</v>
      </c>
      <c r="R110" s="19">
        <f t="shared" si="119"/>
        <v>0.99294569102705554</v>
      </c>
      <c r="S110" s="19">
        <f t="shared" si="119"/>
        <v>1.0047777001368885</v>
      </c>
      <c r="T110" s="19">
        <v>1</v>
      </c>
      <c r="U110" s="19">
        <f t="shared" si="114"/>
        <v>1.0085969081229502</v>
      </c>
      <c r="V110" s="19">
        <f t="shared" si="114"/>
        <v>0.99660368295337709</v>
      </c>
      <c r="W110" s="19">
        <f t="shared" si="114"/>
        <v>0.99732973530708491</v>
      </c>
      <c r="X110" s="19">
        <f t="shared" si="114"/>
        <v>1.0002853217878711</v>
      </c>
      <c r="Y110" s="19">
        <f t="shared" si="114"/>
        <v>1.0080153133365368</v>
      </c>
      <c r="Z110" s="19">
        <f t="shared" si="114"/>
        <v>1.028044672340034</v>
      </c>
      <c r="AA110" s="19">
        <f t="shared" si="114"/>
        <v>1.0227081379182101</v>
      </c>
    </row>
    <row r="111" spans="1:27"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x14ac:dyDescent="0.15">
      <c r="C112" s="2" t="s">
        <v>269</v>
      </c>
    </row>
    <row r="113" spans="1:27" x14ac:dyDescent="0.15">
      <c r="A113" s="1" t="s">
        <v>249</v>
      </c>
      <c r="B113" s="1" t="s">
        <v>250</v>
      </c>
      <c r="C113" s="15">
        <v>1994</v>
      </c>
      <c r="D113" s="15">
        <v>1995</v>
      </c>
      <c r="E113" s="15">
        <v>1996</v>
      </c>
      <c r="F113" s="15">
        <v>1997</v>
      </c>
      <c r="G113" s="15">
        <v>1998</v>
      </c>
      <c r="H113" s="15">
        <v>1999</v>
      </c>
      <c r="I113" s="15">
        <v>2000</v>
      </c>
      <c r="J113" s="15">
        <v>2001</v>
      </c>
      <c r="K113" s="15">
        <v>2002</v>
      </c>
      <c r="L113" s="15">
        <v>2003</v>
      </c>
      <c r="M113" s="15">
        <v>2004</v>
      </c>
      <c r="N113" s="15">
        <v>2005</v>
      </c>
      <c r="O113" s="15">
        <v>2006</v>
      </c>
      <c r="P113" s="15">
        <v>2007</v>
      </c>
      <c r="Q113" s="15">
        <v>2008</v>
      </c>
      <c r="R113" s="15">
        <v>2009</v>
      </c>
      <c r="S113" s="15">
        <v>2010</v>
      </c>
      <c r="T113" s="15">
        <v>2011</v>
      </c>
      <c r="U113" s="15">
        <v>2012</v>
      </c>
      <c r="V113" s="15">
        <v>2013</v>
      </c>
      <c r="W113" s="15">
        <v>2014</v>
      </c>
      <c r="X113" s="15">
        <v>2015</v>
      </c>
      <c r="Y113" s="15">
        <v>2016</v>
      </c>
      <c r="Z113" s="15">
        <v>2017</v>
      </c>
      <c r="AA113" s="15">
        <v>2018</v>
      </c>
    </row>
    <row r="114" spans="1:27" x14ac:dyDescent="0.15">
      <c r="A114" s="8">
        <v>1</v>
      </c>
      <c r="B114" s="9" t="s">
        <v>140</v>
      </c>
      <c r="C114" s="16">
        <v>6643868.3899623901</v>
      </c>
      <c r="D114" s="16">
        <v>6565534.1214709897</v>
      </c>
      <c r="E114" s="16">
        <v>6416565.1093776003</v>
      </c>
      <c r="F114" s="16">
        <v>6006357.6897626696</v>
      </c>
      <c r="G114" s="16">
        <v>5826491.9322974002</v>
      </c>
      <c r="H114" s="16">
        <v>5552418.9292549398</v>
      </c>
      <c r="I114" s="16">
        <v>5262557.5959147997</v>
      </c>
      <c r="J114" s="16">
        <v>5206858.9021756696</v>
      </c>
      <c r="K114" s="16">
        <v>4715855.8514498696</v>
      </c>
      <c r="L114" s="16">
        <v>4667729.2940111896</v>
      </c>
      <c r="M114" s="16">
        <v>4641293.6004539598</v>
      </c>
      <c r="N114" s="16">
        <v>4614370.4814703604</v>
      </c>
      <c r="O114" s="16">
        <v>4249372.9626676897</v>
      </c>
      <c r="P114" s="16">
        <v>4186474.2444507298</v>
      </c>
      <c r="Q114" s="16">
        <v>3969480.70548493</v>
      </c>
      <c r="R114" s="16">
        <v>3903282.7778175501</v>
      </c>
      <c r="S114" s="16">
        <v>3667937.5536253201</v>
      </c>
      <c r="T114" s="16">
        <v>3554977.5250136699</v>
      </c>
      <c r="U114" s="16">
        <v>3411652.8482635999</v>
      </c>
      <c r="V114" s="16">
        <v>3286056.3462574198</v>
      </c>
      <c r="W114" s="16">
        <v>3178754.8037349698</v>
      </c>
      <c r="X114" s="16">
        <v>3148716.0201625298</v>
      </c>
      <c r="Y114" s="16">
        <v>2923924.8534612102</v>
      </c>
      <c r="Z114" s="16">
        <v>2988188.6783828302</v>
      </c>
      <c r="AA114" s="16">
        <v>3032400.4728379999</v>
      </c>
    </row>
    <row r="115" spans="1:27" x14ac:dyDescent="0.15">
      <c r="A115" s="8">
        <v>2</v>
      </c>
      <c r="B115" s="9" t="s">
        <v>141</v>
      </c>
      <c r="C115" s="16">
        <v>390051.664576373</v>
      </c>
      <c r="D115" s="16">
        <v>388970.65449852502</v>
      </c>
      <c r="E115" s="16">
        <v>402210.68509846</v>
      </c>
      <c r="F115" s="16">
        <v>407442.00942207401</v>
      </c>
      <c r="G115" s="16">
        <v>417352.88668307097</v>
      </c>
      <c r="H115" s="16">
        <v>418772.43818670098</v>
      </c>
      <c r="I115" s="16">
        <v>437092.43348532898</v>
      </c>
      <c r="J115" s="16">
        <v>432590.608532071</v>
      </c>
      <c r="K115" s="16">
        <v>438303.621282076</v>
      </c>
      <c r="L115" s="16">
        <v>444440.696515597</v>
      </c>
      <c r="M115" s="16">
        <v>454728.55457280402</v>
      </c>
      <c r="N115" s="16">
        <v>461851.986638106</v>
      </c>
      <c r="O115" s="16">
        <v>481676.09056567698</v>
      </c>
      <c r="P115" s="16">
        <v>490461.07882987801</v>
      </c>
      <c r="Q115" s="16">
        <v>499088.142190126</v>
      </c>
      <c r="R115" s="16">
        <v>490498.02773428999</v>
      </c>
      <c r="S115" s="16">
        <v>489905.59688906698</v>
      </c>
      <c r="T115" s="16">
        <v>491849.911492794</v>
      </c>
      <c r="U115" s="16">
        <v>485305.47678687703</v>
      </c>
      <c r="V115" s="16">
        <v>463380.41748217301</v>
      </c>
      <c r="W115" s="16">
        <v>448105.53711303399</v>
      </c>
      <c r="X115" s="16">
        <v>455195.77727468801</v>
      </c>
      <c r="Y115" s="16">
        <v>442597.37724823202</v>
      </c>
      <c r="Z115" s="16">
        <v>444431.54786202201</v>
      </c>
      <c r="AA115" s="16">
        <v>459122.55480902002</v>
      </c>
    </row>
    <row r="116" spans="1:27" x14ac:dyDescent="0.15">
      <c r="A116" s="8">
        <v>3</v>
      </c>
      <c r="B116" s="9" t="s">
        <v>142</v>
      </c>
      <c r="C116" s="16">
        <v>191231.00237707299</v>
      </c>
      <c r="D116" s="16">
        <v>190824.12933866301</v>
      </c>
      <c r="E116" s="16">
        <v>183093.991506677</v>
      </c>
      <c r="F116" s="16">
        <v>169384.84530559299</v>
      </c>
      <c r="G116" s="16">
        <v>162350.411629665</v>
      </c>
      <c r="H116" s="16">
        <v>151177.98219422801</v>
      </c>
      <c r="I116" s="16">
        <v>146948.22304529001</v>
      </c>
      <c r="J116" s="16">
        <v>134610.38168449001</v>
      </c>
      <c r="K116" s="16">
        <v>125523.248035489</v>
      </c>
      <c r="L116" s="16">
        <v>116544.54731381701</v>
      </c>
      <c r="M116" s="16">
        <v>108407.779736627</v>
      </c>
      <c r="N116" s="16">
        <v>100999.05828143901</v>
      </c>
      <c r="O116" s="16">
        <v>118588.480283757</v>
      </c>
      <c r="P116" s="16">
        <v>132827.77282351899</v>
      </c>
      <c r="Q116" s="16">
        <v>147768.65724847699</v>
      </c>
      <c r="R116" s="16">
        <v>159669.623464526</v>
      </c>
      <c r="S116" s="16">
        <v>175402.22101421899</v>
      </c>
      <c r="T116" s="16">
        <v>175892.60054834999</v>
      </c>
      <c r="U116" s="16">
        <v>170956.52750390299</v>
      </c>
      <c r="V116" s="16">
        <v>158875.56685937199</v>
      </c>
      <c r="W116" s="16">
        <v>150003.222018222</v>
      </c>
      <c r="X116" s="16">
        <v>151075.89593419799</v>
      </c>
      <c r="Y116" s="16">
        <v>146969.15693591</v>
      </c>
      <c r="Z116" s="16">
        <v>147205.86969252999</v>
      </c>
      <c r="AA116" s="16">
        <v>152731.119081048</v>
      </c>
    </row>
    <row r="117" spans="1:27" x14ac:dyDescent="0.15">
      <c r="A117" s="8">
        <v>4</v>
      </c>
      <c r="B117" s="11" t="s">
        <v>143</v>
      </c>
      <c r="C117" s="16">
        <v>569129.69583136402</v>
      </c>
      <c r="D117" s="16">
        <v>543629.10025414894</v>
      </c>
      <c r="E117" s="16">
        <v>537337.83635742904</v>
      </c>
      <c r="F117" s="16">
        <v>487902.417484754</v>
      </c>
      <c r="G117" s="16">
        <v>526449.14481228695</v>
      </c>
      <c r="H117" s="16">
        <v>556167.97985725303</v>
      </c>
      <c r="I117" s="16">
        <v>582194.53903778899</v>
      </c>
      <c r="J117" s="16">
        <v>518075.45848084299</v>
      </c>
      <c r="K117" s="16">
        <v>506511.38674044498</v>
      </c>
      <c r="L117" s="16">
        <v>502680.19572725199</v>
      </c>
      <c r="M117" s="16">
        <v>383614.64718171599</v>
      </c>
      <c r="N117" s="16">
        <v>437857.32094806398</v>
      </c>
      <c r="O117" s="16">
        <v>402058.59706398897</v>
      </c>
      <c r="P117" s="16">
        <v>395216.60898826597</v>
      </c>
      <c r="Q117" s="16">
        <v>403557.64847224398</v>
      </c>
      <c r="R117" s="16">
        <v>342449.38282646</v>
      </c>
      <c r="S117" s="16">
        <v>298266.98806820798</v>
      </c>
      <c r="T117" s="16">
        <v>268576.212444123</v>
      </c>
      <c r="U117" s="16">
        <v>265713.773329838</v>
      </c>
      <c r="V117" s="16">
        <v>238440.63379031801</v>
      </c>
      <c r="W117" s="16">
        <v>338020.53172186302</v>
      </c>
      <c r="X117" s="16">
        <v>320345.875170463</v>
      </c>
      <c r="Y117" s="16">
        <v>326535.62895593402</v>
      </c>
      <c r="Z117" s="16">
        <v>347609.53934186703</v>
      </c>
      <c r="AA117" s="16">
        <v>287739.13943300903</v>
      </c>
    </row>
    <row r="118" spans="1:27" x14ac:dyDescent="0.15">
      <c r="A118" s="8">
        <v>5</v>
      </c>
      <c r="B118" s="11" t="s">
        <v>144</v>
      </c>
      <c r="C118" s="16">
        <v>165667.89593083301</v>
      </c>
      <c r="D118" s="16">
        <v>163729.88309366</v>
      </c>
      <c r="E118" s="16">
        <v>164583.77965764501</v>
      </c>
      <c r="F118" s="16">
        <v>181508.55016019</v>
      </c>
      <c r="G118" s="16">
        <v>163884.69070461599</v>
      </c>
      <c r="H118" s="16">
        <v>157828.86451788401</v>
      </c>
      <c r="I118" s="16">
        <v>155330.73683315999</v>
      </c>
      <c r="J118" s="16">
        <v>149807.37952168699</v>
      </c>
      <c r="K118" s="16">
        <v>126218.623548662</v>
      </c>
      <c r="L118" s="16">
        <v>125942.881284944</v>
      </c>
      <c r="M118" s="16">
        <v>98801.308054556503</v>
      </c>
      <c r="N118" s="16">
        <v>97645.744254905803</v>
      </c>
      <c r="O118" s="16">
        <v>98156.255434824707</v>
      </c>
      <c r="P118" s="16">
        <v>99165.721014003706</v>
      </c>
      <c r="Q118" s="16">
        <v>79611.538254372601</v>
      </c>
      <c r="R118" s="16">
        <v>92563.789605134094</v>
      </c>
      <c r="S118" s="16">
        <v>91567.068552000201</v>
      </c>
      <c r="T118" s="16">
        <v>79290.400156947304</v>
      </c>
      <c r="U118" s="16">
        <v>80403.905051179594</v>
      </c>
      <c r="V118" s="16">
        <v>80518.759783985195</v>
      </c>
      <c r="W118" s="16">
        <v>105568.698131967</v>
      </c>
      <c r="X118" s="16">
        <v>105757.99268762</v>
      </c>
      <c r="Y118" s="16">
        <v>82442.457140898303</v>
      </c>
      <c r="Z118" s="16">
        <v>104278.594807045</v>
      </c>
      <c r="AA118" s="16">
        <v>85981.022309739303</v>
      </c>
    </row>
    <row r="119" spans="1:27" x14ac:dyDescent="0.15">
      <c r="A119" s="8">
        <v>6</v>
      </c>
      <c r="B119" s="11" t="s">
        <v>145</v>
      </c>
      <c r="C119" s="16">
        <v>385616.74583786598</v>
      </c>
      <c r="D119" s="16">
        <v>379120.35660090501</v>
      </c>
      <c r="E119" s="16">
        <v>376392.264074768</v>
      </c>
      <c r="F119" s="16">
        <v>367017.73698070401</v>
      </c>
      <c r="G119" s="16">
        <v>365899.12160621502</v>
      </c>
      <c r="H119" s="16">
        <v>360606.66418976698</v>
      </c>
      <c r="I119" s="16">
        <v>367226.27439721703</v>
      </c>
      <c r="J119" s="16">
        <v>356551.906343012</v>
      </c>
      <c r="K119" s="16">
        <v>354412.90892021701</v>
      </c>
      <c r="L119" s="16">
        <v>352036.55714015802</v>
      </c>
      <c r="M119" s="16">
        <v>344132.83779025899</v>
      </c>
      <c r="N119" s="16">
        <v>341138.82144986099</v>
      </c>
      <c r="O119" s="16">
        <v>343895.67399256601</v>
      </c>
      <c r="P119" s="16">
        <v>332183.81856843899</v>
      </c>
      <c r="Q119" s="16">
        <v>329630.37221921002</v>
      </c>
      <c r="R119" s="16">
        <v>311441.89600827999</v>
      </c>
      <c r="S119" s="16">
        <v>329625.77523450903</v>
      </c>
      <c r="T119" s="16">
        <v>327692.28425815102</v>
      </c>
      <c r="U119" s="16">
        <v>341961.54195370898</v>
      </c>
      <c r="V119" s="16">
        <v>344342.93490700499</v>
      </c>
      <c r="W119" s="16">
        <v>348122.23537168099</v>
      </c>
      <c r="X119" s="16">
        <v>362795.07510014501</v>
      </c>
      <c r="Y119" s="16">
        <v>363603.28162380302</v>
      </c>
      <c r="Z119" s="16">
        <v>370787.44213874597</v>
      </c>
      <c r="AA119" s="16">
        <v>374914.80649559101</v>
      </c>
    </row>
    <row r="120" spans="1:27" x14ac:dyDescent="0.15">
      <c r="A120" s="8">
        <v>7</v>
      </c>
      <c r="B120" s="11" t="s">
        <v>146</v>
      </c>
      <c r="C120" s="16">
        <v>563626.66041947901</v>
      </c>
      <c r="D120" s="16">
        <v>552527.59159069997</v>
      </c>
      <c r="E120" s="16">
        <v>549526.08126498805</v>
      </c>
      <c r="F120" s="16">
        <v>530870.91676876496</v>
      </c>
      <c r="G120" s="16">
        <v>517587.71986987302</v>
      </c>
      <c r="H120" s="16">
        <v>507649.85515840002</v>
      </c>
      <c r="I120" s="16">
        <v>506245.76901860803</v>
      </c>
      <c r="J120" s="16">
        <v>490567.37311434501</v>
      </c>
      <c r="K120" s="16">
        <v>479975.65135123802</v>
      </c>
      <c r="L120" s="16">
        <v>455860.67503519001</v>
      </c>
      <c r="M120" s="16">
        <v>446430.19895057799</v>
      </c>
      <c r="N120" s="16">
        <v>439158.03803893999</v>
      </c>
      <c r="O120" s="16">
        <v>436896.00968000002</v>
      </c>
      <c r="P120" s="16">
        <v>421382.51518425997</v>
      </c>
      <c r="Q120" s="16">
        <v>410167.22732666199</v>
      </c>
      <c r="R120" s="16">
        <v>384713.30638178298</v>
      </c>
      <c r="S120" s="16">
        <v>396378.63886099902</v>
      </c>
      <c r="T120" s="16">
        <v>359561.21273635299</v>
      </c>
      <c r="U120" s="16">
        <v>380806.04228597402</v>
      </c>
      <c r="V120" s="16">
        <v>359161.94315226201</v>
      </c>
      <c r="W120" s="16">
        <v>353666.21825493599</v>
      </c>
      <c r="X120" s="16">
        <v>350889.18372674298</v>
      </c>
      <c r="Y120" s="16">
        <v>342072.613225687</v>
      </c>
      <c r="Z120" s="16">
        <v>335899.31135834102</v>
      </c>
      <c r="AA120" s="16">
        <v>339763.955848468</v>
      </c>
    </row>
    <row r="121" spans="1:27" x14ac:dyDescent="0.15">
      <c r="A121" s="8">
        <v>8</v>
      </c>
      <c r="B121" s="11" t="s">
        <v>147</v>
      </c>
      <c r="C121" s="16">
        <v>51825.747267368002</v>
      </c>
      <c r="D121" s="16">
        <v>50259.489675810197</v>
      </c>
      <c r="E121" s="16">
        <v>49837.6323998035</v>
      </c>
      <c r="F121" s="16">
        <v>47458.279825645499</v>
      </c>
      <c r="G121" s="16">
        <v>46917.499706053197</v>
      </c>
      <c r="H121" s="16">
        <v>43736.237201777898</v>
      </c>
      <c r="I121" s="16">
        <v>42118.744469248501</v>
      </c>
      <c r="J121" s="16">
        <v>41044.644264546099</v>
      </c>
      <c r="K121" s="16">
        <v>41267.333509827098</v>
      </c>
      <c r="L121" s="16">
        <v>38964.259749631601</v>
      </c>
      <c r="M121" s="16">
        <v>39581.086959053901</v>
      </c>
      <c r="N121" s="16">
        <v>39728.238379614202</v>
      </c>
      <c r="O121" s="16">
        <v>40314.113909207699</v>
      </c>
      <c r="P121" s="16">
        <v>38789.0866713414</v>
      </c>
      <c r="Q121" s="16">
        <v>39944.032170117302</v>
      </c>
      <c r="R121" s="16">
        <v>37932.916997953798</v>
      </c>
      <c r="S121" s="16">
        <v>38693.686901093402</v>
      </c>
      <c r="T121" s="16">
        <v>41257.483301655397</v>
      </c>
      <c r="U121" s="16">
        <v>44987.9909052941</v>
      </c>
      <c r="V121" s="16">
        <v>41249.156158373298</v>
      </c>
      <c r="W121" s="16">
        <v>40962.048016113702</v>
      </c>
      <c r="X121" s="16">
        <v>40848.412048947299</v>
      </c>
      <c r="Y121" s="16">
        <v>40344.406537744202</v>
      </c>
      <c r="Z121" s="16">
        <v>40046.2794792227</v>
      </c>
      <c r="AA121" s="16">
        <v>40898.711385070899</v>
      </c>
    </row>
    <row r="122" spans="1:27" x14ac:dyDescent="0.15">
      <c r="A122" s="8">
        <v>9</v>
      </c>
      <c r="B122" s="11" t="s">
        <v>148</v>
      </c>
      <c r="C122" s="16">
        <v>2085814.84291166</v>
      </c>
      <c r="D122" s="16">
        <v>2104691.2110869698</v>
      </c>
      <c r="E122" s="16">
        <v>2113372.1777096498</v>
      </c>
      <c r="F122" s="16">
        <v>2025874.95871958</v>
      </c>
      <c r="G122" s="16">
        <v>1979370.4822586</v>
      </c>
      <c r="H122" s="16">
        <v>1962502.6508597599</v>
      </c>
      <c r="I122" s="16">
        <v>1970472.26606475</v>
      </c>
      <c r="J122" s="16">
        <v>1980107.4393386401</v>
      </c>
      <c r="K122" s="16">
        <v>1991518.44578776</v>
      </c>
      <c r="L122" s="16">
        <v>1979566.7791805</v>
      </c>
      <c r="M122" s="16">
        <v>1983906.9452569401</v>
      </c>
      <c r="N122" s="16">
        <v>1998921.1257368701</v>
      </c>
      <c r="O122" s="16">
        <v>2023742.1747431899</v>
      </c>
      <c r="P122" s="16">
        <v>1957851.2389243999</v>
      </c>
      <c r="Q122" s="16">
        <v>1904908.4812268401</v>
      </c>
      <c r="R122" s="16">
        <v>1781201.40383362</v>
      </c>
      <c r="S122" s="16">
        <v>1855089.7775544999</v>
      </c>
      <c r="T122" s="16">
        <v>1768232.75892856</v>
      </c>
      <c r="U122" s="16">
        <v>1868124.6944840199</v>
      </c>
      <c r="V122" s="16">
        <v>1826300.2771523499</v>
      </c>
      <c r="W122" s="16">
        <v>1838546.56365906</v>
      </c>
      <c r="X122" s="16">
        <v>1806083.3612705299</v>
      </c>
      <c r="Y122" s="16">
        <v>1804812.3479150799</v>
      </c>
      <c r="Z122" s="16">
        <v>1830516.3838793701</v>
      </c>
      <c r="AA122" s="16">
        <v>1846488.0685899199</v>
      </c>
    </row>
    <row r="123" spans="1:27" x14ac:dyDescent="0.15">
      <c r="A123" s="8">
        <v>10</v>
      </c>
      <c r="B123" s="11" t="s">
        <v>149</v>
      </c>
      <c r="C123" s="16">
        <v>292448.160381714</v>
      </c>
      <c r="D123" s="16">
        <v>296449.62800547102</v>
      </c>
      <c r="E123" s="16">
        <v>292668.72323489201</v>
      </c>
      <c r="F123" s="16">
        <v>292690.93948473898</v>
      </c>
      <c r="G123" s="16">
        <v>282795.55844776903</v>
      </c>
      <c r="H123" s="16">
        <v>275044.01262508798</v>
      </c>
      <c r="I123" s="16">
        <v>270947.63857537397</v>
      </c>
      <c r="J123" s="16">
        <v>270679.61068797403</v>
      </c>
      <c r="K123" s="16">
        <v>267455.13937797502</v>
      </c>
      <c r="L123" s="16">
        <v>254091.96041449299</v>
      </c>
      <c r="M123" s="16">
        <v>248619.94956863401</v>
      </c>
      <c r="N123" s="16">
        <v>245072.620499032</v>
      </c>
      <c r="O123" s="16">
        <v>247742.12831704199</v>
      </c>
      <c r="P123" s="16">
        <v>244407.80522928099</v>
      </c>
      <c r="Q123" s="16">
        <v>247247.03081845201</v>
      </c>
      <c r="R123" s="16">
        <v>233713.48685290699</v>
      </c>
      <c r="S123" s="16">
        <v>239486.039675532</v>
      </c>
      <c r="T123" s="16">
        <v>237306.371731616</v>
      </c>
      <c r="U123" s="16">
        <v>249950.12692513401</v>
      </c>
      <c r="V123" s="16">
        <v>237809.166512322</v>
      </c>
      <c r="W123" s="16">
        <v>240140.46462062199</v>
      </c>
      <c r="X123" s="16">
        <v>243729.70619533901</v>
      </c>
      <c r="Y123" s="16">
        <v>241632.910225486</v>
      </c>
      <c r="Z123" s="16">
        <v>243801.40578824101</v>
      </c>
      <c r="AA123" s="16">
        <v>246579.32758968699</v>
      </c>
    </row>
    <row r="124" spans="1:27" x14ac:dyDescent="0.15">
      <c r="A124" s="8">
        <v>11</v>
      </c>
      <c r="B124" s="11" t="s">
        <v>150</v>
      </c>
      <c r="C124" s="16">
        <v>47922.188080550899</v>
      </c>
      <c r="D124" s="16">
        <v>45912.246206982498</v>
      </c>
      <c r="E124" s="16">
        <v>47672.435110717997</v>
      </c>
      <c r="F124" s="16">
        <v>47133.287081586903</v>
      </c>
      <c r="G124" s="16">
        <v>48290.611984776297</v>
      </c>
      <c r="H124" s="16">
        <v>48907.534112377201</v>
      </c>
      <c r="I124" s="16">
        <v>49814.607039704897</v>
      </c>
      <c r="J124" s="16">
        <v>48099.833814387202</v>
      </c>
      <c r="K124" s="16">
        <v>48297.366035560699</v>
      </c>
      <c r="L124" s="16">
        <v>46777.747904433803</v>
      </c>
      <c r="M124" s="16">
        <v>46368.958363400801</v>
      </c>
      <c r="N124" s="16">
        <v>45719.822469859399</v>
      </c>
      <c r="O124" s="16">
        <v>46880.662367583798</v>
      </c>
      <c r="P124" s="16">
        <v>48741.369772806698</v>
      </c>
      <c r="Q124" s="16">
        <v>49312.794203126003</v>
      </c>
      <c r="R124" s="16">
        <v>48545.302434969897</v>
      </c>
      <c r="S124" s="16">
        <v>49073.126629923499</v>
      </c>
      <c r="T124" s="16">
        <v>49321.600318060802</v>
      </c>
      <c r="U124" s="16">
        <v>49709.625186757003</v>
      </c>
      <c r="V124" s="16">
        <v>46447.063379035499</v>
      </c>
      <c r="W124" s="16">
        <v>45454.666400247399</v>
      </c>
      <c r="X124" s="16">
        <v>48968.610627173701</v>
      </c>
      <c r="Y124" s="16">
        <v>48180.467746480201</v>
      </c>
      <c r="Z124" s="16">
        <v>105832.82078612001</v>
      </c>
      <c r="AA124" s="16">
        <v>107243.57661803</v>
      </c>
    </row>
    <row r="125" spans="1:27" x14ac:dyDescent="0.15">
      <c r="A125" s="8">
        <v>12</v>
      </c>
      <c r="B125" s="11" t="s">
        <v>151</v>
      </c>
      <c r="C125" s="16">
        <v>26184.0719962084</v>
      </c>
      <c r="D125" s="16">
        <v>24813.911991986599</v>
      </c>
      <c r="E125" s="16">
        <v>24509.636106726801</v>
      </c>
      <c r="F125" s="16">
        <v>24570.2998897572</v>
      </c>
      <c r="G125" s="16">
        <v>23451.881534883301</v>
      </c>
      <c r="H125" s="16">
        <v>23874.309564383399</v>
      </c>
      <c r="I125" s="16">
        <v>24767.069653595801</v>
      </c>
      <c r="J125" s="16">
        <v>22771.980628498</v>
      </c>
      <c r="K125" s="16">
        <v>21270.944840318702</v>
      </c>
      <c r="L125" s="16">
        <v>20239.6855990617</v>
      </c>
      <c r="M125" s="16">
        <v>18735.317011254399</v>
      </c>
      <c r="N125" s="16">
        <v>14710.9357140587</v>
      </c>
      <c r="O125" s="16">
        <v>13280.381930587801</v>
      </c>
      <c r="P125" s="16">
        <v>12215.754154149599</v>
      </c>
      <c r="Q125" s="16">
        <v>9439.6256516966296</v>
      </c>
      <c r="R125" s="16">
        <v>7186.8460545962898</v>
      </c>
      <c r="S125" s="16">
        <v>6840.0382230886598</v>
      </c>
      <c r="T125" s="16">
        <v>6481.3334554084604</v>
      </c>
      <c r="U125" s="16">
        <v>6674.9621204794703</v>
      </c>
      <c r="V125" s="16">
        <v>5928.2632951435598</v>
      </c>
      <c r="W125" s="16">
        <v>5919.9307881675904</v>
      </c>
      <c r="X125" s="16">
        <v>4743.63967114966</v>
      </c>
      <c r="Y125" s="16">
        <v>4020.61779652828</v>
      </c>
      <c r="Z125" s="16">
        <v>4082.1740882193499</v>
      </c>
      <c r="AA125" s="16">
        <v>4190.6605539093798</v>
      </c>
    </row>
    <row r="126" spans="1:27" x14ac:dyDescent="0.15">
      <c r="A126" s="8">
        <v>13</v>
      </c>
      <c r="B126" s="11" t="s">
        <v>152</v>
      </c>
      <c r="C126" s="16">
        <v>2799096.79124186</v>
      </c>
      <c r="D126" s="16">
        <v>2588030.8626400498</v>
      </c>
      <c r="E126" s="16">
        <v>2479473.2158431499</v>
      </c>
      <c r="F126" s="16">
        <v>2310851.2736699302</v>
      </c>
      <c r="G126" s="16">
        <v>2046075.6939779101</v>
      </c>
      <c r="H126" s="16">
        <v>1887115.4244230799</v>
      </c>
      <c r="I126" s="16">
        <v>1709446.0791474399</v>
      </c>
      <c r="J126" s="16">
        <v>1558118.01697458</v>
      </c>
      <c r="K126" s="16">
        <v>1398963.43626928</v>
      </c>
      <c r="L126" s="16">
        <v>1310766.6953356401</v>
      </c>
      <c r="M126" s="16">
        <v>1214423.7731083501</v>
      </c>
      <c r="N126" s="16">
        <v>1126948.4947281999</v>
      </c>
      <c r="O126" s="16">
        <v>1137375.51093806</v>
      </c>
      <c r="P126" s="16">
        <v>1084336.4706641501</v>
      </c>
      <c r="Q126" s="16">
        <v>1009473.47629044</v>
      </c>
      <c r="R126" s="16">
        <v>872400.64163623098</v>
      </c>
      <c r="S126" s="16">
        <v>861884.98999023403</v>
      </c>
      <c r="T126" s="16">
        <v>849282.37696222903</v>
      </c>
      <c r="U126" s="16">
        <v>846794.83171534701</v>
      </c>
      <c r="V126" s="16">
        <v>784783.78009762103</v>
      </c>
      <c r="W126" s="16">
        <v>756382.33558873995</v>
      </c>
      <c r="X126" s="16">
        <v>708916.11753114895</v>
      </c>
      <c r="Y126" s="16">
        <v>709894.95488670305</v>
      </c>
      <c r="Z126" s="16">
        <v>669271.80932302203</v>
      </c>
      <c r="AA126" s="16">
        <v>683161.24224434304</v>
      </c>
    </row>
    <row r="127" spans="1:27" x14ac:dyDescent="0.15">
      <c r="A127" s="8">
        <v>14</v>
      </c>
      <c r="B127" s="11" t="s">
        <v>153</v>
      </c>
      <c r="C127" s="16">
        <v>93548.012785527797</v>
      </c>
      <c r="D127" s="16">
        <v>85666.365905598796</v>
      </c>
      <c r="E127" s="16">
        <v>84205.060545038403</v>
      </c>
      <c r="F127" s="16">
        <v>82719.591637254896</v>
      </c>
      <c r="G127" s="16">
        <v>76872.124166743699</v>
      </c>
      <c r="H127" s="16">
        <v>80242.283458891296</v>
      </c>
      <c r="I127" s="16">
        <v>78853.039167408599</v>
      </c>
      <c r="J127" s="16">
        <v>69684.027624281502</v>
      </c>
      <c r="K127" s="16">
        <v>66431.388733461703</v>
      </c>
      <c r="L127" s="16">
        <v>47994.773287178097</v>
      </c>
      <c r="M127" s="16">
        <v>40525.0453765313</v>
      </c>
      <c r="N127" s="16">
        <v>34148.2782638973</v>
      </c>
      <c r="O127" s="16">
        <v>35028.355352309103</v>
      </c>
      <c r="P127" s="16">
        <v>28546.887547140199</v>
      </c>
      <c r="Q127" s="16">
        <v>30090.759420140399</v>
      </c>
      <c r="R127" s="16">
        <v>28295.366994511998</v>
      </c>
      <c r="S127" s="16">
        <v>25594.842043662298</v>
      </c>
      <c r="T127" s="16">
        <v>26890.6485048988</v>
      </c>
      <c r="U127" s="16">
        <v>31808.954533518401</v>
      </c>
      <c r="V127" s="16">
        <v>30473.534574715901</v>
      </c>
      <c r="W127" s="16">
        <v>23093.001254167699</v>
      </c>
      <c r="X127" s="16">
        <v>24300.326762979999</v>
      </c>
      <c r="Y127" s="16">
        <v>23776.8074013968</v>
      </c>
      <c r="Z127" s="16">
        <v>22441.7630206705</v>
      </c>
      <c r="AA127" s="16">
        <v>23053.310200903801</v>
      </c>
    </row>
    <row r="128" spans="1:27" x14ac:dyDescent="0.15">
      <c r="A128" s="8">
        <v>15</v>
      </c>
      <c r="B128" s="11" t="s">
        <v>154</v>
      </c>
      <c r="C128" s="16">
        <v>267891.10493572301</v>
      </c>
      <c r="D128" s="16">
        <v>262999.534720294</v>
      </c>
      <c r="E128" s="16">
        <v>263173.55105139699</v>
      </c>
      <c r="F128" s="16">
        <v>261899.85086854</v>
      </c>
      <c r="G128" s="16">
        <v>247100.26822460201</v>
      </c>
      <c r="H128" s="16">
        <v>244226.07514676399</v>
      </c>
      <c r="I128" s="16">
        <v>237243.84145185599</v>
      </c>
      <c r="J128" s="16">
        <v>232769.34812444201</v>
      </c>
      <c r="K128" s="16">
        <v>219345.63243630101</v>
      </c>
      <c r="L128" s="16">
        <v>210929.60603187</v>
      </c>
      <c r="M128" s="16">
        <v>199188.81180065201</v>
      </c>
      <c r="N128" s="16">
        <v>193871.13506959801</v>
      </c>
      <c r="O128" s="16">
        <v>197856.08911296399</v>
      </c>
      <c r="P128" s="16">
        <v>184234.84233650699</v>
      </c>
      <c r="Q128" s="16">
        <v>171032.520353039</v>
      </c>
      <c r="R128" s="16">
        <v>150662.68883490001</v>
      </c>
      <c r="S128" s="16">
        <v>144183.49117212</v>
      </c>
      <c r="T128" s="16">
        <v>146548.40426314899</v>
      </c>
      <c r="U128" s="16">
        <v>143327.49270175199</v>
      </c>
      <c r="V128" s="16">
        <v>128704.409050667</v>
      </c>
      <c r="W128" s="16">
        <v>126866.27184222</v>
      </c>
      <c r="X128" s="16">
        <v>125012.069131399</v>
      </c>
      <c r="Y128" s="16">
        <v>123006.420025452</v>
      </c>
      <c r="Z128" s="16">
        <v>122507.48932917901</v>
      </c>
      <c r="AA128" s="16">
        <v>123669.902958347</v>
      </c>
    </row>
    <row r="129" spans="1:27" x14ac:dyDescent="0.15">
      <c r="A129" s="8">
        <v>16</v>
      </c>
      <c r="B129" s="11" t="s">
        <v>155</v>
      </c>
      <c r="C129" s="16">
        <v>457616.88610177202</v>
      </c>
      <c r="D129" s="16">
        <v>451931.579948903</v>
      </c>
      <c r="E129" s="16">
        <v>451617.71300731099</v>
      </c>
      <c r="F129" s="16">
        <v>442318.25481090002</v>
      </c>
      <c r="G129" s="16">
        <v>428568.97718291898</v>
      </c>
      <c r="H129" s="16">
        <v>421050.24691535399</v>
      </c>
      <c r="I129" s="16">
        <v>420143.64216273901</v>
      </c>
      <c r="J129" s="16">
        <v>406463.43995280901</v>
      </c>
      <c r="K129" s="16">
        <v>390641.36718017701</v>
      </c>
      <c r="L129" s="16">
        <v>381389.21317778801</v>
      </c>
      <c r="M129" s="16">
        <v>375215.89508621802</v>
      </c>
      <c r="N129" s="16">
        <v>371175.32578748598</v>
      </c>
      <c r="O129" s="16">
        <v>378389.49297777499</v>
      </c>
      <c r="P129" s="16">
        <v>367886.05330391799</v>
      </c>
      <c r="Q129" s="16">
        <v>359476.11266285501</v>
      </c>
      <c r="R129" s="16">
        <v>331013.21241494099</v>
      </c>
      <c r="S129" s="16">
        <v>337721.03160176001</v>
      </c>
      <c r="T129" s="16">
        <v>333722.34861753101</v>
      </c>
      <c r="U129" s="16">
        <v>338903.26252844301</v>
      </c>
      <c r="V129" s="16">
        <v>323685.73538995499</v>
      </c>
      <c r="W129" s="16">
        <v>329513.29758650699</v>
      </c>
      <c r="X129" s="16">
        <v>323570.25638338999</v>
      </c>
      <c r="Y129" s="16">
        <v>329352.582906397</v>
      </c>
      <c r="Z129" s="16">
        <v>355717.760904225</v>
      </c>
      <c r="AA129" s="16">
        <v>357624.292902063</v>
      </c>
    </row>
    <row r="130" spans="1:27" x14ac:dyDescent="0.15">
      <c r="A130" s="8">
        <v>17</v>
      </c>
      <c r="B130" s="11" t="s">
        <v>156</v>
      </c>
      <c r="C130" s="16">
        <v>19631.3660819652</v>
      </c>
      <c r="D130" s="16">
        <v>18685.858818388399</v>
      </c>
      <c r="E130" s="16">
        <v>18737.865568463501</v>
      </c>
      <c r="F130" s="16">
        <v>18193.6538386227</v>
      </c>
      <c r="G130" s="16">
        <v>17500.881014848699</v>
      </c>
      <c r="H130" s="16">
        <v>17173.283933894701</v>
      </c>
      <c r="I130" s="16">
        <v>16947.397827005701</v>
      </c>
      <c r="J130" s="16">
        <v>17516.701860590601</v>
      </c>
      <c r="K130" s="16">
        <v>14993.1940915471</v>
      </c>
      <c r="L130" s="16">
        <v>22068.1065955302</v>
      </c>
      <c r="M130" s="16">
        <v>19369.319486603399</v>
      </c>
      <c r="N130" s="16">
        <v>18027.776096158999</v>
      </c>
      <c r="O130" s="16">
        <v>16478.797332929302</v>
      </c>
      <c r="P130" s="16">
        <v>15387.7655964399</v>
      </c>
      <c r="Q130" s="16">
        <v>12564.3227307621</v>
      </c>
      <c r="R130" s="16">
        <v>10161.043000547401</v>
      </c>
      <c r="S130" s="16">
        <v>10791.1815155114</v>
      </c>
      <c r="T130" s="16">
        <v>11569.965308897001</v>
      </c>
      <c r="U130" s="16">
        <v>11741.885954388899</v>
      </c>
      <c r="V130" s="16">
        <v>11252.8638309203</v>
      </c>
      <c r="W130" s="16">
        <v>11309.8221206326</v>
      </c>
      <c r="X130" s="16">
        <v>10042.702220654801</v>
      </c>
      <c r="Y130" s="16">
        <v>9672.3877692870992</v>
      </c>
      <c r="Z130" s="16">
        <v>9951.8257461462508</v>
      </c>
      <c r="AA130" s="16">
        <v>10187.264949939299</v>
      </c>
    </row>
    <row r="131" spans="1:27" x14ac:dyDescent="0.15">
      <c r="A131" s="8">
        <v>18</v>
      </c>
      <c r="B131" s="11" t="s">
        <v>157</v>
      </c>
      <c r="C131" s="16">
        <v>122995.73517600801</v>
      </c>
      <c r="D131" s="16">
        <v>120217.201846785</v>
      </c>
      <c r="E131" s="16">
        <v>115234.359656956</v>
      </c>
      <c r="F131" s="16">
        <v>112857.727693365</v>
      </c>
      <c r="G131" s="16">
        <v>113655.32008642</v>
      </c>
      <c r="H131" s="16">
        <v>112180.721383222</v>
      </c>
      <c r="I131" s="16">
        <v>110035.19739059301</v>
      </c>
      <c r="J131" s="16">
        <v>111947.19403107</v>
      </c>
      <c r="K131" s="16">
        <v>111099.76985452601</v>
      </c>
      <c r="L131" s="16">
        <v>106847.991005987</v>
      </c>
      <c r="M131" s="16">
        <v>107566.63770461299</v>
      </c>
      <c r="N131" s="16">
        <v>103577.497074042</v>
      </c>
      <c r="O131" s="16">
        <v>104393.27666448501</v>
      </c>
      <c r="P131" s="16">
        <v>109130.21196971</v>
      </c>
      <c r="Q131" s="16">
        <v>116157.45519396001</v>
      </c>
      <c r="R131" s="16">
        <v>111321.143096603</v>
      </c>
      <c r="S131" s="16">
        <v>109505.037185655</v>
      </c>
      <c r="T131" s="16">
        <v>120549.673278052</v>
      </c>
      <c r="U131" s="16">
        <v>106349.841507116</v>
      </c>
      <c r="V131" s="16">
        <v>97063.471399484697</v>
      </c>
      <c r="W131" s="16">
        <v>93454.798474809693</v>
      </c>
      <c r="X131" s="16">
        <v>93543.031521317796</v>
      </c>
      <c r="Y131" s="16">
        <v>97478.270420585905</v>
      </c>
      <c r="Z131" s="16">
        <v>101868.45931767</v>
      </c>
      <c r="AA131" s="16">
        <v>104678.272019503</v>
      </c>
    </row>
    <row r="132" spans="1:27" x14ac:dyDescent="0.15">
      <c r="A132" s="8">
        <v>19</v>
      </c>
      <c r="B132" s="11" t="s">
        <v>158</v>
      </c>
      <c r="C132" s="16">
        <v>6149.7514542868103</v>
      </c>
      <c r="D132" s="16">
        <v>5671.5629273844697</v>
      </c>
      <c r="E132" s="16">
        <v>6427.7158895396997</v>
      </c>
      <c r="F132" s="16">
        <v>5214.4953043526302</v>
      </c>
      <c r="G132" s="16">
        <v>6259.3809788615899</v>
      </c>
      <c r="H132" s="16">
        <v>8102.7451783164297</v>
      </c>
      <c r="I132" s="16">
        <v>6791.7449904879904</v>
      </c>
      <c r="J132" s="16">
        <v>9017.8747224047002</v>
      </c>
      <c r="K132" s="16">
        <v>9490.8618861717496</v>
      </c>
      <c r="L132" s="16">
        <v>7031.2176494851401</v>
      </c>
      <c r="M132" s="16">
        <v>8412.6715495703193</v>
      </c>
      <c r="N132" s="16">
        <v>9108.6205014602401</v>
      </c>
      <c r="O132" s="16">
        <v>13420.334608654401</v>
      </c>
      <c r="P132" s="16">
        <v>12178.944419130699</v>
      </c>
      <c r="Q132" s="16">
        <v>9932.4323059570397</v>
      </c>
      <c r="R132" s="16">
        <v>6769.1082179778496</v>
      </c>
      <c r="S132" s="16">
        <v>10253.767655748799</v>
      </c>
      <c r="T132" s="16">
        <v>14141.896809735899</v>
      </c>
      <c r="U132" s="16">
        <v>12790.985449285199</v>
      </c>
      <c r="V132" s="16">
        <v>14396.147695686999</v>
      </c>
      <c r="W132" s="16">
        <v>12886.8045286993</v>
      </c>
      <c r="X132" s="16">
        <v>12478.571269287801</v>
      </c>
      <c r="Y132" s="16">
        <v>12584.503402496601</v>
      </c>
      <c r="Z132" s="16">
        <v>12321.0011715499</v>
      </c>
      <c r="AA132" s="16">
        <v>12700.769268722501</v>
      </c>
    </row>
    <row r="133" spans="1:27" x14ac:dyDescent="0.15">
      <c r="A133" s="8">
        <v>20</v>
      </c>
      <c r="B133" s="11" t="s">
        <v>159</v>
      </c>
      <c r="C133" s="16">
        <v>265085.74995807</v>
      </c>
      <c r="D133" s="16">
        <v>251018.095687458</v>
      </c>
      <c r="E133" s="16">
        <v>251868.53593538699</v>
      </c>
      <c r="F133" s="16">
        <v>259158.315990979</v>
      </c>
      <c r="G133" s="16">
        <v>250491.78117307101</v>
      </c>
      <c r="H133" s="16">
        <v>248292.51245867301</v>
      </c>
      <c r="I133" s="16">
        <v>246922.289905571</v>
      </c>
      <c r="J133" s="16">
        <v>237951.95840304601</v>
      </c>
      <c r="K133" s="16">
        <v>222935.958672871</v>
      </c>
      <c r="L133" s="16">
        <v>219834.19756832399</v>
      </c>
      <c r="M133" s="16">
        <v>209995.42082064401</v>
      </c>
      <c r="N133" s="16">
        <v>216195.203598394</v>
      </c>
      <c r="O133" s="16">
        <v>219272.51961070401</v>
      </c>
      <c r="P133" s="16">
        <v>216255.88038224899</v>
      </c>
      <c r="Q133" s="16">
        <v>222572.28587749699</v>
      </c>
      <c r="R133" s="16">
        <v>210183.59074330301</v>
      </c>
      <c r="S133" s="16">
        <v>211028.159917596</v>
      </c>
      <c r="T133" s="16">
        <v>204618.42623693499</v>
      </c>
      <c r="U133" s="16">
        <v>215509.040898051</v>
      </c>
      <c r="V133" s="16">
        <v>207561.55985266101</v>
      </c>
      <c r="W133" s="16">
        <v>212275.862627264</v>
      </c>
      <c r="X133" s="16">
        <v>220455.67962926699</v>
      </c>
      <c r="Y133" s="16">
        <v>218208.16423870699</v>
      </c>
      <c r="Z133" s="16">
        <v>218789.705992503</v>
      </c>
      <c r="AA133" s="16">
        <v>224932.42791942001</v>
      </c>
    </row>
    <row r="134" spans="1:27" x14ac:dyDescent="0.15">
      <c r="A134" s="8">
        <v>21</v>
      </c>
      <c r="B134" s="11" t="s">
        <v>160</v>
      </c>
      <c r="C134" s="16">
        <v>308311.67056370398</v>
      </c>
      <c r="D134" s="16">
        <v>301737.56755159801</v>
      </c>
      <c r="E134" s="16">
        <v>306817.64075577602</v>
      </c>
      <c r="F134" s="16">
        <v>304153.75281781302</v>
      </c>
      <c r="G134" s="16">
        <v>291650.687309028</v>
      </c>
      <c r="H134" s="16">
        <v>298430.69481763698</v>
      </c>
      <c r="I134" s="16">
        <v>301026.790568884</v>
      </c>
      <c r="J134" s="16">
        <v>307030.808127033</v>
      </c>
      <c r="K134" s="16">
        <v>305654.31609810801</v>
      </c>
      <c r="L134" s="16">
        <v>293851.85871392902</v>
      </c>
      <c r="M134" s="16">
        <v>297934.71457964001</v>
      </c>
      <c r="N134" s="16">
        <v>299704.40898350801</v>
      </c>
      <c r="O134" s="16">
        <v>306638.88636571699</v>
      </c>
      <c r="P134" s="16">
        <v>279645.40250030201</v>
      </c>
      <c r="Q134" s="16">
        <v>272594.506738653</v>
      </c>
      <c r="R134" s="16">
        <v>260181.951708332</v>
      </c>
      <c r="S134" s="16">
        <v>270364.418501604</v>
      </c>
      <c r="T134" s="16">
        <v>266589.140055047</v>
      </c>
      <c r="U134" s="16">
        <v>275352.18358737702</v>
      </c>
      <c r="V134" s="16">
        <v>267713.97054701898</v>
      </c>
      <c r="W134" s="16">
        <v>276149.198816291</v>
      </c>
      <c r="X134" s="16">
        <v>278224.47761899902</v>
      </c>
      <c r="Y134" s="16">
        <v>281109.73268793803</v>
      </c>
      <c r="Z134" s="16">
        <v>280616.399786386</v>
      </c>
      <c r="AA134" s="16">
        <v>288054.548910029</v>
      </c>
    </row>
    <row r="135" spans="1:27" x14ac:dyDescent="0.15">
      <c r="A135" s="8">
        <v>22</v>
      </c>
      <c r="B135" s="11" t="s">
        <v>161</v>
      </c>
      <c r="C135" s="16">
        <v>355067.84993976401</v>
      </c>
      <c r="D135" s="16">
        <v>345984.53245159099</v>
      </c>
      <c r="E135" s="16">
        <v>352434.25649224297</v>
      </c>
      <c r="F135" s="16">
        <v>349717.82509131799</v>
      </c>
      <c r="G135" s="16">
        <v>335401.301656442</v>
      </c>
      <c r="H135" s="16">
        <v>332106.40915612603</v>
      </c>
      <c r="I135" s="16">
        <v>339498.14461602003</v>
      </c>
      <c r="J135" s="16">
        <v>342696.05157557299</v>
      </c>
      <c r="K135" s="16">
        <v>340313.60823091801</v>
      </c>
      <c r="L135" s="16">
        <v>339045.02003219398</v>
      </c>
      <c r="M135" s="16">
        <v>350111.58892970602</v>
      </c>
      <c r="N135" s="16">
        <v>369507.76905544801</v>
      </c>
      <c r="O135" s="16">
        <v>379097.21834939299</v>
      </c>
      <c r="P135" s="16">
        <v>361818.999687262</v>
      </c>
      <c r="Q135" s="16">
        <v>347079.67878162599</v>
      </c>
      <c r="R135" s="16">
        <v>316524.67260513798</v>
      </c>
      <c r="S135" s="16">
        <v>328309.79531780101</v>
      </c>
      <c r="T135" s="16">
        <v>330646.28745131299</v>
      </c>
      <c r="U135" s="16">
        <v>317920.07341869897</v>
      </c>
      <c r="V135" s="16">
        <v>304625.992858838</v>
      </c>
      <c r="W135" s="16">
        <v>306979.03885422699</v>
      </c>
      <c r="X135" s="16">
        <v>311083.95838956803</v>
      </c>
      <c r="Y135" s="16">
        <v>323530.48112391698</v>
      </c>
      <c r="Z135" s="16">
        <v>341337.57304033998</v>
      </c>
      <c r="AA135" s="16">
        <v>348815.90421384602</v>
      </c>
    </row>
    <row r="136" spans="1:27" x14ac:dyDescent="0.15">
      <c r="A136" s="8">
        <v>23</v>
      </c>
      <c r="B136" s="11" t="s">
        <v>162</v>
      </c>
      <c r="C136" s="16">
        <v>74093.906870742998</v>
      </c>
      <c r="D136" s="16">
        <v>70335.219726380194</v>
      </c>
      <c r="E136" s="16">
        <v>69387.706870347203</v>
      </c>
      <c r="F136" s="16">
        <v>67116.240919702803</v>
      </c>
      <c r="G136" s="16">
        <v>61705.3546154289</v>
      </c>
      <c r="H136" s="16">
        <v>56862.225507294199</v>
      </c>
      <c r="I136" s="16">
        <v>52190.896166408798</v>
      </c>
      <c r="J136" s="16">
        <v>50190.578726509098</v>
      </c>
      <c r="K136" s="16">
        <v>48619.929263227197</v>
      </c>
      <c r="L136" s="16">
        <v>49567.160321867501</v>
      </c>
      <c r="M136" s="16">
        <v>48416.197324202301</v>
      </c>
      <c r="N136" s="16">
        <v>49092.363255179502</v>
      </c>
      <c r="O136" s="16">
        <v>50975.430319916901</v>
      </c>
      <c r="P136" s="16">
        <v>49198.553827689</v>
      </c>
      <c r="Q136" s="16">
        <v>50521.087333748597</v>
      </c>
      <c r="R136" s="16">
        <v>47420.488802484397</v>
      </c>
      <c r="S136" s="16">
        <v>49240.0367208022</v>
      </c>
      <c r="T136" s="16">
        <v>50550.669941898203</v>
      </c>
      <c r="U136" s="16">
        <v>48479.7729887202</v>
      </c>
      <c r="V136" s="16">
        <v>46022.887428226502</v>
      </c>
      <c r="W136" s="16">
        <v>46721.991973518401</v>
      </c>
      <c r="X136" s="16">
        <v>46148.635827372898</v>
      </c>
      <c r="Y136" s="16">
        <v>46857.992595191601</v>
      </c>
      <c r="Z136" s="16">
        <v>50164.9869944815</v>
      </c>
      <c r="AA136" s="16">
        <v>51917.402576522298</v>
      </c>
    </row>
    <row r="137" spans="1:27" x14ac:dyDescent="0.15">
      <c r="A137" s="8">
        <v>24</v>
      </c>
      <c r="B137" s="11" t="s">
        <v>163</v>
      </c>
      <c r="C137" s="16">
        <v>27389.373035191598</v>
      </c>
      <c r="D137" s="16">
        <v>26146.770894578</v>
      </c>
      <c r="E137" s="16">
        <v>26372.616409812799</v>
      </c>
      <c r="F137" s="16">
        <v>27710.1954464259</v>
      </c>
      <c r="G137" s="16">
        <v>30401.979959126002</v>
      </c>
      <c r="H137" s="16">
        <v>30990.799199646899</v>
      </c>
      <c r="I137" s="16">
        <v>32157.255494931302</v>
      </c>
      <c r="J137" s="16">
        <v>31941.778073732301</v>
      </c>
      <c r="K137" s="16">
        <v>29546.2166549959</v>
      </c>
      <c r="L137" s="16">
        <v>26675.333124147201</v>
      </c>
      <c r="M137" s="16">
        <v>25005.755275041</v>
      </c>
      <c r="N137" s="16">
        <v>22970.277168621298</v>
      </c>
      <c r="O137" s="16">
        <v>21436.597895620402</v>
      </c>
      <c r="P137" s="16">
        <v>19855.587281414199</v>
      </c>
      <c r="Q137" s="16">
        <v>19084.011165070398</v>
      </c>
      <c r="R137" s="16">
        <v>18397.907700431999</v>
      </c>
      <c r="S137" s="16">
        <v>19941.542722198999</v>
      </c>
      <c r="T137" s="16">
        <v>23697.591753539</v>
      </c>
      <c r="U137" s="16">
        <v>21657.806051019601</v>
      </c>
      <c r="V137" s="16">
        <v>21606.107664244399</v>
      </c>
      <c r="W137" s="16">
        <v>23113.007784939</v>
      </c>
      <c r="X137" s="16">
        <v>22188.206820486899</v>
      </c>
      <c r="Y137" s="16">
        <v>24142.365294051899</v>
      </c>
      <c r="Z137" s="16">
        <v>27409.168987901299</v>
      </c>
      <c r="AA137" s="16">
        <v>28261.7871073891</v>
      </c>
    </row>
    <row r="138" spans="1:27" x14ac:dyDescent="0.15">
      <c r="A138" s="8">
        <v>25</v>
      </c>
      <c r="B138" s="11" t="s">
        <v>164</v>
      </c>
      <c r="C138" s="16">
        <v>183372.286480626</v>
      </c>
      <c r="D138" s="16">
        <v>178991.00763873599</v>
      </c>
      <c r="E138" s="16">
        <v>175437.75452344501</v>
      </c>
      <c r="F138" s="16">
        <v>172394.592348923</v>
      </c>
      <c r="G138" s="16">
        <v>162668.04411889799</v>
      </c>
      <c r="H138" s="16">
        <v>155141.453866197</v>
      </c>
      <c r="I138" s="16">
        <v>158108.18931728901</v>
      </c>
      <c r="J138" s="16">
        <v>153110.86656223799</v>
      </c>
      <c r="K138" s="16">
        <v>146450.051508946</v>
      </c>
      <c r="L138" s="16">
        <v>143174.346424282</v>
      </c>
      <c r="M138" s="16">
        <v>141424.31071357499</v>
      </c>
      <c r="N138" s="16">
        <v>134152.70215500699</v>
      </c>
      <c r="O138" s="16">
        <v>134894.640696591</v>
      </c>
      <c r="P138" s="16">
        <v>138954.79116284699</v>
      </c>
      <c r="Q138" s="16">
        <v>135384.04007410299</v>
      </c>
      <c r="R138" s="16">
        <v>118395.119798948</v>
      </c>
      <c r="S138" s="16">
        <v>122291.03790910399</v>
      </c>
      <c r="T138" s="16">
        <v>126064.001960957</v>
      </c>
      <c r="U138" s="16">
        <v>121575.682682755</v>
      </c>
      <c r="V138" s="16">
        <v>117598.9445407</v>
      </c>
      <c r="W138" s="16">
        <v>112941.97442070799</v>
      </c>
      <c r="X138" s="16">
        <v>112576.77983401599</v>
      </c>
      <c r="Y138" s="16">
        <v>109307.26557583601</v>
      </c>
      <c r="Z138" s="16">
        <v>105572.19938927999</v>
      </c>
      <c r="AA138" s="16">
        <v>108965.92404594101</v>
      </c>
    </row>
    <row r="139" spans="1:27" x14ac:dyDescent="0.15">
      <c r="A139" s="8">
        <v>26</v>
      </c>
      <c r="B139" s="11" t="s">
        <v>165</v>
      </c>
      <c r="C139" s="16">
        <v>504774.70573589898</v>
      </c>
      <c r="D139" s="16">
        <v>492976.88204333198</v>
      </c>
      <c r="E139" s="16">
        <v>488376.33622165403</v>
      </c>
      <c r="F139" s="16">
        <v>465998.45151833998</v>
      </c>
      <c r="G139" s="16">
        <v>432313.34800078103</v>
      </c>
      <c r="H139" s="16">
        <v>412918.110535015</v>
      </c>
      <c r="I139" s="16">
        <v>399598.39385656</v>
      </c>
      <c r="J139" s="16">
        <v>381926.88550503697</v>
      </c>
      <c r="K139" s="16">
        <v>348993.20072896202</v>
      </c>
      <c r="L139" s="16">
        <v>330371.27382832201</v>
      </c>
      <c r="M139" s="16">
        <v>307653.49618439499</v>
      </c>
      <c r="N139" s="16">
        <v>295425.63736433</v>
      </c>
      <c r="O139" s="16">
        <v>294056.94982083899</v>
      </c>
      <c r="P139" s="16">
        <v>279920.182995743</v>
      </c>
      <c r="Q139" s="16">
        <v>265202.18513459602</v>
      </c>
      <c r="R139" s="16">
        <v>239022.51612402499</v>
      </c>
      <c r="S139" s="16">
        <v>231635.30550603001</v>
      </c>
      <c r="T139" s="16">
        <v>229363.77602964701</v>
      </c>
      <c r="U139" s="16">
        <v>233078.92001833799</v>
      </c>
      <c r="V139" s="16">
        <v>231658.40464453501</v>
      </c>
      <c r="W139" s="16">
        <v>229494.27468689199</v>
      </c>
      <c r="X139" s="16">
        <v>227630.43337344</v>
      </c>
      <c r="Y139" s="16">
        <v>224954.67791715899</v>
      </c>
      <c r="Z139" s="16">
        <v>224665.08878970699</v>
      </c>
      <c r="AA139" s="16">
        <v>232124.054392108</v>
      </c>
    </row>
    <row r="140" spans="1:27" x14ac:dyDescent="0.15">
      <c r="A140" s="8">
        <v>27</v>
      </c>
      <c r="B140" s="11" t="s">
        <v>166</v>
      </c>
      <c r="C140" s="16">
        <v>226319.96261570099</v>
      </c>
      <c r="D140" s="16">
        <v>229464.589610878</v>
      </c>
      <c r="E140" s="16">
        <v>226534.71599892099</v>
      </c>
      <c r="F140" s="16">
        <v>220751.01696220401</v>
      </c>
      <c r="G140" s="16">
        <v>195017.61355288301</v>
      </c>
      <c r="H140" s="16">
        <v>180180.271429518</v>
      </c>
      <c r="I140" s="16">
        <v>177055.70699876</v>
      </c>
      <c r="J140" s="16">
        <v>167189.88865143</v>
      </c>
      <c r="K140" s="16">
        <v>146825.103290542</v>
      </c>
      <c r="L140" s="16">
        <v>144719.51476646101</v>
      </c>
      <c r="M140" s="16">
        <v>134664.41065172001</v>
      </c>
      <c r="N140" s="16">
        <v>132035.21616295</v>
      </c>
      <c r="O140" s="16">
        <v>138364.90912595901</v>
      </c>
      <c r="P140" s="16">
        <v>140904.30926331101</v>
      </c>
      <c r="Q140" s="16">
        <v>132625.882950784</v>
      </c>
      <c r="R140" s="16">
        <v>118271.58688820001</v>
      </c>
      <c r="S140" s="16">
        <v>117336.427602261</v>
      </c>
      <c r="T140" s="16">
        <v>113328.12388222601</v>
      </c>
      <c r="U140" s="16">
        <v>111834.08063023099</v>
      </c>
      <c r="V140" s="16">
        <v>105231.350387631</v>
      </c>
      <c r="W140" s="16">
        <v>100254.957667549</v>
      </c>
      <c r="X140" s="16">
        <v>97939.206833589298</v>
      </c>
      <c r="Y140" s="16">
        <v>96818.737046376904</v>
      </c>
      <c r="Z140" s="16">
        <v>94917.634666031707</v>
      </c>
      <c r="AA140" s="16">
        <v>97553.523449802597</v>
      </c>
    </row>
    <row r="141" spans="1:27" x14ac:dyDescent="0.15">
      <c r="A141" s="8">
        <v>28</v>
      </c>
      <c r="B141" s="11" t="s">
        <v>167</v>
      </c>
      <c r="C141" s="16">
        <v>270130.660293111</v>
      </c>
      <c r="D141" s="16">
        <v>267267.08798273298</v>
      </c>
      <c r="E141" s="16">
        <v>260048.87682840301</v>
      </c>
      <c r="F141" s="16">
        <v>248674.93827492101</v>
      </c>
      <c r="G141" s="16">
        <v>236390.61440080099</v>
      </c>
      <c r="H141" s="16">
        <v>220336.85697201299</v>
      </c>
      <c r="I141" s="16">
        <v>219222.84655749501</v>
      </c>
      <c r="J141" s="16">
        <v>210916.88464186</v>
      </c>
      <c r="K141" s="16">
        <v>195981.017866571</v>
      </c>
      <c r="L141" s="16">
        <v>194251.93156619099</v>
      </c>
      <c r="M141" s="16">
        <v>189389.16223472499</v>
      </c>
      <c r="N141" s="16">
        <v>187891.91686104701</v>
      </c>
      <c r="O141" s="16">
        <v>191665.14026001099</v>
      </c>
      <c r="P141" s="16">
        <v>191873.41689024199</v>
      </c>
      <c r="Q141" s="16">
        <v>183809.543855077</v>
      </c>
      <c r="R141" s="16">
        <v>162003.68798125401</v>
      </c>
      <c r="S141" s="16">
        <v>169548.7911798</v>
      </c>
      <c r="T141" s="16">
        <v>167699.83978979601</v>
      </c>
      <c r="U141" s="16">
        <v>173002.80957146501</v>
      </c>
      <c r="V141" s="16">
        <v>169850.987048126</v>
      </c>
      <c r="W141" s="16">
        <v>171887.15690779599</v>
      </c>
      <c r="X141" s="16">
        <v>168909.60645924101</v>
      </c>
      <c r="Y141" s="16">
        <v>168024.743977128</v>
      </c>
      <c r="Z141" s="16">
        <v>171465.92855436</v>
      </c>
      <c r="AA141" s="16">
        <v>177320.481179728</v>
      </c>
    </row>
    <row r="142" spans="1:27" x14ac:dyDescent="0.15">
      <c r="A142" s="8">
        <v>29</v>
      </c>
      <c r="B142" s="11" t="s">
        <v>168</v>
      </c>
      <c r="C142" s="16">
        <v>344846.52722659201</v>
      </c>
      <c r="D142" s="16">
        <v>320289.39063100802</v>
      </c>
      <c r="E142" s="16">
        <v>303961.18212048302</v>
      </c>
      <c r="F142" s="16">
        <v>302784.257871337</v>
      </c>
      <c r="G142" s="16">
        <v>272464.87455351901</v>
      </c>
      <c r="H142" s="16">
        <v>253365.58287203099</v>
      </c>
      <c r="I142" s="16">
        <v>257722.69317731701</v>
      </c>
      <c r="J142" s="16">
        <v>243211.78790865501</v>
      </c>
      <c r="K142" s="16">
        <v>225137.47451361199</v>
      </c>
      <c r="L142" s="16">
        <v>214126.98557451001</v>
      </c>
      <c r="M142" s="16">
        <v>207535.96190905201</v>
      </c>
      <c r="N142" s="16">
        <v>205861.27653833301</v>
      </c>
      <c r="O142" s="16">
        <v>209951.87644924599</v>
      </c>
      <c r="P142" s="16">
        <v>200669.54015570501</v>
      </c>
      <c r="Q142" s="16">
        <v>188745.272335029</v>
      </c>
      <c r="R142" s="16">
        <v>152414.36853965401</v>
      </c>
      <c r="S142" s="16">
        <v>161971.74755892099</v>
      </c>
      <c r="T142" s="16">
        <v>171435.12763818301</v>
      </c>
      <c r="U142" s="16">
        <v>174178.30806601999</v>
      </c>
      <c r="V142" s="16">
        <v>172769.38459515999</v>
      </c>
      <c r="W142" s="16">
        <v>176696.478211704</v>
      </c>
      <c r="X142" s="16">
        <v>172922.438163232</v>
      </c>
      <c r="Y142" s="16">
        <v>172866.139020156</v>
      </c>
      <c r="Z142" s="16">
        <v>181933.43421249901</v>
      </c>
      <c r="AA142" s="16">
        <v>186949.99167526301</v>
      </c>
    </row>
    <row r="143" spans="1:27" x14ac:dyDescent="0.15">
      <c r="A143" s="8">
        <v>30</v>
      </c>
      <c r="B143" s="11" t="s">
        <v>169</v>
      </c>
      <c r="C143" s="16">
        <v>422072.28730385099</v>
      </c>
      <c r="D143" s="16">
        <v>421191.74202502699</v>
      </c>
      <c r="E143" s="16">
        <v>422212.516655032</v>
      </c>
      <c r="F143" s="16">
        <v>423059.22852416098</v>
      </c>
      <c r="G143" s="16">
        <v>387723.38197876897</v>
      </c>
      <c r="H143" s="16">
        <v>369300.36882576998</v>
      </c>
      <c r="I143" s="16">
        <v>379696.14090633101</v>
      </c>
      <c r="J143" s="16">
        <v>368264.70130387601</v>
      </c>
      <c r="K143" s="16">
        <v>343654.92034514301</v>
      </c>
      <c r="L143" s="16">
        <v>343642.72851316101</v>
      </c>
      <c r="M143" s="16">
        <v>353175.60946029698</v>
      </c>
      <c r="N143" s="16">
        <v>360552.66127309803</v>
      </c>
      <c r="O143" s="16">
        <v>379422.31566873298</v>
      </c>
      <c r="P143" s="16">
        <v>384308.79079235601</v>
      </c>
      <c r="Q143" s="16">
        <v>379499.33884927398</v>
      </c>
      <c r="R143" s="16">
        <v>308897.71000586799</v>
      </c>
      <c r="S143" s="16">
        <v>347614.42609478498</v>
      </c>
      <c r="T143" s="16">
        <v>375719.40237374301</v>
      </c>
      <c r="U143" s="16">
        <v>377867.20826119499</v>
      </c>
      <c r="V143" s="16">
        <v>372161.78864469699</v>
      </c>
      <c r="W143" s="16">
        <v>386722.47237932798</v>
      </c>
      <c r="X143" s="16">
        <v>379665.79649426503</v>
      </c>
      <c r="Y143" s="16">
        <v>378016.88990049798</v>
      </c>
      <c r="Z143" s="16">
        <v>389341.33762153401</v>
      </c>
      <c r="AA143" s="16">
        <v>398996.077089358</v>
      </c>
    </row>
    <row r="144" spans="1:27" x14ac:dyDescent="0.15">
      <c r="A144" s="8">
        <v>31</v>
      </c>
      <c r="B144" s="11" t="s">
        <v>170</v>
      </c>
      <c r="C144" s="16">
        <v>82438.923351140096</v>
      </c>
      <c r="D144" s="16">
        <v>88436.202121788199</v>
      </c>
      <c r="E144" s="16">
        <v>93114.089397349599</v>
      </c>
      <c r="F144" s="16">
        <v>90356.258519137904</v>
      </c>
      <c r="G144" s="16">
        <v>67298.5969790698</v>
      </c>
      <c r="H144" s="16">
        <v>68591.020198794897</v>
      </c>
      <c r="I144" s="16">
        <v>73451.907901206898</v>
      </c>
      <c r="J144" s="16">
        <v>73741.818362146907</v>
      </c>
      <c r="K144" s="16">
        <v>74435.236966644996</v>
      </c>
      <c r="L144" s="16">
        <v>70908.655540517095</v>
      </c>
      <c r="M144" s="16">
        <v>63470.277344561902</v>
      </c>
      <c r="N144" s="16">
        <v>72223.421125621506</v>
      </c>
      <c r="O144" s="16">
        <v>75912.955000026399</v>
      </c>
      <c r="P144" s="16">
        <v>76573.532582330605</v>
      </c>
      <c r="Q144" s="16">
        <v>72701.608739158401</v>
      </c>
      <c r="R144" s="16">
        <v>57208.918554008596</v>
      </c>
      <c r="S144" s="16">
        <v>63713.3753874506</v>
      </c>
      <c r="T144" s="16">
        <v>64108.876222968</v>
      </c>
      <c r="U144" s="16">
        <v>63052.822907903603</v>
      </c>
      <c r="V144" s="16">
        <v>56343.415684835003</v>
      </c>
      <c r="W144" s="16">
        <v>57590.726783467799</v>
      </c>
      <c r="X144" s="16">
        <v>53765.195184021803</v>
      </c>
      <c r="Y144" s="16">
        <v>52213.767145831502</v>
      </c>
      <c r="Z144" s="16">
        <v>68229.588210960195</v>
      </c>
      <c r="AA144" s="16">
        <v>69397.9268334136</v>
      </c>
    </row>
    <row r="145" spans="1:27" x14ac:dyDescent="0.15">
      <c r="A145" s="8">
        <v>32</v>
      </c>
      <c r="B145" s="11" t="s">
        <v>171</v>
      </c>
      <c r="C145" s="16">
        <v>397972.61144636298</v>
      </c>
      <c r="D145" s="16">
        <v>392327.04878169199</v>
      </c>
      <c r="E145" s="16">
        <v>388280.915530617</v>
      </c>
      <c r="F145" s="16">
        <v>399323.39404544001</v>
      </c>
      <c r="G145" s="16">
        <v>364413.38767976599</v>
      </c>
      <c r="H145" s="16">
        <v>349341.74592679902</v>
      </c>
      <c r="I145" s="16">
        <v>367301.19287384901</v>
      </c>
      <c r="J145" s="16">
        <v>343285.15761787997</v>
      </c>
      <c r="K145" s="16">
        <v>332940.09357999603</v>
      </c>
      <c r="L145" s="16">
        <v>307868.35653871897</v>
      </c>
      <c r="M145" s="16">
        <v>301384.749542712</v>
      </c>
      <c r="N145" s="16">
        <v>300371.386893866</v>
      </c>
      <c r="O145" s="16">
        <v>314309.02131710702</v>
      </c>
      <c r="P145" s="16">
        <v>318088.81529931299</v>
      </c>
      <c r="Q145" s="16">
        <v>305155.44344498997</v>
      </c>
      <c r="R145" s="16">
        <v>249879.26073775801</v>
      </c>
      <c r="S145" s="16">
        <v>264613.493544103</v>
      </c>
      <c r="T145" s="16">
        <v>262904.61282580497</v>
      </c>
      <c r="U145" s="16">
        <v>276407.43385288701</v>
      </c>
      <c r="V145" s="16">
        <v>265250.57202821702</v>
      </c>
      <c r="W145" s="16">
        <v>264393.337161212</v>
      </c>
      <c r="X145" s="16">
        <v>253763.185022091</v>
      </c>
      <c r="Y145" s="16">
        <v>257541.34417302601</v>
      </c>
      <c r="Z145" s="16">
        <v>269735.51992781798</v>
      </c>
      <c r="AA145" s="16">
        <v>273835.37961571501</v>
      </c>
    </row>
    <row r="146" spans="1:27" x14ac:dyDescent="0.15">
      <c r="A146" s="8">
        <v>33</v>
      </c>
      <c r="B146" s="11" t="s">
        <v>172</v>
      </c>
      <c r="C146" s="16">
        <v>693335.50465963595</v>
      </c>
      <c r="D146" s="16">
        <v>690446.43765084597</v>
      </c>
      <c r="E146" s="16">
        <v>692050.91515360097</v>
      </c>
      <c r="F146" s="16">
        <v>673599.010800082</v>
      </c>
      <c r="G146" s="16">
        <v>618174.60118033795</v>
      </c>
      <c r="H146" s="16">
        <v>573513.17499672505</v>
      </c>
      <c r="I146" s="16">
        <v>577076.68916920701</v>
      </c>
      <c r="J146" s="16">
        <v>553215.55571874895</v>
      </c>
      <c r="K146" s="16">
        <v>536635.503640446</v>
      </c>
      <c r="L146" s="16">
        <v>513584.698088601</v>
      </c>
      <c r="M146" s="16">
        <v>491753.543954227</v>
      </c>
      <c r="N146" s="16">
        <v>484795.07337901101</v>
      </c>
      <c r="O146" s="16">
        <v>502770.98462385702</v>
      </c>
      <c r="P146" s="16">
        <v>504100.23804870603</v>
      </c>
      <c r="Q146" s="16">
        <v>501907.264246587</v>
      </c>
      <c r="R146" s="16">
        <v>438519.52406259801</v>
      </c>
      <c r="S146" s="16">
        <v>442330.01801716001</v>
      </c>
      <c r="T146" s="16">
        <v>411632.26180880802</v>
      </c>
      <c r="U146" s="16">
        <v>445641.08386619698</v>
      </c>
      <c r="V146" s="16">
        <v>443255.596103599</v>
      </c>
      <c r="W146" s="16">
        <v>449918.30307352502</v>
      </c>
      <c r="X146" s="16">
        <v>436711.46588142897</v>
      </c>
      <c r="Y146" s="16">
        <v>451893.62874615198</v>
      </c>
      <c r="Z146" s="16">
        <v>487220.05602853501</v>
      </c>
      <c r="AA146" s="16">
        <v>507480.25872833899</v>
      </c>
    </row>
    <row r="147" spans="1:27" x14ac:dyDescent="0.15">
      <c r="A147" s="8">
        <v>34</v>
      </c>
      <c r="B147" s="11" t="s">
        <v>173</v>
      </c>
      <c r="C147" s="16">
        <v>1647058.8763671301</v>
      </c>
      <c r="D147" s="16">
        <v>1649219.4992746799</v>
      </c>
      <c r="E147" s="16">
        <v>1648954.44313516</v>
      </c>
      <c r="F147" s="16">
        <v>1636445.1938080101</v>
      </c>
      <c r="G147" s="16">
        <v>1496937.4734910601</v>
      </c>
      <c r="H147" s="16">
        <v>1434103.38840297</v>
      </c>
      <c r="I147" s="16">
        <v>1500562.3083134601</v>
      </c>
      <c r="J147" s="16">
        <v>1432948.10793366</v>
      </c>
      <c r="K147" s="16">
        <v>1375037.3774047701</v>
      </c>
      <c r="L147" s="16">
        <v>1357456.7115457701</v>
      </c>
      <c r="M147" s="16">
        <v>1327335.7429182299</v>
      </c>
      <c r="N147" s="16">
        <v>1333377.8687515501</v>
      </c>
      <c r="O147" s="16">
        <v>1403148.6111190801</v>
      </c>
      <c r="P147" s="16">
        <v>1408424.95133847</v>
      </c>
      <c r="Q147" s="16">
        <v>1354633.2487957999</v>
      </c>
      <c r="R147" s="16">
        <v>1148881.0824393199</v>
      </c>
      <c r="S147" s="16">
        <v>1194205.46733823</v>
      </c>
      <c r="T147" s="16">
        <v>1187546.19956147</v>
      </c>
      <c r="U147" s="16">
        <v>1209497.86865076</v>
      </c>
      <c r="V147" s="16">
        <v>1165606.86093839</v>
      </c>
      <c r="W147" s="16">
        <v>1168916.0754746799</v>
      </c>
      <c r="X147" s="16">
        <v>1114340.0781250801</v>
      </c>
      <c r="Y147" s="16">
        <v>1144060.38457494</v>
      </c>
      <c r="Z147" s="16">
        <v>1122265.6021252</v>
      </c>
      <c r="AA147" s="16">
        <v>1166339.86641554</v>
      </c>
    </row>
    <row r="148" spans="1:27" x14ac:dyDescent="0.15">
      <c r="A148" s="8">
        <v>35</v>
      </c>
      <c r="B148" s="11" t="s">
        <v>174</v>
      </c>
      <c r="C148" s="16">
        <v>1082091.37076407</v>
      </c>
      <c r="D148" s="16">
        <v>1103151.0573044701</v>
      </c>
      <c r="E148" s="16">
        <v>1123548.9445640801</v>
      </c>
      <c r="F148" s="16">
        <v>1126378.8884916101</v>
      </c>
      <c r="G148" s="16">
        <v>1068616.60468287</v>
      </c>
      <c r="H148" s="16">
        <v>1014903.59842858</v>
      </c>
      <c r="I148" s="16">
        <v>1052175.9723013099</v>
      </c>
      <c r="J148" s="16">
        <v>1009498.1425862201</v>
      </c>
      <c r="K148" s="16">
        <v>948609.08551650005</v>
      </c>
      <c r="L148" s="16">
        <v>951361.96072931297</v>
      </c>
      <c r="M148" s="16">
        <v>971300.14545772795</v>
      </c>
      <c r="N148" s="16">
        <v>994893.72721915704</v>
      </c>
      <c r="O148" s="16">
        <v>1054392.9587043801</v>
      </c>
      <c r="P148" s="16">
        <v>1101547.6452587999</v>
      </c>
      <c r="Q148" s="16">
        <v>1058189.1807341999</v>
      </c>
      <c r="R148" s="16">
        <v>864592.016672306</v>
      </c>
      <c r="S148" s="16">
        <v>911811.55610112904</v>
      </c>
      <c r="T148" s="16">
        <v>898845.38453493</v>
      </c>
      <c r="U148" s="16">
        <v>903940.55308339605</v>
      </c>
      <c r="V148" s="16">
        <v>852015.728117886</v>
      </c>
      <c r="W148" s="16">
        <v>837632.06809552002</v>
      </c>
      <c r="X148" s="16">
        <v>821890.33281872806</v>
      </c>
      <c r="Y148" s="16">
        <v>820811.97839333804</v>
      </c>
      <c r="Z148" s="16">
        <v>867109.64001365704</v>
      </c>
      <c r="AA148" s="16">
        <v>891048.18986856297</v>
      </c>
    </row>
    <row r="149" spans="1:27" x14ac:dyDescent="0.15">
      <c r="A149" s="8">
        <v>36</v>
      </c>
      <c r="B149" s="11" t="s">
        <v>175</v>
      </c>
      <c r="C149" s="16">
        <v>1549073.3705911699</v>
      </c>
      <c r="D149" s="16">
        <v>1556795.9220298899</v>
      </c>
      <c r="E149" s="16">
        <v>1622428.61201395</v>
      </c>
      <c r="F149" s="16">
        <v>1621977.7104470499</v>
      </c>
      <c r="G149" s="16">
        <v>1515226.3476392401</v>
      </c>
      <c r="H149" s="16">
        <v>1492485.9868091401</v>
      </c>
      <c r="I149" s="16">
        <v>1569670.41460834</v>
      </c>
      <c r="J149" s="16">
        <v>1493365.79038962</v>
      </c>
      <c r="K149" s="16">
        <v>1390369.1146571699</v>
      </c>
      <c r="L149" s="16">
        <v>1354042.9762994901</v>
      </c>
      <c r="M149" s="16">
        <v>1375400.9341424501</v>
      </c>
      <c r="N149" s="16">
        <v>1356034.8521593499</v>
      </c>
      <c r="O149" s="16">
        <v>1431068.89441222</v>
      </c>
      <c r="P149" s="16">
        <v>1510603.88888044</v>
      </c>
      <c r="Q149" s="16">
        <v>1591926.2931979799</v>
      </c>
      <c r="R149" s="16">
        <v>1322835.1851252101</v>
      </c>
      <c r="S149" s="16">
        <v>1435915.17748987</v>
      </c>
      <c r="T149" s="16">
        <v>1471908.91813404</v>
      </c>
      <c r="U149" s="16">
        <v>1476800.7404434099</v>
      </c>
      <c r="V149" s="16">
        <v>1392803.34304183</v>
      </c>
      <c r="W149" s="16">
        <v>1432741.45474584</v>
      </c>
      <c r="X149" s="16">
        <v>1442220.3004729</v>
      </c>
      <c r="Y149" s="16">
        <v>1449085.7026692401</v>
      </c>
      <c r="Z149" s="16">
        <v>1486784.7962785701</v>
      </c>
      <c r="AA149" s="16">
        <v>1526051.4132685601</v>
      </c>
    </row>
    <row r="150" spans="1:27" x14ac:dyDescent="0.15">
      <c r="A150" s="8">
        <v>37</v>
      </c>
      <c r="B150" s="11" t="s">
        <v>176</v>
      </c>
      <c r="C150" s="16">
        <v>293901.099511348</v>
      </c>
      <c r="D150" s="16">
        <v>299687.77867318899</v>
      </c>
      <c r="E150" s="16">
        <v>294624.266229584</v>
      </c>
      <c r="F150" s="16">
        <v>291370.56750372</v>
      </c>
      <c r="G150" s="16">
        <v>276825.71759815299</v>
      </c>
      <c r="H150" s="16">
        <v>264667.12916579802</v>
      </c>
      <c r="I150" s="16">
        <v>262751.67489589797</v>
      </c>
      <c r="J150" s="16">
        <v>248120.87189209499</v>
      </c>
      <c r="K150" s="16">
        <v>251115.86891903501</v>
      </c>
      <c r="L150" s="16">
        <v>249687.11505088699</v>
      </c>
      <c r="M150" s="16">
        <v>244729.64258558</v>
      </c>
      <c r="N150" s="16">
        <v>251170.16805183201</v>
      </c>
      <c r="O150" s="16">
        <v>263202.846105034</v>
      </c>
      <c r="P150" s="16">
        <v>254869.96340473401</v>
      </c>
      <c r="Q150" s="16">
        <v>235835.00309079999</v>
      </c>
      <c r="R150" s="16">
        <v>168485.07403851001</v>
      </c>
      <c r="S150" s="16">
        <v>173284.39027487501</v>
      </c>
      <c r="T150" s="16">
        <v>175319.802504013</v>
      </c>
      <c r="U150" s="16">
        <v>174222.79502671299</v>
      </c>
      <c r="V150" s="16">
        <v>181878.913957613</v>
      </c>
      <c r="W150" s="16">
        <v>191107.89575870201</v>
      </c>
      <c r="X150" s="16">
        <v>183032.32546052799</v>
      </c>
      <c r="Y150" s="16">
        <v>172188.984259127</v>
      </c>
      <c r="Z150" s="16">
        <v>176240.66838391099</v>
      </c>
      <c r="AA150" s="16">
        <v>180825.93218016901</v>
      </c>
    </row>
    <row r="151" spans="1:27" x14ac:dyDescent="0.15">
      <c r="A151" s="8">
        <v>38</v>
      </c>
      <c r="B151" s="11" t="s">
        <v>177</v>
      </c>
      <c r="C151" s="16">
        <v>567795.71594530903</v>
      </c>
      <c r="D151" s="16">
        <v>552518.10946188204</v>
      </c>
      <c r="E151" s="16">
        <v>541443.84440166201</v>
      </c>
      <c r="F151" s="16">
        <v>554390.97054998705</v>
      </c>
      <c r="G151" s="16">
        <v>527138.69396487798</v>
      </c>
      <c r="H151" s="16">
        <v>496162.83663168398</v>
      </c>
      <c r="I151" s="16">
        <v>498559.95600728499</v>
      </c>
      <c r="J151" s="16">
        <v>484691.32051943702</v>
      </c>
      <c r="K151" s="16">
        <v>457165.94553270203</v>
      </c>
      <c r="L151" s="16">
        <v>461714.180963255</v>
      </c>
      <c r="M151" s="16">
        <v>471041.61415332102</v>
      </c>
      <c r="N151" s="16">
        <v>458372.34066966601</v>
      </c>
      <c r="O151" s="16">
        <v>497779.08945373201</v>
      </c>
      <c r="P151" s="16">
        <v>486942.11119505699</v>
      </c>
      <c r="Q151" s="16">
        <v>471492.06186592003</v>
      </c>
      <c r="R151" s="16">
        <v>395489.81178663601</v>
      </c>
      <c r="S151" s="16">
        <v>395087.87267444999</v>
      </c>
      <c r="T151" s="16">
        <v>389563.01472465199</v>
      </c>
      <c r="U151" s="16">
        <v>371873.236593779</v>
      </c>
      <c r="V151" s="16">
        <v>349723.08103487402</v>
      </c>
      <c r="W151" s="16">
        <v>342941.99620188097</v>
      </c>
      <c r="X151" s="16">
        <v>357431.31907623401</v>
      </c>
      <c r="Y151" s="16">
        <v>360501.27227518999</v>
      </c>
      <c r="Z151" s="16">
        <v>367131.910418474</v>
      </c>
      <c r="AA151" s="16">
        <v>376755.287988219</v>
      </c>
    </row>
    <row r="152" spans="1:27" x14ac:dyDescent="0.15">
      <c r="A152" s="8">
        <v>39</v>
      </c>
      <c r="B152" s="11" t="s">
        <v>178</v>
      </c>
      <c r="C152" s="16">
        <v>7950.0683881096902</v>
      </c>
      <c r="D152" s="16">
        <v>7608.6265027507798</v>
      </c>
      <c r="E152" s="16">
        <v>7738.1244929698396</v>
      </c>
      <c r="F152" s="16">
        <v>8247.3188268306894</v>
      </c>
      <c r="G152" s="16">
        <v>8129.1915045371297</v>
      </c>
      <c r="H152" s="16">
        <v>6344.7114292792303</v>
      </c>
      <c r="I152" s="16">
        <v>9483.2927116036608</v>
      </c>
      <c r="J152" s="16">
        <v>7059.9664466088798</v>
      </c>
      <c r="K152" s="16">
        <v>10412.635054758101</v>
      </c>
      <c r="L152" s="16">
        <v>4345.7302591287598</v>
      </c>
      <c r="M152" s="16">
        <v>9253.2009339073993</v>
      </c>
      <c r="N152" s="16">
        <v>8778.3879146397394</v>
      </c>
      <c r="O152" s="16">
        <v>7810.0508846934999</v>
      </c>
      <c r="P152" s="16">
        <v>5390.85303527829</v>
      </c>
      <c r="Q152" s="16">
        <v>8250.7284560714197</v>
      </c>
      <c r="R152" s="16">
        <v>7906.1158274626296</v>
      </c>
      <c r="S152" s="16">
        <v>9322.4732428425996</v>
      </c>
      <c r="T152" s="16">
        <v>11618.367588949999</v>
      </c>
      <c r="U152" s="16">
        <v>12383.786568580999</v>
      </c>
      <c r="V152" s="16">
        <v>14235.900403170799</v>
      </c>
      <c r="W152" s="16">
        <v>15447.906658207999</v>
      </c>
      <c r="X152" s="16">
        <v>15500.4468387652</v>
      </c>
      <c r="Y152" s="16">
        <v>13712.835230422301</v>
      </c>
      <c r="Z152" s="16">
        <v>13380.811656779701</v>
      </c>
      <c r="AA152" s="16">
        <v>13762.797637104701</v>
      </c>
    </row>
    <row r="153" spans="1:27" x14ac:dyDescent="0.15">
      <c r="A153" s="8">
        <v>40</v>
      </c>
      <c r="B153" s="11" t="s">
        <v>179</v>
      </c>
      <c r="C153" s="16">
        <v>537650.77278736397</v>
      </c>
      <c r="D153" s="16">
        <v>550786.59286496602</v>
      </c>
      <c r="E153" s="16">
        <v>541221.46242273599</v>
      </c>
      <c r="F153" s="16">
        <v>552800.85778591596</v>
      </c>
      <c r="G153" s="16">
        <v>544758.85194516298</v>
      </c>
      <c r="H153" s="16">
        <v>561305.95588927099</v>
      </c>
      <c r="I153" s="16">
        <v>577058.29233423003</v>
      </c>
      <c r="J153" s="16">
        <v>532550.98786368198</v>
      </c>
      <c r="K153" s="16">
        <v>473163.42050436197</v>
      </c>
      <c r="L153" s="16">
        <v>444518.91883473098</v>
      </c>
      <c r="M153" s="16">
        <v>419748.705162069</v>
      </c>
      <c r="N153" s="16">
        <v>389647.07928631199</v>
      </c>
      <c r="O153" s="16">
        <v>379746.14614972897</v>
      </c>
      <c r="P153" s="16">
        <v>399727.50862116599</v>
      </c>
      <c r="Q153" s="16">
        <v>398545.31922527001</v>
      </c>
      <c r="R153" s="16">
        <v>351077.49693495902</v>
      </c>
      <c r="S153" s="16">
        <v>363065.688088722</v>
      </c>
      <c r="T153" s="16">
        <v>342102.24102781498</v>
      </c>
      <c r="U153" s="16">
        <v>292389.47520374297</v>
      </c>
      <c r="V153" s="16">
        <v>277809.05756675103</v>
      </c>
      <c r="W153" s="16">
        <v>261624.089197236</v>
      </c>
      <c r="X153" s="16">
        <v>248257.431865639</v>
      </c>
      <c r="Y153" s="16">
        <v>240679.24890450001</v>
      </c>
      <c r="Z153" s="16">
        <v>242747.74496785499</v>
      </c>
      <c r="AA153" s="16">
        <v>251501.59091911701</v>
      </c>
    </row>
    <row r="154" spans="1:27" x14ac:dyDescent="0.15">
      <c r="A154" s="8">
        <v>41</v>
      </c>
      <c r="B154" s="11" t="s">
        <v>180</v>
      </c>
      <c r="C154" s="16">
        <v>1123588.9860799201</v>
      </c>
      <c r="D154" s="16">
        <v>1151372.1764746101</v>
      </c>
      <c r="E154" s="16">
        <v>1161759.4226458201</v>
      </c>
      <c r="F154" s="16">
        <v>1198307.5404344499</v>
      </c>
      <c r="G154" s="16">
        <v>1153158.79893137</v>
      </c>
      <c r="H154" s="16">
        <v>1154347.2501820801</v>
      </c>
      <c r="I154" s="16">
        <v>1202931.0190717101</v>
      </c>
      <c r="J154" s="16">
        <v>1064532.15384356</v>
      </c>
      <c r="K154" s="16">
        <v>1015351.90335942</v>
      </c>
      <c r="L154" s="16">
        <v>1014045.36187349</v>
      </c>
      <c r="M154" s="16">
        <v>1039416.25616097</v>
      </c>
      <c r="N154" s="16">
        <v>1010839.77309657</v>
      </c>
      <c r="O154" s="16">
        <v>1087313.87759125</v>
      </c>
      <c r="P154" s="16">
        <v>1062790.3737506301</v>
      </c>
      <c r="Q154" s="16">
        <v>1001886.8717809001</v>
      </c>
      <c r="R154" s="16">
        <v>783366.39225192298</v>
      </c>
      <c r="S154" s="16">
        <v>814572.03094622598</v>
      </c>
      <c r="T154" s="16">
        <v>842081.47390045098</v>
      </c>
      <c r="U154" s="16">
        <v>737722.39934901905</v>
      </c>
      <c r="V154" s="16">
        <v>700169.67823701701</v>
      </c>
      <c r="W154" s="16">
        <v>716940.60374035395</v>
      </c>
      <c r="X154" s="16">
        <v>734636.27563382604</v>
      </c>
      <c r="Y154" s="16">
        <v>754396.72587720095</v>
      </c>
      <c r="Z154" s="16">
        <v>781789.184283696</v>
      </c>
      <c r="AA154" s="16">
        <v>804914.31906490203</v>
      </c>
    </row>
    <row r="155" spans="1:27" x14ac:dyDescent="0.15">
      <c r="A155" s="8">
        <v>42</v>
      </c>
      <c r="B155" s="11" t="s">
        <v>181</v>
      </c>
      <c r="C155" s="16">
        <v>1008135.20120953</v>
      </c>
      <c r="D155" s="16">
        <v>993954.50011178502</v>
      </c>
      <c r="E155" s="16">
        <v>963170.13520184695</v>
      </c>
      <c r="F155" s="16">
        <v>962396.37166514795</v>
      </c>
      <c r="G155" s="16">
        <v>891720.42335811199</v>
      </c>
      <c r="H155" s="16">
        <v>858893.877942155</v>
      </c>
      <c r="I155" s="16">
        <v>873310.18034198903</v>
      </c>
      <c r="J155" s="16">
        <v>816515.81927855394</v>
      </c>
      <c r="K155" s="16">
        <v>767402.65836240398</v>
      </c>
      <c r="L155" s="16">
        <v>741259.639481002</v>
      </c>
      <c r="M155" s="16">
        <v>727533.63038688002</v>
      </c>
      <c r="N155" s="16">
        <v>745372.323067719</v>
      </c>
      <c r="O155" s="16">
        <v>771984.97575290897</v>
      </c>
      <c r="P155" s="16">
        <v>756955.52542643202</v>
      </c>
      <c r="Q155" s="16">
        <v>719278.10693702695</v>
      </c>
      <c r="R155" s="16">
        <v>623897.25095922803</v>
      </c>
      <c r="S155" s="16">
        <v>656046.23591984704</v>
      </c>
      <c r="T155" s="16">
        <v>676445.00232614297</v>
      </c>
      <c r="U155" s="16">
        <v>657465.32091828005</v>
      </c>
      <c r="V155" s="16">
        <v>636629.67432590399</v>
      </c>
      <c r="W155" s="16">
        <v>643643.71809024399</v>
      </c>
      <c r="X155" s="16">
        <v>645422.81676493504</v>
      </c>
      <c r="Y155" s="16">
        <v>642895.32759362599</v>
      </c>
      <c r="Z155" s="16">
        <v>642158.18516072002</v>
      </c>
      <c r="AA155" s="16">
        <v>656153.82406577596</v>
      </c>
    </row>
    <row r="156" spans="1:27" x14ac:dyDescent="0.15">
      <c r="A156" s="8">
        <v>43</v>
      </c>
      <c r="B156" s="11" t="s">
        <v>182</v>
      </c>
      <c r="C156" s="16">
        <v>308265.40116417402</v>
      </c>
      <c r="D156" s="16">
        <v>303171.58446417301</v>
      </c>
      <c r="E156" s="16">
        <v>298909.67355169402</v>
      </c>
      <c r="F156" s="16">
        <v>298628.96269021201</v>
      </c>
      <c r="G156" s="16">
        <v>275554.49240013899</v>
      </c>
      <c r="H156" s="16">
        <v>268816.34489605599</v>
      </c>
      <c r="I156" s="16">
        <v>257690.125288824</v>
      </c>
      <c r="J156" s="16">
        <v>245380.444488462</v>
      </c>
      <c r="K156" s="16">
        <v>228938.79221112799</v>
      </c>
      <c r="L156" s="16">
        <v>197662.45794213199</v>
      </c>
      <c r="M156" s="16">
        <v>184910.576861273</v>
      </c>
      <c r="N156" s="16">
        <v>182073.90464937</v>
      </c>
      <c r="O156" s="16">
        <v>191735.39477475299</v>
      </c>
      <c r="P156" s="16">
        <v>181146.13187718601</v>
      </c>
      <c r="Q156" s="16">
        <v>170958.50007362699</v>
      </c>
      <c r="R156" s="16">
        <v>145413.71248126699</v>
      </c>
      <c r="S156" s="16">
        <v>161420.88526341401</v>
      </c>
      <c r="T156" s="16">
        <v>152090.64179015</v>
      </c>
      <c r="U156" s="16">
        <v>140980.083826113</v>
      </c>
      <c r="V156" s="16">
        <v>140581.86573139101</v>
      </c>
      <c r="W156" s="16">
        <v>144283.41443895799</v>
      </c>
      <c r="X156" s="16">
        <v>151625.81222487701</v>
      </c>
      <c r="Y156" s="16">
        <v>153166.148987455</v>
      </c>
      <c r="Z156" s="16">
        <v>151189.44186265499</v>
      </c>
      <c r="AA156" s="16">
        <v>154317.50250315099</v>
      </c>
    </row>
    <row r="157" spans="1:27" x14ac:dyDescent="0.15">
      <c r="A157" s="8">
        <v>44</v>
      </c>
      <c r="B157" s="11" t="s">
        <v>183</v>
      </c>
      <c r="C157" s="16">
        <v>222019.34881095699</v>
      </c>
      <c r="D157" s="16">
        <v>212327.94997267099</v>
      </c>
      <c r="E157" s="16">
        <v>210899.43624265201</v>
      </c>
      <c r="F157" s="16">
        <v>212726.04848240301</v>
      </c>
      <c r="G157" s="16">
        <v>202996.39636713499</v>
      </c>
      <c r="H157" s="16">
        <v>199098.272647551</v>
      </c>
      <c r="I157" s="16">
        <v>211431.16515355799</v>
      </c>
      <c r="J157" s="16">
        <v>195585.49035520299</v>
      </c>
      <c r="K157" s="16">
        <v>190958.99080921299</v>
      </c>
      <c r="L157" s="16">
        <v>174587.285836141</v>
      </c>
      <c r="M157" s="16">
        <v>188708.10303128199</v>
      </c>
      <c r="N157" s="16">
        <v>205737.43790893501</v>
      </c>
      <c r="O157" s="16">
        <v>221322.12112906901</v>
      </c>
      <c r="P157" s="16">
        <v>216999.979379578</v>
      </c>
      <c r="Q157" s="16">
        <v>189239.18768058199</v>
      </c>
      <c r="R157" s="16">
        <v>145090.779737106</v>
      </c>
      <c r="S157" s="16">
        <v>165731.039784964</v>
      </c>
      <c r="T157" s="16">
        <v>169327.21649973799</v>
      </c>
      <c r="U157" s="16">
        <v>166131.16941268899</v>
      </c>
      <c r="V157" s="16">
        <v>160668.945869919</v>
      </c>
      <c r="W157" s="16">
        <v>167058.88179512101</v>
      </c>
      <c r="X157" s="16">
        <v>160699.982039397</v>
      </c>
      <c r="Y157" s="16">
        <v>158369.09878748099</v>
      </c>
      <c r="Z157" s="16">
        <v>156664.664747034</v>
      </c>
      <c r="AA157" s="16">
        <v>160397.42156190801</v>
      </c>
    </row>
    <row r="158" spans="1:27" x14ac:dyDescent="0.15">
      <c r="A158" s="8">
        <v>45</v>
      </c>
      <c r="B158" s="11" t="s">
        <v>184</v>
      </c>
      <c r="C158" s="16">
        <v>304134.62222818699</v>
      </c>
      <c r="D158" s="16">
        <v>301129.40075677302</v>
      </c>
      <c r="E158" s="16">
        <v>300242.69052223902</v>
      </c>
      <c r="F158" s="16">
        <v>303794.91409895202</v>
      </c>
      <c r="G158" s="16">
        <v>282626.66239647998</v>
      </c>
      <c r="H158" s="16">
        <v>303626.84752664302</v>
      </c>
      <c r="I158" s="16">
        <v>315995.72826325102</v>
      </c>
      <c r="J158" s="16">
        <v>291757.04689743201</v>
      </c>
      <c r="K158" s="16">
        <v>253905.811540383</v>
      </c>
      <c r="L158" s="16">
        <v>234395.16601557401</v>
      </c>
      <c r="M158" s="16">
        <v>236219.07900659199</v>
      </c>
      <c r="N158" s="16">
        <v>236702.42803377501</v>
      </c>
      <c r="O158" s="16">
        <v>258902.64305141801</v>
      </c>
      <c r="P158" s="16">
        <v>281529.39182169997</v>
      </c>
      <c r="Q158" s="16">
        <v>240149.336723555</v>
      </c>
      <c r="R158" s="16">
        <v>224843.17846939299</v>
      </c>
      <c r="S158" s="16">
        <v>237663.14842760199</v>
      </c>
      <c r="T158" s="16">
        <v>206528.34541910799</v>
      </c>
      <c r="U158" s="16">
        <v>210626.50913741</v>
      </c>
      <c r="V158" s="16">
        <v>188365.724297579</v>
      </c>
      <c r="W158" s="16">
        <v>180013.394246443</v>
      </c>
      <c r="X158" s="16">
        <v>182229.63914964601</v>
      </c>
      <c r="Y158" s="16">
        <v>178608.85866946599</v>
      </c>
      <c r="Z158" s="16">
        <v>171112.63536900299</v>
      </c>
      <c r="AA158" s="16">
        <v>174841.38219519</v>
      </c>
    </row>
    <row r="159" spans="1:27" x14ac:dyDescent="0.15">
      <c r="A159" s="8">
        <v>46</v>
      </c>
      <c r="B159" s="11" t="s">
        <v>185</v>
      </c>
      <c r="C159" s="16">
        <v>419743.55654037802</v>
      </c>
      <c r="D159" s="16">
        <v>391227.70806223701</v>
      </c>
      <c r="E159" s="16">
        <v>342098.31292718003</v>
      </c>
      <c r="F159" s="16">
        <v>338238.87472804799</v>
      </c>
      <c r="G159" s="16">
        <v>317177.26304640999</v>
      </c>
      <c r="H159" s="16">
        <v>327989.90312325303</v>
      </c>
      <c r="I159" s="16">
        <v>319831.993964986</v>
      </c>
      <c r="J159" s="16">
        <v>252715.61859506299</v>
      </c>
      <c r="K159" s="16">
        <v>239546.11515240301</v>
      </c>
      <c r="L159" s="16">
        <v>221849.673811997</v>
      </c>
      <c r="M159" s="16">
        <v>187609.36810895399</v>
      </c>
      <c r="N159" s="16">
        <v>146506.10229618999</v>
      </c>
      <c r="O159" s="16">
        <v>128773.664869625</v>
      </c>
      <c r="P159" s="16">
        <v>144157.20175910799</v>
      </c>
      <c r="Q159" s="16">
        <v>144831.09832450299</v>
      </c>
      <c r="R159" s="16">
        <v>135649.59472187</v>
      </c>
      <c r="S159" s="16">
        <v>142207.41488773399</v>
      </c>
      <c r="T159" s="16">
        <v>143655.495690207</v>
      </c>
      <c r="U159" s="16">
        <v>118350.63248857499</v>
      </c>
      <c r="V159" s="16">
        <v>100602.757410222</v>
      </c>
      <c r="W159" s="16">
        <v>95054.080226798804</v>
      </c>
      <c r="X159" s="16">
        <v>85218.183438963402</v>
      </c>
      <c r="Y159" s="16">
        <v>77267.872727101101</v>
      </c>
      <c r="Z159" s="16">
        <v>74922.275839855705</v>
      </c>
      <c r="AA159" s="16">
        <v>76971.9991495672</v>
      </c>
    </row>
    <row r="160" spans="1:27" x14ac:dyDescent="0.15">
      <c r="A160" s="8">
        <v>47</v>
      </c>
      <c r="B160" s="11" t="s">
        <v>186</v>
      </c>
      <c r="C160" s="16">
        <v>304024.71603048203</v>
      </c>
      <c r="D160" s="16">
        <v>308779.09447162901</v>
      </c>
      <c r="E160" s="16">
        <v>317814.571230011</v>
      </c>
      <c r="F160" s="16">
        <v>309887.97801381402</v>
      </c>
      <c r="G160" s="16">
        <v>309328.55394488398</v>
      </c>
      <c r="H160" s="16">
        <v>318220.76222657203</v>
      </c>
      <c r="I160" s="16">
        <v>322092.312750365</v>
      </c>
      <c r="J160" s="16">
        <v>336286.86932406999</v>
      </c>
      <c r="K160" s="16">
        <v>298572.55294125102</v>
      </c>
      <c r="L160" s="16">
        <v>293164.050951635</v>
      </c>
      <c r="M160" s="16">
        <v>278434.71777729201</v>
      </c>
      <c r="N160" s="16">
        <v>273836.814180505</v>
      </c>
      <c r="O160" s="16">
        <v>306372.777213461</v>
      </c>
      <c r="P160" s="16">
        <v>323322.888106092</v>
      </c>
      <c r="Q160" s="16">
        <v>286768.742419268</v>
      </c>
      <c r="R160" s="16">
        <v>262596.84929268301</v>
      </c>
      <c r="S160" s="16">
        <v>278446.69872762403</v>
      </c>
      <c r="T160" s="16">
        <v>261715.87194981601</v>
      </c>
      <c r="U160" s="16">
        <v>231378.26558992601</v>
      </c>
      <c r="V160" s="16">
        <v>196601.41374712699</v>
      </c>
      <c r="W160" s="16">
        <v>192691.138269908</v>
      </c>
      <c r="X160" s="16">
        <v>170194.64814670099</v>
      </c>
      <c r="Y160" s="16">
        <v>163627.85731818099</v>
      </c>
      <c r="Z160" s="16">
        <v>168473.426114687</v>
      </c>
      <c r="AA160" s="16">
        <v>173323.87672358501</v>
      </c>
    </row>
    <row r="161" spans="1:27" x14ac:dyDescent="0.15">
      <c r="A161" s="8">
        <v>48</v>
      </c>
      <c r="B161" s="11" t="s">
        <v>187</v>
      </c>
      <c r="C161" s="16">
        <v>361004.67930867698</v>
      </c>
      <c r="D161" s="16">
        <v>354464.86040195799</v>
      </c>
      <c r="E161" s="16">
        <v>353721.96256369201</v>
      </c>
      <c r="F161" s="16">
        <v>361077.84253657202</v>
      </c>
      <c r="G161" s="16">
        <v>358203.281532856</v>
      </c>
      <c r="H161" s="16">
        <v>367086.27906594297</v>
      </c>
      <c r="I161" s="16">
        <v>370011.80314982199</v>
      </c>
      <c r="J161" s="16">
        <v>331596.05490821699</v>
      </c>
      <c r="K161" s="16">
        <v>261383.172133046</v>
      </c>
      <c r="L161" s="16">
        <v>254526.43968634299</v>
      </c>
      <c r="M161" s="16">
        <v>255425.392702235</v>
      </c>
      <c r="N161" s="16">
        <v>232389.620492213</v>
      </c>
      <c r="O161" s="16">
        <v>253783.24118513399</v>
      </c>
      <c r="P161" s="16">
        <v>304424.33184704301</v>
      </c>
      <c r="Q161" s="16">
        <v>291009.45222301601</v>
      </c>
      <c r="R161" s="16">
        <v>259165.51893670499</v>
      </c>
      <c r="S161" s="16">
        <v>246273.988071856</v>
      </c>
      <c r="T161" s="16">
        <v>230097.729173698</v>
      </c>
      <c r="U161" s="16">
        <v>203994.391616949</v>
      </c>
      <c r="V161" s="16">
        <v>198108.74425008401</v>
      </c>
      <c r="W161" s="16">
        <v>181561.07466933201</v>
      </c>
      <c r="X161" s="16">
        <v>171851.23826143201</v>
      </c>
      <c r="Y161" s="16">
        <v>166607.16419422001</v>
      </c>
      <c r="Z161" s="16">
        <v>161722.50924232099</v>
      </c>
      <c r="AA161" s="16">
        <v>166651.297440222</v>
      </c>
    </row>
    <row r="162" spans="1:27" x14ac:dyDescent="0.15">
      <c r="A162" s="8">
        <v>49</v>
      </c>
      <c r="B162" s="11" t="s">
        <v>188</v>
      </c>
      <c r="C162" s="16">
        <v>614400.27043216396</v>
      </c>
      <c r="D162" s="16">
        <v>606198.57741655398</v>
      </c>
      <c r="E162" s="16">
        <v>601116.34410975</v>
      </c>
      <c r="F162" s="16">
        <v>637662.47541488195</v>
      </c>
      <c r="G162" s="16">
        <v>605202.86457292701</v>
      </c>
      <c r="H162" s="16">
        <v>593293.15322646301</v>
      </c>
      <c r="I162" s="16">
        <v>600357.09474288998</v>
      </c>
      <c r="J162" s="16">
        <v>568778.58264657203</v>
      </c>
      <c r="K162" s="16">
        <v>538113.98504756799</v>
      </c>
      <c r="L162" s="16">
        <v>551616.53437884594</v>
      </c>
      <c r="M162" s="16">
        <v>537490.15447896998</v>
      </c>
      <c r="N162" s="16">
        <v>553631.61296109494</v>
      </c>
      <c r="O162" s="16">
        <v>562638.17002757103</v>
      </c>
      <c r="P162" s="16">
        <v>499858.03919569898</v>
      </c>
      <c r="Q162" s="16">
        <v>497372.684961978</v>
      </c>
      <c r="R162" s="16">
        <v>409360.20190262701</v>
      </c>
      <c r="S162" s="16">
        <v>415260.55568857398</v>
      </c>
      <c r="T162" s="16">
        <v>406241.42719762598</v>
      </c>
      <c r="U162" s="16">
        <v>436856.33694626502</v>
      </c>
      <c r="V162" s="16">
        <v>450736.72427329398</v>
      </c>
      <c r="W162" s="16">
        <v>487617.95473175897</v>
      </c>
      <c r="X162" s="16">
        <v>496383.43461669999</v>
      </c>
      <c r="Y162" s="16">
        <v>508795.20050875901</v>
      </c>
      <c r="Z162" s="16">
        <v>531006.36409465806</v>
      </c>
      <c r="AA162" s="16">
        <v>535093.28803789697</v>
      </c>
    </row>
    <row r="163" spans="1:27" x14ac:dyDescent="0.15">
      <c r="A163" s="8">
        <v>50</v>
      </c>
      <c r="B163" s="11" t="s">
        <v>189</v>
      </c>
      <c r="C163" s="16">
        <v>1471969.7116636301</v>
      </c>
      <c r="D163" s="16">
        <v>1434585.6701694001</v>
      </c>
      <c r="E163" s="16">
        <v>1446671.8358052201</v>
      </c>
      <c r="F163" s="16">
        <v>1487106.8378166701</v>
      </c>
      <c r="G163" s="16">
        <v>1382682.4232838301</v>
      </c>
      <c r="H163" s="16">
        <v>1365354.56492333</v>
      </c>
      <c r="I163" s="16">
        <v>1402007.7626752199</v>
      </c>
      <c r="J163" s="16">
        <v>1398288.5596818801</v>
      </c>
      <c r="K163" s="16">
        <v>1412493.9155220001</v>
      </c>
      <c r="L163" s="16">
        <v>1437766.9422037201</v>
      </c>
      <c r="M163" s="16">
        <v>1500045.7663581001</v>
      </c>
      <c r="N163" s="16">
        <v>1548235.73991433</v>
      </c>
      <c r="O163" s="16">
        <v>1587337.73290005</v>
      </c>
      <c r="P163" s="16">
        <v>1642809.3001641601</v>
      </c>
      <c r="Q163" s="16">
        <v>1558958.6195889199</v>
      </c>
      <c r="R163" s="16">
        <v>1294665.36403334</v>
      </c>
      <c r="S163" s="16">
        <v>1400669.57106474</v>
      </c>
      <c r="T163" s="16">
        <v>1418936.25900012</v>
      </c>
      <c r="U163" s="16">
        <v>1411606.0684831799</v>
      </c>
      <c r="V163" s="16">
        <v>1377190.18292648</v>
      </c>
      <c r="W163" s="16">
        <v>1413662.7820999699</v>
      </c>
      <c r="X163" s="16">
        <v>1506965.3907641501</v>
      </c>
      <c r="Y163" s="16">
        <v>1535900.8075719899</v>
      </c>
      <c r="Z163" s="16">
        <v>1564435.47198242</v>
      </c>
      <c r="AA163" s="16">
        <v>1573607.10476676</v>
      </c>
    </row>
    <row r="164" spans="1:27" x14ac:dyDescent="0.15">
      <c r="A164" s="8">
        <v>51</v>
      </c>
      <c r="B164" s="11" t="s">
        <v>190</v>
      </c>
      <c r="C164" s="16">
        <v>505231.75637033099</v>
      </c>
      <c r="D164" s="16">
        <v>483394.99103585997</v>
      </c>
      <c r="E164" s="16">
        <v>464969.23899626598</v>
      </c>
      <c r="F164" s="16">
        <v>468353.28268095502</v>
      </c>
      <c r="G164" s="16">
        <v>441118.38809154899</v>
      </c>
      <c r="H164" s="16">
        <v>423175.02176805102</v>
      </c>
      <c r="I164" s="16">
        <v>402951.84713294602</v>
      </c>
      <c r="J164" s="16">
        <v>389859.09501065197</v>
      </c>
      <c r="K164" s="16">
        <v>386064.84759086597</v>
      </c>
      <c r="L164" s="16">
        <v>393596.07793220598</v>
      </c>
      <c r="M164" s="16">
        <v>387252.48533575202</v>
      </c>
      <c r="N164" s="16">
        <v>386371.97538765997</v>
      </c>
      <c r="O164" s="16">
        <v>397404.833325485</v>
      </c>
      <c r="P164" s="16">
        <v>427396.35441725602</v>
      </c>
      <c r="Q164" s="16">
        <v>458004.37730973301</v>
      </c>
      <c r="R164" s="16">
        <v>419358.90168495802</v>
      </c>
      <c r="S164" s="16">
        <v>438110.619155263</v>
      </c>
      <c r="T164" s="16">
        <v>445285.99002616497</v>
      </c>
      <c r="U164" s="16">
        <v>420302.76467470999</v>
      </c>
      <c r="V164" s="16">
        <v>403527.67798276199</v>
      </c>
      <c r="W164" s="16">
        <v>407347.18508022098</v>
      </c>
      <c r="X164" s="16">
        <v>434542.31979931</v>
      </c>
      <c r="Y164" s="16">
        <v>440071.425751895</v>
      </c>
      <c r="Z164" s="16">
        <v>428184.41691203398</v>
      </c>
      <c r="AA164" s="16">
        <v>432924.438709279</v>
      </c>
    </row>
    <row r="165" spans="1:27" x14ac:dyDescent="0.15">
      <c r="A165" s="8">
        <v>52</v>
      </c>
      <c r="B165" s="11" t="s">
        <v>191</v>
      </c>
      <c r="C165" s="16">
        <v>1437623.5711837299</v>
      </c>
      <c r="D165" s="16">
        <v>1440733.8880350301</v>
      </c>
      <c r="E165" s="16">
        <v>1435830.80422151</v>
      </c>
      <c r="F165" s="16">
        <v>1392079.38339493</v>
      </c>
      <c r="G165" s="16">
        <v>1353183.6015985899</v>
      </c>
      <c r="H165" s="16">
        <v>1291489.68182276</v>
      </c>
      <c r="I165" s="16">
        <v>1283103.10492614</v>
      </c>
      <c r="J165" s="16">
        <v>1255939.9563450101</v>
      </c>
      <c r="K165" s="16">
        <v>1216930.0259328799</v>
      </c>
      <c r="L165" s="16">
        <v>1187122.2192291899</v>
      </c>
      <c r="M165" s="16">
        <v>1161004.6652480599</v>
      </c>
      <c r="N165" s="16">
        <v>1132182.2131352799</v>
      </c>
      <c r="O165" s="16">
        <v>1132085.31094401</v>
      </c>
      <c r="P165" s="16">
        <v>1072633.11846672</v>
      </c>
      <c r="Q165" s="16">
        <v>1029024.09111213</v>
      </c>
      <c r="R165" s="16">
        <v>963087.95224880602</v>
      </c>
      <c r="S165" s="16">
        <v>943135.32873218996</v>
      </c>
      <c r="T165" s="16">
        <v>890531.75302889501</v>
      </c>
      <c r="U165" s="16">
        <v>918440.94041332603</v>
      </c>
      <c r="V165" s="16">
        <v>860302.23680138902</v>
      </c>
      <c r="W165" s="16">
        <v>826354.41185299703</v>
      </c>
      <c r="X165" s="16">
        <v>797588.38559371</v>
      </c>
      <c r="Y165" s="16">
        <v>787680.74730864097</v>
      </c>
      <c r="Z165" s="16">
        <v>747427.34765943803</v>
      </c>
      <c r="AA165" s="16">
        <v>763354.21234182501</v>
      </c>
    </row>
    <row r="166" spans="1:27" x14ac:dyDescent="0.15">
      <c r="A166" s="8">
        <v>53</v>
      </c>
      <c r="B166" s="11" t="s">
        <v>192</v>
      </c>
      <c r="C166" s="16">
        <v>631639.11741991795</v>
      </c>
      <c r="D166" s="16">
        <v>604919.32446323906</v>
      </c>
      <c r="E166" s="16">
        <v>614330.92039173294</v>
      </c>
      <c r="F166" s="16">
        <v>569751.58295461605</v>
      </c>
      <c r="G166" s="16">
        <v>500344.56502212601</v>
      </c>
      <c r="H166" s="16">
        <v>492493.09036107699</v>
      </c>
      <c r="I166" s="16">
        <v>477050.94660653098</v>
      </c>
      <c r="J166" s="16">
        <v>447205.29703456798</v>
      </c>
      <c r="K166" s="16">
        <v>422988.11862580199</v>
      </c>
      <c r="L166" s="16">
        <v>407646.00377008598</v>
      </c>
      <c r="M166" s="16">
        <v>388533.08110945101</v>
      </c>
      <c r="N166" s="16">
        <v>369905.48655198998</v>
      </c>
      <c r="O166" s="16">
        <v>378109.097601338</v>
      </c>
      <c r="P166" s="16">
        <v>360078.125582796</v>
      </c>
      <c r="Q166" s="16">
        <v>327989.94021301501</v>
      </c>
      <c r="R166" s="16">
        <v>279451.91387715598</v>
      </c>
      <c r="S166" s="16">
        <v>284715.31245594902</v>
      </c>
      <c r="T166" s="16">
        <v>284361.98206376302</v>
      </c>
      <c r="U166" s="16">
        <v>295580.75539127702</v>
      </c>
      <c r="V166" s="16">
        <v>285799.47950047202</v>
      </c>
      <c r="W166" s="16">
        <v>280609.120712534</v>
      </c>
      <c r="X166" s="16">
        <v>277420.77507454797</v>
      </c>
      <c r="Y166" s="16">
        <v>273933.09163214202</v>
      </c>
      <c r="Z166" s="16">
        <v>267102.14440374402</v>
      </c>
      <c r="AA166" s="16">
        <v>274034.930186407</v>
      </c>
    </row>
    <row r="167" spans="1:27" x14ac:dyDescent="0.15">
      <c r="A167" s="8">
        <v>54</v>
      </c>
      <c r="B167" s="11" t="s">
        <v>193</v>
      </c>
      <c r="C167" s="16">
        <v>666543.12148862495</v>
      </c>
      <c r="D167" s="16">
        <v>633366.64094858605</v>
      </c>
      <c r="E167" s="16">
        <v>646943.278114471</v>
      </c>
      <c r="F167" s="16">
        <v>624711.65985864401</v>
      </c>
      <c r="G167" s="16">
        <v>559437.10980762797</v>
      </c>
      <c r="H167" s="16">
        <v>533959.18580848805</v>
      </c>
      <c r="I167" s="16">
        <v>519515.39849888202</v>
      </c>
      <c r="J167" s="16">
        <v>496557.48769483197</v>
      </c>
      <c r="K167" s="16">
        <v>452903.79442941101</v>
      </c>
      <c r="L167" s="16">
        <v>446700.48784128297</v>
      </c>
      <c r="M167" s="16">
        <v>422713.962451395</v>
      </c>
      <c r="N167" s="16">
        <v>415364.65989253903</v>
      </c>
      <c r="O167" s="16">
        <v>423001.22564735898</v>
      </c>
      <c r="P167" s="16">
        <v>417592.54299292201</v>
      </c>
      <c r="Q167" s="16">
        <v>394085.29580666102</v>
      </c>
      <c r="R167" s="16">
        <v>357364.82949693501</v>
      </c>
      <c r="S167" s="16">
        <v>345290.43618788902</v>
      </c>
      <c r="T167" s="16">
        <v>332499.76653358201</v>
      </c>
      <c r="U167" s="16">
        <v>341447.35854085401</v>
      </c>
      <c r="V167" s="16">
        <v>326302.78859613702</v>
      </c>
      <c r="W167" s="16">
        <v>317407.601207787</v>
      </c>
      <c r="X167" s="16">
        <v>306831.53782009397</v>
      </c>
      <c r="Y167" s="16">
        <v>325115.67498129001</v>
      </c>
      <c r="Z167" s="16">
        <v>301272.62085810897</v>
      </c>
      <c r="AA167" s="16">
        <v>306649.39675539802</v>
      </c>
    </row>
    <row r="168" spans="1:27" x14ac:dyDescent="0.15">
      <c r="A168" s="8">
        <v>55</v>
      </c>
      <c r="B168" s="11" t="s">
        <v>194</v>
      </c>
      <c r="C168" s="16">
        <v>1114862.3702662601</v>
      </c>
      <c r="D168" s="16">
        <v>1119752.9161710199</v>
      </c>
      <c r="E168" s="16">
        <v>1115212.7549817499</v>
      </c>
      <c r="F168" s="16">
        <v>1105648.9385001799</v>
      </c>
      <c r="G168" s="16">
        <v>1046296.89042856</v>
      </c>
      <c r="H168" s="16">
        <v>1051918.59189511</v>
      </c>
      <c r="I168" s="16">
        <v>1087336.8106728699</v>
      </c>
      <c r="J168" s="16">
        <v>1053465.8164615999</v>
      </c>
      <c r="K168" s="16">
        <v>1018693.8048551501</v>
      </c>
      <c r="L168" s="16">
        <v>1014368.90976829</v>
      </c>
      <c r="M168" s="16">
        <v>1006374.49622821</v>
      </c>
      <c r="N168" s="16">
        <v>986169.03282572306</v>
      </c>
      <c r="O168" s="16">
        <v>1014230.72497947</v>
      </c>
      <c r="P168" s="16">
        <v>1041221.4031394901</v>
      </c>
      <c r="Q168" s="16">
        <v>994252.88336434495</v>
      </c>
      <c r="R168" s="16">
        <v>871061.49216957903</v>
      </c>
      <c r="S168" s="16">
        <v>926706.73494200304</v>
      </c>
      <c r="T168" s="16">
        <v>935847.28617105703</v>
      </c>
      <c r="U168" s="16">
        <v>977635.67955784197</v>
      </c>
      <c r="V168" s="16">
        <v>989028.01056797395</v>
      </c>
      <c r="W168" s="16">
        <v>978944.14048538997</v>
      </c>
      <c r="X168" s="16">
        <v>985692.33659937698</v>
      </c>
      <c r="Y168" s="16">
        <v>995547.50910076103</v>
      </c>
      <c r="Z168" s="16">
        <v>1013936.16874093</v>
      </c>
      <c r="AA168" s="16">
        <v>1040993.67081909</v>
      </c>
    </row>
    <row r="169" spans="1:27" x14ac:dyDescent="0.15">
      <c r="A169" s="8">
        <v>56</v>
      </c>
      <c r="B169" s="11" t="s">
        <v>195</v>
      </c>
      <c r="C169" s="16">
        <v>425924.72841834702</v>
      </c>
      <c r="D169" s="16">
        <v>407195.971727358</v>
      </c>
      <c r="E169" s="16">
        <v>402846.02442851599</v>
      </c>
      <c r="F169" s="16">
        <v>394691.96053476998</v>
      </c>
      <c r="G169" s="16">
        <v>365894.68057281198</v>
      </c>
      <c r="H169" s="16">
        <v>360465.26508779201</v>
      </c>
      <c r="I169" s="16">
        <v>362629.99902305502</v>
      </c>
      <c r="J169" s="16">
        <v>346554.60953659803</v>
      </c>
      <c r="K169" s="16">
        <v>333767.68503806298</v>
      </c>
      <c r="L169" s="16">
        <v>331575.50810112501</v>
      </c>
      <c r="M169" s="16">
        <v>333991.393208166</v>
      </c>
      <c r="N169" s="16">
        <v>338088.48955522099</v>
      </c>
      <c r="O169" s="16">
        <v>349379.51266616298</v>
      </c>
      <c r="P169" s="16">
        <v>363543.47004718799</v>
      </c>
      <c r="Q169" s="16">
        <v>338679.23184835602</v>
      </c>
      <c r="R169" s="16">
        <v>294146.77443891898</v>
      </c>
      <c r="S169" s="16">
        <v>318921.89170856797</v>
      </c>
      <c r="T169" s="16">
        <v>317231.00902829302</v>
      </c>
      <c r="U169" s="16">
        <v>306817.08419130999</v>
      </c>
      <c r="V169" s="16">
        <v>295013.181067948</v>
      </c>
      <c r="W169" s="16">
        <v>288883.26058520598</v>
      </c>
      <c r="X169" s="16">
        <v>291352.434926519</v>
      </c>
      <c r="Y169" s="16">
        <v>292059.97626287799</v>
      </c>
      <c r="Z169" s="16">
        <v>290494.93677545898</v>
      </c>
      <c r="AA169" s="16">
        <v>296319.63857660798</v>
      </c>
    </row>
    <row r="170" spans="1:27" x14ac:dyDescent="0.15">
      <c r="A170" s="8">
        <v>57</v>
      </c>
      <c r="B170" s="11" t="s">
        <v>196</v>
      </c>
      <c r="C170" s="16">
        <v>215875.44408796</v>
      </c>
      <c r="D170" s="16">
        <v>199098.351096347</v>
      </c>
      <c r="E170" s="16">
        <v>196261.93505304601</v>
      </c>
      <c r="F170" s="16">
        <v>181570.65465367501</v>
      </c>
      <c r="G170" s="16">
        <v>164151.76327194899</v>
      </c>
      <c r="H170" s="16">
        <v>153216.30157876501</v>
      </c>
      <c r="I170" s="16">
        <v>146814.32495656001</v>
      </c>
      <c r="J170" s="16">
        <v>136069.02361566</v>
      </c>
      <c r="K170" s="16">
        <v>120639.439242468</v>
      </c>
      <c r="L170" s="16">
        <v>115452.58220406</v>
      </c>
      <c r="M170" s="16">
        <v>108395.92231492999</v>
      </c>
      <c r="N170" s="16">
        <v>103425.29747419299</v>
      </c>
      <c r="O170" s="16">
        <v>103462.542320352</v>
      </c>
      <c r="P170" s="16">
        <v>100298.73334134</v>
      </c>
      <c r="Q170" s="16">
        <v>94482.253690376907</v>
      </c>
      <c r="R170" s="16">
        <v>84274.986716479107</v>
      </c>
      <c r="S170" s="16">
        <v>81040.267574370693</v>
      </c>
      <c r="T170" s="16">
        <v>76709.984783622902</v>
      </c>
      <c r="U170" s="16">
        <v>77977.961344385505</v>
      </c>
      <c r="V170" s="16">
        <v>71551.800611766899</v>
      </c>
      <c r="W170" s="16">
        <v>69936.489523654905</v>
      </c>
      <c r="X170" s="16">
        <v>65500.497880650801</v>
      </c>
      <c r="Y170" s="16">
        <v>68265.931002969897</v>
      </c>
      <c r="Z170" s="16">
        <v>63860.750027791502</v>
      </c>
      <c r="AA170" s="16">
        <v>65302.890129113999</v>
      </c>
    </row>
    <row r="171" spans="1:27" x14ac:dyDescent="0.15">
      <c r="A171" s="8">
        <v>58</v>
      </c>
      <c r="B171" s="11" t="s">
        <v>197</v>
      </c>
      <c r="C171" s="16">
        <v>95540.102022926498</v>
      </c>
      <c r="D171" s="16">
        <v>87298.958915032403</v>
      </c>
      <c r="E171" s="16">
        <v>78642.208602262806</v>
      </c>
      <c r="F171" s="16">
        <v>77954.993137919504</v>
      </c>
      <c r="G171" s="16">
        <v>75357.163376400698</v>
      </c>
      <c r="H171" s="16">
        <v>65567.206090373205</v>
      </c>
      <c r="I171" s="16">
        <v>62573.3549281995</v>
      </c>
      <c r="J171" s="16">
        <v>51902.611109117803</v>
      </c>
      <c r="K171" s="16">
        <v>44923.7987333239</v>
      </c>
      <c r="L171" s="16">
        <v>45260.160551182198</v>
      </c>
      <c r="M171" s="16">
        <v>39945.628752497098</v>
      </c>
      <c r="N171" s="16">
        <v>38299.162460341096</v>
      </c>
      <c r="O171" s="16">
        <v>40816.455472972702</v>
      </c>
      <c r="P171" s="16">
        <v>32197.909968470802</v>
      </c>
      <c r="Q171" s="16">
        <v>29897.4595370225</v>
      </c>
      <c r="R171" s="16">
        <v>20904.562186723801</v>
      </c>
      <c r="S171" s="16">
        <v>23525.150598978202</v>
      </c>
      <c r="T171" s="16">
        <v>21429.811479131</v>
      </c>
      <c r="U171" s="16">
        <v>21807.445583671099</v>
      </c>
      <c r="V171" s="16">
        <v>17027.010673329802</v>
      </c>
      <c r="W171" s="16">
        <v>15356.7000028028</v>
      </c>
      <c r="X171" s="16">
        <v>16303.9182948857</v>
      </c>
      <c r="Y171" s="16">
        <v>16484.105272298701</v>
      </c>
      <c r="Z171" s="16">
        <v>17159.317627835499</v>
      </c>
      <c r="AA171" s="16">
        <v>17565.148841152499</v>
      </c>
    </row>
    <row r="172" spans="1:27" x14ac:dyDescent="0.15">
      <c r="A172" s="8">
        <v>59</v>
      </c>
      <c r="B172" s="11" t="s">
        <v>198</v>
      </c>
      <c r="C172" s="16">
        <v>799492.49769769295</v>
      </c>
      <c r="D172" s="16">
        <v>785365.45650157996</v>
      </c>
      <c r="E172" s="16">
        <v>766161.57969102799</v>
      </c>
      <c r="F172" s="16">
        <v>738209.13522195001</v>
      </c>
      <c r="G172" s="16">
        <v>710520.77358204895</v>
      </c>
      <c r="H172" s="16">
        <v>669592.43366172595</v>
      </c>
      <c r="I172" s="16">
        <v>662824.03573962697</v>
      </c>
      <c r="J172" s="16">
        <v>630085.17018414603</v>
      </c>
      <c r="K172" s="16">
        <v>582772.58248697605</v>
      </c>
      <c r="L172" s="16">
        <v>568111.30677207303</v>
      </c>
      <c r="M172" s="16">
        <v>538450.32088921999</v>
      </c>
      <c r="N172" s="16">
        <v>531517.48596576299</v>
      </c>
      <c r="O172" s="16">
        <v>555471.37845439604</v>
      </c>
      <c r="P172" s="16">
        <v>574919.27687889105</v>
      </c>
      <c r="Q172" s="16">
        <v>550807.75694848096</v>
      </c>
      <c r="R172" s="16">
        <v>517061.801959895</v>
      </c>
      <c r="S172" s="16">
        <v>504650.03575452103</v>
      </c>
      <c r="T172" s="16">
        <v>518921.02731594699</v>
      </c>
      <c r="U172" s="16">
        <v>527050.53647279798</v>
      </c>
      <c r="V172" s="16">
        <v>499320.62281224498</v>
      </c>
      <c r="W172" s="16">
        <v>493397.284766394</v>
      </c>
      <c r="X172" s="16">
        <v>483923.169392357</v>
      </c>
      <c r="Y172" s="16">
        <v>494427.92094142601</v>
      </c>
      <c r="Z172" s="16">
        <v>489420.36268563301</v>
      </c>
      <c r="AA172" s="16">
        <v>499426.16788791999</v>
      </c>
    </row>
    <row r="173" spans="1:27" x14ac:dyDescent="0.15">
      <c r="A173" s="8">
        <v>60</v>
      </c>
      <c r="B173" s="11" t="s">
        <v>199</v>
      </c>
      <c r="C173" s="16">
        <v>336241.38764297398</v>
      </c>
      <c r="D173" s="16">
        <v>364444.515633451</v>
      </c>
      <c r="E173" s="16">
        <v>323417.57561558799</v>
      </c>
      <c r="F173" s="16">
        <v>301127.67392385303</v>
      </c>
      <c r="G173" s="16">
        <v>310063.30820163898</v>
      </c>
      <c r="H173" s="16">
        <v>305424.09556707198</v>
      </c>
      <c r="I173" s="16">
        <v>292277.65002804901</v>
      </c>
      <c r="J173" s="16">
        <v>286699.31489651301</v>
      </c>
      <c r="K173" s="16">
        <v>284547.62169538997</v>
      </c>
      <c r="L173" s="16">
        <v>267755.104012642</v>
      </c>
      <c r="M173" s="16">
        <v>270382.94489937398</v>
      </c>
      <c r="N173" s="16">
        <v>308001.417546704</v>
      </c>
      <c r="O173" s="16">
        <v>321750.63751117501</v>
      </c>
      <c r="P173" s="16">
        <v>286373.710340627</v>
      </c>
      <c r="Q173" s="16">
        <v>287351.47525572299</v>
      </c>
      <c r="R173" s="16">
        <v>301978.54026149801</v>
      </c>
      <c r="S173" s="16">
        <v>306589.47866697703</v>
      </c>
      <c r="T173" s="16">
        <v>285502.09096093598</v>
      </c>
      <c r="U173" s="16">
        <v>294045.762763443</v>
      </c>
      <c r="V173" s="16">
        <v>274202.349520888</v>
      </c>
      <c r="W173" s="16">
        <v>270891.46741281101</v>
      </c>
      <c r="X173" s="16">
        <v>274523.64608113101</v>
      </c>
      <c r="Y173" s="16">
        <v>284855.73403225897</v>
      </c>
      <c r="Z173" s="16">
        <v>261322.12316297999</v>
      </c>
      <c r="AA173" s="16">
        <v>263223.56028242601</v>
      </c>
    </row>
    <row r="174" spans="1:27" x14ac:dyDescent="0.15">
      <c r="A174" s="8">
        <v>61</v>
      </c>
      <c r="B174" s="11" t="s">
        <v>200</v>
      </c>
      <c r="C174" s="16">
        <v>116387.48594956999</v>
      </c>
      <c r="D174" s="16">
        <v>125840.572533179</v>
      </c>
      <c r="E174" s="16">
        <v>111180.61441502</v>
      </c>
      <c r="F174" s="16">
        <v>103720.120167168</v>
      </c>
      <c r="G174" s="16">
        <v>104787.042485629</v>
      </c>
      <c r="H174" s="16">
        <v>104955.80671921599</v>
      </c>
      <c r="I174" s="16">
        <v>99097.510955758597</v>
      </c>
      <c r="J174" s="16">
        <v>94748.893369397701</v>
      </c>
      <c r="K174" s="16">
        <v>91258.128164158101</v>
      </c>
      <c r="L174" s="16">
        <v>84788.513748499507</v>
      </c>
      <c r="M174" s="16">
        <v>82267.639708226998</v>
      </c>
      <c r="N174" s="16">
        <v>88380.028718236601</v>
      </c>
      <c r="O174" s="16">
        <v>93045.861517394893</v>
      </c>
      <c r="P174" s="16">
        <v>82349.868885389602</v>
      </c>
      <c r="Q174" s="16">
        <v>81690.778497506399</v>
      </c>
      <c r="R174" s="16">
        <v>82139.361682669696</v>
      </c>
      <c r="S174" s="16">
        <v>80853.780501362693</v>
      </c>
      <c r="T174" s="16">
        <v>74828.782899488098</v>
      </c>
      <c r="U174" s="16">
        <v>78122.626030304295</v>
      </c>
      <c r="V174" s="16">
        <v>73424.610463594698</v>
      </c>
      <c r="W174" s="16">
        <v>70068.568052721894</v>
      </c>
      <c r="X174" s="16">
        <v>66865.977353617607</v>
      </c>
      <c r="Y174" s="16">
        <v>72286.2872495755</v>
      </c>
      <c r="Z174" s="16">
        <v>66608.050543289501</v>
      </c>
      <c r="AA174" s="16">
        <v>67101.384954160196</v>
      </c>
    </row>
    <row r="175" spans="1:27" x14ac:dyDescent="0.15">
      <c r="A175" s="8">
        <v>62</v>
      </c>
      <c r="B175" s="11" t="s">
        <v>201</v>
      </c>
      <c r="C175" s="16">
        <v>183866.04289076899</v>
      </c>
      <c r="D175" s="16">
        <v>199393.19060509701</v>
      </c>
      <c r="E175" s="16">
        <v>176178.20536126199</v>
      </c>
      <c r="F175" s="16">
        <v>164898.124485598</v>
      </c>
      <c r="G175" s="16">
        <v>169832.87960620699</v>
      </c>
      <c r="H175" s="16">
        <v>170472.26963284399</v>
      </c>
      <c r="I175" s="16">
        <v>162604.07824651399</v>
      </c>
      <c r="J175" s="16">
        <v>156921.54135409201</v>
      </c>
      <c r="K175" s="16">
        <v>154048.745662008</v>
      </c>
      <c r="L175" s="16">
        <v>145810.22289059401</v>
      </c>
      <c r="M175" s="16">
        <v>150492.33699134801</v>
      </c>
      <c r="N175" s="16">
        <v>163065.642047601</v>
      </c>
      <c r="O175" s="16">
        <v>168145.540173783</v>
      </c>
      <c r="P175" s="16">
        <v>149496.09715051501</v>
      </c>
      <c r="Q175" s="16">
        <v>150575.61403061901</v>
      </c>
      <c r="R175" s="16">
        <v>158894.34294393001</v>
      </c>
      <c r="S175" s="16">
        <v>154958.35670558101</v>
      </c>
      <c r="T175" s="16">
        <v>143691.99154561499</v>
      </c>
      <c r="U175" s="16">
        <v>144597.864797899</v>
      </c>
      <c r="V175" s="16">
        <v>134601.003165492</v>
      </c>
      <c r="W175" s="16">
        <v>130307.13009204601</v>
      </c>
      <c r="X175" s="16">
        <v>129248.870899742</v>
      </c>
      <c r="Y175" s="16">
        <v>135565.259425981</v>
      </c>
      <c r="Z175" s="16">
        <v>125923.121989194</v>
      </c>
      <c r="AA175" s="16">
        <v>122886.98942845799</v>
      </c>
    </row>
    <row r="176" spans="1:27" x14ac:dyDescent="0.15">
      <c r="A176" s="8">
        <v>63</v>
      </c>
      <c r="B176" s="11" t="s">
        <v>202</v>
      </c>
      <c r="C176" s="16">
        <v>5284.8337679349697</v>
      </c>
      <c r="D176" s="16">
        <v>5730.4477239502903</v>
      </c>
      <c r="E176" s="16">
        <v>5167.4365290531796</v>
      </c>
      <c r="F176" s="16">
        <v>4971.8229736214498</v>
      </c>
      <c r="G176" s="16">
        <v>5266.0902639407004</v>
      </c>
      <c r="H176" s="16">
        <v>5408.3402585754402</v>
      </c>
      <c r="I176" s="16">
        <v>5284.8149410328497</v>
      </c>
      <c r="J176" s="16">
        <v>5017.7831417876696</v>
      </c>
      <c r="K176" s="16">
        <v>4814.6097410951197</v>
      </c>
      <c r="L176" s="16">
        <v>4441.7778976092504</v>
      </c>
      <c r="M176" s="16">
        <v>4469.8242937733103</v>
      </c>
      <c r="N176" s="16">
        <v>4711.7610531943001</v>
      </c>
      <c r="O176" s="16">
        <v>4844.9968390153299</v>
      </c>
      <c r="P176" s="16">
        <v>4288.3635855532702</v>
      </c>
      <c r="Q176" s="16">
        <v>4298.6790708564704</v>
      </c>
      <c r="R176" s="16">
        <v>4507.3990538213202</v>
      </c>
      <c r="S176" s="16">
        <v>4390.1854669570002</v>
      </c>
      <c r="T176" s="16">
        <v>4069.7954195683901</v>
      </c>
      <c r="U176" s="16">
        <v>4090.35485123237</v>
      </c>
      <c r="V176" s="16">
        <v>3801.7811753281899</v>
      </c>
      <c r="W176" s="16">
        <v>3681.6523425615601</v>
      </c>
      <c r="X176" s="16">
        <v>3645.7644903443702</v>
      </c>
      <c r="Y176" s="16">
        <v>3830.0306914622001</v>
      </c>
      <c r="Z176" s="16">
        <v>3562.3800876721002</v>
      </c>
      <c r="AA176" s="16">
        <v>3458.06699714141</v>
      </c>
    </row>
    <row r="177" spans="1:27" x14ac:dyDescent="0.15">
      <c r="A177" s="8">
        <v>64</v>
      </c>
      <c r="B177" s="11" t="s">
        <v>203</v>
      </c>
      <c r="C177" s="16">
        <v>92847.510551689396</v>
      </c>
      <c r="D177" s="16">
        <v>100845.252235006</v>
      </c>
      <c r="E177" s="16">
        <v>90731.977928956097</v>
      </c>
      <c r="F177" s="16">
        <v>86535.443047669105</v>
      </c>
      <c r="G177" s="16">
        <v>90837.4062321784</v>
      </c>
      <c r="H177" s="16">
        <v>92653.487730262597</v>
      </c>
      <c r="I177" s="16">
        <v>89916.159244004899</v>
      </c>
      <c r="J177" s="16">
        <v>88078.898173721696</v>
      </c>
      <c r="K177" s="16">
        <v>87795.405358099495</v>
      </c>
      <c r="L177" s="16">
        <v>84057.787731268298</v>
      </c>
      <c r="M177" s="16">
        <v>87974.299871611103</v>
      </c>
      <c r="N177" s="16">
        <v>96884.021631280601</v>
      </c>
      <c r="O177" s="16">
        <v>99701.661740732306</v>
      </c>
      <c r="P177" s="16">
        <v>88121.106643841602</v>
      </c>
      <c r="Q177" s="16">
        <v>88437.524953938395</v>
      </c>
      <c r="R177" s="16">
        <v>92968.152421780396</v>
      </c>
      <c r="S177" s="16">
        <v>90344.395315363203</v>
      </c>
      <c r="T177" s="16">
        <v>80623.368616014806</v>
      </c>
      <c r="U177" s="16">
        <v>77948.714686305306</v>
      </c>
      <c r="V177" s="16">
        <v>69515.579201418106</v>
      </c>
      <c r="W177" s="16">
        <v>64374.537990110701</v>
      </c>
      <c r="X177" s="16">
        <v>60966.584920343703</v>
      </c>
      <c r="Y177" s="16">
        <v>63963.283170437498</v>
      </c>
      <c r="Z177" s="16">
        <v>59311.302550859997</v>
      </c>
      <c r="AA177" s="16">
        <v>57821.190947514202</v>
      </c>
    </row>
    <row r="178" spans="1:27" x14ac:dyDescent="0.15">
      <c r="A178" s="8">
        <v>65</v>
      </c>
      <c r="B178" s="11" t="s">
        <v>204</v>
      </c>
      <c r="C178" s="16">
        <v>466802.80132440903</v>
      </c>
      <c r="D178" s="16">
        <v>478424.71719581401</v>
      </c>
      <c r="E178" s="16">
        <v>491701.21044262301</v>
      </c>
      <c r="F178" s="16">
        <v>498620.17041653598</v>
      </c>
      <c r="G178" s="16">
        <v>506683.35025325598</v>
      </c>
      <c r="H178" s="16">
        <v>504836.69106982398</v>
      </c>
      <c r="I178" s="16">
        <v>514117.16131795401</v>
      </c>
      <c r="J178" s="16">
        <v>525640.82835647499</v>
      </c>
      <c r="K178" s="16">
        <v>546718.90337469697</v>
      </c>
      <c r="L178" s="16">
        <v>573873.469149963</v>
      </c>
      <c r="M178" s="16">
        <v>602911.69611124601</v>
      </c>
      <c r="N178" s="16">
        <v>619837.06683404103</v>
      </c>
      <c r="O178" s="16">
        <v>630266.97170355404</v>
      </c>
      <c r="P178" s="16">
        <v>618521.28702779405</v>
      </c>
      <c r="Q178" s="16">
        <v>623531.09836599696</v>
      </c>
      <c r="R178" s="16">
        <v>612438.52568507602</v>
      </c>
      <c r="S178" s="16">
        <v>622764.10263322201</v>
      </c>
      <c r="T178" s="16">
        <v>631908.00735308905</v>
      </c>
      <c r="U178" s="16">
        <v>657041.93286783202</v>
      </c>
      <c r="V178" s="16">
        <v>643873.11764027097</v>
      </c>
      <c r="W178" s="16">
        <v>654155.23259809404</v>
      </c>
      <c r="X178" s="16">
        <v>652250.98432080296</v>
      </c>
      <c r="Y178" s="16">
        <v>664203.42354170897</v>
      </c>
      <c r="Z178" s="16">
        <v>673389.91832465294</v>
      </c>
      <c r="AA178" s="16">
        <v>674094.54489757097</v>
      </c>
    </row>
    <row r="179" spans="1:27" x14ac:dyDescent="0.15">
      <c r="A179" s="8">
        <v>66</v>
      </c>
      <c r="B179" s="11" t="s">
        <v>205</v>
      </c>
      <c r="C179" s="16">
        <v>7314833.9831776703</v>
      </c>
      <c r="D179" s="16">
        <v>7413204.64285718</v>
      </c>
      <c r="E179" s="16">
        <v>7512218.9789557997</v>
      </c>
      <c r="F179" s="16">
        <v>7677572.2104094103</v>
      </c>
      <c r="G179" s="16">
        <v>7326601.0829293802</v>
      </c>
      <c r="H179" s="16">
        <v>7281070.9394677402</v>
      </c>
      <c r="I179" s="16">
        <v>7417229.8155508302</v>
      </c>
      <c r="J179" s="16">
        <v>7061532.9194216495</v>
      </c>
      <c r="K179" s="16">
        <v>6965660.0017462196</v>
      </c>
      <c r="L179" s="16">
        <v>7016096.8438241696</v>
      </c>
      <c r="M179" s="16">
        <v>7106564.7858950896</v>
      </c>
      <c r="N179" s="16">
        <v>6940624.1706216699</v>
      </c>
      <c r="O179" s="16">
        <v>7008992.49807039</v>
      </c>
      <c r="P179" s="16">
        <v>6909579.9199032299</v>
      </c>
      <c r="Q179" s="16">
        <v>6688115.1359562501</v>
      </c>
      <c r="R179" s="16">
        <v>6268280.6716364501</v>
      </c>
      <c r="S179" s="16">
        <v>6133171.4955424704</v>
      </c>
      <c r="T179" s="16">
        <v>6158806.6259117099</v>
      </c>
      <c r="U179" s="16">
        <v>6206861.1591616496</v>
      </c>
      <c r="V179" s="16">
        <v>6134778.1063028304</v>
      </c>
      <c r="W179" s="16">
        <v>6255303.8161924398</v>
      </c>
      <c r="X179" s="16">
        <v>6106700.5137313502</v>
      </c>
      <c r="Y179" s="16">
        <v>5960150.4292153995</v>
      </c>
      <c r="Z179" s="16">
        <v>6142347.5853110095</v>
      </c>
      <c r="AA179" s="16">
        <v>6103814.0849342998</v>
      </c>
    </row>
    <row r="180" spans="1:27" x14ac:dyDescent="0.15">
      <c r="A180" s="8">
        <v>67</v>
      </c>
      <c r="B180" s="11" t="s">
        <v>206</v>
      </c>
      <c r="C180" s="16">
        <v>5622112.6189610204</v>
      </c>
      <c r="D180" s="16">
        <v>5697635.4802157599</v>
      </c>
      <c r="E180" s="16">
        <v>5773829.6815606896</v>
      </c>
      <c r="F180" s="16">
        <v>5799645.3278878303</v>
      </c>
      <c r="G180" s="16">
        <v>5433695.8074385803</v>
      </c>
      <c r="H180" s="16">
        <v>5295197.7262242204</v>
      </c>
      <c r="I180" s="16">
        <v>5282349.9480307596</v>
      </c>
      <c r="J180" s="16">
        <v>4917801.7257281896</v>
      </c>
      <c r="K180" s="16">
        <v>4677038.6632065997</v>
      </c>
      <c r="L180" s="16">
        <v>4528793.5384844597</v>
      </c>
      <c r="M180" s="16">
        <v>4395546.5362597099</v>
      </c>
      <c r="N180" s="16">
        <v>4099192.30604327</v>
      </c>
      <c r="O180" s="16">
        <v>3935816.9916801499</v>
      </c>
      <c r="P180" s="16">
        <v>3862111.0512159299</v>
      </c>
      <c r="Q180" s="16">
        <v>3721650.0744067901</v>
      </c>
      <c r="R180" s="16">
        <v>3472790.5696092299</v>
      </c>
      <c r="S180" s="16">
        <v>3393111.1764919301</v>
      </c>
      <c r="T180" s="16">
        <v>3402186.4058997598</v>
      </c>
      <c r="U180" s="16">
        <v>3423282.39893746</v>
      </c>
      <c r="V180" s="16">
        <v>3377890.2840949399</v>
      </c>
      <c r="W180" s="16">
        <v>3438165.6275430098</v>
      </c>
      <c r="X180" s="16">
        <v>3356553.2412534398</v>
      </c>
      <c r="Y180" s="16">
        <v>3276030.88107424</v>
      </c>
      <c r="Z180" s="16">
        <v>3376114.1464204998</v>
      </c>
      <c r="AA180" s="16">
        <v>3354984.53092574</v>
      </c>
    </row>
    <row r="181" spans="1:27" x14ac:dyDescent="0.15">
      <c r="A181" s="8">
        <v>68</v>
      </c>
      <c r="B181" s="11" t="s">
        <v>207</v>
      </c>
      <c r="C181" s="16">
        <v>8924584.6876857001</v>
      </c>
      <c r="D181" s="16">
        <v>8990964.5999867599</v>
      </c>
      <c r="E181" s="16">
        <v>8691661.5215922408</v>
      </c>
      <c r="F181" s="16">
        <v>8381784.1728105098</v>
      </c>
      <c r="G181" s="16">
        <v>8142430.4158443799</v>
      </c>
      <c r="H181" s="16">
        <v>8013141.0275759604</v>
      </c>
      <c r="I181" s="16">
        <v>7625226.4639897998</v>
      </c>
      <c r="J181" s="16">
        <v>7556533.8736394001</v>
      </c>
      <c r="K181" s="16">
        <v>7244507.2832819503</v>
      </c>
      <c r="L181" s="16">
        <v>7147389.0952751804</v>
      </c>
      <c r="M181" s="16">
        <v>7155626.5092449198</v>
      </c>
      <c r="N181" s="16">
        <v>7079631.9268945903</v>
      </c>
      <c r="O181" s="16">
        <v>7032295.6582131004</v>
      </c>
      <c r="P181" s="16">
        <v>6969604.8758395696</v>
      </c>
      <c r="Q181" s="16">
        <v>6761628.9671212398</v>
      </c>
      <c r="R181" s="16">
        <v>6605293.8950304398</v>
      </c>
      <c r="S181" s="16">
        <v>6693661.2418234702</v>
      </c>
      <c r="T181" s="16">
        <v>6661058.53293995</v>
      </c>
      <c r="U181" s="16">
        <v>6512457.7441611905</v>
      </c>
      <c r="V181" s="16">
        <v>6492918.00047985</v>
      </c>
      <c r="W181" s="16">
        <v>6381181.0570721496</v>
      </c>
      <c r="X181" s="16">
        <v>6383250.6079907604</v>
      </c>
      <c r="Y181" s="16">
        <v>6506531.5913919602</v>
      </c>
      <c r="Z181" s="16">
        <v>6573048.1250664704</v>
      </c>
      <c r="AA181" s="16">
        <v>6567970.2729460401</v>
      </c>
    </row>
    <row r="182" spans="1:27" x14ac:dyDescent="0.15">
      <c r="A182" s="8">
        <v>69</v>
      </c>
      <c r="B182" s="11" t="s">
        <v>208</v>
      </c>
      <c r="C182" s="16">
        <v>13532366.423246499</v>
      </c>
      <c r="D182" s="16">
        <v>13670696.011517599</v>
      </c>
      <c r="E182" s="16">
        <v>14074608.6070759</v>
      </c>
      <c r="F182" s="16">
        <v>13964172.6147072</v>
      </c>
      <c r="G182" s="16">
        <v>14287307.981008001</v>
      </c>
      <c r="H182" s="16">
        <v>14748430.370630801</v>
      </c>
      <c r="I182" s="16">
        <v>14953223.853387799</v>
      </c>
      <c r="J182" s="16">
        <v>14369030.9552768</v>
      </c>
      <c r="K182" s="16">
        <v>13853886.516983001</v>
      </c>
      <c r="L182" s="16">
        <v>13554065.839546399</v>
      </c>
      <c r="M182" s="16">
        <v>13551297.394229</v>
      </c>
      <c r="N182" s="16">
        <v>13264959.3162366</v>
      </c>
      <c r="O182" s="16">
        <v>13095101.551472001</v>
      </c>
      <c r="P182" s="16">
        <v>12849715.8890606</v>
      </c>
      <c r="Q182" s="16">
        <v>12576237.970547</v>
      </c>
      <c r="R182" s="16">
        <v>12299720.225601001</v>
      </c>
      <c r="S182" s="16">
        <v>12495321.695710201</v>
      </c>
      <c r="T182" s="16">
        <v>12294946.2018918</v>
      </c>
      <c r="U182" s="16">
        <v>12173117.384944599</v>
      </c>
      <c r="V182" s="16">
        <v>12112139.722456699</v>
      </c>
      <c r="W182" s="16">
        <v>12031271.5095513</v>
      </c>
      <c r="X182" s="16">
        <v>12121379.235398401</v>
      </c>
      <c r="Y182" s="16">
        <v>12385634.8761872</v>
      </c>
      <c r="Z182" s="16">
        <v>12334467.453480501</v>
      </c>
      <c r="AA182" s="16">
        <v>12244095.209384801</v>
      </c>
    </row>
    <row r="183" spans="1:27" x14ac:dyDescent="0.15">
      <c r="A183" s="8">
        <v>70</v>
      </c>
      <c r="B183" s="11" t="s">
        <v>209</v>
      </c>
      <c r="C183" s="16">
        <v>575427.06115351</v>
      </c>
      <c r="D183" s="16">
        <v>579271.35799143696</v>
      </c>
      <c r="E183" s="16">
        <v>582712.39631502295</v>
      </c>
      <c r="F183" s="16">
        <v>566889.70397051401</v>
      </c>
      <c r="G183" s="16">
        <v>549542.66960652696</v>
      </c>
      <c r="H183" s="16">
        <v>539604.84844729595</v>
      </c>
      <c r="I183" s="16">
        <v>538420.04402374802</v>
      </c>
      <c r="J183" s="16">
        <v>509013.38132073201</v>
      </c>
      <c r="K183" s="16">
        <v>491451.46562325797</v>
      </c>
      <c r="L183" s="16">
        <v>480007.03633358999</v>
      </c>
      <c r="M183" s="16">
        <v>453605.433575009</v>
      </c>
      <c r="N183" s="16">
        <v>440958.80537172698</v>
      </c>
      <c r="O183" s="16">
        <v>454247.47953243199</v>
      </c>
      <c r="P183" s="16">
        <v>472424.95128679503</v>
      </c>
      <c r="Q183" s="16">
        <v>463992.48025662598</v>
      </c>
      <c r="R183" s="16">
        <v>463877.25303151598</v>
      </c>
      <c r="S183" s="16">
        <v>477030.83686817699</v>
      </c>
      <c r="T183" s="16">
        <v>465696.975937373</v>
      </c>
      <c r="U183" s="16">
        <v>464596.10694810998</v>
      </c>
      <c r="V183" s="16">
        <v>475996.72463021002</v>
      </c>
      <c r="W183" s="16">
        <v>491867.37181261001</v>
      </c>
      <c r="X183" s="16">
        <v>474180.39408152201</v>
      </c>
      <c r="Y183" s="16">
        <v>487100.35211540997</v>
      </c>
      <c r="Z183" s="16">
        <v>494073.226378522</v>
      </c>
      <c r="AA183" s="16">
        <v>498987.48974490701</v>
      </c>
    </row>
    <row r="184" spans="1:27" x14ac:dyDescent="0.15">
      <c r="A184" s="8">
        <v>71</v>
      </c>
      <c r="B184" s="11" t="s">
        <v>210</v>
      </c>
      <c r="C184" s="16">
        <v>5118196.7153509101</v>
      </c>
      <c r="D184" s="16">
        <v>5258700.0991994804</v>
      </c>
      <c r="E184" s="16">
        <v>5410682.9491990404</v>
      </c>
      <c r="F184" s="16">
        <v>5251871.1618341496</v>
      </c>
      <c r="G184" s="16">
        <v>5138071.9686206598</v>
      </c>
      <c r="H184" s="16">
        <v>5123482.0676098904</v>
      </c>
      <c r="I184" s="16">
        <v>5282864.0962466998</v>
      </c>
      <c r="J184" s="16">
        <v>5140478.4982799599</v>
      </c>
      <c r="K184" s="16">
        <v>5060272.4095531199</v>
      </c>
      <c r="L184" s="16">
        <v>5062377.0024254499</v>
      </c>
      <c r="M184" s="16">
        <v>5012247.8389536003</v>
      </c>
      <c r="N184" s="16">
        <v>4944394.2056960603</v>
      </c>
      <c r="O184" s="16">
        <v>5150789.1256065704</v>
      </c>
      <c r="P184" s="16">
        <v>5136495.6600391399</v>
      </c>
      <c r="Q184" s="16">
        <v>4950975.8000063999</v>
      </c>
      <c r="R184" s="16">
        <v>4866984.0520190196</v>
      </c>
      <c r="S184" s="16">
        <v>4919539.1665533697</v>
      </c>
      <c r="T184" s="16">
        <v>4864555.5280903596</v>
      </c>
      <c r="U184" s="16">
        <v>4963391.3801829796</v>
      </c>
      <c r="V184" s="16">
        <v>5005304.0265504997</v>
      </c>
      <c r="W184" s="16">
        <v>5030948.9093967797</v>
      </c>
      <c r="X184" s="16">
        <v>4944939.5919968598</v>
      </c>
      <c r="Y184" s="16">
        <v>4948232.6441438599</v>
      </c>
      <c r="Z184" s="16">
        <v>5058259.0769490004</v>
      </c>
      <c r="AA184" s="16">
        <v>5031725.98485447</v>
      </c>
    </row>
    <row r="185" spans="1:27" x14ac:dyDescent="0.15">
      <c r="A185" s="8">
        <v>72</v>
      </c>
      <c r="B185" s="11" t="s">
        <v>211</v>
      </c>
      <c r="C185" s="16">
        <v>203250.15104649801</v>
      </c>
      <c r="D185" s="16">
        <v>207191.453140155</v>
      </c>
      <c r="E185" s="16">
        <v>200653.66955762601</v>
      </c>
      <c r="F185" s="16">
        <v>190371.89852645501</v>
      </c>
      <c r="G185" s="16">
        <v>180528.73723105501</v>
      </c>
      <c r="H185" s="16">
        <v>170826.828940696</v>
      </c>
      <c r="I185" s="16">
        <v>167446.15657238199</v>
      </c>
      <c r="J185" s="16">
        <v>156534.71049961401</v>
      </c>
      <c r="K185" s="16">
        <v>145403.59020160299</v>
      </c>
      <c r="L185" s="16">
        <v>139156.14932529401</v>
      </c>
      <c r="M185" s="16">
        <v>130222.79170440701</v>
      </c>
      <c r="N185" s="16">
        <v>119929.576084489</v>
      </c>
      <c r="O185" s="16">
        <v>125122.906832162</v>
      </c>
      <c r="P185" s="16">
        <v>127076.40722533</v>
      </c>
      <c r="Q185" s="16">
        <v>125829.88876010101</v>
      </c>
      <c r="R185" s="16">
        <v>123094.07663277999</v>
      </c>
      <c r="S185" s="16">
        <v>122905.260339917</v>
      </c>
      <c r="T185" s="16">
        <v>120237.699757518</v>
      </c>
      <c r="U185" s="16">
        <v>118191.485556709</v>
      </c>
      <c r="V185" s="16">
        <v>120959.58847854901</v>
      </c>
      <c r="W185" s="16">
        <v>118473.55873425399</v>
      </c>
      <c r="X185" s="16">
        <v>114216.567044225</v>
      </c>
      <c r="Y185" s="16">
        <v>115944.675703364</v>
      </c>
      <c r="Z185" s="16">
        <v>115659.423840142</v>
      </c>
      <c r="AA185" s="16">
        <v>118211.93394177999</v>
      </c>
    </row>
    <row r="186" spans="1:27" x14ac:dyDescent="0.15">
      <c r="A186" s="8">
        <v>73</v>
      </c>
      <c r="B186" s="11" t="s">
        <v>212</v>
      </c>
      <c r="C186" s="16">
        <v>94371.064026103995</v>
      </c>
      <c r="D186" s="16">
        <v>96062.297543079098</v>
      </c>
      <c r="E186" s="16">
        <v>96993.108361892606</v>
      </c>
      <c r="F186" s="16">
        <v>96742.656306242294</v>
      </c>
      <c r="G186" s="16">
        <v>95785.039098889407</v>
      </c>
      <c r="H186" s="16">
        <v>95921.784146978403</v>
      </c>
      <c r="I186" s="16">
        <v>98905.856581127999</v>
      </c>
      <c r="J186" s="16">
        <v>96049.349266807098</v>
      </c>
      <c r="K186" s="16">
        <v>91540.610553842096</v>
      </c>
      <c r="L186" s="16">
        <v>88627.476436602199</v>
      </c>
      <c r="M186" s="16">
        <v>84343.384665364705</v>
      </c>
      <c r="N186" s="16">
        <v>80777.028153143998</v>
      </c>
      <c r="O186" s="16">
        <v>82856.105134246405</v>
      </c>
      <c r="P186" s="16">
        <v>83925.270585679697</v>
      </c>
      <c r="Q186" s="16">
        <v>82149.506630706106</v>
      </c>
      <c r="R186" s="16">
        <v>77456.992723452393</v>
      </c>
      <c r="S186" s="16">
        <v>77639.1747718392</v>
      </c>
      <c r="T186" s="16">
        <v>79344.983753697496</v>
      </c>
      <c r="U186" s="16">
        <v>81764.316627291104</v>
      </c>
      <c r="V186" s="16">
        <v>83602.492568321104</v>
      </c>
      <c r="W186" s="16">
        <v>81777.787108045406</v>
      </c>
      <c r="X186" s="16">
        <v>83828.659163804899</v>
      </c>
      <c r="Y186" s="16">
        <v>84482.089337985904</v>
      </c>
      <c r="Z186" s="16">
        <v>83899.173982049193</v>
      </c>
      <c r="AA186" s="16">
        <v>84081.822908318703</v>
      </c>
    </row>
    <row r="187" spans="1:27" x14ac:dyDescent="0.15">
      <c r="A187" s="8">
        <v>74</v>
      </c>
      <c r="B187" s="11" t="s">
        <v>213</v>
      </c>
      <c r="C187" s="16">
        <v>1082168.41822847</v>
      </c>
      <c r="D187" s="16">
        <v>1103356.6433973</v>
      </c>
      <c r="E187" s="16">
        <v>1125584.9804761</v>
      </c>
      <c r="F187" s="16">
        <v>1112771.05164002</v>
      </c>
      <c r="G187" s="16">
        <v>1094987.2983735199</v>
      </c>
      <c r="H187" s="16">
        <v>1098695.0341404399</v>
      </c>
      <c r="I187" s="16">
        <v>1136383.32328446</v>
      </c>
      <c r="J187" s="16">
        <v>1099187.9238499701</v>
      </c>
      <c r="K187" s="16">
        <v>1082013.9607409099</v>
      </c>
      <c r="L187" s="16">
        <v>1072683.33839784</v>
      </c>
      <c r="M187" s="16">
        <v>1083149.5803314899</v>
      </c>
      <c r="N187" s="16">
        <v>1048472.6380479001</v>
      </c>
      <c r="O187" s="16">
        <v>1113360.44835</v>
      </c>
      <c r="P187" s="16">
        <v>1140495.34530444</v>
      </c>
      <c r="Q187" s="16">
        <v>1109184.96987188</v>
      </c>
      <c r="R187" s="16">
        <v>1088732.60967388</v>
      </c>
      <c r="S187" s="16">
        <v>1144538.68706526</v>
      </c>
      <c r="T187" s="16">
        <v>1146818.5194206601</v>
      </c>
      <c r="U187" s="16">
        <v>1165645.85443747</v>
      </c>
      <c r="V187" s="16">
        <v>1179158.5636518099</v>
      </c>
      <c r="W187" s="16">
        <v>1218970.30008201</v>
      </c>
      <c r="X187" s="16">
        <v>1218037.4276876401</v>
      </c>
      <c r="Y187" s="16">
        <v>1226061.42649103</v>
      </c>
      <c r="Z187" s="16">
        <v>1255400.3341536799</v>
      </c>
      <c r="AA187" s="16">
        <v>1241047.727835</v>
      </c>
    </row>
    <row r="188" spans="1:27" x14ac:dyDescent="0.15">
      <c r="A188" s="8">
        <v>75</v>
      </c>
      <c r="B188" s="11" t="s">
        <v>214</v>
      </c>
      <c r="C188" s="16">
        <v>584791.53678677499</v>
      </c>
      <c r="D188" s="16">
        <v>597344.98320439795</v>
      </c>
      <c r="E188" s="16">
        <v>600747.64443017996</v>
      </c>
      <c r="F188" s="16">
        <v>609702.41592341603</v>
      </c>
      <c r="G188" s="16">
        <v>618918.16529033496</v>
      </c>
      <c r="H188" s="16">
        <v>623600.92166047206</v>
      </c>
      <c r="I188" s="16">
        <v>652410.19887932402</v>
      </c>
      <c r="J188" s="16">
        <v>642118.568420314</v>
      </c>
      <c r="K188" s="16">
        <v>636333.15135323303</v>
      </c>
      <c r="L188" s="16">
        <v>649300.37418632105</v>
      </c>
      <c r="M188" s="16">
        <v>642958.376232257</v>
      </c>
      <c r="N188" s="16">
        <v>638386.03067248501</v>
      </c>
      <c r="O188" s="16">
        <v>669992.31473565905</v>
      </c>
      <c r="P188" s="16">
        <v>699466.70610314305</v>
      </c>
      <c r="Q188" s="16">
        <v>660439.16831156099</v>
      </c>
      <c r="R188" s="16">
        <v>668661.06213177799</v>
      </c>
      <c r="S188" s="16">
        <v>692853.48003743601</v>
      </c>
      <c r="T188" s="16">
        <v>675096.61387205601</v>
      </c>
      <c r="U188" s="16">
        <v>670870.52706006705</v>
      </c>
      <c r="V188" s="16">
        <v>676601.88540289598</v>
      </c>
      <c r="W188" s="16">
        <v>679725.28863972798</v>
      </c>
      <c r="X188" s="16">
        <v>670933.62729010696</v>
      </c>
      <c r="Y188" s="16">
        <v>677465.37031812104</v>
      </c>
      <c r="Z188" s="16">
        <v>686215.53887007199</v>
      </c>
      <c r="AA188" s="16">
        <v>680995.98583808006</v>
      </c>
    </row>
    <row r="189" spans="1:27" x14ac:dyDescent="0.15">
      <c r="A189" s="8">
        <v>76</v>
      </c>
      <c r="B189" s="11" t="s">
        <v>215</v>
      </c>
      <c r="C189" s="16">
        <v>1380291.1945574</v>
      </c>
      <c r="D189" s="16">
        <v>1426223.9971689801</v>
      </c>
      <c r="E189" s="16">
        <v>1394699.25901857</v>
      </c>
      <c r="F189" s="16">
        <v>1320795.0599718799</v>
      </c>
      <c r="G189" s="16">
        <v>1279567.4205827899</v>
      </c>
      <c r="H189" s="16">
        <v>1213960.0865171601</v>
      </c>
      <c r="I189" s="16">
        <v>1195501.0018168399</v>
      </c>
      <c r="J189" s="16">
        <v>1156544.71233379</v>
      </c>
      <c r="K189" s="16">
        <v>1140485.90138598</v>
      </c>
      <c r="L189" s="16">
        <v>1142846.4506574301</v>
      </c>
      <c r="M189" s="16">
        <v>1145313.17973736</v>
      </c>
      <c r="N189" s="16">
        <v>1121909.1693251501</v>
      </c>
      <c r="O189" s="16">
        <v>1122897.20053393</v>
      </c>
      <c r="P189" s="16">
        <v>1061886.04685494</v>
      </c>
      <c r="Q189" s="16">
        <v>1029262.1050365</v>
      </c>
      <c r="R189" s="16">
        <v>1013198.00539998</v>
      </c>
      <c r="S189" s="16">
        <v>1002342.8910284101</v>
      </c>
      <c r="T189" s="16">
        <v>974038.70786692901</v>
      </c>
      <c r="U189" s="16">
        <v>1009249.18757017</v>
      </c>
      <c r="V189" s="16">
        <v>976589.49536238005</v>
      </c>
      <c r="W189" s="16">
        <v>958781.26372625097</v>
      </c>
      <c r="X189" s="16">
        <v>949246.74122395099</v>
      </c>
      <c r="Y189" s="16">
        <v>955195.45483621105</v>
      </c>
      <c r="Z189" s="16">
        <v>984172.46256242797</v>
      </c>
      <c r="AA189" s="16">
        <v>958824.35781329905</v>
      </c>
    </row>
    <row r="190" spans="1:27" x14ac:dyDescent="0.15">
      <c r="A190" s="8">
        <v>77</v>
      </c>
      <c r="B190" s="11" t="s">
        <v>216</v>
      </c>
      <c r="C190" s="16">
        <v>4907940.6415335499</v>
      </c>
      <c r="D190" s="16">
        <v>4939837.4828712298</v>
      </c>
      <c r="E190" s="16">
        <v>5027450.90381655</v>
      </c>
      <c r="F190" s="16">
        <v>4901049.9670063499</v>
      </c>
      <c r="G190" s="16">
        <v>4850082.71264417</v>
      </c>
      <c r="H190" s="16">
        <v>4845033.47629447</v>
      </c>
      <c r="I190" s="16">
        <v>4852933.8473752895</v>
      </c>
      <c r="J190" s="16">
        <v>4706348.4077018602</v>
      </c>
      <c r="K190" s="16">
        <v>4797686.7775763003</v>
      </c>
      <c r="L190" s="16">
        <v>4731343.8852020698</v>
      </c>
      <c r="M190" s="16">
        <v>5020713.1191987302</v>
      </c>
      <c r="N190" s="16">
        <v>4953556.1670663496</v>
      </c>
      <c r="O190" s="16">
        <v>4948155.2878836403</v>
      </c>
      <c r="P190" s="16">
        <v>4820781.3619006705</v>
      </c>
      <c r="Q190" s="16">
        <v>4779221.6323293</v>
      </c>
      <c r="R190" s="16">
        <v>4689906.5870348597</v>
      </c>
      <c r="S190" s="16">
        <v>4796114.1219348302</v>
      </c>
      <c r="T190" s="16">
        <v>4723464.2549705599</v>
      </c>
      <c r="U190" s="16">
        <v>4652627.9247386102</v>
      </c>
      <c r="V190" s="16">
        <v>4629769.4856605101</v>
      </c>
      <c r="W190" s="16">
        <v>4521223.6569594797</v>
      </c>
      <c r="X190" s="16">
        <v>4548727.41240873</v>
      </c>
      <c r="Y190" s="16">
        <v>4656434.2800844703</v>
      </c>
      <c r="Z190" s="16">
        <v>4629796.5153816799</v>
      </c>
      <c r="AA190" s="16">
        <v>4588580.1203813003</v>
      </c>
    </row>
    <row r="191" spans="1:27" x14ac:dyDescent="0.15">
      <c r="A191" s="8">
        <v>78</v>
      </c>
      <c r="B191" s="11" t="s">
        <v>217</v>
      </c>
      <c r="C191" s="16">
        <v>488886.03455120802</v>
      </c>
      <c r="D191" s="16">
        <v>484604.50132670498</v>
      </c>
      <c r="E191" s="16">
        <v>494788.768067709</v>
      </c>
      <c r="F191" s="16">
        <v>513740.88815537101</v>
      </c>
      <c r="G191" s="16">
        <v>523101.11704802199</v>
      </c>
      <c r="H191" s="16">
        <v>540953.39413929905</v>
      </c>
      <c r="I191" s="16">
        <v>551434.31032941805</v>
      </c>
      <c r="J191" s="16">
        <v>539914.74188497697</v>
      </c>
      <c r="K191" s="16">
        <v>512815.06589744397</v>
      </c>
      <c r="L191" s="16">
        <v>517195.35706356599</v>
      </c>
      <c r="M191" s="16">
        <v>517527.65465762099</v>
      </c>
      <c r="N191" s="16">
        <v>510646.20005821798</v>
      </c>
      <c r="O191" s="16">
        <v>519035.81638678099</v>
      </c>
      <c r="P191" s="16">
        <v>517640.03446599701</v>
      </c>
      <c r="Q191" s="16">
        <v>498626.718261995</v>
      </c>
      <c r="R191" s="16">
        <v>491245.22055684403</v>
      </c>
      <c r="S191" s="16">
        <v>472668.666250868</v>
      </c>
      <c r="T191" s="16">
        <v>473277.338600524</v>
      </c>
      <c r="U191" s="16">
        <v>496482.09192362701</v>
      </c>
      <c r="V191" s="16">
        <v>490066.71719511802</v>
      </c>
      <c r="W191" s="16">
        <v>511028.05381060002</v>
      </c>
      <c r="X191" s="16">
        <v>493662.03626496397</v>
      </c>
      <c r="Y191" s="16">
        <v>482380.94962382899</v>
      </c>
      <c r="Z191" s="16">
        <v>513117.350291571</v>
      </c>
      <c r="AA191" s="16">
        <v>507139.754851737</v>
      </c>
    </row>
    <row r="192" spans="1:27" x14ac:dyDescent="0.15">
      <c r="A192" s="8">
        <v>79</v>
      </c>
      <c r="B192" s="11" t="s">
        <v>218</v>
      </c>
      <c r="C192" s="16">
        <v>148516.26431857701</v>
      </c>
      <c r="D192" s="16">
        <v>153340.54219151899</v>
      </c>
      <c r="E192" s="16">
        <v>153964.574248163</v>
      </c>
      <c r="F192" s="16">
        <v>156162.74366902301</v>
      </c>
      <c r="G192" s="16">
        <v>157154.63098744801</v>
      </c>
      <c r="H192" s="16">
        <v>152832.74105558</v>
      </c>
      <c r="I192" s="16">
        <v>157372.30481704901</v>
      </c>
      <c r="J192" s="16">
        <v>151905.23993365801</v>
      </c>
      <c r="K192" s="16">
        <v>148140.56033713199</v>
      </c>
      <c r="L192" s="16">
        <v>148880.41005718699</v>
      </c>
      <c r="M192" s="16">
        <v>149531.67729290499</v>
      </c>
      <c r="N192" s="16">
        <v>146119.47449231401</v>
      </c>
      <c r="O192" s="16">
        <v>148088.02346188799</v>
      </c>
      <c r="P192" s="16">
        <v>143345.290574018</v>
      </c>
      <c r="Q192" s="16">
        <v>142871.03856368599</v>
      </c>
      <c r="R192" s="16">
        <v>140883.87962672699</v>
      </c>
      <c r="S192" s="16">
        <v>141659.41405426199</v>
      </c>
      <c r="T192" s="16">
        <v>138940.879296384</v>
      </c>
      <c r="U192" s="16">
        <v>139753.53202584799</v>
      </c>
      <c r="V192" s="16">
        <v>135940.70127600399</v>
      </c>
      <c r="W192" s="16">
        <v>134641.59020214199</v>
      </c>
      <c r="X192" s="16">
        <v>132283.06882508</v>
      </c>
      <c r="Y192" s="16">
        <v>138674.85812062299</v>
      </c>
      <c r="Z192" s="16">
        <v>139037.12052355899</v>
      </c>
      <c r="AA192" s="16">
        <v>140817.66208909999</v>
      </c>
    </row>
    <row r="193" spans="1:27" x14ac:dyDescent="0.15">
      <c r="A193" s="8">
        <v>80</v>
      </c>
      <c r="B193" s="11" t="s">
        <v>219</v>
      </c>
      <c r="C193" s="16">
        <v>1659740.06431894</v>
      </c>
      <c r="D193" s="16">
        <v>1712400.1398731901</v>
      </c>
      <c r="E193" s="16">
        <v>1802983.7836056801</v>
      </c>
      <c r="F193" s="16">
        <v>1924249.77073755</v>
      </c>
      <c r="G193" s="16">
        <v>2016423.1765232701</v>
      </c>
      <c r="H193" s="16">
        <v>2062564.39162389</v>
      </c>
      <c r="I193" s="16">
        <v>2145964.0961840898</v>
      </c>
      <c r="J193" s="16">
        <v>2204093.72450632</v>
      </c>
      <c r="K193" s="16">
        <v>2236017.2242276501</v>
      </c>
      <c r="L193" s="16">
        <v>2315305.1147919102</v>
      </c>
      <c r="M193" s="16">
        <v>2341660.52647507</v>
      </c>
      <c r="N193" s="16">
        <v>2393293.2362970999</v>
      </c>
      <c r="O193" s="16">
        <v>2447933.7019036501</v>
      </c>
      <c r="P193" s="16">
        <v>2409940.6980309798</v>
      </c>
      <c r="Q193" s="16">
        <v>2408474.1467854902</v>
      </c>
      <c r="R193" s="16">
        <v>2361369.6416560598</v>
      </c>
      <c r="S193" s="16">
        <v>2435589.2341444101</v>
      </c>
      <c r="T193" s="16">
        <v>2442682.4106894699</v>
      </c>
      <c r="U193" s="16">
        <v>2439905.9042330701</v>
      </c>
      <c r="V193" s="16">
        <v>2441230.1957926801</v>
      </c>
      <c r="W193" s="16">
        <v>2541530.2014230699</v>
      </c>
      <c r="X193" s="16">
        <v>2479831.9208438601</v>
      </c>
      <c r="Y193" s="16">
        <v>2544327.6138301101</v>
      </c>
      <c r="Z193" s="16">
        <v>2628394.22669779</v>
      </c>
      <c r="AA193" s="16">
        <v>2627191.6491568498</v>
      </c>
    </row>
    <row r="194" spans="1:27" x14ac:dyDescent="0.15">
      <c r="A194" s="8">
        <v>81</v>
      </c>
      <c r="B194" s="11" t="s">
        <v>220</v>
      </c>
      <c r="C194" s="16">
        <v>162609.289229755</v>
      </c>
      <c r="D194" s="16">
        <v>171219.346412218</v>
      </c>
      <c r="E194" s="16">
        <v>174132.05380451799</v>
      </c>
      <c r="F194" s="16">
        <v>176119.00400662801</v>
      </c>
      <c r="G194" s="16">
        <v>178190.47298198499</v>
      </c>
      <c r="H194" s="16">
        <v>177994.48929608599</v>
      </c>
      <c r="I194" s="16">
        <v>181840.12283524801</v>
      </c>
      <c r="J194" s="16">
        <v>194900.06401881899</v>
      </c>
      <c r="K194" s="16">
        <v>210552.546185176</v>
      </c>
      <c r="L194" s="16">
        <v>230462.348511822</v>
      </c>
      <c r="M194" s="16">
        <v>238026.71000850899</v>
      </c>
      <c r="N194" s="16">
        <v>247816.43009604499</v>
      </c>
      <c r="O194" s="16">
        <v>255872.313654253</v>
      </c>
      <c r="P194" s="16">
        <v>255674.484358555</v>
      </c>
      <c r="Q194" s="16">
        <v>256779.00080687201</v>
      </c>
      <c r="R194" s="16">
        <v>255439.92208740601</v>
      </c>
      <c r="S194" s="16">
        <v>269881.53179674799</v>
      </c>
      <c r="T194" s="16">
        <v>269053.85744025599</v>
      </c>
      <c r="U194" s="16">
        <v>280237.84606540599</v>
      </c>
      <c r="V194" s="16">
        <v>275611.20493410301</v>
      </c>
      <c r="W194" s="16">
        <v>281275.65238141199</v>
      </c>
      <c r="X194" s="16">
        <v>279841.22742255998</v>
      </c>
      <c r="Y194" s="16">
        <v>283486.19233215501</v>
      </c>
      <c r="Z194" s="16">
        <v>289675.17795698298</v>
      </c>
      <c r="AA194" s="16">
        <v>287159.55398072302</v>
      </c>
    </row>
    <row r="195" spans="1:27" x14ac:dyDescent="0.15">
      <c r="A195" s="8">
        <v>82</v>
      </c>
      <c r="B195" s="11" t="s">
        <v>221</v>
      </c>
      <c r="C195" s="16">
        <v>2202792.2821633201</v>
      </c>
      <c r="D195" s="16">
        <v>2255099.93174248</v>
      </c>
      <c r="E195" s="16">
        <v>2161034.3932053801</v>
      </c>
      <c r="F195" s="16">
        <v>2083851.8250134001</v>
      </c>
      <c r="G195" s="16">
        <v>2117391.4686108502</v>
      </c>
      <c r="H195" s="16">
        <v>2012282.46859282</v>
      </c>
      <c r="I195" s="16">
        <v>1987480.7721829601</v>
      </c>
      <c r="J195" s="16">
        <v>1842417.92882612</v>
      </c>
      <c r="K195" s="16">
        <v>1802780.3618443401</v>
      </c>
      <c r="L195" s="16">
        <v>1705628.46112191</v>
      </c>
      <c r="M195" s="16">
        <v>1652804.8052128199</v>
      </c>
      <c r="N195" s="16">
        <v>1587241.1311636399</v>
      </c>
      <c r="O195" s="16">
        <v>1637926.90263782</v>
      </c>
      <c r="P195" s="16">
        <v>1632609.4876937501</v>
      </c>
      <c r="Q195" s="16">
        <v>1637835.7557659999</v>
      </c>
      <c r="R195" s="16">
        <v>1581703.2851110401</v>
      </c>
      <c r="S195" s="16">
        <v>1534946.79017837</v>
      </c>
      <c r="T195" s="16">
        <v>1516139.33251806</v>
      </c>
      <c r="U195" s="16">
        <v>1535232.36390396</v>
      </c>
      <c r="V195" s="16">
        <v>1456466.27279193</v>
      </c>
      <c r="W195" s="16">
        <v>1367907.98552071</v>
      </c>
      <c r="X195" s="16">
        <v>1410532.1766948199</v>
      </c>
      <c r="Y195" s="16">
        <v>1462528.40987227</v>
      </c>
      <c r="Z195" s="16">
        <v>1523385.4270296099</v>
      </c>
      <c r="AA195" s="16">
        <v>1550394.4188659701</v>
      </c>
    </row>
    <row r="196" spans="1:27" x14ac:dyDescent="0.15">
      <c r="A196" s="8">
        <v>83</v>
      </c>
      <c r="B196" s="11" t="s">
        <v>222</v>
      </c>
      <c r="C196" s="16">
        <v>1366400.3926516699</v>
      </c>
      <c r="D196" s="16">
        <v>1391998.4603095599</v>
      </c>
      <c r="E196" s="16">
        <v>1340128.7028496801</v>
      </c>
      <c r="F196" s="16">
        <v>1285486.6097520399</v>
      </c>
      <c r="G196" s="16">
        <v>1301900.3366447999</v>
      </c>
      <c r="H196" s="16">
        <v>1234120.1311673601</v>
      </c>
      <c r="I196" s="16">
        <v>1212790.21292769</v>
      </c>
      <c r="J196" s="16">
        <v>1162811.6581873</v>
      </c>
      <c r="K196" s="16">
        <v>1145986.0006700901</v>
      </c>
      <c r="L196" s="16">
        <v>1114032.7731192601</v>
      </c>
      <c r="M196" s="16">
        <v>1096055.1755421399</v>
      </c>
      <c r="N196" s="16">
        <v>1146372.3930059599</v>
      </c>
      <c r="O196" s="16">
        <v>1134535.32945888</v>
      </c>
      <c r="P196" s="16">
        <v>1182673.8024759199</v>
      </c>
      <c r="Q196" s="16">
        <v>1247163.22369025</v>
      </c>
      <c r="R196" s="16">
        <v>1245400.7397206901</v>
      </c>
      <c r="S196" s="16">
        <v>1235425.5323288301</v>
      </c>
      <c r="T196" s="16">
        <v>1237301.19326195</v>
      </c>
      <c r="U196" s="16">
        <v>1223758.11150507</v>
      </c>
      <c r="V196" s="16">
        <v>1143328.5960901901</v>
      </c>
      <c r="W196" s="16">
        <v>1071170.1586342701</v>
      </c>
      <c r="X196" s="16">
        <v>1100867.0058247901</v>
      </c>
      <c r="Y196" s="16">
        <v>1151430.34419068</v>
      </c>
      <c r="Z196" s="16">
        <v>1195150.93852849</v>
      </c>
      <c r="AA196" s="16">
        <v>1202937.54264352</v>
      </c>
    </row>
    <row r="197" spans="1:27" x14ac:dyDescent="0.15">
      <c r="A197" s="8">
        <v>84</v>
      </c>
      <c r="B197" s="11" t="s">
        <v>223</v>
      </c>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x14ac:dyDescent="0.15">
      <c r="A198" s="8">
        <v>85</v>
      </c>
      <c r="B198" s="11" t="s">
        <v>224</v>
      </c>
      <c r="C198" s="16">
        <v>1325561.7439699899</v>
      </c>
      <c r="D198" s="16">
        <v>1385491.9640583899</v>
      </c>
      <c r="E198" s="16">
        <v>1368007.39584685</v>
      </c>
      <c r="F198" s="16">
        <v>1321972.8633906399</v>
      </c>
      <c r="G198" s="16">
        <v>1391051.6139221599</v>
      </c>
      <c r="H198" s="16">
        <v>1361999.18916628</v>
      </c>
      <c r="I198" s="16">
        <v>1408436.28322465</v>
      </c>
      <c r="J198" s="16">
        <v>1375060.50104759</v>
      </c>
      <c r="K198" s="16">
        <v>1438046.6386185801</v>
      </c>
      <c r="L198" s="16">
        <v>1437025.84948172</v>
      </c>
      <c r="M198" s="16">
        <v>1480819.2964944199</v>
      </c>
      <c r="N198" s="16">
        <v>1519105.8494535401</v>
      </c>
      <c r="O198" s="16">
        <v>1619248.0952795399</v>
      </c>
      <c r="P198" s="16">
        <v>1627130.76514517</v>
      </c>
      <c r="Q198" s="16">
        <v>1735417.90016342</v>
      </c>
      <c r="R198" s="16">
        <v>1752435.5114682801</v>
      </c>
      <c r="S198" s="16">
        <v>1792714.3895159001</v>
      </c>
      <c r="T198" s="16">
        <v>1727201.83808923</v>
      </c>
      <c r="U198" s="16">
        <v>1797753.72339778</v>
      </c>
      <c r="V198" s="16">
        <v>1723284.4905621901</v>
      </c>
      <c r="W198" s="16">
        <v>1669860.3583762599</v>
      </c>
      <c r="X198" s="16">
        <v>1727544.10366711</v>
      </c>
      <c r="Y198" s="16">
        <v>1735074.5484384999</v>
      </c>
      <c r="Z198" s="16">
        <v>1808777.85014779</v>
      </c>
      <c r="AA198" s="16">
        <v>1835442.61221843</v>
      </c>
    </row>
    <row r="199" spans="1:27" x14ac:dyDescent="0.15">
      <c r="A199" s="8">
        <v>86</v>
      </c>
      <c r="B199" s="11" t="s">
        <v>225</v>
      </c>
      <c r="C199" s="16">
        <v>471274.36529820901</v>
      </c>
      <c r="D199" s="16">
        <v>489136.48009533098</v>
      </c>
      <c r="E199" s="16">
        <v>480531.03494627401</v>
      </c>
      <c r="F199" s="16">
        <v>490835.68808425899</v>
      </c>
      <c r="G199" s="16">
        <v>485734.62767307099</v>
      </c>
      <c r="H199" s="16">
        <v>474469.07322569599</v>
      </c>
      <c r="I199" s="16">
        <v>478001.350249829</v>
      </c>
      <c r="J199" s="16">
        <v>469579.13363311999</v>
      </c>
      <c r="K199" s="16">
        <v>463992.86477595498</v>
      </c>
      <c r="L199" s="16">
        <v>471996.10680646001</v>
      </c>
      <c r="M199" s="16">
        <v>487369.923935375</v>
      </c>
      <c r="N199" s="16">
        <v>486025.30619982298</v>
      </c>
      <c r="O199" s="16">
        <v>489325.78613772901</v>
      </c>
      <c r="P199" s="16">
        <v>474169.26165461697</v>
      </c>
      <c r="Q199" s="16">
        <v>464673.94181787001</v>
      </c>
      <c r="R199" s="16">
        <v>462942.20137989998</v>
      </c>
      <c r="S199" s="16">
        <v>473537.65045739699</v>
      </c>
      <c r="T199" s="16">
        <v>463678.18880694499</v>
      </c>
      <c r="U199" s="16">
        <v>454499.32388722902</v>
      </c>
      <c r="V199" s="16">
        <v>422673.77130203898</v>
      </c>
      <c r="W199" s="16">
        <v>413369.21397138602</v>
      </c>
      <c r="X199" s="16">
        <v>408288.74466426502</v>
      </c>
      <c r="Y199" s="16">
        <v>411933.24253150797</v>
      </c>
      <c r="Z199" s="16">
        <v>424572.90941471403</v>
      </c>
      <c r="AA199" s="16">
        <v>411561.05269476498</v>
      </c>
    </row>
    <row r="200" spans="1:27" x14ac:dyDescent="0.15">
      <c r="A200" s="8">
        <v>87</v>
      </c>
      <c r="B200" s="11" t="s">
        <v>226</v>
      </c>
      <c r="C200" s="16">
        <v>346458.98053624801</v>
      </c>
      <c r="D200" s="16">
        <v>364729.639965143</v>
      </c>
      <c r="E200" s="16">
        <v>363341.42608882498</v>
      </c>
      <c r="F200" s="16">
        <v>361087.13024572202</v>
      </c>
      <c r="G200" s="16">
        <v>364084.10450207599</v>
      </c>
      <c r="H200" s="16">
        <v>349357.98584677099</v>
      </c>
      <c r="I200" s="16">
        <v>355821.06247092999</v>
      </c>
      <c r="J200" s="16">
        <v>355356.39126044599</v>
      </c>
      <c r="K200" s="16">
        <v>346388.58135372301</v>
      </c>
      <c r="L200" s="16">
        <v>356125.48113179102</v>
      </c>
      <c r="M200" s="16">
        <v>354859.87502298702</v>
      </c>
      <c r="N200" s="16">
        <v>365903.07005136</v>
      </c>
      <c r="O200" s="16">
        <v>352726.111699856</v>
      </c>
      <c r="P200" s="16">
        <v>322136.66336697602</v>
      </c>
      <c r="Q200" s="16">
        <v>300111.11206979799</v>
      </c>
      <c r="R200" s="16">
        <v>280148.632060031</v>
      </c>
      <c r="S200" s="16">
        <v>277328.33606400801</v>
      </c>
      <c r="T200" s="16">
        <v>291263.83809321898</v>
      </c>
      <c r="U200" s="16">
        <v>269851.53457449598</v>
      </c>
      <c r="V200" s="16">
        <v>266214.17689732998</v>
      </c>
      <c r="W200" s="16">
        <v>269810.11244452</v>
      </c>
      <c r="X200" s="16">
        <v>260362.145290821</v>
      </c>
      <c r="Y200" s="16">
        <v>263449.36422482098</v>
      </c>
      <c r="Z200" s="16">
        <v>274969.52413797</v>
      </c>
      <c r="AA200" s="16">
        <v>268279.84388865402</v>
      </c>
    </row>
    <row r="201" spans="1:27" x14ac:dyDescent="0.15">
      <c r="A201" s="8">
        <v>88</v>
      </c>
      <c r="B201" s="11" t="s">
        <v>227</v>
      </c>
      <c r="C201" s="16">
        <v>493105.73799728998</v>
      </c>
      <c r="D201" s="16">
        <v>511034.996523857</v>
      </c>
      <c r="E201" s="16">
        <v>504831.90007862</v>
      </c>
      <c r="F201" s="16">
        <v>499294.904151291</v>
      </c>
      <c r="G201" s="16">
        <v>485707.002090375</v>
      </c>
      <c r="H201" s="16">
        <v>475940.40702235402</v>
      </c>
      <c r="I201" s="16">
        <v>479123.379753138</v>
      </c>
      <c r="J201" s="16">
        <v>476005.54995247099</v>
      </c>
      <c r="K201" s="16">
        <v>468195.64034433902</v>
      </c>
      <c r="L201" s="16">
        <v>477791.17427606799</v>
      </c>
      <c r="M201" s="16">
        <v>489296.25480001798</v>
      </c>
      <c r="N201" s="16">
        <v>489491.16560132703</v>
      </c>
      <c r="O201" s="16">
        <v>506033.20046926598</v>
      </c>
      <c r="P201" s="16">
        <v>485388.09657966602</v>
      </c>
      <c r="Q201" s="16">
        <v>481663.92276935698</v>
      </c>
      <c r="R201" s="16">
        <v>480142.76345966599</v>
      </c>
      <c r="S201" s="16">
        <v>489188.57885807398</v>
      </c>
      <c r="T201" s="16">
        <v>492470.95735801401</v>
      </c>
      <c r="U201" s="16">
        <v>509061.59337894898</v>
      </c>
      <c r="V201" s="16">
        <v>494654.75780866598</v>
      </c>
      <c r="W201" s="16">
        <v>491718.46632979403</v>
      </c>
      <c r="X201" s="16">
        <v>499103.45158667001</v>
      </c>
      <c r="Y201" s="16">
        <v>495876.91834704002</v>
      </c>
      <c r="Z201" s="16">
        <v>516505.157517983</v>
      </c>
      <c r="AA201" s="16">
        <v>507559.88714706502</v>
      </c>
    </row>
    <row r="202" spans="1:27" x14ac:dyDescent="0.15">
      <c r="A202" s="8">
        <v>89</v>
      </c>
      <c r="B202" s="11" t="s">
        <v>228</v>
      </c>
      <c r="C202" s="16">
        <v>1311731.22698551</v>
      </c>
      <c r="D202" s="16">
        <v>1341937.8822635701</v>
      </c>
      <c r="E202" s="16">
        <v>1338221.7762736499</v>
      </c>
      <c r="F202" s="16">
        <v>1334620.4367376801</v>
      </c>
      <c r="G202" s="16">
        <v>1298733.72271431</v>
      </c>
      <c r="H202" s="16">
        <v>1258444.87820621</v>
      </c>
      <c r="I202" s="16">
        <v>1251928.79256774</v>
      </c>
      <c r="J202" s="16">
        <v>1258645.6414248601</v>
      </c>
      <c r="K202" s="16">
        <v>1240941.5339587601</v>
      </c>
      <c r="L202" s="16">
        <v>1259048.7236280399</v>
      </c>
      <c r="M202" s="16">
        <v>1275714.3143404799</v>
      </c>
      <c r="N202" s="16">
        <v>1284946.8530570499</v>
      </c>
      <c r="O202" s="16">
        <v>1290532.1466511299</v>
      </c>
      <c r="P202" s="16">
        <v>1246519.5247148001</v>
      </c>
      <c r="Q202" s="16">
        <v>1198815.1854797299</v>
      </c>
      <c r="R202" s="16">
        <v>1161893.2162220499</v>
      </c>
      <c r="S202" s="16">
        <v>1169664.80742934</v>
      </c>
      <c r="T202" s="16">
        <v>1161859.07244058</v>
      </c>
      <c r="U202" s="16">
        <v>1169583.34904083</v>
      </c>
      <c r="V202" s="16">
        <v>1117969.49196097</v>
      </c>
      <c r="W202" s="16">
        <v>1099281.07471414</v>
      </c>
      <c r="X202" s="16">
        <v>1095887.56784406</v>
      </c>
      <c r="Y202" s="16">
        <v>1111613.6057104799</v>
      </c>
      <c r="Z202" s="16">
        <v>1130484.9263236199</v>
      </c>
      <c r="AA202" s="16">
        <v>1136303.5712004399</v>
      </c>
    </row>
    <row r="203" spans="1:27" x14ac:dyDescent="0.15">
      <c r="A203" s="8">
        <v>90</v>
      </c>
      <c r="B203" s="11" t="s">
        <v>229</v>
      </c>
      <c r="C203" s="16">
        <v>5025243.7200555801</v>
      </c>
      <c r="D203" s="16">
        <v>5227483.60357597</v>
      </c>
      <c r="E203" s="16">
        <v>5361870.6261281502</v>
      </c>
      <c r="F203" s="16">
        <v>5519047.16886649</v>
      </c>
      <c r="G203" s="16">
        <v>5647234.8946006401</v>
      </c>
      <c r="H203" s="16">
        <v>5729164.2069013501</v>
      </c>
      <c r="I203" s="16">
        <v>6045472.2231340297</v>
      </c>
      <c r="J203" s="16">
        <v>6242099.6952022398</v>
      </c>
      <c r="K203" s="16">
        <v>6242924.0448753797</v>
      </c>
      <c r="L203" s="16">
        <v>6556128.8157277498</v>
      </c>
      <c r="M203" s="16">
        <v>7451739.9231171403</v>
      </c>
      <c r="N203" s="16">
        <v>7932155.0307880202</v>
      </c>
      <c r="O203" s="16">
        <v>8528521.6993203107</v>
      </c>
      <c r="P203" s="16">
        <v>8365623.6188645801</v>
      </c>
      <c r="Q203" s="16">
        <v>8414212.8840974495</v>
      </c>
      <c r="R203" s="16">
        <v>7863606.8263173997</v>
      </c>
      <c r="S203" s="16">
        <v>7813131.2893057596</v>
      </c>
      <c r="T203" s="16">
        <v>7910987.5146150896</v>
      </c>
      <c r="U203" s="16">
        <v>8196662.1322005</v>
      </c>
      <c r="V203" s="16">
        <v>8721363.9716415107</v>
      </c>
      <c r="W203" s="16">
        <v>8762511.4190305304</v>
      </c>
      <c r="X203" s="16">
        <v>9004675.4139041994</v>
      </c>
      <c r="Y203" s="16">
        <v>9289410.4791522492</v>
      </c>
      <c r="Z203" s="16">
        <v>9614171.5269184597</v>
      </c>
      <c r="AA203" s="16">
        <v>9421982.9377853703</v>
      </c>
    </row>
    <row r="204" spans="1:27" x14ac:dyDescent="0.15">
      <c r="A204" s="8">
        <v>91</v>
      </c>
      <c r="B204" s="11" t="s">
        <v>230</v>
      </c>
      <c r="C204" s="16">
        <v>4315097.3361570695</v>
      </c>
      <c r="D204" s="16">
        <v>4499208.3603658304</v>
      </c>
      <c r="E204" s="16">
        <v>4282539.3693824504</v>
      </c>
      <c r="F204" s="16">
        <v>4246306.5328711905</v>
      </c>
      <c r="G204" s="16">
        <v>4306752.5577467103</v>
      </c>
      <c r="H204" s="16">
        <v>4242873.9758066302</v>
      </c>
      <c r="I204" s="16">
        <v>4361177.2277651196</v>
      </c>
      <c r="J204" s="16">
        <v>4184257.8887135801</v>
      </c>
      <c r="K204" s="16">
        <v>4295707.9547275696</v>
      </c>
      <c r="L204" s="16">
        <v>4518185.5100464197</v>
      </c>
      <c r="M204" s="16">
        <v>4683891.10465841</v>
      </c>
      <c r="N204" s="16">
        <v>4572959.9820744302</v>
      </c>
      <c r="O204" s="16">
        <v>4528150.2377872001</v>
      </c>
      <c r="P204" s="16">
        <v>4507751.2740615103</v>
      </c>
      <c r="Q204" s="16">
        <v>4339200.0755439503</v>
      </c>
      <c r="R204" s="16">
        <v>4349740.02085758</v>
      </c>
      <c r="S204" s="16">
        <v>4271802.5624210099</v>
      </c>
      <c r="T204" s="16">
        <v>4263702.6201562602</v>
      </c>
      <c r="U204" s="16">
        <v>4311620.1340028197</v>
      </c>
      <c r="V204" s="16">
        <v>4274407.8500326499</v>
      </c>
      <c r="W204" s="16">
        <v>4273610.5242900802</v>
      </c>
      <c r="X204" s="16">
        <v>4244000.1885198699</v>
      </c>
      <c r="Y204" s="16">
        <v>4182002.4125680299</v>
      </c>
      <c r="Z204" s="16">
        <v>4258069.4898324898</v>
      </c>
      <c r="AA204" s="16">
        <v>4158924.2609613398</v>
      </c>
    </row>
    <row r="205" spans="1:27" x14ac:dyDescent="0.15">
      <c r="A205" s="8">
        <v>92</v>
      </c>
      <c r="B205" s="11" t="s">
        <v>231</v>
      </c>
      <c r="C205" s="16">
        <v>3647063.0238403799</v>
      </c>
      <c r="D205" s="16">
        <v>3720772.6338882302</v>
      </c>
      <c r="E205" s="16">
        <v>3650747.9858533302</v>
      </c>
      <c r="F205" s="16">
        <v>3686457.9205791</v>
      </c>
      <c r="G205" s="16">
        <v>3740058.60997289</v>
      </c>
      <c r="H205" s="16">
        <v>3657014.2489908598</v>
      </c>
      <c r="I205" s="16">
        <v>3692752.0835610898</v>
      </c>
      <c r="J205" s="16">
        <v>3644200.02249589</v>
      </c>
      <c r="K205" s="16">
        <v>3550146.5138145098</v>
      </c>
      <c r="L205" s="16">
        <v>3662547.42219753</v>
      </c>
      <c r="M205" s="16">
        <v>3827813.64411298</v>
      </c>
      <c r="N205" s="16">
        <v>3878081.4317762698</v>
      </c>
      <c r="O205" s="16">
        <v>3992840.5609909501</v>
      </c>
      <c r="P205" s="16">
        <v>3838647.4392762198</v>
      </c>
      <c r="Q205" s="16">
        <v>3835481.3851938401</v>
      </c>
      <c r="R205" s="16">
        <v>3905712.8581184801</v>
      </c>
      <c r="S205" s="16">
        <v>3985246.2870740602</v>
      </c>
      <c r="T205" s="16">
        <v>3974137.7946214699</v>
      </c>
      <c r="U205" s="16">
        <v>3997490.3735568398</v>
      </c>
      <c r="V205" s="16">
        <v>3853048.9079706701</v>
      </c>
      <c r="W205" s="16">
        <v>3887229.4404020701</v>
      </c>
      <c r="X205" s="16">
        <v>3932682.4020335502</v>
      </c>
      <c r="Y205" s="16">
        <v>4038609.1353325699</v>
      </c>
      <c r="Z205" s="16">
        <v>4141550.5718755899</v>
      </c>
      <c r="AA205" s="16">
        <v>4023261.3185974099</v>
      </c>
    </row>
    <row r="206" spans="1:27" x14ac:dyDescent="0.15">
      <c r="A206" s="8">
        <v>93</v>
      </c>
      <c r="B206" s="11" t="s">
        <v>232</v>
      </c>
      <c r="C206" s="16">
        <v>4750025.4006142002</v>
      </c>
      <c r="D206" s="16">
        <v>4890707.1453909799</v>
      </c>
      <c r="E206" s="16">
        <v>5017404.6701571904</v>
      </c>
      <c r="F206" s="16">
        <v>5084101.11256517</v>
      </c>
      <c r="G206" s="16">
        <v>5226309.1754864799</v>
      </c>
      <c r="H206" s="16">
        <v>5229504.8392776996</v>
      </c>
      <c r="I206" s="16">
        <v>5214245.3106060298</v>
      </c>
      <c r="J206" s="16">
        <v>5275297.6791046904</v>
      </c>
      <c r="K206" s="16">
        <v>5416849.6742134402</v>
      </c>
      <c r="L206" s="16">
        <v>5615897.5233707502</v>
      </c>
      <c r="M206" s="16">
        <v>5887251.8268175498</v>
      </c>
      <c r="N206" s="16">
        <v>5986435.5966004403</v>
      </c>
      <c r="O206" s="16">
        <v>6245304.7092211703</v>
      </c>
      <c r="P206" s="16">
        <v>6206075.5866533602</v>
      </c>
      <c r="Q206" s="16">
        <v>6193972.7747547301</v>
      </c>
      <c r="R206" s="16">
        <v>6406643.9355282597</v>
      </c>
      <c r="S206" s="16">
        <v>6641893.6561277201</v>
      </c>
      <c r="T206" s="16">
        <v>6738003.1742590396</v>
      </c>
      <c r="U206" s="16">
        <v>6939037.6553187203</v>
      </c>
      <c r="V206" s="16">
        <v>6882091.0521839</v>
      </c>
      <c r="W206" s="16">
        <v>6898643.4251445001</v>
      </c>
      <c r="X206" s="16">
        <v>7054314.7545413896</v>
      </c>
      <c r="Y206" s="16">
        <v>7126835.2875658302</v>
      </c>
      <c r="Z206" s="16">
        <v>7366411.36444466</v>
      </c>
      <c r="AA206" s="16">
        <v>7244272.0572769996</v>
      </c>
    </row>
    <row r="207" spans="1:27" x14ac:dyDescent="0.15">
      <c r="A207" s="8">
        <v>94</v>
      </c>
      <c r="B207" s="11" t="s">
        <v>233</v>
      </c>
      <c r="C207" s="16">
        <v>1636582.6416303299</v>
      </c>
      <c r="D207" s="16">
        <v>1660040.1692198899</v>
      </c>
      <c r="E207" s="16">
        <v>1753682.69584241</v>
      </c>
      <c r="F207" s="16">
        <v>1867116.79379292</v>
      </c>
      <c r="G207" s="16">
        <v>1994678.83407508</v>
      </c>
      <c r="H207" s="16">
        <v>2062182.69127989</v>
      </c>
      <c r="I207" s="16">
        <v>1508343.22380889</v>
      </c>
      <c r="J207" s="16">
        <v>1540417.60558578</v>
      </c>
      <c r="K207" s="16">
        <v>1591085.2629754699</v>
      </c>
      <c r="L207" s="16">
        <v>1692824.1340052499</v>
      </c>
      <c r="M207" s="16">
        <v>1817857.0483278499</v>
      </c>
      <c r="N207" s="16">
        <v>1865515.5459477899</v>
      </c>
      <c r="O207" s="16">
        <v>1943314.1821091601</v>
      </c>
      <c r="P207" s="16">
        <v>1926864.3129092101</v>
      </c>
      <c r="Q207" s="16">
        <v>1955769.31758493</v>
      </c>
      <c r="R207" s="16">
        <v>2016988.0742921601</v>
      </c>
      <c r="S207" s="16">
        <v>2092589.2297215101</v>
      </c>
      <c r="T207" s="16">
        <v>2155722.1763962298</v>
      </c>
      <c r="U207" s="16">
        <v>2285766.3521571001</v>
      </c>
      <c r="V207" s="16">
        <v>2310743.33269038</v>
      </c>
      <c r="W207" s="16">
        <v>2380958.3096035901</v>
      </c>
      <c r="X207" s="16">
        <v>2473480.1375519601</v>
      </c>
      <c r="Y207" s="16">
        <v>2501653.12399239</v>
      </c>
      <c r="Z207" s="16">
        <v>2575895.43232826</v>
      </c>
      <c r="AA207" s="16">
        <v>2523905.7701266902</v>
      </c>
    </row>
    <row r="208" spans="1:27" x14ac:dyDescent="0.15">
      <c r="A208" s="8">
        <v>95</v>
      </c>
      <c r="B208" s="11" t="s">
        <v>234</v>
      </c>
      <c r="C208" s="16"/>
      <c r="D208" s="16"/>
      <c r="E208" s="16"/>
      <c r="F208" s="16"/>
      <c r="G208" s="16"/>
      <c r="H208" s="16"/>
      <c r="I208" s="16">
        <v>981769.08509462699</v>
      </c>
      <c r="J208" s="16">
        <v>1191831.1725806501</v>
      </c>
      <c r="K208" s="16">
        <v>1402403.7237732001</v>
      </c>
      <c r="L208" s="16">
        <v>1661318.7730502801</v>
      </c>
      <c r="M208" s="16">
        <v>1953371.0946460101</v>
      </c>
      <c r="N208" s="16">
        <v>2166097.9274826501</v>
      </c>
      <c r="O208" s="16">
        <v>2350049.03185229</v>
      </c>
      <c r="P208" s="16">
        <v>2430003.2426844598</v>
      </c>
      <c r="Q208" s="16">
        <v>2568250.5086254599</v>
      </c>
      <c r="R208" s="16">
        <v>2754283.0574874301</v>
      </c>
      <c r="S208" s="16">
        <v>2955939.37379251</v>
      </c>
      <c r="T208" s="16">
        <v>3092869.1179102599</v>
      </c>
      <c r="U208" s="16">
        <v>3339053.0896310899</v>
      </c>
      <c r="V208" s="16">
        <v>3419292.9653476202</v>
      </c>
      <c r="W208" s="16">
        <v>3574391.23654246</v>
      </c>
      <c r="X208" s="16">
        <v>3750477.3521059798</v>
      </c>
      <c r="Y208" s="16">
        <v>3793658.3401783202</v>
      </c>
      <c r="Z208" s="16">
        <v>3903145.2349832798</v>
      </c>
      <c r="AA208" s="16">
        <v>3827018.8371530301</v>
      </c>
    </row>
    <row r="209" spans="1:28" x14ac:dyDescent="0.15">
      <c r="A209" s="8">
        <v>96</v>
      </c>
      <c r="B209" s="11" t="s">
        <v>235</v>
      </c>
      <c r="C209" s="16">
        <v>1600676.04540242</v>
      </c>
      <c r="D209" s="16">
        <v>1659925.03342017</v>
      </c>
      <c r="E209" s="16">
        <v>1634998.6184737601</v>
      </c>
      <c r="F209" s="16">
        <v>1578418.94614684</v>
      </c>
      <c r="G209" s="16">
        <v>1541920.4746856301</v>
      </c>
      <c r="H209" s="16">
        <v>1507401.5539436201</v>
      </c>
      <c r="I209" s="16">
        <v>1512664.9115748301</v>
      </c>
      <c r="J209" s="16">
        <v>1460101.9353710101</v>
      </c>
      <c r="K209" s="16">
        <v>1453565.78927666</v>
      </c>
      <c r="L209" s="16">
        <v>1465082.9427561201</v>
      </c>
      <c r="M209" s="16">
        <v>1491853.3031741499</v>
      </c>
      <c r="N209" s="16">
        <v>1445963.346656</v>
      </c>
      <c r="O209" s="16">
        <v>1483847.25641997</v>
      </c>
      <c r="P209" s="16">
        <v>1404296.19159102</v>
      </c>
      <c r="Q209" s="16">
        <v>1380755.66192172</v>
      </c>
      <c r="R209" s="16">
        <v>1349444.7104398501</v>
      </c>
      <c r="S209" s="16">
        <v>1346158.09686942</v>
      </c>
      <c r="T209" s="16">
        <v>1326600.63100218</v>
      </c>
      <c r="U209" s="16">
        <v>1346306.67329631</v>
      </c>
      <c r="V209" s="16">
        <v>1284995.26285133</v>
      </c>
      <c r="W209" s="16">
        <v>1255529.7080505399</v>
      </c>
      <c r="X209" s="16">
        <v>1222468.9689486099</v>
      </c>
      <c r="Y209" s="16">
        <v>1227325.21864391</v>
      </c>
      <c r="Z209" s="16">
        <v>1259606.471533</v>
      </c>
      <c r="AA209" s="16">
        <v>1228767.73352261</v>
      </c>
    </row>
    <row r="210" spans="1:28" x14ac:dyDescent="0.15">
      <c r="A210" s="8">
        <v>97</v>
      </c>
      <c r="B210" s="11" t="s">
        <v>236</v>
      </c>
      <c r="C210" s="16">
        <v>1834190.77520791</v>
      </c>
      <c r="D210" s="16">
        <v>1890962.6964362699</v>
      </c>
      <c r="E210" s="16">
        <v>1922127.1311766701</v>
      </c>
      <c r="F210" s="16">
        <v>1898030.10605051</v>
      </c>
      <c r="G210" s="16">
        <v>1876999.1604603</v>
      </c>
      <c r="H210" s="16">
        <v>1848823.5776974501</v>
      </c>
      <c r="I210" s="16">
        <v>1893244.0688767401</v>
      </c>
      <c r="J210" s="16">
        <v>1890894.3596896201</v>
      </c>
      <c r="K210" s="16">
        <v>1935696.7865068901</v>
      </c>
      <c r="L210" s="16">
        <v>1964913.6451141899</v>
      </c>
      <c r="M210" s="16">
        <v>2006295.8462171501</v>
      </c>
      <c r="N210" s="16">
        <v>1975387.69118017</v>
      </c>
      <c r="O210" s="16">
        <v>2050137.15069653</v>
      </c>
      <c r="P210" s="16">
        <v>1926970.2031274501</v>
      </c>
      <c r="Q210" s="16">
        <v>1912049.9434794199</v>
      </c>
      <c r="R210" s="16">
        <v>1894424.1389512999</v>
      </c>
      <c r="S210" s="16">
        <v>1890594.0859530801</v>
      </c>
      <c r="T210" s="16">
        <v>1867067.98616647</v>
      </c>
      <c r="U210" s="16">
        <v>1896497.4624445101</v>
      </c>
      <c r="V210" s="16">
        <v>1854467.3847040699</v>
      </c>
      <c r="W210" s="16">
        <v>1817199.26225819</v>
      </c>
      <c r="X210" s="16">
        <v>1820188.32555418</v>
      </c>
      <c r="Y210" s="16">
        <v>1814388.58439637</v>
      </c>
      <c r="Z210" s="16">
        <v>1857335.43727326</v>
      </c>
      <c r="AA210" s="16">
        <v>1840325.1224497601</v>
      </c>
    </row>
    <row r="211" spans="1:28" x14ac:dyDescent="0.15">
      <c r="A211" s="8">
        <v>98</v>
      </c>
      <c r="B211" s="11" t="s">
        <v>237</v>
      </c>
      <c r="C211" s="16">
        <v>1493311.4081689301</v>
      </c>
      <c r="D211" s="16">
        <v>1556834.8514245299</v>
      </c>
      <c r="E211" s="16">
        <v>1567791.56284596</v>
      </c>
      <c r="F211" s="16">
        <v>1548788.03516518</v>
      </c>
      <c r="G211" s="16">
        <v>1532374.25910646</v>
      </c>
      <c r="H211" s="16">
        <v>1523654.3022473201</v>
      </c>
      <c r="I211" s="16">
        <v>1573866.4089778999</v>
      </c>
      <c r="J211" s="16">
        <v>1564828.9173074099</v>
      </c>
      <c r="K211" s="16">
        <v>1582838.71744772</v>
      </c>
      <c r="L211" s="16">
        <v>1637383.5482495399</v>
      </c>
      <c r="M211" s="16">
        <v>1700717.8383603201</v>
      </c>
      <c r="N211" s="16">
        <v>1692284.82734788</v>
      </c>
      <c r="O211" s="16">
        <v>1756455.5582014299</v>
      </c>
      <c r="P211" s="16">
        <v>1668733.37861518</v>
      </c>
      <c r="Q211" s="16">
        <v>1646089.59912487</v>
      </c>
      <c r="R211" s="16">
        <v>1643466.05200322</v>
      </c>
      <c r="S211" s="16">
        <v>1668150.63136897</v>
      </c>
      <c r="T211" s="16">
        <v>1654939.6406552501</v>
      </c>
      <c r="U211" s="16">
        <v>1713639.2649814801</v>
      </c>
      <c r="V211" s="16">
        <v>1675300.0577889101</v>
      </c>
      <c r="W211" s="16">
        <v>1654387.6786859699</v>
      </c>
      <c r="X211" s="16">
        <v>1652501.0448916701</v>
      </c>
      <c r="Y211" s="16">
        <v>1656674.5394143399</v>
      </c>
      <c r="Z211" s="16">
        <v>1716123.0436667299</v>
      </c>
      <c r="AA211" s="16">
        <v>1690098.3219592201</v>
      </c>
    </row>
    <row r="212" spans="1:28" x14ac:dyDescent="0.15">
      <c r="A212" s="8">
        <v>99</v>
      </c>
      <c r="B212" s="11" t="s">
        <v>238</v>
      </c>
      <c r="C212" s="16">
        <v>1543320.1141790999</v>
      </c>
      <c r="D212" s="16">
        <v>1573000.9426705299</v>
      </c>
      <c r="E212" s="16">
        <v>1521195.3602849301</v>
      </c>
      <c r="F212" s="16">
        <v>1523927.3886847801</v>
      </c>
      <c r="G212" s="16">
        <v>1542038.86685167</v>
      </c>
      <c r="H212" s="16">
        <v>1499191.7760975501</v>
      </c>
      <c r="I212" s="16">
        <v>1501966.62502229</v>
      </c>
      <c r="J212" s="16">
        <v>1458967.21372028</v>
      </c>
      <c r="K212" s="16">
        <v>1436236.50789711</v>
      </c>
      <c r="L212" s="16">
        <v>1480536.2636368601</v>
      </c>
      <c r="M212" s="16">
        <v>1512979.6709279199</v>
      </c>
      <c r="N212" s="16">
        <v>1513632.83326045</v>
      </c>
      <c r="O212" s="16">
        <v>1502782.74724064</v>
      </c>
      <c r="P212" s="16">
        <v>1416540.27410694</v>
      </c>
      <c r="Q212" s="16">
        <v>1369251.31461081</v>
      </c>
      <c r="R212" s="16">
        <v>1359547.9355790101</v>
      </c>
      <c r="S212" s="16">
        <v>1350941.9636397599</v>
      </c>
      <c r="T212" s="16">
        <v>1334889.72663579</v>
      </c>
      <c r="U212" s="16">
        <v>1361672.4707102999</v>
      </c>
      <c r="V212" s="16">
        <v>1307443.7284456401</v>
      </c>
      <c r="W212" s="16">
        <v>1318462.92405731</v>
      </c>
      <c r="X212" s="16">
        <v>1350373.7398915</v>
      </c>
      <c r="Y212" s="16">
        <v>1354957.1917069601</v>
      </c>
      <c r="Z212" s="16">
        <v>1395691.3515236201</v>
      </c>
      <c r="AA212" s="16">
        <v>1363321.3895960301</v>
      </c>
    </row>
    <row r="213" spans="1:28" x14ac:dyDescent="0.15">
      <c r="A213" s="8">
        <v>100</v>
      </c>
      <c r="B213" s="11" t="s">
        <v>239</v>
      </c>
      <c r="C213" s="16">
        <v>20729.1148115656</v>
      </c>
      <c r="D213" s="16">
        <v>21363.8233401906</v>
      </c>
      <c r="E213" s="16">
        <v>21023.1648181044</v>
      </c>
      <c r="F213" s="16">
        <v>20829.246083089201</v>
      </c>
      <c r="G213" s="16">
        <v>20764.215457364098</v>
      </c>
      <c r="H213" s="16">
        <v>20182.4402943024</v>
      </c>
      <c r="I213" s="16">
        <v>20293.094635553</v>
      </c>
      <c r="J213" s="16">
        <v>19534.700309104199</v>
      </c>
      <c r="K213" s="16">
        <v>18676.495201041002</v>
      </c>
      <c r="L213" s="16">
        <v>18341.938230059</v>
      </c>
      <c r="M213" s="16">
        <v>18019.144195120902</v>
      </c>
      <c r="N213" s="16">
        <v>17279.406060284098</v>
      </c>
      <c r="O213" s="16">
        <v>17465.279218403699</v>
      </c>
      <c r="P213" s="16">
        <v>16749.8065293906</v>
      </c>
      <c r="Q213" s="16">
        <v>16347.248542948801</v>
      </c>
      <c r="R213" s="16">
        <v>16205.283016973701</v>
      </c>
      <c r="S213" s="16">
        <v>16232.7583670847</v>
      </c>
      <c r="T213" s="16">
        <v>16456.058460378299</v>
      </c>
      <c r="U213" s="16">
        <v>17068.436424050102</v>
      </c>
      <c r="V213" s="16">
        <v>16897.625174175399</v>
      </c>
      <c r="W213" s="16">
        <v>17147.77876737</v>
      </c>
      <c r="X213" s="16">
        <v>17451.486637076101</v>
      </c>
      <c r="Y213" s="16">
        <v>17705.131151928301</v>
      </c>
      <c r="Z213" s="16">
        <v>18192.5166821561</v>
      </c>
      <c r="AA213" s="16">
        <v>17904.503399204801</v>
      </c>
    </row>
    <row r="214" spans="1:28" x14ac:dyDescent="0.15">
      <c r="A214" s="8"/>
      <c r="B214" s="11"/>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1:28" x14ac:dyDescent="0.15">
      <c r="A215" s="8"/>
      <c r="B215" s="18" t="s">
        <v>251</v>
      </c>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8" x14ac:dyDescent="0.15">
      <c r="A216" s="8">
        <v>201</v>
      </c>
      <c r="B216" s="14" t="s">
        <v>242</v>
      </c>
      <c r="C216" s="21">
        <f>SUMPRODUCT(DS!$C$3:$C$102,C$114:C$213)</f>
        <v>123415420.61476694</v>
      </c>
      <c r="D216" s="21">
        <f>SUMPRODUCT(DS!$C$3:$C$102,D$114:D$213)</f>
        <v>124649480.53890173</v>
      </c>
      <c r="E216" s="21">
        <f>SUMPRODUCT(DS!$C$3:$C$102,E$114:E$213)</f>
        <v>124715645.26870742</v>
      </c>
      <c r="F216" s="21">
        <f>SUMPRODUCT(DS!$C$3:$C$102,F$114:F$213)</f>
        <v>123414332.66674592</v>
      </c>
      <c r="G216" s="21">
        <f>SUMPRODUCT(DS!$C$3:$C$102,G$114:G$213)</f>
        <v>121348407.61313255</v>
      </c>
      <c r="H216" s="21">
        <f>SUMPRODUCT(DS!$C$3:$C$102,H$114:H$213)</f>
        <v>120080213.22973385</v>
      </c>
      <c r="I216" s="21">
        <f>SUMPRODUCT(DS!$C$3:$C$102,I$114:I$213)</f>
        <v>121188812.73267846</v>
      </c>
      <c r="J216" s="21">
        <f>SUMPRODUCT(DS!$C$3:$C$102,J$114:J$213)</f>
        <v>118091137.08717458</v>
      </c>
      <c r="K216" s="21">
        <f>SUMPRODUCT(DS!$C$3:$C$102,K$114:K$213)</f>
        <v>115594699.98421755</v>
      </c>
      <c r="L216" s="21">
        <f>SUMPRODUCT(DS!$C$3:$C$102,L$114:L$213)</f>
        <v>115799083.6292637</v>
      </c>
      <c r="M216" s="21">
        <f>SUMPRODUCT(DS!$C$3:$C$102,M$114:M$213)</f>
        <v>117640028.7087447</v>
      </c>
      <c r="N216" s="21">
        <f>SUMPRODUCT(DS!$C$3:$C$102,N$114:N$213)</f>
        <v>117272881.21975324</v>
      </c>
      <c r="O216" s="21">
        <f>SUMPRODUCT(DS!$C$3:$C$102,O$114:O$213)</f>
        <v>119245632.90929309</v>
      </c>
      <c r="P216" s="21">
        <f>SUMPRODUCT(DS!$C$3:$C$102,P$114:P$213)</f>
        <v>117646414.80111776</v>
      </c>
      <c r="Q216" s="21">
        <f>SUMPRODUCT(DS!$C$3:$C$102,Q$114:Q$213)</f>
        <v>115484351.49017979</v>
      </c>
      <c r="R216" s="21">
        <f>SUMPRODUCT(DS!$C$3:$C$102,R$114:R$213)</f>
        <v>110999557.05434629</v>
      </c>
      <c r="S216" s="21">
        <f>SUMPRODUCT(DS!$C$3:$C$102,S$114:S$213)</f>
        <v>112322401.03428401</v>
      </c>
      <c r="T216" s="21">
        <f>SUMPRODUCT(DS!$C$3:$C$102,T$114:T$213)</f>
        <v>111788009.5236742</v>
      </c>
      <c r="U216" s="21">
        <f>SUMPRODUCT(DS!$C$3:$C$102,U$114:U$213)</f>
        <v>112748569.86405569</v>
      </c>
      <c r="V216" s="21">
        <f>SUMPRODUCT(DS!$C$3:$C$102,V$114:V$213)</f>
        <v>111407844.54461522</v>
      </c>
      <c r="W216" s="21">
        <f>SUMPRODUCT(DS!$C$3:$C$102,W$114:W$213)</f>
        <v>111488770.28641297</v>
      </c>
      <c r="X216" s="21">
        <f>SUMPRODUCT(DS!$C$3:$C$102,X$114:X$213)</f>
        <v>111818914.34550935</v>
      </c>
      <c r="Y216" s="21">
        <f>SUMPRODUCT(DS!$C$3:$C$102,Y$114:Y$213)</f>
        <v>112682908.27504748</v>
      </c>
      <c r="Z216" s="21">
        <f>SUMPRODUCT(DS!$C$3:$C$102,Z$114:Z$213)</f>
        <v>114921792.66885597</v>
      </c>
      <c r="AA216" s="21">
        <f>SUMPRODUCT(DS!$C$3:$C$102,AA$114:AA$213)</f>
        <v>114325432.30304623</v>
      </c>
    </row>
    <row r="217" spans="1:28" x14ac:dyDescent="0.15">
      <c r="A217" s="8">
        <v>202</v>
      </c>
      <c r="B217" s="14" t="s">
        <v>243</v>
      </c>
      <c r="C217" s="21">
        <f>SUMPRODUCT(DS!$D$3:$D$102,C$114:C$213)</f>
        <v>107523332.09834585</v>
      </c>
      <c r="D217" s="21">
        <f>SUMPRODUCT(DS!$D$3:$D$102,D$114:D$213)</f>
        <v>108305751.28736627</v>
      </c>
      <c r="E217" s="21">
        <f>SUMPRODUCT(DS!$D$3:$D$102,E$114:E$213)</f>
        <v>108490075.18718711</v>
      </c>
      <c r="F217" s="21">
        <f>SUMPRODUCT(DS!$D$3:$D$102,F$114:F$213)</f>
        <v>107006422.91825275</v>
      </c>
      <c r="G217" s="21">
        <f>SUMPRODUCT(DS!$D$3:$D$102,G$114:G$213)</f>
        <v>104538569.56899972</v>
      </c>
      <c r="H217" s="21">
        <f>SUMPRODUCT(DS!$D$3:$D$102,H$114:H$213)</f>
        <v>103389445.69828123</v>
      </c>
      <c r="I217" s="21">
        <f>SUMPRODUCT(DS!$D$3:$D$102,I$114:I$213)</f>
        <v>103928559.17682041</v>
      </c>
      <c r="J217" s="21">
        <f>SUMPRODUCT(DS!$D$3:$D$102,J$114:J$213)</f>
        <v>100796165.50497371</v>
      </c>
      <c r="K217" s="21">
        <f>SUMPRODUCT(DS!$D$3:$D$102,K$114:K$213)</f>
        <v>97902270.346816257</v>
      </c>
      <c r="L217" s="21">
        <f>SUMPRODUCT(DS!$D$3:$D$102,L$114:L$213)</f>
        <v>97167774.002956614</v>
      </c>
      <c r="M217" s="21">
        <f>SUMPRODUCT(DS!$D$3:$D$102,M$114:M$213)</f>
        <v>97956864.319253981</v>
      </c>
      <c r="N217" s="21">
        <f>SUMPRODUCT(DS!$D$3:$D$102,N$114:N$213)</f>
        <v>97290157.902611211</v>
      </c>
      <c r="O217" s="21">
        <f>SUMPRODUCT(DS!$D$3:$D$102,O$114:O$213)</f>
        <v>98683191.440091684</v>
      </c>
      <c r="P217" s="21">
        <f>SUMPRODUCT(DS!$D$3:$D$102,P$114:P$213)</f>
        <v>97320532.671426058</v>
      </c>
      <c r="Q217" s="21">
        <f>SUMPRODUCT(DS!$D$3:$D$102,Q$114:Q$213)</f>
        <v>95222426.113866061</v>
      </c>
      <c r="R217" s="21">
        <f>SUMPRODUCT(DS!$D$3:$D$102,R$114:R$213)</f>
        <v>90206641.172483385</v>
      </c>
      <c r="S217" s="21">
        <f>SUMPRODUCT(DS!$D$3:$D$102,S$114:S$213)</f>
        <v>91023987.961507425</v>
      </c>
      <c r="T217" s="21">
        <f>SUMPRODUCT(DS!$D$3:$D$102,T$114:T$213)</f>
        <v>90228684.913695157</v>
      </c>
      <c r="U217" s="21">
        <f>SUMPRODUCT(DS!$D$3:$D$102,U$114:U$213)</f>
        <v>90513929.788678795</v>
      </c>
      <c r="V217" s="21">
        <f>SUMPRODUCT(DS!$D$3:$D$102,V$114:V$213)</f>
        <v>89360816.707944393</v>
      </c>
      <c r="W217" s="21">
        <f>SUMPRODUCT(DS!$D$3:$D$102,W$114:W$213)</f>
        <v>89155474.42637296</v>
      </c>
      <c r="X217" s="21">
        <f>SUMPRODUCT(DS!$D$3:$D$102,X$114:X$213)</f>
        <v>89013585.770865113</v>
      </c>
      <c r="Y217" s="21">
        <f>SUMPRODUCT(DS!$D$3:$D$102,Y$114:Y$213)</f>
        <v>89685192.783703387</v>
      </c>
      <c r="Z217" s="21">
        <f>SUMPRODUCT(DS!$D$3:$D$102,Z$114:Z$213)</f>
        <v>91281029.223868072</v>
      </c>
      <c r="AA217" s="21">
        <f>SUMPRODUCT(DS!$D$3:$D$102,AA$114:AA$213)</f>
        <v>91184728.669334739</v>
      </c>
    </row>
    <row r="218" spans="1:28" x14ac:dyDescent="0.15">
      <c r="A218" s="8">
        <v>203</v>
      </c>
      <c r="B218" s="14" t="s">
        <v>244</v>
      </c>
      <c r="C218" s="21">
        <f>SUMPRODUCT(DS!$E$3:$E$102,C$114:C$213)</f>
        <v>29091120.560930762</v>
      </c>
      <c r="D218" s="21">
        <f>SUMPRODUCT(DS!$E$3:$E$102,D$114:D$213)</f>
        <v>28601695.584071539</v>
      </c>
      <c r="E218" s="21">
        <f>SUMPRODUCT(DS!$E$3:$E$102,E$114:E$213)</f>
        <v>28427309.316897299</v>
      </c>
      <c r="F218" s="21">
        <f>SUMPRODUCT(DS!$E$3:$E$102,F$114:F$213)</f>
        <v>28028879.689936444</v>
      </c>
      <c r="G218" s="21">
        <f>SUMPRODUCT(DS!$E$3:$E$102,G$114:G$213)</f>
        <v>26339050.064610116</v>
      </c>
      <c r="H218" s="21">
        <f>SUMPRODUCT(DS!$E$3:$E$102,H$114:H$213)</f>
        <v>25610360.911504224</v>
      </c>
      <c r="I218" s="21">
        <f>SUMPRODUCT(DS!$E$3:$E$102,I$114:I$213)</f>
        <v>25742803.367925417</v>
      </c>
      <c r="J218" s="21">
        <f>SUMPRODUCT(DS!$E$3:$E$102,J$114:J$213)</f>
        <v>24597325.007301867</v>
      </c>
      <c r="K218" s="21">
        <f>SUMPRODUCT(DS!$E$3:$E$102,K$114:K$213)</f>
        <v>23405511.513238396</v>
      </c>
      <c r="L218" s="21">
        <f>SUMPRODUCT(DS!$E$3:$E$102,L$114:L$213)</f>
        <v>22880021.730741121</v>
      </c>
      <c r="M218" s="21">
        <f>SUMPRODUCT(DS!$E$3:$E$102,M$114:M$213)</f>
        <v>22555657.632700667</v>
      </c>
      <c r="N218" s="21">
        <f>SUMPRODUCT(DS!$E$3:$E$102,N$114:N$213)</f>
        <v>22341010.02752541</v>
      </c>
      <c r="O218" s="21">
        <f>SUMPRODUCT(DS!$E$3:$E$102,O$114:O$213)</f>
        <v>23055736.724166732</v>
      </c>
      <c r="P218" s="21">
        <f>SUMPRODUCT(DS!$E$3:$E$102,P$114:P$213)</f>
        <v>22990821.825107787</v>
      </c>
      <c r="Q218" s="21">
        <f>SUMPRODUCT(DS!$E$3:$E$102,Q$114:Q$213)</f>
        <v>22212806.518008988</v>
      </c>
      <c r="R218" s="21">
        <f>SUMPRODUCT(DS!$E$3:$E$102,R$114:R$213)</f>
        <v>19362708.507401824</v>
      </c>
      <c r="S218" s="21">
        <f>SUMPRODUCT(DS!$E$3:$E$102,S$114:S$213)</f>
        <v>20082139.971326385</v>
      </c>
      <c r="T218" s="21">
        <f>SUMPRODUCT(DS!$E$3:$E$102,T$114:T$213)</f>
        <v>19897758.497898549</v>
      </c>
      <c r="U218" s="21">
        <f>SUMPRODUCT(DS!$E$3:$E$102,U$114:U$213)</f>
        <v>19932769.624561038</v>
      </c>
      <c r="V218" s="21">
        <f>SUMPRODUCT(DS!$E$3:$E$102,V$114:V$213)</f>
        <v>19164851.113367587</v>
      </c>
      <c r="W218" s="21">
        <f>SUMPRODUCT(DS!$E$3:$E$102,W$114:W$213)</f>
        <v>19192631.96251297</v>
      </c>
      <c r="X218" s="21">
        <f>SUMPRODUCT(DS!$E$3:$E$102,X$114:X$213)</f>
        <v>19084961.160071176</v>
      </c>
      <c r="Y218" s="21">
        <f>SUMPRODUCT(DS!$E$3:$E$102,Y$114:Y$213)</f>
        <v>19190180.352121644</v>
      </c>
      <c r="Z218" s="21">
        <f>SUMPRODUCT(DS!$E$3:$E$102,Z$114:Z$213)</f>
        <v>19434437.946765535</v>
      </c>
      <c r="AA218" s="21">
        <f>SUMPRODUCT(DS!$E$3:$E$102,AA$114:AA$213)</f>
        <v>19848887.437394399</v>
      </c>
    </row>
    <row r="219" spans="1:28" x14ac:dyDescent="0.15">
      <c r="A219" s="8">
        <v>204</v>
      </c>
      <c r="B219" s="14" t="s">
        <v>245</v>
      </c>
      <c r="C219" s="21">
        <f>SUMPRODUCT(DS!$F$3:$F$102,C$114:C$213)</f>
        <v>94324300.053836137</v>
      </c>
      <c r="D219" s="21">
        <f>SUMPRODUCT(DS!$F$3:$F$102,D$114:D$213)</f>
        <v>96047784.954830214</v>
      </c>
      <c r="E219" s="21">
        <f>SUMPRODUCT(DS!$F$3:$F$102,E$114:E$213)</f>
        <v>96288335.951810136</v>
      </c>
      <c r="F219" s="21">
        <f>SUMPRODUCT(DS!$F$3:$F$102,F$114:F$213)</f>
        <v>95385452.976809487</v>
      </c>
      <c r="G219" s="21">
        <f>SUMPRODUCT(DS!$F$3:$F$102,G$114:G$213)</f>
        <v>95009357.548522383</v>
      </c>
      <c r="H219" s="21">
        <f>SUMPRODUCT(DS!$F$3:$F$102,H$114:H$213)</f>
        <v>94469852.31822966</v>
      </c>
      <c r="I219" s="21">
        <f>SUMPRODUCT(DS!$F$3:$F$102,I$114:I$213)</f>
        <v>95446009.364752993</v>
      </c>
      <c r="J219" s="21">
        <f>SUMPRODUCT(DS!$F$3:$F$102,J$114:J$213)</f>
        <v>93493812.079872653</v>
      </c>
      <c r="K219" s="21">
        <f>SUMPRODUCT(DS!$F$3:$F$102,K$114:K$213)</f>
        <v>92189188.470979139</v>
      </c>
      <c r="L219" s="21">
        <f>SUMPRODUCT(DS!$F$3:$F$102,L$114:L$213)</f>
        <v>92919061.898522586</v>
      </c>
      <c r="M219" s="21">
        <f>SUMPRODUCT(DS!$F$3:$F$102,M$114:M$213)</f>
        <v>95084371.076044023</v>
      </c>
      <c r="N219" s="21">
        <f>SUMPRODUCT(DS!$F$3:$F$102,N$114:N$213)</f>
        <v>94931871.192227826</v>
      </c>
      <c r="O219" s="21">
        <f>SUMPRODUCT(DS!$F$3:$F$102,O$114:O$213)</f>
        <v>96189896.18512629</v>
      </c>
      <c r="P219" s="21">
        <f>SUMPRODUCT(DS!$F$3:$F$102,P$114:P$213)</f>
        <v>94655592.976009965</v>
      </c>
      <c r="Q219" s="21">
        <f>SUMPRODUCT(DS!$F$3:$F$102,Q$114:Q$213)</f>
        <v>93271544.972170785</v>
      </c>
      <c r="R219" s="21">
        <f>SUMPRODUCT(DS!$F$3:$F$102,R$114:R$213)</f>
        <v>91636848.546944499</v>
      </c>
      <c r="S219" s="21">
        <f>SUMPRODUCT(DS!$F$3:$F$102,S$114:S$213)</f>
        <v>92240261.06295763</v>
      </c>
      <c r="T219" s="21">
        <f>SUMPRODUCT(DS!$F$3:$F$102,T$114:T$213)</f>
        <v>91890251.025775641</v>
      </c>
      <c r="U219" s="21">
        <f>SUMPRODUCT(DS!$F$3:$F$102,U$114:U$213)</f>
        <v>92815800.239494652</v>
      </c>
      <c r="V219" s="21">
        <f>SUMPRODUCT(DS!$F$3:$F$102,V$114:V$213)</f>
        <v>92242993.431247637</v>
      </c>
      <c r="W219" s="21">
        <f>SUMPRODUCT(DS!$F$3:$F$102,W$114:W$213)</f>
        <v>92296138.323899984</v>
      </c>
      <c r="X219" s="21">
        <f>SUMPRODUCT(DS!$F$3:$F$102,X$114:X$213)</f>
        <v>92733953.185438186</v>
      </c>
      <c r="Y219" s="21">
        <f>SUMPRODUCT(DS!$F$3:$F$102,Y$114:Y$213)</f>
        <v>93492727.92292583</v>
      </c>
      <c r="Z219" s="21">
        <f>SUMPRODUCT(DS!$F$3:$F$102,Z$114:Z$213)</f>
        <v>95487354.722090423</v>
      </c>
      <c r="AA219" s="21">
        <f>SUMPRODUCT(DS!$F$3:$F$102,AA$114:AA$213)</f>
        <v>94476544.865651831</v>
      </c>
    </row>
    <row r="220" spans="1:28" x14ac:dyDescent="0.15">
      <c r="A220" s="8">
        <v>205</v>
      </c>
      <c r="B220" s="14" t="s">
        <v>246</v>
      </c>
      <c r="C220" s="21">
        <f>SUMPRODUCT(DS!$G$3:$G$102,C$114:C$213)</f>
        <v>78432211.537415043</v>
      </c>
      <c r="D220" s="21">
        <f>SUMPRODUCT(DS!$G$3:$G$102,D$114:D$213)</f>
        <v>79704055.703294754</v>
      </c>
      <c r="E220" s="21">
        <f>SUMPRODUCT(DS!$G$3:$G$102,E$114:E$213)</f>
        <v>80062765.870289817</v>
      </c>
      <c r="F220" s="21">
        <f>SUMPRODUCT(DS!$G$3:$G$102,F$114:F$213)</f>
        <v>78977543.228316322</v>
      </c>
      <c r="G220" s="21">
        <f>SUMPRODUCT(DS!$G$3:$G$102,G$114:G$213)</f>
        <v>78199519.504389554</v>
      </c>
      <c r="H220" s="21">
        <f>SUMPRODUCT(DS!$G$3:$G$102,H$114:H$213)</f>
        <v>77779084.786777034</v>
      </c>
      <c r="I220" s="21">
        <f>SUMPRODUCT(DS!$G$3:$G$102,I$114:I$213)</f>
        <v>78185755.808894947</v>
      </c>
      <c r="J220" s="21">
        <f>SUMPRODUCT(DS!$G$3:$G$102,J$114:J$213)</f>
        <v>76198840.497671783</v>
      </c>
      <c r="K220" s="21">
        <f>SUMPRODUCT(DS!$G$3:$G$102,K$114:K$213)</f>
        <v>74496758.833577842</v>
      </c>
      <c r="L220" s="21">
        <f>SUMPRODUCT(DS!$G$3:$G$102,L$114:L$213)</f>
        <v>74287752.2722155</v>
      </c>
      <c r="M220" s="21">
        <f>SUMPRODUCT(DS!$G$3:$G$102,M$114:M$213)</f>
        <v>75401206.686553299</v>
      </c>
      <c r="N220" s="21">
        <f>SUMPRODUCT(DS!$G$3:$G$102,N$114:N$213)</f>
        <v>74949147.875085801</v>
      </c>
      <c r="O220" s="21">
        <f>SUMPRODUCT(DS!$G$3:$G$102,O$114:O$213)</f>
        <v>75627454.715924889</v>
      </c>
      <c r="P220" s="21">
        <f>SUMPRODUCT(DS!$G$3:$G$102,P$114:P$213)</f>
        <v>74329710.84631826</v>
      </c>
      <c r="Q220" s="21">
        <f>SUMPRODUCT(DS!$G$3:$G$102,Q$114:Q$213)</f>
        <v>73009619.595857054</v>
      </c>
      <c r="R220" s="21">
        <f>SUMPRODUCT(DS!$G$3:$G$102,R$114:R$213)</f>
        <v>70843932.66508159</v>
      </c>
      <c r="S220" s="21">
        <f>SUMPRODUCT(DS!$G$3:$G$102,S$114:S$213)</f>
        <v>70941847.990181029</v>
      </c>
      <c r="T220" s="21">
        <f>SUMPRODUCT(DS!$G$3:$G$102,T$114:T$213)</f>
        <v>70330926.415796593</v>
      </c>
      <c r="U220" s="21">
        <f>SUMPRODUCT(DS!$G$3:$G$102,U$114:U$213)</f>
        <v>70581160.164117768</v>
      </c>
      <c r="V220" s="21">
        <f>SUMPRODUCT(DS!$G$3:$G$102,V$114:V$213)</f>
        <v>70195965.594576791</v>
      </c>
      <c r="W220" s="21">
        <f>SUMPRODUCT(DS!$G$3:$G$102,W$114:W$213)</f>
        <v>69962842.46385999</v>
      </c>
      <c r="X220" s="21">
        <f>SUMPRODUCT(DS!$G$3:$G$102,X$114:X$213)</f>
        <v>69928624.610793948</v>
      </c>
      <c r="Y220" s="21">
        <f>SUMPRODUCT(DS!$G$3:$G$102,Y$114:Y$213)</f>
        <v>70495012.431581736</v>
      </c>
      <c r="Z220" s="21">
        <f>SUMPRODUCT(DS!$G$3:$G$102,Z$114:Z$213)</f>
        <v>71846591.27710253</v>
      </c>
      <c r="AA220" s="21">
        <f>SUMPRODUCT(DS!$G$3:$G$102,AA$114:AA$213)</f>
        <v>71335841.231940344</v>
      </c>
    </row>
    <row r="221" spans="1:28" x14ac:dyDescent="0.15">
      <c r="A221" s="8">
        <v>206</v>
      </c>
      <c r="B221" s="14" t="s">
        <v>252</v>
      </c>
      <c r="C221" s="21">
        <f>SUMPRODUCT(DS!$H$3:$H$102,C$114:C$213)</f>
        <v>123436149.72957851</v>
      </c>
      <c r="D221" s="21">
        <f>SUMPRODUCT(DS!$H$3:$H$102,D$114:D$213)</f>
        <v>124670844.36224192</v>
      </c>
      <c r="E221" s="21">
        <f>SUMPRODUCT(DS!$H$3:$H$102,E$114:E$213)</f>
        <v>124736668.43352553</v>
      </c>
      <c r="F221" s="21">
        <f>SUMPRODUCT(DS!$H$3:$H$102,F$114:F$213)</f>
        <v>123435161.91282901</v>
      </c>
      <c r="G221" s="21">
        <f>SUMPRODUCT(DS!$H$3:$H$102,G$114:G$213)</f>
        <v>121369171.82858992</v>
      </c>
      <c r="H221" s="21">
        <f>SUMPRODUCT(DS!$H$3:$H$102,H$114:H$213)</f>
        <v>120100395.67002815</v>
      </c>
      <c r="I221" s="21">
        <f>SUMPRODUCT(DS!$H$3:$H$102,I$114:I$213)</f>
        <v>121209105.827314</v>
      </c>
      <c r="J221" s="21">
        <f>SUMPRODUCT(DS!$H$3:$H$102,J$114:J$213)</f>
        <v>118110671.78748368</v>
      </c>
      <c r="K221" s="21">
        <f>SUMPRODUCT(DS!$H$3:$H$102,K$114:K$213)</f>
        <v>115613376.47941859</v>
      </c>
      <c r="L221" s="21">
        <f>SUMPRODUCT(DS!$H$3:$H$102,L$114:L$213)</f>
        <v>115817425.56749375</v>
      </c>
      <c r="M221" s="21">
        <f>SUMPRODUCT(DS!$H$3:$H$102,M$114:M$213)</f>
        <v>117658047.85293983</v>
      </c>
      <c r="N221" s="21">
        <f>SUMPRODUCT(DS!$H$3:$H$102,N$114:N$213)</f>
        <v>117290160.62581351</v>
      </c>
      <c r="O221" s="21">
        <f>SUMPRODUCT(DS!$H$3:$H$102,O$114:O$213)</f>
        <v>119263098.18851149</v>
      </c>
      <c r="P221" s="21">
        <f>SUMPRODUCT(DS!$H$3:$H$102,P$114:P$213)</f>
        <v>117663164.60764715</v>
      </c>
      <c r="Q221" s="21">
        <f>SUMPRODUCT(DS!$H$3:$H$102,Q$114:Q$213)</f>
        <v>115500698.73872274</v>
      </c>
      <c r="R221" s="21">
        <f>SUMPRODUCT(DS!$H$3:$H$102,R$114:R$213)</f>
        <v>111015762.33736327</v>
      </c>
      <c r="S221" s="21">
        <f>SUMPRODUCT(DS!$H$3:$H$102,S$114:S$213)</f>
        <v>112338633.7926511</v>
      </c>
      <c r="T221" s="21">
        <f>SUMPRODUCT(DS!$H$3:$H$102,T$114:T$213)</f>
        <v>111804465.58213459</v>
      </c>
      <c r="U221" s="21">
        <f>SUMPRODUCT(DS!$H$3:$H$102,U$114:U$213)</f>
        <v>112765638.30047974</v>
      </c>
      <c r="V221" s="21">
        <f>SUMPRODUCT(DS!$H$3:$H$102,V$114:V$213)</f>
        <v>111424742.1697894</v>
      </c>
      <c r="W221" s="21">
        <f>SUMPRODUCT(DS!$H$3:$H$102,W$114:W$213)</f>
        <v>111505918.06518035</v>
      </c>
      <c r="X221" s="21">
        <f>SUMPRODUCT(DS!$H$3:$H$102,X$114:X$213)</f>
        <v>111836365.83214642</v>
      </c>
      <c r="Y221" s="21">
        <f>SUMPRODUCT(DS!$H$3:$H$102,Y$114:Y$213)</f>
        <v>112700613.40619941</v>
      </c>
      <c r="Z221" s="21">
        <f>SUMPRODUCT(DS!$H$3:$H$102,Z$114:Z$213)</f>
        <v>114939985.18553813</v>
      </c>
      <c r="AA221" s="21">
        <f>SUMPRODUCT(DS!$H$3:$H$102,AA$114:AA$213)</f>
        <v>114343336.80644543</v>
      </c>
    </row>
    <row r="223" spans="1:28" x14ac:dyDescent="0.15">
      <c r="Y223" s="28"/>
      <c r="Z223" s="28"/>
      <c r="AA223" s="28"/>
      <c r="AB223" s="2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B117"/>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113</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28">
        <v>0.54257470065374502</v>
      </c>
      <c r="D3" s="28">
        <v>0.55089804498053696</v>
      </c>
      <c r="E3" s="28">
        <v>0.56369771991856799</v>
      </c>
      <c r="F3" s="28">
        <v>0.58431521926437602</v>
      </c>
      <c r="G3" s="28">
        <v>0.603988591367284</v>
      </c>
      <c r="H3" s="28">
        <v>0.61769190920483596</v>
      </c>
      <c r="I3" s="28">
        <v>0.66568070752986197</v>
      </c>
      <c r="J3" s="28">
        <v>0.66350533239071396</v>
      </c>
      <c r="K3" s="28">
        <v>0.72489653939908705</v>
      </c>
      <c r="L3" s="28">
        <v>0.73359191797892798</v>
      </c>
      <c r="M3" s="28">
        <v>0.74558367022555105</v>
      </c>
      <c r="N3" s="28">
        <v>0.75562161199554301</v>
      </c>
      <c r="O3" s="28">
        <v>0.83512478195647499</v>
      </c>
      <c r="P3" s="28">
        <v>0.86458219274009296</v>
      </c>
      <c r="Q3" s="28">
        <v>0.90737027898580602</v>
      </c>
      <c r="R3" s="28">
        <v>0.92393377376622399</v>
      </c>
      <c r="S3" s="28">
        <v>0.96963356153736002</v>
      </c>
      <c r="T3" s="28">
        <v>1</v>
      </c>
      <c r="U3" s="28">
        <v>1.0264523704377899</v>
      </c>
      <c r="V3" s="28">
        <v>1.0202515671643899</v>
      </c>
      <c r="W3" s="28">
        <v>1.02300056859407</v>
      </c>
      <c r="X3" s="28">
        <v>1.04154245964504</v>
      </c>
      <c r="Y3" s="28">
        <v>1.0598578264388101</v>
      </c>
      <c r="Z3" s="28">
        <v>1.05166066018872</v>
      </c>
      <c r="AA3" s="28">
        <v>1.0603463463615701</v>
      </c>
    </row>
    <row r="4" spans="1:27" x14ac:dyDescent="0.15">
      <c r="A4" s="8">
        <v>2</v>
      </c>
      <c r="B4" s="9" t="s">
        <v>141</v>
      </c>
      <c r="C4" s="28">
        <v>0.88889526671764496</v>
      </c>
      <c r="D4" s="28">
        <v>0.89688397968546096</v>
      </c>
      <c r="E4" s="28">
        <v>0.89872822424521503</v>
      </c>
      <c r="F4" s="28">
        <v>0.901293367585695</v>
      </c>
      <c r="G4" s="28">
        <v>0.90536605380183499</v>
      </c>
      <c r="H4" s="28">
        <v>0.90102392606618398</v>
      </c>
      <c r="I4" s="28">
        <v>0.92217422729716203</v>
      </c>
      <c r="J4" s="28">
        <v>0.90844397249070696</v>
      </c>
      <c r="K4" s="28">
        <v>0.92691252111568501</v>
      </c>
      <c r="L4" s="28">
        <v>0.92172251511247905</v>
      </c>
      <c r="M4" s="28">
        <v>0.92457975502989198</v>
      </c>
      <c r="N4" s="28">
        <v>0.92811914275590301</v>
      </c>
      <c r="O4" s="28">
        <v>0.96632083932491297</v>
      </c>
      <c r="P4" s="28">
        <v>0.969051763607223</v>
      </c>
      <c r="Q4" s="28">
        <v>0.97651240192500599</v>
      </c>
      <c r="R4" s="28">
        <v>0.97997015435272805</v>
      </c>
      <c r="S4" s="28">
        <v>0.99024692103793699</v>
      </c>
      <c r="T4" s="28">
        <v>1</v>
      </c>
      <c r="U4" s="28">
        <v>0.99852592533242202</v>
      </c>
      <c r="V4" s="28">
        <v>0.98818480690942001</v>
      </c>
      <c r="W4" s="28">
        <v>0.98278462169793002</v>
      </c>
      <c r="X4" s="28">
        <v>0.98492369388874201</v>
      </c>
      <c r="Y4" s="28">
        <v>0.99059448603015099</v>
      </c>
      <c r="Z4" s="28">
        <v>0.989666272194758</v>
      </c>
      <c r="AA4" s="28">
        <v>0.98685502028821703</v>
      </c>
    </row>
    <row r="5" spans="1:27" x14ac:dyDescent="0.15">
      <c r="A5" s="8">
        <v>3</v>
      </c>
      <c r="B5" s="9" t="s">
        <v>142</v>
      </c>
      <c r="C5" s="28">
        <v>0.88139278978520896</v>
      </c>
      <c r="D5" s="28">
        <v>0.90237704759765702</v>
      </c>
      <c r="E5" s="28">
        <v>0.88119164241153503</v>
      </c>
      <c r="F5" s="28">
        <v>0.87148328228736105</v>
      </c>
      <c r="G5" s="28">
        <v>0.87316219043992005</v>
      </c>
      <c r="H5" s="28">
        <v>0.85920606455411197</v>
      </c>
      <c r="I5" s="28">
        <v>0.88385584202712197</v>
      </c>
      <c r="J5" s="28">
        <v>0.85582742872746198</v>
      </c>
      <c r="K5" s="28">
        <v>0.88541552963966896</v>
      </c>
      <c r="L5" s="28">
        <v>0.86234622150878304</v>
      </c>
      <c r="M5" s="28">
        <v>0.85395037444040101</v>
      </c>
      <c r="N5" s="28">
        <v>0.85363769938457301</v>
      </c>
      <c r="O5" s="28">
        <v>0.93104116915377899</v>
      </c>
      <c r="P5" s="28">
        <v>0.93954339528734199</v>
      </c>
      <c r="Q5" s="28">
        <v>0.96157215278130204</v>
      </c>
      <c r="R5" s="28">
        <v>0.97174017938595902</v>
      </c>
      <c r="S5" s="28">
        <v>0.98251438865415497</v>
      </c>
      <c r="T5" s="28">
        <v>1</v>
      </c>
      <c r="U5" s="28">
        <v>1.00655244757846</v>
      </c>
      <c r="V5" s="28">
        <v>0.97982359494644999</v>
      </c>
      <c r="W5" s="28">
        <v>0.97316163843937498</v>
      </c>
      <c r="X5" s="28">
        <v>0.97851972460726</v>
      </c>
      <c r="Y5" s="28">
        <v>0.98044801093024103</v>
      </c>
      <c r="Z5" s="28">
        <v>0.98660310274298901</v>
      </c>
      <c r="AA5" s="28">
        <v>0.98241022676244605</v>
      </c>
    </row>
    <row r="6" spans="1:27" x14ac:dyDescent="0.15">
      <c r="A6" s="8">
        <v>4</v>
      </c>
      <c r="B6" s="11" t="s">
        <v>143</v>
      </c>
      <c r="C6" s="28">
        <v>1.07716200721459</v>
      </c>
      <c r="D6" s="28">
        <v>1.0612586934172401</v>
      </c>
      <c r="E6" s="28">
        <v>1.0434521410286299</v>
      </c>
      <c r="F6" s="28">
        <v>1.0177229047093801</v>
      </c>
      <c r="G6" s="28">
        <v>1.0092255423629</v>
      </c>
      <c r="H6" s="28">
        <v>0.97818068494668098</v>
      </c>
      <c r="I6" s="28">
        <v>0.979162573773808</v>
      </c>
      <c r="J6" s="28">
        <v>1.00187852752527</v>
      </c>
      <c r="K6" s="28">
        <v>0.97246454280951999</v>
      </c>
      <c r="L6" s="28">
        <v>0.96233492820678901</v>
      </c>
      <c r="M6" s="28">
        <v>1.01779871789184</v>
      </c>
      <c r="N6" s="28">
        <v>0.98692596386305498</v>
      </c>
      <c r="O6" s="28">
        <v>0.97131180208490198</v>
      </c>
      <c r="P6" s="28">
        <v>1.0253785627508401</v>
      </c>
      <c r="Q6" s="28">
        <v>0.99398435073711</v>
      </c>
      <c r="R6" s="28">
        <v>0.97802745742809605</v>
      </c>
      <c r="S6" s="28">
        <v>0.98270764308568803</v>
      </c>
      <c r="T6" s="28">
        <v>1</v>
      </c>
      <c r="U6" s="28">
        <v>1.0131308371207699</v>
      </c>
      <c r="V6" s="28">
        <v>1.0202750018566</v>
      </c>
      <c r="W6" s="28">
        <v>0.99252483451025197</v>
      </c>
      <c r="X6" s="28">
        <v>0.97947434257153498</v>
      </c>
      <c r="Y6" s="28">
        <v>1.00654231276577</v>
      </c>
      <c r="Z6" s="28">
        <v>1.0151933863029901</v>
      </c>
      <c r="AA6" s="28">
        <v>1.0041206719379201</v>
      </c>
    </row>
    <row r="7" spans="1:27" x14ac:dyDescent="0.15">
      <c r="A7" s="8">
        <v>5</v>
      </c>
      <c r="B7" s="11" t="s">
        <v>144</v>
      </c>
      <c r="C7" s="28">
        <v>0.91627878538364405</v>
      </c>
      <c r="D7" s="28">
        <v>0.92357112883898396</v>
      </c>
      <c r="E7" s="28">
        <v>0.919530502411676</v>
      </c>
      <c r="F7" s="28">
        <v>0.93105781358872597</v>
      </c>
      <c r="G7" s="28">
        <v>0.93150486979459501</v>
      </c>
      <c r="H7" s="28">
        <v>0.936445403171554</v>
      </c>
      <c r="I7" s="28">
        <v>0.93490329361041202</v>
      </c>
      <c r="J7" s="28">
        <v>0.93195590694656705</v>
      </c>
      <c r="K7" s="28">
        <v>0.940676759791918</v>
      </c>
      <c r="L7" s="28">
        <v>0.94228834298999298</v>
      </c>
      <c r="M7" s="28">
        <v>0.96118317944797405</v>
      </c>
      <c r="N7" s="28">
        <v>0.964224998262046</v>
      </c>
      <c r="O7" s="28">
        <v>0.96621650886277499</v>
      </c>
      <c r="P7" s="28">
        <v>0.97506766158972502</v>
      </c>
      <c r="Q7" s="28">
        <v>0.95057238132516797</v>
      </c>
      <c r="R7" s="28">
        <v>0.99782185457680195</v>
      </c>
      <c r="S7" s="28">
        <v>0.99018027124858299</v>
      </c>
      <c r="T7" s="28">
        <v>1</v>
      </c>
      <c r="U7" s="28">
        <v>1.0022534004707</v>
      </c>
      <c r="V7" s="28">
        <v>0.99270092716518898</v>
      </c>
      <c r="W7" s="28">
        <v>0.97584154508270704</v>
      </c>
      <c r="X7" s="28">
        <v>0.96982076755943003</v>
      </c>
      <c r="Y7" s="28">
        <v>1.0011144680209301</v>
      </c>
      <c r="Z7" s="28">
        <v>0.99594831413282403</v>
      </c>
      <c r="AA7" s="28">
        <v>0.99687139627783605</v>
      </c>
    </row>
    <row r="8" spans="1:27" x14ac:dyDescent="0.15">
      <c r="A8" s="8">
        <v>6</v>
      </c>
      <c r="B8" s="11" t="s">
        <v>145</v>
      </c>
      <c r="C8" s="28">
        <v>0.96085919054801205</v>
      </c>
      <c r="D8" s="28">
        <v>0.98575956029519796</v>
      </c>
      <c r="E8" s="28">
        <v>0.974923610296768</v>
      </c>
      <c r="F8" s="28">
        <v>0.96805630579094903</v>
      </c>
      <c r="G8" s="28">
        <v>0.98408886674748397</v>
      </c>
      <c r="H8" s="28">
        <v>0.98210373030334197</v>
      </c>
      <c r="I8" s="28">
        <v>0.98986175739703397</v>
      </c>
      <c r="J8" s="28">
        <v>0.97546657917477697</v>
      </c>
      <c r="K8" s="28">
        <v>0.99059767913214503</v>
      </c>
      <c r="L8" s="28">
        <v>0.99503240838468698</v>
      </c>
      <c r="M8" s="28">
        <v>1.0068848192472499</v>
      </c>
      <c r="N8" s="28">
        <v>1.0100795758019001</v>
      </c>
      <c r="O8" s="28">
        <v>1.0304952309912401</v>
      </c>
      <c r="P8" s="28">
        <v>1.0192991632033801</v>
      </c>
      <c r="Q8" s="28">
        <v>0.99967305889478697</v>
      </c>
      <c r="R8" s="28">
        <v>0.98292395419762302</v>
      </c>
      <c r="S8" s="28">
        <v>1.0033439196173399</v>
      </c>
      <c r="T8" s="28">
        <v>1</v>
      </c>
      <c r="U8" s="28">
        <v>1.0229131543724701</v>
      </c>
      <c r="V8" s="28">
        <v>1.00865780454119</v>
      </c>
      <c r="W8" s="28">
        <v>0.999433621192795</v>
      </c>
      <c r="X8" s="28">
        <v>1.0129233225921199</v>
      </c>
      <c r="Y8" s="28">
        <v>1.00867289043274</v>
      </c>
      <c r="Z8" s="28">
        <v>1.02307217288125</v>
      </c>
      <c r="AA8" s="28">
        <v>0.99254909761593102</v>
      </c>
    </row>
    <row r="9" spans="1:27" x14ac:dyDescent="0.15">
      <c r="A9" s="8">
        <v>7</v>
      </c>
      <c r="B9" s="11" t="s">
        <v>146</v>
      </c>
      <c r="C9" s="28">
        <v>0.92534329639243695</v>
      </c>
      <c r="D9" s="28">
        <v>0.94684144142243498</v>
      </c>
      <c r="E9" s="28">
        <v>0.93700417140257997</v>
      </c>
      <c r="F9" s="28">
        <v>0.93617201690227703</v>
      </c>
      <c r="G9" s="28">
        <v>0.95345005259280902</v>
      </c>
      <c r="H9" s="28">
        <v>0.95394176059716496</v>
      </c>
      <c r="I9" s="28">
        <v>0.96430198926910704</v>
      </c>
      <c r="J9" s="28">
        <v>0.95378817963772899</v>
      </c>
      <c r="K9" s="28">
        <v>0.96487527148138696</v>
      </c>
      <c r="L9" s="28">
        <v>0.96973886099794604</v>
      </c>
      <c r="M9" s="28">
        <v>0.98028985928691104</v>
      </c>
      <c r="N9" s="28">
        <v>0.98438935798892901</v>
      </c>
      <c r="O9" s="28">
        <v>1.00543443277471</v>
      </c>
      <c r="P9" s="28">
        <v>0.99930738013926901</v>
      </c>
      <c r="Q9" s="28">
        <v>0.98924427820743999</v>
      </c>
      <c r="R9" s="28">
        <v>0.97997101714736601</v>
      </c>
      <c r="S9" s="28">
        <v>1.00099112773788</v>
      </c>
      <c r="T9" s="28">
        <v>1</v>
      </c>
      <c r="U9" s="28">
        <v>1.02195138677174</v>
      </c>
      <c r="V9" s="28">
        <v>1.01492171304989</v>
      </c>
      <c r="W9" s="28">
        <v>1.00818821008324</v>
      </c>
      <c r="X9" s="28">
        <v>1.0214827743378301</v>
      </c>
      <c r="Y9" s="28">
        <v>1.0182108133719301</v>
      </c>
      <c r="Z9" s="28">
        <v>1.0295188198604599</v>
      </c>
      <c r="AA9" s="28">
        <v>1.0026976171739499</v>
      </c>
    </row>
    <row r="10" spans="1:27" x14ac:dyDescent="0.15">
      <c r="A10" s="8">
        <v>8</v>
      </c>
      <c r="B10" s="11" t="s">
        <v>147</v>
      </c>
      <c r="C10" s="28">
        <v>0.922745475329246</v>
      </c>
      <c r="D10" s="28">
        <v>0.93862176112145701</v>
      </c>
      <c r="E10" s="28">
        <v>0.93577007328930395</v>
      </c>
      <c r="F10" s="28">
        <v>0.93814930395372298</v>
      </c>
      <c r="G10" s="28">
        <v>0.95224508848246603</v>
      </c>
      <c r="H10" s="28">
        <v>0.95326625547156396</v>
      </c>
      <c r="I10" s="28">
        <v>0.95582457677721</v>
      </c>
      <c r="J10" s="28">
        <v>0.96138125297071797</v>
      </c>
      <c r="K10" s="28">
        <v>0.97395619188020799</v>
      </c>
      <c r="L10" s="28">
        <v>0.98342020822527798</v>
      </c>
      <c r="M10" s="28">
        <v>0.99617547722421895</v>
      </c>
      <c r="N10" s="28">
        <v>1.00228596302892</v>
      </c>
      <c r="O10" s="28">
        <v>1.0244182587110999</v>
      </c>
      <c r="P10" s="28">
        <v>1.01964523492472</v>
      </c>
      <c r="Q10" s="28">
        <v>1.0000400389066799</v>
      </c>
      <c r="R10" s="28">
        <v>0.98811402195151099</v>
      </c>
      <c r="S10" s="28">
        <v>1.00593794388723</v>
      </c>
      <c r="T10" s="28">
        <v>1</v>
      </c>
      <c r="U10" s="28">
        <v>1.01606231768599</v>
      </c>
      <c r="V10" s="28">
        <v>1.0070135710327901</v>
      </c>
      <c r="W10" s="28">
        <v>1.00314018783935</v>
      </c>
      <c r="X10" s="28">
        <v>1.01716112771676</v>
      </c>
      <c r="Y10" s="28">
        <v>1.01005412755105</v>
      </c>
      <c r="Z10" s="28">
        <v>1.0219626503210599</v>
      </c>
      <c r="AA10" s="28">
        <v>1.0005328806738401</v>
      </c>
    </row>
    <row r="11" spans="1:27" x14ac:dyDescent="0.15">
      <c r="A11" s="8">
        <v>9</v>
      </c>
      <c r="B11" s="11" t="s">
        <v>148</v>
      </c>
      <c r="C11" s="28">
        <v>0.95257617315222598</v>
      </c>
      <c r="D11" s="28">
        <v>0.97920220733528096</v>
      </c>
      <c r="E11" s="28">
        <v>0.96876754861014802</v>
      </c>
      <c r="F11" s="28">
        <v>0.96172656248830601</v>
      </c>
      <c r="G11" s="28">
        <v>0.97780743539183301</v>
      </c>
      <c r="H11" s="28">
        <v>0.97559454974771098</v>
      </c>
      <c r="I11" s="28">
        <v>0.98578679263512703</v>
      </c>
      <c r="J11" s="28">
        <v>0.97068512430321796</v>
      </c>
      <c r="K11" s="28">
        <v>0.98529576690613596</v>
      </c>
      <c r="L11" s="28">
        <v>0.99044589888016699</v>
      </c>
      <c r="M11" s="28">
        <v>1.0027923047798799</v>
      </c>
      <c r="N11" s="28">
        <v>1.00691831346413</v>
      </c>
      <c r="O11" s="28">
        <v>1.0277157299393</v>
      </c>
      <c r="P11" s="28">
        <v>1.0149414927417399</v>
      </c>
      <c r="Q11" s="28">
        <v>0.99911550424276496</v>
      </c>
      <c r="R11" s="28">
        <v>0.98354157084852301</v>
      </c>
      <c r="S11" s="28">
        <v>1.00386161314056</v>
      </c>
      <c r="T11" s="28">
        <v>1</v>
      </c>
      <c r="U11" s="28">
        <v>1.0238020082182</v>
      </c>
      <c r="V11" s="28">
        <v>1.00843971675537</v>
      </c>
      <c r="W11" s="28">
        <v>0.99670818275539097</v>
      </c>
      <c r="X11" s="28">
        <v>1.01159431569168</v>
      </c>
      <c r="Y11" s="28">
        <v>1.00620333749653</v>
      </c>
      <c r="Z11" s="28">
        <v>1.0217290499316301</v>
      </c>
      <c r="AA11" s="28">
        <v>0.99059703735189197</v>
      </c>
    </row>
    <row r="12" spans="1:27" x14ac:dyDescent="0.15">
      <c r="A12" s="8">
        <v>10</v>
      </c>
      <c r="B12" s="11" t="s">
        <v>149</v>
      </c>
      <c r="C12" s="28">
        <v>0.90619233242263098</v>
      </c>
      <c r="D12" s="28">
        <v>0.93543880851870498</v>
      </c>
      <c r="E12" s="28">
        <v>0.923349228925467</v>
      </c>
      <c r="F12" s="28">
        <v>0.92083682404139799</v>
      </c>
      <c r="G12" s="28">
        <v>0.94503273658423603</v>
      </c>
      <c r="H12" s="28">
        <v>0.94929167268732595</v>
      </c>
      <c r="I12" s="28">
        <v>0.964780190457458</v>
      </c>
      <c r="J12" s="28">
        <v>0.95684308593877898</v>
      </c>
      <c r="K12" s="28">
        <v>0.96950778115807801</v>
      </c>
      <c r="L12" s="28">
        <v>0.98336739087528302</v>
      </c>
      <c r="M12" s="28">
        <v>0.98930682172295803</v>
      </c>
      <c r="N12" s="28">
        <v>1.0077000758583901</v>
      </c>
      <c r="O12" s="28">
        <v>1.01110975583163</v>
      </c>
      <c r="P12" s="28">
        <v>1.01398656858172</v>
      </c>
      <c r="Q12" s="28">
        <v>0.99025280778227598</v>
      </c>
      <c r="R12" s="28">
        <v>0.97469151258447095</v>
      </c>
      <c r="S12" s="28">
        <v>0.995445782939122</v>
      </c>
      <c r="T12" s="28">
        <v>1</v>
      </c>
      <c r="U12" s="28">
        <v>1.00944085346547</v>
      </c>
      <c r="V12" s="28">
        <v>1.0038001677447299</v>
      </c>
      <c r="W12" s="28">
        <v>0.98964333179112496</v>
      </c>
      <c r="X12" s="28">
        <v>1.0027344409354799</v>
      </c>
      <c r="Y12" s="28">
        <v>1.00552822812781</v>
      </c>
      <c r="Z12" s="28">
        <v>1.01561076193093</v>
      </c>
      <c r="AA12" s="28">
        <v>0.99343958570647395</v>
      </c>
    </row>
    <row r="13" spans="1:27" x14ac:dyDescent="0.15">
      <c r="A13" s="8">
        <v>11</v>
      </c>
      <c r="B13" s="11" t="s">
        <v>150</v>
      </c>
      <c r="C13" s="28">
        <v>0.95355177259232304</v>
      </c>
      <c r="D13" s="28">
        <v>0.97357296898392898</v>
      </c>
      <c r="E13" s="28">
        <v>0.96691698517866798</v>
      </c>
      <c r="F13" s="28">
        <v>0.96353192144562305</v>
      </c>
      <c r="G13" s="28">
        <v>0.979135749067789</v>
      </c>
      <c r="H13" s="28">
        <v>0.97886823428873004</v>
      </c>
      <c r="I13" s="28">
        <v>0.98560752439781396</v>
      </c>
      <c r="J13" s="28">
        <v>0.97972116768807704</v>
      </c>
      <c r="K13" s="28">
        <v>0.98785489159127005</v>
      </c>
      <c r="L13" s="28">
        <v>1.00065673617224</v>
      </c>
      <c r="M13" s="28">
        <v>1.00453363639969</v>
      </c>
      <c r="N13" s="28">
        <v>1.0183515824462701</v>
      </c>
      <c r="O13" s="28">
        <v>1.01755387004247</v>
      </c>
      <c r="P13" s="28">
        <v>1.0226622044460101</v>
      </c>
      <c r="Q13" s="28">
        <v>0.998776385336827</v>
      </c>
      <c r="R13" s="28">
        <v>0.99057378858243905</v>
      </c>
      <c r="S13" s="28">
        <v>0.99919543872290995</v>
      </c>
      <c r="T13" s="28">
        <v>1</v>
      </c>
      <c r="U13" s="28">
        <v>1.0046837550246199</v>
      </c>
      <c r="V13" s="28">
        <v>1.00007478067482</v>
      </c>
      <c r="W13" s="28">
        <v>0.98669460296093303</v>
      </c>
      <c r="X13" s="28">
        <v>0.99945730315742198</v>
      </c>
      <c r="Y13" s="28">
        <v>1.0006405060602801</v>
      </c>
      <c r="Z13" s="28">
        <v>1.0076492400224799</v>
      </c>
      <c r="AA13" s="28">
        <v>0.99047311996519105</v>
      </c>
    </row>
    <row r="14" spans="1:27" x14ac:dyDescent="0.15">
      <c r="A14" s="8">
        <v>12</v>
      </c>
      <c r="B14" s="11" t="s">
        <v>151</v>
      </c>
      <c r="C14" s="28">
        <v>0.88263067003728501</v>
      </c>
      <c r="D14" s="28">
        <v>0.88614415540117397</v>
      </c>
      <c r="E14" s="28">
        <v>0.89661471652593705</v>
      </c>
      <c r="F14" s="28">
        <v>0.90567058531099698</v>
      </c>
      <c r="G14" s="28">
        <v>0.92760862081782502</v>
      </c>
      <c r="H14" s="28">
        <v>0.93783425133428699</v>
      </c>
      <c r="I14" s="28">
        <v>0.946091453098309</v>
      </c>
      <c r="J14" s="28">
        <v>0.95460626243496904</v>
      </c>
      <c r="K14" s="28">
        <v>0.95757174349782104</v>
      </c>
      <c r="L14" s="28">
        <v>0.96719940063293497</v>
      </c>
      <c r="M14" s="28">
        <v>0.96467824578590999</v>
      </c>
      <c r="N14" s="28">
        <v>0.97761899780164696</v>
      </c>
      <c r="O14" s="28">
        <v>0.96781388973556604</v>
      </c>
      <c r="P14" s="28">
        <v>0.99384882924342499</v>
      </c>
      <c r="Q14" s="28">
        <v>0.98445572020750305</v>
      </c>
      <c r="R14" s="28">
        <v>0.99838036583009904</v>
      </c>
      <c r="S14" s="28">
        <v>1.00834461410793</v>
      </c>
      <c r="T14" s="28">
        <v>1</v>
      </c>
      <c r="U14" s="28">
        <v>0.99195229642850902</v>
      </c>
      <c r="V14" s="28">
        <v>0.99459943987917598</v>
      </c>
      <c r="W14" s="28">
        <v>0.98367560233471796</v>
      </c>
      <c r="X14" s="28">
        <v>0.99025943657801496</v>
      </c>
      <c r="Y14" s="28">
        <v>0.99280984288061902</v>
      </c>
      <c r="Z14" s="28">
        <v>0.995398906699275</v>
      </c>
      <c r="AA14" s="28">
        <v>0.99243501078726404</v>
      </c>
    </row>
    <row r="15" spans="1:27" x14ac:dyDescent="0.15">
      <c r="A15" s="8">
        <v>13</v>
      </c>
      <c r="B15" s="11" t="s">
        <v>152</v>
      </c>
      <c r="C15" s="28">
        <v>0.85022826008084496</v>
      </c>
      <c r="D15" s="28">
        <v>0.861732270024123</v>
      </c>
      <c r="E15" s="28">
        <v>0.86655245720085505</v>
      </c>
      <c r="F15" s="28">
        <v>0.87061172986997704</v>
      </c>
      <c r="G15" s="28">
        <v>0.88256131611848998</v>
      </c>
      <c r="H15" s="28">
        <v>0.88178626486740896</v>
      </c>
      <c r="I15" s="28">
        <v>0.88877243926301697</v>
      </c>
      <c r="J15" s="28">
        <v>0.89768689624768405</v>
      </c>
      <c r="K15" s="28">
        <v>0.90621765075068805</v>
      </c>
      <c r="L15" s="28">
        <v>0.91466242078298599</v>
      </c>
      <c r="M15" s="28">
        <v>0.93125262916844598</v>
      </c>
      <c r="N15" s="28">
        <v>0.94511823311286403</v>
      </c>
      <c r="O15" s="28">
        <v>0.95387101891017101</v>
      </c>
      <c r="P15" s="28">
        <v>0.95750374844817399</v>
      </c>
      <c r="Q15" s="28">
        <v>0.97657376424658704</v>
      </c>
      <c r="R15" s="28">
        <v>0.98902739468637701</v>
      </c>
      <c r="S15" s="28">
        <v>1.0110078666996201</v>
      </c>
      <c r="T15" s="28">
        <v>1</v>
      </c>
      <c r="U15" s="28">
        <v>1.01599432049181</v>
      </c>
      <c r="V15" s="28">
        <v>1.01881011699625</v>
      </c>
      <c r="W15" s="28">
        <v>0.99986651059221598</v>
      </c>
      <c r="X15" s="28">
        <v>1.00535140682968</v>
      </c>
      <c r="Y15" s="28">
        <v>1.0094002161939699</v>
      </c>
      <c r="Z15" s="28">
        <v>1.0117308155960401</v>
      </c>
      <c r="AA15" s="28">
        <v>0.99361328814418604</v>
      </c>
    </row>
    <row r="16" spans="1:27" x14ac:dyDescent="0.15">
      <c r="A16" s="8">
        <v>14</v>
      </c>
      <c r="B16" s="11" t="s">
        <v>153</v>
      </c>
      <c r="C16" s="28">
        <v>0.92650784728666802</v>
      </c>
      <c r="D16" s="28">
        <v>0.934083718427558</v>
      </c>
      <c r="E16" s="28">
        <v>0.94365633206260402</v>
      </c>
      <c r="F16" s="28">
        <v>0.94966863184110195</v>
      </c>
      <c r="G16" s="28">
        <v>0.95676708137787703</v>
      </c>
      <c r="H16" s="28">
        <v>0.96296312631187597</v>
      </c>
      <c r="I16" s="28">
        <v>0.97233738568648198</v>
      </c>
      <c r="J16" s="28">
        <v>0.97973332603488195</v>
      </c>
      <c r="K16" s="28">
        <v>0.97469264331872596</v>
      </c>
      <c r="L16" s="28">
        <v>0.97474260350007003</v>
      </c>
      <c r="M16" s="28">
        <v>0.98344738344612204</v>
      </c>
      <c r="N16" s="28">
        <v>0.98649000462870495</v>
      </c>
      <c r="O16" s="28">
        <v>0.98387601877012698</v>
      </c>
      <c r="P16" s="28">
        <v>0.98137883708532703</v>
      </c>
      <c r="Q16" s="28">
        <v>0.98803063799285695</v>
      </c>
      <c r="R16" s="28">
        <v>1.00661994834559</v>
      </c>
      <c r="S16" s="28">
        <v>1.0154668915148299</v>
      </c>
      <c r="T16" s="28">
        <v>1</v>
      </c>
      <c r="U16" s="28">
        <v>1.00041020899332</v>
      </c>
      <c r="V16" s="28">
        <v>1.0010708652659099</v>
      </c>
      <c r="W16" s="28">
        <v>0.96621010244321803</v>
      </c>
      <c r="X16" s="28">
        <v>0.94925076796230701</v>
      </c>
      <c r="Y16" s="28">
        <v>0.95787582706513097</v>
      </c>
      <c r="Z16" s="28">
        <v>0.95334742633064395</v>
      </c>
      <c r="AA16" s="28">
        <v>0.94544186487020299</v>
      </c>
    </row>
    <row r="17" spans="1:27" x14ac:dyDescent="0.15">
      <c r="A17" s="8">
        <v>15</v>
      </c>
      <c r="B17" s="11" t="s">
        <v>154</v>
      </c>
      <c r="C17" s="28">
        <v>0.93134659938090503</v>
      </c>
      <c r="D17" s="28">
        <v>0.93889611334439604</v>
      </c>
      <c r="E17" s="28">
        <v>0.93876604523257801</v>
      </c>
      <c r="F17" s="28">
        <v>0.93568599641137995</v>
      </c>
      <c r="G17" s="28">
        <v>0.94309757471866296</v>
      </c>
      <c r="H17" s="28">
        <v>0.94727212714625397</v>
      </c>
      <c r="I17" s="28">
        <v>0.94779940280991304</v>
      </c>
      <c r="J17" s="28">
        <v>0.95106938181811596</v>
      </c>
      <c r="K17" s="28">
        <v>0.95733519951517398</v>
      </c>
      <c r="L17" s="28">
        <v>0.96162209489129202</v>
      </c>
      <c r="M17" s="28">
        <v>0.96991710446143897</v>
      </c>
      <c r="N17" s="28">
        <v>0.97735717050036997</v>
      </c>
      <c r="O17" s="28">
        <v>0.98195006388767903</v>
      </c>
      <c r="P17" s="28">
        <v>0.98390594249048902</v>
      </c>
      <c r="Q17" s="28">
        <v>0.99082224123991502</v>
      </c>
      <c r="R17" s="28">
        <v>0.98811943050092399</v>
      </c>
      <c r="S17" s="28">
        <v>0.99680438821238804</v>
      </c>
      <c r="T17" s="28">
        <v>1</v>
      </c>
      <c r="U17" s="28">
        <v>1.00615561875837</v>
      </c>
      <c r="V17" s="28">
        <v>1.00840793650508</v>
      </c>
      <c r="W17" s="28">
        <v>1.0105044221017401</v>
      </c>
      <c r="X17" s="28">
        <v>1.0186849134364</v>
      </c>
      <c r="Y17" s="28">
        <v>1.0155172884161401</v>
      </c>
      <c r="Z17" s="28">
        <v>1.0192066860163</v>
      </c>
      <c r="AA17" s="28">
        <v>1.00912524182926</v>
      </c>
    </row>
    <row r="18" spans="1:27" x14ac:dyDescent="0.15">
      <c r="A18" s="8">
        <v>16</v>
      </c>
      <c r="B18" s="11" t="s">
        <v>155</v>
      </c>
      <c r="C18" s="28">
        <v>0.92563154477133402</v>
      </c>
      <c r="D18" s="28">
        <v>0.93837973454454804</v>
      </c>
      <c r="E18" s="28">
        <v>0.93845091359414801</v>
      </c>
      <c r="F18" s="28">
        <v>0.93436486021634502</v>
      </c>
      <c r="G18" s="28">
        <v>0.94466625302573204</v>
      </c>
      <c r="H18" s="28">
        <v>0.94813431984424101</v>
      </c>
      <c r="I18" s="28">
        <v>0.95224069871819605</v>
      </c>
      <c r="J18" s="28">
        <v>0.95202061630818302</v>
      </c>
      <c r="K18" s="28">
        <v>0.95914484936490996</v>
      </c>
      <c r="L18" s="28">
        <v>0.964631314783294</v>
      </c>
      <c r="M18" s="28">
        <v>0.97630643809907203</v>
      </c>
      <c r="N18" s="28">
        <v>0.98379511254136398</v>
      </c>
      <c r="O18" s="28">
        <v>0.98997263596378005</v>
      </c>
      <c r="P18" s="28">
        <v>0.98753764055234905</v>
      </c>
      <c r="Q18" s="28">
        <v>0.995102003390541</v>
      </c>
      <c r="R18" s="28">
        <v>0.99162109836433798</v>
      </c>
      <c r="S18" s="28">
        <v>0.99905830288224495</v>
      </c>
      <c r="T18" s="28">
        <v>1</v>
      </c>
      <c r="U18" s="28">
        <v>1.0121434105148801</v>
      </c>
      <c r="V18" s="28">
        <v>1.0118026361539101</v>
      </c>
      <c r="W18" s="28">
        <v>1.0066300802477499</v>
      </c>
      <c r="X18" s="28">
        <v>1.0176661519462999</v>
      </c>
      <c r="Y18" s="28">
        <v>1.01087408327619</v>
      </c>
      <c r="Z18" s="28">
        <v>1.0184293665542199</v>
      </c>
      <c r="AA18" s="28">
        <v>0.99862000490276404</v>
      </c>
    </row>
    <row r="19" spans="1:27" x14ac:dyDescent="0.15">
      <c r="A19" s="8">
        <v>17</v>
      </c>
      <c r="B19" s="11" t="s">
        <v>156</v>
      </c>
      <c r="C19" s="28">
        <v>0.94067393053047998</v>
      </c>
      <c r="D19" s="28">
        <v>0.95241936205839295</v>
      </c>
      <c r="E19" s="28">
        <v>0.94759360967464901</v>
      </c>
      <c r="F19" s="28">
        <v>0.95327498769401198</v>
      </c>
      <c r="G19" s="28">
        <v>0.96484595590328603</v>
      </c>
      <c r="H19" s="28">
        <v>0.97671058713681203</v>
      </c>
      <c r="I19" s="28">
        <v>0.98559284510270795</v>
      </c>
      <c r="J19" s="28">
        <v>0.98988607842190501</v>
      </c>
      <c r="K19" s="28">
        <v>0.99888303795570899</v>
      </c>
      <c r="L19" s="28">
        <v>1.0071551562341501</v>
      </c>
      <c r="M19" s="28">
        <v>1.0275814419064899</v>
      </c>
      <c r="N19" s="28">
        <v>1.03308515335144</v>
      </c>
      <c r="O19" s="28">
        <v>1.04097834224067</v>
      </c>
      <c r="P19" s="28">
        <v>1.0418370770283001</v>
      </c>
      <c r="Q19" s="28">
        <v>1.0158702436304099</v>
      </c>
      <c r="R19" s="28">
        <v>0.99477028814888202</v>
      </c>
      <c r="S19" s="28">
        <v>1.0130567610801799</v>
      </c>
      <c r="T19" s="28">
        <v>1</v>
      </c>
      <c r="U19" s="28">
        <v>1.0310526431256699</v>
      </c>
      <c r="V19" s="28">
        <v>0.98292821685260801</v>
      </c>
      <c r="W19" s="28">
        <v>0.963342922985301</v>
      </c>
      <c r="X19" s="28">
        <v>0.95718972118535095</v>
      </c>
      <c r="Y19" s="28">
        <v>0.99423786550382698</v>
      </c>
      <c r="Z19" s="28">
        <v>0.98785419269696495</v>
      </c>
      <c r="AA19" s="28">
        <v>0.96664483837830695</v>
      </c>
    </row>
    <row r="20" spans="1:27" x14ac:dyDescent="0.15">
      <c r="A20" s="8">
        <v>18</v>
      </c>
      <c r="B20" s="11" t="s">
        <v>157</v>
      </c>
      <c r="C20" s="28">
        <v>0.94161395584968299</v>
      </c>
      <c r="D20" s="28">
        <v>0.95375799402917105</v>
      </c>
      <c r="E20" s="28">
        <v>0.94684721607890998</v>
      </c>
      <c r="F20" s="28">
        <v>0.95123480527114002</v>
      </c>
      <c r="G20" s="28">
        <v>0.96255148346858999</v>
      </c>
      <c r="H20" s="28">
        <v>0.97271641442705503</v>
      </c>
      <c r="I20" s="28">
        <v>0.98127321204645401</v>
      </c>
      <c r="J20" s="28">
        <v>0.98644751675098197</v>
      </c>
      <c r="K20" s="28">
        <v>0.99097202286835895</v>
      </c>
      <c r="L20" s="28">
        <v>0.99500503696759901</v>
      </c>
      <c r="M20" s="28">
        <v>1.01002552700001</v>
      </c>
      <c r="N20" s="28">
        <v>1.0110974087589299</v>
      </c>
      <c r="O20" s="28">
        <v>1.0152604898476301</v>
      </c>
      <c r="P20" s="28">
        <v>1.02104830165478</v>
      </c>
      <c r="Q20" s="28">
        <v>1.0028352154481299</v>
      </c>
      <c r="R20" s="28">
        <v>0.98819528616161001</v>
      </c>
      <c r="S20" s="28">
        <v>1.00784224853639</v>
      </c>
      <c r="T20" s="28">
        <v>1</v>
      </c>
      <c r="U20" s="28">
        <v>1.03475572952201</v>
      </c>
      <c r="V20" s="28">
        <v>0.99723131555859201</v>
      </c>
      <c r="W20" s="28">
        <v>0.98626027163094299</v>
      </c>
      <c r="X20" s="28">
        <v>0.98328364869190199</v>
      </c>
      <c r="Y20" s="28">
        <v>1.0204382097521301</v>
      </c>
      <c r="Z20" s="28">
        <v>1.0117918572648199</v>
      </c>
      <c r="AA20" s="28">
        <v>0.99388883002704398</v>
      </c>
    </row>
    <row r="21" spans="1:27" x14ac:dyDescent="0.15">
      <c r="A21" s="8">
        <v>19</v>
      </c>
      <c r="B21" s="11" t="s">
        <v>158</v>
      </c>
      <c r="C21" s="28">
        <v>0.96834856981530304</v>
      </c>
      <c r="D21" s="28">
        <v>0.97200883679513095</v>
      </c>
      <c r="E21" s="28">
        <v>0.96792901248769003</v>
      </c>
      <c r="F21" s="28">
        <v>0.96941362600736003</v>
      </c>
      <c r="G21" s="28">
        <v>0.97210915427671296</v>
      </c>
      <c r="H21" s="28">
        <v>0.97842942470348504</v>
      </c>
      <c r="I21" s="28">
        <v>0.98016652120341496</v>
      </c>
      <c r="J21" s="28">
        <v>0.989426363805326</v>
      </c>
      <c r="K21" s="28">
        <v>0.99508183186281896</v>
      </c>
      <c r="L21" s="28">
        <v>1.00329390219332</v>
      </c>
      <c r="M21" s="28">
        <v>1.02056473084897</v>
      </c>
      <c r="N21" s="28">
        <v>1.02209499575788</v>
      </c>
      <c r="O21" s="28">
        <v>1.0265404510920499</v>
      </c>
      <c r="P21" s="28">
        <v>1.0319334434485401</v>
      </c>
      <c r="Q21" s="28">
        <v>1.0100355346745</v>
      </c>
      <c r="R21" s="28">
        <v>0.99699269801289403</v>
      </c>
      <c r="S21" s="28">
        <v>1.0088019369185499</v>
      </c>
      <c r="T21" s="28">
        <v>1</v>
      </c>
      <c r="U21" s="28">
        <v>1.0297609349218499</v>
      </c>
      <c r="V21" s="28">
        <v>0.99663194593119897</v>
      </c>
      <c r="W21" s="28">
        <v>0.98941630562954697</v>
      </c>
      <c r="X21" s="28">
        <v>0.98758811951107695</v>
      </c>
      <c r="Y21" s="28">
        <v>1.0187816147558499</v>
      </c>
      <c r="Z21" s="28">
        <v>1.0098737269217699</v>
      </c>
      <c r="AA21" s="28">
        <v>0.998213873131643</v>
      </c>
    </row>
    <row r="22" spans="1:27" x14ac:dyDescent="0.15">
      <c r="A22" s="8">
        <v>20</v>
      </c>
      <c r="B22" s="11" t="s">
        <v>159</v>
      </c>
      <c r="C22" s="28">
        <v>0.96284729563966498</v>
      </c>
      <c r="D22" s="28">
        <v>0.96790385613692398</v>
      </c>
      <c r="E22" s="28">
        <v>0.96680863086564806</v>
      </c>
      <c r="F22" s="28">
        <v>0.97029596315020705</v>
      </c>
      <c r="G22" s="28">
        <v>0.97671699457148398</v>
      </c>
      <c r="H22" s="28">
        <v>0.98461446702932598</v>
      </c>
      <c r="I22" s="28">
        <v>0.98901101041591599</v>
      </c>
      <c r="J22" s="28">
        <v>0.993117286779854</v>
      </c>
      <c r="K22" s="28">
        <v>0.99692841420767397</v>
      </c>
      <c r="L22" s="28">
        <v>1.0016376848450499</v>
      </c>
      <c r="M22" s="28">
        <v>1.0166185223842801</v>
      </c>
      <c r="N22" s="28">
        <v>1.0172744858667899</v>
      </c>
      <c r="O22" s="28">
        <v>1.0215944094040601</v>
      </c>
      <c r="P22" s="28">
        <v>1.0256400397182099</v>
      </c>
      <c r="Q22" s="28">
        <v>1.0038097534731001</v>
      </c>
      <c r="R22" s="28">
        <v>0.98568433052703097</v>
      </c>
      <c r="S22" s="28">
        <v>1.0057802020879101</v>
      </c>
      <c r="T22" s="28">
        <v>1</v>
      </c>
      <c r="U22" s="28">
        <v>1.0355804069819801</v>
      </c>
      <c r="V22" s="28">
        <v>1.0002723115066099</v>
      </c>
      <c r="W22" s="28">
        <v>0.99181414336567897</v>
      </c>
      <c r="X22" s="28">
        <v>0.99035872789843604</v>
      </c>
      <c r="Y22" s="28">
        <v>1.0259162309571599</v>
      </c>
      <c r="Z22" s="28">
        <v>1.0175384268660399</v>
      </c>
      <c r="AA22" s="28">
        <v>1.00131166010562</v>
      </c>
    </row>
    <row r="23" spans="1:27" x14ac:dyDescent="0.15">
      <c r="A23" s="8">
        <v>21</v>
      </c>
      <c r="B23" s="11" t="s">
        <v>160</v>
      </c>
      <c r="C23" s="28">
        <v>0.91597246221571105</v>
      </c>
      <c r="D23" s="28">
        <v>0.924001677827618</v>
      </c>
      <c r="E23" s="28">
        <v>0.92709824334480895</v>
      </c>
      <c r="F23" s="28">
        <v>0.93482634614620097</v>
      </c>
      <c r="G23" s="28">
        <v>0.94897816797347501</v>
      </c>
      <c r="H23" s="28">
        <v>0.96151495488784799</v>
      </c>
      <c r="I23" s="28">
        <v>0.97232300852688003</v>
      </c>
      <c r="J23" s="28">
        <v>0.97004612356631503</v>
      </c>
      <c r="K23" s="28">
        <v>0.97770918298556997</v>
      </c>
      <c r="L23" s="28">
        <v>0.97907547307517595</v>
      </c>
      <c r="M23" s="28">
        <v>0.99279363658822894</v>
      </c>
      <c r="N23" s="28">
        <v>0.99640376116241702</v>
      </c>
      <c r="O23" s="28">
        <v>0.999927590002332</v>
      </c>
      <c r="P23" s="28">
        <v>1.0119569991000299</v>
      </c>
      <c r="Q23" s="28">
        <v>0.99952304397371905</v>
      </c>
      <c r="R23" s="28">
        <v>0.97717235404468406</v>
      </c>
      <c r="S23" s="28">
        <v>1.0063138367445801</v>
      </c>
      <c r="T23" s="28">
        <v>1</v>
      </c>
      <c r="U23" s="28">
        <v>1.0462904500563399</v>
      </c>
      <c r="V23" s="28">
        <v>1.0068445080579</v>
      </c>
      <c r="W23" s="28">
        <v>0.99611175557349396</v>
      </c>
      <c r="X23" s="28">
        <v>0.99446715892957305</v>
      </c>
      <c r="Y23" s="28">
        <v>1.04247178909409</v>
      </c>
      <c r="Z23" s="28">
        <v>1.0322766188894399</v>
      </c>
      <c r="AA23" s="28">
        <v>1.0079136483142701</v>
      </c>
    </row>
    <row r="24" spans="1:27" x14ac:dyDescent="0.15">
      <c r="A24" s="8">
        <v>22</v>
      </c>
      <c r="B24" s="11" t="s">
        <v>161</v>
      </c>
      <c r="C24" s="28">
        <v>0.96173603110887496</v>
      </c>
      <c r="D24" s="28">
        <v>0.97302111460429297</v>
      </c>
      <c r="E24" s="28">
        <v>0.96542741049431602</v>
      </c>
      <c r="F24" s="28">
        <v>0.963542653138732</v>
      </c>
      <c r="G24" s="28">
        <v>0.97066282345289301</v>
      </c>
      <c r="H24" s="28">
        <v>0.97458148472860995</v>
      </c>
      <c r="I24" s="28">
        <v>0.97783625467575397</v>
      </c>
      <c r="J24" s="28">
        <v>0.97186718587006204</v>
      </c>
      <c r="K24" s="28">
        <v>0.98262920403140197</v>
      </c>
      <c r="L24" s="28">
        <v>0.98736919665101497</v>
      </c>
      <c r="M24" s="28">
        <v>1.0051081220343201</v>
      </c>
      <c r="N24" s="28">
        <v>1.01174526778615</v>
      </c>
      <c r="O24" s="28">
        <v>1.0173405859362501</v>
      </c>
      <c r="P24" s="28">
        <v>1.0237733169748999</v>
      </c>
      <c r="Q24" s="28">
        <v>1.0072963334816101</v>
      </c>
      <c r="R24" s="28">
        <v>0.98345829230013004</v>
      </c>
      <c r="S24" s="28">
        <v>1.0078098686833299</v>
      </c>
      <c r="T24" s="28">
        <v>1</v>
      </c>
      <c r="U24" s="28">
        <v>1.0444127382609201</v>
      </c>
      <c r="V24" s="28">
        <v>1.00315522914817</v>
      </c>
      <c r="W24" s="28">
        <v>0.98938822881384103</v>
      </c>
      <c r="X24" s="28">
        <v>0.992060617856664</v>
      </c>
      <c r="Y24" s="28">
        <v>1.03458977312699</v>
      </c>
      <c r="Z24" s="28">
        <v>1.0293855523933599</v>
      </c>
      <c r="AA24" s="28">
        <v>1.00099330459901</v>
      </c>
    </row>
    <row r="25" spans="1:27" x14ac:dyDescent="0.15">
      <c r="A25" s="8">
        <v>23</v>
      </c>
      <c r="B25" s="11" t="s">
        <v>162</v>
      </c>
      <c r="C25" s="28">
        <v>0.92511361582384599</v>
      </c>
      <c r="D25" s="28">
        <v>0.93226271592357202</v>
      </c>
      <c r="E25" s="28">
        <v>0.93706992348141105</v>
      </c>
      <c r="F25" s="28">
        <v>0.93824341468996997</v>
      </c>
      <c r="G25" s="28">
        <v>0.94251746470368503</v>
      </c>
      <c r="H25" s="28">
        <v>0.95083241822290898</v>
      </c>
      <c r="I25" s="28">
        <v>0.965071586579762</v>
      </c>
      <c r="J25" s="28">
        <v>0.97894448256128397</v>
      </c>
      <c r="K25" s="28">
        <v>0.99692034897259196</v>
      </c>
      <c r="L25" s="28">
        <v>1.0198519839115201</v>
      </c>
      <c r="M25" s="28">
        <v>1.0291138398411901</v>
      </c>
      <c r="N25" s="28">
        <v>1.0375913959537499</v>
      </c>
      <c r="O25" s="28">
        <v>1.0410094885371699</v>
      </c>
      <c r="P25" s="28">
        <v>1.03662378464161</v>
      </c>
      <c r="Q25" s="28">
        <v>0.99920508511999295</v>
      </c>
      <c r="R25" s="28">
        <v>0.98032975056819405</v>
      </c>
      <c r="S25" s="28">
        <v>1.0091115787310101</v>
      </c>
      <c r="T25" s="28">
        <v>1</v>
      </c>
      <c r="U25" s="28">
        <v>1.0150187452839501</v>
      </c>
      <c r="V25" s="28">
        <v>0.97613977184719003</v>
      </c>
      <c r="W25" s="28">
        <v>0.95718754718502996</v>
      </c>
      <c r="X25" s="28">
        <v>0.94119972156395904</v>
      </c>
      <c r="Y25" s="28">
        <v>0.99193438902557596</v>
      </c>
      <c r="Z25" s="28">
        <v>0.96872485722281099</v>
      </c>
      <c r="AA25" s="28">
        <v>0.95923131764857095</v>
      </c>
    </row>
    <row r="26" spans="1:27" x14ac:dyDescent="0.15">
      <c r="A26" s="8">
        <v>24</v>
      </c>
      <c r="B26" s="11" t="s">
        <v>163</v>
      </c>
      <c r="C26" s="28">
        <v>0.97343739496970405</v>
      </c>
      <c r="D26" s="28">
        <v>0.99679924083863203</v>
      </c>
      <c r="E26" s="28">
        <v>0.98566390894003697</v>
      </c>
      <c r="F26" s="28">
        <v>0.97336604065525101</v>
      </c>
      <c r="G26" s="28">
        <v>0.97850710729714097</v>
      </c>
      <c r="H26" s="28">
        <v>0.98230421852285599</v>
      </c>
      <c r="I26" s="28">
        <v>0.99547444750052905</v>
      </c>
      <c r="J26" s="28">
        <v>0.98250044975482598</v>
      </c>
      <c r="K26" s="28">
        <v>1.00836973725995</v>
      </c>
      <c r="L26" s="28">
        <v>1.03179584502914</v>
      </c>
      <c r="M26" s="28">
        <v>1.0436230170401199</v>
      </c>
      <c r="N26" s="28">
        <v>1.05194179414304</v>
      </c>
      <c r="O26" s="28">
        <v>1.0641849079508801</v>
      </c>
      <c r="P26" s="28">
        <v>1.03058915017943</v>
      </c>
      <c r="Q26" s="28">
        <v>0.97931501480332395</v>
      </c>
      <c r="R26" s="28">
        <v>0.92356201167329399</v>
      </c>
      <c r="S26" s="28">
        <v>0.97909101975182899</v>
      </c>
      <c r="T26" s="28">
        <v>1</v>
      </c>
      <c r="U26" s="28">
        <v>1.0459348907920301</v>
      </c>
      <c r="V26" s="28">
        <v>1.0140653020791901</v>
      </c>
      <c r="W26" s="28">
        <v>1.0213777979288099</v>
      </c>
      <c r="X26" s="28">
        <v>1.0154405881803701</v>
      </c>
      <c r="Y26" s="28">
        <v>1.0734989673522799</v>
      </c>
      <c r="Z26" s="28">
        <v>1.0475245057495399</v>
      </c>
      <c r="AA26" s="28">
        <v>1.0343810286427</v>
      </c>
    </row>
    <row r="27" spans="1:27" x14ac:dyDescent="0.15">
      <c r="A27" s="8">
        <v>25</v>
      </c>
      <c r="B27" s="11" t="s">
        <v>164</v>
      </c>
      <c r="C27" s="28">
        <v>0.91742984303849895</v>
      </c>
      <c r="D27" s="28">
        <v>0.930343889398768</v>
      </c>
      <c r="E27" s="28">
        <v>0.92922477620778898</v>
      </c>
      <c r="F27" s="28">
        <v>0.930855775428307</v>
      </c>
      <c r="G27" s="28">
        <v>0.93832922991141998</v>
      </c>
      <c r="H27" s="28">
        <v>0.94151752776245901</v>
      </c>
      <c r="I27" s="28">
        <v>0.95001800579040796</v>
      </c>
      <c r="J27" s="28">
        <v>0.94701395367216701</v>
      </c>
      <c r="K27" s="28">
        <v>0.95756651038895402</v>
      </c>
      <c r="L27" s="28">
        <v>0.96474988818465102</v>
      </c>
      <c r="M27" s="28">
        <v>0.96866992146630704</v>
      </c>
      <c r="N27" s="28">
        <v>0.96817019556353001</v>
      </c>
      <c r="O27" s="28">
        <v>0.97737412008980395</v>
      </c>
      <c r="P27" s="28">
        <v>0.97866209953466898</v>
      </c>
      <c r="Q27" s="28">
        <v>0.97355191703285504</v>
      </c>
      <c r="R27" s="28">
        <v>0.98541166057868201</v>
      </c>
      <c r="S27" s="28">
        <v>0.99058702706878399</v>
      </c>
      <c r="T27" s="28">
        <v>1</v>
      </c>
      <c r="U27" s="28">
        <v>1.0197602910167001</v>
      </c>
      <c r="V27" s="28">
        <v>1.01410887407824</v>
      </c>
      <c r="W27" s="28">
        <v>1.0053830295550701</v>
      </c>
      <c r="X27" s="28">
        <v>1.0232409567790099</v>
      </c>
      <c r="Y27" s="28">
        <v>1.01362206748895</v>
      </c>
      <c r="Z27" s="28">
        <v>1.02341763035282</v>
      </c>
      <c r="AA27" s="28">
        <v>1.01758867745148</v>
      </c>
    </row>
    <row r="28" spans="1:27" x14ac:dyDescent="0.15">
      <c r="A28" s="8">
        <v>26</v>
      </c>
      <c r="B28" s="11" t="s">
        <v>165</v>
      </c>
      <c r="C28" s="28">
        <v>0.90737194588043202</v>
      </c>
      <c r="D28" s="28">
        <v>0.92215554051543003</v>
      </c>
      <c r="E28" s="28">
        <v>0.92102364781493395</v>
      </c>
      <c r="F28" s="28">
        <v>0.925891427569143</v>
      </c>
      <c r="G28" s="28">
        <v>0.934996962856807</v>
      </c>
      <c r="H28" s="28">
        <v>0.941426571686375</v>
      </c>
      <c r="I28" s="28">
        <v>0.95455483467569602</v>
      </c>
      <c r="J28" s="28">
        <v>0.95428799527638697</v>
      </c>
      <c r="K28" s="28">
        <v>0.968454860252283</v>
      </c>
      <c r="L28" s="28">
        <v>0.97753569135060303</v>
      </c>
      <c r="M28" s="28">
        <v>0.98310241194396197</v>
      </c>
      <c r="N28" s="28">
        <v>0.98847665505626303</v>
      </c>
      <c r="O28" s="28">
        <v>0.99559124218832595</v>
      </c>
      <c r="P28" s="28">
        <v>0.99238916476736905</v>
      </c>
      <c r="Q28" s="28">
        <v>0.981380096832559</v>
      </c>
      <c r="R28" s="28">
        <v>0.98835535608601199</v>
      </c>
      <c r="S28" s="28">
        <v>0.99144086831189704</v>
      </c>
      <c r="T28" s="28">
        <v>1</v>
      </c>
      <c r="U28" s="28">
        <v>1.0147874193923001</v>
      </c>
      <c r="V28" s="28">
        <v>1.0012603094091399</v>
      </c>
      <c r="W28" s="28">
        <v>0.98766376402177103</v>
      </c>
      <c r="X28" s="28">
        <v>0.99676046365230497</v>
      </c>
      <c r="Y28" s="28">
        <v>0.98912962847556496</v>
      </c>
      <c r="Z28" s="28">
        <v>0.99820938835041995</v>
      </c>
      <c r="AA28" s="28">
        <v>0.992540637516379</v>
      </c>
    </row>
    <row r="29" spans="1:27" x14ac:dyDescent="0.15">
      <c r="A29" s="8">
        <v>27</v>
      </c>
      <c r="B29" s="11" t="s">
        <v>166</v>
      </c>
      <c r="C29" s="28">
        <v>0.86988172660895302</v>
      </c>
      <c r="D29" s="28">
        <v>0.88474635664965895</v>
      </c>
      <c r="E29" s="28">
        <v>0.88959274920431797</v>
      </c>
      <c r="F29" s="28">
        <v>0.89267626625056495</v>
      </c>
      <c r="G29" s="28">
        <v>0.906106128819548</v>
      </c>
      <c r="H29" s="28">
        <v>0.909462597658101</v>
      </c>
      <c r="I29" s="28">
        <v>0.91955903672383998</v>
      </c>
      <c r="J29" s="28">
        <v>0.92353388870517805</v>
      </c>
      <c r="K29" s="28">
        <v>0.945111123802307</v>
      </c>
      <c r="L29" s="28">
        <v>0.95325244247594898</v>
      </c>
      <c r="M29" s="28">
        <v>0.96271083520541201</v>
      </c>
      <c r="N29" s="28">
        <v>0.96797147866810795</v>
      </c>
      <c r="O29" s="28">
        <v>0.98138045483319203</v>
      </c>
      <c r="P29" s="28">
        <v>0.98145363902202098</v>
      </c>
      <c r="Q29" s="28">
        <v>0.97601173189465296</v>
      </c>
      <c r="R29" s="28">
        <v>0.98532906821883603</v>
      </c>
      <c r="S29" s="28">
        <v>0.99525563088397295</v>
      </c>
      <c r="T29" s="28">
        <v>1</v>
      </c>
      <c r="U29" s="28">
        <v>1.0204913456357301</v>
      </c>
      <c r="V29" s="28">
        <v>1.0121192910202499</v>
      </c>
      <c r="W29" s="28">
        <v>0.99511731782461699</v>
      </c>
      <c r="X29" s="28">
        <v>1.01895364130503</v>
      </c>
      <c r="Y29" s="28">
        <v>1.00541977620542</v>
      </c>
      <c r="Z29" s="28">
        <v>1.0178313493985001</v>
      </c>
      <c r="AA29" s="28">
        <v>1.0078529052428</v>
      </c>
    </row>
    <row r="30" spans="1:27" x14ac:dyDescent="0.15">
      <c r="A30" s="8">
        <v>28</v>
      </c>
      <c r="B30" s="11" t="s">
        <v>167</v>
      </c>
      <c r="C30" s="28">
        <v>0.86669880556084999</v>
      </c>
      <c r="D30" s="28">
        <v>0.88063626906190695</v>
      </c>
      <c r="E30" s="28">
        <v>0.88396905154833705</v>
      </c>
      <c r="F30" s="28">
        <v>0.88805937442467797</v>
      </c>
      <c r="G30" s="28">
        <v>0.90050566692866696</v>
      </c>
      <c r="H30" s="28">
        <v>0.90664337830790198</v>
      </c>
      <c r="I30" s="28">
        <v>0.91846676107432801</v>
      </c>
      <c r="J30" s="28">
        <v>0.91990120155691102</v>
      </c>
      <c r="K30" s="28">
        <v>0.93645053688137203</v>
      </c>
      <c r="L30" s="28">
        <v>0.94502099944317697</v>
      </c>
      <c r="M30" s="28">
        <v>0.95027297210499195</v>
      </c>
      <c r="N30" s="28">
        <v>0.95457662786963904</v>
      </c>
      <c r="O30" s="28">
        <v>0.96717723831166003</v>
      </c>
      <c r="P30" s="28">
        <v>0.97088776217547701</v>
      </c>
      <c r="Q30" s="28">
        <v>0.96849445575833504</v>
      </c>
      <c r="R30" s="28">
        <v>0.98494661550849505</v>
      </c>
      <c r="S30" s="28">
        <v>0.99280714693524397</v>
      </c>
      <c r="T30" s="28">
        <v>1</v>
      </c>
      <c r="U30" s="28">
        <v>1.01713139676576</v>
      </c>
      <c r="V30" s="28">
        <v>1.0095327193818899</v>
      </c>
      <c r="W30" s="28">
        <v>0.99713952155334795</v>
      </c>
      <c r="X30" s="28">
        <v>1.01289443971708</v>
      </c>
      <c r="Y30" s="28">
        <v>1.0025074201900701</v>
      </c>
      <c r="Z30" s="28">
        <v>1.0115030002231999</v>
      </c>
      <c r="AA30" s="28">
        <v>1.0058177536197399</v>
      </c>
    </row>
    <row r="31" spans="1:27" x14ac:dyDescent="0.15">
      <c r="A31" s="8">
        <v>29</v>
      </c>
      <c r="B31" s="11" t="s">
        <v>168</v>
      </c>
      <c r="C31" s="28">
        <v>1.03259634880673</v>
      </c>
      <c r="D31" s="28">
        <v>1.04127491608818</v>
      </c>
      <c r="E31" s="28">
        <v>1.03353971691694</v>
      </c>
      <c r="F31" s="28">
        <v>1.03562102528916</v>
      </c>
      <c r="G31" s="28">
        <v>1.03606205435539</v>
      </c>
      <c r="H31" s="28">
        <v>1.0362290493327</v>
      </c>
      <c r="I31" s="28">
        <v>1.0327715067351699</v>
      </c>
      <c r="J31" s="28">
        <v>1.0366910452107601</v>
      </c>
      <c r="K31" s="28">
        <v>1.0337602945134201</v>
      </c>
      <c r="L31" s="28">
        <v>1.0330047197179699</v>
      </c>
      <c r="M31" s="28">
        <v>1.03070090677764</v>
      </c>
      <c r="N31" s="28">
        <v>1.02453349304198</v>
      </c>
      <c r="O31" s="28">
        <v>1.0300759313208001</v>
      </c>
      <c r="P31" s="28">
        <v>1.0182385148256901</v>
      </c>
      <c r="Q31" s="28">
        <v>1.0157930274437099</v>
      </c>
      <c r="R31" s="28">
        <v>1.00889092472382</v>
      </c>
      <c r="S31" s="28">
        <v>0.99894101247160105</v>
      </c>
      <c r="T31" s="28">
        <v>1</v>
      </c>
      <c r="U31" s="28">
        <v>1.00451720511331</v>
      </c>
      <c r="V31" s="28">
        <v>0.98829708112200898</v>
      </c>
      <c r="W31" s="28">
        <v>0.98577267321565998</v>
      </c>
      <c r="X31" s="28">
        <v>0.988898138241879</v>
      </c>
      <c r="Y31" s="28">
        <v>0.98602386322677305</v>
      </c>
      <c r="Z31" s="28">
        <v>0.99253871181551701</v>
      </c>
      <c r="AA31" s="28">
        <v>0.97755701793587102</v>
      </c>
    </row>
    <row r="32" spans="1:27" x14ac:dyDescent="0.15">
      <c r="A32" s="8">
        <v>30</v>
      </c>
      <c r="B32" s="11" t="s">
        <v>169</v>
      </c>
      <c r="C32" s="28">
        <v>1.00237776062932</v>
      </c>
      <c r="D32" s="28">
        <v>1.01985259486762</v>
      </c>
      <c r="E32" s="28">
        <v>1.00864767692877</v>
      </c>
      <c r="F32" s="28">
        <v>1.00922927619378</v>
      </c>
      <c r="G32" s="28">
        <v>1.0131988806264001</v>
      </c>
      <c r="H32" s="28">
        <v>1.0128485385463999</v>
      </c>
      <c r="I32" s="28">
        <v>1.01421191478579</v>
      </c>
      <c r="J32" s="28">
        <v>1.0129026348194601</v>
      </c>
      <c r="K32" s="28">
        <v>1.0144957992806201</v>
      </c>
      <c r="L32" s="28">
        <v>1.01542650637619</v>
      </c>
      <c r="M32" s="28">
        <v>1.0147763741687601</v>
      </c>
      <c r="N32" s="28">
        <v>1.0117948140384101</v>
      </c>
      <c r="O32" s="28">
        <v>1.0201881866297</v>
      </c>
      <c r="P32" s="28">
        <v>1.0082422526485499</v>
      </c>
      <c r="Q32" s="28">
        <v>1.00768428696803</v>
      </c>
      <c r="R32" s="28">
        <v>0.99839025218177802</v>
      </c>
      <c r="S32" s="28">
        <v>0.99645503123661705</v>
      </c>
      <c r="T32" s="28">
        <v>1</v>
      </c>
      <c r="U32" s="28">
        <v>1.0073056242621801</v>
      </c>
      <c r="V32" s="28">
        <v>0.99150559069155297</v>
      </c>
      <c r="W32" s="28">
        <v>0.98785990243674004</v>
      </c>
      <c r="X32" s="28">
        <v>0.99365625516755196</v>
      </c>
      <c r="Y32" s="28">
        <v>0.989946345857038</v>
      </c>
      <c r="Z32" s="28">
        <v>0.99717361006181404</v>
      </c>
      <c r="AA32" s="28">
        <v>0.98001452672432698</v>
      </c>
    </row>
    <row r="33" spans="1:27" x14ac:dyDescent="0.15">
      <c r="A33" s="8">
        <v>31</v>
      </c>
      <c r="B33" s="11" t="s">
        <v>170</v>
      </c>
      <c r="C33" s="28">
        <v>0.92784647663551501</v>
      </c>
      <c r="D33" s="28">
        <v>0.93994471876885999</v>
      </c>
      <c r="E33" s="28">
        <v>0.93761893840071098</v>
      </c>
      <c r="F33" s="28">
        <v>0.93521012204153497</v>
      </c>
      <c r="G33" s="28">
        <v>0.94557467742787105</v>
      </c>
      <c r="H33" s="28">
        <v>0.94876682947876201</v>
      </c>
      <c r="I33" s="28">
        <v>0.95006610130475599</v>
      </c>
      <c r="J33" s="28">
        <v>0.95462438440636999</v>
      </c>
      <c r="K33" s="28">
        <v>0.97002053111708397</v>
      </c>
      <c r="L33" s="28">
        <v>0.97431505954226805</v>
      </c>
      <c r="M33" s="28">
        <v>0.98653233439011701</v>
      </c>
      <c r="N33" s="28">
        <v>1.00163988411089</v>
      </c>
      <c r="O33" s="28">
        <v>1.0146240661961301</v>
      </c>
      <c r="P33" s="28">
        <v>1.01433921131842</v>
      </c>
      <c r="Q33" s="28">
        <v>0.995175389372151</v>
      </c>
      <c r="R33" s="28">
        <v>0.99266019328882205</v>
      </c>
      <c r="S33" s="28">
        <v>1.0008343041315799</v>
      </c>
      <c r="T33" s="28">
        <v>1</v>
      </c>
      <c r="U33" s="28">
        <v>1.0302106669465501</v>
      </c>
      <c r="V33" s="28">
        <v>1.0140867662419799</v>
      </c>
      <c r="W33" s="28">
        <v>1.01814672520592</v>
      </c>
      <c r="X33" s="28">
        <v>1.0246112435685399</v>
      </c>
      <c r="Y33" s="28">
        <v>1.0371290849158501</v>
      </c>
      <c r="Z33" s="28">
        <v>1.03589361194778</v>
      </c>
      <c r="AA33" s="28">
        <v>1.0227473954097099</v>
      </c>
    </row>
    <row r="34" spans="1:27" x14ac:dyDescent="0.15">
      <c r="A34" s="8">
        <v>32</v>
      </c>
      <c r="B34" s="11" t="s">
        <v>171</v>
      </c>
      <c r="C34" s="28">
        <v>0.95053759582035002</v>
      </c>
      <c r="D34" s="28">
        <v>0.96579691907894305</v>
      </c>
      <c r="E34" s="28">
        <v>0.96277426127663701</v>
      </c>
      <c r="F34" s="28">
        <v>0.96198774609924897</v>
      </c>
      <c r="G34" s="28">
        <v>0.97543654273868197</v>
      </c>
      <c r="H34" s="28">
        <v>0.98064706912434196</v>
      </c>
      <c r="I34" s="28">
        <v>0.98516695582973801</v>
      </c>
      <c r="J34" s="28">
        <v>0.98550510873760799</v>
      </c>
      <c r="K34" s="28">
        <v>0.99580532526058296</v>
      </c>
      <c r="L34" s="28">
        <v>0.99257996679583005</v>
      </c>
      <c r="M34" s="28">
        <v>0.99438234451850405</v>
      </c>
      <c r="N34" s="28">
        <v>0.99335250887868898</v>
      </c>
      <c r="O34" s="28">
        <v>1.0056953962839199</v>
      </c>
      <c r="P34" s="28">
        <v>1.0084016380543299</v>
      </c>
      <c r="Q34" s="28">
        <v>0.99234541682448896</v>
      </c>
      <c r="R34" s="28">
        <v>0.99074569674022595</v>
      </c>
      <c r="S34" s="28">
        <v>1.0000276830527499</v>
      </c>
      <c r="T34" s="28">
        <v>1</v>
      </c>
      <c r="U34" s="28">
        <v>1.03145207615009</v>
      </c>
      <c r="V34" s="28">
        <v>1.01467191646059</v>
      </c>
      <c r="W34" s="28">
        <v>1.01634239239465</v>
      </c>
      <c r="X34" s="28">
        <v>1.0235647863722801</v>
      </c>
      <c r="Y34" s="28">
        <v>1.03594305579311</v>
      </c>
      <c r="Z34" s="28">
        <v>1.03702105468923</v>
      </c>
      <c r="AA34" s="28">
        <v>1.0188357966742601</v>
      </c>
    </row>
    <row r="35" spans="1:27" x14ac:dyDescent="0.15">
      <c r="A35" s="8">
        <v>33</v>
      </c>
      <c r="B35" s="11" t="s">
        <v>172</v>
      </c>
      <c r="C35" s="28">
        <v>0.92366511247593897</v>
      </c>
      <c r="D35" s="28">
        <v>0.94413534493048201</v>
      </c>
      <c r="E35" s="28">
        <v>0.93826925423721197</v>
      </c>
      <c r="F35" s="28">
        <v>0.93537588887463796</v>
      </c>
      <c r="G35" s="28">
        <v>0.94663189585534602</v>
      </c>
      <c r="H35" s="28">
        <v>0.95741019917408199</v>
      </c>
      <c r="I35" s="28">
        <v>0.96545360031071603</v>
      </c>
      <c r="J35" s="28">
        <v>0.95650661835156503</v>
      </c>
      <c r="K35" s="28">
        <v>0.96606700245895205</v>
      </c>
      <c r="L35" s="28">
        <v>0.97340664258113796</v>
      </c>
      <c r="M35" s="28">
        <v>0.97249843080709397</v>
      </c>
      <c r="N35" s="28">
        <v>0.98256365709114402</v>
      </c>
      <c r="O35" s="28">
        <v>0.98702244620907897</v>
      </c>
      <c r="P35" s="28">
        <v>0.99470272208004196</v>
      </c>
      <c r="Q35" s="28">
        <v>0.98745852961007996</v>
      </c>
      <c r="R35" s="28">
        <v>0.98905193076117603</v>
      </c>
      <c r="S35" s="28">
        <v>1.01083660267297</v>
      </c>
      <c r="T35" s="28">
        <v>1</v>
      </c>
      <c r="U35" s="28">
        <v>1.01210794552356</v>
      </c>
      <c r="V35" s="28">
        <v>1.0099962846520201</v>
      </c>
      <c r="W35" s="28">
        <v>1.00101830167899</v>
      </c>
      <c r="X35" s="28">
        <v>1.0091957101998701</v>
      </c>
      <c r="Y35" s="28">
        <v>1.0146658068332699</v>
      </c>
      <c r="Z35" s="28">
        <v>1.0157853317235199</v>
      </c>
      <c r="AA35" s="28">
        <v>1.0046537096663899</v>
      </c>
    </row>
    <row r="36" spans="1:27" x14ac:dyDescent="0.15">
      <c r="A36" s="8">
        <v>34</v>
      </c>
      <c r="B36" s="11" t="s">
        <v>173</v>
      </c>
      <c r="C36" s="28">
        <v>0.90624376464951095</v>
      </c>
      <c r="D36" s="28">
        <v>0.92525720525672395</v>
      </c>
      <c r="E36" s="28">
        <v>0.92289649904927296</v>
      </c>
      <c r="F36" s="28">
        <v>0.92218681995241802</v>
      </c>
      <c r="G36" s="28">
        <v>0.93525410973560896</v>
      </c>
      <c r="H36" s="28">
        <v>0.94683500966466305</v>
      </c>
      <c r="I36" s="28">
        <v>0.95616917336197504</v>
      </c>
      <c r="J36" s="28">
        <v>0.94902427285430102</v>
      </c>
      <c r="K36" s="28">
        <v>0.95937931567451895</v>
      </c>
      <c r="L36" s="28">
        <v>0.96734681242056797</v>
      </c>
      <c r="M36" s="28">
        <v>0.96737552255664505</v>
      </c>
      <c r="N36" s="28">
        <v>0.97777786082952101</v>
      </c>
      <c r="O36" s="28">
        <v>0.98296464945117401</v>
      </c>
      <c r="P36" s="28">
        <v>0.99172590626559598</v>
      </c>
      <c r="Q36" s="28">
        <v>0.98546194976206303</v>
      </c>
      <c r="R36" s="28">
        <v>0.987891260059235</v>
      </c>
      <c r="S36" s="28">
        <v>1.0101516920606499</v>
      </c>
      <c r="T36" s="28">
        <v>1</v>
      </c>
      <c r="U36" s="28">
        <v>1.0149844936624099</v>
      </c>
      <c r="V36" s="28">
        <v>1.0142057700788101</v>
      </c>
      <c r="W36" s="28">
        <v>1.00577356901672</v>
      </c>
      <c r="X36" s="28">
        <v>1.01502734241281</v>
      </c>
      <c r="Y36" s="28">
        <v>1.0207562811645701</v>
      </c>
      <c r="Z36" s="28">
        <v>1.02245013417623</v>
      </c>
      <c r="AA36" s="28">
        <v>1.0101777387974</v>
      </c>
    </row>
    <row r="37" spans="1:27" x14ac:dyDescent="0.15">
      <c r="A37" s="8">
        <v>35</v>
      </c>
      <c r="B37" s="11" t="s">
        <v>174</v>
      </c>
      <c r="C37" s="28">
        <v>0.93940879732823601</v>
      </c>
      <c r="D37" s="28">
        <v>0.95410021734567396</v>
      </c>
      <c r="E37" s="28">
        <v>0.94865340921802699</v>
      </c>
      <c r="F37" s="28">
        <v>0.95026031748572903</v>
      </c>
      <c r="G37" s="28">
        <v>0.96004062558201797</v>
      </c>
      <c r="H37" s="28">
        <v>0.96281105290260405</v>
      </c>
      <c r="I37" s="28">
        <v>0.96938576279911903</v>
      </c>
      <c r="J37" s="28">
        <v>0.97359115119724604</v>
      </c>
      <c r="K37" s="28">
        <v>0.981513941594923</v>
      </c>
      <c r="L37" s="28">
        <v>0.98706044779865199</v>
      </c>
      <c r="M37" s="28">
        <v>0.99645480767267003</v>
      </c>
      <c r="N37" s="28">
        <v>1.00403244997775</v>
      </c>
      <c r="O37" s="28">
        <v>1.00534262742683</v>
      </c>
      <c r="P37" s="28">
        <v>1.00615252746816</v>
      </c>
      <c r="Q37" s="28">
        <v>1.0061448518095399</v>
      </c>
      <c r="R37" s="28">
        <v>0.99804303652000104</v>
      </c>
      <c r="S37" s="28">
        <v>0.99471300921423</v>
      </c>
      <c r="T37" s="28">
        <v>1</v>
      </c>
      <c r="U37" s="28">
        <v>1.01336400389147</v>
      </c>
      <c r="V37" s="28">
        <v>0.99839319268739901</v>
      </c>
      <c r="W37" s="28">
        <v>1.00241525045462</v>
      </c>
      <c r="X37" s="28">
        <v>1.0166606149941999</v>
      </c>
      <c r="Y37" s="28">
        <v>1.0104925257978701</v>
      </c>
      <c r="Z37" s="28">
        <v>1.0185568315871101</v>
      </c>
      <c r="AA37" s="28">
        <v>1.01024682448531</v>
      </c>
    </row>
    <row r="38" spans="1:27" x14ac:dyDescent="0.15">
      <c r="A38" s="8">
        <v>36</v>
      </c>
      <c r="B38" s="11" t="s">
        <v>175</v>
      </c>
      <c r="C38" s="28">
        <v>0.94043037776940297</v>
      </c>
      <c r="D38" s="28">
        <v>0.95482101088872995</v>
      </c>
      <c r="E38" s="28">
        <v>0.95002826598873802</v>
      </c>
      <c r="F38" s="28">
        <v>0.95066209838817795</v>
      </c>
      <c r="G38" s="28">
        <v>0.95970417576242695</v>
      </c>
      <c r="H38" s="28">
        <v>0.96194265438165305</v>
      </c>
      <c r="I38" s="28">
        <v>0.966507755588083</v>
      </c>
      <c r="J38" s="28">
        <v>0.96802548823734702</v>
      </c>
      <c r="K38" s="28">
        <v>0.97011395276842605</v>
      </c>
      <c r="L38" s="28">
        <v>0.97019976808953301</v>
      </c>
      <c r="M38" s="28">
        <v>0.97513735777513999</v>
      </c>
      <c r="N38" s="28">
        <v>0.97691486635064495</v>
      </c>
      <c r="O38" s="28">
        <v>0.98127889711862704</v>
      </c>
      <c r="P38" s="28">
        <v>0.98514540694285502</v>
      </c>
      <c r="Q38" s="28">
        <v>0.98978393298837597</v>
      </c>
      <c r="R38" s="28">
        <v>0.987811796906651</v>
      </c>
      <c r="S38" s="28">
        <v>1.0040573049319901</v>
      </c>
      <c r="T38" s="28">
        <v>1</v>
      </c>
      <c r="U38" s="28">
        <v>1.0085710474719201</v>
      </c>
      <c r="V38" s="28">
        <v>1.0057772514510599</v>
      </c>
      <c r="W38" s="28">
        <v>1.0023886381334299</v>
      </c>
      <c r="X38" s="28">
        <v>1.01288628889063</v>
      </c>
      <c r="Y38" s="28">
        <v>1.0143437518277401</v>
      </c>
      <c r="Z38" s="28">
        <v>1.0167112536431</v>
      </c>
      <c r="AA38" s="28">
        <v>1.0090772099739</v>
      </c>
    </row>
    <row r="39" spans="1:27" x14ac:dyDescent="0.15">
      <c r="A39" s="8">
        <v>37</v>
      </c>
      <c r="B39" s="11" t="s">
        <v>176</v>
      </c>
      <c r="C39" s="28">
        <v>0.822036386765709</v>
      </c>
      <c r="D39" s="28">
        <v>0.83874478052287704</v>
      </c>
      <c r="E39" s="28">
        <v>0.83372808030656997</v>
      </c>
      <c r="F39" s="28">
        <v>0.83628691270653799</v>
      </c>
      <c r="G39" s="28">
        <v>0.84807457225257898</v>
      </c>
      <c r="H39" s="28">
        <v>0.852931768472586</v>
      </c>
      <c r="I39" s="28">
        <v>0.86255272207526501</v>
      </c>
      <c r="J39" s="28">
        <v>0.86337170794144102</v>
      </c>
      <c r="K39" s="28">
        <v>0.876273808782144</v>
      </c>
      <c r="L39" s="28">
        <v>0.88466891103669698</v>
      </c>
      <c r="M39" s="28">
        <v>0.89648072463295203</v>
      </c>
      <c r="N39" s="28">
        <v>0.90740040092726504</v>
      </c>
      <c r="O39" s="28">
        <v>0.91571647138978596</v>
      </c>
      <c r="P39" s="28">
        <v>0.92351101155637405</v>
      </c>
      <c r="Q39" s="28">
        <v>0.93187289060770795</v>
      </c>
      <c r="R39" s="28">
        <v>0.96275913668179303</v>
      </c>
      <c r="S39" s="28">
        <v>0.98320870222091705</v>
      </c>
      <c r="T39" s="28">
        <v>1</v>
      </c>
      <c r="U39" s="28">
        <v>1.0298279795819001</v>
      </c>
      <c r="V39" s="28">
        <v>1.02583956036294</v>
      </c>
      <c r="W39" s="28">
        <v>1.0208005703838301</v>
      </c>
      <c r="X39" s="28">
        <v>1.0229339822657899</v>
      </c>
      <c r="Y39" s="28">
        <v>1.0376252169533</v>
      </c>
      <c r="Z39" s="28">
        <v>1.04446693832281</v>
      </c>
      <c r="AA39" s="28">
        <v>1.03236654421424</v>
      </c>
    </row>
    <row r="40" spans="1:27" x14ac:dyDescent="0.15">
      <c r="A40" s="8">
        <v>38</v>
      </c>
      <c r="B40" s="11" t="s">
        <v>177</v>
      </c>
      <c r="C40" s="28">
        <v>0.88663533607795397</v>
      </c>
      <c r="D40" s="28">
        <v>0.89437410049603605</v>
      </c>
      <c r="E40" s="28">
        <v>0.89980275490988704</v>
      </c>
      <c r="F40" s="28">
        <v>0.90024001221267902</v>
      </c>
      <c r="G40" s="28">
        <v>0.91071340650760002</v>
      </c>
      <c r="H40" s="28">
        <v>0.91733860014423296</v>
      </c>
      <c r="I40" s="28">
        <v>0.92489401310244901</v>
      </c>
      <c r="J40" s="28">
        <v>0.92660550094182803</v>
      </c>
      <c r="K40" s="28">
        <v>0.94102177958129496</v>
      </c>
      <c r="L40" s="28">
        <v>0.95414541197563496</v>
      </c>
      <c r="M40" s="28">
        <v>0.96040711474788198</v>
      </c>
      <c r="N40" s="28">
        <v>0.97684779529796995</v>
      </c>
      <c r="O40" s="28">
        <v>0.97911251640428798</v>
      </c>
      <c r="P40" s="28">
        <v>0.98244874986685504</v>
      </c>
      <c r="Q40" s="28">
        <v>0.98575617028309104</v>
      </c>
      <c r="R40" s="28">
        <v>0.98259659425555201</v>
      </c>
      <c r="S40" s="28">
        <v>0.985213976597346</v>
      </c>
      <c r="T40" s="28">
        <v>1</v>
      </c>
      <c r="U40" s="28">
        <v>1.0300199274737101</v>
      </c>
      <c r="V40" s="28">
        <v>1.0246614123379401</v>
      </c>
      <c r="W40" s="28">
        <v>1.0174844287138201</v>
      </c>
      <c r="X40" s="28">
        <v>1.02031613906465</v>
      </c>
      <c r="Y40" s="28">
        <v>1.0333405272515901</v>
      </c>
      <c r="Z40" s="28">
        <v>1.04127490835765</v>
      </c>
      <c r="AA40" s="28">
        <v>1.025803344953</v>
      </c>
    </row>
    <row r="41" spans="1:27" x14ac:dyDescent="0.15">
      <c r="A41" s="8">
        <v>39</v>
      </c>
      <c r="B41" s="11" t="s">
        <v>178</v>
      </c>
      <c r="C41" s="28">
        <v>0.87460233303494295</v>
      </c>
      <c r="D41" s="28">
        <v>0.88450762786381099</v>
      </c>
      <c r="E41" s="28">
        <v>0.88563894167592805</v>
      </c>
      <c r="F41" s="28">
        <v>0.89360396399474296</v>
      </c>
      <c r="G41" s="28">
        <v>0.90815931193947297</v>
      </c>
      <c r="H41" s="28">
        <v>0.91828200365731505</v>
      </c>
      <c r="I41" s="28">
        <v>0.92964334020185402</v>
      </c>
      <c r="J41" s="28">
        <v>0.94608286770206496</v>
      </c>
      <c r="K41" s="28">
        <v>0.95328821475512204</v>
      </c>
      <c r="L41" s="28">
        <v>0.95617305717998802</v>
      </c>
      <c r="M41" s="28">
        <v>0.96217046088796399</v>
      </c>
      <c r="N41" s="28">
        <v>0.96855140958394004</v>
      </c>
      <c r="O41" s="28">
        <v>0.96846871559940295</v>
      </c>
      <c r="P41" s="28">
        <v>0.97106615634626203</v>
      </c>
      <c r="Q41" s="28">
        <v>0.970479940045193</v>
      </c>
      <c r="R41" s="28">
        <v>0.99523276439869102</v>
      </c>
      <c r="S41" s="28">
        <v>0.98922794898333499</v>
      </c>
      <c r="T41" s="28">
        <v>1</v>
      </c>
      <c r="U41" s="28">
        <v>1.02204496702887</v>
      </c>
      <c r="V41" s="28">
        <v>1.0129414716432299</v>
      </c>
      <c r="W41" s="28">
        <v>1.0075707772710201</v>
      </c>
      <c r="X41" s="28">
        <v>1.0055866990658899</v>
      </c>
      <c r="Y41" s="28">
        <v>1.01809628455797</v>
      </c>
      <c r="Z41" s="28">
        <v>1.0263609410014101</v>
      </c>
      <c r="AA41" s="28">
        <v>1.0151128596466401</v>
      </c>
    </row>
    <row r="42" spans="1:27" x14ac:dyDescent="0.15">
      <c r="A42" s="8">
        <v>40</v>
      </c>
      <c r="B42" s="11" t="s">
        <v>179</v>
      </c>
      <c r="C42" s="28">
        <v>0.86294064660320102</v>
      </c>
      <c r="D42" s="28">
        <v>0.87345989593846995</v>
      </c>
      <c r="E42" s="28">
        <v>0.87357343445995905</v>
      </c>
      <c r="F42" s="28">
        <v>0.87566995621177202</v>
      </c>
      <c r="G42" s="28">
        <v>0.88848293113112398</v>
      </c>
      <c r="H42" s="28">
        <v>0.89803273217094803</v>
      </c>
      <c r="I42" s="28">
        <v>0.90149884525967605</v>
      </c>
      <c r="J42" s="28">
        <v>0.90811622271601899</v>
      </c>
      <c r="K42" s="28">
        <v>0.91879361530683101</v>
      </c>
      <c r="L42" s="28">
        <v>0.92366118364073102</v>
      </c>
      <c r="M42" s="28">
        <v>0.93161627980133999</v>
      </c>
      <c r="N42" s="28">
        <v>0.94101425584550003</v>
      </c>
      <c r="O42" s="28">
        <v>0.95466815690247797</v>
      </c>
      <c r="P42" s="28">
        <v>0.96525348347594897</v>
      </c>
      <c r="Q42" s="28">
        <v>0.97273497802477704</v>
      </c>
      <c r="R42" s="28">
        <v>0.98253466712919701</v>
      </c>
      <c r="S42" s="28">
        <v>0.99344495811788602</v>
      </c>
      <c r="T42" s="28">
        <v>1</v>
      </c>
      <c r="U42" s="28">
        <v>1.0127459313896201</v>
      </c>
      <c r="V42" s="28">
        <v>1.0313338319454</v>
      </c>
      <c r="W42" s="28">
        <v>1.0263633926386</v>
      </c>
      <c r="X42" s="28">
        <v>1.0399096253359501</v>
      </c>
      <c r="Y42" s="28">
        <v>1.0457368096597801</v>
      </c>
      <c r="Z42" s="28">
        <v>1.0553723653003699</v>
      </c>
      <c r="AA42" s="28">
        <v>1.0538533591264601</v>
      </c>
    </row>
    <row r="43" spans="1:27" x14ac:dyDescent="0.15">
      <c r="A43" s="8">
        <v>41</v>
      </c>
      <c r="B43" s="11" t="s">
        <v>180</v>
      </c>
      <c r="C43" s="28">
        <v>0.78849231565720102</v>
      </c>
      <c r="D43" s="28">
        <v>0.80388971368635398</v>
      </c>
      <c r="E43" s="28">
        <v>0.80806959933688305</v>
      </c>
      <c r="F43" s="28">
        <v>0.81546864059857305</v>
      </c>
      <c r="G43" s="28">
        <v>0.83769141358722499</v>
      </c>
      <c r="H43" s="28">
        <v>0.85205335253320502</v>
      </c>
      <c r="I43" s="28">
        <v>0.86456532642643502</v>
      </c>
      <c r="J43" s="28">
        <v>0.86921743326085499</v>
      </c>
      <c r="K43" s="28">
        <v>0.88517203219343998</v>
      </c>
      <c r="L43" s="28">
        <v>0.893179409473846</v>
      </c>
      <c r="M43" s="28">
        <v>0.90792699380019204</v>
      </c>
      <c r="N43" s="28">
        <v>0.921411186387457</v>
      </c>
      <c r="O43" s="28">
        <v>0.938852632795245</v>
      </c>
      <c r="P43" s="28">
        <v>0.95029650191484805</v>
      </c>
      <c r="Q43" s="28">
        <v>0.96345023282155595</v>
      </c>
      <c r="R43" s="28">
        <v>0.97596564411804998</v>
      </c>
      <c r="S43" s="28">
        <v>0.993550924970524</v>
      </c>
      <c r="T43" s="28">
        <v>1</v>
      </c>
      <c r="U43" s="28">
        <v>1.0177464335951001</v>
      </c>
      <c r="V43" s="28">
        <v>1.0325882715871699</v>
      </c>
      <c r="W43" s="28">
        <v>1.02635459707486</v>
      </c>
      <c r="X43" s="28">
        <v>1.0435132454589</v>
      </c>
      <c r="Y43" s="28">
        <v>1.0495814339859899</v>
      </c>
      <c r="Z43" s="28">
        <v>1.06085738675518</v>
      </c>
      <c r="AA43" s="28">
        <v>1.05142955081135</v>
      </c>
    </row>
    <row r="44" spans="1:27" x14ac:dyDescent="0.15">
      <c r="A44" s="8">
        <v>42</v>
      </c>
      <c r="B44" s="11" t="s">
        <v>181</v>
      </c>
      <c r="C44" s="28">
        <v>0.87528123329311602</v>
      </c>
      <c r="D44" s="28">
        <v>0.88700235964262497</v>
      </c>
      <c r="E44" s="28">
        <v>0.88793253880920198</v>
      </c>
      <c r="F44" s="28">
        <v>0.89176367368880904</v>
      </c>
      <c r="G44" s="28">
        <v>0.90453977205310099</v>
      </c>
      <c r="H44" s="28">
        <v>0.91722303186481202</v>
      </c>
      <c r="I44" s="28">
        <v>0.92290173179802004</v>
      </c>
      <c r="J44" s="28">
        <v>0.92445635376848401</v>
      </c>
      <c r="K44" s="28">
        <v>0.93307945210371901</v>
      </c>
      <c r="L44" s="28">
        <v>0.930802857231117</v>
      </c>
      <c r="M44" s="28">
        <v>0.94007552211598699</v>
      </c>
      <c r="N44" s="28">
        <v>0.94890106497703897</v>
      </c>
      <c r="O44" s="28">
        <v>0.99705660933361095</v>
      </c>
      <c r="P44" s="28">
        <v>0.96455926964023497</v>
      </c>
      <c r="Q44" s="28">
        <v>0.98040026728157503</v>
      </c>
      <c r="R44" s="28">
        <v>0.994490329472555</v>
      </c>
      <c r="S44" s="28">
        <v>0.99958858826272801</v>
      </c>
      <c r="T44" s="28">
        <v>1</v>
      </c>
      <c r="U44" s="28">
        <v>1.0085569254760101</v>
      </c>
      <c r="V44" s="28">
        <v>1.0062827624241799</v>
      </c>
      <c r="W44" s="28">
        <v>1.0002712704907999</v>
      </c>
      <c r="X44" s="28">
        <v>1.0218927776795199</v>
      </c>
      <c r="Y44" s="28">
        <v>1.0187077450778601</v>
      </c>
      <c r="Z44" s="28">
        <v>1.0276994837728299</v>
      </c>
      <c r="AA44" s="28">
        <v>1.0278574293988501</v>
      </c>
    </row>
    <row r="45" spans="1:27" x14ac:dyDescent="0.15">
      <c r="A45" s="8">
        <v>43</v>
      </c>
      <c r="B45" s="11" t="s">
        <v>182</v>
      </c>
      <c r="C45" s="28">
        <v>0.82546879703018405</v>
      </c>
      <c r="D45" s="28">
        <v>0.84304967226032801</v>
      </c>
      <c r="E45" s="28">
        <v>0.84350263745031795</v>
      </c>
      <c r="F45" s="28">
        <v>0.84923274449082597</v>
      </c>
      <c r="G45" s="28">
        <v>0.86869199070324898</v>
      </c>
      <c r="H45" s="28">
        <v>0.88710226071023701</v>
      </c>
      <c r="I45" s="28">
        <v>0.90201287854667</v>
      </c>
      <c r="J45" s="28">
        <v>0.90321075557803099</v>
      </c>
      <c r="K45" s="28">
        <v>0.92133719908094702</v>
      </c>
      <c r="L45" s="28">
        <v>0.92545680049485701</v>
      </c>
      <c r="M45" s="28">
        <v>0.94221594491780103</v>
      </c>
      <c r="N45" s="28">
        <v>0.95998813832383001</v>
      </c>
      <c r="O45" s="28">
        <v>1.0099707495581201</v>
      </c>
      <c r="P45" s="28">
        <v>0.97263167524913396</v>
      </c>
      <c r="Q45" s="28">
        <v>0.98672445738098302</v>
      </c>
      <c r="R45" s="28">
        <v>0.99331313087336204</v>
      </c>
      <c r="S45" s="28">
        <v>1.0045865258446001</v>
      </c>
      <c r="T45" s="28">
        <v>1</v>
      </c>
      <c r="U45" s="28">
        <v>1.0034247807869701</v>
      </c>
      <c r="V45" s="28">
        <v>0.98972587582171001</v>
      </c>
      <c r="W45" s="28">
        <v>0.97540686132731103</v>
      </c>
      <c r="X45" s="28">
        <v>0.98858446916476095</v>
      </c>
      <c r="Y45" s="28">
        <v>0.98595258682866704</v>
      </c>
      <c r="Z45" s="28">
        <v>0.996577949660166</v>
      </c>
      <c r="AA45" s="28">
        <v>0.99322923464118995</v>
      </c>
    </row>
    <row r="46" spans="1:27" x14ac:dyDescent="0.15">
      <c r="A46" s="8">
        <v>44</v>
      </c>
      <c r="B46" s="11" t="s">
        <v>183</v>
      </c>
      <c r="C46" s="28">
        <v>0.84361754001358802</v>
      </c>
      <c r="D46" s="28">
        <v>0.851438428914012</v>
      </c>
      <c r="E46" s="28">
        <v>0.86143026146689305</v>
      </c>
      <c r="F46" s="28">
        <v>0.87459231613206001</v>
      </c>
      <c r="G46" s="28">
        <v>0.89254044330059301</v>
      </c>
      <c r="H46" s="28">
        <v>0.91404247699180696</v>
      </c>
      <c r="I46" s="28">
        <v>0.92581425853432298</v>
      </c>
      <c r="J46" s="28">
        <v>0.93465096275918103</v>
      </c>
      <c r="K46" s="28">
        <v>0.94466083328574502</v>
      </c>
      <c r="L46" s="28">
        <v>0.94420058635297099</v>
      </c>
      <c r="M46" s="28">
        <v>0.95270704147208696</v>
      </c>
      <c r="N46" s="28">
        <v>0.96308640131007806</v>
      </c>
      <c r="O46" s="28">
        <v>1.0048022369448699</v>
      </c>
      <c r="P46" s="28">
        <v>0.96905688195417194</v>
      </c>
      <c r="Q46" s="28">
        <v>0.98361292991882898</v>
      </c>
      <c r="R46" s="28">
        <v>0.99809409985104003</v>
      </c>
      <c r="S46" s="28">
        <v>0.99869289186273003</v>
      </c>
      <c r="T46" s="28">
        <v>1</v>
      </c>
      <c r="U46" s="28">
        <v>1.0016169351309601</v>
      </c>
      <c r="V46" s="28">
        <v>0.99576364809970497</v>
      </c>
      <c r="W46" s="28">
        <v>0.98532453025189504</v>
      </c>
      <c r="X46" s="28">
        <v>0.99890123867740599</v>
      </c>
      <c r="Y46" s="28">
        <v>0.996429951286666</v>
      </c>
      <c r="Z46" s="28">
        <v>1.0042281276638401</v>
      </c>
      <c r="AA46" s="28">
        <v>1.0081478198580001</v>
      </c>
    </row>
    <row r="47" spans="1:27" x14ac:dyDescent="0.15">
      <c r="A47" s="8">
        <v>45</v>
      </c>
      <c r="B47" s="11" t="s">
        <v>184</v>
      </c>
      <c r="C47" s="28">
        <v>0.82661362443813502</v>
      </c>
      <c r="D47" s="28">
        <v>0.84116637106097303</v>
      </c>
      <c r="E47" s="28">
        <v>0.84230263011745798</v>
      </c>
      <c r="F47" s="28">
        <v>0.84801781315096902</v>
      </c>
      <c r="G47" s="28">
        <v>0.864396308493943</v>
      </c>
      <c r="H47" s="28">
        <v>0.88002443341331804</v>
      </c>
      <c r="I47" s="28">
        <v>0.88956687361395403</v>
      </c>
      <c r="J47" s="28">
        <v>0.89578869012450202</v>
      </c>
      <c r="K47" s="28">
        <v>0.91069345266034696</v>
      </c>
      <c r="L47" s="28">
        <v>0.915794838061327</v>
      </c>
      <c r="M47" s="28">
        <v>0.93087480340651096</v>
      </c>
      <c r="N47" s="28">
        <v>0.94670962059110997</v>
      </c>
      <c r="O47" s="28">
        <v>0.99483738824654599</v>
      </c>
      <c r="P47" s="28">
        <v>0.963491572910111</v>
      </c>
      <c r="Q47" s="28">
        <v>0.97894999550059203</v>
      </c>
      <c r="R47" s="28">
        <v>0.99228034987316305</v>
      </c>
      <c r="S47" s="28">
        <v>0.99800863754831004</v>
      </c>
      <c r="T47" s="28">
        <v>1</v>
      </c>
      <c r="U47" s="28">
        <v>1.00935059315557</v>
      </c>
      <c r="V47" s="28">
        <v>1.00652083838411</v>
      </c>
      <c r="W47" s="28">
        <v>1.00205751111873</v>
      </c>
      <c r="X47" s="28">
        <v>1.0251517183436101</v>
      </c>
      <c r="Y47" s="28">
        <v>1.02199233995303</v>
      </c>
      <c r="Z47" s="28">
        <v>1.0322641581490599</v>
      </c>
      <c r="AA47" s="28">
        <v>1.0303202059665499</v>
      </c>
    </row>
    <row r="48" spans="1:27" x14ac:dyDescent="0.15">
      <c r="A48" s="8">
        <v>46</v>
      </c>
      <c r="B48" s="11" t="s">
        <v>185</v>
      </c>
      <c r="C48" s="28">
        <v>0.73208671436476802</v>
      </c>
      <c r="D48" s="28">
        <v>0.74191755629670497</v>
      </c>
      <c r="E48" s="28">
        <v>0.74406497374541403</v>
      </c>
      <c r="F48" s="28">
        <v>0.74725849272765299</v>
      </c>
      <c r="G48" s="28">
        <v>0.76038732945853904</v>
      </c>
      <c r="H48" s="28">
        <v>0.76980461548593004</v>
      </c>
      <c r="I48" s="28">
        <v>0.77567900696389303</v>
      </c>
      <c r="J48" s="28">
        <v>0.784474954767305</v>
      </c>
      <c r="K48" s="28">
        <v>0.80219379156620096</v>
      </c>
      <c r="L48" s="28">
        <v>0.81720431230010104</v>
      </c>
      <c r="M48" s="28">
        <v>0.86616284010995903</v>
      </c>
      <c r="N48" s="28">
        <v>0.91473787304057996</v>
      </c>
      <c r="O48" s="28">
        <v>0.94312090340083499</v>
      </c>
      <c r="P48" s="28">
        <v>0.95030180515585305</v>
      </c>
      <c r="Q48" s="28">
        <v>0.94031364012348395</v>
      </c>
      <c r="R48" s="28">
        <v>0.96659555842063904</v>
      </c>
      <c r="S48" s="28">
        <v>0.96473678122480899</v>
      </c>
      <c r="T48" s="28">
        <v>1</v>
      </c>
      <c r="U48" s="28">
        <v>1.03069763944864</v>
      </c>
      <c r="V48" s="28">
        <v>1.0428036577811901</v>
      </c>
      <c r="W48" s="28">
        <v>1.0448119482176701</v>
      </c>
      <c r="X48" s="28">
        <v>1.07152273224285</v>
      </c>
      <c r="Y48" s="28">
        <v>1.0668595679083499</v>
      </c>
      <c r="Z48" s="28">
        <v>1.07504109756613</v>
      </c>
      <c r="AA48" s="28">
        <v>1.0570507662303199</v>
      </c>
    </row>
    <row r="49" spans="1:27" x14ac:dyDescent="0.15">
      <c r="A49" s="8">
        <v>47</v>
      </c>
      <c r="B49" s="11" t="s">
        <v>186</v>
      </c>
      <c r="C49" s="28">
        <v>0.77361044281098401</v>
      </c>
      <c r="D49" s="28">
        <v>0.78216658326986399</v>
      </c>
      <c r="E49" s="28">
        <v>0.78645664594492204</v>
      </c>
      <c r="F49" s="28">
        <v>0.79240376487727404</v>
      </c>
      <c r="G49" s="28">
        <v>0.80718956207262005</v>
      </c>
      <c r="H49" s="28">
        <v>0.82027003946509003</v>
      </c>
      <c r="I49" s="28">
        <v>0.82688876530621203</v>
      </c>
      <c r="J49" s="28">
        <v>0.83313488658508905</v>
      </c>
      <c r="K49" s="28">
        <v>0.84148165564172295</v>
      </c>
      <c r="L49" s="28">
        <v>0.84663288837366701</v>
      </c>
      <c r="M49" s="28">
        <v>0.88713551147485803</v>
      </c>
      <c r="N49" s="28">
        <v>0.92236526630132498</v>
      </c>
      <c r="O49" s="28">
        <v>0.94705793801294103</v>
      </c>
      <c r="P49" s="28">
        <v>0.955568912697488</v>
      </c>
      <c r="Q49" s="28">
        <v>0.94619291996746702</v>
      </c>
      <c r="R49" s="28">
        <v>0.97339151636135801</v>
      </c>
      <c r="S49" s="28">
        <v>0.96701846656434398</v>
      </c>
      <c r="T49" s="28">
        <v>1</v>
      </c>
      <c r="U49" s="28">
        <v>1.0267800229542601</v>
      </c>
      <c r="V49" s="28">
        <v>1.0376623503262601</v>
      </c>
      <c r="W49" s="28">
        <v>1.03509663013196</v>
      </c>
      <c r="X49" s="28">
        <v>1.05771455120542</v>
      </c>
      <c r="Y49" s="28">
        <v>1.0545346615531299</v>
      </c>
      <c r="Z49" s="28">
        <v>1.0623354182529401</v>
      </c>
      <c r="AA49" s="28">
        <v>1.04681204823204</v>
      </c>
    </row>
    <row r="50" spans="1:27" x14ac:dyDescent="0.15">
      <c r="A50" s="8">
        <v>48</v>
      </c>
      <c r="B50" s="11" t="s">
        <v>187</v>
      </c>
      <c r="C50" s="28">
        <v>0.74770255520367201</v>
      </c>
      <c r="D50" s="28">
        <v>0.75868113617683197</v>
      </c>
      <c r="E50" s="28">
        <v>0.76097173296060205</v>
      </c>
      <c r="F50" s="28">
        <v>0.766824380097334</v>
      </c>
      <c r="G50" s="28">
        <v>0.782845462540527</v>
      </c>
      <c r="H50" s="28">
        <v>0.79621915125036402</v>
      </c>
      <c r="I50" s="28">
        <v>0.80408713765304995</v>
      </c>
      <c r="J50" s="28">
        <v>0.81088765498724502</v>
      </c>
      <c r="K50" s="28">
        <v>0.81929242044184303</v>
      </c>
      <c r="L50" s="28">
        <v>0.82419851623211804</v>
      </c>
      <c r="M50" s="28">
        <v>0.86152642874628005</v>
      </c>
      <c r="N50" s="28">
        <v>0.90107200704481605</v>
      </c>
      <c r="O50" s="28">
        <v>0.93107792360802899</v>
      </c>
      <c r="P50" s="28">
        <v>0.94210472123105105</v>
      </c>
      <c r="Q50" s="28">
        <v>0.93379063085108405</v>
      </c>
      <c r="R50" s="28">
        <v>0.95897517686129996</v>
      </c>
      <c r="S50" s="28">
        <v>0.96327432024883797</v>
      </c>
      <c r="T50" s="28">
        <v>1</v>
      </c>
      <c r="U50" s="28">
        <v>1.0296809593762299</v>
      </c>
      <c r="V50" s="28">
        <v>1.0429709254924999</v>
      </c>
      <c r="W50" s="28">
        <v>1.04574946865747</v>
      </c>
      <c r="X50" s="28">
        <v>1.07036690980663</v>
      </c>
      <c r="Y50" s="28">
        <v>1.06621452619334</v>
      </c>
      <c r="Z50" s="28">
        <v>1.07182743875165</v>
      </c>
      <c r="AA50" s="28">
        <v>1.0576598668693999</v>
      </c>
    </row>
    <row r="51" spans="1:27" x14ac:dyDescent="0.15">
      <c r="A51" s="8">
        <v>49</v>
      </c>
      <c r="B51" s="11" t="s">
        <v>188</v>
      </c>
      <c r="C51" s="28">
        <v>0.95258810971235997</v>
      </c>
      <c r="D51" s="28">
        <v>0.96317684905159795</v>
      </c>
      <c r="E51" s="28">
        <v>0.95980012514486801</v>
      </c>
      <c r="F51" s="28">
        <v>0.95922602912555299</v>
      </c>
      <c r="G51" s="28">
        <v>0.97366098687473102</v>
      </c>
      <c r="H51" s="28">
        <v>0.97952340747556799</v>
      </c>
      <c r="I51" s="28">
        <v>0.98477361640606398</v>
      </c>
      <c r="J51" s="28">
        <v>0.98363789967301896</v>
      </c>
      <c r="K51" s="28">
        <v>0.98179218426834802</v>
      </c>
      <c r="L51" s="28">
        <v>0.98180589208278002</v>
      </c>
      <c r="M51" s="28">
        <v>0.97900628871629103</v>
      </c>
      <c r="N51" s="28">
        <v>0.98228949647123998</v>
      </c>
      <c r="O51" s="28">
        <v>0.98549912834357101</v>
      </c>
      <c r="P51" s="28">
        <v>0.985366209233701</v>
      </c>
      <c r="Q51" s="28">
        <v>0.99709521724436001</v>
      </c>
      <c r="R51" s="28">
        <v>1.00623235119086</v>
      </c>
      <c r="S51" s="28">
        <v>1.0028214658297701</v>
      </c>
      <c r="T51" s="28">
        <v>1</v>
      </c>
      <c r="U51" s="28">
        <v>1.0051488008957601</v>
      </c>
      <c r="V51" s="28">
        <v>1.00348138165902</v>
      </c>
      <c r="W51" s="28">
        <v>0.98512483574285503</v>
      </c>
      <c r="X51" s="28">
        <v>1.0010005352104001</v>
      </c>
      <c r="Y51" s="28">
        <v>1.0010184302101599</v>
      </c>
      <c r="Z51" s="28">
        <v>1.00961286320878</v>
      </c>
      <c r="AA51" s="28">
        <v>0.99925946317387904</v>
      </c>
    </row>
    <row r="52" spans="1:27" x14ac:dyDescent="0.15">
      <c r="A52" s="8">
        <v>50</v>
      </c>
      <c r="B52" s="11" t="s">
        <v>189</v>
      </c>
      <c r="C52" s="28">
        <v>0.89309376857538703</v>
      </c>
      <c r="D52" s="28">
        <v>0.91248007566593503</v>
      </c>
      <c r="E52" s="28">
        <v>0.90597599629843795</v>
      </c>
      <c r="F52" s="28">
        <v>0.906706829575887</v>
      </c>
      <c r="G52" s="28">
        <v>0.92838960750355304</v>
      </c>
      <c r="H52" s="28">
        <v>0.93620139883979403</v>
      </c>
      <c r="I52" s="28">
        <v>0.94652867734287904</v>
      </c>
      <c r="J52" s="28">
        <v>0.94242220335165205</v>
      </c>
      <c r="K52" s="28">
        <v>0.94861553523585096</v>
      </c>
      <c r="L52" s="28">
        <v>0.95381896089808704</v>
      </c>
      <c r="M52" s="28">
        <v>0.95840438316669196</v>
      </c>
      <c r="N52" s="28">
        <v>0.96610353358679402</v>
      </c>
      <c r="O52" s="28">
        <v>0.97111072908027896</v>
      </c>
      <c r="P52" s="28">
        <v>0.97222268971366099</v>
      </c>
      <c r="Q52" s="28">
        <v>0.98911652623110202</v>
      </c>
      <c r="R52" s="28">
        <v>0.99714362578237303</v>
      </c>
      <c r="S52" s="28">
        <v>1.00348061977184</v>
      </c>
      <c r="T52" s="28">
        <v>1</v>
      </c>
      <c r="U52" s="28">
        <v>1.0117368442300301</v>
      </c>
      <c r="V52" s="28">
        <v>1.0087614945383301</v>
      </c>
      <c r="W52" s="28">
        <v>0.99173502652649603</v>
      </c>
      <c r="X52" s="28">
        <v>1.0101308085237499</v>
      </c>
      <c r="Y52" s="28">
        <v>1.01033819988291</v>
      </c>
      <c r="Z52" s="28">
        <v>1.01942736091574</v>
      </c>
      <c r="AA52" s="28">
        <v>1.0025038971265501</v>
      </c>
    </row>
    <row r="53" spans="1:27" x14ac:dyDescent="0.15">
      <c r="A53" s="8">
        <v>51</v>
      </c>
      <c r="B53" s="11" t="s">
        <v>190</v>
      </c>
      <c r="C53" s="28">
        <v>1.02698877718181</v>
      </c>
      <c r="D53" s="28">
        <v>1.0435610623648</v>
      </c>
      <c r="E53" s="28">
        <v>1.0335864307192</v>
      </c>
      <c r="F53" s="28">
        <v>1.0310413175453499</v>
      </c>
      <c r="G53" s="28">
        <v>1.04858936156716</v>
      </c>
      <c r="H53" s="28">
        <v>1.0502602246207899</v>
      </c>
      <c r="I53" s="28">
        <v>1.05550777511462</v>
      </c>
      <c r="J53" s="28">
        <v>1.0484078059976401</v>
      </c>
      <c r="K53" s="28">
        <v>1.0465816202891201</v>
      </c>
      <c r="L53" s="28">
        <v>1.04713824168242</v>
      </c>
      <c r="M53" s="28">
        <v>1.0428183800412401</v>
      </c>
      <c r="N53" s="28">
        <v>1.0447467728748101</v>
      </c>
      <c r="O53" s="28">
        <v>1.03895756849934</v>
      </c>
      <c r="P53" s="28">
        <v>1.0248667242045399</v>
      </c>
      <c r="Q53" s="28">
        <v>1.0197326958653801</v>
      </c>
      <c r="R53" s="28">
        <v>1.0076020243572901</v>
      </c>
      <c r="S53" s="28">
        <v>1.00467614639392</v>
      </c>
      <c r="T53" s="28">
        <v>1</v>
      </c>
      <c r="U53" s="28">
        <v>1.0059723358836801</v>
      </c>
      <c r="V53" s="28">
        <v>1.0030634555248501</v>
      </c>
      <c r="W53" s="28">
        <v>0.98881069014907197</v>
      </c>
      <c r="X53" s="28">
        <v>0.99902104739782305</v>
      </c>
      <c r="Y53" s="28">
        <v>0.99847787389269604</v>
      </c>
      <c r="Z53" s="28">
        <v>1.0042447961815799</v>
      </c>
      <c r="AA53" s="28">
        <v>0.99465354961319297</v>
      </c>
    </row>
    <row r="54" spans="1:27" x14ac:dyDescent="0.15">
      <c r="A54" s="8">
        <v>52</v>
      </c>
      <c r="B54" s="11" t="s">
        <v>191</v>
      </c>
      <c r="C54" s="28">
        <v>0.87930582085758702</v>
      </c>
      <c r="D54" s="28">
        <v>0.89874360166621303</v>
      </c>
      <c r="E54" s="28">
        <v>0.902809830738728</v>
      </c>
      <c r="F54" s="28">
        <v>0.89825844123353904</v>
      </c>
      <c r="G54" s="28">
        <v>0.92060723210275597</v>
      </c>
      <c r="H54" s="28">
        <v>0.93669544766450297</v>
      </c>
      <c r="I54" s="28">
        <v>0.94646258844326903</v>
      </c>
      <c r="J54" s="28">
        <v>0.93592723799980404</v>
      </c>
      <c r="K54" s="28">
        <v>0.94451440812950804</v>
      </c>
      <c r="L54" s="28">
        <v>0.95469999711847497</v>
      </c>
      <c r="M54" s="28">
        <v>0.95980130712383405</v>
      </c>
      <c r="N54" s="28">
        <v>0.96971166923653995</v>
      </c>
      <c r="O54" s="28">
        <v>0.97372381498108196</v>
      </c>
      <c r="P54" s="28">
        <v>1.00474540477584</v>
      </c>
      <c r="Q54" s="28">
        <v>0.998782364836452</v>
      </c>
      <c r="R54" s="28">
        <v>0.99239251522211802</v>
      </c>
      <c r="S54" s="28">
        <v>1.01393155693783</v>
      </c>
      <c r="T54" s="28">
        <v>1</v>
      </c>
      <c r="U54" s="28">
        <v>1.0301618495962399</v>
      </c>
      <c r="V54" s="28">
        <v>1.0205721024994201</v>
      </c>
      <c r="W54" s="28">
        <v>1.01488071424899</v>
      </c>
      <c r="X54" s="28">
        <v>1.0553562616777701</v>
      </c>
      <c r="Y54" s="28">
        <v>1.0312406226959401</v>
      </c>
      <c r="Z54" s="28">
        <v>1.0374737972132799</v>
      </c>
      <c r="AA54" s="28">
        <v>1.0247802800061601</v>
      </c>
    </row>
    <row r="55" spans="1:27" x14ac:dyDescent="0.15">
      <c r="A55" s="8">
        <v>53</v>
      </c>
      <c r="B55" s="11" t="s">
        <v>192</v>
      </c>
      <c r="C55" s="28">
        <v>0.90911962859267104</v>
      </c>
      <c r="D55" s="28">
        <v>0.92456760958081097</v>
      </c>
      <c r="E55" s="28">
        <v>0.92770814274883295</v>
      </c>
      <c r="F55" s="28">
        <v>0.92905295000718902</v>
      </c>
      <c r="G55" s="28">
        <v>0.937045744689327</v>
      </c>
      <c r="H55" s="28">
        <v>0.94216310487553601</v>
      </c>
      <c r="I55" s="28">
        <v>0.95506526429974203</v>
      </c>
      <c r="J55" s="28">
        <v>0.953164468827147</v>
      </c>
      <c r="K55" s="28">
        <v>0.96145648107007597</v>
      </c>
      <c r="L55" s="28">
        <v>0.97098074445796301</v>
      </c>
      <c r="M55" s="28">
        <v>0.97628274280348104</v>
      </c>
      <c r="N55" s="28">
        <v>0.97017453955127797</v>
      </c>
      <c r="O55" s="28">
        <v>0.99131998028192603</v>
      </c>
      <c r="P55" s="28">
        <v>0.99295102127104995</v>
      </c>
      <c r="Q55" s="28">
        <v>0.997943390391549</v>
      </c>
      <c r="R55" s="28">
        <v>0.98918741215384398</v>
      </c>
      <c r="S55" s="28">
        <v>0.99928352244105201</v>
      </c>
      <c r="T55" s="28">
        <v>1</v>
      </c>
      <c r="U55" s="28">
        <v>1.01601985409398</v>
      </c>
      <c r="V55" s="28">
        <v>1.02158000066804</v>
      </c>
      <c r="W55" s="28">
        <v>1.01410966854045</v>
      </c>
      <c r="X55" s="28">
        <v>1.02450656511837</v>
      </c>
      <c r="Y55" s="28">
        <v>1.01896343794157</v>
      </c>
      <c r="Z55" s="28">
        <v>1.02591301062623</v>
      </c>
      <c r="AA55" s="28">
        <v>1.01086351066237</v>
      </c>
    </row>
    <row r="56" spans="1:27" x14ac:dyDescent="0.15">
      <c r="A56" s="8">
        <v>54</v>
      </c>
      <c r="B56" s="11" t="s">
        <v>193</v>
      </c>
      <c r="C56" s="28">
        <v>0.88801355428830697</v>
      </c>
      <c r="D56" s="28">
        <v>0.89844583147867196</v>
      </c>
      <c r="E56" s="28">
        <v>0.89835960499667</v>
      </c>
      <c r="F56" s="28">
        <v>0.896082306830009</v>
      </c>
      <c r="G56" s="28">
        <v>0.91177938576175099</v>
      </c>
      <c r="H56" s="28">
        <v>0.91304538854315898</v>
      </c>
      <c r="I56" s="28">
        <v>0.92251833156793095</v>
      </c>
      <c r="J56" s="28">
        <v>0.92202851320222501</v>
      </c>
      <c r="K56" s="28">
        <v>0.95475016750610497</v>
      </c>
      <c r="L56" s="28">
        <v>0.94509281968403303</v>
      </c>
      <c r="M56" s="28">
        <v>0.95125286340995696</v>
      </c>
      <c r="N56" s="28">
        <v>0.95836201229555096</v>
      </c>
      <c r="O56" s="28">
        <v>0.97673936712680298</v>
      </c>
      <c r="P56" s="28">
        <v>0.96029476185068496</v>
      </c>
      <c r="Q56" s="28">
        <v>0.97358784667384901</v>
      </c>
      <c r="R56" s="28">
        <v>0.99205104436759395</v>
      </c>
      <c r="S56" s="28">
        <v>1.0060147723649799</v>
      </c>
      <c r="T56" s="28">
        <v>1</v>
      </c>
      <c r="U56" s="28">
        <v>1.0145512346777199</v>
      </c>
      <c r="V56" s="28">
        <v>0.99995661820896897</v>
      </c>
      <c r="W56" s="28">
        <v>1.0049384968213699</v>
      </c>
      <c r="X56" s="28">
        <v>1.01503118855734</v>
      </c>
      <c r="Y56" s="28">
        <v>1.0047366209370401</v>
      </c>
      <c r="Z56" s="28">
        <v>1.0270634399860601</v>
      </c>
      <c r="AA56" s="28">
        <v>1.01720474541156</v>
      </c>
    </row>
    <row r="57" spans="1:27" x14ac:dyDescent="0.15">
      <c r="A57" s="8">
        <v>55</v>
      </c>
      <c r="B57" s="11" t="s">
        <v>194</v>
      </c>
      <c r="C57" s="28">
        <v>0.89672183941153805</v>
      </c>
      <c r="D57" s="28">
        <v>0.91408791648153398</v>
      </c>
      <c r="E57" s="28">
        <v>0.91279870280369702</v>
      </c>
      <c r="F57" s="28">
        <v>0.91246345455621103</v>
      </c>
      <c r="G57" s="28">
        <v>0.92544632021388296</v>
      </c>
      <c r="H57" s="28">
        <v>0.92907858805906496</v>
      </c>
      <c r="I57" s="28">
        <v>0.93497082122503195</v>
      </c>
      <c r="J57" s="28">
        <v>0.93201309635674301</v>
      </c>
      <c r="K57" s="28">
        <v>0.94584966919875402</v>
      </c>
      <c r="L57" s="28">
        <v>0.95142002131806602</v>
      </c>
      <c r="M57" s="28">
        <v>0.95654587041058403</v>
      </c>
      <c r="N57" s="28">
        <v>0.96378583872174795</v>
      </c>
      <c r="O57" s="28">
        <v>0.97456819436531605</v>
      </c>
      <c r="P57" s="28">
        <v>0.98289813331858999</v>
      </c>
      <c r="Q57" s="28">
        <v>0.98942981755000103</v>
      </c>
      <c r="R57" s="28">
        <v>0.97219797318776302</v>
      </c>
      <c r="S57" s="28">
        <v>0.99270652641707102</v>
      </c>
      <c r="T57" s="28">
        <v>1</v>
      </c>
      <c r="U57" s="28">
        <v>1.0098319410402401</v>
      </c>
      <c r="V57" s="28">
        <v>1.0124184210691001</v>
      </c>
      <c r="W57" s="28">
        <v>1.01530674480045</v>
      </c>
      <c r="X57" s="28">
        <v>1.01654297349362</v>
      </c>
      <c r="Y57" s="28">
        <v>1.0177556100915699</v>
      </c>
      <c r="Z57" s="28">
        <v>1.0261696269863501</v>
      </c>
      <c r="AA57" s="28">
        <v>1.0095864684206699</v>
      </c>
    </row>
    <row r="58" spans="1:27" x14ac:dyDescent="0.15">
      <c r="A58" s="8">
        <v>56</v>
      </c>
      <c r="B58" s="11" t="s">
        <v>195</v>
      </c>
      <c r="C58" s="28">
        <v>0.92982978083243895</v>
      </c>
      <c r="D58" s="28">
        <v>0.95031418362014097</v>
      </c>
      <c r="E58" s="28">
        <v>0.94807398272655097</v>
      </c>
      <c r="F58" s="28">
        <v>0.94784130325628402</v>
      </c>
      <c r="G58" s="28">
        <v>0.95528389117674595</v>
      </c>
      <c r="H58" s="28">
        <v>0.95701157868657105</v>
      </c>
      <c r="I58" s="28">
        <v>0.96014976338953995</v>
      </c>
      <c r="J58" s="28">
        <v>0.94665280658883599</v>
      </c>
      <c r="K58" s="28">
        <v>0.95636489496083299</v>
      </c>
      <c r="L58" s="28">
        <v>0.96050184553104301</v>
      </c>
      <c r="M58" s="28">
        <v>0.96122852005499004</v>
      </c>
      <c r="N58" s="28">
        <v>0.96498953089416395</v>
      </c>
      <c r="O58" s="28">
        <v>0.97832848722773402</v>
      </c>
      <c r="P58" s="28">
        <v>0.98087738527489299</v>
      </c>
      <c r="Q58" s="28">
        <v>0.98529816019102601</v>
      </c>
      <c r="R58" s="28">
        <v>0.98094144715305398</v>
      </c>
      <c r="S58" s="28">
        <v>1.0024623963360999</v>
      </c>
      <c r="T58" s="28">
        <v>1</v>
      </c>
      <c r="U58" s="28">
        <v>1.00688544608145</v>
      </c>
      <c r="V58" s="28">
        <v>1.00691645715004</v>
      </c>
      <c r="W58" s="28">
        <v>0.99601227982649099</v>
      </c>
      <c r="X58" s="28">
        <v>1.0090895746081801</v>
      </c>
      <c r="Y58" s="28">
        <v>1.00236986495294</v>
      </c>
      <c r="Z58" s="28">
        <v>1.0213826577177301</v>
      </c>
      <c r="AA58" s="28">
        <v>0.99474830398107905</v>
      </c>
    </row>
    <row r="59" spans="1:27" x14ac:dyDescent="0.15">
      <c r="A59" s="8">
        <v>57</v>
      </c>
      <c r="B59" s="11" t="s">
        <v>196</v>
      </c>
      <c r="C59" s="28">
        <v>0.89102084729008602</v>
      </c>
      <c r="D59" s="28">
        <v>0.90659900081289302</v>
      </c>
      <c r="E59" s="28">
        <v>0.910264623904253</v>
      </c>
      <c r="F59" s="28">
        <v>0.90948819034035</v>
      </c>
      <c r="G59" s="28">
        <v>0.92312621867477995</v>
      </c>
      <c r="H59" s="28">
        <v>0.92455672119018995</v>
      </c>
      <c r="I59" s="28">
        <v>0.93578174351440702</v>
      </c>
      <c r="J59" s="28">
        <v>0.93511019379137295</v>
      </c>
      <c r="K59" s="28">
        <v>0.94860002339050098</v>
      </c>
      <c r="L59" s="28">
        <v>0.95840627167686598</v>
      </c>
      <c r="M59" s="28">
        <v>0.96758149854311504</v>
      </c>
      <c r="N59" s="28">
        <v>0.97669237666914699</v>
      </c>
      <c r="O59" s="28">
        <v>0.99146239869400599</v>
      </c>
      <c r="P59" s="28">
        <v>0.988921089187069</v>
      </c>
      <c r="Q59" s="28">
        <v>0.99300394697937699</v>
      </c>
      <c r="R59" s="28">
        <v>0.99168996951178701</v>
      </c>
      <c r="S59" s="28">
        <v>1.0040210110991501</v>
      </c>
      <c r="T59" s="28">
        <v>1</v>
      </c>
      <c r="U59" s="28">
        <v>1.01078487579194</v>
      </c>
      <c r="V59" s="28">
        <v>1.01328199153522</v>
      </c>
      <c r="W59" s="28">
        <v>1.0052766664695101</v>
      </c>
      <c r="X59" s="28">
        <v>1.0240683966558699</v>
      </c>
      <c r="Y59" s="28">
        <v>1.0097893629038599</v>
      </c>
      <c r="Z59" s="28">
        <v>1.03153016811694</v>
      </c>
      <c r="AA59" s="28">
        <v>1.01886169871731</v>
      </c>
    </row>
    <row r="60" spans="1:27" x14ac:dyDescent="0.15">
      <c r="A60" s="8">
        <v>58</v>
      </c>
      <c r="B60" s="11" t="s">
        <v>197</v>
      </c>
      <c r="C60" s="28">
        <v>0.85276729277711205</v>
      </c>
      <c r="D60" s="28">
        <v>0.86459489517225896</v>
      </c>
      <c r="E60" s="28">
        <v>0.86937424455305301</v>
      </c>
      <c r="F60" s="28">
        <v>0.87367730683646605</v>
      </c>
      <c r="G60" s="28">
        <v>0.89108799343618605</v>
      </c>
      <c r="H60" s="28">
        <v>0.90552071887989805</v>
      </c>
      <c r="I60" s="28">
        <v>0.92243224873594898</v>
      </c>
      <c r="J60" s="28">
        <v>0.92657009870364304</v>
      </c>
      <c r="K60" s="28">
        <v>0.94179419326170799</v>
      </c>
      <c r="L60" s="28">
        <v>0.95699126048120897</v>
      </c>
      <c r="M60" s="28">
        <v>0.96632067774056396</v>
      </c>
      <c r="N60" s="28">
        <v>0.98781122672316701</v>
      </c>
      <c r="O60" s="28">
        <v>0.99106048988740902</v>
      </c>
      <c r="P60" s="28">
        <v>0.99257530814960004</v>
      </c>
      <c r="Q60" s="28">
        <v>0.99469917631326499</v>
      </c>
      <c r="R60" s="28">
        <v>0.98953187646067098</v>
      </c>
      <c r="S60" s="28">
        <v>0.99273578172004495</v>
      </c>
      <c r="T60" s="28">
        <v>1</v>
      </c>
      <c r="U60" s="28">
        <v>1.02122147218656</v>
      </c>
      <c r="V60" s="28">
        <v>1.00320217440573</v>
      </c>
      <c r="W60" s="28">
        <v>0.98182716496190103</v>
      </c>
      <c r="X60" s="28">
        <v>0.97473352844016903</v>
      </c>
      <c r="Y60" s="28">
        <v>0.990013474184676</v>
      </c>
      <c r="Z60" s="28">
        <v>0.99685466160013503</v>
      </c>
      <c r="AA60" s="28">
        <v>0.97991074874767203</v>
      </c>
    </row>
    <row r="61" spans="1:27" x14ac:dyDescent="0.15">
      <c r="A61" s="8">
        <v>59</v>
      </c>
      <c r="B61" s="11" t="s">
        <v>198</v>
      </c>
      <c r="C61" s="28">
        <v>0.865794151358527</v>
      </c>
      <c r="D61" s="28">
        <v>0.88380555908677605</v>
      </c>
      <c r="E61" s="28">
        <v>0.87629946254476399</v>
      </c>
      <c r="F61" s="28">
        <v>0.87481734153259205</v>
      </c>
      <c r="G61" s="28">
        <v>0.89803519957230904</v>
      </c>
      <c r="H61" s="28">
        <v>0.88817220161751698</v>
      </c>
      <c r="I61" s="28">
        <v>0.89269825781759304</v>
      </c>
      <c r="J61" s="28">
        <v>0.89745239473160598</v>
      </c>
      <c r="K61" s="28">
        <v>0.91933326437984497</v>
      </c>
      <c r="L61" s="28">
        <v>0.93184215895001399</v>
      </c>
      <c r="M61" s="28">
        <v>0.93991286232896598</v>
      </c>
      <c r="N61" s="28">
        <v>0.96989749534130798</v>
      </c>
      <c r="O61" s="28">
        <v>0.98106668671142605</v>
      </c>
      <c r="P61" s="28">
        <v>0.98646158583624999</v>
      </c>
      <c r="Q61" s="28">
        <v>0.989356324771407</v>
      </c>
      <c r="R61" s="28">
        <v>0.991313547836148</v>
      </c>
      <c r="S61" s="28">
        <v>0.99670667483442099</v>
      </c>
      <c r="T61" s="28">
        <v>1</v>
      </c>
      <c r="U61" s="28">
        <v>1.0363827143903901</v>
      </c>
      <c r="V61" s="28">
        <v>1.03078195563747</v>
      </c>
      <c r="W61" s="28">
        <v>1.0195167435386201</v>
      </c>
      <c r="X61" s="28">
        <v>1.06426126004202</v>
      </c>
      <c r="Y61" s="28">
        <v>1.04827336938014</v>
      </c>
      <c r="Z61" s="28">
        <v>1.0700104270414801</v>
      </c>
      <c r="AA61" s="28">
        <v>1.05724743841931</v>
      </c>
    </row>
    <row r="62" spans="1:27" x14ac:dyDescent="0.15">
      <c r="A62" s="8">
        <v>60</v>
      </c>
      <c r="B62" s="11" t="s">
        <v>199</v>
      </c>
      <c r="C62" s="28">
        <v>0.86395282285919095</v>
      </c>
      <c r="D62" s="28">
        <v>0.87142523805892602</v>
      </c>
      <c r="E62" s="28">
        <v>0.86215554479908096</v>
      </c>
      <c r="F62" s="28">
        <v>0.86760722669669799</v>
      </c>
      <c r="G62" s="28">
        <v>0.88674683734606996</v>
      </c>
      <c r="H62" s="28">
        <v>0.88517505766536297</v>
      </c>
      <c r="I62" s="28">
        <v>0.89239833271393199</v>
      </c>
      <c r="J62" s="28">
        <v>0.90981981746255702</v>
      </c>
      <c r="K62" s="28">
        <v>0.91041090570006999</v>
      </c>
      <c r="L62" s="28">
        <v>0.92728315440637299</v>
      </c>
      <c r="M62" s="28">
        <v>0.93870660528677397</v>
      </c>
      <c r="N62" s="28">
        <v>0.96298844784997295</v>
      </c>
      <c r="O62" s="28">
        <v>0.97329423280903704</v>
      </c>
      <c r="P62" s="28">
        <v>0.99046502203417797</v>
      </c>
      <c r="Q62" s="28">
        <v>0.98846564334083198</v>
      </c>
      <c r="R62" s="28">
        <v>0.99247718169485499</v>
      </c>
      <c r="S62" s="28">
        <v>1.0018176689515601</v>
      </c>
      <c r="T62" s="28">
        <v>1</v>
      </c>
      <c r="U62" s="28">
        <v>1.0050384459834201</v>
      </c>
      <c r="V62" s="28">
        <v>1.00949044557858</v>
      </c>
      <c r="W62" s="28">
        <v>1.01493386928374</v>
      </c>
      <c r="X62" s="28">
        <v>1.0195295028748801</v>
      </c>
      <c r="Y62" s="28">
        <v>1.0132763260983899</v>
      </c>
      <c r="Z62" s="28">
        <v>1.0165304613714301</v>
      </c>
      <c r="AA62" s="28">
        <v>1.00982823097409</v>
      </c>
    </row>
    <row r="63" spans="1:27" x14ac:dyDescent="0.15">
      <c r="A63" s="8">
        <v>61</v>
      </c>
      <c r="B63" s="11" t="s">
        <v>200</v>
      </c>
      <c r="C63" s="28">
        <v>0.93492398701833801</v>
      </c>
      <c r="D63" s="28">
        <v>0.94609166223033903</v>
      </c>
      <c r="E63" s="28">
        <v>0.922693823283258</v>
      </c>
      <c r="F63" s="28">
        <v>0.92969883687231503</v>
      </c>
      <c r="G63" s="28">
        <v>0.95312515358135397</v>
      </c>
      <c r="H63" s="28">
        <v>0.93526313108766201</v>
      </c>
      <c r="I63" s="28">
        <v>0.93329927567836402</v>
      </c>
      <c r="J63" s="28">
        <v>0.95154286150324696</v>
      </c>
      <c r="K63" s="28">
        <v>0.94708069521348504</v>
      </c>
      <c r="L63" s="28">
        <v>0.95605637991182701</v>
      </c>
      <c r="M63" s="28">
        <v>0.96951384826968601</v>
      </c>
      <c r="N63" s="28">
        <v>0.99229499704972601</v>
      </c>
      <c r="O63" s="28">
        <v>1.0202259111755601</v>
      </c>
      <c r="P63" s="28">
        <v>1.03967531983773</v>
      </c>
      <c r="Q63" s="28">
        <v>1.01263689557004</v>
      </c>
      <c r="R63" s="28">
        <v>1.0024936457604201</v>
      </c>
      <c r="S63" s="28">
        <v>0.995855356909365</v>
      </c>
      <c r="T63" s="28">
        <v>1</v>
      </c>
      <c r="U63" s="28">
        <v>0.99654074704296203</v>
      </c>
      <c r="V63" s="28">
        <v>0.98875884579084405</v>
      </c>
      <c r="W63" s="28">
        <v>0.98716163469448104</v>
      </c>
      <c r="X63" s="28">
        <v>0.97620465825680602</v>
      </c>
      <c r="Y63" s="28">
        <v>0.96861590939743902</v>
      </c>
      <c r="Z63" s="28">
        <v>0.97069369039973497</v>
      </c>
      <c r="AA63" s="28">
        <v>0.97557188742076495</v>
      </c>
    </row>
    <row r="64" spans="1:27" x14ac:dyDescent="0.15">
      <c r="A64" s="8">
        <v>62</v>
      </c>
      <c r="B64" s="11" t="s">
        <v>201</v>
      </c>
      <c r="C64" s="28">
        <v>0.97535615287281197</v>
      </c>
      <c r="D64" s="28">
        <v>0.98302205078607297</v>
      </c>
      <c r="E64" s="28">
        <v>0.97581613171903703</v>
      </c>
      <c r="F64" s="28">
        <v>0.977247636693095</v>
      </c>
      <c r="G64" s="28">
        <v>0.98565359560513699</v>
      </c>
      <c r="H64" s="28">
        <v>0.98273652507567499</v>
      </c>
      <c r="I64" s="28">
        <v>0.98403346589163998</v>
      </c>
      <c r="J64" s="28">
        <v>0.98540996482087895</v>
      </c>
      <c r="K64" s="28">
        <v>0.98415831978138602</v>
      </c>
      <c r="L64" s="28">
        <v>0.98912612058349803</v>
      </c>
      <c r="M64" s="28">
        <v>0.99555239510106197</v>
      </c>
      <c r="N64" s="28">
        <v>1.0123885213895401</v>
      </c>
      <c r="O64" s="28">
        <v>1.02416619071772</v>
      </c>
      <c r="P64" s="28">
        <v>1.0276925526163201</v>
      </c>
      <c r="Q64" s="28">
        <v>1.02343984317782</v>
      </c>
      <c r="R64" s="28">
        <v>1.0155614414688099</v>
      </c>
      <c r="S64" s="28">
        <v>1.0066153760610601</v>
      </c>
      <c r="T64" s="28">
        <v>1</v>
      </c>
      <c r="U64" s="28">
        <v>0.98477875971469797</v>
      </c>
      <c r="V64" s="28">
        <v>0.9764166859833</v>
      </c>
      <c r="W64" s="28">
        <v>0.96463292736724704</v>
      </c>
      <c r="X64" s="28">
        <v>0.95578099134010697</v>
      </c>
      <c r="Y64" s="28">
        <v>0.95089672404244097</v>
      </c>
      <c r="Z64" s="28">
        <v>0.947286236265801</v>
      </c>
      <c r="AA64" s="28">
        <v>0.95041967179063702</v>
      </c>
    </row>
    <row r="65" spans="1:27" x14ac:dyDescent="0.15">
      <c r="A65" s="8">
        <v>63</v>
      </c>
      <c r="B65" s="11" t="s">
        <v>202</v>
      </c>
      <c r="C65" s="28">
        <v>0.98136508944677903</v>
      </c>
      <c r="D65" s="28">
        <v>0.99016159539511295</v>
      </c>
      <c r="E65" s="28">
        <v>0.97948358690765003</v>
      </c>
      <c r="F65" s="28">
        <v>0.98692927896508098</v>
      </c>
      <c r="G65" s="28">
        <v>1.0001352168922699</v>
      </c>
      <c r="H65" s="28">
        <v>0.998167968463474</v>
      </c>
      <c r="I65" s="28">
        <v>1.00194536081936</v>
      </c>
      <c r="J65" s="28">
        <v>1.00935538760146</v>
      </c>
      <c r="K65" s="28">
        <v>1.0047866209699201</v>
      </c>
      <c r="L65" s="28">
        <v>1.00651891942626</v>
      </c>
      <c r="M65" s="28">
        <v>1.0118953975335601</v>
      </c>
      <c r="N65" s="28">
        <v>1.0268152320975601</v>
      </c>
      <c r="O65" s="28">
        <v>1.03708013615577</v>
      </c>
      <c r="P65" s="28">
        <v>1.03698172180772</v>
      </c>
      <c r="Q65" s="28">
        <v>1.02922790896455</v>
      </c>
      <c r="R65" s="28">
        <v>1.0153553797380299</v>
      </c>
      <c r="S65" s="28">
        <v>1.00578978045443</v>
      </c>
      <c r="T65" s="28">
        <v>1</v>
      </c>
      <c r="U65" s="28">
        <v>0.98403025484522499</v>
      </c>
      <c r="V65" s="28">
        <v>0.97528654580027996</v>
      </c>
      <c r="W65" s="28">
        <v>0.96302209431796704</v>
      </c>
      <c r="X65" s="28">
        <v>0.95427135610639302</v>
      </c>
      <c r="Y65" s="28">
        <v>0.94915082276885498</v>
      </c>
      <c r="Z65" s="28">
        <v>0.94714932386210104</v>
      </c>
      <c r="AA65" s="28">
        <v>0.949334685178848</v>
      </c>
    </row>
    <row r="66" spans="1:27" x14ac:dyDescent="0.15">
      <c r="A66" s="8">
        <v>64</v>
      </c>
      <c r="B66" s="11" t="s">
        <v>203</v>
      </c>
      <c r="C66" s="28">
        <v>0.98706732010311804</v>
      </c>
      <c r="D66" s="28">
        <v>0.99289787389985995</v>
      </c>
      <c r="E66" s="28">
        <v>0.98635699205159399</v>
      </c>
      <c r="F66" s="28">
        <v>0.99008342282073802</v>
      </c>
      <c r="G66" s="28">
        <v>0.99873133979092799</v>
      </c>
      <c r="H66" s="28">
        <v>0.99712543521107599</v>
      </c>
      <c r="I66" s="28">
        <v>0.99831315604926496</v>
      </c>
      <c r="J66" s="28">
        <v>1.0026867928541401</v>
      </c>
      <c r="K66" s="28">
        <v>1.0011336470618899</v>
      </c>
      <c r="L66" s="28">
        <v>1.00476382938424</v>
      </c>
      <c r="M66" s="28">
        <v>1.01067215910262</v>
      </c>
      <c r="N66" s="28">
        <v>1.0254520372319</v>
      </c>
      <c r="O66" s="28">
        <v>1.03469199978691</v>
      </c>
      <c r="P66" s="28">
        <v>1.03540190063407</v>
      </c>
      <c r="Q66" s="28">
        <v>1.0293234701915699</v>
      </c>
      <c r="R66" s="28">
        <v>1.0198817615617899</v>
      </c>
      <c r="S66" s="28">
        <v>1.0090401550805099</v>
      </c>
      <c r="T66" s="28">
        <v>1</v>
      </c>
      <c r="U66" s="28">
        <v>0.98350968731977195</v>
      </c>
      <c r="V66" s="28">
        <v>0.97336303144849701</v>
      </c>
      <c r="W66" s="28">
        <v>0.95862968397317305</v>
      </c>
      <c r="X66" s="28">
        <v>0.94880326938956205</v>
      </c>
      <c r="Y66" s="28">
        <v>0.94220438015900299</v>
      </c>
      <c r="Z66" s="28">
        <v>0.93565527128136705</v>
      </c>
      <c r="AA66" s="28">
        <v>0.941348234764114</v>
      </c>
    </row>
    <row r="67" spans="1:27" x14ac:dyDescent="0.15">
      <c r="A67" s="8">
        <v>65</v>
      </c>
      <c r="B67" s="11" t="s">
        <v>204</v>
      </c>
      <c r="C67" s="28">
        <v>0.95357766822956702</v>
      </c>
      <c r="D67" s="28">
        <v>0.95878843343011499</v>
      </c>
      <c r="E67" s="28">
        <v>0.95621559942216205</v>
      </c>
      <c r="F67" s="28">
        <v>0.95404662573346999</v>
      </c>
      <c r="G67" s="28">
        <v>0.95712136440234696</v>
      </c>
      <c r="H67" s="28">
        <v>0.95781033850943498</v>
      </c>
      <c r="I67" s="28">
        <v>0.96007237324325001</v>
      </c>
      <c r="J67" s="28">
        <v>0.96188669381259195</v>
      </c>
      <c r="K67" s="28">
        <v>0.961954865608869</v>
      </c>
      <c r="L67" s="28">
        <v>0.96421909925487603</v>
      </c>
      <c r="M67" s="28">
        <v>0.97647070797518898</v>
      </c>
      <c r="N67" s="28">
        <v>0.97144071511020003</v>
      </c>
      <c r="O67" s="28">
        <v>0.99897461160699297</v>
      </c>
      <c r="P67" s="28">
        <v>0.99896427299982304</v>
      </c>
      <c r="Q67" s="28">
        <v>0.99249873269359201</v>
      </c>
      <c r="R67" s="28">
        <v>0.99710662456418298</v>
      </c>
      <c r="S67" s="28">
        <v>1.00115809125171</v>
      </c>
      <c r="T67" s="28">
        <v>1</v>
      </c>
      <c r="U67" s="28">
        <v>1.0009619609974001</v>
      </c>
      <c r="V67" s="28">
        <v>0.99972886430694496</v>
      </c>
      <c r="W67" s="28">
        <v>0.99946431044924</v>
      </c>
      <c r="X67" s="28">
        <v>0.99745108812977401</v>
      </c>
      <c r="Y67" s="28">
        <v>1.00037082007705</v>
      </c>
      <c r="Z67" s="28">
        <v>1.0031083979262301</v>
      </c>
      <c r="AA67" s="28">
        <v>0.99851005398321502</v>
      </c>
    </row>
    <row r="68" spans="1:27" x14ac:dyDescent="0.15">
      <c r="A68" s="8">
        <v>66</v>
      </c>
      <c r="B68" s="11" t="s">
        <v>205</v>
      </c>
      <c r="C68" s="28">
        <v>0.89964790511150305</v>
      </c>
      <c r="D68" s="28">
        <v>0.91564828067249404</v>
      </c>
      <c r="E68" s="28">
        <v>0.91027559046831796</v>
      </c>
      <c r="F68" s="28">
        <v>0.91440145177931897</v>
      </c>
      <c r="G68" s="28">
        <v>0.91382405824195301</v>
      </c>
      <c r="H68" s="28">
        <v>0.91882872339592403</v>
      </c>
      <c r="I68" s="28">
        <v>0.93728349567925395</v>
      </c>
      <c r="J68" s="28">
        <v>0.94532942079430704</v>
      </c>
      <c r="K68" s="28">
        <v>0.95322828870058596</v>
      </c>
      <c r="L68" s="28">
        <v>0.96010883714630901</v>
      </c>
      <c r="M68" s="28">
        <v>0.96073654087967497</v>
      </c>
      <c r="N68" s="28">
        <v>0.979754255819269</v>
      </c>
      <c r="O68" s="28">
        <v>0.98901421930389299</v>
      </c>
      <c r="P68" s="28">
        <v>0.982618045725275</v>
      </c>
      <c r="Q68" s="28">
        <v>0.98306873233917302</v>
      </c>
      <c r="R68" s="28">
        <v>0.99624292117649005</v>
      </c>
      <c r="S68" s="28">
        <v>0.99581341352358699</v>
      </c>
      <c r="T68" s="28">
        <v>1</v>
      </c>
      <c r="U68" s="28">
        <v>0.99397805635452097</v>
      </c>
      <c r="V68" s="28">
        <v>1.0016848073415801</v>
      </c>
      <c r="W68" s="28">
        <v>1.00076203745709</v>
      </c>
      <c r="X68" s="28">
        <v>1.0092078217183</v>
      </c>
      <c r="Y68" s="28">
        <v>1.0206235088153699</v>
      </c>
      <c r="Z68" s="28">
        <v>1.0133114428696499</v>
      </c>
      <c r="AA68" s="28">
        <v>1.0095209342671301</v>
      </c>
    </row>
    <row r="69" spans="1:27" x14ac:dyDescent="0.15">
      <c r="A69" s="8">
        <v>67</v>
      </c>
      <c r="B69" s="11" t="s">
        <v>206</v>
      </c>
      <c r="C69" s="28">
        <v>0.89964245916099905</v>
      </c>
      <c r="D69" s="28">
        <v>0.91558001232186204</v>
      </c>
      <c r="E69" s="28">
        <v>0.91021445932323897</v>
      </c>
      <c r="F69" s="28">
        <v>0.914346725795671</v>
      </c>
      <c r="G69" s="28">
        <v>0.91378232611363897</v>
      </c>
      <c r="H69" s="28">
        <v>0.91877590082703497</v>
      </c>
      <c r="I69" s="28">
        <v>0.93722707032034003</v>
      </c>
      <c r="J69" s="28">
        <v>0.94528536052851897</v>
      </c>
      <c r="K69" s="28">
        <v>0.95319655705019601</v>
      </c>
      <c r="L69" s="28">
        <v>0.96008864302242802</v>
      </c>
      <c r="M69" s="28">
        <v>0.96066790803639401</v>
      </c>
      <c r="N69" s="28">
        <v>0.97967140453123402</v>
      </c>
      <c r="O69" s="28">
        <v>0.98909279632842395</v>
      </c>
      <c r="P69" s="28">
        <v>0.98264602382514898</v>
      </c>
      <c r="Q69" s="28">
        <v>0.98305220391605896</v>
      </c>
      <c r="R69" s="28">
        <v>0.99632394535745294</v>
      </c>
      <c r="S69" s="28">
        <v>0.99582892605334905</v>
      </c>
      <c r="T69" s="28">
        <v>1</v>
      </c>
      <c r="U69" s="28">
        <v>0.99393871371998699</v>
      </c>
      <c r="V69" s="28">
        <v>1.0017012892002199</v>
      </c>
      <c r="W69" s="28">
        <v>1.0007709597654399</v>
      </c>
      <c r="X69" s="28">
        <v>1.00932373229248</v>
      </c>
      <c r="Y69" s="28">
        <v>1.0209198507514901</v>
      </c>
      <c r="Z69" s="28">
        <v>1.0135835937397699</v>
      </c>
      <c r="AA69" s="28">
        <v>1.00988509131934</v>
      </c>
    </row>
    <row r="70" spans="1:27" x14ac:dyDescent="0.15">
      <c r="A70" s="8">
        <v>68</v>
      </c>
      <c r="B70" s="11" t="s">
        <v>207</v>
      </c>
      <c r="C70" s="28">
        <v>0.867496383863406</v>
      </c>
      <c r="D70" s="28">
        <v>0.87763242006210096</v>
      </c>
      <c r="E70" s="28">
        <v>0.879613375864712</v>
      </c>
      <c r="F70" s="28">
        <v>0.88692036226942905</v>
      </c>
      <c r="G70" s="28">
        <v>0.90236466763078504</v>
      </c>
      <c r="H70" s="28">
        <v>0.91270013712515097</v>
      </c>
      <c r="I70" s="28">
        <v>0.93035053778124299</v>
      </c>
      <c r="J70" s="28">
        <v>0.93794455613809502</v>
      </c>
      <c r="K70" s="28">
        <v>0.93752250663104297</v>
      </c>
      <c r="L70" s="28">
        <v>0.94239928525976702</v>
      </c>
      <c r="M70" s="28">
        <v>0.95981811386089499</v>
      </c>
      <c r="N70" s="28">
        <v>0.98008280539553805</v>
      </c>
      <c r="O70" s="28">
        <v>0.97458470193405899</v>
      </c>
      <c r="P70" s="28">
        <v>0.97778205666514195</v>
      </c>
      <c r="Q70" s="28">
        <v>0.99424514297161104</v>
      </c>
      <c r="R70" s="28">
        <v>0.99845490257000002</v>
      </c>
      <c r="S70" s="28">
        <v>1.00161733303661</v>
      </c>
      <c r="T70" s="28">
        <v>1</v>
      </c>
      <c r="U70" s="28">
        <v>1.01496124127168</v>
      </c>
      <c r="V70" s="28">
        <v>1.0047556746356801</v>
      </c>
      <c r="W70" s="28">
        <v>1.0319024287410501</v>
      </c>
      <c r="X70" s="28">
        <v>1.04902102803508</v>
      </c>
      <c r="Y70" s="28">
        <v>1.04929906422492</v>
      </c>
      <c r="Z70" s="28">
        <v>1.05113405144639</v>
      </c>
      <c r="AA70" s="28">
        <v>1.03886433448433</v>
      </c>
    </row>
    <row r="71" spans="1:27" x14ac:dyDescent="0.15">
      <c r="A71" s="8">
        <v>69</v>
      </c>
      <c r="B71" s="11" t="s">
        <v>208</v>
      </c>
      <c r="C71" s="28">
        <v>0.86893656563283495</v>
      </c>
      <c r="D71" s="28">
        <v>0.88484163027047602</v>
      </c>
      <c r="E71" s="28">
        <v>0.88997186435309295</v>
      </c>
      <c r="F71" s="28">
        <v>0.89018475117805895</v>
      </c>
      <c r="G71" s="28">
        <v>0.90007901861215001</v>
      </c>
      <c r="H71" s="28">
        <v>0.90757296255222497</v>
      </c>
      <c r="I71" s="28">
        <v>0.92270229244440505</v>
      </c>
      <c r="J71" s="28">
        <v>0.93148672756115403</v>
      </c>
      <c r="K71" s="28">
        <v>0.94110707828875295</v>
      </c>
      <c r="L71" s="28">
        <v>0.94735688086472902</v>
      </c>
      <c r="M71" s="28">
        <v>0.95546938736788301</v>
      </c>
      <c r="N71" s="28">
        <v>0.95762320987357397</v>
      </c>
      <c r="O71" s="28">
        <v>0.97479877067666099</v>
      </c>
      <c r="P71" s="28">
        <v>0.98207995899880896</v>
      </c>
      <c r="Q71" s="28">
        <v>0.98347814956226098</v>
      </c>
      <c r="R71" s="28">
        <v>0.98975436355940505</v>
      </c>
      <c r="S71" s="28">
        <v>0.99772583581567598</v>
      </c>
      <c r="T71" s="28">
        <v>1</v>
      </c>
      <c r="U71" s="28">
        <v>1.0076317903635299</v>
      </c>
      <c r="V71" s="28">
        <v>1.00148579328345</v>
      </c>
      <c r="W71" s="28">
        <v>0.99788260111781801</v>
      </c>
      <c r="X71" s="28">
        <v>1.0127857442681101</v>
      </c>
      <c r="Y71" s="28">
        <v>1.0049746082344699</v>
      </c>
      <c r="Z71" s="28">
        <v>1.0162445312150299</v>
      </c>
      <c r="AA71" s="28">
        <v>0.99346095818406999</v>
      </c>
    </row>
    <row r="72" spans="1:27" x14ac:dyDescent="0.15">
      <c r="A72" s="8">
        <v>70</v>
      </c>
      <c r="B72" s="11" t="s">
        <v>209</v>
      </c>
      <c r="C72" s="28">
        <v>1.01505360718231</v>
      </c>
      <c r="D72" s="28">
        <v>1.0173483952170801</v>
      </c>
      <c r="E72" s="28">
        <v>1.02362131702932</v>
      </c>
      <c r="F72" s="28">
        <v>1.02186345085804</v>
      </c>
      <c r="G72" s="28">
        <v>1.02524680316991</v>
      </c>
      <c r="H72" s="28">
        <v>1.0301560297566099</v>
      </c>
      <c r="I72" s="28">
        <v>1.03724975630837</v>
      </c>
      <c r="J72" s="28">
        <v>1.03132662771936</v>
      </c>
      <c r="K72" s="28">
        <v>1.0313306853337101</v>
      </c>
      <c r="L72" s="28">
        <v>1.02703598995981</v>
      </c>
      <c r="M72" s="28">
        <v>1.0203374835518699</v>
      </c>
      <c r="N72" s="28">
        <v>1.0201433301178</v>
      </c>
      <c r="O72" s="28">
        <v>1.02226727450788</v>
      </c>
      <c r="P72" s="28">
        <v>1.02460875430381</v>
      </c>
      <c r="Q72" s="28">
        <v>1.01613033562831</v>
      </c>
      <c r="R72" s="28">
        <v>1.0024076590211799</v>
      </c>
      <c r="S72" s="28">
        <v>0.99114737156619903</v>
      </c>
      <c r="T72" s="28">
        <v>1</v>
      </c>
      <c r="U72" s="28">
        <v>0.99499801226886697</v>
      </c>
      <c r="V72" s="28">
        <v>0.98634711480886506</v>
      </c>
      <c r="W72" s="28">
        <v>0.98733929704513301</v>
      </c>
      <c r="X72" s="28">
        <v>0.99383542303707995</v>
      </c>
      <c r="Y72" s="28">
        <v>0.994153953497111</v>
      </c>
      <c r="Z72" s="28">
        <v>0.99528130783017499</v>
      </c>
      <c r="AA72" s="28">
        <v>0.989763255810994</v>
      </c>
    </row>
    <row r="73" spans="1:27" x14ac:dyDescent="0.15">
      <c r="A73" s="8">
        <v>71</v>
      </c>
      <c r="B73" s="11" t="s">
        <v>210</v>
      </c>
      <c r="C73" s="28">
        <v>0.98580887664700201</v>
      </c>
      <c r="D73" s="28">
        <v>0.99065847417663599</v>
      </c>
      <c r="E73" s="28">
        <v>0.99041354286157202</v>
      </c>
      <c r="F73" s="28">
        <v>0.98779437483305099</v>
      </c>
      <c r="G73" s="28">
        <v>0.98719334229595102</v>
      </c>
      <c r="H73" s="28">
        <v>0.98863879656611298</v>
      </c>
      <c r="I73" s="28">
        <v>0.99164807635486896</v>
      </c>
      <c r="J73" s="28">
        <v>0.98889999409028895</v>
      </c>
      <c r="K73" s="28">
        <v>0.98866372149986503</v>
      </c>
      <c r="L73" s="28">
        <v>0.98935499142055705</v>
      </c>
      <c r="M73" s="28">
        <v>0.98857034208815298</v>
      </c>
      <c r="N73" s="28">
        <v>0.99166083068100896</v>
      </c>
      <c r="O73" s="28">
        <v>1.0004190028527</v>
      </c>
      <c r="P73" s="28">
        <v>0.99849596968829202</v>
      </c>
      <c r="Q73" s="28">
        <v>0.99909845461401903</v>
      </c>
      <c r="R73" s="28">
        <v>1.0015160910973799</v>
      </c>
      <c r="S73" s="28">
        <v>1.00103831599504</v>
      </c>
      <c r="T73" s="28">
        <v>1</v>
      </c>
      <c r="U73" s="28">
        <v>1.0040455278571201</v>
      </c>
      <c r="V73" s="28">
        <v>1.0040523962106001</v>
      </c>
      <c r="W73" s="28">
        <v>1.0041282492929</v>
      </c>
      <c r="X73" s="28">
        <v>1.0048837425127599</v>
      </c>
      <c r="Y73" s="28">
        <v>1.0033924509993599</v>
      </c>
      <c r="Z73" s="28">
        <v>1.00464165203679</v>
      </c>
      <c r="AA73" s="28">
        <v>1.0022867111656999</v>
      </c>
    </row>
    <row r="74" spans="1:27" x14ac:dyDescent="0.15">
      <c r="A74" s="8">
        <v>72</v>
      </c>
      <c r="B74" s="11" t="s">
        <v>211</v>
      </c>
      <c r="C74" s="28">
        <v>0.92202845599349104</v>
      </c>
      <c r="D74" s="28">
        <v>0.91590269685013004</v>
      </c>
      <c r="E74" s="28">
        <v>0.92395455046819697</v>
      </c>
      <c r="F74" s="28">
        <v>0.93007583906376401</v>
      </c>
      <c r="G74" s="28">
        <v>0.93577557832847102</v>
      </c>
      <c r="H74" s="28">
        <v>0.94622969672951995</v>
      </c>
      <c r="I74" s="28">
        <v>0.96916788682025601</v>
      </c>
      <c r="J74" s="28">
        <v>0.99279770948625501</v>
      </c>
      <c r="K74" s="28">
        <v>1.0186903747065399</v>
      </c>
      <c r="L74" s="28">
        <v>1.01274897192109</v>
      </c>
      <c r="M74" s="28">
        <v>1.01759111245069</v>
      </c>
      <c r="N74" s="28">
        <v>1.0311609986857799</v>
      </c>
      <c r="O74" s="28">
        <v>1.0466854361177</v>
      </c>
      <c r="P74" s="28">
        <v>1.06733081163726</v>
      </c>
      <c r="Q74" s="28">
        <v>1.0167793410221</v>
      </c>
      <c r="R74" s="28">
        <v>1.06948671069319</v>
      </c>
      <c r="S74" s="28">
        <v>1.13066381905747</v>
      </c>
      <c r="T74" s="28">
        <v>1</v>
      </c>
      <c r="U74" s="28">
        <v>1.04892572458269</v>
      </c>
      <c r="V74" s="28">
        <v>1.0044453307024199</v>
      </c>
      <c r="W74" s="28">
        <v>1.0348569503603999</v>
      </c>
      <c r="X74" s="28">
        <v>1.0079619450355699</v>
      </c>
      <c r="Y74" s="28">
        <v>1.0339181687862999</v>
      </c>
      <c r="Z74" s="28">
        <v>1.02853355640633</v>
      </c>
      <c r="AA74" s="28">
        <v>1.03061876645827</v>
      </c>
    </row>
    <row r="75" spans="1:27" x14ac:dyDescent="0.15">
      <c r="A75" s="8">
        <v>73</v>
      </c>
      <c r="B75" s="11" t="s">
        <v>212</v>
      </c>
      <c r="C75" s="28">
        <v>0.85311202197366498</v>
      </c>
      <c r="D75" s="28">
        <v>0.84484314842616803</v>
      </c>
      <c r="E75" s="28">
        <v>0.85111943483085695</v>
      </c>
      <c r="F75" s="28">
        <v>0.85114613531771699</v>
      </c>
      <c r="G75" s="28">
        <v>0.87183246472428</v>
      </c>
      <c r="H75" s="28">
        <v>0.89518297665798796</v>
      </c>
      <c r="I75" s="28">
        <v>0.91566937428085504</v>
      </c>
      <c r="J75" s="28">
        <v>0.93329540451911397</v>
      </c>
      <c r="K75" s="28">
        <v>0.96233419438831003</v>
      </c>
      <c r="L75" s="28">
        <v>0.97257366534513201</v>
      </c>
      <c r="M75" s="28">
        <v>0.96883055110360405</v>
      </c>
      <c r="N75" s="28">
        <v>0.97585738447407899</v>
      </c>
      <c r="O75" s="28">
        <v>0.98103914671772396</v>
      </c>
      <c r="P75" s="28">
        <v>1.01318460956322</v>
      </c>
      <c r="Q75" s="28">
        <v>0.98775396890665501</v>
      </c>
      <c r="R75" s="28">
        <v>0.98897136829149102</v>
      </c>
      <c r="S75" s="28">
        <v>1.01401152962872</v>
      </c>
      <c r="T75" s="28">
        <v>1</v>
      </c>
      <c r="U75" s="28">
        <v>1.0023204036881099</v>
      </c>
      <c r="V75" s="28">
        <v>1.02908093483929</v>
      </c>
      <c r="W75" s="28">
        <v>1.0295317052356201</v>
      </c>
      <c r="X75" s="28">
        <v>1.0225964304031101</v>
      </c>
      <c r="Y75" s="28">
        <v>1.0561753403879</v>
      </c>
      <c r="Z75" s="28">
        <v>1.0504619270128399</v>
      </c>
      <c r="AA75" s="28">
        <v>1.04351354248242</v>
      </c>
    </row>
    <row r="76" spans="1:27" x14ac:dyDescent="0.15">
      <c r="A76" s="8">
        <v>74</v>
      </c>
      <c r="B76" s="11" t="s">
        <v>213</v>
      </c>
      <c r="C76" s="28">
        <v>0.96876639786775098</v>
      </c>
      <c r="D76" s="28">
        <v>0.98451851121010403</v>
      </c>
      <c r="E76" s="28">
        <v>0.98053706433758003</v>
      </c>
      <c r="F76" s="28">
        <v>0.97296876431498802</v>
      </c>
      <c r="G76" s="28">
        <v>0.97354415699313401</v>
      </c>
      <c r="H76" s="28">
        <v>0.98760449896972602</v>
      </c>
      <c r="I76" s="28">
        <v>0.98578826355839699</v>
      </c>
      <c r="J76" s="28">
        <v>0.98772192161334804</v>
      </c>
      <c r="K76" s="28">
        <v>0.99022022074051097</v>
      </c>
      <c r="L76" s="28">
        <v>0.99909337022563105</v>
      </c>
      <c r="M76" s="28">
        <v>1.0028504787955199</v>
      </c>
      <c r="N76" s="28">
        <v>0.98768470800086305</v>
      </c>
      <c r="O76" s="28">
        <v>1.00058943278281</v>
      </c>
      <c r="P76" s="28">
        <v>0.99163993319992005</v>
      </c>
      <c r="Q76" s="28">
        <v>0.98687316083566101</v>
      </c>
      <c r="R76" s="28">
        <v>0.99213563155184303</v>
      </c>
      <c r="S76" s="28">
        <v>0.99892838856583499</v>
      </c>
      <c r="T76" s="28">
        <v>1</v>
      </c>
      <c r="U76" s="28">
        <v>1.00314043342697</v>
      </c>
      <c r="V76" s="28">
        <v>0.99421795919590905</v>
      </c>
      <c r="W76" s="28">
        <v>0.99629448212097005</v>
      </c>
      <c r="X76" s="28">
        <v>1.0065977014179199</v>
      </c>
      <c r="Y76" s="28">
        <v>1.01075821843769</v>
      </c>
      <c r="Z76" s="28">
        <v>1.01795192006535</v>
      </c>
      <c r="AA76" s="28">
        <v>1.0070510591124</v>
      </c>
    </row>
    <row r="77" spans="1:27" x14ac:dyDescent="0.15">
      <c r="A77" s="8">
        <v>75</v>
      </c>
      <c r="B77" s="11" t="s">
        <v>214</v>
      </c>
      <c r="C77" s="28">
        <v>1.0733201827094301</v>
      </c>
      <c r="D77" s="28">
        <v>1.0919435280322001</v>
      </c>
      <c r="E77" s="28">
        <v>1.0673657247822099</v>
      </c>
      <c r="F77" s="28">
        <v>1.05468130604055</v>
      </c>
      <c r="G77" s="28">
        <v>1.0516724111897999</v>
      </c>
      <c r="H77" s="28">
        <v>1.0556658778464101</v>
      </c>
      <c r="I77" s="28">
        <v>1.0576825121092599</v>
      </c>
      <c r="J77" s="28">
        <v>1.05174023202394</v>
      </c>
      <c r="K77" s="28">
        <v>1.0395994878927799</v>
      </c>
      <c r="L77" s="28">
        <v>1.0308111761390699</v>
      </c>
      <c r="M77" s="28">
        <v>1.0332697062639</v>
      </c>
      <c r="N77" s="28">
        <v>1.03560093547309</v>
      </c>
      <c r="O77" s="28">
        <v>1.04097610792071</v>
      </c>
      <c r="P77" s="28">
        <v>1.0296109748257101</v>
      </c>
      <c r="Q77" s="28">
        <v>1.0112313285757699</v>
      </c>
      <c r="R77" s="28">
        <v>0.99994178986786697</v>
      </c>
      <c r="S77" s="28">
        <v>0.99900627156422905</v>
      </c>
      <c r="T77" s="28">
        <v>1</v>
      </c>
      <c r="U77" s="28">
        <v>1.0074981502017999</v>
      </c>
      <c r="V77" s="28">
        <v>0.98989892036696403</v>
      </c>
      <c r="W77" s="28">
        <v>0.99268850961629596</v>
      </c>
      <c r="X77" s="28">
        <v>1.0110336959706601</v>
      </c>
      <c r="Y77" s="28">
        <v>1.0165451284398299</v>
      </c>
      <c r="Z77" s="28">
        <v>1.0297078820350301</v>
      </c>
      <c r="AA77" s="28">
        <v>1.01086264386236</v>
      </c>
    </row>
    <row r="78" spans="1:27" x14ac:dyDescent="0.15">
      <c r="A78" s="8">
        <v>76</v>
      </c>
      <c r="B78" s="11" t="s">
        <v>215</v>
      </c>
      <c r="C78" s="28">
        <v>0.90804286206328699</v>
      </c>
      <c r="D78" s="28">
        <v>0.91918886186150905</v>
      </c>
      <c r="E78" s="28">
        <v>0.92241360227548896</v>
      </c>
      <c r="F78" s="28">
        <v>0.92346472559256798</v>
      </c>
      <c r="G78" s="28">
        <v>0.93325946436124096</v>
      </c>
      <c r="H78" s="28">
        <v>0.93698046769196996</v>
      </c>
      <c r="I78" s="28">
        <v>0.94832463703143999</v>
      </c>
      <c r="J78" s="28">
        <v>0.94987844002843502</v>
      </c>
      <c r="K78" s="28">
        <v>0.95670925801827</v>
      </c>
      <c r="L78" s="28">
        <v>0.96364414423945999</v>
      </c>
      <c r="M78" s="28">
        <v>0.973163968567892</v>
      </c>
      <c r="N78" s="28">
        <v>0.97663965743187997</v>
      </c>
      <c r="O78" s="28">
        <v>0.99266421482116896</v>
      </c>
      <c r="P78" s="28">
        <v>0.99096106712535803</v>
      </c>
      <c r="Q78" s="28">
        <v>0.991845738850617</v>
      </c>
      <c r="R78" s="28">
        <v>0.99496112689928096</v>
      </c>
      <c r="S78" s="28">
        <v>0.99573984814148297</v>
      </c>
      <c r="T78" s="28">
        <v>1</v>
      </c>
      <c r="U78" s="28">
        <v>1.0040446444558699</v>
      </c>
      <c r="V78" s="28">
        <v>0.99912151808764904</v>
      </c>
      <c r="W78" s="28">
        <v>0.99728524754532999</v>
      </c>
      <c r="X78" s="28">
        <v>1.0075168461939099</v>
      </c>
      <c r="Y78" s="28">
        <v>1.0020990418428599</v>
      </c>
      <c r="Z78" s="28">
        <v>1.0083026723579001</v>
      </c>
      <c r="AA78" s="28">
        <v>1.00341678524446</v>
      </c>
    </row>
    <row r="79" spans="1:27" x14ac:dyDescent="0.15">
      <c r="A79" s="8">
        <v>77</v>
      </c>
      <c r="B79" s="11" t="s">
        <v>216</v>
      </c>
      <c r="C79" s="28">
        <v>0.88602501605541495</v>
      </c>
      <c r="D79" s="28">
        <v>0.90038547225923904</v>
      </c>
      <c r="E79" s="28">
        <v>0.91297689715706498</v>
      </c>
      <c r="F79" s="28">
        <v>0.90377994101691295</v>
      </c>
      <c r="G79" s="28">
        <v>0.90653644002577005</v>
      </c>
      <c r="H79" s="28">
        <v>0.90411022712662403</v>
      </c>
      <c r="I79" s="28">
        <v>0.93050950119281495</v>
      </c>
      <c r="J79" s="28">
        <v>0.94502281543716304</v>
      </c>
      <c r="K79" s="28">
        <v>0.94958505154381401</v>
      </c>
      <c r="L79" s="28">
        <v>0.94348324624773705</v>
      </c>
      <c r="M79" s="28">
        <v>0.96353859252558105</v>
      </c>
      <c r="N79" s="28">
        <v>0.96368950547501298</v>
      </c>
      <c r="O79" s="28">
        <v>0.98217382124297403</v>
      </c>
      <c r="P79" s="28">
        <v>0.98320358003328201</v>
      </c>
      <c r="Q79" s="28">
        <v>0.99203411596665403</v>
      </c>
      <c r="R79" s="28">
        <v>0.99204226296558595</v>
      </c>
      <c r="S79" s="28">
        <v>0.99933960862640003</v>
      </c>
      <c r="T79" s="28">
        <v>1</v>
      </c>
      <c r="U79" s="28">
        <v>1.00675867173877</v>
      </c>
      <c r="V79" s="28">
        <v>0.99455318781602198</v>
      </c>
      <c r="W79" s="28">
        <v>1.00589752656757</v>
      </c>
      <c r="X79" s="28">
        <v>1.00904271952225</v>
      </c>
      <c r="Y79" s="28">
        <v>1.0017304129017901</v>
      </c>
      <c r="Z79" s="28">
        <v>1.0100765646963801</v>
      </c>
      <c r="AA79" s="28">
        <v>0.98982722467745499</v>
      </c>
    </row>
    <row r="80" spans="1:27" x14ac:dyDescent="0.15">
      <c r="A80" s="8">
        <v>78</v>
      </c>
      <c r="B80" s="11" t="s">
        <v>217</v>
      </c>
      <c r="C80" s="28">
        <v>1.1052702670774099</v>
      </c>
      <c r="D80" s="28">
        <v>1.0863197414894601</v>
      </c>
      <c r="E80" s="28">
        <v>1.0681478806685401</v>
      </c>
      <c r="F80" s="28">
        <v>1.0346372422461001</v>
      </c>
      <c r="G80" s="28">
        <v>1.0371806686415801</v>
      </c>
      <c r="H80" s="28">
        <v>1.04273175590941</v>
      </c>
      <c r="I80" s="28">
        <v>1.01283046377535</v>
      </c>
      <c r="J80" s="28">
        <v>0.999261920614816</v>
      </c>
      <c r="K80" s="28">
        <v>0.98347011241651205</v>
      </c>
      <c r="L80" s="28">
        <v>0.98257360545658301</v>
      </c>
      <c r="M80" s="28">
        <v>0.95291786417383595</v>
      </c>
      <c r="N80" s="28">
        <v>0.96415808657539703</v>
      </c>
      <c r="O80" s="28">
        <v>0.96863586692173098</v>
      </c>
      <c r="P80" s="28">
        <v>0.96744054711713401</v>
      </c>
      <c r="Q80" s="28">
        <v>0.94720693144074897</v>
      </c>
      <c r="R80" s="28">
        <v>0.96884917557203099</v>
      </c>
      <c r="S80" s="28">
        <v>0.96331271017099696</v>
      </c>
      <c r="T80" s="28">
        <v>1</v>
      </c>
      <c r="U80" s="28">
        <v>0.98163995551882199</v>
      </c>
      <c r="V80" s="28">
        <v>0.99786528688107601</v>
      </c>
      <c r="W80" s="28">
        <v>0.99717206578977202</v>
      </c>
      <c r="X80" s="28">
        <v>1.04106021081227</v>
      </c>
      <c r="Y80" s="28">
        <v>1.04976875490042</v>
      </c>
      <c r="Z80" s="28">
        <v>1.03434329132428</v>
      </c>
      <c r="AA80" s="28">
        <v>1.03034384588232</v>
      </c>
    </row>
    <row r="81" spans="1:27" x14ac:dyDescent="0.15">
      <c r="A81" s="8">
        <v>79</v>
      </c>
      <c r="B81" s="11" t="s">
        <v>218</v>
      </c>
      <c r="C81" s="28">
        <v>0.87474539542121099</v>
      </c>
      <c r="D81" s="28">
        <v>0.88487820378964599</v>
      </c>
      <c r="E81" s="28">
        <v>0.872821486144845</v>
      </c>
      <c r="F81" s="28">
        <v>0.87226141272054603</v>
      </c>
      <c r="G81" s="28">
        <v>0.87967090731054198</v>
      </c>
      <c r="H81" s="28">
        <v>0.88366038522475399</v>
      </c>
      <c r="I81" s="28">
        <v>0.89203972403219001</v>
      </c>
      <c r="J81" s="28">
        <v>0.88668017364400398</v>
      </c>
      <c r="K81" s="28">
        <v>0.90834308904854899</v>
      </c>
      <c r="L81" s="28">
        <v>0.91756919552193295</v>
      </c>
      <c r="M81" s="28">
        <v>0.92116891751514896</v>
      </c>
      <c r="N81" s="28">
        <v>0.93654898141318699</v>
      </c>
      <c r="O81" s="28">
        <v>0.96317260240541702</v>
      </c>
      <c r="P81" s="28">
        <v>0.96641261276686297</v>
      </c>
      <c r="Q81" s="28">
        <v>0.964397904110599</v>
      </c>
      <c r="R81" s="28">
        <v>0.97938311442181403</v>
      </c>
      <c r="S81" s="28">
        <v>0.98687422455068896</v>
      </c>
      <c r="T81" s="28">
        <v>1</v>
      </c>
      <c r="U81" s="28">
        <v>0.997339703002041</v>
      </c>
      <c r="V81" s="28">
        <v>0.99544838218591303</v>
      </c>
      <c r="W81" s="28">
        <v>1.0226414242541999</v>
      </c>
      <c r="X81" s="28">
        <v>1.04580548312202</v>
      </c>
      <c r="Y81" s="28">
        <v>1.03997387251818</v>
      </c>
      <c r="Z81" s="28">
        <v>1.0420535243548099</v>
      </c>
      <c r="AA81" s="28">
        <v>1.052809524196</v>
      </c>
    </row>
    <row r="82" spans="1:27" x14ac:dyDescent="0.15">
      <c r="A82" s="8">
        <v>80</v>
      </c>
      <c r="B82" s="11" t="s">
        <v>219</v>
      </c>
      <c r="C82" s="28">
        <v>0.80236931775201203</v>
      </c>
      <c r="D82" s="28">
        <v>0.80977469124822898</v>
      </c>
      <c r="E82" s="28">
        <v>0.81188371569487905</v>
      </c>
      <c r="F82" s="28">
        <v>0.81819275244613798</v>
      </c>
      <c r="G82" s="28">
        <v>0.83885216176773902</v>
      </c>
      <c r="H82" s="28">
        <v>0.84047298374955803</v>
      </c>
      <c r="I82" s="28">
        <v>0.85034379903169399</v>
      </c>
      <c r="J82" s="28">
        <v>0.86002823666320405</v>
      </c>
      <c r="K82" s="28">
        <v>0.87974070845807195</v>
      </c>
      <c r="L82" s="28">
        <v>0.89422841812051701</v>
      </c>
      <c r="M82" s="28">
        <v>0.90956037223101505</v>
      </c>
      <c r="N82" s="28">
        <v>0.92786636747997098</v>
      </c>
      <c r="O82" s="28">
        <v>0.93790749823070596</v>
      </c>
      <c r="P82" s="28">
        <v>0.94910375169056804</v>
      </c>
      <c r="Q82" s="28">
        <v>0.96283509966744096</v>
      </c>
      <c r="R82" s="28">
        <v>0.98115021187342</v>
      </c>
      <c r="S82" s="28">
        <v>0.98293366771649704</v>
      </c>
      <c r="T82" s="28">
        <v>1</v>
      </c>
      <c r="U82" s="28">
        <v>1.0088916621044901</v>
      </c>
      <c r="V82" s="28">
        <v>1.02633015713178</v>
      </c>
      <c r="W82" s="28">
        <v>1.0365977297132301</v>
      </c>
      <c r="X82" s="28">
        <v>1.04826719191747</v>
      </c>
      <c r="Y82" s="28">
        <v>1.0565174508611399</v>
      </c>
      <c r="Z82" s="28">
        <v>1.05506500929589</v>
      </c>
      <c r="AA82" s="28">
        <v>1.0561577649154701</v>
      </c>
    </row>
    <row r="83" spans="1:27" x14ac:dyDescent="0.15">
      <c r="A83" s="8">
        <v>81</v>
      </c>
      <c r="B83" s="11" t="s">
        <v>220</v>
      </c>
      <c r="C83" s="28">
        <v>0.85123441076602002</v>
      </c>
      <c r="D83" s="28">
        <v>0.86501947042828098</v>
      </c>
      <c r="E83" s="28">
        <v>0.86480627199862503</v>
      </c>
      <c r="F83" s="28">
        <v>0.86157100789915397</v>
      </c>
      <c r="G83" s="28">
        <v>0.89314214365786704</v>
      </c>
      <c r="H83" s="28">
        <v>0.89435396204296802</v>
      </c>
      <c r="I83" s="28">
        <v>0.89514419470649798</v>
      </c>
      <c r="J83" s="28">
        <v>0.88898535310681104</v>
      </c>
      <c r="K83" s="28">
        <v>0.916324636475641</v>
      </c>
      <c r="L83" s="28">
        <v>0.90743311508176905</v>
      </c>
      <c r="M83" s="28">
        <v>0.93904339216934596</v>
      </c>
      <c r="N83" s="28">
        <v>0.94999580752451396</v>
      </c>
      <c r="O83" s="28">
        <v>0.96596647588151796</v>
      </c>
      <c r="P83" s="28">
        <v>0.97948941287903402</v>
      </c>
      <c r="Q83" s="28">
        <v>0.97193130938537198</v>
      </c>
      <c r="R83" s="28">
        <v>0.98987830416294698</v>
      </c>
      <c r="S83" s="28">
        <v>0.97957460860627898</v>
      </c>
      <c r="T83" s="28">
        <v>1</v>
      </c>
      <c r="U83" s="28">
        <v>0.98136429384524104</v>
      </c>
      <c r="V83" s="28">
        <v>1.0096056979538299</v>
      </c>
      <c r="W83" s="28">
        <v>1.0049551256564699</v>
      </c>
      <c r="X83" s="28">
        <v>1.00552752488834</v>
      </c>
      <c r="Y83" s="28">
        <v>1.02036638360868</v>
      </c>
      <c r="Z83" s="28">
        <v>1.0308905410900899</v>
      </c>
      <c r="AA83" s="28">
        <v>1.0098918098555201</v>
      </c>
    </row>
    <row r="84" spans="1:27" x14ac:dyDescent="0.15">
      <c r="A84" s="8">
        <v>82</v>
      </c>
      <c r="B84" s="11" t="s">
        <v>221</v>
      </c>
      <c r="C84" s="28">
        <v>0.919077318574685</v>
      </c>
      <c r="D84" s="28">
        <v>0.94055165847143796</v>
      </c>
      <c r="E84" s="28">
        <v>0.93925266631470306</v>
      </c>
      <c r="F84" s="28">
        <v>0.94134818283671295</v>
      </c>
      <c r="G84" s="28">
        <v>0.96170486309546699</v>
      </c>
      <c r="H84" s="28">
        <v>0.97178111968486203</v>
      </c>
      <c r="I84" s="28">
        <v>0.99100664676922001</v>
      </c>
      <c r="J84" s="28">
        <v>0.97531808863999603</v>
      </c>
      <c r="K84" s="28">
        <v>0.98349930818515297</v>
      </c>
      <c r="L84" s="28">
        <v>0.995781647587066</v>
      </c>
      <c r="M84" s="28">
        <v>1.0142670140796901</v>
      </c>
      <c r="N84" s="28">
        <v>1.00033280451321</v>
      </c>
      <c r="O84" s="28">
        <v>1.0229581383903901</v>
      </c>
      <c r="P84" s="28">
        <v>1.00752233627507</v>
      </c>
      <c r="Q84" s="28">
        <v>0.99651301870616604</v>
      </c>
      <c r="R84" s="28">
        <v>1.0009710365140301</v>
      </c>
      <c r="S84" s="28">
        <v>0.99481604765749299</v>
      </c>
      <c r="T84" s="28">
        <v>1</v>
      </c>
      <c r="U84" s="28">
        <v>1.0068985674797399</v>
      </c>
      <c r="V84" s="28">
        <v>0.99236742655364496</v>
      </c>
      <c r="W84" s="28">
        <v>0.97935403076517802</v>
      </c>
      <c r="X84" s="28">
        <v>0.97916060617232203</v>
      </c>
      <c r="Y84" s="28">
        <v>0.97365594795490196</v>
      </c>
      <c r="Z84" s="28">
        <v>0.98560698085999998</v>
      </c>
      <c r="AA84" s="28">
        <v>0.96484553070091506</v>
      </c>
    </row>
    <row r="85" spans="1:27" x14ac:dyDescent="0.15">
      <c r="A85" s="8">
        <v>83</v>
      </c>
      <c r="B85" s="11" t="s">
        <v>222</v>
      </c>
      <c r="C85" s="28">
        <v>0.87053820012072902</v>
      </c>
      <c r="D85" s="28">
        <v>0.89465262638718501</v>
      </c>
      <c r="E85" s="28">
        <v>0.88749116819055096</v>
      </c>
      <c r="F85" s="28">
        <v>0.89008067350197195</v>
      </c>
      <c r="G85" s="28">
        <v>0.92042705324156504</v>
      </c>
      <c r="H85" s="28">
        <v>0.932395248696127</v>
      </c>
      <c r="I85" s="28">
        <v>0.95855373165998303</v>
      </c>
      <c r="J85" s="28">
        <v>0.950630528237149</v>
      </c>
      <c r="K85" s="28">
        <v>0.95922153349224504</v>
      </c>
      <c r="L85" s="28">
        <v>0.98305333337603895</v>
      </c>
      <c r="M85" s="28">
        <v>0.98800432612756695</v>
      </c>
      <c r="N85" s="28">
        <v>1.02422977707914</v>
      </c>
      <c r="O85" s="28">
        <v>1.0202919747552801</v>
      </c>
      <c r="P85" s="28">
        <v>1.01681318634483</v>
      </c>
      <c r="Q85" s="28">
        <v>1.0047672124023299</v>
      </c>
      <c r="R85" s="28">
        <v>1.0065734808468301</v>
      </c>
      <c r="S85" s="28">
        <v>1.00104593387607</v>
      </c>
      <c r="T85" s="28">
        <v>1</v>
      </c>
      <c r="U85" s="28">
        <v>1.0092590593059201</v>
      </c>
      <c r="V85" s="28">
        <v>0.99742571252535395</v>
      </c>
      <c r="W85" s="28">
        <v>0.99591604465797101</v>
      </c>
      <c r="X85" s="28">
        <v>0.99413391889226399</v>
      </c>
      <c r="Y85" s="28">
        <v>1.00233422904049</v>
      </c>
      <c r="Z85" s="28">
        <v>1.01338638544035</v>
      </c>
      <c r="AA85" s="28">
        <v>0.975806924091286</v>
      </c>
    </row>
    <row r="86" spans="1:27"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1:27" x14ac:dyDescent="0.15">
      <c r="A87" s="8">
        <v>85</v>
      </c>
      <c r="B87" s="11" t="s">
        <v>224</v>
      </c>
      <c r="C87" s="28">
        <v>0.95543007188917595</v>
      </c>
      <c r="D87" s="28">
        <v>0.97214266663399995</v>
      </c>
      <c r="E87" s="28">
        <v>0.96704173739794297</v>
      </c>
      <c r="F87" s="28">
        <v>0.95798888305827301</v>
      </c>
      <c r="G87" s="28">
        <v>0.97340099632485499</v>
      </c>
      <c r="H87" s="28">
        <v>0.97108551178206104</v>
      </c>
      <c r="I87" s="28">
        <v>0.97984999943534501</v>
      </c>
      <c r="J87" s="28">
        <v>0.96030132241732302</v>
      </c>
      <c r="K87" s="28">
        <v>0.96654213538891398</v>
      </c>
      <c r="L87" s="28">
        <v>0.97221029647063195</v>
      </c>
      <c r="M87" s="28">
        <v>0.97924788667331897</v>
      </c>
      <c r="N87" s="28">
        <v>0.97599267946767299</v>
      </c>
      <c r="O87" s="28">
        <v>0.99739029880705299</v>
      </c>
      <c r="P87" s="28">
        <v>1.0006568283097099</v>
      </c>
      <c r="Q87" s="28">
        <v>0.97944343853030702</v>
      </c>
      <c r="R87" s="28">
        <v>0.986460221992422</v>
      </c>
      <c r="S87" s="28">
        <v>0.980511030402902</v>
      </c>
      <c r="T87" s="28">
        <v>1</v>
      </c>
      <c r="U87" s="28">
        <v>1.00432900361424</v>
      </c>
      <c r="V87" s="28">
        <v>1.0014468057985999</v>
      </c>
      <c r="W87" s="28">
        <v>0.99260060621637003</v>
      </c>
      <c r="X87" s="28">
        <v>0.99733323813019803</v>
      </c>
      <c r="Y87" s="28">
        <v>0.99921461735330797</v>
      </c>
      <c r="Z87" s="28">
        <v>1.0026686395264699</v>
      </c>
      <c r="AA87" s="28">
        <v>0.995420403578133</v>
      </c>
    </row>
    <row r="88" spans="1:27" x14ac:dyDescent="0.15">
      <c r="A88" s="8">
        <v>86</v>
      </c>
      <c r="B88" s="11" t="s">
        <v>225</v>
      </c>
      <c r="C88" s="28">
        <v>0.87468010959586495</v>
      </c>
      <c r="D88" s="28">
        <v>0.88979118095350596</v>
      </c>
      <c r="E88" s="28">
        <v>0.88648279693652898</v>
      </c>
      <c r="F88" s="28">
        <v>0.88804574741063702</v>
      </c>
      <c r="G88" s="28">
        <v>0.90760240634692801</v>
      </c>
      <c r="H88" s="28">
        <v>0.90711250977763402</v>
      </c>
      <c r="I88" s="28">
        <v>0.91340379680415495</v>
      </c>
      <c r="J88" s="28">
        <v>0.92027349175919104</v>
      </c>
      <c r="K88" s="28">
        <v>0.92768376481153803</v>
      </c>
      <c r="L88" s="28">
        <v>0.93564630032777696</v>
      </c>
      <c r="M88" s="28">
        <v>0.95711172010101597</v>
      </c>
      <c r="N88" s="28">
        <v>0.97063441578119303</v>
      </c>
      <c r="O88" s="28">
        <v>0.98369157251655004</v>
      </c>
      <c r="P88" s="28">
        <v>0.98173760026078705</v>
      </c>
      <c r="Q88" s="28">
        <v>0.98855222155827704</v>
      </c>
      <c r="R88" s="28">
        <v>0.99405169395232595</v>
      </c>
      <c r="S88" s="28">
        <v>1.0014272428958999</v>
      </c>
      <c r="T88" s="28">
        <v>1</v>
      </c>
      <c r="U88" s="28">
        <v>1.00431265470088</v>
      </c>
      <c r="V88" s="28">
        <v>1.0037248840648001</v>
      </c>
      <c r="W88" s="28">
        <v>1.0015921375001899</v>
      </c>
      <c r="X88" s="28">
        <v>1.0120193370745301</v>
      </c>
      <c r="Y88" s="28">
        <v>1.0165240860839999</v>
      </c>
      <c r="Z88" s="28">
        <v>1.0225233711419699</v>
      </c>
      <c r="AA88" s="28">
        <v>1.0244490572232401</v>
      </c>
    </row>
    <row r="89" spans="1:27" x14ac:dyDescent="0.15">
      <c r="A89" s="8">
        <v>87</v>
      </c>
      <c r="B89" s="11" t="s">
        <v>226</v>
      </c>
      <c r="C89" s="28">
        <v>0.843117923276271</v>
      </c>
      <c r="D89" s="28">
        <v>0.85481077717092702</v>
      </c>
      <c r="E89" s="28">
        <v>0.85510923751559398</v>
      </c>
      <c r="F89" s="28">
        <v>0.86874083183123896</v>
      </c>
      <c r="G89" s="28">
        <v>0.87126128919077095</v>
      </c>
      <c r="H89" s="28">
        <v>0.879742355508219</v>
      </c>
      <c r="I89" s="28">
        <v>0.87732915415727197</v>
      </c>
      <c r="J89" s="28">
        <v>0.877721411963304</v>
      </c>
      <c r="K89" s="28">
        <v>0.916633966026693</v>
      </c>
      <c r="L89" s="28">
        <v>0.915017450978862</v>
      </c>
      <c r="M89" s="28">
        <v>0.89728728860464801</v>
      </c>
      <c r="N89" s="28">
        <v>0.91856410497349295</v>
      </c>
      <c r="O89" s="28">
        <v>0.96219435556812205</v>
      </c>
      <c r="P89" s="28">
        <v>0.96139718161990795</v>
      </c>
      <c r="Q89" s="28">
        <v>0.97516938787774898</v>
      </c>
      <c r="R89" s="28">
        <v>0.99666106068482097</v>
      </c>
      <c r="S89" s="28">
        <v>0.99819028600881998</v>
      </c>
      <c r="T89" s="28">
        <v>1</v>
      </c>
      <c r="U89" s="28">
        <v>0.99975820590646602</v>
      </c>
      <c r="V89" s="28">
        <v>1.01575722886071</v>
      </c>
      <c r="W89" s="28">
        <v>1.0159684729470499</v>
      </c>
      <c r="X89" s="28">
        <v>1.0415405097855901</v>
      </c>
      <c r="Y89" s="28">
        <v>1.0160063174432701</v>
      </c>
      <c r="Z89" s="28">
        <v>1.0221294366459599</v>
      </c>
      <c r="AA89" s="28">
        <v>1.00885946908733</v>
      </c>
    </row>
    <row r="90" spans="1:27" x14ac:dyDescent="0.15">
      <c r="A90" s="8">
        <v>88</v>
      </c>
      <c r="B90" s="11" t="s">
        <v>227</v>
      </c>
      <c r="C90" s="28">
        <v>0.82352269752155405</v>
      </c>
      <c r="D90" s="28">
        <v>0.83760517256528499</v>
      </c>
      <c r="E90" s="28">
        <v>0.836877518788117</v>
      </c>
      <c r="F90" s="28">
        <v>0.83747235161009403</v>
      </c>
      <c r="G90" s="28">
        <v>0.86195497085762895</v>
      </c>
      <c r="H90" s="28">
        <v>0.87037898054917395</v>
      </c>
      <c r="I90" s="28">
        <v>0.87595351540736599</v>
      </c>
      <c r="J90" s="28">
        <v>0.87923142865705195</v>
      </c>
      <c r="K90" s="28">
        <v>0.898491265016367</v>
      </c>
      <c r="L90" s="28">
        <v>0.91383163799356104</v>
      </c>
      <c r="M90" s="28">
        <v>0.92737658842858905</v>
      </c>
      <c r="N90" s="28">
        <v>0.92705483121615195</v>
      </c>
      <c r="O90" s="28">
        <v>0.94577222621854096</v>
      </c>
      <c r="P90" s="28">
        <v>0.96697966253443002</v>
      </c>
      <c r="Q90" s="28">
        <v>0.96119875290368495</v>
      </c>
      <c r="R90" s="28">
        <v>0.95989523637746998</v>
      </c>
      <c r="S90" s="28">
        <v>0.982879644165219</v>
      </c>
      <c r="T90" s="28">
        <v>1</v>
      </c>
      <c r="U90" s="28">
        <v>1.01415357744405</v>
      </c>
      <c r="V90" s="28">
        <v>0.99892665957239202</v>
      </c>
      <c r="W90" s="28">
        <v>0.99937367953153899</v>
      </c>
      <c r="X90" s="28">
        <v>1.01091796419215</v>
      </c>
      <c r="Y90" s="28">
        <v>1.0165324904407</v>
      </c>
      <c r="Z90" s="28">
        <v>1.03046864822507</v>
      </c>
      <c r="AA90" s="28">
        <v>1.00999456631262</v>
      </c>
    </row>
    <row r="91" spans="1:27" x14ac:dyDescent="0.15">
      <c r="A91" s="8">
        <v>89</v>
      </c>
      <c r="B91" s="11" t="s">
        <v>228</v>
      </c>
      <c r="C91" s="28">
        <v>0.87914058695083797</v>
      </c>
      <c r="D91" s="28">
        <v>0.88942805859192298</v>
      </c>
      <c r="E91" s="28">
        <v>0.89290240302389401</v>
      </c>
      <c r="F91" s="28">
        <v>0.89288073141444402</v>
      </c>
      <c r="G91" s="28">
        <v>0.90537718399387501</v>
      </c>
      <c r="H91" s="28">
        <v>0.915802460319875</v>
      </c>
      <c r="I91" s="28">
        <v>0.92491747286036097</v>
      </c>
      <c r="J91" s="28">
        <v>0.93485495773814398</v>
      </c>
      <c r="K91" s="28">
        <v>0.949373198222628</v>
      </c>
      <c r="L91" s="28">
        <v>0.95568091674320399</v>
      </c>
      <c r="M91" s="28">
        <v>0.97061823872068298</v>
      </c>
      <c r="N91" s="28">
        <v>0.96291590578678599</v>
      </c>
      <c r="O91" s="28">
        <v>0.97227985127823602</v>
      </c>
      <c r="P91" s="28">
        <v>0.98724903548523302</v>
      </c>
      <c r="Q91" s="28">
        <v>0.98960571477216897</v>
      </c>
      <c r="R91" s="28">
        <v>0.99195607248033901</v>
      </c>
      <c r="S91" s="28">
        <v>0.998264167983133</v>
      </c>
      <c r="T91" s="28">
        <v>1</v>
      </c>
      <c r="U91" s="28">
        <v>1.0024179227607499</v>
      </c>
      <c r="V91" s="28">
        <v>1.0169385353965099</v>
      </c>
      <c r="W91" s="28">
        <v>1.0157360804983999</v>
      </c>
      <c r="X91" s="28">
        <v>1.01874835803931</v>
      </c>
      <c r="Y91" s="28">
        <v>1.0225766686170299</v>
      </c>
      <c r="Z91" s="28">
        <v>1.02383825662768</v>
      </c>
      <c r="AA91" s="28">
        <v>1.02029146414342</v>
      </c>
    </row>
    <row r="92" spans="1:27" x14ac:dyDescent="0.15">
      <c r="A92" s="8">
        <v>90</v>
      </c>
      <c r="B92" s="11" t="s">
        <v>229</v>
      </c>
      <c r="C92" s="28">
        <v>0.90983560420687903</v>
      </c>
      <c r="D92" s="28">
        <v>0.92526523919926296</v>
      </c>
      <c r="E92" s="28">
        <v>0.91838080442529302</v>
      </c>
      <c r="F92" s="28">
        <v>0.92372050362061497</v>
      </c>
      <c r="G92" s="28">
        <v>0.92637075948319603</v>
      </c>
      <c r="H92" s="28">
        <v>0.92694799599363797</v>
      </c>
      <c r="I92" s="28">
        <v>0.94375384378344296</v>
      </c>
      <c r="J92" s="28">
        <v>0.95026203093945305</v>
      </c>
      <c r="K92" s="28">
        <v>0.95010783632524898</v>
      </c>
      <c r="L92" s="28">
        <v>0.95517631834537498</v>
      </c>
      <c r="M92" s="28">
        <v>0.96581024098473001</v>
      </c>
      <c r="N92" s="28">
        <v>0.97541314746503704</v>
      </c>
      <c r="O92" s="28">
        <v>0.98633367790309401</v>
      </c>
      <c r="P92" s="28">
        <v>0.98463915653942102</v>
      </c>
      <c r="Q92" s="28">
        <v>0.96911075859264495</v>
      </c>
      <c r="R92" s="28">
        <v>0.98527987331992894</v>
      </c>
      <c r="S92" s="28">
        <v>0.99603830559457396</v>
      </c>
      <c r="T92" s="28">
        <v>1</v>
      </c>
      <c r="U92" s="28">
        <v>0.99252943156873497</v>
      </c>
      <c r="V92" s="28">
        <v>0.99407902057761899</v>
      </c>
      <c r="W92" s="28">
        <v>0.99287058795579497</v>
      </c>
      <c r="X92" s="28">
        <v>1.00344079233414</v>
      </c>
      <c r="Y92" s="28">
        <v>1.00644553683423</v>
      </c>
      <c r="Z92" s="28">
        <v>1.0145395397446499</v>
      </c>
      <c r="AA92" s="28">
        <v>1.00272007785426</v>
      </c>
    </row>
    <row r="93" spans="1:27" x14ac:dyDescent="0.15">
      <c r="A93" s="8">
        <v>91</v>
      </c>
      <c r="B93" s="11" t="s">
        <v>230</v>
      </c>
      <c r="C93" s="28">
        <v>0.94541672048083103</v>
      </c>
      <c r="D93" s="28">
        <v>0.97432263605084002</v>
      </c>
      <c r="E93" s="28">
        <v>0.96222558821857795</v>
      </c>
      <c r="F93" s="28">
        <v>0.95960528122240696</v>
      </c>
      <c r="G93" s="28">
        <v>0.97679784157910898</v>
      </c>
      <c r="H93" s="28">
        <v>0.98326391685583703</v>
      </c>
      <c r="I93" s="28">
        <v>1.0060247588856801</v>
      </c>
      <c r="J93" s="28">
        <v>0.98566763028803595</v>
      </c>
      <c r="K93" s="28">
        <v>0.99497196394338205</v>
      </c>
      <c r="L93" s="28">
        <v>0.99943124379214199</v>
      </c>
      <c r="M93" s="28">
        <v>1.00787106068513</v>
      </c>
      <c r="N93" s="28">
        <v>1.01108321975299</v>
      </c>
      <c r="O93" s="28">
        <v>1.0311256119545</v>
      </c>
      <c r="P93" s="28">
        <v>1.01402778049805</v>
      </c>
      <c r="Q93" s="28">
        <v>1.0028210062095999</v>
      </c>
      <c r="R93" s="28">
        <v>1.01493782184304</v>
      </c>
      <c r="S93" s="28">
        <v>1.0116452788597301</v>
      </c>
      <c r="T93" s="28">
        <v>1</v>
      </c>
      <c r="U93" s="28">
        <v>0.99626064077555798</v>
      </c>
      <c r="V93" s="28">
        <v>0.97441478071102705</v>
      </c>
      <c r="W93" s="28">
        <v>0.95378970597658397</v>
      </c>
      <c r="X93" s="28">
        <v>0.96110822366580895</v>
      </c>
      <c r="Y93" s="28">
        <v>0.95841047377696198</v>
      </c>
      <c r="Z93" s="28">
        <v>0.97306085093583505</v>
      </c>
      <c r="AA93" s="28">
        <v>0.94955854172549603</v>
      </c>
    </row>
    <row r="94" spans="1:27" x14ac:dyDescent="0.15">
      <c r="A94" s="8">
        <v>92</v>
      </c>
      <c r="B94" s="11" t="s">
        <v>231</v>
      </c>
      <c r="C94" s="28">
        <v>0.89730596103808502</v>
      </c>
      <c r="D94" s="28">
        <v>0.91177033005933705</v>
      </c>
      <c r="E94" s="28">
        <v>0.91440251756597801</v>
      </c>
      <c r="F94" s="28">
        <v>0.91949990884314303</v>
      </c>
      <c r="G94" s="28">
        <v>0.93890053652689498</v>
      </c>
      <c r="H94" s="28">
        <v>0.94309767875611705</v>
      </c>
      <c r="I94" s="28">
        <v>0.95084192858958005</v>
      </c>
      <c r="J94" s="28">
        <v>0.94508321218645797</v>
      </c>
      <c r="K94" s="28">
        <v>0.95645867584158095</v>
      </c>
      <c r="L94" s="28">
        <v>0.95835674252983305</v>
      </c>
      <c r="M94" s="28">
        <v>0.97325986271004705</v>
      </c>
      <c r="N94" s="28">
        <v>0.98816879365545396</v>
      </c>
      <c r="O94" s="28">
        <v>0.99932704982674103</v>
      </c>
      <c r="P94" s="28">
        <v>0.998991984617425</v>
      </c>
      <c r="Q94" s="28">
        <v>0.99468662867166002</v>
      </c>
      <c r="R94" s="28">
        <v>1.00519497174165</v>
      </c>
      <c r="S94" s="28">
        <v>1.0020669703899101</v>
      </c>
      <c r="T94" s="28">
        <v>1</v>
      </c>
      <c r="U94" s="28">
        <v>1.0011609482778101</v>
      </c>
      <c r="V94" s="28">
        <v>0.97246623412406397</v>
      </c>
      <c r="W94" s="28">
        <v>0.96438004789336396</v>
      </c>
      <c r="X94" s="28">
        <v>0.97393194679587003</v>
      </c>
      <c r="Y94" s="28">
        <v>0.96803184655544094</v>
      </c>
      <c r="Z94" s="28">
        <v>0.979042899226507</v>
      </c>
      <c r="AA94" s="28">
        <v>0.96129481152292995</v>
      </c>
    </row>
    <row r="95" spans="1:27" x14ac:dyDescent="0.15">
      <c r="A95" s="8">
        <v>93</v>
      </c>
      <c r="B95" s="11" t="s">
        <v>232</v>
      </c>
      <c r="C95" s="28">
        <v>0.87232111412312396</v>
      </c>
      <c r="D95" s="28">
        <v>0.88608672723416404</v>
      </c>
      <c r="E95" s="28">
        <v>0.885064552231002</v>
      </c>
      <c r="F95" s="28">
        <v>0.89234693173874902</v>
      </c>
      <c r="G95" s="28">
        <v>0.902882262677426</v>
      </c>
      <c r="H95" s="28">
        <v>0.91052533953374404</v>
      </c>
      <c r="I95" s="28">
        <v>0.91768939150004103</v>
      </c>
      <c r="J95" s="28">
        <v>0.91414329027405805</v>
      </c>
      <c r="K95" s="28">
        <v>0.93095839079863396</v>
      </c>
      <c r="L95" s="28">
        <v>0.93789000970902103</v>
      </c>
      <c r="M95" s="28">
        <v>0.94855969968127596</v>
      </c>
      <c r="N95" s="28">
        <v>0.95822765642771301</v>
      </c>
      <c r="O95" s="28">
        <v>0.972676589923265</v>
      </c>
      <c r="P95" s="28">
        <v>0.966185022207255</v>
      </c>
      <c r="Q95" s="28">
        <v>0.97033462706331897</v>
      </c>
      <c r="R95" s="28">
        <v>0.98878593332254805</v>
      </c>
      <c r="S95" s="28">
        <v>0.99383851186321703</v>
      </c>
      <c r="T95" s="28">
        <v>1</v>
      </c>
      <c r="U95" s="28">
        <v>1.0139052565386399</v>
      </c>
      <c r="V95" s="28">
        <v>0.993015044073294</v>
      </c>
      <c r="W95" s="28">
        <v>0.98289528357616596</v>
      </c>
      <c r="X95" s="28">
        <v>1.0044375549398401</v>
      </c>
      <c r="Y95" s="28">
        <v>0.99945743120886399</v>
      </c>
      <c r="Z95" s="28">
        <v>1.00655668888209</v>
      </c>
      <c r="AA95" s="28">
        <v>0.99123081721548201</v>
      </c>
    </row>
    <row r="96" spans="1:27" x14ac:dyDescent="0.15">
      <c r="A96" s="8">
        <v>94</v>
      </c>
      <c r="B96" s="11" t="s">
        <v>233</v>
      </c>
      <c r="C96" s="28">
        <v>0.99889302162427196</v>
      </c>
      <c r="D96" s="28">
        <v>1.0090445975345099</v>
      </c>
      <c r="E96" s="28">
        <v>1.0016285728251599</v>
      </c>
      <c r="F96" s="28">
        <v>1.00024503135688</v>
      </c>
      <c r="G96" s="28">
        <v>1.00668949797371</v>
      </c>
      <c r="H96" s="28">
        <v>1.0069631348607699</v>
      </c>
      <c r="I96" s="28">
        <v>1.0040894795647901</v>
      </c>
      <c r="J96" s="28">
        <v>0.999109128136349</v>
      </c>
      <c r="K96" s="28">
        <v>1.00452140189275</v>
      </c>
      <c r="L96" s="28">
        <v>1.00970780205566</v>
      </c>
      <c r="M96" s="28">
        <v>1.0178562470911701</v>
      </c>
      <c r="N96" s="28">
        <v>1.00890452232877</v>
      </c>
      <c r="O96" s="28">
        <v>1.0124353529352501</v>
      </c>
      <c r="P96" s="28">
        <v>1.00665363338395</v>
      </c>
      <c r="Q96" s="28">
        <v>1.0042218567369201</v>
      </c>
      <c r="R96" s="28">
        <v>1.0040180939764101</v>
      </c>
      <c r="S96" s="28">
        <v>1.0011232973572799</v>
      </c>
      <c r="T96" s="28">
        <v>1</v>
      </c>
      <c r="U96" s="28">
        <v>1.00278753513576</v>
      </c>
      <c r="V96" s="28">
        <v>0.99382089653049799</v>
      </c>
      <c r="W96" s="28">
        <v>0.98614085046924904</v>
      </c>
      <c r="X96" s="28">
        <v>0.99281739741053099</v>
      </c>
      <c r="Y96" s="28">
        <v>0.99285005653384595</v>
      </c>
      <c r="Z96" s="28">
        <v>0.99601329370892899</v>
      </c>
      <c r="AA96" s="28">
        <v>0.98496429755274195</v>
      </c>
    </row>
    <row r="97" spans="1:28" x14ac:dyDescent="0.15">
      <c r="A97" s="8">
        <v>95</v>
      </c>
      <c r="B97" s="11" t="s">
        <v>234</v>
      </c>
      <c r="C97" s="28"/>
      <c r="D97" s="28"/>
      <c r="E97" s="28"/>
      <c r="F97" s="28"/>
      <c r="G97" s="28"/>
      <c r="H97" s="28"/>
      <c r="I97" s="28">
        <v>0.97049932678078499</v>
      </c>
      <c r="J97" s="28">
        <v>0.96582118713882903</v>
      </c>
      <c r="K97" s="28">
        <v>0.96760770221633496</v>
      </c>
      <c r="L97" s="28">
        <v>0.96815061954402304</v>
      </c>
      <c r="M97" s="28">
        <v>0.97282952934655997</v>
      </c>
      <c r="N97" s="28">
        <v>0.96164926769813996</v>
      </c>
      <c r="O97" s="28">
        <v>0.97422625274925301</v>
      </c>
      <c r="P97" s="28">
        <v>0.97698781354961195</v>
      </c>
      <c r="Q97" s="28">
        <v>0.98397421592913203</v>
      </c>
      <c r="R97" s="28">
        <v>0.99167627329843</v>
      </c>
      <c r="S97" s="28">
        <v>0.99534069655333901</v>
      </c>
      <c r="T97" s="28">
        <v>1</v>
      </c>
      <c r="U97" s="28">
        <v>1.0064539388979901</v>
      </c>
      <c r="V97" s="28">
        <v>1.00186010268312</v>
      </c>
      <c r="W97" s="28">
        <v>0.99805726665231298</v>
      </c>
      <c r="X97" s="28">
        <v>1.0062493899567999</v>
      </c>
      <c r="Y97" s="28">
        <v>1.00628936672576</v>
      </c>
      <c r="Z97" s="28">
        <v>1.0096291332916001</v>
      </c>
      <c r="AA97" s="28">
        <v>0.99863460890538602</v>
      </c>
    </row>
    <row r="98" spans="1:28" x14ac:dyDescent="0.15">
      <c r="A98" s="8">
        <v>96</v>
      </c>
      <c r="B98" s="11" t="s">
        <v>235</v>
      </c>
      <c r="C98" s="28">
        <v>0.95951731463944501</v>
      </c>
      <c r="D98" s="28">
        <v>0.98692729836601201</v>
      </c>
      <c r="E98" s="28">
        <v>0.97333230679250904</v>
      </c>
      <c r="F98" s="28">
        <v>0.96272799625779804</v>
      </c>
      <c r="G98" s="28">
        <v>0.96651843220383005</v>
      </c>
      <c r="H98" s="28">
        <v>0.97249967626334799</v>
      </c>
      <c r="I98" s="28">
        <v>0.97547576177846196</v>
      </c>
      <c r="J98" s="28">
        <v>0.97615015949765804</v>
      </c>
      <c r="K98" s="28">
        <v>0.98386362500428504</v>
      </c>
      <c r="L98" s="28">
        <v>0.98809198054688996</v>
      </c>
      <c r="M98" s="28">
        <v>0.99614471744562505</v>
      </c>
      <c r="N98" s="28">
        <v>0.98255988136024996</v>
      </c>
      <c r="O98" s="28">
        <v>1.00243590543892</v>
      </c>
      <c r="P98" s="28">
        <v>0.99782306046365798</v>
      </c>
      <c r="Q98" s="28">
        <v>0.98720712980102898</v>
      </c>
      <c r="R98" s="28">
        <v>0.99718209149903503</v>
      </c>
      <c r="S98" s="28">
        <v>0.99780403319116096</v>
      </c>
      <c r="T98" s="28">
        <v>1</v>
      </c>
      <c r="U98" s="28">
        <v>1.01442275897571</v>
      </c>
      <c r="V98" s="28">
        <v>1.0025285191964901</v>
      </c>
      <c r="W98" s="28">
        <v>0.99871615230617306</v>
      </c>
      <c r="X98" s="28">
        <v>1.0069175806514501</v>
      </c>
      <c r="Y98" s="28">
        <v>1.00977208463058</v>
      </c>
      <c r="Z98" s="28">
        <v>1.0163518365159701</v>
      </c>
      <c r="AA98" s="28">
        <v>1.00173679281672</v>
      </c>
    </row>
    <row r="99" spans="1:28" x14ac:dyDescent="0.15">
      <c r="A99" s="8">
        <v>97</v>
      </c>
      <c r="B99" s="11" t="s">
        <v>236</v>
      </c>
      <c r="C99" s="28">
        <v>0.89098981113671105</v>
      </c>
      <c r="D99" s="28">
        <v>0.89583864259880897</v>
      </c>
      <c r="E99" s="28">
        <v>0.898462322322929</v>
      </c>
      <c r="F99" s="28">
        <v>0.90299646290997604</v>
      </c>
      <c r="G99" s="28">
        <v>0.90827114946966003</v>
      </c>
      <c r="H99" s="28">
        <v>0.90932771974003801</v>
      </c>
      <c r="I99" s="28">
        <v>0.91553872290892202</v>
      </c>
      <c r="J99" s="28">
        <v>0.9288042842234</v>
      </c>
      <c r="K99" s="28">
        <v>0.93176843732695702</v>
      </c>
      <c r="L99" s="28">
        <v>0.94129051391383201</v>
      </c>
      <c r="M99" s="28">
        <v>0.96244867286309499</v>
      </c>
      <c r="N99" s="28">
        <v>0.93818999219280497</v>
      </c>
      <c r="O99" s="28">
        <v>0.95507670291964497</v>
      </c>
      <c r="P99" s="28">
        <v>0.96443134675453401</v>
      </c>
      <c r="Q99" s="28">
        <v>0.96798201876836998</v>
      </c>
      <c r="R99" s="28">
        <v>0.978398775128553</v>
      </c>
      <c r="S99" s="28">
        <v>1.0091938724153</v>
      </c>
      <c r="T99" s="28">
        <v>1</v>
      </c>
      <c r="U99" s="28">
        <v>0.99867613236196695</v>
      </c>
      <c r="V99" s="28">
        <v>0.99798780210468996</v>
      </c>
      <c r="W99" s="28">
        <v>0.99916811597928501</v>
      </c>
      <c r="X99" s="28">
        <v>1.0155521760202</v>
      </c>
      <c r="Y99" s="28">
        <v>1.0167061933883099</v>
      </c>
      <c r="Z99" s="28">
        <v>1.01785807491239</v>
      </c>
      <c r="AA99" s="28">
        <v>1.0213079811972201</v>
      </c>
    </row>
    <row r="100" spans="1:28" x14ac:dyDescent="0.15">
      <c r="A100" s="8">
        <v>98</v>
      </c>
      <c r="B100" s="11" t="s">
        <v>237</v>
      </c>
      <c r="C100" s="28">
        <v>0.86354252642013596</v>
      </c>
      <c r="D100" s="28">
        <v>0.89346610985603903</v>
      </c>
      <c r="E100" s="28">
        <v>0.88793688777925905</v>
      </c>
      <c r="F100" s="28">
        <v>0.88670603032784601</v>
      </c>
      <c r="G100" s="28">
        <v>0.89983386134687604</v>
      </c>
      <c r="H100" s="28">
        <v>0.90853798548425002</v>
      </c>
      <c r="I100" s="28">
        <v>0.92292822236548899</v>
      </c>
      <c r="J100" s="28">
        <v>0.92753897689042997</v>
      </c>
      <c r="K100" s="28">
        <v>0.95194118480317402</v>
      </c>
      <c r="L100" s="28">
        <v>0.94829193311273396</v>
      </c>
      <c r="M100" s="28">
        <v>0.95694847732098298</v>
      </c>
      <c r="N100" s="28">
        <v>0.96146633050944696</v>
      </c>
      <c r="O100" s="28">
        <v>0.97750198164195101</v>
      </c>
      <c r="P100" s="28">
        <v>0.97771965254345705</v>
      </c>
      <c r="Q100" s="28">
        <v>0.98826915182937003</v>
      </c>
      <c r="R100" s="28">
        <v>0.99132539649389695</v>
      </c>
      <c r="S100" s="28">
        <v>0.99954560741787202</v>
      </c>
      <c r="T100" s="28">
        <v>1</v>
      </c>
      <c r="U100" s="28">
        <v>1.0023374794087401</v>
      </c>
      <c r="V100" s="28">
        <v>0.99428964584410995</v>
      </c>
      <c r="W100" s="28">
        <v>0.99119812094666504</v>
      </c>
      <c r="X100" s="28">
        <v>0.99848998465762795</v>
      </c>
      <c r="Y100" s="28">
        <v>1.00065415580163</v>
      </c>
      <c r="Z100" s="28">
        <v>1.0131973334611499</v>
      </c>
      <c r="AA100" s="28">
        <v>0.99795889627517398</v>
      </c>
    </row>
    <row r="101" spans="1:28" x14ac:dyDescent="0.15">
      <c r="A101" s="8">
        <v>99</v>
      </c>
      <c r="B101" s="11" t="s">
        <v>238</v>
      </c>
      <c r="C101" s="28">
        <v>0.90927281986743302</v>
      </c>
      <c r="D101" s="28">
        <v>0.91568622000522304</v>
      </c>
      <c r="E101" s="28">
        <v>0.924457344327129</v>
      </c>
      <c r="F101" s="28">
        <v>0.925154754236162</v>
      </c>
      <c r="G101" s="28">
        <v>0.93877553839222905</v>
      </c>
      <c r="H101" s="28">
        <v>0.94499607700918897</v>
      </c>
      <c r="I101" s="28">
        <v>0.95683243103660398</v>
      </c>
      <c r="J101" s="28">
        <v>0.96200792018616099</v>
      </c>
      <c r="K101" s="28">
        <v>0.97181245686481299</v>
      </c>
      <c r="L101" s="28">
        <v>0.97543189475082404</v>
      </c>
      <c r="M101" s="28">
        <v>0.98568533982959505</v>
      </c>
      <c r="N101" s="28">
        <v>0.99211148746982203</v>
      </c>
      <c r="O101" s="28">
        <v>1.01187568370113</v>
      </c>
      <c r="P101" s="28">
        <v>1.00038440418284</v>
      </c>
      <c r="Q101" s="28">
        <v>1.00478721826933</v>
      </c>
      <c r="R101" s="28">
        <v>1.00273109172599</v>
      </c>
      <c r="S101" s="28">
        <v>1.00746816643507</v>
      </c>
      <c r="T101" s="28">
        <v>1</v>
      </c>
      <c r="U101" s="28">
        <v>1.01260755131989</v>
      </c>
      <c r="V101" s="28">
        <v>1.0039363581773499</v>
      </c>
      <c r="W101" s="28">
        <v>1.0109481788546899</v>
      </c>
      <c r="X101" s="28">
        <v>1.0158979110662001</v>
      </c>
      <c r="Y101" s="28">
        <v>1.01183890624239</v>
      </c>
      <c r="Z101" s="28">
        <v>1.02201612850308</v>
      </c>
      <c r="AA101" s="28">
        <v>1.0174952465801499</v>
      </c>
    </row>
    <row r="102" spans="1:28" x14ac:dyDescent="0.15">
      <c r="A102" s="8">
        <v>100</v>
      </c>
      <c r="B102" s="11" t="s">
        <v>239</v>
      </c>
      <c r="C102" s="28">
        <v>0.94747996625916697</v>
      </c>
      <c r="D102" s="28">
        <v>0.96722445345423902</v>
      </c>
      <c r="E102" s="28">
        <v>0.95953626942927395</v>
      </c>
      <c r="F102" s="28">
        <v>0.96759538868674799</v>
      </c>
      <c r="G102" s="28">
        <v>0.97789387290824903</v>
      </c>
      <c r="H102" s="28">
        <v>0.98736682816087096</v>
      </c>
      <c r="I102" s="28">
        <v>0.99896806292915097</v>
      </c>
      <c r="J102" s="28">
        <v>1.0083137317039901</v>
      </c>
      <c r="K102" s="28">
        <v>1.0178182815877801</v>
      </c>
      <c r="L102" s="28">
        <v>1.0215363305762699</v>
      </c>
      <c r="M102" s="28">
        <v>1.0307101465388</v>
      </c>
      <c r="N102" s="28">
        <v>1.0489913538021001</v>
      </c>
      <c r="O102" s="28">
        <v>1.0364959887641201</v>
      </c>
      <c r="P102" s="28">
        <v>1.02499635329082</v>
      </c>
      <c r="Q102" s="28">
        <v>1.0042917672754701</v>
      </c>
      <c r="R102" s="28">
        <v>1.0046449887900299</v>
      </c>
      <c r="S102" s="28">
        <v>1.00731264350848</v>
      </c>
      <c r="T102" s="28">
        <v>1</v>
      </c>
      <c r="U102" s="28">
        <v>0.98904242609092896</v>
      </c>
      <c r="V102" s="28">
        <v>0.97682813423647497</v>
      </c>
      <c r="W102" s="28">
        <v>0.97112575560027603</v>
      </c>
      <c r="X102" s="28">
        <v>0.97890092477330903</v>
      </c>
      <c r="Y102" s="28">
        <v>0.97764300265999404</v>
      </c>
      <c r="Z102" s="28">
        <v>0.98193356021190104</v>
      </c>
      <c r="AA102" s="28">
        <v>0.969582463850439</v>
      </c>
    </row>
    <row r="103" spans="1:28" x14ac:dyDescent="0.15">
      <c r="A103" s="8"/>
      <c r="B103" s="11"/>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8" x14ac:dyDescent="0.15">
      <c r="A104" s="8"/>
      <c r="B104" s="18" t="s">
        <v>251</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8" x14ac:dyDescent="0.15">
      <c r="A105" s="8">
        <v>201</v>
      </c>
      <c r="B105" s="14" t="s">
        <v>242</v>
      </c>
      <c r="C105" s="28">
        <f t="array" ref="C105">D105/EXP(SUM((DS!$C$3:$C$102)*0.5*(WL!C$3:C$102/WL!C105+WL!D$3:D$102/WL!D105)*IFERROR(LN(D$3:D$102/C$3:C$102),0)))</f>
        <v>0.90177916404536818</v>
      </c>
      <c r="D105" s="28">
        <f t="array" ref="D105">E105/EXP(SUM((DS!$C$3:$C$102)*0.5*(WL!D$3:D$102/WL!D105+WL!E$3:E$102/WL!E105)*IFERROR(LN(E$3:E$102/D$3:D$102),0)))</f>
        <v>0.91648464247745554</v>
      </c>
      <c r="E105" s="28">
        <f t="array" ref="E105">F105/EXP(SUM((DS!$C$3:$C$102)*0.5*(WL!E$3:E$102/WL!E105+WL!F$3:F$102/WL!F105)*IFERROR(LN(F$3:F$102/E$3:E$102),0)))</f>
        <v>0.91454450532517617</v>
      </c>
      <c r="F105" s="28">
        <f t="array" ref="F105">G105/EXP(SUM((DS!$C$3:$C$102)*0.5*(WL!F$3:F$102/WL!F105+WL!G$3:G$102/WL!G105)*IFERROR(LN(G$3:G$102/F$3:F$102),0)))</f>
        <v>0.91617419964309077</v>
      </c>
      <c r="G105" s="28">
        <f t="array" ref="G105">H105/EXP(SUM((DS!$C$3:$C$102)*0.5*(WL!G$3:G$102/WL!G105+WL!H$3:H$102/WL!H105)*IFERROR(LN(H$3:H$102/G$3:G$102),0)))</f>
        <v>0.92720581429063309</v>
      </c>
      <c r="H105" s="28">
        <f t="array" ref="H105">I105/EXP(SUM((DS!$C$3:$C$102)*0.5*(WL!H$3:H$102/WL!H105+WL!I$3:I$102/WL!I105)*IFERROR(LN(I$3:I$102/H$3:H$102),0)))</f>
        <v>0.93285447231765461</v>
      </c>
      <c r="I105" s="28">
        <f t="array" ref="I105">J105/EXP(SUM((DS!$C$3:$C$102)*0.5*(WL!I$3:I$102/WL!I105+WL!J$3:J$102/WL!J105)*IFERROR(LN(J$3:J$102/I$3:I$102),0)))</f>
        <v>0.94471053448514664</v>
      </c>
      <c r="J105" s="28">
        <f t="array" ref="J105">K105/EXP(SUM((DS!$C$3:$C$102)*0.5*(WL!J$3:J$102/WL!J105+WL!K$3:K$102/WL!K105)*IFERROR(LN(K$3:K$102/J$3:J$102),0)))</f>
        <v>0.94510384957510674</v>
      </c>
      <c r="K105" s="28">
        <f t="array" ref="K105">L105/EXP(SUM((DS!$C$3:$C$102)*0.5*(WL!K$3:K$102/WL!K105+WL!L$3:L$102/WL!L105)*IFERROR(LN(L$3:L$102/K$3:K$102),0)))</f>
        <v>0.95337117510516778</v>
      </c>
      <c r="L105" s="28">
        <f t="array" ref="L105">M105/EXP(SUM((DS!$C$3:$C$102)*0.5*(WL!L$3:L$102/WL!L105+WL!M$3:M$102/WL!M105)*IFERROR(LN(M$3:M$102/L$3:L$102),0)))</f>
        <v>0.95875871656488598</v>
      </c>
      <c r="M105" s="28">
        <f t="array" ref="M105">N105/EXP(SUM((DS!$C$3:$C$102)*0.5*(WL!M$3:M$102/WL!M105+WL!N$3:N$102/WL!N105)*IFERROR(LN(N$3:N$102/M$3:M$102),0)))</f>
        <v>0.96787981405085821</v>
      </c>
      <c r="N105" s="28">
        <f t="array" ref="N105">O105/EXP(SUM((DS!$C$3:$C$102)*0.5*(WL!N$3:N$102/WL!N105+WL!O$3:O$102/WL!O105)*IFERROR(LN(O$3:O$102/N$3:N$102),0)))</f>
        <v>0.97610507705513172</v>
      </c>
      <c r="O105" s="28">
        <f t="array" ref="O105">P105/EXP(SUM((DS!$C$3:$C$102)*0.5*(WL!O$3:O$102/WL!O105+WL!P$3:P$102/WL!P105)*IFERROR(LN(P$3:P$102/O$3:O$102),0)))</f>
        <v>0.9882999463957407</v>
      </c>
      <c r="P105" s="28">
        <f t="array" ref="P105">Q105/EXP(SUM((DS!$C$3:$C$102)*0.5*(WL!P$3:P$102/WL!P105+WL!Q$3:Q$102/WL!Q105)*IFERROR(LN(Q$3:Q$102/P$3:P$102),0)))</f>
        <v>0.98711299011214193</v>
      </c>
      <c r="Q105" s="28">
        <f t="array" ref="Q105">R105/EXP(SUM((DS!$C$3:$C$102)*0.5*(WL!Q$3:Q$102/WL!Q105+WL!R$3:R$102/WL!R105)*IFERROR(LN(R$3:R$102/Q$3:Q$102),0)))</f>
        <v>0.98651616423704369</v>
      </c>
      <c r="R105" s="28">
        <f t="array" ref="R105">S105/EXP(SUM((DS!$C$3:$C$102)*0.5*(WL!R$3:R$102/WL!R105+WL!S$3:S$102/WL!S105)*IFERROR(LN(S$3:S$102/R$3:R$102),0)))</f>
        <v>0.99389795974267159</v>
      </c>
      <c r="S105" s="28">
        <f t="array" ref="S105">T105/EXP(SUM((DS!$C$3:$C$102)*0.5*(WL!S$3:S$102/WL!S105+WL!T$3:T$102/WL!T105)*IFERROR(LN(T$3:T$102/S$3:S$102),0)))</f>
        <v>0.99840658893361722</v>
      </c>
      <c r="T105" s="28">
        <v>1</v>
      </c>
      <c r="U105" s="28">
        <f t="array" ref="U105">T105*EXP(SUM((DS!$C$3:$C$102)*0.5*(WL!T$3:T$102/WL!T105+WL!U$3:U$102/WL!U105)*IFERROR(LN(U$3:U$102/T$3:T$102),0)))</f>
        <v>1.0064520439478715</v>
      </c>
      <c r="V105" s="28">
        <f t="array" ref="V105">U105*EXP(SUM((DS!$C$3:$C$102)*0.5*(WL!U$3:U$102/WL!U105+WL!V$3:V$102/WL!V105)*IFERROR(LN(V$3:V$102/U$3:U$102),0)))</f>
        <v>0.99882634845542406</v>
      </c>
      <c r="W105" s="28">
        <f t="array" ref="W105">V105*EXP(SUM((DS!$C$3:$C$102)*0.5*(WL!V$3:V$102/WL!V105+WL!W$3:W$102/WL!W105)*IFERROR(LN(W$3:W$102/V$3:V$102),0)))</f>
        <v>0.99599859184775386</v>
      </c>
      <c r="X105" s="28">
        <f t="array" ref="X105">W105*EXP(SUM((DS!$C$3:$C$102)*0.5*(WL!W$3:W$102/WL!W105+WL!X$3:X$102/WL!X105)*IFERROR(LN(X$3:X$102/W$3:W$102),0)))</f>
        <v>1.0069248736587861</v>
      </c>
      <c r="Y105" s="28">
        <f t="array" ref="Y105">X105*EXP(SUM((DS!$C$3:$C$102)*0.5*(WL!X$3:X$102/WL!X105+WL!Y$3:Y$102/WL!Y105)*IFERROR(LN(Y$3:Y$102/X$3:X$102),0)))</f>
        <v>1.0074828748299685</v>
      </c>
      <c r="Z105" s="28">
        <f t="array" ref="Z105">Y105*EXP(SUM((DS!$C$3:$C$102)*0.5*(WL!Y$3:Y$102/WL!Y105+WL!Z$3:Z$102/WL!Z105)*IFERROR(LN(Z$3:Z$102/Y$3:Y$102),0)))</f>
        <v>1.0131620656657643</v>
      </c>
      <c r="AA105" s="28">
        <f t="array" ref="AA105">Z105*EXP(SUM((DS!$C$3:$C$102)*0.5*(WL!Z$3:Z$102/WL!Z105+WL!AA$3:AA$102/WL!AA105)*IFERROR(LN(AA$3:AA$102/Z$3:Z$102),0)))</f>
        <v>1.0002649331648854</v>
      </c>
    </row>
    <row r="106" spans="1:28" x14ac:dyDescent="0.15">
      <c r="A106" s="8">
        <v>202</v>
      </c>
      <c r="B106" s="14" t="s">
        <v>243</v>
      </c>
      <c r="C106" s="28">
        <f t="array" ref="C106">D106/EXP(SUM((DS!$D$3:$D$102)*0.5*(WL!C$3:C$102/WL!C106+WL!D$3:D$102/WL!D106)*IFERROR(LN(D$3:D$102/C$3:C$102),0)))</f>
        <v>0.89816473389486096</v>
      </c>
      <c r="D106" s="28">
        <f t="array" ref="D106">E106/EXP(SUM((DS!$D$3:$D$102)*0.5*(WL!D$3:D$102/WL!D106+WL!E$3:E$102/WL!E106)*IFERROR(LN(E$3:E$102/D$3:D$102),0)))</f>
        <v>0.91217179845571628</v>
      </c>
      <c r="E106" s="28">
        <f t="array" ref="E106">F106/EXP(SUM((DS!$D$3:$D$102)*0.5*(WL!E$3:E$102/WL!E106+WL!F$3:F$102/WL!F106)*IFERROR(LN(F$3:F$102/E$3:E$102),0)))</f>
        <v>0.91049508813205005</v>
      </c>
      <c r="F106" s="28">
        <f t="array" ref="F106">G106/EXP(SUM((DS!$D$3:$D$102)*0.5*(WL!F$3:F$102/WL!F106+WL!G$3:G$102/WL!G106)*IFERROR(LN(G$3:G$102/F$3:F$102),0)))</f>
        <v>0.91185886577216291</v>
      </c>
      <c r="G106" s="28">
        <f t="array" ref="G106">H106/EXP(SUM((DS!$D$3:$D$102)*0.5*(WL!G$3:G$102/WL!G106+WL!H$3:H$102/WL!H106)*IFERROR(LN(H$3:H$102/G$3:G$102),0)))</f>
        <v>0.92197007203664771</v>
      </c>
      <c r="H106" s="28">
        <f t="array" ref="H106">I106/EXP(SUM((DS!$D$3:$D$102)*0.5*(WL!H$3:H$102/WL!H106+WL!I$3:I$102/WL!I106)*IFERROR(LN(I$3:I$102/H$3:H$102),0)))</f>
        <v>0.92760866224398286</v>
      </c>
      <c r="I106" s="28">
        <f t="array" ref="I106">J106/EXP(SUM((DS!$D$3:$D$102)*0.5*(WL!I$3:I$102/WL!I106+WL!J$3:J$102/WL!J106)*IFERROR(LN(J$3:J$102/I$3:I$102),0)))</f>
        <v>0.93964757211407357</v>
      </c>
      <c r="J106" s="28">
        <f t="array" ref="J106">K106/EXP(SUM((DS!$D$3:$D$102)*0.5*(WL!J$3:J$102/WL!J106+WL!K$3:K$102/WL!K106)*IFERROR(LN(K$3:K$102/J$3:J$102),0)))</f>
        <v>0.94240699351222568</v>
      </c>
      <c r="K106" s="28">
        <f t="array" ref="K106">L106/EXP(SUM((DS!$D$3:$D$102)*0.5*(WL!K$3:K$102/WL!K106+WL!L$3:L$102/WL!L106)*IFERROR(LN(L$3:L$102/K$3:K$102),0)))</f>
        <v>0.94978989022594507</v>
      </c>
      <c r="L106" s="28">
        <f t="array" ref="L106">M106/EXP(SUM((DS!$D$3:$D$102)*0.5*(WL!L$3:L$102/WL!L106+WL!M$3:M$102/WL!M106)*IFERROR(LN(M$3:M$102/L$3:L$102),0)))</f>
        <v>0.95550980915294548</v>
      </c>
      <c r="M106" s="28">
        <f t="array" ref="M106">N106/EXP(SUM((DS!$D$3:$D$102)*0.5*(WL!M$3:M$102/WL!M106+WL!N$3:N$102/WL!N106)*IFERROR(LN(N$3:N$102/M$3:M$102),0)))</f>
        <v>0.96420712220525684</v>
      </c>
      <c r="N106" s="28">
        <f t="array" ref="N106">O106/EXP(SUM((DS!$D$3:$D$102)*0.5*(WL!N$3:N$102/WL!N106+WL!O$3:O$102/WL!O106)*IFERROR(LN(O$3:O$102/N$3:N$102),0)))</f>
        <v>0.97301570333265142</v>
      </c>
      <c r="O106" s="28">
        <f t="array" ref="O106">P106/EXP(SUM((DS!$D$3:$D$102)*0.5*(WL!O$3:O$102/WL!O106+WL!P$3:P$102/WL!P106)*IFERROR(LN(P$3:P$102/O$3:O$102),0)))</f>
        <v>0.98442503076611632</v>
      </c>
      <c r="P106" s="28">
        <f t="array" ref="P106">Q106/EXP(SUM((DS!$D$3:$D$102)*0.5*(WL!P$3:P$102/WL!P106+WL!Q$3:Q$102/WL!Q106)*IFERROR(LN(Q$3:Q$102/P$3:P$102),0)))</f>
        <v>0.9852449941351703</v>
      </c>
      <c r="Q106" s="28">
        <f t="array" ref="Q106">R106/EXP(SUM((DS!$D$3:$D$102)*0.5*(WL!Q$3:Q$102/WL!Q106+WL!R$3:R$102/WL!R106)*IFERROR(LN(R$3:R$102/Q$3:Q$102),0)))</f>
        <v>0.98518780869964095</v>
      </c>
      <c r="R106" s="28">
        <f t="array" ref="R106">S106/EXP(SUM((DS!$D$3:$D$102)*0.5*(WL!R$3:R$102/WL!R106+WL!S$3:S$102/WL!S106)*IFERROR(LN(S$3:S$102/R$3:R$102),0)))</f>
        <v>0.99116931928405383</v>
      </c>
      <c r="S106" s="28">
        <f t="array" ref="S106">T106/EXP(SUM((DS!$D$3:$D$102)*0.5*(WL!S$3:S$102/WL!S106+WL!T$3:T$102/WL!T106)*IFERROR(LN(T$3:T$102/S$3:S$102),0)))</f>
        <v>0.9972243591014992</v>
      </c>
      <c r="T106" s="28">
        <v>1</v>
      </c>
      <c r="U106" s="28">
        <f t="array" ref="U106">T106*EXP(SUM((DS!$D$3:$D$102)*0.5*(WL!T$3:T$102/WL!T106+WL!U$3:U$102/WL!U106)*IFERROR(LN(U$3:U$102/T$3:T$102),0)))</f>
        <v>1.0069607727151393</v>
      </c>
      <c r="V106" s="28">
        <f t="array" ref="V106">U106*EXP(SUM((DS!$D$3:$D$102)*0.5*(WL!U$3:U$102/WL!U106+WL!V$3:V$102/WL!V106)*IFERROR(LN(V$3:V$102/U$3:U$102),0)))</f>
        <v>1.0038135345072206</v>
      </c>
      <c r="W106" s="28">
        <f t="array" ref="W106">V106*EXP(SUM((DS!$D$3:$D$102)*0.5*(WL!V$3:V$102/WL!V106+WL!W$3:W$102/WL!W106)*IFERROR(LN(W$3:W$102/V$3:V$102),0)))</f>
        <v>1.0037984541885832</v>
      </c>
      <c r="X106" s="28">
        <f t="array" ref="X106">W106*EXP(SUM((DS!$D$3:$D$102)*0.5*(WL!W$3:W$102/WL!W106+WL!X$3:X$102/WL!X106)*IFERROR(LN(X$3:X$102/W$3:W$102),0)))</f>
        <v>1.0143425898258063</v>
      </c>
      <c r="Y106" s="28">
        <f t="array" ref="Y106">X106*EXP(SUM((DS!$D$3:$D$102)*0.5*(WL!X$3:X$102/WL!X106+WL!Y$3:Y$102/WL!Y106)*IFERROR(LN(Y$3:Y$102/X$3:X$102),0)))</f>
        <v>1.0163919735825797</v>
      </c>
      <c r="Z106" s="28">
        <f t="array" ref="Z106">Y106*EXP(SUM((DS!$D$3:$D$102)*0.5*(WL!Y$3:Y$102/WL!Y106+WL!Z$3:Z$102/WL!Z106)*IFERROR(LN(Z$3:Z$102/Y$3:Y$102),0)))</f>
        <v>1.0208750264245248</v>
      </c>
      <c r="AA106" s="28">
        <f t="array" ref="AA106">Z106*EXP(SUM((DS!$D$3:$D$102)*0.5*(WL!Z$3:Z$102/WL!Z106+WL!AA$3:AA$102/WL!AA106)*IFERROR(LN(AA$3:AA$102/Z$3:Z$102),0)))</f>
        <v>1.0091879469012968</v>
      </c>
    </row>
    <row r="107" spans="1:28" x14ac:dyDescent="0.15">
      <c r="A107" s="8">
        <v>203</v>
      </c>
      <c r="B107" s="14" t="s">
        <v>244</v>
      </c>
      <c r="C107" s="28">
        <f t="array" ref="C107">D107/EXP(SUM((DS!$E$3:$E$102)*0.5*(WL!C$3:C$102/WL!C107+WL!D$3:D$102/WL!D107)*IFERROR(LN(D$3:D$102/C$3:C$102),0)))</f>
        <v>0.90102544934811046</v>
      </c>
      <c r="D107" s="28">
        <f t="array" ref="D107">E107/EXP(SUM((DS!$E$3:$E$102)*0.5*(WL!D$3:D$102/WL!D107+WL!E$3:E$102/WL!E107)*IFERROR(LN(E$3:E$102/D$3:D$102),0)))</f>
        <v>0.91630755834482658</v>
      </c>
      <c r="E107" s="28">
        <f t="array" ref="E107">F107/EXP(SUM((DS!$E$3:$E$102)*0.5*(WL!E$3:E$102/WL!E107+WL!F$3:F$102/WL!F107)*IFERROR(LN(F$3:F$102/E$3:E$102),0)))</f>
        <v>0.91428536355668921</v>
      </c>
      <c r="F107" s="28">
        <f t="array" ref="F107">G107/EXP(SUM((DS!$E$3:$E$102)*0.5*(WL!F$3:F$102/WL!F107+WL!G$3:G$102/WL!G107)*IFERROR(LN(G$3:G$102/F$3:F$102),0)))</f>
        <v>0.91512957977453679</v>
      </c>
      <c r="G107" s="28">
        <f t="array" ref="G107">H107/EXP(SUM((DS!$E$3:$E$102)*0.5*(WL!G$3:G$102/WL!G107+WL!H$3:H$102/WL!H107)*IFERROR(LN(H$3:H$102/G$3:G$102),0)))</f>
        <v>0.92909969370309797</v>
      </c>
      <c r="H107" s="28">
        <f t="array" ref="H107">I107/EXP(SUM((DS!$E$3:$E$102)*0.5*(WL!H$3:H$102/WL!H107+WL!I$3:I$102/WL!I107)*IFERROR(LN(I$3:I$102/H$3:H$102),0)))</f>
        <v>0.93551883886051779</v>
      </c>
      <c r="I107" s="28">
        <f t="array" ref="I107">J107/EXP(SUM((DS!$E$3:$E$102)*0.5*(WL!I$3:I$102/WL!I107+WL!J$3:J$102/WL!J107)*IFERROR(LN(J$3:J$102/I$3:I$102),0)))</f>
        <v>0.94325157684573646</v>
      </c>
      <c r="J107" s="28">
        <f t="array" ref="J107">K107/EXP(SUM((DS!$E$3:$E$102)*0.5*(WL!J$3:J$102/WL!J107+WL!K$3:K$102/WL!K107)*IFERROR(LN(K$3:K$102/J$3:J$102),0)))</f>
        <v>0.94221186754622455</v>
      </c>
      <c r="K107" s="28">
        <f t="array" ref="K107">L107/EXP(SUM((DS!$E$3:$E$102)*0.5*(WL!K$3:K$102/WL!K107+WL!L$3:L$102/WL!L107)*IFERROR(LN(L$3:L$102/K$3:K$102),0)))</f>
        <v>0.95198794657911012</v>
      </c>
      <c r="L107" s="28">
        <f t="array" ref="L107">M107/EXP(SUM((DS!$E$3:$E$102)*0.5*(WL!L$3:L$102/WL!L107+WL!M$3:M$102/WL!M107)*IFERROR(LN(M$3:M$102/L$3:L$102),0)))</f>
        <v>0.95722613799879419</v>
      </c>
      <c r="M107" s="28">
        <f t="array" ref="M107">N107/EXP(SUM((DS!$E$3:$E$102)*0.5*(WL!M$3:M$102/WL!M107+WL!N$3:N$102/WL!N107)*IFERROR(LN(N$3:N$102/M$3:M$102),0)))</f>
        <v>0.9660124768420788</v>
      </c>
      <c r="N107" s="28">
        <f t="array" ref="N107">O107/EXP(SUM((DS!$E$3:$E$102)*0.5*(WL!N$3:N$102/WL!N107+WL!O$3:O$102/WL!O107)*IFERROR(LN(O$3:O$102/N$3:N$102),0)))</f>
        <v>0.97493189744780051</v>
      </c>
      <c r="O107" s="28">
        <f t="array" ref="O107">P107/EXP(SUM((DS!$E$3:$E$102)*0.5*(WL!O$3:O$102/WL!O107+WL!P$3:P$102/WL!P107)*IFERROR(LN(P$3:P$102/O$3:O$102),0)))</f>
        <v>0.98675027015327255</v>
      </c>
      <c r="P107" s="28">
        <f t="array" ref="P107">Q107/EXP(SUM((DS!$E$3:$E$102)*0.5*(WL!P$3:P$102/WL!P107+WL!Q$3:Q$102/WL!Q107)*IFERROR(LN(Q$3:Q$102/P$3:P$102),0)))</f>
        <v>0.98712759977186837</v>
      </c>
      <c r="Q107" s="28">
        <f t="array" ref="Q107">R107/EXP(SUM((DS!$E$3:$E$102)*0.5*(WL!Q$3:Q$102/WL!Q107+WL!R$3:R$102/WL!R107)*IFERROR(LN(R$3:R$102/Q$3:Q$102),0)))</f>
        <v>0.98824193865268917</v>
      </c>
      <c r="R107" s="28">
        <f t="array" ref="R107">S107/EXP(SUM((DS!$E$3:$E$102)*0.5*(WL!R$3:R$102/WL!R107+WL!S$3:S$102/WL!S107)*IFERROR(LN(S$3:S$102/R$3:R$102),0)))</f>
        <v>0.9882901387003552</v>
      </c>
      <c r="S107" s="28">
        <f t="array" ref="S107">T107/EXP(SUM((DS!$E$3:$E$102)*0.5*(WL!S$3:S$102/WL!S107+WL!T$3:T$102/WL!T107)*IFERROR(LN(T$3:T$102/S$3:S$102),0)))</f>
        <v>1.0000237505547962</v>
      </c>
      <c r="T107" s="28">
        <v>1</v>
      </c>
      <c r="U107" s="28">
        <f t="array" ref="U107">T107*EXP(SUM((DS!$E$3:$E$102)*0.5*(WL!T$3:T$102/WL!T107+WL!U$3:U$102/WL!U107)*IFERROR(LN(U$3:U$102/T$3:T$102),0)))</f>
        <v>1.0167921320137407</v>
      </c>
      <c r="V107" s="28">
        <f t="array" ref="V107">U107*EXP(SUM((DS!$E$3:$E$102)*0.5*(WL!U$3:U$102/WL!U107+WL!V$3:V$102/WL!V107)*IFERROR(LN(V$3:V$102/U$3:U$102),0)))</f>
        <v>1.0103623973570495</v>
      </c>
      <c r="W107" s="28">
        <f t="array" ref="W107">V107*EXP(SUM((DS!$E$3:$E$102)*0.5*(WL!V$3:V$102/WL!V107+WL!W$3:W$102/WL!W107)*IFERROR(LN(W$3:W$102/V$3:V$102),0)))</f>
        <v>1.0024853789529959</v>
      </c>
      <c r="X107" s="28">
        <f t="array" ref="X107">W107*EXP(SUM((DS!$E$3:$E$102)*0.5*(WL!W$3:W$102/WL!W107+WL!X$3:X$102/WL!X107)*IFERROR(LN(X$3:X$102/W$3:W$102),0)))</f>
        <v>1.0154544404232719</v>
      </c>
      <c r="Y107" s="28">
        <f t="array" ref="Y107">X107*EXP(SUM((DS!$E$3:$E$102)*0.5*(WL!X$3:X$102/WL!X107+WL!Y$3:Y$102/WL!Y107)*IFERROR(LN(Y$3:Y$102/X$3:X$102),0)))</f>
        <v>1.017493086656664</v>
      </c>
      <c r="Z107" s="28">
        <f t="array" ref="Z107">Y107*EXP(SUM((DS!$E$3:$E$102)*0.5*(WL!Y$3:Y$102/WL!Y107+WL!Z$3:Z$102/WL!Z107)*IFERROR(LN(Z$3:Z$102/Y$3:Y$102),0)))</f>
        <v>1.0245308451262882</v>
      </c>
      <c r="AA107" s="28">
        <f t="array" ref="AA107">Z107*EXP(SUM((DS!$E$3:$E$102)*0.5*(WL!Z$3:Z$102/WL!Z107+WL!AA$3:AA$102/WL!AA107)*IFERROR(LN(AA$3:AA$102/Z$3:Z$102),0)))</f>
        <v>1.0102145852818458</v>
      </c>
    </row>
    <row r="108" spans="1:28" x14ac:dyDescent="0.15">
      <c r="A108" s="8">
        <v>204</v>
      </c>
      <c r="B108" s="14" t="s">
        <v>245</v>
      </c>
      <c r="C108" s="28">
        <f t="array" ref="C108">D108/EXP(SUM((DS!$F$3:$F$102)*0.5*(WL!C$3:C$102/WL!C108+WL!D$3:D$102/WL!D108)*IFERROR(LN(D$3:D$102/C$3:C$102),0)))</f>
        <v>0.90190580398685571</v>
      </c>
      <c r="D108" s="28">
        <f t="array" ref="D108">E108/EXP(SUM((DS!$F$3:$F$102)*0.5*(WL!D$3:D$102/WL!D108+WL!E$3:E$102/WL!E108)*IFERROR(LN(E$3:E$102/D$3:D$102),0)))</f>
        <v>0.91644247848306015</v>
      </c>
      <c r="E108" s="28">
        <f t="array" ref="E108">F108/EXP(SUM((DS!$F$3:$F$102)*0.5*(WL!E$3:E$102/WL!E108+WL!F$3:F$102/WL!F108)*IFERROR(LN(F$3:F$102/E$3:E$102),0)))</f>
        <v>0.91452619955743364</v>
      </c>
      <c r="F108" s="28">
        <f t="array" ref="F108">G108/EXP(SUM((DS!$F$3:$F$102)*0.5*(WL!F$3:F$102/WL!F108+WL!G$3:G$102/WL!G108)*IFERROR(LN(G$3:G$102/F$3:F$102),0)))</f>
        <v>0.9163847392408796</v>
      </c>
      <c r="G108" s="28">
        <f t="array" ref="G108">H108/EXP(SUM((DS!$F$3:$F$102)*0.5*(WL!G$3:G$102/WL!G108+WL!H$3:H$102/WL!H108)*IFERROR(LN(H$3:H$102/G$3:G$102),0)))</f>
        <v>0.92656884569790465</v>
      </c>
      <c r="H108" s="28">
        <f t="array" ref="H108">I108/EXP(SUM((DS!$F$3:$F$102)*0.5*(WL!H$3:H$102/WL!H108+WL!I$3:I$102/WL!I108)*IFERROR(LN(I$3:I$102/H$3:H$102),0)))</f>
        <v>0.93200074351515927</v>
      </c>
      <c r="I108" s="28">
        <f t="array" ref="I108">J108/EXP(SUM((DS!$F$3:$F$102)*0.5*(WL!I$3:I$102/WL!I108+WL!J$3:J$102/WL!J108)*IFERROR(LN(J$3:J$102/I$3:I$102),0)))</f>
        <v>0.94502168336517933</v>
      </c>
      <c r="J108" s="28">
        <f t="array" ref="J108">K108/EXP(SUM((DS!$F$3:$F$102)*0.5*(WL!J$3:J$102/WL!J108+WL!K$3:K$102/WL!K108)*IFERROR(LN(K$3:K$102/J$3:J$102),0)))</f>
        <v>0.9458210145367405</v>
      </c>
      <c r="K108" s="28">
        <f t="array" ref="K108">L108/EXP(SUM((DS!$F$3:$F$102)*0.5*(WL!K$3:K$102/WL!K108+WL!L$3:L$102/WL!L108)*IFERROR(LN(L$3:L$102/K$3:K$102),0)))</f>
        <v>0.95367393780674281</v>
      </c>
      <c r="L108" s="28">
        <f t="array" ref="L108">M108/EXP(SUM((DS!$F$3:$F$102)*0.5*(WL!L$3:L$102/WL!L108+WL!M$3:M$102/WL!M108)*IFERROR(LN(M$3:M$102/L$3:L$102),0)))</f>
        <v>0.95910069594715963</v>
      </c>
      <c r="M108" s="28">
        <f t="array" ref="M108">N108/EXP(SUM((DS!$F$3:$F$102)*0.5*(WL!M$3:M$102/WL!M108+WL!N$3:N$102/WL!N108)*IFERROR(LN(N$3:N$102/M$3:M$102),0)))</f>
        <v>0.96830756501308668</v>
      </c>
      <c r="N108" s="28">
        <f t="array" ref="N108">O108/EXP(SUM((DS!$F$3:$F$102)*0.5*(WL!N$3:N$102/WL!N108+WL!O$3:O$102/WL!O108)*IFERROR(LN(O$3:O$102/N$3:N$102),0)))</f>
        <v>0.9763549941891696</v>
      </c>
      <c r="O108" s="28">
        <f t="array" ref="O108">P108/EXP(SUM((DS!$F$3:$F$102)*0.5*(WL!O$3:O$102/WL!O108+WL!P$3:P$102/WL!P108)*IFERROR(LN(P$3:P$102/O$3:O$102),0)))</f>
        <v>0.98864595672464428</v>
      </c>
      <c r="P108" s="28">
        <f t="array" ref="P108">Q108/EXP(SUM((DS!$F$3:$F$102)*0.5*(WL!P$3:P$102/WL!P108+WL!Q$3:Q$102/WL!Q108)*IFERROR(LN(Q$3:Q$102/P$3:P$102),0)))</f>
        <v>0.98705523212498536</v>
      </c>
      <c r="Q108" s="28">
        <f t="array" ref="Q108">R108/EXP(SUM((DS!$F$3:$F$102)*0.5*(WL!Q$3:Q$102/WL!Q108+WL!R$3:R$102/WL!R108)*IFERROR(LN(R$3:R$102/Q$3:Q$102),0)))</f>
        <v>0.98601556047278571</v>
      </c>
      <c r="R108" s="28">
        <f t="array" ref="R108">S108/EXP(SUM((DS!$F$3:$F$102)*0.5*(WL!R$3:R$102/WL!R108+WL!S$3:S$102/WL!S108)*IFERROR(LN(S$3:S$102/R$3:R$102),0)))</f>
        <v>0.99516816787823337</v>
      </c>
      <c r="S108" s="28">
        <f t="array" ref="S108">T108/EXP(SUM((DS!$F$3:$F$102)*0.5*(WL!S$3:S$102/WL!S108+WL!T$3:T$102/WL!T108)*IFERROR(LN(T$3:T$102/S$3:S$102),0)))</f>
        <v>0.99802840458877784</v>
      </c>
      <c r="T108" s="28">
        <v>1</v>
      </c>
      <c r="U108" s="28">
        <f t="array" ref="U108">T108*EXP(SUM((DS!$F$3:$F$102)*0.5*(WL!T$3:T$102/WL!T108+WL!U$3:U$102/WL!U108)*IFERROR(LN(U$3:U$102/T$3:T$102),0)))</f>
        <v>1.0040363871759947</v>
      </c>
      <c r="V108" s="28">
        <f t="array" ref="V108">U108*EXP(SUM((DS!$F$3:$F$102)*0.5*(WL!U$3:U$102/WL!U108+WL!V$3:V$102/WL!V108)*IFERROR(LN(V$3:V$102/U$3:U$102),0)))</f>
        <v>0.99614230043115604</v>
      </c>
      <c r="W108" s="28">
        <f t="array" ref="W108">V108*EXP(SUM((DS!$F$3:$F$102)*0.5*(WL!V$3:V$102/WL!V108+WL!W$3:W$102/WL!W108)*IFERROR(LN(W$3:W$102/V$3:V$102),0)))</f>
        <v>0.99442186701498303</v>
      </c>
      <c r="X108" s="28">
        <f t="array" ref="X108">W108*EXP(SUM((DS!$F$3:$F$102)*0.5*(WL!W$3:W$102/WL!W108+WL!X$3:X$102/WL!X108)*IFERROR(LN(X$3:X$102/W$3:W$102),0)))</f>
        <v>1.0049033008749371</v>
      </c>
      <c r="Y108" s="28">
        <f t="array" ref="Y108">X108*EXP(SUM((DS!$F$3:$F$102)*0.5*(WL!X$3:X$102/WL!X108+WL!Y$3:Y$102/WL!Y108)*IFERROR(LN(Y$3:Y$102/X$3:X$102),0)))</f>
        <v>1.0051470080170954</v>
      </c>
      <c r="Z108" s="28">
        <f t="array" ref="Z108">Y108*EXP(SUM((DS!$F$3:$F$102)*0.5*(WL!Y$3:Y$102/WL!Y108+WL!Z$3:Z$102/WL!Z108)*IFERROR(LN(Z$3:Z$102/Y$3:Y$102),0)))</f>
        <v>1.0105391303023838</v>
      </c>
      <c r="AA108" s="28">
        <f t="array" ref="AA108">Z108*EXP(SUM((DS!$F$3:$F$102)*0.5*(WL!Z$3:Z$102/WL!Z108+WL!AA$3:AA$102/WL!AA108)*IFERROR(LN(AA$3:AA$102/Z$3:Z$102),0)))</f>
        <v>0.99794546397014494</v>
      </c>
    </row>
    <row r="109" spans="1:28" x14ac:dyDescent="0.15">
      <c r="A109" s="8">
        <v>205</v>
      </c>
      <c r="B109" s="14" t="s">
        <v>246</v>
      </c>
      <c r="C109" s="28">
        <f t="array" ref="C109">D109/EXP(SUM((DS!$G$3:$G$102)*0.5*(WL!C$3:C$102/WL!C109+WL!D$3:D$102/WL!D109)*IFERROR(LN(D$3:D$102/C$3:C$102),0)))</f>
        <v>0.89704086701662034</v>
      </c>
      <c r="D109" s="28">
        <f t="array" ref="D109">E109/EXP(SUM((DS!$G$3:$G$102)*0.5*(WL!D$3:D$102/WL!D109+WL!E$3:E$102/WL!E109)*IFERROR(LN(E$3:E$102/D$3:D$102),0)))</f>
        <v>0.91055905800416825</v>
      </c>
      <c r="E109" s="28">
        <f t="array" ref="E109">F109/EXP(SUM((DS!$G$3:$G$102)*0.5*(WL!E$3:E$102/WL!E109+WL!F$3:F$102/WL!F109)*IFERROR(LN(F$3:F$102/E$3:E$102),0)))</f>
        <v>0.90901440212396245</v>
      </c>
      <c r="F109" s="28">
        <f t="array" ref="F109">G109/EXP(SUM((DS!$G$3:$G$102)*0.5*(WL!F$3:F$102/WL!F109+WL!G$3:G$102/WL!G109)*IFERROR(LN(G$3:G$102/F$3:F$102),0)))</f>
        <v>0.91057975121188006</v>
      </c>
      <c r="G109" s="28">
        <f t="array" ref="G109">H109/EXP(SUM((DS!$G$3:$G$102)*0.5*(WL!G$3:G$102/WL!G109+WL!H$3:H$102/WL!H109)*IFERROR(LN(H$3:H$102/G$3:G$102),0)))</f>
        <v>0.91919660722019048</v>
      </c>
      <c r="H109" s="28">
        <f t="array" ref="H109">I109/EXP(SUM((DS!$G$3:$G$102)*0.5*(WL!H$3:H$102/WL!H109+WL!I$3:I$102/WL!I109)*IFERROR(LN(I$3:I$102/H$3:H$102),0)))</f>
        <v>0.92453708613467056</v>
      </c>
      <c r="I109" s="28">
        <f t="array" ref="I109">J109/EXP(SUM((DS!$G$3:$G$102)*0.5*(WL!I$3:I$102/WL!I109+WL!J$3:J$102/WL!J109)*IFERROR(LN(J$3:J$102/I$3:I$102),0)))</f>
        <v>0.93824095972179167</v>
      </c>
      <c r="J109" s="28">
        <f t="array" ref="J109">K109/EXP(SUM((DS!$G$3:$G$102)*0.5*(WL!J$3:J$102/WL!J109+WL!K$3:K$102/WL!K109)*IFERROR(LN(K$3:K$102/J$3:J$102),0)))</f>
        <v>0.9424799218845108</v>
      </c>
      <c r="K109" s="28">
        <f t="array" ref="K109">L109/EXP(SUM((DS!$G$3:$G$102)*0.5*(WL!K$3:K$102/WL!K109+WL!L$3:L$102/WL!L109)*IFERROR(LN(L$3:L$102/K$3:K$102),0)))</f>
        <v>0.94895124815809617</v>
      </c>
      <c r="L109" s="28">
        <f t="array" ref="L109">M109/EXP(SUM((DS!$G$3:$G$102)*0.5*(WL!L$3:L$102/WL!L109+WL!M$3:M$102/WL!M109)*IFERROR(LN(M$3:M$102/L$3:L$102),0)))</f>
        <v>0.954850208274729</v>
      </c>
      <c r="M109" s="28">
        <f t="array" ref="M109">N109/EXP(SUM((DS!$G$3:$G$102)*0.5*(WL!M$3:M$102/WL!M109+WL!N$3:N$102/WL!N109)*IFERROR(LN(N$3:N$102/M$3:M$102),0)))</f>
        <v>0.96351458525153</v>
      </c>
      <c r="N109" s="28">
        <f t="array" ref="N109">O109/EXP(SUM((DS!$G$3:$G$102)*0.5*(WL!N$3:N$102/WL!N109+WL!O$3:O$102/WL!O109)*IFERROR(LN(O$3:O$102/N$3:N$102),0)))</f>
        <v>0.97228295517260821</v>
      </c>
      <c r="O109" s="28">
        <f t="array" ref="O109">P109/EXP(SUM((DS!$G$3:$G$102)*0.5*(WL!O$3:O$102/WL!O109+WL!P$3:P$102/WL!P109)*IFERROR(LN(P$3:P$102/O$3:O$102),0)))</f>
        <v>0.98354265710094491</v>
      </c>
      <c r="P109" s="28">
        <f t="array" ref="P109">Q109/EXP(SUM((DS!$G$3:$G$102)*0.5*(WL!P$3:P$102/WL!P109+WL!Q$3:Q$102/WL!Q109)*IFERROR(LN(Q$3:Q$102/P$3:P$102),0)))</f>
        <v>0.98452522109529139</v>
      </c>
      <c r="Q109" s="28">
        <f t="array" ref="Q109">R109/EXP(SUM((DS!$G$3:$G$102)*0.5*(WL!Q$3:Q$102/WL!Q109+WL!R$3:R$102/WL!R109)*IFERROR(LN(R$3:R$102/Q$3:Q$102),0)))</f>
        <v>0.98403015723055021</v>
      </c>
      <c r="R109" s="28">
        <f t="array" ref="R109">S109/EXP(SUM((DS!$G$3:$G$102)*0.5*(WL!R$3:R$102/WL!R109+WL!S$3:S$102/WL!S109)*IFERROR(LN(S$3:S$102/R$3:R$102),0)))</f>
        <v>0.99211405101398209</v>
      </c>
      <c r="S109" s="28">
        <f t="array" ref="S109">T109/EXP(SUM((DS!$G$3:$G$102)*0.5*(WL!S$3:S$102/WL!S109+WL!T$3:T$102/WL!T109)*IFERROR(LN(T$3:T$102/S$3:S$102),0)))</f>
        <v>0.99624015216758577</v>
      </c>
      <c r="T109" s="28">
        <v>1</v>
      </c>
      <c r="U109" s="28">
        <f t="array" ref="U109">T109*EXP(SUM((DS!$G$3:$G$102)*0.5*(WL!T$3:T$102/WL!T109+WL!U$3:U$102/WL!U109)*IFERROR(LN(U$3:U$102/T$3:T$102),0)))</f>
        <v>1.0035010362632695</v>
      </c>
      <c r="V109" s="28">
        <f t="array" ref="V109">U109*EXP(SUM((DS!$G$3:$G$102)*0.5*(WL!U$3:U$102/WL!U109+WL!V$3:V$102/WL!V109)*IFERROR(LN(V$3:V$102/U$3:U$102),0)))</f>
        <v>1.0014556176599827</v>
      </c>
      <c r="W109" s="28">
        <f t="array" ref="W109">V109*EXP(SUM((DS!$G$3:$G$102)*0.5*(WL!V$3:V$102/WL!V109+WL!W$3:W$102/WL!W109)*IFERROR(LN(W$3:W$102/V$3:V$102),0)))</f>
        <v>1.0040059312983933</v>
      </c>
      <c r="X109" s="28">
        <f t="array" ref="X109">W109*EXP(SUM((DS!$G$3:$G$102)*0.5*(WL!W$3:W$102/WL!W109+WL!X$3:X$102/WL!X109)*IFERROR(LN(X$3:X$102/W$3:W$102),0)))</f>
        <v>1.0137682793648544</v>
      </c>
      <c r="Y109" s="28">
        <f t="array" ref="Y109">X109*EXP(SUM((DS!$G$3:$G$102)*0.5*(WL!X$3:X$102/WL!X109+WL!Y$3:Y$102/WL!Y109)*IFERROR(LN(Y$3:Y$102/X$3:X$102),0)))</f>
        <v>1.0158209344720368</v>
      </c>
      <c r="Z109" s="28">
        <f t="array" ref="Z109">Y109*EXP(SUM((DS!$G$3:$G$102)*0.5*(WL!Y$3:Y$102/WL!Y109+WL!Z$3:Z$102/WL!Z109)*IFERROR(LN(Z$3:Z$102/Y$3:Y$102),0)))</f>
        <v>1.0195090156489595</v>
      </c>
      <c r="AA109" s="28">
        <f t="array" ref="AA109">Z109*EXP(SUM((DS!$G$3:$G$102)*0.5*(WL!Z$3:Z$102/WL!Z109+WL!AA$3:AA$102/WL!AA109)*IFERROR(LN(AA$3:AA$102/Z$3:Z$102),0)))</f>
        <v>1.0086435732615533</v>
      </c>
    </row>
    <row r="110" spans="1:28" x14ac:dyDescent="0.15">
      <c r="A110" s="8">
        <v>206</v>
      </c>
      <c r="B110" s="14" t="s">
        <v>252</v>
      </c>
      <c r="C110" s="28">
        <f t="array" ref="C110">D110/EXP(SUM((DS!$H$3:$H$102)*0.5*(WL!C$3:C$102/WL!C110+WL!D$3:D$102/WL!D110)*IFERROR(LN(D$3:D$102/C$3:C$102),0)))</f>
        <v>0.90178720410803015</v>
      </c>
      <c r="D110" s="28">
        <f t="array" ref="D110">E110/EXP(SUM((DS!$H$3:$H$102)*0.5*(WL!D$3:D$102/WL!D110+WL!E$3:E$102/WL!E110)*IFERROR(LN(E$3:E$102/D$3:D$102),0)))</f>
        <v>0.91649402705919025</v>
      </c>
      <c r="E110" s="28">
        <f t="array" ref="E110">F110/EXP(SUM((DS!$H$3:$H$102)*0.5*(WL!E$3:E$102/WL!E110+WL!F$3:F$102/WL!F110)*IFERROR(LN(F$3:F$102/E$3:E$102),0)))</f>
        <v>0.9145522959922473</v>
      </c>
      <c r="F110" s="28">
        <f t="array" ref="F110">G110/EXP(SUM((DS!$H$3:$H$102)*0.5*(WL!F$3:F$102/WL!F110+WL!G$3:G$102/WL!G110)*IFERROR(LN(G$3:G$102/F$3:F$102),0)))</f>
        <v>0.91618371464396775</v>
      </c>
      <c r="G110" s="28">
        <f t="array" ref="G110">H110/EXP(SUM((DS!$H$3:$H$102)*0.5*(WL!G$3:G$102/WL!G110+WL!H$3:H$102/WL!H110)*IFERROR(LN(H$3:H$102/G$3:G$102),0)))</f>
        <v>0.9272150869337169</v>
      </c>
      <c r="H110" s="28">
        <f t="array" ref="H110">I110/EXP(SUM((DS!$H$3:$H$102)*0.5*(WL!H$3:H$102/WL!H110+WL!I$3:I$102/WL!I110)*IFERROR(LN(I$3:I$102/H$3:H$102),0)))</f>
        <v>0.93286470997318782</v>
      </c>
      <c r="I110" s="28">
        <f t="array" ref="I110">J110/EXP(SUM((DS!$H$3:$H$102)*0.5*(WL!I$3:I$102/WL!I110+WL!J$3:J$102/WL!J110)*IFERROR(LN(J$3:J$102/I$3:I$102),0)))</f>
        <v>0.94472066673373378</v>
      </c>
      <c r="J110" s="28">
        <f t="array" ref="J110">K110/EXP(SUM((DS!$H$3:$H$102)*0.5*(WL!J$3:J$102/WL!J110+WL!K$3:K$102/WL!K110)*IFERROR(LN(K$3:K$102/J$3:J$102),0)))</f>
        <v>0.94511615319992037</v>
      </c>
      <c r="K110" s="28">
        <f t="array" ref="K110">L110/EXP(SUM((DS!$H$3:$H$102)*0.5*(WL!K$3:K$102/WL!K110+WL!L$3:L$102/WL!L110)*IFERROR(LN(L$3:L$102/K$3:K$102),0)))</f>
        <v>0.95338374971413764</v>
      </c>
      <c r="L110" s="28">
        <f t="array" ref="L110">M110/EXP(SUM((DS!$H$3:$H$102)*0.5*(WL!L$3:L$102/WL!L110+WL!M$3:M$102/WL!M110)*IFERROR(LN(M$3:M$102/L$3:L$102),0)))</f>
        <v>0.95877089641107915</v>
      </c>
      <c r="M110" s="28">
        <f t="array" ref="M110">N110/EXP(SUM((DS!$H$3:$H$102)*0.5*(WL!M$3:M$102/WL!M110+WL!N$3:N$102/WL!N110)*IFERROR(LN(N$3:N$102/M$3:M$102),0)))</f>
        <v>0.96789198999739856</v>
      </c>
      <c r="N110" s="28">
        <f t="array" ref="N110">O110/EXP(SUM((DS!$H$3:$H$102)*0.5*(WL!N$3:N$102/WL!N110+WL!O$3:O$102/WL!O110)*IFERROR(LN(O$3:O$102/N$3:N$102),0)))</f>
        <v>0.9761193528483274</v>
      </c>
      <c r="O110" s="28">
        <f t="array" ref="O110">P110/EXP(SUM((DS!$H$3:$H$102)*0.5*(WL!O$3:O$102/WL!O110+WL!P$3:P$102/WL!P110)*IFERROR(LN(P$3:P$102/O$3:O$102),0)))</f>
        <v>0.98830925740708597</v>
      </c>
      <c r="P110" s="28">
        <f t="array" ref="P110">Q110/EXP(SUM((DS!$H$3:$H$102)*0.5*(WL!P$3:P$102/WL!P110+WL!Q$3:Q$102/WL!Q110)*IFERROR(LN(Q$3:Q$102/P$3:P$102),0)))</f>
        <v>0.98712027839607641</v>
      </c>
      <c r="Q110" s="28">
        <f t="array" ref="Q110">R110/EXP(SUM((DS!$H$3:$H$102)*0.5*(WL!Q$3:Q$102/WL!Q110+WL!R$3:R$102/WL!R110)*IFERROR(LN(R$3:R$102/Q$3:Q$102),0)))</f>
        <v>0.98651958137679996</v>
      </c>
      <c r="R110" s="28">
        <f t="array" ref="R110">S110/EXP(SUM((DS!$H$3:$H$102)*0.5*(WL!R$3:R$102/WL!R110+WL!S$3:S$102/WL!S110)*IFERROR(LN(S$3:S$102/R$3:R$102),0)))</f>
        <v>0.99390000817645163</v>
      </c>
      <c r="S110" s="28">
        <f t="array" ref="S110">T110/EXP(SUM((DS!$H$3:$H$102)*0.5*(WL!S$3:S$102/WL!S110+WL!T$3:T$102/WL!T110)*IFERROR(LN(T$3:T$102/S$3:S$102),0)))</f>
        <v>0.99840828174334539</v>
      </c>
      <c r="T110" s="28">
        <v>1</v>
      </c>
      <c r="U110" s="28">
        <f t="array" ref="U110">T110*EXP(SUM((DS!$H$3:$H$102)*0.5*(WL!T$3:T$102/WL!T110+WL!U$3:U$102/WL!U110)*IFERROR(LN(U$3:U$102/T$3:T$102),0)))</f>
        <v>1.006448500641508</v>
      </c>
      <c r="V110" s="28">
        <f t="array" ref="V110">U110*EXP(SUM((DS!$H$3:$H$102)*0.5*(WL!U$3:U$102/WL!U110+WL!V$3:V$102/WL!V110)*IFERROR(LN(V$3:V$102/U$3:U$102),0)))</f>
        <v>0.99882176217710372</v>
      </c>
      <c r="W110" s="28">
        <f t="array" ref="W110">V110*EXP(SUM((DS!$H$3:$H$102)*0.5*(WL!V$3:V$102/WL!V110+WL!W$3:W$102/WL!W110)*IFERROR(LN(W$3:W$102/V$3:V$102),0)))</f>
        <v>0.99599328634650908</v>
      </c>
      <c r="X110" s="28">
        <f t="array" ref="X110">W110*EXP(SUM((DS!$H$3:$H$102)*0.5*(WL!W$3:W$102/WL!W110+WL!X$3:X$102/WL!X110)*IFERROR(LN(X$3:X$102/W$3:W$102),0)))</f>
        <v>1.0069187237146591</v>
      </c>
      <c r="Y110" s="28">
        <f t="array" ref="Y110">X110*EXP(SUM((DS!$H$3:$H$102)*0.5*(WL!X$3:X$102/WL!X110+WL!Y$3:Y$102/WL!Y110)*IFERROR(LN(Y$3:Y$102/X$3:X$102),0)))</f>
        <v>1.0074762073695243</v>
      </c>
      <c r="Z110" s="28">
        <f t="array" ref="Z110">Y110*EXP(SUM((DS!$H$3:$H$102)*0.5*(WL!Y$3:Y$102/WL!Y110+WL!Z$3:Z$102/WL!Z110)*IFERROR(LN(Z$3:Z$102/Y$3:Y$102),0)))</f>
        <v>1.0131550127905484</v>
      </c>
      <c r="AA110" s="28">
        <f t="array" ref="AA110">Z110*EXP(SUM((DS!$H$3:$H$102)*0.5*(WL!Z$3:Z$102/WL!Z110+WL!AA$3:AA$102/WL!AA110)*IFERROR(LN(AA$3:AA$102/Z$3:Z$102),0)))</f>
        <v>1.0002580118882645</v>
      </c>
    </row>
    <row r="112" spans="1:28" x14ac:dyDescent="0.15">
      <c r="U112" s="28"/>
      <c r="V112" s="28"/>
      <c r="W112" s="28"/>
      <c r="X112" s="28"/>
      <c r="Y112" s="28"/>
      <c r="Z112" s="28"/>
      <c r="AA112" s="28"/>
      <c r="AB112" s="28"/>
    </row>
    <row r="113" spans="21:27" x14ac:dyDescent="0.15">
      <c r="U113" s="28"/>
      <c r="V113" s="28"/>
      <c r="W113" s="28"/>
      <c r="X113" s="28"/>
      <c r="Y113" s="28"/>
      <c r="Z113" s="28"/>
      <c r="AA113" s="28"/>
    </row>
    <row r="114" spans="21:27" x14ac:dyDescent="0.15">
      <c r="U114" s="28"/>
      <c r="V114" s="28"/>
      <c r="W114" s="28"/>
      <c r="X114" s="28"/>
      <c r="Y114" s="28"/>
      <c r="Z114" s="28"/>
      <c r="AA114" s="28"/>
    </row>
    <row r="115" spans="21:27" x14ac:dyDescent="0.15">
      <c r="U115" s="28"/>
      <c r="V115" s="28"/>
      <c r="W115" s="28"/>
      <c r="X115" s="28"/>
      <c r="Y115" s="28"/>
      <c r="Z115" s="28"/>
      <c r="AA115" s="28"/>
    </row>
    <row r="116" spans="21:27" x14ac:dyDescent="0.15">
      <c r="U116" s="28"/>
      <c r="V116" s="28"/>
      <c r="W116" s="28"/>
      <c r="X116" s="28"/>
      <c r="Y116" s="28"/>
      <c r="Z116" s="28"/>
      <c r="AA116" s="28"/>
    </row>
    <row r="117" spans="21:27" x14ac:dyDescent="0.15">
      <c r="U117" s="28"/>
      <c r="V117" s="28"/>
      <c r="W117" s="28"/>
      <c r="X117" s="28"/>
      <c r="Y117" s="28"/>
      <c r="Z117" s="28"/>
      <c r="AA117" s="2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110"/>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114</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26">
        <v>426647.11341313901</v>
      </c>
      <c r="D3" s="26">
        <v>461546.55915502901</v>
      </c>
      <c r="E3" s="26">
        <v>490951.34010235599</v>
      </c>
      <c r="F3" s="26">
        <v>508683.95625324902</v>
      </c>
      <c r="G3" s="26">
        <v>528051.46983684297</v>
      </c>
      <c r="H3" s="26">
        <v>492860.887499384</v>
      </c>
      <c r="I3" s="26">
        <v>541546.55734717997</v>
      </c>
      <c r="J3" s="26">
        <v>555424.43154847797</v>
      </c>
      <c r="K3" s="26">
        <v>589010.32052060298</v>
      </c>
      <c r="L3" s="26">
        <v>674982.20072141697</v>
      </c>
      <c r="M3" s="26">
        <v>772165.48811709299</v>
      </c>
      <c r="N3" s="26">
        <v>890375.539049563</v>
      </c>
      <c r="O3" s="26">
        <v>961983.20916464401</v>
      </c>
      <c r="P3" s="26">
        <v>1017189.79418422</v>
      </c>
      <c r="Q3" s="26">
        <v>999288.04202560999</v>
      </c>
      <c r="R3" s="26">
        <v>1019866.39206358</v>
      </c>
      <c r="S3" s="26">
        <v>1037019.14450442</v>
      </c>
      <c r="T3" s="26">
        <v>1090952.3874043699</v>
      </c>
      <c r="U3" s="26">
        <v>1295092.4589491901</v>
      </c>
      <c r="V3" s="26">
        <v>1375706.1255766801</v>
      </c>
      <c r="W3" s="26">
        <v>1493787.7410434601</v>
      </c>
      <c r="X3" s="26">
        <v>1700031.36058488</v>
      </c>
      <c r="Y3" s="26">
        <v>1676898.2928551601</v>
      </c>
      <c r="Z3" s="26">
        <v>1739715.09996771</v>
      </c>
      <c r="AA3" s="26">
        <v>1864832.2876567601</v>
      </c>
    </row>
    <row r="4" spans="1:27" x14ac:dyDescent="0.15">
      <c r="A4" s="8">
        <v>2</v>
      </c>
      <c r="B4" s="9" t="s">
        <v>141</v>
      </c>
      <c r="C4" s="26">
        <v>535306.924143599</v>
      </c>
      <c r="D4" s="26">
        <v>544360.11464460997</v>
      </c>
      <c r="E4" s="26">
        <v>591678.79840428801</v>
      </c>
      <c r="F4" s="26">
        <v>631773.38356882299</v>
      </c>
      <c r="G4" s="26">
        <v>658354.52518462797</v>
      </c>
      <c r="H4" s="26">
        <v>663675.61464114604</v>
      </c>
      <c r="I4" s="26">
        <v>721207.28102873405</v>
      </c>
      <c r="J4" s="26">
        <v>692083.42661013606</v>
      </c>
      <c r="K4" s="26">
        <v>667486.81855335098</v>
      </c>
      <c r="L4" s="26">
        <v>683089.11208813195</v>
      </c>
      <c r="M4" s="26">
        <v>713694.14002562</v>
      </c>
      <c r="N4" s="26">
        <v>739301.68266057898</v>
      </c>
      <c r="O4" s="26">
        <v>809980.916308788</v>
      </c>
      <c r="P4" s="26">
        <v>858514.58669840102</v>
      </c>
      <c r="Q4" s="26">
        <v>862998.84745941404</v>
      </c>
      <c r="R4" s="26">
        <v>891837.52284372202</v>
      </c>
      <c r="S4" s="26">
        <v>908583.16435495997</v>
      </c>
      <c r="T4" s="26">
        <v>951179.44020322897</v>
      </c>
      <c r="U4" s="26">
        <v>927158.65195422701</v>
      </c>
      <c r="V4" s="26">
        <v>897207.88570307195</v>
      </c>
      <c r="W4" s="26">
        <v>875248.02823802806</v>
      </c>
      <c r="X4" s="26">
        <v>893290.53591974103</v>
      </c>
      <c r="Y4" s="26">
        <v>906186.36010487005</v>
      </c>
      <c r="Z4" s="26">
        <v>928733.22014406195</v>
      </c>
      <c r="AA4" s="26">
        <v>973736.16140301805</v>
      </c>
    </row>
    <row r="5" spans="1:27" x14ac:dyDescent="0.15">
      <c r="A5" s="8">
        <v>3</v>
      </c>
      <c r="B5" s="9" t="s">
        <v>142</v>
      </c>
      <c r="C5" s="26">
        <v>219903.099080482</v>
      </c>
      <c r="D5" s="26">
        <v>226730.186211872</v>
      </c>
      <c r="E5" s="26">
        <v>217370.0318653</v>
      </c>
      <c r="F5" s="26">
        <v>202876.90349477</v>
      </c>
      <c r="G5" s="26">
        <v>191731.29519765201</v>
      </c>
      <c r="H5" s="26">
        <v>172541.29422771701</v>
      </c>
      <c r="I5" s="26">
        <v>170808.136467212</v>
      </c>
      <c r="J5" s="26">
        <v>159643.23629484</v>
      </c>
      <c r="K5" s="26">
        <v>153867.19016365401</v>
      </c>
      <c r="L5" s="26">
        <v>151484.24477653499</v>
      </c>
      <c r="M5" s="26">
        <v>151364.512090592</v>
      </c>
      <c r="N5" s="26">
        <v>152933.07620174199</v>
      </c>
      <c r="O5" s="26">
        <v>189392.80567438199</v>
      </c>
      <c r="P5" s="26">
        <v>217558.86079970101</v>
      </c>
      <c r="Q5" s="26">
        <v>237405.58619689301</v>
      </c>
      <c r="R5" s="26">
        <v>262310.10624717397</v>
      </c>
      <c r="S5" s="26">
        <v>287221.170408695</v>
      </c>
      <c r="T5" s="26">
        <v>288071.83098556299</v>
      </c>
      <c r="U5" s="26">
        <v>306619.32377157098</v>
      </c>
      <c r="V5" s="26">
        <v>303368.845454394</v>
      </c>
      <c r="W5" s="26">
        <v>305505.44127314002</v>
      </c>
      <c r="X5" s="26">
        <v>330501.16225931601</v>
      </c>
      <c r="Y5" s="26">
        <v>331033.71944556001</v>
      </c>
      <c r="Z5" s="26">
        <v>341895.25222961599</v>
      </c>
      <c r="AA5" s="26">
        <v>360029.87142247701</v>
      </c>
    </row>
    <row r="6" spans="1:27" x14ac:dyDescent="0.15">
      <c r="A6" s="8">
        <v>4</v>
      </c>
      <c r="B6" s="11" t="s">
        <v>143</v>
      </c>
      <c r="C6" s="26">
        <v>337603.91509962402</v>
      </c>
      <c r="D6" s="26">
        <v>321540.45015432901</v>
      </c>
      <c r="E6" s="26">
        <v>360992.375605262</v>
      </c>
      <c r="F6" s="26">
        <v>348535.570804791</v>
      </c>
      <c r="G6" s="26">
        <v>409417.97044041299</v>
      </c>
      <c r="H6" s="26">
        <v>462036.43414301297</v>
      </c>
      <c r="I6" s="26">
        <v>526794.67185716098</v>
      </c>
      <c r="J6" s="26">
        <v>437970.13404757302</v>
      </c>
      <c r="K6" s="26">
        <v>430793.572952002</v>
      </c>
      <c r="L6" s="26">
        <v>432939.22884980001</v>
      </c>
      <c r="M6" s="26">
        <v>323864.25283749402</v>
      </c>
      <c r="N6" s="26">
        <v>363456.36110178201</v>
      </c>
      <c r="O6" s="26">
        <v>364036.052969046</v>
      </c>
      <c r="P6" s="26">
        <v>373698.52812592301</v>
      </c>
      <c r="Q6" s="26">
        <v>397537.59115454002</v>
      </c>
      <c r="R6" s="26">
        <v>334801.66051091999</v>
      </c>
      <c r="S6" s="26">
        <v>330339.51632746699</v>
      </c>
      <c r="T6" s="26">
        <v>289008.12318648997</v>
      </c>
      <c r="U6" s="26">
        <v>315505.637089119</v>
      </c>
      <c r="V6" s="26">
        <v>295867.12883105897</v>
      </c>
      <c r="W6" s="26">
        <v>419917.27902928297</v>
      </c>
      <c r="X6" s="26">
        <v>390036.05087983399</v>
      </c>
      <c r="Y6" s="26">
        <v>425539.03784177202</v>
      </c>
      <c r="Z6" s="26">
        <v>456309.80719619599</v>
      </c>
      <c r="AA6" s="26">
        <v>382229.11089456303</v>
      </c>
    </row>
    <row r="7" spans="1:27" x14ac:dyDescent="0.15">
      <c r="A7" s="8">
        <v>5</v>
      </c>
      <c r="B7" s="11" t="s">
        <v>144</v>
      </c>
      <c r="C7" s="26">
        <v>420953.35343413102</v>
      </c>
      <c r="D7" s="26">
        <v>421778.94733760197</v>
      </c>
      <c r="E7" s="26">
        <v>419526.65475040599</v>
      </c>
      <c r="F7" s="26">
        <v>469045.22673580999</v>
      </c>
      <c r="G7" s="26">
        <v>409026.09101913002</v>
      </c>
      <c r="H7" s="26">
        <v>400634.962813575</v>
      </c>
      <c r="I7" s="26">
        <v>413899.72560332401</v>
      </c>
      <c r="J7" s="26">
        <v>414898.764293382</v>
      </c>
      <c r="K7" s="26">
        <v>331187.981770841</v>
      </c>
      <c r="L7" s="26">
        <v>324251.16646022501</v>
      </c>
      <c r="M7" s="26">
        <v>261468.27112026099</v>
      </c>
      <c r="N7" s="26">
        <v>273929.89451624802</v>
      </c>
      <c r="O7" s="26">
        <v>253552.75949833801</v>
      </c>
      <c r="P7" s="26">
        <v>239998.26691899</v>
      </c>
      <c r="Q7" s="26">
        <v>184539.91457412601</v>
      </c>
      <c r="R7" s="26">
        <v>218954.086532257</v>
      </c>
      <c r="S7" s="26">
        <v>222584.83134208</v>
      </c>
      <c r="T7" s="26">
        <v>184989.59176843401</v>
      </c>
      <c r="U7" s="26">
        <v>185896.61735806501</v>
      </c>
      <c r="V7" s="26">
        <v>180315.94036031899</v>
      </c>
      <c r="W7" s="26">
        <v>242068.89777049699</v>
      </c>
      <c r="X7" s="26">
        <v>247456.91013340501</v>
      </c>
      <c r="Y7" s="26">
        <v>199439.08668355699</v>
      </c>
      <c r="Z7" s="26">
        <v>247485.00902800701</v>
      </c>
      <c r="AA7" s="26">
        <v>212484.00263338201</v>
      </c>
    </row>
    <row r="8" spans="1:27" x14ac:dyDescent="0.15">
      <c r="A8" s="8">
        <v>6</v>
      </c>
      <c r="B8" s="11" t="s">
        <v>145</v>
      </c>
      <c r="C8" s="26">
        <v>766332.93046748801</v>
      </c>
      <c r="D8" s="26">
        <v>798648.45425609697</v>
      </c>
      <c r="E8" s="26">
        <v>769463.41862077196</v>
      </c>
      <c r="F8" s="26">
        <v>744538.53997753595</v>
      </c>
      <c r="G8" s="26">
        <v>742851.34571405803</v>
      </c>
      <c r="H8" s="26">
        <v>706871.12560803699</v>
      </c>
      <c r="I8" s="26">
        <v>712544.62394869805</v>
      </c>
      <c r="J8" s="26">
        <v>672398.37593858701</v>
      </c>
      <c r="K8" s="26">
        <v>653623.76983345195</v>
      </c>
      <c r="L8" s="26">
        <v>664207.24131844996</v>
      </c>
      <c r="M8" s="26">
        <v>658992.71831882896</v>
      </c>
      <c r="N8" s="26">
        <v>652792.97611255303</v>
      </c>
      <c r="O8" s="26">
        <v>683065.81066184596</v>
      </c>
      <c r="P8" s="26">
        <v>663400.82086364599</v>
      </c>
      <c r="Q8" s="26">
        <v>646799.82728110999</v>
      </c>
      <c r="R8" s="26">
        <v>587358.00229310396</v>
      </c>
      <c r="S8" s="26">
        <v>660877.72225522401</v>
      </c>
      <c r="T8" s="26">
        <v>657371.34385387599</v>
      </c>
      <c r="U8" s="26">
        <v>674095.80981305998</v>
      </c>
      <c r="V8" s="26">
        <v>674807.96006111801</v>
      </c>
      <c r="W8" s="26">
        <v>699945.27606485097</v>
      </c>
      <c r="X8" s="26">
        <v>734858.80750401004</v>
      </c>
      <c r="Y8" s="26">
        <v>757082.97786332003</v>
      </c>
      <c r="Z8" s="26">
        <v>789307.36397756403</v>
      </c>
      <c r="AA8" s="26">
        <v>803902.98569134099</v>
      </c>
    </row>
    <row r="9" spans="1:27" x14ac:dyDescent="0.15">
      <c r="A9" s="8">
        <v>7</v>
      </c>
      <c r="B9" s="11" t="s">
        <v>146</v>
      </c>
      <c r="C9" s="26">
        <v>741474.46776996704</v>
      </c>
      <c r="D9" s="26">
        <v>771275.31372768199</v>
      </c>
      <c r="E9" s="26">
        <v>778063.10289895197</v>
      </c>
      <c r="F9" s="26">
        <v>781651.14444359601</v>
      </c>
      <c r="G9" s="26">
        <v>796951.56391534605</v>
      </c>
      <c r="H9" s="26">
        <v>787561.00181515596</v>
      </c>
      <c r="I9" s="26">
        <v>815089.59743419604</v>
      </c>
      <c r="J9" s="26">
        <v>762592.56425182405</v>
      </c>
      <c r="K9" s="26">
        <v>722831.39822925394</v>
      </c>
      <c r="L9" s="26">
        <v>695505.77846203104</v>
      </c>
      <c r="M9" s="26">
        <v>679861.94361493795</v>
      </c>
      <c r="N9" s="26">
        <v>657711.48845225305</v>
      </c>
      <c r="O9" s="26">
        <v>682521.10164006602</v>
      </c>
      <c r="P9" s="26">
        <v>663646.99779199401</v>
      </c>
      <c r="Q9" s="26">
        <v>641036.24049488804</v>
      </c>
      <c r="R9" s="26">
        <v>585681.18858375598</v>
      </c>
      <c r="S9" s="26">
        <v>641822.23145891004</v>
      </c>
      <c r="T9" s="26">
        <v>585572.02133424999</v>
      </c>
      <c r="U9" s="26">
        <v>605085.27638961002</v>
      </c>
      <c r="V9" s="26">
        <v>565382.802119356</v>
      </c>
      <c r="W9" s="26">
        <v>569060.04267562996</v>
      </c>
      <c r="X9" s="26">
        <v>565913.09482679295</v>
      </c>
      <c r="Y9" s="26">
        <v>564091.07695600705</v>
      </c>
      <c r="Z9" s="26">
        <v>565867.74524904299</v>
      </c>
      <c r="AA9" s="26">
        <v>562723.82419411396</v>
      </c>
    </row>
    <row r="10" spans="1:27" x14ac:dyDescent="0.15">
      <c r="A10" s="8">
        <v>8</v>
      </c>
      <c r="B10" s="11" t="s">
        <v>147</v>
      </c>
      <c r="C10" s="26">
        <v>83446.951859337394</v>
      </c>
      <c r="D10" s="26">
        <v>85001.442064176401</v>
      </c>
      <c r="E10" s="26">
        <v>91374.571760250299</v>
      </c>
      <c r="F10" s="26">
        <v>95929.038223860305</v>
      </c>
      <c r="G10" s="26">
        <v>104109.907104543</v>
      </c>
      <c r="H10" s="26">
        <v>103145.53292372701</v>
      </c>
      <c r="I10" s="26">
        <v>107193.898625756</v>
      </c>
      <c r="J10" s="26">
        <v>101040.03879920401</v>
      </c>
      <c r="K10" s="26">
        <v>96346.684056373793</v>
      </c>
      <c r="L10" s="26">
        <v>91570.366785741295</v>
      </c>
      <c r="M10" s="26">
        <v>92869.734255391493</v>
      </c>
      <c r="N10" s="26">
        <v>91331.9571993063</v>
      </c>
      <c r="O10" s="26">
        <v>96834.939028401204</v>
      </c>
      <c r="P10" s="26">
        <v>94381.897955707405</v>
      </c>
      <c r="Q10" s="26">
        <v>95110.537824218205</v>
      </c>
      <c r="R10" s="26">
        <v>86252.2925628058</v>
      </c>
      <c r="S10" s="26">
        <v>94900.081409378501</v>
      </c>
      <c r="T10" s="26">
        <v>100885.53634658</v>
      </c>
      <c r="U10" s="26">
        <v>103784.065476769</v>
      </c>
      <c r="V10" s="26">
        <v>91982.792328954805</v>
      </c>
      <c r="W10" s="26">
        <v>91859.631938076694</v>
      </c>
      <c r="X10" s="26">
        <v>88865.148345064401</v>
      </c>
      <c r="Y10" s="26">
        <v>90359.011130298401</v>
      </c>
      <c r="Z10" s="26">
        <v>91188.292667727495</v>
      </c>
      <c r="AA10" s="26">
        <v>94223.343884573595</v>
      </c>
    </row>
    <row r="11" spans="1:27" x14ac:dyDescent="0.15">
      <c r="A11" s="8">
        <v>9</v>
      </c>
      <c r="B11" s="11" t="s">
        <v>148</v>
      </c>
      <c r="C11" s="26">
        <v>3139953.4587306702</v>
      </c>
      <c r="D11" s="26">
        <v>3364310.8008768801</v>
      </c>
      <c r="E11" s="26">
        <v>3406689.5790709401</v>
      </c>
      <c r="F11" s="26">
        <v>3367939.90480251</v>
      </c>
      <c r="G11" s="26">
        <v>3421307.6673167702</v>
      </c>
      <c r="H11" s="26">
        <v>3402162.74228768</v>
      </c>
      <c r="I11" s="26">
        <v>3521649.7040991802</v>
      </c>
      <c r="J11" s="26">
        <v>3360835.30505744</v>
      </c>
      <c r="K11" s="26">
        <v>3239173.7463795301</v>
      </c>
      <c r="L11" s="26">
        <v>3220400.9621121399</v>
      </c>
      <c r="M11" s="26">
        <v>3190690.12433592</v>
      </c>
      <c r="N11" s="26">
        <v>3133221.4758983701</v>
      </c>
      <c r="O11" s="26">
        <v>3317835.3695922601</v>
      </c>
      <c r="P11" s="26">
        <v>3237147.6706480398</v>
      </c>
      <c r="Q11" s="26">
        <v>3114331.6647782899</v>
      </c>
      <c r="R11" s="26">
        <v>2821141.45790631</v>
      </c>
      <c r="S11" s="26">
        <v>3135212.03887155</v>
      </c>
      <c r="T11" s="26">
        <v>3006099.7450275202</v>
      </c>
      <c r="U11" s="26">
        <v>3177462.1677836101</v>
      </c>
      <c r="V11" s="26">
        <v>3115187.1547630099</v>
      </c>
      <c r="W11" s="26">
        <v>3233667.2807299099</v>
      </c>
      <c r="X11" s="26">
        <v>3262157.6190639101</v>
      </c>
      <c r="Y11" s="26">
        <v>3330114.88591264</v>
      </c>
      <c r="Z11" s="26">
        <v>3490943.6525491802</v>
      </c>
      <c r="AA11" s="26">
        <v>3507391.5516115301</v>
      </c>
    </row>
    <row r="12" spans="1:27" x14ac:dyDescent="0.15">
      <c r="A12" s="8">
        <v>10</v>
      </c>
      <c r="B12" s="11" t="s">
        <v>149</v>
      </c>
      <c r="C12" s="26">
        <v>572144.85469260497</v>
      </c>
      <c r="D12" s="26">
        <v>618382.66317822097</v>
      </c>
      <c r="E12" s="26">
        <v>622690.77581984794</v>
      </c>
      <c r="F12" s="26">
        <v>666543.21106756502</v>
      </c>
      <c r="G12" s="26">
        <v>691323.51259411196</v>
      </c>
      <c r="H12" s="26">
        <v>700533.60230603302</v>
      </c>
      <c r="I12" s="26">
        <v>730362.12849094195</v>
      </c>
      <c r="J12" s="26">
        <v>714538.11862456799</v>
      </c>
      <c r="K12" s="26">
        <v>699224.71335659595</v>
      </c>
      <c r="L12" s="26">
        <v>666408.63358965097</v>
      </c>
      <c r="M12" s="26">
        <v>643201.366043324</v>
      </c>
      <c r="N12" s="26">
        <v>661567.46880154603</v>
      </c>
      <c r="O12" s="26">
        <v>650340.89158819302</v>
      </c>
      <c r="P12" s="26">
        <v>657486.45536369202</v>
      </c>
      <c r="Q12" s="26">
        <v>654477.11889133998</v>
      </c>
      <c r="R12" s="26">
        <v>592456.69557682204</v>
      </c>
      <c r="S12" s="26">
        <v>621371.789292851</v>
      </c>
      <c r="T12" s="26">
        <v>648895.889520547</v>
      </c>
      <c r="U12" s="26">
        <v>657522.07658446406</v>
      </c>
      <c r="V12" s="26">
        <v>627060.94534746895</v>
      </c>
      <c r="W12" s="26">
        <v>619622.84752724704</v>
      </c>
      <c r="X12" s="26">
        <v>579511.21913779504</v>
      </c>
      <c r="Y12" s="26">
        <v>605645.01542429195</v>
      </c>
      <c r="Z12" s="26">
        <v>624022.63287651096</v>
      </c>
      <c r="AA12" s="26">
        <v>643461.83464048197</v>
      </c>
    </row>
    <row r="13" spans="1:27" x14ac:dyDescent="0.15">
      <c r="A13" s="8">
        <v>11</v>
      </c>
      <c r="B13" s="11" t="s">
        <v>150</v>
      </c>
      <c r="C13" s="26">
        <v>85261.542975354401</v>
      </c>
      <c r="D13" s="26">
        <v>86059.833521882494</v>
      </c>
      <c r="E13" s="26">
        <v>88860.147111127299</v>
      </c>
      <c r="F13" s="26">
        <v>91352.804468361195</v>
      </c>
      <c r="G13" s="26">
        <v>96842.626510340793</v>
      </c>
      <c r="H13" s="26">
        <v>99153.176087061394</v>
      </c>
      <c r="I13" s="26">
        <v>103357.02968029201</v>
      </c>
      <c r="J13" s="26">
        <v>97535.604388096704</v>
      </c>
      <c r="K13" s="26">
        <v>96413.033897408997</v>
      </c>
      <c r="L13" s="26">
        <v>93297.349268681603</v>
      </c>
      <c r="M13" s="26">
        <v>90621.014672151097</v>
      </c>
      <c r="N13" s="26">
        <v>92926.974370016294</v>
      </c>
      <c r="O13" s="26">
        <v>92842.222738303099</v>
      </c>
      <c r="P13" s="26">
        <v>100590.90079331701</v>
      </c>
      <c r="Q13" s="26">
        <v>100830.241911968</v>
      </c>
      <c r="R13" s="26">
        <v>96593.136382625802</v>
      </c>
      <c r="S13" s="26">
        <v>99843.991487540901</v>
      </c>
      <c r="T13" s="26">
        <v>105723.401417286</v>
      </c>
      <c r="U13" s="26">
        <v>109324.830132113</v>
      </c>
      <c r="V13" s="26">
        <v>108060.379186727</v>
      </c>
      <c r="W13" s="26">
        <v>109202.32779043401</v>
      </c>
      <c r="X13" s="26">
        <v>113209.02843870501</v>
      </c>
      <c r="Y13" s="26">
        <v>117949.966707774</v>
      </c>
      <c r="Z13" s="26">
        <v>118318.31020897299</v>
      </c>
      <c r="AA13" s="26">
        <v>122638.31053522399</v>
      </c>
    </row>
    <row r="14" spans="1:27" x14ac:dyDescent="0.15">
      <c r="A14" s="8">
        <v>12</v>
      </c>
      <c r="B14" s="11" t="s">
        <v>151</v>
      </c>
      <c r="C14" s="26">
        <v>98118.440149509799</v>
      </c>
      <c r="D14" s="26">
        <v>96833.098042151294</v>
      </c>
      <c r="E14" s="26">
        <v>98061.175606696794</v>
      </c>
      <c r="F14" s="26">
        <v>105158.63975928399</v>
      </c>
      <c r="G14" s="26">
        <v>105514.557964052</v>
      </c>
      <c r="H14" s="26">
        <v>111545.93249408</v>
      </c>
      <c r="I14" s="26">
        <v>120363.345270633</v>
      </c>
      <c r="J14" s="26">
        <v>104475.52034711999</v>
      </c>
      <c r="K14" s="26">
        <v>90602.878852545895</v>
      </c>
      <c r="L14" s="26">
        <v>81893.657603292493</v>
      </c>
      <c r="M14" s="26">
        <v>69914.442739926904</v>
      </c>
      <c r="N14" s="26">
        <v>53922.9005986267</v>
      </c>
      <c r="O14" s="26">
        <v>51478.946902192503</v>
      </c>
      <c r="P14" s="26">
        <v>54532.574963242099</v>
      </c>
      <c r="Q14" s="26">
        <v>45658.695964757797</v>
      </c>
      <c r="R14" s="26">
        <v>36352.487126408399</v>
      </c>
      <c r="S14" s="26">
        <v>37769.185160721601</v>
      </c>
      <c r="T14" s="26">
        <v>38488.313680201703</v>
      </c>
      <c r="U14" s="26">
        <v>40337.560938783099</v>
      </c>
      <c r="V14" s="26">
        <v>37794.313338034</v>
      </c>
      <c r="W14" s="26">
        <v>38920.385153675197</v>
      </c>
      <c r="X14" s="26">
        <v>29147.994202727499</v>
      </c>
      <c r="Y14" s="26">
        <v>26285.299724744898</v>
      </c>
      <c r="Z14" s="26">
        <v>25591.168328892702</v>
      </c>
      <c r="AA14" s="26">
        <v>26633.4633407486</v>
      </c>
    </row>
    <row r="15" spans="1:27" x14ac:dyDescent="0.15">
      <c r="A15" s="8">
        <v>13</v>
      </c>
      <c r="B15" s="11" t="s">
        <v>152</v>
      </c>
      <c r="C15" s="26">
        <v>3403442.3746853699</v>
      </c>
      <c r="D15" s="26">
        <v>3251775.5529446001</v>
      </c>
      <c r="E15" s="26">
        <v>3179842.7765556099</v>
      </c>
      <c r="F15" s="26">
        <v>3111879.5402049101</v>
      </c>
      <c r="G15" s="26">
        <v>2873437.8619359802</v>
      </c>
      <c r="H15" s="26">
        <v>2621931.4586655698</v>
      </c>
      <c r="I15" s="26">
        <v>2433187.8024413702</v>
      </c>
      <c r="J15" s="26">
        <v>2199513.4664330999</v>
      </c>
      <c r="K15" s="26">
        <v>1906424.1777862899</v>
      </c>
      <c r="L15" s="26">
        <v>1855806.33582562</v>
      </c>
      <c r="M15" s="26">
        <v>1792008.1388282699</v>
      </c>
      <c r="N15" s="26">
        <v>1735306.1714586299</v>
      </c>
      <c r="O15" s="26">
        <v>1732647.1438583699</v>
      </c>
      <c r="P15" s="26">
        <v>1705276.1165759999</v>
      </c>
      <c r="Q15" s="26">
        <v>1735692.27655072</v>
      </c>
      <c r="R15" s="26">
        <v>1575717.2022942801</v>
      </c>
      <c r="S15" s="26">
        <v>1593972.5042323601</v>
      </c>
      <c r="T15" s="26">
        <v>1569955.1774358</v>
      </c>
      <c r="U15" s="26">
        <v>1488552.2795584199</v>
      </c>
      <c r="V15" s="26">
        <v>1294383.35845798</v>
      </c>
      <c r="W15" s="26">
        <v>1136030.5785288</v>
      </c>
      <c r="X15" s="26">
        <v>1002679.12978477</v>
      </c>
      <c r="Y15" s="26">
        <v>999020.03551588196</v>
      </c>
      <c r="Z15" s="26">
        <v>966550.77638855099</v>
      </c>
      <c r="AA15" s="26">
        <v>964109.26520732197</v>
      </c>
    </row>
    <row r="16" spans="1:27" x14ac:dyDescent="0.15">
      <c r="A16" s="8">
        <v>14</v>
      </c>
      <c r="B16" s="11" t="s">
        <v>153</v>
      </c>
      <c r="C16" s="26">
        <v>253560.61224813401</v>
      </c>
      <c r="D16" s="26">
        <v>235702.333599379</v>
      </c>
      <c r="E16" s="26">
        <v>240829.967163233</v>
      </c>
      <c r="F16" s="26">
        <v>252943.24713298699</v>
      </c>
      <c r="G16" s="26">
        <v>245687.01212822701</v>
      </c>
      <c r="H16" s="26">
        <v>258070.363331036</v>
      </c>
      <c r="I16" s="26">
        <v>261813.718304448</v>
      </c>
      <c r="J16" s="26">
        <v>228545.08512225901</v>
      </c>
      <c r="K16" s="26">
        <v>200556.61072927201</v>
      </c>
      <c r="L16" s="26">
        <v>148021.67770390099</v>
      </c>
      <c r="M16" s="26">
        <v>127603.259001264</v>
      </c>
      <c r="N16" s="26">
        <v>110456.082270457</v>
      </c>
      <c r="O16" s="26">
        <v>104350.08567877499</v>
      </c>
      <c r="P16" s="26">
        <v>83689.702269143207</v>
      </c>
      <c r="Q16" s="26">
        <v>90003.342880977696</v>
      </c>
      <c r="R16" s="26">
        <v>86168.761715080705</v>
      </c>
      <c r="S16" s="26">
        <v>71349.858607072907</v>
      </c>
      <c r="T16" s="26">
        <v>70970.639966261006</v>
      </c>
      <c r="U16" s="26">
        <v>89040.240392889202</v>
      </c>
      <c r="V16" s="26">
        <v>89903.011338711498</v>
      </c>
      <c r="W16" s="26">
        <v>69055.898185835904</v>
      </c>
      <c r="X16" s="26">
        <v>74686.715275422699</v>
      </c>
      <c r="Y16" s="26">
        <v>72700.390535124796</v>
      </c>
      <c r="Z16" s="26">
        <v>67910.165798991206</v>
      </c>
      <c r="AA16" s="26">
        <v>75495.975420043396</v>
      </c>
    </row>
    <row r="17" spans="1:27" x14ac:dyDescent="0.15">
      <c r="A17" s="8">
        <v>15</v>
      </c>
      <c r="B17" s="11" t="s">
        <v>154</v>
      </c>
      <c r="C17" s="26">
        <v>762806.08861115703</v>
      </c>
      <c r="D17" s="26">
        <v>779139.21655880602</v>
      </c>
      <c r="E17" s="26">
        <v>790201.26560966403</v>
      </c>
      <c r="F17" s="26">
        <v>806218.55743747298</v>
      </c>
      <c r="G17" s="26">
        <v>765373.016890481</v>
      </c>
      <c r="H17" s="26">
        <v>757732.502046771</v>
      </c>
      <c r="I17" s="26">
        <v>742063.59731593903</v>
      </c>
      <c r="J17" s="26">
        <v>726396.98964332906</v>
      </c>
      <c r="K17" s="26">
        <v>675239.96620994795</v>
      </c>
      <c r="L17" s="26">
        <v>656357.57601244398</v>
      </c>
      <c r="M17" s="26">
        <v>636548.346090529</v>
      </c>
      <c r="N17" s="26">
        <v>613680.742431388</v>
      </c>
      <c r="O17" s="26">
        <v>616337.82390229194</v>
      </c>
      <c r="P17" s="26">
        <v>594835.40045011404</v>
      </c>
      <c r="Q17" s="26">
        <v>561229.59049213596</v>
      </c>
      <c r="R17" s="26">
        <v>497590.63811414101</v>
      </c>
      <c r="S17" s="26">
        <v>479283.64379167702</v>
      </c>
      <c r="T17" s="26">
        <v>507785.36038532102</v>
      </c>
      <c r="U17" s="26">
        <v>454607.03814919101</v>
      </c>
      <c r="V17" s="26">
        <v>392669.638293289</v>
      </c>
      <c r="W17" s="26">
        <v>381692.78898122598</v>
      </c>
      <c r="X17" s="26">
        <v>369621.94711147901</v>
      </c>
      <c r="Y17" s="26">
        <v>349221.64940539701</v>
      </c>
      <c r="Z17" s="26">
        <v>350704.74487506598</v>
      </c>
      <c r="AA17" s="26">
        <v>364525.26640015998</v>
      </c>
    </row>
    <row r="18" spans="1:27" x14ac:dyDescent="0.15">
      <c r="A18" s="8">
        <v>16</v>
      </c>
      <c r="B18" s="11" t="s">
        <v>155</v>
      </c>
      <c r="C18" s="26">
        <v>862927.18593485095</v>
      </c>
      <c r="D18" s="26">
        <v>893638.16618791199</v>
      </c>
      <c r="E18" s="26">
        <v>914613.35836366494</v>
      </c>
      <c r="F18" s="26">
        <v>931218.67288560199</v>
      </c>
      <c r="G18" s="26">
        <v>924656.831091956</v>
      </c>
      <c r="H18" s="26">
        <v>922297.971985279</v>
      </c>
      <c r="I18" s="26">
        <v>942031.89317228703</v>
      </c>
      <c r="J18" s="26">
        <v>902148.04914041702</v>
      </c>
      <c r="K18" s="26">
        <v>852461.31533812999</v>
      </c>
      <c r="L18" s="26">
        <v>840575.30282557104</v>
      </c>
      <c r="M18" s="26">
        <v>849487.83510259702</v>
      </c>
      <c r="N18" s="26">
        <v>825737.22429532895</v>
      </c>
      <c r="O18" s="26">
        <v>817625.54096232401</v>
      </c>
      <c r="P18" s="26">
        <v>804892.95692576398</v>
      </c>
      <c r="Q18" s="26">
        <v>787116.99696744198</v>
      </c>
      <c r="R18" s="26">
        <v>720513.77413989103</v>
      </c>
      <c r="S18" s="26">
        <v>730753.99586398294</v>
      </c>
      <c r="T18" s="26">
        <v>735256.34647916595</v>
      </c>
      <c r="U18" s="26">
        <v>711974.16530083201</v>
      </c>
      <c r="V18" s="26">
        <v>678878.56667957199</v>
      </c>
      <c r="W18" s="26">
        <v>691889.15897259</v>
      </c>
      <c r="X18" s="26">
        <v>699007.54904728802</v>
      </c>
      <c r="Y18" s="26">
        <v>677803.04400715302</v>
      </c>
      <c r="Z18" s="26">
        <v>697040.56609431398</v>
      </c>
      <c r="AA18" s="26">
        <v>708130.20178090699</v>
      </c>
    </row>
    <row r="19" spans="1:27" x14ac:dyDescent="0.15">
      <c r="A19" s="8">
        <v>17</v>
      </c>
      <c r="B19" s="11" t="s">
        <v>156</v>
      </c>
      <c r="C19" s="26">
        <v>62409.138276759899</v>
      </c>
      <c r="D19" s="26">
        <v>62410.724685674002</v>
      </c>
      <c r="E19" s="26">
        <v>63184.064332265101</v>
      </c>
      <c r="F19" s="26">
        <v>62244.367385047502</v>
      </c>
      <c r="G19" s="26">
        <v>60675.851573894201</v>
      </c>
      <c r="H19" s="26">
        <v>59450.504697818098</v>
      </c>
      <c r="I19" s="26">
        <v>59126.580701844003</v>
      </c>
      <c r="J19" s="26">
        <v>60449.077804000197</v>
      </c>
      <c r="K19" s="26">
        <v>51173.874529334797</v>
      </c>
      <c r="L19" s="26">
        <v>74596.418440206806</v>
      </c>
      <c r="M19" s="26">
        <v>66486.376193209304</v>
      </c>
      <c r="N19" s="26">
        <v>62426.076331359203</v>
      </c>
      <c r="O19" s="26">
        <v>56833.795478032298</v>
      </c>
      <c r="P19" s="26">
        <v>55887.031110009499</v>
      </c>
      <c r="Q19" s="26">
        <v>40935.222659340798</v>
      </c>
      <c r="R19" s="26">
        <v>32152.438778696</v>
      </c>
      <c r="S19" s="26">
        <v>32951.281107474497</v>
      </c>
      <c r="T19" s="26">
        <v>36523.247918697001</v>
      </c>
      <c r="U19" s="26">
        <v>37950.066048157401</v>
      </c>
      <c r="V19" s="26">
        <v>35441.018372097402</v>
      </c>
      <c r="W19" s="26">
        <v>35463.120948045202</v>
      </c>
      <c r="X19" s="26">
        <v>31468.146256946999</v>
      </c>
      <c r="Y19" s="26">
        <v>31414.154085284601</v>
      </c>
      <c r="Z19" s="26">
        <v>31037.3964215181</v>
      </c>
      <c r="AA19" s="26">
        <v>31349.168744279999</v>
      </c>
    </row>
    <row r="20" spans="1:27" x14ac:dyDescent="0.15">
      <c r="A20" s="8">
        <v>18</v>
      </c>
      <c r="B20" s="11" t="s">
        <v>157</v>
      </c>
      <c r="C20" s="26">
        <v>408440.501515935</v>
      </c>
      <c r="D20" s="26">
        <v>419144.901681369</v>
      </c>
      <c r="E20" s="26">
        <v>404989.53751740197</v>
      </c>
      <c r="F20" s="26">
        <v>401109.048624182</v>
      </c>
      <c r="G20" s="26">
        <v>409184.358117475</v>
      </c>
      <c r="H20" s="26">
        <v>401462.217018314</v>
      </c>
      <c r="I20" s="26">
        <v>396142.65605285502</v>
      </c>
      <c r="J20" s="26">
        <v>403523.61646551098</v>
      </c>
      <c r="K20" s="26">
        <v>398771.770556306</v>
      </c>
      <c r="L20" s="26">
        <v>382067.17596522998</v>
      </c>
      <c r="M20" s="26">
        <v>393235.10648157401</v>
      </c>
      <c r="N20" s="26">
        <v>384460.388017516</v>
      </c>
      <c r="O20" s="26">
        <v>394157.75717319601</v>
      </c>
      <c r="P20" s="26">
        <v>444802.23884494102</v>
      </c>
      <c r="Q20" s="26">
        <v>440406.58766595402</v>
      </c>
      <c r="R20" s="26">
        <v>420776.54256507102</v>
      </c>
      <c r="S20" s="26">
        <v>408720.42002406099</v>
      </c>
      <c r="T20" s="26">
        <v>477845.86909196799</v>
      </c>
      <c r="U20" s="26">
        <v>417575.51300613303</v>
      </c>
      <c r="V20" s="26">
        <v>362592.50819521298</v>
      </c>
      <c r="W20" s="26">
        <v>337343.90290667099</v>
      </c>
      <c r="X20" s="26">
        <v>326615.959858488</v>
      </c>
      <c r="Y20" s="26">
        <v>352328.26026299002</v>
      </c>
      <c r="Z20" s="26">
        <v>356696.06698125799</v>
      </c>
      <c r="AA20" s="26">
        <v>375686.86670396902</v>
      </c>
    </row>
    <row r="21" spans="1:27" x14ac:dyDescent="0.15">
      <c r="A21" s="8">
        <v>19</v>
      </c>
      <c r="B21" s="11" t="s">
        <v>158</v>
      </c>
      <c r="C21" s="26">
        <v>22410.720928897099</v>
      </c>
      <c r="D21" s="26">
        <v>21533.8570435045</v>
      </c>
      <c r="E21" s="26">
        <v>25186.469914305799</v>
      </c>
      <c r="F21" s="26">
        <v>21046.808865679399</v>
      </c>
      <c r="G21" s="26">
        <v>25917.909532342601</v>
      </c>
      <c r="H21" s="26">
        <v>33918.958091414897</v>
      </c>
      <c r="I21" s="26">
        <v>29003.1984777662</v>
      </c>
      <c r="J21" s="26">
        <v>40110.606653901501</v>
      </c>
      <c r="K21" s="26">
        <v>43624.932680436403</v>
      </c>
      <c r="L21" s="26">
        <v>33483.126635209599</v>
      </c>
      <c r="M21" s="26">
        <v>42443.317473668903</v>
      </c>
      <c r="N21" s="26">
        <v>48248.791080250201</v>
      </c>
      <c r="O21" s="26">
        <v>72054.697119845499</v>
      </c>
      <c r="P21" s="26">
        <v>70267.130890802204</v>
      </c>
      <c r="Q21" s="26">
        <v>52858.138001156403</v>
      </c>
      <c r="R21" s="26">
        <v>36054.475056384501</v>
      </c>
      <c r="S21" s="26">
        <v>53140.073027477803</v>
      </c>
      <c r="T21" s="26">
        <v>77677.129843680304</v>
      </c>
      <c r="U21" s="26">
        <v>68618.585081298501</v>
      </c>
      <c r="V21" s="26">
        <v>73019.633834774897</v>
      </c>
      <c r="W21" s="26">
        <v>62918.466573705198</v>
      </c>
      <c r="X21" s="26">
        <v>58434.334459806501</v>
      </c>
      <c r="Y21" s="26">
        <v>60419.201042141598</v>
      </c>
      <c r="Z21" s="26">
        <v>57005.3446241536</v>
      </c>
      <c r="AA21" s="26">
        <v>56183.029725169901</v>
      </c>
    </row>
    <row r="22" spans="1:27" x14ac:dyDescent="0.15">
      <c r="A22" s="8">
        <v>20</v>
      </c>
      <c r="B22" s="11" t="s">
        <v>159</v>
      </c>
      <c r="C22" s="26">
        <v>1017734.40821113</v>
      </c>
      <c r="D22" s="26">
        <v>1004805.49659357</v>
      </c>
      <c r="E22" s="26">
        <v>1023948.66728182</v>
      </c>
      <c r="F22" s="26">
        <v>1066398.9548923101</v>
      </c>
      <c r="G22" s="26">
        <v>1040738.42306807</v>
      </c>
      <c r="H22" s="26">
        <v>1025171.16059931</v>
      </c>
      <c r="I22" s="26">
        <v>1023354.6738931</v>
      </c>
      <c r="J22" s="26">
        <v>986981.60712313501</v>
      </c>
      <c r="K22" s="26">
        <v>921474.30015893397</v>
      </c>
      <c r="L22" s="26">
        <v>907169.85924358596</v>
      </c>
      <c r="M22" s="26">
        <v>886983.46162440605</v>
      </c>
      <c r="N22" s="26">
        <v>928141.89915693097</v>
      </c>
      <c r="O22" s="26">
        <v>941442.88685334299</v>
      </c>
      <c r="P22" s="26">
        <v>983978.67087995599</v>
      </c>
      <c r="Q22" s="26">
        <v>923022.379799927</v>
      </c>
      <c r="R22" s="26">
        <v>852552.13535601902</v>
      </c>
      <c r="S22" s="26">
        <v>831957.84062259004</v>
      </c>
      <c r="T22" s="26">
        <v>844985.31903066102</v>
      </c>
      <c r="U22" s="26">
        <v>913733.14084309596</v>
      </c>
      <c r="V22" s="26">
        <v>869634.13610305195</v>
      </c>
      <c r="W22" s="26">
        <v>893550.62733974098</v>
      </c>
      <c r="X22" s="26">
        <v>932299.24137271696</v>
      </c>
      <c r="Y22" s="26">
        <v>952837.42359211994</v>
      </c>
      <c r="Z22" s="26">
        <v>920193.59551216697</v>
      </c>
      <c r="AA22" s="26">
        <v>979256.65627370495</v>
      </c>
    </row>
    <row r="23" spans="1:27" x14ac:dyDescent="0.15">
      <c r="A23" s="8">
        <v>21</v>
      </c>
      <c r="B23" s="11" t="s">
        <v>160</v>
      </c>
      <c r="C23" s="26">
        <v>951435.30463820498</v>
      </c>
      <c r="D23" s="26">
        <v>971452.72265699797</v>
      </c>
      <c r="E23" s="26">
        <v>1025840.1864321</v>
      </c>
      <c r="F23" s="26">
        <v>1049435.75210286</v>
      </c>
      <c r="G23" s="26">
        <v>1038153.13063914</v>
      </c>
      <c r="H23" s="26">
        <v>1078946.8564480301</v>
      </c>
      <c r="I23" s="26">
        <v>1117645.08492278</v>
      </c>
      <c r="J23" s="26">
        <v>1129218.4495111599</v>
      </c>
      <c r="K23" s="26">
        <v>1113769.58979729</v>
      </c>
      <c r="L23" s="26">
        <v>1055613.9897669901</v>
      </c>
      <c r="M23" s="26">
        <v>1087266.60929928</v>
      </c>
      <c r="N23" s="26">
        <v>1106115.66311527</v>
      </c>
      <c r="O23" s="26">
        <v>1135825.98533374</v>
      </c>
      <c r="P23" s="26">
        <v>1115836.01290098</v>
      </c>
      <c r="Q23" s="26">
        <v>1010527.58070893</v>
      </c>
      <c r="R23" s="26">
        <v>933771.85411493597</v>
      </c>
      <c r="S23" s="26">
        <v>964527.24180870201</v>
      </c>
      <c r="T23" s="26">
        <v>1000408.13369457</v>
      </c>
      <c r="U23" s="26">
        <v>1039995.17940851</v>
      </c>
      <c r="V23" s="26">
        <v>964403.84650420095</v>
      </c>
      <c r="W23" s="26">
        <v>959302.312762802</v>
      </c>
      <c r="X23" s="26">
        <v>935222.33646597702</v>
      </c>
      <c r="Y23" s="26">
        <v>993984.57944872102</v>
      </c>
      <c r="Z23" s="26">
        <v>952686.22951991495</v>
      </c>
      <c r="AA23" s="26">
        <v>972125.59731774603</v>
      </c>
    </row>
    <row r="24" spans="1:27" x14ac:dyDescent="0.15">
      <c r="A24" s="8">
        <v>22</v>
      </c>
      <c r="B24" s="11" t="s">
        <v>161</v>
      </c>
      <c r="C24" s="26">
        <v>1134453.95602128</v>
      </c>
      <c r="D24" s="26">
        <v>1157634.91702335</v>
      </c>
      <c r="E24" s="26">
        <v>1196590.4218876001</v>
      </c>
      <c r="F24" s="26">
        <v>1199643.4249720401</v>
      </c>
      <c r="G24" s="26">
        <v>1165033.7056321399</v>
      </c>
      <c r="H24" s="26">
        <v>1148307.5407465999</v>
      </c>
      <c r="I24" s="26">
        <v>1182821.5095563701</v>
      </c>
      <c r="J24" s="26">
        <v>1180157.8493241901</v>
      </c>
      <c r="K24" s="26">
        <v>1170753.2051035401</v>
      </c>
      <c r="L24" s="26">
        <v>1159777.84670642</v>
      </c>
      <c r="M24" s="26">
        <v>1225295.5464908001</v>
      </c>
      <c r="N24" s="26">
        <v>1317965.108759</v>
      </c>
      <c r="O24" s="26">
        <v>1333034.97854953</v>
      </c>
      <c r="P24" s="26">
        <v>1334851.6759682801</v>
      </c>
      <c r="Q24" s="26">
        <v>1164655.8119034299</v>
      </c>
      <c r="R24" s="26">
        <v>1010096.18298115</v>
      </c>
      <c r="S24" s="26">
        <v>1014024.33160874</v>
      </c>
      <c r="T24" s="26">
        <v>1054266.7104865699</v>
      </c>
      <c r="U24" s="26">
        <v>1051407.04633731</v>
      </c>
      <c r="V24" s="26">
        <v>990083.18354476604</v>
      </c>
      <c r="W24" s="26">
        <v>994603.35206204595</v>
      </c>
      <c r="X24" s="26">
        <v>1016047.11361708</v>
      </c>
      <c r="Y24" s="26">
        <v>1103714.1176859499</v>
      </c>
      <c r="Z24" s="26">
        <v>1124060.2450652299</v>
      </c>
      <c r="AA24" s="26">
        <v>1165236.5891353099</v>
      </c>
    </row>
    <row r="25" spans="1:27" x14ac:dyDescent="0.15">
      <c r="A25" s="8">
        <v>23</v>
      </c>
      <c r="B25" s="11" t="s">
        <v>162</v>
      </c>
      <c r="C25" s="26">
        <v>335250.56423149502</v>
      </c>
      <c r="D25" s="26">
        <v>339322.44075390801</v>
      </c>
      <c r="E25" s="26">
        <v>345161.06486935</v>
      </c>
      <c r="F25" s="26">
        <v>334209.97611526703</v>
      </c>
      <c r="G25" s="26">
        <v>310133.92950486002</v>
      </c>
      <c r="H25" s="26">
        <v>287142.233868032</v>
      </c>
      <c r="I25" s="26">
        <v>269566.096949659</v>
      </c>
      <c r="J25" s="26">
        <v>260096.018289078</v>
      </c>
      <c r="K25" s="26">
        <v>253233.25795582999</v>
      </c>
      <c r="L25" s="26">
        <v>258273.99250456001</v>
      </c>
      <c r="M25" s="26">
        <v>254281.74059342401</v>
      </c>
      <c r="N25" s="26">
        <v>252374.154273288</v>
      </c>
      <c r="O25" s="26">
        <v>269454.71186810802</v>
      </c>
      <c r="P25" s="26">
        <v>281115.732892662</v>
      </c>
      <c r="Q25" s="26">
        <v>255626.319860969</v>
      </c>
      <c r="R25" s="26">
        <v>245992.63682628601</v>
      </c>
      <c r="S25" s="26">
        <v>254425.95134813699</v>
      </c>
      <c r="T25" s="26">
        <v>256540.16839717599</v>
      </c>
      <c r="U25" s="26">
        <v>258623.28392491801</v>
      </c>
      <c r="V25" s="26">
        <v>233060.52845829699</v>
      </c>
      <c r="W25" s="26">
        <v>232309.01692214399</v>
      </c>
      <c r="X25" s="26">
        <v>236767.84473543201</v>
      </c>
      <c r="Y25" s="26">
        <v>245200.162121353</v>
      </c>
      <c r="Z25" s="26">
        <v>239386.12798460299</v>
      </c>
      <c r="AA25" s="26">
        <v>251430.79998007699</v>
      </c>
    </row>
    <row r="26" spans="1:27" x14ac:dyDescent="0.15">
      <c r="A26" s="8">
        <v>24</v>
      </c>
      <c r="B26" s="11" t="s">
        <v>163</v>
      </c>
      <c r="C26" s="26">
        <v>83607.017843063499</v>
      </c>
      <c r="D26" s="26">
        <v>86136.006596690801</v>
      </c>
      <c r="E26" s="26">
        <v>88976.741448369095</v>
      </c>
      <c r="F26" s="26">
        <v>92839.784490410006</v>
      </c>
      <c r="G26" s="26">
        <v>103266.950519739</v>
      </c>
      <c r="H26" s="26">
        <v>106321.35287587201</v>
      </c>
      <c r="I26" s="26">
        <v>113113.33370439299</v>
      </c>
      <c r="J26" s="26">
        <v>111813.871567428</v>
      </c>
      <c r="K26" s="26">
        <v>106911.01866071099</v>
      </c>
      <c r="L26" s="26">
        <v>97586.410341145107</v>
      </c>
      <c r="M26" s="26">
        <v>94823.998525207004</v>
      </c>
      <c r="N26" s="26">
        <v>86345.7791644182</v>
      </c>
      <c r="O26" s="26">
        <v>81480.328654413403</v>
      </c>
      <c r="P26" s="26">
        <v>76556.337211704798</v>
      </c>
      <c r="Q26" s="26">
        <v>62633.800992661898</v>
      </c>
      <c r="R26" s="26">
        <v>57244.328333808699</v>
      </c>
      <c r="S26" s="26">
        <v>61559.519992351197</v>
      </c>
      <c r="T26" s="26">
        <v>71852.033526475396</v>
      </c>
      <c r="U26" s="26">
        <v>72442.679447226299</v>
      </c>
      <c r="V26" s="26">
        <v>71202.337956269403</v>
      </c>
      <c r="W26" s="26">
        <v>77084.680752060405</v>
      </c>
      <c r="X26" s="26">
        <v>78983.170916344898</v>
      </c>
      <c r="Y26" s="26">
        <v>86687.386297717007</v>
      </c>
      <c r="Z26" s="26">
        <v>87800.127671827198</v>
      </c>
      <c r="AA26" s="26">
        <v>87311.105804426799</v>
      </c>
    </row>
    <row r="27" spans="1:27" x14ac:dyDescent="0.15">
      <c r="A27" s="8">
        <v>25</v>
      </c>
      <c r="B27" s="11" t="s">
        <v>164</v>
      </c>
      <c r="C27" s="26">
        <v>514863.69509455003</v>
      </c>
      <c r="D27" s="26">
        <v>512917.66217615799</v>
      </c>
      <c r="E27" s="26">
        <v>508338.899349518</v>
      </c>
      <c r="F27" s="26">
        <v>515317.00361304497</v>
      </c>
      <c r="G27" s="26">
        <v>479913.186864933</v>
      </c>
      <c r="H27" s="26">
        <v>452573.66447181499</v>
      </c>
      <c r="I27" s="26">
        <v>460659.90703191602</v>
      </c>
      <c r="J27" s="26">
        <v>436161.945626189</v>
      </c>
      <c r="K27" s="26">
        <v>405661.98841438303</v>
      </c>
      <c r="L27" s="26">
        <v>395337.32097025099</v>
      </c>
      <c r="M27" s="26">
        <v>388634.38164369698</v>
      </c>
      <c r="N27" s="26">
        <v>385111.13681124803</v>
      </c>
      <c r="O27" s="26">
        <v>383729.86075321003</v>
      </c>
      <c r="P27" s="26">
        <v>401898.14889961999</v>
      </c>
      <c r="Q27" s="26">
        <v>400615.21535364399</v>
      </c>
      <c r="R27" s="26">
        <v>346349.68395427201</v>
      </c>
      <c r="S27" s="26">
        <v>356396.28521011799</v>
      </c>
      <c r="T27" s="26">
        <v>384888.03751769598</v>
      </c>
      <c r="U27" s="26">
        <v>365569.42114127101</v>
      </c>
      <c r="V27" s="26">
        <v>341144.49117899803</v>
      </c>
      <c r="W27" s="26">
        <v>333704.34564062802</v>
      </c>
      <c r="X27" s="26">
        <v>340001.13927263202</v>
      </c>
      <c r="Y27" s="26">
        <v>333579.82595536101</v>
      </c>
      <c r="Z27" s="26">
        <v>335419.86708032101</v>
      </c>
      <c r="AA27" s="26">
        <v>341894.16091722198</v>
      </c>
    </row>
    <row r="28" spans="1:27" x14ac:dyDescent="0.15">
      <c r="A28" s="8">
        <v>26</v>
      </c>
      <c r="B28" s="11" t="s">
        <v>165</v>
      </c>
      <c r="C28" s="26">
        <v>1174051.2587244001</v>
      </c>
      <c r="D28" s="26">
        <v>1171489.9341935699</v>
      </c>
      <c r="E28" s="26">
        <v>1187837.41653271</v>
      </c>
      <c r="F28" s="26">
        <v>1187018.37432559</v>
      </c>
      <c r="G28" s="26">
        <v>1102898.2116854</v>
      </c>
      <c r="H28" s="26">
        <v>1057149.4065410199</v>
      </c>
      <c r="I28" s="26">
        <v>1040682.1696661999</v>
      </c>
      <c r="J28" s="26">
        <v>964310.81638753798</v>
      </c>
      <c r="K28" s="26">
        <v>846893.30844795005</v>
      </c>
      <c r="L28" s="26">
        <v>793430.12647774699</v>
      </c>
      <c r="M28" s="26">
        <v>722893.59849529504</v>
      </c>
      <c r="N28" s="26">
        <v>723350.15164622106</v>
      </c>
      <c r="O28" s="26">
        <v>704197.76632019295</v>
      </c>
      <c r="P28" s="26">
        <v>674412.19794435694</v>
      </c>
      <c r="Q28" s="26">
        <v>644532.25437799399</v>
      </c>
      <c r="R28" s="26">
        <v>565740.27377651504</v>
      </c>
      <c r="S28" s="26">
        <v>534745.82170345203</v>
      </c>
      <c r="T28" s="26">
        <v>548409.55523380905</v>
      </c>
      <c r="U28" s="26">
        <v>546274.43870849698</v>
      </c>
      <c r="V28" s="26">
        <v>516598.75663898</v>
      </c>
      <c r="W28" s="26">
        <v>518886.26303216402</v>
      </c>
      <c r="X28" s="26">
        <v>518554.62269341998</v>
      </c>
      <c r="Y28" s="26">
        <v>516995.07689044398</v>
      </c>
      <c r="Z28" s="26">
        <v>534647.41335312603</v>
      </c>
      <c r="AA28" s="26">
        <v>547399.33317761403</v>
      </c>
    </row>
    <row r="29" spans="1:27" x14ac:dyDescent="0.15">
      <c r="A29" s="8">
        <v>27</v>
      </c>
      <c r="B29" s="11" t="s">
        <v>166</v>
      </c>
      <c r="C29" s="26">
        <v>420058.11714321002</v>
      </c>
      <c r="D29" s="26">
        <v>438783.057653361</v>
      </c>
      <c r="E29" s="26">
        <v>441045.15530201298</v>
      </c>
      <c r="F29" s="26">
        <v>444398.682924847</v>
      </c>
      <c r="G29" s="26">
        <v>392089.28586577403</v>
      </c>
      <c r="H29" s="26">
        <v>359243.55029594299</v>
      </c>
      <c r="I29" s="26">
        <v>354582.89444842399</v>
      </c>
      <c r="J29" s="26">
        <v>330851.39133100101</v>
      </c>
      <c r="K29" s="26">
        <v>286366.31274125399</v>
      </c>
      <c r="L29" s="26">
        <v>285294.15876739699</v>
      </c>
      <c r="M29" s="26">
        <v>264982.44139690301</v>
      </c>
      <c r="N29" s="26">
        <v>276264.64127764403</v>
      </c>
      <c r="O29" s="26">
        <v>291278.25763567397</v>
      </c>
      <c r="P29" s="26">
        <v>303798.03193110001</v>
      </c>
      <c r="Q29" s="26">
        <v>293855.18932431698</v>
      </c>
      <c r="R29" s="26">
        <v>261389.524347514</v>
      </c>
      <c r="S29" s="26">
        <v>262134.03146409601</v>
      </c>
      <c r="T29" s="26">
        <v>265824.15844019997</v>
      </c>
      <c r="U29" s="26">
        <v>256274.96760557999</v>
      </c>
      <c r="V29" s="26">
        <v>229358.489156959</v>
      </c>
      <c r="W29" s="26">
        <v>217609.182733842</v>
      </c>
      <c r="X29" s="26">
        <v>217830.00627263499</v>
      </c>
      <c r="Y29" s="26">
        <v>216079.47257029201</v>
      </c>
      <c r="Z29" s="26">
        <v>224615.831266022</v>
      </c>
      <c r="AA29" s="26">
        <v>232028.92861903901</v>
      </c>
    </row>
    <row r="30" spans="1:27" x14ac:dyDescent="0.15">
      <c r="A30" s="8">
        <v>28</v>
      </c>
      <c r="B30" s="11" t="s">
        <v>167</v>
      </c>
      <c r="C30" s="26">
        <v>640229.37687786995</v>
      </c>
      <c r="D30" s="26">
        <v>648084.76130574394</v>
      </c>
      <c r="E30" s="26">
        <v>633057.82098358101</v>
      </c>
      <c r="F30" s="26">
        <v>618261.12618337804</v>
      </c>
      <c r="G30" s="26">
        <v>577936.31337205297</v>
      </c>
      <c r="H30" s="26">
        <v>527584.53193884995</v>
      </c>
      <c r="I30" s="26">
        <v>520674.91835038998</v>
      </c>
      <c r="J30" s="26">
        <v>491344.74453776103</v>
      </c>
      <c r="K30" s="26">
        <v>445457.25531376002</v>
      </c>
      <c r="L30" s="26">
        <v>444387.87236789899</v>
      </c>
      <c r="M30" s="26">
        <v>428750.55710290698</v>
      </c>
      <c r="N30" s="26">
        <v>449477.56136288698</v>
      </c>
      <c r="O30" s="26">
        <v>448720.92294330802</v>
      </c>
      <c r="P30" s="26">
        <v>452249.78035131202</v>
      </c>
      <c r="Q30" s="26">
        <v>437662.38620304002</v>
      </c>
      <c r="R30" s="26">
        <v>377488.18506890797</v>
      </c>
      <c r="S30" s="26">
        <v>386609.78099400899</v>
      </c>
      <c r="T30" s="26">
        <v>393486.245906636</v>
      </c>
      <c r="U30" s="26">
        <v>397528.39380382397</v>
      </c>
      <c r="V30" s="26">
        <v>373536.690881952</v>
      </c>
      <c r="W30" s="26">
        <v>382123.945141859</v>
      </c>
      <c r="X30" s="26">
        <v>382203.94052392902</v>
      </c>
      <c r="Y30" s="26">
        <v>382927.26151178399</v>
      </c>
      <c r="Z30" s="26">
        <v>395012.29194487497</v>
      </c>
      <c r="AA30" s="26">
        <v>401718.665181563</v>
      </c>
    </row>
    <row r="31" spans="1:27" x14ac:dyDescent="0.15">
      <c r="A31" s="8">
        <v>29</v>
      </c>
      <c r="B31" s="11" t="s">
        <v>168</v>
      </c>
      <c r="C31" s="26">
        <v>1254006.77518768</v>
      </c>
      <c r="D31" s="26">
        <v>1167922.0854723</v>
      </c>
      <c r="E31" s="26">
        <v>1108756.9721961899</v>
      </c>
      <c r="F31" s="26">
        <v>1122195.7544283101</v>
      </c>
      <c r="G31" s="26">
        <v>1013964.73055379</v>
      </c>
      <c r="H31" s="26">
        <v>935426.742123937</v>
      </c>
      <c r="I31" s="26">
        <v>955149.22826318804</v>
      </c>
      <c r="J31" s="26">
        <v>886560.36753535504</v>
      </c>
      <c r="K31" s="26">
        <v>804584.96335435705</v>
      </c>
      <c r="L31" s="26">
        <v>766262.87885242305</v>
      </c>
      <c r="M31" s="26">
        <v>745896.69936111395</v>
      </c>
      <c r="N31" s="26">
        <v>777063.58279027103</v>
      </c>
      <c r="O31" s="26">
        <v>806672.45399719197</v>
      </c>
      <c r="P31" s="26">
        <v>793745.28182596096</v>
      </c>
      <c r="Q31" s="26">
        <v>790189.900516266</v>
      </c>
      <c r="R31" s="26">
        <v>621173.53415139997</v>
      </c>
      <c r="S31" s="26">
        <v>643016.35917437996</v>
      </c>
      <c r="T31" s="26">
        <v>656573.73431857303</v>
      </c>
      <c r="U31" s="26">
        <v>678561.30421574996</v>
      </c>
      <c r="V31" s="26">
        <v>665251.40791424701</v>
      </c>
      <c r="W31" s="26">
        <v>685116.81551234401</v>
      </c>
      <c r="X31" s="26">
        <v>675345.28580462502</v>
      </c>
      <c r="Y31" s="26">
        <v>692761.99383300904</v>
      </c>
      <c r="Z31" s="26">
        <v>727129.47911946301</v>
      </c>
      <c r="AA31" s="26">
        <v>752698.84884843405</v>
      </c>
    </row>
    <row r="32" spans="1:27" x14ac:dyDescent="0.15">
      <c r="A32" s="8">
        <v>30</v>
      </c>
      <c r="B32" s="11" t="s">
        <v>169</v>
      </c>
      <c r="C32" s="26">
        <v>1409033.09231023</v>
      </c>
      <c r="D32" s="26">
        <v>1422928.7803298901</v>
      </c>
      <c r="E32" s="26">
        <v>1416951.7052096301</v>
      </c>
      <c r="F32" s="26">
        <v>1434785.84750148</v>
      </c>
      <c r="G32" s="26">
        <v>1318369.39080283</v>
      </c>
      <c r="H32" s="26">
        <v>1238613.2851005001</v>
      </c>
      <c r="I32" s="26">
        <v>1279916.1473522</v>
      </c>
      <c r="J32" s="26">
        <v>1217166.09634063</v>
      </c>
      <c r="K32" s="26">
        <v>1123644.7383836501</v>
      </c>
      <c r="L32" s="26">
        <v>1130571.8196858801</v>
      </c>
      <c r="M32" s="26">
        <v>1172822.3907017601</v>
      </c>
      <c r="N32" s="26">
        <v>1261433.2465592299</v>
      </c>
      <c r="O32" s="26">
        <v>1315753.2740430101</v>
      </c>
      <c r="P32" s="26">
        <v>1329826.44282873</v>
      </c>
      <c r="Q32" s="26">
        <v>1350273.22959786</v>
      </c>
      <c r="R32" s="26">
        <v>1035057.41283793</v>
      </c>
      <c r="S32" s="26">
        <v>1106669.65529863</v>
      </c>
      <c r="T32" s="26">
        <v>1121074.3256014199</v>
      </c>
      <c r="U32" s="26">
        <v>1151629.0617601699</v>
      </c>
      <c r="V32" s="26">
        <v>1124258.95730046</v>
      </c>
      <c r="W32" s="26">
        <v>1175279.6884346399</v>
      </c>
      <c r="X32" s="26">
        <v>1168993.5413520201</v>
      </c>
      <c r="Y32" s="26">
        <v>1192205.5699603001</v>
      </c>
      <c r="Z32" s="26">
        <v>1226456.96974233</v>
      </c>
      <c r="AA32" s="26">
        <v>1257020.3656667499</v>
      </c>
    </row>
    <row r="33" spans="1:27" x14ac:dyDescent="0.15">
      <c r="A33" s="8">
        <v>31</v>
      </c>
      <c r="B33" s="11" t="s">
        <v>170</v>
      </c>
      <c r="C33" s="26">
        <v>228979.382636997</v>
      </c>
      <c r="D33" s="26">
        <v>255496.87032881301</v>
      </c>
      <c r="E33" s="26">
        <v>270604.12581542</v>
      </c>
      <c r="F33" s="26">
        <v>274719.86420608702</v>
      </c>
      <c r="G33" s="26">
        <v>213663.58522174301</v>
      </c>
      <c r="H33" s="26">
        <v>219865.22818231201</v>
      </c>
      <c r="I33" s="26">
        <v>236805.335986502</v>
      </c>
      <c r="J33" s="26">
        <v>233876.79752640301</v>
      </c>
      <c r="K33" s="26">
        <v>237689.16983476901</v>
      </c>
      <c r="L33" s="26">
        <v>226596.45293925999</v>
      </c>
      <c r="M33" s="26">
        <v>207317.41452350901</v>
      </c>
      <c r="N33" s="26">
        <v>235765.44552306199</v>
      </c>
      <c r="O33" s="26">
        <v>246215.40735722001</v>
      </c>
      <c r="P33" s="26">
        <v>258552.316802463</v>
      </c>
      <c r="Q33" s="26">
        <v>246431.680714255</v>
      </c>
      <c r="R33" s="26">
        <v>185609.985787449</v>
      </c>
      <c r="S33" s="26">
        <v>207317.65005408699</v>
      </c>
      <c r="T33" s="26">
        <v>217458.11782402199</v>
      </c>
      <c r="U33" s="26">
        <v>208873.048072909</v>
      </c>
      <c r="V33" s="26">
        <v>183447.72223592599</v>
      </c>
      <c r="W33" s="26">
        <v>190102.43379608801</v>
      </c>
      <c r="X33" s="26">
        <v>177298.70281045401</v>
      </c>
      <c r="Y33" s="26">
        <v>174716.452663556</v>
      </c>
      <c r="Z33" s="26">
        <v>177291.116318452</v>
      </c>
      <c r="AA33" s="26">
        <v>183327.94885448299</v>
      </c>
    </row>
    <row r="34" spans="1:27" x14ac:dyDescent="0.15">
      <c r="A34" s="8">
        <v>32</v>
      </c>
      <c r="B34" s="11" t="s">
        <v>171</v>
      </c>
      <c r="C34" s="26">
        <v>1002353.29075158</v>
      </c>
      <c r="D34" s="26">
        <v>1030481.63391577</v>
      </c>
      <c r="E34" s="26">
        <v>1029743.29742109</v>
      </c>
      <c r="F34" s="26">
        <v>1114395.6933770799</v>
      </c>
      <c r="G34" s="26">
        <v>1069210.823355</v>
      </c>
      <c r="H34" s="26">
        <v>1040311.81201798</v>
      </c>
      <c r="I34" s="26">
        <v>1107473.3121269201</v>
      </c>
      <c r="J34" s="26">
        <v>1024515.19156078</v>
      </c>
      <c r="K34" s="26">
        <v>1005550.77591053</v>
      </c>
      <c r="L34" s="26">
        <v>933446.49876141199</v>
      </c>
      <c r="M34" s="26">
        <v>933514.78481904103</v>
      </c>
      <c r="N34" s="26">
        <v>923001.41437924397</v>
      </c>
      <c r="O34" s="26">
        <v>962823.28526793199</v>
      </c>
      <c r="P34" s="26">
        <v>1020368.32923534</v>
      </c>
      <c r="Q34" s="26">
        <v>986565.30500605097</v>
      </c>
      <c r="R34" s="26">
        <v>777814.18081012496</v>
      </c>
      <c r="S34" s="26">
        <v>827658.35791843</v>
      </c>
      <c r="T34" s="26">
        <v>860695.95304877905</v>
      </c>
      <c r="U34" s="26">
        <v>889146.77945240797</v>
      </c>
      <c r="V34" s="26">
        <v>843727.60519463394</v>
      </c>
      <c r="W34" s="26">
        <v>855772.95992449299</v>
      </c>
      <c r="X34" s="26">
        <v>825773.80698059103</v>
      </c>
      <c r="Y34" s="26">
        <v>850188.34773420799</v>
      </c>
      <c r="Z34" s="26">
        <v>881029.19836796902</v>
      </c>
      <c r="AA34" s="26">
        <v>876564.10722869402</v>
      </c>
    </row>
    <row r="35" spans="1:27" x14ac:dyDescent="0.15">
      <c r="A35" s="8">
        <v>33</v>
      </c>
      <c r="B35" s="11" t="s">
        <v>172</v>
      </c>
      <c r="C35" s="26">
        <v>1578775.16433115</v>
      </c>
      <c r="D35" s="26">
        <v>1641595.64166282</v>
      </c>
      <c r="E35" s="26">
        <v>1596488.02475982</v>
      </c>
      <c r="F35" s="26">
        <v>1605138.3762846999</v>
      </c>
      <c r="G35" s="26">
        <v>1511673.8215250799</v>
      </c>
      <c r="H35" s="26">
        <v>1423059.1744902299</v>
      </c>
      <c r="I35" s="26">
        <v>1383426.0273301101</v>
      </c>
      <c r="J35" s="26">
        <v>1260469.6364643599</v>
      </c>
      <c r="K35" s="26">
        <v>1209067.14494178</v>
      </c>
      <c r="L35" s="26">
        <v>1164247.70254497</v>
      </c>
      <c r="M35" s="26">
        <v>1122989.02077273</v>
      </c>
      <c r="N35" s="26">
        <v>1128364.8222798901</v>
      </c>
      <c r="O35" s="26">
        <v>1113352.79631506</v>
      </c>
      <c r="P35" s="26">
        <v>1126839.99458107</v>
      </c>
      <c r="Q35" s="26">
        <v>1151179.05667512</v>
      </c>
      <c r="R35" s="26">
        <v>1042230.50241314</v>
      </c>
      <c r="S35" s="26">
        <v>1052693.78116141</v>
      </c>
      <c r="T35" s="26">
        <v>976877.80281717202</v>
      </c>
      <c r="U35" s="26">
        <v>982975.34989037504</v>
      </c>
      <c r="V35" s="26">
        <v>986813.17402063299</v>
      </c>
      <c r="W35" s="26">
        <v>940752.86028173601</v>
      </c>
      <c r="X35" s="26">
        <v>918660.81898965198</v>
      </c>
      <c r="Y35" s="26">
        <v>963720.36465949204</v>
      </c>
      <c r="Z35" s="26">
        <v>989979.98245433997</v>
      </c>
      <c r="AA35" s="26">
        <v>992441.83569568396</v>
      </c>
    </row>
    <row r="36" spans="1:27" x14ac:dyDescent="0.15">
      <c r="A36" s="8">
        <v>34</v>
      </c>
      <c r="B36" s="11" t="s">
        <v>173</v>
      </c>
      <c r="C36" s="26">
        <v>3587648.2744030501</v>
      </c>
      <c r="D36" s="26">
        <v>3749365.351057</v>
      </c>
      <c r="E36" s="26">
        <v>3658270.90299347</v>
      </c>
      <c r="F36" s="26">
        <v>3763981.3724469701</v>
      </c>
      <c r="G36" s="26">
        <v>3550033.7905651298</v>
      </c>
      <c r="H36" s="26">
        <v>3464640.6192385899</v>
      </c>
      <c r="I36" s="26">
        <v>3517277.0264571798</v>
      </c>
      <c r="J36" s="26">
        <v>3202366.6784439599</v>
      </c>
      <c r="K36" s="26">
        <v>3048507.7882388402</v>
      </c>
      <c r="L36" s="26">
        <v>3041829.3873329898</v>
      </c>
      <c r="M36" s="26">
        <v>3006199.6598468702</v>
      </c>
      <c r="N36" s="26">
        <v>3086495.7644933499</v>
      </c>
      <c r="O36" s="26">
        <v>3031022.8013734901</v>
      </c>
      <c r="P36" s="26">
        <v>3007781.71212791</v>
      </c>
      <c r="Q36" s="26">
        <v>2902070.2404689901</v>
      </c>
      <c r="R36" s="26">
        <v>2490078.0132549601</v>
      </c>
      <c r="S36" s="26">
        <v>2533232.1078423602</v>
      </c>
      <c r="T36" s="26">
        <v>2452371.5345257898</v>
      </c>
      <c r="U36" s="26">
        <v>2399509.2647446501</v>
      </c>
      <c r="V36" s="26">
        <v>2412872.2468046001</v>
      </c>
      <c r="W36" s="26">
        <v>2348817.3926937501</v>
      </c>
      <c r="X36" s="26">
        <v>2334201.7584943702</v>
      </c>
      <c r="Y36" s="26">
        <v>2418174.3222373198</v>
      </c>
      <c r="Z36" s="26">
        <v>2494388.8524674601</v>
      </c>
      <c r="AA36" s="26">
        <v>2509503.0587843</v>
      </c>
    </row>
    <row r="37" spans="1:27" x14ac:dyDescent="0.15">
      <c r="A37" s="8">
        <v>35</v>
      </c>
      <c r="B37" s="11" t="s">
        <v>174</v>
      </c>
      <c r="C37" s="26">
        <v>3073802.52391455</v>
      </c>
      <c r="D37" s="26">
        <v>3219144.1190143698</v>
      </c>
      <c r="E37" s="26">
        <v>3222927.12937085</v>
      </c>
      <c r="F37" s="26">
        <v>3348499.67306899</v>
      </c>
      <c r="G37" s="26">
        <v>3216933.0414784998</v>
      </c>
      <c r="H37" s="26">
        <v>2984765.0358153102</v>
      </c>
      <c r="I37" s="26">
        <v>3046073.2021069499</v>
      </c>
      <c r="J37" s="26">
        <v>2923909.0797517099</v>
      </c>
      <c r="K37" s="26">
        <v>2643941.6897356599</v>
      </c>
      <c r="L37" s="26">
        <v>2668263.9465701501</v>
      </c>
      <c r="M37" s="26">
        <v>2733390.5863571102</v>
      </c>
      <c r="N37" s="26">
        <v>2962857.64011354</v>
      </c>
      <c r="O37" s="26">
        <v>3077016.6207219702</v>
      </c>
      <c r="P37" s="26">
        <v>3183747.0125656999</v>
      </c>
      <c r="Q37" s="26">
        <v>3240164.3062660801</v>
      </c>
      <c r="R37" s="26">
        <v>2714695.0341565702</v>
      </c>
      <c r="S37" s="26">
        <v>2809956.5940191401</v>
      </c>
      <c r="T37" s="26">
        <v>2838197.5022914298</v>
      </c>
      <c r="U37" s="26">
        <v>2813093.1345472801</v>
      </c>
      <c r="V37" s="26">
        <v>2602581.3157166</v>
      </c>
      <c r="W37" s="26">
        <v>2599288.3411000301</v>
      </c>
      <c r="X37" s="26">
        <v>2452564.0443622102</v>
      </c>
      <c r="Y37" s="26">
        <v>2450857.1585252299</v>
      </c>
      <c r="Z37" s="26">
        <v>2585604.2003941801</v>
      </c>
      <c r="AA37" s="26">
        <v>2673207.8013332202</v>
      </c>
    </row>
    <row r="38" spans="1:27" x14ac:dyDescent="0.15">
      <c r="A38" s="8">
        <v>36</v>
      </c>
      <c r="B38" s="11" t="s">
        <v>175</v>
      </c>
      <c r="C38" s="26">
        <v>3820063.33724909</v>
      </c>
      <c r="D38" s="26">
        <v>3948018.4382747398</v>
      </c>
      <c r="E38" s="26">
        <v>4112878.4201108702</v>
      </c>
      <c r="F38" s="26">
        <v>4331288.1978884097</v>
      </c>
      <c r="G38" s="26">
        <v>4167198.8123881202</v>
      </c>
      <c r="H38" s="26">
        <v>4074531.1778011201</v>
      </c>
      <c r="I38" s="26">
        <v>4273563.4130755104</v>
      </c>
      <c r="J38" s="26">
        <v>4098917.6333585102</v>
      </c>
      <c r="K38" s="26">
        <v>3672841.8643375798</v>
      </c>
      <c r="L38" s="26">
        <v>3610897.9812850398</v>
      </c>
      <c r="M38" s="26">
        <v>3711875.5183690302</v>
      </c>
      <c r="N38" s="26">
        <v>3847399.3554693898</v>
      </c>
      <c r="O38" s="26">
        <v>3982340.09005197</v>
      </c>
      <c r="P38" s="26">
        <v>4146979.6265080599</v>
      </c>
      <c r="Q38" s="26">
        <v>4562000.3875589697</v>
      </c>
      <c r="R38" s="26">
        <v>3811671.0378010701</v>
      </c>
      <c r="S38" s="26">
        <v>3963666.1036608899</v>
      </c>
      <c r="T38" s="26">
        <v>4159636.2563662701</v>
      </c>
      <c r="U38" s="26">
        <v>4045821.58401964</v>
      </c>
      <c r="V38" s="26">
        <v>3898136.6929981201</v>
      </c>
      <c r="W38" s="26">
        <v>3709875.40881783</v>
      </c>
      <c r="X38" s="26">
        <v>3774027.3426567302</v>
      </c>
      <c r="Y38" s="26">
        <v>3816716.38002531</v>
      </c>
      <c r="Z38" s="26">
        <v>4097150.8186208601</v>
      </c>
      <c r="AA38" s="26">
        <v>4161581.4804946999</v>
      </c>
    </row>
    <row r="39" spans="1:27" x14ac:dyDescent="0.15">
      <c r="A39" s="8">
        <v>37</v>
      </c>
      <c r="B39" s="11" t="s">
        <v>176</v>
      </c>
      <c r="C39" s="26">
        <v>737846.35615158395</v>
      </c>
      <c r="D39" s="26">
        <v>781184.79244894197</v>
      </c>
      <c r="E39" s="26">
        <v>759033.94575927698</v>
      </c>
      <c r="F39" s="26">
        <v>786550.92770381202</v>
      </c>
      <c r="G39" s="26">
        <v>768102.05913979898</v>
      </c>
      <c r="H39" s="26">
        <v>728420.72009949398</v>
      </c>
      <c r="I39" s="26">
        <v>718558.69220716704</v>
      </c>
      <c r="J39" s="26">
        <v>680983.85117886204</v>
      </c>
      <c r="K39" s="26">
        <v>674668.305250581</v>
      </c>
      <c r="L39" s="26">
        <v>671566.78436624096</v>
      </c>
      <c r="M39" s="26">
        <v>658363.43697154301</v>
      </c>
      <c r="N39" s="26">
        <v>719280.12224857102</v>
      </c>
      <c r="O39" s="26">
        <v>702127.07669624698</v>
      </c>
      <c r="P39" s="26">
        <v>642612.28633487294</v>
      </c>
      <c r="Q39" s="26">
        <v>600614.47137608798</v>
      </c>
      <c r="R39" s="26">
        <v>458272.42743981897</v>
      </c>
      <c r="S39" s="26">
        <v>431783.78598448302</v>
      </c>
      <c r="T39" s="26">
        <v>437828.02895783598</v>
      </c>
      <c r="U39" s="26">
        <v>476435.88799946097</v>
      </c>
      <c r="V39" s="26">
        <v>520500.96587894502</v>
      </c>
      <c r="W39" s="26">
        <v>589976.91252841905</v>
      </c>
      <c r="X39" s="26">
        <v>585463.07839025802</v>
      </c>
      <c r="Y39" s="26">
        <v>558705.81472273299</v>
      </c>
      <c r="Z39" s="26">
        <v>542857.47914007003</v>
      </c>
      <c r="AA39" s="26">
        <v>537189.07833146595</v>
      </c>
    </row>
    <row r="40" spans="1:27" x14ac:dyDescent="0.15">
      <c r="A40" s="8">
        <v>38</v>
      </c>
      <c r="B40" s="11" t="s">
        <v>177</v>
      </c>
      <c r="C40" s="26">
        <v>1360840.54069381</v>
      </c>
      <c r="D40" s="26">
        <v>1362492.30134162</v>
      </c>
      <c r="E40" s="26">
        <v>1363877.0678065501</v>
      </c>
      <c r="F40" s="26">
        <v>1453126.8353378801</v>
      </c>
      <c r="G40" s="26">
        <v>1393324.30977978</v>
      </c>
      <c r="H40" s="26">
        <v>1309802.6414054199</v>
      </c>
      <c r="I40" s="26">
        <v>1309381.16359578</v>
      </c>
      <c r="J40" s="26">
        <v>1255733.42125189</v>
      </c>
      <c r="K40" s="26">
        <v>1178990.8335273201</v>
      </c>
      <c r="L40" s="26">
        <v>1205487.7409236301</v>
      </c>
      <c r="M40" s="26">
        <v>1257296.6512271201</v>
      </c>
      <c r="N40" s="26">
        <v>1320469.1414782801</v>
      </c>
      <c r="O40" s="26">
        <v>1318480.6498904999</v>
      </c>
      <c r="P40" s="26">
        <v>1309740.3710528701</v>
      </c>
      <c r="Q40" s="26">
        <v>1289419.43429632</v>
      </c>
      <c r="R40" s="26">
        <v>1102601.78810436</v>
      </c>
      <c r="S40" s="26">
        <v>1024454.03328281</v>
      </c>
      <c r="T40" s="26">
        <v>1039835.80560214</v>
      </c>
      <c r="U40" s="26">
        <v>1025771.59124537</v>
      </c>
      <c r="V40" s="26">
        <v>957136.06620304403</v>
      </c>
      <c r="W40" s="26">
        <v>962423.64593494602</v>
      </c>
      <c r="X40" s="26">
        <v>996140.68142859603</v>
      </c>
      <c r="Y40" s="26">
        <v>1016114.12845579</v>
      </c>
      <c r="Z40" s="26">
        <v>1063752.4570611001</v>
      </c>
      <c r="AA40" s="26">
        <v>1087442.37905768</v>
      </c>
    </row>
    <row r="41" spans="1:27" x14ac:dyDescent="0.15">
      <c r="A41" s="8">
        <v>39</v>
      </c>
      <c r="B41" s="11" t="s">
        <v>178</v>
      </c>
      <c r="C41" s="26">
        <v>30341.202649049101</v>
      </c>
      <c r="D41" s="26">
        <v>29854.258071203702</v>
      </c>
      <c r="E41" s="26">
        <v>29357.261538999599</v>
      </c>
      <c r="F41" s="26">
        <v>32075.335668397602</v>
      </c>
      <c r="G41" s="26">
        <v>31661.659337944198</v>
      </c>
      <c r="H41" s="26">
        <v>23911.375257362099</v>
      </c>
      <c r="I41" s="26">
        <v>34462.000811335798</v>
      </c>
      <c r="J41" s="26">
        <v>25789.5377629553</v>
      </c>
      <c r="K41" s="26">
        <v>36437.144470851403</v>
      </c>
      <c r="L41" s="26">
        <v>14873.4518692855</v>
      </c>
      <c r="M41" s="26">
        <v>30998.743300543301</v>
      </c>
      <c r="N41" s="26">
        <v>30788.027701718998</v>
      </c>
      <c r="O41" s="26">
        <v>27061.056043868299</v>
      </c>
      <c r="P41" s="26">
        <v>18813.320794974799</v>
      </c>
      <c r="Q41" s="26">
        <v>30907.2980544028</v>
      </c>
      <c r="R41" s="26">
        <v>33879.678341643499</v>
      </c>
      <c r="S41" s="26">
        <v>38235.647853463801</v>
      </c>
      <c r="T41" s="26">
        <v>51203.8424488202</v>
      </c>
      <c r="U41" s="26">
        <v>55459.717215752302</v>
      </c>
      <c r="V41" s="26">
        <v>62386.927118152496</v>
      </c>
      <c r="W41" s="26">
        <v>68854.789634900793</v>
      </c>
      <c r="X41" s="26">
        <v>67814.555424735794</v>
      </c>
      <c r="Y41" s="26">
        <v>60490.232582187396</v>
      </c>
      <c r="Z41" s="26">
        <v>58103.577817997801</v>
      </c>
      <c r="AA41" s="26">
        <v>52059.531071678102</v>
      </c>
    </row>
    <row r="42" spans="1:27" x14ac:dyDescent="0.15">
      <c r="A42" s="8">
        <v>40</v>
      </c>
      <c r="B42" s="11" t="s">
        <v>179</v>
      </c>
      <c r="C42" s="26">
        <v>1315539.2109706399</v>
      </c>
      <c r="D42" s="26">
        <v>1383195.4363098501</v>
      </c>
      <c r="E42" s="26">
        <v>1402783.7557841199</v>
      </c>
      <c r="F42" s="26">
        <v>1489153.23773384</v>
      </c>
      <c r="G42" s="26">
        <v>1498615.9853700399</v>
      </c>
      <c r="H42" s="26">
        <v>1528359.63095108</v>
      </c>
      <c r="I42" s="26">
        <v>1568235.6873433201</v>
      </c>
      <c r="J42" s="26">
        <v>1520642.1130536399</v>
      </c>
      <c r="K42" s="26">
        <v>1388222.34151005</v>
      </c>
      <c r="L42" s="26">
        <v>1339020.20145377</v>
      </c>
      <c r="M42" s="26">
        <v>1260369.39024213</v>
      </c>
      <c r="N42" s="26">
        <v>1230760.02779185</v>
      </c>
      <c r="O42" s="26">
        <v>1153751.4894310299</v>
      </c>
      <c r="P42" s="26">
        <v>1229692.1185267901</v>
      </c>
      <c r="Q42" s="26">
        <v>1234810.07132387</v>
      </c>
      <c r="R42" s="26">
        <v>1063078.45485048</v>
      </c>
      <c r="S42" s="26">
        <v>1095343.82233943</v>
      </c>
      <c r="T42" s="26">
        <v>1034775.50047172</v>
      </c>
      <c r="U42" s="26">
        <v>895089.65882636805</v>
      </c>
      <c r="V42" s="26">
        <v>902369.30799204204</v>
      </c>
      <c r="W42" s="26">
        <v>889909.27629334806</v>
      </c>
      <c r="X42" s="26">
        <v>886612.678108842</v>
      </c>
      <c r="Y42" s="26">
        <v>892349.43859539297</v>
      </c>
      <c r="Z42" s="26">
        <v>911278.06984665501</v>
      </c>
      <c r="AA42" s="26">
        <v>974911.97818335705</v>
      </c>
    </row>
    <row r="43" spans="1:27" x14ac:dyDescent="0.15">
      <c r="A43" s="8">
        <v>41</v>
      </c>
      <c r="B43" s="11" t="s">
        <v>180</v>
      </c>
      <c r="C43" s="26">
        <v>2333835.9018364102</v>
      </c>
      <c r="D43" s="26">
        <v>2470579.0841282201</v>
      </c>
      <c r="E43" s="26">
        <v>2655981.0649457602</v>
      </c>
      <c r="F43" s="26">
        <v>2935363.1639063801</v>
      </c>
      <c r="G43" s="26">
        <v>2985720.1140216701</v>
      </c>
      <c r="H43" s="26">
        <v>3050427.3699078001</v>
      </c>
      <c r="I43" s="26">
        <v>3284811.4127455601</v>
      </c>
      <c r="J43" s="26">
        <v>2931884.0713586998</v>
      </c>
      <c r="K43" s="26">
        <v>2787305.2640312398</v>
      </c>
      <c r="L43" s="26">
        <v>2764054.4556145701</v>
      </c>
      <c r="M43" s="26">
        <v>2745113.12545502</v>
      </c>
      <c r="N43" s="26">
        <v>2719873.3973088199</v>
      </c>
      <c r="O43" s="26">
        <v>2896836.2428306802</v>
      </c>
      <c r="P43" s="26">
        <v>2933219.9607659802</v>
      </c>
      <c r="Q43" s="26">
        <v>2863715.8249089802</v>
      </c>
      <c r="R43" s="26">
        <v>2254112.4797131899</v>
      </c>
      <c r="S43" s="26">
        <v>2401148.5092509598</v>
      </c>
      <c r="T43" s="26">
        <v>2550125.42096797</v>
      </c>
      <c r="U43" s="26">
        <v>2149465.5665456201</v>
      </c>
      <c r="V43" s="26">
        <v>2040488.95906856</v>
      </c>
      <c r="W43" s="26">
        <v>2072863.8557235899</v>
      </c>
      <c r="X43" s="26">
        <v>2122780.2286571902</v>
      </c>
      <c r="Y43" s="26">
        <v>2257621.2097461</v>
      </c>
      <c r="Z43" s="26">
        <v>2358169.6858119001</v>
      </c>
      <c r="AA43" s="26">
        <v>2443516.9621116701</v>
      </c>
    </row>
    <row r="44" spans="1:27" x14ac:dyDescent="0.15">
      <c r="A44" s="8">
        <v>42</v>
      </c>
      <c r="B44" s="11" t="s">
        <v>181</v>
      </c>
      <c r="C44" s="26">
        <v>2443418.6974591999</v>
      </c>
      <c r="D44" s="26">
        <v>2466387.08286404</v>
      </c>
      <c r="E44" s="26">
        <v>2440888.9781885501</v>
      </c>
      <c r="F44" s="26">
        <v>2530847.9030847899</v>
      </c>
      <c r="G44" s="26">
        <v>2319105.2781887399</v>
      </c>
      <c r="H44" s="26">
        <v>2263682.6810095799</v>
      </c>
      <c r="I44" s="26">
        <v>2283240.0991887101</v>
      </c>
      <c r="J44" s="26">
        <v>2191440.32319467</v>
      </c>
      <c r="K44" s="26">
        <v>2091841.3734834699</v>
      </c>
      <c r="L44" s="26">
        <v>2034652.3539929199</v>
      </c>
      <c r="M44" s="26">
        <v>2097139.15659133</v>
      </c>
      <c r="N44" s="26">
        <v>2228824.60284749</v>
      </c>
      <c r="O44" s="26">
        <v>2465349.2404866498</v>
      </c>
      <c r="P44" s="26">
        <v>2190361.7789652701</v>
      </c>
      <c r="Q44" s="26">
        <v>2211883.6478524199</v>
      </c>
      <c r="R44" s="26">
        <v>1906836.84868694</v>
      </c>
      <c r="S44" s="26">
        <v>1812569.28280004</v>
      </c>
      <c r="T44" s="26">
        <v>1936698.98332825</v>
      </c>
      <c r="U44" s="26">
        <v>1843364.5246327601</v>
      </c>
      <c r="V44" s="26">
        <v>1806688.0914135401</v>
      </c>
      <c r="W44" s="26">
        <v>1809837.7023131901</v>
      </c>
      <c r="X44" s="26">
        <v>1847324.86692862</v>
      </c>
      <c r="Y44" s="26">
        <v>1834579.37477328</v>
      </c>
      <c r="Z44" s="26">
        <v>1884057.9214784801</v>
      </c>
      <c r="AA44" s="26">
        <v>2023078.43165363</v>
      </c>
    </row>
    <row r="45" spans="1:27" x14ac:dyDescent="0.15">
      <c r="A45" s="8">
        <v>43</v>
      </c>
      <c r="B45" s="11" t="s">
        <v>182</v>
      </c>
      <c r="C45" s="26">
        <v>691940.46321242</v>
      </c>
      <c r="D45" s="26">
        <v>702210.79437978496</v>
      </c>
      <c r="E45" s="26">
        <v>721481.49298348604</v>
      </c>
      <c r="F45" s="26">
        <v>763937.93739414599</v>
      </c>
      <c r="G45" s="26">
        <v>716128.96923658205</v>
      </c>
      <c r="H45" s="26">
        <v>725814.27324564802</v>
      </c>
      <c r="I45" s="26">
        <v>711218.88705148501</v>
      </c>
      <c r="J45" s="26">
        <v>680097.63128581597</v>
      </c>
      <c r="K45" s="26">
        <v>637292.629981076</v>
      </c>
      <c r="L45" s="26">
        <v>545086.48238019599</v>
      </c>
      <c r="M45" s="26">
        <v>528899.29466657795</v>
      </c>
      <c r="N45" s="26">
        <v>533654.669171046</v>
      </c>
      <c r="O45" s="26">
        <v>642107.14710466296</v>
      </c>
      <c r="P45" s="26">
        <v>580559.961957564</v>
      </c>
      <c r="Q45" s="26">
        <v>615771.72739550704</v>
      </c>
      <c r="R45" s="26">
        <v>544293.68171480205</v>
      </c>
      <c r="S45" s="26">
        <v>579250.98802824796</v>
      </c>
      <c r="T45" s="26">
        <v>593685.24606465898</v>
      </c>
      <c r="U45" s="26">
        <v>509262.10072197299</v>
      </c>
      <c r="V45" s="26">
        <v>478679.37757708901</v>
      </c>
      <c r="W45" s="26">
        <v>453360.30300936801</v>
      </c>
      <c r="X45" s="26">
        <v>450971.87356079899</v>
      </c>
      <c r="Y45" s="26">
        <v>454822.06235078501</v>
      </c>
      <c r="Z45" s="26">
        <v>466958.68770005897</v>
      </c>
      <c r="AA45" s="26">
        <v>488075.15927757602</v>
      </c>
    </row>
    <row r="46" spans="1:27" x14ac:dyDescent="0.15">
      <c r="A46" s="8">
        <v>44</v>
      </c>
      <c r="B46" s="11" t="s">
        <v>183</v>
      </c>
      <c r="C46" s="26">
        <v>562004.32772093301</v>
      </c>
      <c r="D46" s="26">
        <v>548374.20044940896</v>
      </c>
      <c r="E46" s="26">
        <v>570168.98635293904</v>
      </c>
      <c r="F46" s="26">
        <v>611446.74090739095</v>
      </c>
      <c r="G46" s="26">
        <v>589568.090122947</v>
      </c>
      <c r="H46" s="26">
        <v>599674.41112111497</v>
      </c>
      <c r="I46" s="26">
        <v>644720.05272915203</v>
      </c>
      <c r="J46" s="26">
        <v>609115.11335692497</v>
      </c>
      <c r="K46" s="26">
        <v>597587.88951597305</v>
      </c>
      <c r="L46" s="26">
        <v>543940.146301792</v>
      </c>
      <c r="M46" s="26">
        <v>608879.31634970405</v>
      </c>
      <c r="N46" s="26">
        <v>680869.70453732798</v>
      </c>
      <c r="O46" s="26">
        <v>799057.55170005502</v>
      </c>
      <c r="P46" s="26">
        <v>727846.33503848105</v>
      </c>
      <c r="Q46" s="26">
        <v>691240.86523648503</v>
      </c>
      <c r="R46" s="26">
        <v>538748.34680098505</v>
      </c>
      <c r="S46" s="26">
        <v>567852.21243654005</v>
      </c>
      <c r="T46" s="26">
        <v>617112.08865871304</v>
      </c>
      <c r="U46" s="26">
        <v>585110.83854842302</v>
      </c>
      <c r="V46" s="26">
        <v>566099.28843310603</v>
      </c>
      <c r="W46" s="26">
        <v>574507.66681839305</v>
      </c>
      <c r="X46" s="26">
        <v>553087.57737371</v>
      </c>
      <c r="Y46" s="26">
        <v>544001.10226501198</v>
      </c>
      <c r="Z46" s="26">
        <v>557839.854164341</v>
      </c>
      <c r="AA46" s="26">
        <v>591174.784777886</v>
      </c>
    </row>
    <row r="47" spans="1:27" x14ac:dyDescent="0.15">
      <c r="A47" s="8">
        <v>45</v>
      </c>
      <c r="B47" s="11" t="s">
        <v>184</v>
      </c>
      <c r="C47" s="26">
        <v>628105.42289553198</v>
      </c>
      <c r="D47" s="26">
        <v>639625.80036929599</v>
      </c>
      <c r="E47" s="26">
        <v>669137.63483669702</v>
      </c>
      <c r="F47" s="26">
        <v>722813.36931750795</v>
      </c>
      <c r="G47" s="26">
        <v>686056.58904220001</v>
      </c>
      <c r="H47" s="26">
        <v>769559.63768776006</v>
      </c>
      <c r="I47" s="26">
        <v>820883.94099910301</v>
      </c>
      <c r="J47" s="26">
        <v>762006.87363529496</v>
      </c>
      <c r="K47" s="26">
        <v>662590.38613014203</v>
      </c>
      <c r="L47" s="26">
        <v>605725.59559419204</v>
      </c>
      <c r="M47" s="26">
        <v>628565.827625726</v>
      </c>
      <c r="N47" s="26">
        <v>641671.452406839</v>
      </c>
      <c r="O47" s="26">
        <v>754672.58878343098</v>
      </c>
      <c r="P47" s="26">
        <v>754139.79897300096</v>
      </c>
      <c r="Q47" s="26">
        <v>688667.11493265501</v>
      </c>
      <c r="R47" s="26">
        <v>643421.95587440999</v>
      </c>
      <c r="S47" s="26">
        <v>622402.82845002005</v>
      </c>
      <c r="T47" s="26">
        <v>566443.53341995296</v>
      </c>
      <c r="U47" s="26">
        <v>581895.08507522196</v>
      </c>
      <c r="V47" s="26">
        <v>538169.80407525005</v>
      </c>
      <c r="W47" s="26">
        <v>523017.77559853799</v>
      </c>
      <c r="X47" s="26">
        <v>551556.12164458504</v>
      </c>
      <c r="Y47" s="26">
        <v>538459.65058000595</v>
      </c>
      <c r="Z47" s="26">
        <v>529909.08107841702</v>
      </c>
      <c r="AA47" s="26">
        <v>551601.98103375104</v>
      </c>
    </row>
    <row r="48" spans="1:27" x14ac:dyDescent="0.15">
      <c r="A48" s="8">
        <v>46</v>
      </c>
      <c r="B48" s="11" t="s">
        <v>185</v>
      </c>
      <c r="C48" s="26">
        <v>857866.831401887</v>
      </c>
      <c r="D48" s="26">
        <v>819153.51628809597</v>
      </c>
      <c r="E48" s="26">
        <v>762706.50402634498</v>
      </c>
      <c r="F48" s="26">
        <v>806435.34585275396</v>
      </c>
      <c r="G48" s="26">
        <v>785241.00037641195</v>
      </c>
      <c r="H48" s="26">
        <v>838422.25641206303</v>
      </c>
      <c r="I48" s="26">
        <v>848177.82343239698</v>
      </c>
      <c r="J48" s="26">
        <v>697752.51625604695</v>
      </c>
      <c r="K48" s="26">
        <v>665189.01757895702</v>
      </c>
      <c r="L48" s="26">
        <v>631207.12446201697</v>
      </c>
      <c r="M48" s="26">
        <v>583885.42207835196</v>
      </c>
      <c r="N48" s="26">
        <v>480777.68960707402</v>
      </c>
      <c r="O48" s="26">
        <v>404958.83062877599</v>
      </c>
      <c r="P48" s="26">
        <v>431801.69842159102</v>
      </c>
      <c r="Q48" s="26">
        <v>463819.31021267601</v>
      </c>
      <c r="R48" s="26">
        <v>410398.42935477901</v>
      </c>
      <c r="S48" s="26">
        <v>411007.31218396901</v>
      </c>
      <c r="T48" s="26">
        <v>425021.69905613398</v>
      </c>
      <c r="U48" s="26">
        <v>373343.74191577302</v>
      </c>
      <c r="V48" s="26">
        <v>315036.25647743698</v>
      </c>
      <c r="W48" s="26">
        <v>310307.92746996199</v>
      </c>
      <c r="X48" s="26">
        <v>289602.92502315802</v>
      </c>
      <c r="Y48" s="26">
        <v>249712.01108167801</v>
      </c>
      <c r="Z48" s="26">
        <v>229913.626182999</v>
      </c>
      <c r="AA48" s="26">
        <v>230396.75161413499</v>
      </c>
    </row>
    <row r="49" spans="1:27" x14ac:dyDescent="0.15">
      <c r="A49" s="8">
        <v>47</v>
      </c>
      <c r="B49" s="11" t="s">
        <v>186</v>
      </c>
      <c r="C49" s="26">
        <v>749755.15214701404</v>
      </c>
      <c r="D49" s="26">
        <v>778871.88859925105</v>
      </c>
      <c r="E49" s="26">
        <v>840296.64284527302</v>
      </c>
      <c r="F49" s="26">
        <v>864789.66975229897</v>
      </c>
      <c r="G49" s="26">
        <v>885715.69782075798</v>
      </c>
      <c r="H49" s="26">
        <v>928470.77475016494</v>
      </c>
      <c r="I49" s="26">
        <v>959920.41567053902</v>
      </c>
      <c r="J49" s="26">
        <v>1046320.30101276</v>
      </c>
      <c r="K49" s="26">
        <v>928768.91007659701</v>
      </c>
      <c r="L49" s="26">
        <v>928815.53888946201</v>
      </c>
      <c r="M49" s="26">
        <v>959093.024741192</v>
      </c>
      <c r="N49" s="26">
        <v>984108.34066548396</v>
      </c>
      <c r="O49" s="26">
        <v>1038959.39866137</v>
      </c>
      <c r="P49" s="26">
        <v>1029105.65408225</v>
      </c>
      <c r="Q49" s="26">
        <v>961672.56755818904</v>
      </c>
      <c r="R49" s="26">
        <v>818129.01495228801</v>
      </c>
      <c r="S49" s="26">
        <v>806335.43176139798</v>
      </c>
      <c r="T49" s="26">
        <v>761081.72863750195</v>
      </c>
      <c r="U49" s="26">
        <v>742832.95523082605</v>
      </c>
      <c r="V49" s="26">
        <v>649948.50009389303</v>
      </c>
      <c r="W49" s="26">
        <v>684740.00824736303</v>
      </c>
      <c r="X49" s="26">
        <v>648213.58018074103</v>
      </c>
      <c r="Y49" s="26">
        <v>593877.46652748203</v>
      </c>
      <c r="Z49" s="26">
        <v>582047.874998371</v>
      </c>
      <c r="AA49" s="26">
        <v>583225.38661969302</v>
      </c>
    </row>
    <row r="50" spans="1:27" x14ac:dyDescent="0.15">
      <c r="A50" s="8">
        <v>48</v>
      </c>
      <c r="B50" s="11" t="s">
        <v>187</v>
      </c>
      <c r="C50" s="26">
        <v>896634.01618560997</v>
      </c>
      <c r="D50" s="26">
        <v>903591.37199455604</v>
      </c>
      <c r="E50" s="26">
        <v>941322.14759233897</v>
      </c>
      <c r="F50" s="26">
        <v>1012467.21997128</v>
      </c>
      <c r="G50" s="26">
        <v>1029813.80818005</v>
      </c>
      <c r="H50" s="26">
        <v>1074748.91865184</v>
      </c>
      <c r="I50" s="26">
        <v>1106962.52928628</v>
      </c>
      <c r="J50" s="26">
        <v>1014729.63360302</v>
      </c>
      <c r="K50" s="26">
        <v>782619.49454563996</v>
      </c>
      <c r="L50" s="26">
        <v>759416.74451189698</v>
      </c>
      <c r="M50" s="26">
        <v>808384.59349827399</v>
      </c>
      <c r="N50" s="26">
        <v>756218.01915654598</v>
      </c>
      <c r="O50" s="26">
        <v>779983.12075837504</v>
      </c>
      <c r="P50" s="26">
        <v>879059.37109318399</v>
      </c>
      <c r="Q50" s="26">
        <v>882958.25670943304</v>
      </c>
      <c r="R50" s="26">
        <v>725241.21844270197</v>
      </c>
      <c r="S50" s="26">
        <v>644046.78066306596</v>
      </c>
      <c r="T50" s="26">
        <v>602975.09277426603</v>
      </c>
      <c r="U50" s="26">
        <v>590720.83211855905</v>
      </c>
      <c r="V50" s="26">
        <v>591128.95844862901</v>
      </c>
      <c r="W50" s="26">
        <v>584000.90225661104</v>
      </c>
      <c r="X50" s="26">
        <v>593495.70158031699</v>
      </c>
      <c r="Y50" s="26">
        <v>547136.79220630799</v>
      </c>
      <c r="Z50" s="26">
        <v>516877.19166692201</v>
      </c>
      <c r="AA50" s="26">
        <v>501088.32409144298</v>
      </c>
    </row>
    <row r="51" spans="1:27" x14ac:dyDescent="0.15">
      <c r="A51" s="8">
        <v>49</v>
      </c>
      <c r="B51" s="11" t="s">
        <v>188</v>
      </c>
      <c r="C51" s="26">
        <v>2147371.4615604798</v>
      </c>
      <c r="D51" s="26">
        <v>2159220.1467516399</v>
      </c>
      <c r="E51" s="26">
        <v>2149226.0930936602</v>
      </c>
      <c r="F51" s="26">
        <v>2236252.2426354801</v>
      </c>
      <c r="G51" s="26">
        <v>2088870.0208588101</v>
      </c>
      <c r="H51" s="26">
        <v>1995437.6586959499</v>
      </c>
      <c r="I51" s="26">
        <v>1991161.51229972</v>
      </c>
      <c r="J51" s="26">
        <v>1899973.10475247</v>
      </c>
      <c r="K51" s="26">
        <v>1818525.1086160201</v>
      </c>
      <c r="L51" s="26">
        <v>1888844.7840035299</v>
      </c>
      <c r="M51" s="26">
        <v>1850117.4523642999</v>
      </c>
      <c r="N51" s="26">
        <v>1932465.3232756101</v>
      </c>
      <c r="O51" s="26">
        <v>2036487.4766617201</v>
      </c>
      <c r="P51" s="26">
        <v>1828176.1088873199</v>
      </c>
      <c r="Q51" s="26">
        <v>1854021.636103</v>
      </c>
      <c r="R51" s="26">
        <v>1552235.4653618799</v>
      </c>
      <c r="S51" s="26">
        <v>1540716.59533996</v>
      </c>
      <c r="T51" s="26">
        <v>1537232.6139607099</v>
      </c>
      <c r="U51" s="26">
        <v>1618053.7892349199</v>
      </c>
      <c r="V51" s="26">
        <v>1646574.1340594201</v>
      </c>
      <c r="W51" s="26">
        <v>1738211.4322214201</v>
      </c>
      <c r="X51" s="26">
        <v>1753138.1598445701</v>
      </c>
      <c r="Y51" s="26">
        <v>1810986.08128173</v>
      </c>
      <c r="Z51" s="26">
        <v>1936064.92949297</v>
      </c>
      <c r="AA51" s="26">
        <v>1971659.74408468</v>
      </c>
    </row>
    <row r="52" spans="1:27" x14ac:dyDescent="0.15">
      <c r="A52" s="8">
        <v>50</v>
      </c>
      <c r="B52" s="11" t="s">
        <v>189</v>
      </c>
      <c r="C52" s="26">
        <v>3867859.49837384</v>
      </c>
      <c r="D52" s="26">
        <v>3896166.78981956</v>
      </c>
      <c r="E52" s="26">
        <v>4124100.71795659</v>
      </c>
      <c r="F52" s="26">
        <v>4380904.9365304699</v>
      </c>
      <c r="G52" s="26">
        <v>4274677.1153861498</v>
      </c>
      <c r="H52" s="26">
        <v>4349577.1008174</v>
      </c>
      <c r="I52" s="26">
        <v>4676079.7819339801</v>
      </c>
      <c r="J52" s="26">
        <v>4584395.2272886401</v>
      </c>
      <c r="K52" s="26">
        <v>4619768.2668514596</v>
      </c>
      <c r="L52" s="26">
        <v>4683538.2901979098</v>
      </c>
      <c r="M52" s="26">
        <v>4844585.9728960702</v>
      </c>
      <c r="N52" s="26">
        <v>4969793.7647480397</v>
      </c>
      <c r="O52" s="26">
        <v>5215211.3879945297</v>
      </c>
      <c r="P52" s="26">
        <v>5377926.4865790196</v>
      </c>
      <c r="Q52" s="26">
        <v>5179646.3310609199</v>
      </c>
      <c r="R52" s="26">
        <v>4324651.8403736101</v>
      </c>
      <c r="S52" s="26">
        <v>4558955.67948916</v>
      </c>
      <c r="T52" s="26">
        <v>4649773.5011550197</v>
      </c>
      <c r="U52" s="26">
        <v>4653540.2302729804</v>
      </c>
      <c r="V52" s="26">
        <v>4570174.42192584</v>
      </c>
      <c r="W52" s="26">
        <v>4661684.8332280703</v>
      </c>
      <c r="X52" s="26">
        <v>5055857.91252896</v>
      </c>
      <c r="Y52" s="26">
        <v>5186305.4951398503</v>
      </c>
      <c r="Z52" s="26">
        <v>5451308.4165707901</v>
      </c>
      <c r="AA52" s="26">
        <v>5556837.0559292603</v>
      </c>
    </row>
    <row r="53" spans="1:27" x14ac:dyDescent="0.15">
      <c r="A53" s="8">
        <v>51</v>
      </c>
      <c r="B53" s="11" t="s">
        <v>190</v>
      </c>
      <c r="C53" s="26">
        <v>1463949.9049243601</v>
      </c>
      <c r="D53" s="26">
        <v>1432304.80334292</v>
      </c>
      <c r="E53" s="26">
        <v>1411450.53779259</v>
      </c>
      <c r="F53" s="26">
        <v>1427073.2856360101</v>
      </c>
      <c r="G53" s="26">
        <v>1360202.3945348901</v>
      </c>
      <c r="H53" s="26">
        <v>1301533.7269405699</v>
      </c>
      <c r="I53" s="26">
        <v>1253633.05069659</v>
      </c>
      <c r="J53" s="26">
        <v>1195801.2779989</v>
      </c>
      <c r="K53" s="26">
        <v>1179053.9287606401</v>
      </c>
      <c r="L53" s="26">
        <v>1201302.6292725401</v>
      </c>
      <c r="M53" s="26">
        <v>1176256.0724284099</v>
      </c>
      <c r="N53" s="26">
        <v>1170356.8122159501</v>
      </c>
      <c r="O53" s="26">
        <v>1249092.3033668101</v>
      </c>
      <c r="P53" s="26">
        <v>1368906.11454839</v>
      </c>
      <c r="Q53" s="26">
        <v>1498963.7361477399</v>
      </c>
      <c r="R53" s="26">
        <v>1398861.8912951101</v>
      </c>
      <c r="S53" s="26">
        <v>1456008.4041573801</v>
      </c>
      <c r="T53" s="26">
        <v>1525976.94322115</v>
      </c>
      <c r="U53" s="26">
        <v>1413244.3112516799</v>
      </c>
      <c r="V53" s="26">
        <v>1329118.07734017</v>
      </c>
      <c r="W53" s="26">
        <v>1300783.93377874</v>
      </c>
      <c r="X53" s="26">
        <v>1366494.04710471</v>
      </c>
      <c r="Y53" s="26">
        <v>1392586.38186826</v>
      </c>
      <c r="Z53" s="26">
        <v>1388696.4696545899</v>
      </c>
      <c r="AA53" s="26">
        <v>1366122.9712862701</v>
      </c>
    </row>
    <row r="54" spans="1:27" x14ac:dyDescent="0.15">
      <c r="A54" s="8">
        <v>52</v>
      </c>
      <c r="B54" s="11" t="s">
        <v>191</v>
      </c>
      <c r="C54" s="26">
        <v>2955560.7436637999</v>
      </c>
      <c r="D54" s="26">
        <v>3019533.7814738699</v>
      </c>
      <c r="E54" s="26">
        <v>3044385.7264900398</v>
      </c>
      <c r="F54" s="26">
        <v>3048161.2803412899</v>
      </c>
      <c r="G54" s="26">
        <v>3112221.2977304799</v>
      </c>
      <c r="H54" s="26">
        <v>3035447.5831005401</v>
      </c>
      <c r="I54" s="26">
        <v>2952564.8652705499</v>
      </c>
      <c r="J54" s="26">
        <v>2738043.1836811798</v>
      </c>
      <c r="K54" s="26">
        <v>2631611.2964824201</v>
      </c>
      <c r="L54" s="26">
        <v>2558648.7445234698</v>
      </c>
      <c r="M54" s="26">
        <v>2711844.9039418199</v>
      </c>
      <c r="N54" s="26">
        <v>2540067.4279503701</v>
      </c>
      <c r="O54" s="26">
        <v>2436994.4615676398</v>
      </c>
      <c r="P54" s="26">
        <v>2464656.4526843699</v>
      </c>
      <c r="Q54" s="26">
        <v>2141969.4001725898</v>
      </c>
      <c r="R54" s="26">
        <v>1819229.2178443901</v>
      </c>
      <c r="S54" s="26">
        <v>1725266.7798263701</v>
      </c>
      <c r="T54" s="26">
        <v>1675195.5400209101</v>
      </c>
      <c r="U54" s="26">
        <v>1657040.6749274901</v>
      </c>
      <c r="V54" s="26">
        <v>1537082.3183164899</v>
      </c>
      <c r="W54" s="26">
        <v>1569451.5261023699</v>
      </c>
      <c r="X54" s="26">
        <v>1668479.0398840101</v>
      </c>
      <c r="Y54" s="26">
        <v>1423406.7956936699</v>
      </c>
      <c r="Z54" s="26">
        <v>1487779.03563374</v>
      </c>
      <c r="AA54" s="26">
        <v>1460637.37040859</v>
      </c>
    </row>
    <row r="55" spans="1:27" x14ac:dyDescent="0.15">
      <c r="A55" s="8">
        <v>53</v>
      </c>
      <c r="B55" s="11" t="s">
        <v>192</v>
      </c>
      <c r="C55" s="26">
        <v>1060180.15656732</v>
      </c>
      <c r="D55" s="26">
        <v>1069338.3483891301</v>
      </c>
      <c r="E55" s="26">
        <v>1090368.0682655601</v>
      </c>
      <c r="F55" s="26">
        <v>1065449.49434621</v>
      </c>
      <c r="G55" s="26">
        <v>932507.70031733403</v>
      </c>
      <c r="H55" s="26">
        <v>888883.901669404</v>
      </c>
      <c r="I55" s="26">
        <v>876959.92533015704</v>
      </c>
      <c r="J55" s="26">
        <v>807892.79258092795</v>
      </c>
      <c r="K55" s="26">
        <v>741924.46471892996</v>
      </c>
      <c r="L55" s="26">
        <v>734674.83870033699</v>
      </c>
      <c r="M55" s="26">
        <v>690028.09693300596</v>
      </c>
      <c r="N55" s="26">
        <v>659122.69854417804</v>
      </c>
      <c r="O55" s="26">
        <v>637840.74373207905</v>
      </c>
      <c r="P55" s="26">
        <v>606669.89528834797</v>
      </c>
      <c r="Q55" s="26">
        <v>576967.32711173501</v>
      </c>
      <c r="R55" s="26">
        <v>457567.52916605701</v>
      </c>
      <c r="S55" s="26">
        <v>447969.89264600101</v>
      </c>
      <c r="T55" s="26">
        <v>465054.60078974598</v>
      </c>
      <c r="U55" s="26">
        <v>474681.00360827398</v>
      </c>
      <c r="V55" s="26">
        <v>463587.90760126401</v>
      </c>
      <c r="W55" s="26">
        <v>480422.35513359599</v>
      </c>
      <c r="X55" s="26">
        <v>466292.81301765301</v>
      </c>
      <c r="Y55" s="26">
        <v>463042.33544193301</v>
      </c>
      <c r="Z55" s="26">
        <v>476737.084960529</v>
      </c>
      <c r="AA55" s="26">
        <v>457775.49920447398</v>
      </c>
    </row>
    <row r="56" spans="1:27" x14ac:dyDescent="0.15">
      <c r="A56" s="8">
        <v>54</v>
      </c>
      <c r="B56" s="11" t="s">
        <v>193</v>
      </c>
      <c r="C56" s="26">
        <v>1151975.74822699</v>
      </c>
      <c r="D56" s="26">
        <v>1151744.5112699301</v>
      </c>
      <c r="E56" s="26">
        <v>1166748.90806416</v>
      </c>
      <c r="F56" s="26">
        <v>1201740.8971204199</v>
      </c>
      <c r="G56" s="26">
        <v>1126461.0204055901</v>
      </c>
      <c r="H56" s="26">
        <v>1058656.2925185401</v>
      </c>
      <c r="I56" s="26">
        <v>1060185.0575014099</v>
      </c>
      <c r="J56" s="26">
        <v>980986.71518371894</v>
      </c>
      <c r="K56" s="26">
        <v>862223.29530546302</v>
      </c>
      <c r="L56" s="26">
        <v>816230.41068925301</v>
      </c>
      <c r="M56" s="26">
        <v>763135.35306742694</v>
      </c>
      <c r="N56" s="26">
        <v>763636.16225268797</v>
      </c>
      <c r="O56" s="26">
        <v>784752.13480354694</v>
      </c>
      <c r="P56" s="26">
        <v>724608.87521154794</v>
      </c>
      <c r="Q56" s="26">
        <v>726437.51403582201</v>
      </c>
      <c r="R56" s="26">
        <v>663104.88836495497</v>
      </c>
      <c r="S56" s="26">
        <v>650363.26044809294</v>
      </c>
      <c r="T56" s="26">
        <v>605735.62139401305</v>
      </c>
      <c r="U56" s="26">
        <v>620197.72101548302</v>
      </c>
      <c r="V56" s="26">
        <v>591478.54535661999</v>
      </c>
      <c r="W56" s="26">
        <v>604684.10935879103</v>
      </c>
      <c r="X56" s="26">
        <v>556073.03838483803</v>
      </c>
      <c r="Y56" s="26">
        <v>560450.79977260402</v>
      </c>
      <c r="Z56" s="26">
        <v>588506.59102866205</v>
      </c>
      <c r="AA56" s="26">
        <v>572193.41885338805</v>
      </c>
    </row>
    <row r="57" spans="1:27" x14ac:dyDescent="0.15">
      <c r="A57" s="8">
        <v>55</v>
      </c>
      <c r="B57" s="11" t="s">
        <v>194</v>
      </c>
      <c r="C57" s="26">
        <v>2139078.4910607599</v>
      </c>
      <c r="D57" s="26">
        <v>2304102.6197570902</v>
      </c>
      <c r="E57" s="26">
        <v>2328808.2086116099</v>
      </c>
      <c r="F57" s="26">
        <v>2420392.3020166601</v>
      </c>
      <c r="G57" s="26">
        <v>2354222.1871354501</v>
      </c>
      <c r="H57" s="26">
        <v>2379270.0998911099</v>
      </c>
      <c r="I57" s="26">
        <v>2488741.9160131202</v>
      </c>
      <c r="J57" s="26">
        <v>2394252.0651177</v>
      </c>
      <c r="K57" s="26">
        <v>2263005.2670336398</v>
      </c>
      <c r="L57" s="26">
        <v>2306557.7213737499</v>
      </c>
      <c r="M57" s="26">
        <v>2309481.10783028</v>
      </c>
      <c r="N57" s="26">
        <v>2249708.7452959102</v>
      </c>
      <c r="O57" s="26">
        <v>2281526.6027206299</v>
      </c>
      <c r="P57" s="26">
        <v>2383481.6230029399</v>
      </c>
      <c r="Q57" s="26">
        <v>2275855.1646599998</v>
      </c>
      <c r="R57" s="26">
        <v>1901884.2264459301</v>
      </c>
      <c r="S57" s="26">
        <v>2023458.6166517599</v>
      </c>
      <c r="T57" s="26">
        <v>2127823.96521436</v>
      </c>
      <c r="U57" s="26">
        <v>2190930.60317933</v>
      </c>
      <c r="V57" s="26">
        <v>2145604.5312506701</v>
      </c>
      <c r="W57" s="26">
        <v>2231616.33409417</v>
      </c>
      <c r="X57" s="26">
        <v>2257537.19015561</v>
      </c>
      <c r="Y57" s="26">
        <v>2306643.1836490799</v>
      </c>
      <c r="Z57" s="26">
        <v>2486956.58178249</v>
      </c>
      <c r="AA57" s="26">
        <v>2474217.1192489201</v>
      </c>
    </row>
    <row r="58" spans="1:27" x14ac:dyDescent="0.15">
      <c r="A58" s="8">
        <v>56</v>
      </c>
      <c r="B58" s="11" t="s">
        <v>195</v>
      </c>
      <c r="C58" s="26">
        <v>973110.68394188897</v>
      </c>
      <c r="D58" s="26">
        <v>966504.45243787498</v>
      </c>
      <c r="E58" s="26">
        <v>969302.25670309702</v>
      </c>
      <c r="F58" s="26">
        <v>983470.24302568403</v>
      </c>
      <c r="G58" s="26">
        <v>924781.22819380299</v>
      </c>
      <c r="H58" s="26">
        <v>920482.55421070894</v>
      </c>
      <c r="I58" s="26">
        <v>938369.898855482</v>
      </c>
      <c r="J58" s="26">
        <v>869491.78114560305</v>
      </c>
      <c r="K58" s="26">
        <v>828932.18724193599</v>
      </c>
      <c r="L58" s="26">
        <v>840560.35960015701</v>
      </c>
      <c r="M58" s="26">
        <v>854300.46110154502</v>
      </c>
      <c r="N58" s="26">
        <v>866733.94662686903</v>
      </c>
      <c r="O58" s="26">
        <v>893607.59532204003</v>
      </c>
      <c r="P58" s="26">
        <v>891617.58353266201</v>
      </c>
      <c r="Q58" s="26">
        <v>856370.16580511897</v>
      </c>
      <c r="R58" s="26">
        <v>720846.19227764301</v>
      </c>
      <c r="S58" s="26">
        <v>770456.27514637704</v>
      </c>
      <c r="T58" s="26">
        <v>803783.61942208803</v>
      </c>
      <c r="U58" s="26">
        <v>740955.72264610103</v>
      </c>
      <c r="V58" s="26">
        <v>739968.54044903105</v>
      </c>
      <c r="W58" s="26">
        <v>753535.03960194695</v>
      </c>
      <c r="X58" s="26">
        <v>762820.25977733498</v>
      </c>
      <c r="Y58" s="26">
        <v>753929.62190658203</v>
      </c>
      <c r="Z58" s="26">
        <v>798910.89653233194</v>
      </c>
      <c r="AA58" s="26">
        <v>819220.93739911902</v>
      </c>
    </row>
    <row r="59" spans="1:27" x14ac:dyDescent="0.15">
      <c r="A59" s="8">
        <v>57</v>
      </c>
      <c r="B59" s="11" t="s">
        <v>196</v>
      </c>
      <c r="C59" s="26">
        <v>267682.88214741298</v>
      </c>
      <c r="D59" s="26">
        <v>258312.58802505</v>
      </c>
      <c r="E59" s="26">
        <v>256208.368091057</v>
      </c>
      <c r="F59" s="26">
        <v>246711.851827518</v>
      </c>
      <c r="G59" s="26">
        <v>232205.04566109099</v>
      </c>
      <c r="H59" s="26">
        <v>217898.30193201199</v>
      </c>
      <c r="I59" s="26">
        <v>211508.47850421901</v>
      </c>
      <c r="J59" s="26">
        <v>192255.63250052501</v>
      </c>
      <c r="K59" s="26">
        <v>168537.43106002299</v>
      </c>
      <c r="L59" s="26">
        <v>165561.86734708599</v>
      </c>
      <c r="M59" s="26">
        <v>159681.21596365399</v>
      </c>
      <c r="N59" s="26">
        <v>156551.417004107</v>
      </c>
      <c r="O59" s="26">
        <v>158376.03890477301</v>
      </c>
      <c r="P59" s="26">
        <v>154602.771616791</v>
      </c>
      <c r="Q59" s="26">
        <v>149610.99473357401</v>
      </c>
      <c r="R59" s="26">
        <v>133225.23155313401</v>
      </c>
      <c r="S59" s="26">
        <v>132794.88244479301</v>
      </c>
      <c r="T59" s="26">
        <v>123309.06716829199</v>
      </c>
      <c r="U59" s="26">
        <v>119591.54789037</v>
      </c>
      <c r="V59" s="26">
        <v>108282.01282489</v>
      </c>
      <c r="W59" s="26">
        <v>106521.458879492</v>
      </c>
      <c r="X59" s="26">
        <v>95509.361672512197</v>
      </c>
      <c r="Y59" s="26">
        <v>95059.343156128904</v>
      </c>
      <c r="Z59" s="26">
        <v>109215.264614521</v>
      </c>
      <c r="AA59" s="26">
        <v>91542.154601322603</v>
      </c>
    </row>
    <row r="60" spans="1:27" x14ac:dyDescent="0.15">
      <c r="A60" s="8">
        <v>58</v>
      </c>
      <c r="B60" s="11" t="s">
        <v>197</v>
      </c>
      <c r="C60" s="26">
        <v>223874.71424573299</v>
      </c>
      <c r="D60" s="26">
        <v>211176.043733817</v>
      </c>
      <c r="E60" s="26">
        <v>193480.50212540399</v>
      </c>
      <c r="F60" s="26">
        <v>199413.89182806099</v>
      </c>
      <c r="G60" s="26">
        <v>195254.13992804999</v>
      </c>
      <c r="H60" s="26">
        <v>170330.028469841</v>
      </c>
      <c r="I60" s="26">
        <v>163109.05773491901</v>
      </c>
      <c r="J60" s="26">
        <v>132892.22915927399</v>
      </c>
      <c r="K60" s="26">
        <v>113564.27753504</v>
      </c>
      <c r="L60" s="26">
        <v>115411.684817837</v>
      </c>
      <c r="M60" s="26">
        <v>103670.580380076</v>
      </c>
      <c r="N60" s="26">
        <v>107369.065627983</v>
      </c>
      <c r="O60" s="26">
        <v>107841.646727371</v>
      </c>
      <c r="P60" s="26">
        <v>88159.681696637606</v>
      </c>
      <c r="Q60" s="26">
        <v>85629.567927665907</v>
      </c>
      <c r="R60" s="26">
        <v>62744.431980907502</v>
      </c>
      <c r="S60" s="26">
        <v>67334.994619051402</v>
      </c>
      <c r="T60" s="26">
        <v>64559.339269935001</v>
      </c>
      <c r="U60" s="26">
        <v>68061.948310313906</v>
      </c>
      <c r="V60" s="26">
        <v>52505.392170401901</v>
      </c>
      <c r="W60" s="26">
        <v>48133.684831703002</v>
      </c>
      <c r="X60" s="26">
        <v>50494.430466940197</v>
      </c>
      <c r="Y60" s="26">
        <v>51693.456672503497</v>
      </c>
      <c r="Z60" s="26">
        <v>54557.498550589698</v>
      </c>
      <c r="AA60" s="26">
        <v>54357.362486483296</v>
      </c>
    </row>
    <row r="61" spans="1:27" x14ac:dyDescent="0.15">
      <c r="A61" s="8">
        <v>59</v>
      </c>
      <c r="B61" s="11" t="s">
        <v>198</v>
      </c>
      <c r="C61" s="26">
        <v>1343228.0221430201</v>
      </c>
      <c r="D61" s="26">
        <v>1350270.79326881</v>
      </c>
      <c r="E61" s="26">
        <v>1309972.2984090799</v>
      </c>
      <c r="F61" s="26">
        <v>1325867.2479247099</v>
      </c>
      <c r="G61" s="26">
        <v>1337645.7421294099</v>
      </c>
      <c r="H61" s="26">
        <v>1239979.7984150399</v>
      </c>
      <c r="I61" s="26">
        <v>1254213.97154316</v>
      </c>
      <c r="J61" s="26">
        <v>1180014.5198133599</v>
      </c>
      <c r="K61" s="26">
        <v>1094013.1091811699</v>
      </c>
      <c r="L61" s="26">
        <v>1080281.9742467001</v>
      </c>
      <c r="M61" s="26">
        <v>1007380.57102637</v>
      </c>
      <c r="N61" s="26">
        <v>1056345.2385030999</v>
      </c>
      <c r="O61" s="26">
        <v>1098368.30874699</v>
      </c>
      <c r="P61" s="26">
        <v>1079970.9510776701</v>
      </c>
      <c r="Q61" s="26">
        <v>1017246.39623153</v>
      </c>
      <c r="R61" s="26">
        <v>929166.982712636</v>
      </c>
      <c r="S61" s="26">
        <v>901984.90262020903</v>
      </c>
      <c r="T61" s="26">
        <v>895593.94596787996</v>
      </c>
      <c r="U61" s="26">
        <v>888587.74212124804</v>
      </c>
      <c r="V61" s="26">
        <v>816085.262505444</v>
      </c>
      <c r="W61" s="26">
        <v>834860.10637655901</v>
      </c>
      <c r="X61" s="26">
        <v>824939.81112647697</v>
      </c>
      <c r="Y61" s="26">
        <v>840048.56443310098</v>
      </c>
      <c r="Z61" s="26">
        <v>866658.80810383498</v>
      </c>
      <c r="AA61" s="26">
        <v>850631.44243659696</v>
      </c>
    </row>
    <row r="62" spans="1:27" x14ac:dyDescent="0.15">
      <c r="A62" s="8">
        <v>60</v>
      </c>
      <c r="B62" s="11" t="s">
        <v>199</v>
      </c>
      <c r="C62" s="26">
        <v>1742700.2476879801</v>
      </c>
      <c r="D62" s="26">
        <v>1883283.4002972899</v>
      </c>
      <c r="E62" s="26">
        <v>1704436.01289843</v>
      </c>
      <c r="F62" s="26">
        <v>1613881.2734524901</v>
      </c>
      <c r="G62" s="26">
        <v>1644166.0440656701</v>
      </c>
      <c r="H62" s="26">
        <v>1606373.6103724299</v>
      </c>
      <c r="I62" s="26">
        <v>1471540.5791456299</v>
      </c>
      <c r="J62" s="26">
        <v>1494209.4631085901</v>
      </c>
      <c r="K62" s="26">
        <v>1498769.2578083901</v>
      </c>
      <c r="L62" s="26">
        <v>1429074.0616611501</v>
      </c>
      <c r="M62" s="26">
        <v>1424260.49135035</v>
      </c>
      <c r="N62" s="26">
        <v>1631118.5745828999</v>
      </c>
      <c r="O62" s="26">
        <v>1694524.8873651801</v>
      </c>
      <c r="P62" s="26">
        <v>1529854.4829444999</v>
      </c>
      <c r="Q62" s="26">
        <v>1545533.34122711</v>
      </c>
      <c r="R62" s="26">
        <v>1599862.64586193</v>
      </c>
      <c r="S62" s="26">
        <v>1593883.9397806199</v>
      </c>
      <c r="T62" s="26">
        <v>1457414.5649667999</v>
      </c>
      <c r="U62" s="26">
        <v>1461033.7716427201</v>
      </c>
      <c r="V62" s="26">
        <v>1332472.1759023599</v>
      </c>
      <c r="W62" s="26">
        <v>1305438.97190739</v>
      </c>
      <c r="X62" s="26">
        <v>1307591.5970028699</v>
      </c>
      <c r="Y62" s="26">
        <v>1408991.6913469399</v>
      </c>
      <c r="Z62" s="26">
        <v>1359547.4347910199</v>
      </c>
      <c r="AA62" s="26">
        <v>1379853.5686840699</v>
      </c>
    </row>
    <row r="63" spans="1:27" x14ac:dyDescent="0.15">
      <c r="A63" s="8">
        <v>61</v>
      </c>
      <c r="B63" s="11" t="s">
        <v>200</v>
      </c>
      <c r="C63" s="26">
        <v>541886.08423442603</v>
      </c>
      <c r="D63" s="26">
        <v>591882.82330597704</v>
      </c>
      <c r="E63" s="26">
        <v>520750.72347769397</v>
      </c>
      <c r="F63" s="26">
        <v>490886.67818929802</v>
      </c>
      <c r="G63" s="26">
        <v>505938.48121426703</v>
      </c>
      <c r="H63" s="26">
        <v>499192.79663590499</v>
      </c>
      <c r="I63" s="26">
        <v>450936.68100810301</v>
      </c>
      <c r="J63" s="26">
        <v>446508.285961902</v>
      </c>
      <c r="K63" s="26">
        <v>437316.57568428997</v>
      </c>
      <c r="L63" s="26">
        <v>404443.56700000103</v>
      </c>
      <c r="M63" s="26">
        <v>379258.94887044601</v>
      </c>
      <c r="N63" s="26">
        <v>435022.58214811102</v>
      </c>
      <c r="O63" s="26">
        <v>443098.47261319298</v>
      </c>
      <c r="P63" s="26">
        <v>408908.24460930499</v>
      </c>
      <c r="Q63" s="26">
        <v>343788.36024001299</v>
      </c>
      <c r="R63" s="26">
        <v>393331.68986506102</v>
      </c>
      <c r="S63" s="26">
        <v>352291.95121894497</v>
      </c>
      <c r="T63" s="26">
        <v>336350.014958449</v>
      </c>
      <c r="U63" s="26">
        <v>331795.24076791998</v>
      </c>
      <c r="V63" s="26">
        <v>293278.54699706298</v>
      </c>
      <c r="W63" s="26">
        <v>292892.70008982398</v>
      </c>
      <c r="X63" s="26">
        <v>269284.42093533702</v>
      </c>
      <c r="Y63" s="26">
        <v>289091.94693537598</v>
      </c>
      <c r="Z63" s="26">
        <v>254516.80821191001</v>
      </c>
      <c r="AA63" s="26">
        <v>249114.66623430001</v>
      </c>
    </row>
    <row r="64" spans="1:27" x14ac:dyDescent="0.15">
      <c r="A64" s="8">
        <v>62</v>
      </c>
      <c r="B64" s="11" t="s">
        <v>201</v>
      </c>
      <c r="C64" s="26">
        <v>679008.63866545097</v>
      </c>
      <c r="D64" s="26">
        <v>733934.57476947503</v>
      </c>
      <c r="E64" s="26">
        <v>679437.54136322194</v>
      </c>
      <c r="F64" s="26">
        <v>662111.85263810505</v>
      </c>
      <c r="G64" s="26">
        <v>692195.64973207796</v>
      </c>
      <c r="H64" s="26">
        <v>710761.28911207197</v>
      </c>
      <c r="I64" s="26">
        <v>668785.96234710002</v>
      </c>
      <c r="J64" s="26">
        <v>663941.264400532</v>
      </c>
      <c r="K64" s="26">
        <v>688659.66566144803</v>
      </c>
      <c r="L64" s="26">
        <v>649903.74301719596</v>
      </c>
      <c r="M64" s="26">
        <v>638918.89490981097</v>
      </c>
      <c r="N64" s="26">
        <v>725128.25574437296</v>
      </c>
      <c r="O64" s="26">
        <v>764040.00676414999</v>
      </c>
      <c r="P64" s="26">
        <v>696949.74709721399</v>
      </c>
      <c r="Q64" s="26">
        <v>702579.41713472304</v>
      </c>
      <c r="R64" s="26">
        <v>724669.77185817994</v>
      </c>
      <c r="S64" s="26">
        <v>695829.39871906699</v>
      </c>
      <c r="T64" s="26">
        <v>630308.26010859804</v>
      </c>
      <c r="U64" s="26">
        <v>593152.36715533899</v>
      </c>
      <c r="V64" s="26">
        <v>531901.84391346201</v>
      </c>
      <c r="W64" s="26">
        <v>541747.75721094199</v>
      </c>
      <c r="X64" s="26">
        <v>517571.85668339097</v>
      </c>
      <c r="Y64" s="26">
        <v>547820.02681821503</v>
      </c>
      <c r="Z64" s="26">
        <v>504540.258672592</v>
      </c>
      <c r="AA64" s="26">
        <v>488403.00197236898</v>
      </c>
    </row>
    <row r="65" spans="1:27" x14ac:dyDescent="0.15">
      <c r="A65" s="8">
        <v>63</v>
      </c>
      <c r="B65" s="11" t="s">
        <v>202</v>
      </c>
      <c r="C65" s="26">
        <v>17671.027628169399</v>
      </c>
      <c r="D65" s="26">
        <v>19150.515501104401</v>
      </c>
      <c r="E65" s="26">
        <v>18867.6702604368</v>
      </c>
      <c r="F65" s="26">
        <v>19911.805214154901</v>
      </c>
      <c r="G65" s="26">
        <v>22451.812703240099</v>
      </c>
      <c r="H65" s="26">
        <v>24550.2258376399</v>
      </c>
      <c r="I65" s="26">
        <v>24628.686647381601</v>
      </c>
      <c r="J65" s="26">
        <v>23401.548572307001</v>
      </c>
      <c r="K65" s="26">
        <v>22825.245620508202</v>
      </c>
      <c r="L65" s="26">
        <v>20295.721894961502</v>
      </c>
      <c r="M65" s="26">
        <v>18817.3407775536</v>
      </c>
      <c r="N65" s="26">
        <v>20134.306515895601</v>
      </c>
      <c r="O65" s="26">
        <v>21181.329665896101</v>
      </c>
      <c r="P65" s="26">
        <v>19214.6169207559</v>
      </c>
      <c r="Q65" s="26">
        <v>19279.509051018402</v>
      </c>
      <c r="R65" s="26">
        <v>19680.652606604399</v>
      </c>
      <c r="S65" s="26">
        <v>18916.161790496601</v>
      </c>
      <c r="T65" s="26">
        <v>17197.7846951561</v>
      </c>
      <c r="U65" s="26">
        <v>16620.895356419001</v>
      </c>
      <c r="V65" s="26">
        <v>15233.3454703262</v>
      </c>
      <c r="W65" s="26">
        <v>15881.5764109995</v>
      </c>
      <c r="X65" s="26">
        <v>15494.946085555801</v>
      </c>
      <c r="Y65" s="26">
        <v>16424.540281056801</v>
      </c>
      <c r="Z65" s="26">
        <v>15168.005047545001</v>
      </c>
      <c r="AA65" s="26">
        <v>14609.2601353674</v>
      </c>
    </row>
    <row r="66" spans="1:27" x14ac:dyDescent="0.15">
      <c r="A66" s="8">
        <v>64</v>
      </c>
      <c r="B66" s="11" t="s">
        <v>203</v>
      </c>
      <c r="C66" s="26">
        <v>366042.78608247603</v>
      </c>
      <c r="D66" s="26">
        <v>395482.24574065598</v>
      </c>
      <c r="E66" s="26">
        <v>372186.73279570002</v>
      </c>
      <c r="F66" s="26">
        <v>369600.30984534201</v>
      </c>
      <c r="G66" s="26">
        <v>392632.20717337198</v>
      </c>
      <c r="H66" s="26">
        <v>408840.91223125102</v>
      </c>
      <c r="I66" s="26">
        <v>390258.27349398902</v>
      </c>
      <c r="J66" s="26">
        <v>366100.35220616899</v>
      </c>
      <c r="K66" s="26">
        <v>355892.73618311901</v>
      </c>
      <c r="L66" s="26">
        <v>314656.86452153098</v>
      </c>
      <c r="M66" s="26">
        <v>288947.72889490501</v>
      </c>
      <c r="N66" s="26">
        <v>306983.81355138001</v>
      </c>
      <c r="O66" s="26">
        <v>325779.260971557</v>
      </c>
      <c r="P66" s="26">
        <v>297840.52100805298</v>
      </c>
      <c r="Q66" s="26">
        <v>302071.59333578998</v>
      </c>
      <c r="R66" s="26">
        <v>313013.945466595</v>
      </c>
      <c r="S66" s="26">
        <v>301813.48576019</v>
      </c>
      <c r="T66" s="26">
        <v>264924.63446924998</v>
      </c>
      <c r="U66" s="26">
        <v>247428.24934824201</v>
      </c>
      <c r="V66" s="26">
        <v>219497.40791643001</v>
      </c>
      <c r="W66" s="26">
        <v>220523.34134426899</v>
      </c>
      <c r="X66" s="26">
        <v>207962.078478271</v>
      </c>
      <c r="Y66" s="26">
        <v>219792.10163274099</v>
      </c>
      <c r="Z66" s="26">
        <v>201471.38045393099</v>
      </c>
      <c r="AA66" s="26">
        <v>195578.78503418199</v>
      </c>
    </row>
    <row r="67" spans="1:27" x14ac:dyDescent="0.15">
      <c r="A67" s="8">
        <v>65</v>
      </c>
      <c r="B67" s="11" t="s">
        <v>204</v>
      </c>
      <c r="C67" s="26">
        <v>1415700.57064213</v>
      </c>
      <c r="D67" s="26">
        <v>1509206.0918179899</v>
      </c>
      <c r="E67" s="26">
        <v>1517764.2489764099</v>
      </c>
      <c r="F67" s="26">
        <v>1610097.8378762801</v>
      </c>
      <c r="G67" s="26">
        <v>1631999.73567294</v>
      </c>
      <c r="H67" s="26">
        <v>1676018.08901632</v>
      </c>
      <c r="I67" s="26">
        <v>1753510.4245099199</v>
      </c>
      <c r="J67" s="26">
        <v>1852257.01650921</v>
      </c>
      <c r="K67" s="26">
        <v>1758126.2337183999</v>
      </c>
      <c r="L67" s="26">
        <v>1872633.3694583699</v>
      </c>
      <c r="M67" s="26">
        <v>2050864.5024573701</v>
      </c>
      <c r="N67" s="26">
        <v>1989032.0559696599</v>
      </c>
      <c r="O67" s="26">
        <v>2018661.4355619</v>
      </c>
      <c r="P67" s="26">
        <v>1931654.94189328</v>
      </c>
      <c r="Q67" s="26">
        <v>1854365.5743547</v>
      </c>
      <c r="R67" s="26">
        <v>1848550.1301545801</v>
      </c>
      <c r="S67" s="26">
        <v>1804494.6427394</v>
      </c>
      <c r="T67" s="26">
        <v>1729303.20091363</v>
      </c>
      <c r="U67" s="26">
        <v>1704931.02042597</v>
      </c>
      <c r="V67" s="26">
        <v>1664193.6793556099</v>
      </c>
      <c r="W67" s="26">
        <v>1719132.80534184</v>
      </c>
      <c r="X67" s="26">
        <v>1689773.35363495</v>
      </c>
      <c r="Y67" s="26">
        <v>1777671.3194424401</v>
      </c>
      <c r="Z67" s="26">
        <v>1822247.6774937101</v>
      </c>
      <c r="AA67" s="26">
        <v>1865781.2712031801</v>
      </c>
    </row>
    <row r="68" spans="1:27" x14ac:dyDescent="0.15">
      <c r="A68" s="8">
        <v>66</v>
      </c>
      <c r="B68" s="11" t="s">
        <v>205</v>
      </c>
      <c r="C68" s="26">
        <v>18675030.997650299</v>
      </c>
      <c r="D68" s="26">
        <v>18986135.4513423</v>
      </c>
      <c r="E68" s="26">
        <v>19194314.018871501</v>
      </c>
      <c r="F68" s="26">
        <v>19742834.315024499</v>
      </c>
      <c r="G68" s="26">
        <v>18473817.2531216</v>
      </c>
      <c r="H68" s="26">
        <v>17858156.010287602</v>
      </c>
      <c r="I68" s="26">
        <v>18194558.690053102</v>
      </c>
      <c r="J68" s="26">
        <v>17134151.660179898</v>
      </c>
      <c r="K68" s="26">
        <v>16749305.303669799</v>
      </c>
      <c r="L68" s="26">
        <v>16816314.238251802</v>
      </c>
      <c r="M68" s="26">
        <v>17158722.154826999</v>
      </c>
      <c r="N68" s="26">
        <v>16985453.7154819</v>
      </c>
      <c r="O68" s="26">
        <v>16510089.496042101</v>
      </c>
      <c r="P68" s="26">
        <v>15424502.715239801</v>
      </c>
      <c r="Q68" s="26">
        <v>14131556.7137668</v>
      </c>
      <c r="R68" s="26">
        <v>12480143.7157833</v>
      </c>
      <c r="S68" s="26">
        <v>11061672.5071986</v>
      </c>
      <c r="T68" s="26">
        <v>10067855.886301201</v>
      </c>
      <c r="U68" s="26">
        <v>11119018.983092099</v>
      </c>
      <c r="V68" s="26">
        <v>12115239.5998483</v>
      </c>
      <c r="W68" s="26">
        <v>13607181.326761801</v>
      </c>
      <c r="X68" s="26">
        <v>14881134.5193239</v>
      </c>
      <c r="Y68" s="26">
        <v>14797443.892987801</v>
      </c>
      <c r="Z68" s="26">
        <v>15433616.3391374</v>
      </c>
      <c r="AA68" s="26">
        <v>15927792.592743199</v>
      </c>
    </row>
    <row r="69" spans="1:27" x14ac:dyDescent="0.15">
      <c r="A69" s="8">
        <v>67</v>
      </c>
      <c r="B69" s="11" t="s">
        <v>206</v>
      </c>
      <c r="C69" s="26">
        <v>14428701.6518194</v>
      </c>
      <c r="D69" s="26">
        <v>14664320.953520499</v>
      </c>
      <c r="E69" s="26">
        <v>14826777.409948099</v>
      </c>
      <c r="F69" s="26">
        <v>14983918.5828715</v>
      </c>
      <c r="G69" s="26">
        <v>13759842.7727526</v>
      </c>
      <c r="H69" s="26">
        <v>13037918.992910501</v>
      </c>
      <c r="I69" s="26">
        <v>13002697.8150033</v>
      </c>
      <c r="J69" s="26">
        <v>11992984.7903689</v>
      </c>
      <c r="K69" s="26">
        <v>11312071.227619501</v>
      </c>
      <c r="L69" s="26">
        <v>10928913.423570801</v>
      </c>
      <c r="M69" s="26">
        <v>10694996.027895501</v>
      </c>
      <c r="N69" s="26">
        <v>10116091.9299867</v>
      </c>
      <c r="O69" s="26">
        <v>9467683.6676426604</v>
      </c>
      <c r="P69" s="26">
        <v>8950917.9016206507</v>
      </c>
      <c r="Q69" s="26">
        <v>8317914.1639797902</v>
      </c>
      <c r="R69" s="26">
        <v>7466762.1599792503</v>
      </c>
      <c r="S69" s="26">
        <v>6765966.7957204599</v>
      </c>
      <c r="T69" s="26">
        <v>6319318.4181386102</v>
      </c>
      <c r="U69" s="26">
        <v>6755364.9740183</v>
      </c>
      <c r="V69" s="26">
        <v>7158681.6742010098</v>
      </c>
      <c r="W69" s="26">
        <v>7849762.1060309401</v>
      </c>
      <c r="X69" s="26">
        <v>8414204.8737631608</v>
      </c>
      <c r="Y69" s="26">
        <v>8368674.3330327095</v>
      </c>
      <c r="Z69" s="26">
        <v>8728603.9420357104</v>
      </c>
      <c r="AA69" s="26">
        <v>9009989.0019009002</v>
      </c>
    </row>
    <row r="70" spans="1:27" x14ac:dyDescent="0.15">
      <c r="A70" s="8">
        <v>68</v>
      </c>
      <c r="B70" s="11" t="s">
        <v>207</v>
      </c>
      <c r="C70" s="26">
        <v>25853747.154026099</v>
      </c>
      <c r="D70" s="26">
        <v>26184531.127042599</v>
      </c>
      <c r="E70" s="26">
        <v>25357633.071303699</v>
      </c>
      <c r="F70" s="26">
        <v>24952158.2349445</v>
      </c>
      <c r="G70" s="26">
        <v>24348157.896391001</v>
      </c>
      <c r="H70" s="26">
        <v>23678741.777877301</v>
      </c>
      <c r="I70" s="26">
        <v>22083119.588082898</v>
      </c>
      <c r="J70" s="26">
        <v>21646225.4887597</v>
      </c>
      <c r="K70" s="26">
        <v>20226816.378183302</v>
      </c>
      <c r="L70" s="26">
        <v>19800199.520943101</v>
      </c>
      <c r="M70" s="26">
        <v>20410115.686129499</v>
      </c>
      <c r="N70" s="26">
        <v>21433913.574459799</v>
      </c>
      <c r="O70" s="26">
        <v>20688003.802391302</v>
      </c>
      <c r="P70" s="26">
        <v>20189733.7412486</v>
      </c>
      <c r="Q70" s="26">
        <v>19427025.530799702</v>
      </c>
      <c r="R70" s="26">
        <v>18030147.645601202</v>
      </c>
      <c r="S70" s="26">
        <v>17957352.509445898</v>
      </c>
      <c r="T70" s="26">
        <v>17455859.411487699</v>
      </c>
      <c r="U70" s="26">
        <v>17843218.183319699</v>
      </c>
      <c r="V70" s="26">
        <v>18018655.317957401</v>
      </c>
      <c r="W70" s="26">
        <v>18782377.9237049</v>
      </c>
      <c r="X70" s="26">
        <v>19320202.533792101</v>
      </c>
      <c r="Y70" s="26">
        <v>19764710.742425401</v>
      </c>
      <c r="Z70" s="26">
        <v>19946639.257446799</v>
      </c>
      <c r="AA70" s="26">
        <v>20571066.5295684</v>
      </c>
    </row>
    <row r="71" spans="1:27" x14ac:dyDescent="0.15">
      <c r="A71" s="8">
        <v>69</v>
      </c>
      <c r="B71" s="11" t="s">
        <v>208</v>
      </c>
      <c r="C71" s="26">
        <v>18734167.602961499</v>
      </c>
      <c r="D71" s="26">
        <v>19275075.982748199</v>
      </c>
      <c r="E71" s="26">
        <v>19580654.0089387</v>
      </c>
      <c r="F71" s="26">
        <v>19984631.8610067</v>
      </c>
      <c r="G71" s="26">
        <v>19722210.85117</v>
      </c>
      <c r="H71" s="26">
        <v>20530315.670885701</v>
      </c>
      <c r="I71" s="26">
        <v>20190314.527490199</v>
      </c>
      <c r="J71" s="26">
        <v>19532586.232401598</v>
      </c>
      <c r="K71" s="26">
        <v>18601133.980716702</v>
      </c>
      <c r="L71" s="26">
        <v>19078578.5702371</v>
      </c>
      <c r="M71" s="26">
        <v>19091409.403831199</v>
      </c>
      <c r="N71" s="26">
        <v>18744566.7372615</v>
      </c>
      <c r="O71" s="26">
        <v>19610966.170483701</v>
      </c>
      <c r="P71" s="26">
        <v>19793171.797354799</v>
      </c>
      <c r="Q71" s="26">
        <v>19104290.185129501</v>
      </c>
      <c r="R71" s="26">
        <v>18701119.825978</v>
      </c>
      <c r="S71" s="26">
        <v>19679154.0845576</v>
      </c>
      <c r="T71" s="26">
        <v>19781205.260905098</v>
      </c>
      <c r="U71" s="26">
        <v>20061101.5474195</v>
      </c>
      <c r="V71" s="26">
        <v>19927287.780983198</v>
      </c>
      <c r="W71" s="26">
        <v>19391611.448576801</v>
      </c>
      <c r="X71" s="26">
        <v>20343627.184946999</v>
      </c>
      <c r="Y71" s="26">
        <v>20720401.045255501</v>
      </c>
      <c r="Z71" s="26">
        <v>21652975.1696929</v>
      </c>
      <c r="AA71" s="26">
        <v>21505248.143401101</v>
      </c>
    </row>
    <row r="72" spans="1:27" x14ac:dyDescent="0.15">
      <c r="A72" s="8">
        <v>70</v>
      </c>
      <c r="B72" s="11" t="s">
        <v>209</v>
      </c>
      <c r="C72" s="26">
        <v>1441190.16639925</v>
      </c>
      <c r="D72" s="26">
        <v>1492039.5231359701</v>
      </c>
      <c r="E72" s="26">
        <v>1576139.8628817</v>
      </c>
      <c r="F72" s="26">
        <v>1585846.05351898</v>
      </c>
      <c r="G72" s="26">
        <v>1616727.6453668301</v>
      </c>
      <c r="H72" s="26">
        <v>1611863.96790594</v>
      </c>
      <c r="I72" s="26">
        <v>1701889.2856507699</v>
      </c>
      <c r="J72" s="26">
        <v>1707970.2654605701</v>
      </c>
      <c r="K72" s="26">
        <v>1678588.4745102699</v>
      </c>
      <c r="L72" s="26">
        <v>1672387.1068243501</v>
      </c>
      <c r="M72" s="26">
        <v>1687038.3234003701</v>
      </c>
      <c r="N72" s="26">
        <v>1715151.08740864</v>
      </c>
      <c r="O72" s="26">
        <v>1775418.0760826301</v>
      </c>
      <c r="P72" s="26">
        <v>1788193.06348321</v>
      </c>
      <c r="Q72" s="26">
        <v>1818483.1197836499</v>
      </c>
      <c r="R72" s="26">
        <v>1871875.5227705501</v>
      </c>
      <c r="S72" s="26">
        <v>1866065.8938809701</v>
      </c>
      <c r="T72" s="26">
        <v>1809168.3979579599</v>
      </c>
      <c r="U72" s="26">
        <v>1873048.74684127</v>
      </c>
      <c r="V72" s="26">
        <v>2053529.71494545</v>
      </c>
      <c r="W72" s="26">
        <v>2114812.7453630301</v>
      </c>
      <c r="X72" s="26">
        <v>2200472.4304304002</v>
      </c>
      <c r="Y72" s="26">
        <v>2065813.71386715</v>
      </c>
      <c r="Z72" s="26">
        <v>2152818.9550108202</v>
      </c>
      <c r="AA72" s="26">
        <v>2217269.4302902198</v>
      </c>
    </row>
    <row r="73" spans="1:27" x14ac:dyDescent="0.15">
      <c r="A73" s="8">
        <v>71</v>
      </c>
      <c r="B73" s="11" t="s">
        <v>210</v>
      </c>
      <c r="C73" s="26">
        <v>11564371.3180974</v>
      </c>
      <c r="D73" s="26">
        <v>11933273.9189911</v>
      </c>
      <c r="E73" s="26">
        <v>11946081.446294401</v>
      </c>
      <c r="F73" s="26">
        <v>11807332.234921999</v>
      </c>
      <c r="G73" s="26">
        <v>11406073.1001617</v>
      </c>
      <c r="H73" s="26">
        <v>10905143.713529199</v>
      </c>
      <c r="I73" s="26">
        <v>11047009.115392899</v>
      </c>
      <c r="J73" s="26">
        <v>10530333.7796738</v>
      </c>
      <c r="K73" s="26">
        <v>9932786.3810455799</v>
      </c>
      <c r="L73" s="26">
        <v>9752631.3907023706</v>
      </c>
      <c r="M73" s="26">
        <v>9816053.3329671696</v>
      </c>
      <c r="N73" s="26">
        <v>9594380.7843747605</v>
      </c>
      <c r="O73" s="26">
        <v>10120770.1970305</v>
      </c>
      <c r="P73" s="26">
        <v>9746449.1141512394</v>
      </c>
      <c r="Q73" s="26">
        <v>9798118.0443159305</v>
      </c>
      <c r="R73" s="26">
        <v>9162510.7336379997</v>
      </c>
      <c r="S73" s="26">
        <v>9250762.0611914396</v>
      </c>
      <c r="T73" s="26">
        <v>8884358.4376378395</v>
      </c>
      <c r="U73" s="26">
        <v>8939231.2729337104</v>
      </c>
      <c r="V73" s="26">
        <v>9462551.8868078794</v>
      </c>
      <c r="W73" s="26">
        <v>9220953.1598085202</v>
      </c>
      <c r="X73" s="26">
        <v>9415668.9668362997</v>
      </c>
      <c r="Y73" s="26">
        <v>9634542.7656962108</v>
      </c>
      <c r="Z73" s="26">
        <v>9731216.6627465002</v>
      </c>
      <c r="AA73" s="26">
        <v>10147905.5360345</v>
      </c>
    </row>
    <row r="74" spans="1:27" x14ac:dyDescent="0.15">
      <c r="A74" s="8">
        <v>72</v>
      </c>
      <c r="B74" s="11" t="s">
        <v>211</v>
      </c>
      <c r="C74" s="26">
        <v>669213.63501720096</v>
      </c>
      <c r="D74" s="26">
        <v>690734.345196162</v>
      </c>
      <c r="E74" s="26">
        <v>674953.34999021597</v>
      </c>
      <c r="F74" s="26">
        <v>644745.78450750199</v>
      </c>
      <c r="G74" s="26">
        <v>596671.54962409695</v>
      </c>
      <c r="H74" s="26">
        <v>559840.915749026</v>
      </c>
      <c r="I74" s="26">
        <v>545321.88929367706</v>
      </c>
      <c r="J74" s="26">
        <v>504228.86464296997</v>
      </c>
      <c r="K74" s="26">
        <v>462778.77457045601</v>
      </c>
      <c r="L74" s="26">
        <v>423272.57069109002</v>
      </c>
      <c r="M74" s="26">
        <v>414986.23585257499</v>
      </c>
      <c r="N74" s="26">
        <v>393751.75727659999</v>
      </c>
      <c r="O74" s="26">
        <v>416974.84859545698</v>
      </c>
      <c r="P74" s="26">
        <v>449204.54913813598</v>
      </c>
      <c r="Q74" s="26">
        <v>416488.93438299198</v>
      </c>
      <c r="R74" s="26">
        <v>479108.06285694399</v>
      </c>
      <c r="S74" s="26">
        <v>487656.951078591</v>
      </c>
      <c r="T74" s="26">
        <v>380766.325389996</v>
      </c>
      <c r="U74" s="26">
        <v>458263.022967542</v>
      </c>
      <c r="V74" s="26">
        <v>386287.111102233</v>
      </c>
      <c r="W74" s="26">
        <v>403858.819115791</v>
      </c>
      <c r="X74" s="26">
        <v>372475.54145446501</v>
      </c>
      <c r="Y74" s="26">
        <v>364337.93961963902</v>
      </c>
      <c r="Z74" s="26">
        <v>386812.59047075699</v>
      </c>
      <c r="AA74" s="26">
        <v>402975.48613718501</v>
      </c>
    </row>
    <row r="75" spans="1:27" x14ac:dyDescent="0.15">
      <c r="A75" s="8">
        <v>73</v>
      </c>
      <c r="B75" s="11" t="s">
        <v>212</v>
      </c>
      <c r="C75" s="26">
        <v>453008.28345502302</v>
      </c>
      <c r="D75" s="26">
        <v>466724.88105877599</v>
      </c>
      <c r="E75" s="26">
        <v>471365.84943875403</v>
      </c>
      <c r="F75" s="26">
        <v>467812.669042925</v>
      </c>
      <c r="G75" s="26">
        <v>470196.28053118201</v>
      </c>
      <c r="H75" s="26">
        <v>469020.74246181903</v>
      </c>
      <c r="I75" s="26">
        <v>488925.75967762002</v>
      </c>
      <c r="J75" s="26">
        <v>442371.23286694399</v>
      </c>
      <c r="K75" s="26">
        <v>397955.99424163101</v>
      </c>
      <c r="L75" s="26">
        <v>365837.22456179297</v>
      </c>
      <c r="M75" s="26">
        <v>349154.98802005203</v>
      </c>
      <c r="N75" s="26">
        <v>319859.71942618198</v>
      </c>
      <c r="O75" s="26">
        <v>321162.43103214802</v>
      </c>
      <c r="P75" s="26">
        <v>331464.23848998197</v>
      </c>
      <c r="Q75" s="26">
        <v>302160.838997524</v>
      </c>
      <c r="R75" s="26">
        <v>303511.566199055</v>
      </c>
      <c r="S75" s="26">
        <v>301906.07130431401</v>
      </c>
      <c r="T75" s="26">
        <v>268704.10457947798</v>
      </c>
      <c r="U75" s="26">
        <v>292152.13879855402</v>
      </c>
      <c r="V75" s="26">
        <v>295632.51589336898</v>
      </c>
      <c r="W75" s="26">
        <v>371781.059726001</v>
      </c>
      <c r="X75" s="26">
        <v>325734.18749026</v>
      </c>
      <c r="Y75" s="26">
        <v>382533.689513591</v>
      </c>
      <c r="Z75" s="26">
        <v>319877.68953225599</v>
      </c>
      <c r="AA75" s="26">
        <v>386629.42984257499</v>
      </c>
    </row>
    <row r="76" spans="1:27" x14ac:dyDescent="0.15">
      <c r="A76" s="8">
        <v>74</v>
      </c>
      <c r="B76" s="11" t="s">
        <v>213</v>
      </c>
      <c r="C76" s="26">
        <v>2894930.0590146999</v>
      </c>
      <c r="D76" s="26">
        <v>3064478.3662890499</v>
      </c>
      <c r="E76" s="26">
        <v>3065323.6191777498</v>
      </c>
      <c r="F76" s="26">
        <v>2988249.23087249</v>
      </c>
      <c r="G76" s="26">
        <v>2920793.3480936498</v>
      </c>
      <c r="H76" s="26">
        <v>2870252.5083846101</v>
      </c>
      <c r="I76" s="26">
        <v>2881061.5166449398</v>
      </c>
      <c r="J76" s="26">
        <v>2776032.6831148602</v>
      </c>
      <c r="K76" s="26">
        <v>2759142.3185180901</v>
      </c>
      <c r="L76" s="26">
        <v>2745727.2628343701</v>
      </c>
      <c r="M76" s="26">
        <v>2867918.3369279201</v>
      </c>
      <c r="N76" s="26">
        <v>2707390.4089017301</v>
      </c>
      <c r="O76" s="26">
        <v>2924501.20751864</v>
      </c>
      <c r="P76" s="26">
        <v>2839105.2408417999</v>
      </c>
      <c r="Q76" s="26">
        <v>2800138.3020169199</v>
      </c>
      <c r="R76" s="26">
        <v>2801847.84916302</v>
      </c>
      <c r="S76" s="26">
        <v>2956113.1615709099</v>
      </c>
      <c r="T76" s="26">
        <v>2830333.5192840798</v>
      </c>
      <c r="U76" s="26">
        <v>2920904.8648536601</v>
      </c>
      <c r="V76" s="26">
        <v>3044707.6865684399</v>
      </c>
      <c r="W76" s="26">
        <v>3040658.1552856001</v>
      </c>
      <c r="X76" s="26">
        <v>3177755.3346092599</v>
      </c>
      <c r="Y76" s="26">
        <v>3051168.64957549</v>
      </c>
      <c r="Z76" s="26">
        <v>3229866.0805787798</v>
      </c>
      <c r="AA76" s="26">
        <v>3272994.9073115499</v>
      </c>
    </row>
    <row r="77" spans="1:27" x14ac:dyDescent="0.15">
      <c r="A77" s="8">
        <v>75</v>
      </c>
      <c r="B77" s="11" t="s">
        <v>214</v>
      </c>
      <c r="C77" s="26">
        <v>2324399.7657978898</v>
      </c>
      <c r="D77" s="26">
        <v>2466835.4478812702</v>
      </c>
      <c r="E77" s="26">
        <v>2424444.6956537501</v>
      </c>
      <c r="F77" s="26">
        <v>2299520.5806400101</v>
      </c>
      <c r="G77" s="26">
        <v>2212528.1078262599</v>
      </c>
      <c r="H77" s="26">
        <v>2120656.3902844498</v>
      </c>
      <c r="I77" s="26">
        <v>2107713.7434621998</v>
      </c>
      <c r="J77" s="26">
        <v>2046065.9581317501</v>
      </c>
      <c r="K77" s="26">
        <v>1961457.49755417</v>
      </c>
      <c r="L77" s="26">
        <v>1958954.64399897</v>
      </c>
      <c r="M77" s="26">
        <v>1884068.25246887</v>
      </c>
      <c r="N77" s="26">
        <v>1861360.9466621301</v>
      </c>
      <c r="O77" s="26">
        <v>1882721.32754279</v>
      </c>
      <c r="P77" s="26">
        <v>1766534.0171433501</v>
      </c>
      <c r="Q77" s="26">
        <v>1749417.6524716101</v>
      </c>
      <c r="R77" s="26">
        <v>1714688.0486915801</v>
      </c>
      <c r="S77" s="26">
        <v>1680789.7806289601</v>
      </c>
      <c r="T77" s="26">
        <v>1604825.6769703899</v>
      </c>
      <c r="U77" s="26">
        <v>1448722.4590888999</v>
      </c>
      <c r="V77" s="26">
        <v>1471359.5709428401</v>
      </c>
      <c r="W77" s="26">
        <v>1414334.0224017601</v>
      </c>
      <c r="X77" s="26">
        <v>1422946.58088816</v>
      </c>
      <c r="Y77" s="26">
        <v>1428034.0551267299</v>
      </c>
      <c r="Z77" s="26">
        <v>1482459.9213090399</v>
      </c>
      <c r="AA77" s="26">
        <v>1481520.6542009099</v>
      </c>
    </row>
    <row r="78" spans="1:27" x14ac:dyDescent="0.15">
      <c r="A78" s="8">
        <v>76</v>
      </c>
      <c r="B78" s="11" t="s">
        <v>215</v>
      </c>
      <c r="C78" s="26">
        <v>2684483.3899123501</v>
      </c>
      <c r="D78" s="26">
        <v>2840372.25610745</v>
      </c>
      <c r="E78" s="26">
        <v>2640681.6886709202</v>
      </c>
      <c r="F78" s="26">
        <v>2518665.5929267202</v>
      </c>
      <c r="G78" s="26">
        <v>2362966.2192483</v>
      </c>
      <c r="H78" s="26">
        <v>2114398.8436894398</v>
      </c>
      <c r="I78" s="26">
        <v>1967892.1099396199</v>
      </c>
      <c r="J78" s="26">
        <v>1902665.62506654</v>
      </c>
      <c r="K78" s="26">
        <v>1894543.99841737</v>
      </c>
      <c r="L78" s="26">
        <v>1929466.5687175901</v>
      </c>
      <c r="M78" s="26">
        <v>1963197.8966401401</v>
      </c>
      <c r="N78" s="26">
        <v>1892686.80153635</v>
      </c>
      <c r="O78" s="26">
        <v>1986229.03305285</v>
      </c>
      <c r="P78" s="26">
        <v>1882824.59126483</v>
      </c>
      <c r="Q78" s="26">
        <v>1871638.7706611599</v>
      </c>
      <c r="R78" s="26">
        <v>1836046.4508581799</v>
      </c>
      <c r="S78" s="26">
        <v>1759300.4798910001</v>
      </c>
      <c r="T78" s="26">
        <v>1713807.6325562301</v>
      </c>
      <c r="U78" s="26">
        <v>1676496.1624304</v>
      </c>
      <c r="V78" s="26">
        <v>1654246.9714531901</v>
      </c>
      <c r="W78" s="26">
        <v>1616209.1336962399</v>
      </c>
      <c r="X78" s="26">
        <v>1635178.7583784999</v>
      </c>
      <c r="Y78" s="26">
        <v>1699421.2814372999</v>
      </c>
      <c r="Z78" s="26">
        <v>1770777.28546427</v>
      </c>
      <c r="AA78" s="26">
        <v>1780720.3280616601</v>
      </c>
    </row>
    <row r="79" spans="1:27" x14ac:dyDescent="0.15">
      <c r="A79" s="8">
        <v>77</v>
      </c>
      <c r="B79" s="11" t="s">
        <v>216</v>
      </c>
      <c r="C79" s="26">
        <v>5937302.9114044895</v>
      </c>
      <c r="D79" s="26">
        <v>6091117.9838038599</v>
      </c>
      <c r="E79" s="26">
        <v>6142920.5019870503</v>
      </c>
      <c r="F79" s="26">
        <v>6081284.3688145196</v>
      </c>
      <c r="G79" s="26">
        <v>5811796.2566551296</v>
      </c>
      <c r="H79" s="26">
        <v>5873591.8976002699</v>
      </c>
      <c r="I79" s="26">
        <v>5808228.2102730302</v>
      </c>
      <c r="J79" s="26">
        <v>5576688.5114780096</v>
      </c>
      <c r="K79" s="26">
        <v>5133694.0377980703</v>
      </c>
      <c r="L79" s="26">
        <v>5049873.7130955895</v>
      </c>
      <c r="M79" s="26">
        <v>5232365.5345471902</v>
      </c>
      <c r="N79" s="26">
        <v>5150980.3517345097</v>
      </c>
      <c r="O79" s="26">
        <v>5380456.3987021502</v>
      </c>
      <c r="P79" s="26">
        <v>5312958.7854440296</v>
      </c>
      <c r="Q79" s="26">
        <v>5181496.8343229499</v>
      </c>
      <c r="R79" s="26">
        <v>4996200.79081879</v>
      </c>
      <c r="S79" s="26">
        <v>5245264.9684845395</v>
      </c>
      <c r="T79" s="26">
        <v>5254129.4481178904</v>
      </c>
      <c r="U79" s="26">
        <v>5182206.0224275999</v>
      </c>
      <c r="V79" s="26">
        <v>5038718.2856704798</v>
      </c>
      <c r="W79" s="26">
        <v>5106019.2144584004</v>
      </c>
      <c r="X79" s="26">
        <v>5160938.7502654698</v>
      </c>
      <c r="Y79" s="26">
        <v>5322036.9825149104</v>
      </c>
      <c r="Z79" s="26">
        <v>5473661.9923552703</v>
      </c>
      <c r="AA79" s="26">
        <v>5477797.6016673101</v>
      </c>
    </row>
    <row r="80" spans="1:27" x14ac:dyDescent="0.15">
      <c r="A80" s="8">
        <v>78</v>
      </c>
      <c r="B80" s="11" t="s">
        <v>217</v>
      </c>
      <c r="C80" s="26">
        <v>1973397.9927626499</v>
      </c>
      <c r="D80" s="26">
        <v>2070788.5021584199</v>
      </c>
      <c r="E80" s="26">
        <v>2356596.8519983101</v>
      </c>
      <c r="F80" s="26">
        <v>2399192.8654446299</v>
      </c>
      <c r="G80" s="26">
        <v>2509581.96866142</v>
      </c>
      <c r="H80" s="26">
        <v>2537336.3976992499</v>
      </c>
      <c r="I80" s="26">
        <v>2630223.1180013199</v>
      </c>
      <c r="J80" s="26">
        <v>2481897.6046103998</v>
      </c>
      <c r="K80" s="26">
        <v>2262547.3693734999</v>
      </c>
      <c r="L80" s="26">
        <v>2178897.203983</v>
      </c>
      <c r="M80" s="26">
        <v>2074178.30143719</v>
      </c>
      <c r="N80" s="26">
        <v>2002612.29289996</v>
      </c>
      <c r="O80" s="26">
        <v>2113118.4310147101</v>
      </c>
      <c r="P80" s="26">
        <v>2103930.5732479398</v>
      </c>
      <c r="Q80" s="26">
        <v>1659939.3641758999</v>
      </c>
      <c r="R80" s="26">
        <v>1850476.5922920101</v>
      </c>
      <c r="S80" s="26">
        <v>1861289.5469142201</v>
      </c>
      <c r="T80" s="26">
        <v>1844628.26501876</v>
      </c>
      <c r="U80" s="26">
        <v>1773603.5089132499</v>
      </c>
      <c r="V80" s="26">
        <v>1931917.7670745701</v>
      </c>
      <c r="W80" s="26">
        <v>1901948.7127284501</v>
      </c>
      <c r="X80" s="26">
        <v>1871631.4225655601</v>
      </c>
      <c r="Y80" s="26">
        <v>1903460.65378629</v>
      </c>
      <c r="Z80" s="26">
        <v>1957691.3959638299</v>
      </c>
      <c r="AA80" s="26">
        <v>2161686.24295606</v>
      </c>
    </row>
    <row r="81" spans="1:27" x14ac:dyDescent="0.15">
      <c r="A81" s="8">
        <v>79</v>
      </c>
      <c r="B81" s="11" t="s">
        <v>218</v>
      </c>
      <c r="C81" s="26">
        <v>827858.21413608501</v>
      </c>
      <c r="D81" s="26">
        <v>861126.43090651301</v>
      </c>
      <c r="E81" s="26">
        <v>842542.77046897705</v>
      </c>
      <c r="F81" s="26">
        <v>871178.62148159801</v>
      </c>
      <c r="G81" s="26">
        <v>883696.47175265301</v>
      </c>
      <c r="H81" s="26">
        <v>860992.08889996796</v>
      </c>
      <c r="I81" s="26">
        <v>860766.591087932</v>
      </c>
      <c r="J81" s="26">
        <v>828788.44182407798</v>
      </c>
      <c r="K81" s="26">
        <v>825095.95758711197</v>
      </c>
      <c r="L81" s="26">
        <v>833520.48069197906</v>
      </c>
      <c r="M81" s="26">
        <v>886214.61667361495</v>
      </c>
      <c r="N81" s="26">
        <v>776964.46768231504</v>
      </c>
      <c r="O81" s="26">
        <v>942890.37938941305</v>
      </c>
      <c r="P81" s="26">
        <v>868272.846383975</v>
      </c>
      <c r="Q81" s="26">
        <v>891065.31687559397</v>
      </c>
      <c r="R81" s="26">
        <v>871926.75083761802</v>
      </c>
      <c r="S81" s="26">
        <v>877767.91476358497</v>
      </c>
      <c r="T81" s="26">
        <v>774994.04753813404</v>
      </c>
      <c r="U81" s="26">
        <v>681459.13033382897</v>
      </c>
      <c r="V81" s="26">
        <v>684916.07747104298</v>
      </c>
      <c r="W81" s="26">
        <v>731942.30266807496</v>
      </c>
      <c r="X81" s="26">
        <v>697196.96127156797</v>
      </c>
      <c r="Y81" s="26">
        <v>669463.43927844998</v>
      </c>
      <c r="Z81" s="26">
        <v>696284.71534587396</v>
      </c>
      <c r="AA81" s="26">
        <v>765384.91757193801</v>
      </c>
    </row>
    <row r="82" spans="1:27" x14ac:dyDescent="0.15">
      <c r="A82" s="8">
        <v>80</v>
      </c>
      <c r="B82" s="11" t="s">
        <v>219</v>
      </c>
      <c r="C82" s="26">
        <v>4862614.1216312703</v>
      </c>
      <c r="D82" s="26">
        <v>5006508.97395992</v>
      </c>
      <c r="E82" s="26">
        <v>5560512.8094822103</v>
      </c>
      <c r="F82" s="26">
        <v>6212032.0156638399</v>
      </c>
      <c r="G82" s="26">
        <v>6963789.4113486996</v>
      </c>
      <c r="H82" s="26">
        <v>7019342.8571822699</v>
      </c>
      <c r="I82" s="26">
        <v>7256987.7984217703</v>
      </c>
      <c r="J82" s="26">
        <v>7393052.0324999299</v>
      </c>
      <c r="K82" s="26">
        <v>7566643.1680604098</v>
      </c>
      <c r="L82" s="26">
        <v>7906226.4006403396</v>
      </c>
      <c r="M82" s="26">
        <v>8017155.0055818101</v>
      </c>
      <c r="N82" s="26">
        <v>8126258.3249889901</v>
      </c>
      <c r="O82" s="26">
        <v>8336305.9533341797</v>
      </c>
      <c r="P82" s="26">
        <v>8124731.7886818303</v>
      </c>
      <c r="Q82" s="26">
        <v>7842763.4127832502</v>
      </c>
      <c r="R82" s="26">
        <v>8227333.0768051501</v>
      </c>
      <c r="S82" s="26">
        <v>7593890.2813531104</v>
      </c>
      <c r="T82" s="26">
        <v>7958561.5585674597</v>
      </c>
      <c r="U82" s="26">
        <v>8026427.1538651204</v>
      </c>
      <c r="V82" s="26">
        <v>7952899.9371449295</v>
      </c>
      <c r="W82" s="26">
        <v>7870818.7375101298</v>
      </c>
      <c r="X82" s="26">
        <v>8527182.4926399998</v>
      </c>
      <c r="Y82" s="26">
        <v>8563557.4678925704</v>
      </c>
      <c r="Z82" s="26">
        <v>8729999.3856298495</v>
      </c>
      <c r="AA82" s="26">
        <v>8503363.8124066591</v>
      </c>
    </row>
    <row r="83" spans="1:27" x14ac:dyDescent="0.15">
      <c r="A83" s="8">
        <v>81</v>
      </c>
      <c r="B83" s="11" t="s">
        <v>220</v>
      </c>
      <c r="C83" s="26">
        <v>423122.91298073699</v>
      </c>
      <c r="D83" s="26">
        <v>448855.233350867</v>
      </c>
      <c r="E83" s="26">
        <v>459465.88840087299</v>
      </c>
      <c r="F83" s="26">
        <v>487879.68502820999</v>
      </c>
      <c r="G83" s="26">
        <v>597492.70991839399</v>
      </c>
      <c r="H83" s="26">
        <v>542522.10576165002</v>
      </c>
      <c r="I83" s="26">
        <v>546667.20814663102</v>
      </c>
      <c r="J83" s="26">
        <v>559576.49823391798</v>
      </c>
      <c r="K83" s="26">
        <v>612703.12057122495</v>
      </c>
      <c r="L83" s="26">
        <v>633356.84574040398</v>
      </c>
      <c r="M83" s="26">
        <v>750878.35141342098</v>
      </c>
      <c r="N83" s="26">
        <v>702158.83068622195</v>
      </c>
      <c r="O83" s="26">
        <v>782699.58283966198</v>
      </c>
      <c r="P83" s="26">
        <v>825270.03740680404</v>
      </c>
      <c r="Q83" s="26">
        <v>840470.71129221399</v>
      </c>
      <c r="R83" s="26">
        <v>848511.23974152096</v>
      </c>
      <c r="S83" s="26">
        <v>858439.59939516603</v>
      </c>
      <c r="T83" s="26">
        <v>842780.30515910103</v>
      </c>
      <c r="U83" s="26">
        <v>703523.56393163803</v>
      </c>
      <c r="V83" s="26">
        <v>757823.37403084198</v>
      </c>
      <c r="W83" s="26">
        <v>759220.54715291597</v>
      </c>
      <c r="X83" s="26">
        <v>771383.32402774203</v>
      </c>
      <c r="Y83" s="26">
        <v>702753.31645545806</v>
      </c>
      <c r="Z83" s="26">
        <v>775883.40887537994</v>
      </c>
      <c r="AA83" s="26">
        <v>693187.20975497505</v>
      </c>
    </row>
    <row r="84" spans="1:27" x14ac:dyDescent="0.15">
      <c r="A84" s="8">
        <v>82</v>
      </c>
      <c r="B84" s="11" t="s">
        <v>221</v>
      </c>
      <c r="C84" s="26">
        <v>8176473.3177128201</v>
      </c>
      <c r="D84" s="26">
        <v>8371086.16873293</v>
      </c>
      <c r="E84" s="26">
        <v>8394862.4799651597</v>
      </c>
      <c r="F84" s="26">
        <v>8277411.0546175903</v>
      </c>
      <c r="G84" s="26">
        <v>8284331.8043874204</v>
      </c>
      <c r="H84" s="26">
        <v>7846622.2179528102</v>
      </c>
      <c r="I84" s="26">
        <v>8123509.8306298098</v>
      </c>
      <c r="J84" s="26">
        <v>7305425.8512509996</v>
      </c>
      <c r="K84" s="26">
        <v>7218662.6099348199</v>
      </c>
      <c r="L84" s="26">
        <v>7014377.7466118503</v>
      </c>
      <c r="M84" s="26">
        <v>7107582.3444192</v>
      </c>
      <c r="N84" s="26">
        <v>7240161.3149589198</v>
      </c>
      <c r="O84" s="26">
        <v>7483917.7143022502</v>
      </c>
      <c r="P84" s="26">
        <v>6969538.4944157898</v>
      </c>
      <c r="Q84" s="26">
        <v>6547076.8540110197</v>
      </c>
      <c r="R84" s="26">
        <v>6202464.3947610697</v>
      </c>
      <c r="S84" s="26">
        <v>5824091.9213985903</v>
      </c>
      <c r="T84" s="26">
        <v>5491894.0748436498</v>
      </c>
      <c r="U84" s="26">
        <v>5633483.7119874097</v>
      </c>
      <c r="V84" s="26">
        <v>5400891.2860817602</v>
      </c>
      <c r="W84" s="26">
        <v>5272021.8372336002</v>
      </c>
      <c r="X84" s="26">
        <v>5437924.56014523</v>
      </c>
      <c r="Y84" s="26">
        <v>5686468.98789935</v>
      </c>
      <c r="Z84" s="26">
        <v>6134765.6370920697</v>
      </c>
      <c r="AA84" s="26">
        <v>6086810.0154319704</v>
      </c>
    </row>
    <row r="85" spans="1:27" x14ac:dyDescent="0.15">
      <c r="A85" s="8">
        <v>83</v>
      </c>
      <c r="B85" s="11" t="s">
        <v>222</v>
      </c>
      <c r="C85" s="26">
        <v>5275818.8736727796</v>
      </c>
      <c r="D85" s="26">
        <v>5369503.9957446204</v>
      </c>
      <c r="E85" s="26">
        <v>5189929.7671219604</v>
      </c>
      <c r="F85" s="26">
        <v>5051689.15693112</v>
      </c>
      <c r="G85" s="26">
        <v>4971678.5423931098</v>
      </c>
      <c r="H85" s="26">
        <v>4707723.9031128101</v>
      </c>
      <c r="I85" s="26">
        <v>4687480.3765883399</v>
      </c>
      <c r="J85" s="26">
        <v>4368988.8040564796</v>
      </c>
      <c r="K85" s="26">
        <v>4453578.7814820204</v>
      </c>
      <c r="L85" s="26">
        <v>4259484.5312160403</v>
      </c>
      <c r="M85" s="26">
        <v>4234154.5903035002</v>
      </c>
      <c r="N85" s="26">
        <v>4430896.3236495899</v>
      </c>
      <c r="O85" s="26">
        <v>4509637.3674826203</v>
      </c>
      <c r="P85" s="26">
        <v>4733655.1165601304</v>
      </c>
      <c r="Q85" s="26">
        <v>4862666.26191149</v>
      </c>
      <c r="R85" s="26">
        <v>4722397.3426417504</v>
      </c>
      <c r="S85" s="26">
        <v>4870498.6612146497</v>
      </c>
      <c r="T85" s="26">
        <v>4357318.4216774404</v>
      </c>
      <c r="U85" s="26">
        <v>4398658.9400020996</v>
      </c>
      <c r="V85" s="26">
        <v>4196608.2551583396</v>
      </c>
      <c r="W85" s="26">
        <v>3843762.3584016799</v>
      </c>
      <c r="X85" s="26">
        <v>3937149.0979736601</v>
      </c>
      <c r="Y85" s="26">
        <v>3960868.7636193801</v>
      </c>
      <c r="Z85" s="26">
        <v>4326245.4479042003</v>
      </c>
      <c r="AA85" s="26">
        <v>4305119.8485530196</v>
      </c>
    </row>
    <row r="86" spans="1:27" x14ac:dyDescent="0.15">
      <c r="A86" s="8">
        <v>84</v>
      </c>
      <c r="B86" s="11" t="s">
        <v>223</v>
      </c>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x14ac:dyDescent="0.15">
      <c r="A87" s="8">
        <v>85</v>
      </c>
      <c r="B87" s="11" t="s">
        <v>224</v>
      </c>
      <c r="C87" s="26">
        <v>3328429.7638992802</v>
      </c>
      <c r="D87" s="26">
        <v>3511601.2281943299</v>
      </c>
      <c r="E87" s="26">
        <v>3620792.4979415499</v>
      </c>
      <c r="F87" s="26">
        <v>3482812.5062374701</v>
      </c>
      <c r="G87" s="26">
        <v>3673452.00052338</v>
      </c>
      <c r="H87" s="26">
        <v>3575110.3524913499</v>
      </c>
      <c r="I87" s="26">
        <v>3900224.3853864502</v>
      </c>
      <c r="J87" s="26">
        <v>3620178.9864893798</v>
      </c>
      <c r="K87" s="26">
        <v>3857687.6341357501</v>
      </c>
      <c r="L87" s="26">
        <v>4085606.59309352</v>
      </c>
      <c r="M87" s="26">
        <v>4294469.0404981496</v>
      </c>
      <c r="N87" s="26">
        <v>4295516.7461068397</v>
      </c>
      <c r="O87" s="26">
        <v>4835271.9459542204</v>
      </c>
      <c r="P87" s="26">
        <v>5147354.6914265202</v>
      </c>
      <c r="Q87" s="26">
        <v>5370458.6554614697</v>
      </c>
      <c r="R87" s="26">
        <v>5626532.2480404899</v>
      </c>
      <c r="S87" s="26">
        <v>6058635.7100933203</v>
      </c>
      <c r="T87" s="26">
        <v>5902673.8231028402</v>
      </c>
      <c r="U87" s="26">
        <v>6078050.6157958005</v>
      </c>
      <c r="V87" s="26">
        <v>6025608.1792343296</v>
      </c>
      <c r="W87" s="26">
        <v>5503289.3653627299</v>
      </c>
      <c r="X87" s="26">
        <v>5560806.9117900096</v>
      </c>
      <c r="Y87" s="26">
        <v>5743139.8944286704</v>
      </c>
      <c r="Z87" s="26">
        <v>6233883.7023261804</v>
      </c>
      <c r="AA87" s="26">
        <v>6722135.5507048098</v>
      </c>
    </row>
    <row r="88" spans="1:27" x14ac:dyDescent="0.15">
      <c r="A88" s="8">
        <v>86</v>
      </c>
      <c r="B88" s="11" t="s">
        <v>225</v>
      </c>
      <c r="C88" s="26">
        <v>1941473.0788231399</v>
      </c>
      <c r="D88" s="26">
        <v>2033556.4655222399</v>
      </c>
      <c r="E88" s="26">
        <v>2101380.17043505</v>
      </c>
      <c r="F88" s="26">
        <v>2200987.5225868402</v>
      </c>
      <c r="G88" s="26">
        <v>2328344.9671788602</v>
      </c>
      <c r="H88" s="26">
        <v>2279909.1978466501</v>
      </c>
      <c r="I88" s="26">
        <v>2309383.3149399702</v>
      </c>
      <c r="J88" s="26">
        <v>2249344.4521286902</v>
      </c>
      <c r="K88" s="26">
        <v>2173472.8895362602</v>
      </c>
      <c r="L88" s="26">
        <v>2205533.5773143298</v>
      </c>
      <c r="M88" s="26">
        <v>2273772.78656088</v>
      </c>
      <c r="N88" s="26">
        <v>2229829.5796596301</v>
      </c>
      <c r="O88" s="26">
        <v>2272718.0433075102</v>
      </c>
      <c r="P88" s="26">
        <v>2261147.1029338599</v>
      </c>
      <c r="Q88" s="26">
        <v>2252532.6784303999</v>
      </c>
      <c r="R88" s="26">
        <v>2137665.7969758799</v>
      </c>
      <c r="S88" s="26">
        <v>2115881.9370174599</v>
      </c>
      <c r="T88" s="26">
        <v>2081332.2060083901</v>
      </c>
      <c r="U88" s="26">
        <v>1966413.2059144101</v>
      </c>
      <c r="V88" s="26">
        <v>1858516.5014174299</v>
      </c>
      <c r="W88" s="26">
        <v>1800702.1381600001</v>
      </c>
      <c r="X88" s="26">
        <v>1697591.8797228499</v>
      </c>
      <c r="Y88" s="26">
        <v>1799824.83617775</v>
      </c>
      <c r="Z88" s="26">
        <v>1817384.7065751301</v>
      </c>
      <c r="AA88" s="26">
        <v>1816137.9016490099</v>
      </c>
    </row>
    <row r="89" spans="1:27" x14ac:dyDescent="0.15">
      <c r="A89" s="8">
        <v>87</v>
      </c>
      <c r="B89" s="11" t="s">
        <v>226</v>
      </c>
      <c r="C89" s="26">
        <v>1259711.60016071</v>
      </c>
      <c r="D89" s="26">
        <v>1307787.15065439</v>
      </c>
      <c r="E89" s="26">
        <v>1207333.2652334301</v>
      </c>
      <c r="F89" s="26">
        <v>1221648.2137935199</v>
      </c>
      <c r="G89" s="26">
        <v>1288684.3432797601</v>
      </c>
      <c r="H89" s="26">
        <v>1331967.2257387601</v>
      </c>
      <c r="I89" s="26">
        <v>1238010.57351579</v>
      </c>
      <c r="J89" s="26">
        <v>1193323.2137360601</v>
      </c>
      <c r="K89" s="26">
        <v>1226127.0821292701</v>
      </c>
      <c r="L89" s="26">
        <v>1220494.0498587401</v>
      </c>
      <c r="M89" s="26">
        <v>1240341.90313874</v>
      </c>
      <c r="N89" s="26">
        <v>1276719.3281996001</v>
      </c>
      <c r="O89" s="26">
        <v>1271035.5297401999</v>
      </c>
      <c r="P89" s="26">
        <v>1298637.2744424799</v>
      </c>
      <c r="Q89" s="26">
        <v>1187928.90268333</v>
      </c>
      <c r="R89" s="26">
        <v>1126360.48310236</v>
      </c>
      <c r="S89" s="26">
        <v>1075216.08754398</v>
      </c>
      <c r="T89" s="26">
        <v>1028453.32893482</v>
      </c>
      <c r="U89" s="26">
        <v>932389.92229302705</v>
      </c>
      <c r="V89" s="26">
        <v>935464.94368478202</v>
      </c>
      <c r="W89" s="26">
        <v>857130.68606977595</v>
      </c>
      <c r="X89" s="26">
        <v>817691.49109374802</v>
      </c>
      <c r="Y89" s="26">
        <v>904641.65471312904</v>
      </c>
      <c r="Z89" s="26">
        <v>927516.68379725795</v>
      </c>
      <c r="AA89" s="26">
        <v>889946.94598980004</v>
      </c>
    </row>
    <row r="90" spans="1:27" x14ac:dyDescent="0.15">
      <c r="A90" s="8">
        <v>88</v>
      </c>
      <c r="B90" s="11" t="s">
        <v>227</v>
      </c>
      <c r="C90" s="26">
        <v>1409896.8376968999</v>
      </c>
      <c r="D90" s="26">
        <v>1435259.62675533</v>
      </c>
      <c r="E90" s="26">
        <v>1394897.54674741</v>
      </c>
      <c r="F90" s="26">
        <v>1329413.12510892</v>
      </c>
      <c r="G90" s="26">
        <v>1292187.7037245501</v>
      </c>
      <c r="H90" s="26">
        <v>1195669.00142112</v>
      </c>
      <c r="I90" s="26">
        <v>1127524.7058463299</v>
      </c>
      <c r="J90" s="26">
        <v>1064441.5656755201</v>
      </c>
      <c r="K90" s="26">
        <v>1115832.7143570799</v>
      </c>
      <c r="L90" s="26">
        <v>1159885.365311</v>
      </c>
      <c r="M90" s="26">
        <v>1200060.9077031501</v>
      </c>
      <c r="N90" s="26">
        <v>1203754.2392518199</v>
      </c>
      <c r="O90" s="26">
        <v>1227022.9031979199</v>
      </c>
      <c r="P90" s="26">
        <v>1261275.9437048601</v>
      </c>
      <c r="Q90" s="26">
        <v>1231117.1081079601</v>
      </c>
      <c r="R90" s="26">
        <v>1196564.2698041501</v>
      </c>
      <c r="S90" s="26">
        <v>1207763.34583115</v>
      </c>
      <c r="T90" s="26">
        <v>1212418.39395602</v>
      </c>
      <c r="U90" s="26">
        <v>1235421.1926289001</v>
      </c>
      <c r="V90" s="26">
        <v>1186527.9553338899</v>
      </c>
      <c r="W90" s="26">
        <v>1254318.8269080101</v>
      </c>
      <c r="X90" s="26">
        <v>1249092.6158414399</v>
      </c>
      <c r="Y90" s="26">
        <v>1350699.77327758</v>
      </c>
      <c r="Z90" s="26">
        <v>1382996.0717581799</v>
      </c>
      <c r="AA90" s="26">
        <v>1343824.17424494</v>
      </c>
    </row>
    <row r="91" spans="1:27" x14ac:dyDescent="0.15">
      <c r="A91" s="8">
        <v>89</v>
      </c>
      <c r="B91" s="11" t="s">
        <v>228</v>
      </c>
      <c r="C91" s="26">
        <v>2797545.34096081</v>
      </c>
      <c r="D91" s="26">
        <v>2879190.3996590199</v>
      </c>
      <c r="E91" s="26">
        <v>2926638.1520737601</v>
      </c>
      <c r="F91" s="26">
        <v>2989881.6962488801</v>
      </c>
      <c r="G91" s="26">
        <v>3097777.78312159</v>
      </c>
      <c r="H91" s="26">
        <v>3038065.3187154699</v>
      </c>
      <c r="I91" s="26">
        <v>2973830.1158771799</v>
      </c>
      <c r="J91" s="26">
        <v>2914015.6188169699</v>
      </c>
      <c r="K91" s="26">
        <v>3016228.68550363</v>
      </c>
      <c r="L91" s="26">
        <v>3087649.5813381099</v>
      </c>
      <c r="M91" s="26">
        <v>3250719.52040656</v>
      </c>
      <c r="N91" s="26">
        <v>3036017.9200160098</v>
      </c>
      <c r="O91" s="26">
        <v>3020618.60420223</v>
      </c>
      <c r="P91" s="26">
        <v>2844156.1195980702</v>
      </c>
      <c r="Q91" s="26">
        <v>2677144.35707004</v>
      </c>
      <c r="R91" s="26">
        <v>2466608.4736172999</v>
      </c>
      <c r="S91" s="26">
        <v>2329599.9476110302</v>
      </c>
      <c r="T91" s="26">
        <v>2155380.2528702701</v>
      </c>
      <c r="U91" s="26">
        <v>2161234.7249966599</v>
      </c>
      <c r="V91" s="26">
        <v>2262323.7263368401</v>
      </c>
      <c r="W91" s="26">
        <v>2313599.78765429</v>
      </c>
      <c r="X91" s="26">
        <v>2271151.8550289399</v>
      </c>
      <c r="Y91" s="26">
        <v>2429735.8883722499</v>
      </c>
      <c r="Z91" s="26">
        <v>2433572.75355392</v>
      </c>
      <c r="AA91" s="26">
        <v>2419088.2340461598</v>
      </c>
    </row>
    <row r="92" spans="1:27" x14ac:dyDescent="0.15">
      <c r="A92" s="8">
        <v>90</v>
      </c>
      <c r="B92" s="11" t="s">
        <v>229</v>
      </c>
      <c r="C92" s="26">
        <v>11663434.400842899</v>
      </c>
      <c r="D92" s="26">
        <v>12336413.8108321</v>
      </c>
      <c r="E92" s="26">
        <v>12518275.557798401</v>
      </c>
      <c r="F92" s="26">
        <v>12911299.4914329</v>
      </c>
      <c r="G92" s="26">
        <v>13318071.9598752</v>
      </c>
      <c r="H92" s="26">
        <v>13024628.7442683</v>
      </c>
      <c r="I92" s="26">
        <v>13247519.509481899</v>
      </c>
      <c r="J92" s="26">
        <v>13808970.1563532</v>
      </c>
      <c r="K92" s="26">
        <v>13059950.782945899</v>
      </c>
      <c r="L92" s="26">
        <v>13427659.467963601</v>
      </c>
      <c r="M92" s="26">
        <v>15223133.104705</v>
      </c>
      <c r="N92" s="26">
        <v>15688279.0576593</v>
      </c>
      <c r="O92" s="26">
        <v>18359479.892085701</v>
      </c>
      <c r="P92" s="26">
        <v>18446310.475315999</v>
      </c>
      <c r="Q92" s="26">
        <v>18624046.453395899</v>
      </c>
      <c r="R92" s="26">
        <v>18438510.097229701</v>
      </c>
      <c r="S92" s="26">
        <v>18196598.085960899</v>
      </c>
      <c r="T92" s="26">
        <v>19131546.279764999</v>
      </c>
      <c r="U92" s="26">
        <v>18061602.013154499</v>
      </c>
      <c r="V92" s="26">
        <v>20094607.635422502</v>
      </c>
      <c r="W92" s="26">
        <v>20570501.348437902</v>
      </c>
      <c r="X92" s="26">
        <v>21439890.374198001</v>
      </c>
      <c r="Y92" s="26">
        <v>23101032.122036401</v>
      </c>
      <c r="Z92" s="26">
        <v>24157194.601135802</v>
      </c>
      <c r="AA92" s="26">
        <v>23704913.5290456</v>
      </c>
    </row>
    <row r="93" spans="1:27" x14ac:dyDescent="0.15">
      <c r="A93" s="8">
        <v>91</v>
      </c>
      <c r="B93" s="11" t="s">
        <v>230</v>
      </c>
      <c r="C93" s="26">
        <v>16230519.028920401</v>
      </c>
      <c r="D93" s="26">
        <v>17598818.774122801</v>
      </c>
      <c r="E93" s="26">
        <v>17055298.519313999</v>
      </c>
      <c r="F93" s="26">
        <v>17309209.958852299</v>
      </c>
      <c r="G93" s="26">
        <v>17909139.387993399</v>
      </c>
      <c r="H93" s="26">
        <v>18297845.168799501</v>
      </c>
      <c r="I93" s="26">
        <v>17958010.9194226</v>
      </c>
      <c r="J93" s="26">
        <v>17734202.784013201</v>
      </c>
      <c r="K93" s="26">
        <v>18718072.536491498</v>
      </c>
      <c r="L93" s="26">
        <v>19536673.672888301</v>
      </c>
      <c r="M93" s="26">
        <v>20228171.807812698</v>
      </c>
      <c r="N93" s="26">
        <v>20301258.697701499</v>
      </c>
      <c r="O93" s="26">
        <v>20061240.758337598</v>
      </c>
      <c r="P93" s="26">
        <v>19713891.0744243</v>
      </c>
      <c r="Q93" s="26">
        <v>18623748.213108402</v>
      </c>
      <c r="R93" s="26">
        <v>18772704.5913666</v>
      </c>
      <c r="S93" s="26">
        <v>17975906.7752189</v>
      </c>
      <c r="T93" s="26">
        <v>17636936.495900799</v>
      </c>
      <c r="U93" s="26">
        <v>17297784.615437102</v>
      </c>
      <c r="V93" s="26">
        <v>16814391.548994198</v>
      </c>
      <c r="W93" s="26">
        <v>16619836.991002399</v>
      </c>
      <c r="X93" s="26">
        <v>16811117.2530604</v>
      </c>
      <c r="Y93" s="26">
        <v>16789154.392923899</v>
      </c>
      <c r="Z93" s="26">
        <v>17175449.243338399</v>
      </c>
      <c r="AA93" s="26">
        <v>16860699.036819499</v>
      </c>
    </row>
    <row r="94" spans="1:27" x14ac:dyDescent="0.15">
      <c r="A94" s="8">
        <v>92</v>
      </c>
      <c r="B94" s="11" t="s">
        <v>231</v>
      </c>
      <c r="C94" s="26">
        <v>13361462.0969903</v>
      </c>
      <c r="D94" s="26">
        <v>14247420.7101747</v>
      </c>
      <c r="E94" s="26">
        <v>14647248.3430315</v>
      </c>
      <c r="F94" s="26">
        <v>15438479.712558899</v>
      </c>
      <c r="G94" s="26">
        <v>16479452.4593262</v>
      </c>
      <c r="H94" s="26">
        <v>16785629.592959698</v>
      </c>
      <c r="I94" s="26">
        <v>17001365.943892699</v>
      </c>
      <c r="J94" s="26">
        <v>16240862.494925801</v>
      </c>
      <c r="K94" s="26">
        <v>16059514.468839301</v>
      </c>
      <c r="L94" s="26">
        <v>15781492.7598636</v>
      </c>
      <c r="M94" s="26">
        <v>16415628.005871801</v>
      </c>
      <c r="N94" s="26">
        <v>16503781.808672599</v>
      </c>
      <c r="O94" s="26">
        <v>16843199.060174201</v>
      </c>
      <c r="P94" s="26">
        <v>16892921.304180499</v>
      </c>
      <c r="Q94" s="26">
        <v>16966540.387044001</v>
      </c>
      <c r="R94" s="26">
        <v>17715643.080620099</v>
      </c>
      <c r="S94" s="26">
        <v>17782797.849794</v>
      </c>
      <c r="T94" s="26">
        <v>17599572.595617998</v>
      </c>
      <c r="U94" s="26">
        <v>16722236.7052886</v>
      </c>
      <c r="V94" s="26">
        <v>15820223.6962441</v>
      </c>
      <c r="W94" s="26">
        <v>15329680.9688835</v>
      </c>
      <c r="X94" s="26">
        <v>15012291.9536833</v>
      </c>
      <c r="Y94" s="26">
        <v>15129055.164471401</v>
      </c>
      <c r="Z94" s="26">
        <v>15702669.9206832</v>
      </c>
      <c r="AA94" s="26">
        <v>15335890.681183301</v>
      </c>
    </row>
    <row r="95" spans="1:27" x14ac:dyDescent="0.15">
      <c r="A95" s="8">
        <v>93</v>
      </c>
      <c r="B95" s="11" t="s">
        <v>232</v>
      </c>
      <c r="C95" s="26">
        <v>15368207.3977051</v>
      </c>
      <c r="D95" s="26">
        <v>16329560.2367856</v>
      </c>
      <c r="E95" s="26">
        <v>16315739.708701201</v>
      </c>
      <c r="F95" s="26">
        <v>17076740.041277599</v>
      </c>
      <c r="G95" s="26">
        <v>17496310.650091399</v>
      </c>
      <c r="H95" s="26">
        <v>17690170.5309688</v>
      </c>
      <c r="I95" s="26">
        <v>17376638.481790699</v>
      </c>
      <c r="J95" s="26">
        <v>16736260.285260599</v>
      </c>
      <c r="K95" s="26">
        <v>16215537.513532801</v>
      </c>
      <c r="L95" s="26">
        <v>16343560.0639739</v>
      </c>
      <c r="M95" s="26">
        <v>16909373.890259199</v>
      </c>
      <c r="N95" s="26">
        <v>17010918.507088501</v>
      </c>
      <c r="O95" s="26">
        <v>18350166.555066101</v>
      </c>
      <c r="P95" s="26">
        <v>18691698.544086099</v>
      </c>
      <c r="Q95" s="26">
        <v>20178114.865532201</v>
      </c>
      <c r="R95" s="26">
        <v>20983983.353274502</v>
      </c>
      <c r="S95" s="26">
        <v>21966642.1530382</v>
      </c>
      <c r="T95" s="26">
        <v>22632779.790682599</v>
      </c>
      <c r="U95" s="26">
        <v>22257396.886454001</v>
      </c>
      <c r="V95" s="26">
        <v>22018839.669513501</v>
      </c>
      <c r="W95" s="26">
        <v>21494714.773419399</v>
      </c>
      <c r="X95" s="26">
        <v>21919767.151720501</v>
      </c>
      <c r="Y95" s="26">
        <v>22991234.118956398</v>
      </c>
      <c r="Z95" s="26">
        <v>23531194.622568399</v>
      </c>
      <c r="AA95" s="26">
        <v>22925913.889060602</v>
      </c>
    </row>
    <row r="96" spans="1:27" x14ac:dyDescent="0.15">
      <c r="A96" s="8">
        <v>94</v>
      </c>
      <c r="B96" s="11" t="s">
        <v>233</v>
      </c>
      <c r="C96" s="26">
        <v>3977875.6956794602</v>
      </c>
      <c r="D96" s="26">
        <v>4202247.6588375699</v>
      </c>
      <c r="E96" s="26">
        <v>4493842.5659895502</v>
      </c>
      <c r="F96" s="26">
        <v>4955823.3862016099</v>
      </c>
      <c r="G96" s="26">
        <v>5366441.8583131498</v>
      </c>
      <c r="H96" s="26">
        <v>5569898.9116949998</v>
      </c>
      <c r="I96" s="26">
        <v>3950936.1474574101</v>
      </c>
      <c r="J96" s="26">
        <v>3995496.9788851198</v>
      </c>
      <c r="K96" s="26">
        <v>4210589.7451477004</v>
      </c>
      <c r="L96" s="26">
        <v>4496531.5299954396</v>
      </c>
      <c r="M96" s="26">
        <v>4649835.8550283704</v>
      </c>
      <c r="N96" s="26">
        <v>4605755.8839136502</v>
      </c>
      <c r="O96" s="26">
        <v>4902900.1098901602</v>
      </c>
      <c r="P96" s="26">
        <v>5004547.9164023902</v>
      </c>
      <c r="Q96" s="26">
        <v>5290110.2777536502</v>
      </c>
      <c r="R96" s="26">
        <v>5549083.5812779702</v>
      </c>
      <c r="S96" s="26">
        <v>5766902.3374694297</v>
      </c>
      <c r="T96" s="26">
        <v>5957739.2973502204</v>
      </c>
      <c r="U96" s="26">
        <v>6124293.6493493496</v>
      </c>
      <c r="V96" s="26">
        <v>6167264.5989739597</v>
      </c>
      <c r="W96" s="26">
        <v>6290242.3109016102</v>
      </c>
      <c r="X96" s="26">
        <v>6672124.7327918299</v>
      </c>
      <c r="Y96" s="26">
        <v>6845608.6813500002</v>
      </c>
      <c r="Z96" s="26">
        <v>7194396.3555347398</v>
      </c>
      <c r="AA96" s="26">
        <v>7190137.5085293902</v>
      </c>
    </row>
    <row r="97" spans="1:27" x14ac:dyDescent="0.15">
      <c r="A97" s="8">
        <v>95</v>
      </c>
      <c r="B97" s="11" t="s">
        <v>234</v>
      </c>
      <c r="C97" s="26"/>
      <c r="D97" s="26"/>
      <c r="E97" s="26"/>
      <c r="F97" s="26"/>
      <c r="G97" s="26"/>
      <c r="H97" s="26"/>
      <c r="I97" s="26">
        <v>2087428.96677037</v>
      </c>
      <c r="J97" s="26">
        <v>2475426.07924585</v>
      </c>
      <c r="K97" s="26">
        <v>2924344.9849600699</v>
      </c>
      <c r="L97" s="26">
        <v>3424234.5182399098</v>
      </c>
      <c r="M97" s="26">
        <v>3827019.2398433699</v>
      </c>
      <c r="N97" s="26">
        <v>4050288.4408070599</v>
      </c>
      <c r="O97" s="26">
        <v>4420998.5013277195</v>
      </c>
      <c r="P97" s="26">
        <v>4631214.35815481</v>
      </c>
      <c r="Q97" s="26">
        <v>5031172.2535039503</v>
      </c>
      <c r="R97" s="26">
        <v>5404852.08868948</v>
      </c>
      <c r="S97" s="26">
        <v>5731173.2616572799</v>
      </c>
      <c r="T97" s="26">
        <v>5908748.4071204001</v>
      </c>
      <c r="U97" s="26">
        <v>6584420.3322347496</v>
      </c>
      <c r="V97" s="26">
        <v>7142249.5608844198</v>
      </c>
      <c r="W97" s="26">
        <v>7811507.3180353995</v>
      </c>
      <c r="X97" s="26">
        <v>8809752.2398198396</v>
      </c>
      <c r="Y97" s="26">
        <v>9021953.6926377192</v>
      </c>
      <c r="Z97" s="26">
        <v>9459697.4233107492</v>
      </c>
      <c r="AA97" s="26">
        <v>9439798.0671667401</v>
      </c>
    </row>
    <row r="98" spans="1:27" x14ac:dyDescent="0.15">
      <c r="A98" s="8">
        <v>96</v>
      </c>
      <c r="B98" s="11" t="s">
        <v>235</v>
      </c>
      <c r="C98" s="26">
        <v>3087572.1375375199</v>
      </c>
      <c r="D98" s="26">
        <v>3332835.8934800001</v>
      </c>
      <c r="E98" s="26">
        <v>3147250.5379959601</v>
      </c>
      <c r="F98" s="26">
        <v>3101917.8319933098</v>
      </c>
      <c r="G98" s="26">
        <v>3081816.5908997199</v>
      </c>
      <c r="H98" s="26">
        <v>2955555.7817069399</v>
      </c>
      <c r="I98" s="26">
        <v>2887302.2456317199</v>
      </c>
      <c r="J98" s="26">
        <v>2790401.2581680398</v>
      </c>
      <c r="K98" s="26">
        <v>2648612.9200669299</v>
      </c>
      <c r="L98" s="26">
        <v>2694521.4144047899</v>
      </c>
      <c r="M98" s="26">
        <v>2745187.9190727002</v>
      </c>
      <c r="N98" s="26">
        <v>2563178.1458671298</v>
      </c>
      <c r="O98" s="26">
        <v>2716631.8467588001</v>
      </c>
      <c r="P98" s="26">
        <v>2665680.3566743499</v>
      </c>
      <c r="Q98" s="26">
        <v>2613745.67796017</v>
      </c>
      <c r="R98" s="26">
        <v>2717581.5210083001</v>
      </c>
      <c r="S98" s="26">
        <v>2660755.36119373</v>
      </c>
      <c r="T98" s="26">
        <v>2623209.1808561999</v>
      </c>
      <c r="U98" s="26">
        <v>2615734.5672053699</v>
      </c>
      <c r="V98" s="26">
        <v>2519657.79924788</v>
      </c>
      <c r="W98" s="26">
        <v>2481131.7664688998</v>
      </c>
      <c r="X98" s="26">
        <v>2439224.49188531</v>
      </c>
      <c r="Y98" s="26">
        <v>2530394.8843397698</v>
      </c>
      <c r="Z98" s="26">
        <v>2649137.6525798002</v>
      </c>
      <c r="AA98" s="26">
        <v>2589809.8298887201</v>
      </c>
    </row>
    <row r="99" spans="1:27" x14ac:dyDescent="0.15">
      <c r="A99" s="8">
        <v>97</v>
      </c>
      <c r="B99" s="11" t="s">
        <v>236</v>
      </c>
      <c r="C99" s="26">
        <v>2147076.6461800798</v>
      </c>
      <c r="D99" s="26">
        <v>2222986.2983523798</v>
      </c>
      <c r="E99" s="26">
        <v>2249294.00304608</v>
      </c>
      <c r="F99" s="26">
        <v>2348653.4760745401</v>
      </c>
      <c r="G99" s="26">
        <v>2458558.7856509099</v>
      </c>
      <c r="H99" s="26">
        <v>2411439.19297018</v>
      </c>
      <c r="I99" s="26">
        <v>2540854.6310715401</v>
      </c>
      <c r="J99" s="26">
        <v>2486383.4372467301</v>
      </c>
      <c r="K99" s="26">
        <v>2465568.1116310898</v>
      </c>
      <c r="L99" s="26">
        <v>2630020.43924496</v>
      </c>
      <c r="M99" s="26">
        <v>2928279.5592361898</v>
      </c>
      <c r="N99" s="26">
        <v>2642726.6673330301</v>
      </c>
      <c r="O99" s="26">
        <v>2816993.6985917101</v>
      </c>
      <c r="P99" s="26">
        <v>2828484.5541629</v>
      </c>
      <c r="Q99" s="26">
        <v>2749241.4929445698</v>
      </c>
      <c r="R99" s="26">
        <v>2819425.3836535802</v>
      </c>
      <c r="S99" s="26">
        <v>2865534.45461524</v>
      </c>
      <c r="T99" s="26">
        <v>2642818.6330519398</v>
      </c>
      <c r="U99" s="26">
        <v>2533390.7174396701</v>
      </c>
      <c r="V99" s="26">
        <v>2463663.6111248699</v>
      </c>
      <c r="W99" s="26">
        <v>2431533.1769934702</v>
      </c>
      <c r="X99" s="26">
        <v>2431722.4842044502</v>
      </c>
      <c r="Y99" s="26">
        <v>2512562.3710974702</v>
      </c>
      <c r="Z99" s="26">
        <v>2605196.75886421</v>
      </c>
      <c r="AA99" s="26">
        <v>2644975.4642963102</v>
      </c>
    </row>
    <row r="100" spans="1:27" x14ac:dyDescent="0.15">
      <c r="A100" s="8">
        <v>98</v>
      </c>
      <c r="B100" s="11" t="s">
        <v>237</v>
      </c>
      <c r="C100" s="26">
        <v>2863244.5305325701</v>
      </c>
      <c r="D100" s="26">
        <v>3161448.6368543599</v>
      </c>
      <c r="E100" s="26">
        <v>3124945.9084270699</v>
      </c>
      <c r="F100" s="26">
        <v>3219088.53073719</v>
      </c>
      <c r="G100" s="26">
        <v>3265222.3985575102</v>
      </c>
      <c r="H100" s="26">
        <v>3332909.0100491899</v>
      </c>
      <c r="I100" s="26">
        <v>3339029.8143239799</v>
      </c>
      <c r="J100" s="26">
        <v>3158211.3270600801</v>
      </c>
      <c r="K100" s="26">
        <v>3068226.3399688201</v>
      </c>
      <c r="L100" s="26">
        <v>2961913.1437114398</v>
      </c>
      <c r="M100" s="26">
        <v>2891381.9905803599</v>
      </c>
      <c r="N100" s="26">
        <v>2695123.4115164899</v>
      </c>
      <c r="O100" s="26">
        <v>2892896.01190077</v>
      </c>
      <c r="P100" s="26">
        <v>2901554.68588374</v>
      </c>
      <c r="Q100" s="26">
        <v>3029442.5870744199</v>
      </c>
      <c r="R100" s="26">
        <v>3132911.0196900698</v>
      </c>
      <c r="S100" s="26">
        <v>2999101.4248664998</v>
      </c>
      <c r="T100" s="26">
        <v>2934470.6123802299</v>
      </c>
      <c r="U100" s="26">
        <v>2845300.66771386</v>
      </c>
      <c r="V100" s="26">
        <v>2623798.6751388898</v>
      </c>
      <c r="W100" s="26">
        <v>2433592.2743959501</v>
      </c>
      <c r="X100" s="26">
        <v>2379117.8820787901</v>
      </c>
      <c r="Y100" s="26">
        <v>2450083.6040352299</v>
      </c>
      <c r="Z100" s="26">
        <v>2589083.78918593</v>
      </c>
      <c r="AA100" s="26">
        <v>2464102.1899038199</v>
      </c>
    </row>
    <row r="101" spans="1:27" x14ac:dyDescent="0.15">
      <c r="A101" s="8">
        <v>99</v>
      </c>
      <c r="B101" s="11" t="s">
        <v>238</v>
      </c>
      <c r="C101" s="26">
        <v>4084383.3032352999</v>
      </c>
      <c r="D101" s="26">
        <v>4227289.4451564103</v>
      </c>
      <c r="E101" s="26">
        <v>4176843.8144988599</v>
      </c>
      <c r="F101" s="26">
        <v>4160973.93926629</v>
      </c>
      <c r="G101" s="26">
        <v>4193375.2492392301</v>
      </c>
      <c r="H101" s="26">
        <v>4045053.2967016399</v>
      </c>
      <c r="I101" s="26">
        <v>3965648.4137725402</v>
      </c>
      <c r="J101" s="26">
        <v>4107722.9237192301</v>
      </c>
      <c r="K101" s="26">
        <v>4248826.3269188702</v>
      </c>
      <c r="L101" s="26">
        <v>4394229.3149983902</v>
      </c>
      <c r="M101" s="26">
        <v>4667689.4995669397</v>
      </c>
      <c r="N101" s="26">
        <v>4728437.8456706796</v>
      </c>
      <c r="O101" s="26">
        <v>4784239.5501985196</v>
      </c>
      <c r="P101" s="26">
        <v>4652561.7181518702</v>
      </c>
      <c r="Q101" s="26">
        <v>4606643.1829476301</v>
      </c>
      <c r="R101" s="26">
        <v>4514372.7052887296</v>
      </c>
      <c r="S101" s="26">
        <v>4467425.3454172704</v>
      </c>
      <c r="T101" s="26">
        <v>4220537.8110331399</v>
      </c>
      <c r="U101" s="26">
        <v>4092438.4460768099</v>
      </c>
      <c r="V101" s="26">
        <v>3761588.67178065</v>
      </c>
      <c r="W101" s="26">
        <v>3488179.2247994998</v>
      </c>
      <c r="X101" s="26">
        <v>3225963.6445362899</v>
      </c>
      <c r="Y101" s="26">
        <v>3367418.04356923</v>
      </c>
      <c r="Z101" s="26">
        <v>3472003.2780779898</v>
      </c>
      <c r="AA101" s="26">
        <v>3464181.2216293998</v>
      </c>
    </row>
    <row r="102" spans="1:27" x14ac:dyDescent="0.15">
      <c r="A102" s="8">
        <v>100</v>
      </c>
      <c r="B102" s="11" t="s">
        <v>239</v>
      </c>
      <c r="C102" s="26">
        <v>82914.947256902902</v>
      </c>
      <c r="D102" s="26">
        <v>87475.981033718097</v>
      </c>
      <c r="E102" s="26">
        <v>83858.374999211199</v>
      </c>
      <c r="F102" s="26">
        <v>83369.924774262603</v>
      </c>
      <c r="G102" s="26">
        <v>81906.946232674498</v>
      </c>
      <c r="H102" s="26">
        <v>78423.469575627198</v>
      </c>
      <c r="I102" s="26">
        <v>74982.926285854905</v>
      </c>
      <c r="J102" s="26">
        <v>73027.829590106398</v>
      </c>
      <c r="K102" s="26">
        <v>68464.502144103593</v>
      </c>
      <c r="L102" s="26">
        <v>65536.9724159412</v>
      </c>
      <c r="M102" s="26">
        <v>64891.134346607199</v>
      </c>
      <c r="N102" s="26">
        <v>61518.519953636598</v>
      </c>
      <c r="O102" s="26">
        <v>60789.326538626701</v>
      </c>
      <c r="P102" s="26">
        <v>57906.744392700602</v>
      </c>
      <c r="Q102" s="26">
        <v>55377.821032996697</v>
      </c>
      <c r="R102" s="26">
        <v>54506.864950187599</v>
      </c>
      <c r="S102" s="26">
        <v>51995.674569979099</v>
      </c>
      <c r="T102" s="26">
        <v>51728.964797623601</v>
      </c>
      <c r="U102" s="26">
        <v>57231.336875878696</v>
      </c>
      <c r="V102" s="26">
        <v>62350.909205821103</v>
      </c>
      <c r="W102" s="26">
        <v>68944.852421416101</v>
      </c>
      <c r="X102" s="26">
        <v>76901.527790349093</v>
      </c>
      <c r="Y102" s="26">
        <v>78821.149012871494</v>
      </c>
      <c r="Z102" s="26">
        <v>80815.189238395906</v>
      </c>
      <c r="AA102" s="26">
        <v>79195.021994245501</v>
      </c>
    </row>
    <row r="103" spans="1:27" x14ac:dyDescent="0.15">
      <c r="A103" s="8"/>
      <c r="B103" s="11"/>
      <c r="C103" s="17"/>
      <c r="D103" s="17"/>
      <c r="E103" s="17"/>
      <c r="F103" s="17"/>
      <c r="G103" s="19"/>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24"/>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21">
        <f>SUMPRODUCT(DS!$C$3:$C$102,C$3:C$102)</f>
        <v>281115163.22632337</v>
      </c>
      <c r="D105" s="21">
        <f>SUMPRODUCT(DS!$C$3:$C$102,D$3:D$102)</f>
        <v>291172453.46917903</v>
      </c>
      <c r="E105" s="21">
        <f>SUMPRODUCT(DS!$C$3:$C$102,E$3:E$102)</f>
        <v>292121497.14289963</v>
      </c>
      <c r="F105" s="21">
        <f>SUMPRODUCT(DS!$C$3:$C$102,F$3:F$102)</f>
        <v>297517463.88266599</v>
      </c>
      <c r="G105" s="21">
        <f>SUMPRODUCT(DS!$C$3:$C$102,G$3:G$102)</f>
        <v>295410300.21774888</v>
      </c>
      <c r="H105" s="21">
        <f>SUMPRODUCT(DS!$C$3:$C$102,H$3:H$102)</f>
        <v>291584060.64411151</v>
      </c>
      <c r="I105" s="21">
        <f>SUMPRODUCT(DS!$C$3:$C$102,I$3:I$102)</f>
        <v>292175806.59845906</v>
      </c>
      <c r="J105" s="21">
        <f>SUMPRODUCT(DS!$C$3:$C$102,J$3:J$102)</f>
        <v>281917028.31942046</v>
      </c>
      <c r="K105" s="21">
        <f>SUMPRODUCT(DS!$C$3:$C$102,K$3:K$102)</f>
        <v>273767523.17531002</v>
      </c>
      <c r="L105" s="21">
        <f>SUMPRODUCT(DS!$C$3:$C$102,L$3:L$102)</f>
        <v>274634417.98876071</v>
      </c>
      <c r="M105" s="21">
        <f>SUMPRODUCT(DS!$C$3:$C$102,M$3:M$102)</f>
        <v>281368230.88882703</v>
      </c>
      <c r="N105" s="21">
        <f>SUMPRODUCT(DS!$C$3:$C$102,N$3:N$102)</f>
        <v>282224405.67234117</v>
      </c>
      <c r="O105" s="21">
        <f>SUMPRODUCT(DS!$C$3:$C$102,O$3:O$102)</f>
        <v>291251921.87969738</v>
      </c>
      <c r="P105" s="21">
        <f>SUMPRODUCT(DS!$C$3:$C$102,P$3:P$102)</f>
        <v>288352381.72389424</v>
      </c>
      <c r="Q105" s="21">
        <f>SUMPRODUCT(DS!$C$3:$C$102,Q$3:Q$102)</f>
        <v>283770776.23298949</v>
      </c>
      <c r="R105" s="21">
        <f>SUMPRODUCT(DS!$C$3:$C$102,R$3:R$102)</f>
        <v>272763044.88778681</v>
      </c>
      <c r="S105" s="21">
        <f>SUMPRODUCT(DS!$C$3:$C$102,S$3:S$102)</f>
        <v>272833195.82316273</v>
      </c>
      <c r="T105" s="21">
        <f>SUMPRODUCT(DS!$C$3:$C$102,T$3:T$102)</f>
        <v>270362247.47372234</v>
      </c>
      <c r="U105" s="21">
        <f>SUMPRODUCT(DS!$C$3:$C$102,U$3:U$102)</f>
        <v>269661252.43013918</v>
      </c>
      <c r="V105" s="21">
        <f>SUMPRODUCT(DS!$C$3:$C$102,V$3:V$102)</f>
        <v>269238093.82365316</v>
      </c>
      <c r="W105" s="21">
        <f>SUMPRODUCT(DS!$C$3:$C$102,W$3:W$102)</f>
        <v>270455936.02113748</v>
      </c>
      <c r="X105" s="21">
        <f>SUMPRODUCT(DS!$C$3:$C$102,X$3:X$102)</f>
        <v>277590760.09775519</v>
      </c>
      <c r="Y105" s="21">
        <f>SUMPRODUCT(DS!$C$3:$C$102,Y$3:Y$102)</f>
        <v>283708921.17294586</v>
      </c>
      <c r="Z105" s="21">
        <f>SUMPRODUCT(DS!$C$3:$C$102,Z$3:Z$102)</f>
        <v>293705397.05091512</v>
      </c>
      <c r="AA105" s="21">
        <f>SUMPRODUCT(DS!$C$3:$C$102,AA$3:AA$102)</f>
        <v>294955826.09422171</v>
      </c>
    </row>
    <row r="106" spans="1:27" x14ac:dyDescent="0.15">
      <c r="A106" s="8">
        <v>202</v>
      </c>
      <c r="B106" s="14" t="s">
        <v>243</v>
      </c>
      <c r="C106" s="21">
        <f>SUMPRODUCT(DS!$D$3:$D$102,C$3:C$102)</f>
        <v>228092715.70379272</v>
      </c>
      <c r="D106" s="21">
        <f>SUMPRODUCT(DS!$D$3:$D$102,D$3:D$102)</f>
        <v>234567116.64410198</v>
      </c>
      <c r="E106" s="21">
        <f>SUMPRODUCT(DS!$D$3:$D$102,E$3:E$102)</f>
        <v>235432524.19136453</v>
      </c>
      <c r="F106" s="21">
        <f>SUMPRODUCT(DS!$D$3:$D$102,F$3:F$102)</f>
        <v>238576236.84450939</v>
      </c>
      <c r="G106" s="21">
        <f>SUMPRODUCT(DS!$D$3:$D$102,G$3:G$102)</f>
        <v>233965580.61278558</v>
      </c>
      <c r="H106" s="21">
        <f>SUMPRODUCT(DS!$D$3:$D$102,H$3:H$102)</f>
        <v>229195463.14298689</v>
      </c>
      <c r="I106" s="21">
        <f>SUMPRODUCT(DS!$D$3:$D$102,I$3:I$102)</f>
        <v>229835777.72535282</v>
      </c>
      <c r="J106" s="21">
        <f>SUMPRODUCT(DS!$D$3:$D$102,J$3:J$102)</f>
        <v>220627056.77337062</v>
      </c>
      <c r="K106" s="21">
        <f>SUMPRODUCT(DS!$D$3:$D$102,K$3:K$102)</f>
        <v>211390637.59941977</v>
      </c>
      <c r="L106" s="21">
        <f>SUMPRODUCT(DS!$D$3:$D$102,L$3:L$102)</f>
        <v>210657696.12880117</v>
      </c>
      <c r="M106" s="21">
        <f>SUMPRODUCT(DS!$D$3:$D$102,M$3:M$102)</f>
        <v>214670512.59044465</v>
      </c>
      <c r="N106" s="21">
        <f>SUMPRODUCT(DS!$D$3:$D$102,N$3:N$102)</f>
        <v>215023964.48848721</v>
      </c>
      <c r="O106" s="21">
        <f>SUMPRODUCT(DS!$D$3:$D$102,O$3:O$102)</f>
        <v>221889177.3447032</v>
      </c>
      <c r="P106" s="21">
        <f>SUMPRODUCT(DS!$D$3:$D$102,P$3:P$102)</f>
        <v>218765546.80849418</v>
      </c>
      <c r="Q106" s="21">
        <f>SUMPRODUCT(DS!$D$3:$D$102,Q$3:Q$102)</f>
        <v>213074447.05309966</v>
      </c>
      <c r="R106" s="21">
        <f>SUMPRODUCT(DS!$D$3:$D$102,R$3:R$102)</f>
        <v>199822405.48726946</v>
      </c>
      <c r="S106" s="21">
        <f>SUMPRODUCT(DS!$D$3:$D$102,S$3:S$102)</f>
        <v>199142348.10056764</v>
      </c>
      <c r="T106" s="21">
        <f>SUMPRODUCT(DS!$D$3:$D$102,T$3:T$102)</f>
        <v>196405933.07601717</v>
      </c>
      <c r="U106" s="21">
        <f>SUMPRODUCT(DS!$D$3:$D$102,U$3:U$102)</f>
        <v>196582681.79529864</v>
      </c>
      <c r="V106" s="21">
        <f>SUMPRODUCT(DS!$D$3:$D$102,V$3:V$102)</f>
        <v>197513536.07726237</v>
      </c>
      <c r="W106" s="21">
        <f>SUMPRODUCT(DS!$D$3:$D$102,W$3:W$102)</f>
        <v>199421774.43409568</v>
      </c>
      <c r="X106" s="21">
        <f>SUMPRODUCT(DS!$D$3:$D$102,X$3:X$102)</f>
        <v>205139743.12214303</v>
      </c>
      <c r="Y106" s="21">
        <f>SUMPRODUCT(DS!$D$3:$D$102,Y$3:Y$102)</f>
        <v>209564497.07903731</v>
      </c>
      <c r="Z106" s="21">
        <f>SUMPRODUCT(DS!$D$3:$D$102,Z$3:Z$102)</f>
        <v>217169986.20740166</v>
      </c>
      <c r="AA106" s="21">
        <f>SUMPRODUCT(DS!$D$3:$D$102,AA$3:AA$102)</f>
        <v>219739205.6898329</v>
      </c>
    </row>
    <row r="107" spans="1:27" x14ac:dyDescent="0.15">
      <c r="A107" s="8">
        <v>203</v>
      </c>
      <c r="B107" s="14" t="s">
        <v>244</v>
      </c>
      <c r="C107" s="21">
        <f>SUMPRODUCT(DS!$E$3:$E$102,C$3:C$102)</f>
        <v>63691075.238595277</v>
      </c>
      <c r="D107" s="21">
        <f>SUMPRODUCT(DS!$E$3:$E$102,D$3:D$102)</f>
        <v>64953631.682891369</v>
      </c>
      <c r="E107" s="21">
        <f>SUMPRODUCT(DS!$E$3:$E$102,E$3:E$102)</f>
        <v>65542554.3305723</v>
      </c>
      <c r="F107" s="21">
        <f>SUMPRODUCT(DS!$E$3:$E$102,F$3:F$102)</f>
        <v>67486746.743963361</v>
      </c>
      <c r="G107" s="21">
        <f>SUMPRODUCT(DS!$E$3:$E$102,G$3:G$102)</f>
        <v>65163146.608329855</v>
      </c>
      <c r="H107" s="21">
        <f>SUMPRODUCT(DS!$E$3:$E$102,H$3:H$102)</f>
        <v>63788282.199073881</v>
      </c>
      <c r="I107" s="21">
        <f>SUMPRODUCT(DS!$E$3:$E$102,I$3:I$102)</f>
        <v>65013814.275982134</v>
      </c>
      <c r="J107" s="21">
        <f>SUMPRODUCT(DS!$E$3:$E$102,J$3:J$102)</f>
        <v>61505314.509521432</v>
      </c>
      <c r="K107" s="21">
        <f>SUMPRODUCT(DS!$E$3:$E$102,K$3:K$102)</f>
        <v>57775489.466654338</v>
      </c>
      <c r="L107" s="21">
        <f>SUMPRODUCT(DS!$E$3:$E$102,L$3:L$102)</f>
        <v>56878639.772798829</v>
      </c>
      <c r="M107" s="21">
        <f>SUMPRODUCT(DS!$E$3:$E$102,M$3:M$102)</f>
        <v>56959351.903755158</v>
      </c>
      <c r="N107" s="21">
        <f>SUMPRODUCT(DS!$E$3:$E$102,N$3:N$102)</f>
        <v>57670763.881458327</v>
      </c>
      <c r="O107" s="21">
        <f>SUMPRODUCT(DS!$E$3:$E$102,O$3:O$102)</f>
        <v>59376731.64792724</v>
      </c>
      <c r="P107" s="21">
        <f>SUMPRODUCT(DS!$E$3:$E$102,P$3:P$102)</f>
        <v>59419104.401034161</v>
      </c>
      <c r="Q107" s="21">
        <f>SUMPRODUCT(DS!$E$3:$E$102,Q$3:Q$102)</f>
        <v>58326690.35153953</v>
      </c>
      <c r="R107" s="21">
        <f>SUMPRODUCT(DS!$E$3:$E$102,R$3:R$102)</f>
        <v>49966295.820720091</v>
      </c>
      <c r="S107" s="21">
        <f>SUMPRODUCT(DS!$E$3:$E$102,S$3:S$102)</f>
        <v>51182301.14889539</v>
      </c>
      <c r="T107" s="21">
        <f>SUMPRODUCT(DS!$E$3:$E$102,T$3:T$102)</f>
        <v>51813421.339300476</v>
      </c>
      <c r="U107" s="21">
        <f>SUMPRODUCT(DS!$E$3:$E$102,U$3:U$102)</f>
        <v>50981025.547113031</v>
      </c>
      <c r="V107" s="21">
        <f>SUMPRODUCT(DS!$E$3:$E$102,V$3:V$102)</f>
        <v>48882369.311504923</v>
      </c>
      <c r="W107" s="21">
        <f>SUMPRODUCT(DS!$E$3:$E$102,W$3:W$102)</f>
        <v>49044556.913360365</v>
      </c>
      <c r="X107" s="21">
        <f>SUMPRODUCT(DS!$E$3:$E$102,X$3:X$102)</f>
        <v>49371651.342899196</v>
      </c>
      <c r="Y107" s="21">
        <f>SUMPRODUCT(DS!$E$3:$E$102,Y$3:Y$102)</f>
        <v>49857802.207187414</v>
      </c>
      <c r="Z107" s="21">
        <f>SUMPRODUCT(DS!$E$3:$E$102,Z$3:Z$102)</f>
        <v>51572193.65779724</v>
      </c>
      <c r="AA107" s="21">
        <f>SUMPRODUCT(DS!$E$3:$E$102,AA$3:AA$102)</f>
        <v>52460158.194955885</v>
      </c>
    </row>
    <row r="108" spans="1:27" x14ac:dyDescent="0.15">
      <c r="A108" s="8">
        <v>204</v>
      </c>
      <c r="B108" s="14" t="s">
        <v>245</v>
      </c>
      <c r="C108" s="21">
        <f>SUMPRODUCT(DS!$F$3:$F$102,C$3:C$102)</f>
        <v>217424087.98772803</v>
      </c>
      <c r="D108" s="21">
        <f>SUMPRODUCT(DS!$F$3:$F$102,D$3:D$102)</f>
        <v>226218821.78628767</v>
      </c>
      <c r="E108" s="21">
        <f>SUMPRODUCT(DS!$F$3:$F$102,E$3:E$102)</f>
        <v>226578942.81232738</v>
      </c>
      <c r="F108" s="21">
        <f>SUMPRODUCT(DS!$F$3:$F$102,F$3:F$102)</f>
        <v>230030717.13870272</v>
      </c>
      <c r="G108" s="21">
        <f>SUMPRODUCT(DS!$F$3:$F$102,G$3:G$102)</f>
        <v>230247153.60941914</v>
      </c>
      <c r="H108" s="21">
        <f>SUMPRODUCT(DS!$F$3:$F$102,H$3:H$102)</f>
        <v>227795778.44503769</v>
      </c>
      <c r="I108" s="21">
        <f>SUMPRODUCT(DS!$F$3:$F$102,I$3:I$102)</f>
        <v>227161992.32247704</v>
      </c>
      <c r="J108" s="21">
        <f>SUMPRODUCT(DS!$F$3:$F$102,J$3:J$102)</f>
        <v>220411713.80989888</v>
      </c>
      <c r="K108" s="21">
        <f>SUMPRODUCT(DS!$F$3:$F$102,K$3:K$102)</f>
        <v>215992033.7086556</v>
      </c>
      <c r="L108" s="21">
        <f>SUMPRODUCT(DS!$F$3:$F$102,L$3:L$102)</f>
        <v>217755778.21596187</v>
      </c>
      <c r="M108" s="21">
        <f>SUMPRODUCT(DS!$F$3:$F$102,M$3:M$102)</f>
        <v>224408878.98507178</v>
      </c>
      <c r="N108" s="21">
        <f>SUMPRODUCT(DS!$F$3:$F$102,N$3:N$102)</f>
        <v>224553641.79088292</v>
      </c>
      <c r="O108" s="21">
        <f>SUMPRODUCT(DS!$F$3:$F$102,O$3:O$102)</f>
        <v>231875190.23177025</v>
      </c>
      <c r="P108" s="21">
        <f>SUMPRODUCT(DS!$F$3:$F$102,P$3:P$102)</f>
        <v>228933277.32285997</v>
      </c>
      <c r="Q108" s="21">
        <f>SUMPRODUCT(DS!$F$3:$F$102,Q$3:Q$102)</f>
        <v>225444085.88145</v>
      </c>
      <c r="R108" s="21">
        <f>SUMPRODUCT(DS!$F$3:$F$102,R$3:R$102)</f>
        <v>222796749.06706682</v>
      </c>
      <c r="S108" s="21">
        <f>SUMPRODUCT(DS!$F$3:$F$102,S$3:S$102)</f>
        <v>221650894.67426732</v>
      </c>
      <c r="T108" s="21">
        <f>SUMPRODUCT(DS!$F$3:$F$102,T$3:T$102)</f>
        <v>218548826.13442189</v>
      </c>
      <c r="U108" s="21">
        <f>SUMPRODUCT(DS!$F$3:$F$102,U$3:U$102)</f>
        <v>218680226.88302615</v>
      </c>
      <c r="V108" s="21">
        <f>SUMPRODUCT(DS!$F$3:$F$102,V$3:V$102)</f>
        <v>220355724.51214826</v>
      </c>
      <c r="W108" s="21">
        <f>SUMPRODUCT(DS!$F$3:$F$102,W$3:W$102)</f>
        <v>221411379.10777721</v>
      </c>
      <c r="X108" s="21">
        <f>SUMPRODUCT(DS!$F$3:$F$102,X$3:X$102)</f>
        <v>228219108.75485596</v>
      </c>
      <c r="Y108" s="21">
        <f>SUMPRODUCT(DS!$F$3:$F$102,Y$3:Y$102)</f>
        <v>233851118.96575847</v>
      </c>
      <c r="Z108" s="21">
        <f>SUMPRODUCT(DS!$F$3:$F$102,Z$3:Z$102)</f>
        <v>242133203.39311793</v>
      </c>
      <c r="AA108" s="21">
        <f>SUMPRODUCT(DS!$F$3:$F$102,AA$3:AA$102)</f>
        <v>242495667.89926592</v>
      </c>
    </row>
    <row r="109" spans="1:27" x14ac:dyDescent="0.15">
      <c r="A109" s="8">
        <v>205</v>
      </c>
      <c r="B109" s="14" t="s">
        <v>246</v>
      </c>
      <c r="C109" s="21">
        <f>SUMPRODUCT(DS!$G$3:$G$102,C$3:C$102)</f>
        <v>164401640.46519747</v>
      </c>
      <c r="D109" s="21">
        <f>SUMPRODUCT(DS!$G$3:$G$102,D$3:D$102)</f>
        <v>169613484.96121058</v>
      </c>
      <c r="E109" s="21">
        <f>SUMPRODUCT(DS!$G$3:$G$102,E$3:E$102)</f>
        <v>169889969.86079228</v>
      </c>
      <c r="F109" s="21">
        <f>SUMPRODUCT(DS!$G$3:$G$102,F$3:F$102)</f>
        <v>171089490.10054603</v>
      </c>
      <c r="G109" s="21">
        <f>SUMPRODUCT(DS!$G$3:$G$102,G$3:G$102)</f>
        <v>168802434.00445575</v>
      </c>
      <c r="H109" s="21">
        <f>SUMPRODUCT(DS!$G$3:$G$102,H$3:H$102)</f>
        <v>165407180.94391304</v>
      </c>
      <c r="I109" s="21">
        <f>SUMPRODUCT(DS!$G$3:$G$102,I$3:I$102)</f>
        <v>164821963.44937071</v>
      </c>
      <c r="J109" s="21">
        <f>SUMPRODUCT(DS!$G$3:$G$102,J$3:J$102)</f>
        <v>159121742.26384911</v>
      </c>
      <c r="K109" s="21">
        <f>SUMPRODUCT(DS!$G$3:$G$102,K$3:K$102)</f>
        <v>153615148.13276538</v>
      </c>
      <c r="L109" s="21">
        <f>SUMPRODUCT(DS!$G$3:$G$102,L$3:L$102)</f>
        <v>153779056.35600233</v>
      </c>
      <c r="M109" s="21">
        <f>SUMPRODUCT(DS!$G$3:$G$102,M$3:M$102)</f>
        <v>157711160.68668941</v>
      </c>
      <c r="N109" s="21">
        <f>SUMPRODUCT(DS!$G$3:$G$102,N$3:N$102)</f>
        <v>157353200.6070289</v>
      </c>
      <c r="O109" s="21">
        <f>SUMPRODUCT(DS!$G$3:$G$102,O$3:O$102)</f>
        <v>162512445.69677594</v>
      </c>
      <c r="P109" s="21">
        <f>SUMPRODUCT(DS!$G$3:$G$102,P$3:P$102)</f>
        <v>159346442.40746</v>
      </c>
      <c r="Q109" s="21">
        <f>SUMPRODUCT(DS!$G$3:$G$102,Q$3:Q$102)</f>
        <v>154747756.70156017</v>
      </c>
      <c r="R109" s="21">
        <f>SUMPRODUCT(DS!$G$3:$G$102,R$3:R$102)</f>
        <v>149856109.66654944</v>
      </c>
      <c r="S109" s="21">
        <f>SUMPRODUCT(DS!$G$3:$G$102,S$3:S$102)</f>
        <v>147960046.95167226</v>
      </c>
      <c r="T109" s="21">
        <f>SUMPRODUCT(DS!$G$3:$G$102,T$3:T$102)</f>
        <v>144592511.73671672</v>
      </c>
      <c r="U109" s="21">
        <f>SUMPRODUCT(DS!$G$3:$G$102,U$3:U$102)</f>
        <v>145601656.24818558</v>
      </c>
      <c r="V109" s="21">
        <f>SUMPRODUCT(DS!$G$3:$G$102,V$3:V$102)</f>
        <v>148631166.76575747</v>
      </c>
      <c r="W109" s="21">
        <f>SUMPRODUCT(DS!$G$3:$G$102,W$3:W$102)</f>
        <v>150377217.52073535</v>
      </c>
      <c r="X109" s="21">
        <f>SUMPRODUCT(DS!$G$3:$G$102,X$3:X$102)</f>
        <v>155768091.77924383</v>
      </c>
      <c r="Y109" s="21">
        <f>SUMPRODUCT(DS!$G$3:$G$102,Y$3:Y$102)</f>
        <v>159706694.87184986</v>
      </c>
      <c r="Z109" s="21">
        <f>SUMPRODUCT(DS!$G$3:$G$102,Z$3:Z$102)</f>
        <v>165597792.54960445</v>
      </c>
      <c r="AA109" s="21">
        <f>SUMPRODUCT(DS!$G$3:$G$102,AA$3:AA$102)</f>
        <v>167279047.49487698</v>
      </c>
    </row>
    <row r="110" spans="1:27" x14ac:dyDescent="0.15">
      <c r="A110" s="8">
        <v>206</v>
      </c>
      <c r="B110" s="14" t="s">
        <v>252</v>
      </c>
      <c r="C110" s="21">
        <f>SUMPRODUCT(DS!$H$3:$H$102,C$3:C$102)</f>
        <v>281198078.17358029</v>
      </c>
      <c r="D110" s="21">
        <f>SUMPRODUCT(DS!$H$3:$H$102,D$3:D$102)</f>
        <v>291259929.45021278</v>
      </c>
      <c r="E110" s="21">
        <f>SUMPRODUCT(DS!$H$3:$H$102,E$3:E$102)</f>
        <v>292205355.51789886</v>
      </c>
      <c r="F110" s="21">
        <f>SUMPRODUCT(DS!$H$3:$H$102,F$3:F$102)</f>
        <v>297600833.80744028</v>
      </c>
      <c r="G110" s="21">
        <f>SUMPRODUCT(DS!$H$3:$H$102,G$3:G$102)</f>
        <v>295492207.16398156</v>
      </c>
      <c r="H110" s="21">
        <f>SUMPRODUCT(DS!$H$3:$H$102,H$3:H$102)</f>
        <v>291662484.11368716</v>
      </c>
      <c r="I110" s="21">
        <f>SUMPRODUCT(DS!$H$3:$H$102,I$3:I$102)</f>
        <v>292250789.52474493</v>
      </c>
      <c r="J110" s="21">
        <f>SUMPRODUCT(DS!$H$3:$H$102,J$3:J$102)</f>
        <v>281990056.14901054</v>
      </c>
      <c r="K110" s="21">
        <f>SUMPRODUCT(DS!$H$3:$H$102,K$3:K$102)</f>
        <v>273835987.67745411</v>
      </c>
      <c r="L110" s="21">
        <f>SUMPRODUCT(DS!$H$3:$H$102,L$3:L$102)</f>
        <v>274699954.96117663</v>
      </c>
      <c r="M110" s="21">
        <f>SUMPRODUCT(DS!$H$3:$H$102,M$3:M$102)</f>
        <v>281433122.02317363</v>
      </c>
      <c r="N110" s="21">
        <f>SUMPRODUCT(DS!$H$3:$H$102,N$3:N$102)</f>
        <v>282285924.19229478</v>
      </c>
      <c r="O110" s="21">
        <f>SUMPRODUCT(DS!$H$3:$H$102,O$3:O$102)</f>
        <v>291312711.206236</v>
      </c>
      <c r="P110" s="21">
        <f>SUMPRODUCT(DS!$H$3:$H$102,P$3:P$102)</f>
        <v>288410288.46828693</v>
      </c>
      <c r="Q110" s="21">
        <f>SUMPRODUCT(DS!$H$3:$H$102,Q$3:Q$102)</f>
        <v>283826154.05402249</v>
      </c>
      <c r="R110" s="21">
        <f>SUMPRODUCT(DS!$H$3:$H$102,R$3:R$102)</f>
        <v>272817551.75273699</v>
      </c>
      <c r="S110" s="21">
        <f>SUMPRODUCT(DS!$H$3:$H$102,S$3:S$102)</f>
        <v>272885191.4977327</v>
      </c>
      <c r="T110" s="21">
        <f>SUMPRODUCT(DS!$H$3:$H$102,T$3:T$102)</f>
        <v>270413976.43851995</v>
      </c>
      <c r="U110" s="21">
        <f>SUMPRODUCT(DS!$H$3:$H$102,U$3:U$102)</f>
        <v>269718483.76701504</v>
      </c>
      <c r="V110" s="21">
        <f>SUMPRODUCT(DS!$H$3:$H$102,V$3:V$102)</f>
        <v>269300444.73285896</v>
      </c>
      <c r="W110" s="21">
        <f>SUMPRODUCT(DS!$H$3:$H$102,W$3:W$102)</f>
        <v>270524880.87355888</v>
      </c>
      <c r="X110" s="21">
        <f>SUMPRODUCT(DS!$H$3:$H$102,X$3:X$102)</f>
        <v>277667661.62554556</v>
      </c>
      <c r="Y110" s="21">
        <f>SUMPRODUCT(DS!$H$3:$H$102,Y$3:Y$102)</f>
        <v>283787742.32195872</v>
      </c>
      <c r="Z110" s="21">
        <f>SUMPRODUCT(DS!$H$3:$H$102,Z$3:Z$102)</f>
        <v>293786212.24015349</v>
      </c>
      <c r="AA110" s="21">
        <f>SUMPRODUCT(DS!$H$3:$H$102,AA$3:AA$102)</f>
        <v>295035021.11621594</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117"/>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115</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27">
        <v>2.0276830924597906</v>
      </c>
      <c r="D3" s="27">
        <v>1.9546635510586683</v>
      </c>
      <c r="E3" s="27">
        <v>1.8821489075516993</v>
      </c>
      <c r="F3" s="27">
        <v>1.8182891903370393</v>
      </c>
      <c r="G3" s="27">
        <v>1.7753812482451354</v>
      </c>
      <c r="H3" s="27">
        <v>1.7356060759892489</v>
      </c>
      <c r="I3" s="27">
        <v>1.6602495013352501</v>
      </c>
      <c r="J3" s="27">
        <v>1.5793038882494865</v>
      </c>
      <c r="K3" s="27">
        <v>1.506153933102883</v>
      </c>
      <c r="L3" s="27">
        <v>1.4500889426505055</v>
      </c>
      <c r="M3" s="27">
        <v>1.392381764593537</v>
      </c>
      <c r="N3" s="27">
        <v>1.3464859364606698</v>
      </c>
      <c r="O3" s="27">
        <v>1.2790233835339548</v>
      </c>
      <c r="P3" s="27">
        <v>1.217803170217846</v>
      </c>
      <c r="Q3" s="27">
        <v>1.1646463931087159</v>
      </c>
      <c r="R3" s="27">
        <v>1.1048380151699071</v>
      </c>
      <c r="S3" s="27">
        <v>1.0537749806272518</v>
      </c>
      <c r="T3" s="27">
        <v>1</v>
      </c>
      <c r="U3" s="27">
        <v>0.96580897704454916</v>
      </c>
      <c r="V3" s="27">
        <v>0.94931814166526862</v>
      </c>
      <c r="W3" s="27">
        <v>0.93084138903132729</v>
      </c>
      <c r="X3" s="27">
        <v>0.91664926360569388</v>
      </c>
      <c r="Y3" s="27">
        <v>0.8893286476451403</v>
      </c>
      <c r="Z3" s="27">
        <v>0.90889498153053538</v>
      </c>
      <c r="AA3" s="27">
        <v>0.88154616715824718</v>
      </c>
    </row>
    <row r="4" spans="1:27" x14ac:dyDescent="0.15">
      <c r="A4" s="8">
        <v>2</v>
      </c>
      <c r="B4" s="9" t="s">
        <v>141</v>
      </c>
      <c r="C4" s="27">
        <v>2.475906620214154</v>
      </c>
      <c r="D4" s="27">
        <v>2.4433546072359671</v>
      </c>
      <c r="E4" s="27">
        <v>2.3909139132586215</v>
      </c>
      <c r="F4" s="27">
        <v>2.3269178484009392</v>
      </c>
      <c r="G4" s="27">
        <v>2.2763688971196889</v>
      </c>
      <c r="H4" s="27">
        <v>2.1937190446865671</v>
      </c>
      <c r="I4" s="27">
        <v>2.0525700894921943</v>
      </c>
      <c r="J4" s="27">
        <v>1.9140925041142682</v>
      </c>
      <c r="K4" s="27">
        <v>1.7744147000073403</v>
      </c>
      <c r="L4" s="27">
        <v>1.6444668041965178</v>
      </c>
      <c r="M4" s="27">
        <v>1.5147557896840187</v>
      </c>
      <c r="N4" s="27">
        <v>1.4125898265966335</v>
      </c>
      <c r="O4" s="27">
        <v>1.3174601708089233</v>
      </c>
      <c r="P4" s="27">
        <v>1.2437847064107574</v>
      </c>
      <c r="Q4" s="27">
        <v>1.1719112919204877</v>
      </c>
      <c r="R4" s="27">
        <v>1.106631363273443</v>
      </c>
      <c r="S4" s="27">
        <v>1.0410738390592849</v>
      </c>
      <c r="T4" s="27">
        <v>1</v>
      </c>
      <c r="U4" s="27">
        <v>0.97281903289835736</v>
      </c>
      <c r="V4" s="27">
        <v>0.95321598257941342</v>
      </c>
      <c r="W4" s="27">
        <v>0.91336379528120559</v>
      </c>
      <c r="X4" s="27">
        <v>0.8976819642232049</v>
      </c>
      <c r="Y4" s="27">
        <v>0.84849235348260021</v>
      </c>
      <c r="Z4" s="27">
        <v>0.81176982317962743</v>
      </c>
      <c r="AA4" s="27">
        <v>0.80827533021277542</v>
      </c>
    </row>
    <row r="5" spans="1:27" x14ac:dyDescent="0.15">
      <c r="A5" s="8">
        <v>3</v>
      </c>
      <c r="B5" s="9" t="s">
        <v>142</v>
      </c>
      <c r="C5" s="27">
        <v>1.4657314781749189</v>
      </c>
      <c r="D5" s="27">
        <v>1.4513237151196874</v>
      </c>
      <c r="E5" s="27">
        <v>1.4184510531986736</v>
      </c>
      <c r="F5" s="27">
        <v>1.4496168136940055</v>
      </c>
      <c r="G5" s="27">
        <v>1.3765956411255227</v>
      </c>
      <c r="H5" s="27">
        <v>1.3925636480941999</v>
      </c>
      <c r="I5" s="27">
        <v>1.3202133028156515</v>
      </c>
      <c r="J5" s="27">
        <v>1.3583925454404435</v>
      </c>
      <c r="K5" s="27">
        <v>1.3833839377923265</v>
      </c>
      <c r="L5" s="27">
        <v>1.336354259952065</v>
      </c>
      <c r="M5" s="27">
        <v>1.3389058794146258</v>
      </c>
      <c r="N5" s="27">
        <v>1.3043621053360863</v>
      </c>
      <c r="O5" s="27">
        <v>1.2297866362455605</v>
      </c>
      <c r="P5" s="27">
        <v>1.1913047917297126</v>
      </c>
      <c r="Q5" s="27">
        <v>1.1392376254027685</v>
      </c>
      <c r="R5" s="27">
        <v>1.089763376558547</v>
      </c>
      <c r="S5" s="27">
        <v>1.049268444089646</v>
      </c>
      <c r="T5" s="27">
        <v>1</v>
      </c>
      <c r="U5" s="27">
        <v>0.97879603440161045</v>
      </c>
      <c r="V5" s="27">
        <v>0.96613830527011813</v>
      </c>
      <c r="W5" s="27">
        <v>0.92163095597107159</v>
      </c>
      <c r="X5" s="27">
        <v>0.91242728167249809</v>
      </c>
      <c r="Y5" s="27">
        <v>0.89128793001022455</v>
      </c>
      <c r="Z5" s="27">
        <v>0.90112152906730847</v>
      </c>
      <c r="AA5" s="27">
        <v>0.93967556245589279</v>
      </c>
    </row>
    <row r="6" spans="1:27" x14ac:dyDescent="0.15">
      <c r="A6" s="8">
        <v>4</v>
      </c>
      <c r="B6" s="11" t="s">
        <v>143</v>
      </c>
      <c r="C6" s="27">
        <v>1.6759622284428424</v>
      </c>
      <c r="D6" s="27">
        <v>1.7545413156134526</v>
      </c>
      <c r="E6" s="27">
        <v>1.7744842487770518</v>
      </c>
      <c r="F6" s="27">
        <v>1.7899593132591931</v>
      </c>
      <c r="G6" s="27">
        <v>1.7075822621851851</v>
      </c>
      <c r="H6" s="27">
        <v>1.5643984341261536</v>
      </c>
      <c r="I6" s="27">
        <v>1.5649680284079881</v>
      </c>
      <c r="J6" s="27">
        <v>1.5851013557210445</v>
      </c>
      <c r="K6" s="27">
        <v>1.5330768474868723</v>
      </c>
      <c r="L6" s="27">
        <v>1.419041381264698</v>
      </c>
      <c r="M6" s="27">
        <v>1.3936383435416126</v>
      </c>
      <c r="N6" s="27">
        <v>1.353389898112114</v>
      </c>
      <c r="O6" s="27">
        <v>1.28509044422775</v>
      </c>
      <c r="P6" s="27">
        <v>1.197672622103227</v>
      </c>
      <c r="Q6" s="27">
        <v>1.1351712082459793</v>
      </c>
      <c r="R6" s="27">
        <v>1.0786458965987444</v>
      </c>
      <c r="S6" s="27">
        <v>1.0391180694457374</v>
      </c>
      <c r="T6" s="27">
        <v>1</v>
      </c>
      <c r="U6" s="27">
        <v>0.9878868314589776</v>
      </c>
      <c r="V6" s="27">
        <v>0.98254597213300299</v>
      </c>
      <c r="W6" s="27">
        <v>0.93445229209928959</v>
      </c>
      <c r="X6" s="27">
        <v>0.931139708642445</v>
      </c>
      <c r="Y6" s="27">
        <v>0.90943893523721164</v>
      </c>
      <c r="Z6" s="27">
        <v>0.92813035365340824</v>
      </c>
      <c r="AA6" s="27">
        <v>0.98463022699575342</v>
      </c>
    </row>
    <row r="7" spans="1:27" x14ac:dyDescent="0.15">
      <c r="A7" s="8">
        <v>5</v>
      </c>
      <c r="B7" s="11" t="s">
        <v>144</v>
      </c>
      <c r="C7" s="27">
        <v>1.5958556892363258</v>
      </c>
      <c r="D7" s="27">
        <v>1.5871919187545618</v>
      </c>
      <c r="E7" s="27">
        <v>1.5362237750154546</v>
      </c>
      <c r="F7" s="27">
        <v>1.4872879253995019</v>
      </c>
      <c r="G7" s="27">
        <v>1.4420073120357135</v>
      </c>
      <c r="H7" s="27">
        <v>1.377234006175315</v>
      </c>
      <c r="I7" s="27">
        <v>1.3550376997101292</v>
      </c>
      <c r="J7" s="27">
        <v>1.3133424942287233</v>
      </c>
      <c r="K7" s="27">
        <v>1.3050392006857519</v>
      </c>
      <c r="L7" s="27">
        <v>1.2423127002185117</v>
      </c>
      <c r="M7" s="27">
        <v>1.1787871847422897</v>
      </c>
      <c r="N7" s="27">
        <v>1.1276605659946091</v>
      </c>
      <c r="O7" s="27">
        <v>1.0861717777554118</v>
      </c>
      <c r="P7" s="27">
        <v>1.088439370765236</v>
      </c>
      <c r="Q7" s="27">
        <v>1.1017099452171166</v>
      </c>
      <c r="R7" s="27">
        <v>1.0802747922068843</v>
      </c>
      <c r="S7" s="27">
        <v>1.0369138665968776</v>
      </c>
      <c r="T7" s="27">
        <v>1</v>
      </c>
      <c r="U7" s="27">
        <v>0.96479679218632253</v>
      </c>
      <c r="V7" s="27">
        <v>0.96056398775011542</v>
      </c>
      <c r="W7" s="27">
        <v>0.97429740828338107</v>
      </c>
      <c r="X7" s="27">
        <v>0.98514623760567321</v>
      </c>
      <c r="Y7" s="27">
        <v>0.98821076977246436</v>
      </c>
      <c r="Z7" s="27">
        <v>1.0257439438574876</v>
      </c>
      <c r="AA7" s="27">
        <v>0.99843799624793172</v>
      </c>
    </row>
    <row r="8" spans="1:27" x14ac:dyDescent="0.15">
      <c r="A8" s="8">
        <v>6</v>
      </c>
      <c r="B8" s="11" t="s">
        <v>145</v>
      </c>
      <c r="C8" s="27">
        <v>0.75541782954580949</v>
      </c>
      <c r="D8" s="27">
        <v>0.77419359748272187</v>
      </c>
      <c r="E8" s="27">
        <v>0.78558019111947097</v>
      </c>
      <c r="F8" s="27">
        <v>0.79231639985493285</v>
      </c>
      <c r="G8" s="27">
        <v>0.80765332228489695</v>
      </c>
      <c r="H8" s="27">
        <v>0.83358183937440922</v>
      </c>
      <c r="I8" s="27">
        <v>0.85325081545469339</v>
      </c>
      <c r="J8" s="27">
        <v>0.89542041046365384</v>
      </c>
      <c r="K8" s="27">
        <v>0.9229933921729665</v>
      </c>
      <c r="L8" s="27">
        <v>0.93053953726916783</v>
      </c>
      <c r="M8" s="27">
        <v>0.94079677543589646</v>
      </c>
      <c r="N8" s="27">
        <v>0.96170325153340552</v>
      </c>
      <c r="O8" s="27">
        <v>1.0129332582372519</v>
      </c>
      <c r="P8" s="27">
        <v>1.047499859989806</v>
      </c>
      <c r="Q8" s="27">
        <v>1.0273046420002672</v>
      </c>
      <c r="R8" s="27">
        <v>1.0073865421159882</v>
      </c>
      <c r="S8" s="27">
        <v>0.9948194131386594</v>
      </c>
      <c r="T8" s="27">
        <v>1</v>
      </c>
      <c r="U8" s="27">
        <v>1.0043937135625913</v>
      </c>
      <c r="V8" s="27">
        <v>1.0061627405170055</v>
      </c>
      <c r="W8" s="27">
        <v>1.0076672667032003</v>
      </c>
      <c r="X8" s="27">
        <v>1.0273665182840286</v>
      </c>
      <c r="Y8" s="27">
        <v>1.0569585317817511</v>
      </c>
      <c r="Z8" s="27">
        <v>1.100364246314194</v>
      </c>
      <c r="AA8" s="27">
        <v>1.146981117460125</v>
      </c>
    </row>
    <row r="9" spans="1:27" x14ac:dyDescent="0.15">
      <c r="A9" s="8">
        <v>7</v>
      </c>
      <c r="B9" s="11" t="s">
        <v>146</v>
      </c>
      <c r="C9" s="27">
        <v>0.81509457248084616</v>
      </c>
      <c r="D9" s="27">
        <v>0.88637929046329833</v>
      </c>
      <c r="E9" s="27">
        <v>0.92760070447323428</v>
      </c>
      <c r="F9" s="27">
        <v>0.97468799980003584</v>
      </c>
      <c r="G9" s="27">
        <v>0.97379114070526152</v>
      </c>
      <c r="H9" s="27">
        <v>0.96786166588575673</v>
      </c>
      <c r="I9" s="27">
        <v>0.95413043676319242</v>
      </c>
      <c r="J9" s="27">
        <v>0.94265453265718158</v>
      </c>
      <c r="K9" s="27">
        <v>0.92343432626430166</v>
      </c>
      <c r="L9" s="27">
        <v>0.90613225036739198</v>
      </c>
      <c r="M9" s="27">
        <v>0.91818712602147834</v>
      </c>
      <c r="N9" s="27">
        <v>0.97567911876549629</v>
      </c>
      <c r="O9" s="27">
        <v>0.99454870588441668</v>
      </c>
      <c r="P9" s="27">
        <v>1.0355118719355412</v>
      </c>
      <c r="Q9" s="27">
        <v>1.0246167355758491</v>
      </c>
      <c r="R9" s="27">
        <v>1.0032785167012703</v>
      </c>
      <c r="S9" s="27">
        <v>0.9904081190225601</v>
      </c>
      <c r="T9" s="27">
        <v>1</v>
      </c>
      <c r="U9" s="27">
        <v>1.0265751948838338</v>
      </c>
      <c r="V9" s="27">
        <v>1.039406001921916</v>
      </c>
      <c r="W9" s="27">
        <v>1.0495975794120103</v>
      </c>
      <c r="X9" s="27">
        <v>1.0513307609861373</v>
      </c>
      <c r="Y9" s="27">
        <v>1.1005600852840609</v>
      </c>
      <c r="Z9" s="27">
        <v>1.1450552839884964</v>
      </c>
      <c r="AA9" s="27">
        <v>1.1758572202964013</v>
      </c>
    </row>
    <row r="10" spans="1:27" x14ac:dyDescent="0.15">
      <c r="A10" s="8">
        <v>8</v>
      </c>
      <c r="B10" s="11" t="s">
        <v>147</v>
      </c>
      <c r="C10" s="27">
        <v>0.26091209515251307</v>
      </c>
      <c r="D10" s="27">
        <v>0.38787054899225942</v>
      </c>
      <c r="E10" s="27">
        <v>0.50281858655039458</v>
      </c>
      <c r="F10" s="27">
        <v>0.57518244633884819</v>
      </c>
      <c r="G10" s="27">
        <v>0.62171333923235139</v>
      </c>
      <c r="H10" s="27">
        <v>0.6575813281792342</v>
      </c>
      <c r="I10" s="27">
        <v>0.71104314413823744</v>
      </c>
      <c r="J10" s="27">
        <v>0.74416105197859361</v>
      </c>
      <c r="K10" s="27">
        <v>0.82096405541469952</v>
      </c>
      <c r="L10" s="27">
        <v>0.85722588536345501</v>
      </c>
      <c r="M10" s="27">
        <v>0.86401204348690541</v>
      </c>
      <c r="N10" s="27">
        <v>0.91282241816822207</v>
      </c>
      <c r="O10" s="27">
        <v>0.9841977693543752</v>
      </c>
      <c r="P10" s="27">
        <v>0.98928581194751741</v>
      </c>
      <c r="Q10" s="27">
        <v>0.98835008880387276</v>
      </c>
      <c r="R10" s="27">
        <v>0.95888072774720756</v>
      </c>
      <c r="S10" s="27">
        <v>0.96032259972971501</v>
      </c>
      <c r="T10" s="27">
        <v>1</v>
      </c>
      <c r="U10" s="27">
        <v>1.0293750634194956</v>
      </c>
      <c r="V10" s="27">
        <v>1.0087211552792821</v>
      </c>
      <c r="W10" s="27">
        <v>0.98350488023590898</v>
      </c>
      <c r="X10" s="27">
        <v>0.96790058878114571</v>
      </c>
      <c r="Y10" s="27">
        <v>0.98531164326058696</v>
      </c>
      <c r="Z10" s="27">
        <v>0.99765327718596153</v>
      </c>
      <c r="AA10" s="27">
        <v>1.0260962422161111</v>
      </c>
    </row>
    <row r="11" spans="1:27" x14ac:dyDescent="0.15">
      <c r="A11" s="8">
        <v>9</v>
      </c>
      <c r="B11" s="11" t="s">
        <v>148</v>
      </c>
      <c r="C11" s="27">
        <v>1.1875153379796166</v>
      </c>
      <c r="D11" s="27">
        <v>1.1314544508213924</v>
      </c>
      <c r="E11" s="27">
        <v>1.0926127452135179</v>
      </c>
      <c r="F11" s="27">
        <v>1.059694163725829</v>
      </c>
      <c r="G11" s="27">
        <v>1.0302417878028858</v>
      </c>
      <c r="H11" s="27">
        <v>1.0044863103042747</v>
      </c>
      <c r="I11" s="27">
        <v>0.98522361297895666</v>
      </c>
      <c r="J11" s="27">
        <v>0.97752500476982529</v>
      </c>
      <c r="K11" s="27">
        <v>0.98164405349276584</v>
      </c>
      <c r="L11" s="27">
        <v>0.97965848218297935</v>
      </c>
      <c r="M11" s="27">
        <v>0.98682901162920778</v>
      </c>
      <c r="N11" s="27">
        <v>1.0006360047674905</v>
      </c>
      <c r="O11" s="27">
        <v>1.0264548091301224</v>
      </c>
      <c r="P11" s="27">
        <v>1.0516499010179254</v>
      </c>
      <c r="Q11" s="27">
        <v>1.0353243699599943</v>
      </c>
      <c r="R11" s="27">
        <v>1.0169915557802114</v>
      </c>
      <c r="S11" s="27">
        <v>0.9988428130466761</v>
      </c>
      <c r="T11" s="27">
        <v>1</v>
      </c>
      <c r="U11" s="27">
        <v>0.99760884158892826</v>
      </c>
      <c r="V11" s="27">
        <v>0.98002571018596707</v>
      </c>
      <c r="W11" s="27">
        <v>0.9705257054409725</v>
      </c>
      <c r="X11" s="27">
        <v>0.95966968880816972</v>
      </c>
      <c r="Y11" s="27">
        <v>0.97836607203961656</v>
      </c>
      <c r="Z11" s="27">
        <v>1.009585655985713</v>
      </c>
      <c r="AA11" s="27">
        <v>1.0413983907168414</v>
      </c>
    </row>
    <row r="12" spans="1:27" x14ac:dyDescent="0.15">
      <c r="A12" s="8">
        <v>10</v>
      </c>
      <c r="B12" s="11" t="s">
        <v>149</v>
      </c>
      <c r="C12" s="27">
        <v>0.32942065363908635</v>
      </c>
      <c r="D12" s="27">
        <v>0.49121406668340278</v>
      </c>
      <c r="E12" s="27">
        <v>0.59199874253341012</v>
      </c>
      <c r="F12" s="27">
        <v>0.7402796456980838</v>
      </c>
      <c r="G12" s="27">
        <v>0.87004168113950187</v>
      </c>
      <c r="H12" s="27">
        <v>0.9386441925328789</v>
      </c>
      <c r="I12" s="27">
        <v>0.97907049505039645</v>
      </c>
      <c r="J12" s="27">
        <v>0.99882446022396265</v>
      </c>
      <c r="K12" s="27">
        <v>1.0224294116706856</v>
      </c>
      <c r="L12" s="27">
        <v>1.0210801411662014</v>
      </c>
      <c r="M12" s="27">
        <v>1.0014695176299182</v>
      </c>
      <c r="N12" s="27">
        <v>1.0344378166179717</v>
      </c>
      <c r="O12" s="27">
        <v>1.0399644097549987</v>
      </c>
      <c r="P12" s="27">
        <v>1.0633728225868442</v>
      </c>
      <c r="Q12" s="27">
        <v>1.0454030852185774</v>
      </c>
      <c r="R12" s="27">
        <v>1.0149118095961827</v>
      </c>
      <c r="S12" s="27">
        <v>0.98871122261166666</v>
      </c>
      <c r="T12" s="27">
        <v>1</v>
      </c>
      <c r="U12" s="27">
        <v>1.0051574700863635</v>
      </c>
      <c r="V12" s="27">
        <v>0.96539757143953697</v>
      </c>
      <c r="W12" s="27">
        <v>0.94649082197115186</v>
      </c>
      <c r="X12" s="27">
        <v>0.92247816791261183</v>
      </c>
      <c r="Y12" s="27">
        <v>0.90000243089608933</v>
      </c>
      <c r="Z12" s="27">
        <v>0.90631471768535887</v>
      </c>
      <c r="AA12" s="27">
        <v>0.89649644899340231</v>
      </c>
    </row>
    <row r="13" spans="1:27" x14ac:dyDescent="0.15">
      <c r="A13" s="8">
        <v>11</v>
      </c>
      <c r="B13" s="11" t="s">
        <v>150</v>
      </c>
      <c r="C13" s="27">
        <v>0.92639161658250835</v>
      </c>
      <c r="D13" s="27">
        <v>0.96097797032395282</v>
      </c>
      <c r="E13" s="27">
        <v>1.0113931681529154</v>
      </c>
      <c r="F13" s="27">
        <v>1.0275382420410961</v>
      </c>
      <c r="G13" s="27">
        <v>1.1182941288382646</v>
      </c>
      <c r="H13" s="27">
        <v>1.1410321341343703</v>
      </c>
      <c r="I13" s="27">
        <v>1.161171356235815</v>
      </c>
      <c r="J13" s="27">
        <v>1.1567029886777931</v>
      </c>
      <c r="K13" s="27">
        <v>1.0901430673695296</v>
      </c>
      <c r="L13" s="27">
        <v>1.0492002000474769</v>
      </c>
      <c r="M13" s="27">
        <v>1.0821325713760748</v>
      </c>
      <c r="N13" s="27">
        <v>1.317412934027457</v>
      </c>
      <c r="O13" s="27">
        <v>1.2841945718717744</v>
      </c>
      <c r="P13" s="27">
        <v>1.1610800380087809</v>
      </c>
      <c r="Q13" s="27">
        <v>1.0771363456575656</v>
      </c>
      <c r="R13" s="27">
        <v>1.062667723486131</v>
      </c>
      <c r="S13" s="27">
        <v>1.0179328482650924</v>
      </c>
      <c r="T13" s="27">
        <v>1</v>
      </c>
      <c r="U13" s="27">
        <v>1.0209361165247246</v>
      </c>
      <c r="V13" s="27">
        <v>0.96837765020716571</v>
      </c>
      <c r="W13" s="27">
        <v>1.00552378171636</v>
      </c>
      <c r="X13" s="27">
        <v>1.0145493869537845</v>
      </c>
      <c r="Y13" s="27">
        <v>1.1123696666432492</v>
      </c>
      <c r="Z13" s="27">
        <v>1.279359976425803</v>
      </c>
      <c r="AA13" s="27">
        <v>1.4037447626010031</v>
      </c>
    </row>
    <row r="14" spans="1:27" x14ac:dyDescent="0.15">
      <c r="A14" s="8">
        <v>12</v>
      </c>
      <c r="B14" s="11" t="s">
        <v>151</v>
      </c>
      <c r="C14" s="27">
        <v>1.1201483634970717</v>
      </c>
      <c r="D14" s="27">
        <v>1.0780646303946444</v>
      </c>
      <c r="E14" s="27">
        <v>1.1263038309301805</v>
      </c>
      <c r="F14" s="27">
        <v>1.0579692362933013</v>
      </c>
      <c r="G14" s="27">
        <v>1.0007420098920472</v>
      </c>
      <c r="H14" s="27">
        <v>0.96534697473130748</v>
      </c>
      <c r="I14" s="27">
        <v>0.94182858697408689</v>
      </c>
      <c r="J14" s="27">
        <v>0.98989430047932681</v>
      </c>
      <c r="K14" s="27">
        <v>0.97749194242101434</v>
      </c>
      <c r="L14" s="27">
        <v>0.94395478985749071</v>
      </c>
      <c r="M14" s="27">
        <v>0.922793376927039</v>
      </c>
      <c r="N14" s="27">
        <v>0.92065384982114351</v>
      </c>
      <c r="O14" s="27">
        <v>0.87346134017014854</v>
      </c>
      <c r="P14" s="27">
        <v>0.87817122970954054</v>
      </c>
      <c r="Q14" s="27">
        <v>0.90465742436728924</v>
      </c>
      <c r="R14" s="27">
        <v>0.9204697722376064</v>
      </c>
      <c r="S14" s="27">
        <v>0.96581381456576343</v>
      </c>
      <c r="T14" s="27">
        <v>1</v>
      </c>
      <c r="U14" s="27">
        <v>0.98560122420152274</v>
      </c>
      <c r="V14" s="27">
        <v>0.99566225649470208</v>
      </c>
      <c r="W14" s="27">
        <v>1.0384579641398006</v>
      </c>
      <c r="X14" s="27">
        <v>1.0583215556233758</v>
      </c>
      <c r="Y14" s="27">
        <v>1.0119183082008814</v>
      </c>
      <c r="Z14" s="27">
        <v>0.98318488196887632</v>
      </c>
      <c r="AA14" s="27">
        <v>0.9935047033004184</v>
      </c>
    </row>
    <row r="15" spans="1:27" x14ac:dyDescent="0.15">
      <c r="A15" s="8">
        <v>13</v>
      </c>
      <c r="B15" s="11" t="s">
        <v>152</v>
      </c>
      <c r="C15" s="27">
        <v>2.1058302306898264</v>
      </c>
      <c r="D15" s="27">
        <v>2.0240405642259955</v>
      </c>
      <c r="E15" s="27">
        <v>1.9430357660637014</v>
      </c>
      <c r="F15" s="27">
        <v>1.8934275458931751</v>
      </c>
      <c r="G15" s="27">
        <v>1.83737409343643</v>
      </c>
      <c r="H15" s="27">
        <v>1.7358055123038876</v>
      </c>
      <c r="I15" s="27">
        <v>1.6452841389060593</v>
      </c>
      <c r="J15" s="27">
        <v>1.5733871933400603</v>
      </c>
      <c r="K15" s="27">
        <v>1.4947985966227781</v>
      </c>
      <c r="L15" s="27">
        <v>1.3935621518455057</v>
      </c>
      <c r="M15" s="27">
        <v>1.3143694631994172</v>
      </c>
      <c r="N15" s="27">
        <v>1.2837903437344134</v>
      </c>
      <c r="O15" s="27">
        <v>1.2312094264374571</v>
      </c>
      <c r="P15" s="27">
        <v>1.2044912385115782</v>
      </c>
      <c r="Q15" s="27">
        <v>1.1766262428141485</v>
      </c>
      <c r="R15" s="27">
        <v>1.0974445022358446</v>
      </c>
      <c r="S15" s="27">
        <v>1.0340513790574093</v>
      </c>
      <c r="T15" s="27">
        <v>1</v>
      </c>
      <c r="U15" s="27">
        <v>0.94988101516086021</v>
      </c>
      <c r="V15" s="27">
        <v>0.9144069111576254</v>
      </c>
      <c r="W15" s="27">
        <v>0.88482160094997497</v>
      </c>
      <c r="X15" s="27">
        <v>0.87556877396029364</v>
      </c>
      <c r="Y15" s="27">
        <v>0.86043873170224283</v>
      </c>
      <c r="Z15" s="27">
        <v>0.84627810452057739</v>
      </c>
      <c r="AA15" s="27">
        <v>0.82980974672023278</v>
      </c>
    </row>
    <row r="16" spans="1:27" x14ac:dyDescent="0.15">
      <c r="A16" s="8">
        <v>14</v>
      </c>
      <c r="B16" s="11" t="s">
        <v>153</v>
      </c>
      <c r="C16" s="27">
        <v>1.1213728491773018</v>
      </c>
      <c r="D16" s="27">
        <v>1.1606589552258653</v>
      </c>
      <c r="E16" s="27">
        <v>1.203905578011206</v>
      </c>
      <c r="F16" s="27">
        <v>1.2247733904400604</v>
      </c>
      <c r="G16" s="27">
        <v>1.2863812589875632</v>
      </c>
      <c r="H16" s="27">
        <v>1.2943128478889909</v>
      </c>
      <c r="I16" s="27">
        <v>1.28672262786239</v>
      </c>
      <c r="J16" s="27">
        <v>1.2790728928127488</v>
      </c>
      <c r="K16" s="27">
        <v>1.3105253708296583</v>
      </c>
      <c r="L16" s="27">
        <v>1.2726745428337864</v>
      </c>
      <c r="M16" s="27">
        <v>1.2279250564944559</v>
      </c>
      <c r="N16" s="27">
        <v>1.1768117683399546</v>
      </c>
      <c r="O16" s="27">
        <v>1.1304185562437943</v>
      </c>
      <c r="P16" s="27">
        <v>1.1611593235364215</v>
      </c>
      <c r="Q16" s="27">
        <v>1.1198423151605514</v>
      </c>
      <c r="R16" s="27">
        <v>1.080412290254585</v>
      </c>
      <c r="S16" s="27">
        <v>1.0347554393458767</v>
      </c>
      <c r="T16" s="27">
        <v>1</v>
      </c>
      <c r="U16" s="27">
        <v>0.99414586077267486</v>
      </c>
      <c r="V16" s="27">
        <v>1.0090053151199829</v>
      </c>
      <c r="W16" s="27">
        <v>0.98587987769016672</v>
      </c>
      <c r="X16" s="27">
        <v>0.97125971650586473</v>
      </c>
      <c r="Y16" s="27">
        <v>0.9596293369924459</v>
      </c>
      <c r="Z16" s="27">
        <v>0.97347546020049713</v>
      </c>
      <c r="AA16" s="27">
        <v>0.98806892549258973</v>
      </c>
    </row>
    <row r="17" spans="1:27" x14ac:dyDescent="0.15">
      <c r="A17" s="8">
        <v>15</v>
      </c>
      <c r="B17" s="11" t="s">
        <v>154</v>
      </c>
      <c r="C17" s="27">
        <v>1.221624382730478</v>
      </c>
      <c r="D17" s="27">
        <v>1.1906798374473067</v>
      </c>
      <c r="E17" s="27">
        <v>1.2042664549650077</v>
      </c>
      <c r="F17" s="27">
        <v>1.2285368148939222</v>
      </c>
      <c r="G17" s="27">
        <v>1.2623450759013033</v>
      </c>
      <c r="H17" s="27">
        <v>1.2221600947106401</v>
      </c>
      <c r="I17" s="27">
        <v>1.2081030618524853</v>
      </c>
      <c r="J17" s="27">
        <v>1.2020513490132725</v>
      </c>
      <c r="K17" s="27">
        <v>1.1782970678506022</v>
      </c>
      <c r="L17" s="27">
        <v>1.1240826109027404</v>
      </c>
      <c r="M17" s="27">
        <v>1.0883065613139964</v>
      </c>
      <c r="N17" s="27">
        <v>1.0910839468263418</v>
      </c>
      <c r="O17" s="27">
        <v>1.1146113362344461</v>
      </c>
      <c r="P17" s="27">
        <v>1.1656955245145249</v>
      </c>
      <c r="Q17" s="27">
        <v>1.1757340180341544</v>
      </c>
      <c r="R17" s="27">
        <v>1.1232313276821664</v>
      </c>
      <c r="S17" s="27">
        <v>1.0482764196294856</v>
      </c>
      <c r="T17" s="27">
        <v>1</v>
      </c>
      <c r="U17" s="27">
        <v>0.95268394596482886</v>
      </c>
      <c r="V17" s="27">
        <v>0.92369410085306813</v>
      </c>
      <c r="W17" s="27">
        <v>0.91835876120984949</v>
      </c>
      <c r="X17" s="27">
        <v>0.90926059929828318</v>
      </c>
      <c r="Y17" s="27">
        <v>0.91833161778791106</v>
      </c>
      <c r="Z17" s="27">
        <v>0.92981988463461251</v>
      </c>
      <c r="AA17" s="27">
        <v>0.9416616790039618</v>
      </c>
    </row>
    <row r="18" spans="1:27" x14ac:dyDescent="0.15">
      <c r="A18" s="8">
        <v>16</v>
      </c>
      <c r="B18" s="11" t="s">
        <v>155</v>
      </c>
      <c r="C18" s="27">
        <v>1.3650444963944104</v>
      </c>
      <c r="D18" s="27">
        <v>1.3597313200274597</v>
      </c>
      <c r="E18" s="27">
        <v>1.3385259316472948</v>
      </c>
      <c r="F18" s="27">
        <v>1.3183306091588403</v>
      </c>
      <c r="G18" s="27">
        <v>1.3119734301767776</v>
      </c>
      <c r="H18" s="27">
        <v>1.3094983479404694</v>
      </c>
      <c r="I18" s="27">
        <v>1.3046603783085857</v>
      </c>
      <c r="J18" s="27">
        <v>1.2830010487822554</v>
      </c>
      <c r="K18" s="27">
        <v>1.2269629294276772</v>
      </c>
      <c r="L18" s="27">
        <v>1.1777019187739559</v>
      </c>
      <c r="M18" s="27">
        <v>1.1351759158503496</v>
      </c>
      <c r="N18" s="27">
        <v>1.1346279030179647</v>
      </c>
      <c r="O18" s="27">
        <v>1.1240947148367182</v>
      </c>
      <c r="P18" s="27">
        <v>1.1268482755093627</v>
      </c>
      <c r="Q18" s="27">
        <v>1.0939817062455783</v>
      </c>
      <c r="R18" s="27">
        <v>1.0446467303172389</v>
      </c>
      <c r="S18" s="27">
        <v>1.0328831594792205</v>
      </c>
      <c r="T18" s="27">
        <v>1</v>
      </c>
      <c r="U18" s="27">
        <v>0.96136877657293951</v>
      </c>
      <c r="V18" s="27">
        <v>0.93252512290556044</v>
      </c>
      <c r="W18" s="27">
        <v>0.93379031721411798</v>
      </c>
      <c r="X18" s="27">
        <v>0.94170645428135014</v>
      </c>
      <c r="Y18" s="27">
        <v>0.96498718649777682</v>
      </c>
      <c r="Z18" s="27">
        <v>0.98589705828735652</v>
      </c>
      <c r="AA18" s="27">
        <v>0.9966276094569696</v>
      </c>
    </row>
    <row r="19" spans="1:27" x14ac:dyDescent="0.15">
      <c r="A19" s="8">
        <v>17</v>
      </c>
      <c r="B19" s="11" t="s">
        <v>156</v>
      </c>
      <c r="C19" s="27">
        <v>0.77039571181736621</v>
      </c>
      <c r="D19" s="27">
        <v>0.77526068427639816</v>
      </c>
      <c r="E19" s="27">
        <v>0.78855024573384458</v>
      </c>
      <c r="F19" s="27">
        <v>0.80665638560801312</v>
      </c>
      <c r="G19" s="27">
        <v>0.82370063276897887</v>
      </c>
      <c r="H19" s="27">
        <v>0.84904510423508184</v>
      </c>
      <c r="I19" s="27">
        <v>0.86845551821379319</v>
      </c>
      <c r="J19" s="27">
        <v>0.87861568317909378</v>
      </c>
      <c r="K19" s="27">
        <v>0.87111646203439852</v>
      </c>
      <c r="L19" s="27">
        <v>0.92311931500787292</v>
      </c>
      <c r="M19" s="27">
        <v>0.94480214761337411</v>
      </c>
      <c r="N19" s="27">
        <v>0.94248608614243701</v>
      </c>
      <c r="O19" s="27">
        <v>0.9200149588568598</v>
      </c>
      <c r="P19" s="27">
        <v>0.95964243981227926</v>
      </c>
      <c r="Q19" s="27">
        <v>1.0072937936119273</v>
      </c>
      <c r="R19" s="27">
        <v>1.010061897597482</v>
      </c>
      <c r="S19" s="27">
        <v>0.99744098320961305</v>
      </c>
      <c r="T19" s="27">
        <v>1</v>
      </c>
      <c r="U19" s="27">
        <v>0.98908362760128388</v>
      </c>
      <c r="V19" s="27">
        <v>0.98340708801362753</v>
      </c>
      <c r="W19" s="27">
        <v>0.98863695213917313</v>
      </c>
      <c r="X19" s="27">
        <v>0.99494094350927997</v>
      </c>
      <c r="Y19" s="27">
        <v>0.99804076512151008</v>
      </c>
      <c r="Z19" s="27">
        <v>0.9995887895793778</v>
      </c>
      <c r="AA19" s="27">
        <v>1.0161244550778175</v>
      </c>
    </row>
    <row r="20" spans="1:27" x14ac:dyDescent="0.15">
      <c r="A20" s="8">
        <v>18</v>
      </c>
      <c r="B20" s="11" t="s">
        <v>157</v>
      </c>
      <c r="C20" s="27">
        <v>0.95336624100930201</v>
      </c>
      <c r="D20" s="27">
        <v>0.96681676335776889</v>
      </c>
      <c r="E20" s="27">
        <v>1.0158752957461408</v>
      </c>
      <c r="F20" s="27">
        <v>1.0420419394354228</v>
      </c>
      <c r="G20" s="27">
        <v>1.0819576659036236</v>
      </c>
      <c r="H20" s="27">
        <v>1.0464934976961942</v>
      </c>
      <c r="I20" s="27">
        <v>1.0660569297433466</v>
      </c>
      <c r="J20" s="27">
        <v>1.0620066853008765</v>
      </c>
      <c r="K20" s="27">
        <v>1.0369725194644934</v>
      </c>
      <c r="L20" s="27">
        <v>0.98910019046419395</v>
      </c>
      <c r="M20" s="27">
        <v>0.97277832489798421</v>
      </c>
      <c r="N20" s="27">
        <v>0.99567451688054975</v>
      </c>
      <c r="O20" s="27">
        <v>0.96562089806150764</v>
      </c>
      <c r="P20" s="27">
        <v>0.98507408677397168</v>
      </c>
      <c r="Q20" s="27">
        <v>1.0060043455337426</v>
      </c>
      <c r="R20" s="27">
        <v>0.98914971954880571</v>
      </c>
      <c r="S20" s="27">
        <v>0.94894242728909883</v>
      </c>
      <c r="T20" s="27">
        <v>1</v>
      </c>
      <c r="U20" s="27">
        <v>0.99055917402678673</v>
      </c>
      <c r="V20" s="27">
        <v>0.95729938858211305</v>
      </c>
      <c r="W20" s="27">
        <v>0.93907950369487669</v>
      </c>
      <c r="X20" s="27">
        <v>0.92456992472250688</v>
      </c>
      <c r="Y20" s="27">
        <v>0.9040801794105332</v>
      </c>
      <c r="Z20" s="27">
        <v>0.95588928544463136</v>
      </c>
      <c r="AA20" s="27">
        <v>1.0235458372651578</v>
      </c>
    </row>
    <row r="21" spans="1:27" x14ac:dyDescent="0.15">
      <c r="A21" s="8">
        <v>19</v>
      </c>
      <c r="B21" s="11" t="s">
        <v>158</v>
      </c>
      <c r="C21" s="27">
        <v>0.85576347498982175</v>
      </c>
      <c r="D21" s="27">
        <v>0.77778241976377682</v>
      </c>
      <c r="E21" s="27">
        <v>0.71574891432131971</v>
      </c>
      <c r="F21" s="27">
        <v>0.68109526996343872</v>
      </c>
      <c r="G21" s="27">
        <v>0.69038700551103738</v>
      </c>
      <c r="H21" s="27">
        <v>0.74398534343551481</v>
      </c>
      <c r="I21" s="27">
        <v>0.70950164846035757</v>
      </c>
      <c r="J21" s="27">
        <v>0.73065518515536076</v>
      </c>
      <c r="K21" s="27">
        <v>0.740026717973161</v>
      </c>
      <c r="L21" s="27">
        <v>0.78280538143930833</v>
      </c>
      <c r="M21" s="27">
        <v>0.78641937185281985</v>
      </c>
      <c r="N21" s="27">
        <v>0.80570023190013451</v>
      </c>
      <c r="O21" s="27">
        <v>0.93577571433173434</v>
      </c>
      <c r="P21" s="27">
        <v>0.95385681223792496</v>
      </c>
      <c r="Q21" s="27">
        <v>1.0289631430641792</v>
      </c>
      <c r="R21" s="27">
        <v>0.97015707241954008</v>
      </c>
      <c r="S21" s="27">
        <v>1.0498469748273811</v>
      </c>
      <c r="T21" s="27">
        <v>1</v>
      </c>
      <c r="U21" s="27">
        <v>1.0148445521896159</v>
      </c>
      <c r="V21" s="27">
        <v>0.99967394767622852</v>
      </c>
      <c r="W21" s="27">
        <v>0.98874893407332409</v>
      </c>
      <c r="X21" s="27">
        <v>0.99036482620622068</v>
      </c>
      <c r="Y21" s="27">
        <v>1.0113507318483437</v>
      </c>
      <c r="Z21" s="27">
        <v>1.0018957466360119</v>
      </c>
      <c r="AA21" s="27">
        <v>1.0543090728646687</v>
      </c>
    </row>
    <row r="22" spans="1:27" x14ac:dyDescent="0.15">
      <c r="A22" s="8">
        <v>20</v>
      </c>
      <c r="B22" s="11" t="s">
        <v>159</v>
      </c>
      <c r="C22" s="27">
        <v>0.66395613010840082</v>
      </c>
      <c r="D22" s="27">
        <v>0.7018129380199527</v>
      </c>
      <c r="E22" s="27">
        <v>0.73642494570348493</v>
      </c>
      <c r="F22" s="27">
        <v>0.78558627924268032</v>
      </c>
      <c r="G22" s="27">
        <v>0.82294549925632832</v>
      </c>
      <c r="H22" s="27">
        <v>0.82876439908297472</v>
      </c>
      <c r="I22" s="27">
        <v>0.85013319960809908</v>
      </c>
      <c r="J22" s="27">
        <v>0.86574488056868149</v>
      </c>
      <c r="K22" s="27">
        <v>0.88498538612324584</v>
      </c>
      <c r="L22" s="27">
        <v>0.8753726681395585</v>
      </c>
      <c r="M22" s="27">
        <v>0.85577645077773068</v>
      </c>
      <c r="N22" s="27">
        <v>0.88024378657260738</v>
      </c>
      <c r="O22" s="27">
        <v>0.87825679667070444</v>
      </c>
      <c r="P22" s="27">
        <v>0.90096573157368764</v>
      </c>
      <c r="Q22" s="27">
        <v>0.96277989955126964</v>
      </c>
      <c r="R22" s="27">
        <v>0.99960710365459304</v>
      </c>
      <c r="S22" s="27">
        <v>1.0024137978105432</v>
      </c>
      <c r="T22" s="27">
        <v>1</v>
      </c>
      <c r="U22" s="27">
        <v>0.9912976782377162</v>
      </c>
      <c r="V22" s="27">
        <v>0.96688121406866834</v>
      </c>
      <c r="W22" s="27">
        <v>0.94697563560602283</v>
      </c>
      <c r="X22" s="27">
        <v>0.93531035443086041</v>
      </c>
      <c r="Y22" s="27">
        <v>0.91698151004443418</v>
      </c>
      <c r="Z22" s="27">
        <v>0.90489394905295151</v>
      </c>
      <c r="AA22" s="27">
        <v>0.9164233484175548</v>
      </c>
    </row>
    <row r="23" spans="1:27" x14ac:dyDescent="0.15">
      <c r="A23" s="8">
        <v>21</v>
      </c>
      <c r="B23" s="11" t="s">
        <v>160</v>
      </c>
      <c r="C23" s="27">
        <v>0.88369140480131769</v>
      </c>
      <c r="D23" s="27">
        <v>0.89584204717164817</v>
      </c>
      <c r="E23" s="27">
        <v>0.89263644830917932</v>
      </c>
      <c r="F23" s="27">
        <v>0.87701985389314452</v>
      </c>
      <c r="G23" s="27">
        <v>0.85452962132168553</v>
      </c>
      <c r="H23" s="27">
        <v>0.80621245634615468</v>
      </c>
      <c r="I23" s="27">
        <v>0.80628604858496666</v>
      </c>
      <c r="J23" s="27">
        <v>0.78154904110655432</v>
      </c>
      <c r="K23" s="27">
        <v>0.8238428580990641</v>
      </c>
      <c r="L23" s="27">
        <v>0.838139602928477</v>
      </c>
      <c r="M23" s="27">
        <v>0.84005628076064254</v>
      </c>
      <c r="N23" s="27">
        <v>0.80551127940338751</v>
      </c>
      <c r="O23" s="27">
        <v>0.79610690661911565</v>
      </c>
      <c r="P23" s="27">
        <v>0.84245178287456923</v>
      </c>
      <c r="Q23" s="27">
        <v>0.87845906114815953</v>
      </c>
      <c r="R23" s="27">
        <v>0.92676092045295821</v>
      </c>
      <c r="S23" s="27">
        <v>0.95660454977092935</v>
      </c>
      <c r="T23" s="27">
        <v>1</v>
      </c>
      <c r="U23" s="27">
        <v>1.0848686549883166</v>
      </c>
      <c r="V23" s="27">
        <v>1.1615277652020835</v>
      </c>
      <c r="W23" s="27">
        <v>1.221507186733493</v>
      </c>
      <c r="X23" s="27">
        <v>1.263819412676876</v>
      </c>
      <c r="Y23" s="27">
        <v>1.3401271766918721</v>
      </c>
      <c r="Z23" s="27">
        <v>1.3999311798713792</v>
      </c>
      <c r="AA23" s="27">
        <v>1.4498781075706511</v>
      </c>
    </row>
    <row r="24" spans="1:27" x14ac:dyDescent="0.15">
      <c r="A24" s="8">
        <v>22</v>
      </c>
      <c r="B24" s="11" t="s">
        <v>161</v>
      </c>
      <c r="C24" s="27">
        <v>0.79955301934831191</v>
      </c>
      <c r="D24" s="27">
        <v>0.75563339101757176</v>
      </c>
      <c r="E24" s="27">
        <v>0.74875430619695948</v>
      </c>
      <c r="F24" s="27">
        <v>0.76474518240687273</v>
      </c>
      <c r="G24" s="27">
        <v>0.7930947275469411</v>
      </c>
      <c r="H24" s="27">
        <v>0.83550277163413278</v>
      </c>
      <c r="I24" s="27">
        <v>0.83831072161349141</v>
      </c>
      <c r="J24" s="27">
        <v>0.89737225269897614</v>
      </c>
      <c r="K24" s="27">
        <v>0.88277824865151244</v>
      </c>
      <c r="L24" s="27">
        <v>0.90152826118325036</v>
      </c>
      <c r="M24" s="27">
        <v>0.9104983533981551</v>
      </c>
      <c r="N24" s="27">
        <v>0.98623295352486595</v>
      </c>
      <c r="O24" s="27">
        <v>1.049392240308233</v>
      </c>
      <c r="P24" s="27">
        <v>1.0636159934204128</v>
      </c>
      <c r="Q24" s="27">
        <v>1.0651740293142449</v>
      </c>
      <c r="R24" s="27">
        <v>1.0327578175783156</v>
      </c>
      <c r="S24" s="27">
        <v>1.0087221653125915</v>
      </c>
      <c r="T24" s="27">
        <v>1</v>
      </c>
      <c r="U24" s="27">
        <v>0.97579988626907666</v>
      </c>
      <c r="V24" s="27">
        <v>0.96836421250608529</v>
      </c>
      <c r="W24" s="27">
        <v>0.97615085319293504</v>
      </c>
      <c r="X24" s="27">
        <v>0.98429430984225752</v>
      </c>
      <c r="Y24" s="27">
        <v>0.99350038429272503</v>
      </c>
      <c r="Z24" s="27">
        <v>1.0062503918631434</v>
      </c>
      <c r="AA24" s="27">
        <v>1.0308253042085815</v>
      </c>
    </row>
    <row r="25" spans="1:27" x14ac:dyDescent="0.15">
      <c r="A25" s="8">
        <v>23</v>
      </c>
      <c r="B25" s="11" t="s">
        <v>162</v>
      </c>
      <c r="C25" s="27">
        <v>1.191252372133466</v>
      </c>
      <c r="D25" s="27">
        <v>1.188914612873663</v>
      </c>
      <c r="E25" s="27">
        <v>1.1908829581912435</v>
      </c>
      <c r="F25" s="27">
        <v>1.1425371085752873</v>
      </c>
      <c r="G25" s="27">
        <v>1.1026832971606462</v>
      </c>
      <c r="H25" s="27">
        <v>1.0626084778313276</v>
      </c>
      <c r="I25" s="27">
        <v>1.0060512883625878</v>
      </c>
      <c r="J25" s="27">
        <v>0.95907120754697239</v>
      </c>
      <c r="K25" s="27">
        <v>0.94432966465930912</v>
      </c>
      <c r="L25" s="27">
        <v>0.93613341379263393</v>
      </c>
      <c r="M25" s="27">
        <v>0.9418303745806007</v>
      </c>
      <c r="N25" s="27">
        <v>0.94902385009674972</v>
      </c>
      <c r="O25" s="27">
        <v>0.99084784156116279</v>
      </c>
      <c r="P25" s="27">
        <v>1.0223377769565845</v>
      </c>
      <c r="Q25" s="27">
        <v>1.0730680750829054</v>
      </c>
      <c r="R25" s="27">
        <v>1.0851933576152002</v>
      </c>
      <c r="S25" s="27">
        <v>1.0604132966121056</v>
      </c>
      <c r="T25" s="27">
        <v>1</v>
      </c>
      <c r="U25" s="27">
        <v>0.97188018677206289</v>
      </c>
      <c r="V25" s="27">
        <v>0.95691491576678167</v>
      </c>
      <c r="W25" s="27">
        <v>0.95042148148562045</v>
      </c>
      <c r="X25" s="27">
        <v>0.96206746300367929</v>
      </c>
      <c r="Y25" s="27">
        <v>0.94905072486739328</v>
      </c>
      <c r="Z25" s="27">
        <v>0.95178024800509586</v>
      </c>
      <c r="AA25" s="27">
        <v>0.94333778665766954</v>
      </c>
    </row>
    <row r="26" spans="1:27" x14ac:dyDescent="0.15">
      <c r="A26" s="8">
        <v>24</v>
      </c>
      <c r="B26" s="11" t="s">
        <v>163</v>
      </c>
      <c r="C26" s="27">
        <v>1.287977785584103</v>
      </c>
      <c r="D26" s="27">
        <v>1.2514668187532827</v>
      </c>
      <c r="E26" s="27">
        <v>1.2262105910365391</v>
      </c>
      <c r="F26" s="27">
        <v>1.179904772674258</v>
      </c>
      <c r="G26" s="27">
        <v>1.1445079424326983</v>
      </c>
      <c r="H26" s="27">
        <v>1.1242834290502288</v>
      </c>
      <c r="I26" s="27">
        <v>1.0920218265914798</v>
      </c>
      <c r="J26" s="27">
        <v>1.0751346830701904</v>
      </c>
      <c r="K26" s="27">
        <v>1.068319347380376</v>
      </c>
      <c r="L26" s="27">
        <v>1.0371210468724623</v>
      </c>
      <c r="M26" s="27">
        <v>1.015419781117852</v>
      </c>
      <c r="N26" s="27">
        <v>1.0234397662365156</v>
      </c>
      <c r="O26" s="27">
        <v>1.0657248510014541</v>
      </c>
      <c r="P26" s="27">
        <v>1.0619331070522984</v>
      </c>
      <c r="Q26" s="27">
        <v>1.0592671848069863</v>
      </c>
      <c r="R26" s="27">
        <v>1.0448164087601153</v>
      </c>
      <c r="S26" s="27">
        <v>1.0142956190925747</v>
      </c>
      <c r="T26" s="27">
        <v>1</v>
      </c>
      <c r="U26" s="27">
        <v>0.99249512123451722</v>
      </c>
      <c r="V26" s="27">
        <v>0.98884982042936398</v>
      </c>
      <c r="W26" s="27">
        <v>0.97814246019413842</v>
      </c>
      <c r="X26" s="27">
        <v>0.981548079929913</v>
      </c>
      <c r="Y26" s="27">
        <v>0.97080136739458534</v>
      </c>
      <c r="Z26" s="27">
        <v>0.97077898089173487</v>
      </c>
      <c r="AA26" s="27">
        <v>0.94862788139856169</v>
      </c>
    </row>
    <row r="27" spans="1:27" x14ac:dyDescent="0.15">
      <c r="A27" s="8">
        <v>25</v>
      </c>
      <c r="B27" s="11" t="s">
        <v>164</v>
      </c>
      <c r="C27" s="27">
        <v>0.94976757033888914</v>
      </c>
      <c r="D27" s="27">
        <v>0.93268457759196466</v>
      </c>
      <c r="E27" s="27">
        <v>0.91558845006361611</v>
      </c>
      <c r="F27" s="27">
        <v>0.9133503465666053</v>
      </c>
      <c r="G27" s="27">
        <v>0.90762117526014618</v>
      </c>
      <c r="H27" s="27">
        <v>0.87848513889017366</v>
      </c>
      <c r="I27" s="27">
        <v>0.88561416967576478</v>
      </c>
      <c r="J27" s="27">
        <v>0.9235062589681835</v>
      </c>
      <c r="K27" s="27">
        <v>0.88113696619549842</v>
      </c>
      <c r="L27" s="27">
        <v>0.87192426696990455</v>
      </c>
      <c r="M27" s="27">
        <v>0.92202395899072398</v>
      </c>
      <c r="N27" s="27">
        <v>0.91204998031022499</v>
      </c>
      <c r="O27" s="27">
        <v>0.95630890265071378</v>
      </c>
      <c r="P27" s="27">
        <v>0.97891495087798253</v>
      </c>
      <c r="Q27" s="27">
        <v>1.0566249802682672</v>
      </c>
      <c r="R27" s="27">
        <v>1.0840711595056829</v>
      </c>
      <c r="S27" s="27">
        <v>1.0492665699969383</v>
      </c>
      <c r="T27" s="27">
        <v>1</v>
      </c>
      <c r="U27" s="27">
        <v>0.98481480033654334</v>
      </c>
      <c r="V27" s="27">
        <v>0.93520789666496629</v>
      </c>
      <c r="W27" s="27">
        <v>0.92636208698562361</v>
      </c>
      <c r="X27" s="27">
        <v>0.89423300592995092</v>
      </c>
      <c r="Y27" s="27">
        <v>0.86711161202680875</v>
      </c>
      <c r="Z27" s="27">
        <v>0.88242233512123192</v>
      </c>
      <c r="AA27" s="27">
        <v>0.90411965022923357</v>
      </c>
    </row>
    <row r="28" spans="1:27" x14ac:dyDescent="0.15">
      <c r="A28" s="8">
        <v>26</v>
      </c>
      <c r="B28" s="11" t="s">
        <v>165</v>
      </c>
      <c r="C28" s="27">
        <v>1.1836997202404895</v>
      </c>
      <c r="D28" s="27">
        <v>1.2270482656151716</v>
      </c>
      <c r="E28" s="27">
        <v>1.2836101685088055</v>
      </c>
      <c r="F28" s="27">
        <v>1.3559721893807388</v>
      </c>
      <c r="G28" s="27">
        <v>1.3940050940081243</v>
      </c>
      <c r="H28" s="27">
        <v>1.395608105557455</v>
      </c>
      <c r="I28" s="27">
        <v>1.4101558727686034</v>
      </c>
      <c r="J28" s="27">
        <v>1.3720968600705326</v>
      </c>
      <c r="K28" s="27">
        <v>1.3072330802172103</v>
      </c>
      <c r="L28" s="27">
        <v>1.2517519971141615</v>
      </c>
      <c r="M28" s="27">
        <v>1.2005565029660943</v>
      </c>
      <c r="N28" s="27">
        <v>1.1812446995330508</v>
      </c>
      <c r="O28" s="27">
        <v>1.140409772144084</v>
      </c>
      <c r="P28" s="27">
        <v>1.0920248700057289</v>
      </c>
      <c r="Q28" s="27">
        <v>1.0620347841461706</v>
      </c>
      <c r="R28" s="27">
        <v>1.0317050110250996</v>
      </c>
      <c r="S28" s="27">
        <v>0.98317317601143861</v>
      </c>
      <c r="T28" s="27">
        <v>1</v>
      </c>
      <c r="U28" s="27">
        <v>0.96254230879075098</v>
      </c>
      <c r="V28" s="27">
        <v>0.93562952889063267</v>
      </c>
      <c r="W28" s="27">
        <v>0.92995442034817655</v>
      </c>
      <c r="X28" s="27">
        <v>0.93485624836629566</v>
      </c>
      <c r="Y28" s="27">
        <v>0.9162366978651395</v>
      </c>
      <c r="Z28" s="27">
        <v>0.89916227381202429</v>
      </c>
      <c r="AA28" s="27">
        <v>0.90156178744120874</v>
      </c>
    </row>
    <row r="29" spans="1:27" x14ac:dyDescent="0.15">
      <c r="A29" s="8">
        <v>27</v>
      </c>
      <c r="B29" s="11" t="s">
        <v>166</v>
      </c>
      <c r="C29" s="27">
        <v>2.0162306011933344</v>
      </c>
      <c r="D29" s="27">
        <v>1.8530879313933122</v>
      </c>
      <c r="E29" s="27">
        <v>1.7419324819139441</v>
      </c>
      <c r="F29" s="27">
        <v>1.6272363607224649</v>
      </c>
      <c r="G29" s="27">
        <v>1.5023192960891749</v>
      </c>
      <c r="H29" s="27">
        <v>1.3843009770917374</v>
      </c>
      <c r="I29" s="27">
        <v>1.2977086527500372</v>
      </c>
      <c r="J29" s="27">
        <v>1.2175667203604166</v>
      </c>
      <c r="K29" s="27">
        <v>1.0860157849774874</v>
      </c>
      <c r="L29" s="27">
        <v>1.0128330833574068</v>
      </c>
      <c r="M29" s="27">
        <v>0.94705137897064684</v>
      </c>
      <c r="N29" s="27">
        <v>0.91180475172178621</v>
      </c>
      <c r="O29" s="27">
        <v>0.89909512195968599</v>
      </c>
      <c r="P29" s="27">
        <v>0.92763535416608434</v>
      </c>
      <c r="Q29" s="27">
        <v>1.0371408568275966</v>
      </c>
      <c r="R29" s="27">
        <v>1.0452198706200067</v>
      </c>
      <c r="S29" s="27">
        <v>1.0052410286586131</v>
      </c>
      <c r="T29" s="27">
        <v>1</v>
      </c>
      <c r="U29" s="27">
        <v>0.98676777132314997</v>
      </c>
      <c r="V29" s="27">
        <v>0.96051580950750581</v>
      </c>
      <c r="W29" s="27">
        <v>0.92225822241860478</v>
      </c>
      <c r="X29" s="27">
        <v>0.91318932301967182</v>
      </c>
      <c r="Y29" s="27">
        <v>0.89589317834831805</v>
      </c>
      <c r="Z29" s="27">
        <v>0.93976252703702934</v>
      </c>
      <c r="AA29" s="27">
        <v>1.0183885590608668</v>
      </c>
    </row>
    <row r="30" spans="1:27" x14ac:dyDescent="0.15">
      <c r="A30" s="8">
        <v>28</v>
      </c>
      <c r="B30" s="11" t="s">
        <v>167</v>
      </c>
      <c r="C30" s="27">
        <v>0.91223562605985886</v>
      </c>
      <c r="D30" s="27">
        <v>0.97026330561462915</v>
      </c>
      <c r="E30" s="27">
        <v>1.0214975412668785</v>
      </c>
      <c r="F30" s="27">
        <v>1.0850453916907001</v>
      </c>
      <c r="G30" s="27">
        <v>1.1129467167478062</v>
      </c>
      <c r="H30" s="27">
        <v>1.1068658251276773</v>
      </c>
      <c r="I30" s="27">
        <v>1.1280549296114384</v>
      </c>
      <c r="J30" s="27">
        <v>1.142225601504377</v>
      </c>
      <c r="K30" s="27">
        <v>1.1047034698272649</v>
      </c>
      <c r="L30" s="27">
        <v>1.0761268961003592</v>
      </c>
      <c r="M30" s="27">
        <v>1.0555060175658699</v>
      </c>
      <c r="N30" s="27">
        <v>1.0547843536165853</v>
      </c>
      <c r="O30" s="27">
        <v>1.0604669631152248</v>
      </c>
      <c r="P30" s="27">
        <v>1.099841692562409</v>
      </c>
      <c r="Q30" s="27">
        <v>1.1016461967370548</v>
      </c>
      <c r="R30" s="27">
        <v>1.0593983228175856</v>
      </c>
      <c r="S30" s="27">
        <v>1.0111819392537789</v>
      </c>
      <c r="T30" s="27">
        <v>1</v>
      </c>
      <c r="U30" s="27">
        <v>0.9382738782049258</v>
      </c>
      <c r="V30" s="27">
        <v>0.87974483708466933</v>
      </c>
      <c r="W30" s="27">
        <v>0.85294737450342861</v>
      </c>
      <c r="X30" s="27">
        <v>0.84892529714703768</v>
      </c>
      <c r="Y30" s="27">
        <v>0.82713093436913243</v>
      </c>
      <c r="Z30" s="27">
        <v>0.81471888834296258</v>
      </c>
      <c r="AA30" s="27">
        <v>0.80466922067643376</v>
      </c>
    </row>
    <row r="31" spans="1:27" x14ac:dyDescent="0.15">
      <c r="A31" s="8">
        <v>29</v>
      </c>
      <c r="B31" s="11" t="s">
        <v>168</v>
      </c>
      <c r="C31" s="27">
        <v>0.91674833311959047</v>
      </c>
      <c r="D31" s="27">
        <v>0.92409674596102842</v>
      </c>
      <c r="E31" s="27">
        <v>0.92857494623005499</v>
      </c>
      <c r="F31" s="27">
        <v>0.90777376206568938</v>
      </c>
      <c r="G31" s="27">
        <v>0.89316807949429766</v>
      </c>
      <c r="H31" s="27">
        <v>0.87490551252392634</v>
      </c>
      <c r="I31" s="27">
        <v>0.86881642795294278</v>
      </c>
      <c r="J31" s="27">
        <v>0.86354950637397676</v>
      </c>
      <c r="K31" s="27">
        <v>0.85336426762569595</v>
      </c>
      <c r="L31" s="27">
        <v>0.83743473745981334</v>
      </c>
      <c r="M31" s="27">
        <v>0.83493553130708742</v>
      </c>
      <c r="N31" s="27">
        <v>0.84961904246983622</v>
      </c>
      <c r="O31" s="27">
        <v>0.87491756163833201</v>
      </c>
      <c r="P31" s="27">
        <v>0.92420879836508518</v>
      </c>
      <c r="Q31" s="27">
        <v>0.95066281783292361</v>
      </c>
      <c r="R31" s="27">
        <v>0.96862251628604468</v>
      </c>
      <c r="S31" s="27">
        <v>0.98970489536483686</v>
      </c>
      <c r="T31" s="27">
        <v>1</v>
      </c>
      <c r="U31" s="27">
        <v>0.98425241116166673</v>
      </c>
      <c r="V31" s="27">
        <v>0.95621603877642258</v>
      </c>
      <c r="W31" s="27">
        <v>0.92629907397274114</v>
      </c>
      <c r="X31" s="27">
        <v>0.91225857001689237</v>
      </c>
      <c r="Y31" s="27">
        <v>0.90480789991692834</v>
      </c>
      <c r="Z31" s="27">
        <v>0.93587734223602803</v>
      </c>
      <c r="AA31" s="27">
        <v>0.94450669496635209</v>
      </c>
    </row>
    <row r="32" spans="1:27" x14ac:dyDescent="0.15">
      <c r="A32" s="8">
        <v>30</v>
      </c>
      <c r="B32" s="11" t="s">
        <v>169</v>
      </c>
      <c r="C32" s="27">
        <v>1.8827131941742445</v>
      </c>
      <c r="D32" s="27">
        <v>1.7823529609935043</v>
      </c>
      <c r="E32" s="27">
        <v>1.6873199620079475</v>
      </c>
      <c r="F32" s="27">
        <v>1.5923457957067857</v>
      </c>
      <c r="G32" s="27">
        <v>1.5176589195115155</v>
      </c>
      <c r="H32" s="27">
        <v>1.4136088785704788</v>
      </c>
      <c r="I32" s="27">
        <v>1.3613124943755779</v>
      </c>
      <c r="J32" s="27">
        <v>1.3131951796532524</v>
      </c>
      <c r="K32" s="27">
        <v>1.2148598876811396</v>
      </c>
      <c r="L32" s="27">
        <v>1.1310034218388259</v>
      </c>
      <c r="M32" s="27">
        <v>1.0605159368495556</v>
      </c>
      <c r="N32" s="27">
        <v>1.0349787743244176</v>
      </c>
      <c r="O32" s="27">
        <v>1.0208728193173002</v>
      </c>
      <c r="P32" s="27">
        <v>1.0185069266183899</v>
      </c>
      <c r="Q32" s="27">
        <v>1.0452393462288674</v>
      </c>
      <c r="R32" s="27">
        <v>1.043174819246584</v>
      </c>
      <c r="S32" s="27">
        <v>1.0169986416102879</v>
      </c>
      <c r="T32" s="27">
        <v>1</v>
      </c>
      <c r="U32" s="27">
        <v>0.97993974281351803</v>
      </c>
      <c r="V32" s="27">
        <v>0.93001029214766118</v>
      </c>
      <c r="W32" s="27">
        <v>0.90846772116787</v>
      </c>
      <c r="X32" s="27">
        <v>0.88397819148952572</v>
      </c>
      <c r="Y32" s="27">
        <v>0.87012813608240791</v>
      </c>
      <c r="Z32" s="27">
        <v>0.86992457092965536</v>
      </c>
      <c r="AA32" s="27">
        <v>0.87385450277556753</v>
      </c>
    </row>
    <row r="33" spans="1:27" x14ac:dyDescent="0.15">
      <c r="A33" s="8">
        <v>31</v>
      </c>
      <c r="B33" s="11" t="s">
        <v>170</v>
      </c>
      <c r="C33" s="27">
        <v>0.62196793927553007</v>
      </c>
      <c r="D33" s="27">
        <v>0.66357866343630623</v>
      </c>
      <c r="E33" s="27">
        <v>0.76449902371930734</v>
      </c>
      <c r="F33" s="27">
        <v>0.85424614881866512</v>
      </c>
      <c r="G33" s="27">
        <v>0.87085507398761108</v>
      </c>
      <c r="H33" s="27">
        <v>0.87132007639559639</v>
      </c>
      <c r="I33" s="27">
        <v>0.89286194643159211</v>
      </c>
      <c r="J33" s="27">
        <v>0.9492799100088134</v>
      </c>
      <c r="K33" s="27">
        <v>0.96738278426588831</v>
      </c>
      <c r="L33" s="27">
        <v>0.95349677493998253</v>
      </c>
      <c r="M33" s="27">
        <v>0.9189665004520372</v>
      </c>
      <c r="N33" s="27">
        <v>0.92400449499365866</v>
      </c>
      <c r="O33" s="27">
        <v>0.91617305234968338</v>
      </c>
      <c r="P33" s="27">
        <v>0.92993061536378774</v>
      </c>
      <c r="Q33" s="27">
        <v>0.96095144565751822</v>
      </c>
      <c r="R33" s="27">
        <v>0.92310951370349781</v>
      </c>
      <c r="S33" s="27">
        <v>0.96726638310183444</v>
      </c>
      <c r="T33" s="27">
        <v>1</v>
      </c>
      <c r="U33" s="27">
        <v>1.0317319977411985</v>
      </c>
      <c r="V33" s="27">
        <v>1.0378176350392494</v>
      </c>
      <c r="W33" s="27">
        <v>1.0866259552679653</v>
      </c>
      <c r="X33" s="27">
        <v>1.1050270579197354</v>
      </c>
      <c r="Y33" s="27">
        <v>1.1372242019223455</v>
      </c>
      <c r="Z33" s="27">
        <v>1.1795933868904229</v>
      </c>
      <c r="AA33" s="27">
        <v>1.2051787553980096</v>
      </c>
    </row>
    <row r="34" spans="1:27" x14ac:dyDescent="0.15">
      <c r="A34" s="8">
        <v>32</v>
      </c>
      <c r="B34" s="11" t="s">
        <v>171</v>
      </c>
      <c r="C34" s="27">
        <v>0.75084732207586979</v>
      </c>
      <c r="D34" s="27">
        <v>0.80149929962489141</v>
      </c>
      <c r="E34" s="27">
        <v>0.82744001928325117</v>
      </c>
      <c r="F34" s="27">
        <v>0.85642799659299795</v>
      </c>
      <c r="G34" s="27">
        <v>0.91008880671273007</v>
      </c>
      <c r="H34" s="27">
        <v>1.016371729852064</v>
      </c>
      <c r="I34" s="27">
        <v>1.0067780352712066</v>
      </c>
      <c r="J34" s="27">
        <v>1.0576304951484048</v>
      </c>
      <c r="K34" s="27">
        <v>1.0305461749849494</v>
      </c>
      <c r="L34" s="27">
        <v>0.97779386029628101</v>
      </c>
      <c r="M34" s="27">
        <v>0.95312330289684155</v>
      </c>
      <c r="N34" s="27">
        <v>0.95046968982482338</v>
      </c>
      <c r="O34" s="27">
        <v>0.97586403295150514</v>
      </c>
      <c r="P34" s="27">
        <v>1.0079804234930918</v>
      </c>
      <c r="Q34" s="27">
        <v>1.042874332156577</v>
      </c>
      <c r="R34" s="27">
        <v>1.0312341061473591</v>
      </c>
      <c r="S34" s="27">
        <v>1.0092039943918214</v>
      </c>
      <c r="T34" s="27">
        <v>1</v>
      </c>
      <c r="U34" s="27">
        <v>0.99243227070826068</v>
      </c>
      <c r="V34" s="27">
        <v>0.99572704072951534</v>
      </c>
      <c r="W34" s="27">
        <v>1.0215696599440784</v>
      </c>
      <c r="X34" s="27">
        <v>1.0241805931417722</v>
      </c>
      <c r="Y34" s="27">
        <v>1.0334513732792594</v>
      </c>
      <c r="Z34" s="27">
        <v>1.0680666146964062</v>
      </c>
      <c r="AA34" s="27">
        <v>1.1021036051048525</v>
      </c>
    </row>
    <row r="35" spans="1:27" x14ac:dyDescent="0.15">
      <c r="A35" s="8">
        <v>33</v>
      </c>
      <c r="B35" s="11" t="s">
        <v>172</v>
      </c>
      <c r="C35" s="27">
        <v>1.3877416480833993</v>
      </c>
      <c r="D35" s="27">
        <v>1.3425784485235097</v>
      </c>
      <c r="E35" s="27">
        <v>1.345833937812742</v>
      </c>
      <c r="F35" s="27">
        <v>1.3891326023012316</v>
      </c>
      <c r="G35" s="27">
        <v>1.3320446596273865</v>
      </c>
      <c r="H35" s="27">
        <v>1.2825961502836922</v>
      </c>
      <c r="I35" s="27">
        <v>1.2613354244570281</v>
      </c>
      <c r="J35" s="27">
        <v>1.2507467753345758</v>
      </c>
      <c r="K35" s="27">
        <v>1.1967951625315092</v>
      </c>
      <c r="L35" s="27">
        <v>1.1456929256263086</v>
      </c>
      <c r="M35" s="27">
        <v>1.1209062285903117</v>
      </c>
      <c r="N35" s="27">
        <v>1.0966197459361158</v>
      </c>
      <c r="O35" s="27">
        <v>1.1055582907712731</v>
      </c>
      <c r="P35" s="27">
        <v>1.1864361353209156</v>
      </c>
      <c r="Q35" s="27">
        <v>1.1941377247218521</v>
      </c>
      <c r="R35" s="27">
        <v>1.1224686818506324</v>
      </c>
      <c r="S35" s="27">
        <v>1.0546806973887413</v>
      </c>
      <c r="T35" s="27">
        <v>1</v>
      </c>
      <c r="U35" s="27">
        <v>1.0013204517045531</v>
      </c>
      <c r="V35" s="27">
        <v>0.98560624632033245</v>
      </c>
      <c r="W35" s="27">
        <v>0.98186485495603204</v>
      </c>
      <c r="X35" s="27">
        <v>0.98809166873287968</v>
      </c>
      <c r="Y35" s="27">
        <v>0.98615593134826618</v>
      </c>
      <c r="Z35" s="27">
        <v>0.99601969553382719</v>
      </c>
      <c r="AA35" s="27">
        <v>0.99455088331116426</v>
      </c>
    </row>
    <row r="36" spans="1:27" x14ac:dyDescent="0.15">
      <c r="A36" s="8">
        <v>34</v>
      </c>
      <c r="B36" s="11" t="s">
        <v>173</v>
      </c>
      <c r="C36" s="27">
        <v>1.4289046805122714</v>
      </c>
      <c r="D36" s="27">
        <v>1.374428126577683</v>
      </c>
      <c r="E36" s="27">
        <v>1.3828665259237705</v>
      </c>
      <c r="F36" s="27">
        <v>1.3957640035552119</v>
      </c>
      <c r="G36" s="27">
        <v>1.361723549958207</v>
      </c>
      <c r="H36" s="27">
        <v>1.3114183758815012</v>
      </c>
      <c r="I36" s="27">
        <v>1.3013013495405827</v>
      </c>
      <c r="J36" s="27">
        <v>1.2728869207017104</v>
      </c>
      <c r="K36" s="27">
        <v>1.219360574182474</v>
      </c>
      <c r="L36" s="27">
        <v>1.1499419293820137</v>
      </c>
      <c r="M36" s="27">
        <v>1.1164915765956163</v>
      </c>
      <c r="N36" s="27">
        <v>1.1037643629089353</v>
      </c>
      <c r="O36" s="27">
        <v>1.1199453987662167</v>
      </c>
      <c r="P36" s="27">
        <v>1.1624033420750435</v>
      </c>
      <c r="Q36" s="27">
        <v>1.180571155166213</v>
      </c>
      <c r="R36" s="27">
        <v>1.109964761559211</v>
      </c>
      <c r="S36" s="27">
        <v>1.044199721061088</v>
      </c>
      <c r="T36" s="27">
        <v>1</v>
      </c>
      <c r="U36" s="27">
        <v>0.99020498258571721</v>
      </c>
      <c r="V36" s="27">
        <v>0.95012312646645525</v>
      </c>
      <c r="W36" s="27">
        <v>0.95197880796246892</v>
      </c>
      <c r="X36" s="27">
        <v>0.96070280377159722</v>
      </c>
      <c r="Y36" s="27">
        <v>0.96068565729793409</v>
      </c>
      <c r="Z36" s="27">
        <v>0.99281706476908493</v>
      </c>
      <c r="AA36" s="27">
        <v>1.0177869030827797</v>
      </c>
    </row>
    <row r="37" spans="1:27" x14ac:dyDescent="0.15">
      <c r="A37" s="8">
        <v>35</v>
      </c>
      <c r="B37" s="11" t="s">
        <v>174</v>
      </c>
      <c r="C37" s="27">
        <v>0.54257213648068625</v>
      </c>
      <c r="D37" s="27">
        <v>0.60220903545684767</v>
      </c>
      <c r="E37" s="27">
        <v>0.65013044920674523</v>
      </c>
      <c r="F37" s="27">
        <v>0.70093301334246139</v>
      </c>
      <c r="G37" s="27">
        <v>0.75192856712822576</v>
      </c>
      <c r="H37" s="27">
        <v>0.79678411205105049</v>
      </c>
      <c r="I37" s="27">
        <v>0.83485252596585247</v>
      </c>
      <c r="J37" s="27">
        <v>0.86865054378048134</v>
      </c>
      <c r="K37" s="27">
        <v>0.8769644078061456</v>
      </c>
      <c r="L37" s="27">
        <v>0.89465848518922542</v>
      </c>
      <c r="M37" s="27">
        <v>0.94036551686346415</v>
      </c>
      <c r="N37" s="27">
        <v>1.0055011977714459</v>
      </c>
      <c r="O37" s="27">
        <v>1.0312184382987968</v>
      </c>
      <c r="P37" s="27">
        <v>1.0724846669149417</v>
      </c>
      <c r="Q37" s="27">
        <v>1.1165950413640455</v>
      </c>
      <c r="R37" s="27">
        <v>1.0909668221790358</v>
      </c>
      <c r="S37" s="27">
        <v>1.0395252027634931</v>
      </c>
      <c r="T37" s="27">
        <v>1</v>
      </c>
      <c r="U37" s="27">
        <v>0.98567266224870442</v>
      </c>
      <c r="V37" s="27">
        <v>0.95822323066018256</v>
      </c>
      <c r="W37" s="27">
        <v>0.93869625347000907</v>
      </c>
      <c r="X37" s="27">
        <v>0.92489437767560223</v>
      </c>
      <c r="Y37" s="27">
        <v>0.92546141695103579</v>
      </c>
      <c r="Z37" s="27">
        <v>0.91088201357488374</v>
      </c>
      <c r="AA37" s="27">
        <v>0.91885403209982464</v>
      </c>
    </row>
    <row r="38" spans="1:27" x14ac:dyDescent="0.15">
      <c r="A38" s="8">
        <v>36</v>
      </c>
      <c r="B38" s="11" t="s">
        <v>175</v>
      </c>
      <c r="C38" s="27">
        <v>0.6343983831996175</v>
      </c>
      <c r="D38" s="27">
        <v>0.65613289431147248</v>
      </c>
      <c r="E38" s="27">
        <v>0.68868612334867096</v>
      </c>
      <c r="F38" s="27">
        <v>0.72122199872544557</v>
      </c>
      <c r="G38" s="27">
        <v>0.77692527830400782</v>
      </c>
      <c r="H38" s="27">
        <v>0.77510543777361773</v>
      </c>
      <c r="I38" s="27">
        <v>0.79927078613518154</v>
      </c>
      <c r="J38" s="27">
        <v>0.81096702471460336</v>
      </c>
      <c r="K38" s="27">
        <v>0.80539153856909773</v>
      </c>
      <c r="L38" s="27">
        <v>0.8117946997767207</v>
      </c>
      <c r="M38" s="27">
        <v>0.83732218188105523</v>
      </c>
      <c r="N38" s="27">
        <v>0.88436909133807928</v>
      </c>
      <c r="O38" s="27">
        <v>0.94711879710689206</v>
      </c>
      <c r="P38" s="27">
        <v>1.0071693630501806</v>
      </c>
      <c r="Q38" s="27">
        <v>1.0596252937388251</v>
      </c>
      <c r="R38" s="27">
        <v>1.043918470292702</v>
      </c>
      <c r="S38" s="27">
        <v>1.0189770498844002</v>
      </c>
      <c r="T38" s="27">
        <v>1</v>
      </c>
      <c r="U38" s="27">
        <v>0.98122699496413912</v>
      </c>
      <c r="V38" s="27">
        <v>0.95470627386816953</v>
      </c>
      <c r="W38" s="27">
        <v>0.94463305704530198</v>
      </c>
      <c r="X38" s="27">
        <v>0.96696340025209226</v>
      </c>
      <c r="Y38" s="27">
        <v>0.96995898178698692</v>
      </c>
      <c r="Z38" s="27">
        <v>0.96563450099084858</v>
      </c>
      <c r="AA38" s="27">
        <v>1.0036602689946712</v>
      </c>
    </row>
    <row r="39" spans="1:27" x14ac:dyDescent="0.15">
      <c r="A39" s="8">
        <v>37</v>
      </c>
      <c r="B39" s="11" t="s">
        <v>176</v>
      </c>
      <c r="C39" s="27">
        <v>0.95871392831787161</v>
      </c>
      <c r="D39" s="27">
        <v>0.86699955012684837</v>
      </c>
      <c r="E39" s="27">
        <v>0.79023403670424541</v>
      </c>
      <c r="F39" s="27">
        <v>0.73380226657488379</v>
      </c>
      <c r="G39" s="27">
        <v>0.70412573464554062</v>
      </c>
      <c r="H39" s="27">
        <v>0.67124529989329995</v>
      </c>
      <c r="I39" s="27">
        <v>0.64072882140857035</v>
      </c>
      <c r="J39" s="27">
        <v>0.60447893526925411</v>
      </c>
      <c r="K39" s="27">
        <v>0.59047507579488923</v>
      </c>
      <c r="L39" s="27">
        <v>0.56767576838253342</v>
      </c>
      <c r="M39" s="27">
        <v>0.55564504167141093</v>
      </c>
      <c r="N39" s="27">
        <v>0.57619257868151508</v>
      </c>
      <c r="O39" s="27">
        <v>0.59162400030428308</v>
      </c>
      <c r="P39" s="27">
        <v>0.68476832243892238</v>
      </c>
      <c r="Q39" s="27">
        <v>0.78639905453664993</v>
      </c>
      <c r="R39" s="27">
        <v>0.84962777659864652</v>
      </c>
      <c r="S39" s="27">
        <v>0.88412025172775177</v>
      </c>
      <c r="T39" s="27">
        <v>1</v>
      </c>
      <c r="U39" s="27">
        <v>1.1110372202348866</v>
      </c>
      <c r="V39" s="27">
        <v>1.2272697798525689</v>
      </c>
      <c r="W39" s="27">
        <v>1.4143381948783567</v>
      </c>
      <c r="X39" s="27">
        <v>1.6127811637714717</v>
      </c>
      <c r="Y39" s="27">
        <v>1.737959737988269</v>
      </c>
      <c r="Z39" s="27">
        <v>1.8127446627034398</v>
      </c>
      <c r="AA39" s="27">
        <v>1.8807732500086176</v>
      </c>
    </row>
    <row r="40" spans="1:27" x14ac:dyDescent="0.15">
      <c r="A40" s="8">
        <v>38</v>
      </c>
      <c r="B40" s="11" t="s">
        <v>177</v>
      </c>
      <c r="C40" s="27">
        <v>0.87161237459542218</v>
      </c>
      <c r="D40" s="27">
        <v>0.82868535853328684</v>
      </c>
      <c r="E40" s="27">
        <v>0.80273506516736437</v>
      </c>
      <c r="F40" s="27">
        <v>0.79412260596118844</v>
      </c>
      <c r="G40" s="27">
        <v>0.8335378858411685</v>
      </c>
      <c r="H40" s="27">
        <v>0.83434086199535307</v>
      </c>
      <c r="I40" s="27">
        <v>0.84627598285856387</v>
      </c>
      <c r="J40" s="27">
        <v>0.86307099329657622</v>
      </c>
      <c r="K40" s="27">
        <v>0.86534059631799787</v>
      </c>
      <c r="L40" s="27">
        <v>0.8845096414244632</v>
      </c>
      <c r="M40" s="27">
        <v>0.9182298887144158</v>
      </c>
      <c r="N40" s="27">
        <v>0.96242502358281534</v>
      </c>
      <c r="O40" s="27">
        <v>0.97743920082366231</v>
      </c>
      <c r="P40" s="27">
        <v>0.9958158862790637</v>
      </c>
      <c r="Q40" s="27">
        <v>1.0248626938483658</v>
      </c>
      <c r="R40" s="27">
        <v>1.0297155197948664</v>
      </c>
      <c r="S40" s="27">
        <v>1.0107228558071699</v>
      </c>
      <c r="T40" s="27">
        <v>1</v>
      </c>
      <c r="U40" s="27">
        <v>1.0309508104045597</v>
      </c>
      <c r="V40" s="27">
        <v>1.0466604628345493</v>
      </c>
      <c r="W40" s="27">
        <v>1.0552860328524492</v>
      </c>
      <c r="X40" s="27">
        <v>1.0670380630326457</v>
      </c>
      <c r="Y40" s="27">
        <v>1.0681597157101455</v>
      </c>
      <c r="Z40" s="27">
        <v>1.0714318811368075</v>
      </c>
      <c r="AA40" s="27">
        <v>1.0872431164550518</v>
      </c>
    </row>
    <row r="41" spans="1:27" x14ac:dyDescent="0.15">
      <c r="A41" s="8">
        <v>39</v>
      </c>
      <c r="B41" s="11" t="s">
        <v>178</v>
      </c>
      <c r="C41" s="27">
        <v>2.2894121514143544</v>
      </c>
      <c r="D41" s="27">
        <v>2.0700129313053641</v>
      </c>
      <c r="E41" s="27">
        <v>1.8336362979775955</v>
      </c>
      <c r="F41" s="27">
        <v>1.6438370880457009</v>
      </c>
      <c r="G41" s="27">
        <v>1.5802886299397625</v>
      </c>
      <c r="H41" s="27">
        <v>1.4303701704078637</v>
      </c>
      <c r="I41" s="27">
        <v>1.3793224022134896</v>
      </c>
      <c r="J41" s="27">
        <v>1.2258374331221435</v>
      </c>
      <c r="K41" s="27">
        <v>1.1716904934036227</v>
      </c>
      <c r="L41" s="27">
        <v>1.0385037753089339</v>
      </c>
      <c r="M41" s="27">
        <v>1.012533513362194</v>
      </c>
      <c r="N41" s="27">
        <v>1.0520094503599213</v>
      </c>
      <c r="O41" s="27">
        <v>1.0613032196439711</v>
      </c>
      <c r="P41" s="27">
        <v>1.0294601918427768</v>
      </c>
      <c r="Q41" s="27">
        <v>1.0904840184447846</v>
      </c>
      <c r="R41" s="27">
        <v>1.0707614063107145</v>
      </c>
      <c r="S41" s="27">
        <v>0.98567076816997246</v>
      </c>
      <c r="T41" s="27">
        <v>1</v>
      </c>
      <c r="U41" s="27">
        <v>1.1277459766482227</v>
      </c>
      <c r="V41" s="27">
        <v>1.1750016017788516</v>
      </c>
      <c r="W41" s="27">
        <v>1.2844070952785132</v>
      </c>
      <c r="X41" s="27">
        <v>1.4025449828050427</v>
      </c>
      <c r="Y41" s="27">
        <v>1.3797229807938114</v>
      </c>
      <c r="Z41" s="27">
        <v>1.4038485325665162</v>
      </c>
      <c r="AA41" s="27">
        <v>1.3370552987906494</v>
      </c>
    </row>
    <row r="42" spans="1:27" x14ac:dyDescent="0.15">
      <c r="A42" s="8">
        <v>40</v>
      </c>
      <c r="B42" s="11" t="s">
        <v>179</v>
      </c>
      <c r="C42" s="27">
        <v>0.4959762577614969</v>
      </c>
      <c r="D42" s="27">
        <v>0.55010551789738449</v>
      </c>
      <c r="E42" s="27">
        <v>0.59080088863588986</v>
      </c>
      <c r="F42" s="27">
        <v>0.62016189686148648</v>
      </c>
      <c r="G42" s="27">
        <v>0.65864183712128388</v>
      </c>
      <c r="H42" s="27">
        <v>0.67765139961737264</v>
      </c>
      <c r="I42" s="27">
        <v>0.77948517705012699</v>
      </c>
      <c r="J42" s="27">
        <v>0.87077982767272066</v>
      </c>
      <c r="K42" s="27">
        <v>0.84391951181015024</v>
      </c>
      <c r="L42" s="27">
        <v>0.83340539229534105</v>
      </c>
      <c r="M42" s="27">
        <v>0.88200713852891743</v>
      </c>
      <c r="N42" s="27">
        <v>0.91238146415666421</v>
      </c>
      <c r="O42" s="27">
        <v>0.9653638355943106</v>
      </c>
      <c r="P42" s="27">
        <v>1.0178531248016409</v>
      </c>
      <c r="Q42" s="27">
        <v>1.0893755438400436</v>
      </c>
      <c r="R42" s="27">
        <v>1.0521736201723026</v>
      </c>
      <c r="S42" s="27">
        <v>1.0028612563475054</v>
      </c>
      <c r="T42" s="27">
        <v>1</v>
      </c>
      <c r="U42" s="27">
        <v>0.98104499971605119</v>
      </c>
      <c r="V42" s="27">
        <v>0.92346057881876409</v>
      </c>
      <c r="W42" s="27">
        <v>0.90415585491679584</v>
      </c>
      <c r="X42" s="27">
        <v>0.92795868622987965</v>
      </c>
      <c r="Y42" s="27">
        <v>0.91366032332236635</v>
      </c>
      <c r="Z42" s="27">
        <v>0.89841490294692539</v>
      </c>
      <c r="AA42" s="27">
        <v>0.9719098597640764</v>
      </c>
    </row>
    <row r="43" spans="1:27" x14ac:dyDescent="0.15">
      <c r="A43" s="8">
        <v>41</v>
      </c>
      <c r="B43" s="11" t="s">
        <v>180</v>
      </c>
      <c r="C43" s="27">
        <v>0.55489292458375061</v>
      </c>
      <c r="D43" s="27">
        <v>0.61874608894174732</v>
      </c>
      <c r="E43" s="27">
        <v>0.69053430925769421</v>
      </c>
      <c r="F43" s="27">
        <v>0.75832957666563638</v>
      </c>
      <c r="G43" s="27">
        <v>0.81359525735426741</v>
      </c>
      <c r="H43" s="27">
        <v>0.84807077270756981</v>
      </c>
      <c r="I43" s="27">
        <v>0.89151346436805079</v>
      </c>
      <c r="J43" s="27">
        <v>0.91742099099326946</v>
      </c>
      <c r="K43" s="27">
        <v>0.92770170412697872</v>
      </c>
      <c r="L43" s="27">
        <v>0.92456736883312807</v>
      </c>
      <c r="M43" s="27">
        <v>0.92314366861677299</v>
      </c>
      <c r="N43" s="27">
        <v>0.93569796105140368</v>
      </c>
      <c r="O43" s="27">
        <v>0.9889506087433233</v>
      </c>
      <c r="P43" s="27">
        <v>1.0405067502779866</v>
      </c>
      <c r="Q43" s="27">
        <v>1.066537181571193</v>
      </c>
      <c r="R43" s="27">
        <v>1.0376873900115515</v>
      </c>
      <c r="S43" s="27">
        <v>1.0121409245019559</v>
      </c>
      <c r="T43" s="27">
        <v>1</v>
      </c>
      <c r="U43" s="27">
        <v>0.99588985502961547</v>
      </c>
      <c r="V43" s="27">
        <v>0.97958064808627932</v>
      </c>
      <c r="W43" s="27">
        <v>0.96242521377477142</v>
      </c>
      <c r="X43" s="27">
        <v>0.97466443279568671</v>
      </c>
      <c r="Y43" s="27">
        <v>0.98961908645683339</v>
      </c>
      <c r="Z43" s="27">
        <v>1.0157902126525427</v>
      </c>
      <c r="AA43" s="27">
        <v>1.060056519971176</v>
      </c>
    </row>
    <row r="44" spans="1:27" x14ac:dyDescent="0.15">
      <c r="A44" s="8">
        <v>42</v>
      </c>
      <c r="B44" s="11" t="s">
        <v>181</v>
      </c>
      <c r="C44" s="27">
        <v>0.50029480037304741</v>
      </c>
      <c r="D44" s="27">
        <v>0.56548581026583067</v>
      </c>
      <c r="E44" s="27">
        <v>0.62085189104843808</v>
      </c>
      <c r="F44" s="27">
        <v>0.68037158249344909</v>
      </c>
      <c r="G44" s="27">
        <v>0.72857187482462549</v>
      </c>
      <c r="H44" s="27">
        <v>0.76583272705864791</v>
      </c>
      <c r="I44" s="27">
        <v>0.81222562949841337</v>
      </c>
      <c r="J44" s="27">
        <v>0.8448841597716813</v>
      </c>
      <c r="K44" s="27">
        <v>0.85525292520392215</v>
      </c>
      <c r="L44" s="27">
        <v>0.88053755070886441</v>
      </c>
      <c r="M44" s="27">
        <v>0.89848990113537575</v>
      </c>
      <c r="N44" s="27">
        <v>0.94108576024740231</v>
      </c>
      <c r="O44" s="27">
        <v>0.96834716975013024</v>
      </c>
      <c r="P44" s="27">
        <v>0.99870650082923518</v>
      </c>
      <c r="Q44" s="27">
        <v>1.0269656600736286</v>
      </c>
      <c r="R44" s="27">
        <v>1.0037041837356029</v>
      </c>
      <c r="S44" s="27">
        <v>0.98666768099662472</v>
      </c>
      <c r="T44" s="27">
        <v>1</v>
      </c>
      <c r="U44" s="27">
        <v>1.019187161282056</v>
      </c>
      <c r="V44" s="27">
        <v>1.03185947102607</v>
      </c>
      <c r="W44" s="27">
        <v>1.0667524994883866</v>
      </c>
      <c r="X44" s="27">
        <v>1.1064505558814151</v>
      </c>
      <c r="Y44" s="27">
        <v>1.1445392556303053</v>
      </c>
      <c r="Z44" s="27">
        <v>1.1812159864105742</v>
      </c>
      <c r="AA44" s="27">
        <v>1.2296402861829236</v>
      </c>
    </row>
    <row r="45" spans="1:27" x14ac:dyDescent="0.15">
      <c r="A45" s="8">
        <v>43</v>
      </c>
      <c r="B45" s="11" t="s">
        <v>182</v>
      </c>
      <c r="C45" s="27">
        <v>1.1398138768974453</v>
      </c>
      <c r="D45" s="27">
        <v>1.1908435692115895</v>
      </c>
      <c r="E45" s="27">
        <v>1.2391725485174649</v>
      </c>
      <c r="F45" s="27">
        <v>1.3054437626318394</v>
      </c>
      <c r="G45" s="27">
        <v>1.3594510413852126</v>
      </c>
      <c r="H45" s="27">
        <v>1.3662677124149505</v>
      </c>
      <c r="I45" s="27">
        <v>1.4007768719254936</v>
      </c>
      <c r="J45" s="27">
        <v>1.4380311780043817</v>
      </c>
      <c r="K45" s="27">
        <v>1.3942430676244801</v>
      </c>
      <c r="L45" s="27">
        <v>1.3322441951280417</v>
      </c>
      <c r="M45" s="27">
        <v>1.288174263818894</v>
      </c>
      <c r="N45" s="27">
        <v>1.2377516712321459</v>
      </c>
      <c r="O45" s="27">
        <v>1.2095921964523249</v>
      </c>
      <c r="P45" s="27">
        <v>1.1873573699951043</v>
      </c>
      <c r="Q45" s="27">
        <v>1.1527266884521066</v>
      </c>
      <c r="R45" s="27">
        <v>1.082440362030437</v>
      </c>
      <c r="S45" s="27">
        <v>1.0400451879894832</v>
      </c>
      <c r="T45" s="27">
        <v>1</v>
      </c>
      <c r="U45" s="27">
        <v>0.94747101200204598</v>
      </c>
      <c r="V45" s="27">
        <v>0.89453330744608606</v>
      </c>
      <c r="W45" s="27">
        <v>0.85212676344106764</v>
      </c>
      <c r="X45" s="27">
        <v>0.81601582082091306</v>
      </c>
      <c r="Y45" s="27">
        <v>0.78202831384781002</v>
      </c>
      <c r="Z45" s="27">
        <v>0.75348302039064996</v>
      </c>
      <c r="AA45" s="27">
        <v>0.72747436348555272</v>
      </c>
    </row>
    <row r="46" spans="1:27" x14ac:dyDescent="0.15">
      <c r="A46" s="8">
        <v>44</v>
      </c>
      <c r="B46" s="11" t="s">
        <v>183</v>
      </c>
      <c r="C46" s="27">
        <v>0.70682659062373654</v>
      </c>
      <c r="D46" s="27">
        <v>0.7021714514572388</v>
      </c>
      <c r="E46" s="27">
        <v>0.72130944094326377</v>
      </c>
      <c r="F46" s="27">
        <v>0.75049903199425938</v>
      </c>
      <c r="G46" s="27">
        <v>0.79166451837802321</v>
      </c>
      <c r="H46" s="27">
        <v>0.81997321878025908</v>
      </c>
      <c r="I46" s="27">
        <v>0.87029508601066685</v>
      </c>
      <c r="J46" s="27">
        <v>0.92245728959303963</v>
      </c>
      <c r="K46" s="27">
        <v>0.96979908762356337</v>
      </c>
      <c r="L46" s="27">
        <v>0.98721094496248052</v>
      </c>
      <c r="M46" s="27">
        <v>1.0364944142009169</v>
      </c>
      <c r="N46" s="27">
        <v>1.0837385627103944</v>
      </c>
      <c r="O46" s="27">
        <v>1.1373810772380133</v>
      </c>
      <c r="P46" s="27">
        <v>1.1591112787523472</v>
      </c>
      <c r="Q46" s="27">
        <v>1.1322053994428005</v>
      </c>
      <c r="R46" s="27">
        <v>1.0723554039929619</v>
      </c>
      <c r="S46" s="27">
        <v>1.029590926337836</v>
      </c>
      <c r="T46" s="27">
        <v>1</v>
      </c>
      <c r="U46" s="27">
        <v>0.96628341793798411</v>
      </c>
      <c r="V46" s="27">
        <v>0.94917629802891601</v>
      </c>
      <c r="W46" s="27">
        <v>0.92223306170738462</v>
      </c>
      <c r="X46" s="27">
        <v>0.91585833631430658</v>
      </c>
      <c r="Y46" s="27">
        <v>0.94983071503720207</v>
      </c>
      <c r="Z46" s="27">
        <v>0.94879553735070521</v>
      </c>
      <c r="AA46" s="27">
        <v>0.92345827716856066</v>
      </c>
    </row>
    <row r="47" spans="1:27" x14ac:dyDescent="0.15">
      <c r="A47" s="8">
        <v>45</v>
      </c>
      <c r="B47" s="11" t="s">
        <v>184</v>
      </c>
      <c r="C47" s="27">
        <v>0.53226938499037901</v>
      </c>
      <c r="D47" s="27">
        <v>0.62184831386509565</v>
      </c>
      <c r="E47" s="27">
        <v>0.764391867466923</v>
      </c>
      <c r="F47" s="27">
        <v>0.85480640954879594</v>
      </c>
      <c r="G47" s="27">
        <v>0.8763116114762517</v>
      </c>
      <c r="H47" s="27">
        <v>0.91133154439522712</v>
      </c>
      <c r="I47" s="27">
        <v>0.94014091711727032</v>
      </c>
      <c r="J47" s="27">
        <v>0.95341712579245563</v>
      </c>
      <c r="K47" s="27">
        <v>0.89442628137285096</v>
      </c>
      <c r="L47" s="27">
        <v>0.87339828671723752</v>
      </c>
      <c r="M47" s="27">
        <v>0.88161184199225406</v>
      </c>
      <c r="N47" s="27">
        <v>0.90573869482605585</v>
      </c>
      <c r="O47" s="27">
        <v>0.91096411414366041</v>
      </c>
      <c r="P47" s="27">
        <v>1.0052913532866521</v>
      </c>
      <c r="Q47" s="27">
        <v>1.0060277235594914</v>
      </c>
      <c r="R47" s="27">
        <v>0.98614092601579106</v>
      </c>
      <c r="S47" s="27">
        <v>0.99387681255376881</v>
      </c>
      <c r="T47" s="27">
        <v>1</v>
      </c>
      <c r="U47" s="27">
        <v>1.0040724866976904</v>
      </c>
      <c r="V47" s="27">
        <v>1.0023372494102054</v>
      </c>
      <c r="W47" s="27">
        <v>1.0008974212700668</v>
      </c>
      <c r="X47" s="27">
        <v>1.0124177859231056</v>
      </c>
      <c r="Y47" s="27">
        <v>1.0089231671620444</v>
      </c>
      <c r="Z47" s="27">
        <v>1.1141127728555533</v>
      </c>
      <c r="AA47" s="27">
        <v>1.136358945404075</v>
      </c>
    </row>
    <row r="48" spans="1:27" x14ac:dyDescent="0.15">
      <c r="A48" s="8">
        <v>46</v>
      </c>
      <c r="B48" s="11" t="s">
        <v>185</v>
      </c>
      <c r="C48" s="27">
        <v>0.39277294854008066</v>
      </c>
      <c r="D48" s="27">
        <v>0.40704150513718351</v>
      </c>
      <c r="E48" s="27">
        <v>0.45128770481675529</v>
      </c>
      <c r="F48" s="27">
        <v>0.55269296352628017</v>
      </c>
      <c r="G48" s="27">
        <v>0.61549279973946824</v>
      </c>
      <c r="H48" s="27">
        <v>0.68281199189313413</v>
      </c>
      <c r="I48" s="27">
        <v>0.75677605815995086</v>
      </c>
      <c r="J48" s="27">
        <v>0.79823572935618781</v>
      </c>
      <c r="K48" s="27">
        <v>0.79046917544171591</v>
      </c>
      <c r="L48" s="27">
        <v>0.89300241695459504</v>
      </c>
      <c r="M48" s="27">
        <v>0.99193543464371325</v>
      </c>
      <c r="N48" s="27">
        <v>1.0777857482797373</v>
      </c>
      <c r="O48" s="27">
        <v>1.1042862540652565</v>
      </c>
      <c r="P48" s="27">
        <v>1.0696348004742258</v>
      </c>
      <c r="Q48" s="27">
        <v>1.0877471081665615</v>
      </c>
      <c r="R48" s="27">
        <v>1.0491245286666826</v>
      </c>
      <c r="S48" s="27">
        <v>1.0308074752228296</v>
      </c>
      <c r="T48" s="27">
        <v>1</v>
      </c>
      <c r="U48" s="27">
        <v>1.0479248746626701</v>
      </c>
      <c r="V48" s="27">
        <v>0.98548040485294097</v>
      </c>
      <c r="W48" s="27">
        <v>1.1064060114572127</v>
      </c>
      <c r="X48" s="27">
        <v>1.2180220785008693</v>
      </c>
      <c r="Y48" s="27">
        <v>1.2580337519230846</v>
      </c>
      <c r="Z48" s="27">
        <v>1.278442304403723</v>
      </c>
      <c r="AA48" s="27">
        <v>1.2875916585694471</v>
      </c>
    </row>
    <row r="49" spans="1:27" x14ac:dyDescent="0.15">
      <c r="A49" s="8">
        <v>47</v>
      </c>
      <c r="B49" s="11" t="s">
        <v>186</v>
      </c>
      <c r="C49" s="27">
        <v>0.69432850499437493</v>
      </c>
      <c r="D49" s="27">
        <v>0.74145814242775798</v>
      </c>
      <c r="E49" s="27">
        <v>0.78417657520372819</v>
      </c>
      <c r="F49" s="27">
        <v>0.80810189311629022</v>
      </c>
      <c r="G49" s="27">
        <v>0.85401187717633587</v>
      </c>
      <c r="H49" s="27">
        <v>0.87982834884583982</v>
      </c>
      <c r="I49" s="27">
        <v>0.90880539436931018</v>
      </c>
      <c r="J49" s="27">
        <v>0.95576128491991041</v>
      </c>
      <c r="K49" s="27">
        <v>0.99055160640338868</v>
      </c>
      <c r="L49" s="27">
        <v>0.96623628154181262</v>
      </c>
      <c r="M49" s="27">
        <v>0.96043801835176734</v>
      </c>
      <c r="N49" s="27">
        <v>0.96730670752520442</v>
      </c>
      <c r="O49" s="27">
        <v>0.99691152122369275</v>
      </c>
      <c r="P49" s="27">
        <v>1.0476918690578179</v>
      </c>
      <c r="Q49" s="27">
        <v>1.0544186095187849</v>
      </c>
      <c r="R49" s="27">
        <v>1.0404251043402988</v>
      </c>
      <c r="S49" s="27">
        <v>1.0097969239580973</v>
      </c>
      <c r="T49" s="27">
        <v>1</v>
      </c>
      <c r="U49" s="27">
        <v>0.9527599025461494</v>
      </c>
      <c r="V49" s="27">
        <v>0.94954420416868057</v>
      </c>
      <c r="W49" s="27">
        <v>0.86771437913109151</v>
      </c>
      <c r="X49" s="27">
        <v>0.7941665486722872</v>
      </c>
      <c r="Y49" s="27">
        <v>0.73146998121047602</v>
      </c>
      <c r="Z49" s="27">
        <v>0.67438921779337846</v>
      </c>
      <c r="AA49" s="27">
        <v>0.61680307178392746</v>
      </c>
    </row>
    <row r="50" spans="1:27" x14ac:dyDescent="0.15">
      <c r="A50" s="8">
        <v>48</v>
      </c>
      <c r="B50" s="11" t="s">
        <v>187</v>
      </c>
      <c r="C50" s="27">
        <v>0.92058392423389412</v>
      </c>
      <c r="D50" s="27">
        <v>0.97329681250547517</v>
      </c>
      <c r="E50" s="27">
        <v>1.02451288869824</v>
      </c>
      <c r="F50" s="27">
        <v>1.065152611960994</v>
      </c>
      <c r="G50" s="27">
        <v>1.0963480244321964</v>
      </c>
      <c r="H50" s="27">
        <v>1.1098324705757896</v>
      </c>
      <c r="I50" s="27">
        <v>1.1287010604186181</v>
      </c>
      <c r="J50" s="27">
        <v>1.1510138576955795</v>
      </c>
      <c r="K50" s="27">
        <v>1.1413443057999462</v>
      </c>
      <c r="L50" s="27">
        <v>1.1216366581163735</v>
      </c>
      <c r="M50" s="27">
        <v>1.1098015157727894</v>
      </c>
      <c r="N50" s="27">
        <v>1.1098006358864356</v>
      </c>
      <c r="O50" s="27">
        <v>1.1062495567544097</v>
      </c>
      <c r="P50" s="27">
        <v>1.108931364514099</v>
      </c>
      <c r="Q50" s="27">
        <v>1.1040966432564374</v>
      </c>
      <c r="R50" s="27">
        <v>1.0684460340475632</v>
      </c>
      <c r="S50" s="27">
        <v>1.0347016351226426</v>
      </c>
      <c r="T50" s="27">
        <v>1</v>
      </c>
      <c r="U50" s="27">
        <v>0.9769095887356779</v>
      </c>
      <c r="V50" s="27">
        <v>0.95220853112157011</v>
      </c>
      <c r="W50" s="27">
        <v>0.93238600373630798</v>
      </c>
      <c r="X50" s="27">
        <v>0.91715275990987433</v>
      </c>
      <c r="Y50" s="27">
        <v>0.90603232073830375</v>
      </c>
      <c r="Z50" s="27">
        <v>0.88671238507536054</v>
      </c>
      <c r="AA50" s="27">
        <v>0.86589816810625631</v>
      </c>
    </row>
    <row r="51" spans="1:27" x14ac:dyDescent="0.15">
      <c r="A51" s="8">
        <v>49</v>
      </c>
      <c r="B51" s="11" t="s">
        <v>188</v>
      </c>
      <c r="C51" s="27">
        <v>0.93716087735281772</v>
      </c>
      <c r="D51" s="27">
        <v>0.94052128622619668</v>
      </c>
      <c r="E51" s="27">
        <v>0.96761945601864052</v>
      </c>
      <c r="F51" s="27">
        <v>1.0058350970962491</v>
      </c>
      <c r="G51" s="27">
        <v>1.0431844823248388</v>
      </c>
      <c r="H51" s="27">
        <v>1.0695216171292665</v>
      </c>
      <c r="I51" s="27">
        <v>1.0793754565308689</v>
      </c>
      <c r="J51" s="27">
        <v>1.0997713725965257</v>
      </c>
      <c r="K51" s="27">
        <v>1.1428150494693337</v>
      </c>
      <c r="L51" s="27">
        <v>1.1828290701679851</v>
      </c>
      <c r="M51" s="27">
        <v>1.1891327827290554</v>
      </c>
      <c r="N51" s="27">
        <v>1.2338680459436908</v>
      </c>
      <c r="O51" s="27">
        <v>1.2592171273144126</v>
      </c>
      <c r="P51" s="27">
        <v>1.1898535501025989</v>
      </c>
      <c r="Q51" s="27">
        <v>1.1411623496103371</v>
      </c>
      <c r="R51" s="27">
        <v>1.0594641174854422</v>
      </c>
      <c r="S51" s="27">
        <v>0.97070148599352379</v>
      </c>
      <c r="T51" s="27">
        <v>1</v>
      </c>
      <c r="U51" s="27">
        <v>0.95293924170918565</v>
      </c>
      <c r="V51" s="27">
        <v>0.91110314498537226</v>
      </c>
      <c r="W51" s="27">
        <v>0.8665159434455304</v>
      </c>
      <c r="X51" s="27">
        <v>0.83821012755778779</v>
      </c>
      <c r="Y51" s="27">
        <v>0.83195015111555426</v>
      </c>
      <c r="Z51" s="27">
        <v>0.83448532907609396</v>
      </c>
      <c r="AA51" s="27">
        <v>0.83711271277885457</v>
      </c>
    </row>
    <row r="52" spans="1:27" x14ac:dyDescent="0.15">
      <c r="A52" s="8">
        <v>50</v>
      </c>
      <c r="B52" s="11" t="s">
        <v>189</v>
      </c>
      <c r="C52" s="27">
        <v>0.59246720362252048</v>
      </c>
      <c r="D52" s="27">
        <v>0.58874655518370034</v>
      </c>
      <c r="E52" s="27">
        <v>0.59842318807107386</v>
      </c>
      <c r="F52" s="27">
        <v>0.63018370627598896</v>
      </c>
      <c r="G52" s="27">
        <v>0.66929929484934547</v>
      </c>
      <c r="H52" s="27">
        <v>0.67197497994159294</v>
      </c>
      <c r="I52" s="27">
        <v>0.67131526593270707</v>
      </c>
      <c r="J52" s="27">
        <v>0.68645640256955009</v>
      </c>
      <c r="K52" s="27">
        <v>0.67294908690839572</v>
      </c>
      <c r="L52" s="27">
        <v>0.6885528550156178</v>
      </c>
      <c r="M52" s="27">
        <v>0.71191809403387862</v>
      </c>
      <c r="N52" s="27">
        <v>0.76683137530910661</v>
      </c>
      <c r="O52" s="27">
        <v>0.80949077496568733</v>
      </c>
      <c r="P52" s="27">
        <v>0.93168400350680702</v>
      </c>
      <c r="Q52" s="27">
        <v>1.016471337734169</v>
      </c>
      <c r="R52" s="27">
        <v>1.0328767650759882</v>
      </c>
      <c r="S52" s="27">
        <v>1.0402171724394511</v>
      </c>
      <c r="T52" s="27">
        <v>1</v>
      </c>
      <c r="U52" s="27">
        <v>1.0358876490353963</v>
      </c>
      <c r="V52" s="27">
        <v>1.0879036004215095</v>
      </c>
      <c r="W52" s="27">
        <v>1.1661759923973871</v>
      </c>
      <c r="X52" s="27">
        <v>1.2629759033848809</v>
      </c>
      <c r="Y52" s="27">
        <v>1.356527810746456</v>
      </c>
      <c r="Z52" s="27">
        <v>1.4317473709835853</v>
      </c>
      <c r="AA52" s="27">
        <v>1.5169280326312087</v>
      </c>
    </row>
    <row r="53" spans="1:27" x14ac:dyDescent="0.15">
      <c r="A53" s="8">
        <v>51</v>
      </c>
      <c r="B53" s="11" t="s">
        <v>190</v>
      </c>
      <c r="C53" s="27">
        <v>0.96785212304634405</v>
      </c>
      <c r="D53" s="27">
        <v>0.92592017613355648</v>
      </c>
      <c r="E53" s="27">
        <v>0.89776722382782348</v>
      </c>
      <c r="F53" s="27">
        <v>0.89274560958760674</v>
      </c>
      <c r="G53" s="27">
        <v>0.90331672963528897</v>
      </c>
      <c r="H53" s="27">
        <v>0.92236129593352689</v>
      </c>
      <c r="I53" s="27">
        <v>0.9243369481150383</v>
      </c>
      <c r="J53" s="27">
        <v>0.92563772792222665</v>
      </c>
      <c r="K53" s="27">
        <v>0.95556141857849597</v>
      </c>
      <c r="L53" s="27">
        <v>0.98450701839157784</v>
      </c>
      <c r="M53" s="27">
        <v>0.99003958517272395</v>
      </c>
      <c r="N53" s="27">
        <v>1.0097562547364078</v>
      </c>
      <c r="O53" s="27">
        <v>1.044875788136348</v>
      </c>
      <c r="P53" s="27">
        <v>1.1061271529518695</v>
      </c>
      <c r="Q53" s="27">
        <v>1.1271353851058559</v>
      </c>
      <c r="R53" s="27">
        <v>1.0849551292909227</v>
      </c>
      <c r="S53" s="27">
        <v>1.0398743124009406</v>
      </c>
      <c r="T53" s="27">
        <v>1</v>
      </c>
      <c r="U53" s="27">
        <v>0.95567657288208929</v>
      </c>
      <c r="V53" s="27">
        <v>0.93026916220042966</v>
      </c>
      <c r="W53" s="27">
        <v>0.92127508281978587</v>
      </c>
      <c r="X53" s="27">
        <v>0.93272219790592337</v>
      </c>
      <c r="Y53" s="27">
        <v>0.99314071607401988</v>
      </c>
      <c r="Z53" s="27">
        <v>1.019407041227975</v>
      </c>
      <c r="AA53" s="27">
        <v>1.0133998601380909</v>
      </c>
    </row>
    <row r="54" spans="1:27" x14ac:dyDescent="0.15">
      <c r="A54" s="8">
        <v>52</v>
      </c>
      <c r="B54" s="11" t="s">
        <v>191</v>
      </c>
      <c r="C54" s="27">
        <v>0.92299768873710508</v>
      </c>
      <c r="D54" s="27">
        <v>0.95266960383533161</v>
      </c>
      <c r="E54" s="27">
        <v>0.99732498141480874</v>
      </c>
      <c r="F54" s="27">
        <v>1.0703870676424843</v>
      </c>
      <c r="G54" s="27">
        <v>1.106863824587647</v>
      </c>
      <c r="H54" s="27">
        <v>1.1116904603477198</v>
      </c>
      <c r="I54" s="27">
        <v>1.1100689687939451</v>
      </c>
      <c r="J54" s="27">
        <v>1.1117051209143252</v>
      </c>
      <c r="K54" s="27">
        <v>1.0988318677394096</v>
      </c>
      <c r="L54" s="27">
        <v>1.0947552535384795</v>
      </c>
      <c r="M54" s="27">
        <v>1.0634680152234144</v>
      </c>
      <c r="N54" s="27">
        <v>1.0863303067341887</v>
      </c>
      <c r="O54" s="27">
        <v>1.0874993046554589</v>
      </c>
      <c r="P54" s="27">
        <v>1.0956360854968237</v>
      </c>
      <c r="Q54" s="27">
        <v>1.0677545018618657</v>
      </c>
      <c r="R54" s="27">
        <v>1.035743361402585</v>
      </c>
      <c r="S54" s="27">
        <v>1.0272307094817505</v>
      </c>
      <c r="T54" s="27">
        <v>1</v>
      </c>
      <c r="U54" s="27">
        <v>0.96810475190530809</v>
      </c>
      <c r="V54" s="27">
        <v>0.94689643306472759</v>
      </c>
      <c r="W54" s="27">
        <v>0.92551117497494917</v>
      </c>
      <c r="X54" s="27">
        <v>0.90923174189985634</v>
      </c>
      <c r="Y54" s="27">
        <v>0.89471263419093883</v>
      </c>
      <c r="Z54" s="27">
        <v>0.86030770411125035</v>
      </c>
      <c r="AA54" s="27">
        <v>0.84181010846291981</v>
      </c>
    </row>
    <row r="55" spans="1:27" x14ac:dyDescent="0.15">
      <c r="A55" s="8">
        <v>53</v>
      </c>
      <c r="B55" s="11" t="s">
        <v>192</v>
      </c>
      <c r="C55" s="27">
        <v>1.1692724188514287</v>
      </c>
      <c r="D55" s="27">
        <v>1.1905781329589182</v>
      </c>
      <c r="E55" s="27">
        <v>1.2035193998563274</v>
      </c>
      <c r="F55" s="27">
        <v>1.2191304508770953</v>
      </c>
      <c r="G55" s="27">
        <v>1.1842903543151804</v>
      </c>
      <c r="H55" s="27">
        <v>1.1107854994156439</v>
      </c>
      <c r="I55" s="27">
        <v>1.0575312578362277</v>
      </c>
      <c r="J55" s="27">
        <v>1.0107598781040441</v>
      </c>
      <c r="K55" s="27">
        <v>0.95309189872092959</v>
      </c>
      <c r="L55" s="27">
        <v>0.91269286349728618</v>
      </c>
      <c r="M55" s="27">
        <v>0.89891611592906751</v>
      </c>
      <c r="N55" s="27">
        <v>0.9276198477414852</v>
      </c>
      <c r="O55" s="27">
        <v>0.94030701016222029</v>
      </c>
      <c r="P55" s="27">
        <v>1.0110011648278094</v>
      </c>
      <c r="Q55" s="27">
        <v>1.0349522847090287</v>
      </c>
      <c r="R55" s="27">
        <v>0.98999810006845756</v>
      </c>
      <c r="S55" s="27">
        <v>0.97651302727731493</v>
      </c>
      <c r="T55" s="27">
        <v>1</v>
      </c>
      <c r="U55" s="27">
        <v>1.003097400079709</v>
      </c>
      <c r="V55" s="27">
        <v>1.0183186879665742</v>
      </c>
      <c r="W55" s="27">
        <v>1.0252369220726709</v>
      </c>
      <c r="X55" s="27">
        <v>1.0498432103526065</v>
      </c>
      <c r="Y55" s="27">
        <v>1.0262211323500599</v>
      </c>
      <c r="Z55" s="27">
        <v>0.97215402112311788</v>
      </c>
      <c r="AA55" s="27">
        <v>0.93368202356354568</v>
      </c>
    </row>
    <row r="56" spans="1:27" x14ac:dyDescent="0.15">
      <c r="A56" s="8">
        <v>54</v>
      </c>
      <c r="B56" s="11" t="s">
        <v>193</v>
      </c>
      <c r="C56" s="27">
        <v>0.89286260271053264</v>
      </c>
      <c r="D56" s="27">
        <v>0.9015855440689724</v>
      </c>
      <c r="E56" s="27">
        <v>0.94569954655554112</v>
      </c>
      <c r="F56" s="27">
        <v>0.98019089443209995</v>
      </c>
      <c r="G56" s="27">
        <v>1.0048666824818129</v>
      </c>
      <c r="H56" s="27">
        <v>0.9881705450514614</v>
      </c>
      <c r="I56" s="27">
        <v>0.96378165582939401</v>
      </c>
      <c r="J56" s="27">
        <v>0.97011547395055442</v>
      </c>
      <c r="K56" s="27">
        <v>0.9383878891135905</v>
      </c>
      <c r="L56" s="27">
        <v>0.93608603306176541</v>
      </c>
      <c r="M56" s="27">
        <v>0.91500257157030751</v>
      </c>
      <c r="N56" s="27">
        <v>0.93683311242024558</v>
      </c>
      <c r="O56" s="27">
        <v>0.95220497275048321</v>
      </c>
      <c r="P56" s="27">
        <v>0.98313467682341538</v>
      </c>
      <c r="Q56" s="27">
        <v>0.98926476375889605</v>
      </c>
      <c r="R56" s="27">
        <v>0.97694408835568558</v>
      </c>
      <c r="S56" s="27">
        <v>0.99064886369075422</v>
      </c>
      <c r="T56" s="27">
        <v>1</v>
      </c>
      <c r="U56" s="27">
        <v>0.99809426713127003</v>
      </c>
      <c r="V56" s="27">
        <v>1.0155785249048028</v>
      </c>
      <c r="W56" s="27">
        <v>1.0105497017720251</v>
      </c>
      <c r="X56" s="27">
        <v>1.0232332240870701</v>
      </c>
      <c r="Y56" s="27">
        <v>0.99681554683310047</v>
      </c>
      <c r="Z56" s="27">
        <v>0.96867969482506577</v>
      </c>
      <c r="AA56" s="27">
        <v>0.94385424539476226</v>
      </c>
    </row>
    <row r="57" spans="1:27" x14ac:dyDescent="0.15">
      <c r="A57" s="8">
        <v>55</v>
      </c>
      <c r="B57" s="11" t="s">
        <v>194</v>
      </c>
      <c r="C57" s="27">
        <v>0.83430764124995005</v>
      </c>
      <c r="D57" s="27">
        <v>0.82840435104629329</v>
      </c>
      <c r="E57" s="27">
        <v>0.8342948007120311</v>
      </c>
      <c r="F57" s="27">
        <v>0.8381192004837088</v>
      </c>
      <c r="G57" s="27">
        <v>0.85162280815778835</v>
      </c>
      <c r="H57" s="27">
        <v>0.83965087101964309</v>
      </c>
      <c r="I57" s="27">
        <v>0.83770082204438678</v>
      </c>
      <c r="J57" s="27">
        <v>0.85536434863533906</v>
      </c>
      <c r="K57" s="27">
        <v>0.84695092246049508</v>
      </c>
      <c r="L57" s="27">
        <v>0.86428136439104752</v>
      </c>
      <c r="M57" s="27">
        <v>0.88189998440101292</v>
      </c>
      <c r="N57" s="27">
        <v>0.92728604035652895</v>
      </c>
      <c r="O57" s="27">
        <v>0.99440828330183295</v>
      </c>
      <c r="P57" s="27">
        <v>1.0501966523652013</v>
      </c>
      <c r="Q57" s="27">
        <v>1.0429420742345963</v>
      </c>
      <c r="R57" s="27">
        <v>1.0136227599306213</v>
      </c>
      <c r="S57" s="27">
        <v>1.0119364016776577</v>
      </c>
      <c r="T57" s="27">
        <v>1</v>
      </c>
      <c r="U57" s="27">
        <v>1.0150100631454881</v>
      </c>
      <c r="V57" s="27">
        <v>1.0296528193573353</v>
      </c>
      <c r="W57" s="27">
        <v>1.0326724563873351</v>
      </c>
      <c r="X57" s="27">
        <v>1.0563036426695962</v>
      </c>
      <c r="Y57" s="27">
        <v>1.0566847907781589</v>
      </c>
      <c r="Z57" s="27">
        <v>1.0517825107797123</v>
      </c>
      <c r="AA57" s="27">
        <v>1.0587901223047864</v>
      </c>
    </row>
    <row r="58" spans="1:27" x14ac:dyDescent="0.15">
      <c r="A58" s="8">
        <v>56</v>
      </c>
      <c r="B58" s="11" t="s">
        <v>195</v>
      </c>
      <c r="C58" s="27">
        <v>0.69205349582132425</v>
      </c>
      <c r="D58" s="27">
        <v>0.72902426963088751</v>
      </c>
      <c r="E58" s="27">
        <v>0.76678868724321692</v>
      </c>
      <c r="F58" s="27">
        <v>0.7986907392082675</v>
      </c>
      <c r="G58" s="27">
        <v>0.84562100780972471</v>
      </c>
      <c r="H58" s="27">
        <v>0.86270864298117755</v>
      </c>
      <c r="I58" s="27">
        <v>0.87304611148728684</v>
      </c>
      <c r="J58" s="27">
        <v>0.89323684532724656</v>
      </c>
      <c r="K58" s="27">
        <v>0.90069163187144063</v>
      </c>
      <c r="L58" s="27">
        <v>0.9393433457656738</v>
      </c>
      <c r="M58" s="27">
        <v>0.97592061680350606</v>
      </c>
      <c r="N58" s="27">
        <v>1.0165328680084313</v>
      </c>
      <c r="O58" s="27">
        <v>1.0549445092766356</v>
      </c>
      <c r="P58" s="27">
        <v>1.0782110335752924</v>
      </c>
      <c r="Q58" s="27">
        <v>1.0740012923990716</v>
      </c>
      <c r="R58" s="27">
        <v>1.0415468285612117</v>
      </c>
      <c r="S58" s="27">
        <v>1.0205505797584817</v>
      </c>
      <c r="T58" s="27">
        <v>1</v>
      </c>
      <c r="U58" s="27">
        <v>1.0218736986645107</v>
      </c>
      <c r="V58" s="27">
        <v>1.0769307810243927</v>
      </c>
      <c r="W58" s="27">
        <v>1.1341904971272379</v>
      </c>
      <c r="X58" s="27">
        <v>1.1632820313296077</v>
      </c>
      <c r="Y58" s="27">
        <v>1.2281770848801876</v>
      </c>
      <c r="Z58" s="27">
        <v>1.2706462817407083</v>
      </c>
      <c r="AA58" s="27">
        <v>1.3359997792190097</v>
      </c>
    </row>
    <row r="59" spans="1:27" x14ac:dyDescent="0.15">
      <c r="A59" s="8">
        <v>57</v>
      </c>
      <c r="B59" s="11" t="s">
        <v>196</v>
      </c>
      <c r="C59" s="27">
        <v>1.024759554813629</v>
      </c>
      <c r="D59" s="27">
        <v>0.99475832630027816</v>
      </c>
      <c r="E59" s="27">
        <v>1.009354655492763</v>
      </c>
      <c r="F59" s="27">
        <v>1.0029730694865198</v>
      </c>
      <c r="G59" s="27">
        <v>1.0590076153342667</v>
      </c>
      <c r="H59" s="27">
        <v>1.0641109464593339</v>
      </c>
      <c r="I59" s="27">
        <v>1.0070823734273391</v>
      </c>
      <c r="J59" s="27">
        <v>0.95548240387207728</v>
      </c>
      <c r="K59" s="27">
        <v>0.9240635430914097</v>
      </c>
      <c r="L59" s="27">
        <v>0.90374522245153122</v>
      </c>
      <c r="M59" s="27">
        <v>0.90812917155020156</v>
      </c>
      <c r="N59" s="27">
        <v>0.93557300317330783</v>
      </c>
      <c r="O59" s="27">
        <v>0.95403279008174657</v>
      </c>
      <c r="P59" s="27">
        <v>1.0570614643674323</v>
      </c>
      <c r="Q59" s="27">
        <v>1.029761735367809</v>
      </c>
      <c r="R59" s="27">
        <v>1.001618965619244</v>
      </c>
      <c r="S59" s="27">
        <v>1.002432032997741</v>
      </c>
      <c r="T59" s="27">
        <v>1</v>
      </c>
      <c r="U59" s="27">
        <v>0.95725880917285278</v>
      </c>
      <c r="V59" s="27">
        <v>0.96938938683174458</v>
      </c>
      <c r="W59" s="27">
        <v>0.94478381876879602</v>
      </c>
      <c r="X59" s="27">
        <v>0.95970314420699443</v>
      </c>
      <c r="Y59" s="27">
        <v>0.97640880400781505</v>
      </c>
      <c r="Z59" s="27">
        <v>1.0034606320482284</v>
      </c>
      <c r="AA59" s="27">
        <v>0.97792651771017303</v>
      </c>
    </row>
    <row r="60" spans="1:27" x14ac:dyDescent="0.15">
      <c r="A60" s="8">
        <v>58</v>
      </c>
      <c r="B60" s="11" t="s">
        <v>197</v>
      </c>
      <c r="C60" s="27">
        <v>0.95085662646033586</v>
      </c>
      <c r="D60" s="27">
        <v>0.98634682781385519</v>
      </c>
      <c r="E60" s="27">
        <v>0.98081304332769714</v>
      </c>
      <c r="F60" s="27">
        <v>0.99404921040714855</v>
      </c>
      <c r="G60" s="27">
        <v>1.0828743352550569</v>
      </c>
      <c r="H60" s="27">
        <v>1.1024315233341282</v>
      </c>
      <c r="I60" s="27">
        <v>1.0651709735665873</v>
      </c>
      <c r="J60" s="27">
        <v>1.0452135122045301</v>
      </c>
      <c r="K60" s="27">
        <v>0.98436661079398169</v>
      </c>
      <c r="L60" s="27">
        <v>0.94339289753824995</v>
      </c>
      <c r="M60" s="27">
        <v>0.91761819611838602</v>
      </c>
      <c r="N60" s="27">
        <v>0.88267865316086846</v>
      </c>
      <c r="O60" s="27">
        <v>0.90636241476632617</v>
      </c>
      <c r="P60" s="27">
        <v>0.96411642225437644</v>
      </c>
      <c r="Q60" s="27">
        <v>1.0121083914882711</v>
      </c>
      <c r="R60" s="27">
        <v>1.0181651512423688</v>
      </c>
      <c r="S60" s="27">
        <v>1.0477520162036149</v>
      </c>
      <c r="T60" s="27">
        <v>1</v>
      </c>
      <c r="U60" s="27">
        <v>0.94072002541802235</v>
      </c>
      <c r="V60" s="27">
        <v>0.86788627846359157</v>
      </c>
      <c r="W60" s="27">
        <v>0.79017080757030178</v>
      </c>
      <c r="X60" s="27">
        <v>0.72949915398618714</v>
      </c>
      <c r="Y60" s="27">
        <v>0.7278820772847181</v>
      </c>
      <c r="Z60" s="27">
        <v>0.69632949609540384</v>
      </c>
      <c r="AA60" s="27">
        <v>0.68805016905581196</v>
      </c>
    </row>
    <row r="61" spans="1:27" x14ac:dyDescent="0.15">
      <c r="A61" s="8">
        <v>59</v>
      </c>
      <c r="B61" s="11" t="s">
        <v>198</v>
      </c>
      <c r="C61" s="27">
        <v>0.71384896224874539</v>
      </c>
      <c r="D61" s="27">
        <v>0.73495640521287342</v>
      </c>
      <c r="E61" s="27">
        <v>0.77559486757763241</v>
      </c>
      <c r="F61" s="27">
        <v>0.82269076505867167</v>
      </c>
      <c r="G61" s="27">
        <v>0.8784569205168723</v>
      </c>
      <c r="H61" s="27">
        <v>0.90225668217723687</v>
      </c>
      <c r="I61" s="27">
        <v>0.90978623151326976</v>
      </c>
      <c r="J61" s="27">
        <v>0.94647045870735746</v>
      </c>
      <c r="K61" s="27">
        <v>0.94538389165069059</v>
      </c>
      <c r="L61" s="27">
        <v>0.98239160867560282</v>
      </c>
      <c r="M61" s="27">
        <v>0.98024795010408627</v>
      </c>
      <c r="N61" s="27">
        <v>1.0273485745036641</v>
      </c>
      <c r="O61" s="27">
        <v>1.0565540163040643</v>
      </c>
      <c r="P61" s="27">
        <v>1.081363997300218</v>
      </c>
      <c r="Q61" s="27">
        <v>1.0574439651335585</v>
      </c>
      <c r="R61" s="27">
        <v>1.0194909900426961</v>
      </c>
      <c r="S61" s="27">
        <v>0.99904131342560909</v>
      </c>
      <c r="T61" s="27">
        <v>1</v>
      </c>
      <c r="U61" s="27">
        <v>0.97892390758025383</v>
      </c>
      <c r="V61" s="27">
        <v>0.9701540999339423</v>
      </c>
      <c r="W61" s="27">
        <v>0.96377779243422712</v>
      </c>
      <c r="X61" s="27">
        <v>0.97769473993361933</v>
      </c>
      <c r="Y61" s="27">
        <v>0.98072684023850432</v>
      </c>
      <c r="Z61" s="27">
        <v>0.9532771561661586</v>
      </c>
      <c r="AA61" s="27">
        <v>0.92936959868080771</v>
      </c>
    </row>
    <row r="62" spans="1:27" x14ac:dyDescent="0.15">
      <c r="A62" s="8">
        <v>60</v>
      </c>
      <c r="B62" s="11" t="s">
        <v>199</v>
      </c>
      <c r="C62" s="27">
        <v>0.96755502981108643</v>
      </c>
      <c r="D62" s="27">
        <v>1.0159745334449695</v>
      </c>
      <c r="E62" s="27">
        <v>1.062648618307388</v>
      </c>
      <c r="F62" s="27">
        <v>1.1022287887631175</v>
      </c>
      <c r="G62" s="27">
        <v>1.1303098037940293</v>
      </c>
      <c r="H62" s="27">
        <v>1.1494016241631178</v>
      </c>
      <c r="I62" s="27">
        <v>1.1577092478915392</v>
      </c>
      <c r="J62" s="27">
        <v>1.1547668082201594</v>
      </c>
      <c r="K62" s="27">
        <v>1.1428569168635911</v>
      </c>
      <c r="L62" s="27">
        <v>1.1224781445202734</v>
      </c>
      <c r="M62" s="27">
        <v>1.0908036515892685</v>
      </c>
      <c r="N62" s="27">
        <v>1.0665198912039362</v>
      </c>
      <c r="O62" s="27">
        <v>1.0410264511808218</v>
      </c>
      <c r="P62" s="27">
        <v>1.0247021860287175</v>
      </c>
      <c r="Q62" s="27">
        <v>1.0203754973453696</v>
      </c>
      <c r="R62" s="27">
        <v>1.0131333344976545</v>
      </c>
      <c r="S62" s="27">
        <v>1.0069623096451412</v>
      </c>
      <c r="T62" s="27">
        <v>1</v>
      </c>
      <c r="U62" s="27">
        <v>0.99495238728847146</v>
      </c>
      <c r="V62" s="27">
        <v>0.98761859554209808</v>
      </c>
      <c r="W62" s="27">
        <v>0.98143686196538515</v>
      </c>
      <c r="X62" s="27">
        <v>0.98164674404522867</v>
      </c>
      <c r="Y62" s="27">
        <v>0.97871324887288891</v>
      </c>
      <c r="Z62" s="27">
        <v>0.97321566055947539</v>
      </c>
      <c r="AA62" s="27">
        <v>0.98035806746262288</v>
      </c>
    </row>
    <row r="63" spans="1:27" x14ac:dyDescent="0.15">
      <c r="A63" s="8">
        <v>61</v>
      </c>
      <c r="B63" s="11" t="s">
        <v>200</v>
      </c>
      <c r="C63" s="27">
        <v>0.6445334656720515</v>
      </c>
      <c r="D63" s="27">
        <v>0.72793297165213544</v>
      </c>
      <c r="E63" s="27">
        <v>0.80838787068786955</v>
      </c>
      <c r="F63" s="27">
        <v>0.8701965959176402</v>
      </c>
      <c r="G63" s="27">
        <v>0.93109333063493038</v>
      </c>
      <c r="H63" s="27">
        <v>0.9716632373888987</v>
      </c>
      <c r="I63" s="27">
        <v>1.0017080385046833</v>
      </c>
      <c r="J63" s="27">
        <v>1.0204996122580345</v>
      </c>
      <c r="K63" s="27">
        <v>1.0346023071506023</v>
      </c>
      <c r="L63" s="27">
        <v>1.0527207308018312</v>
      </c>
      <c r="M63" s="27">
        <v>1.0525194229303667</v>
      </c>
      <c r="N63" s="27">
        <v>1.0557385494878031</v>
      </c>
      <c r="O63" s="27">
        <v>1.0522945938836403</v>
      </c>
      <c r="P63" s="27">
        <v>1.036537300591293</v>
      </c>
      <c r="Q63" s="27">
        <v>1.0288681150088699</v>
      </c>
      <c r="R63" s="27">
        <v>1.0236079434520575</v>
      </c>
      <c r="S63" s="27">
        <v>1.007393573991799</v>
      </c>
      <c r="T63" s="27">
        <v>1</v>
      </c>
      <c r="U63" s="27">
        <v>1.0013474243265572</v>
      </c>
      <c r="V63" s="27">
        <v>1.0203206359587085</v>
      </c>
      <c r="W63" s="27">
        <v>1.0247617826215691</v>
      </c>
      <c r="X63" s="27">
        <v>1.0377068523439703</v>
      </c>
      <c r="Y63" s="27">
        <v>1.0570053485050186</v>
      </c>
      <c r="Z63" s="27">
        <v>1.0623627259927826</v>
      </c>
      <c r="AA63" s="27">
        <v>1.0457396199850684</v>
      </c>
    </row>
    <row r="64" spans="1:27" x14ac:dyDescent="0.15">
      <c r="A64" s="8">
        <v>62</v>
      </c>
      <c r="B64" s="11" t="s">
        <v>201</v>
      </c>
      <c r="C64" s="27">
        <v>0.92490428068751485</v>
      </c>
      <c r="D64" s="27">
        <v>0.95285760541973252</v>
      </c>
      <c r="E64" s="27">
        <v>0.98243181229530518</v>
      </c>
      <c r="F64" s="27">
        <v>1.0098643858216925</v>
      </c>
      <c r="G64" s="27">
        <v>1.0371447708515673</v>
      </c>
      <c r="H64" s="27">
        <v>1.0586679515122415</v>
      </c>
      <c r="I64" s="27">
        <v>1.073803940408014</v>
      </c>
      <c r="J64" s="27">
        <v>1.0788137386254044</v>
      </c>
      <c r="K64" s="27">
        <v>1.0802992798531319</v>
      </c>
      <c r="L64" s="27">
        <v>1.0792877229135607</v>
      </c>
      <c r="M64" s="27">
        <v>1.0734887890190403</v>
      </c>
      <c r="N64" s="27">
        <v>1.0640196625995011</v>
      </c>
      <c r="O64" s="27">
        <v>1.0538124576291708</v>
      </c>
      <c r="P64" s="27">
        <v>1.0412034992254755</v>
      </c>
      <c r="Q64" s="27">
        <v>1.0301258835063913</v>
      </c>
      <c r="R64" s="27">
        <v>1.019931046749107</v>
      </c>
      <c r="S64" s="27">
        <v>1.0088328251447198</v>
      </c>
      <c r="T64" s="27">
        <v>1</v>
      </c>
      <c r="U64" s="27">
        <v>0.99259439838950492</v>
      </c>
      <c r="V64" s="27">
        <v>0.98847007158091504</v>
      </c>
      <c r="W64" s="27">
        <v>0.98314039966895106</v>
      </c>
      <c r="X64" s="27">
        <v>0.97880953636385604</v>
      </c>
      <c r="Y64" s="27">
        <v>0.97678862106306963</v>
      </c>
      <c r="Z64" s="27">
        <v>0.97291303643105131</v>
      </c>
      <c r="AA64" s="27">
        <v>0.96866935544334598</v>
      </c>
    </row>
    <row r="65" spans="1:27" x14ac:dyDescent="0.15">
      <c r="A65" s="8">
        <v>63</v>
      </c>
      <c r="B65" s="11" t="s">
        <v>202</v>
      </c>
      <c r="C65" s="27">
        <v>1.1827570729506418</v>
      </c>
      <c r="D65" s="27">
        <v>1.1835607323422095</v>
      </c>
      <c r="E65" s="27">
        <v>1.1854835657382126</v>
      </c>
      <c r="F65" s="27">
        <v>1.1828709324721545</v>
      </c>
      <c r="G65" s="27">
        <v>1.1804493121641044</v>
      </c>
      <c r="H65" s="27">
        <v>1.1806229120139859</v>
      </c>
      <c r="I65" s="27">
        <v>1.1768107965531296</v>
      </c>
      <c r="J65" s="27">
        <v>1.166154560908228</v>
      </c>
      <c r="K65" s="27">
        <v>1.1532689000936514</v>
      </c>
      <c r="L65" s="27">
        <v>1.1393707849108099</v>
      </c>
      <c r="M65" s="27">
        <v>1.122589557761154</v>
      </c>
      <c r="N65" s="27">
        <v>1.1042518274512589</v>
      </c>
      <c r="O65" s="27">
        <v>1.0855540784495088</v>
      </c>
      <c r="P65" s="27">
        <v>1.0660009426269967</v>
      </c>
      <c r="Q65" s="27">
        <v>1.0491221843294567</v>
      </c>
      <c r="R65" s="27">
        <v>1.0324500602316331</v>
      </c>
      <c r="S65" s="27">
        <v>1.0152873296133584</v>
      </c>
      <c r="T65" s="27">
        <v>1</v>
      </c>
      <c r="U65" s="27">
        <v>0.98607482195222496</v>
      </c>
      <c r="V65" s="27">
        <v>0.97495564580647109</v>
      </c>
      <c r="W65" s="27">
        <v>0.96309326866621892</v>
      </c>
      <c r="X65" s="27">
        <v>0.95182286343952172</v>
      </c>
      <c r="Y65" s="27">
        <v>0.94268115467172009</v>
      </c>
      <c r="Z65" s="27">
        <v>0.93324104275733433</v>
      </c>
      <c r="AA65" s="27">
        <v>0.92353292914453777</v>
      </c>
    </row>
    <row r="66" spans="1:27" x14ac:dyDescent="0.15">
      <c r="A66" s="8">
        <v>64</v>
      </c>
      <c r="B66" s="11" t="s">
        <v>203</v>
      </c>
      <c r="C66" s="27">
        <v>0.58732012200213002</v>
      </c>
      <c r="D66" s="27">
        <v>0.63257418916471708</v>
      </c>
      <c r="E66" s="27">
        <v>0.68114302518834802</v>
      </c>
      <c r="F66" s="27">
        <v>0.72592314022176996</v>
      </c>
      <c r="G66" s="27">
        <v>0.77342940690012918</v>
      </c>
      <c r="H66" s="27">
        <v>0.82066635853881986</v>
      </c>
      <c r="I66" s="27">
        <v>0.86124706162647435</v>
      </c>
      <c r="J66" s="27">
        <v>0.88952342509958859</v>
      </c>
      <c r="K66" s="27">
        <v>0.91380433356680024</v>
      </c>
      <c r="L66" s="27">
        <v>0.93429233555448732</v>
      </c>
      <c r="M66" s="27">
        <v>0.94586187210363126</v>
      </c>
      <c r="N66" s="27">
        <v>0.95262590592770169</v>
      </c>
      <c r="O66" s="27">
        <v>0.96031863588007138</v>
      </c>
      <c r="P66" s="27">
        <v>0.96467637257751171</v>
      </c>
      <c r="Q66" s="27">
        <v>0.97245516273839505</v>
      </c>
      <c r="R66" s="27">
        <v>0.98225180124213474</v>
      </c>
      <c r="S66" s="27">
        <v>0.98922667173840062</v>
      </c>
      <c r="T66" s="27">
        <v>1</v>
      </c>
      <c r="U66" s="27">
        <v>1.0137407078556333</v>
      </c>
      <c r="V66" s="27">
        <v>1.0349923710175599</v>
      </c>
      <c r="W66" s="27">
        <v>1.0530450547876475</v>
      </c>
      <c r="X66" s="27">
        <v>1.0725812968476967</v>
      </c>
      <c r="Y66" s="27">
        <v>1.0940045381461827</v>
      </c>
      <c r="Z66" s="27">
        <v>1.1111357309668621</v>
      </c>
      <c r="AA66" s="27">
        <v>1.1271309916152581</v>
      </c>
    </row>
    <row r="67" spans="1:27" x14ac:dyDescent="0.15">
      <c r="A67" s="8">
        <v>65</v>
      </c>
      <c r="B67" s="11" t="s">
        <v>204</v>
      </c>
      <c r="C67" s="27">
        <v>0.9334807045033906</v>
      </c>
      <c r="D67" s="27">
        <v>0.89076112252942063</v>
      </c>
      <c r="E67" s="27">
        <v>0.86811139485153288</v>
      </c>
      <c r="F67" s="27">
        <v>0.85210841024844131</v>
      </c>
      <c r="G67" s="27">
        <v>0.83217282487945299</v>
      </c>
      <c r="H67" s="27">
        <v>0.80998629966253366</v>
      </c>
      <c r="I67" s="27">
        <v>0.79518458672129699</v>
      </c>
      <c r="J67" s="27">
        <v>0.81500890989011199</v>
      </c>
      <c r="K67" s="27">
        <v>0.85431226340212441</v>
      </c>
      <c r="L67" s="27">
        <v>0.86524554703732603</v>
      </c>
      <c r="M67" s="27">
        <v>0.86366773704909983</v>
      </c>
      <c r="N67" s="27">
        <v>0.87041130147257473</v>
      </c>
      <c r="O67" s="27">
        <v>0.87835584388804633</v>
      </c>
      <c r="P67" s="27">
        <v>0.87750532519546498</v>
      </c>
      <c r="Q67" s="27">
        <v>0.88365561182551777</v>
      </c>
      <c r="R67" s="27">
        <v>0.9083291320907988</v>
      </c>
      <c r="S67" s="27">
        <v>0.9411068543692187</v>
      </c>
      <c r="T67" s="27">
        <v>1</v>
      </c>
      <c r="U67" s="27">
        <v>1.0538535132279971</v>
      </c>
      <c r="V67" s="27">
        <v>1.1318077324105906</v>
      </c>
      <c r="W67" s="27">
        <v>1.1959095514142877</v>
      </c>
      <c r="X67" s="27">
        <v>1.2601869342187859</v>
      </c>
      <c r="Y67" s="27">
        <v>1.3395981157887151</v>
      </c>
      <c r="Z67" s="27">
        <v>1.3937917325028368</v>
      </c>
      <c r="AA67" s="27">
        <v>1.465150305724334</v>
      </c>
    </row>
    <row r="68" spans="1:27" x14ac:dyDescent="0.15">
      <c r="A68" s="8">
        <v>66</v>
      </c>
      <c r="B68" s="11" t="s">
        <v>205</v>
      </c>
      <c r="C68" s="27">
        <v>1.483945876622716</v>
      </c>
      <c r="D68" s="27">
        <v>1.5367315442347458</v>
      </c>
      <c r="E68" s="27">
        <v>1.5711570189003432</v>
      </c>
      <c r="F68" s="27">
        <v>1.5724230508423132</v>
      </c>
      <c r="G68" s="27">
        <v>1.5317634853724784</v>
      </c>
      <c r="H68" s="27">
        <v>1.4956705255442984</v>
      </c>
      <c r="I68" s="27">
        <v>1.486103791013879</v>
      </c>
      <c r="J68" s="27">
        <v>1.4392536243653387</v>
      </c>
      <c r="K68" s="27">
        <v>1.3810686349438659</v>
      </c>
      <c r="L68" s="27">
        <v>1.296051026001303</v>
      </c>
      <c r="M68" s="27">
        <v>1.22187855934014</v>
      </c>
      <c r="N68" s="27">
        <v>1.1706041002636254</v>
      </c>
      <c r="O68" s="27">
        <v>1.1165260576071956</v>
      </c>
      <c r="P68" s="27">
        <v>1.1183440902857835</v>
      </c>
      <c r="Q68" s="27">
        <v>1.0845682818002276</v>
      </c>
      <c r="R68" s="27">
        <v>1.0318368571311611</v>
      </c>
      <c r="S68" s="27">
        <v>1.0197261277037875</v>
      </c>
      <c r="T68" s="27">
        <v>1</v>
      </c>
      <c r="U68" s="27">
        <v>0.98623033679944327</v>
      </c>
      <c r="V68" s="27">
        <v>1.007816601923972</v>
      </c>
      <c r="W68" s="27">
        <v>1.0296844931351803</v>
      </c>
      <c r="X68" s="27">
        <v>1.0483049078177624</v>
      </c>
      <c r="Y68" s="27">
        <v>1.0588005669394538</v>
      </c>
      <c r="Z68" s="27">
        <v>1.1033898955467516</v>
      </c>
      <c r="AA68" s="27">
        <v>1.1309655592957299</v>
      </c>
    </row>
    <row r="69" spans="1:27" x14ac:dyDescent="0.15">
      <c r="A69" s="8">
        <v>67</v>
      </c>
      <c r="B69" s="11" t="s">
        <v>206</v>
      </c>
      <c r="C69" s="27">
        <v>1.3260342206065778</v>
      </c>
      <c r="D69" s="27">
        <v>1.3994195322765373</v>
      </c>
      <c r="E69" s="27">
        <v>1.4175361977253804</v>
      </c>
      <c r="F69" s="27">
        <v>1.4259524267832993</v>
      </c>
      <c r="G69" s="27">
        <v>1.4244638178628195</v>
      </c>
      <c r="H69" s="27">
        <v>1.4070608457182514</v>
      </c>
      <c r="I69" s="27">
        <v>1.4097315920181339</v>
      </c>
      <c r="J69" s="27">
        <v>1.3957467432642889</v>
      </c>
      <c r="K69" s="27">
        <v>1.3690363894919753</v>
      </c>
      <c r="L69" s="27">
        <v>1.3029543309281333</v>
      </c>
      <c r="M69" s="27">
        <v>1.2367611889733436</v>
      </c>
      <c r="N69" s="27">
        <v>1.1918000120448238</v>
      </c>
      <c r="O69" s="27">
        <v>1.1276664277844179</v>
      </c>
      <c r="P69" s="27">
        <v>1.1199559800031242</v>
      </c>
      <c r="Q69" s="27">
        <v>1.0697663281284768</v>
      </c>
      <c r="R69" s="27">
        <v>1.0261059529113246</v>
      </c>
      <c r="S69" s="27">
        <v>1.0177154714233889</v>
      </c>
      <c r="T69" s="27">
        <v>1</v>
      </c>
      <c r="U69" s="27">
        <v>0.98886712905033725</v>
      </c>
      <c r="V69" s="27">
        <v>1.0107480166425595</v>
      </c>
      <c r="W69" s="27">
        <v>1.0432480661714931</v>
      </c>
      <c r="X69" s="27">
        <v>1.0599636268572188</v>
      </c>
      <c r="Y69" s="27">
        <v>1.0656333219162775</v>
      </c>
      <c r="Z69" s="27">
        <v>1.1058601150369087</v>
      </c>
      <c r="AA69" s="27">
        <v>1.1288932393377142</v>
      </c>
    </row>
    <row r="70" spans="1:27" x14ac:dyDescent="0.15">
      <c r="A70" s="8">
        <v>68</v>
      </c>
      <c r="B70" s="11" t="s">
        <v>207</v>
      </c>
      <c r="C70" s="27">
        <v>0.86653702661002374</v>
      </c>
      <c r="D70" s="27">
        <v>0.8981154014431797</v>
      </c>
      <c r="E70" s="27">
        <v>0.93469621421083837</v>
      </c>
      <c r="F70" s="27">
        <v>0.98773961894572271</v>
      </c>
      <c r="G70" s="27">
        <v>0.99925750212561559</v>
      </c>
      <c r="H70" s="27">
        <v>1.0066259891262943</v>
      </c>
      <c r="I70" s="27">
        <v>1.0202490860816449</v>
      </c>
      <c r="J70" s="27">
        <v>1.0095280709790755</v>
      </c>
      <c r="K70" s="27">
        <v>0.99929845516510818</v>
      </c>
      <c r="L70" s="27">
        <v>0.97561263872379556</v>
      </c>
      <c r="M70" s="27">
        <v>0.95768191293377491</v>
      </c>
      <c r="N70" s="27">
        <v>0.95188888235532554</v>
      </c>
      <c r="O70" s="27">
        <v>0.96288953197969096</v>
      </c>
      <c r="P70" s="27">
        <v>0.97552629943257441</v>
      </c>
      <c r="Q70" s="27">
        <v>0.9924643326313336</v>
      </c>
      <c r="R70" s="27">
        <v>0.99580725692108196</v>
      </c>
      <c r="S70" s="27">
        <v>0.99678078889354238</v>
      </c>
      <c r="T70" s="27">
        <v>1</v>
      </c>
      <c r="U70" s="27">
        <v>1.0117842004716058</v>
      </c>
      <c r="V70" s="27">
        <v>1.0230215497120889</v>
      </c>
      <c r="W70" s="27">
        <v>1.0409348097656788</v>
      </c>
      <c r="X70" s="27">
        <v>1.0656156873165337</v>
      </c>
      <c r="Y70" s="27">
        <v>1.0785521556270559</v>
      </c>
      <c r="Z70" s="27">
        <v>1.0934804365774988</v>
      </c>
      <c r="AA70" s="27">
        <v>1.0829470078742987</v>
      </c>
    </row>
    <row r="71" spans="1:27" x14ac:dyDescent="0.15">
      <c r="A71" s="8">
        <v>69</v>
      </c>
      <c r="B71" s="11" t="s">
        <v>208</v>
      </c>
      <c r="C71" s="27">
        <v>0.7531410874454102</v>
      </c>
      <c r="D71" s="27">
        <v>0.77699104486891368</v>
      </c>
      <c r="E71" s="27">
        <v>0.80289465556638129</v>
      </c>
      <c r="F71" s="27">
        <v>0.80952360063131934</v>
      </c>
      <c r="G71" s="27">
        <v>0.8141780049479278</v>
      </c>
      <c r="H71" s="27">
        <v>0.81836624534611335</v>
      </c>
      <c r="I71" s="27">
        <v>0.85238720376166088</v>
      </c>
      <c r="J71" s="27">
        <v>0.86604000451799101</v>
      </c>
      <c r="K71" s="27">
        <v>0.86703051349715932</v>
      </c>
      <c r="L71" s="27">
        <v>0.86533697246398245</v>
      </c>
      <c r="M71" s="27">
        <v>0.89047607531500472</v>
      </c>
      <c r="N71" s="27">
        <v>0.92222838926579231</v>
      </c>
      <c r="O71" s="27">
        <v>0.95339783484457619</v>
      </c>
      <c r="P71" s="27">
        <v>0.97119517018572665</v>
      </c>
      <c r="Q71" s="27">
        <v>0.97778351823187715</v>
      </c>
      <c r="R71" s="27">
        <v>0.97441389114164789</v>
      </c>
      <c r="S71" s="27">
        <v>0.98382611410285381</v>
      </c>
      <c r="T71" s="27">
        <v>1</v>
      </c>
      <c r="U71" s="27">
        <v>1.0219713230620546</v>
      </c>
      <c r="V71" s="27">
        <v>1.044737371764225</v>
      </c>
      <c r="W71" s="27">
        <v>1.0716701973924379</v>
      </c>
      <c r="X71" s="27">
        <v>1.0966407739255031</v>
      </c>
      <c r="Y71" s="27">
        <v>1.1153008518618628</v>
      </c>
      <c r="Z71" s="27">
        <v>1.1242938847083337</v>
      </c>
      <c r="AA71" s="27">
        <v>1.1260238968735234</v>
      </c>
    </row>
    <row r="72" spans="1:27" x14ac:dyDescent="0.15">
      <c r="A72" s="8">
        <v>70</v>
      </c>
      <c r="B72" s="11" t="s">
        <v>209</v>
      </c>
      <c r="C72" s="27">
        <v>1.003538546831181</v>
      </c>
      <c r="D72" s="27">
        <v>1.0295490613318161</v>
      </c>
      <c r="E72" s="27">
        <v>1.0338362462508415</v>
      </c>
      <c r="F72" s="27">
        <v>1.0547891726918395</v>
      </c>
      <c r="G72" s="27">
        <v>1.0460365429856322</v>
      </c>
      <c r="H72" s="27">
        <v>1.0579208043272623</v>
      </c>
      <c r="I72" s="27">
        <v>1.0685863277262784</v>
      </c>
      <c r="J72" s="27">
        <v>1.0619060554405098</v>
      </c>
      <c r="K72" s="27">
        <v>1.0479078247946494</v>
      </c>
      <c r="L72" s="27">
        <v>1.0438034144813824</v>
      </c>
      <c r="M72" s="27">
        <v>1.03013235478321</v>
      </c>
      <c r="N72" s="27">
        <v>1.0263088001231604</v>
      </c>
      <c r="O72" s="27">
        <v>1.0067417122105498</v>
      </c>
      <c r="P72" s="27">
        <v>0.99456447371996382</v>
      </c>
      <c r="Q72" s="27">
        <v>0.98254331410566642</v>
      </c>
      <c r="R72" s="27">
        <v>0.96629553873418339</v>
      </c>
      <c r="S72" s="27">
        <v>0.97627915770335627</v>
      </c>
      <c r="T72" s="27">
        <v>1</v>
      </c>
      <c r="U72" s="27">
        <v>1.0317753356913859</v>
      </c>
      <c r="V72" s="27">
        <v>1.056965391010225</v>
      </c>
      <c r="W72" s="27">
        <v>1.0872166949428439</v>
      </c>
      <c r="X72" s="27">
        <v>1.111780387244889</v>
      </c>
      <c r="Y72" s="27">
        <v>1.1332994756911547</v>
      </c>
      <c r="Z72" s="27">
        <v>1.1421030074959166</v>
      </c>
      <c r="AA72" s="27">
        <v>1.1605614100543848</v>
      </c>
    </row>
    <row r="73" spans="1:27" x14ac:dyDescent="0.15">
      <c r="A73" s="8">
        <v>71</v>
      </c>
      <c r="B73" s="11" t="s">
        <v>210</v>
      </c>
      <c r="C73" s="27">
        <v>0.93951625488552115</v>
      </c>
      <c r="D73" s="27">
        <v>0.9835518645981135</v>
      </c>
      <c r="E73" s="27">
        <v>1.0264955413281387</v>
      </c>
      <c r="F73" s="27">
        <v>1.1033019919319218</v>
      </c>
      <c r="G73" s="27">
        <v>1.107032298151875</v>
      </c>
      <c r="H73" s="27">
        <v>1.0634117247763137</v>
      </c>
      <c r="I73" s="27">
        <v>1.0488609083228735</v>
      </c>
      <c r="J73" s="27">
        <v>0.99891882412391475</v>
      </c>
      <c r="K73" s="27">
        <v>0.95955062121860435</v>
      </c>
      <c r="L73" s="27">
        <v>0.95543442253222322</v>
      </c>
      <c r="M73" s="27">
        <v>0.96051234404970365</v>
      </c>
      <c r="N73" s="27">
        <v>0.97871027914220299</v>
      </c>
      <c r="O73" s="27">
        <v>0.98365761650040218</v>
      </c>
      <c r="P73" s="27">
        <v>1.0300670184355309</v>
      </c>
      <c r="Q73" s="27">
        <v>1.06146366102597</v>
      </c>
      <c r="R73" s="27">
        <v>1.0831551069322543</v>
      </c>
      <c r="S73" s="27">
        <v>1.0663407937159388</v>
      </c>
      <c r="T73" s="27">
        <v>1</v>
      </c>
      <c r="U73" s="27">
        <v>0.94202340485688407</v>
      </c>
      <c r="V73" s="27">
        <v>0.90573353859882011</v>
      </c>
      <c r="W73" s="27">
        <v>0.88883812654467054</v>
      </c>
      <c r="X73" s="27">
        <v>0.87560438028515408</v>
      </c>
      <c r="Y73" s="27">
        <v>0.84594823238829497</v>
      </c>
      <c r="Z73" s="27">
        <v>0.82482434584924424</v>
      </c>
      <c r="AA73" s="27">
        <v>0.87498563964929466</v>
      </c>
    </row>
    <row r="74" spans="1:27" x14ac:dyDescent="0.15">
      <c r="A74" s="8">
        <v>72</v>
      </c>
      <c r="B74" s="11" t="s">
        <v>211</v>
      </c>
      <c r="C74" s="27">
        <v>1.3771114096154318</v>
      </c>
      <c r="D74" s="27">
        <v>1.2593294191431972</v>
      </c>
      <c r="E74" s="27">
        <v>1.1783319461265551</v>
      </c>
      <c r="F74" s="27">
        <v>1.0791900627738795</v>
      </c>
      <c r="G74" s="27">
        <v>1.0208499464701324</v>
      </c>
      <c r="H74" s="27">
        <v>0.97374475290156581</v>
      </c>
      <c r="I74" s="27">
        <v>0.9246252361712427</v>
      </c>
      <c r="J74" s="27">
        <v>0.92076025391323624</v>
      </c>
      <c r="K74" s="27">
        <v>0.95457357571944434</v>
      </c>
      <c r="L74" s="27">
        <v>1.0255234410351339</v>
      </c>
      <c r="M74" s="27">
        <v>1.0715457026492918</v>
      </c>
      <c r="N74" s="27">
        <v>1.0389395108650372</v>
      </c>
      <c r="O74" s="27">
        <v>1.0063896760388746</v>
      </c>
      <c r="P74" s="27">
        <v>0.96408607983772321</v>
      </c>
      <c r="Q74" s="27">
        <v>0.96828577345560596</v>
      </c>
      <c r="R74" s="27">
        <v>0.99284217621956439</v>
      </c>
      <c r="S74" s="27">
        <v>0.97863948833426828</v>
      </c>
      <c r="T74" s="27">
        <v>1</v>
      </c>
      <c r="U74" s="27">
        <v>1.0279086522684202</v>
      </c>
      <c r="V74" s="27">
        <v>1.0457523657777048</v>
      </c>
      <c r="W74" s="27">
        <v>1.0625079832511322</v>
      </c>
      <c r="X74" s="27">
        <v>1.0947109062695743</v>
      </c>
      <c r="Y74" s="27">
        <v>1.1765026249959374</v>
      </c>
      <c r="Z74" s="27">
        <v>1.2619572996318009</v>
      </c>
      <c r="AA74" s="27">
        <v>1.3127262622587739</v>
      </c>
    </row>
    <row r="75" spans="1:27" x14ac:dyDescent="0.15">
      <c r="A75" s="8">
        <v>73</v>
      </c>
      <c r="B75" s="11" t="s">
        <v>212</v>
      </c>
      <c r="C75" s="27">
        <v>0.72164268213038008</v>
      </c>
      <c r="D75" s="27">
        <v>0.68894657603767195</v>
      </c>
      <c r="E75" s="27">
        <v>0.65545906965526413</v>
      </c>
      <c r="F75" s="27">
        <v>0.6810268252267363</v>
      </c>
      <c r="G75" s="27">
        <v>0.66762707988478343</v>
      </c>
      <c r="H75" s="27">
        <v>0.63946594060207573</v>
      </c>
      <c r="I75" s="27">
        <v>0.6241991071474412</v>
      </c>
      <c r="J75" s="27">
        <v>0.60792764441956215</v>
      </c>
      <c r="K75" s="27">
        <v>0.58655086412610524</v>
      </c>
      <c r="L75" s="27">
        <v>0.60566166509811425</v>
      </c>
      <c r="M75" s="27">
        <v>0.62414852298899259</v>
      </c>
      <c r="N75" s="27">
        <v>0.68721619192365646</v>
      </c>
      <c r="O75" s="27">
        <v>0.72480826286660727</v>
      </c>
      <c r="P75" s="27">
        <v>0.81219666386337996</v>
      </c>
      <c r="Q75" s="27">
        <v>0.97318485367026475</v>
      </c>
      <c r="R75" s="27">
        <v>1.033051004000251</v>
      </c>
      <c r="S75" s="27">
        <v>1.0585554860544919</v>
      </c>
      <c r="T75" s="27">
        <v>1</v>
      </c>
      <c r="U75" s="27">
        <v>1.0453186971387221</v>
      </c>
      <c r="V75" s="27">
        <v>1.0880227953282373</v>
      </c>
      <c r="W75" s="27">
        <v>1.1139823316772628</v>
      </c>
      <c r="X75" s="27">
        <v>1.1181994560482136</v>
      </c>
      <c r="Y75" s="27">
        <v>1.1365906379414177</v>
      </c>
      <c r="Z75" s="27">
        <v>1.1928966473376967</v>
      </c>
      <c r="AA75" s="27">
        <v>1.2116148790012022</v>
      </c>
    </row>
    <row r="76" spans="1:27" x14ac:dyDescent="0.15">
      <c r="A76" s="8">
        <v>74</v>
      </c>
      <c r="B76" s="11" t="s">
        <v>213</v>
      </c>
      <c r="C76" s="27">
        <v>0.88908512409863361</v>
      </c>
      <c r="D76" s="27">
        <v>0.90776557437075223</v>
      </c>
      <c r="E76" s="27">
        <v>0.9210538215243117</v>
      </c>
      <c r="F76" s="27">
        <v>0.91898175677106819</v>
      </c>
      <c r="G76" s="27">
        <v>0.93212530549681483</v>
      </c>
      <c r="H76" s="27">
        <v>0.96532355357175625</v>
      </c>
      <c r="I76" s="27">
        <v>0.97978939666028853</v>
      </c>
      <c r="J76" s="27">
        <v>0.98723539726790199</v>
      </c>
      <c r="K76" s="27">
        <v>0.97387852223030758</v>
      </c>
      <c r="L76" s="27">
        <v>0.9780939834227107</v>
      </c>
      <c r="M76" s="27">
        <v>0.97717152037379851</v>
      </c>
      <c r="N76" s="27">
        <v>0.97760239222935408</v>
      </c>
      <c r="O76" s="27">
        <v>0.96823861975895198</v>
      </c>
      <c r="P76" s="27">
        <v>0.96366458771770702</v>
      </c>
      <c r="Q76" s="27">
        <v>0.96886198287178427</v>
      </c>
      <c r="R76" s="27">
        <v>0.97738409852860597</v>
      </c>
      <c r="S76" s="27">
        <v>0.98902314652188983</v>
      </c>
      <c r="T76" s="27">
        <v>1</v>
      </c>
      <c r="U76" s="27">
        <v>1.0281695455555653</v>
      </c>
      <c r="V76" s="27">
        <v>1.0264459581247447</v>
      </c>
      <c r="W76" s="27">
        <v>1.0543088971312269</v>
      </c>
      <c r="X76" s="27">
        <v>1.0652777942844596</v>
      </c>
      <c r="Y76" s="27">
        <v>1.0653538911629108</v>
      </c>
      <c r="Z76" s="27">
        <v>1.067858153159692</v>
      </c>
      <c r="AA76" s="27">
        <v>1.0862713288624168</v>
      </c>
    </row>
    <row r="77" spans="1:27" x14ac:dyDescent="0.15">
      <c r="A77" s="8">
        <v>75</v>
      </c>
      <c r="B77" s="11" t="s">
        <v>214</v>
      </c>
      <c r="C77" s="27">
        <v>0.26768663017390842</v>
      </c>
      <c r="D77" s="27">
        <v>0.35858275435848375</v>
      </c>
      <c r="E77" s="27">
        <v>0.43863219482482702</v>
      </c>
      <c r="F77" s="27">
        <v>0.54359418125148373</v>
      </c>
      <c r="G77" s="27">
        <v>0.60855534086886187</v>
      </c>
      <c r="H77" s="27">
        <v>0.68948005496762144</v>
      </c>
      <c r="I77" s="27">
        <v>0.73506329020592165</v>
      </c>
      <c r="J77" s="27">
        <v>0.79740570933737698</v>
      </c>
      <c r="K77" s="27">
        <v>0.82016793669131038</v>
      </c>
      <c r="L77" s="27">
        <v>0.82076062030418317</v>
      </c>
      <c r="M77" s="27">
        <v>0.81710264829391399</v>
      </c>
      <c r="N77" s="27">
        <v>0.844603294709664</v>
      </c>
      <c r="O77" s="27">
        <v>0.91643437003849249</v>
      </c>
      <c r="P77" s="27">
        <v>1.1088546761055218</v>
      </c>
      <c r="Q77" s="27">
        <v>1.0860282214754413</v>
      </c>
      <c r="R77" s="27">
        <v>1.0600007608897106</v>
      </c>
      <c r="S77" s="27">
        <v>1.0442390190429109</v>
      </c>
      <c r="T77" s="27">
        <v>1</v>
      </c>
      <c r="U77" s="27">
        <v>1.0092749210266916</v>
      </c>
      <c r="V77" s="27">
        <v>0.9778821144704708</v>
      </c>
      <c r="W77" s="27">
        <v>0.96063190938163812</v>
      </c>
      <c r="X77" s="27">
        <v>0.99107285334310846</v>
      </c>
      <c r="Y77" s="27">
        <v>0.98435933377861073</v>
      </c>
      <c r="Z77" s="27">
        <v>0.97570031993069251</v>
      </c>
      <c r="AA77" s="27">
        <v>0.94824575064492211</v>
      </c>
    </row>
    <row r="78" spans="1:27" x14ac:dyDescent="0.15">
      <c r="A78" s="8">
        <v>76</v>
      </c>
      <c r="B78" s="11" t="s">
        <v>215</v>
      </c>
      <c r="C78" s="27">
        <v>1.108716401496068</v>
      </c>
      <c r="D78" s="27">
        <v>1.1249297662879112</v>
      </c>
      <c r="E78" s="27">
        <v>1.1633132253548106</v>
      </c>
      <c r="F78" s="27">
        <v>1.1913478286420853</v>
      </c>
      <c r="G78" s="27">
        <v>1.1700132040801934</v>
      </c>
      <c r="H78" s="27">
        <v>1.1799335485400544</v>
      </c>
      <c r="I78" s="27">
        <v>1.1999672194803688</v>
      </c>
      <c r="J78" s="27">
        <v>1.2030569247094924</v>
      </c>
      <c r="K78" s="27">
        <v>1.1660561153692277</v>
      </c>
      <c r="L78" s="27">
        <v>1.1101378353820304</v>
      </c>
      <c r="M78" s="27">
        <v>1.0694951513512605</v>
      </c>
      <c r="N78" s="27">
        <v>1.0253364236746836</v>
      </c>
      <c r="O78" s="27">
        <v>1.063053852611834</v>
      </c>
      <c r="P78" s="27">
        <v>1.1195450857982305</v>
      </c>
      <c r="Q78" s="27">
        <v>1.122949793747763</v>
      </c>
      <c r="R78" s="27">
        <v>1.0751827156214278</v>
      </c>
      <c r="S78" s="27">
        <v>1.030241834661197</v>
      </c>
      <c r="T78" s="27">
        <v>1</v>
      </c>
      <c r="U78" s="27">
        <v>0.99496776199142378</v>
      </c>
      <c r="V78" s="27">
        <v>0.95395039104647028</v>
      </c>
      <c r="W78" s="27">
        <v>0.93156819261810031</v>
      </c>
      <c r="X78" s="27">
        <v>0.92121733589891797</v>
      </c>
      <c r="Y78" s="27">
        <v>0.89240545402571914</v>
      </c>
      <c r="Z78" s="27">
        <v>0.91011623583857448</v>
      </c>
      <c r="AA78" s="27">
        <v>0.89972985547330364</v>
      </c>
    </row>
    <row r="79" spans="1:27" x14ac:dyDescent="0.15">
      <c r="A79" s="8">
        <v>77</v>
      </c>
      <c r="B79" s="11" t="s">
        <v>216</v>
      </c>
      <c r="C79" s="27">
        <v>0.69189309295041834</v>
      </c>
      <c r="D79" s="27">
        <v>0.70041913453764038</v>
      </c>
      <c r="E79" s="27">
        <v>0.74229843311046573</v>
      </c>
      <c r="F79" s="27">
        <v>0.77592972065235688</v>
      </c>
      <c r="G79" s="27">
        <v>0.80896663917838396</v>
      </c>
      <c r="H79" s="27">
        <v>0.84316545465300918</v>
      </c>
      <c r="I79" s="27">
        <v>0.86866348327063825</v>
      </c>
      <c r="J79" s="27">
        <v>0.90902668555815969</v>
      </c>
      <c r="K79" s="27">
        <v>0.94240563241898179</v>
      </c>
      <c r="L79" s="27">
        <v>0.93019518595741812</v>
      </c>
      <c r="M79" s="27">
        <v>0.92668400015282082</v>
      </c>
      <c r="N79" s="27">
        <v>0.90445987277945994</v>
      </c>
      <c r="O79" s="27">
        <v>0.95501998671906574</v>
      </c>
      <c r="P79" s="27">
        <v>1.0293066448652806</v>
      </c>
      <c r="Q79" s="27">
        <v>1.0470505473698979</v>
      </c>
      <c r="R79" s="27">
        <v>1.0333944403692645</v>
      </c>
      <c r="S79" s="27">
        <v>1.0196533698177357</v>
      </c>
      <c r="T79" s="27">
        <v>1</v>
      </c>
      <c r="U79" s="27">
        <v>0.99527045223369881</v>
      </c>
      <c r="V79" s="27">
        <v>0.94952792887707815</v>
      </c>
      <c r="W79" s="27">
        <v>0.95120074897891072</v>
      </c>
      <c r="X79" s="27">
        <v>0.94706587108981566</v>
      </c>
      <c r="Y79" s="27">
        <v>0.92485644884667262</v>
      </c>
      <c r="Z79" s="27">
        <v>0.8804707828842071</v>
      </c>
      <c r="AA79" s="27">
        <v>0.85621728274228592</v>
      </c>
    </row>
    <row r="80" spans="1:27" x14ac:dyDescent="0.15">
      <c r="A80" s="8">
        <v>78</v>
      </c>
      <c r="B80" s="11" t="s">
        <v>217</v>
      </c>
      <c r="C80" s="27">
        <v>0.32751857021948588</v>
      </c>
      <c r="D80" s="27">
        <v>0.38755440317608941</v>
      </c>
      <c r="E80" s="27">
        <v>0.4601790062445319</v>
      </c>
      <c r="F80" s="27">
        <v>0.53281063605058687</v>
      </c>
      <c r="G80" s="27">
        <v>0.60670983792103061</v>
      </c>
      <c r="H80" s="27">
        <v>0.68708984384283878</v>
      </c>
      <c r="I80" s="27">
        <v>0.7637013121024121</v>
      </c>
      <c r="J80" s="27">
        <v>0.81216316852364223</v>
      </c>
      <c r="K80" s="27">
        <v>0.8269849561454754</v>
      </c>
      <c r="L80" s="27">
        <v>0.82309154164542175</v>
      </c>
      <c r="M80" s="27">
        <v>0.80554866506349976</v>
      </c>
      <c r="N80" s="27">
        <v>0.82285688380030786</v>
      </c>
      <c r="O80" s="27">
        <v>0.86152251604789309</v>
      </c>
      <c r="P80" s="27">
        <v>0.88810225390865871</v>
      </c>
      <c r="Q80" s="27">
        <v>0.91592442585713385</v>
      </c>
      <c r="R80" s="27">
        <v>0.95215461810541835</v>
      </c>
      <c r="S80" s="27">
        <v>0.96914394439111495</v>
      </c>
      <c r="T80" s="27">
        <v>1</v>
      </c>
      <c r="U80" s="27">
        <v>1.0481171738646489</v>
      </c>
      <c r="V80" s="27">
        <v>1.0650301445189807</v>
      </c>
      <c r="W80" s="27">
        <v>1.0893904821573439</v>
      </c>
      <c r="X80" s="27">
        <v>1.1049739160978742</v>
      </c>
      <c r="Y80" s="27">
        <v>1.121879778097957</v>
      </c>
      <c r="Z80" s="27">
        <v>1.1339873412866448</v>
      </c>
      <c r="AA80" s="27">
        <v>1.1213654331720959</v>
      </c>
    </row>
    <row r="81" spans="1:27" x14ac:dyDescent="0.15">
      <c r="A81" s="8">
        <v>79</v>
      </c>
      <c r="B81" s="11" t="s">
        <v>218</v>
      </c>
      <c r="C81" s="27">
        <v>0.24332759822704975</v>
      </c>
      <c r="D81" s="27">
        <v>0.39566203076451301</v>
      </c>
      <c r="E81" s="27">
        <v>0.75725206750080432</v>
      </c>
      <c r="F81" s="27">
        <v>0.86585676766066366</v>
      </c>
      <c r="G81" s="27">
        <v>0.90145084454630464</v>
      </c>
      <c r="H81" s="27">
        <v>0.95373742497996505</v>
      </c>
      <c r="I81" s="27">
        <v>0.95012340188813604</v>
      </c>
      <c r="J81" s="27">
        <v>0.93864743432072473</v>
      </c>
      <c r="K81" s="27">
        <v>0.86136674088752829</v>
      </c>
      <c r="L81" s="27">
        <v>0.86814453719992368</v>
      </c>
      <c r="M81" s="27">
        <v>0.80217585018045701</v>
      </c>
      <c r="N81" s="27">
        <v>0.80845212591232873</v>
      </c>
      <c r="O81" s="27">
        <v>0.85755620509509711</v>
      </c>
      <c r="P81" s="27">
        <v>0.88020011473760684</v>
      </c>
      <c r="Q81" s="27">
        <v>0.89023551012926405</v>
      </c>
      <c r="R81" s="27">
        <v>0.96832569123600853</v>
      </c>
      <c r="S81" s="27">
        <v>0.98612144310684313</v>
      </c>
      <c r="T81" s="27">
        <v>1</v>
      </c>
      <c r="U81" s="27">
        <v>0.98686282923304525</v>
      </c>
      <c r="V81" s="27">
        <v>0.97391351363859446</v>
      </c>
      <c r="W81" s="27">
        <v>0.96449159454749978</v>
      </c>
      <c r="X81" s="27">
        <v>0.95840966677818995</v>
      </c>
      <c r="Y81" s="27">
        <v>0.95395535314030311</v>
      </c>
      <c r="Z81" s="27">
        <v>0.96619597555812164</v>
      </c>
      <c r="AA81" s="27">
        <v>0.94729640920726488</v>
      </c>
    </row>
    <row r="82" spans="1:27" x14ac:dyDescent="0.15">
      <c r="A82" s="8">
        <v>80</v>
      </c>
      <c r="B82" s="11" t="s">
        <v>219</v>
      </c>
      <c r="C82" s="27">
        <v>0.48468575029971162</v>
      </c>
      <c r="D82" s="27">
        <v>0.46551704292961943</v>
      </c>
      <c r="E82" s="27">
        <v>0.47209364562689693</v>
      </c>
      <c r="F82" s="27">
        <v>0.48968288648175601</v>
      </c>
      <c r="G82" s="27">
        <v>0.5292223947724326</v>
      </c>
      <c r="H82" s="27">
        <v>0.55645165107515426</v>
      </c>
      <c r="I82" s="27">
        <v>0.59747279023312483</v>
      </c>
      <c r="J82" s="27">
        <v>0.64726015171797335</v>
      </c>
      <c r="K82" s="27">
        <v>0.71956076535886271</v>
      </c>
      <c r="L82" s="27">
        <v>0.7901504664280431</v>
      </c>
      <c r="M82" s="27">
        <v>0.87096540272090639</v>
      </c>
      <c r="N82" s="27">
        <v>0.95676954403255232</v>
      </c>
      <c r="O82" s="27">
        <v>1.005816497470899</v>
      </c>
      <c r="P82" s="27">
        <v>1.0008966588138744</v>
      </c>
      <c r="Q82" s="27">
        <v>1.0132408029789459</v>
      </c>
      <c r="R82" s="27">
        <v>0.98835456278336786</v>
      </c>
      <c r="S82" s="27">
        <v>1.0014461924698763</v>
      </c>
      <c r="T82" s="27">
        <v>1</v>
      </c>
      <c r="U82" s="27">
        <v>1.0103138703732755</v>
      </c>
      <c r="V82" s="27">
        <v>1.0313275239803685</v>
      </c>
      <c r="W82" s="27">
        <v>1.0481803906186629</v>
      </c>
      <c r="X82" s="27">
        <v>1.0929186125650188</v>
      </c>
      <c r="Y82" s="27">
        <v>1.1023148281176944</v>
      </c>
      <c r="Z82" s="27">
        <v>1.1053240660446391</v>
      </c>
      <c r="AA82" s="27">
        <v>1.130930924999346</v>
      </c>
    </row>
    <row r="83" spans="1:27" x14ac:dyDescent="0.15">
      <c r="A83" s="8">
        <v>81</v>
      </c>
      <c r="B83" s="11" t="s">
        <v>220</v>
      </c>
      <c r="C83" s="27">
        <v>0.11186509721016526</v>
      </c>
      <c r="D83" s="27">
        <v>0.21968019503930714</v>
      </c>
      <c r="E83" s="27">
        <v>0.3173056735461553</v>
      </c>
      <c r="F83" s="27">
        <v>0.44029646339668832</v>
      </c>
      <c r="G83" s="27">
        <v>0.49350937470042461</v>
      </c>
      <c r="H83" s="27">
        <v>0.58055508220420149</v>
      </c>
      <c r="I83" s="27">
        <v>0.59660947195818226</v>
      </c>
      <c r="J83" s="27">
        <v>0.66729412831158041</v>
      </c>
      <c r="K83" s="27">
        <v>0.76522699251221105</v>
      </c>
      <c r="L83" s="27">
        <v>0.84439265851053713</v>
      </c>
      <c r="M83" s="27">
        <v>0.88648002043566154</v>
      </c>
      <c r="N83" s="27">
        <v>1.0323371725409662</v>
      </c>
      <c r="O83" s="27">
        <v>1.1130349015819616</v>
      </c>
      <c r="P83" s="27">
        <v>1.1087974147139439</v>
      </c>
      <c r="Q83" s="27">
        <v>1.0514235504188711</v>
      </c>
      <c r="R83" s="27">
        <v>0.98103045724222093</v>
      </c>
      <c r="S83" s="27">
        <v>0.99910048647606609</v>
      </c>
      <c r="T83" s="27">
        <v>1</v>
      </c>
      <c r="U83" s="27">
        <v>1.051808723164293</v>
      </c>
      <c r="V83" s="27">
        <v>1.0626484505882663</v>
      </c>
      <c r="W83" s="27">
        <v>1.1087808982093299</v>
      </c>
      <c r="X83" s="27">
        <v>1.0689922822253344</v>
      </c>
      <c r="Y83" s="27">
        <v>1.0368385801710096</v>
      </c>
      <c r="Z83" s="27">
        <v>0.98303186651058205</v>
      </c>
      <c r="AA83" s="27">
        <v>0.93247960472418312</v>
      </c>
    </row>
    <row r="84" spans="1:27" x14ac:dyDescent="0.15">
      <c r="A84" s="8">
        <v>82</v>
      </c>
      <c r="B84" s="11" t="s">
        <v>221</v>
      </c>
      <c r="C84" s="27">
        <v>0.48966482460544264</v>
      </c>
      <c r="D84" s="27">
        <v>0.55188999080575585</v>
      </c>
      <c r="E84" s="27">
        <v>0.56833715267945717</v>
      </c>
      <c r="F84" s="27">
        <v>0.57418607078657169</v>
      </c>
      <c r="G84" s="27">
        <v>0.56462785076021149</v>
      </c>
      <c r="H84" s="27">
        <v>0.56234869800556353</v>
      </c>
      <c r="I84" s="27">
        <v>0.63982545010763903</v>
      </c>
      <c r="J84" s="27">
        <v>0.66398888443897608</v>
      </c>
      <c r="K84" s="27">
        <v>0.70734139033945542</v>
      </c>
      <c r="L84" s="27">
        <v>0.7357537772841245</v>
      </c>
      <c r="M84" s="27">
        <v>0.78243011072802671</v>
      </c>
      <c r="N84" s="27">
        <v>0.84919593510235403</v>
      </c>
      <c r="O84" s="27">
        <v>0.88273261391842717</v>
      </c>
      <c r="P84" s="27">
        <v>0.90923195389336364</v>
      </c>
      <c r="Q84" s="27">
        <v>0.9147656739972112</v>
      </c>
      <c r="R84" s="27">
        <v>0.98279479282858173</v>
      </c>
      <c r="S84" s="27">
        <v>1.0128606370727562</v>
      </c>
      <c r="T84" s="27">
        <v>1</v>
      </c>
      <c r="U84" s="27">
        <v>0.99580303865558184</v>
      </c>
      <c r="V84" s="27">
        <v>0.99640233564852854</v>
      </c>
      <c r="W84" s="27">
        <v>1.0120827991018033</v>
      </c>
      <c r="X84" s="27">
        <v>1.0209732937046743</v>
      </c>
      <c r="Y84" s="27">
        <v>1.0129680548823121</v>
      </c>
      <c r="Z84" s="27">
        <v>1.0053682943109772</v>
      </c>
      <c r="AA84" s="27">
        <v>0.99260432129495935</v>
      </c>
    </row>
    <row r="85" spans="1:27" x14ac:dyDescent="0.15">
      <c r="A85" s="8">
        <v>83</v>
      </c>
      <c r="B85" s="11" t="s">
        <v>222</v>
      </c>
      <c r="C85" s="27">
        <v>0.31831779821494516</v>
      </c>
      <c r="D85" s="27">
        <v>0.33593317962825758</v>
      </c>
      <c r="E85" s="27">
        <v>0.47966374363102338</v>
      </c>
      <c r="F85" s="27">
        <v>0.60313864031175268</v>
      </c>
      <c r="G85" s="27">
        <v>0.7792252713628941</v>
      </c>
      <c r="H85" s="27">
        <v>0.86354003000905954</v>
      </c>
      <c r="I85" s="27">
        <v>0.79944784967332894</v>
      </c>
      <c r="J85" s="27">
        <v>0.92389207810069107</v>
      </c>
      <c r="K85" s="27">
        <v>0.96719673598614853</v>
      </c>
      <c r="L85" s="27">
        <v>1.0440405053612809</v>
      </c>
      <c r="M85" s="27">
        <v>1.0954674790189494</v>
      </c>
      <c r="N85" s="27">
        <v>1.0176768478592486</v>
      </c>
      <c r="O85" s="27">
        <v>0.9742804063908822</v>
      </c>
      <c r="P85" s="27">
        <v>0.95865839742926795</v>
      </c>
      <c r="Q85" s="27">
        <v>0.98658431876809483</v>
      </c>
      <c r="R85" s="27">
        <v>1.0362204217434807</v>
      </c>
      <c r="S85" s="27">
        <v>1.0450057628229723</v>
      </c>
      <c r="T85" s="27">
        <v>1</v>
      </c>
      <c r="U85" s="27">
        <v>0.9682172850417553</v>
      </c>
      <c r="V85" s="27">
        <v>0.95324938686782668</v>
      </c>
      <c r="W85" s="27">
        <v>0.97756820830657254</v>
      </c>
      <c r="X85" s="27">
        <v>0.98685312486453802</v>
      </c>
      <c r="Y85" s="27">
        <v>0.98844019418990792</v>
      </c>
      <c r="Z85" s="27">
        <v>1.004247662392908</v>
      </c>
      <c r="AA85" s="27">
        <v>1.0227140903045222</v>
      </c>
    </row>
    <row r="86" spans="1:27" x14ac:dyDescent="0.15">
      <c r="A86" s="8">
        <v>84</v>
      </c>
      <c r="B86" s="11" t="s">
        <v>223</v>
      </c>
      <c r="C86" s="27">
        <v>0.93200442750629797</v>
      </c>
      <c r="D86" s="27">
        <v>0.95733009196629504</v>
      </c>
      <c r="E86" s="27">
        <v>0.98913942786765829</v>
      </c>
      <c r="F86" s="27">
        <v>1.0101579846087023</v>
      </c>
      <c r="G86" s="27">
        <v>1.0202266779286522</v>
      </c>
      <c r="H86" s="27">
        <v>1.0296492715651433</v>
      </c>
      <c r="I86" s="27">
        <v>1.0380873174710921</v>
      </c>
      <c r="J86" s="27">
        <v>1.0432234713503401</v>
      </c>
      <c r="K86" s="27">
        <v>1.0461109068634211</v>
      </c>
      <c r="L86" s="27">
        <v>1.0477508356768648</v>
      </c>
      <c r="M86" s="27">
        <v>1.0500898425606255</v>
      </c>
      <c r="N86" s="27">
        <v>1.0517374260172208</v>
      </c>
      <c r="O86" s="27">
        <v>1.0534848766160132</v>
      </c>
      <c r="P86" s="27">
        <v>1.0495934794662884</v>
      </c>
      <c r="Q86" s="27">
        <v>1.0424026205299832</v>
      </c>
      <c r="R86" s="27">
        <v>1.0279676968099309</v>
      </c>
      <c r="S86" s="27">
        <v>1.0127106159562536</v>
      </c>
      <c r="T86" s="27">
        <v>1</v>
      </c>
      <c r="U86" s="27">
        <v>0.98890606053391483</v>
      </c>
      <c r="V86" s="27">
        <v>0.98212884343312445</v>
      </c>
      <c r="W86" s="27">
        <v>0.9741666918115518</v>
      </c>
      <c r="X86" s="27">
        <v>0.96631106041058601</v>
      </c>
      <c r="Y86" s="27">
        <v>0.96137513428577337</v>
      </c>
      <c r="Z86" s="27">
        <v>0.95701694790208336</v>
      </c>
      <c r="AA86" s="27">
        <v>0.94977994674646493</v>
      </c>
    </row>
    <row r="87" spans="1:27" x14ac:dyDescent="0.15">
      <c r="A87" s="8">
        <v>85</v>
      </c>
      <c r="B87" s="11" t="s">
        <v>224</v>
      </c>
      <c r="C87" s="27">
        <v>1.0455558275302756</v>
      </c>
      <c r="D87" s="27">
        <v>1.0423749246174199</v>
      </c>
      <c r="E87" s="27">
        <v>1.071597665095511</v>
      </c>
      <c r="F87" s="27">
        <v>1.0714010956030817</v>
      </c>
      <c r="G87" s="27">
        <v>1.0575771627256452</v>
      </c>
      <c r="H87" s="27">
        <v>1.0672079549568674</v>
      </c>
      <c r="I87" s="27">
        <v>1.0705859480314732</v>
      </c>
      <c r="J87" s="27">
        <v>1.0687289071902879</v>
      </c>
      <c r="K87" s="27">
        <v>1.0558704177287619</v>
      </c>
      <c r="L87" s="27">
        <v>1.0314732680565351</v>
      </c>
      <c r="M87" s="27">
        <v>0.99461944433505045</v>
      </c>
      <c r="N87" s="27">
        <v>1.0042564696200009</v>
      </c>
      <c r="O87" s="27">
        <v>0.99995800228244203</v>
      </c>
      <c r="P87" s="27">
        <v>0.99554885721967135</v>
      </c>
      <c r="Q87" s="27">
        <v>0.99923001981093396</v>
      </c>
      <c r="R87" s="27">
        <v>1.0007708683401058</v>
      </c>
      <c r="S87" s="27">
        <v>1.0123692775071276</v>
      </c>
      <c r="T87" s="27">
        <v>1</v>
      </c>
      <c r="U87" s="27">
        <v>0.98416226757811676</v>
      </c>
      <c r="V87" s="27">
        <v>0.97298526866789814</v>
      </c>
      <c r="W87" s="27">
        <v>0.99204407823172835</v>
      </c>
      <c r="X87" s="27">
        <v>1.011371943582634</v>
      </c>
      <c r="Y87" s="27">
        <v>1.0148304672516208</v>
      </c>
      <c r="Z87" s="27">
        <v>1.0209630569502057</v>
      </c>
      <c r="AA87" s="27">
        <v>1.0686020441354029</v>
      </c>
    </row>
    <row r="88" spans="1:27" x14ac:dyDescent="0.15">
      <c r="A88" s="8">
        <v>86</v>
      </c>
      <c r="B88" s="11" t="s">
        <v>225</v>
      </c>
      <c r="C88" s="27">
        <v>0.64822998846216084</v>
      </c>
      <c r="D88" s="27">
        <v>0.70985410870004539</v>
      </c>
      <c r="E88" s="27">
        <v>0.76151567678010368</v>
      </c>
      <c r="F88" s="27">
        <v>0.80600015094582511</v>
      </c>
      <c r="G88" s="27">
        <v>0.83743485805103701</v>
      </c>
      <c r="H88" s="27">
        <v>0.86828736439303289</v>
      </c>
      <c r="I88" s="27">
        <v>0.90406475434443423</v>
      </c>
      <c r="J88" s="27">
        <v>0.92986037877690875</v>
      </c>
      <c r="K88" s="27">
        <v>0.95028551277309414</v>
      </c>
      <c r="L88" s="27">
        <v>0.96605351399224781</v>
      </c>
      <c r="M88" s="27">
        <v>0.98368559336912931</v>
      </c>
      <c r="N88" s="27">
        <v>0.99853017732889504</v>
      </c>
      <c r="O88" s="27">
        <v>1.0145495463441001</v>
      </c>
      <c r="P88" s="27">
        <v>1.0224630010673543</v>
      </c>
      <c r="Q88" s="27">
        <v>1.0257523385270639</v>
      </c>
      <c r="R88" s="27">
        <v>1.0226445627295306</v>
      </c>
      <c r="S88" s="27">
        <v>1.0133726975113804</v>
      </c>
      <c r="T88" s="27">
        <v>1</v>
      </c>
      <c r="U88" s="27">
        <v>0.99240392051218873</v>
      </c>
      <c r="V88" s="27">
        <v>0.99834872981022904</v>
      </c>
      <c r="W88" s="27">
        <v>1.0168320317446056</v>
      </c>
      <c r="X88" s="27">
        <v>1.0395218619477626</v>
      </c>
      <c r="Y88" s="27">
        <v>1.0434001792934511</v>
      </c>
      <c r="Z88" s="27">
        <v>1.0465218973371213</v>
      </c>
      <c r="AA88" s="27">
        <v>1.0571723271917781</v>
      </c>
    </row>
    <row r="89" spans="1:27" x14ac:dyDescent="0.15">
      <c r="A89" s="8">
        <v>87</v>
      </c>
      <c r="B89" s="11" t="s">
        <v>226</v>
      </c>
      <c r="C89" s="27">
        <v>2.5405839500761185</v>
      </c>
      <c r="D89" s="27">
        <v>2.1860103255844976</v>
      </c>
      <c r="E89" s="27">
        <v>2.0775056673279169</v>
      </c>
      <c r="F89" s="27">
        <v>2.0821728625931586</v>
      </c>
      <c r="G89" s="27">
        <v>1.9736599498393625</v>
      </c>
      <c r="H89" s="27">
        <v>2.0178833417877011</v>
      </c>
      <c r="I89" s="27">
        <v>1.8704995729022349</v>
      </c>
      <c r="J89" s="27">
        <v>1.9826355026574496</v>
      </c>
      <c r="K89" s="27">
        <v>2.2196284009848868</v>
      </c>
      <c r="L89" s="27">
        <v>2.3898569725373808</v>
      </c>
      <c r="M89" s="27">
        <v>2.2674199227768579</v>
      </c>
      <c r="N89" s="27">
        <v>1.9751683982371322</v>
      </c>
      <c r="O89" s="27">
        <v>1.7067149420523045</v>
      </c>
      <c r="P89" s="27">
        <v>1.4989920537300978</v>
      </c>
      <c r="Q89" s="27">
        <v>1.3444047087173745</v>
      </c>
      <c r="R89" s="27">
        <v>1.1998779244889071</v>
      </c>
      <c r="S89" s="27">
        <v>1.0654430079808797</v>
      </c>
      <c r="T89" s="27">
        <v>1</v>
      </c>
      <c r="U89" s="27">
        <v>0.93534772630352148</v>
      </c>
      <c r="V89" s="27">
        <v>0.88729856730595391</v>
      </c>
      <c r="W89" s="27">
        <v>0.84402854413537554</v>
      </c>
      <c r="X89" s="27">
        <v>0.83119179494821227</v>
      </c>
      <c r="Y89" s="27">
        <v>0.79083315939257881</v>
      </c>
      <c r="Z89" s="27">
        <v>0.78573392027855127</v>
      </c>
      <c r="AA89" s="27">
        <v>0.82620297091771189</v>
      </c>
    </row>
    <row r="90" spans="1:27" x14ac:dyDescent="0.15">
      <c r="A90" s="8">
        <v>88</v>
      </c>
      <c r="B90" s="11" t="s">
        <v>227</v>
      </c>
      <c r="C90" s="27">
        <v>0.17571995845283039</v>
      </c>
      <c r="D90" s="27">
        <v>0.25628447145448141</v>
      </c>
      <c r="E90" s="27">
        <v>0.35397041710105881</v>
      </c>
      <c r="F90" s="27">
        <v>0.44988330765003504</v>
      </c>
      <c r="G90" s="27">
        <v>0.50237869618915454</v>
      </c>
      <c r="H90" s="27">
        <v>0.52502697397368991</v>
      </c>
      <c r="I90" s="27">
        <v>0.54668826856634278</v>
      </c>
      <c r="J90" s="27">
        <v>0.5795435903706907</v>
      </c>
      <c r="K90" s="27">
        <v>0.60989000416024686</v>
      </c>
      <c r="L90" s="27">
        <v>0.61865498826093213</v>
      </c>
      <c r="M90" s="27">
        <v>0.67291491694022909</v>
      </c>
      <c r="N90" s="27">
        <v>0.80005272272683803</v>
      </c>
      <c r="O90" s="27">
        <v>0.9331241658346765</v>
      </c>
      <c r="P90" s="27">
        <v>1.0276803954495488</v>
      </c>
      <c r="Q90" s="27">
        <v>1.0696291406624585</v>
      </c>
      <c r="R90" s="27">
        <v>1.0278505613808671</v>
      </c>
      <c r="S90" s="27">
        <v>1.0018935004394363</v>
      </c>
      <c r="T90" s="27">
        <v>1</v>
      </c>
      <c r="U90" s="27">
        <v>0.98417349241294705</v>
      </c>
      <c r="V90" s="27">
        <v>0.99860274273147709</v>
      </c>
      <c r="W90" s="27">
        <v>0.98731708257170225</v>
      </c>
      <c r="X90" s="27">
        <v>0.98163737830742626</v>
      </c>
      <c r="Y90" s="27">
        <v>0.98044227423698294</v>
      </c>
      <c r="Z90" s="27">
        <v>1.0068671104272651</v>
      </c>
      <c r="AA90" s="27">
        <v>1.0092400826500749</v>
      </c>
    </row>
    <row r="91" spans="1:27" x14ac:dyDescent="0.15">
      <c r="A91" s="8">
        <v>89</v>
      </c>
      <c r="B91" s="11" t="s">
        <v>228</v>
      </c>
      <c r="C91" s="27">
        <v>0.33372064637312659</v>
      </c>
      <c r="D91" s="27">
        <v>0.42716692519498844</v>
      </c>
      <c r="E91" s="27">
        <v>0.56833388493125025</v>
      </c>
      <c r="F91" s="27">
        <v>0.67959031827185923</v>
      </c>
      <c r="G91" s="27">
        <v>0.66143990524432328</v>
      </c>
      <c r="H91" s="27">
        <v>0.72293624942394075</v>
      </c>
      <c r="I91" s="27">
        <v>0.82654137822562357</v>
      </c>
      <c r="J91" s="27">
        <v>0.88984400137393482</v>
      </c>
      <c r="K91" s="27">
        <v>0.87783943396829867</v>
      </c>
      <c r="L91" s="27">
        <v>0.89786635641199419</v>
      </c>
      <c r="M91" s="27">
        <v>0.95655472252927698</v>
      </c>
      <c r="N91" s="27">
        <v>1.0320117407710303</v>
      </c>
      <c r="O91" s="27">
        <v>1.0759786498874173</v>
      </c>
      <c r="P91" s="27">
        <v>1.070928234517186</v>
      </c>
      <c r="Q91" s="27">
        <v>1.1860172111884948</v>
      </c>
      <c r="R91" s="27">
        <v>1.2035919426232526</v>
      </c>
      <c r="S91" s="27">
        <v>1.0991058995775964</v>
      </c>
      <c r="T91" s="27">
        <v>1</v>
      </c>
      <c r="U91" s="27">
        <v>0.91292215627051754</v>
      </c>
      <c r="V91" s="27">
        <v>0.85912970692268076</v>
      </c>
      <c r="W91" s="27">
        <v>0.86734317198682087</v>
      </c>
      <c r="X91" s="27">
        <v>0.82823688222587399</v>
      </c>
      <c r="Y91" s="27">
        <v>0.76803459920235295</v>
      </c>
      <c r="Z91" s="27">
        <v>0.73475961583773308</v>
      </c>
      <c r="AA91" s="27">
        <v>0.66552430689964603</v>
      </c>
    </row>
    <row r="92" spans="1:27" x14ac:dyDescent="0.15">
      <c r="A92" s="8">
        <v>90</v>
      </c>
      <c r="B92" s="11" t="s">
        <v>229</v>
      </c>
      <c r="C92" s="27">
        <v>0.54128119019059606</v>
      </c>
      <c r="D92" s="27">
        <v>0.61332152667957074</v>
      </c>
      <c r="E92" s="27">
        <v>0.70226966285201298</v>
      </c>
      <c r="F92" s="27">
        <v>0.78580724048711581</v>
      </c>
      <c r="G92" s="27">
        <v>0.78251767483970169</v>
      </c>
      <c r="H92" s="27">
        <v>0.77918649105868054</v>
      </c>
      <c r="I92" s="27">
        <v>0.80282159101219741</v>
      </c>
      <c r="J92" s="27">
        <v>0.8085017017760594</v>
      </c>
      <c r="K92" s="27">
        <v>0.8288269913071814</v>
      </c>
      <c r="L92" s="27">
        <v>0.84660426102875497</v>
      </c>
      <c r="M92" s="27">
        <v>0.89047027539124901</v>
      </c>
      <c r="N92" s="27">
        <v>0.95370944587583939</v>
      </c>
      <c r="O92" s="27">
        <v>1.0388119510755909</v>
      </c>
      <c r="P92" s="27">
        <v>1.0665127135522561</v>
      </c>
      <c r="Q92" s="27">
        <v>1.073455559735468</v>
      </c>
      <c r="R92" s="27">
        <v>1.045622934774288</v>
      </c>
      <c r="S92" s="27">
        <v>1.0053617305248976</v>
      </c>
      <c r="T92" s="27">
        <v>1</v>
      </c>
      <c r="U92" s="27">
        <v>1.0064357340096513</v>
      </c>
      <c r="V92" s="27">
        <v>1.0295541073662589</v>
      </c>
      <c r="W92" s="27">
        <v>1.069069827913965</v>
      </c>
      <c r="X92" s="27">
        <v>1.1170670959189484</v>
      </c>
      <c r="Y92" s="27">
        <v>1.1263943199549784</v>
      </c>
      <c r="Z92" s="27">
        <v>1.2166397261166588</v>
      </c>
      <c r="AA92" s="27">
        <v>1.3370384009651168</v>
      </c>
    </row>
    <row r="93" spans="1:27" x14ac:dyDescent="0.15">
      <c r="A93" s="8">
        <v>91</v>
      </c>
      <c r="B93" s="11" t="s">
        <v>230</v>
      </c>
      <c r="C93" s="27">
        <v>0.80805040287370722</v>
      </c>
      <c r="D93" s="27">
        <v>0.84776039514521895</v>
      </c>
      <c r="E93" s="27">
        <v>0.89401680952328311</v>
      </c>
      <c r="F93" s="27">
        <v>0.92926147133714232</v>
      </c>
      <c r="G93" s="27">
        <v>0.9458521879598587</v>
      </c>
      <c r="H93" s="27">
        <v>0.97690335249900606</v>
      </c>
      <c r="I93" s="27">
        <v>0.99481099808844531</v>
      </c>
      <c r="J93" s="27">
        <v>1.0079446132518555</v>
      </c>
      <c r="K93" s="27">
        <v>1.0175151985124944</v>
      </c>
      <c r="L93" s="27">
        <v>1.0232386513367124</v>
      </c>
      <c r="M93" s="27">
        <v>1.0207652662802975</v>
      </c>
      <c r="N93" s="27">
        <v>1.015869377165475</v>
      </c>
      <c r="O93" s="27">
        <v>1.0105141732210754</v>
      </c>
      <c r="P93" s="27">
        <v>1.0057872369185141</v>
      </c>
      <c r="Q93" s="27">
        <v>1.0016833321752836</v>
      </c>
      <c r="R93" s="27">
        <v>1.0014722732546151</v>
      </c>
      <c r="S93" s="27">
        <v>1.0031402377346539</v>
      </c>
      <c r="T93" s="27">
        <v>1</v>
      </c>
      <c r="U93" s="27">
        <v>0.99442942365131748</v>
      </c>
      <c r="V93" s="27">
        <v>0.9935535895317561</v>
      </c>
      <c r="W93" s="27">
        <v>0.99132979690335365</v>
      </c>
      <c r="X93" s="27">
        <v>0.9895067590267389</v>
      </c>
      <c r="Y93" s="27">
        <v>0.99110161022665044</v>
      </c>
      <c r="Z93" s="27">
        <v>0.99580732406788774</v>
      </c>
      <c r="AA93" s="27">
        <v>1.0068436699340677</v>
      </c>
    </row>
    <row r="94" spans="1:27" x14ac:dyDescent="0.15">
      <c r="A94" s="8">
        <v>92</v>
      </c>
      <c r="B94" s="11" t="s">
        <v>231</v>
      </c>
      <c r="C94" s="27">
        <v>0.8306486313340834</v>
      </c>
      <c r="D94" s="27">
        <v>0.85654540169762416</v>
      </c>
      <c r="E94" s="27">
        <v>0.88187577364028191</v>
      </c>
      <c r="F94" s="27">
        <v>0.89929104707793872</v>
      </c>
      <c r="G94" s="27">
        <v>0.91506557913451558</v>
      </c>
      <c r="H94" s="27">
        <v>0.93076509286414821</v>
      </c>
      <c r="I94" s="27">
        <v>0.93488814728852254</v>
      </c>
      <c r="J94" s="27">
        <v>0.94289484434380944</v>
      </c>
      <c r="K94" s="27">
        <v>0.94839039909894285</v>
      </c>
      <c r="L94" s="27">
        <v>0.94788032058286242</v>
      </c>
      <c r="M94" s="27">
        <v>0.94793457224251443</v>
      </c>
      <c r="N94" s="27">
        <v>0.9574639031305926</v>
      </c>
      <c r="O94" s="27">
        <v>0.9645387589804244</v>
      </c>
      <c r="P94" s="27">
        <v>0.96885312935248491</v>
      </c>
      <c r="Q94" s="27">
        <v>0.97007163045056899</v>
      </c>
      <c r="R94" s="27">
        <v>0.9838944178422816</v>
      </c>
      <c r="S94" s="27">
        <v>0.99572341866959868</v>
      </c>
      <c r="T94" s="27">
        <v>1</v>
      </c>
      <c r="U94" s="27">
        <v>1.00610811817496</v>
      </c>
      <c r="V94" s="27">
        <v>1.0203527825756136</v>
      </c>
      <c r="W94" s="27">
        <v>1.0345627084454847</v>
      </c>
      <c r="X94" s="27">
        <v>1.0434342384030499</v>
      </c>
      <c r="Y94" s="27">
        <v>1.0397168232552336</v>
      </c>
      <c r="Z94" s="27">
        <v>1.027321551806671</v>
      </c>
      <c r="AA94" s="27">
        <v>1.0072610278714482</v>
      </c>
    </row>
    <row r="95" spans="1:27" x14ac:dyDescent="0.15">
      <c r="A95" s="8">
        <v>93</v>
      </c>
      <c r="B95" s="11" t="s">
        <v>232</v>
      </c>
      <c r="C95" s="27">
        <v>0.48274974879457583</v>
      </c>
      <c r="D95" s="27">
        <v>0.53743391700125986</v>
      </c>
      <c r="E95" s="27">
        <v>0.62208304502694711</v>
      </c>
      <c r="F95" s="27">
        <v>0.69089135458833228</v>
      </c>
      <c r="G95" s="27">
        <v>0.75354520037276917</v>
      </c>
      <c r="H95" s="27">
        <v>0.82250242927774142</v>
      </c>
      <c r="I95" s="27">
        <v>0.8664331130115368</v>
      </c>
      <c r="J95" s="27">
        <v>0.90325015900070948</v>
      </c>
      <c r="K95" s="27">
        <v>0.93879083523068352</v>
      </c>
      <c r="L95" s="27">
        <v>0.95172236349889661</v>
      </c>
      <c r="M95" s="27">
        <v>0.97493583982743248</v>
      </c>
      <c r="N95" s="27">
        <v>0.99624289220294948</v>
      </c>
      <c r="O95" s="27">
        <v>0.99596748583863615</v>
      </c>
      <c r="P95" s="27">
        <v>0.99110686697583772</v>
      </c>
      <c r="Q95" s="27">
        <v>0.97836682945624531</v>
      </c>
      <c r="R95" s="27">
        <v>0.96732122461133374</v>
      </c>
      <c r="S95" s="27">
        <v>0.98045528494818646</v>
      </c>
      <c r="T95" s="27">
        <v>1</v>
      </c>
      <c r="U95" s="27">
        <v>1.0195833076220964</v>
      </c>
      <c r="V95" s="27">
        <v>1.0442766099553826</v>
      </c>
      <c r="W95" s="27">
        <v>1.0780245507505248</v>
      </c>
      <c r="X95" s="27">
        <v>1.0873703494259348</v>
      </c>
      <c r="Y95" s="27">
        <v>1.0905940974500579</v>
      </c>
      <c r="Z95" s="27">
        <v>1.1048965622451856</v>
      </c>
      <c r="AA95" s="27">
        <v>1.0980466827901527</v>
      </c>
    </row>
    <row r="96" spans="1:27" x14ac:dyDescent="0.15">
      <c r="A96" s="8">
        <v>94</v>
      </c>
      <c r="B96" s="11" t="s">
        <v>233</v>
      </c>
      <c r="C96" s="27">
        <v>0.6325457838757218</v>
      </c>
      <c r="D96" s="27">
        <v>0.64718290645345011</v>
      </c>
      <c r="E96" s="27">
        <v>0.67292202754616148</v>
      </c>
      <c r="F96" s="27">
        <v>0.69118053338261831</v>
      </c>
      <c r="G96" s="27">
        <v>0.71123092249427144</v>
      </c>
      <c r="H96" s="27">
        <v>0.75786914278819772</v>
      </c>
      <c r="I96" s="27">
        <v>0.76454613411524286</v>
      </c>
      <c r="J96" s="27">
        <v>0.78314803528431343</v>
      </c>
      <c r="K96" s="27">
        <v>0.80285966781125628</v>
      </c>
      <c r="L96" s="27">
        <v>0.8142832388405723</v>
      </c>
      <c r="M96" s="27">
        <v>0.83796032684040356</v>
      </c>
      <c r="N96" s="27">
        <v>0.89192506909940084</v>
      </c>
      <c r="O96" s="27">
        <v>0.92133871131491996</v>
      </c>
      <c r="P96" s="27">
        <v>0.9231418576048136</v>
      </c>
      <c r="Q96" s="27">
        <v>0.89743617025818667</v>
      </c>
      <c r="R96" s="27">
        <v>0.87866681284999903</v>
      </c>
      <c r="S96" s="27">
        <v>0.90798306951016206</v>
      </c>
      <c r="T96" s="27">
        <v>1</v>
      </c>
      <c r="U96" s="27">
        <v>1.1115065463265095</v>
      </c>
      <c r="V96" s="27">
        <v>1.2202687846651095</v>
      </c>
      <c r="W96" s="27">
        <v>1.303157505637849</v>
      </c>
      <c r="X96" s="27">
        <v>1.4293234249604709</v>
      </c>
      <c r="Y96" s="27">
        <v>1.539094432533209</v>
      </c>
      <c r="Z96" s="27">
        <v>1.6382312089881541</v>
      </c>
      <c r="AA96" s="27">
        <v>1.6886768249865169</v>
      </c>
    </row>
    <row r="97" spans="1:27" x14ac:dyDescent="0.15">
      <c r="A97" s="8">
        <v>95</v>
      </c>
      <c r="B97" s="11" t="s">
        <v>234</v>
      </c>
      <c r="C97" s="28"/>
      <c r="D97" s="27"/>
      <c r="E97" s="27"/>
      <c r="F97" s="27"/>
      <c r="G97" s="27"/>
      <c r="H97" s="27"/>
      <c r="I97" s="27">
        <v>7.494682733284129E-2</v>
      </c>
      <c r="J97" s="27">
        <v>0.14972486451129052</v>
      </c>
      <c r="K97" s="27">
        <v>0.21151373606648541</v>
      </c>
      <c r="L97" s="27">
        <v>0.2634356010138742</v>
      </c>
      <c r="M97" s="27">
        <v>0.32849319181877984</v>
      </c>
      <c r="N97" s="27">
        <v>0.39490475581820833</v>
      </c>
      <c r="O97" s="27">
        <v>0.47664472700474914</v>
      </c>
      <c r="P97" s="27">
        <v>0.56132307474112264</v>
      </c>
      <c r="Q97" s="27">
        <v>0.63498110130626362</v>
      </c>
      <c r="R97" s="27">
        <v>0.70893508525852977</v>
      </c>
      <c r="S97" s="27">
        <v>0.8427962910439003</v>
      </c>
      <c r="T97" s="27">
        <v>1</v>
      </c>
      <c r="U97" s="27">
        <v>1.1303267428925983</v>
      </c>
      <c r="V97" s="27">
        <v>1.2495630044827921</v>
      </c>
      <c r="W97" s="27">
        <v>1.3638649100498272</v>
      </c>
      <c r="X97" s="27">
        <v>1.5229394700331569</v>
      </c>
      <c r="Y97" s="27">
        <v>1.676484018309746</v>
      </c>
      <c r="Z97" s="27">
        <v>1.845961216291685</v>
      </c>
      <c r="AA97" s="27">
        <v>1.948648500903382</v>
      </c>
    </row>
    <row r="98" spans="1:27" x14ac:dyDescent="0.15">
      <c r="A98" s="8">
        <v>96</v>
      </c>
      <c r="B98" s="11" t="s">
        <v>235</v>
      </c>
      <c r="C98" s="27">
        <v>0.70188840038011358</v>
      </c>
      <c r="D98" s="27">
        <v>0.72897238214361015</v>
      </c>
      <c r="E98" s="27">
        <v>0.76794929889096841</v>
      </c>
      <c r="F98" s="27">
        <v>0.81263340556572206</v>
      </c>
      <c r="G98" s="27">
        <v>0.82989771713000582</v>
      </c>
      <c r="H98" s="27">
        <v>0.84627585504383696</v>
      </c>
      <c r="I98" s="27">
        <v>0.87305157501582287</v>
      </c>
      <c r="J98" s="27">
        <v>0.92522956764855013</v>
      </c>
      <c r="K98" s="27">
        <v>0.93891547258468078</v>
      </c>
      <c r="L98" s="27">
        <v>0.9723532586329996</v>
      </c>
      <c r="M98" s="27">
        <v>1.0156723235663436</v>
      </c>
      <c r="N98" s="27">
        <v>1.0486803973954621</v>
      </c>
      <c r="O98" s="27">
        <v>1.070441003267705</v>
      </c>
      <c r="P98" s="27">
        <v>1.0599988675799967</v>
      </c>
      <c r="Q98" s="27">
        <v>1.0731801178867086</v>
      </c>
      <c r="R98" s="27">
        <v>1.0488309371162285</v>
      </c>
      <c r="S98" s="27">
        <v>1.0279631817751971</v>
      </c>
      <c r="T98" s="27">
        <v>1</v>
      </c>
      <c r="U98" s="27">
        <v>0.97802693100837435</v>
      </c>
      <c r="V98" s="27">
        <v>0.96209106088387508</v>
      </c>
      <c r="W98" s="27">
        <v>0.95000720121833127</v>
      </c>
      <c r="X98" s="27">
        <v>0.94007776792919806</v>
      </c>
      <c r="Y98" s="27">
        <v>0.91232928152889836</v>
      </c>
      <c r="Z98" s="27">
        <v>0.88421456774156926</v>
      </c>
      <c r="AA98" s="27">
        <v>0.88066769649782251</v>
      </c>
    </row>
    <row r="99" spans="1:27" x14ac:dyDescent="0.15">
      <c r="A99" s="8">
        <v>97</v>
      </c>
      <c r="B99" s="11" t="s">
        <v>236</v>
      </c>
      <c r="C99" s="27">
        <v>0.56904224591279595</v>
      </c>
      <c r="D99" s="27">
        <v>0.60782957645809943</v>
      </c>
      <c r="E99" s="27">
        <v>0.74592554344217199</v>
      </c>
      <c r="F99" s="27">
        <v>0.80246732982931623</v>
      </c>
      <c r="G99" s="27">
        <v>0.77336946060140321</v>
      </c>
      <c r="H99" s="27">
        <v>0.81050656836249502</v>
      </c>
      <c r="I99" s="27">
        <v>0.87185642557257048</v>
      </c>
      <c r="J99" s="27">
        <v>0.91333264798789193</v>
      </c>
      <c r="K99" s="27">
        <v>0.88342860718362226</v>
      </c>
      <c r="L99" s="27">
        <v>0.87892173866276335</v>
      </c>
      <c r="M99" s="27">
        <v>0.9073091938095299</v>
      </c>
      <c r="N99" s="27">
        <v>0.90894883957857586</v>
      </c>
      <c r="O99" s="27">
        <v>0.90339326622658123</v>
      </c>
      <c r="P99" s="27">
        <v>0.97430140039669577</v>
      </c>
      <c r="Q99" s="27">
        <v>1.0286481402369567</v>
      </c>
      <c r="R99" s="27">
        <v>1.0286594814855405</v>
      </c>
      <c r="S99" s="27">
        <v>1.0366353783137088</v>
      </c>
      <c r="T99" s="27">
        <v>1</v>
      </c>
      <c r="U99" s="27">
        <v>0.93088798598016764</v>
      </c>
      <c r="V99" s="27">
        <v>0.94516790776566806</v>
      </c>
      <c r="W99" s="27">
        <v>0.91202655323794835</v>
      </c>
      <c r="X99" s="27">
        <v>0.91356064626729694</v>
      </c>
      <c r="Y99" s="27">
        <v>0.88270852441076186</v>
      </c>
      <c r="Z99" s="27">
        <v>0.90127799869086722</v>
      </c>
      <c r="AA99" s="27">
        <v>0.94270979890442486</v>
      </c>
    </row>
    <row r="100" spans="1:27" x14ac:dyDescent="0.15">
      <c r="A100" s="8">
        <v>98</v>
      </c>
      <c r="B100" s="11" t="s">
        <v>237</v>
      </c>
      <c r="C100" s="27">
        <v>1.1189490073791819</v>
      </c>
      <c r="D100" s="27">
        <v>1.1083990002339605</v>
      </c>
      <c r="E100" s="27">
        <v>1.0015727820928892</v>
      </c>
      <c r="F100" s="27">
        <v>1.0170628301093387</v>
      </c>
      <c r="G100" s="27">
        <v>1.0254465406147839</v>
      </c>
      <c r="H100" s="27">
        <v>1.0795379493657429</v>
      </c>
      <c r="I100" s="27">
        <v>1.1443559780953036</v>
      </c>
      <c r="J100" s="27">
        <v>1.1638979047722868</v>
      </c>
      <c r="K100" s="27">
        <v>1.1384334983115969</v>
      </c>
      <c r="L100" s="27">
        <v>1.1271848022722226</v>
      </c>
      <c r="M100" s="27">
        <v>1.1826586077512082</v>
      </c>
      <c r="N100" s="27">
        <v>1.2175076005871046</v>
      </c>
      <c r="O100" s="27">
        <v>1.2315304193436374</v>
      </c>
      <c r="P100" s="27">
        <v>1.1961992179324714</v>
      </c>
      <c r="Q100" s="27">
        <v>1.1955483269521057</v>
      </c>
      <c r="R100" s="27">
        <v>1.1000043098575338</v>
      </c>
      <c r="S100" s="27">
        <v>1.0386670582527102</v>
      </c>
      <c r="T100" s="27">
        <v>1</v>
      </c>
      <c r="U100" s="27">
        <v>0.98711554748826913</v>
      </c>
      <c r="V100" s="27">
        <v>0.97982825348150115</v>
      </c>
      <c r="W100" s="27">
        <v>0.99253981002094926</v>
      </c>
      <c r="X100" s="27">
        <v>0.9965774516987751</v>
      </c>
      <c r="Y100" s="27">
        <v>1.0275113081901162</v>
      </c>
      <c r="Z100" s="27">
        <v>1.0545378037599964</v>
      </c>
      <c r="AA100" s="27">
        <v>1.0694453025656574</v>
      </c>
    </row>
    <row r="101" spans="1:27" x14ac:dyDescent="0.15">
      <c r="A101" s="8">
        <v>99</v>
      </c>
      <c r="B101" s="11" t="s">
        <v>238</v>
      </c>
      <c r="C101" s="27">
        <v>0.61266040945397415</v>
      </c>
      <c r="D101" s="27">
        <v>0.63487054221103412</v>
      </c>
      <c r="E101" s="27">
        <v>0.70476156710237181</v>
      </c>
      <c r="F101" s="27">
        <v>0.74677440466303879</v>
      </c>
      <c r="G101" s="27">
        <v>0.78398847366865843</v>
      </c>
      <c r="H101" s="27">
        <v>0.84289999823693951</v>
      </c>
      <c r="I101" s="27">
        <v>0.86530577313455281</v>
      </c>
      <c r="J101" s="27">
        <v>0.87292642028584178</v>
      </c>
      <c r="K101" s="27">
        <v>0.84547020278357377</v>
      </c>
      <c r="L101" s="27">
        <v>0.86837448423286834</v>
      </c>
      <c r="M101" s="27">
        <v>0.91996820020966519</v>
      </c>
      <c r="N101" s="27">
        <v>0.96105839396340964</v>
      </c>
      <c r="O101" s="27">
        <v>0.95861767044142709</v>
      </c>
      <c r="P101" s="27">
        <v>0.95414036777234545</v>
      </c>
      <c r="Q101" s="27">
        <v>0.99769627179994713</v>
      </c>
      <c r="R101" s="27">
        <v>1.0059556900485405</v>
      </c>
      <c r="S101" s="27">
        <v>1.0036860436735315</v>
      </c>
      <c r="T101" s="27">
        <v>1</v>
      </c>
      <c r="U101" s="27">
        <v>0.98663305814072932</v>
      </c>
      <c r="V101" s="27">
        <v>0.97893747358409433</v>
      </c>
      <c r="W101" s="27">
        <v>0.99233910464130837</v>
      </c>
      <c r="X101" s="27">
        <v>0.98116652707282215</v>
      </c>
      <c r="Y101" s="27">
        <v>0.9729929786549455</v>
      </c>
      <c r="Z101" s="27">
        <v>0.97282851071336396</v>
      </c>
      <c r="AA101" s="27">
        <v>0.95687894286678699</v>
      </c>
    </row>
    <row r="102" spans="1:27" x14ac:dyDescent="0.15">
      <c r="A102" s="8">
        <v>100</v>
      </c>
      <c r="B102" s="11" t="s">
        <v>239</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row>
    <row r="103" spans="1:27" x14ac:dyDescent="0.15">
      <c r="A103" s="8"/>
      <c r="B103" s="11"/>
      <c r="C103" s="17"/>
      <c r="D103" s="17"/>
      <c r="E103" s="17"/>
      <c r="F103" s="17"/>
      <c r="G103" s="19"/>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24"/>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28">
        <f t="array" ref="C105">D105/EXP(SUM((DS!$C$3:$C$102)*0.5*(RK!C$3:C$102/RK!C105+RK!D$3:D$102/RK!D105)*IFERROR(LN(D$3:D$102/C$3:C$102),0)))</f>
        <v>0.7657413067579919</v>
      </c>
      <c r="D105" s="28">
        <f t="array" ref="D105">E105/EXP(SUM((DS!$C$3:$C$102)*0.5*(RK!D$3:D$102/RK!D105+RK!E$3:E$102/RK!E105)*IFERROR(LN(E$3:E$102/D$3:D$102),0)))</f>
        <v>0.79761818502213411</v>
      </c>
      <c r="E105" s="28">
        <f t="array" ref="E105">F105/EXP(SUM((DS!$C$3:$C$102)*0.5*(RK!E$3:E$102/RK!E105+RK!F$3:F$102/RK!F105)*IFERROR(LN(F$3:F$102/E$3:E$102),0)))</f>
        <v>0.83938639128881731</v>
      </c>
      <c r="F105" s="28">
        <f t="array" ref="F105">G105/EXP(SUM((DS!$C$3:$C$102)*0.5*(RK!F$3:F$102/RK!F105+RK!G$3:G$102/RK!G105)*IFERROR(LN(G$3:G$102/F$3:F$102),0)))</f>
        <v>0.87722909793145398</v>
      </c>
      <c r="G105" s="28">
        <f t="array" ref="G105">H105/EXP(SUM((DS!$C$3:$C$102)*0.5*(RK!G$3:G$102/RK!G105+RK!H$3:H$102/RK!H105)*IFERROR(LN(H$3:H$102/G$3:G$102),0)))</f>
        <v>0.9008121177457411</v>
      </c>
      <c r="H105" s="28">
        <f t="array" ref="H105">I105/EXP(SUM((DS!$C$3:$C$102)*0.5*(RK!H$3:H$102/RK!H105+RK!I$3:I$102/RK!I105)*IFERROR(LN(I$3:I$102/H$3:H$102),0)))</f>
        <v>0.91883374200938017</v>
      </c>
      <c r="I105" s="28">
        <f t="array" ref="I105">J105/EXP(SUM((DS!$C$3:$C$102)*0.5*(RK!I$3:I$102/RK!I105+RK!J$3:J$102/RK!J105)*IFERROR(LN(J$3:J$102/I$3:I$102),0)))</f>
        <v>0.93547739677003661</v>
      </c>
      <c r="J105" s="28">
        <f t="array" ref="J105">K105/EXP(SUM((DS!$C$3:$C$102)*0.5*(RK!J$3:J$102/RK!J105+RK!K$3:K$102/RK!K105)*IFERROR(LN(K$3:K$102/J$3:J$102),0)))</f>
        <v>0.95086098713107792</v>
      </c>
      <c r="K105" s="28">
        <f t="array" ref="K105">L105/EXP(SUM((DS!$C$3:$C$102)*0.5*(RK!K$3:K$102/RK!K105+RK!L$3:L$102/RK!L105)*IFERROR(LN(L$3:L$102/K$3:K$102),0)))</f>
        <v>0.9551446543275901</v>
      </c>
      <c r="L105" s="28">
        <f t="array" ref="L105">M105/EXP(SUM((DS!$C$3:$C$102)*0.5*(RK!L$3:L$102/RK!L105+RK!M$3:M$102/RK!M105)*IFERROR(LN(M$3:M$102/L$3:L$102),0)))</f>
        <v>0.95645485386487616</v>
      </c>
      <c r="M105" s="28">
        <f t="array" ref="M105">N105/EXP(SUM((DS!$C$3:$C$102)*0.5*(RK!M$3:M$102/RK!M105+RK!N$3:N$102/RK!N105)*IFERROR(LN(N$3:N$102/M$3:M$102),0)))</f>
        <v>0.96167252631576983</v>
      </c>
      <c r="N105" s="28">
        <f t="array" ref="N105">O105/EXP(SUM((DS!$C$3:$C$102)*0.5*(RK!N$3:N$102/RK!N105+RK!O$3:O$102/RK!O105)*IFERROR(LN(O$3:O$102/N$3:N$102),0)))</f>
        <v>0.98039248376484189</v>
      </c>
      <c r="O105" s="28">
        <f t="array" ref="O105">P105/EXP(SUM((DS!$C$3:$C$102)*0.5*(RK!O$3:O$102/RK!O105+RK!P$3:P$102/RK!P105)*IFERROR(LN(P$3:P$102/O$3:O$102),0)))</f>
        <v>0.99752738785315653</v>
      </c>
      <c r="P105" s="28">
        <f t="array" ref="P105">Q105/EXP(SUM((DS!$C$3:$C$102)*0.5*(RK!P$3:P$102/RK!P105+RK!Q$3:Q$102/RK!Q105)*IFERROR(LN(Q$3:Q$102/P$3:P$102),0)))</f>
        <v>1.0138710960787229</v>
      </c>
      <c r="Q105" s="28">
        <f t="array" ref="Q105">R105/EXP(SUM((DS!$C$3:$C$102)*0.5*(RK!Q$3:Q$102/RK!Q105+RK!R$3:R$102/RK!R105)*IFERROR(LN(R$3:R$102/Q$3:Q$102),0)))</f>
        <v>1.0233799201760707</v>
      </c>
      <c r="R105" s="28">
        <f t="array" ref="R105">S105/EXP(SUM((DS!$C$3:$C$102)*0.5*(RK!R$3:R$102/RK!R105+RK!S$3:S$102/RK!S105)*IFERROR(LN(S$3:S$102/R$3:R$102),0)))</f>
        <v>1.0139900647493583</v>
      </c>
      <c r="S105" s="28">
        <f t="array" ref="S105">T105/EXP(SUM((DS!$C$3:$C$102)*0.5*(RK!S$3:S$102/RK!S105+RK!T$3:T$102/RK!T105)*IFERROR(LN(T$3:T$102/S$3:S$102),0)))</f>
        <v>1.0058584616995963</v>
      </c>
      <c r="T105" s="28">
        <v>1</v>
      </c>
      <c r="U105" s="28">
        <f t="array" ref="U105">T105*EXP(SUM((DS!$C$3:$C$102)*0.5*(RK!T$3:T$102/RK!T105+RK!U$3:U$102/RK!U105)*IFERROR(LN(U$3:U$102/T$3:T$102),0)))</f>
        <v>0.9993586138516698</v>
      </c>
      <c r="V105" s="28">
        <f t="array" ref="V105">U105*EXP(SUM((DS!$C$3:$C$102)*0.5*(RK!U$3:U$102/RK!U105+RK!V$3:V$102/RK!V105)*IFERROR(LN(V$3:V$102/U$3:U$102),0)))</f>
        <v>1.00055920171531</v>
      </c>
      <c r="W105" s="28">
        <f t="array" ref="W105">V105*EXP(SUM((DS!$C$3:$C$102)*0.5*(RK!V$3:V$102/RK!V105+RK!W$3:W$102/RK!W105)*IFERROR(LN(W$3:W$102/V$3:V$102),0)))</f>
        <v>1.0081245997386843</v>
      </c>
      <c r="X105" s="28">
        <f t="array" ref="X105">W105*EXP(SUM((DS!$C$3:$C$102)*0.5*(RK!W$3:W$102/RK!W105+RK!X$3:X$102/RK!X105)*IFERROR(LN(X$3:X$102/W$3:W$102),0)))</f>
        <v>1.0186611391943139</v>
      </c>
      <c r="Y105" s="28">
        <f t="array" ref="Y105">X105*EXP(SUM((DS!$C$3:$C$102)*0.5*(RK!X$3:X$102/RK!X105+RK!Y$3:Y$102/RK!Y105)*IFERROR(LN(Y$3:Y$102/X$3:X$102),0)))</f>
        <v>1.0242378795476985</v>
      </c>
      <c r="Z105" s="28">
        <f t="array" ref="Z105">Y105*EXP(SUM((DS!$C$3:$C$102)*0.5*(RK!Y$3:Y$102/RK!Y105+RK!Z$3:Z$102/RK!Z105)*IFERROR(LN(Z$3:Z$102/Y$3:Y$102),0)))</f>
        <v>1.0342403920172663</v>
      </c>
      <c r="AA105" s="28">
        <f t="array" ref="AA105">Z105*EXP(SUM((DS!$C$3:$C$102)*0.5*(RK!Z$3:Z$102/RK!Z105+RK!AA$3:AA$102/RK!AA105)*IFERROR(LN(AA$3:AA$102/Z$3:Z$102),0)))</f>
        <v>1.0461127161316859</v>
      </c>
    </row>
    <row r="106" spans="1:27" x14ac:dyDescent="0.15">
      <c r="A106" s="8">
        <v>202</v>
      </c>
      <c r="B106" s="14" t="s">
        <v>243</v>
      </c>
      <c r="C106" s="28">
        <f t="array" ref="C106">D106/EXP(SUM((DS!$D$3:$D$102)*0.5*(RK!C$3:C$102/RK!C106+RK!D$3:D$102/RK!D106)*IFERROR(LN(D$3:D$102/C$3:C$102),0)))</f>
        <v>0.77133247160032392</v>
      </c>
      <c r="D106" s="28">
        <f t="array" ref="D106">E106/EXP(SUM((DS!$D$3:$D$102)*0.5*(RK!D$3:D$102/RK!D106+RK!E$3:E$102/RK!E106)*IFERROR(LN(E$3:E$102/D$3:D$102),0)))</f>
        <v>0.80139511586798629</v>
      </c>
      <c r="E106" s="28">
        <f t="array" ref="E106">F106/EXP(SUM((DS!$D$3:$D$102)*0.5*(RK!E$3:E$102/RK!E106+RK!F$3:F$102/RK!F106)*IFERROR(LN(F$3:F$102/E$3:E$102),0)))</f>
        <v>0.84135945703243253</v>
      </c>
      <c r="F106" s="28">
        <f t="array" ref="F106">G106/EXP(SUM((DS!$D$3:$D$102)*0.5*(RK!F$3:F$102/RK!F106+RK!G$3:G$102/RK!G106)*IFERROR(LN(G$3:G$102/F$3:F$102),0)))</f>
        <v>0.87932970946905542</v>
      </c>
      <c r="G106" s="28">
        <f t="array" ref="G106">H106/EXP(SUM((DS!$D$3:$D$102)*0.5*(RK!G$3:G$102/RK!G106+RK!H$3:H$102/RK!H106)*IFERROR(LN(H$3:H$102/G$3:G$102),0)))</f>
        <v>0.90259495779673582</v>
      </c>
      <c r="H106" s="28">
        <f t="array" ref="H106">I106/EXP(SUM((DS!$D$3:$D$102)*0.5*(RK!H$3:H$102/RK!H106+RK!I$3:I$102/RK!I106)*IFERROR(LN(I$3:I$102/H$3:H$102),0)))</f>
        <v>0.91628799867036503</v>
      </c>
      <c r="I106" s="28">
        <f t="array" ref="I106">J106/EXP(SUM((DS!$D$3:$D$102)*0.5*(RK!I$3:I$102/RK!I106+RK!J$3:J$102/RK!J106)*IFERROR(LN(J$3:J$102/I$3:I$102),0)))</f>
        <v>0.93213745375340462</v>
      </c>
      <c r="J106" s="28">
        <f t="array" ref="J106">K106/EXP(SUM((DS!$D$3:$D$102)*0.5*(RK!J$3:J$102/RK!J106+RK!K$3:K$102/RK!K106)*IFERROR(LN(K$3:K$102/J$3:J$102),0)))</f>
        <v>0.94712584182366877</v>
      </c>
      <c r="K106" s="28">
        <f t="array" ref="K106">L106/EXP(SUM((DS!$D$3:$D$102)*0.5*(RK!K$3:K$102/RK!K106+RK!L$3:L$102/RK!L106)*IFERROR(LN(L$3:L$102/K$3:K$102),0)))</f>
        <v>0.94919994050706025</v>
      </c>
      <c r="L106" s="28">
        <f t="array" ref="L106">M106/EXP(SUM((DS!$D$3:$D$102)*0.5*(RK!L$3:L$102/RK!L106+RK!M$3:M$102/RK!M106)*IFERROR(LN(M$3:M$102/L$3:L$102),0)))</f>
        <v>0.94917261763078509</v>
      </c>
      <c r="M106" s="28">
        <f t="array" ref="M106">N106/EXP(SUM((DS!$D$3:$D$102)*0.5*(RK!M$3:M$102/RK!M106+RK!N$3:N$102/RK!N106)*IFERROR(LN(N$3:N$102/M$3:M$102),0)))</f>
        <v>0.95449274872838175</v>
      </c>
      <c r="N106" s="28">
        <f t="array" ref="N106">O106/EXP(SUM((DS!$D$3:$D$102)*0.5*(RK!N$3:N$102/RK!N106+RK!O$3:O$102/RK!O106)*IFERROR(LN(O$3:O$102/N$3:N$102),0)))</f>
        <v>0.97682857924613109</v>
      </c>
      <c r="O106" s="28">
        <f t="array" ref="O106">P106/EXP(SUM((DS!$D$3:$D$102)*0.5*(RK!O$3:O$102/RK!O106+RK!P$3:P$102/RK!P106)*IFERROR(LN(P$3:P$102/O$3:O$102),0)))</f>
        <v>0.99872590792154248</v>
      </c>
      <c r="P106" s="28">
        <f t="array" ref="P106">Q106/EXP(SUM((DS!$D$3:$D$102)*0.5*(RK!P$3:P$102/RK!P106+RK!Q$3:Q$102/RK!Q106)*IFERROR(LN(Q$3:Q$102/P$3:P$102),0)))</f>
        <v>1.0201207985088929</v>
      </c>
      <c r="Q106" s="28">
        <f t="array" ref="Q106">R106/EXP(SUM((DS!$D$3:$D$102)*0.5*(RK!Q$3:Q$102/RK!Q106+RK!R$3:R$102/RK!R106)*IFERROR(LN(R$3:R$102/Q$3:Q$102),0)))</f>
        <v>1.0330825557947818</v>
      </c>
      <c r="R106" s="28">
        <f t="array" ref="R106">S106/EXP(SUM((DS!$D$3:$D$102)*0.5*(RK!R$3:R$102/RK!R106+RK!S$3:S$102/RK!S106)*IFERROR(LN(S$3:S$102/R$3:R$102),0)))</f>
        <v>1.020925411314699</v>
      </c>
      <c r="S106" s="28">
        <f t="array" ref="S106">T106/EXP(SUM((DS!$D$3:$D$102)*0.5*(RK!S$3:S$102/RK!S106+RK!T$3:T$102/RK!T106)*IFERROR(LN(T$3:T$102/S$3:S$102),0)))</f>
        <v>1.008779989595745</v>
      </c>
      <c r="T106" s="28">
        <v>1</v>
      </c>
      <c r="U106" s="28">
        <f t="array" ref="U106">T106*EXP(SUM((DS!$D$3:$D$102)*0.5*(RK!T$3:T$102/RK!T106+RK!U$3:U$102/RK!U106)*IFERROR(LN(U$3:U$102/T$3:T$102),0)))</f>
        <v>0.99814726552896349</v>
      </c>
      <c r="V106" s="28">
        <f t="array" ref="V106">U106*EXP(SUM((DS!$D$3:$D$102)*0.5*(RK!U$3:U$102/RK!U106+RK!V$3:V$102/RK!V106)*IFERROR(LN(V$3:V$102/U$3:U$102),0)))</f>
        <v>0.99720718462957536</v>
      </c>
      <c r="W106" s="28">
        <f t="array" ref="W106">V106*EXP(SUM((DS!$D$3:$D$102)*0.5*(RK!V$3:V$102/RK!V106+RK!W$3:W$102/RK!W106)*IFERROR(LN(W$3:W$102/V$3:V$102),0)))</f>
        <v>1.004030944343808</v>
      </c>
      <c r="X106" s="28">
        <f t="array" ref="X106">W106*EXP(SUM((DS!$D$3:$D$102)*0.5*(RK!W$3:W$102/RK!W106+RK!X$3:X$102/RK!X106)*IFERROR(LN(X$3:X$102/W$3:W$102),0)))</f>
        <v>1.0157258107076617</v>
      </c>
      <c r="Y106" s="28">
        <f t="array" ref="Y106">X106*EXP(SUM((DS!$D$3:$D$102)*0.5*(RK!X$3:X$102/RK!X106+RK!Y$3:Y$102/RK!Y106)*IFERROR(LN(Y$3:Y$102/X$3:X$102),0)))</f>
        <v>1.0216658874112665</v>
      </c>
      <c r="Z106" s="28">
        <f t="array" ref="Z106">Y106*EXP(SUM((DS!$D$3:$D$102)*0.5*(RK!Y$3:Y$102/RK!Y106+RK!Z$3:Z$102/RK!Z106)*IFERROR(LN(Z$3:Z$102/Y$3:Y$102),0)))</f>
        <v>1.0325532085683005</v>
      </c>
      <c r="AA106" s="28">
        <f t="array" ref="AA106">Z106*EXP(SUM((DS!$D$3:$D$102)*0.5*(RK!Z$3:Z$102/RK!Z106+RK!AA$3:AA$102/RK!AA106)*IFERROR(LN(AA$3:AA$102/Z$3:Z$102),0)))</f>
        <v>1.0468563873216321</v>
      </c>
    </row>
    <row r="107" spans="1:27" x14ac:dyDescent="0.15">
      <c r="A107" s="8">
        <v>203</v>
      </c>
      <c r="B107" s="14" t="s">
        <v>244</v>
      </c>
      <c r="C107" s="28">
        <f t="array" ref="C107">D107/EXP(SUM((DS!$E$3:$E$102)*0.5*(RK!C$3:C$102/RK!C107+RK!D$3:D$102/RK!D107)*IFERROR(LN(D$3:D$102/C$3:C$102),0)))</f>
        <v>0.8252969198335226</v>
      </c>
      <c r="D107" s="28">
        <f t="array" ref="D107">E107/EXP(SUM((DS!$E$3:$E$102)*0.5*(RK!D$3:D$102/RK!D107+RK!E$3:E$102/RK!E107)*IFERROR(LN(E$3:E$102/D$3:D$102),0)))</f>
        <v>0.83730791892352407</v>
      </c>
      <c r="E107" s="28">
        <f t="array" ref="E107">F107/EXP(SUM((DS!$E$3:$E$102)*0.5*(RK!E$3:E$102/RK!E107+RK!F$3:F$102/RK!F107)*IFERROR(LN(F$3:F$102/E$3:E$102),0)))</f>
        <v>0.8576417727744895</v>
      </c>
      <c r="F107" s="28">
        <f t="array" ref="F107">G107/EXP(SUM((DS!$E$3:$E$102)*0.5*(RK!F$3:F$102/RK!F107+RK!G$3:G$102/RK!G107)*IFERROR(LN(G$3:G$102/F$3:F$102),0)))</f>
        <v>0.88258965768959663</v>
      </c>
      <c r="G107" s="28">
        <f t="array" ref="G107">H107/EXP(SUM((DS!$E$3:$E$102)*0.5*(RK!G$3:G$102/RK!G107+RK!H$3:H$102/RK!H107)*IFERROR(LN(H$3:H$102/G$3:G$102),0)))</f>
        <v>0.90828424668423824</v>
      </c>
      <c r="H107" s="28">
        <f t="array" ref="H107">I107/EXP(SUM((DS!$E$3:$E$102)*0.5*(RK!H$3:H$102/RK!H107+RK!I$3:I$102/RK!I107)*IFERROR(LN(I$3:I$102/H$3:H$102),0)))</f>
        <v>0.91427576051125625</v>
      </c>
      <c r="I107" s="28">
        <f t="array" ref="I107">J107/EXP(SUM((DS!$E$3:$E$102)*0.5*(RK!I$3:I$102/RK!I107+RK!J$3:J$102/RK!J107)*IFERROR(LN(J$3:J$102/I$3:I$102),0)))</f>
        <v>0.92695044950235894</v>
      </c>
      <c r="J107" s="28">
        <f t="array" ref="J107">K107/EXP(SUM((DS!$E$3:$E$102)*0.5*(RK!J$3:J$102/RK!J107+RK!K$3:K$102/RK!K107)*IFERROR(LN(K$3:K$102/J$3:J$102),0)))</f>
        <v>0.94344118323349191</v>
      </c>
      <c r="K107" s="28">
        <f t="array" ref="K107">L107/EXP(SUM((DS!$E$3:$E$102)*0.5*(RK!K$3:K$102/RK!K107+RK!L$3:L$102/RK!L107)*IFERROR(LN(L$3:L$102/K$3:K$102),0)))</f>
        <v>0.93934460168469769</v>
      </c>
      <c r="L107" s="28">
        <f t="array" ref="L107">M107/EXP(SUM((DS!$E$3:$E$102)*0.5*(RK!L$3:L$102/RK!L107+RK!M$3:M$102/RK!M107)*IFERROR(LN(M$3:M$102/L$3:L$102),0)))</f>
        <v>0.93864984325084111</v>
      </c>
      <c r="M107" s="28">
        <f t="array" ref="M107">N107/EXP(SUM((DS!$E$3:$E$102)*0.5*(RK!M$3:M$102/RK!M107+RK!N$3:N$102/RK!N107)*IFERROR(LN(N$3:N$102/M$3:M$102),0)))</f>
        <v>0.94379241429867233</v>
      </c>
      <c r="N107" s="28">
        <f t="array" ref="N107">O107/EXP(SUM((DS!$E$3:$E$102)*0.5*(RK!N$3:N$102/RK!N107+RK!O$3:O$102/RK!O107)*IFERROR(LN(O$3:O$102/N$3:N$102),0)))</f>
        <v>0.96946548252692144</v>
      </c>
      <c r="O107" s="28">
        <f t="array" ref="O107">P107/EXP(SUM((DS!$E$3:$E$102)*0.5*(RK!O$3:O$102/RK!O107+RK!P$3:P$102/RK!P107)*IFERROR(LN(P$3:P$102/O$3:O$102),0)))</f>
        <v>0.99500361838904849</v>
      </c>
      <c r="P107" s="28">
        <f t="array" ref="P107">Q107/EXP(SUM((DS!$E$3:$E$102)*0.5*(RK!P$3:P$102/RK!P107+RK!Q$3:Q$102/RK!Q107)*IFERROR(LN(Q$3:Q$102/P$3:P$102),0)))</f>
        <v>1.0291767432953438</v>
      </c>
      <c r="Q107" s="28">
        <f t="array" ref="Q107">R107/EXP(SUM((DS!$E$3:$E$102)*0.5*(RK!Q$3:Q$102/RK!Q107+RK!R$3:R$102/RK!R107)*IFERROR(LN(R$3:R$102/Q$3:Q$102),0)))</f>
        <v>1.0508187969116136</v>
      </c>
      <c r="R107" s="28">
        <f t="array" ref="R107">S107/EXP(SUM((DS!$E$3:$E$102)*0.5*(RK!R$3:R$102/RK!R107+RK!S$3:S$102/RK!S107)*IFERROR(LN(S$3:S$102/R$3:R$102),0)))</f>
        <v>1.031654655630003</v>
      </c>
      <c r="S107" s="28">
        <f t="array" ref="S107">T107/EXP(SUM((DS!$E$3:$E$102)*0.5*(RK!S$3:S$102/RK!S107+RK!T$3:T$102/RK!T107)*IFERROR(LN(T$3:T$102/S$3:S$102),0)))</f>
        <v>1.0095724135710424</v>
      </c>
      <c r="T107" s="28">
        <v>1</v>
      </c>
      <c r="U107" s="28">
        <f t="array" ref="U107">T107*EXP(SUM((DS!$E$3:$E$102)*0.5*(RK!T$3:T$102/RK!T107+RK!U$3:U$102/RK!U107)*IFERROR(LN(U$3:U$102/T$3:T$102),0)))</f>
        <v>0.99593847845131411</v>
      </c>
      <c r="V107" s="28">
        <f t="array" ref="V107">U107*EXP(SUM((DS!$E$3:$E$102)*0.5*(RK!U$3:U$102/RK!U107+RK!V$3:V$102/RK!V107)*IFERROR(LN(V$3:V$102/U$3:U$102),0)))</f>
        <v>0.9884839113858509</v>
      </c>
      <c r="W107" s="28">
        <f t="array" ref="W107">V107*EXP(SUM((DS!$E$3:$E$102)*0.5*(RK!V$3:V$102/RK!V107+RK!W$3:W$102/RK!W107)*IFERROR(LN(W$3:W$102/V$3:V$102),0)))</f>
        <v>0.99180533186598208</v>
      </c>
      <c r="X107" s="28">
        <f t="array" ref="X107">W107*EXP(SUM((DS!$E$3:$E$102)*0.5*(RK!W$3:W$102/RK!W107+RK!X$3:X$102/RK!X107)*IFERROR(LN(X$3:X$102/W$3:W$102),0)))</f>
        <v>1.0051954202097002</v>
      </c>
      <c r="Y107" s="28">
        <f t="array" ref="Y107">X107*EXP(SUM((DS!$E$3:$E$102)*0.5*(RK!X$3:X$102/RK!X107+RK!Y$3:Y$102/RK!Y107)*IFERROR(LN(Y$3:Y$102/X$3:X$102),0)))</f>
        <v>1.0181419489057217</v>
      </c>
      <c r="Z107" s="28">
        <f t="array" ref="Z107">Y107*EXP(SUM((DS!$E$3:$E$102)*0.5*(RK!Y$3:Y$102/RK!Y107+RK!Z$3:Z$102/RK!Z107)*IFERROR(LN(Z$3:Z$102/Y$3:Y$102),0)))</f>
        <v>1.031693506088516</v>
      </c>
      <c r="AA107" s="28">
        <f t="array" ref="AA107">Z107*EXP(SUM((DS!$E$3:$E$102)*0.5*(RK!Z$3:Z$102/RK!Z107+RK!AA$3:AA$102/RK!AA107)*IFERROR(LN(AA$3:AA$102/Z$3:Z$102),0)))</f>
        <v>1.0529677491361649</v>
      </c>
    </row>
    <row r="108" spans="1:27" x14ac:dyDescent="0.15">
      <c r="A108" s="8">
        <v>204</v>
      </c>
      <c r="B108" s="14" t="s">
        <v>245</v>
      </c>
      <c r="C108" s="28">
        <f t="array" ref="C108">D108/EXP(SUM((DS!$F$3:$F$102)*0.5*(RK!C$3:C$102/RK!C108+RK!D$3:D$102/RK!D108)*IFERROR(LN(D$3:D$102/C$3:C$102),0)))</f>
        <v>0.74396197939451647</v>
      </c>
      <c r="D108" s="28">
        <f t="array" ref="D108">E108/EXP(SUM((DS!$F$3:$F$102)*0.5*(RK!D$3:D$102/RK!D108+RK!E$3:E$102/RK!E108)*IFERROR(LN(E$3:E$102/D$3:D$102),0)))</f>
        <v>0.78265139160936792</v>
      </c>
      <c r="E108" s="28">
        <f t="array" ref="E108">F108/EXP(SUM((DS!$F$3:$F$102)*0.5*(RK!E$3:E$102/RK!E108+RK!F$3:F$102/RK!F108)*IFERROR(LN(F$3:F$102/E$3:E$102),0)))</f>
        <v>0.83200477119645111</v>
      </c>
      <c r="F108" s="28">
        <f t="array" ref="F108">G108/EXP(SUM((DS!$F$3:$F$102)*0.5*(RK!F$3:F$102/RK!F108+RK!G$3:G$102/RK!G108)*IFERROR(LN(G$3:G$102/F$3:F$102),0)))</f>
        <v>0.87455080182435607</v>
      </c>
      <c r="G108" s="28">
        <f t="array" ref="G108">H108/EXP(SUM((DS!$F$3:$F$102)*0.5*(RK!G$3:G$102/RK!G108+RK!H$3:H$102/RK!H108)*IFERROR(LN(H$3:H$102/G$3:G$102),0)))</f>
        <v>0.89730313178406362</v>
      </c>
      <c r="H108" s="28">
        <f t="array" ref="H108">I108/EXP(SUM((DS!$F$3:$F$102)*0.5*(RK!H$3:H$102/RK!H108+RK!I$3:I$102/RK!I108)*IFERROR(LN(I$3:I$102/H$3:H$102),0)))</f>
        <v>0.92008038902507561</v>
      </c>
      <c r="I108" s="28">
        <f t="array" ref="I108">J108/EXP(SUM((DS!$F$3:$F$102)*0.5*(RK!I$3:I$102/RK!I108+RK!J$3:J$102/RK!J108)*IFERROR(LN(J$3:J$102/I$3:I$102),0)))</f>
        <v>0.93829330564185798</v>
      </c>
      <c r="J108" s="28">
        <f t="array" ref="J108">K108/EXP(SUM((DS!$F$3:$F$102)*0.5*(RK!J$3:J$102/RK!J108+RK!K$3:K$102/RK!K108)*IFERROR(LN(K$3:K$102/J$3:J$102),0)))</f>
        <v>0.95321787013240988</v>
      </c>
      <c r="K108" s="28">
        <f t="array" ref="K108">L108/EXP(SUM((DS!$F$3:$F$102)*0.5*(RK!K$3:K$102/RK!K108+RK!L$3:L$102/RK!L108)*IFERROR(LN(L$3:L$102/K$3:K$102),0)))</f>
        <v>0.96090668580921801</v>
      </c>
      <c r="L108" s="28">
        <f t="array" ref="L108">M108/EXP(SUM((DS!$F$3:$F$102)*0.5*(RK!L$3:L$102/RK!L108+RK!M$3:M$102/RK!M108)*IFERROR(LN(M$3:M$102/L$3:L$102),0)))</f>
        <v>0.96303039174604199</v>
      </c>
      <c r="M108" s="28">
        <f t="array" ref="M108">N108/EXP(SUM((DS!$F$3:$F$102)*0.5*(RK!M$3:M$102/RK!M108+RK!N$3:N$102/RK!N108)*IFERROR(LN(N$3:N$102/M$3:M$102),0)))</f>
        <v>0.96827607323901532</v>
      </c>
      <c r="N108" s="28">
        <f t="array" ref="N108">O108/EXP(SUM((DS!$F$3:$F$102)*0.5*(RK!N$3:N$102/RK!N108+RK!O$3:O$102/RK!O108)*IFERROR(LN(O$3:O$102/N$3:N$102),0)))</f>
        <v>0.98426724467690441</v>
      </c>
      <c r="O108" s="28">
        <f t="array" ref="O108">P108/EXP(SUM((DS!$F$3:$F$102)*0.5*(RK!O$3:O$102/RK!O108+RK!P$3:P$102/RK!P108)*IFERROR(LN(P$3:P$102/O$3:O$102),0)))</f>
        <v>0.99811911285376731</v>
      </c>
      <c r="P108" s="28">
        <f t="array" ref="P108">Q108/EXP(SUM((DS!$F$3:$F$102)*0.5*(RK!P$3:P$102/RK!P108+RK!Q$3:Q$102/RK!Q108)*IFERROR(LN(Q$3:Q$102/P$3:P$102),0)))</f>
        <v>1.007354999901743</v>
      </c>
      <c r="Q108" s="28">
        <f t="array" ref="Q108">R108/EXP(SUM((DS!$F$3:$F$102)*0.5*(RK!Q$3:Q$102/RK!Q108+RK!R$3:R$102/RK!R108)*IFERROR(LN(R$3:R$102/Q$3:Q$102),0)))</f>
        <v>1.0119062177551628</v>
      </c>
      <c r="R108" s="28">
        <f t="array" ref="R108">S108/EXP(SUM((DS!$F$3:$F$102)*0.5*(RK!R$3:R$102/RK!R108+RK!S$3:S$102/RK!S108)*IFERROR(LN(S$3:S$102/R$3:R$102),0)))</f>
        <v>1.0065562269563373</v>
      </c>
      <c r="S108" s="28">
        <f t="array" ref="S108">T108/EXP(SUM((DS!$F$3:$F$102)*0.5*(RK!S$3:S$102/RK!S108+RK!T$3:T$102/RK!T108)*IFERROR(LN(T$3:T$102/S$3:S$102),0)))</f>
        <v>1.0042966472237582</v>
      </c>
      <c r="T108" s="28">
        <v>1</v>
      </c>
      <c r="U108" s="28">
        <f t="array" ref="U108">T108*EXP(SUM((DS!$F$3:$F$102)*0.5*(RK!T$3:T$102/RK!T108+RK!U$3:U$102/RK!U108)*IFERROR(LN(U$3:U$102/T$3:T$102),0)))</f>
        <v>1.0007907242928371</v>
      </c>
      <c r="V108" s="28">
        <f t="array" ref="V108">U108*EXP(SUM((DS!$F$3:$F$102)*0.5*(RK!U$3:U$102/RK!U108+RK!V$3:V$102/RK!V108)*IFERROR(LN(V$3:V$102/U$3:U$102),0)))</f>
        <v>1.0057191801624032</v>
      </c>
      <c r="W108" s="28">
        <f t="array" ref="W108">V108*EXP(SUM((DS!$F$3:$F$102)*0.5*(RK!V$3:V$102/RK!V108+RK!W$3:W$102/RK!W108)*IFERROR(LN(W$3:W$102/V$3:V$102),0)))</f>
        <v>1.0151491714178154</v>
      </c>
      <c r="X108" s="28">
        <f t="array" ref="X108">W108*EXP(SUM((DS!$F$3:$F$102)*0.5*(RK!W$3:W$102/RK!W108+RK!X$3:X$102/RK!X108)*IFERROR(LN(X$3:X$102/W$3:W$102),0)))</f>
        <v>1.0244213940443561</v>
      </c>
      <c r="Y108" s="28">
        <f t="array" ref="Y108">X108*EXP(SUM((DS!$F$3:$F$102)*0.5*(RK!X$3:X$102/RK!X108+RK!Y$3:Y$102/RK!Y108)*IFERROR(LN(Y$3:Y$102/X$3:X$102),0)))</f>
        <v>1.0266538300577668</v>
      </c>
      <c r="Z108" s="28">
        <f t="array" ref="Z108">Y108*EXP(SUM((DS!$F$3:$F$102)*0.5*(RK!Y$3:Y$102/RK!Y108+RK!Z$3:Z$102/RK!Z108)*IFERROR(LN(Z$3:Z$102/Y$3:Y$102),0)))</f>
        <v>1.0350219690106028</v>
      </c>
      <c r="AA108" s="28">
        <f t="array" ref="AA108">Z108*EXP(SUM((DS!$F$3:$F$102)*0.5*(RK!Z$3:Z$102/RK!Z108+RK!AA$3:AA$102/RK!AA108)*IFERROR(LN(AA$3:AA$102/Z$3:Z$102),0)))</f>
        <v>1.0426609203841466</v>
      </c>
    </row>
    <row r="109" spans="1:27" x14ac:dyDescent="0.15">
      <c r="A109" s="8">
        <v>205</v>
      </c>
      <c r="B109" s="14" t="s">
        <v>246</v>
      </c>
      <c r="C109" s="28">
        <f t="array" ref="C109">D109/EXP(SUM((DS!$G$3:$G$102)*0.5*(RK!C$3:C$102/RK!C109+RK!D$3:D$102/RK!D109)*IFERROR(LN(D$3:D$102/C$3:C$102),0)))</f>
        <v>0.74416767288214847</v>
      </c>
      <c r="D109" s="28">
        <f t="array" ref="D109">E109/EXP(SUM((DS!$G$3:$G$102)*0.5*(RK!D$3:D$102/RK!D109+RK!E$3:E$102/RK!E109)*IFERROR(LN(E$3:E$102/D$3:D$102),0)))</f>
        <v>0.7829294972083497</v>
      </c>
      <c r="E109" s="28">
        <f t="array" ref="E109">F109/EXP(SUM((DS!$G$3:$G$102)*0.5*(RK!E$3:E$102/RK!E109+RK!F$3:F$102/RK!F109)*IFERROR(LN(F$3:F$102/E$3:E$102),0)))</f>
        <v>0.83259402441359831</v>
      </c>
      <c r="F109" s="28">
        <f t="array" ref="F109">G109/EXP(SUM((DS!$G$3:$G$102)*0.5*(RK!F$3:F$102/RK!F109+RK!G$3:G$102/RK!G109)*IFERROR(LN(G$3:G$102/F$3:F$102),0)))</f>
        <v>0.87717897779348808</v>
      </c>
      <c r="G109" s="28">
        <f t="array" ref="G109">H109/EXP(SUM((DS!$G$3:$G$102)*0.5*(RK!G$3:G$102/RK!G109+RK!H$3:H$102/RK!H109)*IFERROR(LN(H$3:H$102/G$3:G$102),0)))</f>
        <v>0.89914432646774201</v>
      </c>
      <c r="H109" s="28">
        <f t="array" ref="H109">I109/EXP(SUM((DS!$G$3:$G$102)*0.5*(RK!H$3:H$102/RK!H109+RK!I$3:I$102/RK!I109)*IFERROR(LN(I$3:I$102/H$3:H$102),0)))</f>
        <v>0.91703304182710865</v>
      </c>
      <c r="I109" s="28">
        <f t="array" ref="I109">J109/EXP(SUM((DS!$G$3:$G$102)*0.5*(RK!I$3:I$102/RK!I109+RK!J$3:J$102/RK!J109)*IFERROR(LN(J$3:J$102/I$3:I$102),0)))</f>
        <v>0.93462997381746837</v>
      </c>
      <c r="J109" s="28">
        <f t="array" ref="J109">K109/EXP(SUM((DS!$G$3:$G$102)*0.5*(RK!J$3:J$102/RK!J109+RK!K$3:K$102/RK!K109)*IFERROR(LN(K$3:K$102/J$3:J$102),0)))</f>
        <v>0.94876618398852541</v>
      </c>
      <c r="K109" s="28">
        <f t="array" ref="K109">L109/EXP(SUM((DS!$G$3:$G$102)*0.5*(RK!K$3:K$102/RK!K109+RK!L$3:L$102/RK!L109)*IFERROR(LN(L$3:L$102/K$3:K$102),0)))</f>
        <v>0.95430759416222199</v>
      </c>
      <c r="L109" s="28">
        <f t="array" ref="L109">M109/EXP(SUM((DS!$G$3:$G$102)*0.5*(RK!L$3:L$102/RK!L109+RK!M$3:M$102/RK!M109)*IFERROR(LN(M$3:M$102/L$3:L$102),0)))</f>
        <v>0.95465424583518754</v>
      </c>
      <c r="M109" s="28">
        <f t="array" ref="M109">N109/EXP(SUM((DS!$G$3:$G$102)*0.5*(RK!M$3:M$102/RK!M109+RK!N$3:N$102/RK!N109)*IFERROR(LN(N$3:N$102/M$3:M$102),0)))</f>
        <v>0.96007151312099259</v>
      </c>
      <c r="N109" s="28">
        <f t="array" ref="N109">O109/EXP(SUM((DS!$G$3:$G$102)*0.5*(RK!N$3:N$102/RK!N109+RK!O$3:O$102/RK!O109)*IFERROR(LN(O$3:O$102/N$3:N$102),0)))</f>
        <v>0.98056850111760296</v>
      </c>
      <c r="O109" s="28">
        <f t="array" ref="O109">P109/EXP(SUM((DS!$G$3:$G$102)*0.5*(RK!O$3:O$102/RK!O109+RK!P$3:P$102/RK!P109)*IFERROR(LN(P$3:P$102/O$3:O$102),0)))</f>
        <v>1.0004641452315899</v>
      </c>
      <c r="P109" s="28">
        <f t="array" ref="P109">Q109/EXP(SUM((DS!$G$3:$G$102)*0.5*(RK!P$3:P$102/RK!P109+RK!Q$3:Q$102/RK!Q109)*IFERROR(LN(Q$3:Q$102/P$3:P$102),0)))</f>
        <v>1.014607968675642</v>
      </c>
      <c r="Q109" s="28">
        <f t="array" ref="Q109">R109/EXP(SUM((DS!$G$3:$G$102)*0.5*(RK!Q$3:Q$102/RK!Q109+RK!R$3:R$102/RK!R109)*IFERROR(LN(R$3:R$102/Q$3:Q$102),0)))</f>
        <v>1.0225047220491736</v>
      </c>
      <c r="R109" s="28">
        <f t="array" ref="R109">S109/EXP(SUM((DS!$G$3:$G$102)*0.5*(RK!R$3:R$102/RK!R109+RK!S$3:S$102/RK!S109)*IFERROR(LN(S$3:S$102/R$3:R$102),0)))</f>
        <v>1.0144769126658988</v>
      </c>
      <c r="S109" s="28">
        <f t="array" ref="S109">T109/EXP(SUM((DS!$G$3:$G$102)*0.5*(RK!S$3:S$102/RK!S109+RK!T$3:T$102/RK!T109)*IFERROR(LN(T$3:T$102/S$3:S$102),0)))</f>
        <v>1.0083034140440612</v>
      </c>
      <c r="T109" s="28">
        <v>1</v>
      </c>
      <c r="U109" s="28">
        <f t="array" ref="U109">T109*EXP(SUM((DS!$G$3:$G$102)*0.5*(RK!T$3:T$102/RK!T109+RK!U$3:U$102/RK!U109)*IFERROR(LN(U$3:U$102/T$3:T$102),0)))</f>
        <v>0.99946941871748851</v>
      </c>
      <c r="V109" s="28">
        <f t="array" ref="V109">U109*EXP(SUM((DS!$G$3:$G$102)*0.5*(RK!U$3:U$102/RK!U109+RK!V$3:V$102/RK!V109)*IFERROR(LN(V$3:V$102/U$3:U$102),0)))</f>
        <v>1.0025377164174298</v>
      </c>
      <c r="W109" s="28">
        <f t="array" ref="W109">V109*EXP(SUM((DS!$G$3:$G$102)*0.5*(RK!V$3:V$102/RK!V109+RK!W$3:W$102/RK!W109)*IFERROR(LN(W$3:W$102/V$3:V$102),0)))</f>
        <v>1.0115534793771404</v>
      </c>
      <c r="X109" s="28">
        <f t="array" ref="X109">W109*EXP(SUM((DS!$G$3:$G$102)*0.5*(RK!W$3:W$102/RK!W109+RK!X$3:X$102/RK!X109)*IFERROR(LN(X$3:X$102/W$3:W$102),0)))</f>
        <v>1.0221879903860447</v>
      </c>
      <c r="Y109" s="28">
        <f t="array" ref="Y109">X109*EXP(SUM((DS!$G$3:$G$102)*0.5*(RK!X$3:X$102/RK!X109+RK!Y$3:Y$102/RK!Y109)*IFERROR(LN(Y$3:Y$102/X$3:X$102),0)))</f>
        <v>1.0236763383919036</v>
      </c>
      <c r="Z109" s="28">
        <f t="array" ref="Z109">Y109*EXP(SUM((DS!$G$3:$G$102)*0.5*(RK!Y$3:Y$102/RK!Y109+RK!Z$3:Z$102/RK!Z109)*IFERROR(LN(Z$3:Z$102/Y$3:Y$102),0)))</f>
        <v>1.032851768947429</v>
      </c>
      <c r="AA109" s="28">
        <f t="array" ref="AA109">Z109*EXP(SUM((DS!$G$3:$G$102)*0.5*(RK!Z$3:Z$102/RK!Z109+RK!AA$3:AA$102/RK!AA109)*IFERROR(LN(AA$3:AA$102/Z$3:Z$102),0)))</f>
        <v>1.0427589998079496</v>
      </c>
    </row>
    <row r="110" spans="1:27" x14ac:dyDescent="0.15">
      <c r="A110" s="8">
        <v>206</v>
      </c>
      <c r="B110" s="14" t="s">
        <v>252</v>
      </c>
      <c r="C110" s="28">
        <f t="array" ref="C110">D110/EXP(SUM((DS!$H$3:$H$102)*0.5*(RK!C$3:C$102/RK!C110+RK!D$3:D$102/RK!D110)*IFERROR(LN(D$3:D$102/C$3:C$102),0)))</f>
        <v>0.79191834508273029</v>
      </c>
      <c r="D110" s="28">
        <f t="array" ref="D110">E110/EXP(SUM((DS!$H$3:$H$102)*0.5*(RK!D$3:D$102/RK!D110+RK!E$3:E$102/RK!E110)*IFERROR(LN(E$3:E$102/D$3:D$102),0)))</f>
        <v>0.82281358220944389</v>
      </c>
      <c r="E110" s="28">
        <f t="array" ref="E110">F110/EXP(SUM((DS!$H$3:$H$102)*0.5*(RK!E$3:E$102/RK!E110+RK!F$3:F$102/RK!F110)*IFERROR(LN(F$3:F$102/E$3:E$102),0)))</f>
        <v>0.86291359307401971</v>
      </c>
      <c r="F110" s="28">
        <f t="array" ref="F110">G110/EXP(SUM((DS!$H$3:$H$102)*0.5*(RK!F$3:F$102/RK!F110+RK!G$3:G$102/RK!G110)*IFERROR(LN(G$3:G$102/F$3:F$102),0)))</f>
        <v>0.89796164370326748</v>
      </c>
      <c r="G110" s="28">
        <f t="array" ref="G110">H110/EXP(SUM((DS!$H$3:$H$102)*0.5*(RK!G$3:G$102/RK!G110+RK!H$3:H$102/RK!H110)*IFERROR(LN(H$3:H$102/G$3:G$102),0)))</f>
        <v>0.91920515555747617</v>
      </c>
      <c r="H110" s="28">
        <f t="array" ref="H110">I110/EXP(SUM((DS!$H$3:$H$102)*0.5*(RK!H$3:H$102/RK!H110+RK!I$3:I$102/RK!I110)*IFERROR(LN(I$3:I$102/H$3:H$102),0)))</f>
        <v>0.93561804973835538</v>
      </c>
      <c r="I110" s="28">
        <f t="array" ref="I110">J110/EXP(SUM((DS!$H$3:$H$102)*0.5*(RK!I$3:I$102/RK!I110+RK!J$3:J$102/RK!J110)*IFERROR(LN(J$3:J$102/I$3:I$102),0)))</f>
        <v>0.95075297328497244</v>
      </c>
      <c r="J110" s="28">
        <f t="array" ref="J110">K110/EXP(SUM((DS!$H$3:$H$102)*0.5*(RK!J$3:J$102/RK!J110+RK!K$3:K$102/RK!K110)*IFERROR(LN(K$3:K$102/J$3:J$102),0)))</f>
        <v>0.96436998775057869</v>
      </c>
      <c r="K110" s="28">
        <f t="array" ref="K110">L110/EXP(SUM((DS!$H$3:$H$102)*0.5*(RK!K$3:K$102/RK!K110+RK!L$3:L$102/RK!L110)*IFERROR(LN(L$3:L$102/K$3:K$102),0)))</f>
        <v>0.96841654695613877</v>
      </c>
      <c r="L110" s="28">
        <f t="array" ref="L110">M110/EXP(SUM((DS!$H$3:$H$102)*0.5*(RK!L$3:L$102/RK!L110+RK!M$3:M$102/RK!M110)*IFERROR(LN(M$3:M$102/L$3:L$102),0)))</f>
        <v>0.96977961554232328</v>
      </c>
      <c r="M110" s="28">
        <f t="array" ref="M110">N110/EXP(SUM((DS!$H$3:$H$102)*0.5*(RK!M$3:M$102/RK!M110+RK!N$3:N$102/RK!N110)*IFERROR(LN(N$3:N$102/M$3:M$102),0)))</f>
        <v>0.97458687344692851</v>
      </c>
      <c r="N110" s="28">
        <f t="array" ref="N110">O110/EXP(SUM((DS!$H$3:$H$102)*0.5*(RK!N$3:N$102/RK!N110+RK!O$3:O$102/RK!O110)*IFERROR(LN(O$3:O$102/N$3:N$102),0)))</f>
        <v>0.99116777898562458</v>
      </c>
      <c r="O110" s="28">
        <f t="array" ref="O110">P110/EXP(SUM((DS!$H$3:$H$102)*0.5*(RK!O$3:O$102/RK!O110+RK!P$3:P$102/RK!P110)*IFERROR(LN(P$3:P$102/O$3:O$102),0)))</f>
        <v>1.0063145434738188</v>
      </c>
      <c r="P110" s="28">
        <f t="array" ref="P110">Q110/EXP(SUM((DS!$H$3:$H$102)*0.5*(RK!P$3:P$102/RK!P110+RK!Q$3:Q$102/RK!Q110)*IFERROR(LN(Q$3:Q$102/P$3:P$102),0)))</f>
        <v>1.0197154331744958</v>
      </c>
      <c r="Q110" s="28">
        <f t="array" ref="Q110">R110/EXP(SUM((DS!$H$3:$H$102)*0.5*(RK!Q$3:Q$102/RK!Q110+RK!R$3:R$102/RK!R110)*IFERROR(LN(R$3:R$102/Q$3:Q$102),0)))</f>
        <v>1.0266193119328999</v>
      </c>
      <c r="R110" s="28">
        <f t="array" ref="R110">S110/EXP(SUM((DS!$H$3:$H$102)*0.5*(RK!R$3:R$102/RK!R110+RK!S$3:S$102/RK!S110)*IFERROR(LN(S$3:S$102/R$3:R$102),0)))</f>
        <v>1.0163743632964213</v>
      </c>
      <c r="S110" s="28">
        <f t="array" ref="S110">T110/EXP(SUM((DS!$H$3:$H$102)*0.5*(RK!S$3:S$102/RK!S110+RK!T$3:T$102/RK!T110)*IFERROR(LN(T$3:T$102/S$3:S$102),0)))</f>
        <v>1.0069675455477911</v>
      </c>
      <c r="T110" s="28">
        <v>1</v>
      </c>
      <c r="U110" s="28">
        <f t="array" ref="U110">T110*EXP(SUM((DS!$H$3:$H$102)*0.5*(RK!T$3:T$102/RK!T110+RK!U$3:U$102/RK!U110)*IFERROR(LN(U$3:U$102/T$3:T$102),0)))</f>
        <v>0.99789434961876899</v>
      </c>
      <c r="V110" s="28">
        <f t="array" ref="V110">U110*EXP(SUM((DS!$H$3:$H$102)*0.5*(RK!U$3:U$102/RK!U110+RK!V$3:V$102/RK!V110)*IFERROR(LN(V$3:V$102/U$3:U$102),0)))</f>
        <v>0.99798183512505001</v>
      </c>
      <c r="W110" s="28">
        <f t="array" ref="W110">V110*EXP(SUM((DS!$H$3:$H$102)*0.5*(RK!V$3:V$102/RK!V110+RK!W$3:W$102/RK!W110)*IFERROR(LN(W$3:W$102/V$3:V$102),0)))</f>
        <v>1.0034788403685722</v>
      </c>
      <c r="X110" s="28">
        <f t="array" ref="X110">W110*EXP(SUM((DS!$H$3:$H$102)*0.5*(RK!W$3:W$102/RK!W110+RK!X$3:X$102/RK!X110)*IFERROR(LN(X$3:X$102/W$3:W$102),0)))</f>
        <v>1.0117154647359623</v>
      </c>
      <c r="Y110" s="28">
        <f t="array" ref="Y110">X110*EXP(SUM((DS!$H$3:$H$102)*0.5*(RK!X$3:X$102/RK!X110+RK!Y$3:Y$102/RK!Y110)*IFERROR(LN(Y$3:Y$102/X$3:X$102),0)))</f>
        <v>1.015874388179288</v>
      </c>
      <c r="Z110" s="28">
        <f t="array" ref="Z110">Y110*EXP(SUM((DS!$H$3:$H$102)*0.5*(RK!Y$3:Y$102/RK!Y110+RK!Z$3:Z$102/RK!Z110)*IFERROR(LN(Z$3:Z$102/Y$3:Y$102),0)))</f>
        <v>1.0238640956703469</v>
      </c>
      <c r="AA110" s="28">
        <f t="array" ref="AA110">Z110*EXP(SUM((DS!$H$3:$H$102)*0.5*(RK!Z$3:Z$102/RK!Z110+RK!AA$3:AA$102/RK!AA110)*IFERROR(LN(AA$3:AA$102/Z$3:Z$102),0)))</f>
        <v>1.0333371886242417</v>
      </c>
    </row>
    <row r="112" spans="1:27" x14ac:dyDescent="0.15">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3:27" x14ac:dyDescent="0.15">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3:27" x14ac:dyDescent="0.15">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3:27" x14ac:dyDescent="0.15">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3:27" x14ac:dyDescent="0.15">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3:27" x14ac:dyDescent="0.15">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22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116</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19">
        <f t="shared" ref="C3:S3" si="0">D3/EXP(LN(D114/C114))</f>
        <v>1.864133943759962</v>
      </c>
      <c r="D3" s="19">
        <f t="shared" si="0"/>
        <v>1.8261495308574445</v>
      </c>
      <c r="E3" s="19">
        <f t="shared" si="0"/>
        <v>1.7775311002063761</v>
      </c>
      <c r="F3" s="19">
        <f t="shared" si="0"/>
        <v>1.7393889947628223</v>
      </c>
      <c r="G3" s="19">
        <f t="shared" si="0"/>
        <v>1.7297486572311582</v>
      </c>
      <c r="H3" s="19">
        <f t="shared" si="0"/>
        <v>1.7092074594154196</v>
      </c>
      <c r="I3" s="19">
        <f t="shared" si="0"/>
        <v>1.6473045104651394</v>
      </c>
      <c r="J3" s="19">
        <f t="shared" si="0"/>
        <v>1.5773392381438609</v>
      </c>
      <c r="K3" s="19">
        <f t="shared" si="0"/>
        <v>1.5079493897730123</v>
      </c>
      <c r="L3" s="19">
        <f t="shared" si="0"/>
        <v>1.453971768534744</v>
      </c>
      <c r="M3" s="19">
        <f t="shared" si="0"/>
        <v>1.3981739780419282</v>
      </c>
      <c r="N3" s="19">
        <f t="shared" si="0"/>
        <v>1.3490602675303773</v>
      </c>
      <c r="O3" s="19">
        <f t="shared" si="0"/>
        <v>1.2810194582590286</v>
      </c>
      <c r="P3" s="19">
        <f t="shared" si="0"/>
        <v>1.2184773772632258</v>
      </c>
      <c r="Q3" s="19">
        <f t="shared" si="0"/>
        <v>1.1639148056593025</v>
      </c>
      <c r="R3" s="19">
        <f t="shared" si="0"/>
        <v>1.1049082135381094</v>
      </c>
      <c r="S3" s="19">
        <f t="shared" si="0"/>
        <v>1.0534586763196663</v>
      </c>
      <c r="T3" s="19">
        <v>1</v>
      </c>
      <c r="U3" s="19">
        <f t="shared" ref="U3:U34" si="1">T3*EXP(LN(U114/T114))</f>
        <v>0.96506272001494453</v>
      </c>
      <c r="V3" s="19">
        <f t="shared" ref="V3:AA3" si="2">U3*EXP(LN(V114/U114))</f>
        <v>0.94795696121035633</v>
      </c>
      <c r="W3" s="19">
        <f t="shared" si="2"/>
        <v>0.928915207210674</v>
      </c>
      <c r="X3" s="19">
        <f t="shared" si="2"/>
        <v>0.91718489970946082</v>
      </c>
      <c r="Y3" s="19">
        <f t="shared" si="2"/>
        <v>0.89284543172361275</v>
      </c>
      <c r="Z3" s="19">
        <f t="shared" si="2"/>
        <v>0.914904493511012</v>
      </c>
      <c r="AA3" s="19">
        <f t="shared" si="2"/>
        <v>0.89193596730038494</v>
      </c>
    </row>
    <row r="4" spans="1:27" x14ac:dyDescent="0.15">
      <c r="A4" s="8">
        <v>2</v>
      </c>
      <c r="B4" s="9" t="s">
        <v>141</v>
      </c>
      <c r="C4" s="19">
        <f t="shared" ref="C4:S4" si="3">D4/EXP(LN(D115/C115))</f>
        <v>2.6667921412128668</v>
      </c>
      <c r="D4" s="19">
        <f t="shared" si="3"/>
        <v>2.5333311401615006</v>
      </c>
      <c r="E4" s="19">
        <f t="shared" si="3"/>
        <v>2.3867460920685288</v>
      </c>
      <c r="F4" s="19">
        <f t="shared" si="3"/>
        <v>2.2630691792152948</v>
      </c>
      <c r="G4" s="19">
        <f t="shared" si="3"/>
        <v>2.1756257398509717</v>
      </c>
      <c r="H4" s="19">
        <f t="shared" si="3"/>
        <v>2.084704884300975</v>
      </c>
      <c r="I4" s="19">
        <f t="shared" si="3"/>
        <v>1.9663395668631556</v>
      </c>
      <c r="J4" s="19">
        <f t="shared" si="3"/>
        <v>1.8457095809108146</v>
      </c>
      <c r="K4" s="19">
        <f t="shared" si="3"/>
        <v>1.7282470742027547</v>
      </c>
      <c r="L4" s="19">
        <f t="shared" si="3"/>
        <v>1.6262341895316659</v>
      </c>
      <c r="M4" s="19">
        <f t="shared" si="3"/>
        <v>1.5194402948712558</v>
      </c>
      <c r="N4" s="19">
        <f t="shared" si="3"/>
        <v>1.4307521843424176</v>
      </c>
      <c r="O4" s="19">
        <f t="shared" si="3"/>
        <v>1.3403526714984659</v>
      </c>
      <c r="P4" s="19">
        <f t="shared" si="3"/>
        <v>1.2626358773826116</v>
      </c>
      <c r="Q4" s="19">
        <f t="shared" si="3"/>
        <v>1.1891978926065809</v>
      </c>
      <c r="R4" s="19">
        <f t="shared" si="3"/>
        <v>1.1213870928418583</v>
      </c>
      <c r="S4" s="19">
        <f t="shared" si="3"/>
        <v>1.0510605872785175</v>
      </c>
      <c r="T4" s="19">
        <v>1</v>
      </c>
      <c r="U4" s="19">
        <f t="shared" si="1"/>
        <v>0.96628324648848418</v>
      </c>
      <c r="V4" s="19">
        <f t="shared" ref="V4:AA23" si="4">U4*EXP(LN(V115/U115))</f>
        <v>0.9409657919346881</v>
      </c>
      <c r="W4" s="19">
        <f t="shared" si="4"/>
        <v>0.89922565053215331</v>
      </c>
      <c r="X4" s="19">
        <f t="shared" si="4"/>
        <v>0.88165181848159868</v>
      </c>
      <c r="Y4" s="19">
        <f t="shared" si="4"/>
        <v>0.83665870066495462</v>
      </c>
      <c r="Z4" s="19">
        <f t="shared" si="4"/>
        <v>0.80177511977516103</v>
      </c>
      <c r="AA4" s="19">
        <f t="shared" si="4"/>
        <v>0.79541105907523968</v>
      </c>
    </row>
    <row r="5" spans="1:27" x14ac:dyDescent="0.15">
      <c r="A5" s="8">
        <v>3</v>
      </c>
      <c r="B5" s="9" t="s">
        <v>142</v>
      </c>
      <c r="C5" s="19">
        <f t="shared" ref="C5:S5" si="5">D5/EXP(LN(D116/C116))</f>
        <v>1.4988602364421346</v>
      </c>
      <c r="D5" s="19">
        <f t="shared" si="5"/>
        <v>1.4632413201399577</v>
      </c>
      <c r="E5" s="19">
        <f t="shared" si="5"/>
        <v>1.4057324088874359</v>
      </c>
      <c r="F5" s="19">
        <f t="shared" si="5"/>
        <v>1.4011234697832091</v>
      </c>
      <c r="G5" s="19">
        <f t="shared" si="5"/>
        <v>1.3244778753793895</v>
      </c>
      <c r="H5" s="19">
        <f t="shared" si="5"/>
        <v>1.305060051912091</v>
      </c>
      <c r="I5" s="19">
        <f t="shared" si="5"/>
        <v>1.2266463018236056</v>
      </c>
      <c r="J5" s="19">
        <f t="shared" si="5"/>
        <v>1.2598738399005642</v>
      </c>
      <c r="K5" s="19">
        <f t="shared" si="5"/>
        <v>1.2876654258273934</v>
      </c>
      <c r="L5" s="19">
        <f t="shared" si="5"/>
        <v>1.2647832239420609</v>
      </c>
      <c r="M5" s="19">
        <f t="shared" si="5"/>
        <v>1.2875236911764669</v>
      </c>
      <c r="N5" s="19">
        <f t="shared" si="5"/>
        <v>1.2692923576111563</v>
      </c>
      <c r="O5" s="19">
        <f t="shared" si="5"/>
        <v>1.2103484637541235</v>
      </c>
      <c r="P5" s="19">
        <f t="shared" si="5"/>
        <v>1.1804309664915755</v>
      </c>
      <c r="Q5" s="19">
        <f t="shared" si="5"/>
        <v>1.1362805859811227</v>
      </c>
      <c r="R5" s="19">
        <f t="shared" si="5"/>
        <v>1.0915333127706683</v>
      </c>
      <c r="S5" s="19">
        <f t="shared" si="5"/>
        <v>1.0505036279435651</v>
      </c>
      <c r="T5" s="19">
        <v>1</v>
      </c>
      <c r="U5" s="19">
        <f t="shared" si="1"/>
        <v>0.97421600401019259</v>
      </c>
      <c r="V5" s="19">
        <f t="shared" si="4"/>
        <v>0.95875406356127346</v>
      </c>
      <c r="W5" s="19">
        <f t="shared" si="4"/>
        <v>0.91593362904275077</v>
      </c>
      <c r="X5" s="19">
        <f t="shared" si="4"/>
        <v>0.90833584970204895</v>
      </c>
      <c r="Y5" s="19">
        <f t="shared" si="4"/>
        <v>0.88822853656388479</v>
      </c>
      <c r="Z5" s="19">
        <f t="shared" si="4"/>
        <v>0.90001666321515061</v>
      </c>
      <c r="AA5" s="19">
        <f t="shared" si="4"/>
        <v>0.94177016011745829</v>
      </c>
    </row>
    <row r="6" spans="1:27" x14ac:dyDescent="0.15">
      <c r="A6" s="8">
        <v>4</v>
      </c>
      <c r="B6" s="11" t="s">
        <v>143</v>
      </c>
      <c r="C6" s="19">
        <f t="shared" ref="C6:S6" si="6">D6/EXP(LN(D117/C117))</f>
        <v>1.7937176612621104</v>
      </c>
      <c r="D6" s="19">
        <f t="shared" si="6"/>
        <v>1.8888135030114583</v>
      </c>
      <c r="E6" s="19">
        <f t="shared" si="6"/>
        <v>1.9072485728670852</v>
      </c>
      <c r="F6" s="19">
        <f t="shared" si="6"/>
        <v>1.918148970806385</v>
      </c>
      <c r="G6" s="19">
        <f t="shared" si="6"/>
        <v>1.8407611766348309</v>
      </c>
      <c r="H6" s="19">
        <f t="shared" si="6"/>
        <v>1.7025522229649419</v>
      </c>
      <c r="I6" s="19">
        <f t="shared" si="6"/>
        <v>1.6771383031963296</v>
      </c>
      <c r="J6" s="19">
        <f t="shared" si="6"/>
        <v>1.6681415620550659</v>
      </c>
      <c r="K6" s="19">
        <f t="shared" si="6"/>
        <v>1.597378846324234</v>
      </c>
      <c r="L6" s="19">
        <f t="shared" si="6"/>
        <v>1.4800569669210488</v>
      </c>
      <c r="M6" s="19">
        <f t="shared" si="6"/>
        <v>1.4363867599453435</v>
      </c>
      <c r="N6" s="19">
        <f t="shared" si="6"/>
        <v>1.3824037535903957</v>
      </c>
      <c r="O6" s="19">
        <f t="shared" si="6"/>
        <v>1.3084851369905144</v>
      </c>
      <c r="P6" s="19">
        <f t="shared" si="6"/>
        <v>1.220418195990542</v>
      </c>
      <c r="Q6" s="19">
        <f t="shared" si="6"/>
        <v>1.1537139361330782</v>
      </c>
      <c r="R6" s="19">
        <f t="shared" si="6"/>
        <v>1.0930840646032527</v>
      </c>
      <c r="S6" s="19">
        <f t="shared" si="6"/>
        <v>1.0460549805463584</v>
      </c>
      <c r="T6" s="19">
        <v>1</v>
      </c>
      <c r="U6" s="19">
        <f t="shared" si="1"/>
        <v>0.9773965957385411</v>
      </c>
      <c r="V6" s="19">
        <f t="shared" si="4"/>
        <v>0.96226172212652128</v>
      </c>
      <c r="W6" s="19">
        <f t="shared" si="4"/>
        <v>0.91371942498510828</v>
      </c>
      <c r="X6" s="19">
        <f t="shared" si="4"/>
        <v>0.90426494705992311</v>
      </c>
      <c r="Y6" s="19">
        <f t="shared" si="4"/>
        <v>0.88024551972698795</v>
      </c>
      <c r="Z6" s="19">
        <f t="shared" si="4"/>
        <v>0.89166856737393085</v>
      </c>
      <c r="AA6" s="19">
        <f t="shared" si="4"/>
        <v>0.93819257912283294</v>
      </c>
    </row>
    <row r="7" spans="1:27" x14ac:dyDescent="0.15">
      <c r="A7" s="8">
        <v>5</v>
      </c>
      <c r="B7" s="11" t="s">
        <v>144</v>
      </c>
      <c r="C7" s="19">
        <f t="shared" ref="C7:S7" si="7">D7/EXP(LN(D118/C118))</f>
        <v>1.4395540171244932</v>
      </c>
      <c r="D7" s="19">
        <f t="shared" si="7"/>
        <v>1.4279440092285747</v>
      </c>
      <c r="E7" s="19">
        <f t="shared" si="7"/>
        <v>1.3886042320940222</v>
      </c>
      <c r="F7" s="19">
        <f t="shared" si="7"/>
        <v>1.3528074390115725</v>
      </c>
      <c r="G7" s="19">
        <f t="shared" si="7"/>
        <v>1.3220121659360955</v>
      </c>
      <c r="H7" s="19">
        <f t="shared" si="7"/>
        <v>1.2789568632984181</v>
      </c>
      <c r="I7" s="19">
        <f t="shared" si="7"/>
        <v>1.2539914420919831</v>
      </c>
      <c r="J7" s="19">
        <f t="shared" si="7"/>
        <v>1.2211835978441004</v>
      </c>
      <c r="K7" s="19">
        <f t="shared" si="7"/>
        <v>1.2053035432978074</v>
      </c>
      <c r="L7" s="19">
        <f t="shared" si="7"/>
        <v>1.1655767315963097</v>
      </c>
      <c r="M7" s="19">
        <f t="shared" si="7"/>
        <v>1.1278467693501435</v>
      </c>
      <c r="N7" s="19">
        <f t="shared" si="7"/>
        <v>1.0962893533668805</v>
      </c>
      <c r="O7" s="19">
        <f t="shared" si="7"/>
        <v>1.0673676293418093</v>
      </c>
      <c r="P7" s="19">
        <f t="shared" si="7"/>
        <v>1.0574195816231398</v>
      </c>
      <c r="Q7" s="19">
        <f t="shared" si="7"/>
        <v>1.0546850287071059</v>
      </c>
      <c r="R7" s="19">
        <f t="shared" si="7"/>
        <v>1.0393711034241024</v>
      </c>
      <c r="S7" s="19">
        <f t="shared" si="7"/>
        <v>1.0161095011121872</v>
      </c>
      <c r="T7" s="19">
        <v>1</v>
      </c>
      <c r="U7" s="19">
        <f t="shared" si="1"/>
        <v>0.98430988826873111</v>
      </c>
      <c r="V7" s="19">
        <f t="shared" si="4"/>
        <v>1.0023719307510239</v>
      </c>
      <c r="W7" s="19">
        <f t="shared" si="4"/>
        <v>1.0295712327231328</v>
      </c>
      <c r="X7" s="19">
        <f t="shared" si="4"/>
        <v>1.0557498960259057</v>
      </c>
      <c r="Y7" s="19">
        <f t="shared" si="4"/>
        <v>1.0716555457145931</v>
      </c>
      <c r="Z7" s="19">
        <f t="shared" si="4"/>
        <v>1.1143916142783941</v>
      </c>
      <c r="AA7" s="19">
        <f t="shared" si="4"/>
        <v>1.1075804118182715</v>
      </c>
    </row>
    <row r="8" spans="1:27" x14ac:dyDescent="0.15">
      <c r="A8" s="8">
        <v>6</v>
      </c>
      <c r="B8" s="11" t="s">
        <v>145</v>
      </c>
      <c r="C8" s="19">
        <f t="shared" ref="C8:S8" si="8">D8/EXP(LN(D119/C119))</f>
        <v>0.74452606206560346</v>
      </c>
      <c r="D8" s="19">
        <f t="shared" si="8"/>
        <v>0.76699250410710207</v>
      </c>
      <c r="E8" s="19">
        <f t="shared" si="8"/>
        <v>0.78077513422061395</v>
      </c>
      <c r="F8" s="19">
        <f t="shared" si="8"/>
        <v>0.79242912000596932</v>
      </c>
      <c r="G8" s="19">
        <f t="shared" si="8"/>
        <v>0.81347330692106179</v>
      </c>
      <c r="H8" s="19">
        <f t="shared" si="8"/>
        <v>0.83775115717029947</v>
      </c>
      <c r="I8" s="19">
        <f t="shared" si="8"/>
        <v>0.86434941593108838</v>
      </c>
      <c r="J8" s="19">
        <f t="shared" si="8"/>
        <v>0.90015573678036276</v>
      </c>
      <c r="K8" s="19">
        <f t="shared" si="8"/>
        <v>0.92451604722291258</v>
      </c>
      <c r="L8" s="19">
        <f t="shared" si="8"/>
        <v>0.9344842149451803</v>
      </c>
      <c r="M8" s="19">
        <f t="shared" si="8"/>
        <v>0.94436255823326209</v>
      </c>
      <c r="N8" s="19">
        <f t="shared" si="8"/>
        <v>0.95590959853052071</v>
      </c>
      <c r="O8" s="19">
        <f t="shared" si="8"/>
        <v>0.99600384958644239</v>
      </c>
      <c r="P8" s="19">
        <f t="shared" si="8"/>
        <v>1.0205385911979374</v>
      </c>
      <c r="Q8" s="19">
        <f t="shared" si="8"/>
        <v>1.007161822819969</v>
      </c>
      <c r="R8" s="19">
        <f t="shared" si="8"/>
        <v>0.99561475742047778</v>
      </c>
      <c r="S8" s="19">
        <f t="shared" si="8"/>
        <v>0.98911831341861556</v>
      </c>
      <c r="T8" s="19">
        <v>1</v>
      </c>
      <c r="U8" s="19">
        <f t="shared" si="1"/>
        <v>1.0080554972797648</v>
      </c>
      <c r="V8" s="19">
        <f t="shared" si="4"/>
        <v>1.018782452763064</v>
      </c>
      <c r="W8" s="19">
        <f t="shared" si="4"/>
        <v>1.0294189741017055</v>
      </c>
      <c r="X8" s="19">
        <f t="shared" si="4"/>
        <v>1.0544855791144538</v>
      </c>
      <c r="Y8" s="19">
        <f t="shared" si="4"/>
        <v>1.0866717884495289</v>
      </c>
      <c r="Z8" s="19">
        <f t="shared" si="4"/>
        <v>1.1284545642608701</v>
      </c>
      <c r="AA8" s="19">
        <f t="shared" si="4"/>
        <v>1.1725780668707764</v>
      </c>
    </row>
    <row r="9" spans="1:27" x14ac:dyDescent="0.15">
      <c r="A9" s="8">
        <v>7</v>
      </c>
      <c r="B9" s="11" t="s">
        <v>146</v>
      </c>
      <c r="C9" s="19">
        <f t="shared" ref="C9:S9" si="9">D9/EXP(LN(D120/C120))</f>
        <v>0.81395943794649228</v>
      </c>
      <c r="D9" s="19">
        <f t="shared" si="9"/>
        <v>0.87270440713070296</v>
      </c>
      <c r="E9" s="19">
        <f t="shared" si="9"/>
        <v>0.90679912709975941</v>
      </c>
      <c r="F9" s="19">
        <f t="shared" si="9"/>
        <v>0.94880448342101043</v>
      </c>
      <c r="G9" s="19">
        <f t="shared" si="9"/>
        <v>0.96119662609413248</v>
      </c>
      <c r="H9" s="19">
        <f t="shared" si="9"/>
        <v>0.96352011931229564</v>
      </c>
      <c r="I9" s="19">
        <f t="shared" si="9"/>
        <v>0.96526387155645399</v>
      </c>
      <c r="J9" s="19">
        <f t="shared" si="9"/>
        <v>0.96029701680704915</v>
      </c>
      <c r="K9" s="19">
        <f t="shared" si="9"/>
        <v>0.94840116492387105</v>
      </c>
      <c r="L9" s="19">
        <f t="shared" si="9"/>
        <v>0.93678193502104912</v>
      </c>
      <c r="M9" s="19">
        <f t="shared" si="9"/>
        <v>0.94369675834962541</v>
      </c>
      <c r="N9" s="19">
        <f t="shared" si="9"/>
        <v>0.97468262476967948</v>
      </c>
      <c r="O9" s="19">
        <f t="shared" si="9"/>
        <v>0.98871850553149654</v>
      </c>
      <c r="P9" s="19">
        <f t="shared" si="9"/>
        <v>1.0142732892259532</v>
      </c>
      <c r="Q9" s="19">
        <f t="shared" si="9"/>
        <v>1.0059370171648701</v>
      </c>
      <c r="R9" s="19">
        <f t="shared" si="9"/>
        <v>0.99339634243671493</v>
      </c>
      <c r="S9" s="19">
        <f t="shared" si="9"/>
        <v>0.98661235132857483</v>
      </c>
      <c r="T9" s="19">
        <v>1</v>
      </c>
      <c r="U9" s="19">
        <f t="shared" si="1"/>
        <v>1.0228811886234446</v>
      </c>
      <c r="V9" s="19">
        <f t="shared" si="4"/>
        <v>1.0420136541344474</v>
      </c>
      <c r="W9" s="19">
        <f t="shared" si="4"/>
        <v>1.0596543902096647</v>
      </c>
      <c r="X9" s="19">
        <f t="shared" si="4"/>
        <v>1.0707176389013262</v>
      </c>
      <c r="Y9" s="19">
        <f t="shared" si="4"/>
        <v>1.1154666608080777</v>
      </c>
      <c r="Z9" s="19">
        <f t="shared" si="4"/>
        <v>1.156583187747664</v>
      </c>
      <c r="AA9" s="19">
        <f t="shared" si="4"/>
        <v>1.1880214847456347</v>
      </c>
    </row>
    <row r="10" spans="1:27" x14ac:dyDescent="0.15">
      <c r="A10" s="8">
        <v>8</v>
      </c>
      <c r="B10" s="11" t="s">
        <v>147</v>
      </c>
      <c r="C10" s="19">
        <f t="shared" ref="C10:S10" si="10">D10/EXP(LN(D121/C121))</f>
        <v>0.32781489013269649</v>
      </c>
      <c r="D10" s="19">
        <f t="shared" si="10"/>
        <v>0.41408158701462328</v>
      </c>
      <c r="E10" s="19">
        <f t="shared" si="10"/>
        <v>0.51437752197700048</v>
      </c>
      <c r="F10" s="19">
        <f t="shared" si="10"/>
        <v>0.58321864120736444</v>
      </c>
      <c r="G10" s="19">
        <f t="shared" si="10"/>
        <v>0.63288409072975094</v>
      </c>
      <c r="H10" s="19">
        <f t="shared" si="10"/>
        <v>0.66905171734452362</v>
      </c>
      <c r="I10" s="19">
        <f t="shared" si="10"/>
        <v>0.72488272935403564</v>
      </c>
      <c r="J10" s="19">
        <f t="shared" si="10"/>
        <v>0.75773920475035483</v>
      </c>
      <c r="K10" s="19">
        <f t="shared" si="10"/>
        <v>0.8229325835317215</v>
      </c>
      <c r="L10" s="19">
        <f t="shared" si="10"/>
        <v>0.8585542226020999</v>
      </c>
      <c r="M10" s="19">
        <f t="shared" si="10"/>
        <v>0.86874517146807373</v>
      </c>
      <c r="N10" s="19">
        <f t="shared" si="10"/>
        <v>0.90535026195792057</v>
      </c>
      <c r="O10" s="19">
        <f t="shared" si="10"/>
        <v>0.96635359532956533</v>
      </c>
      <c r="P10" s="19">
        <f t="shared" si="10"/>
        <v>0.97220399088454379</v>
      </c>
      <c r="Q10" s="19">
        <f t="shared" si="10"/>
        <v>0.97349394978510417</v>
      </c>
      <c r="R10" s="19">
        <f t="shared" si="10"/>
        <v>0.95351162801833578</v>
      </c>
      <c r="S10" s="19">
        <f t="shared" si="10"/>
        <v>0.95773946293652745</v>
      </c>
      <c r="T10" s="19">
        <v>1</v>
      </c>
      <c r="U10" s="19">
        <f t="shared" si="1"/>
        <v>1.0318951031564807</v>
      </c>
      <c r="V10" s="19">
        <f t="shared" si="4"/>
        <v>1.0254595720354467</v>
      </c>
      <c r="W10" s="19">
        <f t="shared" si="4"/>
        <v>1.0144808829089986</v>
      </c>
      <c r="X10" s="19">
        <f t="shared" si="4"/>
        <v>1.0106258632312208</v>
      </c>
      <c r="Y10" s="19">
        <f t="shared" si="4"/>
        <v>1.0339855718954747</v>
      </c>
      <c r="Z10" s="19">
        <f t="shared" si="4"/>
        <v>1.0515262527325622</v>
      </c>
      <c r="AA10" s="19">
        <f t="shared" si="4"/>
        <v>1.0816452165395125</v>
      </c>
    </row>
    <row r="11" spans="1:27" x14ac:dyDescent="0.15">
      <c r="A11" s="8">
        <v>9</v>
      </c>
      <c r="B11" s="11" t="s">
        <v>148</v>
      </c>
      <c r="C11" s="19">
        <f t="shared" ref="C11:S11" si="11">D11/EXP(LN(D122/C122))</f>
        <v>1.1174110589459523</v>
      </c>
      <c r="D11" s="19">
        <f t="shared" si="11"/>
        <v>1.0842417493042715</v>
      </c>
      <c r="E11" s="19">
        <f t="shared" si="11"/>
        <v>1.0592991337577511</v>
      </c>
      <c r="F11" s="19">
        <f t="shared" si="11"/>
        <v>1.0393528219730133</v>
      </c>
      <c r="G11" s="19">
        <f t="shared" si="11"/>
        <v>1.0246305548501025</v>
      </c>
      <c r="H11" s="19">
        <f t="shared" si="11"/>
        <v>1.0076708633693203</v>
      </c>
      <c r="I11" s="19">
        <f t="shared" si="11"/>
        <v>0.99939758783483001</v>
      </c>
      <c r="J11" s="19">
        <f t="shared" si="11"/>
        <v>0.99294459602872931</v>
      </c>
      <c r="K11" s="19">
        <f t="shared" si="11"/>
        <v>0.99433352745475723</v>
      </c>
      <c r="L11" s="19">
        <f t="shared" si="11"/>
        <v>0.99176859599427514</v>
      </c>
      <c r="M11" s="19">
        <f t="shared" si="11"/>
        <v>0.99480789447497175</v>
      </c>
      <c r="N11" s="19">
        <f t="shared" si="11"/>
        <v>0.99695028485774695</v>
      </c>
      <c r="O11" s="19">
        <f t="shared" si="11"/>
        <v>1.015528416421652</v>
      </c>
      <c r="P11" s="19">
        <f t="shared" si="11"/>
        <v>1.0302808402548658</v>
      </c>
      <c r="Q11" s="19">
        <f t="shared" si="11"/>
        <v>1.0167199158602966</v>
      </c>
      <c r="R11" s="19">
        <f t="shared" si="11"/>
        <v>1.0048857413232084</v>
      </c>
      <c r="S11" s="19">
        <f t="shared" si="11"/>
        <v>0.99335681043866408</v>
      </c>
      <c r="T11" s="19">
        <v>1</v>
      </c>
      <c r="U11" s="19">
        <f t="shared" si="1"/>
        <v>1.0015192146913445</v>
      </c>
      <c r="V11" s="19">
        <f t="shared" si="4"/>
        <v>0.9955890993555101</v>
      </c>
      <c r="W11" s="19">
        <f t="shared" si="4"/>
        <v>0.99666048374781713</v>
      </c>
      <c r="X11" s="19">
        <f t="shared" si="4"/>
        <v>0.99556445860579867</v>
      </c>
      <c r="Y11" s="19">
        <f t="shared" si="4"/>
        <v>1.0170206752747146</v>
      </c>
      <c r="Z11" s="19">
        <f t="shared" si="4"/>
        <v>1.0477761746884657</v>
      </c>
      <c r="AA11" s="19">
        <f t="shared" si="4"/>
        <v>1.0790307154066361</v>
      </c>
    </row>
    <row r="12" spans="1:27" x14ac:dyDescent="0.15">
      <c r="A12" s="8">
        <v>10</v>
      </c>
      <c r="B12" s="11" t="s">
        <v>149</v>
      </c>
      <c r="C12" s="19">
        <f t="shared" ref="C12:S12" si="12">D12/EXP(LN(D123/C123))</f>
        <v>0.32293253429484031</v>
      </c>
      <c r="D12" s="19">
        <f t="shared" si="12"/>
        <v>0.43128577775509697</v>
      </c>
      <c r="E12" s="19">
        <f t="shared" si="12"/>
        <v>0.51561344535136244</v>
      </c>
      <c r="F12" s="19">
        <f t="shared" si="12"/>
        <v>0.64276823055924259</v>
      </c>
      <c r="G12" s="19">
        <f t="shared" si="12"/>
        <v>0.76573379207858028</v>
      </c>
      <c r="H12" s="19">
        <f t="shared" si="12"/>
        <v>0.83474905222438212</v>
      </c>
      <c r="I12" s="19">
        <f t="shared" si="12"/>
        <v>0.89281711692648469</v>
      </c>
      <c r="J12" s="19">
        <f t="shared" si="12"/>
        <v>0.92353736434486589</v>
      </c>
      <c r="K12" s="19">
        <f t="shared" si="12"/>
        <v>0.95525776414304175</v>
      </c>
      <c r="L12" s="19">
        <f t="shared" si="12"/>
        <v>0.96685453317279957</v>
      </c>
      <c r="M12" s="19">
        <f t="shared" si="12"/>
        <v>0.9619029575473711</v>
      </c>
      <c r="N12" s="19">
        <f t="shared" si="12"/>
        <v>0.98824744528560216</v>
      </c>
      <c r="O12" s="19">
        <f t="shared" si="12"/>
        <v>1.0005920258686258</v>
      </c>
      <c r="P12" s="19">
        <f t="shared" si="12"/>
        <v>1.0214831681128091</v>
      </c>
      <c r="Q12" s="19">
        <f t="shared" si="12"/>
        <v>1.0126898693938335</v>
      </c>
      <c r="R12" s="19">
        <f t="shared" si="12"/>
        <v>0.99579637675258248</v>
      </c>
      <c r="S12" s="19">
        <f t="shared" si="12"/>
        <v>0.9820014189355617</v>
      </c>
      <c r="T12" s="19">
        <v>1</v>
      </c>
      <c r="U12" s="19">
        <f t="shared" si="1"/>
        <v>1.0106701188973013</v>
      </c>
      <c r="V12" s="19">
        <f t="shared" si="4"/>
        <v>0.99096612926280081</v>
      </c>
      <c r="W12" s="19">
        <f t="shared" si="4"/>
        <v>0.98707832784317107</v>
      </c>
      <c r="X12" s="19">
        <f t="shared" si="4"/>
        <v>0.97802284745918489</v>
      </c>
      <c r="Y12" s="19">
        <f t="shared" si="4"/>
        <v>0.96911612397150948</v>
      </c>
      <c r="Z12" s="19">
        <f t="shared" si="4"/>
        <v>0.98027831982331226</v>
      </c>
      <c r="AA12" s="19">
        <f t="shared" si="4"/>
        <v>0.97889600047014813</v>
      </c>
    </row>
    <row r="13" spans="1:27" x14ac:dyDescent="0.15">
      <c r="A13" s="8">
        <v>11</v>
      </c>
      <c r="B13" s="11" t="s">
        <v>150</v>
      </c>
      <c r="C13" s="19">
        <f t="shared" ref="C13:S13" si="13">D13/EXP(LN(D124/C124))</f>
        <v>0.89363475756315958</v>
      </c>
      <c r="D13" s="19">
        <f t="shared" si="13"/>
        <v>0.92060983241177652</v>
      </c>
      <c r="E13" s="19">
        <f t="shared" si="13"/>
        <v>0.95717911921512877</v>
      </c>
      <c r="F13" s="19">
        <f t="shared" si="13"/>
        <v>0.97211163877980733</v>
      </c>
      <c r="G13" s="19">
        <f t="shared" si="13"/>
        <v>1.051418679596843</v>
      </c>
      <c r="H13" s="19">
        <f t="shared" si="13"/>
        <v>1.0708056814171589</v>
      </c>
      <c r="I13" s="19">
        <f t="shared" si="13"/>
        <v>1.0946419189923491</v>
      </c>
      <c r="J13" s="19">
        <f t="shared" si="13"/>
        <v>1.0953912719459764</v>
      </c>
      <c r="K13" s="19">
        <f t="shared" si="13"/>
        <v>1.0442722449831958</v>
      </c>
      <c r="L13" s="19">
        <f t="shared" si="13"/>
        <v>1.0130709337827246</v>
      </c>
      <c r="M13" s="19">
        <f t="shared" si="13"/>
        <v>1.0423344587257595</v>
      </c>
      <c r="N13" s="19">
        <f t="shared" si="13"/>
        <v>1.2258264005455122</v>
      </c>
      <c r="O13" s="19">
        <f t="shared" si="13"/>
        <v>1.204030434247267</v>
      </c>
      <c r="P13" s="19">
        <f t="shared" si="13"/>
        <v>1.1086445228742079</v>
      </c>
      <c r="Q13" s="19">
        <f t="shared" si="13"/>
        <v>1.0435813708306845</v>
      </c>
      <c r="R13" s="19">
        <f t="shared" si="13"/>
        <v>1.0362194536645069</v>
      </c>
      <c r="S13" s="19">
        <f t="shared" si="13"/>
        <v>1.005224849360794</v>
      </c>
      <c r="T13" s="19">
        <v>1</v>
      </c>
      <c r="U13" s="19">
        <f t="shared" si="1"/>
        <v>1.0239135257236394</v>
      </c>
      <c r="V13" s="19">
        <f t="shared" si="4"/>
        <v>0.98983250139258394</v>
      </c>
      <c r="W13" s="19">
        <f t="shared" si="4"/>
        <v>1.0239199578208928</v>
      </c>
      <c r="X13" s="19">
        <f t="shared" si="4"/>
        <v>1.0385165788727797</v>
      </c>
      <c r="Y13" s="19">
        <f t="shared" si="4"/>
        <v>1.1182296866097452</v>
      </c>
      <c r="Z13" s="19">
        <f t="shared" si="4"/>
        <v>1.2549942943920334</v>
      </c>
      <c r="AA13" s="19">
        <f t="shared" si="4"/>
        <v>1.3608836698447013</v>
      </c>
    </row>
    <row r="14" spans="1:27" x14ac:dyDescent="0.15">
      <c r="A14" s="8">
        <v>12</v>
      </c>
      <c r="B14" s="11" t="s">
        <v>151</v>
      </c>
      <c r="C14" s="19">
        <f t="shared" ref="C14:S14" si="14">D14/EXP(LN(D125/C125))</f>
        <v>0.85144086601565439</v>
      </c>
      <c r="D14" s="19">
        <f t="shared" si="14"/>
        <v>0.83229283170378665</v>
      </c>
      <c r="E14" s="19">
        <f t="shared" si="14"/>
        <v>0.86755976190482142</v>
      </c>
      <c r="F14" s="19">
        <f t="shared" si="14"/>
        <v>0.8439432031027847</v>
      </c>
      <c r="G14" s="19">
        <f t="shared" si="14"/>
        <v>0.83080736710806102</v>
      </c>
      <c r="H14" s="19">
        <f t="shared" si="14"/>
        <v>0.82946120997564254</v>
      </c>
      <c r="I14" s="19">
        <f t="shared" si="14"/>
        <v>0.84926407246567326</v>
      </c>
      <c r="J14" s="19">
        <f t="shared" si="14"/>
        <v>0.92192212190983003</v>
      </c>
      <c r="K14" s="19">
        <f t="shared" si="14"/>
        <v>0.94103844158955385</v>
      </c>
      <c r="L14" s="19">
        <f t="shared" si="14"/>
        <v>0.9396377246650448</v>
      </c>
      <c r="M14" s="19">
        <f t="shared" si="14"/>
        <v>0.95277375974915546</v>
      </c>
      <c r="N14" s="19">
        <f t="shared" si="14"/>
        <v>0.98795225716748847</v>
      </c>
      <c r="O14" s="19">
        <f t="shared" si="14"/>
        <v>0.96244946438342494</v>
      </c>
      <c r="P14" s="19">
        <f t="shared" si="14"/>
        <v>0.97030470745337194</v>
      </c>
      <c r="Q14" s="19">
        <f t="shared" si="14"/>
        <v>0.98534144820249581</v>
      </c>
      <c r="R14" s="19">
        <f t="shared" si="14"/>
        <v>0.98684619785693128</v>
      </c>
      <c r="S14" s="19">
        <f t="shared" si="14"/>
        <v>0.99824962023429131</v>
      </c>
      <c r="T14" s="19">
        <v>1</v>
      </c>
      <c r="U14" s="19">
        <f t="shared" si="1"/>
        <v>0.9799172099384883</v>
      </c>
      <c r="V14" s="19">
        <f t="shared" si="4"/>
        <v>0.97276432727209416</v>
      </c>
      <c r="W14" s="19">
        <f t="shared" si="4"/>
        <v>0.98300848387304673</v>
      </c>
      <c r="X14" s="19">
        <f t="shared" si="4"/>
        <v>0.98246822679213319</v>
      </c>
      <c r="Y14" s="19">
        <f t="shared" si="4"/>
        <v>0.9491714360498168</v>
      </c>
      <c r="Z14" s="19">
        <f t="shared" si="4"/>
        <v>0.92446380215498336</v>
      </c>
      <c r="AA14" s="19">
        <f t="shared" si="4"/>
        <v>0.91943743153628688</v>
      </c>
    </row>
    <row r="15" spans="1:27" x14ac:dyDescent="0.15">
      <c r="A15" s="8">
        <v>13</v>
      </c>
      <c r="B15" s="11" t="s">
        <v>152</v>
      </c>
      <c r="C15" s="19">
        <f t="shared" ref="C15:S15" si="15">D15/EXP(LN(D126/C126))</f>
        <v>2.0264678170006096</v>
      </c>
      <c r="D15" s="19">
        <f t="shared" si="15"/>
        <v>1.9426304386449724</v>
      </c>
      <c r="E15" s="19">
        <f t="shared" si="15"/>
        <v>1.8608557848499754</v>
      </c>
      <c r="F15" s="19">
        <f t="shared" si="15"/>
        <v>1.8012206536222464</v>
      </c>
      <c r="G15" s="19">
        <f t="shared" si="15"/>
        <v>1.7415817645946958</v>
      </c>
      <c r="H15" s="19">
        <f t="shared" si="15"/>
        <v>1.657777644435285</v>
      </c>
      <c r="I15" s="19">
        <f t="shared" si="15"/>
        <v>1.5812445332994423</v>
      </c>
      <c r="J15" s="19">
        <f t="shared" si="15"/>
        <v>1.5152470295238107</v>
      </c>
      <c r="K15" s="19">
        <f t="shared" si="15"/>
        <v>1.4467461115095026</v>
      </c>
      <c r="L15" s="19">
        <f t="shared" si="15"/>
        <v>1.368376973148264</v>
      </c>
      <c r="M15" s="19">
        <f t="shared" si="15"/>
        <v>1.302626553642958</v>
      </c>
      <c r="N15" s="19">
        <f t="shared" si="15"/>
        <v>1.2634432120053669</v>
      </c>
      <c r="O15" s="19">
        <f t="shared" si="15"/>
        <v>1.2141523405722767</v>
      </c>
      <c r="P15" s="19">
        <f t="shared" si="15"/>
        <v>1.1794667566720582</v>
      </c>
      <c r="Q15" s="19">
        <f t="shared" si="15"/>
        <v>1.1457316024460797</v>
      </c>
      <c r="R15" s="19">
        <f t="shared" si="15"/>
        <v>1.0840938964991593</v>
      </c>
      <c r="S15" s="19">
        <f t="shared" si="15"/>
        <v>1.0316671117545324</v>
      </c>
      <c r="T15" s="19">
        <v>1</v>
      </c>
      <c r="U15" s="19">
        <f t="shared" si="1"/>
        <v>0.96073926888177119</v>
      </c>
      <c r="V15" s="19">
        <f t="shared" si="4"/>
        <v>0.93158947745949494</v>
      </c>
      <c r="W15" s="19">
        <f t="shared" si="4"/>
        <v>0.90487488974595054</v>
      </c>
      <c r="X15" s="19">
        <f t="shared" si="4"/>
        <v>0.89015417818197073</v>
      </c>
      <c r="Y15" s="19">
        <f t="shared" si="4"/>
        <v>0.87192674511714041</v>
      </c>
      <c r="Z15" s="19">
        <f t="shared" si="4"/>
        <v>0.85439611029307172</v>
      </c>
      <c r="AA15" s="19">
        <f t="shared" si="4"/>
        <v>0.83633606740934197</v>
      </c>
    </row>
    <row r="16" spans="1:27" x14ac:dyDescent="0.15">
      <c r="A16" s="8">
        <v>14</v>
      </c>
      <c r="B16" s="11" t="s">
        <v>153</v>
      </c>
      <c r="C16" s="19">
        <f t="shared" ref="C16:S16" si="16">D16/EXP(LN(D127/C127))</f>
        <v>1.2327471025258354</v>
      </c>
      <c r="D16" s="19">
        <f t="shared" si="16"/>
        <v>1.2573609290749499</v>
      </c>
      <c r="E16" s="19">
        <f t="shared" si="16"/>
        <v>1.2808250430748755</v>
      </c>
      <c r="F16" s="19">
        <f t="shared" si="16"/>
        <v>1.2913645979737991</v>
      </c>
      <c r="G16" s="19">
        <f t="shared" si="16"/>
        <v>1.3249259176329595</v>
      </c>
      <c r="H16" s="19">
        <f t="shared" si="16"/>
        <v>1.3234403881189032</v>
      </c>
      <c r="I16" s="19">
        <f t="shared" si="16"/>
        <v>1.3113066539248257</v>
      </c>
      <c r="J16" s="19">
        <f t="shared" si="16"/>
        <v>1.2959052657698884</v>
      </c>
      <c r="K16" s="19">
        <f t="shared" si="16"/>
        <v>1.3025930547759765</v>
      </c>
      <c r="L16" s="19">
        <f t="shared" si="16"/>
        <v>1.2693296962433611</v>
      </c>
      <c r="M16" s="19">
        <f t="shared" si="16"/>
        <v>1.2297783203020713</v>
      </c>
      <c r="N16" s="19">
        <f t="shared" si="16"/>
        <v>1.1835555626959968</v>
      </c>
      <c r="O16" s="19">
        <f t="shared" si="16"/>
        <v>1.1410133016907074</v>
      </c>
      <c r="P16" s="19">
        <f t="shared" si="16"/>
        <v>1.150003290093111</v>
      </c>
      <c r="Q16" s="19">
        <f t="shared" si="16"/>
        <v>1.1111995714762755</v>
      </c>
      <c r="R16" s="19">
        <f t="shared" si="16"/>
        <v>1.0737200067666108</v>
      </c>
      <c r="S16" s="19">
        <f t="shared" si="16"/>
        <v>1.0321332737413926</v>
      </c>
      <c r="T16" s="19">
        <v>1</v>
      </c>
      <c r="U16" s="19">
        <f t="shared" si="1"/>
        <v>0.98959591159122118</v>
      </c>
      <c r="V16" s="19">
        <f t="shared" si="4"/>
        <v>0.99524339513323434</v>
      </c>
      <c r="W16" s="19">
        <f t="shared" si="4"/>
        <v>0.97220849512336227</v>
      </c>
      <c r="X16" s="19">
        <f t="shared" si="4"/>
        <v>0.95554474415546531</v>
      </c>
      <c r="Y16" s="19">
        <f t="shared" si="4"/>
        <v>0.94148470583571586</v>
      </c>
      <c r="Z16" s="19">
        <f t="shared" si="4"/>
        <v>0.94641091416525536</v>
      </c>
      <c r="AA16" s="19">
        <f t="shared" si="4"/>
        <v>0.95340081520608533</v>
      </c>
    </row>
    <row r="17" spans="1:27" x14ac:dyDescent="0.15">
      <c r="A17" s="8">
        <v>15</v>
      </c>
      <c r="B17" s="11" t="s">
        <v>154</v>
      </c>
      <c r="C17" s="19">
        <f t="shared" ref="C17:S17" si="17">D17/EXP(LN(D128/C128))</f>
        <v>1.1271313235423133</v>
      </c>
      <c r="D17" s="19">
        <f t="shared" si="17"/>
        <v>1.1027535113351896</v>
      </c>
      <c r="E17" s="19">
        <f t="shared" si="17"/>
        <v>1.1035614587295648</v>
      </c>
      <c r="F17" s="19">
        <f t="shared" si="17"/>
        <v>1.1116003722216701</v>
      </c>
      <c r="G17" s="19">
        <f t="shared" si="17"/>
        <v>1.1291461916980903</v>
      </c>
      <c r="H17" s="19">
        <f t="shared" si="17"/>
        <v>1.1024761470714615</v>
      </c>
      <c r="I17" s="19">
        <f t="shared" si="17"/>
        <v>1.0970603863125581</v>
      </c>
      <c r="J17" s="19">
        <f t="shared" si="17"/>
        <v>1.094055507936236</v>
      </c>
      <c r="K17" s="19">
        <f t="shared" si="17"/>
        <v>1.0833239988087642</v>
      </c>
      <c r="L17" s="19">
        <f t="shared" si="17"/>
        <v>1.0546731669448368</v>
      </c>
      <c r="M17" s="19">
        <f t="shared" si="17"/>
        <v>1.0364942991375825</v>
      </c>
      <c r="N17" s="19">
        <f t="shared" si="17"/>
        <v>1.0434358098961378</v>
      </c>
      <c r="O17" s="19">
        <f t="shared" si="17"/>
        <v>1.0637070638544732</v>
      </c>
      <c r="P17" s="19">
        <f t="shared" si="17"/>
        <v>1.1001844154294811</v>
      </c>
      <c r="Q17" s="19">
        <f t="shared" si="17"/>
        <v>1.1117416131251627</v>
      </c>
      <c r="R17" s="19">
        <f t="shared" si="17"/>
        <v>1.0810592292679087</v>
      </c>
      <c r="S17" s="19">
        <f t="shared" si="17"/>
        <v>1.0338782352361429</v>
      </c>
      <c r="T17" s="19">
        <v>1</v>
      </c>
      <c r="U17" s="19">
        <f t="shared" si="1"/>
        <v>0.96604019206619574</v>
      </c>
      <c r="V17" s="19">
        <f t="shared" si="4"/>
        <v>0.94403757750731465</v>
      </c>
      <c r="W17" s="19">
        <f t="shared" si="4"/>
        <v>0.93577320998030478</v>
      </c>
      <c r="X17" s="19">
        <f t="shared" si="4"/>
        <v>0.92555801240812396</v>
      </c>
      <c r="Y17" s="19">
        <f t="shared" si="4"/>
        <v>0.92729114964539472</v>
      </c>
      <c r="Z17" s="19">
        <f t="shared" si="4"/>
        <v>0.92990061658052181</v>
      </c>
      <c r="AA17" s="19">
        <f t="shared" si="4"/>
        <v>0.93253422433675848</v>
      </c>
    </row>
    <row r="18" spans="1:27" x14ac:dyDescent="0.15">
      <c r="A18" s="8">
        <v>16</v>
      </c>
      <c r="B18" s="11" t="s">
        <v>155</v>
      </c>
      <c r="C18" s="19">
        <f t="shared" ref="C18:S18" si="18">D18/EXP(LN(D129/C129))</f>
        <v>1.2238752889750919</v>
      </c>
      <c r="D18" s="19">
        <f t="shared" si="18"/>
        <v>1.2241649917425481</v>
      </c>
      <c r="E18" s="19">
        <f t="shared" si="18"/>
        <v>1.212036677280973</v>
      </c>
      <c r="F18" s="19">
        <f t="shared" si="18"/>
        <v>1.1985349681542188</v>
      </c>
      <c r="G18" s="19">
        <f t="shared" si="18"/>
        <v>1.1938171317549362</v>
      </c>
      <c r="H18" s="19">
        <f t="shared" si="18"/>
        <v>1.1871534213274568</v>
      </c>
      <c r="I18" s="19">
        <f t="shared" si="18"/>
        <v>1.183594352943562</v>
      </c>
      <c r="J18" s="19">
        <f t="shared" si="18"/>
        <v>1.1681808246756207</v>
      </c>
      <c r="K18" s="19">
        <f t="shared" si="18"/>
        <v>1.1353050191230243</v>
      </c>
      <c r="L18" s="19">
        <f t="shared" si="18"/>
        <v>1.1054924534524138</v>
      </c>
      <c r="M18" s="19">
        <f t="shared" si="18"/>
        <v>1.078260012819847</v>
      </c>
      <c r="N18" s="19">
        <f t="shared" si="18"/>
        <v>1.0744823417368206</v>
      </c>
      <c r="O18" s="19">
        <f t="shared" si="18"/>
        <v>1.0676382406362035</v>
      </c>
      <c r="P18" s="19">
        <f t="shared" si="18"/>
        <v>1.0662434535159333</v>
      </c>
      <c r="Q18" s="19">
        <f t="shared" si="18"/>
        <v>1.0464103247401804</v>
      </c>
      <c r="R18" s="19">
        <f t="shared" si="18"/>
        <v>1.0175425418403909</v>
      </c>
      <c r="S18" s="19">
        <f t="shared" si="18"/>
        <v>1.0126269569310131</v>
      </c>
      <c r="T18" s="19">
        <v>1</v>
      </c>
      <c r="U18" s="19">
        <f t="shared" si="1"/>
        <v>0.97986338838008724</v>
      </c>
      <c r="V18" s="19">
        <f t="shared" si="4"/>
        <v>0.97000761480761077</v>
      </c>
      <c r="W18" s="19">
        <f t="shared" si="4"/>
        <v>0.97927169558701832</v>
      </c>
      <c r="X18" s="19">
        <f t="shared" si="4"/>
        <v>0.99199571215669002</v>
      </c>
      <c r="Y18" s="19">
        <f t="shared" si="4"/>
        <v>1.015725360725926</v>
      </c>
      <c r="Z18" s="19">
        <f t="shared" si="4"/>
        <v>1.0362544018472339</v>
      </c>
      <c r="AA18" s="19">
        <f t="shared" si="4"/>
        <v>1.0484649105298278</v>
      </c>
    </row>
    <row r="19" spans="1:27" x14ac:dyDescent="0.15">
      <c r="A19" s="8">
        <v>17</v>
      </c>
      <c r="B19" s="11" t="s">
        <v>156</v>
      </c>
      <c r="C19" s="19">
        <f t="shared" ref="C19:S19" si="19">D19/EXP(LN(D130/C130))</f>
        <v>0.92742166634893841</v>
      </c>
      <c r="D19" s="19">
        <f t="shared" si="19"/>
        <v>0.93260311869084511</v>
      </c>
      <c r="E19" s="19">
        <f t="shared" si="19"/>
        <v>0.9385043688884066</v>
      </c>
      <c r="F19" s="19">
        <f t="shared" si="19"/>
        <v>0.94801861573761947</v>
      </c>
      <c r="G19" s="19">
        <f t="shared" si="19"/>
        <v>0.95887533436755745</v>
      </c>
      <c r="H19" s="19">
        <f t="shared" si="19"/>
        <v>0.97256454881156584</v>
      </c>
      <c r="I19" s="19">
        <f t="shared" si="19"/>
        <v>0.98737168568945211</v>
      </c>
      <c r="J19" s="19">
        <f t="shared" si="19"/>
        <v>0.98597267947120626</v>
      </c>
      <c r="K19" s="19">
        <f t="shared" si="19"/>
        <v>0.96894837141897927</v>
      </c>
      <c r="L19" s="19">
        <f t="shared" si="19"/>
        <v>1.0014932254006317</v>
      </c>
      <c r="M19" s="19">
        <f t="shared" si="19"/>
        <v>1.0115793971057268</v>
      </c>
      <c r="N19" s="19">
        <f t="shared" si="19"/>
        <v>0.99650189200131634</v>
      </c>
      <c r="O19" s="19">
        <f t="shared" si="19"/>
        <v>0.96586904103058047</v>
      </c>
      <c r="P19" s="19">
        <f t="shared" si="19"/>
        <v>0.98371673468196308</v>
      </c>
      <c r="Q19" s="19">
        <f t="shared" si="19"/>
        <v>1.0119025615222501</v>
      </c>
      <c r="R19" s="19">
        <f t="shared" si="19"/>
        <v>1.0107297180547292</v>
      </c>
      <c r="S19" s="19">
        <f t="shared" si="19"/>
        <v>0.99905159736851334</v>
      </c>
      <c r="T19" s="19">
        <v>1</v>
      </c>
      <c r="U19" s="19">
        <f t="shared" si="1"/>
        <v>0.98701446663288017</v>
      </c>
      <c r="V19" s="19">
        <f t="shared" si="4"/>
        <v>0.97934188110466247</v>
      </c>
      <c r="W19" s="19">
        <f t="shared" si="4"/>
        <v>0.97870156514551199</v>
      </c>
      <c r="X19" s="19">
        <f t="shared" si="4"/>
        <v>0.977008134255824</v>
      </c>
      <c r="Y19" s="19">
        <f t="shared" si="4"/>
        <v>0.97371958802112946</v>
      </c>
      <c r="Z19" s="19">
        <f t="shared" si="4"/>
        <v>0.96942052329831696</v>
      </c>
      <c r="AA19" s="19">
        <f t="shared" si="4"/>
        <v>0.97864197331207736</v>
      </c>
    </row>
    <row r="20" spans="1:27" x14ac:dyDescent="0.15">
      <c r="A20" s="8">
        <v>18</v>
      </c>
      <c r="B20" s="11" t="s">
        <v>157</v>
      </c>
      <c r="C20" s="19">
        <f t="shared" ref="C20:S20" si="20">D20/EXP(LN(D131/C131))</f>
        <v>1.0881540021815075</v>
      </c>
      <c r="D20" s="19">
        <f t="shared" si="20"/>
        <v>1.0786836455789022</v>
      </c>
      <c r="E20" s="19">
        <f t="shared" si="20"/>
        <v>1.0816749087179847</v>
      </c>
      <c r="F20" s="19">
        <f t="shared" si="20"/>
        <v>1.0803528093348964</v>
      </c>
      <c r="G20" s="19">
        <f t="shared" si="20"/>
        <v>1.0902850769473373</v>
      </c>
      <c r="H20" s="19">
        <f t="shared" si="20"/>
        <v>1.0667953933945842</v>
      </c>
      <c r="I20" s="19">
        <f t="shared" si="20"/>
        <v>1.0729483429291911</v>
      </c>
      <c r="J20" s="19">
        <f t="shared" si="20"/>
        <v>1.0668312359923739</v>
      </c>
      <c r="K20" s="19">
        <f t="shared" si="20"/>
        <v>1.0543381517065102</v>
      </c>
      <c r="L20" s="19">
        <f t="shared" si="20"/>
        <v>1.0312907159430051</v>
      </c>
      <c r="M20" s="19">
        <f t="shared" si="20"/>
        <v>1.0255747326747835</v>
      </c>
      <c r="N20" s="19">
        <f t="shared" si="20"/>
        <v>1.0372518939105493</v>
      </c>
      <c r="O20" s="19">
        <f t="shared" si="20"/>
        <v>1.0193198704821715</v>
      </c>
      <c r="P20" s="19">
        <f t="shared" si="20"/>
        <v>1.0238046722201006</v>
      </c>
      <c r="Q20" s="19">
        <f t="shared" si="20"/>
        <v>1.0287706651499422</v>
      </c>
      <c r="R20" s="19">
        <f t="shared" si="20"/>
        <v>1.0121533992423288</v>
      </c>
      <c r="S20" s="19">
        <f t="shared" si="20"/>
        <v>0.98233974659066337</v>
      </c>
      <c r="T20" s="19">
        <v>1</v>
      </c>
      <c r="U20" s="19">
        <f t="shared" si="1"/>
        <v>0.98723439812283575</v>
      </c>
      <c r="V20" s="19">
        <f t="shared" si="4"/>
        <v>0.96295248063465322</v>
      </c>
      <c r="W20" s="19">
        <f t="shared" si="4"/>
        <v>0.946084790649523</v>
      </c>
      <c r="X20" s="19">
        <f t="shared" si="4"/>
        <v>0.93143224330482222</v>
      </c>
      <c r="Y20" s="19">
        <f t="shared" si="4"/>
        <v>0.9134897229844634</v>
      </c>
      <c r="Z20" s="19">
        <f t="shared" si="4"/>
        <v>0.93082395801012818</v>
      </c>
      <c r="AA20" s="19">
        <f t="shared" si="4"/>
        <v>0.95745250213834943</v>
      </c>
    </row>
    <row r="21" spans="1:27" x14ac:dyDescent="0.15">
      <c r="A21" s="8">
        <v>19</v>
      </c>
      <c r="B21" s="11" t="s">
        <v>158</v>
      </c>
      <c r="C21" s="19">
        <f t="shared" ref="C21:S21" si="21">D21/EXP(LN(D132/C132))</f>
        <v>0.90387771147061313</v>
      </c>
      <c r="D21" s="19">
        <f t="shared" si="21"/>
        <v>0.83984642415761912</v>
      </c>
      <c r="E21" s="19">
        <f t="shared" si="21"/>
        <v>0.78750792701561478</v>
      </c>
      <c r="F21" s="19">
        <f t="shared" si="21"/>
        <v>0.7593970242611775</v>
      </c>
      <c r="G21" s="19">
        <f t="shared" si="21"/>
        <v>0.77447207957976627</v>
      </c>
      <c r="H21" s="19">
        <f t="shared" si="21"/>
        <v>0.82035241016875537</v>
      </c>
      <c r="I21" s="19">
        <f t="shared" si="21"/>
        <v>0.79180531386244557</v>
      </c>
      <c r="J21" s="19">
        <f t="shared" si="21"/>
        <v>0.80458746727210173</v>
      </c>
      <c r="K21" s="19">
        <f t="shared" si="21"/>
        <v>0.8065832799234004</v>
      </c>
      <c r="L21" s="19">
        <f t="shared" si="21"/>
        <v>0.83411170533357548</v>
      </c>
      <c r="M21" s="19">
        <f t="shared" si="21"/>
        <v>0.83312195496509578</v>
      </c>
      <c r="N21" s="19">
        <f t="shared" si="21"/>
        <v>0.84101811965500195</v>
      </c>
      <c r="O21" s="19">
        <f t="shared" si="21"/>
        <v>0.93586699793656747</v>
      </c>
      <c r="P21" s="19">
        <f t="shared" si="21"/>
        <v>0.94748217109896393</v>
      </c>
      <c r="Q21" s="19">
        <f t="shared" si="21"/>
        <v>1.0066372062187259</v>
      </c>
      <c r="R21" s="19">
        <f t="shared" si="21"/>
        <v>0.96456297369669231</v>
      </c>
      <c r="S21" s="19">
        <f t="shared" si="21"/>
        <v>1.0327828818807803</v>
      </c>
      <c r="T21" s="19">
        <v>1</v>
      </c>
      <c r="U21" s="19">
        <f t="shared" si="1"/>
        <v>1.0149102826727738</v>
      </c>
      <c r="V21" s="19">
        <f t="shared" si="4"/>
        <v>1.004217943786651</v>
      </c>
      <c r="W21" s="19">
        <f t="shared" si="4"/>
        <v>0.99535330080512197</v>
      </c>
      <c r="X21" s="19">
        <f t="shared" si="4"/>
        <v>0.99623187264566204</v>
      </c>
      <c r="Y21" s="19">
        <f t="shared" si="4"/>
        <v>1.0122607068747957</v>
      </c>
      <c r="Z21" s="19">
        <f t="shared" si="4"/>
        <v>1.0045705737874338</v>
      </c>
      <c r="AA21" s="19">
        <f t="shared" si="4"/>
        <v>1.0449297250941736</v>
      </c>
    </row>
    <row r="22" spans="1:27" x14ac:dyDescent="0.15">
      <c r="A22" s="8">
        <v>20</v>
      </c>
      <c r="B22" s="11" t="s">
        <v>159</v>
      </c>
      <c r="C22" s="19">
        <f t="shared" ref="C22:S22" si="22">D22/EXP(LN(D133/C133))</f>
        <v>0.76846816653994754</v>
      </c>
      <c r="D22" s="19">
        <f t="shared" si="22"/>
        <v>0.79834763081741178</v>
      </c>
      <c r="E22" s="19">
        <f t="shared" si="22"/>
        <v>0.82418895020355121</v>
      </c>
      <c r="F22" s="19">
        <f t="shared" si="22"/>
        <v>0.86055717382135244</v>
      </c>
      <c r="G22" s="19">
        <f t="shared" si="22"/>
        <v>0.89027231263528062</v>
      </c>
      <c r="H22" s="19">
        <f t="shared" si="22"/>
        <v>0.8949942820146255</v>
      </c>
      <c r="I22" s="19">
        <f t="shared" si="22"/>
        <v>0.91382912963501484</v>
      </c>
      <c r="J22" s="19">
        <f t="shared" si="22"/>
        <v>0.92677566850410531</v>
      </c>
      <c r="K22" s="19">
        <f t="shared" si="22"/>
        <v>0.93960712509788358</v>
      </c>
      <c r="L22" s="19">
        <f t="shared" si="22"/>
        <v>0.93365829399729305</v>
      </c>
      <c r="M22" s="19">
        <f t="shared" si="22"/>
        <v>0.92184971044691355</v>
      </c>
      <c r="N22" s="19">
        <f t="shared" si="22"/>
        <v>0.93680913063865945</v>
      </c>
      <c r="O22" s="19">
        <f t="shared" si="22"/>
        <v>0.93283111747991199</v>
      </c>
      <c r="P22" s="19">
        <f t="shared" si="22"/>
        <v>0.94339066817928952</v>
      </c>
      <c r="Q22" s="19">
        <f t="shared" si="22"/>
        <v>0.98210695138290149</v>
      </c>
      <c r="R22" s="19">
        <f t="shared" si="22"/>
        <v>1.0023286857154037</v>
      </c>
      <c r="S22" s="19">
        <f t="shared" si="22"/>
        <v>1.0027418040821632</v>
      </c>
      <c r="T22" s="19">
        <v>1</v>
      </c>
      <c r="U22" s="19">
        <f t="shared" si="1"/>
        <v>0.99195424361384843</v>
      </c>
      <c r="V22" s="19">
        <f t="shared" si="4"/>
        <v>0.9745712725827228</v>
      </c>
      <c r="W22" s="19">
        <f t="shared" si="4"/>
        <v>0.95953080617028397</v>
      </c>
      <c r="X22" s="19">
        <f t="shared" si="4"/>
        <v>0.94951642292252258</v>
      </c>
      <c r="Y22" s="19">
        <f t="shared" si="4"/>
        <v>0.93454497771790557</v>
      </c>
      <c r="Z22" s="19">
        <f t="shared" si="4"/>
        <v>0.9226203779682598</v>
      </c>
      <c r="AA22" s="19">
        <f t="shared" si="4"/>
        <v>0.92591998061996139</v>
      </c>
    </row>
    <row r="23" spans="1:27" x14ac:dyDescent="0.15">
      <c r="A23" s="8">
        <v>21</v>
      </c>
      <c r="B23" s="11" t="s">
        <v>160</v>
      </c>
      <c r="C23" s="19">
        <f t="shared" ref="C23:S23" si="23">D23/EXP(LN(D134/C134))</f>
        <v>0.89457367953361377</v>
      </c>
      <c r="D23" s="19">
        <f t="shared" si="23"/>
        <v>0.90608828009278364</v>
      </c>
      <c r="E23" s="19">
        <f t="shared" si="23"/>
        <v>0.9008497260255337</v>
      </c>
      <c r="F23" s="19">
        <f t="shared" si="23"/>
        <v>0.88514145034265224</v>
      </c>
      <c r="G23" s="19">
        <f t="shared" si="23"/>
        <v>0.86717566615370856</v>
      </c>
      <c r="H23" s="19">
        <f t="shared" si="23"/>
        <v>0.82545222532632223</v>
      </c>
      <c r="I23" s="19">
        <f t="shared" si="23"/>
        <v>0.82476008963796799</v>
      </c>
      <c r="J23" s="19">
        <f t="shared" si="23"/>
        <v>0.80336212265243745</v>
      </c>
      <c r="K23" s="19">
        <f t="shared" si="23"/>
        <v>0.83934697422265492</v>
      </c>
      <c r="L23" s="19">
        <f t="shared" si="23"/>
        <v>0.85481380736878498</v>
      </c>
      <c r="M23" s="19">
        <f t="shared" si="23"/>
        <v>0.86285124913196076</v>
      </c>
      <c r="N23" s="19">
        <f t="shared" si="23"/>
        <v>0.8383315752366014</v>
      </c>
      <c r="O23" s="19">
        <f t="shared" si="23"/>
        <v>0.83347239918446547</v>
      </c>
      <c r="P23" s="19">
        <f t="shared" si="23"/>
        <v>0.86984726479266261</v>
      </c>
      <c r="Q23" s="19">
        <f t="shared" si="23"/>
        <v>0.89880039098009334</v>
      </c>
      <c r="R23" s="19">
        <f t="shared" si="23"/>
        <v>0.93844018671634977</v>
      </c>
      <c r="S23" s="19">
        <f t="shared" si="23"/>
        <v>0.96333105606427227</v>
      </c>
      <c r="T23" s="19">
        <v>1</v>
      </c>
      <c r="U23" s="19">
        <f t="shared" si="1"/>
        <v>1.0737600589020133</v>
      </c>
      <c r="V23" s="19">
        <f t="shared" si="4"/>
        <v>1.145812136729522</v>
      </c>
      <c r="W23" s="19">
        <f t="shared" si="4"/>
        <v>1.2039386864102484</v>
      </c>
      <c r="X23" s="19">
        <f t="shared" si="4"/>
        <v>1.2464647450033102</v>
      </c>
      <c r="Y23" s="19">
        <f t="shared" si="4"/>
        <v>1.3193210131916631</v>
      </c>
      <c r="Z23" s="19">
        <f t="shared" si="4"/>
        <v>1.3764335474715128</v>
      </c>
      <c r="AA23" s="19">
        <f t="shared" si="4"/>
        <v>1.4273901524415618</v>
      </c>
    </row>
    <row r="24" spans="1:27" x14ac:dyDescent="0.15">
      <c r="A24" s="8">
        <v>22</v>
      </c>
      <c r="B24" s="11" t="s">
        <v>161</v>
      </c>
      <c r="C24" s="19">
        <f t="shared" ref="C24:S24" si="24">D24/EXP(LN(D135/C135))</f>
        <v>0.87379348836017889</v>
      </c>
      <c r="D24" s="19">
        <f t="shared" si="24"/>
        <v>0.83543485422049724</v>
      </c>
      <c r="E24" s="19">
        <f t="shared" si="24"/>
        <v>0.82753279142645764</v>
      </c>
      <c r="F24" s="19">
        <f t="shared" si="24"/>
        <v>0.83902067669827751</v>
      </c>
      <c r="G24" s="19">
        <f t="shared" si="24"/>
        <v>0.86167089685371234</v>
      </c>
      <c r="H24" s="19">
        <f t="shared" si="24"/>
        <v>0.89361516084882975</v>
      </c>
      <c r="I24" s="19">
        <f t="shared" si="24"/>
        <v>0.89344620672596786</v>
      </c>
      <c r="J24" s="19">
        <f t="shared" si="24"/>
        <v>0.93883339156256818</v>
      </c>
      <c r="K24" s="19">
        <f t="shared" si="24"/>
        <v>0.92401188254834787</v>
      </c>
      <c r="L24" s="19">
        <f t="shared" si="24"/>
        <v>0.93770336332956816</v>
      </c>
      <c r="M24" s="19">
        <f t="shared" si="24"/>
        <v>0.94461154641657197</v>
      </c>
      <c r="N24" s="19">
        <f t="shared" si="24"/>
        <v>1.0039938296230393</v>
      </c>
      <c r="O24" s="19">
        <f t="shared" si="24"/>
        <v>1.0534817203205911</v>
      </c>
      <c r="P24" s="19">
        <f t="shared" si="24"/>
        <v>1.0620781541995536</v>
      </c>
      <c r="Q24" s="19">
        <f t="shared" si="24"/>
        <v>1.0607223169381839</v>
      </c>
      <c r="R24" s="19">
        <f t="shared" si="24"/>
        <v>1.0322653052471715</v>
      </c>
      <c r="S24" s="19">
        <f t="shared" si="24"/>
        <v>1.0100962358197085</v>
      </c>
      <c r="T24" s="19">
        <v>1</v>
      </c>
      <c r="U24" s="19">
        <f t="shared" si="1"/>
        <v>0.97738247830710778</v>
      </c>
      <c r="V24" s="19">
        <f t="shared" ref="V24:AA43" si="25">U24*EXP(LN(V135/U135))</f>
        <v>0.96836992424743973</v>
      </c>
      <c r="W24" s="19">
        <f t="shared" si="25"/>
        <v>0.97162963250838541</v>
      </c>
      <c r="X24" s="19">
        <f t="shared" si="25"/>
        <v>0.97530221157719876</v>
      </c>
      <c r="Y24" s="19">
        <f t="shared" si="25"/>
        <v>0.97979358027333252</v>
      </c>
      <c r="Z24" s="19">
        <f t="shared" si="25"/>
        <v>0.98691746371706313</v>
      </c>
      <c r="AA24" s="19">
        <f t="shared" si="25"/>
        <v>1.0038219099634267</v>
      </c>
    </row>
    <row r="25" spans="1:27" x14ac:dyDescent="0.15">
      <c r="A25" s="8">
        <v>23</v>
      </c>
      <c r="B25" s="11" t="s">
        <v>162</v>
      </c>
      <c r="C25" s="19">
        <f t="shared" ref="C25:S25" si="26">D25/EXP(LN(D136/C136))</f>
        <v>1.2168351494394556</v>
      </c>
      <c r="D25" s="19">
        <f t="shared" si="26"/>
        <v>1.2405012337658321</v>
      </c>
      <c r="E25" s="19">
        <f t="shared" si="26"/>
        <v>1.2446804892244026</v>
      </c>
      <c r="F25" s="19">
        <f t="shared" si="26"/>
        <v>1.2225502534179482</v>
      </c>
      <c r="G25" s="19">
        <f t="shared" si="26"/>
        <v>1.2103077219335037</v>
      </c>
      <c r="H25" s="19">
        <f t="shared" si="26"/>
        <v>1.180147962842311</v>
      </c>
      <c r="I25" s="19">
        <f t="shared" si="26"/>
        <v>1.1407579008926958</v>
      </c>
      <c r="J25" s="19">
        <f t="shared" si="26"/>
        <v>1.1032235487794007</v>
      </c>
      <c r="K25" s="19">
        <f t="shared" si="26"/>
        <v>1.0823350790428194</v>
      </c>
      <c r="L25" s="19">
        <f t="shared" si="26"/>
        <v>1.0656370843954632</v>
      </c>
      <c r="M25" s="19">
        <f t="shared" si="26"/>
        <v>1.0563068075624236</v>
      </c>
      <c r="N25" s="19">
        <f t="shared" si="26"/>
        <v>1.0449511078789515</v>
      </c>
      <c r="O25" s="19">
        <f t="shared" si="26"/>
        <v>1.0519573923779388</v>
      </c>
      <c r="P25" s="19">
        <f t="shared" si="26"/>
        <v>1.0544752009552272</v>
      </c>
      <c r="Q25" s="19">
        <f t="shared" si="26"/>
        <v>1.0689362810981431</v>
      </c>
      <c r="R25" s="19">
        <f t="shared" si="26"/>
        <v>1.0649140914484341</v>
      </c>
      <c r="S25" s="19">
        <f t="shared" si="26"/>
        <v>1.0421052583223629</v>
      </c>
      <c r="T25" s="19">
        <v>1</v>
      </c>
      <c r="U25" s="19">
        <f t="shared" si="1"/>
        <v>0.9743433553012083</v>
      </c>
      <c r="V25" s="19">
        <f t="shared" si="25"/>
        <v>0.95621271415959797</v>
      </c>
      <c r="W25" s="19">
        <f t="shared" si="25"/>
        <v>0.94269018735006616</v>
      </c>
      <c r="X25" s="19">
        <f t="shared" si="25"/>
        <v>0.93912417147650729</v>
      </c>
      <c r="Y25" s="19">
        <f t="shared" si="25"/>
        <v>0.92367493878133466</v>
      </c>
      <c r="Z25" s="19">
        <f t="shared" si="25"/>
        <v>0.91577047939011214</v>
      </c>
      <c r="AA25" s="19">
        <f t="shared" si="25"/>
        <v>0.90319373646997225</v>
      </c>
    </row>
    <row r="26" spans="1:27" x14ac:dyDescent="0.15">
      <c r="A26" s="8">
        <v>24</v>
      </c>
      <c r="B26" s="11" t="s">
        <v>163</v>
      </c>
      <c r="C26" s="19">
        <f t="shared" ref="C26:S26" si="27">D26/EXP(LN(D137/C137))</f>
        <v>1.280533748109387</v>
      </c>
      <c r="D26" s="19">
        <f t="shared" si="27"/>
        <v>1.2915786407679479</v>
      </c>
      <c r="E26" s="19">
        <f t="shared" si="27"/>
        <v>1.2878746613664371</v>
      </c>
      <c r="F26" s="19">
        <f t="shared" si="27"/>
        <v>1.2644502675281848</v>
      </c>
      <c r="G26" s="19">
        <f t="shared" si="27"/>
        <v>1.255753520804626</v>
      </c>
      <c r="H26" s="19">
        <f t="shared" si="27"/>
        <v>1.23590202016518</v>
      </c>
      <c r="I26" s="19">
        <f t="shared" si="27"/>
        <v>1.2067536846436659</v>
      </c>
      <c r="J26" s="19">
        <f t="shared" si="27"/>
        <v>1.1809099485094483</v>
      </c>
      <c r="K26" s="19">
        <f t="shared" si="27"/>
        <v>1.1631544846031876</v>
      </c>
      <c r="L26" s="19">
        <f t="shared" si="27"/>
        <v>1.1297766540339274</v>
      </c>
      <c r="M26" s="19">
        <f t="shared" si="27"/>
        <v>1.1044926556210795</v>
      </c>
      <c r="N26" s="19">
        <f t="shared" si="27"/>
        <v>1.0954924336743301</v>
      </c>
      <c r="O26" s="19">
        <f t="shared" si="27"/>
        <v>1.1049842777220562</v>
      </c>
      <c r="P26" s="19">
        <f t="shared" si="27"/>
        <v>1.0855989149408294</v>
      </c>
      <c r="Q26" s="19">
        <f t="shared" si="27"/>
        <v>1.0699595935516906</v>
      </c>
      <c r="R26" s="19">
        <f t="shared" si="27"/>
        <v>1.0523739183573808</v>
      </c>
      <c r="S26" s="19">
        <f t="shared" si="27"/>
        <v>1.0229211300718679</v>
      </c>
      <c r="T26" s="19">
        <v>1</v>
      </c>
      <c r="U26" s="19">
        <f t="shared" si="1"/>
        <v>0.98133167856641113</v>
      </c>
      <c r="V26" s="19">
        <f t="shared" si="25"/>
        <v>0.96571594285089779</v>
      </c>
      <c r="W26" s="19">
        <f t="shared" si="25"/>
        <v>0.94681542801918717</v>
      </c>
      <c r="X26" s="19">
        <f t="shared" si="25"/>
        <v>0.93618343232609091</v>
      </c>
      <c r="Y26" s="19">
        <f t="shared" si="25"/>
        <v>0.92019692410205989</v>
      </c>
      <c r="Z26" s="19">
        <f t="shared" si="25"/>
        <v>0.90876478450165754</v>
      </c>
      <c r="AA26" s="19">
        <f t="shared" si="25"/>
        <v>0.88650899655677007</v>
      </c>
    </row>
    <row r="27" spans="1:27" x14ac:dyDescent="0.15">
      <c r="A27" s="8">
        <v>25</v>
      </c>
      <c r="B27" s="11" t="s">
        <v>164</v>
      </c>
      <c r="C27" s="19">
        <f t="shared" ref="C27:S27" si="28">D27/EXP(LN(D138/C138))</f>
        <v>1.023882210397318</v>
      </c>
      <c r="D27" s="19">
        <f t="shared" si="28"/>
        <v>0.9974838008803294</v>
      </c>
      <c r="E27" s="19">
        <f t="shared" si="28"/>
        <v>0.97094605378459697</v>
      </c>
      <c r="F27" s="19">
        <f t="shared" si="28"/>
        <v>0.95591156297763424</v>
      </c>
      <c r="G27" s="19">
        <f t="shared" si="28"/>
        <v>0.94206840327615848</v>
      </c>
      <c r="H27" s="19">
        <f t="shared" si="28"/>
        <v>0.9125379342723321</v>
      </c>
      <c r="I27" s="19">
        <f t="shared" si="28"/>
        <v>0.90906536402385174</v>
      </c>
      <c r="J27" s="19">
        <f t="shared" si="28"/>
        <v>0.92739080769327298</v>
      </c>
      <c r="K27" s="19">
        <f t="shared" si="28"/>
        <v>0.89545231150771798</v>
      </c>
      <c r="L27" s="19">
        <f t="shared" si="28"/>
        <v>0.88776824381707109</v>
      </c>
      <c r="M27" s="19">
        <f t="shared" si="28"/>
        <v>0.92579041833440301</v>
      </c>
      <c r="N27" s="19">
        <f t="shared" si="28"/>
        <v>0.92155451346343753</v>
      </c>
      <c r="O27" s="19">
        <f t="shared" si="28"/>
        <v>0.95606944430511387</v>
      </c>
      <c r="P27" s="19">
        <f t="shared" si="28"/>
        <v>0.972855168511226</v>
      </c>
      <c r="Q27" s="19">
        <f t="shared" si="28"/>
        <v>1.0301733251785559</v>
      </c>
      <c r="R27" s="19">
        <f t="shared" si="28"/>
        <v>1.0522570815264949</v>
      </c>
      <c r="S27" s="19">
        <f t="shared" si="28"/>
        <v>1.0307325284541784</v>
      </c>
      <c r="T27" s="19">
        <v>1</v>
      </c>
      <c r="U27" s="19">
        <f t="shared" si="1"/>
        <v>0.99224348197341983</v>
      </c>
      <c r="V27" s="19">
        <f t="shared" si="25"/>
        <v>0.96285221520318665</v>
      </c>
      <c r="W27" s="19">
        <f t="shared" si="25"/>
        <v>0.96256870501673164</v>
      </c>
      <c r="X27" s="19">
        <f t="shared" si="25"/>
        <v>0.94423683604371922</v>
      </c>
      <c r="Y27" s="19">
        <f t="shared" si="25"/>
        <v>0.92902735953066373</v>
      </c>
      <c r="Z27" s="19">
        <f t="shared" si="25"/>
        <v>0.94382903709144361</v>
      </c>
      <c r="AA27" s="19">
        <f t="shared" si="25"/>
        <v>0.96259123919971223</v>
      </c>
    </row>
    <row r="28" spans="1:27" x14ac:dyDescent="0.15">
      <c r="A28" s="8">
        <v>26</v>
      </c>
      <c r="B28" s="11" t="s">
        <v>165</v>
      </c>
      <c r="C28" s="19">
        <f t="shared" ref="C28:S28" si="29">D28/EXP(LN(D139/C139))</f>
        <v>1.2099563012181507</v>
      </c>
      <c r="D28" s="19">
        <f t="shared" si="29"/>
        <v>1.2291811688633758</v>
      </c>
      <c r="E28" s="19">
        <f t="shared" si="29"/>
        <v>1.2544975374352574</v>
      </c>
      <c r="F28" s="19">
        <f t="shared" si="29"/>
        <v>1.2892222161974007</v>
      </c>
      <c r="G28" s="19">
        <f t="shared" si="29"/>
        <v>1.3077105381563823</v>
      </c>
      <c r="H28" s="19">
        <f t="shared" si="29"/>
        <v>1.300850445486557</v>
      </c>
      <c r="I28" s="19">
        <f t="shared" si="29"/>
        <v>1.304200240162098</v>
      </c>
      <c r="J28" s="19">
        <f t="shared" si="29"/>
        <v>1.2782496581124101</v>
      </c>
      <c r="K28" s="19">
        <f t="shared" si="29"/>
        <v>1.2362176804530762</v>
      </c>
      <c r="L28" s="19">
        <f t="shared" si="29"/>
        <v>1.2001850458713907</v>
      </c>
      <c r="M28" s="19">
        <f t="shared" si="29"/>
        <v>1.1678555049528436</v>
      </c>
      <c r="N28" s="19">
        <f t="shared" si="29"/>
        <v>1.153891489042659</v>
      </c>
      <c r="O28" s="19">
        <f t="shared" si="29"/>
        <v>1.1242287452808697</v>
      </c>
      <c r="P28" s="19">
        <f t="shared" si="29"/>
        <v>1.0880937085417046</v>
      </c>
      <c r="Q28" s="19">
        <f t="shared" si="29"/>
        <v>1.0627769574176638</v>
      </c>
      <c r="R28" s="19">
        <f t="shared" si="29"/>
        <v>1.0366662910809625</v>
      </c>
      <c r="S28" s="19">
        <f t="shared" si="29"/>
        <v>0.99955783700677869</v>
      </c>
      <c r="T28" s="19">
        <v>1</v>
      </c>
      <c r="U28" s="19">
        <f t="shared" si="1"/>
        <v>0.96989339666948449</v>
      </c>
      <c r="V28" s="19">
        <f t="shared" si="25"/>
        <v>0.9471911373837737</v>
      </c>
      <c r="W28" s="19">
        <f t="shared" si="25"/>
        <v>0.93680184218674745</v>
      </c>
      <c r="X28" s="19">
        <f t="shared" si="25"/>
        <v>0.9333390289268515</v>
      </c>
      <c r="Y28" s="19">
        <f t="shared" si="25"/>
        <v>0.91638378346580629</v>
      </c>
      <c r="Z28" s="19">
        <f t="shared" si="25"/>
        <v>0.90031608070747871</v>
      </c>
      <c r="AA28" s="19">
        <f t="shared" si="25"/>
        <v>0.89458813401574966</v>
      </c>
    </row>
    <row r="29" spans="1:27" x14ac:dyDescent="0.15">
      <c r="A29" s="8">
        <v>27</v>
      </c>
      <c r="B29" s="11" t="s">
        <v>166</v>
      </c>
      <c r="C29" s="19">
        <f t="shared" ref="C29:S29" si="30">D29/EXP(LN(D140/C140))</f>
        <v>1.8830408130476604</v>
      </c>
      <c r="D29" s="19">
        <f t="shared" si="30"/>
        <v>1.728619261091042</v>
      </c>
      <c r="E29" s="19">
        <f t="shared" si="30"/>
        <v>1.6103611832133156</v>
      </c>
      <c r="F29" s="19">
        <f t="shared" si="30"/>
        <v>1.5034242023482187</v>
      </c>
      <c r="G29" s="19">
        <f t="shared" si="30"/>
        <v>1.4021727971109137</v>
      </c>
      <c r="H29" s="19">
        <f t="shared" si="30"/>
        <v>1.3096355826440333</v>
      </c>
      <c r="I29" s="19">
        <f t="shared" si="30"/>
        <v>1.2407078683518624</v>
      </c>
      <c r="J29" s="19">
        <f t="shared" si="30"/>
        <v>1.1784805420686819</v>
      </c>
      <c r="K29" s="19">
        <f t="shared" si="30"/>
        <v>1.0906074341549066</v>
      </c>
      <c r="L29" s="19">
        <f t="shared" si="30"/>
        <v>1.0386394756043047</v>
      </c>
      <c r="M29" s="19">
        <f t="shared" si="30"/>
        <v>0.99329533696258032</v>
      </c>
      <c r="N29" s="19">
        <f t="shared" si="30"/>
        <v>0.96569356094870906</v>
      </c>
      <c r="O29" s="19">
        <f t="shared" si="30"/>
        <v>0.9545171000960041</v>
      </c>
      <c r="P29" s="19">
        <f t="shared" si="30"/>
        <v>0.96738808781965879</v>
      </c>
      <c r="Q29" s="19">
        <f t="shared" si="30"/>
        <v>1.0338127492979943</v>
      </c>
      <c r="R29" s="19">
        <f t="shared" si="30"/>
        <v>1.034113319565269</v>
      </c>
      <c r="S29" s="19">
        <f t="shared" si="30"/>
        <v>1.0047258405179804</v>
      </c>
      <c r="T29" s="19">
        <v>1</v>
      </c>
      <c r="U29" s="19">
        <f t="shared" si="1"/>
        <v>0.99058437185251491</v>
      </c>
      <c r="V29" s="19">
        <f t="shared" si="25"/>
        <v>0.97445604179708001</v>
      </c>
      <c r="W29" s="19">
        <f t="shared" si="25"/>
        <v>0.94942896849216096</v>
      </c>
      <c r="X29" s="19">
        <f t="shared" si="25"/>
        <v>0.94481146445978437</v>
      </c>
      <c r="Y29" s="19">
        <f t="shared" si="25"/>
        <v>0.93423334738189423</v>
      </c>
      <c r="Z29" s="19">
        <f t="shared" si="25"/>
        <v>0.96428085438111155</v>
      </c>
      <c r="AA29" s="19">
        <f t="shared" si="25"/>
        <v>1.0169214290350168</v>
      </c>
    </row>
    <row r="30" spans="1:27" x14ac:dyDescent="0.15">
      <c r="A30" s="8">
        <v>28</v>
      </c>
      <c r="B30" s="11" t="s">
        <v>167</v>
      </c>
      <c r="C30" s="19">
        <f t="shared" ref="C30:S30" si="31">D30/EXP(LN(D141/C141))</f>
        <v>1.0381122062951214</v>
      </c>
      <c r="D30" s="19">
        <f t="shared" si="31"/>
        <v>1.0720872324172306</v>
      </c>
      <c r="E30" s="19">
        <f t="shared" si="31"/>
        <v>1.098758606658736</v>
      </c>
      <c r="F30" s="19">
        <f t="shared" si="31"/>
        <v>1.1311618437053188</v>
      </c>
      <c r="G30" s="19">
        <f t="shared" si="31"/>
        <v>1.1439837319206339</v>
      </c>
      <c r="H30" s="19">
        <f t="shared" si="31"/>
        <v>1.1325441652014878</v>
      </c>
      <c r="I30" s="19">
        <f t="shared" si="31"/>
        <v>1.1386869730825075</v>
      </c>
      <c r="J30" s="19">
        <f t="shared" si="31"/>
        <v>1.1408113100159973</v>
      </c>
      <c r="K30" s="19">
        <f t="shared" si="31"/>
        <v>1.1120748533920684</v>
      </c>
      <c r="L30" s="19">
        <f t="shared" si="31"/>
        <v>1.0889051224217123</v>
      </c>
      <c r="M30" s="19">
        <f t="shared" si="31"/>
        <v>1.0723666807547469</v>
      </c>
      <c r="N30" s="19">
        <f t="shared" si="31"/>
        <v>1.0676696865216286</v>
      </c>
      <c r="O30" s="19">
        <f t="shared" si="31"/>
        <v>1.0668593810389528</v>
      </c>
      <c r="P30" s="19">
        <f t="shared" si="31"/>
        <v>1.0853965387610209</v>
      </c>
      <c r="Q30" s="19">
        <f t="shared" si="31"/>
        <v>1.0810464978855006</v>
      </c>
      <c r="R30" s="19">
        <f t="shared" si="31"/>
        <v>1.0491469955051211</v>
      </c>
      <c r="S30" s="19">
        <f t="shared" si="31"/>
        <v>1.0128008988895001</v>
      </c>
      <c r="T30" s="19">
        <v>1</v>
      </c>
      <c r="U30" s="19">
        <f t="shared" si="1"/>
        <v>0.95634031737877945</v>
      </c>
      <c r="V30" s="19">
        <f t="shared" si="25"/>
        <v>0.91574568056708383</v>
      </c>
      <c r="W30" s="19">
        <f t="shared" si="25"/>
        <v>0.89452338018285149</v>
      </c>
      <c r="X30" s="19">
        <f t="shared" si="25"/>
        <v>0.88818619516808195</v>
      </c>
      <c r="Y30" s="19">
        <f t="shared" si="25"/>
        <v>0.87058555852692276</v>
      </c>
      <c r="Z30" s="19">
        <f t="shared" si="25"/>
        <v>0.85850226230518911</v>
      </c>
      <c r="AA30" s="19">
        <f t="shared" si="25"/>
        <v>0.84745964154455156</v>
      </c>
    </row>
    <row r="31" spans="1:27" x14ac:dyDescent="0.15">
      <c r="A31" s="8">
        <v>29</v>
      </c>
      <c r="B31" s="11" t="s">
        <v>168</v>
      </c>
      <c r="C31" s="19">
        <f t="shared" ref="C31:S31" si="32">D31/EXP(LN(D142/C142))</f>
        <v>1.1163530263985719</v>
      </c>
      <c r="D31" s="19">
        <f t="shared" si="32"/>
        <v>1.1119313961336135</v>
      </c>
      <c r="E31" s="19">
        <f t="shared" si="32"/>
        <v>1.1010851588077932</v>
      </c>
      <c r="F31" s="19">
        <f t="shared" si="32"/>
        <v>1.0776953462240095</v>
      </c>
      <c r="G31" s="19">
        <f t="shared" si="32"/>
        <v>1.0592335858962458</v>
      </c>
      <c r="H31" s="19">
        <f t="shared" si="32"/>
        <v>1.0346424440352804</v>
      </c>
      <c r="I31" s="19">
        <f t="shared" si="32"/>
        <v>1.0217317178058862</v>
      </c>
      <c r="J31" s="19">
        <f t="shared" si="32"/>
        <v>1.0075480253436424</v>
      </c>
      <c r="K31" s="19">
        <f t="shared" si="32"/>
        <v>0.99119181129727785</v>
      </c>
      <c r="L31" s="19">
        <f t="shared" si="32"/>
        <v>0.97269406789162505</v>
      </c>
      <c r="M31" s="19">
        <f t="shared" si="32"/>
        <v>0.96217234407093188</v>
      </c>
      <c r="N31" s="19">
        <f t="shared" si="32"/>
        <v>0.96136973064830067</v>
      </c>
      <c r="O31" s="19">
        <f t="shared" si="32"/>
        <v>0.96659802007985784</v>
      </c>
      <c r="P31" s="19">
        <f t="shared" si="32"/>
        <v>0.98610509660995038</v>
      </c>
      <c r="Q31" s="19">
        <f t="shared" si="32"/>
        <v>0.99289796477817549</v>
      </c>
      <c r="R31" s="19">
        <f t="shared" si="32"/>
        <v>0.996364705338462</v>
      </c>
      <c r="S31" s="19">
        <f t="shared" si="32"/>
        <v>1.0009068276328645</v>
      </c>
      <c r="T31" s="19">
        <v>1</v>
      </c>
      <c r="U31" s="19">
        <f t="shared" si="1"/>
        <v>0.98352816176496305</v>
      </c>
      <c r="V31" s="19">
        <f t="shared" si="25"/>
        <v>0.96050880851156739</v>
      </c>
      <c r="W31" s="19">
        <f t="shared" si="25"/>
        <v>0.93609331135767893</v>
      </c>
      <c r="X31" s="19">
        <f t="shared" si="25"/>
        <v>0.92114512935382786</v>
      </c>
      <c r="Y31" s="19">
        <f t="shared" si="25"/>
        <v>0.91057351682934906</v>
      </c>
      <c r="Z31" s="19">
        <f t="shared" si="25"/>
        <v>0.92090164434786359</v>
      </c>
      <c r="AA31" s="19">
        <f t="shared" si="25"/>
        <v>0.91929076027513934</v>
      </c>
    </row>
    <row r="32" spans="1:27" x14ac:dyDescent="0.15">
      <c r="A32" s="8">
        <v>30</v>
      </c>
      <c r="B32" s="11" t="s">
        <v>169</v>
      </c>
      <c r="C32" s="19">
        <f t="shared" ref="C32:S32" si="33">D32/EXP(LN(D143/C143))</f>
        <v>1.7692696241808996</v>
      </c>
      <c r="D32" s="19">
        <f t="shared" si="33"/>
        <v>1.6876891677086499</v>
      </c>
      <c r="E32" s="19">
        <f t="shared" si="33"/>
        <v>1.60417857981767</v>
      </c>
      <c r="F32" s="19">
        <f t="shared" si="33"/>
        <v>1.5259686644008521</v>
      </c>
      <c r="G32" s="19">
        <f t="shared" si="33"/>
        <v>1.4634451181992971</v>
      </c>
      <c r="H32" s="19">
        <f t="shared" si="33"/>
        <v>1.3809568636035769</v>
      </c>
      <c r="I32" s="19">
        <f t="shared" si="33"/>
        <v>1.3341978775316603</v>
      </c>
      <c r="J32" s="19">
        <f t="shared" si="33"/>
        <v>1.288517853836775</v>
      </c>
      <c r="K32" s="19">
        <f t="shared" si="33"/>
        <v>1.2163764153440759</v>
      </c>
      <c r="L32" s="19">
        <f t="shared" si="33"/>
        <v>1.1536075512379298</v>
      </c>
      <c r="M32" s="19">
        <f t="shared" si="33"/>
        <v>1.0986804385785514</v>
      </c>
      <c r="N32" s="19">
        <f t="shared" si="33"/>
        <v>1.0702145738968774</v>
      </c>
      <c r="O32" s="19">
        <f t="shared" si="33"/>
        <v>1.0502260740701375</v>
      </c>
      <c r="P32" s="19">
        <f t="shared" si="33"/>
        <v>1.0376524362614865</v>
      </c>
      <c r="Q32" s="19">
        <f t="shared" si="33"/>
        <v>1.0449444460617794</v>
      </c>
      <c r="R32" s="19">
        <f t="shared" si="33"/>
        <v>1.0368060557583505</v>
      </c>
      <c r="S32" s="19">
        <f t="shared" si="33"/>
        <v>1.0144460872457748</v>
      </c>
      <c r="T32" s="19">
        <v>1</v>
      </c>
      <c r="U32" s="19">
        <f t="shared" si="1"/>
        <v>0.98221318184003747</v>
      </c>
      <c r="V32" s="19">
        <f t="shared" si="25"/>
        <v>0.946265706312996</v>
      </c>
      <c r="W32" s="19">
        <f t="shared" si="25"/>
        <v>0.92758117474295421</v>
      </c>
      <c r="X32" s="19">
        <f t="shared" si="25"/>
        <v>0.90810930381157062</v>
      </c>
      <c r="Y32" s="19">
        <f t="shared" si="25"/>
        <v>0.8957920635226827</v>
      </c>
      <c r="Z32" s="19">
        <f t="shared" si="25"/>
        <v>0.89203247852499312</v>
      </c>
      <c r="AA32" s="19">
        <f t="shared" si="25"/>
        <v>0.8900653972890733</v>
      </c>
    </row>
    <row r="33" spans="1:27" x14ac:dyDescent="0.15">
      <c r="A33" s="8">
        <v>31</v>
      </c>
      <c r="B33" s="11" t="s">
        <v>170</v>
      </c>
      <c r="C33" s="19">
        <f t="shared" ref="C33:S33" si="34">D33/EXP(LN(D144/C144))</f>
        <v>0.65149270874336429</v>
      </c>
      <c r="D33" s="19">
        <f t="shared" si="34"/>
        <v>0.69557359237040595</v>
      </c>
      <c r="E33" s="19">
        <f t="shared" si="34"/>
        <v>0.765003682854551</v>
      </c>
      <c r="F33" s="19">
        <f t="shared" si="34"/>
        <v>0.83281938548629253</v>
      </c>
      <c r="G33" s="19">
        <f t="shared" si="34"/>
        <v>0.8559386585470744</v>
      </c>
      <c r="H33" s="19">
        <f t="shared" si="34"/>
        <v>0.85649947139779392</v>
      </c>
      <c r="I33" s="19">
        <f t="shared" si="34"/>
        <v>0.88120431424373513</v>
      </c>
      <c r="J33" s="19">
        <f t="shared" si="34"/>
        <v>0.92174470879759529</v>
      </c>
      <c r="K33" s="19">
        <f t="shared" si="34"/>
        <v>0.94165605801754526</v>
      </c>
      <c r="L33" s="19">
        <f t="shared" si="34"/>
        <v>0.94214496747049625</v>
      </c>
      <c r="M33" s="19">
        <f t="shared" si="34"/>
        <v>0.92587491280470724</v>
      </c>
      <c r="N33" s="19">
        <f t="shared" si="34"/>
        <v>0.93205037439617222</v>
      </c>
      <c r="O33" s="19">
        <f t="shared" si="34"/>
        <v>0.92997368815056136</v>
      </c>
      <c r="P33" s="19">
        <f t="shared" si="34"/>
        <v>0.93975523122879134</v>
      </c>
      <c r="Q33" s="19">
        <f t="shared" si="34"/>
        <v>0.96362561919454326</v>
      </c>
      <c r="R33" s="19">
        <f t="shared" si="34"/>
        <v>0.94095564297095602</v>
      </c>
      <c r="S33" s="19">
        <f t="shared" si="34"/>
        <v>0.97283636758769221</v>
      </c>
      <c r="T33" s="19">
        <v>1</v>
      </c>
      <c r="U33" s="19">
        <f t="shared" si="1"/>
        <v>1.023169425258742</v>
      </c>
      <c r="V33" s="19">
        <f t="shared" si="25"/>
        <v>1.0314589326452537</v>
      </c>
      <c r="W33" s="19">
        <f t="shared" si="25"/>
        <v>1.0670552337183514</v>
      </c>
      <c r="X33" s="19">
        <f t="shared" si="25"/>
        <v>1.0845705743928042</v>
      </c>
      <c r="Y33" s="19">
        <f t="shared" si="25"/>
        <v>1.1110842878988312</v>
      </c>
      <c r="Z33" s="19">
        <f t="shared" si="25"/>
        <v>1.1451058184063936</v>
      </c>
      <c r="AA33" s="19">
        <f t="shared" si="25"/>
        <v>1.1659538990283338</v>
      </c>
    </row>
    <row r="34" spans="1:27" x14ac:dyDescent="0.15">
      <c r="A34" s="8">
        <v>32</v>
      </c>
      <c r="B34" s="11" t="s">
        <v>171</v>
      </c>
      <c r="C34" s="19">
        <f t="shared" ref="C34:S34" si="35">D34/EXP(LN(D145/C145))</f>
        <v>0.63355801763742958</v>
      </c>
      <c r="D34" s="19">
        <f t="shared" si="35"/>
        <v>0.69490050275301962</v>
      </c>
      <c r="E34" s="19">
        <f t="shared" si="35"/>
        <v>0.72176085273982504</v>
      </c>
      <c r="F34" s="19">
        <f t="shared" si="35"/>
        <v>0.75362917165754728</v>
      </c>
      <c r="G34" s="19">
        <f t="shared" si="35"/>
        <v>0.80921639675843005</v>
      </c>
      <c r="H34" s="19">
        <f t="shared" si="35"/>
        <v>0.8748853035410169</v>
      </c>
      <c r="I34" s="19">
        <f t="shared" si="35"/>
        <v>0.89022223046715288</v>
      </c>
      <c r="J34" s="19">
        <f t="shared" si="35"/>
        <v>0.93969877790732537</v>
      </c>
      <c r="K34" s="19">
        <f t="shared" si="35"/>
        <v>0.93661619709437871</v>
      </c>
      <c r="L34" s="19">
        <f t="shared" si="35"/>
        <v>0.91700012747266779</v>
      </c>
      <c r="M34" s="19">
        <f t="shared" si="35"/>
        <v>0.91309327900532167</v>
      </c>
      <c r="N34" s="19">
        <f t="shared" si="35"/>
        <v>0.9222052222600271</v>
      </c>
      <c r="O34" s="19">
        <f t="shared" si="35"/>
        <v>0.94396898555417275</v>
      </c>
      <c r="P34" s="19">
        <f t="shared" si="35"/>
        <v>0.96800259030366975</v>
      </c>
      <c r="Q34" s="19">
        <f t="shared" si="35"/>
        <v>0.99632089642956956</v>
      </c>
      <c r="R34" s="19">
        <f t="shared" si="35"/>
        <v>0.99719944072456668</v>
      </c>
      <c r="S34" s="19">
        <f t="shared" si="35"/>
        <v>0.99159490724857802</v>
      </c>
      <c r="T34" s="19">
        <v>1</v>
      </c>
      <c r="U34" s="19">
        <f t="shared" si="1"/>
        <v>1.0063930163357286</v>
      </c>
      <c r="V34" s="19">
        <f t="shared" si="25"/>
        <v>1.0215553239819017</v>
      </c>
      <c r="W34" s="19">
        <f t="shared" si="25"/>
        <v>1.0492303868229143</v>
      </c>
      <c r="X34" s="19">
        <f t="shared" si="25"/>
        <v>1.0633408777918454</v>
      </c>
      <c r="Y34" s="19">
        <f t="shared" si="25"/>
        <v>1.0851897340574863</v>
      </c>
      <c r="Z34" s="19">
        <f t="shared" si="25"/>
        <v>1.1256096654764398</v>
      </c>
      <c r="AA34" s="19">
        <f t="shared" si="25"/>
        <v>1.1601999876025393</v>
      </c>
    </row>
    <row r="35" spans="1:27" x14ac:dyDescent="0.15">
      <c r="A35" s="8">
        <v>33</v>
      </c>
      <c r="B35" s="11" t="s">
        <v>172</v>
      </c>
      <c r="C35" s="19">
        <f t="shared" ref="C35:S35" si="36">D35/EXP(LN(D146/C146))</f>
        <v>1.4357764923345053</v>
      </c>
      <c r="D35" s="19">
        <f t="shared" si="36"/>
        <v>1.3883123489486791</v>
      </c>
      <c r="E35" s="19">
        <f t="shared" si="36"/>
        <v>1.3755068955585021</v>
      </c>
      <c r="F35" s="19">
        <f t="shared" si="36"/>
        <v>1.3930788179311777</v>
      </c>
      <c r="G35" s="19">
        <f t="shared" si="36"/>
        <v>1.3446766045879865</v>
      </c>
      <c r="H35" s="19">
        <f t="shared" si="36"/>
        <v>1.2986188916866588</v>
      </c>
      <c r="I35" s="19">
        <f t="shared" si="36"/>
        <v>1.2734858916026461</v>
      </c>
      <c r="J35" s="19">
        <f t="shared" si="36"/>
        <v>1.2559075041428658</v>
      </c>
      <c r="K35" s="19">
        <f t="shared" si="36"/>
        <v>1.2081362163067946</v>
      </c>
      <c r="L35" s="19">
        <f t="shared" si="36"/>
        <v>1.164865328517839</v>
      </c>
      <c r="M35" s="19">
        <f t="shared" si="36"/>
        <v>1.1394347628519548</v>
      </c>
      <c r="N35" s="19">
        <f t="shared" si="36"/>
        <v>1.1129147586899442</v>
      </c>
      <c r="O35" s="19">
        <f t="shared" si="36"/>
        <v>1.1126944594733337</v>
      </c>
      <c r="P35" s="19">
        <f t="shared" si="36"/>
        <v>1.1662057180502161</v>
      </c>
      <c r="Q35" s="19">
        <f t="shared" si="36"/>
        <v>1.1646916508678393</v>
      </c>
      <c r="R35" s="19">
        <f t="shared" si="36"/>
        <v>1.1051911197772164</v>
      </c>
      <c r="S35" s="19">
        <f t="shared" si="36"/>
        <v>1.046945032622862</v>
      </c>
      <c r="T35" s="19">
        <v>1</v>
      </c>
      <c r="U35" s="19">
        <f t="shared" ref="U35:U66" si="37">T35*EXP(LN(U146/T146))</f>
        <v>0.99729945873162451</v>
      </c>
      <c r="V35" s="19">
        <f t="shared" si="25"/>
        <v>0.98380268437143203</v>
      </c>
      <c r="W35" s="19">
        <f t="shared" si="25"/>
        <v>0.9783819938541356</v>
      </c>
      <c r="X35" s="19">
        <f t="shared" si="25"/>
        <v>0.98199480253426175</v>
      </c>
      <c r="Y35" s="19">
        <f t="shared" si="25"/>
        <v>0.97999553419275953</v>
      </c>
      <c r="Z35" s="19">
        <f t="shared" si="25"/>
        <v>0.98761239658565381</v>
      </c>
      <c r="AA35" s="19">
        <f t="shared" si="25"/>
        <v>0.98668537693613445</v>
      </c>
    </row>
    <row r="36" spans="1:27" x14ac:dyDescent="0.15">
      <c r="A36" s="8">
        <v>34</v>
      </c>
      <c r="B36" s="11" t="s">
        <v>173</v>
      </c>
      <c r="C36" s="19">
        <f t="shared" ref="C36:S36" si="38">D36/EXP(LN(D147/C147))</f>
        <v>1.3784522504257857</v>
      </c>
      <c r="D36" s="19">
        <f t="shared" si="38"/>
        <v>1.3368250829189539</v>
      </c>
      <c r="E36" s="19">
        <f t="shared" si="38"/>
        <v>1.337360872515392</v>
      </c>
      <c r="F36" s="19">
        <f t="shared" si="38"/>
        <v>1.3421083906267954</v>
      </c>
      <c r="G36" s="19">
        <f t="shared" si="38"/>
        <v>1.3136867470938824</v>
      </c>
      <c r="H36" s="19">
        <f t="shared" si="38"/>
        <v>1.2709129616365613</v>
      </c>
      <c r="I36" s="19">
        <f t="shared" si="38"/>
        <v>1.2582240023818649</v>
      </c>
      <c r="J36" s="19">
        <f t="shared" si="38"/>
        <v>1.2318012692846008</v>
      </c>
      <c r="K36" s="19">
        <f t="shared" si="38"/>
        <v>1.1859198636299368</v>
      </c>
      <c r="L36" s="19">
        <f t="shared" si="38"/>
        <v>1.1301272925893433</v>
      </c>
      <c r="M36" s="19">
        <f t="shared" si="38"/>
        <v>1.100491536727048</v>
      </c>
      <c r="N36" s="19">
        <f t="shared" si="38"/>
        <v>1.0858818124705787</v>
      </c>
      <c r="O36" s="19">
        <f t="shared" si="38"/>
        <v>1.0972035135761125</v>
      </c>
      <c r="P36" s="19">
        <f t="shared" si="38"/>
        <v>1.1296977222348519</v>
      </c>
      <c r="Q36" s="19">
        <f t="shared" si="38"/>
        <v>1.1430324409048918</v>
      </c>
      <c r="R36" s="19">
        <f t="shared" si="38"/>
        <v>1.087922732917957</v>
      </c>
      <c r="S36" s="19">
        <f t="shared" si="38"/>
        <v>1.0344184676044941</v>
      </c>
      <c r="T36" s="19">
        <v>1</v>
      </c>
      <c r="U36" s="19">
        <f t="shared" si="37"/>
        <v>0.99630490659203141</v>
      </c>
      <c r="V36" s="19">
        <f t="shared" si="25"/>
        <v>0.96841978645586091</v>
      </c>
      <c r="W36" s="19">
        <f t="shared" si="25"/>
        <v>0.97514249091048222</v>
      </c>
      <c r="X36" s="19">
        <f t="shared" si="25"/>
        <v>0.98957517554377283</v>
      </c>
      <c r="Y36" s="19">
        <f t="shared" si="25"/>
        <v>0.99682244370863016</v>
      </c>
      <c r="Z36" s="19">
        <f t="shared" si="25"/>
        <v>1.0325374515717702</v>
      </c>
      <c r="AA36" s="19">
        <f t="shared" si="25"/>
        <v>1.0621623471986583</v>
      </c>
    </row>
    <row r="37" spans="1:27" x14ac:dyDescent="0.15">
      <c r="A37" s="8">
        <v>35</v>
      </c>
      <c r="B37" s="11" t="s">
        <v>174</v>
      </c>
      <c r="C37" s="19">
        <f t="shared" ref="C37:S37" si="39">D37/EXP(LN(D148/C148))</f>
        <v>0.55609606811431944</v>
      </c>
      <c r="D37" s="19">
        <f t="shared" si="39"/>
        <v>0.61341995758365142</v>
      </c>
      <c r="E37" s="19">
        <f t="shared" si="39"/>
        <v>0.65902813252321346</v>
      </c>
      <c r="F37" s="19">
        <f t="shared" si="39"/>
        <v>0.70749077130537275</v>
      </c>
      <c r="G37" s="19">
        <f t="shared" si="39"/>
        <v>0.7529314705039476</v>
      </c>
      <c r="H37" s="19">
        <f t="shared" si="39"/>
        <v>0.7986795584598495</v>
      </c>
      <c r="I37" s="19">
        <f t="shared" si="39"/>
        <v>0.837552074460301</v>
      </c>
      <c r="J37" s="19">
        <f t="shared" si="39"/>
        <v>0.87336436381409877</v>
      </c>
      <c r="K37" s="19">
        <f t="shared" si="39"/>
        <v>0.88538830954569059</v>
      </c>
      <c r="L37" s="19">
        <f t="shared" si="39"/>
        <v>0.90486614017157385</v>
      </c>
      <c r="M37" s="19">
        <f t="shared" si="39"/>
        <v>0.94965807214385589</v>
      </c>
      <c r="N37" s="19">
        <f t="shared" si="39"/>
        <v>1.008953236638515</v>
      </c>
      <c r="O37" s="19">
        <f t="shared" si="39"/>
        <v>1.0316712963248666</v>
      </c>
      <c r="P37" s="19">
        <f t="shared" si="39"/>
        <v>1.0687565901868121</v>
      </c>
      <c r="Q37" s="19">
        <f t="shared" si="39"/>
        <v>1.1077578433600974</v>
      </c>
      <c r="R37" s="19">
        <f t="shared" si="39"/>
        <v>1.0843908172676144</v>
      </c>
      <c r="S37" s="19">
        <f t="shared" si="39"/>
        <v>1.0371085648169518</v>
      </c>
      <c r="T37" s="19">
        <v>1</v>
      </c>
      <c r="U37" s="19">
        <f t="shared" si="37"/>
        <v>0.98557927581642868</v>
      </c>
      <c r="V37" s="19">
        <f t="shared" si="25"/>
        <v>0.96078498032940673</v>
      </c>
      <c r="W37" s="19">
        <f t="shared" si="25"/>
        <v>0.94301765210095412</v>
      </c>
      <c r="X37" s="19">
        <f t="shared" si="25"/>
        <v>0.93068608840968126</v>
      </c>
      <c r="Y37" s="19">
        <f t="shared" si="25"/>
        <v>0.93139176477171326</v>
      </c>
      <c r="Z37" s="19">
        <f t="shared" si="25"/>
        <v>0.91855256366965199</v>
      </c>
      <c r="AA37" s="19">
        <f t="shared" si="25"/>
        <v>0.9261556772507441</v>
      </c>
    </row>
    <row r="38" spans="1:27" x14ac:dyDescent="0.15">
      <c r="A38" s="8">
        <v>36</v>
      </c>
      <c r="B38" s="11" t="s">
        <v>175</v>
      </c>
      <c r="C38" s="19">
        <f t="shared" ref="C38:S38" si="40">D38/EXP(LN(D149/C149))</f>
        <v>0.66073714025840624</v>
      </c>
      <c r="D38" s="19">
        <f t="shared" si="40"/>
        <v>0.68024551293867008</v>
      </c>
      <c r="E38" s="19">
        <f t="shared" si="40"/>
        <v>0.70664149294682066</v>
      </c>
      <c r="F38" s="19">
        <f t="shared" si="40"/>
        <v>0.73537106867100754</v>
      </c>
      <c r="G38" s="19">
        <f t="shared" si="40"/>
        <v>0.78867762638632199</v>
      </c>
      <c r="H38" s="19">
        <f t="shared" si="40"/>
        <v>0.7876246813633202</v>
      </c>
      <c r="I38" s="19">
        <f t="shared" si="40"/>
        <v>0.81117035023104933</v>
      </c>
      <c r="J38" s="19">
        <f t="shared" si="40"/>
        <v>0.82130394648822647</v>
      </c>
      <c r="K38" s="19">
        <f t="shared" si="40"/>
        <v>0.81890373951642637</v>
      </c>
      <c r="L38" s="19">
        <f t="shared" si="40"/>
        <v>0.82782635253295334</v>
      </c>
      <c r="M38" s="19">
        <f t="shared" si="40"/>
        <v>0.85059426582112285</v>
      </c>
      <c r="N38" s="19">
        <f t="shared" si="40"/>
        <v>0.89261457194742655</v>
      </c>
      <c r="O38" s="19">
        <f t="shared" si="40"/>
        <v>0.95278580560192216</v>
      </c>
      <c r="P38" s="19">
        <f t="shared" si="40"/>
        <v>1.0062943245023195</v>
      </c>
      <c r="Q38" s="19">
        <f t="shared" si="40"/>
        <v>1.0537746243533794</v>
      </c>
      <c r="R38" s="19">
        <f t="shared" si="40"/>
        <v>1.040769642408681</v>
      </c>
      <c r="S38" s="19">
        <f t="shared" si="40"/>
        <v>1.018671804731492</v>
      </c>
      <c r="T38" s="19">
        <v>1</v>
      </c>
      <c r="U38" s="19">
        <f t="shared" si="37"/>
        <v>0.98139951978991402</v>
      </c>
      <c r="V38" s="19">
        <f t="shared" si="25"/>
        <v>0.9568252724319638</v>
      </c>
      <c r="W38" s="19">
        <f t="shared" si="25"/>
        <v>0.94763543279551399</v>
      </c>
      <c r="X38" s="19">
        <f t="shared" si="25"/>
        <v>0.96786148740253952</v>
      </c>
      <c r="Y38" s="19">
        <f t="shared" si="25"/>
        <v>0.97066374176592896</v>
      </c>
      <c r="Z38" s="19">
        <f t="shared" si="25"/>
        <v>0.9671710105940291</v>
      </c>
      <c r="AA38" s="19">
        <f t="shared" si="25"/>
        <v>1.0008129438064377</v>
      </c>
    </row>
    <row r="39" spans="1:27" x14ac:dyDescent="0.15">
      <c r="A39" s="8">
        <v>37</v>
      </c>
      <c r="B39" s="11" t="s">
        <v>176</v>
      </c>
      <c r="C39" s="19">
        <f t="shared" ref="C39:S39" si="41">D39/EXP(LN(D150/C150))</f>
        <v>0.97443036175487163</v>
      </c>
      <c r="D39" s="19">
        <f t="shared" si="41"/>
        <v>0.88518361433797232</v>
      </c>
      <c r="E39" s="19">
        <f t="shared" si="41"/>
        <v>0.81031487293567961</v>
      </c>
      <c r="F39" s="19">
        <f t="shared" si="41"/>
        <v>0.7556991830244969</v>
      </c>
      <c r="G39" s="19">
        <f t="shared" si="41"/>
        <v>0.72724608495579712</v>
      </c>
      <c r="H39" s="19">
        <f t="shared" si="41"/>
        <v>0.69618118728410316</v>
      </c>
      <c r="I39" s="19">
        <f t="shared" si="41"/>
        <v>0.67123762654691366</v>
      </c>
      <c r="J39" s="19">
        <f t="shared" si="41"/>
        <v>0.6390108075619394</v>
      </c>
      <c r="K39" s="19">
        <f t="shared" si="41"/>
        <v>0.62728482046158351</v>
      </c>
      <c r="L39" s="19">
        <f t="shared" si="41"/>
        <v>0.60836371920307153</v>
      </c>
      <c r="M39" s="19">
        <f t="shared" si="41"/>
        <v>0.59885729766887752</v>
      </c>
      <c r="N39" s="19">
        <f t="shared" si="41"/>
        <v>0.61652858581323988</v>
      </c>
      <c r="O39" s="19">
        <f t="shared" si="41"/>
        <v>0.62994234025593077</v>
      </c>
      <c r="P39" s="19">
        <f t="shared" si="41"/>
        <v>0.71358880963079496</v>
      </c>
      <c r="Q39" s="19">
        <f t="shared" si="41"/>
        <v>0.80363068164934004</v>
      </c>
      <c r="R39" s="19">
        <f t="shared" si="41"/>
        <v>0.86155931795304852</v>
      </c>
      <c r="S39" s="19">
        <f t="shared" si="41"/>
        <v>0.89149502986541729</v>
      </c>
      <c r="T39" s="19">
        <v>1</v>
      </c>
      <c r="U39" s="19">
        <f t="shared" si="37"/>
        <v>1.0992127446144258</v>
      </c>
      <c r="V39" s="19">
        <f t="shared" si="25"/>
        <v>1.2067137481189756</v>
      </c>
      <c r="W39" s="19">
        <f t="shared" si="25"/>
        <v>1.3779663651392173</v>
      </c>
      <c r="X39" s="19">
        <f t="shared" si="25"/>
        <v>1.5610195290572657</v>
      </c>
      <c r="Y39" s="19">
        <f t="shared" si="25"/>
        <v>1.6795848898566381</v>
      </c>
      <c r="Z39" s="19">
        <f t="shared" si="25"/>
        <v>1.7525674890602709</v>
      </c>
      <c r="AA39" s="19">
        <f t="shared" si="25"/>
        <v>1.8203268787249134</v>
      </c>
    </row>
    <row r="40" spans="1:27" x14ac:dyDescent="0.15">
      <c r="A40" s="8">
        <v>38</v>
      </c>
      <c r="B40" s="11" t="s">
        <v>177</v>
      </c>
      <c r="C40" s="19">
        <f t="shared" ref="C40:S40" si="42">D40/EXP(LN(D151/C151))</f>
        <v>0.90233174172363906</v>
      </c>
      <c r="D40" s="19">
        <f t="shared" si="42"/>
        <v>0.85976355336628774</v>
      </c>
      <c r="E40" s="19">
        <f t="shared" si="42"/>
        <v>0.83153032727555143</v>
      </c>
      <c r="F40" s="19">
        <f t="shared" si="42"/>
        <v>0.81978623910614767</v>
      </c>
      <c r="G40" s="19">
        <f t="shared" si="42"/>
        <v>0.84659751492198398</v>
      </c>
      <c r="H40" s="19">
        <f t="shared" si="42"/>
        <v>0.84794172283452796</v>
      </c>
      <c r="I40" s="19">
        <f t="shared" si="42"/>
        <v>0.85899725931405468</v>
      </c>
      <c r="J40" s="19">
        <f t="shared" si="42"/>
        <v>0.873355839144072</v>
      </c>
      <c r="K40" s="19">
        <f t="shared" si="42"/>
        <v>0.87837166490152696</v>
      </c>
      <c r="L40" s="19">
        <f t="shared" si="42"/>
        <v>0.89698918097828628</v>
      </c>
      <c r="M40" s="19">
        <f t="shared" si="42"/>
        <v>0.92669396307918384</v>
      </c>
      <c r="N40" s="19">
        <f t="shared" si="42"/>
        <v>0.96488754975745927</v>
      </c>
      <c r="O40" s="19">
        <f t="shared" si="42"/>
        <v>0.98072530654936474</v>
      </c>
      <c r="P40" s="19">
        <f t="shared" si="42"/>
        <v>0.9962559497409148</v>
      </c>
      <c r="Q40" s="19">
        <f t="shared" si="42"/>
        <v>1.0218279363043237</v>
      </c>
      <c r="R40" s="19">
        <f t="shared" si="42"/>
        <v>1.0266670909359281</v>
      </c>
      <c r="S40" s="19">
        <f t="shared" si="42"/>
        <v>1.0090112691761588</v>
      </c>
      <c r="T40" s="19">
        <v>1</v>
      </c>
      <c r="U40" s="19">
        <f t="shared" si="37"/>
        <v>1.0296934381471345</v>
      </c>
      <c r="V40" s="19">
        <f t="shared" si="25"/>
        <v>1.0452440001187393</v>
      </c>
      <c r="W40" s="19">
        <f t="shared" si="25"/>
        <v>1.053287423212895</v>
      </c>
      <c r="X40" s="19">
        <f t="shared" si="25"/>
        <v>1.0647604043948975</v>
      </c>
      <c r="Y40" s="19">
        <f t="shared" si="25"/>
        <v>1.066798343634527</v>
      </c>
      <c r="Z40" s="19">
        <f t="shared" si="25"/>
        <v>1.0700957384797731</v>
      </c>
      <c r="AA40" s="19">
        <f t="shared" si="25"/>
        <v>1.0846418180370767</v>
      </c>
    </row>
    <row r="41" spans="1:27" x14ac:dyDescent="0.15">
      <c r="A41" s="8">
        <v>39</v>
      </c>
      <c r="B41" s="11" t="s">
        <v>178</v>
      </c>
      <c r="C41" s="19">
        <f t="shared" ref="C41:S41" si="43">D41/EXP(LN(D152/C152))</f>
        <v>2.3541747241322262</v>
      </c>
      <c r="D41" s="19">
        <f t="shared" si="43"/>
        <v>2.1100857760268066</v>
      </c>
      <c r="E41" s="19">
        <f t="shared" si="43"/>
        <v>1.8740576617201241</v>
      </c>
      <c r="F41" s="19">
        <f t="shared" si="43"/>
        <v>1.6834587785881008</v>
      </c>
      <c r="G41" s="19">
        <f t="shared" si="43"/>
        <v>1.6001259597270778</v>
      </c>
      <c r="H41" s="19">
        <f t="shared" si="43"/>
        <v>1.4578206815256665</v>
      </c>
      <c r="I41" s="19">
        <f t="shared" si="43"/>
        <v>1.398887537149065</v>
      </c>
      <c r="J41" s="19">
        <f t="shared" si="43"/>
        <v>1.2554756449298343</v>
      </c>
      <c r="K41" s="19">
        <f t="shared" si="43"/>
        <v>1.1914861618064183</v>
      </c>
      <c r="L41" s="19">
        <f t="shared" si="43"/>
        <v>1.0669979026890408</v>
      </c>
      <c r="M41" s="19">
        <f t="shared" si="43"/>
        <v>1.0402990521038622</v>
      </c>
      <c r="N41" s="19">
        <f t="shared" si="43"/>
        <v>1.0656233108189095</v>
      </c>
      <c r="O41" s="19">
        <f t="shared" si="43"/>
        <v>1.0717175295835446</v>
      </c>
      <c r="P41" s="19">
        <f t="shared" si="43"/>
        <v>1.0363602127961287</v>
      </c>
      <c r="Q41" s="19">
        <f t="shared" si="43"/>
        <v>1.083434407248848</v>
      </c>
      <c r="R41" s="19">
        <f t="shared" si="43"/>
        <v>1.0630965697999006</v>
      </c>
      <c r="S41" s="19">
        <f t="shared" si="43"/>
        <v>0.98647966174554103</v>
      </c>
      <c r="T41" s="19">
        <v>1</v>
      </c>
      <c r="U41" s="19">
        <f t="shared" si="37"/>
        <v>1.1133859402617299</v>
      </c>
      <c r="V41" s="19">
        <f t="shared" si="25"/>
        <v>1.1604170439709225</v>
      </c>
      <c r="W41" s="19">
        <f t="shared" si="25"/>
        <v>1.2628461750820466</v>
      </c>
      <c r="X41" s="19">
        <f t="shared" si="25"/>
        <v>1.3749571641564435</v>
      </c>
      <c r="Y41" s="19">
        <f t="shared" si="25"/>
        <v>1.3607544264700746</v>
      </c>
      <c r="Z41" s="19">
        <f t="shared" si="25"/>
        <v>1.3865023641860188</v>
      </c>
      <c r="AA41" s="19">
        <f t="shared" si="25"/>
        <v>1.332275304068993</v>
      </c>
    </row>
    <row r="42" spans="1:27" x14ac:dyDescent="0.15">
      <c r="A42" s="8">
        <v>40</v>
      </c>
      <c r="B42" s="11" t="s">
        <v>179</v>
      </c>
      <c r="C42" s="19">
        <f t="shared" ref="C42:S42" si="44">D42/EXP(LN(D153/C153))</f>
        <v>0.61254157042645374</v>
      </c>
      <c r="D42" s="19">
        <f t="shared" si="44"/>
        <v>0.62750179653664595</v>
      </c>
      <c r="E42" s="19">
        <f t="shared" si="44"/>
        <v>0.640287014048039</v>
      </c>
      <c r="F42" s="19">
        <f t="shared" si="44"/>
        <v>0.65368837775066779</v>
      </c>
      <c r="G42" s="19">
        <f t="shared" si="44"/>
        <v>0.68105470905599852</v>
      </c>
      <c r="H42" s="19">
        <f t="shared" si="44"/>
        <v>0.69442665051226327</v>
      </c>
      <c r="I42" s="19">
        <f t="shared" si="44"/>
        <v>0.78587630083813431</v>
      </c>
      <c r="J42" s="19">
        <f t="shared" si="44"/>
        <v>0.86766455149450505</v>
      </c>
      <c r="K42" s="19">
        <f t="shared" si="44"/>
        <v>0.84671392704413839</v>
      </c>
      <c r="L42" s="19">
        <f t="shared" si="44"/>
        <v>0.83963561506199436</v>
      </c>
      <c r="M42" s="19">
        <f t="shared" si="44"/>
        <v>0.88537475452116254</v>
      </c>
      <c r="N42" s="19">
        <f t="shared" si="44"/>
        <v>0.91360186423921186</v>
      </c>
      <c r="O42" s="19">
        <f t="shared" si="44"/>
        <v>0.96240968732559273</v>
      </c>
      <c r="P42" s="19">
        <f t="shared" si="44"/>
        <v>1.0090451345064195</v>
      </c>
      <c r="Q42" s="19">
        <f t="shared" si="44"/>
        <v>1.0745489824506447</v>
      </c>
      <c r="R42" s="19">
        <f t="shared" si="44"/>
        <v>1.0437250889288834</v>
      </c>
      <c r="S42" s="19">
        <f t="shared" si="44"/>
        <v>0.99966090822991716</v>
      </c>
      <c r="T42" s="19">
        <v>1</v>
      </c>
      <c r="U42" s="19">
        <f t="shared" si="37"/>
        <v>0.98656029099310716</v>
      </c>
      <c r="V42" s="19">
        <f t="shared" si="25"/>
        <v>0.93542449225395252</v>
      </c>
      <c r="W42" s="19">
        <f t="shared" si="25"/>
        <v>0.92065348011956327</v>
      </c>
      <c r="X42" s="19">
        <f t="shared" si="25"/>
        <v>0.94574790282196475</v>
      </c>
      <c r="Y42" s="19">
        <f t="shared" si="25"/>
        <v>0.93625533610780176</v>
      </c>
      <c r="Z42" s="19">
        <f t="shared" si="25"/>
        <v>0.92420957400064274</v>
      </c>
      <c r="AA42" s="19">
        <f t="shared" si="25"/>
        <v>0.99561309220721073</v>
      </c>
    </row>
    <row r="43" spans="1:27" x14ac:dyDescent="0.15">
      <c r="A43" s="8">
        <v>41</v>
      </c>
      <c r="B43" s="11" t="s">
        <v>180</v>
      </c>
      <c r="C43" s="19">
        <f t="shared" ref="C43:S43" si="45">D43/EXP(LN(D154/C154))</f>
        <v>0.60118042779554459</v>
      </c>
      <c r="D43" s="19">
        <f t="shared" si="45"/>
        <v>0.65871095907905863</v>
      </c>
      <c r="E43" s="19">
        <f t="shared" si="45"/>
        <v>0.71786002670088733</v>
      </c>
      <c r="F43" s="19">
        <f t="shared" si="45"/>
        <v>0.77489042220344717</v>
      </c>
      <c r="G43" s="19">
        <f t="shared" si="45"/>
        <v>0.82272545675406084</v>
      </c>
      <c r="H43" s="19">
        <f t="shared" si="45"/>
        <v>0.85132956400556736</v>
      </c>
      <c r="I43" s="19">
        <f t="shared" si="45"/>
        <v>0.88746499969342707</v>
      </c>
      <c r="J43" s="19">
        <f t="shared" si="45"/>
        <v>0.91086129730493615</v>
      </c>
      <c r="K43" s="19">
        <f t="shared" si="45"/>
        <v>0.92654578394806197</v>
      </c>
      <c r="L43" s="19">
        <f t="shared" si="45"/>
        <v>0.93194725649139365</v>
      </c>
      <c r="M43" s="19">
        <f t="shared" si="45"/>
        <v>0.93727608736925649</v>
      </c>
      <c r="N43" s="19">
        <f t="shared" si="45"/>
        <v>0.95187313002386964</v>
      </c>
      <c r="O43" s="19">
        <f t="shared" si="45"/>
        <v>1.0007126632588366</v>
      </c>
      <c r="P43" s="19">
        <f t="shared" si="45"/>
        <v>1.0428570134440243</v>
      </c>
      <c r="Q43" s="19">
        <f t="shared" si="45"/>
        <v>1.0640553183847643</v>
      </c>
      <c r="R43" s="19">
        <f t="shared" si="45"/>
        <v>1.0364580963872989</v>
      </c>
      <c r="S43" s="19">
        <f t="shared" si="45"/>
        <v>1.0114221104251191</v>
      </c>
      <c r="T43" s="19">
        <v>1</v>
      </c>
      <c r="U43" s="19">
        <f t="shared" si="37"/>
        <v>0.99616469854792022</v>
      </c>
      <c r="V43" s="19">
        <f t="shared" si="25"/>
        <v>0.98243824375002409</v>
      </c>
      <c r="W43" s="19">
        <f t="shared" si="25"/>
        <v>0.96842182968405988</v>
      </c>
      <c r="X43" s="19">
        <f t="shared" si="25"/>
        <v>0.98194388910287278</v>
      </c>
      <c r="Y43" s="19">
        <f t="shared" si="25"/>
        <v>1.0010184378034954</v>
      </c>
      <c r="Z43" s="19">
        <f t="shared" si="25"/>
        <v>1.0280719697052008</v>
      </c>
      <c r="AA43" s="19">
        <f t="shared" si="25"/>
        <v>1.0754453251632681</v>
      </c>
    </row>
    <row r="44" spans="1:27" x14ac:dyDescent="0.15">
      <c r="A44" s="8">
        <v>42</v>
      </c>
      <c r="B44" s="11" t="s">
        <v>181</v>
      </c>
      <c r="C44" s="19">
        <f t="shared" ref="C44:S44" si="46">D44/EXP(LN(D155/C155))</f>
        <v>0.51893176105212935</v>
      </c>
      <c r="D44" s="19">
        <f t="shared" si="46"/>
        <v>0.58347104059624888</v>
      </c>
      <c r="E44" s="19">
        <f t="shared" si="46"/>
        <v>0.63695850790320252</v>
      </c>
      <c r="F44" s="19">
        <f t="shared" si="46"/>
        <v>0.6931417880379257</v>
      </c>
      <c r="G44" s="19">
        <f t="shared" si="46"/>
        <v>0.7414321258279486</v>
      </c>
      <c r="H44" s="19">
        <f t="shared" si="46"/>
        <v>0.77749655411130658</v>
      </c>
      <c r="I44" s="19">
        <f t="shared" si="46"/>
        <v>0.82137805195559765</v>
      </c>
      <c r="J44" s="19">
        <f t="shared" si="46"/>
        <v>0.85436551357035795</v>
      </c>
      <c r="K44" s="19">
        <f t="shared" si="46"/>
        <v>0.869256723606049</v>
      </c>
      <c r="L44" s="19">
        <f t="shared" si="46"/>
        <v>0.89483034077228907</v>
      </c>
      <c r="M44" s="19">
        <f t="shared" si="46"/>
        <v>0.912978872661242</v>
      </c>
      <c r="N44" s="19">
        <f t="shared" si="46"/>
        <v>0.94881436861395729</v>
      </c>
      <c r="O44" s="19">
        <f t="shared" si="46"/>
        <v>0.97643666706497678</v>
      </c>
      <c r="P44" s="19">
        <f t="shared" si="46"/>
        <v>1.0011713074891631</v>
      </c>
      <c r="Q44" s="19">
        <f t="shared" si="46"/>
        <v>1.0238460655093826</v>
      </c>
      <c r="R44" s="19">
        <f t="shared" si="46"/>
        <v>1.0038107697810124</v>
      </c>
      <c r="S44" s="19">
        <f t="shared" si="46"/>
        <v>0.98762820001826135</v>
      </c>
      <c r="T44" s="19">
        <v>1</v>
      </c>
      <c r="U44" s="19">
        <f t="shared" si="37"/>
        <v>1.0194862723200182</v>
      </c>
      <c r="V44" s="19">
        <f t="shared" ref="V44:AA63" si="47">U44*EXP(LN(V155/U155))</f>
        <v>1.0357062974052369</v>
      </c>
      <c r="W44" s="19">
        <f t="shared" si="47"/>
        <v>1.0722766872726581</v>
      </c>
      <c r="X44" s="19">
        <f t="shared" si="47"/>
        <v>1.113664538859912</v>
      </c>
      <c r="Y44" s="19">
        <f t="shared" si="47"/>
        <v>1.1545326772720907</v>
      </c>
      <c r="Z44" s="19">
        <f t="shared" si="47"/>
        <v>1.1923727323155269</v>
      </c>
      <c r="AA44" s="19">
        <f t="shared" si="47"/>
        <v>1.2410139449080069</v>
      </c>
    </row>
    <row r="45" spans="1:27" x14ac:dyDescent="0.15">
      <c r="A45" s="8">
        <v>43</v>
      </c>
      <c r="B45" s="11" t="s">
        <v>182</v>
      </c>
      <c r="C45" s="19">
        <f t="shared" ref="C45:S45" si="48">D45/EXP(LN(D156/C156))</f>
        <v>1.3330144542468709</v>
      </c>
      <c r="D45" s="19">
        <f t="shared" si="48"/>
        <v>1.3238695334833757</v>
      </c>
      <c r="E45" s="19">
        <f t="shared" si="48"/>
        <v>1.3164724429140917</v>
      </c>
      <c r="F45" s="19">
        <f t="shared" si="48"/>
        <v>1.3336747391256898</v>
      </c>
      <c r="G45" s="19">
        <f t="shared" si="48"/>
        <v>1.3534329879291698</v>
      </c>
      <c r="H45" s="19">
        <f t="shared" si="48"/>
        <v>1.3441189305175776</v>
      </c>
      <c r="I45" s="19">
        <f t="shared" si="48"/>
        <v>1.3625564828629284</v>
      </c>
      <c r="J45" s="19">
        <f t="shared" si="48"/>
        <v>1.3853709074636447</v>
      </c>
      <c r="K45" s="19">
        <f t="shared" si="48"/>
        <v>1.351687158416172</v>
      </c>
      <c r="L45" s="19">
        <f t="shared" si="48"/>
        <v>1.3037039772908026</v>
      </c>
      <c r="M45" s="19">
        <f t="shared" si="48"/>
        <v>1.2675212009121113</v>
      </c>
      <c r="N45" s="19">
        <f t="shared" si="48"/>
        <v>1.2223010372666656</v>
      </c>
      <c r="O45" s="19">
        <f t="shared" si="48"/>
        <v>1.1972222655434659</v>
      </c>
      <c r="P45" s="19">
        <f t="shared" si="48"/>
        <v>1.1728967527505816</v>
      </c>
      <c r="Q45" s="19">
        <f t="shared" si="48"/>
        <v>1.1385199543160438</v>
      </c>
      <c r="R45" s="19">
        <f t="shared" si="48"/>
        <v>1.0763660604924348</v>
      </c>
      <c r="S45" s="19">
        <f t="shared" si="48"/>
        <v>1.0373973198648858</v>
      </c>
      <c r="T45" s="19">
        <v>1</v>
      </c>
      <c r="U45" s="19">
        <f t="shared" si="37"/>
        <v>0.94995124768759698</v>
      </c>
      <c r="V45" s="19">
        <f t="shared" si="47"/>
        <v>0.89976224988117415</v>
      </c>
      <c r="W45" s="19">
        <f t="shared" si="47"/>
        <v>0.86008680509504376</v>
      </c>
      <c r="X45" s="19">
        <f t="shared" si="47"/>
        <v>0.82448595266762703</v>
      </c>
      <c r="Y45" s="19">
        <f t="shared" si="47"/>
        <v>0.7918818104125217</v>
      </c>
      <c r="Z45" s="19">
        <f t="shared" si="47"/>
        <v>0.76441374662887773</v>
      </c>
      <c r="AA45" s="19">
        <f t="shared" si="47"/>
        <v>0.73971540360074506</v>
      </c>
    </row>
    <row r="46" spans="1:27" x14ac:dyDescent="0.15">
      <c r="A46" s="8">
        <v>44</v>
      </c>
      <c r="B46" s="11" t="s">
        <v>183</v>
      </c>
      <c r="C46" s="19">
        <f t="shared" ref="C46:S46" si="49">D46/EXP(LN(D157/C157))</f>
        <v>0.78575622693486302</v>
      </c>
      <c r="D46" s="19">
        <f t="shared" si="49"/>
        <v>0.77934918071967407</v>
      </c>
      <c r="E46" s="19">
        <f t="shared" si="49"/>
        <v>0.78863635838160784</v>
      </c>
      <c r="F46" s="19">
        <f t="shared" si="49"/>
        <v>0.80674502860504915</v>
      </c>
      <c r="G46" s="19">
        <f t="shared" si="49"/>
        <v>0.83595462674902921</v>
      </c>
      <c r="H46" s="19">
        <f t="shared" si="49"/>
        <v>0.85621490246539333</v>
      </c>
      <c r="I46" s="19">
        <f t="shared" si="49"/>
        <v>0.89546823438091605</v>
      </c>
      <c r="J46" s="19">
        <f t="shared" si="49"/>
        <v>0.93771362519098467</v>
      </c>
      <c r="K46" s="19">
        <f t="shared" si="49"/>
        <v>0.98065725230893575</v>
      </c>
      <c r="L46" s="19">
        <f t="shared" si="49"/>
        <v>0.99658967676733723</v>
      </c>
      <c r="M46" s="19">
        <f t="shared" si="49"/>
        <v>1.0423086738295253</v>
      </c>
      <c r="N46" s="19">
        <f t="shared" si="49"/>
        <v>1.0849751531343785</v>
      </c>
      <c r="O46" s="19">
        <f t="shared" si="49"/>
        <v>1.1361878515526802</v>
      </c>
      <c r="P46" s="19">
        <f t="shared" si="49"/>
        <v>1.1534003300190425</v>
      </c>
      <c r="Q46" s="19">
        <f t="shared" si="49"/>
        <v>1.1252853921076758</v>
      </c>
      <c r="R46" s="19">
        <f t="shared" si="49"/>
        <v>1.0690761620078362</v>
      </c>
      <c r="S46" s="19">
        <f t="shared" si="49"/>
        <v>1.0282261172493234</v>
      </c>
      <c r="T46" s="19">
        <v>1</v>
      </c>
      <c r="U46" s="19">
        <f t="shared" si="37"/>
        <v>0.96659029115339201</v>
      </c>
      <c r="V46" s="19">
        <f t="shared" si="47"/>
        <v>0.95172973016021978</v>
      </c>
      <c r="W46" s="19">
        <f t="shared" si="47"/>
        <v>0.9272133820048698</v>
      </c>
      <c r="X46" s="19">
        <f t="shared" si="47"/>
        <v>0.92130502646615453</v>
      </c>
      <c r="Y46" s="19">
        <f t="shared" si="47"/>
        <v>0.96058203281417476</v>
      </c>
      <c r="Z46" s="19">
        <f t="shared" si="47"/>
        <v>0.96245241233311551</v>
      </c>
      <c r="AA46" s="19">
        <f t="shared" si="47"/>
        <v>0.94070456087360599</v>
      </c>
    </row>
    <row r="47" spans="1:27" x14ac:dyDescent="0.15">
      <c r="A47" s="8">
        <v>45</v>
      </c>
      <c r="B47" s="11" t="s">
        <v>184</v>
      </c>
      <c r="C47" s="19">
        <f t="shared" ref="C47:S47" si="50">D47/EXP(LN(D158/C158))</f>
        <v>0.63665389670487549</v>
      </c>
      <c r="D47" s="19">
        <f t="shared" si="50"/>
        <v>0.68872325137260326</v>
      </c>
      <c r="E47" s="19">
        <f t="shared" si="50"/>
        <v>0.77592207177174999</v>
      </c>
      <c r="F47" s="19">
        <f t="shared" si="50"/>
        <v>0.84072889988072497</v>
      </c>
      <c r="G47" s="19">
        <f t="shared" si="50"/>
        <v>0.86252689280868311</v>
      </c>
      <c r="H47" s="19">
        <f t="shared" si="50"/>
        <v>0.89084204459630345</v>
      </c>
      <c r="I47" s="19">
        <f t="shared" si="50"/>
        <v>0.92667919361645779</v>
      </c>
      <c r="J47" s="19">
        <f t="shared" si="50"/>
        <v>0.94462118971932063</v>
      </c>
      <c r="K47" s="19">
        <f t="shared" si="50"/>
        <v>0.89984695095606049</v>
      </c>
      <c r="L47" s="19">
        <f t="shared" si="50"/>
        <v>0.88736767295394681</v>
      </c>
      <c r="M47" s="19">
        <f t="shared" si="50"/>
        <v>0.89873546889357914</v>
      </c>
      <c r="N47" s="19">
        <f t="shared" si="50"/>
        <v>0.92058991404187906</v>
      </c>
      <c r="O47" s="19">
        <f t="shared" si="50"/>
        <v>0.9252872961338916</v>
      </c>
      <c r="P47" s="19">
        <f t="shared" si="50"/>
        <v>1.0026100742899633</v>
      </c>
      <c r="Q47" s="19">
        <f t="shared" si="50"/>
        <v>1.0032492237533319</v>
      </c>
      <c r="R47" s="19">
        <f t="shared" si="50"/>
        <v>0.98778962895211442</v>
      </c>
      <c r="S47" s="19">
        <f t="shared" si="50"/>
        <v>0.99399120620272874</v>
      </c>
      <c r="T47" s="19">
        <v>1</v>
      </c>
      <c r="U47" s="19">
        <f t="shared" si="37"/>
        <v>1.005173920465027</v>
      </c>
      <c r="V47" s="19">
        <f t="shared" si="47"/>
        <v>1.0060668992798545</v>
      </c>
      <c r="W47" s="19">
        <f t="shared" si="47"/>
        <v>1.0057945350006277</v>
      </c>
      <c r="X47" s="19">
        <f t="shared" si="47"/>
        <v>1.0159531218844433</v>
      </c>
      <c r="Y47" s="19">
        <f t="shared" si="47"/>
        <v>1.0145416632570889</v>
      </c>
      <c r="Z47" s="19">
        <f t="shared" si="47"/>
        <v>1.108707168583547</v>
      </c>
      <c r="AA47" s="19">
        <f t="shared" si="47"/>
        <v>1.1328781531252325</v>
      </c>
    </row>
    <row r="48" spans="1:27" x14ac:dyDescent="0.15">
      <c r="A48" s="8">
        <v>46</v>
      </c>
      <c r="B48" s="11" t="s">
        <v>185</v>
      </c>
      <c r="C48" s="19">
        <f t="shared" ref="C48:S48" si="51">D48/EXP(LN(D159/C159))</f>
        <v>0.4127359716823738</v>
      </c>
      <c r="D48" s="19">
        <f t="shared" si="51"/>
        <v>0.41774340144375249</v>
      </c>
      <c r="E48" s="19">
        <f t="shared" si="51"/>
        <v>0.45921039056740243</v>
      </c>
      <c r="F48" s="19">
        <f t="shared" si="51"/>
        <v>0.56210394878594161</v>
      </c>
      <c r="G48" s="19">
        <f t="shared" si="51"/>
        <v>0.62416033831623863</v>
      </c>
      <c r="H48" s="19">
        <f t="shared" si="51"/>
        <v>0.68935290115992598</v>
      </c>
      <c r="I48" s="19">
        <f t="shared" si="51"/>
        <v>0.7621683777682664</v>
      </c>
      <c r="J48" s="19">
        <f t="shared" si="51"/>
        <v>0.80247077293891611</v>
      </c>
      <c r="K48" s="19">
        <f t="shared" si="51"/>
        <v>0.79400463599503646</v>
      </c>
      <c r="L48" s="19">
        <f t="shared" si="51"/>
        <v>0.90201345748240314</v>
      </c>
      <c r="M48" s="19">
        <f t="shared" si="51"/>
        <v>0.99440315224081244</v>
      </c>
      <c r="N48" s="19">
        <f t="shared" si="51"/>
        <v>1.0736821304227127</v>
      </c>
      <c r="O48" s="19">
        <f t="shared" si="51"/>
        <v>1.0984389102721461</v>
      </c>
      <c r="P48" s="19">
        <f t="shared" si="51"/>
        <v>1.0637121857695313</v>
      </c>
      <c r="Q48" s="19">
        <f t="shared" si="51"/>
        <v>1.0821101269553506</v>
      </c>
      <c r="R48" s="19">
        <f t="shared" si="51"/>
        <v>1.0462456927965196</v>
      </c>
      <c r="S48" s="19">
        <f t="shared" si="51"/>
        <v>1.0294812410554373</v>
      </c>
      <c r="T48" s="19">
        <v>1</v>
      </c>
      <c r="U48" s="19">
        <f t="shared" si="37"/>
        <v>1.0496025884875562</v>
      </c>
      <c r="V48" s="19">
        <f t="shared" si="47"/>
        <v>0.9884394087978966</v>
      </c>
      <c r="W48" s="19">
        <f t="shared" si="47"/>
        <v>1.109230713896282</v>
      </c>
      <c r="X48" s="19">
        <f t="shared" si="47"/>
        <v>1.2207148279539628</v>
      </c>
      <c r="Y48" s="19">
        <f t="shared" si="47"/>
        <v>1.2623254106013846</v>
      </c>
      <c r="Z48" s="19">
        <f t="shared" si="47"/>
        <v>1.2846677619604046</v>
      </c>
      <c r="AA48" s="19">
        <f t="shared" si="47"/>
        <v>1.2960765768230893</v>
      </c>
    </row>
    <row r="49" spans="1:27" x14ac:dyDescent="0.15">
      <c r="A49" s="8">
        <v>47</v>
      </c>
      <c r="B49" s="11" t="s">
        <v>186</v>
      </c>
      <c r="C49" s="19">
        <f t="shared" ref="C49:S49" si="52">D49/EXP(LN(D160/C160))</f>
        <v>0.73731360090443865</v>
      </c>
      <c r="D49" s="19">
        <f t="shared" si="52"/>
        <v>0.77902382040978446</v>
      </c>
      <c r="E49" s="19">
        <f t="shared" si="52"/>
        <v>0.81565627545747199</v>
      </c>
      <c r="F49" s="19">
        <f t="shared" si="52"/>
        <v>0.83350853245114886</v>
      </c>
      <c r="G49" s="19">
        <f t="shared" si="52"/>
        <v>0.87344557513265908</v>
      </c>
      <c r="H49" s="19">
        <f t="shared" si="52"/>
        <v>0.89511129233276543</v>
      </c>
      <c r="I49" s="19">
        <f t="shared" si="52"/>
        <v>0.92067869798010193</v>
      </c>
      <c r="J49" s="19">
        <f t="shared" si="52"/>
        <v>0.96179446812129454</v>
      </c>
      <c r="K49" s="19">
        <f t="shared" si="52"/>
        <v>0.99662951431373925</v>
      </c>
      <c r="L49" s="19">
        <f t="shared" si="52"/>
        <v>0.97099137823734738</v>
      </c>
      <c r="M49" s="19">
        <f t="shared" si="52"/>
        <v>0.96480182109534096</v>
      </c>
      <c r="N49" s="19">
        <f t="shared" si="52"/>
        <v>0.97052442799942784</v>
      </c>
      <c r="O49" s="19">
        <f t="shared" si="52"/>
        <v>0.99932997683645086</v>
      </c>
      <c r="P49" s="19">
        <f t="shared" si="52"/>
        <v>1.047435437777066</v>
      </c>
      <c r="Q49" s="19">
        <f t="shared" si="52"/>
        <v>1.0530367488136356</v>
      </c>
      <c r="R49" s="19">
        <f t="shared" si="52"/>
        <v>1.0399141880680303</v>
      </c>
      <c r="S49" s="19">
        <f t="shared" si="52"/>
        <v>1.0099718539110774</v>
      </c>
      <c r="T49" s="19">
        <v>1</v>
      </c>
      <c r="U49" s="19">
        <f t="shared" si="37"/>
        <v>0.95312794381593613</v>
      </c>
      <c r="V49" s="19">
        <f t="shared" si="47"/>
        <v>0.94952288465083445</v>
      </c>
      <c r="W49" s="19">
        <f t="shared" si="47"/>
        <v>0.86914602160541043</v>
      </c>
      <c r="X49" s="19">
        <f t="shared" si="47"/>
        <v>0.79609637238114284</v>
      </c>
      <c r="Y49" s="19">
        <f t="shared" si="47"/>
        <v>0.73422451621168439</v>
      </c>
      <c r="Z49" s="19">
        <f t="shared" si="47"/>
        <v>0.67801404397843923</v>
      </c>
      <c r="AA49" s="19">
        <f t="shared" si="47"/>
        <v>0.62133502164612009</v>
      </c>
    </row>
    <row r="50" spans="1:27" x14ac:dyDescent="0.15">
      <c r="A50" s="8">
        <v>48</v>
      </c>
      <c r="B50" s="11" t="s">
        <v>187</v>
      </c>
      <c r="C50" s="19">
        <f t="shared" ref="C50:S50" si="53">D50/EXP(LN(D161/C161))</f>
        <v>0.98581921423629504</v>
      </c>
      <c r="D50" s="19">
        <f t="shared" si="53"/>
        <v>1.0258841645287247</v>
      </c>
      <c r="E50" s="19">
        <f t="shared" si="53"/>
        <v>1.0595109498072963</v>
      </c>
      <c r="F50" s="19">
        <f t="shared" si="53"/>
        <v>1.0861442885792452</v>
      </c>
      <c r="G50" s="19">
        <f t="shared" si="53"/>
        <v>1.1067448951504404</v>
      </c>
      <c r="H50" s="19">
        <f t="shared" si="53"/>
        <v>1.1125004735881989</v>
      </c>
      <c r="I50" s="19">
        <f t="shared" si="53"/>
        <v>1.126911205609995</v>
      </c>
      <c r="J50" s="19">
        <f t="shared" si="53"/>
        <v>1.1439347758114979</v>
      </c>
      <c r="K50" s="19">
        <f t="shared" si="53"/>
        <v>1.1352370420263764</v>
      </c>
      <c r="L50" s="19">
        <f t="shared" si="53"/>
        <v>1.116919081131289</v>
      </c>
      <c r="M50" s="19">
        <f t="shared" si="53"/>
        <v>1.1053835941113757</v>
      </c>
      <c r="N50" s="19">
        <f t="shared" si="53"/>
        <v>1.1041607520573355</v>
      </c>
      <c r="O50" s="19">
        <f t="shared" si="53"/>
        <v>1.1016894994530138</v>
      </c>
      <c r="P50" s="19">
        <f t="shared" si="53"/>
        <v>1.1031229011465433</v>
      </c>
      <c r="Q50" s="19">
        <f t="shared" si="53"/>
        <v>1.097512088643857</v>
      </c>
      <c r="R50" s="19">
        <f t="shared" si="53"/>
        <v>1.0643340454098005</v>
      </c>
      <c r="S50" s="19">
        <f t="shared" si="53"/>
        <v>1.0328766579717266</v>
      </c>
      <c r="T50" s="19">
        <v>1</v>
      </c>
      <c r="U50" s="19">
        <f t="shared" si="37"/>
        <v>0.97788789986003422</v>
      </c>
      <c r="V50" s="19">
        <f t="shared" si="47"/>
        <v>0.95322237766631568</v>
      </c>
      <c r="W50" s="19">
        <f t="shared" si="47"/>
        <v>0.93205813483111022</v>
      </c>
      <c r="X50" s="19">
        <f t="shared" si="47"/>
        <v>0.91462880993837015</v>
      </c>
      <c r="Y50" s="19">
        <f t="shared" si="47"/>
        <v>0.90326124624896198</v>
      </c>
      <c r="Z50" s="19">
        <f t="shared" si="47"/>
        <v>0.88465284793074517</v>
      </c>
      <c r="AA50" s="19">
        <f t="shared" si="47"/>
        <v>0.86433552022467564</v>
      </c>
    </row>
    <row r="51" spans="1:27" x14ac:dyDescent="0.15">
      <c r="A51" s="8">
        <v>49</v>
      </c>
      <c r="B51" s="11" t="s">
        <v>188</v>
      </c>
      <c r="C51" s="19">
        <f t="shared" ref="C51:S51" si="54">D51/EXP(LN(D162/C162))</f>
        <v>0.96410688600623706</v>
      </c>
      <c r="D51" s="19">
        <f t="shared" si="54"/>
        <v>0.96230261354350621</v>
      </c>
      <c r="E51" s="19">
        <f t="shared" si="54"/>
        <v>0.97509441692427956</v>
      </c>
      <c r="F51" s="19">
        <f t="shared" si="54"/>
        <v>0.99838537514473902</v>
      </c>
      <c r="G51" s="19">
        <f t="shared" si="54"/>
        <v>1.0224139738428211</v>
      </c>
      <c r="H51" s="19">
        <f t="shared" si="54"/>
        <v>1.037269517223941</v>
      </c>
      <c r="I51" s="19">
        <f t="shared" si="54"/>
        <v>1.0438688440777573</v>
      </c>
      <c r="J51" s="19">
        <f t="shared" si="54"/>
        <v>1.0594942426735765</v>
      </c>
      <c r="K51" s="19">
        <f t="shared" si="54"/>
        <v>1.0979104248822174</v>
      </c>
      <c r="L51" s="19">
        <f t="shared" si="54"/>
        <v>1.1347080883858771</v>
      </c>
      <c r="M51" s="19">
        <f t="shared" si="54"/>
        <v>1.1488891281860696</v>
      </c>
      <c r="N51" s="19">
        <f t="shared" si="54"/>
        <v>1.1932870576963663</v>
      </c>
      <c r="O51" s="19">
        <f t="shared" si="54"/>
        <v>1.2169659130000174</v>
      </c>
      <c r="P51" s="19">
        <f t="shared" si="54"/>
        <v>1.1605171765210385</v>
      </c>
      <c r="Q51" s="19">
        <f t="shared" si="54"/>
        <v>1.118930086540689</v>
      </c>
      <c r="R51" s="19">
        <f t="shared" si="54"/>
        <v>1.0521432671862743</v>
      </c>
      <c r="S51" s="19">
        <f t="shared" si="54"/>
        <v>0.98004840735561127</v>
      </c>
      <c r="T51" s="19">
        <v>1</v>
      </c>
      <c r="U51" s="19">
        <f t="shared" si="37"/>
        <v>0.95768147285096694</v>
      </c>
      <c r="V51" s="19">
        <f t="shared" si="47"/>
        <v>0.92183865813905419</v>
      </c>
      <c r="W51" s="19">
        <f t="shared" si="47"/>
        <v>0.88365223362576084</v>
      </c>
      <c r="X51" s="19">
        <f t="shared" si="47"/>
        <v>0.85794272566681351</v>
      </c>
      <c r="Y51" s="19">
        <f t="shared" si="47"/>
        <v>0.8487872747329348</v>
      </c>
      <c r="Z51" s="19">
        <f t="shared" si="47"/>
        <v>0.84548387660601709</v>
      </c>
      <c r="AA51" s="19">
        <f t="shared" si="47"/>
        <v>0.84210010498153964</v>
      </c>
    </row>
    <row r="52" spans="1:27" x14ac:dyDescent="0.15">
      <c r="A52" s="8">
        <v>50</v>
      </c>
      <c r="B52" s="11" t="s">
        <v>189</v>
      </c>
      <c r="C52" s="19">
        <f t="shared" ref="C52:S52" si="55">D52/EXP(LN(D163/C163))</f>
        <v>0.6852370855466825</v>
      </c>
      <c r="D52" s="19">
        <f t="shared" si="55"/>
        <v>0.68144165091397502</v>
      </c>
      <c r="E52" s="19">
        <f t="shared" si="55"/>
        <v>0.68658995394155831</v>
      </c>
      <c r="F52" s="19">
        <f t="shared" si="55"/>
        <v>0.71144229303576478</v>
      </c>
      <c r="G52" s="19">
        <f t="shared" si="55"/>
        <v>0.74511386187745998</v>
      </c>
      <c r="H52" s="19">
        <f t="shared" si="55"/>
        <v>0.7451240210193949</v>
      </c>
      <c r="I52" s="19">
        <f t="shared" si="55"/>
        <v>0.74472298254208746</v>
      </c>
      <c r="J52" s="19">
        <f t="shared" si="55"/>
        <v>0.75526230932465444</v>
      </c>
      <c r="K52" s="19">
        <f t="shared" si="55"/>
        <v>0.73916633005424892</v>
      </c>
      <c r="L52" s="19">
        <f t="shared" si="55"/>
        <v>0.74871528767813011</v>
      </c>
      <c r="M52" s="19">
        <f t="shared" si="55"/>
        <v>0.76492642058866511</v>
      </c>
      <c r="N52" s="19">
        <f t="shared" si="55"/>
        <v>0.80606659758137555</v>
      </c>
      <c r="O52" s="19">
        <f t="shared" si="55"/>
        <v>0.83959549208044448</v>
      </c>
      <c r="P52" s="19">
        <f t="shared" si="55"/>
        <v>0.94362311255949638</v>
      </c>
      <c r="Q52" s="19">
        <f t="shared" si="55"/>
        <v>1.0163435713914881</v>
      </c>
      <c r="R52" s="19">
        <f t="shared" si="55"/>
        <v>1.031534087640221</v>
      </c>
      <c r="S52" s="19">
        <f t="shared" si="55"/>
        <v>1.0375717689486021</v>
      </c>
      <c r="T52" s="19">
        <v>1</v>
      </c>
      <c r="U52" s="19">
        <f t="shared" si="37"/>
        <v>1.0313532237197016</v>
      </c>
      <c r="V52" s="19">
        <f t="shared" si="47"/>
        <v>1.0769654416011285</v>
      </c>
      <c r="W52" s="19">
        <f t="shared" si="47"/>
        <v>1.1454368476727372</v>
      </c>
      <c r="X52" s="19">
        <f t="shared" si="47"/>
        <v>1.2309972678925218</v>
      </c>
      <c r="Y52" s="19">
        <f t="shared" si="47"/>
        <v>1.3138936869990798</v>
      </c>
      <c r="Z52" s="19">
        <f t="shared" si="47"/>
        <v>1.3805396611011491</v>
      </c>
      <c r="AA52" s="19">
        <f t="shared" si="47"/>
        <v>1.4557253727780313</v>
      </c>
    </row>
    <row r="53" spans="1:27" x14ac:dyDescent="0.15">
      <c r="A53" s="8">
        <v>51</v>
      </c>
      <c r="B53" s="11" t="s">
        <v>190</v>
      </c>
      <c r="C53" s="19">
        <f t="shared" ref="C53:S53" si="56">D53/EXP(LN(D164/C164))</f>
        <v>1.0399546787150591</v>
      </c>
      <c r="D53" s="19">
        <f t="shared" si="56"/>
        <v>0.99965282263778865</v>
      </c>
      <c r="E53" s="19">
        <f t="shared" si="56"/>
        <v>0.9680843956467009</v>
      </c>
      <c r="F53" s="19">
        <f t="shared" si="56"/>
        <v>0.95547113911563464</v>
      </c>
      <c r="G53" s="19">
        <f t="shared" si="56"/>
        <v>0.9568825846020349</v>
      </c>
      <c r="H53" s="19">
        <f t="shared" si="56"/>
        <v>0.96198945801699809</v>
      </c>
      <c r="I53" s="19">
        <f t="shared" si="56"/>
        <v>0.95910764064666498</v>
      </c>
      <c r="J53" s="19">
        <f t="shared" si="56"/>
        <v>0.95575487888646182</v>
      </c>
      <c r="K53" s="19">
        <f t="shared" si="56"/>
        <v>0.97501136186715198</v>
      </c>
      <c r="L53" s="19">
        <f t="shared" si="56"/>
        <v>0.99543608022762309</v>
      </c>
      <c r="M53" s="19">
        <f t="shared" si="56"/>
        <v>1.0004309841685259</v>
      </c>
      <c r="N53" s="19">
        <f t="shared" si="56"/>
        <v>1.0163664247183219</v>
      </c>
      <c r="O53" s="19">
        <f t="shared" si="56"/>
        <v>1.0426987400707453</v>
      </c>
      <c r="P53" s="19">
        <f t="shared" si="56"/>
        <v>1.0878951144662163</v>
      </c>
      <c r="Q53" s="19">
        <f t="shared" si="56"/>
        <v>1.1023917904162917</v>
      </c>
      <c r="R53" s="19">
        <f t="shared" si="56"/>
        <v>1.0688067491989184</v>
      </c>
      <c r="S53" s="19">
        <f t="shared" si="56"/>
        <v>1.0324622104395658</v>
      </c>
      <c r="T53" s="19">
        <v>1</v>
      </c>
      <c r="U53" s="19">
        <f t="shared" si="37"/>
        <v>0.96395739977562733</v>
      </c>
      <c r="V53" s="19">
        <f t="shared" si="47"/>
        <v>0.9432401460588139</v>
      </c>
      <c r="W53" s="19">
        <f t="shared" si="47"/>
        <v>0.9346503522688363</v>
      </c>
      <c r="X53" s="19">
        <f t="shared" si="47"/>
        <v>0.94254515361955393</v>
      </c>
      <c r="Y53" s="19">
        <f t="shared" si="47"/>
        <v>0.98816128166874029</v>
      </c>
      <c r="Z53" s="19">
        <f t="shared" si="47"/>
        <v>1.0075877272997138</v>
      </c>
      <c r="AA53" s="19">
        <f t="shared" si="47"/>
        <v>1.0038281962255966</v>
      </c>
    </row>
    <row r="54" spans="1:27" x14ac:dyDescent="0.15">
      <c r="A54" s="8">
        <v>52</v>
      </c>
      <c r="B54" s="11" t="s">
        <v>191</v>
      </c>
      <c r="C54" s="19">
        <f t="shared" ref="C54:S54" si="57">D54/EXP(LN(D165/C165))</f>
        <v>0.96455083279441001</v>
      </c>
      <c r="D54" s="19">
        <f t="shared" si="57"/>
        <v>0.98597917131938417</v>
      </c>
      <c r="E54" s="19">
        <f t="shared" si="57"/>
        <v>1.0145099410344431</v>
      </c>
      <c r="F54" s="19">
        <f t="shared" si="57"/>
        <v>1.0693813477680956</v>
      </c>
      <c r="G54" s="19">
        <f t="shared" si="57"/>
        <v>1.0953440856370373</v>
      </c>
      <c r="H54" s="19">
        <f t="shared" si="57"/>
        <v>1.0963906215706627</v>
      </c>
      <c r="I54" s="19">
        <f t="shared" si="57"/>
        <v>1.0892231099676779</v>
      </c>
      <c r="J54" s="19">
        <f t="shared" si="57"/>
        <v>1.0823566644810405</v>
      </c>
      <c r="K54" s="19">
        <f t="shared" si="57"/>
        <v>1.0688758257099691</v>
      </c>
      <c r="L54" s="19">
        <f t="shared" si="57"/>
        <v>1.067096477367186</v>
      </c>
      <c r="M54" s="19">
        <f t="shared" si="57"/>
        <v>1.0429829979376981</v>
      </c>
      <c r="N54" s="19">
        <f t="shared" si="57"/>
        <v>1.0562410792457537</v>
      </c>
      <c r="O54" s="19">
        <f t="shared" si="57"/>
        <v>1.0606236248277012</v>
      </c>
      <c r="P54" s="19">
        <f t="shared" si="57"/>
        <v>1.0648682078313836</v>
      </c>
      <c r="Q54" s="19">
        <f t="shared" si="57"/>
        <v>1.0417769634117122</v>
      </c>
      <c r="R54" s="19">
        <f t="shared" si="57"/>
        <v>1.0165103536635756</v>
      </c>
      <c r="S54" s="19">
        <f t="shared" si="57"/>
        <v>1.0124108888761354</v>
      </c>
      <c r="T54" s="19">
        <v>1</v>
      </c>
      <c r="U54" s="19">
        <f t="shared" si="37"/>
        <v>0.98910276292728982</v>
      </c>
      <c r="V54" s="19">
        <f t="shared" si="47"/>
        <v>0.99985600265772079</v>
      </c>
      <c r="W54" s="19">
        <f t="shared" si="47"/>
        <v>1.0009450259030472</v>
      </c>
      <c r="X54" s="19">
        <f t="shared" si="47"/>
        <v>1.0089832048583163</v>
      </c>
      <c r="Y54" s="19">
        <f t="shared" si="47"/>
        <v>1.0133741313787519</v>
      </c>
      <c r="Z54" s="19">
        <f t="shared" si="47"/>
        <v>0.99636097684091618</v>
      </c>
      <c r="AA54" s="19">
        <f t="shared" si="47"/>
        <v>0.99380584572164421</v>
      </c>
    </row>
    <row r="55" spans="1:27" x14ac:dyDescent="0.15">
      <c r="A55" s="8">
        <v>53</v>
      </c>
      <c r="B55" s="11" t="s">
        <v>192</v>
      </c>
      <c r="C55" s="19">
        <f t="shared" ref="C55:S55" si="58">D55/EXP(LN(D166/C166))</f>
        <v>1.211393523374336</v>
      </c>
      <c r="D55" s="19">
        <f t="shared" si="58"/>
        <v>1.2328430827001187</v>
      </c>
      <c r="E55" s="19">
        <f t="shared" si="58"/>
        <v>1.2390806066626165</v>
      </c>
      <c r="F55" s="19">
        <f t="shared" si="58"/>
        <v>1.2498486166525584</v>
      </c>
      <c r="G55" s="19">
        <f t="shared" si="58"/>
        <v>1.2304502134925241</v>
      </c>
      <c r="H55" s="19">
        <f t="shared" si="58"/>
        <v>1.1775646450251334</v>
      </c>
      <c r="I55" s="19">
        <f t="shared" si="58"/>
        <v>1.1435637828211036</v>
      </c>
      <c r="J55" s="19">
        <f t="shared" si="58"/>
        <v>1.1099546433985605</v>
      </c>
      <c r="K55" s="19">
        <f t="shared" si="58"/>
        <v>1.0647699904180135</v>
      </c>
      <c r="L55" s="19">
        <f t="shared" si="58"/>
        <v>1.0313965407861982</v>
      </c>
      <c r="M55" s="19">
        <f t="shared" si="58"/>
        <v>1.01595208330747</v>
      </c>
      <c r="N55" s="19">
        <f t="shared" si="58"/>
        <v>1.0278605003370205</v>
      </c>
      <c r="O55" s="19">
        <f t="shared" si="58"/>
        <v>1.0249545896730363</v>
      </c>
      <c r="P55" s="19">
        <f t="shared" si="58"/>
        <v>1.0573867177127119</v>
      </c>
      <c r="Q55" s="19">
        <f t="shared" si="58"/>
        <v>1.0597651467571154</v>
      </c>
      <c r="R55" s="19">
        <f t="shared" si="58"/>
        <v>1.0197519403731572</v>
      </c>
      <c r="S55" s="19">
        <f t="shared" si="58"/>
        <v>0.99855236874496578</v>
      </c>
      <c r="T55" s="19">
        <v>1</v>
      </c>
      <c r="U55" s="19">
        <f t="shared" si="37"/>
        <v>0.98986418288339695</v>
      </c>
      <c r="V55" s="19">
        <f t="shared" si="47"/>
        <v>0.98833705593499876</v>
      </c>
      <c r="W55" s="19">
        <f t="shared" si="47"/>
        <v>0.98204594184610339</v>
      </c>
      <c r="X55" s="19">
        <f t="shared" si="47"/>
        <v>0.98722027347264729</v>
      </c>
      <c r="Y55" s="19">
        <f t="shared" si="47"/>
        <v>0.9633555250025303</v>
      </c>
      <c r="Z55" s="19">
        <f t="shared" si="47"/>
        <v>0.92132800157437944</v>
      </c>
      <c r="AA55" s="19">
        <f t="shared" si="47"/>
        <v>0.88907252337597753</v>
      </c>
    </row>
    <row r="56" spans="1:27" x14ac:dyDescent="0.15">
      <c r="A56" s="8">
        <v>54</v>
      </c>
      <c r="B56" s="11" t="s">
        <v>193</v>
      </c>
      <c r="C56" s="19">
        <f t="shared" ref="C56:S56" si="59">D56/EXP(LN(D167/C167))</f>
        <v>1.0901903382371751</v>
      </c>
      <c r="D56" s="19">
        <f t="shared" si="59"/>
        <v>1.1001736709674805</v>
      </c>
      <c r="E56" s="19">
        <f t="shared" si="59"/>
        <v>1.1293871711040002</v>
      </c>
      <c r="F56" s="19">
        <f t="shared" si="59"/>
        <v>1.1506476101876371</v>
      </c>
      <c r="G56" s="19">
        <f t="shared" si="59"/>
        <v>1.1659880637873541</v>
      </c>
      <c r="H56" s="19">
        <f t="shared" si="59"/>
        <v>1.1430400763054003</v>
      </c>
      <c r="I56" s="19">
        <f t="shared" si="59"/>
        <v>1.113439827987706</v>
      </c>
      <c r="J56" s="19">
        <f t="shared" si="59"/>
        <v>1.1059590434348707</v>
      </c>
      <c r="K56" s="19">
        <f t="shared" si="59"/>
        <v>1.070422324602522</v>
      </c>
      <c r="L56" s="19">
        <f t="shared" si="59"/>
        <v>1.0604126592847254</v>
      </c>
      <c r="M56" s="19">
        <f t="shared" si="59"/>
        <v>1.0360754085087485</v>
      </c>
      <c r="N56" s="19">
        <f t="shared" si="59"/>
        <v>1.0418892370524213</v>
      </c>
      <c r="O56" s="19">
        <f t="shared" si="59"/>
        <v>1.0404294358709987</v>
      </c>
      <c r="P56" s="19">
        <f t="shared" si="59"/>
        <v>1.0463954133377285</v>
      </c>
      <c r="Q56" s="19">
        <f t="shared" si="59"/>
        <v>1.0362087938959479</v>
      </c>
      <c r="R56" s="19">
        <f t="shared" si="59"/>
        <v>1.0136945455083484</v>
      </c>
      <c r="S56" s="19">
        <f t="shared" si="59"/>
        <v>1.0072654754512556</v>
      </c>
      <c r="T56" s="19">
        <v>1</v>
      </c>
      <c r="U56" s="19">
        <f t="shared" si="37"/>
        <v>0.9862093439811388</v>
      </c>
      <c r="V56" s="19">
        <f t="shared" si="47"/>
        <v>0.98664309558829066</v>
      </c>
      <c r="W56" s="19">
        <f t="shared" si="47"/>
        <v>0.97269289234428691</v>
      </c>
      <c r="X56" s="19">
        <f t="shared" si="47"/>
        <v>0.9712847830819219</v>
      </c>
      <c r="Y56" s="19">
        <f t="shared" si="47"/>
        <v>0.94380100784352305</v>
      </c>
      <c r="Z56" s="19">
        <f t="shared" si="47"/>
        <v>0.91582408733431775</v>
      </c>
      <c r="AA56" s="19">
        <f t="shared" si="47"/>
        <v>0.89050920515773935</v>
      </c>
    </row>
    <row r="57" spans="1:27" x14ac:dyDescent="0.15">
      <c r="A57" s="8">
        <v>55</v>
      </c>
      <c r="B57" s="11" t="s">
        <v>194</v>
      </c>
      <c r="C57" s="19">
        <f t="shared" ref="C57:S57" si="60">D57/EXP(LN(D168/C168))</f>
        <v>0.94146261753443905</v>
      </c>
      <c r="D57" s="19">
        <f t="shared" si="60"/>
        <v>0.93084773235336715</v>
      </c>
      <c r="E57" s="19">
        <f t="shared" si="60"/>
        <v>0.9297235601703624</v>
      </c>
      <c r="F57" s="19">
        <f t="shared" si="60"/>
        <v>0.92684567934863482</v>
      </c>
      <c r="G57" s="19">
        <f t="shared" si="60"/>
        <v>0.93481895585452313</v>
      </c>
      <c r="H57" s="19">
        <f t="shared" si="60"/>
        <v>0.9182985049095399</v>
      </c>
      <c r="I57" s="19">
        <f t="shared" si="60"/>
        <v>0.91015341130498018</v>
      </c>
      <c r="J57" s="19">
        <f t="shared" si="60"/>
        <v>0.91932539907218147</v>
      </c>
      <c r="K57" s="19">
        <f t="shared" si="60"/>
        <v>0.90439919537799462</v>
      </c>
      <c r="L57" s="19">
        <f t="shared" si="60"/>
        <v>0.91404192854243771</v>
      </c>
      <c r="M57" s="19">
        <f t="shared" si="60"/>
        <v>0.92625815421603741</v>
      </c>
      <c r="N57" s="19">
        <f t="shared" si="60"/>
        <v>0.96224171358173605</v>
      </c>
      <c r="O57" s="19">
        <f t="shared" si="60"/>
        <v>1.0180271949849542</v>
      </c>
      <c r="P57" s="19">
        <f t="shared" si="60"/>
        <v>1.0625983359085942</v>
      </c>
      <c r="Q57" s="19">
        <f t="shared" si="60"/>
        <v>1.0516624169291184</v>
      </c>
      <c r="R57" s="19">
        <f t="shared" si="60"/>
        <v>1.0218694287251486</v>
      </c>
      <c r="S57" s="19">
        <f t="shared" si="60"/>
        <v>1.0151337402620637</v>
      </c>
      <c r="T57" s="19">
        <v>1</v>
      </c>
      <c r="U57" s="19">
        <f t="shared" si="37"/>
        <v>1.0084518430389535</v>
      </c>
      <c r="V57" s="19">
        <f t="shared" si="47"/>
        <v>1.0169998047153586</v>
      </c>
      <c r="W57" s="19">
        <f t="shared" si="47"/>
        <v>1.0159951516974504</v>
      </c>
      <c r="X57" s="19">
        <f t="shared" si="47"/>
        <v>1.0334648023559327</v>
      </c>
      <c r="Y57" s="19">
        <f t="shared" si="47"/>
        <v>1.0312777276925176</v>
      </c>
      <c r="Z57" s="19">
        <f t="shared" si="47"/>
        <v>1.024723742017565</v>
      </c>
      <c r="AA57" s="19">
        <f t="shared" si="47"/>
        <v>1.0291705236346551</v>
      </c>
    </row>
    <row r="58" spans="1:27" x14ac:dyDescent="0.15">
      <c r="A58" s="8">
        <v>56</v>
      </c>
      <c r="B58" s="11" t="s">
        <v>195</v>
      </c>
      <c r="C58" s="19">
        <f t="shared" ref="C58:S58" si="61">D58/EXP(LN(D169/C169))</f>
        <v>0.79067195110372168</v>
      </c>
      <c r="D58" s="19">
        <f t="shared" si="61"/>
        <v>0.82326714946597546</v>
      </c>
      <c r="E58" s="19">
        <f t="shared" si="61"/>
        <v>0.85370874082186798</v>
      </c>
      <c r="F58" s="19">
        <f t="shared" si="61"/>
        <v>0.87973852042109912</v>
      </c>
      <c r="G58" s="19">
        <f t="shared" si="61"/>
        <v>0.91890060980801858</v>
      </c>
      <c r="H58" s="19">
        <f t="shared" si="61"/>
        <v>0.93266417620117514</v>
      </c>
      <c r="I58" s="19">
        <f t="shared" si="61"/>
        <v>0.93966161262738546</v>
      </c>
      <c r="J58" s="19">
        <f t="shared" si="61"/>
        <v>0.95275789181334225</v>
      </c>
      <c r="K58" s="19">
        <f t="shared" si="61"/>
        <v>0.95539436961252933</v>
      </c>
      <c r="L58" s="19">
        <f t="shared" si="61"/>
        <v>0.98487083297475031</v>
      </c>
      <c r="M58" s="19">
        <f t="shared" si="61"/>
        <v>1.0142402688450758</v>
      </c>
      <c r="N58" s="19">
        <f t="shared" si="61"/>
        <v>1.0445539491651932</v>
      </c>
      <c r="O58" s="19">
        <f t="shared" si="61"/>
        <v>1.0745886570288896</v>
      </c>
      <c r="P58" s="19">
        <f t="shared" si="61"/>
        <v>1.0882018726344846</v>
      </c>
      <c r="Q58" s="19">
        <f t="shared" si="61"/>
        <v>1.0800631406514523</v>
      </c>
      <c r="R58" s="19">
        <f t="shared" si="61"/>
        <v>1.0486116353700468</v>
      </c>
      <c r="S58" s="19">
        <f t="shared" si="61"/>
        <v>1.0234563703766919</v>
      </c>
      <c r="T58" s="19">
        <v>1</v>
      </c>
      <c r="U58" s="19">
        <f t="shared" si="37"/>
        <v>1.013388751785369</v>
      </c>
      <c r="V58" s="19">
        <f t="shared" si="47"/>
        <v>1.057898895170537</v>
      </c>
      <c r="W58" s="19">
        <f t="shared" si="47"/>
        <v>1.1050523295004049</v>
      </c>
      <c r="X58" s="19">
        <f t="shared" si="47"/>
        <v>1.1281689380404516</v>
      </c>
      <c r="Y58" s="19">
        <f t="shared" si="47"/>
        <v>1.1830507695961821</v>
      </c>
      <c r="Z58" s="19">
        <f t="shared" si="47"/>
        <v>1.2181677351728697</v>
      </c>
      <c r="AA58" s="19">
        <f t="shared" si="47"/>
        <v>1.2728965482720664</v>
      </c>
    </row>
    <row r="59" spans="1:27" x14ac:dyDescent="0.15">
      <c r="A59" s="8">
        <v>57</v>
      </c>
      <c r="B59" s="11" t="s">
        <v>196</v>
      </c>
      <c r="C59" s="19">
        <f t="shared" ref="C59:S59" si="62">D59/EXP(LN(D170/C170))</f>
        <v>1.1979387999194213</v>
      </c>
      <c r="D59" s="19">
        <f t="shared" si="62"/>
        <v>1.1597892069154372</v>
      </c>
      <c r="E59" s="19">
        <f t="shared" si="62"/>
        <v>1.1584602665332715</v>
      </c>
      <c r="F59" s="19">
        <f t="shared" si="62"/>
        <v>1.1399865524483115</v>
      </c>
      <c r="G59" s="19">
        <f t="shared" si="62"/>
        <v>1.1763092635809014</v>
      </c>
      <c r="H59" s="19">
        <f t="shared" si="62"/>
        <v>1.1686049302411334</v>
      </c>
      <c r="I59" s="19">
        <f t="shared" si="62"/>
        <v>1.1062235461722036</v>
      </c>
      <c r="J59" s="19">
        <f t="shared" si="62"/>
        <v>1.0469430293827438</v>
      </c>
      <c r="K59" s="19">
        <f t="shared" si="62"/>
        <v>1.0071705738258288</v>
      </c>
      <c r="L59" s="19">
        <f t="shared" si="62"/>
        <v>0.9801685887241971</v>
      </c>
      <c r="M59" s="19">
        <f t="shared" si="62"/>
        <v>0.97635042799099359</v>
      </c>
      <c r="N59" s="19">
        <f t="shared" si="62"/>
        <v>0.98976127304821204</v>
      </c>
      <c r="O59" s="19">
        <f t="shared" si="62"/>
        <v>0.99713174060069276</v>
      </c>
      <c r="P59" s="19">
        <f t="shared" si="62"/>
        <v>1.0760927052212719</v>
      </c>
      <c r="Q59" s="19">
        <f t="shared" si="62"/>
        <v>1.0439040843934946</v>
      </c>
      <c r="R59" s="19">
        <f t="shared" si="62"/>
        <v>1.0125734559803861</v>
      </c>
      <c r="S59" s="19">
        <f t="shared" si="62"/>
        <v>1.0055710450632462</v>
      </c>
      <c r="T59" s="19">
        <v>1</v>
      </c>
      <c r="U59" s="19">
        <f t="shared" si="37"/>
        <v>0.95949328646721022</v>
      </c>
      <c r="V59" s="19">
        <f t="shared" si="47"/>
        <v>0.97393341647790632</v>
      </c>
      <c r="W59" s="19">
        <f t="shared" si="47"/>
        <v>0.9514804480040252</v>
      </c>
      <c r="X59" s="19">
        <f t="shared" si="47"/>
        <v>0.96654992908134685</v>
      </c>
      <c r="Y59" s="19">
        <f t="shared" si="47"/>
        <v>0.98308145228054544</v>
      </c>
      <c r="Z59" s="19">
        <f t="shared" si="47"/>
        <v>1.010385932411394</v>
      </c>
      <c r="AA59" s="19">
        <f t="shared" si="47"/>
        <v>0.9881628229615429</v>
      </c>
    </row>
    <row r="60" spans="1:27" x14ac:dyDescent="0.15">
      <c r="A60" s="8">
        <v>58</v>
      </c>
      <c r="B60" s="11" t="s">
        <v>197</v>
      </c>
      <c r="C60" s="19">
        <f t="shared" ref="C60:S60" si="63">D60/EXP(LN(D171/C171))</f>
        <v>1.160826199985638</v>
      </c>
      <c r="D60" s="19">
        <f t="shared" si="63"/>
        <v>1.1426581606571824</v>
      </c>
      <c r="E60" s="19">
        <f t="shared" si="63"/>
        <v>1.1017083533322136</v>
      </c>
      <c r="F60" s="19">
        <f t="shared" si="63"/>
        <v>1.085032048779798</v>
      </c>
      <c r="G60" s="19">
        <f t="shared" si="63"/>
        <v>1.1296355549057482</v>
      </c>
      <c r="H60" s="19">
        <f t="shared" si="63"/>
        <v>1.1285366326130606</v>
      </c>
      <c r="I60" s="19">
        <f t="shared" si="63"/>
        <v>1.0831155482537504</v>
      </c>
      <c r="J60" s="19">
        <f t="shared" si="63"/>
        <v>1.050380344527116</v>
      </c>
      <c r="K60" s="19">
        <f t="shared" si="63"/>
        <v>0.99184807406859632</v>
      </c>
      <c r="L60" s="19">
        <f t="shared" si="63"/>
        <v>0.95231031499752228</v>
      </c>
      <c r="M60" s="19">
        <f t="shared" si="63"/>
        <v>0.9260126995478416</v>
      </c>
      <c r="N60" s="19">
        <f t="shared" si="63"/>
        <v>0.89029461345436756</v>
      </c>
      <c r="O60" s="19">
        <f t="shared" si="63"/>
        <v>0.90671049958202965</v>
      </c>
      <c r="P60" s="19">
        <f t="shared" si="63"/>
        <v>0.96305490489288437</v>
      </c>
      <c r="Q60" s="19">
        <f t="shared" si="63"/>
        <v>1.0107412241837488</v>
      </c>
      <c r="R60" s="19">
        <f t="shared" si="63"/>
        <v>1.0193416645284741</v>
      </c>
      <c r="S60" s="19">
        <f t="shared" si="63"/>
        <v>1.0472335308839869</v>
      </c>
      <c r="T60" s="19">
        <v>1</v>
      </c>
      <c r="U60" s="19">
        <f t="shared" si="37"/>
        <v>0.94619330814555636</v>
      </c>
      <c r="V60" s="19">
        <f t="shared" si="47"/>
        <v>0.88212533340090293</v>
      </c>
      <c r="W60" s="19">
        <f t="shared" si="47"/>
        <v>0.81058638141999129</v>
      </c>
      <c r="X60" s="19">
        <f t="shared" si="47"/>
        <v>0.75482625305030959</v>
      </c>
      <c r="Y60" s="19">
        <f t="shared" si="47"/>
        <v>0.75667874320523587</v>
      </c>
      <c r="Z60" s="19">
        <f t="shared" si="47"/>
        <v>0.73019301742397036</v>
      </c>
      <c r="AA60" s="19">
        <f t="shared" si="47"/>
        <v>0.72582746541648979</v>
      </c>
    </row>
    <row r="61" spans="1:27" x14ac:dyDescent="0.15">
      <c r="A61" s="8">
        <v>59</v>
      </c>
      <c r="B61" s="11" t="s">
        <v>198</v>
      </c>
      <c r="C61" s="19">
        <f t="shared" ref="C61:S61" si="64">D61/EXP(LN(D172/C172))</f>
        <v>0.8231242838783922</v>
      </c>
      <c r="D61" s="19">
        <f t="shared" si="64"/>
        <v>0.84266023022634218</v>
      </c>
      <c r="E61" s="19">
        <f t="shared" si="64"/>
        <v>0.86856818947106773</v>
      </c>
      <c r="F61" s="19">
        <f t="shared" si="64"/>
        <v>0.905425734071167</v>
      </c>
      <c r="G61" s="19">
        <f t="shared" si="64"/>
        <v>0.9482099834060258</v>
      </c>
      <c r="H61" s="19">
        <f t="shared" si="64"/>
        <v>0.9673855080692273</v>
      </c>
      <c r="I61" s="19">
        <f t="shared" si="64"/>
        <v>0.97392328883348744</v>
      </c>
      <c r="J61" s="19">
        <f t="shared" si="64"/>
        <v>0.99851702202614701</v>
      </c>
      <c r="K61" s="19">
        <f t="shared" si="64"/>
        <v>0.99906343571079981</v>
      </c>
      <c r="L61" s="19">
        <f t="shared" si="64"/>
        <v>1.0325256200421831</v>
      </c>
      <c r="M61" s="19">
        <f t="shared" si="64"/>
        <v>1.0272743213347197</v>
      </c>
      <c r="N61" s="19">
        <f t="shared" si="64"/>
        <v>1.055443968206335</v>
      </c>
      <c r="O61" s="19">
        <f t="shared" si="64"/>
        <v>1.0758535071411106</v>
      </c>
      <c r="P61" s="19">
        <f t="shared" si="64"/>
        <v>1.0870801066931084</v>
      </c>
      <c r="Q61" s="19">
        <f t="shared" si="64"/>
        <v>1.0601048922902023</v>
      </c>
      <c r="R61" s="19">
        <f t="shared" si="64"/>
        <v>1.0226782295090764</v>
      </c>
      <c r="S61" s="19">
        <f t="shared" si="64"/>
        <v>0.99910160022594463</v>
      </c>
      <c r="T61" s="19">
        <v>1</v>
      </c>
      <c r="U61" s="19">
        <f t="shared" si="37"/>
        <v>0.98403396110576369</v>
      </c>
      <c r="V61" s="19">
        <f t="shared" si="47"/>
        <v>0.98344005244888988</v>
      </c>
      <c r="W61" s="19">
        <f t="shared" si="47"/>
        <v>0.98219763463143939</v>
      </c>
      <c r="X61" s="19">
        <f t="shared" si="47"/>
        <v>1.0012724955071832</v>
      </c>
      <c r="Y61" s="19">
        <f t="shared" si="47"/>
        <v>1.0085068236261336</v>
      </c>
      <c r="Z61" s="19">
        <f t="shared" si="47"/>
        <v>0.98741559800156842</v>
      </c>
      <c r="AA61" s="19">
        <f t="shared" si="47"/>
        <v>0.96867893374254854</v>
      </c>
    </row>
    <row r="62" spans="1:27" x14ac:dyDescent="0.15">
      <c r="A62" s="8">
        <v>60</v>
      </c>
      <c r="B62" s="11" t="s">
        <v>199</v>
      </c>
      <c r="C62" s="19">
        <f t="shared" ref="C62:S62" si="65">D62/EXP(LN(D173/C173))</f>
        <v>0.8659572539605882</v>
      </c>
      <c r="D62" s="19">
        <f t="shared" si="65"/>
        <v>0.90514446994075792</v>
      </c>
      <c r="E62" s="19">
        <f t="shared" si="65"/>
        <v>0.94213615489640468</v>
      </c>
      <c r="F62" s="19">
        <f t="shared" si="65"/>
        <v>0.97272407998436172</v>
      </c>
      <c r="G62" s="19">
        <f t="shared" si="65"/>
        <v>0.99838380446206287</v>
      </c>
      <c r="H62" s="19">
        <f t="shared" si="65"/>
        <v>1.0211847040911179</v>
      </c>
      <c r="I62" s="19">
        <f t="shared" si="65"/>
        <v>1.0372850500904289</v>
      </c>
      <c r="J62" s="19">
        <f t="shared" si="65"/>
        <v>1.0469194859533608</v>
      </c>
      <c r="K62" s="19">
        <f t="shared" si="65"/>
        <v>1.0493417131502292</v>
      </c>
      <c r="L62" s="19">
        <f t="shared" si="65"/>
        <v>1.0463046406854386</v>
      </c>
      <c r="M62" s="19">
        <f t="shared" si="65"/>
        <v>1.0365152861334566</v>
      </c>
      <c r="N62" s="19">
        <f t="shared" si="65"/>
        <v>1.0282511538111274</v>
      </c>
      <c r="O62" s="19">
        <f t="shared" si="65"/>
        <v>1.0192197237098672</v>
      </c>
      <c r="P62" s="19">
        <f t="shared" si="65"/>
        <v>1.0141487519144006</v>
      </c>
      <c r="Q62" s="19">
        <f t="shared" si="65"/>
        <v>1.0126732872793609</v>
      </c>
      <c r="R62" s="19">
        <f t="shared" si="65"/>
        <v>1.0092375548814694</v>
      </c>
      <c r="S62" s="19">
        <f t="shared" si="65"/>
        <v>1.0058556820408984</v>
      </c>
      <c r="T62" s="19">
        <v>1</v>
      </c>
      <c r="U62" s="19">
        <f t="shared" si="37"/>
        <v>0.99495616857499369</v>
      </c>
      <c r="V62" s="19">
        <f t="shared" si="47"/>
        <v>0.9884927233557953</v>
      </c>
      <c r="W62" s="19">
        <f t="shared" si="47"/>
        <v>0.98474289232397694</v>
      </c>
      <c r="X62" s="19">
        <f t="shared" si="47"/>
        <v>0.98339082669089217</v>
      </c>
      <c r="Y62" s="19">
        <f t="shared" si="47"/>
        <v>0.98049478284384073</v>
      </c>
      <c r="Z62" s="19">
        <f t="shared" si="47"/>
        <v>0.97797523585253776</v>
      </c>
      <c r="AA62" s="19">
        <f t="shared" si="47"/>
        <v>0.98066752554223902</v>
      </c>
    </row>
    <row r="63" spans="1:27" x14ac:dyDescent="0.15">
      <c r="A63" s="8">
        <v>61</v>
      </c>
      <c r="B63" s="11" t="s">
        <v>200</v>
      </c>
      <c r="C63" s="19">
        <f t="shared" ref="C63:S63" si="66">D63/EXP(LN(D174/C174))</f>
        <v>0.52464504832797487</v>
      </c>
      <c r="D63" s="19">
        <f t="shared" si="66"/>
        <v>0.55468974045887187</v>
      </c>
      <c r="E63" s="19">
        <f t="shared" si="66"/>
        <v>0.5882756261260601</v>
      </c>
      <c r="F63" s="19">
        <f t="shared" si="66"/>
        <v>0.62000027327975005</v>
      </c>
      <c r="G63" s="19">
        <f t="shared" si="66"/>
        <v>0.66031757303446437</v>
      </c>
      <c r="H63" s="19">
        <f t="shared" si="66"/>
        <v>0.70118831063532028</v>
      </c>
      <c r="I63" s="19">
        <f t="shared" si="66"/>
        <v>0.74540307962326147</v>
      </c>
      <c r="J63" s="19">
        <f t="shared" si="66"/>
        <v>0.78447818851063389</v>
      </c>
      <c r="K63" s="19">
        <f t="shared" si="66"/>
        <v>0.82061480783599416</v>
      </c>
      <c r="L63" s="19">
        <f t="shared" si="66"/>
        <v>0.86183389691448276</v>
      </c>
      <c r="M63" s="19">
        <f t="shared" si="66"/>
        <v>0.89302061239775621</v>
      </c>
      <c r="N63" s="19">
        <f t="shared" si="66"/>
        <v>0.92545171793912928</v>
      </c>
      <c r="O63" s="19">
        <f t="shared" si="66"/>
        <v>0.9520831836523812</v>
      </c>
      <c r="P63" s="19">
        <f t="shared" si="66"/>
        <v>0.96522918706143301</v>
      </c>
      <c r="Q63" s="19">
        <f t="shared" si="66"/>
        <v>0.97830289797532388</v>
      </c>
      <c r="R63" s="19">
        <f t="shared" si="66"/>
        <v>0.99153654928077362</v>
      </c>
      <c r="S63" s="19">
        <f t="shared" si="66"/>
        <v>0.99526144982555365</v>
      </c>
      <c r="T63" s="19">
        <v>1</v>
      </c>
      <c r="U63" s="19">
        <f t="shared" si="37"/>
        <v>1.0100735718711003</v>
      </c>
      <c r="V63" s="19">
        <f t="shared" si="47"/>
        <v>1.0308820322705494</v>
      </c>
      <c r="W63" s="19">
        <f t="shared" si="47"/>
        <v>1.046983766148871</v>
      </c>
      <c r="X63" s="19">
        <f t="shared" si="47"/>
        <v>1.0674379349970771</v>
      </c>
      <c r="Y63" s="19">
        <f t="shared" si="47"/>
        <v>1.0928145618494218</v>
      </c>
      <c r="Z63" s="19">
        <f t="shared" si="47"/>
        <v>1.1128304625268719</v>
      </c>
      <c r="AA63" s="19">
        <f t="shared" si="47"/>
        <v>1.1165198283341693</v>
      </c>
    </row>
    <row r="64" spans="1:27" x14ac:dyDescent="0.15">
      <c r="A64" s="8">
        <v>62</v>
      </c>
      <c r="B64" s="11" t="s">
        <v>201</v>
      </c>
      <c r="C64" s="19">
        <f t="shared" ref="C64:S64" si="67">D64/EXP(LN(D175/C175))</f>
        <v>0.84857579050925402</v>
      </c>
      <c r="D64" s="19">
        <f t="shared" si="67"/>
        <v>0.88165744864616502</v>
      </c>
      <c r="E64" s="19">
        <f t="shared" si="67"/>
        <v>0.91612780218758605</v>
      </c>
      <c r="F64" s="19">
        <f t="shared" si="67"/>
        <v>0.94792417534744777</v>
      </c>
      <c r="G64" s="19">
        <f t="shared" si="67"/>
        <v>0.98101668867377723</v>
      </c>
      <c r="H64" s="19">
        <f t="shared" si="67"/>
        <v>1.0096409585996464</v>
      </c>
      <c r="I64" s="19">
        <f t="shared" si="67"/>
        <v>1.0314539691295468</v>
      </c>
      <c r="J64" s="19">
        <f t="shared" si="67"/>
        <v>1.0434899710602317</v>
      </c>
      <c r="K64" s="19">
        <f t="shared" si="67"/>
        <v>1.0515908991091998</v>
      </c>
      <c r="L64" s="19">
        <f t="shared" si="67"/>
        <v>1.0570329140251198</v>
      </c>
      <c r="M64" s="19">
        <f t="shared" si="67"/>
        <v>1.0572191588492208</v>
      </c>
      <c r="N64" s="19">
        <f t="shared" si="67"/>
        <v>1.0521317201308902</v>
      </c>
      <c r="O64" s="19">
        <f t="shared" si="67"/>
        <v>1.0451728276009866</v>
      </c>
      <c r="P64" s="19">
        <f t="shared" si="67"/>
        <v>1.0350221527630714</v>
      </c>
      <c r="Q64" s="19">
        <f t="shared" si="67"/>
        <v>1.0256629497737164</v>
      </c>
      <c r="R64" s="19">
        <f t="shared" si="67"/>
        <v>1.0174300362766053</v>
      </c>
      <c r="S64" s="19">
        <f t="shared" si="67"/>
        <v>1.0081766246560415</v>
      </c>
      <c r="T64" s="19">
        <v>1</v>
      </c>
      <c r="U64" s="19">
        <f t="shared" si="37"/>
        <v>0.99302346508389772</v>
      </c>
      <c r="V64" s="19">
        <f t="shared" ref="V64:AA83" si="68">U64*EXP(LN(V175/U175))</f>
        <v>0.98907517270634104</v>
      </c>
      <c r="W64" s="19">
        <f t="shared" si="68"/>
        <v>0.98446424408192956</v>
      </c>
      <c r="X64" s="19">
        <f t="shared" si="68"/>
        <v>0.98030119207807054</v>
      </c>
      <c r="Y64" s="19">
        <f t="shared" si="68"/>
        <v>0.97844551292037052</v>
      </c>
      <c r="Z64" s="19">
        <f t="shared" si="68"/>
        <v>0.97517393373755978</v>
      </c>
      <c r="AA64" s="19">
        <f t="shared" si="68"/>
        <v>0.97116649697680679</v>
      </c>
    </row>
    <row r="65" spans="1:27" x14ac:dyDescent="0.15">
      <c r="A65" s="8">
        <v>63</v>
      </c>
      <c r="B65" s="11" t="s">
        <v>202</v>
      </c>
      <c r="C65" s="19">
        <f t="shared" ref="C65:S65" si="69">D65/EXP(LN(D176/C176))</f>
        <v>1.0972364278430677</v>
      </c>
      <c r="D65" s="19">
        <f t="shared" si="69"/>
        <v>1.1058152137823101</v>
      </c>
      <c r="E65" s="19">
        <f t="shared" si="69"/>
        <v>1.1151873656331552</v>
      </c>
      <c r="F65" s="19">
        <f t="shared" si="69"/>
        <v>1.1197820482196106</v>
      </c>
      <c r="G65" s="19">
        <f t="shared" si="69"/>
        <v>1.125194662013828</v>
      </c>
      <c r="H65" s="19">
        <f t="shared" si="69"/>
        <v>1.1329467581634922</v>
      </c>
      <c r="I65" s="19">
        <f t="shared" si="69"/>
        <v>1.1358836021276268</v>
      </c>
      <c r="J65" s="19">
        <f t="shared" si="69"/>
        <v>1.132202948189416</v>
      </c>
      <c r="K65" s="19">
        <f t="shared" si="69"/>
        <v>1.1258144549266262</v>
      </c>
      <c r="L65" s="19">
        <f t="shared" si="69"/>
        <v>1.1179786660396722</v>
      </c>
      <c r="M65" s="19">
        <f t="shared" si="69"/>
        <v>1.1065876936157131</v>
      </c>
      <c r="N65" s="19">
        <f t="shared" si="69"/>
        <v>1.0924152297022645</v>
      </c>
      <c r="O65" s="19">
        <f t="shared" si="69"/>
        <v>1.0769411850117812</v>
      </c>
      <c r="P65" s="19">
        <f t="shared" si="69"/>
        <v>1.059900824897591</v>
      </c>
      <c r="Q65" s="19">
        <f t="shared" si="69"/>
        <v>1.0449605718606587</v>
      </c>
      <c r="R65" s="19">
        <f t="shared" si="69"/>
        <v>1.0300592623988136</v>
      </c>
      <c r="S65" s="19">
        <f t="shared" si="69"/>
        <v>1.0144543688383569</v>
      </c>
      <c r="T65" s="19">
        <v>1</v>
      </c>
      <c r="U65" s="19">
        <f t="shared" si="37"/>
        <v>0.98671556558876472</v>
      </c>
      <c r="V65" s="19">
        <f t="shared" si="68"/>
        <v>0.97597831447425509</v>
      </c>
      <c r="W65" s="19">
        <f t="shared" si="68"/>
        <v>0.96474682616149154</v>
      </c>
      <c r="X65" s="19">
        <f t="shared" si="68"/>
        <v>0.95384426724600657</v>
      </c>
      <c r="Y65" s="19">
        <f t="shared" si="68"/>
        <v>0.94493033928167625</v>
      </c>
      <c r="Z65" s="19">
        <f t="shared" si="68"/>
        <v>0.93583498053887748</v>
      </c>
      <c r="AA65" s="19">
        <f t="shared" si="68"/>
        <v>0.92628637648227663</v>
      </c>
    </row>
    <row r="66" spans="1:27" x14ac:dyDescent="0.15">
      <c r="A66" s="8">
        <v>64</v>
      </c>
      <c r="B66" s="11" t="s">
        <v>203</v>
      </c>
      <c r="C66" s="19">
        <f t="shared" ref="C66:S66" si="70">D66/EXP(LN(D177/C177))</f>
        <v>0.37089002276314026</v>
      </c>
      <c r="D66" s="19">
        <f t="shared" si="70"/>
        <v>0.4357723617549471</v>
      </c>
      <c r="E66" s="19">
        <f t="shared" si="70"/>
        <v>0.50202900914197035</v>
      </c>
      <c r="F66" s="19">
        <f t="shared" si="70"/>
        <v>0.56281348105583129</v>
      </c>
      <c r="G66" s="19">
        <f t="shared" si="70"/>
        <v>0.62897242177601587</v>
      </c>
      <c r="H66" s="19">
        <f t="shared" si="70"/>
        <v>0.69576069693566112</v>
      </c>
      <c r="I66" s="19">
        <f t="shared" si="70"/>
        <v>0.75325402635128447</v>
      </c>
      <c r="J66" s="19">
        <f t="shared" si="70"/>
        <v>0.79778059980531357</v>
      </c>
      <c r="K66" s="19">
        <f t="shared" si="70"/>
        <v>0.83764188938832007</v>
      </c>
      <c r="L66" s="19">
        <f t="shared" si="70"/>
        <v>0.87355515078815993</v>
      </c>
      <c r="M66" s="19">
        <f t="shared" si="70"/>
        <v>0.89903378556324431</v>
      </c>
      <c r="N66" s="19">
        <f t="shared" si="70"/>
        <v>0.916435513778878</v>
      </c>
      <c r="O66" s="19">
        <f t="shared" si="70"/>
        <v>0.93275660205028132</v>
      </c>
      <c r="P66" s="19">
        <f t="shared" si="70"/>
        <v>0.9439193757579829</v>
      </c>
      <c r="Q66" s="19">
        <f t="shared" si="70"/>
        <v>0.95719057800765639</v>
      </c>
      <c r="R66" s="19">
        <f t="shared" si="70"/>
        <v>0.9729988731678475</v>
      </c>
      <c r="S66" s="19">
        <f t="shared" si="70"/>
        <v>0.98566737263104642</v>
      </c>
      <c r="T66" s="19">
        <v>1</v>
      </c>
      <c r="U66" s="19">
        <f t="shared" si="37"/>
        <v>1.0171215406048715</v>
      </c>
      <c r="V66" s="19">
        <f t="shared" si="68"/>
        <v>1.0417007507163913</v>
      </c>
      <c r="W66" s="19">
        <f t="shared" si="68"/>
        <v>1.0641254492339893</v>
      </c>
      <c r="X66" s="19">
        <f t="shared" si="68"/>
        <v>1.0871860705248275</v>
      </c>
      <c r="Y66" s="19">
        <f t="shared" si="68"/>
        <v>1.112619903759829</v>
      </c>
      <c r="Z66" s="19">
        <f t="shared" si="68"/>
        <v>1.13442250534795</v>
      </c>
      <c r="AA66" s="19">
        <f t="shared" si="68"/>
        <v>1.1541148254481133</v>
      </c>
    </row>
    <row r="67" spans="1:27" x14ac:dyDescent="0.15">
      <c r="A67" s="8">
        <v>65</v>
      </c>
      <c r="B67" s="11" t="s">
        <v>204</v>
      </c>
      <c r="C67" s="19">
        <f t="shared" ref="C67:S67" si="71">D67/EXP(LN(D178/C178))</f>
        <v>0.49684171783384795</v>
      </c>
      <c r="D67" s="19">
        <f t="shared" si="71"/>
        <v>0.5213239148964206</v>
      </c>
      <c r="E67" s="19">
        <f t="shared" si="71"/>
        <v>0.55785699047654824</v>
      </c>
      <c r="F67" s="19">
        <f t="shared" si="71"/>
        <v>0.5946715603941809</v>
      </c>
      <c r="G67" s="19">
        <f t="shared" si="71"/>
        <v>0.62949320514659168</v>
      </c>
      <c r="H67" s="19">
        <f t="shared" si="71"/>
        <v>0.66048001102477771</v>
      </c>
      <c r="I67" s="19">
        <f t="shared" si="71"/>
        <v>0.6924021950587258</v>
      </c>
      <c r="J67" s="19">
        <f t="shared" si="71"/>
        <v>0.75097321073417023</v>
      </c>
      <c r="K67" s="19">
        <f t="shared" si="71"/>
        <v>0.81908685631348066</v>
      </c>
      <c r="L67" s="19">
        <f t="shared" si="71"/>
        <v>0.85549663636125839</v>
      </c>
      <c r="M67" s="19">
        <f t="shared" si="71"/>
        <v>0.87625253020573834</v>
      </c>
      <c r="N67" s="19">
        <f t="shared" si="71"/>
        <v>0.89778332435498331</v>
      </c>
      <c r="O67" s="19">
        <f t="shared" si="71"/>
        <v>0.91737568221544485</v>
      </c>
      <c r="P67" s="19">
        <f t="shared" si="71"/>
        <v>0.92613041987519695</v>
      </c>
      <c r="Q67" s="19">
        <f t="shared" si="71"/>
        <v>0.93434818753206716</v>
      </c>
      <c r="R67" s="19">
        <f t="shared" si="71"/>
        <v>0.95264512271450352</v>
      </c>
      <c r="S67" s="19">
        <f t="shared" si="71"/>
        <v>0.97204091941605719</v>
      </c>
      <c r="T67" s="19">
        <v>1</v>
      </c>
      <c r="U67" s="19">
        <f t="shared" ref="U67:U85" si="72">T67*EXP(LN(U178/T178))</f>
        <v>1.0269144096690304</v>
      </c>
      <c r="V67" s="19">
        <f t="shared" si="68"/>
        <v>1.0681629643139452</v>
      </c>
      <c r="W67" s="19">
        <f t="shared" si="68"/>
        <v>1.1095616737676541</v>
      </c>
      <c r="X67" s="19">
        <f t="shared" si="68"/>
        <v>1.1506590703615853</v>
      </c>
      <c r="Y67" s="19">
        <f t="shared" si="68"/>
        <v>1.1984333942556293</v>
      </c>
      <c r="Z67" s="19">
        <f t="shared" si="68"/>
        <v>1.2398886426329743</v>
      </c>
      <c r="AA67" s="19">
        <f t="shared" si="68"/>
        <v>1.288740971516007</v>
      </c>
    </row>
    <row r="68" spans="1:27" x14ac:dyDescent="0.15">
      <c r="A68" s="8">
        <v>66</v>
      </c>
      <c r="B68" s="11" t="s">
        <v>205</v>
      </c>
      <c r="C68" s="19">
        <f t="shared" ref="C68:S68" si="73">D68/EXP(LN(D179/C179))</f>
        <v>1.5730338557858978</v>
      </c>
      <c r="D68" s="19">
        <f t="shared" si="73"/>
        <v>1.5933805288533829</v>
      </c>
      <c r="E68" s="19">
        <f t="shared" si="73"/>
        <v>1.5922429854065931</v>
      </c>
      <c r="F68" s="19">
        <f t="shared" si="73"/>
        <v>1.5751672317798975</v>
      </c>
      <c r="G68" s="19">
        <f t="shared" si="73"/>
        <v>1.5320857534692438</v>
      </c>
      <c r="H68" s="19">
        <f t="shared" si="73"/>
        <v>1.4888628414967691</v>
      </c>
      <c r="I68" s="19">
        <f t="shared" si="73"/>
        <v>1.4658833865013674</v>
      </c>
      <c r="J68" s="19">
        <f t="shared" si="73"/>
        <v>1.4169270576725821</v>
      </c>
      <c r="K68" s="19">
        <f t="shared" si="73"/>
        <v>1.3631442467542905</v>
      </c>
      <c r="L68" s="19">
        <f t="shared" si="73"/>
        <v>1.2922795335856754</v>
      </c>
      <c r="M68" s="19">
        <f t="shared" si="73"/>
        <v>1.2288794130769982</v>
      </c>
      <c r="N68" s="19">
        <f t="shared" si="73"/>
        <v>1.1824816887796481</v>
      </c>
      <c r="O68" s="19">
        <f t="shared" si="73"/>
        <v>1.133884110497098</v>
      </c>
      <c r="P68" s="19">
        <f t="shared" si="73"/>
        <v>1.1253712159620082</v>
      </c>
      <c r="Q68" s="19">
        <f t="shared" si="73"/>
        <v>1.0902533891420649</v>
      </c>
      <c r="R68" s="19">
        <f t="shared" si="73"/>
        <v>1.0413609453339501</v>
      </c>
      <c r="S68" s="19">
        <f t="shared" si="73"/>
        <v>1.0224776936528392</v>
      </c>
      <c r="T68" s="19">
        <v>1</v>
      </c>
      <c r="U68" s="19">
        <f t="shared" si="72"/>
        <v>0.98221051810542737</v>
      </c>
      <c r="V68" s="19">
        <f t="shared" si="68"/>
        <v>0.99414709973857684</v>
      </c>
      <c r="W68" s="19">
        <f t="shared" si="68"/>
        <v>1.006544783343253</v>
      </c>
      <c r="X68" s="19">
        <f t="shared" si="68"/>
        <v>1.017434888225504</v>
      </c>
      <c r="Y68" s="19">
        <f t="shared" si="68"/>
        <v>1.0221901172758312</v>
      </c>
      <c r="Z68" s="19">
        <f t="shared" si="68"/>
        <v>1.0540818356706523</v>
      </c>
      <c r="AA68" s="19">
        <f t="shared" si="68"/>
        <v>1.073316989393819</v>
      </c>
    </row>
    <row r="69" spans="1:27" x14ac:dyDescent="0.15">
      <c r="A69" s="8">
        <v>67</v>
      </c>
      <c r="B69" s="11" t="s">
        <v>206</v>
      </c>
      <c r="C69" s="19">
        <f t="shared" ref="C69:S69" si="74">D69/EXP(LN(D180/C180))</f>
        <v>1.3793271240066181</v>
      </c>
      <c r="D69" s="19">
        <f t="shared" si="74"/>
        <v>1.4293315879490589</v>
      </c>
      <c r="E69" s="19">
        <f t="shared" si="74"/>
        <v>1.4294967499702933</v>
      </c>
      <c r="F69" s="19">
        <f t="shared" si="74"/>
        <v>1.427660848405049</v>
      </c>
      <c r="G69" s="19">
        <f t="shared" si="74"/>
        <v>1.4219374517047287</v>
      </c>
      <c r="H69" s="19">
        <f t="shared" si="74"/>
        <v>1.3984985124756686</v>
      </c>
      <c r="I69" s="19">
        <f t="shared" si="74"/>
        <v>1.3884212676925483</v>
      </c>
      <c r="J69" s="19">
        <f t="shared" si="74"/>
        <v>1.366417301703108</v>
      </c>
      <c r="K69" s="19">
        <f t="shared" si="74"/>
        <v>1.3386777389053881</v>
      </c>
      <c r="L69" s="19">
        <f t="shared" si="74"/>
        <v>1.2856107365550979</v>
      </c>
      <c r="M69" s="19">
        <f t="shared" si="74"/>
        <v>1.2321367759528596</v>
      </c>
      <c r="N69" s="19">
        <f t="shared" si="74"/>
        <v>1.1935062998998336</v>
      </c>
      <c r="O69" s="19">
        <f t="shared" si="74"/>
        <v>1.1400148289961056</v>
      </c>
      <c r="P69" s="19">
        <f t="shared" si="74"/>
        <v>1.1245023706262047</v>
      </c>
      <c r="Q69" s="19">
        <f t="shared" si="74"/>
        <v>1.0787308475090469</v>
      </c>
      <c r="R69" s="19">
        <f t="shared" si="74"/>
        <v>1.0380947972206853</v>
      </c>
      <c r="S69" s="19">
        <f t="shared" si="74"/>
        <v>1.0216858752062117</v>
      </c>
      <c r="T69" s="19">
        <v>1</v>
      </c>
      <c r="U69" s="19">
        <f t="shared" si="72"/>
        <v>0.98322556447134368</v>
      </c>
      <c r="V69" s="19">
        <f t="shared" si="68"/>
        <v>0.99229195626307631</v>
      </c>
      <c r="W69" s="19">
        <f t="shared" si="68"/>
        <v>1.0088998706389138</v>
      </c>
      <c r="X69" s="19">
        <f t="shared" si="68"/>
        <v>1.0153759196950456</v>
      </c>
      <c r="Y69" s="19">
        <f t="shared" si="68"/>
        <v>1.0140370772972003</v>
      </c>
      <c r="Z69" s="19">
        <f t="shared" si="68"/>
        <v>1.0377235456228469</v>
      </c>
      <c r="AA69" s="19">
        <f t="shared" si="68"/>
        <v>1.049646736854875</v>
      </c>
    </row>
    <row r="70" spans="1:27" x14ac:dyDescent="0.15">
      <c r="A70" s="8">
        <v>68</v>
      </c>
      <c r="B70" s="11" t="s">
        <v>207</v>
      </c>
      <c r="C70" s="19">
        <f t="shared" ref="C70:S70" si="75">D70/EXP(LN(D181/C181))</f>
        <v>1.0367839951872309</v>
      </c>
      <c r="D70" s="19">
        <f t="shared" si="75"/>
        <v>1.0664707847470021</v>
      </c>
      <c r="E70" s="19">
        <f t="shared" si="75"/>
        <v>1.0857594164257474</v>
      </c>
      <c r="F70" s="19">
        <f t="shared" si="75"/>
        <v>1.1194799632776844</v>
      </c>
      <c r="G70" s="19">
        <f t="shared" si="75"/>
        <v>1.12890661754892</v>
      </c>
      <c r="H70" s="19">
        <f t="shared" si="75"/>
        <v>1.1260827547210239</v>
      </c>
      <c r="I70" s="19">
        <f t="shared" si="75"/>
        <v>1.1321479652488786</v>
      </c>
      <c r="J70" s="19">
        <f t="shared" si="75"/>
        <v>1.1144609747706902</v>
      </c>
      <c r="K70" s="19">
        <f t="shared" si="75"/>
        <v>1.0977417725960017</v>
      </c>
      <c r="L70" s="19">
        <f t="shared" si="75"/>
        <v>1.0719491872598819</v>
      </c>
      <c r="M70" s="19">
        <f t="shared" si="75"/>
        <v>1.0493102828917604</v>
      </c>
      <c r="N70" s="19">
        <f t="shared" si="75"/>
        <v>1.0327115711059525</v>
      </c>
      <c r="O70" s="19">
        <f t="shared" si="75"/>
        <v>1.029703381080749</v>
      </c>
      <c r="P70" s="19">
        <f t="shared" si="75"/>
        <v>1.0259052932464037</v>
      </c>
      <c r="Q70" s="19">
        <f t="shared" si="75"/>
        <v>1.0264387912831912</v>
      </c>
      <c r="R70" s="19">
        <f t="shared" si="75"/>
        <v>1.0197887244895012</v>
      </c>
      <c r="S70" s="19">
        <f t="shared" si="75"/>
        <v>1.008384748846987</v>
      </c>
      <c r="T70" s="19">
        <v>1</v>
      </c>
      <c r="U70" s="19">
        <f t="shared" si="72"/>
        <v>0.99849314320237337</v>
      </c>
      <c r="V70" s="19">
        <f t="shared" si="68"/>
        <v>1.001891690589471</v>
      </c>
      <c r="W70" s="19">
        <f t="shared" si="68"/>
        <v>1.0107622968578143</v>
      </c>
      <c r="X70" s="19">
        <f t="shared" si="68"/>
        <v>1.0285056605123917</v>
      </c>
      <c r="Y70" s="19">
        <f t="shared" si="68"/>
        <v>1.0388002836672237</v>
      </c>
      <c r="Z70" s="19">
        <f t="shared" si="68"/>
        <v>1.0514341184796958</v>
      </c>
      <c r="AA70" s="19">
        <f t="shared" si="68"/>
        <v>1.0452509079526402</v>
      </c>
    </row>
    <row r="71" spans="1:27" x14ac:dyDescent="0.15">
      <c r="A71" s="8">
        <v>69</v>
      </c>
      <c r="B71" s="11" t="s">
        <v>208</v>
      </c>
      <c r="C71" s="19">
        <f t="shared" ref="C71:S71" si="76">D71/EXP(LN(D182/C182))</f>
        <v>0.9614909101231256</v>
      </c>
      <c r="D71" s="19">
        <f t="shared" si="76"/>
        <v>0.96692987058541102</v>
      </c>
      <c r="E71" s="19">
        <f t="shared" si="76"/>
        <v>0.96797388304801546</v>
      </c>
      <c r="F71" s="19">
        <f t="shared" si="76"/>
        <v>0.95776944866442615</v>
      </c>
      <c r="G71" s="19">
        <f t="shared" si="76"/>
        <v>0.95154152577996409</v>
      </c>
      <c r="H71" s="19">
        <f t="shared" si="76"/>
        <v>0.94390293128610347</v>
      </c>
      <c r="I71" s="19">
        <f t="shared" si="76"/>
        <v>0.96595547208480337</v>
      </c>
      <c r="J71" s="19">
        <f t="shared" si="76"/>
        <v>0.96732021882752661</v>
      </c>
      <c r="K71" s="19">
        <f t="shared" si="76"/>
        <v>0.96081703228786874</v>
      </c>
      <c r="L71" s="19">
        <f t="shared" si="76"/>
        <v>0.95457225638322429</v>
      </c>
      <c r="M71" s="19">
        <f t="shared" si="76"/>
        <v>0.96963450469023216</v>
      </c>
      <c r="N71" s="19">
        <f t="shared" si="76"/>
        <v>0.98641171416311457</v>
      </c>
      <c r="O71" s="19">
        <f t="shared" si="76"/>
        <v>1.0054119022297765</v>
      </c>
      <c r="P71" s="19">
        <f t="shared" si="76"/>
        <v>1.0098345062172029</v>
      </c>
      <c r="Q71" s="19">
        <f t="shared" si="76"/>
        <v>1.0062183394795121</v>
      </c>
      <c r="R71" s="19">
        <f t="shared" si="76"/>
        <v>0.99650851285814224</v>
      </c>
      <c r="S71" s="19">
        <f t="shared" si="76"/>
        <v>0.99471109851505413</v>
      </c>
      <c r="T71" s="19">
        <v>1</v>
      </c>
      <c r="U71" s="19">
        <f t="shared" si="72"/>
        <v>1.0116520786717644</v>
      </c>
      <c r="V71" s="19">
        <f t="shared" si="68"/>
        <v>1.0287115988942876</v>
      </c>
      <c r="W71" s="19">
        <f t="shared" si="68"/>
        <v>1.0497681576834927</v>
      </c>
      <c r="X71" s="19">
        <f t="shared" si="68"/>
        <v>1.0732764406094941</v>
      </c>
      <c r="Y71" s="19">
        <f t="shared" si="68"/>
        <v>1.0938071772795124</v>
      </c>
      <c r="Z71" s="19">
        <f t="shared" si="68"/>
        <v>1.1062034892057244</v>
      </c>
      <c r="AA71" s="19">
        <f t="shared" si="68"/>
        <v>1.1131134638116162</v>
      </c>
    </row>
    <row r="72" spans="1:27" x14ac:dyDescent="0.15">
      <c r="A72" s="8">
        <v>70</v>
      </c>
      <c r="B72" s="11" t="s">
        <v>209</v>
      </c>
      <c r="C72" s="19">
        <f t="shared" ref="C72:S72" si="77">D72/EXP(LN(D183/C183))</f>
        <v>0.94639543098974799</v>
      </c>
      <c r="D72" s="19">
        <f t="shared" si="77"/>
        <v>0.97394831636278223</v>
      </c>
      <c r="E72" s="19">
        <f t="shared" si="77"/>
        <v>0.98825874924655654</v>
      </c>
      <c r="F72" s="19">
        <f t="shared" si="77"/>
        <v>1.0084096725331495</v>
      </c>
      <c r="G72" s="19">
        <f t="shared" si="77"/>
        <v>1.0091320613550461</v>
      </c>
      <c r="H72" s="19">
        <f t="shared" si="77"/>
        <v>1.0137736162323412</v>
      </c>
      <c r="I72" s="19">
        <f t="shared" si="77"/>
        <v>1.0184296936895276</v>
      </c>
      <c r="J72" s="19">
        <f t="shared" si="77"/>
        <v>1.0178532487464529</v>
      </c>
      <c r="K72" s="19">
        <f t="shared" si="77"/>
        <v>1.0182388140622129</v>
      </c>
      <c r="L72" s="19">
        <f t="shared" si="77"/>
        <v>1.0209345732496942</v>
      </c>
      <c r="M72" s="19">
        <f t="shared" si="77"/>
        <v>1.0194508853983273</v>
      </c>
      <c r="N72" s="19">
        <f t="shared" si="77"/>
        <v>1.0167876750307578</v>
      </c>
      <c r="O72" s="19">
        <f t="shared" si="77"/>
        <v>1.0095082207608768</v>
      </c>
      <c r="P72" s="19">
        <f t="shared" si="77"/>
        <v>1.0039942249661431</v>
      </c>
      <c r="Q72" s="19">
        <f t="shared" si="77"/>
        <v>0.9974670773979929</v>
      </c>
      <c r="R72" s="19">
        <f t="shared" si="77"/>
        <v>0.98865221179364005</v>
      </c>
      <c r="S72" s="19">
        <f t="shared" si="77"/>
        <v>0.99086542587996873</v>
      </c>
      <c r="T72" s="19">
        <v>1</v>
      </c>
      <c r="U72" s="19">
        <f t="shared" si="72"/>
        <v>1.0100555799732929</v>
      </c>
      <c r="V72" s="19">
        <f t="shared" si="68"/>
        <v>1.0240004735382664</v>
      </c>
      <c r="W72" s="19">
        <f t="shared" si="68"/>
        <v>1.0365843893210851</v>
      </c>
      <c r="X72" s="19">
        <f t="shared" si="68"/>
        <v>1.050012882433311</v>
      </c>
      <c r="Y72" s="19">
        <f t="shared" si="68"/>
        <v>1.0645593033396059</v>
      </c>
      <c r="Z72" s="19">
        <f t="shared" si="68"/>
        <v>1.0776965468403277</v>
      </c>
      <c r="AA72" s="19">
        <f t="shared" si="68"/>
        <v>1.0944487733210211</v>
      </c>
    </row>
    <row r="73" spans="1:27" x14ac:dyDescent="0.15">
      <c r="A73" s="8">
        <v>71</v>
      </c>
      <c r="B73" s="11" t="s">
        <v>210</v>
      </c>
      <c r="C73" s="19">
        <f t="shared" ref="C73:S73" si="78">D73/EXP(LN(D184/C184))</f>
        <v>1.1886884748552113</v>
      </c>
      <c r="D73" s="19">
        <f t="shared" si="78"/>
        <v>1.2033184596974762</v>
      </c>
      <c r="E73" s="19">
        <f t="shared" si="78"/>
        <v>1.2166774235538615</v>
      </c>
      <c r="F73" s="19">
        <f t="shared" si="78"/>
        <v>1.2467336843455057</v>
      </c>
      <c r="G73" s="19">
        <f t="shared" si="78"/>
        <v>1.2394119041125449</v>
      </c>
      <c r="H73" s="19">
        <f t="shared" si="78"/>
        <v>1.2063201534754924</v>
      </c>
      <c r="I73" s="19">
        <f t="shared" si="78"/>
        <v>1.1866708681446152</v>
      </c>
      <c r="J73" s="19">
        <f t="shared" si="78"/>
        <v>1.1499183548745173</v>
      </c>
      <c r="K73" s="19">
        <f t="shared" si="78"/>
        <v>1.1179913062291982</v>
      </c>
      <c r="L73" s="19">
        <f t="shared" si="78"/>
        <v>1.1006485274816187</v>
      </c>
      <c r="M73" s="19">
        <f t="shared" si="78"/>
        <v>1.0879368278116124</v>
      </c>
      <c r="N73" s="19">
        <f t="shared" si="78"/>
        <v>1.0799253616508562</v>
      </c>
      <c r="O73" s="19">
        <f t="shared" si="78"/>
        <v>1.066421030629592</v>
      </c>
      <c r="P73" s="19">
        <f t="shared" si="78"/>
        <v>1.0718528640425684</v>
      </c>
      <c r="Q73" s="19">
        <f t="shared" si="78"/>
        <v>1.0702867970708345</v>
      </c>
      <c r="R73" s="19">
        <f t="shared" si="78"/>
        <v>1.0651904542120898</v>
      </c>
      <c r="S73" s="19">
        <f t="shared" si="78"/>
        <v>1.042360600821129</v>
      </c>
      <c r="T73" s="19">
        <v>1</v>
      </c>
      <c r="U73" s="19">
        <f t="shared" si="72"/>
        <v>0.96152589634949925</v>
      </c>
      <c r="V73" s="19">
        <f t="shared" si="68"/>
        <v>0.93195159454840115</v>
      </c>
      <c r="W73" s="19">
        <f t="shared" si="68"/>
        <v>0.91018184278381331</v>
      </c>
      <c r="X73" s="19">
        <f t="shared" si="68"/>
        <v>0.88969824912560924</v>
      </c>
      <c r="Y73" s="19">
        <f t="shared" si="68"/>
        <v>0.86432516050057528</v>
      </c>
      <c r="Z73" s="19">
        <f t="shared" si="68"/>
        <v>0.84227893890887684</v>
      </c>
      <c r="AA73" s="19">
        <f t="shared" si="68"/>
        <v>0.84634362921677952</v>
      </c>
    </row>
    <row r="74" spans="1:27" x14ac:dyDescent="0.15">
      <c r="A74" s="8">
        <v>72</v>
      </c>
      <c r="B74" s="11" t="s">
        <v>211</v>
      </c>
      <c r="C74" s="19">
        <f t="shared" ref="C74:S74" si="79">D74/EXP(LN(D185/C185))</f>
        <v>0.90538363617323325</v>
      </c>
      <c r="D74" s="19">
        <f t="shared" si="79"/>
        <v>0.89040739075757103</v>
      </c>
      <c r="E74" s="19">
        <f t="shared" si="79"/>
        <v>0.90072868011993867</v>
      </c>
      <c r="F74" s="19">
        <f t="shared" si="79"/>
        <v>0.88724736732324394</v>
      </c>
      <c r="G74" s="19">
        <f t="shared" si="79"/>
        <v>0.89923476805026525</v>
      </c>
      <c r="H74" s="19">
        <f t="shared" si="79"/>
        <v>0.90413305027541035</v>
      </c>
      <c r="I74" s="19">
        <f t="shared" si="79"/>
        <v>0.90455578921591595</v>
      </c>
      <c r="J74" s="19">
        <f t="shared" si="79"/>
        <v>0.92569329699506042</v>
      </c>
      <c r="K74" s="19">
        <f t="shared" si="79"/>
        <v>0.96922239329262938</v>
      </c>
      <c r="L74" s="19">
        <f t="shared" si="79"/>
        <v>1.0198766108578874</v>
      </c>
      <c r="M74" s="19">
        <f t="shared" si="79"/>
        <v>1.0537557573070844</v>
      </c>
      <c r="N74" s="19">
        <f t="shared" si="79"/>
        <v>1.0355352032877225</v>
      </c>
      <c r="O74" s="19">
        <f t="shared" si="79"/>
        <v>1.0182085470846791</v>
      </c>
      <c r="P74" s="19">
        <f t="shared" si="79"/>
        <v>0.99437653867272069</v>
      </c>
      <c r="Q74" s="19">
        <f t="shared" si="79"/>
        <v>0.99478995588946972</v>
      </c>
      <c r="R74" s="19">
        <f t="shared" si="79"/>
        <v>1.008199116735558</v>
      </c>
      <c r="S74" s="19">
        <f t="shared" si="79"/>
        <v>0.99674151745170769</v>
      </c>
      <c r="T74" s="19">
        <v>1</v>
      </c>
      <c r="U74" s="19">
        <f t="shared" si="72"/>
        <v>1.0033454346382191</v>
      </c>
      <c r="V74" s="19">
        <f t="shared" si="68"/>
        <v>1.0071887997499984</v>
      </c>
      <c r="W74" s="19">
        <f t="shared" si="68"/>
        <v>1.0075719918793633</v>
      </c>
      <c r="X74" s="19">
        <f t="shared" si="68"/>
        <v>1.0146987589330869</v>
      </c>
      <c r="Y74" s="19">
        <f t="shared" si="68"/>
        <v>1.044937477464829</v>
      </c>
      <c r="Z74" s="19">
        <f t="shared" si="68"/>
        <v>1.08216943574841</v>
      </c>
      <c r="AA74" s="19">
        <f t="shared" si="68"/>
        <v>1.1063224082108829</v>
      </c>
    </row>
    <row r="75" spans="1:27" x14ac:dyDescent="0.15">
      <c r="A75" s="8">
        <v>73</v>
      </c>
      <c r="B75" s="11" t="s">
        <v>212</v>
      </c>
      <c r="C75" s="19">
        <f t="shared" ref="C75:S75" si="80">D75/EXP(LN(D186/C186))</f>
        <v>0.71616566593777076</v>
      </c>
      <c r="D75" s="19">
        <f t="shared" si="80"/>
        <v>0.70848878571596063</v>
      </c>
      <c r="E75" s="19">
        <f t="shared" si="80"/>
        <v>0.70094507184098964</v>
      </c>
      <c r="F75" s="19">
        <f t="shared" si="80"/>
        <v>0.73723359443522418</v>
      </c>
      <c r="G75" s="19">
        <f t="shared" si="80"/>
        <v>0.74305809587560412</v>
      </c>
      <c r="H75" s="19">
        <f t="shared" si="80"/>
        <v>0.73103831050305612</v>
      </c>
      <c r="I75" s="19">
        <f t="shared" si="80"/>
        <v>0.72821452416188925</v>
      </c>
      <c r="J75" s="19">
        <f t="shared" si="80"/>
        <v>0.72173930946901454</v>
      </c>
      <c r="K75" s="19">
        <f t="shared" si="80"/>
        <v>0.71197252148131918</v>
      </c>
      <c r="L75" s="19">
        <f t="shared" si="80"/>
        <v>0.72337383883655448</v>
      </c>
      <c r="M75" s="19">
        <f t="shared" si="80"/>
        <v>0.7349658383860983</v>
      </c>
      <c r="N75" s="19">
        <f t="shared" si="80"/>
        <v>0.76539715442339784</v>
      </c>
      <c r="O75" s="19">
        <f t="shared" si="80"/>
        <v>0.78687941602480993</v>
      </c>
      <c r="P75" s="19">
        <f t="shared" si="80"/>
        <v>0.84021608385688673</v>
      </c>
      <c r="Q75" s="19">
        <f t="shared" si="80"/>
        <v>0.94981626035357836</v>
      </c>
      <c r="R75" s="19">
        <f t="shared" si="80"/>
        <v>1.0054484350065303</v>
      </c>
      <c r="S75" s="19">
        <f t="shared" si="80"/>
        <v>1.0283429671835564</v>
      </c>
      <c r="T75" s="19">
        <v>1</v>
      </c>
      <c r="U75" s="19">
        <f t="shared" si="72"/>
        <v>1.0268289270166016</v>
      </c>
      <c r="V75" s="19">
        <f t="shared" si="68"/>
        <v>1.0589516657351654</v>
      </c>
      <c r="W75" s="19">
        <f t="shared" si="68"/>
        <v>1.0764143116258276</v>
      </c>
      <c r="X75" s="19">
        <f t="shared" si="68"/>
        <v>1.0821031316696166</v>
      </c>
      <c r="Y75" s="19">
        <f t="shared" si="68"/>
        <v>1.0996647875635961</v>
      </c>
      <c r="Z75" s="19">
        <f t="shared" si="68"/>
        <v>1.1428428465959404</v>
      </c>
      <c r="AA75" s="19">
        <f t="shared" si="68"/>
        <v>1.1643919164046581</v>
      </c>
    </row>
    <row r="76" spans="1:27" x14ac:dyDescent="0.15">
      <c r="A76" s="8">
        <v>74</v>
      </c>
      <c r="B76" s="11" t="s">
        <v>213</v>
      </c>
      <c r="C76" s="19">
        <f t="shared" ref="C76:S76" si="81">D76/EXP(LN(D187/C187))</f>
        <v>0.69208611331697123</v>
      </c>
      <c r="D76" s="19">
        <f t="shared" si="81"/>
        <v>0.73286749787264804</v>
      </c>
      <c r="E76" s="19">
        <f t="shared" si="81"/>
        <v>0.77002455179507601</v>
      </c>
      <c r="F76" s="19">
        <f t="shared" si="81"/>
        <v>0.79222471890090085</v>
      </c>
      <c r="G76" s="19">
        <f t="shared" si="81"/>
        <v>0.82243207944871732</v>
      </c>
      <c r="H76" s="19">
        <f t="shared" si="81"/>
        <v>0.8617091990052641</v>
      </c>
      <c r="I76" s="19">
        <f t="shared" si="81"/>
        <v>0.88821116487667073</v>
      </c>
      <c r="J76" s="19">
        <f t="shared" si="81"/>
        <v>0.91124659716544765</v>
      </c>
      <c r="K76" s="19">
        <f t="shared" si="81"/>
        <v>0.92287706822232407</v>
      </c>
      <c r="L76" s="19">
        <f t="shared" si="81"/>
        <v>0.94129260654009106</v>
      </c>
      <c r="M76" s="19">
        <f t="shared" si="81"/>
        <v>0.95438961363688379</v>
      </c>
      <c r="N76" s="19">
        <f t="shared" si="81"/>
        <v>0.95932932766127621</v>
      </c>
      <c r="O76" s="19">
        <f t="shared" si="81"/>
        <v>0.96064187950434798</v>
      </c>
      <c r="P76" s="19">
        <f t="shared" si="81"/>
        <v>0.96266997305544544</v>
      </c>
      <c r="Q76" s="19">
        <f t="shared" si="81"/>
        <v>0.9702280008577554</v>
      </c>
      <c r="R76" s="19">
        <f t="shared" si="81"/>
        <v>0.98132731275251806</v>
      </c>
      <c r="S76" s="19">
        <f t="shared" si="81"/>
        <v>0.99038767844471065</v>
      </c>
      <c r="T76" s="19">
        <v>1</v>
      </c>
      <c r="U76" s="19">
        <f t="shared" si="72"/>
        <v>1.0156418577252646</v>
      </c>
      <c r="V76" s="19">
        <f t="shared" si="68"/>
        <v>1.0204165390416058</v>
      </c>
      <c r="W76" s="19">
        <f t="shared" si="68"/>
        <v>1.0388276732674824</v>
      </c>
      <c r="X76" s="19">
        <f t="shared" si="68"/>
        <v>1.0505082821548744</v>
      </c>
      <c r="Y76" s="19">
        <f t="shared" si="68"/>
        <v>1.0578899472941499</v>
      </c>
      <c r="Z76" s="19">
        <f t="shared" si="68"/>
        <v>1.0705472331404917</v>
      </c>
      <c r="AA76" s="19">
        <f t="shared" si="68"/>
        <v>1.090889991667966</v>
      </c>
    </row>
    <row r="77" spans="1:27" x14ac:dyDescent="0.15">
      <c r="A77" s="8">
        <v>75</v>
      </c>
      <c r="B77" s="11" t="s">
        <v>214</v>
      </c>
      <c r="C77" s="19">
        <f t="shared" ref="C77:S77" si="82">D77/EXP(LN(D188/C188))</f>
        <v>0.30512460255951007</v>
      </c>
      <c r="D77" s="19">
        <f t="shared" si="82"/>
        <v>0.37648607229528569</v>
      </c>
      <c r="E77" s="19">
        <f t="shared" si="82"/>
        <v>0.44880068950259655</v>
      </c>
      <c r="F77" s="19">
        <f t="shared" si="82"/>
        <v>0.54715731580670246</v>
      </c>
      <c r="G77" s="19">
        <f t="shared" si="82"/>
        <v>0.61617909995017228</v>
      </c>
      <c r="H77" s="19">
        <f t="shared" si="82"/>
        <v>0.70756092972316875</v>
      </c>
      <c r="I77" s="19">
        <f t="shared" si="82"/>
        <v>0.76468499353088426</v>
      </c>
      <c r="J77" s="19">
        <f t="shared" si="82"/>
        <v>0.83703168277003392</v>
      </c>
      <c r="K77" s="19">
        <f t="shared" si="82"/>
        <v>0.87558343063416266</v>
      </c>
      <c r="L77" s="19">
        <f t="shared" si="82"/>
        <v>0.88533708625912722</v>
      </c>
      <c r="M77" s="19">
        <f t="shared" si="82"/>
        <v>0.88723000651109096</v>
      </c>
      <c r="N77" s="19">
        <f t="shared" si="82"/>
        <v>0.90244753896670293</v>
      </c>
      <c r="O77" s="19">
        <f t="shared" si="82"/>
        <v>0.95779306698359945</v>
      </c>
      <c r="P77" s="19">
        <f t="shared" si="82"/>
        <v>1.1083229666054701</v>
      </c>
      <c r="Q77" s="19">
        <f t="shared" si="82"/>
        <v>1.0842654414714488</v>
      </c>
      <c r="R77" s="19">
        <f t="shared" si="82"/>
        <v>1.0600144116590711</v>
      </c>
      <c r="S77" s="19">
        <f t="shared" si="82"/>
        <v>1.0367873871285074</v>
      </c>
      <c r="T77" s="19">
        <v>1</v>
      </c>
      <c r="U77" s="19">
        <f t="shared" si="72"/>
        <v>0.99257628063212822</v>
      </c>
      <c r="V77" s="19">
        <f t="shared" si="68"/>
        <v>0.96197076527473291</v>
      </c>
      <c r="W77" s="19">
        <f t="shared" si="68"/>
        <v>0.93962891473642951</v>
      </c>
      <c r="X77" s="19">
        <f t="shared" si="68"/>
        <v>0.93969408481163408</v>
      </c>
      <c r="Y77" s="19">
        <f t="shared" si="68"/>
        <v>0.92398852375719165</v>
      </c>
      <c r="Z77" s="19">
        <f t="shared" si="68"/>
        <v>0.90505761963493292</v>
      </c>
      <c r="AA77" s="19">
        <f t="shared" si="68"/>
        <v>0.87575278831512049</v>
      </c>
    </row>
    <row r="78" spans="1:27" x14ac:dyDescent="0.15">
      <c r="A78" s="8">
        <v>76</v>
      </c>
      <c r="B78" s="11" t="s">
        <v>215</v>
      </c>
      <c r="C78" s="19">
        <f t="shared" ref="C78:S78" si="83">D78/EXP(LN(D189/C189))</f>
        <v>1.3939857002813725</v>
      </c>
      <c r="D78" s="19">
        <f t="shared" si="83"/>
        <v>1.3938644350040661</v>
      </c>
      <c r="E78" s="19">
        <f t="shared" si="83"/>
        <v>1.4079586374096058</v>
      </c>
      <c r="F78" s="19">
        <f t="shared" si="83"/>
        <v>1.4102599970561795</v>
      </c>
      <c r="G78" s="19">
        <f t="shared" si="83"/>
        <v>1.3707480574261008</v>
      </c>
      <c r="H78" s="19">
        <f t="shared" si="83"/>
        <v>1.3495170835364141</v>
      </c>
      <c r="I78" s="19">
        <f t="shared" si="83"/>
        <v>1.336260649900775</v>
      </c>
      <c r="J78" s="19">
        <f t="shared" si="83"/>
        <v>1.3110588366775529</v>
      </c>
      <c r="K78" s="19">
        <f t="shared" si="83"/>
        <v>1.2579517938095304</v>
      </c>
      <c r="L78" s="19">
        <f t="shared" si="83"/>
        <v>1.1948348010778784</v>
      </c>
      <c r="M78" s="19">
        <f t="shared" si="83"/>
        <v>1.1452841143167454</v>
      </c>
      <c r="N78" s="19">
        <f t="shared" si="83"/>
        <v>1.0941269007632524</v>
      </c>
      <c r="O78" s="19">
        <f t="shared" si="83"/>
        <v>1.1127552878466345</v>
      </c>
      <c r="P78" s="19">
        <f t="shared" si="83"/>
        <v>1.1464349062812853</v>
      </c>
      <c r="Q78" s="19">
        <f t="shared" si="83"/>
        <v>1.1372147022694654</v>
      </c>
      <c r="R78" s="19">
        <f t="shared" si="83"/>
        <v>1.087698256493735</v>
      </c>
      <c r="S78" s="19">
        <f t="shared" si="83"/>
        <v>1.0378256164994901</v>
      </c>
      <c r="T78" s="19">
        <v>1</v>
      </c>
      <c r="U78" s="19">
        <f t="shared" si="72"/>
        <v>0.9836655094596487</v>
      </c>
      <c r="V78" s="19">
        <f t="shared" si="68"/>
        <v>0.94025478974961563</v>
      </c>
      <c r="W78" s="19">
        <f t="shared" si="68"/>
        <v>0.91351055529635738</v>
      </c>
      <c r="X78" s="19">
        <f t="shared" si="68"/>
        <v>0.8977763581201873</v>
      </c>
      <c r="Y78" s="19">
        <f t="shared" si="68"/>
        <v>0.868192918088318</v>
      </c>
      <c r="Z78" s="19">
        <f t="shared" si="68"/>
        <v>0.87410774097907606</v>
      </c>
      <c r="AA78" s="19">
        <f t="shared" si="68"/>
        <v>0.86357637135119047</v>
      </c>
    </row>
    <row r="79" spans="1:27" x14ac:dyDescent="0.15">
      <c r="A79" s="8">
        <v>77</v>
      </c>
      <c r="B79" s="11" t="s">
        <v>216</v>
      </c>
      <c r="C79" s="19">
        <f t="shared" ref="C79:S79" si="84">D79/EXP(LN(D190/C190))</f>
        <v>0.85119647165626711</v>
      </c>
      <c r="D79" s="19">
        <f t="shared" si="84"/>
        <v>0.84985954812372699</v>
      </c>
      <c r="E79" s="19">
        <f t="shared" si="84"/>
        <v>0.8773387214247802</v>
      </c>
      <c r="F79" s="19">
        <f t="shared" si="84"/>
        <v>0.89793764880645865</v>
      </c>
      <c r="G79" s="19">
        <f t="shared" si="84"/>
        <v>0.92091889647633063</v>
      </c>
      <c r="H79" s="19">
        <f t="shared" si="84"/>
        <v>0.94141447526650324</v>
      </c>
      <c r="I79" s="19">
        <f t="shared" si="84"/>
        <v>0.95606740137038682</v>
      </c>
      <c r="J79" s="19">
        <f t="shared" si="84"/>
        <v>0.98156997282288483</v>
      </c>
      <c r="K79" s="19">
        <f t="shared" si="84"/>
        <v>0.99991324314483288</v>
      </c>
      <c r="L79" s="19">
        <f t="shared" si="84"/>
        <v>0.98163393319831638</v>
      </c>
      <c r="M79" s="19">
        <f t="shared" si="84"/>
        <v>0.97099737144086629</v>
      </c>
      <c r="N79" s="19">
        <f t="shared" si="84"/>
        <v>0.94199106958883105</v>
      </c>
      <c r="O79" s="19">
        <f t="shared" si="84"/>
        <v>0.98194910406010183</v>
      </c>
      <c r="P79" s="19">
        <f t="shared" si="84"/>
        <v>1.0414692594701727</v>
      </c>
      <c r="Q79" s="19">
        <f t="shared" si="84"/>
        <v>1.0510100368189881</v>
      </c>
      <c r="R79" s="19">
        <f t="shared" si="84"/>
        <v>1.0354018988242994</v>
      </c>
      <c r="S79" s="19">
        <f t="shared" si="84"/>
        <v>1.0179258137220428</v>
      </c>
      <c r="T79" s="19">
        <v>1</v>
      </c>
      <c r="U79" s="19">
        <f t="shared" si="72"/>
        <v>0.99663679931552551</v>
      </c>
      <c r="V79" s="19">
        <f t="shared" si="68"/>
        <v>0.96143832679092722</v>
      </c>
      <c r="W79" s="19">
        <f t="shared" si="68"/>
        <v>0.9691393115622241</v>
      </c>
      <c r="X79" s="19">
        <f t="shared" si="68"/>
        <v>0.97232062188834334</v>
      </c>
      <c r="Y79" s="19">
        <f t="shared" si="68"/>
        <v>0.95435680314816207</v>
      </c>
      <c r="Z79" s="19">
        <f t="shared" si="68"/>
        <v>0.92002401604225115</v>
      </c>
      <c r="AA79" s="19">
        <f t="shared" si="68"/>
        <v>0.90102232079256428</v>
      </c>
    </row>
    <row r="80" spans="1:27" x14ac:dyDescent="0.15">
      <c r="A80" s="8">
        <v>78</v>
      </c>
      <c r="B80" s="11" t="s">
        <v>217</v>
      </c>
      <c r="C80" s="19">
        <f t="shared" ref="C80:S80" si="85">D80/EXP(LN(D191/C191))</f>
        <v>0.54366255652983975</v>
      </c>
      <c r="D80" s="19">
        <f t="shared" si="85"/>
        <v>0.57506340369307651</v>
      </c>
      <c r="E80" s="19">
        <f t="shared" si="85"/>
        <v>0.61478520115456681</v>
      </c>
      <c r="F80" s="19">
        <f t="shared" si="85"/>
        <v>0.65982876880069008</v>
      </c>
      <c r="G80" s="19">
        <f t="shared" si="85"/>
        <v>0.71286393472702747</v>
      </c>
      <c r="H80" s="19">
        <f t="shared" si="85"/>
        <v>0.7614129573574302</v>
      </c>
      <c r="I80" s="19">
        <f t="shared" si="85"/>
        <v>0.82462651557007316</v>
      </c>
      <c r="J80" s="19">
        <f t="shared" si="85"/>
        <v>0.86587323999091825</v>
      </c>
      <c r="K80" s="19">
        <f t="shared" si="85"/>
        <v>0.88905096314152432</v>
      </c>
      <c r="L80" s="19">
        <f t="shared" si="85"/>
        <v>0.89922720002490053</v>
      </c>
      <c r="M80" s="19">
        <f t="shared" si="85"/>
        <v>0.89966787718230534</v>
      </c>
      <c r="N80" s="19">
        <f t="shared" si="85"/>
        <v>0.91027246335975043</v>
      </c>
      <c r="O80" s="19">
        <f t="shared" si="85"/>
        <v>0.92931986620158735</v>
      </c>
      <c r="P80" s="19">
        <f t="shared" si="85"/>
        <v>0.94360491887266573</v>
      </c>
      <c r="Q80" s="19">
        <f t="shared" si="85"/>
        <v>0.95776103381739708</v>
      </c>
      <c r="R80" s="19">
        <f t="shared" si="85"/>
        <v>0.97643515792363555</v>
      </c>
      <c r="S80" s="19">
        <f t="shared" si="85"/>
        <v>0.98438299976673949</v>
      </c>
      <c r="T80" s="19">
        <v>1</v>
      </c>
      <c r="U80" s="19">
        <f t="shared" si="72"/>
        <v>1.023167928150827</v>
      </c>
      <c r="V80" s="19">
        <f t="shared" si="68"/>
        <v>1.0354889897488686</v>
      </c>
      <c r="W80" s="19">
        <f t="shared" si="68"/>
        <v>1.048410918854519</v>
      </c>
      <c r="X80" s="19">
        <f t="shared" si="68"/>
        <v>1.0558193469143411</v>
      </c>
      <c r="Y80" s="19">
        <f t="shared" si="68"/>
        <v>1.0641895929712981</v>
      </c>
      <c r="Z80" s="19">
        <f t="shared" si="68"/>
        <v>1.0717114145795583</v>
      </c>
      <c r="AA80" s="19">
        <f t="shared" si="68"/>
        <v>1.0681271795016276</v>
      </c>
    </row>
    <row r="81" spans="1:27" x14ac:dyDescent="0.15">
      <c r="A81" s="8">
        <v>79</v>
      </c>
      <c r="B81" s="11" t="s">
        <v>218</v>
      </c>
      <c r="C81" s="19">
        <f t="shared" ref="C81:S81" si="86">D81/EXP(LN(D192/C192))</f>
        <v>0.3694310957676249</v>
      </c>
      <c r="D81" s="19">
        <f t="shared" si="86"/>
        <v>0.39904827570441281</v>
      </c>
      <c r="E81" s="19">
        <f t="shared" si="86"/>
        <v>0.5122159435823781</v>
      </c>
      <c r="F81" s="19">
        <f t="shared" si="86"/>
        <v>0.56825670598425948</v>
      </c>
      <c r="G81" s="19">
        <f t="shared" si="86"/>
        <v>0.60975337372357996</v>
      </c>
      <c r="H81" s="19">
        <f t="shared" si="86"/>
        <v>0.64788110905000473</v>
      </c>
      <c r="I81" s="19">
        <f t="shared" si="86"/>
        <v>0.682159654588959</v>
      </c>
      <c r="J81" s="19">
        <f t="shared" si="86"/>
        <v>0.70561505605903274</v>
      </c>
      <c r="K81" s="19">
        <f t="shared" si="86"/>
        <v>0.70802634306892154</v>
      </c>
      <c r="L81" s="19">
        <f t="shared" si="86"/>
        <v>0.7593331651897729</v>
      </c>
      <c r="M81" s="19">
        <f t="shared" si="86"/>
        <v>0.76563905642489127</v>
      </c>
      <c r="N81" s="19">
        <f t="shared" si="86"/>
        <v>0.79401798951365143</v>
      </c>
      <c r="O81" s="19">
        <f t="shared" si="86"/>
        <v>0.83762775543538925</v>
      </c>
      <c r="P81" s="19">
        <f t="shared" si="86"/>
        <v>0.86670255885476322</v>
      </c>
      <c r="Q81" s="19">
        <f t="shared" si="86"/>
        <v>0.88624857342032592</v>
      </c>
      <c r="R81" s="19">
        <f t="shared" si="86"/>
        <v>0.94014218629816637</v>
      </c>
      <c r="S81" s="19">
        <f t="shared" si="86"/>
        <v>0.96912276095404459</v>
      </c>
      <c r="T81" s="19">
        <v>1</v>
      </c>
      <c r="U81" s="19">
        <f t="shared" si="72"/>
        <v>1.0086205121000504</v>
      </c>
      <c r="V81" s="19">
        <f t="shared" si="68"/>
        <v>1.0282602296220409</v>
      </c>
      <c r="W81" s="19">
        <f t="shared" si="68"/>
        <v>1.0433352415722204</v>
      </c>
      <c r="X81" s="19">
        <f t="shared" si="68"/>
        <v>1.0580283880930483</v>
      </c>
      <c r="Y81" s="19">
        <f t="shared" si="68"/>
        <v>1.071986216545902</v>
      </c>
      <c r="Z81" s="19">
        <f t="shared" si="68"/>
        <v>1.0969111105532696</v>
      </c>
      <c r="AA81" s="19">
        <f t="shared" si="68"/>
        <v>1.1092002918059365</v>
      </c>
    </row>
    <row r="82" spans="1:27" x14ac:dyDescent="0.15">
      <c r="A82" s="8">
        <v>80</v>
      </c>
      <c r="B82" s="11" t="s">
        <v>219</v>
      </c>
      <c r="C82" s="19">
        <f t="shared" ref="C82:S82" si="87">D82/EXP(LN(D193/C193))</f>
        <v>0.49626735841627928</v>
      </c>
      <c r="D82" s="19">
        <f t="shared" si="87"/>
        <v>0.51680326631298079</v>
      </c>
      <c r="E82" s="19">
        <f t="shared" si="87"/>
        <v>0.53764138659430682</v>
      </c>
      <c r="F82" s="19">
        <f t="shared" si="87"/>
        <v>0.56294356419969238</v>
      </c>
      <c r="G82" s="19">
        <f t="shared" si="87"/>
        <v>0.61149951450497997</v>
      </c>
      <c r="H82" s="19">
        <f t="shared" si="87"/>
        <v>0.64433367673479025</v>
      </c>
      <c r="I82" s="19">
        <f t="shared" si="87"/>
        <v>0.68381485127428154</v>
      </c>
      <c r="J82" s="19">
        <f t="shared" si="87"/>
        <v>0.72482818715711272</v>
      </c>
      <c r="K82" s="19">
        <f t="shared" si="87"/>
        <v>0.78296216442324917</v>
      </c>
      <c r="L82" s="19">
        <f t="shared" si="87"/>
        <v>0.84475646191573583</v>
      </c>
      <c r="M82" s="19">
        <f t="shared" si="87"/>
        <v>0.91973482445658983</v>
      </c>
      <c r="N82" s="19">
        <f t="shared" si="87"/>
        <v>0.98231711381364484</v>
      </c>
      <c r="O82" s="19">
        <f t="shared" si="87"/>
        <v>1.0171187427798523</v>
      </c>
      <c r="P82" s="19">
        <f t="shared" si="87"/>
        <v>1.0120731350340517</v>
      </c>
      <c r="Q82" s="19">
        <f t="shared" si="87"/>
        <v>1.0189412279918937</v>
      </c>
      <c r="R82" s="19">
        <f t="shared" si="87"/>
        <v>0.99747247663481042</v>
      </c>
      <c r="S82" s="19">
        <f t="shared" si="87"/>
        <v>1.004141845446709</v>
      </c>
      <c r="T82" s="19">
        <v>1</v>
      </c>
      <c r="U82" s="19">
        <f t="shared" si="72"/>
        <v>1.0019912172579932</v>
      </c>
      <c r="V82" s="19">
        <f t="shared" si="68"/>
        <v>1.010648521299442</v>
      </c>
      <c r="W82" s="19">
        <f t="shared" si="68"/>
        <v>1.0249802017144229</v>
      </c>
      <c r="X82" s="19">
        <f t="shared" si="68"/>
        <v>1.065061692615348</v>
      </c>
      <c r="Y82" s="19">
        <f t="shared" si="68"/>
        <v>1.0739758802941917</v>
      </c>
      <c r="Z82" s="19">
        <f t="shared" si="68"/>
        <v>1.0796953982463655</v>
      </c>
      <c r="AA82" s="19">
        <f t="shared" si="68"/>
        <v>1.1183387822808541</v>
      </c>
    </row>
    <row r="83" spans="1:27" x14ac:dyDescent="0.15">
      <c r="A83" s="8">
        <v>81</v>
      </c>
      <c r="B83" s="11" t="s">
        <v>220</v>
      </c>
      <c r="C83" s="19">
        <f t="shared" ref="C83:S83" si="88">D83/EXP(LN(D194/C194))</f>
        <v>0.18571115917380551</v>
      </c>
      <c r="D83" s="19">
        <f t="shared" si="88"/>
        <v>0.27249445859673815</v>
      </c>
      <c r="E83" s="19">
        <f t="shared" si="88"/>
        <v>0.35428578861281718</v>
      </c>
      <c r="F83" s="19">
        <f t="shared" si="88"/>
        <v>0.46336610154659447</v>
      </c>
      <c r="G83" s="19">
        <f t="shared" si="88"/>
        <v>0.53036413877205435</v>
      </c>
      <c r="H83" s="19">
        <f t="shared" si="88"/>
        <v>0.62485266169601417</v>
      </c>
      <c r="I83" s="19">
        <f t="shared" si="88"/>
        <v>0.65745901442818655</v>
      </c>
      <c r="J83" s="19">
        <f t="shared" si="88"/>
        <v>0.73497067955868212</v>
      </c>
      <c r="K83" s="19">
        <f t="shared" si="88"/>
        <v>0.834579395361016</v>
      </c>
      <c r="L83" s="19">
        <f t="shared" si="88"/>
        <v>0.92190644116322629</v>
      </c>
      <c r="M83" s="19">
        <f t="shared" si="88"/>
        <v>0.96583182384758215</v>
      </c>
      <c r="N83" s="19">
        <f t="shared" si="88"/>
        <v>1.0683163747570499</v>
      </c>
      <c r="O83" s="19">
        <f t="shared" si="88"/>
        <v>1.1423466647591707</v>
      </c>
      <c r="P83" s="19">
        <f t="shared" si="88"/>
        <v>1.13036703146087</v>
      </c>
      <c r="Q83" s="19">
        <f t="shared" si="88"/>
        <v>1.077265887717004</v>
      </c>
      <c r="R83" s="19">
        <f t="shared" si="88"/>
        <v>1.0137009316640226</v>
      </c>
      <c r="S83" s="19">
        <f t="shared" si="88"/>
        <v>1.0103368937644908</v>
      </c>
      <c r="T83" s="19">
        <v>1</v>
      </c>
      <c r="U83" s="19">
        <f t="shared" si="72"/>
        <v>1.0350135459811656</v>
      </c>
      <c r="V83" s="19">
        <f t="shared" si="68"/>
        <v>1.0463439243218984</v>
      </c>
      <c r="W83" s="19">
        <f t="shared" si="68"/>
        <v>1.0894682557312296</v>
      </c>
      <c r="X83" s="19">
        <f t="shared" si="68"/>
        <v>1.0641769007579125</v>
      </c>
      <c r="Y83" s="19">
        <f t="shared" si="68"/>
        <v>1.0470321246420293</v>
      </c>
      <c r="Z83" s="19">
        <f t="shared" si="68"/>
        <v>1.0079330428674151</v>
      </c>
      <c r="AA83" s="19">
        <f t="shared" si="68"/>
        <v>0.97156619480943862</v>
      </c>
    </row>
    <row r="84" spans="1:27" x14ac:dyDescent="0.15">
      <c r="A84" s="8">
        <v>82</v>
      </c>
      <c r="B84" s="11" t="s">
        <v>221</v>
      </c>
      <c r="C84" s="19">
        <f t="shared" ref="C84:S84" si="89">D84/EXP(LN(D195/C195))</f>
        <v>0.83391802137938009</v>
      </c>
      <c r="D84" s="19">
        <f t="shared" si="89"/>
        <v>0.83774614307690987</v>
      </c>
      <c r="E84" s="19">
        <f t="shared" si="89"/>
        <v>0.82465881003816655</v>
      </c>
      <c r="F84" s="19">
        <f t="shared" si="89"/>
        <v>0.80849770824710077</v>
      </c>
      <c r="G84" s="19">
        <f t="shared" si="89"/>
        <v>0.79304071112702079</v>
      </c>
      <c r="H84" s="19">
        <f t="shared" si="89"/>
        <v>0.77514887992433035</v>
      </c>
      <c r="I84" s="19">
        <f t="shared" si="89"/>
        <v>0.8094117969504685</v>
      </c>
      <c r="J84" s="19">
        <f t="shared" si="89"/>
        <v>0.82017563151768469</v>
      </c>
      <c r="K84" s="19">
        <f t="shared" si="89"/>
        <v>0.84432865438475713</v>
      </c>
      <c r="L84" s="19">
        <f t="shared" si="89"/>
        <v>0.8616453381744309</v>
      </c>
      <c r="M84" s="19">
        <f t="shared" si="89"/>
        <v>0.88906385223297724</v>
      </c>
      <c r="N84" s="19">
        <f t="shared" si="89"/>
        <v>0.91915449299496299</v>
      </c>
      <c r="O84" s="19">
        <f t="shared" si="89"/>
        <v>0.93425821936982634</v>
      </c>
      <c r="P84" s="19">
        <f t="shared" si="89"/>
        <v>0.94196586665502147</v>
      </c>
      <c r="Q84" s="19">
        <f t="shared" si="89"/>
        <v>0.93991638281861334</v>
      </c>
      <c r="R84" s="19">
        <f t="shared" si="89"/>
        <v>0.98897110877168481</v>
      </c>
      <c r="S84" s="19">
        <f t="shared" si="89"/>
        <v>1.0085146064699975</v>
      </c>
      <c r="T84" s="19">
        <v>1</v>
      </c>
      <c r="U84" s="19">
        <f t="shared" si="72"/>
        <v>1.0018135971238578</v>
      </c>
      <c r="V84" s="19">
        <f t="shared" ref="V84:AA85" si="90">U84*EXP(LN(V195/U195))</f>
        <v>1.0104883193473384</v>
      </c>
      <c r="W84" s="19">
        <f t="shared" si="90"/>
        <v>1.0343271320658878</v>
      </c>
      <c r="X84" s="19">
        <f t="shared" si="90"/>
        <v>1.0502747297643058</v>
      </c>
      <c r="Y84" s="19">
        <f t="shared" si="90"/>
        <v>1.0481918878645262</v>
      </c>
      <c r="Z84" s="19">
        <f t="shared" si="90"/>
        <v>1.0454528175158313</v>
      </c>
      <c r="AA84" s="19">
        <f t="shared" si="90"/>
        <v>1.0343335193950258</v>
      </c>
    </row>
    <row r="85" spans="1:27" x14ac:dyDescent="0.15">
      <c r="A85" s="8">
        <v>83</v>
      </c>
      <c r="B85" s="11" t="s">
        <v>222</v>
      </c>
      <c r="C85" s="19">
        <f t="shared" ref="C85:S85" si="91">D85/EXP(LN(D196/C196))</f>
        <v>0.63058044399735669</v>
      </c>
      <c r="D85" s="19">
        <f t="shared" si="91"/>
        <v>0.61888464806932597</v>
      </c>
      <c r="E85" s="19">
        <f t="shared" si="91"/>
        <v>0.69004167824324558</v>
      </c>
      <c r="F85" s="19">
        <f t="shared" si="91"/>
        <v>0.7569564393532815</v>
      </c>
      <c r="G85" s="19">
        <f t="shared" si="91"/>
        <v>0.87035638942385296</v>
      </c>
      <c r="H85" s="19">
        <f t="shared" si="91"/>
        <v>0.92179064219007012</v>
      </c>
      <c r="I85" s="19">
        <f t="shared" si="91"/>
        <v>0.88553181838607209</v>
      </c>
      <c r="J85" s="19">
        <f t="shared" si="91"/>
        <v>0.97407600958119211</v>
      </c>
      <c r="K85" s="19">
        <f t="shared" si="91"/>
        <v>1.0170522833936571</v>
      </c>
      <c r="L85" s="19">
        <f t="shared" si="91"/>
        <v>1.095085985772005</v>
      </c>
      <c r="M85" s="19">
        <f t="shared" si="91"/>
        <v>1.139836537152688</v>
      </c>
      <c r="N85" s="19">
        <f t="shared" si="91"/>
        <v>1.0761443389269396</v>
      </c>
      <c r="O85" s="19">
        <f t="shared" si="91"/>
        <v>1.0348409332804773</v>
      </c>
      <c r="P85" s="19">
        <f t="shared" si="91"/>
        <v>1.0048066566517819</v>
      </c>
      <c r="Q85" s="19">
        <f t="shared" si="91"/>
        <v>1.0160166175940026</v>
      </c>
      <c r="R85" s="19">
        <f t="shared" si="91"/>
        <v>1.0444769010265293</v>
      </c>
      <c r="S85" s="19">
        <f t="shared" si="91"/>
        <v>1.0416262433101771</v>
      </c>
      <c r="T85" s="19">
        <v>1</v>
      </c>
      <c r="U85" s="19">
        <f t="shared" si="72"/>
        <v>0.97094542849129106</v>
      </c>
      <c r="V85" s="19">
        <f t="shared" si="90"/>
        <v>0.9606921247228345</v>
      </c>
      <c r="W85" s="19">
        <f t="shared" si="90"/>
        <v>0.99269173064301452</v>
      </c>
      <c r="X85" s="19">
        <f t="shared" si="90"/>
        <v>1.0101550304375833</v>
      </c>
      <c r="Y85" s="19">
        <f t="shared" si="90"/>
        <v>1.0233865310164505</v>
      </c>
      <c r="Z85" s="19">
        <f t="shared" si="90"/>
        <v>1.0536102718641616</v>
      </c>
      <c r="AA85" s="19">
        <f t="shared" si="90"/>
        <v>1.0872877528201808</v>
      </c>
    </row>
    <row r="86" spans="1:27" x14ac:dyDescent="0.15">
      <c r="A86" s="8">
        <v>84</v>
      </c>
      <c r="B86" s="11" t="s">
        <v>223</v>
      </c>
      <c r="C86" s="19">
        <f t="shared" ref="C86" si="92">D86/EXP(LN(D197/C197))</f>
        <v>0.93200442750629786</v>
      </c>
      <c r="D86" s="19">
        <f t="shared" ref="D86" si="93">E86/EXP(LN(E197/D197))</f>
        <v>0.95733009196629415</v>
      </c>
      <c r="E86" s="19">
        <f t="shared" ref="E86" si="94">F86/EXP(LN(F197/E197))</f>
        <v>0.98913942786765696</v>
      </c>
      <c r="F86" s="19">
        <f t="shared" ref="F86" si="95">G86/EXP(LN(G197/F197))</f>
        <v>1.0101579846087021</v>
      </c>
      <c r="G86" s="19">
        <f t="shared" ref="G86" si="96">H86/EXP(LN(H197/G197))</f>
        <v>1.0202266779286511</v>
      </c>
      <c r="H86" s="19">
        <f t="shared" ref="H86" si="97">I86/EXP(LN(I197/H197))</f>
        <v>1.0296492715651435</v>
      </c>
      <c r="I86" s="19">
        <f t="shared" ref="I86" si="98">J86/EXP(LN(J197/I197))</f>
        <v>1.0380873174710918</v>
      </c>
      <c r="J86" s="19">
        <f t="shared" ref="J86" si="99">K86/EXP(LN(K197/J197))</f>
        <v>1.0432234713503399</v>
      </c>
      <c r="K86" s="19">
        <f t="shared" ref="K86" si="100">L86/EXP(LN(L197/K197))</f>
        <v>1.0461109068634209</v>
      </c>
      <c r="L86" s="19">
        <f t="shared" ref="L86" si="101">M86/EXP(LN(M197/L197))</f>
        <v>1.0477508356768641</v>
      </c>
      <c r="M86" s="19">
        <f t="shared" ref="M86" si="102">N86/EXP(LN(N197/M197))</f>
        <v>1.0500898425606247</v>
      </c>
      <c r="N86" s="19">
        <f t="shared" ref="N86" si="103">O86/EXP(LN(O197/N197))</f>
        <v>1.0517374260172208</v>
      </c>
      <c r="O86" s="19">
        <f t="shared" ref="O86" si="104">P86/EXP(LN(P197/O197))</f>
        <v>1.0534848766160132</v>
      </c>
      <c r="P86" s="19">
        <f t="shared" ref="P86" si="105">Q86/EXP(LN(Q197/P197))</f>
        <v>1.0495934794662876</v>
      </c>
      <c r="Q86" s="19">
        <f t="shared" ref="Q86" si="106">R86/EXP(LN(R197/Q197))</f>
        <v>1.0424026205299826</v>
      </c>
      <c r="R86" s="19">
        <f t="shared" ref="R86" si="107">S86/EXP(LN(S197/R197))</f>
        <v>1.0279676968099294</v>
      </c>
      <c r="S86" s="19">
        <f t="shared" ref="S86" si="108">T86/EXP(LN(T197/S197))</f>
        <v>1.0127106159562527</v>
      </c>
      <c r="T86" s="19">
        <v>1</v>
      </c>
      <c r="U86" s="19">
        <f t="shared" ref="U86" si="109">T86*EXP(LN(U197/T197))</f>
        <v>0.98890606053391439</v>
      </c>
      <c r="V86" s="19">
        <f t="shared" ref="V86" si="110">U86*EXP(LN(V197/U197))</f>
        <v>0.98212884343312445</v>
      </c>
      <c r="W86" s="19">
        <f t="shared" ref="W86" si="111">V86*EXP(LN(W197/V197))</f>
        <v>0.97416669181155158</v>
      </c>
      <c r="X86" s="19">
        <f t="shared" ref="X86:AA86" si="112">W86*EXP(LN(X197/W197))</f>
        <v>0.96631106041058534</v>
      </c>
      <c r="Y86" s="19">
        <f t="shared" si="112"/>
        <v>0.96137513428577348</v>
      </c>
      <c r="Z86" s="19">
        <f t="shared" si="112"/>
        <v>0.95701694790208336</v>
      </c>
      <c r="AA86" s="19">
        <f t="shared" si="112"/>
        <v>0.94977994674646415</v>
      </c>
    </row>
    <row r="87" spans="1:27" x14ac:dyDescent="0.15">
      <c r="A87" s="8">
        <v>85</v>
      </c>
      <c r="B87" s="11" t="s">
        <v>224</v>
      </c>
      <c r="C87" s="19">
        <f t="shared" ref="C87:S87" si="113">D87/EXP(LN(D198/C198))</f>
        <v>0.75859864869855165</v>
      </c>
      <c r="D87" s="19">
        <f t="shared" si="113"/>
        <v>0.78465598172706286</v>
      </c>
      <c r="E87" s="19">
        <f t="shared" si="113"/>
        <v>0.81369276619398223</v>
      </c>
      <c r="F87" s="19">
        <f t="shared" si="113"/>
        <v>0.83399755581699875</v>
      </c>
      <c r="G87" s="19">
        <f t="shared" si="113"/>
        <v>0.85258258214887228</v>
      </c>
      <c r="H87" s="19">
        <f t="shared" si="113"/>
        <v>0.87006999727157885</v>
      </c>
      <c r="I87" s="19">
        <f t="shared" si="113"/>
        <v>0.89199594024016304</v>
      </c>
      <c r="J87" s="19">
        <f t="shared" si="113"/>
        <v>0.90887392812442447</v>
      </c>
      <c r="K87" s="19">
        <f t="shared" si="113"/>
        <v>0.9199468000142722</v>
      </c>
      <c r="L87" s="19">
        <f t="shared" si="113"/>
        <v>0.9239613852874311</v>
      </c>
      <c r="M87" s="19">
        <f t="shared" si="113"/>
        <v>0.9257668884148974</v>
      </c>
      <c r="N87" s="19">
        <f t="shared" si="113"/>
        <v>0.95254069097639915</v>
      </c>
      <c r="O87" s="19">
        <f t="shared" si="113"/>
        <v>0.9663740760835442</v>
      </c>
      <c r="P87" s="19">
        <f t="shared" si="113"/>
        <v>0.97257772255476904</v>
      </c>
      <c r="Q87" s="19">
        <f t="shared" si="113"/>
        <v>0.98255859400055068</v>
      </c>
      <c r="R87" s="19">
        <f t="shared" si="113"/>
        <v>0.98941056019271634</v>
      </c>
      <c r="S87" s="19">
        <f t="shared" si="113"/>
        <v>0.9996680850771037</v>
      </c>
      <c r="T87" s="19">
        <v>1</v>
      </c>
      <c r="U87" s="19">
        <f t="shared" ref="U87:AA101" si="114">T87*EXP(LN(U198/T198))</f>
        <v>0.99936947744235438</v>
      </c>
      <c r="V87" s="19">
        <f t="shared" si="114"/>
        <v>1.0055339467330342</v>
      </c>
      <c r="W87" s="19">
        <f t="shared" si="114"/>
        <v>1.0305395644143875</v>
      </c>
      <c r="X87" s="19">
        <f t="shared" si="114"/>
        <v>1.0566770120911864</v>
      </c>
      <c r="Y87" s="19">
        <f t="shared" si="114"/>
        <v>1.0700841596133031</v>
      </c>
      <c r="Z87" s="19">
        <f t="shared" si="114"/>
        <v>1.0847243646798117</v>
      </c>
      <c r="AA87" s="19">
        <f t="shared" si="114"/>
        <v>1.1183910830543247</v>
      </c>
    </row>
    <row r="88" spans="1:27" x14ac:dyDescent="0.15">
      <c r="A88" s="8">
        <v>86</v>
      </c>
      <c r="B88" s="11" t="s">
        <v>225</v>
      </c>
      <c r="C88" s="19">
        <f t="shared" ref="C88:S88" si="115">D88/EXP(LN(D199/C199))</f>
        <v>0.66934005378847072</v>
      </c>
      <c r="D88" s="19">
        <f t="shared" si="115"/>
        <v>0.70839438742553418</v>
      </c>
      <c r="E88" s="19">
        <f t="shared" si="115"/>
        <v>0.74818647485364775</v>
      </c>
      <c r="F88" s="19">
        <f t="shared" si="115"/>
        <v>0.78606869023302617</v>
      </c>
      <c r="G88" s="19">
        <f t="shared" si="115"/>
        <v>0.81987181547815469</v>
      </c>
      <c r="H88" s="19">
        <f t="shared" si="115"/>
        <v>0.85260491725305521</v>
      </c>
      <c r="I88" s="19">
        <f t="shared" si="115"/>
        <v>0.8888735305352915</v>
      </c>
      <c r="J88" s="19">
        <f t="shared" si="115"/>
        <v>0.91894319116917422</v>
      </c>
      <c r="K88" s="19">
        <f t="shared" si="115"/>
        <v>0.94406157842153704</v>
      </c>
      <c r="L88" s="19">
        <f t="shared" si="115"/>
        <v>0.96442906966372943</v>
      </c>
      <c r="M88" s="19">
        <f t="shared" si="115"/>
        <v>0.98547565562669703</v>
      </c>
      <c r="N88" s="19">
        <f t="shared" si="115"/>
        <v>1.0036907606164083</v>
      </c>
      <c r="O88" s="19">
        <f t="shared" si="115"/>
        <v>1.0227295919379897</v>
      </c>
      <c r="P88" s="19">
        <f t="shared" si="115"/>
        <v>1.0307435366085602</v>
      </c>
      <c r="Q88" s="19">
        <f t="shared" si="115"/>
        <v>1.0328962809900755</v>
      </c>
      <c r="R88" s="19">
        <f t="shared" si="115"/>
        <v>1.0282008322352409</v>
      </c>
      <c r="S88" s="19">
        <f t="shared" si="115"/>
        <v>1.0164624155385833</v>
      </c>
      <c r="T88" s="19">
        <v>1</v>
      </c>
      <c r="U88" s="19">
        <f t="shared" si="114"/>
        <v>0.98934635165581386</v>
      </c>
      <c r="V88" s="19">
        <f t="shared" si="114"/>
        <v>0.99217795703365952</v>
      </c>
      <c r="W88" s="19">
        <f t="shared" si="114"/>
        <v>1.0064177159861749</v>
      </c>
      <c r="X88" s="19">
        <f t="shared" si="114"/>
        <v>1.0256909956091353</v>
      </c>
      <c r="Y88" s="19">
        <f t="shared" si="114"/>
        <v>1.029413683252201</v>
      </c>
      <c r="Z88" s="19">
        <f t="shared" si="114"/>
        <v>1.0318824961028619</v>
      </c>
      <c r="AA88" s="19">
        <f t="shared" si="114"/>
        <v>1.0402144502495618</v>
      </c>
    </row>
    <row r="89" spans="1:27" x14ac:dyDescent="0.15">
      <c r="A89" s="8">
        <v>87</v>
      </c>
      <c r="B89" s="11" t="s">
        <v>226</v>
      </c>
      <c r="C89" s="19">
        <f t="shared" ref="C89:S89" si="116">D89/EXP(LN(D200/C200))</f>
        <v>2.1542301962626818</v>
      </c>
      <c r="D89" s="19">
        <f t="shared" si="116"/>
        <v>1.9066184291710087</v>
      </c>
      <c r="E89" s="19">
        <f t="shared" si="116"/>
        <v>1.7311684091579285</v>
      </c>
      <c r="F89" s="19">
        <f t="shared" si="116"/>
        <v>1.6112134246432943</v>
      </c>
      <c r="G89" s="19">
        <f t="shared" si="116"/>
        <v>1.4997514144463571</v>
      </c>
      <c r="H89" s="19">
        <f t="shared" si="116"/>
        <v>1.4418013109514156</v>
      </c>
      <c r="I89" s="19">
        <f t="shared" si="116"/>
        <v>1.3545285012937736</v>
      </c>
      <c r="J89" s="19">
        <f t="shared" si="116"/>
        <v>1.3901136743802534</v>
      </c>
      <c r="K89" s="19">
        <f t="shared" si="116"/>
        <v>1.5461784472729114</v>
      </c>
      <c r="L89" s="19">
        <f t="shared" si="116"/>
        <v>1.7380683438209714</v>
      </c>
      <c r="M89" s="19">
        <f t="shared" si="116"/>
        <v>1.7602797426098384</v>
      </c>
      <c r="N89" s="19">
        <f t="shared" si="116"/>
        <v>1.6436271705950702</v>
      </c>
      <c r="O89" s="19">
        <f t="shared" si="116"/>
        <v>1.5052938804426543</v>
      </c>
      <c r="P89" s="19">
        <f t="shared" si="116"/>
        <v>1.3767661925405592</v>
      </c>
      <c r="Q89" s="19">
        <f t="shared" si="116"/>
        <v>1.2705312792642691</v>
      </c>
      <c r="R89" s="19">
        <f t="shared" si="116"/>
        <v>1.1649372876559301</v>
      </c>
      <c r="S89" s="19">
        <f t="shared" si="116"/>
        <v>1.0636428152466226</v>
      </c>
      <c r="T89" s="19">
        <v>1</v>
      </c>
      <c r="U89" s="19">
        <f t="shared" si="114"/>
        <v>0.94100405658529296</v>
      </c>
      <c r="V89" s="19">
        <f t="shared" si="114"/>
        <v>0.89576537241792908</v>
      </c>
      <c r="W89" s="19">
        <f t="shared" si="114"/>
        <v>0.85383486258118568</v>
      </c>
      <c r="X89" s="19">
        <f t="shared" si="114"/>
        <v>0.83366323574601908</v>
      </c>
      <c r="Y89" s="19">
        <f t="shared" si="114"/>
        <v>0.79941618965468852</v>
      </c>
      <c r="Z89" s="19">
        <f t="shared" si="114"/>
        <v>0.78769742341998517</v>
      </c>
      <c r="AA89" s="19">
        <f t="shared" si="114"/>
        <v>0.80360468553411113</v>
      </c>
    </row>
    <row r="90" spans="1:27" x14ac:dyDescent="0.15">
      <c r="A90" s="8">
        <v>88</v>
      </c>
      <c r="B90" s="11" t="s">
        <v>227</v>
      </c>
      <c r="C90" s="19">
        <f t="shared" ref="C90:S90" si="117">D90/EXP(LN(D201/C201))</f>
        <v>0.28145609232640978</v>
      </c>
      <c r="D90" s="19">
        <f t="shared" si="117"/>
        <v>0.31628490234496914</v>
      </c>
      <c r="E90" s="19">
        <f t="shared" si="117"/>
        <v>0.35913600918812244</v>
      </c>
      <c r="F90" s="19">
        <f t="shared" si="117"/>
        <v>0.40722090032175667</v>
      </c>
      <c r="G90" s="19">
        <f t="shared" si="117"/>
        <v>0.44037101528082806</v>
      </c>
      <c r="H90" s="19">
        <f t="shared" si="117"/>
        <v>0.45764123057708583</v>
      </c>
      <c r="I90" s="19">
        <f t="shared" si="117"/>
        <v>0.47791156736730045</v>
      </c>
      <c r="J90" s="19">
        <f t="shared" si="117"/>
        <v>0.51603247615516235</v>
      </c>
      <c r="K90" s="19">
        <f t="shared" si="117"/>
        <v>0.5651280030659791</v>
      </c>
      <c r="L90" s="19">
        <f t="shared" si="117"/>
        <v>0.60572584870622947</v>
      </c>
      <c r="M90" s="19">
        <f t="shared" si="117"/>
        <v>0.67736067771940522</v>
      </c>
      <c r="N90" s="19">
        <f t="shared" si="117"/>
        <v>0.79691274470807472</v>
      </c>
      <c r="O90" s="19">
        <f t="shared" si="117"/>
        <v>0.94585121982483811</v>
      </c>
      <c r="P90" s="19">
        <f t="shared" si="117"/>
        <v>1.0308299184487901</v>
      </c>
      <c r="Q90" s="19">
        <f t="shared" si="117"/>
        <v>1.0712967993202067</v>
      </c>
      <c r="R90" s="19">
        <f t="shared" si="117"/>
        <v>1.0369020270853231</v>
      </c>
      <c r="S90" s="19">
        <f t="shared" si="117"/>
        <v>1.0087815291377822</v>
      </c>
      <c r="T90" s="19">
        <v>1</v>
      </c>
      <c r="U90" s="19">
        <f t="shared" si="114"/>
        <v>0.99002426038125568</v>
      </c>
      <c r="V90" s="19">
        <f t="shared" si="114"/>
        <v>1.0078777106214745</v>
      </c>
      <c r="W90" s="19">
        <f t="shared" si="114"/>
        <v>0.9981959122082501</v>
      </c>
      <c r="X90" s="19">
        <f t="shared" si="114"/>
        <v>0.99854880131477564</v>
      </c>
      <c r="Y90" s="19">
        <f t="shared" si="114"/>
        <v>1.0076838545896043</v>
      </c>
      <c r="Z90" s="19">
        <f t="shared" si="114"/>
        <v>1.0362530734940769</v>
      </c>
      <c r="AA90" s="19">
        <f t="shared" si="114"/>
        <v>1.0411939030215482</v>
      </c>
    </row>
    <row r="91" spans="1:27" x14ac:dyDescent="0.15">
      <c r="A91" s="8">
        <v>89</v>
      </c>
      <c r="B91" s="11" t="s">
        <v>228</v>
      </c>
      <c r="C91" s="19">
        <f t="shared" ref="C91:S91" si="118">D91/EXP(LN(D202/C202))</f>
        <v>0.44432001655106557</v>
      </c>
      <c r="D91" s="19">
        <f t="shared" si="118"/>
        <v>0.53190003327928348</v>
      </c>
      <c r="E91" s="19">
        <f t="shared" si="118"/>
        <v>0.64764251151531738</v>
      </c>
      <c r="F91" s="19">
        <f t="shared" si="118"/>
        <v>0.74459593320705786</v>
      </c>
      <c r="G91" s="19">
        <f t="shared" si="118"/>
        <v>0.73342058457333281</v>
      </c>
      <c r="H91" s="19">
        <f t="shared" si="118"/>
        <v>0.78253269519600144</v>
      </c>
      <c r="I91" s="19">
        <f t="shared" si="118"/>
        <v>0.87493029010835688</v>
      </c>
      <c r="J91" s="19">
        <f t="shared" si="118"/>
        <v>0.9287862842307999</v>
      </c>
      <c r="K91" s="19">
        <f t="shared" si="118"/>
        <v>0.92729594963046835</v>
      </c>
      <c r="L91" s="19">
        <f t="shared" si="118"/>
        <v>0.94991705302229523</v>
      </c>
      <c r="M91" s="19">
        <f t="shared" si="118"/>
        <v>1.0042724324927386</v>
      </c>
      <c r="N91" s="19">
        <f t="shared" si="118"/>
        <v>1.0694740823089552</v>
      </c>
      <c r="O91" s="19">
        <f t="shared" si="118"/>
        <v>1.1068503485765364</v>
      </c>
      <c r="P91" s="19">
        <f t="shared" si="118"/>
        <v>1.0975722676868618</v>
      </c>
      <c r="Q91" s="19">
        <f t="shared" si="118"/>
        <v>1.180040158518654</v>
      </c>
      <c r="R91" s="19">
        <f t="shared" si="118"/>
        <v>1.1811915248932547</v>
      </c>
      <c r="S91" s="19">
        <f t="shared" si="118"/>
        <v>1.0881553452499102</v>
      </c>
      <c r="T91" s="19">
        <v>1</v>
      </c>
      <c r="U91" s="19">
        <f t="shared" si="114"/>
        <v>0.92295200197941518</v>
      </c>
      <c r="V91" s="19">
        <f t="shared" si="114"/>
        <v>0.87267528771005642</v>
      </c>
      <c r="W91" s="19">
        <f t="shared" si="114"/>
        <v>0.87188720766720051</v>
      </c>
      <c r="X91" s="19">
        <f t="shared" si="114"/>
        <v>0.8339183060495563</v>
      </c>
      <c r="Y91" s="19">
        <f t="shared" si="114"/>
        <v>0.77965997891359518</v>
      </c>
      <c r="Z91" s="19">
        <f t="shared" si="114"/>
        <v>0.74634583004518729</v>
      </c>
      <c r="AA91" s="19">
        <f t="shared" si="114"/>
        <v>0.68499314709361614</v>
      </c>
    </row>
    <row r="92" spans="1:27" x14ac:dyDescent="0.15">
      <c r="A92" s="8">
        <v>90</v>
      </c>
      <c r="B92" s="11" t="s">
        <v>229</v>
      </c>
      <c r="C92" s="19">
        <f t="shared" ref="C92:S92" si="119">D92/EXP(LN(D203/C203))</f>
        <v>0.54614434508825749</v>
      </c>
      <c r="D92" s="19">
        <f t="shared" si="119"/>
        <v>0.57752883038721103</v>
      </c>
      <c r="E92" s="19">
        <f t="shared" si="119"/>
        <v>0.6158730672093925</v>
      </c>
      <c r="F92" s="19">
        <f t="shared" si="119"/>
        <v>0.66413392523978654</v>
      </c>
      <c r="G92" s="19">
        <f t="shared" si="119"/>
        <v>0.67302090075647902</v>
      </c>
      <c r="H92" s="19">
        <f t="shared" si="119"/>
        <v>0.67479144020084592</v>
      </c>
      <c r="I92" s="19">
        <f t="shared" si="119"/>
        <v>0.70193698265777493</v>
      </c>
      <c r="J92" s="19">
        <f t="shared" si="119"/>
        <v>0.71733217487347545</v>
      </c>
      <c r="K92" s="19">
        <f t="shared" si="119"/>
        <v>0.74688773237545492</v>
      </c>
      <c r="L92" s="19">
        <f t="shared" si="119"/>
        <v>0.77906167126708326</v>
      </c>
      <c r="M92" s="19">
        <f t="shared" si="119"/>
        <v>0.83725841513320065</v>
      </c>
      <c r="N92" s="19">
        <f t="shared" si="119"/>
        <v>0.91439687624570054</v>
      </c>
      <c r="O92" s="19">
        <f t="shared" si="119"/>
        <v>1.0204167562704667</v>
      </c>
      <c r="P92" s="19">
        <f t="shared" si="119"/>
        <v>1.0557403393044582</v>
      </c>
      <c r="Q92" s="19">
        <f t="shared" si="119"/>
        <v>1.069275679558104</v>
      </c>
      <c r="R92" s="19">
        <f t="shared" si="119"/>
        <v>1.0470176621717753</v>
      </c>
      <c r="S92" s="19">
        <f t="shared" si="119"/>
        <v>1.0094126573852087</v>
      </c>
      <c r="T92" s="19">
        <v>1</v>
      </c>
      <c r="U92" s="19">
        <f t="shared" si="114"/>
        <v>1.0002682502215798</v>
      </c>
      <c r="V92" s="19">
        <f t="shared" si="114"/>
        <v>1.0236983920421869</v>
      </c>
      <c r="W92" s="19">
        <f t="shared" si="114"/>
        <v>1.0632518141778255</v>
      </c>
      <c r="X92" s="19">
        <f t="shared" si="114"/>
        <v>1.1178270548266691</v>
      </c>
      <c r="Y92" s="19">
        <f t="shared" si="114"/>
        <v>1.1431805810524427</v>
      </c>
      <c r="Z92" s="19">
        <f t="shared" si="114"/>
        <v>1.2562840579835501</v>
      </c>
      <c r="AA92" s="19">
        <f t="shared" si="114"/>
        <v>1.3979623310757607</v>
      </c>
    </row>
    <row r="93" spans="1:27" x14ac:dyDescent="0.15">
      <c r="A93" s="8">
        <v>91</v>
      </c>
      <c r="B93" s="11" t="s">
        <v>230</v>
      </c>
      <c r="C93" s="19">
        <f t="shared" ref="C93:S93" si="120">D93/EXP(LN(D204/C204))</f>
        <v>0.76675331820453285</v>
      </c>
      <c r="D93" s="19">
        <f t="shared" si="120"/>
        <v>0.79777038210309592</v>
      </c>
      <c r="E93" s="19">
        <f t="shared" si="120"/>
        <v>0.8330241911520464</v>
      </c>
      <c r="F93" s="19">
        <f t="shared" si="120"/>
        <v>0.86143837137999613</v>
      </c>
      <c r="G93" s="19">
        <f t="shared" si="120"/>
        <v>0.88602269798989663</v>
      </c>
      <c r="H93" s="19">
        <f t="shared" si="120"/>
        <v>0.91418701816267178</v>
      </c>
      <c r="I93" s="19">
        <f t="shared" si="120"/>
        <v>0.93482402973230172</v>
      </c>
      <c r="J93" s="19">
        <f t="shared" si="120"/>
        <v>0.95380067459673956</v>
      </c>
      <c r="K93" s="19">
        <f t="shared" si="120"/>
        <v>0.969347710414178</v>
      </c>
      <c r="L93" s="19">
        <f t="shared" si="120"/>
        <v>0.98069818131206377</v>
      </c>
      <c r="M93" s="19">
        <f t="shared" si="120"/>
        <v>0.98729484925010469</v>
      </c>
      <c r="N93" s="19">
        <f t="shared" si="120"/>
        <v>0.99189583291623684</v>
      </c>
      <c r="O93" s="19">
        <f t="shared" si="120"/>
        <v>0.99515016496512199</v>
      </c>
      <c r="P93" s="19">
        <f t="shared" si="120"/>
        <v>0.99689225175368379</v>
      </c>
      <c r="Q93" s="19">
        <f t="shared" si="120"/>
        <v>0.99723376897516813</v>
      </c>
      <c r="R93" s="19">
        <f t="shared" si="120"/>
        <v>0.99916607019380366</v>
      </c>
      <c r="S93" s="19">
        <f t="shared" si="120"/>
        <v>1.0003157739384732</v>
      </c>
      <c r="T93" s="19">
        <v>1</v>
      </c>
      <c r="U93" s="19">
        <f t="shared" si="114"/>
        <v>1.000176082449719</v>
      </c>
      <c r="V93" s="19">
        <f t="shared" si="114"/>
        <v>1.0034325290864969</v>
      </c>
      <c r="W93" s="19">
        <f t="shared" si="114"/>
        <v>1.0078721324709172</v>
      </c>
      <c r="X93" s="19">
        <f t="shared" si="114"/>
        <v>1.0119638758164593</v>
      </c>
      <c r="Y93" s="19">
        <f t="shared" si="114"/>
        <v>1.0163513829148698</v>
      </c>
      <c r="Z93" s="19">
        <f t="shared" si="114"/>
        <v>1.0219573973591003</v>
      </c>
      <c r="AA93" s="19">
        <f t="shared" si="114"/>
        <v>1.0285157373945324</v>
      </c>
    </row>
    <row r="94" spans="1:27" x14ac:dyDescent="0.15">
      <c r="A94" s="8">
        <v>92</v>
      </c>
      <c r="B94" s="11" t="s">
        <v>231</v>
      </c>
      <c r="C94" s="19">
        <f t="shared" ref="C94:S94" si="121">D94/EXP(LN(D205/C205))</f>
        <v>0.92149618560139512</v>
      </c>
      <c r="D94" s="19">
        <f t="shared" si="121"/>
        <v>0.9437627760767191</v>
      </c>
      <c r="E94" s="19">
        <f t="shared" si="121"/>
        <v>0.96099135347118325</v>
      </c>
      <c r="F94" s="19">
        <f t="shared" si="121"/>
        <v>0.97163169773490476</v>
      </c>
      <c r="G94" s="19">
        <f t="shared" si="121"/>
        <v>0.98264124074132508</v>
      </c>
      <c r="H94" s="19">
        <f t="shared" si="121"/>
        <v>0.99083919217661776</v>
      </c>
      <c r="I94" s="19">
        <f t="shared" si="121"/>
        <v>0.98983728594024145</v>
      </c>
      <c r="J94" s="19">
        <f t="shared" si="121"/>
        <v>0.99172728394278953</v>
      </c>
      <c r="K94" s="19">
        <f t="shared" si="121"/>
        <v>0.99156771773403607</v>
      </c>
      <c r="L94" s="19">
        <f t="shared" si="121"/>
        <v>0.98903990495574723</v>
      </c>
      <c r="M94" s="19">
        <f t="shared" si="121"/>
        <v>0.98718304533695578</v>
      </c>
      <c r="N94" s="19">
        <f t="shared" si="121"/>
        <v>0.99222530569106127</v>
      </c>
      <c r="O94" s="19">
        <f t="shared" si="121"/>
        <v>0.99393345204027139</v>
      </c>
      <c r="P94" s="19">
        <f t="shared" si="121"/>
        <v>0.99115302878065492</v>
      </c>
      <c r="Q94" s="19">
        <f t="shared" si="121"/>
        <v>0.98683173041023331</v>
      </c>
      <c r="R94" s="19">
        <f t="shared" si="121"/>
        <v>0.99514315003127318</v>
      </c>
      <c r="S94" s="19">
        <f t="shared" si="121"/>
        <v>1.0012224085961583</v>
      </c>
      <c r="T94" s="19">
        <v>1</v>
      </c>
      <c r="U94" s="19">
        <f t="shared" si="114"/>
        <v>1.0002961140043263</v>
      </c>
      <c r="V94" s="19">
        <f t="shared" si="114"/>
        <v>1.0121298995392478</v>
      </c>
      <c r="W94" s="19">
        <f t="shared" si="114"/>
        <v>1.021287695448774</v>
      </c>
      <c r="X94" s="19">
        <f t="shared" si="114"/>
        <v>1.0249741591143706</v>
      </c>
      <c r="Y94" s="19">
        <f t="shared" si="114"/>
        <v>1.01990446276447</v>
      </c>
      <c r="Z94" s="19">
        <f t="shared" si="114"/>
        <v>1.0090735635550627</v>
      </c>
      <c r="AA94" s="19">
        <f t="shared" si="114"/>
        <v>0.99376981627802319</v>
      </c>
    </row>
    <row r="95" spans="1:27" x14ac:dyDescent="0.15">
      <c r="A95" s="8">
        <v>93</v>
      </c>
      <c r="B95" s="11" t="s">
        <v>232</v>
      </c>
      <c r="C95" s="19">
        <f t="shared" ref="C95:S95" si="122">D95/EXP(LN(D206/C206))</f>
        <v>0.54183246816597563</v>
      </c>
      <c r="D95" s="19">
        <f t="shared" si="122"/>
        <v>0.60354803925674883</v>
      </c>
      <c r="E95" s="19">
        <f t="shared" si="122"/>
        <v>0.67337721660326333</v>
      </c>
      <c r="F95" s="19">
        <f t="shared" si="122"/>
        <v>0.73244325918933173</v>
      </c>
      <c r="G95" s="19">
        <f t="shared" si="122"/>
        <v>0.78960624699146587</v>
      </c>
      <c r="H95" s="19">
        <f t="shared" si="122"/>
        <v>0.84927029515325947</v>
      </c>
      <c r="I95" s="19">
        <f t="shared" si="122"/>
        <v>0.88822738325443107</v>
      </c>
      <c r="J95" s="19">
        <f t="shared" si="122"/>
        <v>0.91500232737492782</v>
      </c>
      <c r="K95" s="19">
        <f t="shared" si="122"/>
        <v>0.94520386377250465</v>
      </c>
      <c r="L95" s="19">
        <f t="shared" si="122"/>
        <v>0.95722830126237757</v>
      </c>
      <c r="M95" s="19">
        <f t="shared" si="122"/>
        <v>0.97714788988071555</v>
      </c>
      <c r="N95" s="19">
        <f t="shared" si="122"/>
        <v>0.99189928436767039</v>
      </c>
      <c r="O95" s="19">
        <f t="shared" si="122"/>
        <v>0.99114916323602997</v>
      </c>
      <c r="P95" s="19">
        <f t="shared" si="122"/>
        <v>0.98453061184544133</v>
      </c>
      <c r="Q95" s="19">
        <f t="shared" si="122"/>
        <v>0.97175909542694705</v>
      </c>
      <c r="R95" s="19">
        <f t="shared" si="122"/>
        <v>0.96177477114425936</v>
      </c>
      <c r="S95" s="19">
        <f t="shared" si="122"/>
        <v>0.97510789430070666</v>
      </c>
      <c r="T95" s="19">
        <v>1</v>
      </c>
      <c r="U95" s="19">
        <f t="shared" si="114"/>
        <v>1.0241320160135443</v>
      </c>
      <c r="V95" s="19">
        <f t="shared" si="114"/>
        <v>1.0571671368990232</v>
      </c>
      <c r="W95" s="19">
        <f t="shared" si="114"/>
        <v>1.0995489848759281</v>
      </c>
      <c r="X95" s="19">
        <f t="shared" si="114"/>
        <v>1.1114691808414645</v>
      </c>
      <c r="Y95" s="19">
        <f t="shared" si="114"/>
        <v>1.1171236310669006</v>
      </c>
      <c r="Z95" s="19">
        <f t="shared" si="114"/>
        <v>1.1345300895088974</v>
      </c>
      <c r="AA95" s="19">
        <f t="shared" si="114"/>
        <v>1.12990981611228</v>
      </c>
    </row>
    <row r="96" spans="1:27" x14ac:dyDescent="0.15">
      <c r="A96" s="8">
        <v>94</v>
      </c>
      <c r="B96" s="11" t="s">
        <v>233</v>
      </c>
      <c r="C96" s="19">
        <f t="shared" ref="C96:S96" si="123">D96/EXP(LN(D207/C207))</f>
        <v>0.58951073807374443</v>
      </c>
      <c r="D96" s="19">
        <f t="shared" si="123"/>
        <v>0.62343219941263528</v>
      </c>
      <c r="E96" s="19">
        <f t="shared" si="123"/>
        <v>0.65324326292462165</v>
      </c>
      <c r="F96" s="19">
        <f t="shared" si="123"/>
        <v>0.67210038806697525</v>
      </c>
      <c r="G96" s="19">
        <f t="shared" si="123"/>
        <v>0.69306891479550636</v>
      </c>
      <c r="H96" s="19">
        <f t="shared" si="123"/>
        <v>0.72674137268145811</v>
      </c>
      <c r="I96" s="19">
        <f t="shared" si="123"/>
        <v>0.73021986146764584</v>
      </c>
      <c r="J96" s="19">
        <f t="shared" si="123"/>
        <v>0.73039071261569355</v>
      </c>
      <c r="K96" s="19">
        <f t="shared" si="123"/>
        <v>0.73787930591365192</v>
      </c>
      <c r="L96" s="19">
        <f t="shared" si="123"/>
        <v>0.7428917073950253</v>
      </c>
      <c r="M96" s="19">
        <f t="shared" si="123"/>
        <v>0.76249428337281322</v>
      </c>
      <c r="N96" s="19">
        <f t="shared" si="123"/>
        <v>0.79973519111394353</v>
      </c>
      <c r="O96" s="19">
        <f t="shared" si="123"/>
        <v>0.83195558236028344</v>
      </c>
      <c r="P96" s="19">
        <f t="shared" si="123"/>
        <v>0.83903910011394556</v>
      </c>
      <c r="Q96" s="19">
        <f t="shared" si="123"/>
        <v>0.82438381410286232</v>
      </c>
      <c r="R96" s="19">
        <f t="shared" si="123"/>
        <v>0.81976880272631036</v>
      </c>
      <c r="S96" s="19">
        <f t="shared" si="123"/>
        <v>0.86853365312838848</v>
      </c>
      <c r="T96" s="19">
        <v>1</v>
      </c>
      <c r="U96" s="19">
        <f t="shared" si="114"/>
        <v>1.1381585972674033</v>
      </c>
      <c r="V96" s="19">
        <f t="shared" si="114"/>
        <v>1.2829618220383023</v>
      </c>
      <c r="W96" s="19">
        <f t="shared" si="114"/>
        <v>1.3983681529981982</v>
      </c>
      <c r="X96" s="19">
        <f t="shared" si="114"/>
        <v>1.5503822807901326</v>
      </c>
      <c r="Y96" s="19">
        <f t="shared" si="114"/>
        <v>1.6956523263889385</v>
      </c>
      <c r="Z96" s="19">
        <f t="shared" si="114"/>
        <v>1.8370889448473033</v>
      </c>
      <c r="AA96" s="19">
        <f t="shared" si="114"/>
        <v>1.9194647759159065</v>
      </c>
    </row>
    <row r="97" spans="1:27" x14ac:dyDescent="0.15">
      <c r="A97" s="8">
        <v>95</v>
      </c>
      <c r="B97" s="11" t="s">
        <v>234</v>
      </c>
      <c r="C97" s="19"/>
      <c r="D97" s="19"/>
      <c r="E97" s="19"/>
      <c r="F97" s="19"/>
      <c r="G97" s="19"/>
      <c r="H97" s="19"/>
      <c r="I97" s="19">
        <f t="shared" ref="I97:S97" si="124">J97/EXP(LN(J208/I208))</f>
        <v>7.5680723370906811E-2</v>
      </c>
      <c r="J97" s="19">
        <f t="shared" si="124"/>
        <v>0.14697354352264158</v>
      </c>
      <c r="K97" s="19">
        <f t="shared" si="124"/>
        <v>0.20800386083976891</v>
      </c>
      <c r="L97" s="19">
        <f t="shared" si="124"/>
        <v>0.25907678992757166</v>
      </c>
      <c r="M97" s="19">
        <f t="shared" si="124"/>
        <v>0.32114720001904884</v>
      </c>
      <c r="N97" s="19">
        <f t="shared" si="124"/>
        <v>0.37988219085554492</v>
      </c>
      <c r="O97" s="19">
        <f t="shared" si="124"/>
        <v>0.45381591307543562</v>
      </c>
      <c r="P97" s="19">
        <f t="shared" si="124"/>
        <v>0.53202372518491325</v>
      </c>
      <c r="Q97" s="19">
        <f t="shared" si="124"/>
        <v>0.60639753452118583</v>
      </c>
      <c r="R97" s="19">
        <f t="shared" si="124"/>
        <v>0.68660933667289314</v>
      </c>
      <c r="S97" s="19">
        <f t="shared" si="124"/>
        <v>0.82669498020093701</v>
      </c>
      <c r="T97" s="19">
        <v>1</v>
      </c>
      <c r="U97" s="19">
        <f t="shared" si="114"/>
        <v>1.1451787694158364</v>
      </c>
      <c r="V97" s="19">
        <f t="shared" si="114"/>
        <v>1.2970369311545664</v>
      </c>
      <c r="W97" s="19">
        <f t="shared" si="114"/>
        <v>1.4436732743204355</v>
      </c>
      <c r="X97" s="19">
        <f t="shared" si="114"/>
        <v>1.6388369495684942</v>
      </c>
      <c r="Y97" s="19">
        <f t="shared" si="114"/>
        <v>1.8223040464415079</v>
      </c>
      <c r="Z97" s="19">
        <f t="shared" si="114"/>
        <v>2.0280036613790586</v>
      </c>
      <c r="AA97" s="19">
        <f t="shared" si="114"/>
        <v>2.1596607451311449</v>
      </c>
    </row>
    <row r="98" spans="1:27" x14ac:dyDescent="0.15">
      <c r="A98" s="8">
        <v>96</v>
      </c>
      <c r="B98" s="11" t="s">
        <v>235</v>
      </c>
      <c r="C98" s="19">
        <f t="shared" ref="C98:H101" si="125">D98/EXP(LN(D209/C209))</f>
        <v>0.87065413195791053</v>
      </c>
      <c r="D98" s="19">
        <f t="shared" si="125"/>
        <v>0.89459572605282767</v>
      </c>
      <c r="E98" s="19">
        <f t="shared" si="125"/>
        <v>0.91725872941989761</v>
      </c>
      <c r="F98" s="19">
        <f t="shared" si="125"/>
        <v>0.94969198160411872</v>
      </c>
      <c r="G98" s="19">
        <f t="shared" si="125"/>
        <v>0.95927729868557698</v>
      </c>
      <c r="H98" s="19">
        <f t="shared" si="125"/>
        <v>0.96342306552516799</v>
      </c>
      <c r="I98" s="19">
        <f t="shared" ref="I98:S98" si="126">J98/EXP(LN(J209/I209))</f>
        <v>0.98331032410344865</v>
      </c>
      <c r="J98" s="19">
        <f t="shared" si="126"/>
        <v>1.0203489881892882</v>
      </c>
      <c r="K98" s="19">
        <f t="shared" si="126"/>
        <v>1.0299472672190244</v>
      </c>
      <c r="L98" s="19">
        <f t="shared" si="126"/>
        <v>1.0526102311931715</v>
      </c>
      <c r="M98" s="19">
        <f t="shared" si="126"/>
        <v>1.0824190551114798</v>
      </c>
      <c r="N98" s="19">
        <f t="shared" si="126"/>
        <v>1.099223780608696</v>
      </c>
      <c r="O98" s="19">
        <f t="shared" si="126"/>
        <v>1.1117858333410475</v>
      </c>
      <c r="P98" s="19">
        <f t="shared" si="126"/>
        <v>1.0932862140313933</v>
      </c>
      <c r="Q98" s="19">
        <f t="shared" si="126"/>
        <v>1.0930059775264156</v>
      </c>
      <c r="R98" s="19">
        <f t="shared" si="126"/>
        <v>1.0618720513612534</v>
      </c>
      <c r="S98" s="19">
        <f t="shared" si="126"/>
        <v>1.0320389030544113</v>
      </c>
      <c r="T98" s="19">
        <v>1</v>
      </c>
      <c r="U98" s="19">
        <f t="shared" si="114"/>
        <v>0.97272986347135626</v>
      </c>
      <c r="V98" s="19">
        <f t="shared" si="114"/>
        <v>0.95949207562673233</v>
      </c>
      <c r="W98" s="19">
        <f t="shared" si="114"/>
        <v>0.94794098811443095</v>
      </c>
      <c r="X98" s="19">
        <f t="shared" si="114"/>
        <v>0.94015636264762437</v>
      </c>
      <c r="Y98" s="19">
        <f t="shared" si="114"/>
        <v>0.91634300057304796</v>
      </c>
      <c r="Z98" s="19">
        <f t="shared" si="114"/>
        <v>0.89577853922617989</v>
      </c>
      <c r="AA98" s="19">
        <f t="shared" si="114"/>
        <v>0.89491689358255988</v>
      </c>
    </row>
    <row r="99" spans="1:27" x14ac:dyDescent="0.15">
      <c r="A99" s="8">
        <v>97</v>
      </c>
      <c r="B99" s="11" t="s">
        <v>236</v>
      </c>
      <c r="C99" s="19">
        <f t="shared" si="125"/>
        <v>0.91275439181112628</v>
      </c>
      <c r="D99" s="19">
        <f t="shared" si="125"/>
        <v>0.91954174553862644</v>
      </c>
      <c r="E99" s="19">
        <f t="shared" si="125"/>
        <v>0.98380389979658422</v>
      </c>
      <c r="F99" s="19">
        <f t="shared" si="125"/>
        <v>1.0041725999551678</v>
      </c>
      <c r="G99" s="19">
        <f t="shared" si="125"/>
        <v>0.9694222955477767</v>
      </c>
      <c r="H99" s="19">
        <f t="shared" si="125"/>
        <v>0.97490358107016095</v>
      </c>
      <c r="I99" s="19">
        <f t="shared" ref="I99:S99" si="127">J99/EXP(LN(J210/I210))</f>
        <v>1.0095585842749104</v>
      </c>
      <c r="J99" s="19">
        <f t="shared" si="127"/>
        <v>1.0280804320636825</v>
      </c>
      <c r="K99" s="19">
        <f t="shared" si="127"/>
        <v>1.0064929004615457</v>
      </c>
      <c r="L99" s="19">
        <f t="shared" si="127"/>
        <v>1.0021923868532967</v>
      </c>
      <c r="M99" s="19">
        <f t="shared" si="127"/>
        <v>1.0229286114246274</v>
      </c>
      <c r="N99" s="19">
        <f t="shared" si="127"/>
        <v>1.0194541739668714</v>
      </c>
      <c r="O99" s="19">
        <f t="shared" si="127"/>
        <v>1.0099956570428639</v>
      </c>
      <c r="P99" s="19">
        <f t="shared" si="127"/>
        <v>1.0541798005996996</v>
      </c>
      <c r="Q99" s="19">
        <f t="shared" si="127"/>
        <v>1.0803261448165862</v>
      </c>
      <c r="R99" s="19">
        <f t="shared" si="127"/>
        <v>1.0612314009247796</v>
      </c>
      <c r="S99" s="19">
        <f t="shared" si="127"/>
        <v>1.0449396961664539</v>
      </c>
      <c r="T99" s="19">
        <v>1</v>
      </c>
      <c r="U99" s="19">
        <f t="shared" si="114"/>
        <v>0.93608900287747177</v>
      </c>
      <c r="V99" s="19">
        <f t="shared" si="114"/>
        <v>0.93165680129064854</v>
      </c>
      <c r="W99" s="19">
        <f t="shared" si="114"/>
        <v>0.89474644881851217</v>
      </c>
      <c r="X99" s="19">
        <f t="shared" si="114"/>
        <v>0.88289297966368907</v>
      </c>
      <c r="Y99" s="19">
        <f t="shared" si="114"/>
        <v>0.8492716024053486</v>
      </c>
      <c r="Z99" s="19">
        <f t="shared" si="114"/>
        <v>0.84996293595839689</v>
      </c>
      <c r="AA99" s="19">
        <f t="shared" si="114"/>
        <v>0.86704302631560515</v>
      </c>
    </row>
    <row r="100" spans="1:27" x14ac:dyDescent="0.15">
      <c r="A100" s="8">
        <v>98</v>
      </c>
      <c r="B100" s="11" t="s">
        <v>237</v>
      </c>
      <c r="C100" s="19">
        <f t="shared" si="125"/>
        <v>1.4794930586513484</v>
      </c>
      <c r="D100" s="19">
        <f t="shared" si="125"/>
        <v>1.4329826205615834</v>
      </c>
      <c r="E100" s="19">
        <f t="shared" si="125"/>
        <v>1.3174856298309165</v>
      </c>
      <c r="F100" s="19">
        <f t="shared" si="125"/>
        <v>1.2817240501116187</v>
      </c>
      <c r="G100" s="19">
        <f t="shared" si="125"/>
        <v>1.2500308123528334</v>
      </c>
      <c r="H100" s="19">
        <f t="shared" si="125"/>
        <v>1.2454551143558124</v>
      </c>
      <c r="I100" s="19">
        <f t="shared" ref="I100:S100" si="128">J100/EXP(LN(J211/I211))</f>
        <v>1.2632026997258627</v>
      </c>
      <c r="J100" s="19">
        <f t="shared" si="128"/>
        <v>1.2519318955848762</v>
      </c>
      <c r="K100" s="19">
        <f t="shared" si="128"/>
        <v>1.2222059738146536</v>
      </c>
      <c r="L100" s="19">
        <f t="shared" si="128"/>
        <v>1.2014858590019259</v>
      </c>
      <c r="M100" s="19">
        <f t="shared" si="128"/>
        <v>1.2292643704101354</v>
      </c>
      <c r="N100" s="19">
        <f t="shared" si="128"/>
        <v>1.2421163682859742</v>
      </c>
      <c r="O100" s="19">
        <f t="shared" si="128"/>
        <v>1.2423492766018203</v>
      </c>
      <c r="P100" s="19">
        <f t="shared" si="128"/>
        <v>1.2024337525674718</v>
      </c>
      <c r="Q100" s="19">
        <f t="shared" si="128"/>
        <v>1.1862095259203402</v>
      </c>
      <c r="R100" s="19">
        <f t="shared" si="128"/>
        <v>1.1025064954386621</v>
      </c>
      <c r="S100" s="19">
        <f t="shared" si="128"/>
        <v>1.0421842194323787</v>
      </c>
      <c r="T100" s="19">
        <v>1</v>
      </c>
      <c r="U100" s="19">
        <f t="shared" si="114"/>
        <v>0.97801105841304414</v>
      </c>
      <c r="V100" s="19">
        <f t="shared" si="114"/>
        <v>0.9669784515080424</v>
      </c>
      <c r="W100" s="19">
        <f t="shared" si="114"/>
        <v>0.96981388132392221</v>
      </c>
      <c r="X100" s="19">
        <f t="shared" si="114"/>
        <v>0.96862171206922532</v>
      </c>
      <c r="Y100" s="19">
        <f t="shared" si="114"/>
        <v>0.98724877891390606</v>
      </c>
      <c r="Z100" s="19">
        <f t="shared" si="114"/>
        <v>1.0079772195986405</v>
      </c>
      <c r="AA100" s="19">
        <f t="shared" si="114"/>
        <v>1.0181406035894016</v>
      </c>
    </row>
    <row r="101" spans="1:27" x14ac:dyDescent="0.15">
      <c r="A101" s="8">
        <v>99</v>
      </c>
      <c r="B101" s="11" t="s">
        <v>238</v>
      </c>
      <c r="C101" s="19">
        <f t="shared" si="125"/>
        <v>0.52350245024610775</v>
      </c>
      <c r="D101" s="19">
        <f t="shared" si="125"/>
        <v>0.56600709545900219</v>
      </c>
      <c r="E101" s="19">
        <f t="shared" si="125"/>
        <v>0.6392128473667712</v>
      </c>
      <c r="F101" s="19">
        <f t="shared" si="125"/>
        <v>0.69230534949460443</v>
      </c>
      <c r="G101" s="19">
        <f t="shared" si="125"/>
        <v>0.74080511087985434</v>
      </c>
      <c r="H101" s="19">
        <f t="shared" si="125"/>
        <v>0.80645196390104357</v>
      </c>
      <c r="I101" s="19">
        <f t="shared" ref="I101:S101" si="129">J101/EXP(LN(J212/I212))</f>
        <v>0.84291155600785472</v>
      </c>
      <c r="J101" s="19">
        <f t="shared" si="129"/>
        <v>0.85984599959562424</v>
      </c>
      <c r="K101" s="19">
        <f t="shared" si="129"/>
        <v>0.84358048941879971</v>
      </c>
      <c r="L101" s="19">
        <f t="shared" si="129"/>
        <v>0.86911194200226938</v>
      </c>
      <c r="M101" s="19">
        <f t="shared" si="129"/>
        <v>0.91885308449542213</v>
      </c>
      <c r="N101" s="19">
        <f t="shared" si="129"/>
        <v>0.95447391261238446</v>
      </c>
      <c r="O101" s="19">
        <f t="shared" si="129"/>
        <v>0.95856394337143269</v>
      </c>
      <c r="P101" s="19">
        <f t="shared" si="129"/>
        <v>0.95796935854534271</v>
      </c>
      <c r="Q101" s="19">
        <f t="shared" si="129"/>
        <v>1.0049595714145465</v>
      </c>
      <c r="R101" s="19">
        <f t="shared" si="129"/>
        <v>1.0173774934652018</v>
      </c>
      <c r="S101" s="19">
        <f t="shared" si="129"/>
        <v>1.0125397718192193</v>
      </c>
      <c r="T101" s="19">
        <v>1</v>
      </c>
      <c r="U101" s="19">
        <f t="shared" si="114"/>
        <v>0.97850886111284141</v>
      </c>
      <c r="V101" s="19">
        <f t="shared" si="114"/>
        <v>0.97364287298028385</v>
      </c>
      <c r="W101" s="19">
        <f t="shared" si="114"/>
        <v>0.98525578768186961</v>
      </c>
      <c r="X101" s="19">
        <f t="shared" si="114"/>
        <v>0.9790793606337993</v>
      </c>
      <c r="Y101" s="19">
        <f t="shared" si="114"/>
        <v>0.97654779562547156</v>
      </c>
      <c r="Z101" s="19">
        <f t="shared" si="114"/>
        <v>0.98498023538734125</v>
      </c>
      <c r="AA101" s="19">
        <f t="shared" si="114"/>
        <v>0.98165975268183536</v>
      </c>
    </row>
    <row r="102" spans="1:27" x14ac:dyDescent="0.15">
      <c r="A102" s="8">
        <v>100</v>
      </c>
      <c r="B102" s="11" t="s">
        <v>239</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x14ac:dyDescent="0.15">
      <c r="A105" s="8">
        <v>201</v>
      </c>
      <c r="B105" s="14" t="s">
        <v>242</v>
      </c>
      <c r="C105" s="19">
        <f t="shared" ref="C105:S105" si="130">D105/EXP(LN(D216/C216))</f>
        <v>0.8242506539184733</v>
      </c>
      <c r="D105" s="19">
        <f t="shared" si="130"/>
        <v>0.84857316995928911</v>
      </c>
      <c r="E105" s="19">
        <f t="shared" si="130"/>
        <v>0.87487907044402591</v>
      </c>
      <c r="F105" s="19">
        <f t="shared" si="130"/>
        <v>0.89933271956532845</v>
      </c>
      <c r="G105" s="19">
        <f t="shared" si="130"/>
        <v>0.92035260197445279</v>
      </c>
      <c r="H105" s="19">
        <f t="shared" si="130"/>
        <v>0.93799981517922237</v>
      </c>
      <c r="I105" s="19">
        <f t="shared" si="130"/>
        <v>0.95504389923710031</v>
      </c>
      <c r="J105" s="19">
        <f t="shared" si="130"/>
        <v>0.96910672082932914</v>
      </c>
      <c r="K105" s="19">
        <f t="shared" si="130"/>
        <v>0.97696898169605961</v>
      </c>
      <c r="L105" s="19">
        <f t="shared" si="130"/>
        <v>0.98266990727045433</v>
      </c>
      <c r="M105" s="19">
        <f t="shared" si="130"/>
        <v>0.98762064164221686</v>
      </c>
      <c r="N105" s="19">
        <f t="shared" si="130"/>
        <v>0.99603989176839158</v>
      </c>
      <c r="O105" s="19">
        <f t="shared" si="130"/>
        <v>1.0038967150318945</v>
      </c>
      <c r="P105" s="19">
        <f t="shared" si="130"/>
        <v>1.0102441709629331</v>
      </c>
      <c r="Q105" s="19">
        <f t="shared" si="130"/>
        <v>1.0136612748691902</v>
      </c>
      <c r="R105" s="19">
        <f t="shared" si="130"/>
        <v>1.0089079738609512</v>
      </c>
      <c r="S105" s="19">
        <f t="shared" si="130"/>
        <v>1.003659356048672</v>
      </c>
      <c r="T105" s="19">
        <v>1</v>
      </c>
      <c r="U105" s="19">
        <f t="shared" ref="U105:AA110" si="131">T105*EXP(LN(U216/T216))</f>
        <v>0.99935518708539817</v>
      </c>
      <c r="V105" s="19">
        <f t="shared" si="131"/>
        <v>1.0017791611739724</v>
      </c>
      <c r="W105" s="19">
        <f t="shared" si="131"/>
        <v>1.0083044440247804</v>
      </c>
      <c r="X105" s="19">
        <f t="shared" si="131"/>
        <v>1.016253226068774</v>
      </c>
      <c r="Y105" s="19">
        <f t="shared" si="131"/>
        <v>1.0220487720774429</v>
      </c>
      <c r="Z105" s="19">
        <f t="shared" si="131"/>
        <v>1.0304812126081373</v>
      </c>
      <c r="AA105" s="19">
        <f t="shared" si="131"/>
        <v>1.0400363440912992</v>
      </c>
    </row>
    <row r="106" spans="1:27" x14ac:dyDescent="0.15">
      <c r="A106" s="8">
        <v>202</v>
      </c>
      <c r="B106" s="14" t="s">
        <v>243</v>
      </c>
      <c r="C106" s="19">
        <f t="shared" ref="C106:S106" si="132">D106/EXP(LN(D217/C217))</f>
        <v>0.85841629232460592</v>
      </c>
      <c r="D106" s="19">
        <f t="shared" si="132"/>
        <v>0.87865618632312048</v>
      </c>
      <c r="E106" s="19">
        <f t="shared" si="132"/>
        <v>0.89983114724014412</v>
      </c>
      <c r="F106" s="19">
        <f t="shared" si="132"/>
        <v>0.92191193956678974</v>
      </c>
      <c r="G106" s="19">
        <f t="shared" si="132"/>
        <v>0.94051537595053336</v>
      </c>
      <c r="H106" s="19">
        <f t="shared" si="132"/>
        <v>0.95235042863371067</v>
      </c>
      <c r="I106" s="19">
        <f t="shared" si="132"/>
        <v>0.96767076057029566</v>
      </c>
      <c r="J106" s="19">
        <f t="shared" si="132"/>
        <v>0.97960955309731268</v>
      </c>
      <c r="K106" s="19">
        <f t="shared" si="132"/>
        <v>0.9838219030615839</v>
      </c>
      <c r="L106" s="19">
        <f t="shared" si="132"/>
        <v>0.98699850894639363</v>
      </c>
      <c r="M106" s="19">
        <f t="shared" si="132"/>
        <v>0.99059061723540687</v>
      </c>
      <c r="N106" s="19">
        <f t="shared" si="132"/>
        <v>1.0002208535788286</v>
      </c>
      <c r="O106" s="19">
        <f t="shared" si="132"/>
        <v>1.0103856375267928</v>
      </c>
      <c r="P106" s="19">
        <f t="shared" si="132"/>
        <v>1.0193853255301302</v>
      </c>
      <c r="Q106" s="19">
        <f t="shared" si="132"/>
        <v>1.0245878733733578</v>
      </c>
      <c r="R106" s="19">
        <f t="shared" si="132"/>
        <v>1.0163359231503144</v>
      </c>
      <c r="S106" s="19">
        <f t="shared" si="132"/>
        <v>1.0068382276855927</v>
      </c>
      <c r="T106" s="19">
        <v>1</v>
      </c>
      <c r="U106" s="19">
        <f t="shared" si="131"/>
        <v>0.99756364414606347</v>
      </c>
      <c r="V106" s="19">
        <f t="shared" si="131"/>
        <v>0.99757292349721527</v>
      </c>
      <c r="W106" s="19">
        <f t="shared" si="131"/>
        <v>1.0030948475702426</v>
      </c>
      <c r="X106" s="19">
        <f t="shared" si="131"/>
        <v>1.0119851204950203</v>
      </c>
      <c r="Y106" s="19">
        <f t="shared" si="131"/>
        <v>1.0180497307713401</v>
      </c>
      <c r="Z106" s="19">
        <f t="shared" si="131"/>
        <v>1.0273351991756794</v>
      </c>
      <c r="AA106" s="19">
        <f t="shared" si="131"/>
        <v>1.0391937329066872</v>
      </c>
    </row>
    <row r="107" spans="1:27" x14ac:dyDescent="0.15">
      <c r="A107" s="8">
        <v>203</v>
      </c>
      <c r="B107" s="14" t="s">
        <v>244</v>
      </c>
      <c r="C107" s="19">
        <f t="shared" ref="C107:S107" si="133">D107/EXP(LN(D218/C218))</f>
        <v>0.90139681578620656</v>
      </c>
      <c r="D107" s="19">
        <f t="shared" si="133"/>
        <v>0.90661819861508541</v>
      </c>
      <c r="E107" s="19">
        <f t="shared" si="133"/>
        <v>0.91578914085729579</v>
      </c>
      <c r="F107" s="19">
        <f t="shared" si="133"/>
        <v>0.93072549373026603</v>
      </c>
      <c r="G107" s="19">
        <f t="shared" si="133"/>
        <v>0.94882485867061495</v>
      </c>
      <c r="H107" s="19">
        <f t="shared" si="133"/>
        <v>0.95016915627944742</v>
      </c>
      <c r="I107" s="19">
        <f t="shared" si="133"/>
        <v>0.95907266960671</v>
      </c>
      <c r="J107" s="19">
        <f t="shared" si="133"/>
        <v>0.96980751854229552</v>
      </c>
      <c r="K107" s="19">
        <f t="shared" si="133"/>
        <v>0.96646659748592156</v>
      </c>
      <c r="L107" s="19">
        <f t="shared" si="133"/>
        <v>0.96568514949913353</v>
      </c>
      <c r="M107" s="19">
        <f t="shared" si="133"/>
        <v>0.96922201951107656</v>
      </c>
      <c r="N107" s="19">
        <f t="shared" si="133"/>
        <v>0.98696381015971502</v>
      </c>
      <c r="O107" s="19">
        <f t="shared" si="133"/>
        <v>1.0054970447187233</v>
      </c>
      <c r="P107" s="19">
        <f t="shared" si="133"/>
        <v>1.0287584335566644</v>
      </c>
      <c r="Q107" s="19">
        <f t="shared" si="133"/>
        <v>1.0432898629041891</v>
      </c>
      <c r="R107" s="19">
        <f t="shared" si="133"/>
        <v>1.0273202174407132</v>
      </c>
      <c r="S107" s="19">
        <f t="shared" si="133"/>
        <v>1.0082953806026644</v>
      </c>
      <c r="T107" s="19">
        <v>1</v>
      </c>
      <c r="U107" s="19">
        <f t="shared" si="131"/>
        <v>0.99581505398614967</v>
      </c>
      <c r="V107" s="19">
        <f t="shared" si="131"/>
        <v>0.99010207361814118</v>
      </c>
      <c r="W107" s="19">
        <f t="shared" si="131"/>
        <v>0.99269069053198655</v>
      </c>
      <c r="X107" s="19">
        <f t="shared" si="131"/>
        <v>1.0030799861050852</v>
      </c>
      <c r="Y107" s="19">
        <f t="shared" si="131"/>
        <v>1.0140449842683679</v>
      </c>
      <c r="Z107" s="19">
        <f t="shared" si="131"/>
        <v>1.0254671142872895</v>
      </c>
      <c r="AA107" s="19">
        <f t="shared" si="131"/>
        <v>1.0428335176146732</v>
      </c>
    </row>
    <row r="108" spans="1:27" x14ac:dyDescent="0.15">
      <c r="A108" s="8">
        <v>204</v>
      </c>
      <c r="B108" s="14" t="s">
        <v>245</v>
      </c>
      <c r="C108" s="19">
        <f t="shared" ref="C108:S108" si="134">D108/EXP(LN(D219/C219))</f>
        <v>0.80662670356344868</v>
      </c>
      <c r="D108" s="19">
        <f t="shared" si="134"/>
        <v>0.83531285112269305</v>
      </c>
      <c r="E108" s="19">
        <f t="shared" si="134"/>
        <v>0.8655332127561195</v>
      </c>
      <c r="F108" s="19">
        <f t="shared" si="134"/>
        <v>0.89216107706238756</v>
      </c>
      <c r="G108" s="19">
        <f t="shared" si="134"/>
        <v>0.9138481482678773</v>
      </c>
      <c r="H108" s="19">
        <f t="shared" si="134"/>
        <v>0.93521974345288805</v>
      </c>
      <c r="I108" s="19">
        <f t="shared" si="134"/>
        <v>0.9541235313630968</v>
      </c>
      <c r="J108" s="19">
        <f t="shared" si="134"/>
        <v>0.96894662441230395</v>
      </c>
      <c r="K108" s="19">
        <f t="shared" si="134"/>
        <v>0.97936823907254744</v>
      </c>
      <c r="L108" s="19">
        <f t="shared" si="134"/>
        <v>0.98655005529735285</v>
      </c>
      <c r="M108" s="19">
        <f t="shared" si="134"/>
        <v>0.99182378532674675</v>
      </c>
      <c r="N108" s="19">
        <f t="shared" si="134"/>
        <v>0.99811331198550801</v>
      </c>
      <c r="O108" s="19">
        <f t="shared" si="134"/>
        <v>1.0035311215886238</v>
      </c>
      <c r="P108" s="19">
        <f t="shared" si="134"/>
        <v>1.0060146093501174</v>
      </c>
      <c r="Q108" s="19">
        <f t="shared" si="134"/>
        <v>1.0068926586221036</v>
      </c>
      <c r="R108" s="19">
        <f t="shared" si="134"/>
        <v>1.0047017183724321</v>
      </c>
      <c r="S108" s="19">
        <f t="shared" si="134"/>
        <v>1.0026002616672267</v>
      </c>
      <c r="T108" s="19">
        <v>1</v>
      </c>
      <c r="U108" s="19">
        <f t="shared" si="131"/>
        <v>1.0001639263470916</v>
      </c>
      <c r="V108" s="19">
        <f t="shared" si="131"/>
        <v>1.0044467781544271</v>
      </c>
      <c r="W108" s="19">
        <f t="shared" si="131"/>
        <v>1.0118713877294387</v>
      </c>
      <c r="X108" s="19">
        <f t="shared" si="131"/>
        <v>1.0192626373150901</v>
      </c>
      <c r="Y108" s="19">
        <f t="shared" si="131"/>
        <v>1.0238772280314952</v>
      </c>
      <c r="Z108" s="19">
        <f t="shared" si="131"/>
        <v>1.0316266774989684</v>
      </c>
      <c r="AA108" s="19">
        <f t="shared" si="131"/>
        <v>1.0393973330748489</v>
      </c>
    </row>
    <row r="109" spans="1:27" x14ac:dyDescent="0.15">
      <c r="A109" s="8">
        <v>205</v>
      </c>
      <c r="B109" s="14" t="s">
        <v>246</v>
      </c>
      <c r="C109" s="19">
        <f t="shared" ref="C109:S109" si="135">D109/EXP(LN(D220/C220))</f>
        <v>0.84158566973218141</v>
      </c>
      <c r="D109" s="19">
        <f t="shared" si="135"/>
        <v>0.86770662038236857</v>
      </c>
      <c r="E109" s="19">
        <f t="shared" si="135"/>
        <v>0.89358220129274135</v>
      </c>
      <c r="F109" s="19">
        <f t="shared" si="135"/>
        <v>0.91846066461998888</v>
      </c>
      <c r="G109" s="19">
        <f t="shared" si="135"/>
        <v>0.93726148892598515</v>
      </c>
      <c r="H109" s="19">
        <f t="shared" si="135"/>
        <v>0.95320458695494825</v>
      </c>
      <c r="I109" s="19">
        <f t="shared" si="135"/>
        <v>0.97103766288717164</v>
      </c>
      <c r="J109" s="19">
        <f t="shared" si="135"/>
        <v>0.98344790430726792</v>
      </c>
      <c r="K109" s="19">
        <f t="shared" si="135"/>
        <v>0.99061801847839825</v>
      </c>
      <c r="L109" s="19">
        <f t="shared" si="135"/>
        <v>0.99534454757372592</v>
      </c>
      <c r="M109" s="19">
        <f t="shared" si="135"/>
        <v>0.99895828646467555</v>
      </c>
      <c r="N109" s="19">
        <f t="shared" si="135"/>
        <v>1.0054121420162021</v>
      </c>
      <c r="O109" s="19">
        <f t="shared" si="135"/>
        <v>1.0122999478686425</v>
      </c>
      <c r="P109" s="19">
        <f t="shared" si="135"/>
        <v>1.0157149364560283</v>
      </c>
      <c r="Q109" s="19">
        <f t="shared" si="135"/>
        <v>1.0172644137649116</v>
      </c>
      <c r="R109" s="19">
        <f t="shared" si="135"/>
        <v>1.0120346141676311</v>
      </c>
      <c r="S109" s="19">
        <f t="shared" si="135"/>
        <v>1.0062676252631118</v>
      </c>
      <c r="T109" s="19">
        <v>1</v>
      </c>
      <c r="U109" s="19">
        <f t="shared" si="131"/>
        <v>0.99824836966078734</v>
      </c>
      <c r="V109" s="19">
        <f t="shared" si="131"/>
        <v>1.0004984126404943</v>
      </c>
      <c r="W109" s="19">
        <f t="shared" si="131"/>
        <v>1.0071689822340437</v>
      </c>
      <c r="X109" s="19">
        <f t="shared" si="131"/>
        <v>1.0154722570857537</v>
      </c>
      <c r="Y109" s="19">
        <f t="shared" si="131"/>
        <v>1.0196179382183732</v>
      </c>
      <c r="Z109" s="19">
        <f t="shared" si="131"/>
        <v>1.0280667172958622</v>
      </c>
      <c r="AA109" s="19">
        <f t="shared" si="131"/>
        <v>1.037768439824984</v>
      </c>
    </row>
    <row r="110" spans="1:27" x14ac:dyDescent="0.15">
      <c r="A110" s="8">
        <v>206</v>
      </c>
      <c r="B110" s="14" t="s">
        <v>252</v>
      </c>
      <c r="C110" s="19">
        <f t="shared" ref="C110:S110" si="136">D110/EXP(LN(D221/C221))</f>
        <v>0.84726868785037457</v>
      </c>
      <c r="D110" s="19">
        <f t="shared" si="136"/>
        <v>0.8718054934105508</v>
      </c>
      <c r="E110" s="19">
        <f t="shared" si="136"/>
        <v>0.89928702105843916</v>
      </c>
      <c r="F110" s="19">
        <f t="shared" si="136"/>
        <v>0.92300687617573385</v>
      </c>
      <c r="G110" s="19">
        <f t="shared" si="136"/>
        <v>0.94168739882365371</v>
      </c>
      <c r="H110" s="19">
        <f t="shared" si="136"/>
        <v>0.95757769376935831</v>
      </c>
      <c r="I110" s="19">
        <f t="shared" si="136"/>
        <v>0.97278338208846526</v>
      </c>
      <c r="J110" s="19">
        <f t="shared" si="136"/>
        <v>0.98493931602864637</v>
      </c>
      <c r="K110" s="19">
        <f t="shared" si="136"/>
        <v>0.99173886980881465</v>
      </c>
      <c r="L110" s="19">
        <f t="shared" si="136"/>
        <v>0.99657229758588406</v>
      </c>
      <c r="M110" s="19">
        <f t="shared" si="136"/>
        <v>1.0009651226618692</v>
      </c>
      <c r="N110" s="19">
        <f t="shared" si="136"/>
        <v>1.0079378299154749</v>
      </c>
      <c r="O110" s="19">
        <f t="shared" si="136"/>
        <v>1.0144895875407489</v>
      </c>
      <c r="P110" s="19">
        <f t="shared" si="136"/>
        <v>1.0186498507657733</v>
      </c>
      <c r="Q110" s="19">
        <f t="shared" si="136"/>
        <v>1.0198009138594606</v>
      </c>
      <c r="R110" s="19">
        <f t="shared" si="136"/>
        <v>1.0129794540046568</v>
      </c>
      <c r="S110" s="19">
        <f t="shared" si="136"/>
        <v>1.0055928587070204</v>
      </c>
      <c r="T110" s="19">
        <v>1</v>
      </c>
      <c r="U110" s="19">
        <f t="shared" si="131"/>
        <v>0.99712307639903974</v>
      </c>
      <c r="V110" s="19">
        <f t="shared" si="131"/>
        <v>0.99758151996410005</v>
      </c>
      <c r="W110" s="19">
        <f t="shared" si="131"/>
        <v>1.0010120410523451</v>
      </c>
      <c r="X110" s="19">
        <f t="shared" si="131"/>
        <v>1.0055847322845084</v>
      </c>
      <c r="Y110" s="19">
        <f t="shared" si="131"/>
        <v>1.0090878538009027</v>
      </c>
      <c r="Z110" s="19">
        <f t="shared" si="131"/>
        <v>1.0147879994474129</v>
      </c>
      <c r="AA110" s="19">
        <f t="shared" si="131"/>
        <v>1.020756046543656</v>
      </c>
    </row>
    <row r="111" spans="1:27"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x14ac:dyDescent="0.15">
      <c r="C112" s="2" t="s">
        <v>270</v>
      </c>
    </row>
    <row r="113" spans="1:27" x14ac:dyDescent="0.15">
      <c r="A113" s="1" t="s">
        <v>249</v>
      </c>
      <c r="B113" s="1" t="s">
        <v>250</v>
      </c>
      <c r="C113" s="15">
        <v>1994</v>
      </c>
      <c r="D113" s="15">
        <v>1995</v>
      </c>
      <c r="E113" s="15">
        <v>1996</v>
      </c>
      <c r="F113" s="15">
        <v>1997</v>
      </c>
      <c r="G113" s="15">
        <v>1998</v>
      </c>
      <c r="H113" s="15">
        <v>1999</v>
      </c>
      <c r="I113" s="15">
        <v>2000</v>
      </c>
      <c r="J113" s="15">
        <v>2001</v>
      </c>
      <c r="K113" s="15">
        <v>2002</v>
      </c>
      <c r="L113" s="15">
        <v>2003</v>
      </c>
      <c r="M113" s="15">
        <v>2004</v>
      </c>
      <c r="N113" s="15">
        <v>2005</v>
      </c>
      <c r="O113" s="15">
        <v>2006</v>
      </c>
      <c r="P113" s="15">
        <v>2007</v>
      </c>
      <c r="Q113" s="15">
        <v>2008</v>
      </c>
      <c r="R113" s="15">
        <v>2009</v>
      </c>
      <c r="S113" s="15">
        <v>2010</v>
      </c>
      <c r="T113" s="15">
        <v>2011</v>
      </c>
      <c r="U113" s="15">
        <v>2012</v>
      </c>
      <c r="V113" s="15">
        <v>2013</v>
      </c>
      <c r="W113" s="15">
        <v>2014</v>
      </c>
      <c r="X113" s="15">
        <v>2015</v>
      </c>
      <c r="Y113" s="15">
        <v>2016</v>
      </c>
      <c r="Z113" s="15">
        <v>2017</v>
      </c>
      <c r="AA113" s="15">
        <v>2018</v>
      </c>
    </row>
    <row r="114" spans="1:27" x14ac:dyDescent="0.15">
      <c r="A114" s="8">
        <v>1</v>
      </c>
      <c r="B114" s="9" t="s">
        <v>140</v>
      </c>
      <c r="C114" s="21">
        <v>22178977.101293612</v>
      </c>
      <c r="D114" s="21">
        <v>21727048.511724677</v>
      </c>
      <c r="E114" s="21">
        <v>21148599.166000124</v>
      </c>
      <c r="F114" s="21">
        <v>20694794.39190679</v>
      </c>
      <c r="G114" s="21">
        <v>20580096.182543006</v>
      </c>
      <c r="H114" s="21">
        <v>20335702.394471373</v>
      </c>
      <c r="I114" s="21">
        <v>19599197.331695903</v>
      </c>
      <c r="J114" s="21">
        <v>18766768.858466394</v>
      </c>
      <c r="K114" s="21">
        <v>17941186.628589109</v>
      </c>
      <c r="L114" s="21">
        <v>17298975.037821569</v>
      </c>
      <c r="M114" s="21">
        <v>16635107.550302498</v>
      </c>
      <c r="N114" s="21">
        <v>16050765.494603353</v>
      </c>
      <c r="O114" s="21">
        <v>15241233.778368993</v>
      </c>
      <c r="P114" s="21">
        <v>14497124.490022823</v>
      </c>
      <c r="Q114" s="21">
        <v>13847953.313111441</v>
      </c>
      <c r="R114" s="21">
        <v>13145908.344796743</v>
      </c>
      <c r="S114" s="21">
        <v>12533775.23512416</v>
      </c>
      <c r="T114" s="21">
        <v>11897737.914990462</v>
      </c>
      <c r="U114" s="21">
        <v>11482063.314265631</v>
      </c>
      <c r="V114" s="21">
        <v>11278543.4791716</v>
      </c>
      <c r="W114" s="21">
        <v>11051989.680641659</v>
      </c>
      <c r="X114" s="21">
        <v>10912425.556329977</v>
      </c>
      <c r="Y114" s="21">
        <v>10622840.945244055</v>
      </c>
      <c r="Z114" s="21">
        <v>10885293.881041113</v>
      </c>
      <c r="AA114" s="21">
        <v>10612020.375893483</v>
      </c>
    </row>
    <row r="115" spans="1:27" x14ac:dyDescent="0.15">
      <c r="A115" s="8">
        <v>2</v>
      </c>
      <c r="B115" s="9" t="s">
        <v>141</v>
      </c>
      <c r="C115" s="21">
        <v>2209777.1423901338</v>
      </c>
      <c r="D115" s="21">
        <v>2099187.694878981</v>
      </c>
      <c r="E115" s="21">
        <v>1977723.3018780749</v>
      </c>
      <c r="F115" s="21">
        <v>1875241.2183137531</v>
      </c>
      <c r="G115" s="21">
        <v>1802783.1850935947</v>
      </c>
      <c r="H115" s="21">
        <v>1727443.6694050711</v>
      </c>
      <c r="I115" s="21">
        <v>1629362.9195469713</v>
      </c>
      <c r="J115" s="21">
        <v>1529405.6032174388</v>
      </c>
      <c r="K115" s="21">
        <v>1432072.9471022654</v>
      </c>
      <c r="L115" s="21">
        <v>1347542.2717295203</v>
      </c>
      <c r="M115" s="21">
        <v>1259049.9202933621</v>
      </c>
      <c r="N115" s="21">
        <v>1185560.5183937212</v>
      </c>
      <c r="O115" s="21">
        <v>1110653.0015765631</v>
      </c>
      <c r="P115" s="21">
        <v>1046254.7334989663</v>
      </c>
      <c r="Q115" s="21">
        <v>985402.00424671161</v>
      </c>
      <c r="R115" s="21">
        <v>929212.11489930737</v>
      </c>
      <c r="S115" s="21">
        <v>870937.64269864908</v>
      </c>
      <c r="T115" s="21">
        <v>828627.43902684457</v>
      </c>
      <c r="U115" s="21">
        <v>800688.81191229785</v>
      </c>
      <c r="V115" s="21">
        <v>779710.07438270724</v>
      </c>
      <c r="W115" s="21">
        <v>745123.04790770647</v>
      </c>
      <c r="X115" s="21">
        <v>730560.88846176746</v>
      </c>
      <c r="Y115" s="21">
        <v>693278.35647152853</v>
      </c>
      <c r="Z115" s="21">
        <v>664372.86417473305</v>
      </c>
      <c r="AA115" s="21">
        <v>659099.42885514582</v>
      </c>
    </row>
    <row r="116" spans="1:27" x14ac:dyDescent="0.15">
      <c r="A116" s="8">
        <v>3</v>
      </c>
      <c r="B116" s="9" t="s">
        <v>142</v>
      </c>
      <c r="C116" s="21">
        <v>599236.57962724019</v>
      </c>
      <c r="D116" s="21">
        <v>584996.32089196926</v>
      </c>
      <c r="E116" s="21">
        <v>562004.55525620235</v>
      </c>
      <c r="F116" s="21">
        <v>560161.9252114672</v>
      </c>
      <c r="G116" s="21">
        <v>529519.41250923986</v>
      </c>
      <c r="H116" s="21">
        <v>521756.26699677377</v>
      </c>
      <c r="I116" s="21">
        <v>490406.85478586197</v>
      </c>
      <c r="J116" s="21">
        <v>503691.05286021612</v>
      </c>
      <c r="K116" s="21">
        <v>514801.985346317</v>
      </c>
      <c r="L116" s="21">
        <v>505653.79923881532</v>
      </c>
      <c r="M116" s="21">
        <v>514745.32056505803</v>
      </c>
      <c r="N116" s="21">
        <v>507456.52758616593</v>
      </c>
      <c r="O116" s="21">
        <v>483891.06331803498</v>
      </c>
      <c r="P116" s="21">
        <v>471930.20246207441</v>
      </c>
      <c r="Q116" s="21">
        <v>454279.10840868548</v>
      </c>
      <c r="R116" s="21">
        <v>436389.3797373001</v>
      </c>
      <c r="S116" s="21">
        <v>419985.92369703692</v>
      </c>
      <c r="T116" s="21">
        <v>399794.83413987723</v>
      </c>
      <c r="U116" s="21">
        <v>389486.52573966893</v>
      </c>
      <c r="V116" s="21">
        <v>383304.92182241264</v>
      </c>
      <c r="W116" s="21">
        <v>366185.53330628236</v>
      </c>
      <c r="X116" s="21">
        <v>363147.98037493508</v>
      </c>
      <c r="Y116" s="21">
        <v>355109.18045386416</v>
      </c>
      <c r="Z116" s="21">
        <v>359822.01259322686</v>
      </c>
      <c r="AA116" s="21">
        <v>376514.84496204479</v>
      </c>
    </row>
    <row r="117" spans="1:27" x14ac:dyDescent="0.15">
      <c r="A117" s="8">
        <v>4</v>
      </c>
      <c r="B117" s="11" t="s">
        <v>143</v>
      </c>
      <c r="C117" s="21">
        <v>3105337.2357639782</v>
      </c>
      <c r="D117" s="21">
        <v>3269969.9785462418</v>
      </c>
      <c r="E117" s="21">
        <v>3301885.3184589385</v>
      </c>
      <c r="F117" s="21">
        <v>3320756.4107922413</v>
      </c>
      <c r="G117" s="21">
        <v>3186780.3653841401</v>
      </c>
      <c r="H117" s="21">
        <v>2947508.9240553537</v>
      </c>
      <c r="I117" s="21">
        <v>2903511.592106991</v>
      </c>
      <c r="J117" s="21">
        <v>2887936.1669049901</v>
      </c>
      <c r="K117" s="21">
        <v>2765429.653863179</v>
      </c>
      <c r="L117" s="21">
        <v>2562318.5352358622</v>
      </c>
      <c r="M117" s="21">
        <v>2486715.3772005234</v>
      </c>
      <c r="N117" s="21">
        <v>2393258.3948934251</v>
      </c>
      <c r="O117" s="21">
        <v>2265288.2926298054</v>
      </c>
      <c r="P117" s="21">
        <v>2112824.1913762018</v>
      </c>
      <c r="Q117" s="21">
        <v>1997343.7975589775</v>
      </c>
      <c r="R117" s="21">
        <v>1892379.5650449949</v>
      </c>
      <c r="S117" s="21">
        <v>1810961.4193469761</v>
      </c>
      <c r="T117" s="21">
        <v>1731229.6705485829</v>
      </c>
      <c r="U117" s="21">
        <v>1692097.986435741</v>
      </c>
      <c r="V117" s="21">
        <v>1665896.0441786095</v>
      </c>
      <c r="W117" s="21">
        <v>1581858.1790908098</v>
      </c>
      <c r="X117" s="21">
        <v>1565490.3063871826</v>
      </c>
      <c r="Y117" s="21">
        <v>1523907.1611188196</v>
      </c>
      <c r="Z117" s="21">
        <v>1543683.0801332972</v>
      </c>
      <c r="AA117" s="21">
        <v>1624226.8296659475</v>
      </c>
    </row>
    <row r="118" spans="1:27" x14ac:dyDescent="0.15">
      <c r="A118" s="8">
        <v>5</v>
      </c>
      <c r="B118" s="11" t="s">
        <v>144</v>
      </c>
      <c r="C118" s="21">
        <v>3328250</v>
      </c>
      <c r="D118" s="21">
        <v>3301407.6527730608</v>
      </c>
      <c r="E118" s="21">
        <v>3210454.0576383593</v>
      </c>
      <c r="F118" s="21">
        <v>3127691.8443699428</v>
      </c>
      <c r="G118" s="21">
        <v>3056493.1492225467</v>
      </c>
      <c r="H118" s="21">
        <v>2956949.2562534669</v>
      </c>
      <c r="I118" s="21">
        <v>2899229.1831322848</v>
      </c>
      <c r="J118" s="21">
        <v>2823377.421879082</v>
      </c>
      <c r="K118" s="21">
        <v>2786662.7234968198</v>
      </c>
      <c r="L118" s="21">
        <v>2694814.3041442619</v>
      </c>
      <c r="M118" s="21">
        <v>2607582.6022754856</v>
      </c>
      <c r="N118" s="21">
        <v>2534621.832136346</v>
      </c>
      <c r="O118" s="21">
        <v>2467754.783841264</v>
      </c>
      <c r="P118" s="21">
        <v>2444754.889828396</v>
      </c>
      <c r="Q118" s="21">
        <v>2438432.6013734136</v>
      </c>
      <c r="R118" s="21">
        <v>2403026.7942853505</v>
      </c>
      <c r="S118" s="21">
        <v>2349245.9517649156</v>
      </c>
      <c r="T118" s="21">
        <v>2312000.7727450025</v>
      </c>
      <c r="U118" s="21">
        <v>2275725.2222978533</v>
      </c>
      <c r="V118" s="21">
        <v>2317484.6784742675</v>
      </c>
      <c r="W118" s="21">
        <v>2380369.485651908</v>
      </c>
      <c r="X118" s="21">
        <v>2440894.5754373502</v>
      </c>
      <c r="Y118" s="21">
        <v>2477668.4498086064</v>
      </c>
      <c r="Z118" s="21">
        <v>2576474.2733521974</v>
      </c>
      <c r="AA118" s="21">
        <v>2560726.7680010716</v>
      </c>
    </row>
    <row r="119" spans="1:27" x14ac:dyDescent="0.15">
      <c r="A119" s="8">
        <v>6</v>
      </c>
      <c r="B119" s="11" t="s">
        <v>145</v>
      </c>
      <c r="C119" s="21">
        <v>1900983.4080412723</v>
      </c>
      <c r="D119" s="21">
        <v>1958346.5222889055</v>
      </c>
      <c r="E119" s="21">
        <v>1993537.4343333619</v>
      </c>
      <c r="F119" s="21">
        <v>2023293.3216612621</v>
      </c>
      <c r="G119" s="21">
        <v>2077025.0205225775</v>
      </c>
      <c r="H119" s="21">
        <v>2139013.1668860083</v>
      </c>
      <c r="I119" s="21">
        <v>2206925.965595522</v>
      </c>
      <c r="J119" s="21">
        <v>2298349.5238906178</v>
      </c>
      <c r="K119" s="21">
        <v>2360548.214205828</v>
      </c>
      <c r="L119" s="21">
        <v>2385999.7362063215</v>
      </c>
      <c r="M119" s="21">
        <v>2411221.9112870437</v>
      </c>
      <c r="N119" s="21">
        <v>2440704.7368528442</v>
      </c>
      <c r="O119" s="21">
        <v>2543076.5810347507</v>
      </c>
      <c r="P119" s="21">
        <v>2605720.6429425823</v>
      </c>
      <c r="Q119" s="21">
        <v>2571566.0094980802</v>
      </c>
      <c r="R119" s="21">
        <v>2542083.1198392543</v>
      </c>
      <c r="S119" s="21">
        <v>2525495.8801333043</v>
      </c>
      <c r="T119" s="21">
        <v>2553279.8714489695</v>
      </c>
      <c r="U119" s="21">
        <v>2573847.8105079047</v>
      </c>
      <c r="V119" s="21">
        <v>2601236.7300253417</v>
      </c>
      <c r="W119" s="21">
        <v>2628394.7458615322</v>
      </c>
      <c r="X119" s="21">
        <v>2692396.8038861449</v>
      </c>
      <c r="Y119" s="21">
        <v>2774577.2043196354</v>
      </c>
      <c r="Z119" s="21">
        <v>2881260.3247719975</v>
      </c>
      <c r="AA119" s="21">
        <v>2993919.9758436978</v>
      </c>
    </row>
    <row r="120" spans="1:27" x14ac:dyDescent="0.15">
      <c r="A120" s="8">
        <v>7</v>
      </c>
      <c r="B120" s="11" t="s">
        <v>146</v>
      </c>
      <c r="C120" s="21">
        <v>731634.19118513144</v>
      </c>
      <c r="D120" s="21">
        <v>784437.59392436093</v>
      </c>
      <c r="E120" s="21">
        <v>815083.91572533001</v>
      </c>
      <c r="F120" s="21">
        <v>852840.77861652733</v>
      </c>
      <c r="G120" s="21">
        <v>863979.55882967159</v>
      </c>
      <c r="H120" s="21">
        <v>866068.04997817858</v>
      </c>
      <c r="I120" s="21">
        <v>867635.43614425184</v>
      </c>
      <c r="J120" s="21">
        <v>863170.93756127241</v>
      </c>
      <c r="K120" s="21">
        <v>852478.25244054373</v>
      </c>
      <c r="L120" s="21">
        <v>842034.21128095943</v>
      </c>
      <c r="M120" s="21">
        <v>848249.65757636016</v>
      </c>
      <c r="N120" s="21">
        <v>876101.56058224081</v>
      </c>
      <c r="O120" s="21">
        <v>888717.82840837538</v>
      </c>
      <c r="P120" s="21">
        <v>911687.95766490698</v>
      </c>
      <c r="Q120" s="21">
        <v>904194.83038783178</v>
      </c>
      <c r="R120" s="21">
        <v>892922.54090520437</v>
      </c>
      <c r="S120" s="21">
        <v>886824.69423616992</v>
      </c>
      <c r="T120" s="21">
        <v>898858.29327189084</v>
      </c>
      <c r="U120" s="21">
        <v>919425.23942599248</v>
      </c>
      <c r="V120" s="21">
        <v>936622.61472129577</v>
      </c>
      <c r="W120" s="21">
        <v>952479.13664192555</v>
      </c>
      <c r="X120" s="21">
        <v>962423.42947895487</v>
      </c>
      <c r="Y120" s="21">
        <v>1002646.4589356441</v>
      </c>
      <c r="Z120" s="21">
        <v>1039604.3901658284</v>
      </c>
      <c r="AA120" s="21">
        <v>1067862.9641487992</v>
      </c>
    </row>
    <row r="121" spans="1:27" x14ac:dyDescent="0.15">
      <c r="A121" s="8">
        <v>8</v>
      </c>
      <c r="B121" s="11" t="s">
        <v>147</v>
      </c>
      <c r="C121" s="21">
        <v>77372.75032050458</v>
      </c>
      <c r="D121" s="21">
        <v>97733.910840449593</v>
      </c>
      <c r="E121" s="21">
        <v>121406.33258695516</v>
      </c>
      <c r="F121" s="21">
        <v>137654.60833745249</v>
      </c>
      <c r="G121" s="21">
        <v>149376.93255492696</v>
      </c>
      <c r="H121" s="21">
        <v>157913.42320249116</v>
      </c>
      <c r="I121" s="21">
        <v>171090.97883641752</v>
      </c>
      <c r="J121" s="21">
        <v>178845.95258462691</v>
      </c>
      <c r="K121" s="21">
        <v>194233.26771530605</v>
      </c>
      <c r="L121" s="21">
        <v>202640.89125151534</v>
      </c>
      <c r="M121" s="21">
        <v>205046.21744587107</v>
      </c>
      <c r="N121" s="21">
        <v>213685.96082599615</v>
      </c>
      <c r="O121" s="21">
        <v>228084.31741001885</v>
      </c>
      <c r="P121" s="21">
        <v>229465.16131972749</v>
      </c>
      <c r="Q121" s="21">
        <v>229769.62481708836</v>
      </c>
      <c r="R121" s="21">
        <v>225053.282639165</v>
      </c>
      <c r="S121" s="21">
        <v>226051.16048232562</v>
      </c>
      <c r="T121" s="21">
        <v>236025.73479558789</v>
      </c>
      <c r="U121" s="21">
        <v>243553.79995447735</v>
      </c>
      <c r="V121" s="21">
        <v>242034.84899283544</v>
      </c>
      <c r="W121" s="21">
        <v>239443.59582467319</v>
      </c>
      <c r="X121" s="21">
        <v>238533.71197257427</v>
      </c>
      <c r="Y121" s="21">
        <v>244047.20437466566</v>
      </c>
      <c r="Z121" s="21">
        <v>248187.25645805412</v>
      </c>
      <c r="AA121" s="21">
        <v>255296.10702187134</v>
      </c>
    </row>
    <row r="122" spans="1:27" x14ac:dyDescent="0.15">
      <c r="A122" s="8">
        <v>9</v>
      </c>
      <c r="B122" s="11" t="s">
        <v>148</v>
      </c>
      <c r="C122" s="21">
        <v>10099692.024817606</v>
      </c>
      <c r="D122" s="21">
        <v>9799892.0457724798</v>
      </c>
      <c r="E122" s="21">
        <v>9574448.8364033941</v>
      </c>
      <c r="F122" s="21">
        <v>9394164.594141759</v>
      </c>
      <c r="G122" s="21">
        <v>9261097.7494402621</v>
      </c>
      <c r="H122" s="21">
        <v>9107808.0004078895</v>
      </c>
      <c r="I122" s="21">
        <v>9033030.205552673</v>
      </c>
      <c r="J122" s="21">
        <v>8974704.9998385236</v>
      </c>
      <c r="K122" s="21">
        <v>8987258.8219384272</v>
      </c>
      <c r="L122" s="21">
        <v>8964075.7528178561</v>
      </c>
      <c r="M122" s="21">
        <v>8991546.3764355313</v>
      </c>
      <c r="N122" s="21">
        <v>9010910.3185495194</v>
      </c>
      <c r="O122" s="21">
        <v>9178828.2979625557</v>
      </c>
      <c r="P122" s="21">
        <v>9312167.7133390103</v>
      </c>
      <c r="Q122" s="21">
        <v>9189597.6359619536</v>
      </c>
      <c r="R122" s="21">
        <v>9082634.7441634126</v>
      </c>
      <c r="S122" s="21">
        <v>8978430.7895156574</v>
      </c>
      <c r="T122" s="21">
        <v>9038475.0929032266</v>
      </c>
      <c r="U122" s="21">
        <v>9052206.4770517163</v>
      </c>
      <c r="V122" s="21">
        <v>8998607.2772907335</v>
      </c>
      <c r="W122" s="21">
        <v>9008290.9584355261</v>
      </c>
      <c r="X122" s="21">
        <v>8998384.5624881964</v>
      </c>
      <c r="Y122" s="21">
        <v>9192316.042438129</v>
      </c>
      <c r="Z122" s="21">
        <v>9470298.8578591179</v>
      </c>
      <c r="AA122" s="21">
        <v>9752792.2456804309</v>
      </c>
    </row>
    <row r="123" spans="1:27" x14ac:dyDescent="0.15">
      <c r="A123" s="8">
        <v>10</v>
      </c>
      <c r="B123" s="11" t="s">
        <v>149</v>
      </c>
      <c r="C123" s="21">
        <v>1372112.6325370071</v>
      </c>
      <c r="D123" s="21">
        <v>1832496.2679388099</v>
      </c>
      <c r="E123" s="21">
        <v>2190797.2927453592</v>
      </c>
      <c r="F123" s="21">
        <v>2731067.0659728805</v>
      </c>
      <c r="G123" s="21">
        <v>3253537.1871581445</v>
      </c>
      <c r="H123" s="21">
        <v>3546777.1064207344</v>
      </c>
      <c r="I123" s="21">
        <v>3793503.3314470011</v>
      </c>
      <c r="J123" s="21">
        <v>3924031.0271140421</v>
      </c>
      <c r="K123" s="21">
        <v>4058808.2844357332</v>
      </c>
      <c r="L123" s="21">
        <v>4108081.9611096876</v>
      </c>
      <c r="M123" s="21">
        <v>4087043.1410928424</v>
      </c>
      <c r="N123" s="21">
        <v>4198978.6092929589</v>
      </c>
      <c r="O123" s="21">
        <v>4251429.6730989777</v>
      </c>
      <c r="P123" s="21">
        <v>4340194.3441593423</v>
      </c>
      <c r="Q123" s="21">
        <v>4302832.3723149011</v>
      </c>
      <c r="R123" s="21">
        <v>4231053.3714429475</v>
      </c>
      <c r="S123" s="21">
        <v>4172439.7792033758</v>
      </c>
      <c r="T123" s="21">
        <v>4248914.2059754683</v>
      </c>
      <c r="U123" s="21">
        <v>4294250.6257376587</v>
      </c>
      <c r="V123" s="21">
        <v>4210530.0642652363</v>
      </c>
      <c r="W123" s="21">
        <v>4194011.1295833602</v>
      </c>
      <c r="X123" s="21">
        <v>4155535.1703379094</v>
      </c>
      <c r="Y123" s="21">
        <v>4117691.2663824297</v>
      </c>
      <c r="Z123" s="21">
        <v>4165118.4789070347</v>
      </c>
      <c r="AA123" s="21">
        <v>4159245.1225701808</v>
      </c>
    </row>
    <row r="124" spans="1:27" x14ac:dyDescent="0.15">
      <c r="A124" s="8">
        <v>11</v>
      </c>
      <c r="B124" s="11" t="s">
        <v>150</v>
      </c>
      <c r="C124" s="21">
        <v>312060.98407839908</v>
      </c>
      <c r="D124" s="21">
        <v>321480.79271006247</v>
      </c>
      <c r="E124" s="21">
        <v>334250.94016719377</v>
      </c>
      <c r="F124" s="21">
        <v>339465.43827247166</v>
      </c>
      <c r="G124" s="21">
        <v>367159.78766102565</v>
      </c>
      <c r="H124" s="21">
        <v>373929.80954656081</v>
      </c>
      <c r="I124" s="21">
        <v>382253.52311240725</v>
      </c>
      <c r="J124" s="21">
        <v>382515.20028885081</v>
      </c>
      <c r="K124" s="21">
        <v>364664.22289106529</v>
      </c>
      <c r="L124" s="21">
        <v>353768.59490060271</v>
      </c>
      <c r="M124" s="21">
        <v>363987.53984879184</v>
      </c>
      <c r="N124" s="21">
        <v>428063.69115122303</v>
      </c>
      <c r="O124" s="21">
        <v>420452.44882385724</v>
      </c>
      <c r="P124" s="21">
        <v>387143.29078320437</v>
      </c>
      <c r="Q124" s="21">
        <v>364422.96675584646</v>
      </c>
      <c r="R124" s="21">
        <v>361852.1545799126</v>
      </c>
      <c r="S124" s="21">
        <v>351028.70949983067</v>
      </c>
      <c r="T124" s="21">
        <v>349204.17031378008</v>
      </c>
      <c r="U124" s="21">
        <v>357554.87322338077</v>
      </c>
      <c r="V124" s="21">
        <v>345653.63739841082</v>
      </c>
      <c r="W124" s="21">
        <v>357557.11933856551</v>
      </c>
      <c r="X124" s="21">
        <v>362654.32028237428</v>
      </c>
      <c r="Y124" s="21">
        <v>390490.46993279428</v>
      </c>
      <c r="Z124" s="21">
        <v>438249.24132169771</v>
      </c>
      <c r="AA124" s="21">
        <v>475226.25282169099</v>
      </c>
    </row>
    <row r="125" spans="1:27" x14ac:dyDescent="0.15">
      <c r="A125" s="8">
        <v>12</v>
      </c>
      <c r="B125" s="11" t="s">
        <v>151</v>
      </c>
      <c r="C125" s="21">
        <v>1533344.0090200815</v>
      </c>
      <c r="D125" s="21">
        <v>1498860.6704013858</v>
      </c>
      <c r="E125" s="21">
        <v>1562372.2286301304</v>
      </c>
      <c r="F125" s="21">
        <v>1519841.607423011</v>
      </c>
      <c r="G125" s="21">
        <v>1496185.5248576605</v>
      </c>
      <c r="H125" s="21">
        <v>1493761.255531885</v>
      </c>
      <c r="I125" s="21">
        <v>1529423.8620293031</v>
      </c>
      <c r="J125" s="21">
        <v>1660272.3909983535</v>
      </c>
      <c r="K125" s="21">
        <v>1694698.6153262779</v>
      </c>
      <c r="L125" s="21">
        <v>1692176.0902863657</v>
      </c>
      <c r="M125" s="21">
        <v>1715832.5313880879</v>
      </c>
      <c r="N125" s="21">
        <v>1779184.8326643312</v>
      </c>
      <c r="O125" s="21">
        <v>1733257.3277846142</v>
      </c>
      <c r="P125" s="21">
        <v>1747403.6888314637</v>
      </c>
      <c r="Q125" s="21">
        <v>1774483.075390334</v>
      </c>
      <c r="R125" s="21">
        <v>1777192.9510373659</v>
      </c>
      <c r="S125" s="21">
        <v>1797729.1621620138</v>
      </c>
      <c r="T125" s="21">
        <v>1800881.388504894</v>
      </c>
      <c r="U125" s="21">
        <v>1764714.6656538665</v>
      </c>
      <c r="V125" s="21">
        <v>1751833.1723857981</v>
      </c>
      <c r="W125" s="21">
        <v>1770281.6833493831</v>
      </c>
      <c r="X125" s="21">
        <v>1769308.7444273578</v>
      </c>
      <c r="Y125" s="21">
        <v>1709345.1736825781</v>
      </c>
      <c r="Z125" s="21">
        <v>1664849.65564738</v>
      </c>
      <c r="AA125" s="21">
        <v>1655797.7583484417</v>
      </c>
    </row>
    <row r="126" spans="1:27" x14ac:dyDescent="0.15">
      <c r="A126" s="8">
        <v>13</v>
      </c>
      <c r="B126" s="11" t="s">
        <v>152</v>
      </c>
      <c r="C126" s="21">
        <v>7278655.4736935906</v>
      </c>
      <c r="D126" s="21">
        <v>6977528.859321014</v>
      </c>
      <c r="E126" s="21">
        <v>6683811.1271858308</v>
      </c>
      <c r="F126" s="21">
        <v>6469614.0051325401</v>
      </c>
      <c r="G126" s="21">
        <v>6255403.3858354194</v>
      </c>
      <c r="H126" s="21">
        <v>5954396.2280611554</v>
      </c>
      <c r="I126" s="21">
        <v>5679505.0387640027</v>
      </c>
      <c r="J126" s="21">
        <v>5442455.5835115537</v>
      </c>
      <c r="K126" s="21">
        <v>5196414.3793655867</v>
      </c>
      <c r="L126" s="21">
        <v>4914928.5580185866</v>
      </c>
      <c r="M126" s="21">
        <v>4678766.5786300916</v>
      </c>
      <c r="N126" s="21">
        <v>4538028.0770385945</v>
      </c>
      <c r="O126" s="21">
        <v>4360985.4079422709</v>
      </c>
      <c r="P126" s="21">
        <v>4236401.9267758848</v>
      </c>
      <c r="Q126" s="21">
        <v>4115232.1934582097</v>
      </c>
      <c r="R126" s="21">
        <v>3893842.2350227963</v>
      </c>
      <c r="S126" s="21">
        <v>3705536.0104934387</v>
      </c>
      <c r="T126" s="21">
        <v>3591794.2602546662</v>
      </c>
      <c r="U126" s="21">
        <v>3450777.7915708101</v>
      </c>
      <c r="V126" s="21">
        <v>3346077.7380526578</v>
      </c>
      <c r="W126" s="21">
        <v>3250124.4352380792</v>
      </c>
      <c r="X126" s="21">
        <v>3197250.6679357123</v>
      </c>
      <c r="Y126" s="21">
        <v>3131781.4784742785</v>
      </c>
      <c r="Z126" s="21">
        <v>3068815.044934568</v>
      </c>
      <c r="AA126" s="21">
        <v>3003947.0865648342</v>
      </c>
    </row>
    <row r="127" spans="1:27" x14ac:dyDescent="0.15">
      <c r="A127" s="8">
        <v>14</v>
      </c>
      <c r="B127" s="11" t="s">
        <v>153</v>
      </c>
      <c r="C127" s="21">
        <v>1756194.5263064101</v>
      </c>
      <c r="D127" s="21">
        <v>1791259.8429219925</v>
      </c>
      <c r="E127" s="21">
        <v>1824687.2575854436</v>
      </c>
      <c r="F127" s="21">
        <v>1839702.1041709841</v>
      </c>
      <c r="G127" s="21">
        <v>1887514.1864385244</v>
      </c>
      <c r="H127" s="21">
        <v>1885397.8733716295</v>
      </c>
      <c r="I127" s="21">
        <v>1868111.9292135499</v>
      </c>
      <c r="J127" s="21">
        <v>1846170.82424579</v>
      </c>
      <c r="K127" s="21">
        <v>1855698.3732633616</v>
      </c>
      <c r="L127" s="21">
        <v>1808310.7719768905</v>
      </c>
      <c r="M127" s="21">
        <v>1751965.1437505819</v>
      </c>
      <c r="N127" s="21">
        <v>1686115.3407112965</v>
      </c>
      <c r="O127" s="21">
        <v>1625508.8418105033</v>
      </c>
      <c r="P127" s="21">
        <v>1638316.1470489502</v>
      </c>
      <c r="Q127" s="21">
        <v>1583035.6453989435</v>
      </c>
      <c r="R127" s="21">
        <v>1529641.5581148646</v>
      </c>
      <c r="S127" s="21">
        <v>1470396.3222053982</v>
      </c>
      <c r="T127" s="21">
        <v>1424618.6608007902</v>
      </c>
      <c r="U127" s="21">
        <v>1409796.8023050227</v>
      </c>
      <c r="V127" s="21">
        <v>1417842.3127455399</v>
      </c>
      <c r="W127" s="21">
        <v>1385026.3643417959</v>
      </c>
      <c r="X127" s="21">
        <v>1361286.8737539926</v>
      </c>
      <c r="Y127" s="21">
        <v>1341256.6807921033</v>
      </c>
      <c r="Z127" s="21">
        <v>1348274.6491053575</v>
      </c>
      <c r="AA127" s="21">
        <v>1358232.5925652746</v>
      </c>
    </row>
    <row r="128" spans="1:27" x14ac:dyDescent="0.15">
      <c r="A128" s="8">
        <v>15</v>
      </c>
      <c r="B128" s="11" t="s">
        <v>154</v>
      </c>
      <c r="C128" s="21">
        <v>4451659.9482334293</v>
      </c>
      <c r="D128" s="21">
        <v>4355378.5940013872</v>
      </c>
      <c r="E128" s="21">
        <v>4358569.6215069629</v>
      </c>
      <c r="F128" s="21">
        <v>4390319.7010874413</v>
      </c>
      <c r="G128" s="21">
        <v>4459617.7679503504</v>
      </c>
      <c r="H128" s="21">
        <v>4354283.1303600883</v>
      </c>
      <c r="I128" s="21">
        <v>4332893.3200016515</v>
      </c>
      <c r="J128" s="21">
        <v>4321025.4067977611</v>
      </c>
      <c r="K128" s="21">
        <v>4278640.7898777658</v>
      </c>
      <c r="L128" s="21">
        <v>4165482.9368146686</v>
      </c>
      <c r="M128" s="21">
        <v>4093684.6147988699</v>
      </c>
      <c r="N128" s="21">
        <v>4121100.4489422929</v>
      </c>
      <c r="O128" s="21">
        <v>4201162.7517653434</v>
      </c>
      <c r="P128" s="21">
        <v>4345231.8248470444</v>
      </c>
      <c r="Q128" s="21">
        <v>4390877.5389010115</v>
      </c>
      <c r="R128" s="21">
        <v>4269695.9724936485</v>
      </c>
      <c r="S128" s="21">
        <v>4083352.3432624382</v>
      </c>
      <c r="T128" s="21">
        <v>3949548.6064950195</v>
      </c>
      <c r="U128" s="21">
        <v>3815422.6943932245</v>
      </c>
      <c r="V128" s="21">
        <v>3728522.2987229484</v>
      </c>
      <c r="W128" s="21">
        <v>3695881.7774730837</v>
      </c>
      <c r="X128" s="21">
        <v>3655536.3581368057</v>
      </c>
      <c r="Y128" s="21">
        <v>3662381.467897133</v>
      </c>
      <c r="Z128" s="21">
        <v>3672687.6843944592</v>
      </c>
      <c r="AA128" s="21">
        <v>3683089.2462381586</v>
      </c>
    </row>
    <row r="129" spans="1:27" x14ac:dyDescent="0.15">
      <c r="A129" s="8">
        <v>16</v>
      </c>
      <c r="B129" s="11" t="s">
        <v>155</v>
      </c>
      <c r="C129" s="21">
        <v>2662940.0517665707</v>
      </c>
      <c r="D129" s="21">
        <v>2663570.3946695742</v>
      </c>
      <c r="E129" s="21">
        <v>2637181.2889893749</v>
      </c>
      <c r="F129" s="21">
        <v>2607803.9150650715</v>
      </c>
      <c r="G129" s="21">
        <v>2597538.7225095029</v>
      </c>
      <c r="H129" s="21">
        <v>2583039.6460508471</v>
      </c>
      <c r="I129" s="21">
        <v>2575295.7314283154</v>
      </c>
      <c r="J129" s="21">
        <v>2541758.5711200056</v>
      </c>
      <c r="K129" s="21">
        <v>2470226.5284938221</v>
      </c>
      <c r="L129" s="21">
        <v>2405359.5637913379</v>
      </c>
      <c r="M129" s="21">
        <v>2346106.5030251984</v>
      </c>
      <c r="N129" s="21">
        <v>2337886.9468988422</v>
      </c>
      <c r="O129" s="21">
        <v>2322995.3716678107</v>
      </c>
      <c r="P129" s="21">
        <v>2319960.5571571211</v>
      </c>
      <c r="Q129" s="21">
        <v>2276807.1137919682</v>
      </c>
      <c r="R129" s="21">
        <v>2213995.8322978159</v>
      </c>
      <c r="S129" s="21">
        <v>2203300.3733315649</v>
      </c>
      <c r="T129" s="21">
        <v>2175826.3082479527</v>
      </c>
      <c r="U129" s="21">
        <v>2132012.5389263751</v>
      </c>
      <c r="V129" s="21">
        <v>2110568.087499246</v>
      </c>
      <c r="W129" s="21">
        <v>2130725.1181808151</v>
      </c>
      <c r="X129" s="21">
        <v>2158410.3681796896</v>
      </c>
      <c r="Y129" s="21">
        <v>2210041.9618221116</v>
      </c>
      <c r="Z129" s="21">
        <v>2254709.5895769577</v>
      </c>
      <c r="AA129" s="21">
        <v>2281277.535605636</v>
      </c>
    </row>
    <row r="130" spans="1:27" x14ac:dyDescent="0.15">
      <c r="A130" s="8">
        <v>17</v>
      </c>
      <c r="B130" s="11" t="s">
        <v>156</v>
      </c>
      <c r="C130" s="21">
        <v>1334427.2267348412</v>
      </c>
      <c r="D130" s="21">
        <v>1341882.5960991234</v>
      </c>
      <c r="E130" s="21">
        <v>1350373.6517010501</v>
      </c>
      <c r="F130" s="21">
        <v>1364063.2930994956</v>
      </c>
      <c r="G130" s="21">
        <v>1379684.5595184946</v>
      </c>
      <c r="H130" s="21">
        <v>1399381.3825813101</v>
      </c>
      <c r="I130" s="21">
        <v>1420686.7362481358</v>
      </c>
      <c r="J130" s="21">
        <v>1418673.7662521382</v>
      </c>
      <c r="K130" s="21">
        <v>1394178.2201531909</v>
      </c>
      <c r="L130" s="21">
        <v>1441005.613580602</v>
      </c>
      <c r="M130" s="21">
        <v>1455518.1731046722</v>
      </c>
      <c r="N130" s="21">
        <v>1433823.798202082</v>
      </c>
      <c r="O130" s="21">
        <v>1389747.5038355875</v>
      </c>
      <c r="P130" s="21">
        <v>1415427.7841298659</v>
      </c>
      <c r="Q130" s="21">
        <v>1455983.1605119845</v>
      </c>
      <c r="R130" s="21">
        <v>1454295.6063901153</v>
      </c>
      <c r="S130" s="21">
        <v>1437492.4598104898</v>
      </c>
      <c r="T130" s="21">
        <v>1438857.0756473669</v>
      </c>
      <c r="U130" s="21">
        <v>1420172.7490810317</v>
      </c>
      <c r="V130" s="21">
        <v>1409132.9951052461</v>
      </c>
      <c r="W130" s="21">
        <v>1408211.6719567725</v>
      </c>
      <c r="X130" s="21">
        <v>1405775.0669390252</v>
      </c>
      <c r="Y130" s="21">
        <v>1401043.3189206414</v>
      </c>
      <c r="Z130" s="21">
        <v>1394857.5792255567</v>
      </c>
      <c r="AA130" s="21">
        <v>1408125.9278255845</v>
      </c>
    </row>
    <row r="131" spans="1:27" x14ac:dyDescent="0.15">
      <c r="A131" s="8">
        <v>18</v>
      </c>
      <c r="B131" s="11" t="s">
        <v>157</v>
      </c>
      <c r="C131" s="21">
        <v>2152441.224352058</v>
      </c>
      <c r="D131" s="21">
        <v>2133708.2270741947</v>
      </c>
      <c r="E131" s="21">
        <v>2139625.1451579751</v>
      </c>
      <c r="F131" s="21">
        <v>2137009.9443599773</v>
      </c>
      <c r="G131" s="21">
        <v>2156656.6324367155</v>
      </c>
      <c r="H131" s="21">
        <v>2110192.4709994849</v>
      </c>
      <c r="I131" s="21">
        <v>2122363.4157399302</v>
      </c>
      <c r="J131" s="21">
        <v>2110263.3700495418</v>
      </c>
      <c r="K131" s="21">
        <v>2085551.2157200186</v>
      </c>
      <c r="L131" s="21">
        <v>2039961.8499192947</v>
      </c>
      <c r="M131" s="21">
        <v>2028655.2536107192</v>
      </c>
      <c r="N131" s="21">
        <v>2051753.4577039625</v>
      </c>
      <c r="O131" s="21">
        <v>2016282.7188325273</v>
      </c>
      <c r="P131" s="21">
        <v>2025153.9559225088</v>
      </c>
      <c r="Q131" s="21">
        <v>2034977.0212980006</v>
      </c>
      <c r="R131" s="21">
        <v>2002106.9605309942</v>
      </c>
      <c r="S131" s="21">
        <v>1943133.5662436902</v>
      </c>
      <c r="T131" s="21">
        <v>1978066.7258833675</v>
      </c>
      <c r="U131" s="21">
        <v>1952815.5135742747</v>
      </c>
      <c r="V131" s="21">
        <v>1904784.2605502554</v>
      </c>
      <c r="W131" s="21">
        <v>1871418.8442481533</v>
      </c>
      <c r="X131" s="21">
        <v>1842435.1278961699</v>
      </c>
      <c r="Y131" s="21">
        <v>1806943.6254719819</v>
      </c>
      <c r="Z131" s="21">
        <v>1841231.8989948917</v>
      </c>
      <c r="AA131" s="21">
        <v>1893904.9360936431</v>
      </c>
    </row>
    <row r="132" spans="1:27" x14ac:dyDescent="0.15">
      <c r="A132" s="8">
        <v>19</v>
      </c>
      <c r="B132" s="11" t="s">
        <v>158</v>
      </c>
      <c r="C132" s="21">
        <v>1542507.2517808483</v>
      </c>
      <c r="D132" s="21">
        <v>1433235.0308069964</v>
      </c>
      <c r="E132" s="21">
        <v>1343917.0728970699</v>
      </c>
      <c r="F132" s="21">
        <v>1295944.575287546</v>
      </c>
      <c r="G132" s="21">
        <v>1321670.8232686887</v>
      </c>
      <c r="H132" s="21">
        <v>1399967.6346066671</v>
      </c>
      <c r="I132" s="21">
        <v>1351250.7534279893</v>
      </c>
      <c r="J132" s="21">
        <v>1373064.0629913935</v>
      </c>
      <c r="K132" s="21">
        <v>1376470.005464314</v>
      </c>
      <c r="L132" s="21">
        <v>1423448.4797495313</v>
      </c>
      <c r="M132" s="21">
        <v>1421759.4270143458</v>
      </c>
      <c r="N132" s="21">
        <v>1435234.5809437633</v>
      </c>
      <c r="O132" s="21">
        <v>1597098.38255754</v>
      </c>
      <c r="P132" s="21">
        <v>1616920.1887668518</v>
      </c>
      <c r="Q132" s="21">
        <v>1717870.8699194207</v>
      </c>
      <c r="R132" s="21">
        <v>1646069.3331022798</v>
      </c>
      <c r="S132" s="21">
        <v>1762489.6206637134</v>
      </c>
      <c r="T132" s="21">
        <v>1706544.1842472048</v>
      </c>
      <c r="U132" s="21">
        <v>1731989.240427909</v>
      </c>
      <c r="V132" s="21">
        <v>1713742.2916857956</v>
      </c>
      <c r="W132" s="21">
        <v>1698614.3867602395</v>
      </c>
      <c r="X132" s="21">
        <v>1700113.7084251568</v>
      </c>
      <c r="Y132" s="21">
        <v>1727467.6222591472</v>
      </c>
      <c r="Z132" s="21">
        <v>1714344.0703628226</v>
      </c>
      <c r="AA132" s="21">
        <v>1783218.7453064926</v>
      </c>
    </row>
    <row r="133" spans="1:27" x14ac:dyDescent="0.15">
      <c r="A133" s="8">
        <v>20</v>
      </c>
      <c r="B133" s="11" t="s">
        <v>159</v>
      </c>
      <c r="C133" s="21">
        <v>9149216.5324246679</v>
      </c>
      <c r="D133" s="21">
        <v>9504955.0007834062</v>
      </c>
      <c r="E133" s="21">
        <v>9812616.1855164785</v>
      </c>
      <c r="F133" s="21">
        <v>10245608.425490554</v>
      </c>
      <c r="G133" s="21">
        <v>10599390.470261244</v>
      </c>
      <c r="H133" s="21">
        <v>10655609.221007451</v>
      </c>
      <c r="I133" s="21">
        <v>10879852.861456554</v>
      </c>
      <c r="J133" s="21">
        <v>11033991.565720765</v>
      </c>
      <c r="K133" s="21">
        <v>11186760.1251934</v>
      </c>
      <c r="L133" s="21">
        <v>11115934.62294887</v>
      </c>
      <c r="M133" s="21">
        <v>10975344.169696786</v>
      </c>
      <c r="N133" s="21">
        <v>11153447.805596314</v>
      </c>
      <c r="O133" s="21">
        <v>11106086.43743179</v>
      </c>
      <c r="P133" s="21">
        <v>11231806.174488327</v>
      </c>
      <c r="Q133" s="21">
        <v>11692753.906331826</v>
      </c>
      <c r="R133" s="21">
        <v>11933509.521365633</v>
      </c>
      <c r="S133" s="21">
        <v>11938428.019692017</v>
      </c>
      <c r="T133" s="21">
        <v>11905784.690625902</v>
      </c>
      <c r="U133" s="21">
        <v>11809993.647419153</v>
      </c>
      <c r="V133" s="21">
        <v>11603035.737039184</v>
      </c>
      <c r="W133" s="21">
        <v>11423967.182286097</v>
      </c>
      <c r="X133" s="21">
        <v>11304738.091528839</v>
      </c>
      <c r="Y133" s="21">
        <v>11126491.288415166</v>
      </c>
      <c r="Z133" s="21">
        <v>10984519.571273992</v>
      </c>
      <c r="AA133" s="21">
        <v>11023803.930009769</v>
      </c>
    </row>
    <row r="134" spans="1:27" x14ac:dyDescent="0.15">
      <c r="A134" s="8">
        <v>21</v>
      </c>
      <c r="B134" s="11" t="s">
        <v>160</v>
      </c>
      <c r="C134" s="21">
        <v>9070072.6162402648</v>
      </c>
      <c r="D134" s="21">
        <v>9186819.0236162562</v>
      </c>
      <c r="E134" s="21">
        <v>9133705.3820223864</v>
      </c>
      <c r="F134" s="21">
        <v>8974439.3490736689</v>
      </c>
      <c r="G134" s="21">
        <v>8792284.4624170717</v>
      </c>
      <c r="H134" s="21">
        <v>8369250.9585685181</v>
      </c>
      <c r="I134" s="21">
        <v>8362233.4024998695</v>
      </c>
      <c r="J134" s="21">
        <v>8145279.6525305454</v>
      </c>
      <c r="K134" s="21">
        <v>8510129.663539879</v>
      </c>
      <c r="L134" s="21">
        <v>8666947.7132859994</v>
      </c>
      <c r="M134" s="21">
        <v>8748439.246190045</v>
      </c>
      <c r="N134" s="21">
        <v>8499834.5444807503</v>
      </c>
      <c r="O134" s="21">
        <v>8450567.4123749342</v>
      </c>
      <c r="P134" s="21">
        <v>8819371.7713902071</v>
      </c>
      <c r="Q134" s="21">
        <v>9112927.1967231706</v>
      </c>
      <c r="R134" s="21">
        <v>9514834.64609975</v>
      </c>
      <c r="S134" s="21">
        <v>9767202.8943861369</v>
      </c>
      <c r="T134" s="21">
        <v>10138988.910303002</v>
      </c>
      <c r="U134" s="21">
        <v>10886841.329533812</v>
      </c>
      <c r="V134" s="21">
        <v>11617376.547591211</v>
      </c>
      <c r="W134" s="21">
        <v>12206720.990198273</v>
      </c>
      <c r="X134" s="21">
        <v>12637892.226672223</v>
      </c>
      <c r="Y134" s="21">
        <v>13376581.121879993</v>
      </c>
      <c r="Z134" s="21">
        <v>13955644.473582691</v>
      </c>
      <c r="AA134" s="21">
        <v>14472292.926280709</v>
      </c>
    </row>
    <row r="135" spans="1:27" x14ac:dyDescent="0.15">
      <c r="A135" s="8">
        <v>22</v>
      </c>
      <c r="B135" s="11" t="s">
        <v>161</v>
      </c>
      <c r="C135" s="21">
        <v>9504585.1484673284</v>
      </c>
      <c r="D135" s="21">
        <v>9087343.6500857007</v>
      </c>
      <c r="E135" s="21">
        <v>9001389.8982267417</v>
      </c>
      <c r="F135" s="21">
        <v>9126348.0092636459</v>
      </c>
      <c r="G135" s="21">
        <v>9372723.0955587756</v>
      </c>
      <c r="H135" s="21">
        <v>9720193.0426243022</v>
      </c>
      <c r="I135" s="21">
        <v>9718355.2641694192</v>
      </c>
      <c r="J135" s="21">
        <v>10212048.990061406</v>
      </c>
      <c r="K135" s="21">
        <v>10050829.781711841</v>
      </c>
      <c r="L135" s="21">
        <v>10199757.241835086</v>
      </c>
      <c r="M135" s="21">
        <v>10274900.184928941</v>
      </c>
      <c r="N135" s="21">
        <v>10920823.935294108</v>
      </c>
      <c r="O135" s="21">
        <v>11459122.603364568</v>
      </c>
      <c r="P135" s="21">
        <v>11552629.294435363</v>
      </c>
      <c r="Q135" s="21">
        <v>11537881.335255286</v>
      </c>
      <c r="R135" s="21">
        <v>11228343.561981484</v>
      </c>
      <c r="S135" s="21">
        <v>10987202.13572637</v>
      </c>
      <c r="T135" s="21">
        <v>10877381.526731547</v>
      </c>
      <c r="U135" s="21">
        <v>10631362.114088831</v>
      </c>
      <c r="V135" s="21">
        <v>10533329.125051528</v>
      </c>
      <c r="W135" s="21">
        <v>10568786.215471672</v>
      </c>
      <c r="X135" s="21">
        <v>10608734.259190243</v>
      </c>
      <c r="Y135" s="21">
        <v>10657588.590075308</v>
      </c>
      <c r="Z135" s="21">
        <v>10735077.788244732</v>
      </c>
      <c r="AA135" s="21">
        <v>10918953.899564553</v>
      </c>
    </row>
    <row r="136" spans="1:27" x14ac:dyDescent="0.15">
      <c r="A136" s="8">
        <v>23</v>
      </c>
      <c r="B136" s="11" t="s">
        <v>162</v>
      </c>
      <c r="C136" s="21">
        <v>5996919.950364409</v>
      </c>
      <c r="D136" s="21">
        <v>6113553.3442216059</v>
      </c>
      <c r="E136" s="21">
        <v>6134149.9389606025</v>
      </c>
      <c r="F136" s="21">
        <v>6025085.6563623147</v>
      </c>
      <c r="G136" s="21">
        <v>5964750.8761450844</v>
      </c>
      <c r="H136" s="21">
        <v>5816114.7514609192</v>
      </c>
      <c r="I136" s="21">
        <v>5621988.9913194953</v>
      </c>
      <c r="J136" s="21">
        <v>5437008.7126713051</v>
      </c>
      <c r="K136" s="21">
        <v>5334064.2168999659</v>
      </c>
      <c r="L136" s="21">
        <v>5251771.6094930079</v>
      </c>
      <c r="M136" s="21">
        <v>5205789.2730127927</v>
      </c>
      <c r="N136" s="21">
        <v>5149825.0596076073</v>
      </c>
      <c r="O136" s="21">
        <v>5184354.0813154876</v>
      </c>
      <c r="P136" s="21">
        <v>5196762.5792909889</v>
      </c>
      <c r="Q136" s="21">
        <v>5268031.0169695187</v>
      </c>
      <c r="R136" s="21">
        <v>5248208.488531216</v>
      </c>
      <c r="S136" s="21">
        <v>5135799.8796236916</v>
      </c>
      <c r="T136" s="21">
        <v>4928292.8366483618</v>
      </c>
      <c r="U136" s="21">
        <v>4801849.3783668745</v>
      </c>
      <c r="V136" s="21">
        <v>4712496.269504834</v>
      </c>
      <c r="W136" s="21">
        <v>4645853.2974960329</v>
      </c>
      <c r="X136" s="21">
        <v>4628278.9270109981</v>
      </c>
      <c r="Y136" s="21">
        <v>4552140.584187665</v>
      </c>
      <c r="Z136" s="21">
        <v>4513185.0935923252</v>
      </c>
      <c r="AA136" s="21">
        <v>4451203.2215506323</v>
      </c>
    </row>
    <row r="137" spans="1:27" x14ac:dyDescent="0.15">
      <c r="A137" s="8">
        <v>24</v>
      </c>
      <c r="B137" s="11" t="s">
        <v>163</v>
      </c>
      <c r="C137" s="21">
        <v>1106030.0496355919</v>
      </c>
      <c r="D137" s="21">
        <v>1115569.8085005214</v>
      </c>
      <c r="E137" s="21">
        <v>1112370.5858893634</v>
      </c>
      <c r="F137" s="21">
        <v>1092138.3323327061</v>
      </c>
      <c r="G137" s="21">
        <v>1084626.7277189835</v>
      </c>
      <c r="H137" s="21">
        <v>1067480.4742367896</v>
      </c>
      <c r="I137" s="21">
        <v>1042304.3045097102</v>
      </c>
      <c r="J137" s="21">
        <v>1019982.4025672585</v>
      </c>
      <c r="K137" s="21">
        <v>1004646.5501115628</v>
      </c>
      <c r="L137" s="21">
        <v>975817.25634577789</v>
      </c>
      <c r="M137" s="21">
        <v>953978.81432046113</v>
      </c>
      <c r="N137" s="21">
        <v>946205.09032357973</v>
      </c>
      <c r="O137" s="21">
        <v>954403.44101815508</v>
      </c>
      <c r="P137" s="21">
        <v>937659.80283542082</v>
      </c>
      <c r="Q137" s="21">
        <v>924151.71729075268</v>
      </c>
      <c r="R137" s="21">
        <v>908962.51572792407</v>
      </c>
      <c r="S137" s="21">
        <v>883523.38229045866</v>
      </c>
      <c r="T137" s="21">
        <v>863725.81063838664</v>
      </c>
      <c r="U137" s="21">
        <v>847601.49957490212</v>
      </c>
      <c r="V137" s="21">
        <v>834113.78558530554</v>
      </c>
      <c r="W137" s="21">
        <v>817788.92309080344</v>
      </c>
      <c r="X137" s="21">
        <v>808605.79399208003</v>
      </c>
      <c r="Y137" s="21">
        <v>794797.83421700157</v>
      </c>
      <c r="Z137" s="21">
        <v>784923.60017331282</v>
      </c>
      <c r="AA137" s="21">
        <v>765700.70168921887</v>
      </c>
    </row>
    <row r="138" spans="1:27" x14ac:dyDescent="0.15">
      <c r="A138" s="8">
        <v>25</v>
      </c>
      <c r="B138" s="11" t="s">
        <v>164</v>
      </c>
      <c r="C138" s="21">
        <v>2456259.0938672484</v>
      </c>
      <c r="D138" s="21">
        <v>2392930.194525816</v>
      </c>
      <c r="E138" s="21">
        <v>2329267.0290047084</v>
      </c>
      <c r="F138" s="21">
        <v>2293199.7896374618</v>
      </c>
      <c r="G138" s="21">
        <v>2259990.5136491507</v>
      </c>
      <c r="H138" s="21">
        <v>2189147.9086109535</v>
      </c>
      <c r="I138" s="21">
        <v>2180817.3290137039</v>
      </c>
      <c r="J138" s="21">
        <v>2224779.4539584285</v>
      </c>
      <c r="K138" s="21">
        <v>2148160.0724479598</v>
      </c>
      <c r="L138" s="21">
        <v>2129726.251690669</v>
      </c>
      <c r="M138" s="21">
        <v>2220940.1735445932</v>
      </c>
      <c r="N138" s="21">
        <v>2210778.3797811992</v>
      </c>
      <c r="O138" s="21">
        <v>2293578.5416486161</v>
      </c>
      <c r="P138" s="21">
        <v>2333846.9312248072</v>
      </c>
      <c r="Q138" s="21">
        <v>2471351.2672980004</v>
      </c>
      <c r="R138" s="21">
        <v>2524329.4583492195</v>
      </c>
      <c r="S138" s="21">
        <v>2472692.7772071678</v>
      </c>
      <c r="T138" s="21">
        <v>2398966.4718504054</v>
      </c>
      <c r="U138" s="21">
        <v>2380358.8451663363</v>
      </c>
      <c r="V138" s="21">
        <v>2309850.1816193359</v>
      </c>
      <c r="W138" s="21">
        <v>2309170.0501876022</v>
      </c>
      <c r="X138" s="21">
        <v>2265192.5111549906</v>
      </c>
      <c r="Y138" s="21">
        <v>2228705.4869457744</v>
      </c>
      <c r="Z138" s="21">
        <v>2264214.2151412256</v>
      </c>
      <c r="AA138" s="21">
        <v>2309224.1089370432</v>
      </c>
    </row>
    <row r="139" spans="1:27" x14ac:dyDescent="0.15">
      <c r="A139" s="8">
        <v>26</v>
      </c>
      <c r="B139" s="11" t="s">
        <v>165</v>
      </c>
      <c r="C139" s="21">
        <v>4022895.5686896043</v>
      </c>
      <c r="D139" s="21">
        <v>4086814.9307200811</v>
      </c>
      <c r="E139" s="21">
        <v>4170987.4804564645</v>
      </c>
      <c r="F139" s="21">
        <v>4286441.035411926</v>
      </c>
      <c r="G139" s="21">
        <v>4347911.5103426427</v>
      </c>
      <c r="H139" s="21">
        <v>4325102.8879366471</v>
      </c>
      <c r="I139" s="21">
        <v>4336240.3762431974</v>
      </c>
      <c r="J139" s="21">
        <v>4249959.1763126692</v>
      </c>
      <c r="K139" s="21">
        <v>4110210.1155418302</v>
      </c>
      <c r="L139" s="21">
        <v>3990407.8335578134</v>
      </c>
      <c r="M139" s="21">
        <v>3882917.6979487399</v>
      </c>
      <c r="N139" s="21">
        <v>3836489.7586342073</v>
      </c>
      <c r="O139" s="21">
        <v>3737866.2626332864</v>
      </c>
      <c r="P139" s="21">
        <v>3617723.5111751794</v>
      </c>
      <c r="Q139" s="21">
        <v>3533549.6895189877</v>
      </c>
      <c r="R139" s="21">
        <v>3446736.2370036393</v>
      </c>
      <c r="S139" s="21">
        <v>3323357.0411552759</v>
      </c>
      <c r="T139" s="21">
        <v>3324827.1566828182</v>
      </c>
      <c r="U139" s="21">
        <v>3224727.9043340427</v>
      </c>
      <c r="V139" s="21">
        <v>3149246.8161428566</v>
      </c>
      <c r="W139" s="21">
        <v>3114704.2053329893</v>
      </c>
      <c r="X139" s="21">
        <v>3103190.9497679658</v>
      </c>
      <c r="Y139" s="21">
        <v>3046817.6892108596</v>
      </c>
      <c r="Z139" s="21">
        <v>2993395.3547344645</v>
      </c>
      <c r="AA139" s="21">
        <v>2974350.9220217722</v>
      </c>
    </row>
    <row r="140" spans="1:27" x14ac:dyDescent="0.15">
      <c r="A140" s="8">
        <v>27</v>
      </c>
      <c r="B140" s="11" t="s">
        <v>166</v>
      </c>
      <c r="C140" s="21">
        <v>1892455.2362398563</v>
      </c>
      <c r="D140" s="21">
        <v>1737261.6405601059</v>
      </c>
      <c r="E140" s="21">
        <v>1618412.3213331094</v>
      </c>
      <c r="F140" s="21">
        <v>1510940.699909091</v>
      </c>
      <c r="G140" s="21">
        <v>1409183.0796332676</v>
      </c>
      <c r="H140" s="21">
        <v>1316183.2174680571</v>
      </c>
      <c r="I140" s="21">
        <v>1246910.8931878705</v>
      </c>
      <c r="J140" s="21">
        <v>1184372.4560781538</v>
      </c>
      <c r="K140" s="21">
        <v>1096060.0190646683</v>
      </c>
      <c r="L140" s="21">
        <v>1043832.242271764</v>
      </c>
      <c r="M140" s="21">
        <v>998261.40174046787</v>
      </c>
      <c r="N140" s="21">
        <v>970521.62829263229</v>
      </c>
      <c r="O140" s="21">
        <v>959289.2897703998</v>
      </c>
      <c r="P140" s="21">
        <v>972224.62709523807</v>
      </c>
      <c r="Q140" s="21">
        <v>1038981.3843355041</v>
      </c>
      <c r="R140" s="21">
        <v>1039283.4573294726</v>
      </c>
      <c r="S140" s="21">
        <v>1009749.0530735611</v>
      </c>
      <c r="T140" s="21">
        <v>1004999.5853127366</v>
      </c>
      <c r="U140" s="21">
        <v>995536.88292905514</v>
      </c>
      <c r="V140" s="21">
        <v>979327.91791155608</v>
      </c>
      <c r="W140" s="21">
        <v>954175.71961852093</v>
      </c>
      <c r="X140" s="21">
        <v>949535.12998080265</v>
      </c>
      <c r="Y140" s="21">
        <v>938904.12670413358</v>
      </c>
      <c r="Z140" s="21">
        <v>969101.85877802863</v>
      </c>
      <c r="AA140" s="21">
        <v>1022005.6144758275</v>
      </c>
    </row>
    <row r="141" spans="1:27" x14ac:dyDescent="0.15">
      <c r="A141" s="8">
        <v>28</v>
      </c>
      <c r="B141" s="11" t="s">
        <v>167</v>
      </c>
      <c r="C141" s="21">
        <v>2294190.1012032903</v>
      </c>
      <c r="D141" s="21">
        <v>2369273.669380994</v>
      </c>
      <c r="E141" s="21">
        <v>2428216.4333705693</v>
      </c>
      <c r="F141" s="21">
        <v>2499826.4050368499</v>
      </c>
      <c r="G141" s="21">
        <v>2528162.3101961697</v>
      </c>
      <c r="H141" s="21">
        <v>2502881.2851104685</v>
      </c>
      <c r="I141" s="21">
        <v>2516456.6664119991</v>
      </c>
      <c r="J141" s="21">
        <v>2521151.3735302463</v>
      </c>
      <c r="K141" s="21">
        <v>2457644.8528184248</v>
      </c>
      <c r="L141" s="21">
        <v>2406440.5927033839</v>
      </c>
      <c r="M141" s="21">
        <v>2369891.2400114522</v>
      </c>
      <c r="N141" s="21">
        <v>2359511.0541224079</v>
      </c>
      <c r="O141" s="21">
        <v>2357720.3085690537</v>
      </c>
      <c r="P141" s="21">
        <v>2398686.7508211765</v>
      </c>
      <c r="Q141" s="21">
        <v>2389073.3191941031</v>
      </c>
      <c r="R141" s="21">
        <v>2318576.5827617678</v>
      </c>
      <c r="S141" s="21">
        <v>2238253.0353000485</v>
      </c>
      <c r="T141" s="21">
        <v>2209963.5157850008</v>
      </c>
      <c r="U141" s="21">
        <v>2113477.210081351</v>
      </c>
      <c r="V141" s="21">
        <v>2023764.5437909609</v>
      </c>
      <c r="W141" s="21">
        <v>1976864.0342207775</v>
      </c>
      <c r="X141" s="21">
        <v>1962859.0865453572</v>
      </c>
      <c r="Y141" s="21">
        <v>1923962.3217138068</v>
      </c>
      <c r="Z141" s="21">
        <v>1897258.6779133526</v>
      </c>
      <c r="AA141" s="21">
        <v>1872854.8889136936</v>
      </c>
    </row>
    <row r="142" spans="1:27" x14ac:dyDescent="0.15">
      <c r="A142" s="8">
        <v>29</v>
      </c>
      <c r="B142" s="11" t="s">
        <v>168</v>
      </c>
      <c r="C142" s="21">
        <v>12975507.820653025</v>
      </c>
      <c r="D142" s="21">
        <v>12924114.671061186</v>
      </c>
      <c r="E142" s="21">
        <v>12798047.52749831</v>
      </c>
      <c r="F142" s="21">
        <v>12526184.873904234</v>
      </c>
      <c r="G142" s="21">
        <v>12311601.574668933</v>
      </c>
      <c r="H142" s="21">
        <v>12025775.723893818</v>
      </c>
      <c r="I142" s="21">
        <v>11875712.773197785</v>
      </c>
      <c r="J142" s="21">
        <v>11710853.980219627</v>
      </c>
      <c r="K142" s="21">
        <v>11520743.703043645</v>
      </c>
      <c r="L142" s="21">
        <v>11305742.168091217</v>
      </c>
      <c r="M142" s="21">
        <v>11183446.884705285</v>
      </c>
      <c r="N142" s="21">
        <v>11174118.010687798</v>
      </c>
      <c r="O142" s="21">
        <v>11234887.058474287</v>
      </c>
      <c r="P142" s="21">
        <v>11461620.19583215</v>
      </c>
      <c r="Q142" s="21">
        <v>11540574.533713795</v>
      </c>
      <c r="R142" s="21">
        <v>11580868.883429755</v>
      </c>
      <c r="S142" s="21">
        <v>11633662.526622998</v>
      </c>
      <c r="T142" s="21">
        <v>11623122.358088518</v>
      </c>
      <c r="U142" s="21">
        <v>11431668.166820042</v>
      </c>
      <c r="V142" s="21">
        <v>11164111.40735176</v>
      </c>
      <c r="W142" s="21">
        <v>10880327.096498553</v>
      </c>
      <c r="X142" s="21">
        <v>10706582.548036816</v>
      </c>
      <c r="Y142" s="21">
        <v>10583707.402142497</v>
      </c>
      <c r="Z142" s="21">
        <v>10703752.492020132</v>
      </c>
      <c r="AA142" s="21">
        <v>10685028.989338163</v>
      </c>
    </row>
    <row r="143" spans="1:27" x14ac:dyDescent="0.15">
      <c r="A143" s="8">
        <v>30</v>
      </c>
      <c r="B143" s="11" t="s">
        <v>169</v>
      </c>
      <c r="C143" s="21">
        <v>10199967.869007086</v>
      </c>
      <c r="D143" s="21">
        <v>9729650.6130144522</v>
      </c>
      <c r="E143" s="21">
        <v>9248206.0092253387</v>
      </c>
      <c r="F143" s="21">
        <v>8797320.1671883315</v>
      </c>
      <c r="G143" s="21">
        <v>8436867.3828324769</v>
      </c>
      <c r="H143" s="21">
        <v>7961316.6047330983</v>
      </c>
      <c r="I143" s="21">
        <v>7691747.6543580508</v>
      </c>
      <c r="J143" s="21">
        <v>7428399.000441595</v>
      </c>
      <c r="K143" s="21">
        <v>7012498.3685691943</v>
      </c>
      <c r="L143" s="21">
        <v>6650631.3086782135</v>
      </c>
      <c r="M143" s="21">
        <v>6333972.5153513523</v>
      </c>
      <c r="N143" s="21">
        <v>6169864.7382503916</v>
      </c>
      <c r="O143" s="21">
        <v>6054629.585170323</v>
      </c>
      <c r="P143" s="21">
        <v>5982141.6500970311</v>
      </c>
      <c r="Q143" s="21">
        <v>6024180.6161465989</v>
      </c>
      <c r="R143" s="21">
        <v>5977262.2050317051</v>
      </c>
      <c r="S143" s="21">
        <v>5848355.3627600707</v>
      </c>
      <c r="T143" s="21">
        <v>5765072.6207031654</v>
      </c>
      <c r="U143" s="21">
        <v>5662530.3223197395</v>
      </c>
      <c r="V143" s="21">
        <v>5455290.5153753953</v>
      </c>
      <c r="W143" s="21">
        <v>5347572.8339902833</v>
      </c>
      <c r="X143" s="21">
        <v>5235316.0840098979</v>
      </c>
      <c r="Y143" s="21">
        <v>5164306.2992578084</v>
      </c>
      <c r="Z143" s="21">
        <v>5142632.0187224215</v>
      </c>
      <c r="AA143" s="21">
        <v>5131291.6525465213</v>
      </c>
    </row>
    <row r="144" spans="1:27" x14ac:dyDescent="0.15">
      <c r="A144" s="8">
        <v>31</v>
      </c>
      <c r="B144" s="11" t="s">
        <v>170</v>
      </c>
      <c r="C144" s="21">
        <v>1306001.6683066022</v>
      </c>
      <c r="D144" s="21">
        <v>1394367.5191975343</v>
      </c>
      <c r="E144" s="21">
        <v>1533549.144388509</v>
      </c>
      <c r="F144" s="21">
        <v>1669494.5196564421</v>
      </c>
      <c r="G144" s="21">
        <v>1715840.1023194571</v>
      </c>
      <c r="H144" s="21">
        <v>1716964.3244463021</v>
      </c>
      <c r="I144" s="21">
        <v>1766488.387477315</v>
      </c>
      <c r="J144" s="21">
        <v>1847756.8686292747</v>
      </c>
      <c r="K144" s="21">
        <v>1887671.7517131523</v>
      </c>
      <c r="L144" s="21">
        <v>1888651.8341494338</v>
      </c>
      <c r="M144" s="21">
        <v>1856036.3984710425</v>
      </c>
      <c r="N144" s="21">
        <v>1868415.9125205139</v>
      </c>
      <c r="O144" s="21">
        <v>1864252.925483332</v>
      </c>
      <c r="P144" s="21">
        <v>1883861.2977756662</v>
      </c>
      <c r="Q144" s="21">
        <v>1931712.5877256789</v>
      </c>
      <c r="R144" s="21">
        <v>1886267.6788707762</v>
      </c>
      <c r="S144" s="21">
        <v>1950176.7280090102</v>
      </c>
      <c r="T144" s="21">
        <v>2004629.7537630035</v>
      </c>
      <c r="U144" s="21">
        <v>2051075.8730142657</v>
      </c>
      <c r="V144" s="21">
        <v>2067693.2661653054</v>
      </c>
      <c r="W144" s="21">
        <v>2139050.6704203431</v>
      </c>
      <c r="X144" s="21">
        <v>2174162.4434836465</v>
      </c>
      <c r="Y144" s="21">
        <v>2227312.6224605762</v>
      </c>
      <c r="Z144" s="21">
        <v>2295513.1947845914</v>
      </c>
      <c r="AA144" s="21">
        <v>2337305.8775081825</v>
      </c>
    </row>
    <row r="145" spans="1:27" x14ac:dyDescent="0.15">
      <c r="A145" s="8">
        <v>32</v>
      </c>
      <c r="B145" s="11" t="s">
        <v>171</v>
      </c>
      <c r="C145" s="21">
        <v>2688672.6420332878</v>
      </c>
      <c r="D145" s="21">
        <v>2948995.8593759597</v>
      </c>
      <c r="E145" s="21">
        <v>3062984.9277082807</v>
      </c>
      <c r="F145" s="21">
        <v>3198226.6495969719</v>
      </c>
      <c r="G145" s="21">
        <v>3434125.8841021527</v>
      </c>
      <c r="H145" s="21">
        <v>3712809.4271768415</v>
      </c>
      <c r="I145" s="21">
        <v>3777895.7723752442</v>
      </c>
      <c r="J145" s="21">
        <v>3987862.7143464242</v>
      </c>
      <c r="K145" s="21">
        <v>3974780.9594512167</v>
      </c>
      <c r="L145" s="21">
        <v>3891534.9294620627</v>
      </c>
      <c r="M145" s="21">
        <v>3874955.1746514551</v>
      </c>
      <c r="N145" s="21">
        <v>3913624.1392334909</v>
      </c>
      <c r="O145" s="21">
        <v>4005984.4808717603</v>
      </c>
      <c r="P145" s="21">
        <v>4107977.5008960031</v>
      </c>
      <c r="Q145" s="21">
        <v>4228153.7954575578</v>
      </c>
      <c r="R145" s="21">
        <v>4231882.1327921264</v>
      </c>
      <c r="S145" s="21">
        <v>4208097.7982738093</v>
      </c>
      <c r="T145" s="21">
        <v>4243767.0539779225</v>
      </c>
      <c r="U145" s="21">
        <v>4270897.5260790307</v>
      </c>
      <c r="V145" s="21">
        <v>4335242.8277301369</v>
      </c>
      <c r="W145" s="21">
        <v>4452689.3476315951</v>
      </c>
      <c r="X145" s="21">
        <v>4512570.9843209982</v>
      </c>
      <c r="Y145" s="21">
        <v>4605292.4407082237</v>
      </c>
      <c r="Z145" s="21">
        <v>4776825.2139880266</v>
      </c>
      <c r="AA145" s="21">
        <v>4923618.4834132511</v>
      </c>
    </row>
    <row r="146" spans="1:27" x14ac:dyDescent="0.15">
      <c r="A146" s="8">
        <v>33</v>
      </c>
      <c r="B146" s="11" t="s">
        <v>172</v>
      </c>
      <c r="C146" s="21">
        <v>3279411.5223816331</v>
      </c>
      <c r="D146" s="21">
        <v>3171000.1787285791</v>
      </c>
      <c r="E146" s="21">
        <v>3141751.6490157219</v>
      </c>
      <c r="F146" s="21">
        <v>3181887.1192696267</v>
      </c>
      <c r="G146" s="21">
        <v>3071333.1597962086</v>
      </c>
      <c r="H146" s="21">
        <v>2966134.199380321</v>
      </c>
      <c r="I146" s="21">
        <v>2908728.7114735534</v>
      </c>
      <c r="J146" s="21">
        <v>2868578.4745193589</v>
      </c>
      <c r="K146" s="21">
        <v>2759465.5919745993</v>
      </c>
      <c r="L146" s="21">
        <v>2660631.9303591647</v>
      </c>
      <c r="M146" s="21">
        <v>2602546.7823499623</v>
      </c>
      <c r="N146" s="21">
        <v>2541973.282444627</v>
      </c>
      <c r="O146" s="21">
        <v>2541470.1039950694</v>
      </c>
      <c r="P146" s="21">
        <v>2663693.4715533722</v>
      </c>
      <c r="Q146" s="21">
        <v>2660235.238750387</v>
      </c>
      <c r="R146" s="21">
        <v>2524331.9639104791</v>
      </c>
      <c r="S146" s="21">
        <v>2391293.9246561546</v>
      </c>
      <c r="T146" s="21">
        <v>2284068.2654230269</v>
      </c>
      <c r="U146" s="21">
        <v>2277900.0448124651</v>
      </c>
      <c r="V146" s="21">
        <v>2247072.4908107743</v>
      </c>
      <c r="W146" s="21">
        <v>2234691.263623538</v>
      </c>
      <c r="X146" s="21">
        <v>2242943.165278859</v>
      </c>
      <c r="Y146" s="21">
        <v>2238376.6999059687</v>
      </c>
      <c r="Z146" s="21">
        <v>2255774.1335796728</v>
      </c>
      <c r="AA146" s="21">
        <v>2253656.757416782</v>
      </c>
    </row>
    <row r="147" spans="1:27" x14ac:dyDescent="0.15">
      <c r="A147" s="8">
        <v>34</v>
      </c>
      <c r="B147" s="11" t="s">
        <v>173</v>
      </c>
      <c r="C147" s="21">
        <v>5239838.4776183674</v>
      </c>
      <c r="D147" s="21">
        <v>5081603.3019355042</v>
      </c>
      <c r="E147" s="21">
        <v>5083639.9709187476</v>
      </c>
      <c r="F147" s="21">
        <v>5101686.4633276341</v>
      </c>
      <c r="G147" s="21">
        <v>4993648.7555761253</v>
      </c>
      <c r="H147" s="21">
        <v>4831055.0010202937</v>
      </c>
      <c r="I147" s="21">
        <v>4782821.1235514497</v>
      </c>
      <c r="J147" s="21">
        <v>4682381.769541095</v>
      </c>
      <c r="K147" s="21">
        <v>4507975.1807874655</v>
      </c>
      <c r="L147" s="21">
        <v>4295893.7971824426</v>
      </c>
      <c r="M147" s="21">
        <v>4183240.947703911</v>
      </c>
      <c r="N147" s="21">
        <v>4127705.7666464634</v>
      </c>
      <c r="O147" s="21">
        <v>4170742.3571896218</v>
      </c>
      <c r="P147" s="21">
        <v>4294260.8938507428</v>
      </c>
      <c r="Q147" s="21">
        <v>4344949.4628264969</v>
      </c>
      <c r="R147" s="21">
        <v>4135463.81084903</v>
      </c>
      <c r="S147" s="21">
        <v>3932080.8441778324</v>
      </c>
      <c r="T147" s="21">
        <v>3801247.7225815044</v>
      </c>
      <c r="U147" s="21">
        <v>3787201.757179738</v>
      </c>
      <c r="V147" s="21">
        <v>3681203.5077682086</v>
      </c>
      <c r="W147" s="21">
        <v>3706758.1727659265</v>
      </c>
      <c r="X147" s="21">
        <v>3761620.3823589594</v>
      </c>
      <c r="Y147" s="21">
        <v>3789169.0439655604</v>
      </c>
      <c r="Z147" s="21">
        <v>3924930.6362673016</v>
      </c>
      <c r="AA147" s="21">
        <v>4037542.2033007247</v>
      </c>
    </row>
    <row r="148" spans="1:27" x14ac:dyDescent="0.15">
      <c r="A148" s="8">
        <v>35</v>
      </c>
      <c r="B148" s="11" t="s">
        <v>174</v>
      </c>
      <c r="C148" s="21">
        <v>4376493.636528993</v>
      </c>
      <c r="D148" s="21">
        <v>4827634.4588950463</v>
      </c>
      <c r="E148" s="21">
        <v>5186572.2375301952</v>
      </c>
      <c r="F148" s="21">
        <v>5567974.7368478514</v>
      </c>
      <c r="G148" s="21">
        <v>5925594.4761068383</v>
      </c>
      <c r="H148" s="21">
        <v>6285633.3746038042</v>
      </c>
      <c r="I148" s="21">
        <v>6591561.3044464476</v>
      </c>
      <c r="J148" s="21">
        <v>6873405.1538336556</v>
      </c>
      <c r="K148" s="21">
        <v>6968033.9868673459</v>
      </c>
      <c r="L148" s="21">
        <v>7121325.1296668733</v>
      </c>
      <c r="M148" s="21">
        <v>7473839.0503447531</v>
      </c>
      <c r="N148" s="21">
        <v>7940493.8694801908</v>
      </c>
      <c r="O148" s="21">
        <v>8119285.7174224881</v>
      </c>
      <c r="P148" s="21">
        <v>8411148.1525336932</v>
      </c>
      <c r="Q148" s="21">
        <v>8718089.2479964476</v>
      </c>
      <c r="R148" s="21">
        <v>8534190.0139214192</v>
      </c>
      <c r="S148" s="21">
        <v>8162077.1923494777</v>
      </c>
      <c r="T148" s="21">
        <v>7870031.6140866829</v>
      </c>
      <c r="U148" s="21">
        <v>7756540.0588639518</v>
      </c>
      <c r="V148" s="21">
        <v>7561408.169532082</v>
      </c>
      <c r="W148" s="21">
        <v>7421578.7346763052</v>
      </c>
      <c r="X148" s="21">
        <v>7324528.9385748645</v>
      </c>
      <c r="Y148" s="21">
        <v>7330082.6338533694</v>
      </c>
      <c r="Z148" s="21">
        <v>7229037.71528053</v>
      </c>
      <c r="AA148" s="21">
        <v>7288874.4595292164</v>
      </c>
    </row>
    <row r="149" spans="1:27" x14ac:dyDescent="0.15">
      <c r="A149" s="8">
        <v>36</v>
      </c>
      <c r="B149" s="11" t="s">
        <v>175</v>
      </c>
      <c r="C149" s="21">
        <v>5547832.8150579166</v>
      </c>
      <c r="D149" s="21">
        <v>5711633.4908934245</v>
      </c>
      <c r="E149" s="21">
        <v>5933265.4760691924</v>
      </c>
      <c r="F149" s="21">
        <v>6174491.3331520874</v>
      </c>
      <c r="G149" s="21">
        <v>6622076.0868033534</v>
      </c>
      <c r="H149" s="21">
        <v>6613235.1081521809</v>
      </c>
      <c r="I149" s="21">
        <v>6810934.6567893112</v>
      </c>
      <c r="J149" s="21">
        <v>6896020.6833264725</v>
      </c>
      <c r="K149" s="21">
        <v>6875867.5147065343</v>
      </c>
      <c r="L149" s="21">
        <v>6950785.6058400106</v>
      </c>
      <c r="M149" s="21">
        <v>7141954.7845864948</v>
      </c>
      <c r="N149" s="21">
        <v>7494775.3224710701</v>
      </c>
      <c r="O149" s="21">
        <v>7999998.8436740339</v>
      </c>
      <c r="P149" s="21">
        <v>8449279.3501772322</v>
      </c>
      <c r="Q149" s="21">
        <v>8847944.3404326346</v>
      </c>
      <c r="R149" s="21">
        <v>8738748.9264079034</v>
      </c>
      <c r="S149" s="21">
        <v>8553205.9902875163</v>
      </c>
      <c r="T149" s="21">
        <v>8396429.4982543718</v>
      </c>
      <c r="U149" s="21">
        <v>8240251.8775367094</v>
      </c>
      <c r="V149" s="21">
        <v>8033915.9421230163</v>
      </c>
      <c r="W149" s="21">
        <v>7956754.1015153024</v>
      </c>
      <c r="X149" s="21">
        <v>8126580.7430510353</v>
      </c>
      <c r="Y149" s="21">
        <v>8150109.6742494106</v>
      </c>
      <c r="Z149" s="21">
        <v>8120783.2032081978</v>
      </c>
      <c r="AA149" s="21">
        <v>8403255.3236111682</v>
      </c>
    </row>
    <row r="150" spans="1:27" x14ac:dyDescent="0.15">
      <c r="A150" s="8">
        <v>37</v>
      </c>
      <c r="B150" s="11" t="s">
        <v>176</v>
      </c>
      <c r="C150" s="21">
        <v>2983052.0831990577</v>
      </c>
      <c r="D150" s="21">
        <v>2709838.4126795279</v>
      </c>
      <c r="E150" s="21">
        <v>2480640.551270132</v>
      </c>
      <c r="F150" s="21">
        <v>2313443.9470187016</v>
      </c>
      <c r="G150" s="21">
        <v>2226339.6481394619</v>
      </c>
      <c r="H150" s="21">
        <v>2131239.7709691487</v>
      </c>
      <c r="I150" s="21">
        <v>2054879.3210695044</v>
      </c>
      <c r="J150" s="21">
        <v>1956222.4202983952</v>
      </c>
      <c r="K150" s="21">
        <v>1920325.3140297779</v>
      </c>
      <c r="L150" s="21">
        <v>1862401.594961772</v>
      </c>
      <c r="M150" s="21">
        <v>1833299.3094887752</v>
      </c>
      <c r="N150" s="21">
        <v>1887396.9392228455</v>
      </c>
      <c r="O150" s="21">
        <v>1928460.8568759528</v>
      </c>
      <c r="P150" s="21">
        <v>2184530.2329076747</v>
      </c>
      <c r="Q150" s="21">
        <v>2460178.0415579895</v>
      </c>
      <c r="R150" s="21">
        <v>2637516.6652144319</v>
      </c>
      <c r="S150" s="21">
        <v>2729159.7330899206</v>
      </c>
      <c r="T150" s="21">
        <v>3061329.1624316992</v>
      </c>
      <c r="U150" s="21">
        <v>3365052.0308047296</v>
      </c>
      <c r="V150" s="21">
        <v>3694147.9878238803</v>
      </c>
      <c r="W150" s="21">
        <v>4218408.6184506938</v>
      </c>
      <c r="X150" s="21">
        <v>4778794.6074284054</v>
      </c>
      <c r="Y150" s="21">
        <v>5141762.2040977599</v>
      </c>
      <c r="Z150" s="21">
        <v>5365185.9633899052</v>
      </c>
      <c r="AA150" s="21">
        <v>5572619.7589988485</v>
      </c>
    </row>
    <row r="151" spans="1:27" x14ac:dyDescent="0.15">
      <c r="A151" s="8">
        <v>38</v>
      </c>
      <c r="B151" s="11" t="s">
        <v>177</v>
      </c>
      <c r="C151" s="21">
        <v>4692143.038354733</v>
      </c>
      <c r="D151" s="21">
        <v>4470787.6106106285</v>
      </c>
      <c r="E151" s="21">
        <v>4323974.2723156791</v>
      </c>
      <c r="F151" s="21">
        <v>4262904.7798021715</v>
      </c>
      <c r="G151" s="21">
        <v>4402323.9483314492</v>
      </c>
      <c r="H151" s="21">
        <v>4409313.8562636431</v>
      </c>
      <c r="I151" s="21">
        <v>4466802.8662685426</v>
      </c>
      <c r="J151" s="21">
        <v>4541467.7675180333</v>
      </c>
      <c r="K151" s="21">
        <v>4567550.1614106456</v>
      </c>
      <c r="L151" s="21">
        <v>4664361.6160139777</v>
      </c>
      <c r="M151" s="21">
        <v>4818827.074886485</v>
      </c>
      <c r="N151" s="21">
        <v>5017434.486723667</v>
      </c>
      <c r="O151" s="21">
        <v>5099791.1376515636</v>
      </c>
      <c r="P151" s="21">
        <v>5180550.7917375453</v>
      </c>
      <c r="Q151" s="21">
        <v>5313525.6314580217</v>
      </c>
      <c r="R151" s="21">
        <v>5338689.3319755625</v>
      </c>
      <c r="S151" s="21">
        <v>5246878.7069849297</v>
      </c>
      <c r="T151" s="21">
        <v>5200019.9276950797</v>
      </c>
      <c r="U151" s="21">
        <v>5354426.3977819607</v>
      </c>
      <c r="V151" s="21">
        <v>5435289.6299211625</v>
      </c>
      <c r="W151" s="21">
        <v>5477115.5902976561</v>
      </c>
      <c r="X151" s="21">
        <v>5536775.3210741393</v>
      </c>
      <c r="Y151" s="21">
        <v>5547372.6457316447</v>
      </c>
      <c r="Z151" s="21">
        <v>5564519.1646364033</v>
      </c>
      <c r="AA151" s="21">
        <v>5640159.0682042204</v>
      </c>
    </row>
    <row r="152" spans="1:27" x14ac:dyDescent="0.15">
      <c r="A152" s="8">
        <v>39</v>
      </c>
      <c r="B152" s="11" t="s">
        <v>178</v>
      </c>
      <c r="C152" s="21">
        <v>908928.42685930082</v>
      </c>
      <c r="D152" s="21">
        <v>814687.59530973074</v>
      </c>
      <c r="E152" s="21">
        <v>723558.98857030564</v>
      </c>
      <c r="F152" s="21">
        <v>649970.25225839566</v>
      </c>
      <c r="G152" s="21">
        <v>617796.10342540254</v>
      </c>
      <c r="H152" s="21">
        <v>562853.14981899085</v>
      </c>
      <c r="I152" s="21">
        <v>540099.52424523851</v>
      </c>
      <c r="J152" s="21">
        <v>484729.31563177647</v>
      </c>
      <c r="K152" s="21">
        <v>460023.47726103052</v>
      </c>
      <c r="L152" s="21">
        <v>411959.53520859021</v>
      </c>
      <c r="M152" s="21">
        <v>401651.31806031417</v>
      </c>
      <c r="N152" s="21">
        <v>411428.81605113577</v>
      </c>
      <c r="O152" s="21">
        <v>413781.7461959949</v>
      </c>
      <c r="P152" s="21">
        <v>400130.5630462828</v>
      </c>
      <c r="Q152" s="21">
        <v>418305.54091473762</v>
      </c>
      <c r="R152" s="21">
        <v>410453.26112908754</v>
      </c>
      <c r="S152" s="21">
        <v>380872.0728702838</v>
      </c>
      <c r="T152" s="21">
        <v>386092.16960068297</v>
      </c>
      <c r="U152" s="21">
        <v>429869.59327854769</v>
      </c>
      <c r="V152" s="21">
        <v>448027.93414834462</v>
      </c>
      <c r="W152" s="21">
        <v>487575.01960935135</v>
      </c>
      <c r="X152" s="21">
        <v>530860.19461716374</v>
      </c>
      <c r="Y152" s="21">
        <v>525376.62880956416</v>
      </c>
      <c r="Z152" s="21">
        <v>535317.70594505628</v>
      </c>
      <c r="AA152" s="21">
        <v>514381.06265340716</v>
      </c>
    </row>
    <row r="153" spans="1:27" x14ac:dyDescent="0.15">
      <c r="A153" s="8">
        <v>40</v>
      </c>
      <c r="B153" s="11" t="s">
        <v>179</v>
      </c>
      <c r="C153" s="21">
        <v>4596983.6578830173</v>
      </c>
      <c r="D153" s="21">
        <v>4709256.7153653186</v>
      </c>
      <c r="E153" s="21">
        <v>4805206.8333653677</v>
      </c>
      <c r="F153" s="21">
        <v>4905780.9868737422</v>
      </c>
      <c r="G153" s="21">
        <v>5111159.0115835322</v>
      </c>
      <c r="H153" s="21">
        <v>5211512.3578973524</v>
      </c>
      <c r="I153" s="21">
        <v>5897820.9585927576</v>
      </c>
      <c r="J153" s="21">
        <v>6511622.9760010093</v>
      </c>
      <c r="K153" s="21">
        <v>6354393.3562158104</v>
      </c>
      <c r="L153" s="21">
        <v>6301272.2521499097</v>
      </c>
      <c r="M153" s="21">
        <v>6644533.9779998679</v>
      </c>
      <c r="N153" s="21">
        <v>6856371.9467973234</v>
      </c>
      <c r="O153" s="21">
        <v>7222663.4377547977</v>
      </c>
      <c r="P153" s="21">
        <v>7572651.7469875468</v>
      </c>
      <c r="Q153" s="21">
        <v>8064243.0659545464</v>
      </c>
      <c r="R153" s="21">
        <v>7832916.831731434</v>
      </c>
      <c r="S153" s="21">
        <v>7502225.2862904817</v>
      </c>
      <c r="T153" s="21">
        <v>7504770.0920650642</v>
      </c>
      <c r="U153" s="21">
        <v>7403908.1658640774</v>
      </c>
      <c r="V153" s="21">
        <v>7020145.7528526112</v>
      </c>
      <c r="W153" s="21">
        <v>6909292.7027569162</v>
      </c>
      <c r="X153" s="21">
        <v>7097620.5757315364</v>
      </c>
      <c r="Y153" s="21">
        <v>7026381.0449581537</v>
      </c>
      <c r="Z153" s="21">
        <v>6935980.3697602162</v>
      </c>
      <c r="AA153" s="21">
        <v>7471847.3576650918</v>
      </c>
    </row>
    <row r="154" spans="1:27" x14ac:dyDescent="0.15">
      <c r="A154" s="8">
        <v>41</v>
      </c>
      <c r="B154" s="11" t="s">
        <v>180</v>
      </c>
      <c r="C154" s="21">
        <v>5289166.3421169836</v>
      </c>
      <c r="D154" s="21">
        <v>5795318.1322287461</v>
      </c>
      <c r="E154" s="21">
        <v>6315709.7537260689</v>
      </c>
      <c r="F154" s="21">
        <v>6817461.3650948033</v>
      </c>
      <c r="G154" s="21">
        <v>7238312.4823656296</v>
      </c>
      <c r="H154" s="21">
        <v>7489970.5110139372</v>
      </c>
      <c r="I154" s="21">
        <v>7807888.9284494445</v>
      </c>
      <c r="J154" s="21">
        <v>8013728.8130090777</v>
      </c>
      <c r="K154" s="21">
        <v>8151720.4291872708</v>
      </c>
      <c r="L154" s="21">
        <v>8199242.4133590087</v>
      </c>
      <c r="M154" s="21">
        <v>8246125.2984612016</v>
      </c>
      <c r="N154" s="21">
        <v>8374549.6169080473</v>
      </c>
      <c r="O154" s="21">
        <v>8804238.2817541733</v>
      </c>
      <c r="P154" s="21">
        <v>9175022.9384125154</v>
      </c>
      <c r="Q154" s="21">
        <v>9361524.9531464782</v>
      </c>
      <c r="R154" s="21">
        <v>9118725.4690379128</v>
      </c>
      <c r="S154" s="21">
        <v>8898459.6583586782</v>
      </c>
      <c r="T154" s="21">
        <v>8797968.2929993439</v>
      </c>
      <c r="U154" s="21">
        <v>8764225.432429852</v>
      </c>
      <c r="V154" s="21">
        <v>8643460.5183426738</v>
      </c>
      <c r="W154" s="21">
        <v>8520144.5518087707</v>
      </c>
      <c r="X154" s="21">
        <v>8639111.2018315401</v>
      </c>
      <c r="Y154" s="21">
        <v>8806928.4765028898</v>
      </c>
      <c r="Z154" s="21">
        <v>9044944.5923877396</v>
      </c>
      <c r="AA154" s="21">
        <v>9461733.8716408033</v>
      </c>
    </row>
    <row r="155" spans="1:27" x14ac:dyDescent="0.15">
      <c r="A155" s="8">
        <v>42</v>
      </c>
      <c r="B155" s="11" t="s">
        <v>181</v>
      </c>
      <c r="C155" s="21">
        <v>4315564.3511027433</v>
      </c>
      <c r="D155" s="21">
        <v>4852288.8974703681</v>
      </c>
      <c r="E155" s="21">
        <v>5297103.8509291029</v>
      </c>
      <c r="F155" s="21">
        <v>5764337.8479113644</v>
      </c>
      <c r="G155" s="21">
        <v>6165932.1921210997</v>
      </c>
      <c r="H155" s="21">
        <v>6465852.8613185408</v>
      </c>
      <c r="I155" s="21">
        <v>6830782.2065292895</v>
      </c>
      <c r="J155" s="21">
        <v>7105114.0629749177</v>
      </c>
      <c r="K155" s="21">
        <v>7228953.0337184258</v>
      </c>
      <c r="L155" s="21">
        <v>7441629.533510251</v>
      </c>
      <c r="M155" s="21">
        <v>7592557.1951473439</v>
      </c>
      <c r="N155" s="21">
        <v>7890574.0066912593</v>
      </c>
      <c r="O155" s="21">
        <v>8120287.8446900193</v>
      </c>
      <c r="P155" s="21">
        <v>8325987.2072334494</v>
      </c>
      <c r="Q155" s="21">
        <v>8514556.0803036615</v>
      </c>
      <c r="R155" s="21">
        <v>8347937.6258196821</v>
      </c>
      <c r="S155" s="21">
        <v>8213359.3894909443</v>
      </c>
      <c r="T155" s="21">
        <v>8316246.325630513</v>
      </c>
      <c r="U155" s="21">
        <v>8478298.9662120994</v>
      </c>
      <c r="V155" s="21">
        <v>8613188.6902286839</v>
      </c>
      <c r="W155" s="21">
        <v>8917317.0605905019</v>
      </c>
      <c r="X155" s="21">
        <v>9261508.6292787436</v>
      </c>
      <c r="Y155" s="21">
        <v>9601378.135184383</v>
      </c>
      <c r="Z155" s="21">
        <v>9916065.3539010156</v>
      </c>
      <c r="AA155" s="21">
        <v>10320577.65939744</v>
      </c>
    </row>
    <row r="156" spans="1:27" x14ac:dyDescent="0.15">
      <c r="A156" s="8">
        <v>43</v>
      </c>
      <c r="B156" s="11" t="s">
        <v>182</v>
      </c>
      <c r="C156" s="21">
        <v>5097130.1487598959</v>
      </c>
      <c r="D156" s="21">
        <v>5062162.1473379098</v>
      </c>
      <c r="E156" s="21">
        <v>5033877.4327695994</v>
      </c>
      <c r="F156" s="21">
        <v>5099654.9210546566</v>
      </c>
      <c r="G156" s="21">
        <v>5175205.7639896767</v>
      </c>
      <c r="H156" s="21">
        <v>5139591.0242629945</v>
      </c>
      <c r="I156" s="21">
        <v>5210091.8381359568</v>
      </c>
      <c r="J156" s="21">
        <v>5297328.7702550618</v>
      </c>
      <c r="K156" s="21">
        <v>5168530.1272649998</v>
      </c>
      <c r="L156" s="21">
        <v>4985053.8578454694</v>
      </c>
      <c r="M156" s="21">
        <v>4846699.5288596945</v>
      </c>
      <c r="N156" s="21">
        <v>4673788.3809612412</v>
      </c>
      <c r="O156" s="21">
        <v>4577893.1241341801</v>
      </c>
      <c r="P156" s="21">
        <v>4484878.1502562659</v>
      </c>
      <c r="Q156" s="21">
        <v>4353429.4512865888</v>
      </c>
      <c r="R156" s="21">
        <v>4115767.7477230444</v>
      </c>
      <c r="S156" s="21">
        <v>3966760.5542308283</v>
      </c>
      <c r="T156" s="21">
        <v>3823762.0998938698</v>
      </c>
      <c r="U156" s="21">
        <v>3632387.5776547273</v>
      </c>
      <c r="V156" s="21">
        <v>3440476.7900108709</v>
      </c>
      <c r="W156" s="21">
        <v>3288767.3279412338</v>
      </c>
      <c r="X156" s="21">
        <v>3152638.1377053633</v>
      </c>
      <c r="Y156" s="21">
        <v>3027967.6542507433</v>
      </c>
      <c r="Z156" s="21">
        <v>2922936.3129973779</v>
      </c>
      <c r="AA156" s="21">
        <v>2828495.7249962264</v>
      </c>
    </row>
    <row r="157" spans="1:27" x14ac:dyDescent="0.15">
      <c r="A157" s="8">
        <v>44</v>
      </c>
      <c r="B157" s="11" t="s">
        <v>183</v>
      </c>
      <c r="C157" s="21">
        <v>2316214.4853486591</v>
      </c>
      <c r="D157" s="21">
        <v>2297328.1020872649</v>
      </c>
      <c r="E157" s="21">
        <v>2324704.3985659955</v>
      </c>
      <c r="F157" s="21">
        <v>2378084.2673397413</v>
      </c>
      <c r="G157" s="21">
        <v>2464186.9185350318</v>
      </c>
      <c r="H157" s="21">
        <v>2523909.1866924949</v>
      </c>
      <c r="I157" s="21">
        <v>2639618.2741477694</v>
      </c>
      <c r="J157" s="21">
        <v>2764147.2091779052</v>
      </c>
      <c r="K157" s="21">
        <v>2890734.371677421</v>
      </c>
      <c r="L157" s="21">
        <v>2937699.2076561651</v>
      </c>
      <c r="M157" s="21">
        <v>3072467.4724450246</v>
      </c>
      <c r="N157" s="21">
        <v>3198237.6719256355</v>
      </c>
      <c r="O157" s="21">
        <v>3349200.0058456389</v>
      </c>
      <c r="P157" s="21">
        <v>3399938.123579761</v>
      </c>
      <c r="Q157" s="21">
        <v>3317062.25926875</v>
      </c>
      <c r="R157" s="21">
        <v>3151371.3891175715</v>
      </c>
      <c r="S157" s="21">
        <v>3030955.5881943018</v>
      </c>
      <c r="T157" s="21">
        <v>2947751.9947680514</v>
      </c>
      <c r="U157" s="21">
        <v>2849268.4588708431</v>
      </c>
      <c r="V157" s="21">
        <v>2805463.2105598473</v>
      </c>
      <c r="W157" s="21">
        <v>2733195.0963804866</v>
      </c>
      <c r="X157" s="21">
        <v>2715778.7295554397</v>
      </c>
      <c r="Y157" s="21">
        <v>2831557.603366334</v>
      </c>
      <c r="Z157" s="21">
        <v>2837071.0183242648</v>
      </c>
      <c r="AA157" s="21">
        <v>2772963.7458025762</v>
      </c>
    </row>
    <row r="158" spans="1:27" x14ac:dyDescent="0.15">
      <c r="A158" s="8">
        <v>45</v>
      </c>
      <c r="B158" s="11" t="s">
        <v>184</v>
      </c>
      <c r="C158" s="21">
        <v>1618591.0147887014</v>
      </c>
      <c r="D158" s="21">
        <v>1750969.046317657</v>
      </c>
      <c r="E158" s="21">
        <v>1972658.1429032991</v>
      </c>
      <c r="F158" s="21">
        <v>2137419.1696040714</v>
      </c>
      <c r="G158" s="21">
        <v>2192837.0908266222</v>
      </c>
      <c r="H158" s="21">
        <v>2264823.84925695</v>
      </c>
      <c r="I158" s="21">
        <v>2355934.0862316783</v>
      </c>
      <c r="J158" s="21">
        <v>2401548.7503840122</v>
      </c>
      <c r="K158" s="21">
        <v>2287717.3878001887</v>
      </c>
      <c r="L158" s="21">
        <v>2255990.8133618408</v>
      </c>
      <c r="M158" s="21">
        <v>2284891.6218875912</v>
      </c>
      <c r="N158" s="21">
        <v>2340453.0638787774</v>
      </c>
      <c r="O158" s="21">
        <v>2352395.4088271274</v>
      </c>
      <c r="P158" s="21">
        <v>2548976.2427930799</v>
      </c>
      <c r="Q158" s="21">
        <v>2550601.1783881807</v>
      </c>
      <c r="R158" s="21">
        <v>2511297.6237142282</v>
      </c>
      <c r="S158" s="21">
        <v>2527064.1450020345</v>
      </c>
      <c r="T158" s="21">
        <v>2542340.5450999825</v>
      </c>
      <c r="U158" s="21">
        <v>2555494.4128753431</v>
      </c>
      <c r="V158" s="21">
        <v>2557764.6691221944</v>
      </c>
      <c r="W158" s="21">
        <v>2557072.226372079</v>
      </c>
      <c r="X158" s="21">
        <v>2582898.8136877245</v>
      </c>
      <c r="Y158" s="21">
        <v>2579310.4051916706</v>
      </c>
      <c r="Z158" s="21">
        <v>2818711.1873329533</v>
      </c>
      <c r="AA158" s="21">
        <v>2880162.061348265</v>
      </c>
    </row>
    <row r="159" spans="1:27" x14ac:dyDescent="0.15">
      <c r="A159" s="8">
        <v>46</v>
      </c>
      <c r="B159" s="11" t="s">
        <v>185</v>
      </c>
      <c r="C159" s="21">
        <v>1740935.4302836303</v>
      </c>
      <c r="D159" s="21">
        <v>1762056.9522355616</v>
      </c>
      <c r="E159" s="21">
        <v>1936966.2296079344</v>
      </c>
      <c r="F159" s="21">
        <v>2370975.0229787696</v>
      </c>
      <c r="G159" s="21">
        <v>2632731.1446184814</v>
      </c>
      <c r="H159" s="21">
        <v>2907715.7600445142</v>
      </c>
      <c r="I159" s="21">
        <v>3214854.1046470632</v>
      </c>
      <c r="J159" s="21">
        <v>3384851.0821139836</v>
      </c>
      <c r="K159" s="21">
        <v>3349140.6067145295</v>
      </c>
      <c r="L159" s="21">
        <v>3804725.7677172697</v>
      </c>
      <c r="M159" s="21">
        <v>4194428.8806840852</v>
      </c>
      <c r="N159" s="21">
        <v>4528830.5114190187</v>
      </c>
      <c r="O159" s="21">
        <v>4633255.5146575989</v>
      </c>
      <c r="P159" s="21">
        <v>4486776.9200784322</v>
      </c>
      <c r="Q159" s="21">
        <v>4564380.1091683237</v>
      </c>
      <c r="R159" s="21">
        <v>4413102.6136312177</v>
      </c>
      <c r="S159" s="21">
        <v>4342389.5427874904</v>
      </c>
      <c r="T159" s="21">
        <v>4218036.5893171765</v>
      </c>
      <c r="U159" s="21">
        <v>4427262.1224825317</v>
      </c>
      <c r="V159" s="21">
        <v>4169273.5926325666</v>
      </c>
      <c r="W159" s="21">
        <v>4678775.7372089308</v>
      </c>
      <c r="X159" s="21">
        <v>5149019.8094318379</v>
      </c>
      <c r="Y159" s="21">
        <v>5324534.7695414685</v>
      </c>
      <c r="Z159" s="21">
        <v>5418775.6250651944</v>
      </c>
      <c r="AA159" s="21">
        <v>5466898.4235967435</v>
      </c>
    </row>
    <row r="160" spans="1:27" x14ac:dyDescent="0.15">
      <c r="A160" s="8">
        <v>47</v>
      </c>
      <c r="B160" s="11" t="s">
        <v>186</v>
      </c>
      <c r="C160" s="21">
        <v>6873055.3104172619</v>
      </c>
      <c r="D160" s="21">
        <v>7261867.6764420168</v>
      </c>
      <c r="E160" s="21">
        <v>7603346.3761300249</v>
      </c>
      <c r="F160" s="21">
        <v>7769760.7072678367</v>
      </c>
      <c r="G160" s="21">
        <v>8142043.9568210896</v>
      </c>
      <c r="H160" s="21">
        <v>8344006.4222815493</v>
      </c>
      <c r="I160" s="21">
        <v>8582339.4639377203</v>
      </c>
      <c r="J160" s="21">
        <v>8965610.5197871905</v>
      </c>
      <c r="K160" s="21">
        <v>9290334.2179909404</v>
      </c>
      <c r="L160" s="21">
        <v>9051341.8447417673</v>
      </c>
      <c r="M160" s="21">
        <v>8993644.3215551414</v>
      </c>
      <c r="N160" s="21">
        <v>9046989.0499357358</v>
      </c>
      <c r="O160" s="21">
        <v>9315507.2627571542</v>
      </c>
      <c r="P160" s="21">
        <v>9763934.4901572596</v>
      </c>
      <c r="Q160" s="21">
        <v>9816148.5284144804</v>
      </c>
      <c r="R160" s="21">
        <v>9693823.257717967</v>
      </c>
      <c r="S160" s="21">
        <v>9414708.2128696274</v>
      </c>
      <c r="T160" s="21">
        <v>9321753.0532277022</v>
      </c>
      <c r="U160" s="21">
        <v>8884823.3203828447</v>
      </c>
      <c r="V160" s="21">
        <v>8851217.8491034918</v>
      </c>
      <c r="W160" s="21">
        <v>8101964.5806009453</v>
      </c>
      <c r="X160" s="21">
        <v>7421013.7899074163</v>
      </c>
      <c r="Y160" s="21">
        <v>6844259.6257509021</v>
      </c>
      <c r="Z160" s="21">
        <v>6320279.4845872773</v>
      </c>
      <c r="AA160" s="21">
        <v>5791931.6351070199</v>
      </c>
    </row>
    <row r="161" spans="1:27" x14ac:dyDescent="0.15">
      <c r="A161" s="8">
        <v>48</v>
      </c>
      <c r="B161" s="11" t="s">
        <v>187</v>
      </c>
      <c r="C161" s="21">
        <v>5762709.259299105</v>
      </c>
      <c r="D161" s="21">
        <v>5996913.1140113566</v>
      </c>
      <c r="E161" s="21">
        <v>6193482.0021876823</v>
      </c>
      <c r="F161" s="21">
        <v>6349169.9678214816</v>
      </c>
      <c r="G161" s="21">
        <v>6469592.9668061109</v>
      </c>
      <c r="H161" s="21">
        <v>6503237.8021642743</v>
      </c>
      <c r="I161" s="21">
        <v>6587477.2424754649</v>
      </c>
      <c r="J161" s="21">
        <v>6686990.3014723193</v>
      </c>
      <c r="K161" s="21">
        <v>6636146.789503173</v>
      </c>
      <c r="L161" s="21">
        <v>6529067.2344111409</v>
      </c>
      <c r="M161" s="21">
        <v>6461635.3392926464</v>
      </c>
      <c r="N161" s="21">
        <v>6454487.0882485276</v>
      </c>
      <c r="O161" s="21">
        <v>6440041.1228429684</v>
      </c>
      <c r="P161" s="21">
        <v>6448420.222268411</v>
      </c>
      <c r="Q161" s="21">
        <v>6415621.6313153319</v>
      </c>
      <c r="R161" s="21">
        <v>6221675.9116648566</v>
      </c>
      <c r="S161" s="21">
        <v>6037788.4653208693</v>
      </c>
      <c r="T161" s="21">
        <v>5845604.5247235559</v>
      </c>
      <c r="U161" s="21">
        <v>5716345.9320942312</v>
      </c>
      <c r="V161" s="21">
        <v>5572161.0439539608</v>
      </c>
      <c r="W161" s="21">
        <v>5448443.2502741357</v>
      </c>
      <c r="X161" s="21">
        <v>5346558.3098182576</v>
      </c>
      <c r="Y161" s="21">
        <v>5280108.0280803703</v>
      </c>
      <c r="Z161" s="21">
        <v>5171330.6906735441</v>
      </c>
      <c r="AA161" s="21">
        <v>5052563.6279046526</v>
      </c>
    </row>
    <row r="162" spans="1:27" x14ac:dyDescent="0.15">
      <c r="A162" s="8">
        <v>49</v>
      </c>
      <c r="B162" s="11" t="s">
        <v>188</v>
      </c>
      <c r="C162" s="21">
        <v>13931796.515217038</v>
      </c>
      <c r="D162" s="21">
        <v>13905723.932214437</v>
      </c>
      <c r="E162" s="21">
        <v>14090571.488383066</v>
      </c>
      <c r="F162" s="21">
        <v>14427136.754414953</v>
      </c>
      <c r="G162" s="21">
        <v>14774361.271184273</v>
      </c>
      <c r="H162" s="21">
        <v>14989030.837922961</v>
      </c>
      <c r="I162" s="21">
        <v>15084394.204992803</v>
      </c>
      <c r="J162" s="21">
        <v>15310188.540523253</v>
      </c>
      <c r="K162" s="21">
        <v>15865320.384503072</v>
      </c>
      <c r="L162" s="21">
        <v>16397063.874368675</v>
      </c>
      <c r="M162" s="21">
        <v>16601986.548128312</v>
      </c>
      <c r="N162" s="21">
        <v>17243557.445102908</v>
      </c>
      <c r="O162" s="21">
        <v>17585728.005848803</v>
      </c>
      <c r="P162" s="21">
        <v>16770017.298269482</v>
      </c>
      <c r="Q162" s="21">
        <v>16169064.35033825</v>
      </c>
      <c r="R162" s="21">
        <v>15203963.498296162</v>
      </c>
      <c r="S162" s="21">
        <v>14162158.972747536</v>
      </c>
      <c r="T162" s="21">
        <v>14450468.840575125</v>
      </c>
      <c r="U162" s="21">
        <v>13838946.282628991</v>
      </c>
      <c r="V162" s="21">
        <v>13321000.805475989</v>
      </c>
      <c r="W162" s="21">
        <v>12769189.06791367</v>
      </c>
      <c r="X162" s="21">
        <v>12397674.624246383</v>
      </c>
      <c r="Y162" s="21">
        <v>12265374.065804955</v>
      </c>
      <c r="Z162" s="21">
        <v>12217638.414103916</v>
      </c>
      <c r="AA162" s="21">
        <v>12168741.327680783</v>
      </c>
    </row>
    <row r="163" spans="1:27" x14ac:dyDescent="0.15">
      <c r="A163" s="8">
        <v>50</v>
      </c>
      <c r="B163" s="11" t="s">
        <v>189</v>
      </c>
      <c r="C163" s="21">
        <v>13582348.76317171</v>
      </c>
      <c r="D163" s="21">
        <v>13507117.988339776</v>
      </c>
      <c r="E163" s="21">
        <v>13609164.489812098</v>
      </c>
      <c r="F163" s="21">
        <v>14101772.295603607</v>
      </c>
      <c r="G163" s="21">
        <v>14769189.45830166</v>
      </c>
      <c r="H163" s="21">
        <v>14769390.82657522</v>
      </c>
      <c r="I163" s="21">
        <v>14761441.688122075</v>
      </c>
      <c r="J163" s="21">
        <v>14970345.752290839</v>
      </c>
      <c r="K163" s="21">
        <v>14651301.134381676</v>
      </c>
      <c r="L163" s="21">
        <v>14840574.709189482</v>
      </c>
      <c r="M163" s="21">
        <v>15161901.831847116</v>
      </c>
      <c r="N163" s="21">
        <v>15977357.159469688</v>
      </c>
      <c r="O163" s="21">
        <v>16641946.318952534</v>
      </c>
      <c r="P163" s="21">
        <v>18703917.937464837</v>
      </c>
      <c r="Q163" s="21">
        <v>20145338.220907297</v>
      </c>
      <c r="R163" s="21">
        <v>20446435.30676965</v>
      </c>
      <c r="S163" s="21">
        <v>20566110.518431451</v>
      </c>
      <c r="T163" s="21">
        <v>19821385.983999562</v>
      </c>
      <c r="U163" s="21">
        <v>20442850.33319046</v>
      </c>
      <c r="V163" s="21">
        <v>21346947.70940451</v>
      </c>
      <c r="W163" s="21">
        <v>22704145.878017034</v>
      </c>
      <c r="X163" s="21">
        <v>24400071.992146585</v>
      </c>
      <c r="Y163" s="21">
        <v>26043193.911949065</v>
      </c>
      <c r="Z163" s="21">
        <v>27364209.488905817</v>
      </c>
      <c r="AA163" s="21">
        <v>28854494.500534996</v>
      </c>
    </row>
    <row r="164" spans="1:27" x14ac:dyDescent="0.15">
      <c r="A164" s="8">
        <v>51</v>
      </c>
      <c r="B164" s="11" t="s">
        <v>190</v>
      </c>
      <c r="C164" s="21">
        <v>3515104.7216112553</v>
      </c>
      <c r="D164" s="21">
        <v>3378882.2039512084</v>
      </c>
      <c r="E164" s="21">
        <v>3272179.162903958</v>
      </c>
      <c r="F164" s="21">
        <v>3229545.6534879259</v>
      </c>
      <c r="G164" s="21">
        <v>3234316.4178251494</v>
      </c>
      <c r="H164" s="21">
        <v>3251577.9343325687</v>
      </c>
      <c r="I164" s="21">
        <v>3241837.2311532767</v>
      </c>
      <c r="J164" s="21">
        <v>3230504.7097127372</v>
      </c>
      <c r="K164" s="21">
        <v>3295592.6944417302</v>
      </c>
      <c r="L164" s="21">
        <v>3364629.3798049618</v>
      </c>
      <c r="M164" s="21">
        <v>3381512.4332552874</v>
      </c>
      <c r="N164" s="21">
        <v>3435375.1096430253</v>
      </c>
      <c r="O164" s="21">
        <v>3524379.8017904037</v>
      </c>
      <c r="P164" s="21">
        <v>3677146.0639062934</v>
      </c>
      <c r="Q164" s="21">
        <v>3726145.6358325812</v>
      </c>
      <c r="R164" s="21">
        <v>3612626.3264098256</v>
      </c>
      <c r="S164" s="21">
        <v>3489779.7616387201</v>
      </c>
      <c r="T164" s="21">
        <v>3380055.6827672785</v>
      </c>
      <c r="U164" s="21">
        <v>3258229.6870571785</v>
      </c>
      <c r="V164" s="21">
        <v>3188204.2159003317</v>
      </c>
      <c r="W164" s="21">
        <v>3159170.234586719</v>
      </c>
      <c r="X164" s="21">
        <v>3185855.102756531</v>
      </c>
      <c r="Y164" s="21">
        <v>3340040.1555950232</v>
      </c>
      <c r="Z164" s="21">
        <v>3405702.6235459642</v>
      </c>
      <c r="AA164" s="21">
        <v>3392995.1991743539</v>
      </c>
    </row>
    <row r="165" spans="1:27" x14ac:dyDescent="0.15">
      <c r="A165" s="8">
        <v>52</v>
      </c>
      <c r="B165" s="11" t="s">
        <v>191</v>
      </c>
      <c r="C165" s="21">
        <v>2859208.9140479462</v>
      </c>
      <c r="D165" s="21">
        <v>2922728.7353375535</v>
      </c>
      <c r="E165" s="21">
        <v>3007302.2262520893</v>
      </c>
      <c r="F165" s="21">
        <v>3169957.0184362247</v>
      </c>
      <c r="G165" s="21">
        <v>3246918.1168294605</v>
      </c>
      <c r="H165" s="21">
        <v>3250020.3534027515</v>
      </c>
      <c r="I165" s="21">
        <v>3228773.7665251843</v>
      </c>
      <c r="J165" s="21">
        <v>3208419.6270897952</v>
      </c>
      <c r="K165" s="21">
        <v>3168458.5041789138</v>
      </c>
      <c r="L165" s="21">
        <v>3163183.998709728</v>
      </c>
      <c r="M165" s="21">
        <v>3091704.6396242552</v>
      </c>
      <c r="N165" s="21">
        <v>3131005.4446936389</v>
      </c>
      <c r="O165" s="21">
        <v>3143996.583126253</v>
      </c>
      <c r="P165" s="21">
        <v>3156578.7603925206</v>
      </c>
      <c r="Q165" s="21">
        <v>3088129.6028816518</v>
      </c>
      <c r="R165" s="21">
        <v>3013232.0304951882</v>
      </c>
      <c r="S165" s="21">
        <v>3001080.0257852688</v>
      </c>
      <c r="T165" s="21">
        <v>2964290.5452318178</v>
      </c>
      <c r="U165" s="21">
        <v>2931987.9684080333</v>
      </c>
      <c r="V165" s="21">
        <v>2963863.6952715609</v>
      </c>
      <c r="W165" s="21">
        <v>2967091.8765812195</v>
      </c>
      <c r="X165" s="21">
        <v>2990919.3744592047</v>
      </c>
      <c r="Y165" s="21">
        <v>3003935.3564285398</v>
      </c>
      <c r="Z165" s="21">
        <v>2953503.4232874657</v>
      </c>
      <c r="AA165" s="21">
        <v>2945929.27226878</v>
      </c>
    </row>
    <row r="166" spans="1:27" x14ac:dyDescent="0.15">
      <c r="A166" s="8">
        <v>53</v>
      </c>
      <c r="B166" s="11" t="s">
        <v>192</v>
      </c>
      <c r="C166" s="21">
        <v>1305604.8624437202</v>
      </c>
      <c r="D166" s="21">
        <v>1328722.5763927018</v>
      </c>
      <c r="E166" s="21">
        <v>1335445.199106056</v>
      </c>
      <c r="F166" s="21">
        <v>1347050.6484752665</v>
      </c>
      <c r="G166" s="21">
        <v>1326143.6112485551</v>
      </c>
      <c r="H166" s="21">
        <v>1269145.0769062273</v>
      </c>
      <c r="I166" s="21">
        <v>1232499.9321499576</v>
      </c>
      <c r="J166" s="21">
        <v>1196276.9748648694</v>
      </c>
      <c r="K166" s="21">
        <v>1147578.264246945</v>
      </c>
      <c r="L166" s="21">
        <v>1111609.3265936817</v>
      </c>
      <c r="M166" s="21">
        <v>1094963.7375320322</v>
      </c>
      <c r="N166" s="21">
        <v>1107798.2845869651</v>
      </c>
      <c r="O166" s="21">
        <v>1104666.3782167241</v>
      </c>
      <c r="P166" s="21">
        <v>1139620.7867148395</v>
      </c>
      <c r="Q166" s="21">
        <v>1142184.1886692273</v>
      </c>
      <c r="R166" s="21">
        <v>1099059.1134489623</v>
      </c>
      <c r="S166" s="21">
        <v>1076210.8290018134</v>
      </c>
      <c r="T166" s="21">
        <v>1077771.0440509524</v>
      </c>
      <c r="U166" s="21">
        <v>1066846.9538548817</v>
      </c>
      <c r="V166" s="21">
        <v>1065201.0606493081</v>
      </c>
      <c r="W166" s="21">
        <v>1058420.6800494757</v>
      </c>
      <c r="X166" s="21">
        <v>1063997.4248488818</v>
      </c>
      <c r="Y166" s="21">
        <v>1038276.6899742305</v>
      </c>
      <c r="Z166" s="21">
        <v>992980.6421701964</v>
      </c>
      <c r="AA166" s="21">
        <v>958216.62175594212</v>
      </c>
    </row>
    <row r="167" spans="1:27" x14ac:dyDescent="0.15">
      <c r="A167" s="8">
        <v>54</v>
      </c>
      <c r="B167" s="11" t="s">
        <v>193</v>
      </c>
      <c r="C167" s="21">
        <v>1090002.9397100802</v>
      </c>
      <c r="D167" s="21">
        <v>1099984.5563530349</v>
      </c>
      <c r="E167" s="21">
        <v>1129193.0348280107</v>
      </c>
      <c r="F167" s="21">
        <v>1150449.8193434221</v>
      </c>
      <c r="G167" s="21">
        <v>1165787.6359922243</v>
      </c>
      <c r="H167" s="21">
        <v>1142843.5931600286</v>
      </c>
      <c r="I167" s="21">
        <v>1113248.4329840485</v>
      </c>
      <c r="J167" s="21">
        <v>1105768.9343424505</v>
      </c>
      <c r="K167" s="21">
        <v>1070238.3241028248</v>
      </c>
      <c r="L167" s="21">
        <v>1060230.3793988251</v>
      </c>
      <c r="M167" s="21">
        <v>1035897.31208035</v>
      </c>
      <c r="N167" s="21">
        <v>1041710.1412545847</v>
      </c>
      <c r="O167" s="21">
        <v>1040250.5910060327</v>
      </c>
      <c r="P167" s="21">
        <v>1046215.542949649</v>
      </c>
      <c r="Q167" s="21">
        <v>1036030.6745392366</v>
      </c>
      <c r="R167" s="21">
        <v>1013520.2962437104</v>
      </c>
      <c r="S167" s="21">
        <v>1007092.331313142</v>
      </c>
      <c r="T167" s="21">
        <v>999828.10476251459</v>
      </c>
      <c r="U167" s="21">
        <v>986039.81929174485</v>
      </c>
      <c r="V167" s="21">
        <v>986473.4963390613</v>
      </c>
      <c r="W167" s="21">
        <v>972525.69106855709</v>
      </c>
      <c r="X167" s="21">
        <v>971117.82385346806</v>
      </c>
      <c r="Y167" s="21">
        <v>943638.77294514084</v>
      </c>
      <c r="Z167" s="21">
        <v>915666.66153533058</v>
      </c>
      <c r="AA167" s="21">
        <v>890356.13086643582</v>
      </c>
    </row>
    <row r="168" spans="1:27" x14ac:dyDescent="0.15">
      <c r="A168" s="8">
        <v>55</v>
      </c>
      <c r="B168" s="11" t="s">
        <v>194</v>
      </c>
      <c r="C168" s="21">
        <v>4985684.8487687018</v>
      </c>
      <c r="D168" s="21">
        <v>4929471.8125492856</v>
      </c>
      <c r="E168" s="21">
        <v>4923518.5562905381</v>
      </c>
      <c r="F168" s="21">
        <v>4908278.2200921392</v>
      </c>
      <c r="G168" s="21">
        <v>4950502.1418178426</v>
      </c>
      <c r="H168" s="21">
        <v>4863015.1185020003</v>
      </c>
      <c r="I168" s="21">
        <v>4819881.3083859859</v>
      </c>
      <c r="J168" s="21">
        <v>4868453.2214841228</v>
      </c>
      <c r="K168" s="21">
        <v>4789408.8216091376</v>
      </c>
      <c r="L168" s="21">
        <v>4840473.6517397137</v>
      </c>
      <c r="M168" s="21">
        <v>4905166.8749390701</v>
      </c>
      <c r="N168" s="21">
        <v>5095724.2942067236</v>
      </c>
      <c r="O168" s="21">
        <v>5391146.3579543782</v>
      </c>
      <c r="P168" s="21">
        <v>5627180.8619873514</v>
      </c>
      <c r="Q168" s="21">
        <v>5569267.7334702332</v>
      </c>
      <c r="R168" s="21">
        <v>5411493.5987126799</v>
      </c>
      <c r="S168" s="21">
        <v>5375823.5473575071</v>
      </c>
      <c r="T168" s="21">
        <v>5295680.1002099495</v>
      </c>
      <c r="U168" s="21">
        <v>5340438.3572014337</v>
      </c>
      <c r="V168" s="21">
        <v>5385705.6277485294</v>
      </c>
      <c r="W168" s="21">
        <v>5380385.3067539772</v>
      </c>
      <c r="X168" s="21">
        <v>5472898.9881037213</v>
      </c>
      <c r="Y168" s="21">
        <v>5461316.9403310008</v>
      </c>
      <c r="Z168" s="21">
        <v>5426609.1288150931</v>
      </c>
      <c r="AA168" s="21">
        <v>5450157.8617346967</v>
      </c>
    </row>
    <row r="169" spans="1:27" x14ac:dyDescent="0.15">
      <c r="A169" s="8">
        <v>56</v>
      </c>
      <c r="B169" s="11" t="s">
        <v>195</v>
      </c>
      <c r="C169" s="21">
        <v>1900559.4639957976</v>
      </c>
      <c r="D169" s="21">
        <v>1978909.4201839804</v>
      </c>
      <c r="E169" s="21">
        <v>2052082.6932079841</v>
      </c>
      <c r="F169" s="21">
        <v>2114651.1754893973</v>
      </c>
      <c r="G169" s="21">
        <v>2208786.1444993136</v>
      </c>
      <c r="H169" s="21">
        <v>2241869.9997319835</v>
      </c>
      <c r="I169" s="21">
        <v>2258689.9261312676</v>
      </c>
      <c r="J169" s="21">
        <v>2290169.8051319788</v>
      </c>
      <c r="K169" s="21">
        <v>2296507.1778260083</v>
      </c>
      <c r="L169" s="21">
        <v>2367360.5466978797</v>
      </c>
      <c r="M169" s="21">
        <v>2437956.6507049161</v>
      </c>
      <c r="N169" s="21">
        <v>2510822.4605272054</v>
      </c>
      <c r="O169" s="21">
        <v>2583017.6967424443</v>
      </c>
      <c r="P169" s="21">
        <v>2615740.1497376622</v>
      </c>
      <c r="Q169" s="21">
        <v>2596176.8604699895</v>
      </c>
      <c r="R169" s="21">
        <v>2520576.0301432693</v>
      </c>
      <c r="S169" s="21">
        <v>2460109.6421732591</v>
      </c>
      <c r="T169" s="21">
        <v>2403726.9329495644</v>
      </c>
      <c r="U169" s="21">
        <v>2435909.8362146323</v>
      </c>
      <c r="V169" s="21">
        <v>2542900.0666590072</v>
      </c>
      <c r="W169" s="21">
        <v>2656244.0467387792</v>
      </c>
      <c r="X169" s="21">
        <v>2711810.0612849416</v>
      </c>
      <c r="Y169" s="21">
        <v>2843730.9979250524</v>
      </c>
      <c r="Z169" s="21">
        <v>2928142.5938851992</v>
      </c>
      <c r="AA169" s="21">
        <v>3059695.7159401015</v>
      </c>
    </row>
    <row r="170" spans="1:27" x14ac:dyDescent="0.15">
      <c r="A170" s="8">
        <v>57</v>
      </c>
      <c r="B170" s="11" t="s">
        <v>196</v>
      </c>
      <c r="C170" s="21">
        <v>249447.39952860939</v>
      </c>
      <c r="D170" s="21">
        <v>241503.49056718434</v>
      </c>
      <c r="E170" s="21">
        <v>241226.76464221883</v>
      </c>
      <c r="F170" s="21">
        <v>237379.97385587959</v>
      </c>
      <c r="G170" s="21">
        <v>244943.47028529891</v>
      </c>
      <c r="H170" s="21">
        <v>243339.19307444646</v>
      </c>
      <c r="I170" s="21">
        <v>230349.48605766342</v>
      </c>
      <c r="J170" s="21">
        <v>218005.47419592435</v>
      </c>
      <c r="K170" s="21">
        <v>209723.635747911</v>
      </c>
      <c r="L170" s="21">
        <v>204100.9987933643</v>
      </c>
      <c r="M170" s="21">
        <v>203305.9412612567</v>
      </c>
      <c r="N170" s="21">
        <v>206098.48828054452</v>
      </c>
      <c r="O170" s="21">
        <v>207633.24445039223</v>
      </c>
      <c r="P170" s="21">
        <v>224075.32587408338</v>
      </c>
      <c r="Q170" s="21">
        <v>217372.67315055395</v>
      </c>
      <c r="R170" s="21">
        <v>210848.68061957261</v>
      </c>
      <c r="S170" s="21">
        <v>209390.56506823664</v>
      </c>
      <c r="T170" s="21">
        <v>208230.50354942036</v>
      </c>
      <c r="U170" s="21">
        <v>199795.77019335542</v>
      </c>
      <c r="V170" s="21">
        <v>202802.64573680176</v>
      </c>
      <c r="W170" s="21">
        <v>198127.25280530623</v>
      </c>
      <c r="X170" s="21">
        <v>201265.17843826537</v>
      </c>
      <c r="Y170" s="21">
        <v>204707.54583847339</v>
      </c>
      <c r="Z170" s="21">
        <v>210393.17148527512</v>
      </c>
      <c r="AA170" s="21">
        <v>205765.64221409874</v>
      </c>
    </row>
    <row r="171" spans="1:27" x14ac:dyDescent="0.15">
      <c r="A171" s="8">
        <v>58</v>
      </c>
      <c r="B171" s="11" t="s">
        <v>197</v>
      </c>
      <c r="C171" s="21">
        <v>523597.5463010525</v>
      </c>
      <c r="D171" s="21">
        <v>515402.74434568826</v>
      </c>
      <c r="E171" s="21">
        <v>496932.09073955857</v>
      </c>
      <c r="F171" s="21">
        <v>489410.14460746577</v>
      </c>
      <c r="G171" s="21">
        <v>509528.8207402585</v>
      </c>
      <c r="H171" s="21">
        <v>509033.14531870623</v>
      </c>
      <c r="I171" s="21">
        <v>488545.69567192695</v>
      </c>
      <c r="J171" s="21">
        <v>473780.28776750254</v>
      </c>
      <c r="K171" s="21">
        <v>447378.95982375898</v>
      </c>
      <c r="L171" s="21">
        <v>429545.2189621962</v>
      </c>
      <c r="M171" s="21">
        <v>417683.52345326316</v>
      </c>
      <c r="N171" s="21">
        <v>401572.668755683</v>
      </c>
      <c r="O171" s="21">
        <v>408977.15161186567</v>
      </c>
      <c r="P171" s="21">
        <v>434391.62999710586</v>
      </c>
      <c r="Q171" s="21">
        <v>455900.82730255439</v>
      </c>
      <c r="R171" s="21">
        <v>459780.10695842572</v>
      </c>
      <c r="S171" s="21">
        <v>472360.89879934391</v>
      </c>
      <c r="T171" s="21">
        <v>451055.93439184129</v>
      </c>
      <c r="U171" s="21">
        <v>426786.10672090133</v>
      </c>
      <c r="V171" s="21">
        <v>397887.86650785879</v>
      </c>
      <c r="W171" s="21">
        <v>365619.79767669563</v>
      </c>
      <c r="X171" s="21">
        <v>340468.86087309982</v>
      </c>
      <c r="Y171" s="21">
        <v>341304.43755088176</v>
      </c>
      <c r="Z171" s="21">
        <v>329357.89376056695</v>
      </c>
      <c r="AA171" s="21">
        <v>327388.78562069661</v>
      </c>
    </row>
    <row r="172" spans="1:27" x14ac:dyDescent="0.15">
      <c r="A172" s="8">
        <v>59</v>
      </c>
      <c r="B172" s="11" t="s">
        <v>198</v>
      </c>
      <c r="C172" s="21">
        <v>2805494.0252040913</v>
      </c>
      <c r="D172" s="21">
        <v>2872079.3293062099</v>
      </c>
      <c r="E172" s="21">
        <v>2960382.670964208</v>
      </c>
      <c r="F172" s="21">
        <v>3086006.0102150622</v>
      </c>
      <c r="G172" s="21">
        <v>3231829.6218283991</v>
      </c>
      <c r="H172" s="21">
        <v>3297186.4833940496</v>
      </c>
      <c r="I172" s="21">
        <v>3319469.5155332591</v>
      </c>
      <c r="J172" s="21">
        <v>3403293.5174256195</v>
      </c>
      <c r="K172" s="21">
        <v>3405155.8854271565</v>
      </c>
      <c r="L172" s="21">
        <v>3519206.6552205593</v>
      </c>
      <c r="M172" s="21">
        <v>3501308.4016555767</v>
      </c>
      <c r="N172" s="21">
        <v>3597320.3618641295</v>
      </c>
      <c r="O172" s="21">
        <v>3666883.1735320003</v>
      </c>
      <c r="P172" s="21">
        <v>3705147.3319141157</v>
      </c>
      <c r="Q172" s="21">
        <v>3613206.4132482619</v>
      </c>
      <c r="R172" s="21">
        <v>3485643.3211705531</v>
      </c>
      <c r="S172" s="21">
        <v>3405285.9633768788</v>
      </c>
      <c r="T172" s="21">
        <v>3408348.0224701678</v>
      </c>
      <c r="U172" s="21">
        <v>3353930.2053783159</v>
      </c>
      <c r="V172" s="21">
        <v>3351905.9579821322</v>
      </c>
      <c r="W172" s="21">
        <v>3347671.3656709432</v>
      </c>
      <c r="X172" s="21">
        <v>3412685.1300156782</v>
      </c>
      <c r="Y172" s="21">
        <v>3437342.2379538035</v>
      </c>
      <c r="Z172" s="21">
        <v>3365456.0008048443</v>
      </c>
      <c r="AA172" s="21">
        <v>3301594.9282299262</v>
      </c>
    </row>
    <row r="173" spans="1:27" x14ac:dyDescent="0.15">
      <c r="A173" s="8">
        <v>60</v>
      </c>
      <c r="B173" s="11" t="s">
        <v>199</v>
      </c>
      <c r="C173" s="21">
        <v>88320086.844070494</v>
      </c>
      <c r="D173" s="21">
        <v>92316841.074970976</v>
      </c>
      <c r="E173" s="21">
        <v>96089670.291249961</v>
      </c>
      <c r="F173" s="21">
        <v>99209371.855954736</v>
      </c>
      <c r="G173" s="21">
        <v>101826439.94320774</v>
      </c>
      <c r="H173" s="21">
        <v>104151932.83116584</v>
      </c>
      <c r="I173" s="21">
        <v>105794027.69251733</v>
      </c>
      <c r="J173" s="21">
        <v>106776656.1169759</v>
      </c>
      <c r="K173" s="21">
        <v>107023702.16388531</v>
      </c>
      <c r="L173" s="21">
        <v>106713947.2624566</v>
      </c>
      <c r="M173" s="21">
        <v>105715518.48294804</v>
      </c>
      <c r="N173" s="21">
        <v>104872649.06755744</v>
      </c>
      <c r="O173" s="21">
        <v>103951521.97124727</v>
      </c>
      <c r="P173" s="21">
        <v>103434327.07818408</v>
      </c>
      <c r="Q173" s="21">
        <v>103283842.55472054</v>
      </c>
      <c r="R173" s="21">
        <v>102933427.81731066</v>
      </c>
      <c r="S173" s="21">
        <v>102588506.28497319</v>
      </c>
      <c r="T173" s="21">
        <v>101991277.79128249</v>
      </c>
      <c r="U173" s="21">
        <v>101476850.97928227</v>
      </c>
      <c r="V173" s="21">
        <v>100817635.94244227</v>
      </c>
      <c r="W173" s="21">
        <v>100435185.88400571</v>
      </c>
      <c r="X173" s="21">
        <v>100297286.98242971</v>
      </c>
      <c r="Y173" s="21">
        <v>100001915.76992935</v>
      </c>
      <c r="Z173" s="21">
        <v>99744943.952831179</v>
      </c>
      <c r="AA173" s="21">
        <v>100019534.01846811</v>
      </c>
    </row>
    <row r="174" spans="1:27" x14ac:dyDescent="0.15">
      <c r="A174" s="8">
        <v>61</v>
      </c>
      <c r="B174" s="11" t="s">
        <v>200</v>
      </c>
      <c r="C174" s="21">
        <v>5232746.7612459548</v>
      </c>
      <c r="D174" s="21">
        <v>5532408.9155760603</v>
      </c>
      <c r="E174" s="21">
        <v>5867390.5093386509</v>
      </c>
      <c r="F174" s="21">
        <v>6183808.3334927158</v>
      </c>
      <c r="G174" s="21">
        <v>6585928.2436796483</v>
      </c>
      <c r="H174" s="21">
        <v>6993568.0765384473</v>
      </c>
      <c r="I174" s="21">
        <v>7434560.8772105174</v>
      </c>
      <c r="J174" s="21">
        <v>7824291.3247337909</v>
      </c>
      <c r="K174" s="21">
        <v>8184713.6299471781</v>
      </c>
      <c r="L174" s="21">
        <v>8595827.8786461093</v>
      </c>
      <c r="M174" s="21">
        <v>8906880.436864445</v>
      </c>
      <c r="N174" s="21">
        <v>9230344.3922111802</v>
      </c>
      <c r="O174" s="21">
        <v>9495963.4357957393</v>
      </c>
      <c r="P174" s="21">
        <v>9627080.0964433029</v>
      </c>
      <c r="Q174" s="21">
        <v>9757475.7204183172</v>
      </c>
      <c r="R174" s="21">
        <v>9889466.570667915</v>
      </c>
      <c r="S174" s="21">
        <v>9926618.2817605473</v>
      </c>
      <c r="T174" s="21">
        <v>9973880.012634322</v>
      </c>
      <c r="U174" s="21">
        <v>10074352.609775323</v>
      </c>
      <c r="V174" s="21">
        <v>10281893.697047083</v>
      </c>
      <c r="W174" s="21">
        <v>10442490.458744831</v>
      </c>
      <c r="X174" s="21">
        <v>10646497.884595003</v>
      </c>
      <c r="Y174" s="21">
        <v>10899601.315945685</v>
      </c>
      <c r="Z174" s="21">
        <v>11099237.507647378</v>
      </c>
      <c r="AA174" s="21">
        <v>11136034.799532078</v>
      </c>
    </row>
    <row r="175" spans="1:27" x14ac:dyDescent="0.15">
      <c r="A175" s="8">
        <v>62</v>
      </c>
      <c r="B175" s="11" t="s">
        <v>201</v>
      </c>
      <c r="C175" s="21">
        <v>40986995.525713183</v>
      </c>
      <c r="D175" s="21">
        <v>42584870.210809991</v>
      </c>
      <c r="E175" s="21">
        <v>44249820.168343067</v>
      </c>
      <c r="F175" s="21">
        <v>45785614.400293812</v>
      </c>
      <c r="G175" s="21">
        <v>47384013.401079446</v>
      </c>
      <c r="H175" s="21">
        <v>48766592.112963654</v>
      </c>
      <c r="I175" s="21">
        <v>49820180.696317904</v>
      </c>
      <c r="J175" s="21">
        <v>50401530.721616648</v>
      </c>
      <c r="K175" s="21">
        <v>50792813.03889548</v>
      </c>
      <c r="L175" s="21">
        <v>51055667.392630711</v>
      </c>
      <c r="M175" s="21">
        <v>51064663.18989183</v>
      </c>
      <c r="N175" s="21">
        <v>50818935.194446169</v>
      </c>
      <c r="O175" s="21">
        <v>50482814.24900192</v>
      </c>
      <c r="P175" s="21">
        <v>49992527.266014911</v>
      </c>
      <c r="Q175" s="21">
        <v>49540469.105342284</v>
      </c>
      <c r="R175" s="21">
        <v>49142811.768845372</v>
      </c>
      <c r="S175" s="21">
        <v>48695863.429131344</v>
      </c>
      <c r="T175" s="21">
        <v>48300924.895719394</v>
      </c>
      <c r="U175" s="21">
        <v>47963951.806704372</v>
      </c>
      <c r="V175" s="21">
        <v>47773245.633109666</v>
      </c>
      <c r="W175" s="21">
        <v>47550533.51592245</v>
      </c>
      <c r="X175" s="21">
        <v>47349454.253747083</v>
      </c>
      <c r="Y175" s="21">
        <v>47259823.234120458</v>
      </c>
      <c r="Z175" s="21">
        <v>47101802.933721118</v>
      </c>
      <c r="AA175" s="21">
        <v>46908240.031715639</v>
      </c>
    </row>
    <row r="176" spans="1:27" x14ac:dyDescent="0.15">
      <c r="A176" s="8">
        <v>63</v>
      </c>
      <c r="B176" s="11" t="s">
        <v>202</v>
      </c>
      <c r="C176" s="21">
        <v>3602871.785326839</v>
      </c>
      <c r="D176" s="21">
        <v>3631040.9793387568</v>
      </c>
      <c r="E176" s="21">
        <v>3661815.2597165848</v>
      </c>
      <c r="F176" s="21">
        <v>3676902.3018828887</v>
      </c>
      <c r="G176" s="21">
        <v>3694675.0927137509</v>
      </c>
      <c r="H176" s="21">
        <v>3720129.7784916102</v>
      </c>
      <c r="I176" s="21">
        <v>3729773.162531537</v>
      </c>
      <c r="J176" s="21">
        <v>3717687.4133811919</v>
      </c>
      <c r="K176" s="21">
        <v>3696710.2369557773</v>
      </c>
      <c r="L176" s="21">
        <v>3670980.738754482</v>
      </c>
      <c r="M176" s="21">
        <v>3633577.4844400086</v>
      </c>
      <c r="N176" s="21">
        <v>3587040.9595246785</v>
      </c>
      <c r="O176" s="21">
        <v>3536230.5802795934</v>
      </c>
      <c r="P176" s="21">
        <v>3480277.0673362501</v>
      </c>
      <c r="Q176" s="21">
        <v>3431219.439675983</v>
      </c>
      <c r="R176" s="21">
        <v>3382289.686650882</v>
      </c>
      <c r="S176" s="21">
        <v>3331049.6536959801</v>
      </c>
      <c r="T176" s="21">
        <v>3283587.4693016862</v>
      </c>
      <c r="U176" s="21">
        <v>3239966.8669321937</v>
      </c>
      <c r="V176" s="21">
        <v>3204710.1637178445</v>
      </c>
      <c r="W176" s="21">
        <v>3167830.5894324458</v>
      </c>
      <c r="X176" s="21">
        <v>3132031.0835942361</v>
      </c>
      <c r="Y176" s="21">
        <v>3102761.4214283032</v>
      </c>
      <c r="Z176" s="21">
        <v>3072896.0154316458</v>
      </c>
      <c r="AA176" s="21">
        <v>3041542.338802068</v>
      </c>
    </row>
    <row r="177" spans="1:27" x14ac:dyDescent="0.15">
      <c r="A177" s="8">
        <v>64</v>
      </c>
      <c r="B177" s="11" t="s">
        <v>203</v>
      </c>
      <c r="C177" s="21">
        <v>4133849.2257227837</v>
      </c>
      <c r="D177" s="21">
        <v>4857011.8624692885</v>
      </c>
      <c r="E177" s="21">
        <v>5595492.2035129992</v>
      </c>
      <c r="F177" s="21">
        <v>6272981.0188903604</v>
      </c>
      <c r="G177" s="21">
        <v>7010372.3453899492</v>
      </c>
      <c r="H177" s="21">
        <v>7754778.0791952489</v>
      </c>
      <c r="I177" s="21">
        <v>8395584.627503993</v>
      </c>
      <c r="J177" s="21">
        <v>8891866.8942140266</v>
      </c>
      <c r="K177" s="21">
        <v>9336151.0511492919</v>
      </c>
      <c r="L177" s="21">
        <v>9736431.4542857185</v>
      </c>
      <c r="M177" s="21">
        <v>10020410.068357844</v>
      </c>
      <c r="N177" s="21">
        <v>10214365.462936835</v>
      </c>
      <c r="O177" s="21">
        <v>10396276.309745409</v>
      </c>
      <c r="P177" s="21">
        <v>10520693.847603982</v>
      </c>
      <c r="Q177" s="21">
        <v>10668611.41285825</v>
      </c>
      <c r="R177" s="21">
        <v>10844806.79342174</v>
      </c>
      <c r="S177" s="21">
        <v>10986006.781242546</v>
      </c>
      <c r="T177" s="21">
        <v>11145754.730541144</v>
      </c>
      <c r="U177" s="21">
        <v>11336587.222732043</v>
      </c>
      <c r="V177" s="21">
        <v>11610541.070105482</v>
      </c>
      <c r="W177" s="21">
        <v>11860481.259688957</v>
      </c>
      <c r="X177" s="21">
        <v>12117509.288530534</v>
      </c>
      <c r="Y177" s="21">
        <v>12400988.555625347</v>
      </c>
      <c r="Z177" s="21">
        <v>12643995.005414251</v>
      </c>
      <c r="AA177" s="21">
        <v>12863480.775325976</v>
      </c>
    </row>
    <row r="178" spans="1:27" x14ac:dyDescent="0.15">
      <c r="A178" s="8">
        <v>65</v>
      </c>
      <c r="B178" s="11" t="s">
        <v>204</v>
      </c>
      <c r="C178" s="21">
        <v>4575699.8579207482</v>
      </c>
      <c r="D178" s="21">
        <v>4801170.4285266241</v>
      </c>
      <c r="E178" s="21">
        <v>5137624.4394140532</v>
      </c>
      <c r="F178" s="21">
        <v>5476670.8928317558</v>
      </c>
      <c r="G178" s="21">
        <v>5797363.3573068436</v>
      </c>
      <c r="H178" s="21">
        <v>6082738.5948621761</v>
      </c>
      <c r="I178" s="21">
        <v>6376728.2654266423</v>
      </c>
      <c r="J178" s="21">
        <v>6916142.2849917822</v>
      </c>
      <c r="K178" s="21">
        <v>7543439.8471983876</v>
      </c>
      <c r="L178" s="21">
        <v>7878758.3589326553</v>
      </c>
      <c r="M178" s="21">
        <v>8069911.2696207343</v>
      </c>
      <c r="N178" s="21">
        <v>8268200.680902753</v>
      </c>
      <c r="O178" s="21">
        <v>8448637.9225041643</v>
      </c>
      <c r="P178" s="21">
        <v>8529265.3143433854</v>
      </c>
      <c r="Q178" s="21">
        <v>8604947.4419712871</v>
      </c>
      <c r="R178" s="21">
        <v>8773454.3944061007</v>
      </c>
      <c r="S178" s="21">
        <v>8952081.391749423</v>
      </c>
      <c r="T178" s="21">
        <v>9209572.5734748766</v>
      </c>
      <c r="U178" s="21">
        <v>9457442.7825940456</v>
      </c>
      <c r="V178" s="21">
        <v>9837324.3401473314</v>
      </c>
      <c r="W178" s="21">
        <v>10218588.759309463</v>
      </c>
      <c r="X178" s="21">
        <v>10597078.215822153</v>
      </c>
      <c r="Y178" s="21">
        <v>11037059.318873046</v>
      </c>
      <c r="Z178" s="21">
        <v>11418844.43735563</v>
      </c>
      <c r="AA178" s="21">
        <v>11868753.505587183</v>
      </c>
    </row>
    <row r="179" spans="1:27" x14ac:dyDescent="0.15">
      <c r="A179" s="8">
        <v>66</v>
      </c>
      <c r="B179" s="11" t="s">
        <v>205</v>
      </c>
      <c r="C179" s="21">
        <v>13826810.918000769</v>
      </c>
      <c r="D179" s="21">
        <v>14005656.14773293</v>
      </c>
      <c r="E179" s="21">
        <v>13995657.254135109</v>
      </c>
      <c r="F179" s="21">
        <v>13845563.080503527</v>
      </c>
      <c r="G179" s="21">
        <v>13466881.177073194</v>
      </c>
      <c r="H179" s="21">
        <v>13086956.085842263</v>
      </c>
      <c r="I179" s="21">
        <v>12884968.965189105</v>
      </c>
      <c r="J179" s="21">
        <v>12454647.710840199</v>
      </c>
      <c r="K179" s="21">
        <v>11981902.159642717</v>
      </c>
      <c r="L179" s="21">
        <v>11359008.389024368</v>
      </c>
      <c r="M179" s="21">
        <v>10801727.644412564</v>
      </c>
      <c r="N179" s="21">
        <v>10393896.269057659</v>
      </c>
      <c r="O179" s="21">
        <v>9966728.3962785639</v>
      </c>
      <c r="P179" s="21">
        <v>9891900.901200423</v>
      </c>
      <c r="Q179" s="21">
        <v>9583218.7011928093</v>
      </c>
      <c r="R179" s="21">
        <v>9153458.9898126405</v>
      </c>
      <c r="S179" s="21">
        <v>8987477.0883097667</v>
      </c>
      <c r="T179" s="21">
        <v>8789900.3998822439</v>
      </c>
      <c r="U179" s="21">
        <v>8633532.6258634422</v>
      </c>
      <c r="V179" s="21">
        <v>8738453.98953389</v>
      </c>
      <c r="W179" s="21">
        <v>8847428.393608246</v>
      </c>
      <c r="X179" s="21">
        <v>8943151.3308675028</v>
      </c>
      <c r="Y179" s="21">
        <v>8984949.3205985054</v>
      </c>
      <c r="Z179" s="21">
        <v>9265274.3488700744</v>
      </c>
      <c r="AA179" s="21">
        <v>9434349.4342731349</v>
      </c>
    </row>
    <row r="180" spans="1:27" x14ac:dyDescent="0.15">
      <c r="A180" s="8">
        <v>67</v>
      </c>
      <c r="B180" s="11" t="s">
        <v>206</v>
      </c>
      <c r="C180" s="21">
        <v>10570889.081999231</v>
      </c>
      <c r="D180" s="21">
        <v>10954113.360519137</v>
      </c>
      <c r="E180" s="21">
        <v>10955379.129441274</v>
      </c>
      <c r="F180" s="21">
        <v>10941309.144537844</v>
      </c>
      <c r="G180" s="21">
        <v>10897446.169150524</v>
      </c>
      <c r="H180" s="21">
        <v>10717814.794926256</v>
      </c>
      <c r="I180" s="21">
        <v>10640584.792702353</v>
      </c>
      <c r="J180" s="21">
        <v>10471950.768336324</v>
      </c>
      <c r="K180" s="21">
        <v>10259360.269379063</v>
      </c>
      <c r="L180" s="21">
        <v>9852665.3048592322</v>
      </c>
      <c r="M180" s="21">
        <v>9442851.4931366798</v>
      </c>
      <c r="N180" s="21">
        <v>9146795.1984158289</v>
      </c>
      <c r="O180" s="21">
        <v>8736847.1912209932</v>
      </c>
      <c r="P180" s="21">
        <v>8617962.7917458136</v>
      </c>
      <c r="Q180" s="21">
        <v>8267178.9308584975</v>
      </c>
      <c r="R180" s="21">
        <v>7955752.3135952577</v>
      </c>
      <c r="S180" s="21">
        <v>7829997.5948260622</v>
      </c>
      <c r="T180" s="21">
        <v>7663801.3550355639</v>
      </c>
      <c r="U180" s="21">
        <v>7535245.4133010907</v>
      </c>
      <c r="V180" s="21">
        <v>7604728.438999854</v>
      </c>
      <c r="W180" s="21">
        <v>7732008.1956977118</v>
      </c>
      <c r="X180" s="21">
        <v>7781639.3492293702</v>
      </c>
      <c r="Y180" s="21">
        <v>7771378.7270465838</v>
      </c>
      <c r="Z180" s="21">
        <v>7952907.1150966799</v>
      </c>
      <c r="AA180" s="21">
        <v>8044284.0842170445</v>
      </c>
    </row>
    <row r="181" spans="1:27" x14ac:dyDescent="0.15">
      <c r="A181" s="8">
        <v>68</v>
      </c>
      <c r="B181" s="11" t="s">
        <v>207</v>
      </c>
      <c r="C181" s="21">
        <v>28893180.680358149</v>
      </c>
      <c r="D181" s="21">
        <v>29720494.54568778</v>
      </c>
      <c r="E181" s="21">
        <v>30258031.70169897</v>
      </c>
      <c r="F181" s="21">
        <v>31197758.643237598</v>
      </c>
      <c r="G181" s="21">
        <v>31460461.410963956</v>
      </c>
      <c r="H181" s="21">
        <v>31381765.772063579</v>
      </c>
      <c r="I181" s="21">
        <v>31550791.55222531</v>
      </c>
      <c r="J181" s="21">
        <v>31057889.063423108</v>
      </c>
      <c r="K181" s="21">
        <v>30591956.977755185</v>
      </c>
      <c r="L181" s="21">
        <v>29873167.112373929</v>
      </c>
      <c r="M181" s="21">
        <v>29242264.28463944</v>
      </c>
      <c r="N181" s="21">
        <v>28779690.034926094</v>
      </c>
      <c r="O181" s="21">
        <v>28695857.550703228</v>
      </c>
      <c r="P181" s="21">
        <v>28590012.130107407</v>
      </c>
      <c r="Q181" s="21">
        <v>28604879.696776137</v>
      </c>
      <c r="R181" s="21">
        <v>28419555.094642561</v>
      </c>
      <c r="S181" s="21">
        <v>28101748.174162403</v>
      </c>
      <c r="T181" s="21">
        <v>27868081.311517913</v>
      </c>
      <c r="U181" s="21">
        <v>27826088.103756841</v>
      </c>
      <c r="V181" s="21">
        <v>27920799.098681524</v>
      </c>
      <c r="W181" s="21">
        <v>28168005.875450172</v>
      </c>
      <c r="X181" s="21">
        <v>28662479.376515768</v>
      </c>
      <c r="Y181" s="21">
        <v>28949370.771666065</v>
      </c>
      <c r="Z181" s="21">
        <v>29301451.50749632</v>
      </c>
      <c r="AA181" s="21">
        <v>29129137.293762099</v>
      </c>
    </row>
    <row r="182" spans="1:27" x14ac:dyDescent="0.15">
      <c r="A182" s="8">
        <v>69</v>
      </c>
      <c r="B182" s="11" t="s">
        <v>208</v>
      </c>
      <c r="C182" s="21">
        <v>27264069.319641851</v>
      </c>
      <c r="D182" s="21">
        <v>27418296.669593137</v>
      </c>
      <c r="E182" s="21">
        <v>27447900.722893417</v>
      </c>
      <c r="F182" s="21">
        <v>27158543.430512682</v>
      </c>
      <c r="G182" s="21">
        <v>26981944.234980389</v>
      </c>
      <c r="H182" s="21">
        <v>26765343.98676943</v>
      </c>
      <c r="I182" s="21">
        <v>27390666.592193741</v>
      </c>
      <c r="J182" s="21">
        <v>27429365.397773296</v>
      </c>
      <c r="K182" s="21">
        <v>27244960.816566084</v>
      </c>
      <c r="L182" s="21">
        <v>27067883.736213807</v>
      </c>
      <c r="M182" s="21">
        <v>27494989.367300149</v>
      </c>
      <c r="N182" s="21">
        <v>27970724.496195171</v>
      </c>
      <c r="O182" s="21">
        <v>28509494.482558709</v>
      </c>
      <c r="P182" s="21">
        <v>28634901.993349504</v>
      </c>
      <c r="Q182" s="21">
        <v>28532361.844951056</v>
      </c>
      <c r="R182" s="21">
        <v>28257029.667288728</v>
      </c>
      <c r="S182" s="21">
        <v>28206062.124350857</v>
      </c>
      <c r="T182" s="21">
        <v>28356034.396779157</v>
      </c>
      <c r="U182" s="21">
        <v>28686441.140389685</v>
      </c>
      <c r="V182" s="21">
        <v>29170181.482612099</v>
      </c>
      <c r="W182" s="21">
        <v>29767261.987916607</v>
      </c>
      <c r="X182" s="21">
        <v>30433863.66717552</v>
      </c>
      <c r="Y182" s="21">
        <v>31016033.942381773</v>
      </c>
      <c r="Z182" s="21">
        <v>31367544.189754643</v>
      </c>
      <c r="AA182" s="21">
        <v>31563483.667360183</v>
      </c>
    </row>
    <row r="183" spans="1:27" x14ac:dyDescent="0.15">
      <c r="A183" s="8">
        <v>70</v>
      </c>
      <c r="B183" s="11" t="s">
        <v>209</v>
      </c>
      <c r="C183" s="21">
        <v>47095455.360296346</v>
      </c>
      <c r="D183" s="21">
        <v>48466568.999101683</v>
      </c>
      <c r="E183" s="21">
        <v>49178698.7611394</v>
      </c>
      <c r="F183" s="21">
        <v>50181468.720753431</v>
      </c>
      <c r="G183" s="21">
        <v>50217416.940071046</v>
      </c>
      <c r="H183" s="21">
        <v>50448394.535025634</v>
      </c>
      <c r="I183" s="21">
        <v>50680094.8168092</v>
      </c>
      <c r="J183" s="21">
        <v>50651409.1995764</v>
      </c>
      <c r="K183" s="21">
        <v>50670596.078044169</v>
      </c>
      <c r="L183" s="21">
        <v>50804745.084177218</v>
      </c>
      <c r="M183" s="21">
        <v>50730912.35772419</v>
      </c>
      <c r="N183" s="21">
        <v>50598383.077812329</v>
      </c>
      <c r="O183" s="21">
        <v>50236135.752446473</v>
      </c>
      <c r="P183" s="21">
        <v>49961742.898989685</v>
      </c>
      <c r="Q183" s="21">
        <v>49636932.595748462</v>
      </c>
      <c r="R183" s="21">
        <v>49198278.629358687</v>
      </c>
      <c r="S183" s="21">
        <v>49308414.754061304</v>
      </c>
      <c r="T183" s="21">
        <v>49762978.368400976</v>
      </c>
      <c r="U183" s="21">
        <v>50263373.977093674</v>
      </c>
      <c r="V183" s="21">
        <v>50957313.413917109</v>
      </c>
      <c r="W183" s="21">
        <v>51583526.542807296</v>
      </c>
      <c r="X183" s="21">
        <v>52251768.355071217</v>
      </c>
      <c r="Y183" s="21">
        <v>52975641.583968833</v>
      </c>
      <c r="Z183" s="21">
        <v>53629389.948115669</v>
      </c>
      <c r="AA183" s="21">
        <v>54463030.632096961</v>
      </c>
    </row>
    <row r="184" spans="1:27" x14ac:dyDescent="0.15">
      <c r="A184" s="8">
        <v>71</v>
      </c>
      <c r="B184" s="11" t="s">
        <v>210</v>
      </c>
      <c r="C184" s="21">
        <v>23887717.629125077</v>
      </c>
      <c r="D184" s="21">
        <v>24181719.761915147</v>
      </c>
      <c r="E184" s="21">
        <v>24450179.634429593</v>
      </c>
      <c r="F184" s="21">
        <v>25054186.054922219</v>
      </c>
      <c r="G184" s="21">
        <v>24907048.581608377</v>
      </c>
      <c r="H184" s="21">
        <v>24242041.380989548</v>
      </c>
      <c r="I184" s="21">
        <v>23847172.086361889</v>
      </c>
      <c r="J184" s="21">
        <v>23108598.71097545</v>
      </c>
      <c r="K184" s="21">
        <v>22466997.19896986</v>
      </c>
      <c r="L184" s="21">
        <v>22118479.138611756</v>
      </c>
      <c r="M184" s="21">
        <v>21863026.59681746</v>
      </c>
      <c r="N184" s="21">
        <v>21702029.291390784</v>
      </c>
      <c r="O184" s="21">
        <v>21430648.140626717</v>
      </c>
      <c r="P184" s="21">
        <v>21539805.506515566</v>
      </c>
      <c r="Q184" s="21">
        <v>21508334.043301765</v>
      </c>
      <c r="R184" s="21">
        <v>21405918.648750447</v>
      </c>
      <c r="S184" s="21">
        <v>20947133.102449916</v>
      </c>
      <c r="T184" s="21">
        <v>20095860.382624425</v>
      </c>
      <c r="U184" s="21">
        <v>19322690.167317342</v>
      </c>
      <c r="V184" s="21">
        <v>18728369.127408877</v>
      </c>
      <c r="W184" s="21">
        <v>18290887.235383328</v>
      </c>
      <c r="X184" s="21">
        <v>17879251.797093648</v>
      </c>
      <c r="Y184" s="21">
        <v>17369357.75060901</v>
      </c>
      <c r="Z184" s="21">
        <v>16926319.959537838</v>
      </c>
      <c r="AA184" s="21">
        <v>17008003.408464059</v>
      </c>
    </row>
    <row r="185" spans="1:27" x14ac:dyDescent="0.15">
      <c r="A185" s="8">
        <v>72</v>
      </c>
      <c r="B185" s="11" t="s">
        <v>211</v>
      </c>
      <c r="C185" s="21">
        <v>8418714.1302802935</v>
      </c>
      <c r="D185" s="21">
        <v>8279457.43967753</v>
      </c>
      <c r="E185" s="21">
        <v>8375429.998851385</v>
      </c>
      <c r="F185" s="21">
        <v>8250073.946453562</v>
      </c>
      <c r="G185" s="21">
        <v>8361538.8502290007</v>
      </c>
      <c r="H185" s="21">
        <v>8407085.5512465127</v>
      </c>
      <c r="I185" s="21">
        <v>8411016.3913342543</v>
      </c>
      <c r="J185" s="21">
        <v>8607563.6098938175</v>
      </c>
      <c r="K185" s="21">
        <v>9012319.1228469573</v>
      </c>
      <c r="L185" s="21">
        <v>9483327.6104504764</v>
      </c>
      <c r="M185" s="21">
        <v>9798353.01795532</v>
      </c>
      <c r="N185" s="21">
        <v>9628929.1080725621</v>
      </c>
      <c r="O185" s="21">
        <v>9467817.1113684829</v>
      </c>
      <c r="P185" s="21">
        <v>9246215.0656116884</v>
      </c>
      <c r="Q185" s="21">
        <v>9250059.2276058868</v>
      </c>
      <c r="R185" s="21">
        <v>9374744.3747412004</v>
      </c>
      <c r="S185" s="21">
        <v>9268205.8322535791</v>
      </c>
      <c r="T185" s="21">
        <v>9298504.8480260838</v>
      </c>
      <c r="U185" s="21">
        <v>9329612.3882283177</v>
      </c>
      <c r="V185" s="21">
        <v>9365349.9373529311</v>
      </c>
      <c r="W185" s="21">
        <v>9368913.0512255561</v>
      </c>
      <c r="X185" s="21">
        <v>9435181.3292253576</v>
      </c>
      <c r="Y185" s="21">
        <v>9716356.2000908572</v>
      </c>
      <c r="Z185" s="21">
        <v>10062557.74469224</v>
      </c>
      <c r="AA185" s="21">
        <v>10287144.276228786</v>
      </c>
    </row>
    <row r="186" spans="1:27" x14ac:dyDescent="0.15">
      <c r="A186" s="8">
        <v>73</v>
      </c>
      <c r="B186" s="11" t="s">
        <v>212</v>
      </c>
      <c r="C186" s="21">
        <v>5260086.1265675938</v>
      </c>
      <c r="D186" s="21">
        <v>5203701.0566449966</v>
      </c>
      <c r="E186" s="21">
        <v>5148294.0655201552</v>
      </c>
      <c r="F186" s="21">
        <v>5414825.6284395</v>
      </c>
      <c r="G186" s="21">
        <v>5457605.365974945</v>
      </c>
      <c r="H186" s="21">
        <v>5369322.5715189017</v>
      </c>
      <c r="I186" s="21">
        <v>5348582.4550011493</v>
      </c>
      <c r="J186" s="21">
        <v>5301023.3655439112</v>
      </c>
      <c r="K186" s="21">
        <v>5229288.3628222542</v>
      </c>
      <c r="L186" s="21">
        <v>5313028.639824138</v>
      </c>
      <c r="M186" s="21">
        <v>5398169.4374214234</v>
      </c>
      <c r="N186" s="21">
        <v>5621681.0506057702</v>
      </c>
      <c r="O186" s="21">
        <v>5779463.7419456569</v>
      </c>
      <c r="P186" s="21">
        <v>6171210.3445051126</v>
      </c>
      <c r="Q186" s="21">
        <v>6976200.5796970092</v>
      </c>
      <c r="R186" s="21">
        <v>7384807.1968539469</v>
      </c>
      <c r="S186" s="21">
        <v>7552962.7184132496</v>
      </c>
      <c r="T186" s="21">
        <v>7344789.5881462917</v>
      </c>
      <c r="U186" s="21">
        <v>7541842.4119589636</v>
      </c>
      <c r="V186" s="21">
        <v>7777777.1688418137</v>
      </c>
      <c r="W186" s="21">
        <v>7906036.6285610339</v>
      </c>
      <c r="X186" s="21">
        <v>7947819.814787494</v>
      </c>
      <c r="Y186" s="21">
        <v>8076806.4821482031</v>
      </c>
      <c r="Z186" s="21">
        <v>8393940.2405653317</v>
      </c>
      <c r="AA186" s="21">
        <v>8552213.6241306383</v>
      </c>
    </row>
    <row r="187" spans="1:27" x14ac:dyDescent="0.15">
      <c r="A187" s="8">
        <v>74</v>
      </c>
      <c r="B187" s="11" t="s">
        <v>213</v>
      </c>
      <c r="C187" s="21">
        <v>29254958.81060648</v>
      </c>
      <c r="D187" s="21">
        <v>30978816.149251588</v>
      </c>
      <c r="E187" s="21">
        <v>32549470.524636026</v>
      </c>
      <c r="F187" s="21">
        <v>33487886.946772844</v>
      </c>
      <c r="G187" s="21">
        <v>34764772.975258686</v>
      </c>
      <c r="H187" s="21">
        <v>36425043.991706297</v>
      </c>
      <c r="I187" s="21">
        <v>37545300.42374514</v>
      </c>
      <c r="J187" s="21">
        <v>38519024.083020531</v>
      </c>
      <c r="K187" s="21">
        <v>39010652.140815467</v>
      </c>
      <c r="L187" s="21">
        <v>39789089.68578998</v>
      </c>
      <c r="M187" s="21">
        <v>40342709.236574709</v>
      </c>
      <c r="N187" s="21">
        <v>40551514.365790747</v>
      </c>
      <c r="O187" s="21">
        <v>40606996.840250202</v>
      </c>
      <c r="P187" s="21">
        <v>40692725.757735707</v>
      </c>
      <c r="Q187" s="21">
        <v>41012208.821752518</v>
      </c>
      <c r="R187" s="21">
        <v>41481384.414297089</v>
      </c>
      <c r="S187" s="21">
        <v>41864372.340270296</v>
      </c>
      <c r="T187" s="21">
        <v>42270691.822432056</v>
      </c>
      <c r="U187" s="21">
        <v>42931883.969867043</v>
      </c>
      <c r="V187" s="21">
        <v>43133713.052340426</v>
      </c>
      <c r="W187" s="21">
        <v>43911964.433303878</v>
      </c>
      <c r="X187" s="21">
        <v>44405711.851881184</v>
      </c>
      <c r="Y187" s="21">
        <v>44717739.944119886</v>
      </c>
      <c r="Z187" s="21">
        <v>45252772.173439033</v>
      </c>
      <c r="AA187" s="21">
        <v>46112674.649972051</v>
      </c>
    </row>
    <row r="188" spans="1:27" x14ac:dyDescent="0.15">
      <c r="A188" s="8">
        <v>75</v>
      </c>
      <c r="B188" s="11" t="s">
        <v>214</v>
      </c>
      <c r="C188" s="21">
        <v>1807967.9431242233</v>
      </c>
      <c r="D188" s="21">
        <v>2230809.1318525183</v>
      </c>
      <c r="E188" s="21">
        <v>2659298.0463267881</v>
      </c>
      <c r="F188" s="21">
        <v>3242094.7984077353</v>
      </c>
      <c r="G188" s="21">
        <v>3651072.5473727509</v>
      </c>
      <c r="H188" s="21">
        <v>4192541.2373037427</v>
      </c>
      <c r="I188" s="21">
        <v>4531020.9117678469</v>
      </c>
      <c r="J188" s="21">
        <v>4959699.8640330685</v>
      </c>
      <c r="K188" s="21">
        <v>5188132.1953006154</v>
      </c>
      <c r="L188" s="21">
        <v>5245925.9508689484</v>
      </c>
      <c r="M188" s="21">
        <v>5257142.1527279038</v>
      </c>
      <c r="N188" s="21">
        <v>5347311.2529001292</v>
      </c>
      <c r="O188" s="21">
        <v>5675252.4926771373</v>
      </c>
      <c r="P188" s="21">
        <v>6567193.7872011336</v>
      </c>
      <c r="Q188" s="21">
        <v>6424644.6978508811</v>
      </c>
      <c r="R188" s="21">
        <v>6280949.0268996097</v>
      </c>
      <c r="S188" s="21">
        <v>6143320.938527978</v>
      </c>
      <c r="T188" s="21">
        <v>5925343.0498827314</v>
      </c>
      <c r="U188" s="21">
        <v>5881354.9659220325</v>
      </c>
      <c r="V188" s="21">
        <v>5700006.7882110104</v>
      </c>
      <c r="W188" s="21">
        <v>5567623.6594023556</v>
      </c>
      <c r="X188" s="21">
        <v>5568009.8144545294</v>
      </c>
      <c r="Y188" s="21">
        <v>5474948.9774160804</v>
      </c>
      <c r="Z188" s="21">
        <v>5362776.8762472589</v>
      </c>
      <c r="AA188" s="21">
        <v>5189135.6976584224</v>
      </c>
    </row>
    <row r="189" spans="1:27" x14ac:dyDescent="0.15">
      <c r="A189" s="8">
        <v>76</v>
      </c>
      <c r="B189" s="11" t="s">
        <v>215</v>
      </c>
      <c r="C189" s="21">
        <v>10627657.34173367</v>
      </c>
      <c r="D189" s="21">
        <v>10626732.823057186</v>
      </c>
      <c r="E189" s="21">
        <v>10734186.11590006</v>
      </c>
      <c r="F189" s="21">
        <v>10751731.533861624</v>
      </c>
      <c r="G189" s="21">
        <v>10450495.046851045</v>
      </c>
      <c r="H189" s="21">
        <v>10288631.467127563</v>
      </c>
      <c r="I189" s="21">
        <v>10187565.269515516</v>
      </c>
      <c r="J189" s="21">
        <v>9995428.2660493292</v>
      </c>
      <c r="K189" s="21">
        <v>9590543.586156141</v>
      </c>
      <c r="L189" s="21">
        <v>9109343.692170646</v>
      </c>
      <c r="M189" s="21">
        <v>8731572.4425526578</v>
      </c>
      <c r="N189" s="21">
        <v>8341553.1359739201</v>
      </c>
      <c r="O189" s="21">
        <v>8483574.7612398043</v>
      </c>
      <c r="P189" s="21">
        <v>8740346.0064911414</v>
      </c>
      <c r="Q189" s="21">
        <v>8670051.7639901452</v>
      </c>
      <c r="R189" s="21">
        <v>8292541.5654430743</v>
      </c>
      <c r="S189" s="21">
        <v>7912315.7650783425</v>
      </c>
      <c r="T189" s="21">
        <v>7623935.6971800374</v>
      </c>
      <c r="U189" s="21">
        <v>7499402.5916542038</v>
      </c>
      <c r="V189" s="21">
        <v>7168442.0560166053</v>
      </c>
      <c r="W189" s="21">
        <v>6964545.732274658</v>
      </c>
      <c r="X189" s="21">
        <v>6844589.2247567857</v>
      </c>
      <c r="Y189" s="21">
        <v>6619046.9802524326</v>
      </c>
      <c r="Z189" s="21">
        <v>6664141.2096317811</v>
      </c>
      <c r="AA189" s="21">
        <v>6583850.7247855468</v>
      </c>
    </row>
    <row r="190" spans="1:27" x14ac:dyDescent="0.15">
      <c r="A190" s="8">
        <v>77</v>
      </c>
      <c r="B190" s="11" t="s">
        <v>216</v>
      </c>
      <c r="C190" s="21">
        <v>5889242.658266332</v>
      </c>
      <c r="D190" s="21">
        <v>5879992.7760583442</v>
      </c>
      <c r="E190" s="21">
        <v>6070115.1802355628</v>
      </c>
      <c r="F190" s="21">
        <v>6212634.6641505519</v>
      </c>
      <c r="G190" s="21">
        <v>6371636.9023227142</v>
      </c>
      <c r="H190" s="21">
        <v>6513441.3398835007</v>
      </c>
      <c r="I190" s="21">
        <v>6614821.7383613065</v>
      </c>
      <c r="J190" s="21">
        <v>6791268.4656383749</v>
      </c>
      <c r="K190" s="21">
        <v>6918181.5505363019</v>
      </c>
      <c r="L190" s="21">
        <v>6791710.9935199786</v>
      </c>
      <c r="M190" s="21">
        <v>6718118.9435936306</v>
      </c>
      <c r="N190" s="21">
        <v>6517430.6701881243</v>
      </c>
      <c r="O190" s="21">
        <v>6793891.5919431113</v>
      </c>
      <c r="P190" s="21">
        <v>7205698.5600636071</v>
      </c>
      <c r="Q190" s="21">
        <v>7271709.1167642632</v>
      </c>
      <c r="R190" s="21">
        <v>7163719.8156390274</v>
      </c>
      <c r="S190" s="21">
        <v>7042806.5960583137</v>
      </c>
      <c r="T190" s="21">
        <v>6918781.8022870561</v>
      </c>
      <c r="U190" s="21">
        <v>6895512.5505938744</v>
      </c>
      <c r="V190" s="21">
        <v>6651981.9994223826</v>
      </c>
      <c r="W190" s="21">
        <v>6705263.432717721</v>
      </c>
      <c r="X190" s="21">
        <v>6727274.2247095034</v>
      </c>
      <c r="Y190" s="21">
        <v>6602986.4825103534</v>
      </c>
      <c r="Z190" s="21">
        <v>6365445.4198601814</v>
      </c>
      <c r="AA190" s="21">
        <v>6233976.8365540439</v>
      </c>
    </row>
    <row r="191" spans="1:27" x14ac:dyDescent="0.15">
      <c r="A191" s="8">
        <v>78</v>
      </c>
      <c r="B191" s="11" t="s">
        <v>217</v>
      </c>
      <c r="C191" s="21">
        <v>21951631.505011037</v>
      </c>
      <c r="D191" s="21">
        <v>23219513.240829479</v>
      </c>
      <c r="E191" s="21">
        <v>24823372.565181274</v>
      </c>
      <c r="F191" s="21">
        <v>26642110.653288811</v>
      </c>
      <c r="G191" s="21">
        <v>28783527.981443871</v>
      </c>
      <c r="H191" s="21">
        <v>30743806.911656622</v>
      </c>
      <c r="I191" s="21">
        <v>33296200.339046061</v>
      </c>
      <c r="J191" s="21">
        <v>34961632.111751631</v>
      </c>
      <c r="K191" s="21">
        <v>35897486.221283898</v>
      </c>
      <c r="L191" s="21">
        <v>36308375.291146331</v>
      </c>
      <c r="M191" s="21">
        <v>36326168.649279676</v>
      </c>
      <c r="N191" s="21">
        <v>36754353.311317615</v>
      </c>
      <c r="O191" s="21">
        <v>37523436.197916143</v>
      </c>
      <c r="P191" s="21">
        <v>38100228.196001768</v>
      </c>
      <c r="Q191" s="21">
        <v>38671814.035557866</v>
      </c>
      <c r="R191" s="21">
        <v>39425824.93098449</v>
      </c>
      <c r="S191" s="21">
        <v>39746737.403812379</v>
      </c>
      <c r="T191" s="21">
        <v>40377309.861335285</v>
      </c>
      <c r="U191" s="21">
        <v>41312768.475126378</v>
      </c>
      <c r="V191" s="21">
        <v>41810259.797091104</v>
      </c>
      <c r="W191" s="21">
        <v>42332012.532596156</v>
      </c>
      <c r="X191" s="21">
        <v>42631144.927953005</v>
      </c>
      <c r="Y191" s="21">
        <v>42969112.946610384</v>
      </c>
      <c r="Z191" s="21">
        <v>43272823.868408792</v>
      </c>
      <c r="AA191" s="21">
        <v>43128102.098051317</v>
      </c>
    </row>
    <row r="192" spans="1:27" x14ac:dyDescent="0.15">
      <c r="A192" s="8">
        <v>79</v>
      </c>
      <c r="B192" s="11" t="s">
        <v>218</v>
      </c>
      <c r="C192" s="21">
        <v>1416376.4876051326</v>
      </c>
      <c r="D192" s="21">
        <v>1529926.9650073468</v>
      </c>
      <c r="E192" s="21">
        <v>1963804.962219252</v>
      </c>
      <c r="F192" s="21">
        <v>2178661.8573827762</v>
      </c>
      <c r="G192" s="21">
        <v>2337757.5728579722</v>
      </c>
      <c r="H192" s="21">
        <v>2483937.0051273881</v>
      </c>
      <c r="I192" s="21">
        <v>2615358.876450358</v>
      </c>
      <c r="J192" s="21">
        <v>2705285.4677150194</v>
      </c>
      <c r="K192" s="21">
        <v>2714530.1963391155</v>
      </c>
      <c r="L192" s="21">
        <v>2911237.4506505467</v>
      </c>
      <c r="M192" s="21">
        <v>2935413.856429975</v>
      </c>
      <c r="N192" s="21">
        <v>3044216.9702737601</v>
      </c>
      <c r="O192" s="21">
        <v>3211414.1764352187</v>
      </c>
      <c r="P192" s="21">
        <v>3322885.2150584687</v>
      </c>
      <c r="Q192" s="21">
        <v>3397823.4532691045</v>
      </c>
      <c r="R192" s="21">
        <v>3604448.3069611201</v>
      </c>
      <c r="S192" s="21">
        <v>3715558.0782016288</v>
      </c>
      <c r="T192" s="21">
        <v>3833939.5460528443</v>
      </c>
      <c r="U192" s="21">
        <v>3866990.0683004544</v>
      </c>
      <c r="V192" s="21">
        <v>3942287.5579813202</v>
      </c>
      <c r="W192" s="21">
        <v>4000084.2424543328</v>
      </c>
      <c r="X192" s="21">
        <v>4056416.877956484</v>
      </c>
      <c r="Y192" s="21">
        <v>4109930.3484389009</v>
      </c>
      <c r="Z192" s="21">
        <v>4205490.8852549233</v>
      </c>
      <c r="AA192" s="21">
        <v>4252606.863248134</v>
      </c>
    </row>
    <row r="193" spans="1:27" x14ac:dyDescent="0.15">
      <c r="A193" s="8">
        <v>80</v>
      </c>
      <c r="B193" s="11" t="s">
        <v>219</v>
      </c>
      <c r="C193" s="21">
        <v>4364567.3874442196</v>
      </c>
      <c r="D193" s="21">
        <v>4545176.3925650399</v>
      </c>
      <c r="E193" s="21">
        <v>4728443.2922574943</v>
      </c>
      <c r="F193" s="21">
        <v>4950970.6403389974</v>
      </c>
      <c r="G193" s="21">
        <v>5378010.0447542528</v>
      </c>
      <c r="H193" s="21">
        <v>5666779.6187186036</v>
      </c>
      <c r="I193" s="21">
        <v>6014008.2725695642</v>
      </c>
      <c r="J193" s="21">
        <v>6374711.9642565502</v>
      </c>
      <c r="K193" s="21">
        <v>6885988.1080027791</v>
      </c>
      <c r="L193" s="21">
        <v>7429456.0008467399</v>
      </c>
      <c r="M193" s="21">
        <v>8088874.9820872471</v>
      </c>
      <c r="N193" s="21">
        <v>8639273.0981976371</v>
      </c>
      <c r="O193" s="21">
        <v>8945346.1296792515</v>
      </c>
      <c r="P193" s="21">
        <v>8900971.0672382414</v>
      </c>
      <c r="Q193" s="21">
        <v>8961374.5050814934</v>
      </c>
      <c r="R193" s="21">
        <v>8772561.3372735176</v>
      </c>
      <c r="S193" s="21">
        <v>8831217.0379106589</v>
      </c>
      <c r="T193" s="21">
        <v>8794790.375439385</v>
      </c>
      <c r="U193" s="21">
        <v>8812302.7138153929</v>
      </c>
      <c r="V193" s="21">
        <v>8888441.8880763799</v>
      </c>
      <c r="W193" s="21">
        <v>9014486.0130539276</v>
      </c>
      <c r="X193" s="21">
        <v>9366994.3234626446</v>
      </c>
      <c r="Y193" s="21">
        <v>9445392.7354653999</v>
      </c>
      <c r="Z193" s="21">
        <v>9495694.6969033312</v>
      </c>
      <c r="AA193" s="21">
        <v>9835555.1588842608</v>
      </c>
    </row>
    <row r="194" spans="1:27" x14ac:dyDescent="0.15">
      <c r="A194" s="8">
        <v>81</v>
      </c>
      <c r="B194" s="11" t="s">
        <v>220</v>
      </c>
      <c r="C194" s="21">
        <v>285074.61993960367</v>
      </c>
      <c r="D194" s="21">
        <v>418290.71858526266</v>
      </c>
      <c r="E194" s="21">
        <v>543843.9294015636</v>
      </c>
      <c r="F194" s="21">
        <v>711286.90316162235</v>
      </c>
      <c r="G194" s="21">
        <v>814131.77303221752</v>
      </c>
      <c r="H194" s="21">
        <v>959175.72128517588</v>
      </c>
      <c r="I194" s="21">
        <v>1009227.8756850165</v>
      </c>
      <c r="J194" s="21">
        <v>1128211.6167604886</v>
      </c>
      <c r="K194" s="21">
        <v>1281115.28138867</v>
      </c>
      <c r="L194" s="21">
        <v>1415166.0541223357</v>
      </c>
      <c r="M194" s="21">
        <v>1482593.4065235187</v>
      </c>
      <c r="N194" s="21">
        <v>1639911.6017799205</v>
      </c>
      <c r="O194" s="21">
        <v>1753551.2822399517</v>
      </c>
      <c r="P194" s="21">
        <v>1735162.0296784902</v>
      </c>
      <c r="Q194" s="21">
        <v>1653649.4892448077</v>
      </c>
      <c r="R194" s="21">
        <v>1556074.5466894053</v>
      </c>
      <c r="S194" s="21">
        <v>1550910.6037689159</v>
      </c>
      <c r="T194" s="21">
        <v>1535043.0270741284</v>
      </c>
      <c r="U194" s="21">
        <v>1588790.3266856561</v>
      </c>
      <c r="V194" s="21">
        <v>1606182.9449517098</v>
      </c>
      <c r="W194" s="21">
        <v>1672380.6491788379</v>
      </c>
      <c r="X194" s="21">
        <v>1633557.3310817906</v>
      </c>
      <c r="Y194" s="21">
        <v>1607239.3620543571</v>
      </c>
      <c r="Z194" s="21">
        <v>1547220.5892112344</v>
      </c>
      <c r="AA194" s="21">
        <v>1491395.9126831733</v>
      </c>
    </row>
    <row r="195" spans="1:27" x14ac:dyDescent="0.15">
      <c r="A195" s="8">
        <v>82</v>
      </c>
      <c r="B195" s="11" t="s">
        <v>221</v>
      </c>
      <c r="C195" s="21">
        <v>5318258.9393159756</v>
      </c>
      <c r="D195" s="21">
        <v>5342672.5410330864</v>
      </c>
      <c r="E195" s="21">
        <v>5259208.9101476744</v>
      </c>
      <c r="F195" s="21">
        <v>5156142.5152910631</v>
      </c>
      <c r="G195" s="21">
        <v>5057566.5030196495</v>
      </c>
      <c r="H195" s="21">
        <v>4943462.4918399313</v>
      </c>
      <c r="I195" s="21">
        <v>5161972.0576362107</v>
      </c>
      <c r="J195" s="21">
        <v>5230617.7253647093</v>
      </c>
      <c r="K195" s="21">
        <v>5384652.0866342252</v>
      </c>
      <c r="L195" s="21">
        <v>5495088.1319080843</v>
      </c>
      <c r="M195" s="21">
        <v>5669947.9547638455</v>
      </c>
      <c r="N195" s="21">
        <v>5861849.0950671472</v>
      </c>
      <c r="O195" s="21">
        <v>5958172.1457157396</v>
      </c>
      <c r="P195" s="21">
        <v>6007327.1741773868</v>
      </c>
      <c r="Q195" s="21">
        <v>5994256.7218613038</v>
      </c>
      <c r="R195" s="21">
        <v>6307100.1046965718</v>
      </c>
      <c r="S195" s="21">
        <v>6431737.5135004129</v>
      </c>
      <c r="T195" s="21">
        <v>6377436.1543585164</v>
      </c>
      <c r="U195" s="21">
        <v>6389002.254225648</v>
      </c>
      <c r="V195" s="21">
        <v>6444324.7413626909</v>
      </c>
      <c r="W195" s="21">
        <v>6596355.2474709488</v>
      </c>
      <c r="X195" s="21">
        <v>6698060.0336080035</v>
      </c>
      <c r="Y195" s="21">
        <v>6684776.8423725367</v>
      </c>
      <c r="Z195" s="21">
        <v>6667308.5961014386</v>
      </c>
      <c r="AA195" s="21">
        <v>6596395.9822547231</v>
      </c>
    </row>
    <row r="196" spans="1:27" x14ac:dyDescent="0.15">
      <c r="A196" s="8">
        <v>83</v>
      </c>
      <c r="B196" s="11" t="s">
        <v>222</v>
      </c>
      <c r="C196" s="21">
        <v>2276041.0606840248</v>
      </c>
      <c r="D196" s="21">
        <v>2233825.8096038778</v>
      </c>
      <c r="E196" s="21">
        <v>2490662.7032530122</v>
      </c>
      <c r="F196" s="21">
        <v>2732187.3894403032</v>
      </c>
      <c r="G196" s="21">
        <v>3141497.4863471789</v>
      </c>
      <c r="H196" s="21">
        <v>3327146.2363772411</v>
      </c>
      <c r="I196" s="21">
        <v>3196272.2573701269</v>
      </c>
      <c r="J196" s="21">
        <v>3515867.0319362641</v>
      </c>
      <c r="K196" s="21">
        <v>3670987.2307364349</v>
      </c>
      <c r="L196" s="21">
        <v>3952645.0468342984</v>
      </c>
      <c r="M196" s="21">
        <v>4114169.3906357242</v>
      </c>
      <c r="N196" s="21">
        <v>3884276.3456055536</v>
      </c>
      <c r="O196" s="21">
        <v>3735194.2608496384</v>
      </c>
      <c r="P196" s="21">
        <v>3626787.3993848069</v>
      </c>
      <c r="Q196" s="21">
        <v>3667249.0591714932</v>
      </c>
      <c r="R196" s="21">
        <v>3769974.6896723453</v>
      </c>
      <c r="S196" s="21">
        <v>3759685.4171867548</v>
      </c>
      <c r="T196" s="21">
        <v>3609438.0698770373</v>
      </c>
      <c r="U196" s="21">
        <v>3504567.3933695387</v>
      </c>
      <c r="V196" s="21">
        <v>3467558.7284056577</v>
      </c>
      <c r="W196" s="21">
        <v>3583059.3242350179</v>
      </c>
      <c r="X196" s="21">
        <v>3646092.0233392101</v>
      </c>
      <c r="Y196" s="21">
        <v>3693850.3052501739</v>
      </c>
      <c r="Z196" s="21">
        <v>3802941.0260799997</v>
      </c>
      <c r="AA196" s="21">
        <v>3924497.8079402139</v>
      </c>
    </row>
    <row r="197" spans="1:27" x14ac:dyDescent="0.15">
      <c r="A197" s="8">
        <v>84</v>
      </c>
      <c r="B197" s="11" t="s">
        <v>223</v>
      </c>
      <c r="C197" s="21">
        <v>334169000</v>
      </c>
      <c r="D197" s="21">
        <v>343249484.7242803</v>
      </c>
      <c r="E197" s="21">
        <v>354654681.58290863</v>
      </c>
      <c r="F197" s="21">
        <v>362190858.32231677</v>
      </c>
      <c r="G197" s="21">
        <v>365800975.4834944</v>
      </c>
      <c r="H197" s="21">
        <v>369179434.42637503</v>
      </c>
      <c r="I197" s="21">
        <v>372204885.0348978</v>
      </c>
      <c r="J197" s="21">
        <v>374046446.46424288</v>
      </c>
      <c r="K197" s="21">
        <v>375081732.78852832</v>
      </c>
      <c r="L197" s="21">
        <v>375669727.17512769</v>
      </c>
      <c r="M197" s="21">
        <v>376508375.11313236</v>
      </c>
      <c r="N197" s="21">
        <v>377099114.06228137</v>
      </c>
      <c r="O197" s="21">
        <v>377725660.2480225</v>
      </c>
      <c r="P197" s="21">
        <v>376330404.75808239</v>
      </c>
      <c r="Q197" s="21">
        <v>373752131.4484635</v>
      </c>
      <c r="R197" s="21">
        <v>368576507.9404155</v>
      </c>
      <c r="S197" s="21">
        <v>363106101.03963083</v>
      </c>
      <c r="T197" s="21">
        <v>358548725.88332415</v>
      </c>
      <c r="U197" s="21">
        <v>354571008.02273244</v>
      </c>
      <c r="V197" s="21">
        <v>352141045.46620953</v>
      </c>
      <c r="W197" s="21">
        <v>349286226.14700472</v>
      </c>
      <c r="X197" s="21">
        <v>346469599.51717925</v>
      </c>
      <c r="Y197" s="21">
        <v>344699829.49407375</v>
      </c>
      <c r="Z197" s="21">
        <v>343137207.31903958</v>
      </c>
      <c r="AA197" s="21">
        <v>340542389.77547616</v>
      </c>
    </row>
    <row r="198" spans="1:27" x14ac:dyDescent="0.15">
      <c r="A198" s="8">
        <v>85</v>
      </c>
      <c r="B198" s="11" t="s">
        <v>224</v>
      </c>
      <c r="C198" s="21">
        <v>49742799.999999993</v>
      </c>
      <c r="D198" s="21">
        <v>51451430.390515871</v>
      </c>
      <c r="E198" s="21">
        <v>53355429.250596933</v>
      </c>
      <c r="F198" s="21">
        <v>54686854.096913978</v>
      </c>
      <c r="G198" s="21">
        <v>55905510.694058113</v>
      </c>
      <c r="H198" s="21">
        <v>57052194.773258775</v>
      </c>
      <c r="I198" s="21">
        <v>58489921.821374156</v>
      </c>
      <c r="J198" s="21">
        <v>59596644.562272236</v>
      </c>
      <c r="K198" s="21">
        <v>60322714.471291006</v>
      </c>
      <c r="L198" s="21">
        <v>60585958.694924004</v>
      </c>
      <c r="M198" s="21">
        <v>60704349.073186621</v>
      </c>
      <c r="N198" s="21">
        <v>62459959.775026269</v>
      </c>
      <c r="O198" s="21">
        <v>63367041.94540479</v>
      </c>
      <c r="P198" s="21">
        <v>63773827.20163779</v>
      </c>
      <c r="Q198" s="21">
        <v>64428292.501576014</v>
      </c>
      <c r="R198" s="21">
        <v>64877589.352405362</v>
      </c>
      <c r="S198" s="21">
        <v>65550195.360463068</v>
      </c>
      <c r="T198" s="21">
        <v>65571959.67240189</v>
      </c>
      <c r="U198" s="21">
        <v>65530615.072679415</v>
      </c>
      <c r="V198" s="21">
        <v>65934831.404409632</v>
      </c>
      <c r="W198" s="21">
        <v>67574498.758594841</v>
      </c>
      <c r="X198" s="21">
        <v>69288382.42359741</v>
      </c>
      <c r="Y198" s="21">
        <v>70167515.360239595</v>
      </c>
      <c r="Z198" s="21">
        <v>71127502.296456397</v>
      </c>
      <c r="AA198" s="21">
        <v>73335094.996012077</v>
      </c>
    </row>
    <row r="199" spans="1:27" x14ac:dyDescent="0.15">
      <c r="A199" s="8">
        <v>86</v>
      </c>
      <c r="B199" s="11" t="s">
        <v>225</v>
      </c>
      <c r="C199" s="21">
        <v>8909890.8921074048</v>
      </c>
      <c r="D199" s="21">
        <v>9429760.9485916719</v>
      </c>
      <c r="E199" s="21">
        <v>9959451.5824435875</v>
      </c>
      <c r="F199" s="21">
        <v>10463719.037933771</v>
      </c>
      <c r="G199" s="21">
        <v>10913687.863259019</v>
      </c>
      <c r="H199" s="21">
        <v>11349413.117894355</v>
      </c>
      <c r="I199" s="21">
        <v>11832201.179543639</v>
      </c>
      <c r="J199" s="21">
        <v>12232472.153757982</v>
      </c>
      <c r="K199" s="21">
        <v>12566834.468604572</v>
      </c>
      <c r="L199" s="21">
        <v>12837955.438710505</v>
      </c>
      <c r="M199" s="21">
        <v>13118116.148532096</v>
      </c>
      <c r="N199" s="21">
        <v>13360585.723045111</v>
      </c>
      <c r="O199" s="21">
        <v>13614020.29464799</v>
      </c>
      <c r="P199" s="21">
        <v>13720697.569115615</v>
      </c>
      <c r="Q199" s="21">
        <v>13749353.731927529</v>
      </c>
      <c r="R199" s="21">
        <v>13686850.470904579</v>
      </c>
      <c r="S199" s="21">
        <v>13530595.049730631</v>
      </c>
      <c r="T199" s="21">
        <v>13311456.324296363</v>
      </c>
      <c r="U199" s="21">
        <v>13169640.749668317</v>
      </c>
      <c r="V199" s="21">
        <v>13207333.540983152</v>
      </c>
      <c r="W199" s="21">
        <v>13396885.470348069</v>
      </c>
      <c r="X199" s="21">
        <v>13653440.890275059</v>
      </c>
      <c r="Y199" s="21">
        <v>13702995.284244727</v>
      </c>
      <c r="Z199" s="21">
        <v>13735858.778679162</v>
      </c>
      <c r="AA199" s="21">
        <v>13846769.222398998</v>
      </c>
    </row>
    <row r="200" spans="1:27" x14ac:dyDescent="0.15">
      <c r="A200" s="8">
        <v>87</v>
      </c>
      <c r="B200" s="11" t="s">
        <v>226</v>
      </c>
      <c r="C200" s="21">
        <v>5833309.5087207323</v>
      </c>
      <c r="D200" s="21">
        <v>5162816.5976321939</v>
      </c>
      <c r="E200" s="21">
        <v>4687726.1120271236</v>
      </c>
      <c r="F200" s="21">
        <v>4362907.2727955431</v>
      </c>
      <c r="G200" s="21">
        <v>4061086.0444649202</v>
      </c>
      <c r="H200" s="21">
        <v>3904166.4681193414</v>
      </c>
      <c r="I200" s="21">
        <v>3667845.7112606252</v>
      </c>
      <c r="J200" s="21">
        <v>3764204.6467610933</v>
      </c>
      <c r="K200" s="21">
        <v>4186802.99547539</v>
      </c>
      <c r="L200" s="21">
        <v>4706410.0273066089</v>
      </c>
      <c r="M200" s="21">
        <v>4766554.9291754374</v>
      </c>
      <c r="N200" s="21">
        <v>4450678.4927894799</v>
      </c>
      <c r="O200" s="21">
        <v>4076094.1525371461</v>
      </c>
      <c r="P200" s="21">
        <v>3728061.8088842304</v>
      </c>
      <c r="Q200" s="21">
        <v>3440394.7198016387</v>
      </c>
      <c r="R200" s="21">
        <v>3154463.1436955575</v>
      </c>
      <c r="S200" s="21">
        <v>2880173.9752904498</v>
      </c>
      <c r="T200" s="21">
        <v>2707839.449489099</v>
      </c>
      <c r="U200" s="21">
        <v>2548087.9065509285</v>
      </c>
      <c r="V200" s="21">
        <v>2425588.8129195627</v>
      </c>
      <c r="W200" s="21">
        <v>2312047.7242464381</v>
      </c>
      <c r="X200" s="21">
        <v>2257426.1973418011</v>
      </c>
      <c r="Y200" s="21">
        <v>2164690.6949072247</v>
      </c>
      <c r="Z200" s="21">
        <v>2132958.1573975543</v>
      </c>
      <c r="AA200" s="21">
        <v>2176032.4692835477</v>
      </c>
    </row>
    <row r="201" spans="1:27" x14ac:dyDescent="0.15">
      <c r="A201" s="8">
        <v>88</v>
      </c>
      <c r="B201" s="11" t="s">
        <v>227</v>
      </c>
      <c r="C201" s="21">
        <v>6153673.0816236362</v>
      </c>
      <c r="D201" s="21">
        <v>6915159.9228025284</v>
      </c>
      <c r="E201" s="21">
        <v>7852043.8982706545</v>
      </c>
      <c r="F201" s="21">
        <v>8903357.7915179506</v>
      </c>
      <c r="G201" s="21">
        <v>9628142.1384838354</v>
      </c>
      <c r="H201" s="21">
        <v>10005733.037668128</v>
      </c>
      <c r="I201" s="21">
        <v>10448917.709317477</v>
      </c>
      <c r="J201" s="21">
        <v>11282382.028088894</v>
      </c>
      <c r="K201" s="21">
        <v>12355792.164220717</v>
      </c>
      <c r="L201" s="21">
        <v>13243411.500591636</v>
      </c>
      <c r="M201" s="21">
        <v>14809614.297487814</v>
      </c>
      <c r="N201" s="21">
        <v>17423465.468374725</v>
      </c>
      <c r="O201" s="21">
        <v>20679812.408917036</v>
      </c>
      <c r="P201" s="21">
        <v>22537761.639687881</v>
      </c>
      <c r="Q201" s="21">
        <v>23422517.600937121</v>
      </c>
      <c r="R201" s="21">
        <v>22670520.433986761</v>
      </c>
      <c r="S201" s="21">
        <v>22055702.151563678</v>
      </c>
      <c r="T201" s="21">
        <v>21863705.385659624</v>
      </c>
      <c r="U201" s="21">
        <v>21645598.753631346</v>
      </c>
      <c r="V201" s="21">
        <v>22035941.329801023</v>
      </c>
      <c r="W201" s="21">
        <v>21824261.341690939</v>
      </c>
      <c r="X201" s="21">
        <v>21831976.80514982</v>
      </c>
      <c r="Y201" s="21">
        <v>22031702.91863298</v>
      </c>
      <c r="Z201" s="21">
        <v>22656331.903858788</v>
      </c>
      <c r="AA201" s="21">
        <v>22764356.745008186</v>
      </c>
    </row>
    <row r="202" spans="1:27" x14ac:dyDescent="0.15">
      <c r="A202" s="8">
        <v>89</v>
      </c>
      <c r="B202" s="11" t="s">
        <v>228</v>
      </c>
      <c r="C202" s="21">
        <v>1115216.6795202121</v>
      </c>
      <c r="D202" s="21">
        <v>1335037.2858618184</v>
      </c>
      <c r="E202" s="21">
        <v>1625543.9869998149</v>
      </c>
      <c r="F202" s="21">
        <v>1868891.2794456393</v>
      </c>
      <c r="G202" s="21">
        <v>1840841.8224517268</v>
      </c>
      <c r="H202" s="21">
        <v>1964110.2841293858</v>
      </c>
      <c r="I202" s="21">
        <v>2196022.7237121472</v>
      </c>
      <c r="J202" s="21">
        <v>2331198.0493787732</v>
      </c>
      <c r="K202" s="21">
        <v>2327457.3986260635</v>
      </c>
      <c r="L202" s="21">
        <v>2384235.0158208474</v>
      </c>
      <c r="M202" s="21">
        <v>2520663.7688570549</v>
      </c>
      <c r="N202" s="21">
        <v>2684316.01205714</v>
      </c>
      <c r="O202" s="21">
        <v>2778128.2059874232</v>
      </c>
      <c r="P202" s="21">
        <v>2754840.7776099676</v>
      </c>
      <c r="Q202" s="21">
        <v>2961830.2535610171</v>
      </c>
      <c r="R202" s="21">
        <v>2964720.1143310997</v>
      </c>
      <c r="S202" s="21">
        <v>2731204.865248973</v>
      </c>
      <c r="T202" s="21">
        <v>2509940.2187117995</v>
      </c>
      <c r="U202" s="21">
        <v>2316554.3497087066</v>
      </c>
      <c r="V202" s="21">
        <v>2190362.8024993618</v>
      </c>
      <c r="W202" s="21">
        <v>2188384.7687042337</v>
      </c>
      <c r="X202" s="21">
        <v>2093085.0954737971</v>
      </c>
      <c r="Y202" s="21">
        <v>1956899.9379952266</v>
      </c>
      <c r="Z202" s="21">
        <v>1873283.4158982574</v>
      </c>
      <c r="AA202" s="21">
        <v>1719291.8494322354</v>
      </c>
    </row>
    <row r="203" spans="1:27" x14ac:dyDescent="0.15">
      <c r="A203" s="8">
        <v>90</v>
      </c>
      <c r="B203" s="11" t="s">
        <v>229</v>
      </c>
      <c r="C203" s="21">
        <v>3279348.4584732619</v>
      </c>
      <c r="D203" s="21">
        <v>3467798.0220560683</v>
      </c>
      <c r="E203" s="21">
        <v>3698037.7289120164</v>
      </c>
      <c r="F203" s="21">
        <v>3987822.237000247</v>
      </c>
      <c r="G203" s="21">
        <v>4041184.4840385192</v>
      </c>
      <c r="H203" s="21">
        <v>4051815.7683313419</v>
      </c>
      <c r="I203" s="21">
        <v>4214812.4076102218</v>
      </c>
      <c r="J203" s="21">
        <v>4307253.5366166905</v>
      </c>
      <c r="K203" s="21">
        <v>4484721.2203986607</v>
      </c>
      <c r="L203" s="21">
        <v>4677911.0938381152</v>
      </c>
      <c r="M203" s="21">
        <v>5027356.0784871355</v>
      </c>
      <c r="N203" s="21">
        <v>5490537.4623342883</v>
      </c>
      <c r="O203" s="21">
        <v>6127138.6342654042</v>
      </c>
      <c r="P203" s="21">
        <v>6339240.6886253236</v>
      </c>
      <c r="Q203" s="21">
        <v>6420514.2522809748</v>
      </c>
      <c r="R203" s="21">
        <v>6286864.9786759671</v>
      </c>
      <c r="S203" s="21">
        <v>6061064.0240624426</v>
      </c>
      <c r="T203" s="21">
        <v>6004545.2964331508</v>
      </c>
      <c r="U203" s="21">
        <v>6006156.0170394052</v>
      </c>
      <c r="V203" s="21">
        <v>6146843.3649030924</v>
      </c>
      <c r="W203" s="21">
        <v>6384343.6797454748</v>
      </c>
      <c r="X203" s="21">
        <v>6712043.1842851946</v>
      </c>
      <c r="Y203" s="21">
        <v>6864279.580932158</v>
      </c>
      <c r="Z203" s="21">
        <v>7543414.5313490741</v>
      </c>
      <c r="AA203" s="21">
        <v>8394128.1396516785</v>
      </c>
    </row>
    <row r="204" spans="1:27" x14ac:dyDescent="0.15">
      <c r="A204" s="8">
        <v>91</v>
      </c>
      <c r="B204" s="11" t="s">
        <v>230</v>
      </c>
      <c r="C204" s="21">
        <v>288355949.99999988</v>
      </c>
      <c r="D204" s="21">
        <v>300020659.77605206</v>
      </c>
      <c r="E204" s="21">
        <v>313278699.04118764</v>
      </c>
      <c r="F204" s="21">
        <v>323964532.07062626</v>
      </c>
      <c r="G204" s="21">
        <v>333210056.91727209</v>
      </c>
      <c r="H204" s="21">
        <v>343801924.08850533</v>
      </c>
      <c r="I204" s="21">
        <v>351562966.57118583</v>
      </c>
      <c r="J204" s="21">
        <v>358699588.38654512</v>
      </c>
      <c r="K204" s="21">
        <v>364546423.57640684</v>
      </c>
      <c r="L204" s="21">
        <v>368815040.01535666</v>
      </c>
      <c r="M204" s="21">
        <v>371295874.99180335</v>
      </c>
      <c r="N204" s="21">
        <v>373026185.09869498</v>
      </c>
      <c r="O204" s="21">
        <v>374250054.61095107</v>
      </c>
      <c r="P204" s="21">
        <v>374905208.07292044</v>
      </c>
      <c r="Q204" s="21">
        <v>375033643.80381894</v>
      </c>
      <c r="R204" s="21">
        <v>375760331.9580881</v>
      </c>
      <c r="S204" s="21">
        <v>376192705.58809602</v>
      </c>
      <c r="T204" s="21">
        <v>376073951.23535728</v>
      </c>
      <c r="U204" s="21">
        <v>376140171.25796634</v>
      </c>
      <c r="V204" s="21">
        <v>377364836.01164657</v>
      </c>
      <c r="W204" s="21">
        <v>379034455.19834334</v>
      </c>
      <c r="X204" s="21">
        <v>380573253.28574234</v>
      </c>
      <c r="Y204" s="21">
        <v>382223280.41631472</v>
      </c>
      <c r="Z204" s="21">
        <v>384331556.41903901</v>
      </c>
      <c r="AA204" s="21">
        <v>386797977.26970899</v>
      </c>
    </row>
    <row r="205" spans="1:27" x14ac:dyDescent="0.15">
      <c r="A205" s="8">
        <v>92</v>
      </c>
      <c r="B205" s="11" t="s">
        <v>231</v>
      </c>
      <c r="C205" s="21">
        <v>31290700</v>
      </c>
      <c r="D205" s="21">
        <v>32046793.420106251</v>
      </c>
      <c r="E205" s="21">
        <v>32631814.01498276</v>
      </c>
      <c r="F205" s="21">
        <v>32993121.880880803</v>
      </c>
      <c r="G205" s="21">
        <v>33366966.409739237</v>
      </c>
      <c r="H205" s="21">
        <v>33645339.389448211</v>
      </c>
      <c r="I205" s="21">
        <v>33611318.252995953</v>
      </c>
      <c r="J205" s="21">
        <v>33675495.79536932</v>
      </c>
      <c r="K205" s="21">
        <v>33670077.500159577</v>
      </c>
      <c r="L205" s="21">
        <v>33584242.059343308</v>
      </c>
      <c r="M205" s="21">
        <v>33521189.777433101</v>
      </c>
      <c r="N205" s="21">
        <v>33692406.824803993</v>
      </c>
      <c r="O205" s="21">
        <v>33750409.338329695</v>
      </c>
      <c r="P205" s="21">
        <v>33655996.153067403</v>
      </c>
      <c r="Q205" s="21">
        <v>33509260.384615898</v>
      </c>
      <c r="R205" s="21">
        <v>33791486.336279869</v>
      </c>
      <c r="S205" s="21">
        <v>33997916.117486291</v>
      </c>
      <c r="T205" s="21">
        <v>33956407.513047688</v>
      </c>
      <c r="U205" s="21">
        <v>33966462.480848908</v>
      </c>
      <c r="V205" s="21">
        <v>34368295.324894711</v>
      </c>
      <c r="W205" s="21">
        <v>34679261.174719907</v>
      </c>
      <c r="X205" s="21">
        <v>34804440.237230949</v>
      </c>
      <c r="Y205" s="21">
        <v>34632291.562006317</v>
      </c>
      <c r="Z205" s="21">
        <v>34264513.13471894</v>
      </c>
      <c r="AA205" s="21">
        <v>33744852.855703093</v>
      </c>
    </row>
    <row r="206" spans="1:27" x14ac:dyDescent="0.15">
      <c r="A206" s="8">
        <v>93</v>
      </c>
      <c r="B206" s="11" t="s">
        <v>232</v>
      </c>
      <c r="C206" s="21">
        <v>14846567.591375206</v>
      </c>
      <c r="D206" s="21">
        <v>16537615.011883078</v>
      </c>
      <c r="E206" s="21">
        <v>18450980.604082294</v>
      </c>
      <c r="F206" s="21">
        <v>20069429.193140429</v>
      </c>
      <c r="G206" s="21">
        <v>21635732.823858574</v>
      </c>
      <c r="H206" s="21">
        <v>23270567.160766181</v>
      </c>
      <c r="I206" s="21">
        <v>24338017.111882865</v>
      </c>
      <c r="J206" s="21">
        <v>25071668.269750506</v>
      </c>
      <c r="K206" s="21">
        <v>25899210.319801025</v>
      </c>
      <c r="L206" s="21">
        <v>26228687.851012718</v>
      </c>
      <c r="M206" s="21">
        <v>26774497.739105195</v>
      </c>
      <c r="N206" s="21">
        <v>27178695.693611175</v>
      </c>
      <c r="O206" s="21">
        <v>27158141.879033923</v>
      </c>
      <c r="P206" s="21">
        <v>26976789.198361296</v>
      </c>
      <c r="Q206" s="21">
        <v>26626841.210944913</v>
      </c>
      <c r="R206" s="21">
        <v>26353264.129418444</v>
      </c>
      <c r="S206" s="21">
        <v>26718600.512482312</v>
      </c>
      <c r="T206" s="21">
        <v>27400660.6537048</v>
      </c>
      <c r="U206" s="21">
        <v>28061893.835381698</v>
      </c>
      <c r="V206" s="21">
        <v>28967077.972418819</v>
      </c>
      <c r="W206" s="21">
        <v>30128368.606710892</v>
      </c>
      <c r="X206" s="21">
        <v>30454989.851288214</v>
      </c>
      <c r="Y206" s="21">
        <v>30609925.523098659</v>
      </c>
      <c r="Z206" s="21">
        <v>31086873.984050624</v>
      </c>
      <c r="AA206" s="21">
        <v>30960275.44058257</v>
      </c>
    </row>
    <row r="207" spans="1:27" x14ac:dyDescent="0.15">
      <c r="A207" s="8">
        <v>94</v>
      </c>
      <c r="B207" s="11" t="s">
        <v>233</v>
      </c>
      <c r="C207" s="21">
        <v>1763682.4086247929</v>
      </c>
      <c r="D207" s="21">
        <v>1865167.7264897982</v>
      </c>
      <c r="E207" s="21">
        <v>1954355.6664250158</v>
      </c>
      <c r="F207" s="21">
        <v>2010771.9074581771</v>
      </c>
      <c r="G207" s="21">
        <v>2073504.9831044821</v>
      </c>
      <c r="H207" s="21">
        <v>2174245.3391201571</v>
      </c>
      <c r="I207" s="21">
        <v>2184652.1885370892</v>
      </c>
      <c r="J207" s="21">
        <v>2185163.3364176005</v>
      </c>
      <c r="K207" s="21">
        <v>2207567.508915138</v>
      </c>
      <c r="L207" s="21">
        <v>2222563.4771761219</v>
      </c>
      <c r="M207" s="21">
        <v>2281209.9380170619</v>
      </c>
      <c r="N207" s="21">
        <v>2392626.2865620721</v>
      </c>
      <c r="O207" s="21">
        <v>2489022.3885666961</v>
      </c>
      <c r="P207" s="21">
        <v>2510214.6669196524</v>
      </c>
      <c r="Q207" s="21">
        <v>2466369.3754571597</v>
      </c>
      <c r="R207" s="21">
        <v>2452562.3082491495</v>
      </c>
      <c r="S207" s="21">
        <v>2598455.6792408177</v>
      </c>
      <c r="T207" s="21">
        <v>2991773.1683526472</v>
      </c>
      <c r="U207" s="21">
        <v>3405112.3526345035</v>
      </c>
      <c r="V207" s="21">
        <v>3838330.7551950165</v>
      </c>
      <c r="W207" s="21">
        <v>4183600.3196188584</v>
      </c>
      <c r="X207" s="21">
        <v>4638392.1083572982</v>
      </c>
      <c r="Y207" s="21">
        <v>5073007.1329451706</v>
      </c>
      <c r="Z207" s="21">
        <v>5496153.4130714368</v>
      </c>
      <c r="AA207" s="21">
        <v>5742603.2141832346</v>
      </c>
    </row>
    <row r="208" spans="1:27" x14ac:dyDescent="0.15">
      <c r="A208" s="8">
        <v>95</v>
      </c>
      <c r="B208" s="11" t="s">
        <v>234</v>
      </c>
      <c r="C208" s="21"/>
      <c r="D208" s="21"/>
      <c r="E208" s="21"/>
      <c r="F208" s="21"/>
      <c r="G208" s="21"/>
      <c r="H208" s="21"/>
      <c r="I208" s="21">
        <v>126280.80321750176</v>
      </c>
      <c r="J208" s="21">
        <v>245239.95412676569</v>
      </c>
      <c r="K208" s="21">
        <v>347075.09983030893</v>
      </c>
      <c r="L208" s="21">
        <v>432295.35434967274</v>
      </c>
      <c r="M208" s="21">
        <v>535865.99814461125</v>
      </c>
      <c r="N208" s="21">
        <v>633871.16365359491</v>
      </c>
      <c r="O208" s="21">
        <v>757236.92194623512</v>
      </c>
      <c r="P208" s="21">
        <v>887734.42370326619</v>
      </c>
      <c r="Q208" s="21">
        <v>1011834.5110570863</v>
      </c>
      <c r="R208" s="21">
        <v>1145675.8692269635</v>
      </c>
      <c r="S208" s="21">
        <v>1379422.6781371229</v>
      </c>
      <c r="T208" s="21">
        <v>1668599.3155563127</v>
      </c>
      <c r="U208" s="21">
        <v>1910844.5108368851</v>
      </c>
      <c r="V208" s="21">
        <v>2164234.9355757697</v>
      </c>
      <c r="W208" s="21">
        <v>2408912.2374180192</v>
      </c>
      <c r="X208" s="21">
        <v>2734562.2123583844</v>
      </c>
      <c r="Y208" s="21">
        <v>3040695.2846277989</v>
      </c>
      <c r="Z208" s="21">
        <v>3383925.5213227929</v>
      </c>
      <c r="AA208" s="21">
        <v>3603608.4411596637</v>
      </c>
    </row>
    <row r="209" spans="1:27" x14ac:dyDescent="0.15">
      <c r="A209" s="8">
        <v>96</v>
      </c>
      <c r="B209" s="11" t="s">
        <v>235</v>
      </c>
      <c r="C209" s="21">
        <v>18592214.254299026</v>
      </c>
      <c r="D209" s="21">
        <v>19103470.366988882</v>
      </c>
      <c r="E209" s="21">
        <v>19587423.062761344</v>
      </c>
      <c r="F209" s="21">
        <v>20280012.635863952</v>
      </c>
      <c r="G209" s="21">
        <v>20484700.424427137</v>
      </c>
      <c r="H209" s="21">
        <v>20573230.395745035</v>
      </c>
      <c r="I209" s="21">
        <v>20997908.989512872</v>
      </c>
      <c r="J209" s="21">
        <v>21788843.934975497</v>
      </c>
      <c r="K209" s="21">
        <v>21993808.516941126</v>
      </c>
      <c r="L209" s="21">
        <v>22477760.371505085</v>
      </c>
      <c r="M209" s="21">
        <v>23114307.10184858</v>
      </c>
      <c r="N209" s="21">
        <v>23473160.342717398</v>
      </c>
      <c r="O209" s="21">
        <v>23741414.253542431</v>
      </c>
      <c r="P209" s="21">
        <v>23346367.732538052</v>
      </c>
      <c r="Q209" s="21">
        <v>23340383.476619225</v>
      </c>
      <c r="R209" s="21">
        <v>22675540.108175643</v>
      </c>
      <c r="S209" s="21">
        <v>22038473.947410092</v>
      </c>
      <c r="T209" s="21">
        <v>21354305.426069949</v>
      </c>
      <c r="U209" s="21">
        <v>20771970.601626664</v>
      </c>
      <c r="V209" s="21">
        <v>20489286.836827047</v>
      </c>
      <c r="W209" s="21">
        <v>20242621.386086103</v>
      </c>
      <c r="X209" s="21">
        <v>20076386.116240352</v>
      </c>
      <c r="Y209" s="21">
        <v>19567868.309278257</v>
      </c>
      <c r="Z209" s="21">
        <v>19128728.520754628</v>
      </c>
      <c r="AA209" s="21">
        <v>19110328.676511724</v>
      </c>
    </row>
    <row r="210" spans="1:27" x14ac:dyDescent="0.15">
      <c r="A210" s="8">
        <v>97</v>
      </c>
      <c r="B210" s="11" t="s">
        <v>236</v>
      </c>
      <c r="C210" s="21">
        <v>2630131.2963546156</v>
      </c>
      <c r="D210" s="21">
        <v>2649689.2756076166</v>
      </c>
      <c r="E210" s="21">
        <v>2834862.7511902982</v>
      </c>
      <c r="F210" s="21">
        <v>2893555.8193735732</v>
      </c>
      <c r="G210" s="21">
        <v>2793421.6934797787</v>
      </c>
      <c r="H210" s="21">
        <v>2809216.1949645346</v>
      </c>
      <c r="I210" s="21">
        <v>2909075.7073610984</v>
      </c>
      <c r="J210" s="21">
        <v>2962447.0107178576</v>
      </c>
      <c r="K210" s="21">
        <v>2900241.8403158146</v>
      </c>
      <c r="L210" s="21">
        <v>2887849.7712850529</v>
      </c>
      <c r="M210" s="21">
        <v>2947601.8729485422</v>
      </c>
      <c r="N210" s="21">
        <v>2937590.1690588044</v>
      </c>
      <c r="O210" s="21">
        <v>2910335.1466758722</v>
      </c>
      <c r="P210" s="21">
        <v>3037653.1851471742</v>
      </c>
      <c r="Q210" s="21">
        <v>3112994.7215199992</v>
      </c>
      <c r="R210" s="21">
        <v>3057972.5995162209</v>
      </c>
      <c r="S210" s="21">
        <v>3011027.5254193232</v>
      </c>
      <c r="T210" s="21">
        <v>2881532.3376705949</v>
      </c>
      <c r="U210" s="21">
        <v>2697370.7327292576</v>
      </c>
      <c r="V210" s="21">
        <v>2684599.2005297514</v>
      </c>
      <c r="W210" s="21">
        <v>2578240.8262864705</v>
      </c>
      <c r="X210" s="21">
        <v>2544084.6716032666</v>
      </c>
      <c r="Y210" s="21">
        <v>2447203.5857963357</v>
      </c>
      <c r="Z210" s="21">
        <v>2449195.6857855613</v>
      </c>
      <c r="AA210" s="21">
        <v>2498412.5184801929</v>
      </c>
    </row>
    <row r="211" spans="1:27" x14ac:dyDescent="0.15">
      <c r="A211" s="8">
        <v>98</v>
      </c>
      <c r="B211" s="11" t="s">
        <v>237</v>
      </c>
      <c r="C211" s="21">
        <v>4592268.3145835483</v>
      </c>
      <c r="D211" s="21">
        <v>4447902.3712030994</v>
      </c>
      <c r="E211" s="21">
        <v>4089405.8119521365</v>
      </c>
      <c r="F211" s="21">
        <v>3978403.7572523411</v>
      </c>
      <c r="G211" s="21">
        <v>3880029.6211283738</v>
      </c>
      <c r="H211" s="21">
        <v>3865826.8962112474</v>
      </c>
      <c r="I211" s="21">
        <v>3920914.4638606305</v>
      </c>
      <c r="J211" s="21">
        <v>3885930.4830748667</v>
      </c>
      <c r="K211" s="21">
        <v>3793662.7918755454</v>
      </c>
      <c r="L211" s="21">
        <v>3729348.6498303236</v>
      </c>
      <c r="M211" s="21">
        <v>3815571.6821184927</v>
      </c>
      <c r="N211" s="21">
        <v>3855463.6047464428</v>
      </c>
      <c r="O211" s="21">
        <v>3856186.5398577694</v>
      </c>
      <c r="P211" s="21">
        <v>3732290.8613947495</v>
      </c>
      <c r="Q211" s="21">
        <v>3681931.7187650697</v>
      </c>
      <c r="R211" s="21">
        <v>3422121.9329280048</v>
      </c>
      <c r="S211" s="21">
        <v>3234884.7741273167</v>
      </c>
      <c r="T211" s="21">
        <v>3103947.1849700268</v>
      </c>
      <c r="U211" s="21">
        <v>3035694.6716307248</v>
      </c>
      <c r="V211" s="21">
        <v>3001450.0424850639</v>
      </c>
      <c r="W211" s="21">
        <v>3010251.0668802438</v>
      </c>
      <c r="X211" s="21">
        <v>3006550.6364781195</v>
      </c>
      <c r="Y211" s="21">
        <v>3064368.0681749149</v>
      </c>
      <c r="Z211" s="21">
        <v>3128708.0532871149</v>
      </c>
      <c r="AA211" s="21">
        <v>3160254.6604150073</v>
      </c>
    </row>
    <row r="212" spans="1:27" x14ac:dyDescent="0.15">
      <c r="A212" s="8">
        <v>99</v>
      </c>
      <c r="B212" s="11" t="s">
        <v>238</v>
      </c>
      <c r="C212" s="21">
        <v>2898369.4552425975</v>
      </c>
      <c r="D212" s="21">
        <v>3133696.2724008765</v>
      </c>
      <c r="E212" s="21">
        <v>3538999.6576625821</v>
      </c>
      <c r="F212" s="21">
        <v>3832946.1070008269</v>
      </c>
      <c r="G212" s="21">
        <v>4101464.8635405111</v>
      </c>
      <c r="H212" s="21">
        <v>4464918.4319812441</v>
      </c>
      <c r="I212" s="21">
        <v>4666776.8341020113</v>
      </c>
      <c r="J212" s="21">
        <v>4760534.3208401268</v>
      </c>
      <c r="K212" s="21">
        <v>4670480.3815542972</v>
      </c>
      <c r="L212" s="21">
        <v>4811835.1780430526</v>
      </c>
      <c r="M212" s="21">
        <v>5087226.8366747322</v>
      </c>
      <c r="N212" s="21">
        <v>5284441.4249466965</v>
      </c>
      <c r="O212" s="21">
        <v>5307085.8657080624</v>
      </c>
      <c r="P212" s="21">
        <v>5303793.9489315888</v>
      </c>
      <c r="Q212" s="21">
        <v>5563955.0954771694</v>
      </c>
      <c r="R212" s="21">
        <v>5632706.8767769178</v>
      </c>
      <c r="S212" s="21">
        <v>5605922.8480773587</v>
      </c>
      <c r="T212" s="21">
        <v>5536496.4459670139</v>
      </c>
      <c r="U212" s="21">
        <v>5417510.8318984769</v>
      </c>
      <c r="V212" s="21">
        <v>5390570.3058964545</v>
      </c>
      <c r="W212" s="21">
        <v>5454865.166869102</v>
      </c>
      <c r="X212" s="21">
        <v>5420669.4004686866</v>
      </c>
      <c r="Y212" s="21">
        <v>5406653.3997973455</v>
      </c>
      <c r="Z212" s="21">
        <v>5453339.5725697679</v>
      </c>
      <c r="AA212" s="21">
        <v>5434955.7318718396</v>
      </c>
    </row>
    <row r="213" spans="1:27" x14ac:dyDescent="0.15">
      <c r="A213" s="8">
        <v>100</v>
      </c>
      <c r="B213" s="11" t="s">
        <v>239</v>
      </c>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x14ac:dyDescent="0.15">
      <c r="A214" s="8"/>
      <c r="B214" s="11"/>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row>
    <row r="215" spans="1:27" x14ac:dyDescent="0.15">
      <c r="A215" s="8"/>
      <c r="B215" s="18" t="s">
        <v>251</v>
      </c>
      <c r="C215" s="8"/>
      <c r="D215" s="8"/>
      <c r="E215" s="8"/>
      <c r="F215" s="8"/>
      <c r="G215" s="8"/>
      <c r="H215" s="8"/>
      <c r="I215" s="8"/>
      <c r="J215" s="8"/>
      <c r="K215" s="8"/>
      <c r="L215" s="8"/>
      <c r="M215" s="8"/>
      <c r="N215" s="8"/>
      <c r="O215" s="8"/>
      <c r="P215" s="8"/>
      <c r="Q215" s="8"/>
      <c r="R215" s="8"/>
      <c r="S215" s="8"/>
      <c r="T215" s="8"/>
      <c r="U215" s="8"/>
      <c r="V215" s="8"/>
      <c r="W215" s="8"/>
      <c r="X215" s="8"/>
      <c r="Y215" s="8"/>
      <c r="Z215" s="8"/>
      <c r="AA215" s="8"/>
    </row>
    <row r="216" spans="1:27" x14ac:dyDescent="0.15">
      <c r="A216" s="8">
        <v>201</v>
      </c>
      <c r="B216" s="14" t="s">
        <v>242</v>
      </c>
      <c r="C216" s="21">
        <f>SUMPRODUCT(DS!$C$3:$C$102,C$114:C$213)</f>
        <v>1087942349.9999998</v>
      </c>
      <c r="D216" s="21">
        <f>SUMPRODUCT(DS!$C$3:$C$102,D$114:D$213)</f>
        <v>1120046049.4433188</v>
      </c>
      <c r="E216" s="21">
        <f>SUMPRODUCT(DS!$C$3:$C$102,E$114:E$213)</f>
        <v>1154767651.49019</v>
      </c>
      <c r="F216" s="21">
        <f>SUMPRODUCT(DS!$C$3:$C$102,F$114:F$213)</f>
        <v>1187044435.699738</v>
      </c>
      <c r="G216" s="21">
        <f>SUMPRODUCT(DS!$C$3:$C$102,G$114:G$213)</f>
        <v>1214788933.2699738</v>
      </c>
      <c r="H216" s="21">
        <f>SUMPRODUCT(DS!$C$3:$C$102,H$114:H$213)</f>
        <v>1238081787.8326914</v>
      </c>
      <c r="I216" s="21">
        <f>SUMPRODUCT(DS!$C$3:$C$102,I$114:I$213)</f>
        <v>1260578562.0546739</v>
      </c>
      <c r="J216" s="21">
        <f>SUMPRODUCT(DS!$C$3:$C$102,J$114:J$213)</f>
        <v>1279140317.6298091</v>
      </c>
      <c r="K216" s="21">
        <f>SUMPRODUCT(DS!$C$3:$C$102,K$114:K$213)</f>
        <v>1289517848.4488626</v>
      </c>
      <c r="L216" s="21">
        <f>SUMPRODUCT(DS!$C$3:$C$102,L$114:L$213)</f>
        <v>1297042596.3360453</v>
      </c>
      <c r="M216" s="21">
        <f>SUMPRODUCT(DS!$C$3:$C$102,M$114:M$213)</f>
        <v>1303577154.1929734</v>
      </c>
      <c r="N216" s="21">
        <f>SUMPRODUCT(DS!$C$3:$C$102,N$114:N$213)</f>
        <v>1314689864.5365605</v>
      </c>
      <c r="O216" s="21">
        <f>SUMPRODUCT(DS!$C$3:$C$102,O$114:O$213)</f>
        <v>1325060218.1713367</v>
      </c>
      <c r="P216" s="21">
        <f>SUMPRODUCT(DS!$C$3:$C$102,P$114:P$213)</f>
        <v>1333438332.3885424</v>
      </c>
      <c r="Q216" s="21">
        <f>SUMPRODUCT(DS!$C$3:$C$102,Q$114:Q$213)</f>
        <v>1337948625.5090804</v>
      </c>
      <c r="R216" s="21">
        <f>SUMPRODUCT(DS!$C$3:$C$102,R$114:R$213)</f>
        <v>1331674663.280993</v>
      </c>
      <c r="S216" s="21">
        <f>SUMPRODUCT(DS!$C$3:$C$102,S$114:S$213)</f>
        <v>1324746924.0431814</v>
      </c>
      <c r="T216" s="21">
        <f>SUMPRODUCT(DS!$C$3:$C$102,T$114:T$213)</f>
        <v>1319916878.2310822</v>
      </c>
      <c r="U216" s="21">
        <f>SUMPRODUCT(DS!$C$3:$C$102,U$114:U$213)</f>
        <v>1319065778.7817979</v>
      </c>
      <c r="V216" s="21">
        <f>SUMPRODUCT(DS!$C$3:$C$102,V$114:V$213)</f>
        <v>1322265223.0937016</v>
      </c>
      <c r="W216" s="21">
        <f>SUMPRODUCT(DS!$C$3:$C$102,W$114:W$213)</f>
        <v>1330878054.063715</v>
      </c>
      <c r="X216" s="21">
        <f>SUMPRODUCT(DS!$C$3:$C$102,X$114:X$213)</f>
        <v>1341369785.6449623</v>
      </c>
      <c r="Y216" s="21">
        <f>SUMPRODUCT(DS!$C$3:$C$102,Y$114:Y$213)</f>
        <v>1349019424.6403692</v>
      </c>
      <c r="Z216" s="21">
        <f>SUMPRODUCT(DS!$C$3:$C$102,Z$114:Z$213)</f>
        <v>1360149545.2215123</v>
      </c>
      <c r="AA216" s="21">
        <f>SUMPRODUCT(DS!$C$3:$C$102,AA$114:AA$213)</f>
        <v>1372761524.5398548</v>
      </c>
    </row>
    <row r="217" spans="1:27" x14ac:dyDescent="0.15">
      <c r="A217" s="8">
        <v>202</v>
      </c>
      <c r="B217" s="14" t="s">
        <v>243</v>
      </c>
      <c r="C217" s="21">
        <f>SUMPRODUCT(DS!$D$3:$D$102,C$114:C$213)</f>
        <v>748787080.54475749</v>
      </c>
      <c r="D217" s="21">
        <f>SUMPRODUCT(DS!$D$3:$D$102,D$114:D$213)</f>
        <v>766442117.23638654</v>
      </c>
      <c r="E217" s="21">
        <f>SUMPRODUCT(DS!$D$3:$D$102,E$114:E$213)</f>
        <v>784912802.50584984</v>
      </c>
      <c r="F217" s="21">
        <f>SUMPRODUCT(DS!$D$3:$D$102,F$114:F$213)</f>
        <v>804173634.54063129</v>
      </c>
      <c r="G217" s="21">
        <f>SUMPRODUCT(DS!$D$3:$D$102,G$114:G$213)</f>
        <v>820401207.27245915</v>
      </c>
      <c r="H217" s="21">
        <f>SUMPRODUCT(DS!$D$3:$D$102,H$114:H$213)</f>
        <v>830724793.4228704</v>
      </c>
      <c r="I217" s="21">
        <f>SUMPRODUCT(DS!$D$3:$D$102,I$114:I$213)</f>
        <v>844088550.29275298</v>
      </c>
      <c r="J217" s="21">
        <f>SUMPRODUCT(DS!$D$3:$D$102,J$114:J$213)</f>
        <v>854502627.56675959</v>
      </c>
      <c r="K217" s="21">
        <f>SUMPRODUCT(DS!$D$3:$D$102,K$114:K$213)</f>
        <v>858177014.0621953</v>
      </c>
      <c r="L217" s="21">
        <f>SUMPRODUCT(DS!$D$3:$D$102,L$114:L$213)</f>
        <v>860947932.40076363</v>
      </c>
      <c r="M217" s="21">
        <f>SUMPRODUCT(DS!$D$3:$D$102,M$114:M$213)</f>
        <v>864081288.91179514</v>
      </c>
      <c r="N217" s="21">
        <f>SUMPRODUCT(DS!$D$3:$D$102,N$114:N$213)</f>
        <v>872481638.04428804</v>
      </c>
      <c r="O217" s="21">
        <f>SUMPRODUCT(DS!$D$3:$D$102,O$114:O$213)</f>
        <v>881348267.16680038</v>
      </c>
      <c r="P217" s="21">
        <f>SUMPRODUCT(DS!$D$3:$D$102,P$114:P$213)</f>
        <v>889198595.92463863</v>
      </c>
      <c r="Q217" s="21">
        <f>SUMPRODUCT(DS!$D$3:$D$102,Q$114:Q$213)</f>
        <v>893736721.12770939</v>
      </c>
      <c r="R217" s="21">
        <f>SUMPRODUCT(DS!$D$3:$D$102,R$114:R$213)</f>
        <v>886538635.80295336</v>
      </c>
      <c r="S217" s="21">
        <f>SUMPRODUCT(DS!$D$3:$D$102,S$114:S$213)</f>
        <v>878253900.61966205</v>
      </c>
      <c r="T217" s="21">
        <f>SUMPRODUCT(DS!$D$3:$D$102,T$114:T$213)</f>
        <v>872288989.89909637</v>
      </c>
      <c r="U217" s="21">
        <f>SUMPRODUCT(DS!$D$3:$D$102,U$114:U$213)</f>
        <v>870163783.51223135</v>
      </c>
      <c r="V217" s="21">
        <f>SUMPRODUCT(DS!$D$3:$D$102,V$114:V$213)</f>
        <v>870171877.78807449</v>
      </c>
      <c r="W217" s="21">
        <f>SUMPRODUCT(DS!$D$3:$D$102,W$114:W$213)</f>
        <v>874988591.36003494</v>
      </c>
      <c r="X217" s="21">
        <f>SUMPRODUCT(DS!$D$3:$D$102,X$114:X$213)</f>
        <v>882743478.54951656</v>
      </c>
      <c r="Y217" s="21">
        <f>SUMPRODUCT(DS!$D$3:$D$102,Y$114:Y$213)</f>
        <v>888033571.3215791</v>
      </c>
      <c r="Z217" s="21">
        <f>SUMPRODUCT(DS!$D$3:$D$102,Z$114:Z$213)</f>
        <v>896133183.17674017</v>
      </c>
      <c r="AA217" s="21">
        <f>SUMPRODUCT(DS!$D$3:$D$102,AA$114:AA$213)</f>
        <v>906477251.58664525</v>
      </c>
    </row>
    <row r="218" spans="1:27" x14ac:dyDescent="0.15">
      <c r="A218" s="8">
        <v>203</v>
      </c>
      <c r="B218" s="14" t="s">
        <v>244</v>
      </c>
      <c r="C218" s="21">
        <f>SUMPRODUCT(DS!$E$3:$E$102,C$114:C$213)</f>
        <v>221255700.00000003</v>
      </c>
      <c r="D218" s="21">
        <f>SUMPRODUCT(DS!$E$3:$E$102,D$114:D$213)</f>
        <v>222537333.89590406</v>
      </c>
      <c r="E218" s="21">
        <f>SUMPRODUCT(DS!$E$3:$E$102,E$114:E$213)</f>
        <v>224788421.55222112</v>
      </c>
      <c r="F218" s="21">
        <f>SUMPRODUCT(DS!$E$3:$E$102,F$114:F$213)</f>
        <v>228454679.46713686</v>
      </c>
      <c r="G218" s="21">
        <f>SUMPRODUCT(DS!$E$3:$E$102,G$114:G$213)</f>
        <v>232897326.24522594</v>
      </c>
      <c r="H218" s="21">
        <f>SUMPRODUCT(DS!$E$3:$E$102,H$114:H$213)</f>
        <v>233227295.80274111</v>
      </c>
      <c r="I218" s="21">
        <f>SUMPRODUCT(DS!$E$3:$E$102,I$114:I$213)</f>
        <v>235412740.70246002</v>
      </c>
      <c r="J218" s="21">
        <f>SUMPRODUCT(DS!$E$3:$E$102,J$114:J$213)</f>
        <v>238047702.87898555</v>
      </c>
      <c r="K218" s="21">
        <f>SUMPRODUCT(DS!$E$3:$E$102,K$114:K$213)</f>
        <v>237227644.70479727</v>
      </c>
      <c r="L218" s="21">
        <f>SUMPRODUCT(DS!$E$3:$E$102,L$114:L$213)</f>
        <v>237035831.48968229</v>
      </c>
      <c r="M218" s="21">
        <f>SUMPRODUCT(DS!$E$3:$E$102,M$114:M$213)</f>
        <v>237903987.04181713</v>
      </c>
      <c r="N218" s="21">
        <f>SUMPRODUCT(DS!$E$3:$E$102,N$114:N$213)</f>
        <v>242258864.09537551</v>
      </c>
      <c r="O218" s="21">
        <f>SUMPRODUCT(DS!$E$3:$E$102,O$114:O$213)</f>
        <v>246808007.95056096</v>
      </c>
      <c r="P218" s="21">
        <f>SUMPRODUCT(DS!$E$3:$E$102,P$114:P$213)</f>
        <v>252517718.45782724</v>
      </c>
      <c r="Q218" s="21">
        <f>SUMPRODUCT(DS!$E$3:$E$102,Q$114:Q$213)</f>
        <v>256084584.36635923</v>
      </c>
      <c r="R218" s="21">
        <f>SUMPRODUCT(DS!$E$3:$E$102,R$114:R$213)</f>
        <v>252164695.78466797</v>
      </c>
      <c r="S218" s="21">
        <f>SUMPRODUCT(DS!$E$3:$E$102,S$114:S$213)</f>
        <v>247494883.86801854</v>
      </c>
      <c r="T218" s="21">
        <f>SUMPRODUCT(DS!$E$3:$E$102,T$114:T$213)</f>
        <v>245458710.44265747</v>
      </c>
      <c r="U218" s="21">
        <f>SUMPRODUCT(DS!$E$3:$E$102,U$114:U$213)</f>
        <v>244431478.99082562</v>
      </c>
      <c r="V218" s="21">
        <f>SUMPRODUCT(DS!$E$3:$E$102,V$114:V$213)</f>
        <v>243029178.19691005</v>
      </c>
      <c r="W218" s="21">
        <f>SUMPRODUCT(DS!$E$3:$E$102,W$114:W$213)</f>
        <v>243664576.76641259</v>
      </c>
      <c r="X218" s="21">
        <f>SUMPRODUCT(DS!$E$3:$E$102,X$114:X$213)</f>
        <v>246214719.86019298</v>
      </c>
      <c r="Y218" s="21">
        <f>SUMPRODUCT(DS!$E$3:$E$102,Y$114:Y$213)</f>
        <v>248906174.16935846</v>
      </c>
      <c r="Z218" s="21">
        <f>SUMPRODUCT(DS!$E$3:$E$102,Z$114:Z$213)</f>
        <v>251709835.47431132</v>
      </c>
      <c r="AA218" s="21">
        <f>SUMPRODUCT(DS!$E$3:$E$102,AA$114:AA$213)</f>
        <v>255972570.44007802</v>
      </c>
    </row>
    <row r="219" spans="1:27" x14ac:dyDescent="0.15">
      <c r="A219" s="8">
        <v>204</v>
      </c>
      <c r="B219" s="14" t="s">
        <v>245</v>
      </c>
      <c r="C219" s="21">
        <f>SUMPRODUCT(DS!$F$3:$F$102,C$114:C$213)</f>
        <v>866686650</v>
      </c>
      <c r="D219" s="21">
        <f>SUMPRODUCT(DS!$F$3:$F$102,D$114:D$213)</f>
        <v>897508715.54741406</v>
      </c>
      <c r="E219" s="21">
        <f>SUMPRODUCT(DS!$F$3:$F$102,E$114:E$213)</f>
        <v>929979229.93796909</v>
      </c>
      <c r="F219" s="21">
        <f>SUMPRODUCT(DS!$F$3:$F$102,F$114:F$213)</f>
        <v>958589756.23260057</v>
      </c>
      <c r="G219" s="21">
        <f>SUMPRODUCT(DS!$F$3:$F$102,G$114:G$213)</f>
        <v>981891607.02474809</v>
      </c>
      <c r="H219" s="21">
        <f>SUMPRODUCT(DS!$F$3:$F$102,H$114:H$213)</f>
        <v>1004854492.0299505</v>
      </c>
      <c r="I219" s="21">
        <f>SUMPRODUCT(DS!$F$3:$F$102,I$114:I$213)</f>
        <v>1025165821.3522143</v>
      </c>
      <c r="J219" s="21">
        <f>SUMPRODUCT(DS!$F$3:$F$102,J$114:J$213)</f>
        <v>1041092614.7508229</v>
      </c>
      <c r="K219" s="21">
        <f>SUMPRODUCT(DS!$F$3:$F$102,K$114:K$213)</f>
        <v>1052290203.744065</v>
      </c>
      <c r="L219" s="21">
        <f>SUMPRODUCT(DS!$F$3:$F$102,L$114:L$213)</f>
        <v>1060006764.8463626</v>
      </c>
      <c r="M219" s="21">
        <f>SUMPRODUCT(DS!$F$3:$F$102,M$114:M$213)</f>
        <v>1065673167.1511558</v>
      </c>
      <c r="N219" s="21">
        <f>SUMPRODUCT(DS!$F$3:$F$102,N$114:N$213)</f>
        <v>1072431000.441185</v>
      </c>
      <c r="O219" s="21">
        <f>SUMPRODUCT(DS!$F$3:$F$102,O$114:O$213)</f>
        <v>1078252210.2207754</v>
      </c>
      <c r="P219" s="21">
        <f>SUMPRODUCT(DS!$F$3:$F$102,P$114:P$213)</f>
        <v>1080920613.9307148</v>
      </c>
      <c r="Q219" s="21">
        <f>SUMPRODUCT(DS!$F$3:$F$102,Q$114:Q$213)</f>
        <v>1081864041.1427212</v>
      </c>
      <c r="R219" s="21">
        <f>SUMPRODUCT(DS!$F$3:$F$102,R$114:R$213)</f>
        <v>1079509967.496325</v>
      </c>
      <c r="S219" s="21">
        <f>SUMPRODUCT(DS!$F$3:$F$102,S$114:S$213)</f>
        <v>1077252040.1751633</v>
      </c>
      <c r="T219" s="21">
        <f>SUMPRODUCT(DS!$F$3:$F$102,T$114:T$213)</f>
        <v>1074458167.7884245</v>
      </c>
      <c r="U219" s="21">
        <f>SUMPRODUCT(DS!$F$3:$F$102,U$114:U$213)</f>
        <v>1074634299.7909727</v>
      </c>
      <c r="V219" s="21">
        <f>SUMPRODUCT(DS!$F$3:$F$102,V$114:V$213)</f>
        <v>1079236044.8967917</v>
      </c>
      <c r="W219" s="21">
        <f>SUMPRODUCT(DS!$F$3:$F$102,W$114:W$213)</f>
        <v>1087213477.2973032</v>
      </c>
      <c r="X219" s="21">
        <f>SUMPRODUCT(DS!$F$3:$F$102,X$114:X$213)</f>
        <v>1095155065.7847693</v>
      </c>
      <c r="Y219" s="21">
        <f>SUMPRODUCT(DS!$F$3:$F$102,Y$114:Y$213)</f>
        <v>1100113250.4710112</v>
      </c>
      <c r="Z219" s="21">
        <f>SUMPRODUCT(DS!$F$3:$F$102,Z$114:Z$213)</f>
        <v>1108439709.7472014</v>
      </c>
      <c r="AA219" s="21">
        <f>SUMPRODUCT(DS!$F$3:$F$102,AA$114:AA$213)</f>
        <v>1116788954.099777</v>
      </c>
    </row>
    <row r="220" spans="1:27" x14ac:dyDescent="0.15">
      <c r="A220" s="8">
        <v>205</v>
      </c>
      <c r="B220" s="14" t="s">
        <v>246</v>
      </c>
      <c r="C220" s="21">
        <f>SUMPRODUCT(DS!$G$3:$G$102,C$114:C$213)</f>
        <v>527531380.54475743</v>
      </c>
      <c r="D220" s="21">
        <f>SUMPRODUCT(DS!$G$3:$G$102,D$114:D$213)</f>
        <v>543904783.34048212</v>
      </c>
      <c r="E220" s="21">
        <f>SUMPRODUCT(DS!$G$3:$G$102,E$114:E$213)</f>
        <v>560124380.95362878</v>
      </c>
      <c r="F220" s="21">
        <f>SUMPRODUCT(DS!$G$3:$G$102,F$114:F$213)</f>
        <v>575718955.07349408</v>
      </c>
      <c r="G220" s="21">
        <f>SUMPRODUCT(DS!$G$3:$G$102,G$114:G$213)</f>
        <v>587503881.02723312</v>
      </c>
      <c r="H220" s="21">
        <f>SUMPRODUCT(DS!$G$3:$G$102,H$114:H$213)</f>
        <v>597497497.62012947</v>
      </c>
      <c r="I220" s="21">
        <f>SUMPRODUCT(DS!$G$3:$G$102,I$114:I$213)</f>
        <v>608675809.59029293</v>
      </c>
      <c r="J220" s="21">
        <f>SUMPRODUCT(DS!$G$3:$G$102,J$114:J$213)</f>
        <v>616454924.6877737</v>
      </c>
      <c r="K220" s="21">
        <f>SUMPRODUCT(DS!$G$3:$G$102,K$114:K$213)</f>
        <v>620949369.35739791</v>
      </c>
      <c r="L220" s="21">
        <f>SUMPRODUCT(DS!$G$3:$G$102,L$114:L$213)</f>
        <v>623912100.91108119</v>
      </c>
      <c r="M220" s="21">
        <f>SUMPRODUCT(DS!$G$3:$G$102,M$114:M$213)</f>
        <v>626177301.86997783</v>
      </c>
      <c r="N220" s="21">
        <f>SUMPRODUCT(DS!$G$3:$G$102,N$114:N$213)</f>
        <v>630222773.94891262</v>
      </c>
      <c r="O220" s="21">
        <f>SUMPRODUCT(DS!$G$3:$G$102,O$114:O$213)</f>
        <v>634540259.21623957</v>
      </c>
      <c r="P220" s="21">
        <f>SUMPRODUCT(DS!$G$3:$G$102,P$114:P$213)</f>
        <v>636680877.46681118</v>
      </c>
      <c r="Q220" s="21">
        <f>SUMPRODUCT(DS!$G$3:$G$102,Q$114:Q$213)</f>
        <v>637652136.76134992</v>
      </c>
      <c r="R220" s="21">
        <f>SUMPRODUCT(DS!$G$3:$G$102,R$114:R$213)</f>
        <v>634373940.01828539</v>
      </c>
      <c r="S220" s="21">
        <f>SUMPRODUCT(DS!$G$3:$G$102,S$114:S$213)</f>
        <v>630759016.75164342</v>
      </c>
      <c r="T220" s="21">
        <f>SUMPRODUCT(DS!$G$3:$G$102,T$114:T$213)</f>
        <v>626830279.4564389</v>
      </c>
      <c r="U220" s="21">
        <f>SUMPRODUCT(DS!$G$3:$G$102,U$114:U$213)</f>
        <v>625732304.52140582</v>
      </c>
      <c r="V220" s="21">
        <f>SUMPRODUCT(DS!$G$3:$G$102,V$114:V$213)</f>
        <v>627142699.59116459</v>
      </c>
      <c r="W220" s="21">
        <f>SUMPRODUCT(DS!$G$3:$G$102,W$114:W$213)</f>
        <v>631324014.5936228</v>
      </c>
      <c r="X220" s="21">
        <f>SUMPRODUCT(DS!$G$3:$G$102,X$114:X$213)</f>
        <v>636528758.68932378</v>
      </c>
      <c r="Y220" s="21">
        <f>SUMPRODUCT(DS!$G$3:$G$102,Y$114:Y$213)</f>
        <v>639127397.15222096</v>
      </c>
      <c r="Z220" s="21">
        <f>SUMPRODUCT(DS!$G$3:$G$102,Z$114:Z$213)</f>
        <v>644423347.70242906</v>
      </c>
      <c r="AA220" s="21">
        <f>SUMPRODUCT(DS!$G$3:$G$102,AA$114:AA$213)</f>
        <v>650504681.14656734</v>
      </c>
    </row>
    <row r="221" spans="1:27" x14ac:dyDescent="0.15">
      <c r="A221" s="8">
        <v>206</v>
      </c>
      <c r="B221" s="14" t="s">
        <v>252</v>
      </c>
      <c r="C221" s="21">
        <f>SUMPRODUCT(DS!$H$3:$H$102,C$114:C$213)</f>
        <v>1422111349.9999998</v>
      </c>
      <c r="D221" s="21">
        <f>SUMPRODUCT(DS!$H$3:$H$102,D$114:D$213)</f>
        <v>1463295534.1675987</v>
      </c>
      <c r="E221" s="21">
        <f>SUMPRODUCT(DS!$H$3:$H$102,E$114:E$213)</f>
        <v>1509422333.0730984</v>
      </c>
      <c r="F221" s="21">
        <f>SUMPRODUCT(DS!$H$3:$H$102,F$114:F$213)</f>
        <v>1549235294.0220547</v>
      </c>
      <c r="G221" s="21">
        <f>SUMPRODUCT(DS!$H$3:$H$102,G$114:G$213)</f>
        <v>1580589908.7534683</v>
      </c>
      <c r="H221" s="21">
        <f>SUMPRODUCT(DS!$H$3:$H$102,H$114:H$213)</f>
        <v>1607261222.2590666</v>
      </c>
      <c r="I221" s="21">
        <f>SUMPRODUCT(DS!$H$3:$H$102,I$114:I$213)</f>
        <v>1632783447.0895717</v>
      </c>
      <c r="J221" s="21">
        <f>SUMPRODUCT(DS!$H$3:$H$102,J$114:J$213)</f>
        <v>1653186764.0940526</v>
      </c>
      <c r="K221" s="21">
        <f>SUMPRODUCT(DS!$H$3:$H$102,K$114:K$213)</f>
        <v>1664599581.237391</v>
      </c>
      <c r="L221" s="21">
        <f>SUMPRODUCT(DS!$H$3:$H$102,L$114:L$213)</f>
        <v>1672712323.5111732</v>
      </c>
      <c r="M221" s="21">
        <f>SUMPRODUCT(DS!$H$3:$H$102,M$114:M$213)</f>
        <v>1680085529.3061056</v>
      </c>
      <c r="N221" s="21">
        <f>SUMPRODUCT(DS!$H$3:$H$102,N$114:N$213)</f>
        <v>1691788978.5988419</v>
      </c>
      <c r="O221" s="21">
        <f>SUMPRODUCT(DS!$H$3:$H$102,O$114:O$213)</f>
        <v>1702785878.4193587</v>
      </c>
      <c r="P221" s="21">
        <f>SUMPRODUCT(DS!$H$3:$H$102,P$114:P$213)</f>
        <v>1709768737.1466243</v>
      </c>
      <c r="Q221" s="21">
        <f>SUMPRODUCT(DS!$H$3:$H$102,Q$114:Q$213)</f>
        <v>1711700756.9575438</v>
      </c>
      <c r="R221" s="21">
        <f>SUMPRODUCT(DS!$H$3:$H$102,R$114:R$213)</f>
        <v>1700251171.2214084</v>
      </c>
      <c r="S221" s="21">
        <f>SUMPRODUCT(DS!$H$3:$H$102,S$114:S$213)</f>
        <v>1687853025.0828123</v>
      </c>
      <c r="T221" s="21">
        <f>SUMPRODUCT(DS!$H$3:$H$102,T$114:T$213)</f>
        <v>1678465604.1144068</v>
      </c>
      <c r="U221" s="21">
        <f>SUMPRODUCT(DS!$H$3:$H$102,U$114:U$213)</f>
        <v>1673636786.8045301</v>
      </c>
      <c r="V221" s="21">
        <f>SUMPRODUCT(DS!$H$3:$H$102,V$114:V$213)</f>
        <v>1674406268.5599113</v>
      </c>
      <c r="W221" s="21">
        <f>SUMPRODUCT(DS!$H$3:$H$102,W$114:W$213)</f>
        <v>1680164280.2107198</v>
      </c>
      <c r="X221" s="21">
        <f>SUMPRODUCT(DS!$H$3:$H$102,X$114:X$213)</f>
        <v>1687839385.1621416</v>
      </c>
      <c r="Y221" s="21">
        <f>SUMPRODUCT(DS!$H$3:$H$102,Y$114:Y$213)</f>
        <v>1693719254.1344426</v>
      </c>
      <c r="Z221" s="21">
        <f>SUMPRODUCT(DS!$H$3:$H$102,Z$114:Z$213)</f>
        <v>1703286752.5405524</v>
      </c>
      <c r="AA221" s="21">
        <f>SUMPRODUCT(DS!$H$3:$H$102,AA$114:AA$213)</f>
        <v>1713303914.315331</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110"/>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117</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28">
        <f>D3/EXP(LN(K!D3/K!C3)-LN(K_T!D3/K_T!C3))</f>
        <v>1.0877346551449782</v>
      </c>
      <c r="D3" s="28">
        <f>E3/EXP(LN(K!E3/K!D3)-LN(K_T!E3/K_T!D3))</f>
        <v>1.0703743138388464</v>
      </c>
      <c r="E3" s="28">
        <f>F3/EXP(LN(K!F3/K!E3)-LN(K_T!F3/K_T!E3))</f>
        <v>1.0588556832188067</v>
      </c>
      <c r="F3" s="28">
        <f>G3/EXP(LN(K!G3/K!F3)-LN(K_T!G3/K_T!F3))</f>
        <v>1.0453608685646398</v>
      </c>
      <c r="G3" s="28">
        <f>H3/EXP(LN(K!H3/K!G3)-LN(K_T!H3/K_T!G3))</f>
        <v>1.026381053006292</v>
      </c>
      <c r="H3" s="28">
        <f>I3/EXP(LN(K!I3/K!H3)-LN(K_T!I3/K_T!H3))</f>
        <v>1.0154449458012889</v>
      </c>
      <c r="I3" s="28">
        <f>J3/EXP(LN(K!J3/K!I3)-LN(K_T!J3/K_T!I3))</f>
        <v>1.0078582865450032</v>
      </c>
      <c r="J3" s="28">
        <f>K3/EXP(LN(K!K3/K!J3)-LN(K_T!K3/K_T!J3))</f>
        <v>1.0012455469680308</v>
      </c>
      <c r="K3" s="28">
        <f>L3/EXP(LN(K!L3/K!K3)-LN(K_T!L3/K_T!K3))</f>
        <v>0.99880933890599666</v>
      </c>
      <c r="L3" s="28">
        <f>M3/EXP(LN(K!M3/K!L3)-LN(K_T!M3/K_T!L3))</f>
        <v>0.99732950393655095</v>
      </c>
      <c r="M3" s="28">
        <f>N3/EXP(LN(K!N3/K!M3)-LN(K_T!N3/K_T!M3))</f>
        <v>0.99585730135208028</v>
      </c>
      <c r="N3" s="28">
        <f>O3/EXP(LN(K!O3/K!N3)-LN(K_T!O3/K_T!N3))</f>
        <v>0.99809175977406872</v>
      </c>
      <c r="O3" s="28">
        <f>P3/EXP(LN(K!P3/K!O3)-LN(K_T!P3/K_T!O3))</f>
        <v>0.9984418076460867</v>
      </c>
      <c r="P3" s="28">
        <f>Q3/EXP(LN(K!Q3/K!P3)-LN(K_T!Q3/K_T!P3))</f>
        <v>0.9994466807033433</v>
      </c>
      <c r="Q3" s="28">
        <f>R3/EXP(LN(K!R3/K!Q3)-LN(K_T!R3/K_T!Q3))</f>
        <v>1.0006285575592444</v>
      </c>
      <c r="R3" s="28">
        <f>S3/EXP(LN(K!S3/K!R3)-LN(K_T!S3/K_T!R3))</f>
        <v>0.99993646678761006</v>
      </c>
      <c r="S3" s="28">
        <f>T3/EXP(LN(K!T3/K!S3)-LN(K_T!T3/K_T!S3))</f>
        <v>1.0003002531705285</v>
      </c>
      <c r="T3" s="28">
        <v>1</v>
      </c>
      <c r="U3" s="28">
        <f>T3*EXP(LN(K!U3/K!T3)-LN(K_T!U3/K_T!T3))</f>
        <v>1.0007732730879844</v>
      </c>
      <c r="V3" s="28">
        <f>U3*EXP(LN(K!V3/K!U3)-LN(K_T!V3/K_T!U3))</f>
        <v>1.0014359095513938</v>
      </c>
      <c r="W3" s="28">
        <f>V3*EXP(LN(K!W3/K!V3)-LN(K_T!W3/K_T!V3))</f>
        <v>1.0020735819649642</v>
      </c>
      <c r="X3" s="28">
        <f>W3*EXP(LN(K!X3/K!W3)-LN(K_T!X3/K_T!W3))</f>
        <v>0.99941599986661711</v>
      </c>
      <c r="Y3" s="28">
        <f>X3*EXP(LN(K!Y3/K!X3)-LN(K_T!Y3/K_T!X3))</f>
        <v>0.99606115016830676</v>
      </c>
      <c r="Z3" s="28">
        <f>Y3*EXP(LN(K!Z3/K!Y3)-LN(K_T!Z3/K_T!Y3))</f>
        <v>0.99343154173676107</v>
      </c>
      <c r="AA3" s="28">
        <f>Z3*EXP(LN(K!AA3/K!Z3)-LN(K_T!AA3/K_T!Z3))</f>
        <v>0.98835140579252045</v>
      </c>
    </row>
    <row r="4" spans="1:27" x14ac:dyDescent="0.15">
      <c r="A4" s="8">
        <v>2</v>
      </c>
      <c r="B4" s="9" t="s">
        <v>141</v>
      </c>
      <c r="C4" s="28">
        <f>D4/EXP(LN(K!D4/K!C4)-LN(K_T!D4/K_T!C4))</f>
        <v>0.92842129761493297</v>
      </c>
      <c r="D4" s="28">
        <f>E4/EXP(LN(K!E4/K!D4)-LN(K_T!E4/K_T!D4))</f>
        <v>0.96448291678134246</v>
      </c>
      <c r="E4" s="28">
        <f>F4/EXP(LN(K!F4/K!E4)-LN(K_T!F4/K_T!E4))</f>
        <v>1.0017462356821045</v>
      </c>
      <c r="F4" s="28">
        <f>G4/EXP(LN(K!G4/K!F4)-LN(K_T!G4/K_T!F4))</f>
        <v>1.0282133086217824</v>
      </c>
      <c r="G4" s="28">
        <f>H4/EXP(LN(K!H4/K!G4)-LN(K_T!H4/K_T!G4))</f>
        <v>1.0463053711046912</v>
      </c>
      <c r="H4" s="28">
        <f>I4/EXP(LN(K!I4/K!H4)-LN(K_T!I4/K_T!H4))</f>
        <v>1.052292370592371</v>
      </c>
      <c r="I4" s="28">
        <f>J4/EXP(LN(K!J4/K!I4)-LN(K_T!J4/K_T!I4))</f>
        <v>1.0438533222248079</v>
      </c>
      <c r="J4" s="28">
        <f>K4/EXP(LN(K!K4/K!J4)-LN(K_T!K4/K_T!J4))</f>
        <v>1.0370496658362192</v>
      </c>
      <c r="K4" s="28">
        <f>L4/EXP(LN(K!L4/K!K4)-LN(K_T!L4/K_T!K4))</f>
        <v>1.0267135564663885</v>
      </c>
      <c r="L4" s="28">
        <f>M4/EXP(LN(K!M4/K!L4)-LN(K_T!M4/K_T!L4))</f>
        <v>1.0112115553726631</v>
      </c>
      <c r="M4" s="28">
        <f>N4/EXP(LN(K!N4/K!M4)-LN(K_T!N4/K_T!M4))</f>
        <v>0.99691695343143849</v>
      </c>
      <c r="N4" s="28">
        <f>O4/EXP(LN(K!O4/K!N4)-LN(K_T!O4/K_T!N4))</f>
        <v>0.98730572775317371</v>
      </c>
      <c r="O4" s="28">
        <f>P4/EXP(LN(K!P4/K!O4)-LN(K_T!P4/K_T!O4))</f>
        <v>0.98292053936524804</v>
      </c>
      <c r="P4" s="28">
        <f>Q4/EXP(LN(K!Q4/K!P4)-LN(K_T!Q4/K_T!P4))</f>
        <v>0.98506998628065923</v>
      </c>
      <c r="Q4" s="28">
        <f>R4/EXP(LN(K!R4/K!Q4)-LN(K_T!R4/K_T!Q4))</f>
        <v>0.98546364672056119</v>
      </c>
      <c r="R4" s="28">
        <f>S4/EXP(LN(K!S4/K!R4)-LN(K_T!S4/K_T!R4))</f>
        <v>0.98684153789302054</v>
      </c>
      <c r="S4" s="28">
        <f>T4/EXP(LN(K!T4/K!S4)-LN(K_T!T4/K_T!S4))</f>
        <v>0.99049840861687033</v>
      </c>
      <c r="T4" s="28">
        <v>1</v>
      </c>
      <c r="U4" s="28">
        <f>T4*EXP(LN(K!U4/K!T4)-LN(K_T!U4/K_T!T4))</f>
        <v>1.0067638411755813</v>
      </c>
      <c r="V4" s="28">
        <f>U4*EXP(LN(K!V4/K!U4)-LN(K_T!V4/K_T!U4))</f>
        <v>1.0130187417541907</v>
      </c>
      <c r="W4" s="28">
        <f>V4*EXP(LN(K!W4/K!V4)-LN(K_T!W4/K_T!V4))</f>
        <v>1.0157225772426368</v>
      </c>
      <c r="X4" s="28">
        <f>W4*EXP(LN(K!X4/K!W4)-LN(K_T!X4/K_T!W4))</f>
        <v>1.01818194598545</v>
      </c>
      <c r="Y4" s="28">
        <f>X4*EXP(LN(K!Y4/K!X4)-LN(K_T!Y4/K_T!X4))</f>
        <v>1.014143942814723</v>
      </c>
      <c r="Z4" s="28">
        <f>Y4*EXP(LN(K!Z4/K!Y4)-LN(K_T!Z4/K_T!Y4))</f>
        <v>1.0124657190750308</v>
      </c>
      <c r="AA4" s="28">
        <f>Z4*EXP(LN(K!AA4/K!Z4)-LN(K_T!AA4/K_T!Z4))</f>
        <v>1.0161731107340801</v>
      </c>
    </row>
    <row r="5" spans="1:27" x14ac:dyDescent="0.15">
      <c r="A5" s="8">
        <v>3</v>
      </c>
      <c r="B5" s="9" t="s">
        <v>142</v>
      </c>
      <c r="C5" s="28">
        <f>D5/EXP(LN(K!D5/K!C5)-LN(K_T!D5/K_T!C5))</f>
        <v>0.97789736663783</v>
      </c>
      <c r="D5" s="28">
        <f>E5/EXP(LN(K!E5/K!D5)-LN(K_T!E5/K_T!D5))</f>
        <v>0.99185533865382469</v>
      </c>
      <c r="E5" s="28">
        <f>F5/EXP(LN(K!F5/K!E5)-LN(K_T!F5/K_T!E5))</f>
        <v>1.0090476994275914</v>
      </c>
      <c r="F5" s="28">
        <f>G5/EXP(LN(K!G5/K!F5)-LN(K_T!G5/K_T!F5))</f>
        <v>1.034610328751612</v>
      </c>
      <c r="G5" s="28">
        <f>H5/EXP(LN(K!H5/K!G5)-LN(K_T!H5/K_T!G5))</f>
        <v>1.039349668812855</v>
      </c>
      <c r="H5" s="28">
        <f>I5/EXP(LN(K!I5/K!H5)-LN(K_T!I5/K_T!H5))</f>
        <v>1.0670494787223805</v>
      </c>
      <c r="I5" s="28">
        <f>J5/EXP(LN(K!J5/K!I5)-LN(K_T!J5/K_T!I5))</f>
        <v>1.0762787128228759</v>
      </c>
      <c r="J5" s="28">
        <f>K5/EXP(LN(K!K5/K!J5)-LN(K_T!K5/K_T!J5))</f>
        <v>1.0781972785050085</v>
      </c>
      <c r="K5" s="28">
        <f>L5/EXP(LN(K!L5/K!K5)-LN(K_T!L5/K_T!K5))</f>
        <v>1.0743349243095726</v>
      </c>
      <c r="L5" s="28">
        <f>M5/EXP(LN(K!M5/K!L5)-LN(K_T!M5/K_T!L5))</f>
        <v>1.0565875911817775</v>
      </c>
      <c r="M5" s="28">
        <f>N5/EXP(LN(K!N5/K!M5)-LN(K_T!N5/K_T!M5))</f>
        <v>1.0399077613796825</v>
      </c>
      <c r="N5" s="28">
        <f>O5/EXP(LN(K!O5/K!N5)-LN(K_T!O5/K_T!N5))</f>
        <v>1.0276293696362688</v>
      </c>
      <c r="O5" s="28">
        <f>P5/EXP(LN(K!P5/K!O5)-LN(K_T!P5/K_T!O5))</f>
        <v>1.0160599803061225</v>
      </c>
      <c r="P5" s="28">
        <f>Q5/EXP(LN(K!Q5/K!P5)-LN(K_T!Q5/K_T!P5))</f>
        <v>1.0092117417678865</v>
      </c>
      <c r="Q5" s="28">
        <f>R5/EXP(LN(K!R5/K!Q5)-LN(K_T!R5/K_T!Q5))</f>
        <v>1.0026023848846213</v>
      </c>
      <c r="R5" s="28">
        <f>S5/EXP(LN(K!S5/K!R5)-LN(K_T!S5/K_T!R5))</f>
        <v>0.99837848630782644</v>
      </c>
      <c r="S5" s="28">
        <f>T5/EXP(LN(K!T5/K!S5)-LN(K_T!T5/K_T!S5))</f>
        <v>0.99882419839297742</v>
      </c>
      <c r="T5" s="28">
        <v>1</v>
      </c>
      <c r="U5" s="28">
        <f>T5*EXP(LN(K!U5/K!T5)-LN(K_T!U5/K_T!T5))</f>
        <v>1.0047012473338202</v>
      </c>
      <c r="V5" s="28">
        <f>U5*EXP(LN(K!V5/K!U5)-LN(K_T!V5/K_T!U5))</f>
        <v>1.0077019143798107</v>
      </c>
      <c r="W5" s="28">
        <f>V5*EXP(LN(K!W5/K!V5)-LN(K_T!W5/K_T!V5))</f>
        <v>1.0062202399253264</v>
      </c>
      <c r="X5" s="28">
        <f>W5*EXP(LN(K!X5/K!W5)-LN(K_T!X5/K_T!W5))</f>
        <v>1.0045043162964351</v>
      </c>
      <c r="Y5" s="28">
        <f>X5*EXP(LN(K!Y5/K!X5)-LN(K_T!Y5/K_T!X5))</f>
        <v>1.0034443764418728</v>
      </c>
      <c r="Z5" s="28">
        <f>Y5*EXP(LN(K!Z5/K!Y5)-LN(K_T!Z5/K_T!Y5))</f>
        <v>1.0012276059958833</v>
      </c>
      <c r="AA5" s="28">
        <f>Z5*EXP(LN(K!AA5/K!Z5)-LN(K_T!AA5/K_T!Z5))</f>
        <v>0.99777589294047686</v>
      </c>
    </row>
    <row r="6" spans="1:27" x14ac:dyDescent="0.15">
      <c r="A6" s="8">
        <v>4</v>
      </c>
      <c r="B6" s="11" t="s">
        <v>143</v>
      </c>
      <c r="C6" s="28">
        <f>D6/EXP(LN(K!D6/K!C6)-LN(K_T!D6/K_T!C6))</f>
        <v>0.93435118839360043</v>
      </c>
      <c r="D6" s="28">
        <f>E6/EXP(LN(K!E6/K!D6)-LN(K_T!E6/K_T!D6))</f>
        <v>0.92891188718000661</v>
      </c>
      <c r="E6" s="28">
        <f>F6/EXP(LN(K!F6/K!E6)-LN(K_T!F6/K_T!E6))</f>
        <v>0.93038960627431266</v>
      </c>
      <c r="F6" s="28">
        <f>G6/EXP(LN(K!G6/K!F6)-LN(K_T!G6/K_T!F6))</f>
        <v>0.9331701241675191</v>
      </c>
      <c r="G6" s="28">
        <f>H6/EXP(LN(K!H6/K!G6)-LN(K_T!H6/K_T!G6))</f>
        <v>0.92765008511689961</v>
      </c>
      <c r="H6" s="28">
        <f>I6/EXP(LN(K!I6/K!H6)-LN(K_T!I6/K_T!H6))</f>
        <v>0.9188548891626962</v>
      </c>
      <c r="I6" s="28">
        <f>J6/EXP(LN(K!J6/K!I6)-LN(K_T!J6/K_T!I6))</f>
        <v>0.93311805318943308</v>
      </c>
      <c r="J6" s="28">
        <f>K6/EXP(LN(K!K6/K!J6)-LN(K_T!K6/K_T!J6))</f>
        <v>0.95021992843837544</v>
      </c>
      <c r="K6" s="28">
        <f>L6/EXP(LN(K!L6/K!K6)-LN(K_T!L6/K_T!K6))</f>
        <v>0.95974530463745111</v>
      </c>
      <c r="L6" s="28">
        <f>M6/EXP(LN(K!M6/K!L6)-LN(K_T!M6/K_T!L6))</f>
        <v>0.95877483973925604</v>
      </c>
      <c r="M6" s="28">
        <f>N6/EXP(LN(K!N6/K!M6)-LN(K_T!N6/K_T!M6))</f>
        <v>0.97023892339041229</v>
      </c>
      <c r="N6" s="28">
        <f>O6/EXP(LN(K!O6/K!N6)-LN(K_T!O6/K_T!N6))</f>
        <v>0.9790120249580293</v>
      </c>
      <c r="O6" s="28">
        <f>P6/EXP(LN(K!P6/K!O6)-LN(K_T!P6/K_T!O6))</f>
        <v>0.98212078066352992</v>
      </c>
      <c r="P6" s="28">
        <f>Q6/EXP(LN(K!Q6/K!P6)-LN(K_T!Q6/K_T!P6))</f>
        <v>0.981362475615292</v>
      </c>
      <c r="Q6" s="28">
        <f>R6/EXP(LN(K!R6/K!Q6)-LN(K_T!R6/K_T!Q6))</f>
        <v>0.98392779413825149</v>
      </c>
      <c r="R6" s="28">
        <f>S6/EXP(LN(K!S6/K!R6)-LN(K_T!S6/K_T!R6))</f>
        <v>0.98679134709575256</v>
      </c>
      <c r="S6" s="28">
        <f>T6/EXP(LN(K!T6/K!S6)-LN(K_T!T6/K_T!S6))</f>
        <v>0.99336850239267738</v>
      </c>
      <c r="T6" s="28">
        <v>1</v>
      </c>
      <c r="U6" s="28">
        <f>T6*EXP(LN(K!U6/K!T6)-LN(K_T!U6/K_T!T6))</f>
        <v>1.0107328343132911</v>
      </c>
      <c r="V6" s="28">
        <f>U6*EXP(LN(K!V6/K!U6)-LN(K_T!V6/K_T!U6))</f>
        <v>1.0210797639977356</v>
      </c>
      <c r="W6" s="28">
        <f>V6*EXP(LN(K!W6/K!V6)-LN(K_T!W6/K_T!V6))</f>
        <v>1.02269062750255</v>
      </c>
      <c r="X6" s="28">
        <f>W6*EXP(LN(K!X6/K!W6)-LN(K_T!X6/K_T!W6))</f>
        <v>1.0297200081346742</v>
      </c>
      <c r="Y6" s="28">
        <f>X6*EXP(LN(K!Y6/K!X6)-LN(K_T!Y6/K_T!X6))</f>
        <v>1.0331650827592715</v>
      </c>
      <c r="Z6" s="28">
        <f>Y6*EXP(LN(K!Z6/K!Y6)-LN(K_T!Z6/K_T!Y6))</f>
        <v>1.0408916357642408</v>
      </c>
      <c r="AA6" s="28">
        <f>Z6*EXP(LN(K!AA6/K!Z6)-LN(K_T!AA6/K_T!Z6))</f>
        <v>1.0494969251583051</v>
      </c>
    </row>
    <row r="7" spans="1:27" x14ac:dyDescent="0.15">
      <c r="A7" s="8">
        <v>5</v>
      </c>
      <c r="B7" s="11" t="s">
        <v>144</v>
      </c>
      <c r="C7" s="28">
        <f>D7/EXP(LN(K!D7/K!C7)-LN(K_T!D7/K_T!C7))</f>
        <v>1.1085764551052038</v>
      </c>
      <c r="D7" s="28">
        <f>E7/EXP(LN(K!E7/K!D7)-LN(K_T!E7/K_T!D7))</f>
        <v>1.1115225166370626</v>
      </c>
      <c r="E7" s="28">
        <f>F7/EXP(LN(K!F7/K!E7)-LN(K_T!F7/K_T!E7))</f>
        <v>1.1063078590066098</v>
      </c>
      <c r="F7" s="28">
        <f>G7/EXP(LN(K!G7/K!F7)-LN(K_T!G7/K_T!F7))</f>
        <v>1.0994084468416199</v>
      </c>
      <c r="G7" s="28">
        <f>H7/EXP(LN(K!H7/K!G7)-LN(K_T!H7/K_T!G7))</f>
        <v>1.09076705131125</v>
      </c>
      <c r="H7" s="28">
        <f>I7/EXP(LN(K!I7/K!H7)-LN(K_T!I7/K_T!H7))</f>
        <v>1.0768416400092191</v>
      </c>
      <c r="I7" s="28">
        <f>J7/EXP(LN(K!J7/K!I7)-LN(K_T!J7/K_T!I7))</f>
        <v>1.0805797027207578</v>
      </c>
      <c r="J7" s="28">
        <f>K7/EXP(LN(K!K7/K!J7)-LN(K_T!K7/K_T!J7))</f>
        <v>1.075466863907542</v>
      </c>
      <c r="K7" s="28">
        <f>L7/EXP(LN(K!L7/K!K7)-LN(K_T!L7/K_T!K7))</f>
        <v>1.0827473360901767</v>
      </c>
      <c r="L7" s="28">
        <f>M7/EXP(LN(K!M7/K!L7)-LN(K_T!M7/K_T!L7))</f>
        <v>1.0658351926064178</v>
      </c>
      <c r="M7" s="28">
        <f>N7/EXP(LN(K!N7/K!M7)-LN(K_T!N7/K_T!M7))</f>
        <v>1.0451660782089198</v>
      </c>
      <c r="N7" s="28">
        <f>O7/EXP(LN(K!O7/K!N7)-LN(K_T!O7/K_T!N7))</f>
        <v>1.0286158143663282</v>
      </c>
      <c r="O7" s="28">
        <f>P7/EXP(LN(K!P7/K!O7)-LN(K_T!P7/K_T!O7))</f>
        <v>1.0176173118770693</v>
      </c>
      <c r="P7" s="28">
        <f>Q7/EXP(LN(K!Q7/K!P7)-LN(K_T!Q7/K_T!P7))</f>
        <v>1.0293353647702277</v>
      </c>
      <c r="Q7" s="28">
        <f>R7/EXP(LN(K!R7/K!Q7)-LN(K_T!R7/K_T!Q7))</f>
        <v>1.0445866919791746</v>
      </c>
      <c r="R7" s="28">
        <f>S7/EXP(LN(K!S7/K!R7)-LN(K_T!S7/K_T!R7))</f>
        <v>1.0393542678337206</v>
      </c>
      <c r="S7" s="28">
        <f>T7/EXP(LN(K!T7/K!S7)-LN(K_T!T7/K_T!S7))</f>
        <v>1.0204745310046985</v>
      </c>
      <c r="T7" s="28">
        <v>1</v>
      </c>
      <c r="U7" s="28">
        <f>T7*EXP(LN(K!U7/K!T7)-LN(K_T!U7/K_T!T7))</f>
        <v>0.98017586096109477</v>
      </c>
      <c r="V7" s="28">
        <f>U7*EXP(LN(K!V7/K!U7)-LN(K_T!V7/K_T!U7))</f>
        <v>0.95829098788751577</v>
      </c>
      <c r="W7" s="28">
        <f>V7*EXP(LN(K!W7/K!V7)-LN(K_T!W7/K_T!V7))</f>
        <v>0.94631374432096638</v>
      </c>
      <c r="X7" s="28">
        <f>W7*EXP(LN(K!X7/K!W7)-LN(K_T!X7/K_T!W7))</f>
        <v>0.93312463616051333</v>
      </c>
      <c r="Y7" s="28">
        <f>X7*EXP(LN(K!Y7/K!X7)-LN(K_T!Y7/K_T!X7))</f>
        <v>0.92213470431258138</v>
      </c>
      <c r="Z7" s="28">
        <f>Y7*EXP(LN(K!Z7/K!Y7)-LN(K_T!Z7/K_T!Y7))</f>
        <v>0.92045195846317551</v>
      </c>
      <c r="AA7" s="28">
        <f>Z7*EXP(LN(K!AA7/K!Z7)-LN(K_T!AA7/K_T!Z7))</f>
        <v>0.90145869825273905</v>
      </c>
    </row>
    <row r="8" spans="1:27" x14ac:dyDescent="0.15">
      <c r="A8" s="8">
        <v>6</v>
      </c>
      <c r="B8" s="11" t="s">
        <v>145</v>
      </c>
      <c r="C8" s="28">
        <f>D8/EXP(LN(K!D8/K!C8)-LN(K_T!D8/K_T!C8))</f>
        <v>1.014629128562657</v>
      </c>
      <c r="D8" s="28">
        <f>E8/EXP(LN(K!E8/K!D8)-LN(K_T!E8/K_T!D8))</f>
        <v>1.0093887402250474</v>
      </c>
      <c r="E8" s="28">
        <f>F8/EXP(LN(K!F8/K!E8)-LN(K_T!F8/K_T!E8))</f>
        <v>1.0061542135350581</v>
      </c>
      <c r="F8" s="28">
        <f>G8/EXP(LN(K!G8/K!F8)-LN(K_T!G8/K_T!F8))</f>
        <v>0.99985775364863494</v>
      </c>
      <c r="G8" s="28">
        <f>H8/EXP(LN(K!H8/K!G8)-LN(K_T!H8/K_T!G8))</f>
        <v>0.99284551246285779</v>
      </c>
      <c r="H8" s="28">
        <f>I8/EXP(LN(K!I8/K!H8)-LN(K_T!I8/K_T!H8))</f>
        <v>0.99502320258204957</v>
      </c>
      <c r="I8" s="28">
        <f>J8/EXP(LN(K!J8/K!I8)-LN(K_T!J8/K_T!I8))</f>
        <v>0.98715959047136126</v>
      </c>
      <c r="J8" s="28">
        <f>K8/EXP(LN(K!K8/K!J8)-LN(K_T!K8/K_T!J8))</f>
        <v>0.99473943660721875</v>
      </c>
      <c r="K8" s="28">
        <f>L8/EXP(LN(K!L8/K!K8)-LN(K_T!L8/K_T!K8))</f>
        <v>0.99835302474789944</v>
      </c>
      <c r="L8" s="28">
        <f>M8/EXP(LN(K!M8/K!L8)-LN(K_T!M8/K_T!L8))</f>
        <v>0.99577876478497418</v>
      </c>
      <c r="M8" s="28">
        <f>N8/EXP(LN(K!N8/K!M8)-LN(K_T!N8/K_T!M8))</f>
        <v>0.9962241378946276</v>
      </c>
      <c r="N8" s="28">
        <f>O8/EXP(LN(K!O8/K!N8)-LN(K_T!O8/K_T!N8))</f>
        <v>1.0060608796185238</v>
      </c>
      <c r="O8" s="28">
        <f>P8/EXP(LN(K!P8/K!O8)-LN(K_T!P8/K_T!O8))</f>
        <v>1.0169973325483017</v>
      </c>
      <c r="P8" s="28">
        <f>Q8/EXP(LN(K!Q8/K!P8)-LN(K_T!Q8/K_T!P8))</f>
        <v>1.0264186665986053</v>
      </c>
      <c r="Q8" s="28">
        <f>R8/EXP(LN(K!R8/K!Q8)-LN(K_T!R8/K_T!Q8))</f>
        <v>1.0199995856911057</v>
      </c>
      <c r="R8" s="28">
        <f>S8/EXP(LN(K!S8/K!R8)-LN(K_T!S8/K_T!R8))</f>
        <v>1.0118236341996474</v>
      </c>
      <c r="S8" s="28">
        <f>T8/EXP(LN(K!T8/K!S8)-LN(K_T!T8/K_T!S8))</f>
        <v>1.0057638198006258</v>
      </c>
      <c r="T8" s="28">
        <v>1</v>
      </c>
      <c r="U8" s="28">
        <f>T8*EXP(LN(K!U8/K!T8)-LN(K_T!U8/K_T!T8))</f>
        <v>0.99636747805348536</v>
      </c>
      <c r="V8" s="28">
        <f>U8*EXP(LN(K!V8/K!U8)-LN(K_T!V8/K_T!U8))</f>
        <v>0.98761294699193913</v>
      </c>
      <c r="W8" s="28">
        <f>V8*EXP(LN(K!W8/K!V8)-LN(K_T!W8/K_T!V8))</f>
        <v>0.97886991793843114</v>
      </c>
      <c r="X8" s="28">
        <f>W8*EXP(LN(K!X8/K!W8)-LN(K_T!X8/K_T!W8))</f>
        <v>0.97428218899570007</v>
      </c>
      <c r="Y8" s="28">
        <f>X8*EXP(LN(K!Y8/K!X8)-LN(K_T!Y8/K_T!X8))</f>
        <v>0.97265664114629047</v>
      </c>
      <c r="Z8" s="28">
        <f>Y8*EXP(LN(K!Z8/K!Y8)-LN(K_T!Z8/K_T!Y8))</f>
        <v>0.9751072671985912</v>
      </c>
      <c r="AA8" s="28">
        <f>Z8*EXP(LN(K!AA8/K!Z8)-LN(K_T!AA8/K_T!Z8))</f>
        <v>0.97817036653349543</v>
      </c>
    </row>
    <row r="9" spans="1:27" x14ac:dyDescent="0.15">
      <c r="A9" s="8">
        <v>7</v>
      </c>
      <c r="B9" s="11" t="s">
        <v>146</v>
      </c>
      <c r="C9" s="28">
        <f>D9/EXP(LN(K!D9/K!C9)-LN(K_T!D9/K_T!C9))</f>
        <v>1.0013945836628144</v>
      </c>
      <c r="D9" s="28">
        <f>E9/EXP(LN(K!E9/K!D9)-LN(K_T!E9/K_T!D9))</f>
        <v>1.0156695476966318</v>
      </c>
      <c r="E9" s="28">
        <f>F9/EXP(LN(K!F9/K!E9)-LN(K_T!F9/K_T!E9))</f>
        <v>1.0229395648405673</v>
      </c>
      <c r="F9" s="28">
        <f>G9/EXP(LN(K!G9/K!F9)-LN(K_T!G9/K_T!F9))</f>
        <v>1.0272801370896769</v>
      </c>
      <c r="G9" s="28">
        <f>H9/EXP(LN(K!H9/K!G9)-LN(K_T!H9/K_T!G9))</f>
        <v>1.0131029534116316</v>
      </c>
      <c r="H9" s="28">
        <f>I9/EXP(LN(K!I9/K!H9)-LN(K_T!I9/K_T!H9))</f>
        <v>1.0045059220730748</v>
      </c>
      <c r="I9" s="28">
        <f>J9/EXP(LN(K!J9/K!I9)-LN(K_T!J9/K_T!I9))</f>
        <v>0.98846591577564225</v>
      </c>
      <c r="J9" s="28">
        <f>K9/EXP(LN(K!K9/K!J9)-LN(K_T!K9/K_T!J9))</f>
        <v>0.9816280964731845</v>
      </c>
      <c r="K9" s="28">
        <f>L9/EXP(LN(K!L9/K!K9)-LN(K_T!L9/K_T!K9))</f>
        <v>0.97367481232314423</v>
      </c>
      <c r="L9" s="28">
        <f>M9/EXP(LN(K!M9/K!L9)-LN(K_T!M9/K_T!L9))</f>
        <v>0.96728194309920323</v>
      </c>
      <c r="M9" s="28">
        <f>N9/EXP(LN(K!N9/K!M9)-LN(K_T!N9/K_T!M9))</f>
        <v>0.97296840102242232</v>
      </c>
      <c r="N9" s="28">
        <f>O9/EXP(LN(K!O9/K!N9)-LN(K_T!O9/K_T!N9))</f>
        <v>1.0010223779212768</v>
      </c>
      <c r="O9" s="28">
        <f>P9/EXP(LN(K!P9/K!O9)-LN(K_T!P9/K_T!O9))</f>
        <v>1.0058967242145287</v>
      </c>
      <c r="P9" s="28">
        <f>Q9/EXP(LN(K!Q9/K!P9)-LN(K_T!Q9/K_T!P9))</f>
        <v>1.0209397042544583</v>
      </c>
      <c r="Q9" s="28">
        <f>R9/EXP(LN(K!R9/K!Q9)-LN(K_T!R9/K_T!Q9))</f>
        <v>1.0185694711420661</v>
      </c>
      <c r="R9" s="28">
        <f>S9/EXP(LN(K!S9/K!R9)-LN(K_T!S9/K_T!R9))</f>
        <v>1.0099478665688615</v>
      </c>
      <c r="S9" s="28">
        <f>T9/EXP(LN(K!T9/K!S9)-LN(K_T!T9/K_T!S9))</f>
        <v>1.0038472736418451</v>
      </c>
      <c r="T9" s="28">
        <v>1</v>
      </c>
      <c r="U9" s="28">
        <f>T9*EXP(LN(K!U9/K!T9)-LN(K_T!U9/K_T!T9))</f>
        <v>1.0036113737367294</v>
      </c>
      <c r="V9" s="28">
        <f>U9*EXP(LN(K!V9/K!U9)-LN(K_T!V9/K_T!U9))</f>
        <v>0.99749748748283218</v>
      </c>
      <c r="W9" s="28">
        <f>V9*EXP(LN(K!W9/K!V9)-LN(K_T!W9/K_T!V9))</f>
        <v>0.99050934824545533</v>
      </c>
      <c r="X9" s="28">
        <f>W9*EXP(LN(K!X9/K!W9)-LN(K_T!X9/K_T!W9))</f>
        <v>0.98189356632334757</v>
      </c>
      <c r="Y9" s="28">
        <f>X9*EXP(LN(K!Y9/K!X9)-LN(K_T!Y9/K_T!X9))</f>
        <v>0.98663646700725416</v>
      </c>
      <c r="Z9" s="28">
        <f>Y9*EXP(LN(K!Z9/K!Y9)-LN(K_T!Z9/K_T!Y9))</f>
        <v>0.99003279324713611</v>
      </c>
      <c r="AA9" s="28">
        <f>Z9*EXP(LN(K!AA9/K!Z9)-LN(K_T!AA9/K_T!Z9))</f>
        <v>0.98976090533258532</v>
      </c>
    </row>
    <row r="10" spans="1:27" x14ac:dyDescent="0.15">
      <c r="A10" s="8">
        <v>8</v>
      </c>
      <c r="B10" s="11" t="s">
        <v>147</v>
      </c>
      <c r="C10" s="28">
        <f>D10/EXP(LN(K!D10/K!C10)-LN(K_T!D10/K_T!C10))</f>
        <v>0.79591288561327478</v>
      </c>
      <c r="D10" s="28">
        <f>E10/EXP(LN(K!E10/K!D10)-LN(K_T!E10/K_T!D10))</f>
        <v>0.93670078833657922</v>
      </c>
      <c r="E10" s="28">
        <f>F10/EXP(LN(K!F10/K!E10)-LN(K_T!F10/K_T!E10))</f>
        <v>0.97752830375989352</v>
      </c>
      <c r="F10" s="28">
        <f>G10/EXP(LN(K!G10/K!F10)-LN(K_T!G10/K_T!F10))</f>
        <v>0.9862209567720952</v>
      </c>
      <c r="G10" s="28">
        <f>H10/EXP(LN(K!H10/K!G10)-LN(K_T!H10/K_T!G10))</f>
        <v>0.98234945124861806</v>
      </c>
      <c r="H10" s="28">
        <f>I10/EXP(LN(K!I10/K!H10)-LN(K_T!I10/K_T!H10))</f>
        <v>0.98285575110573575</v>
      </c>
      <c r="I10" s="28">
        <f>J10/EXP(LN(K!J10/K!I10)-LN(K_T!J10/K_T!I10))</f>
        <v>0.98090782873509608</v>
      </c>
      <c r="J10" s="28">
        <f>K10/EXP(LN(K!K10/K!J10)-LN(K_T!K10/K_T!J10))</f>
        <v>0.98208070443414031</v>
      </c>
      <c r="K10" s="28">
        <f>L10/EXP(LN(K!L10/K!K10)-LN(K_T!L10/K_T!K10))</f>
        <v>0.9976079108344772</v>
      </c>
      <c r="L10" s="28">
        <f>M10/EXP(LN(K!M10/K!L10)-LN(K_T!M10/K_T!L10))</f>
        <v>0.99845282079608333</v>
      </c>
      <c r="M10" s="28">
        <f>N10/EXP(LN(K!N10/K!M10)-LN(K_T!N10/K_T!M10))</f>
        <v>0.99455176484817776</v>
      </c>
      <c r="N10" s="28">
        <f>O10/EXP(LN(K!O10/K!N10)-LN(K_T!O10/K_T!N10))</f>
        <v>1.0082533319139293</v>
      </c>
      <c r="O10" s="28">
        <f>P10/EXP(LN(K!P10/K!O10)-LN(K_T!P10/K_T!O10))</f>
        <v>1.0184654707252621</v>
      </c>
      <c r="P10" s="28">
        <f>Q10/EXP(LN(K!Q10/K!P10)-LN(K_T!Q10/K_T!P10))</f>
        <v>1.0175702025738775</v>
      </c>
      <c r="Q10" s="28">
        <f>R10/EXP(LN(K!R10/K!Q10)-LN(K_T!R10/K_T!Q10))</f>
        <v>1.0152606382628757</v>
      </c>
      <c r="R10" s="28">
        <f>S10/EXP(LN(K!S10/K!R10)-LN(K_T!S10/K_T!R10))</f>
        <v>1.0056308696937764</v>
      </c>
      <c r="S10" s="28">
        <f>T10/EXP(LN(K!T10/K!S10)-LN(K_T!T10/K_T!S10))</f>
        <v>1.0026971184681766</v>
      </c>
      <c r="T10" s="28">
        <v>1</v>
      </c>
      <c r="U10" s="28">
        <f>T10*EXP(LN(K!U10/K!T10)-LN(K_T!U10/K_T!T10))</f>
        <v>0.99755785279988585</v>
      </c>
      <c r="V10" s="28">
        <f>U10*EXP(LN(K!V10/K!U10)-LN(K_T!V10/K_T!U10))</f>
        <v>0.98367715586979176</v>
      </c>
      <c r="W10" s="28">
        <f>V10*EXP(LN(K!W10/K!V10)-LN(K_T!W10/K_T!V10))</f>
        <v>0.96946615437023631</v>
      </c>
      <c r="X10" s="28">
        <f>W10*EXP(LN(K!X10/K!W10)-LN(K_T!X10/K_T!W10))</f>
        <v>0.95772394512696124</v>
      </c>
      <c r="Y10" s="28">
        <f>X10*EXP(LN(K!Y10/K!X10)-LN(K_T!Y10/K_T!X10))</f>
        <v>0.95292591119462133</v>
      </c>
      <c r="Z10" s="28">
        <f>Y10*EXP(LN(K!Z10/K!Y10)-LN(K_T!Z10/K_T!Y10))</f>
        <v>0.94876687538080673</v>
      </c>
      <c r="AA10" s="28">
        <f>Z10*EXP(LN(K!AA10/K!Z10)-LN(K_T!AA10/K_T!Z10))</f>
        <v>0.94864399761215756</v>
      </c>
    </row>
    <row r="11" spans="1:27" x14ac:dyDescent="0.15">
      <c r="A11" s="8">
        <v>9</v>
      </c>
      <c r="B11" s="11" t="s">
        <v>148</v>
      </c>
      <c r="C11" s="28">
        <f>D11/EXP(LN(K!D11/K!C11)-LN(K_T!D11/K_T!C11))</f>
        <v>1.0627381288849902</v>
      </c>
      <c r="D11" s="28">
        <f>E11/EXP(LN(K!E11/K!D11)-LN(K_T!E11/K_T!D11))</f>
        <v>1.0435444415854824</v>
      </c>
      <c r="E11" s="28">
        <f>F11/EXP(LN(K!F11/K!E11)-LN(K_T!F11/K_T!E11))</f>
        <v>1.0314487290644623</v>
      </c>
      <c r="F11" s="28">
        <f>G11/EXP(LN(K!G11/K!F11)-LN(K_T!G11/K_T!F11))</f>
        <v>1.0195711613253735</v>
      </c>
      <c r="G11" s="28">
        <f>H11/EXP(LN(K!H11/K!G11)-LN(K_T!H11/K_T!G11))</f>
        <v>1.0054763474759001</v>
      </c>
      <c r="H11" s="28">
        <f>I11/EXP(LN(K!I11/K!H11)-LN(K_T!I11/K_T!H11))</f>
        <v>0.99683968924694588</v>
      </c>
      <c r="I11" s="28">
        <f>J11/EXP(LN(K!J11/K!I11)-LN(K_T!J11/K_T!I11))</f>
        <v>0.985817481422403</v>
      </c>
      <c r="J11" s="28">
        <f>K11/EXP(LN(K!K11/K!J11)-LN(K_T!K11/K_T!J11))</f>
        <v>0.98447084427411724</v>
      </c>
      <c r="K11" s="28">
        <f>L11/EXP(LN(K!L11/K!K11)-LN(K_T!L11/K_T!K11))</f>
        <v>0.98723821171506387</v>
      </c>
      <c r="L11" s="28">
        <f>M11/EXP(LN(K!M11/K!L11)-LN(K_T!M11/K_T!L11))</f>
        <v>0.98778937560615632</v>
      </c>
      <c r="M11" s="28">
        <f>N11/EXP(LN(K!N11/K!M11)-LN(K_T!N11/K_T!M11))</f>
        <v>0.99197947373550455</v>
      </c>
      <c r="N11" s="28">
        <f>O11/EXP(LN(K!O11/K!N11)-LN(K_T!O11/K_T!N11))</f>
        <v>1.0036969946904317</v>
      </c>
      <c r="O11" s="28">
        <f>P11/EXP(LN(K!P11/K!O11)-LN(K_T!P11/K_T!O11))</f>
        <v>1.0107593175452154</v>
      </c>
      <c r="P11" s="28">
        <f>Q11/EXP(LN(K!Q11/K!P11)-LN(K_T!Q11/K_T!P11))</f>
        <v>1.0207410056832402</v>
      </c>
      <c r="Q11" s="28">
        <f>R11/EXP(LN(K!R11/K!Q11)-LN(K_T!R11/K_T!Q11))</f>
        <v>1.018298504641719</v>
      </c>
      <c r="R11" s="28">
        <f>S11/EXP(LN(K!S11/K!R11)-LN(K_T!S11/K_T!R11))</f>
        <v>1.0120469561455439</v>
      </c>
      <c r="S11" s="28">
        <f>T11/EXP(LN(K!T11/K!S11)-LN(K_T!T11/K_T!S11))</f>
        <v>1.0055226908904862</v>
      </c>
      <c r="T11" s="28">
        <v>1</v>
      </c>
      <c r="U11" s="28">
        <f>T11*EXP(LN(K!U11/K!T11)-LN(K_T!U11/K_T!T11))</f>
        <v>0.99609555858234688</v>
      </c>
      <c r="V11" s="28">
        <f>U11*EXP(LN(K!V11/K!U11)-LN(K_T!V11/K_T!U11))</f>
        <v>0.98436765812359939</v>
      </c>
      <c r="W11" s="28">
        <f>V11*EXP(LN(K!W11/K!V11)-LN(K_T!W11/K_T!V11))</f>
        <v>0.97377765173495379</v>
      </c>
      <c r="X11" s="28">
        <f>W11*EXP(LN(K!X11/K!W11)-LN(K_T!X11/K_T!W11))</f>
        <v>0.96394530812410029</v>
      </c>
      <c r="Y11" s="28">
        <f>X11*EXP(LN(K!Y11/K!X11)-LN(K_T!Y11/K_T!X11))</f>
        <v>0.96199231325886581</v>
      </c>
      <c r="Z11" s="28">
        <f>Y11*EXP(LN(K!Z11/K!Y11)-LN(K_T!Z11/K_T!Y11))</f>
        <v>0.96355088078414464</v>
      </c>
      <c r="AA11" s="28">
        <f>Z11*EXP(LN(K!AA11/K!Z11)-LN(K_T!AA11/K_T!Z11))</f>
        <v>0.96512395416323904</v>
      </c>
    </row>
    <row r="12" spans="1:27" x14ac:dyDescent="0.15">
      <c r="A12" s="8">
        <v>10</v>
      </c>
      <c r="B12" s="11" t="s">
        <v>149</v>
      </c>
      <c r="C12" s="28">
        <f>D12/EXP(LN(K!D12/K!C12)-LN(K_T!D12/K_T!C12))</f>
        <v>1.0200912532966475</v>
      </c>
      <c r="D12" s="28">
        <f>E12/EXP(LN(K!E12/K!D12)-LN(K_T!E12/K_T!D12))</f>
        <v>1.1389526203257638</v>
      </c>
      <c r="E12" s="28">
        <f>F12/EXP(LN(K!F12/K!E12)-LN(K_T!F12/K_T!E12))</f>
        <v>1.1481445021861196</v>
      </c>
      <c r="F12" s="28">
        <f>G12/EXP(LN(K!G12/K!F12)-LN(K_T!G12/K_T!F12))</f>
        <v>1.1517054056234248</v>
      </c>
      <c r="G12" s="28">
        <f>H12/EXP(LN(K!H12/K!G12)-LN(K_T!H12/K_T!G12))</f>
        <v>1.1362195192898281</v>
      </c>
      <c r="H12" s="28">
        <f>I12/EXP(LN(K!I12/K!H12)-LN(K_T!I12/K_T!H12))</f>
        <v>1.1244627232958742</v>
      </c>
      <c r="I12" s="28">
        <f>J12/EXP(LN(K!J12/K!I12)-LN(K_T!J12/K_T!I12))</f>
        <v>1.0966081143480291</v>
      </c>
      <c r="J12" s="28">
        <f>K12/EXP(LN(K!K12/K!J12)-LN(K_T!K12/K_T!J12))</f>
        <v>1.0815203572543091</v>
      </c>
      <c r="K12" s="28">
        <f>L12/EXP(LN(K!L12/K!K12)-LN(K_T!L12/K_T!K12))</f>
        <v>1.070317824203086</v>
      </c>
      <c r="L12" s="28">
        <f>M12/EXP(LN(K!M12/K!L12)-LN(K_T!M12/K_T!L12))</f>
        <v>1.0560845568106882</v>
      </c>
      <c r="M12" s="28">
        <f>N12/EXP(LN(K!N12/K!M12)-LN(K_T!N12/K_T!M12))</f>
        <v>1.0411336297202292</v>
      </c>
      <c r="N12" s="28">
        <f>O12/EXP(LN(K!O12/K!N12)-LN(K_T!O12/K_T!N12))</f>
        <v>1.0467396820024364</v>
      </c>
      <c r="O12" s="28">
        <f>P12/EXP(LN(K!P12/K!O12)-LN(K_T!P12/K_T!O12))</f>
        <v>1.0393490882082463</v>
      </c>
      <c r="P12" s="28">
        <f>Q12/EXP(LN(K!Q12/K!P12)-LN(K_T!Q12/K_T!P12))</f>
        <v>1.041008658567939</v>
      </c>
      <c r="Q12" s="28">
        <f>R12/EXP(LN(K!R12/K!Q12)-LN(K_T!R12/K_T!Q12))</f>
        <v>1.0323032912774419</v>
      </c>
      <c r="R12" s="28">
        <f>S12/EXP(LN(K!S12/K!R12)-LN(K_T!S12/K_T!R12))</f>
        <v>1.0191961261256421</v>
      </c>
      <c r="S12" s="28">
        <f>T12/EXP(LN(K!T12/K!S12)-LN(K_T!T12/K_T!S12))</f>
        <v>1.0068327840945259</v>
      </c>
      <c r="T12" s="28">
        <v>1</v>
      </c>
      <c r="U12" s="28">
        <f>T12*EXP(LN(K!U12/K!T12)-LN(K_T!U12/K_T!T12))</f>
        <v>0.99454555081043416</v>
      </c>
      <c r="V12" s="28">
        <f>U12*EXP(LN(K!V12/K!U12)-LN(K_T!V12/K_T!U12))</f>
        <v>0.974198353436878</v>
      </c>
      <c r="W12" s="28">
        <f>V12*EXP(LN(K!W12/K!V12)-LN(K_T!W12/K_T!V12))</f>
        <v>0.95888117008839058</v>
      </c>
      <c r="X12" s="28">
        <f>W12*EXP(LN(K!X12/K!W12)-LN(K_T!X12/K_T!W12))</f>
        <v>0.94320717589484426</v>
      </c>
      <c r="Y12" s="28">
        <f>X12*EXP(LN(K!Y12/K!X12)-LN(K_T!Y12/K_T!X12))</f>
        <v>0.92868378580660993</v>
      </c>
      <c r="Z12" s="28">
        <f>Y12*EXP(LN(K!Z12/K!Y12)-LN(K_T!Z12/K_T!Y12))</f>
        <v>0.92454836484470582</v>
      </c>
      <c r="AA12" s="28">
        <f>Z12*EXP(LN(K!AA12/K!Z12)-LN(K_T!AA12/K_T!Z12))</f>
        <v>0.91582399822129146</v>
      </c>
    </row>
    <row r="13" spans="1:27" x14ac:dyDescent="0.15">
      <c r="A13" s="8">
        <v>11</v>
      </c>
      <c r="B13" s="11" t="s">
        <v>150</v>
      </c>
      <c r="C13" s="28">
        <f>D13/EXP(LN(K!D13/K!C13)-LN(K_T!D13/K_T!C13))</f>
        <v>1.036655757558796</v>
      </c>
      <c r="D13" s="28">
        <f>E13/EXP(LN(K!E13/K!D13)-LN(K_T!E13/K_T!D13))</f>
        <v>1.0438493447396942</v>
      </c>
      <c r="E13" s="28">
        <f>F13/EXP(LN(K!F13/K!E13)-LN(K_T!F13/K_T!E13))</f>
        <v>1.0566393978404387</v>
      </c>
      <c r="F13" s="28">
        <f>G13/EXP(LN(K!G13/K!F13)-LN(K_T!G13/K_T!F13))</f>
        <v>1.057016705746739</v>
      </c>
      <c r="G13" s="28">
        <f>H13/EXP(LN(K!H13/K!G13)-LN(K_T!H13/K_T!G13))</f>
        <v>1.0636049658800661</v>
      </c>
      <c r="H13" s="28">
        <f>I13/EXP(LN(K!I13/K!H13)-LN(K_T!I13/K_T!H13))</f>
        <v>1.0655828166920724</v>
      </c>
      <c r="I13" s="28">
        <f>J13/EXP(LN(K!J13/K!I13)-LN(K_T!J13/K_T!I13))</f>
        <v>1.0607773520172772</v>
      </c>
      <c r="J13" s="28">
        <f>K13/EXP(LN(K!K13/K!J13)-LN(K_T!K13/K_T!J13))</f>
        <v>1.0559724349664532</v>
      </c>
      <c r="K13" s="28">
        <f>L13/EXP(LN(K!L13/K!K13)-LN(K_T!L13/K_T!K13))</f>
        <v>1.043926114676228</v>
      </c>
      <c r="L13" s="28">
        <f>M13/EXP(LN(K!M13/K!L13)-LN(K_T!M13/K_T!L13))</f>
        <v>1.035663116036553</v>
      </c>
      <c r="M13" s="28">
        <f>N13/EXP(LN(K!N13/K!M13)-LN(K_T!N13/K_T!M13))</f>
        <v>1.038181710598888</v>
      </c>
      <c r="N13" s="28">
        <f>O13/EXP(LN(K!O13/K!N13)-LN(K_T!O13/K_T!N13))</f>
        <v>1.0747141140386496</v>
      </c>
      <c r="O13" s="28">
        <f>P13/EXP(LN(K!P13/K!O13)-LN(K_T!P13/K_T!O13))</f>
        <v>1.0665798266757469</v>
      </c>
      <c r="P13" s="28">
        <f>Q13/EXP(LN(K!Q13/K!P13)-LN(K_T!Q13/K_T!P13))</f>
        <v>1.0472969595327379</v>
      </c>
      <c r="Q13" s="28">
        <f>R13/EXP(LN(K!R13/K!Q13)-LN(K_T!R13/K_T!Q13))</f>
        <v>1.0321536736518893</v>
      </c>
      <c r="R13" s="28">
        <f>S13/EXP(LN(K!S13/K!R13)-LN(K_T!S13/K_T!R13))</f>
        <v>1.0255238113201717</v>
      </c>
      <c r="S13" s="28">
        <f>T13/EXP(LN(K!T13/K!S13)-LN(K_T!T13/K_T!S13))</f>
        <v>1.0126419466374903</v>
      </c>
      <c r="T13" s="28">
        <v>1</v>
      </c>
      <c r="U13" s="28">
        <f>T13*EXP(LN(K!U13/K!T13)-LN(K_T!U13/K_T!T13))</f>
        <v>0.99709212826658333</v>
      </c>
      <c r="V13" s="28">
        <f>U13*EXP(LN(K!V13/K!U13)-LN(K_T!V13/K_T!U13))</f>
        <v>0.97832476590207562</v>
      </c>
      <c r="W13" s="28">
        <f>V13*EXP(LN(K!W13/K!V13)-LN(K_T!W13/K_T!V13))</f>
        <v>0.9820335799063008</v>
      </c>
      <c r="X13" s="28">
        <f>W13*EXP(LN(K!X13/K!W13)-LN(K_T!X13/K_T!W13))</f>
        <v>0.97692170504874398</v>
      </c>
      <c r="Y13" s="28">
        <f>X13*EXP(LN(K!Y13/K!X13)-LN(K_T!Y13/K_T!X13))</f>
        <v>0.99475955607629896</v>
      </c>
      <c r="Z13" s="28">
        <f>Y13*EXP(LN(K!Z13/K!Y13)-LN(K_T!Z13/K_T!Y13))</f>
        <v>1.0194149743490053</v>
      </c>
      <c r="AA13" s="28">
        <f>Z13*EXP(LN(K!AA13/K!Z13)-LN(K_T!AA13/K_T!Z13))</f>
        <v>1.0314950452460001</v>
      </c>
    </row>
    <row r="14" spans="1:27" x14ac:dyDescent="0.15">
      <c r="A14" s="8">
        <v>12</v>
      </c>
      <c r="B14" s="11" t="s">
        <v>151</v>
      </c>
      <c r="C14" s="28">
        <f>D14/EXP(LN(K!D14/K!C14)-LN(K_T!D14/K_T!C14))</f>
        <v>1.3155914969630746</v>
      </c>
      <c r="D14" s="28">
        <f>E14/EXP(LN(K!E14/K!D14)-LN(K_T!E14/K_T!D14))</f>
        <v>1.2952948641738726</v>
      </c>
      <c r="E14" s="28">
        <f>F14/EXP(LN(K!F14/K!E14)-LN(K_T!F14/K_T!E14))</f>
        <v>1.2982435105764452</v>
      </c>
      <c r="F14" s="28">
        <f>G14/EXP(LN(K!G14/K!F14)-LN(K_T!G14/K_T!F14))</f>
        <v>1.2536024135316721</v>
      </c>
      <c r="G14" s="28">
        <f>H14/EXP(LN(K!H14/K!G14)-LN(K_T!H14/K_T!G14))</f>
        <v>1.2045415694561157</v>
      </c>
      <c r="H14" s="28">
        <f>I14/EXP(LN(K!I14/K!H14)-LN(K_T!I14/K_T!H14))</f>
        <v>1.1638241344157072</v>
      </c>
      <c r="I14" s="28">
        <f>J14/EXP(LN(K!J14/K!I14)-LN(K_T!J14/K_T!I14))</f>
        <v>1.1089937953452691</v>
      </c>
      <c r="J14" s="28">
        <f>K14/EXP(LN(K!K14/K!J14)-LN(K_T!K14/K_T!J14))</f>
        <v>1.0737287640182525</v>
      </c>
      <c r="K14" s="28">
        <f>L14/EXP(LN(K!L14/K!K14)-LN(K_T!L14/K_T!K14))</f>
        <v>1.0387375257166804</v>
      </c>
      <c r="L14" s="28">
        <f>M14/EXP(LN(K!M14/K!L14)-LN(K_T!M14/K_T!L14))</f>
        <v>1.0045943932210519</v>
      </c>
      <c r="M14" s="28">
        <f>N14/EXP(LN(K!N14/K!M14)-LN(K_T!N14/K_T!M14))</f>
        <v>0.9685335762920152</v>
      </c>
      <c r="N14" s="28">
        <f>O14/EXP(LN(K!O14/K!N14)-LN(K_T!O14/K_T!N14))</f>
        <v>0.93188091139212215</v>
      </c>
      <c r="O14" s="28">
        <f>P14/EXP(LN(K!P14/K!O14)-LN(K_T!P14/K_T!O14))</f>
        <v>0.9075399514401673</v>
      </c>
      <c r="P14" s="28">
        <f>Q14/EXP(LN(K!Q14/K!P14)-LN(K_T!Q14/K_T!P14))</f>
        <v>0.90504686101581255</v>
      </c>
      <c r="Q14" s="28">
        <f>R14/EXP(LN(K!R14/K!Q14)-LN(K_T!R14/K_T!Q14))</f>
        <v>0.91811567047910747</v>
      </c>
      <c r="R14" s="28">
        <f>S14/EXP(LN(K!S14/K!R14)-LN(K_T!S14/K_T!R14))</f>
        <v>0.93273883431534699</v>
      </c>
      <c r="S14" s="28">
        <f>T14/EXP(LN(K!T14/K!S14)-LN(K_T!T14/K_T!S14))</f>
        <v>0.96750731980151905</v>
      </c>
      <c r="T14" s="28">
        <v>1</v>
      </c>
      <c r="U14" s="28">
        <f>T14*EXP(LN(K!U14/K!T14)-LN(K_T!U14/K_T!T14))</f>
        <v>1.0058005045787402</v>
      </c>
      <c r="V14" s="28">
        <f>U14*EXP(LN(K!V14/K!U14)-LN(K_T!V14/K_T!U14))</f>
        <v>1.0235390305551402</v>
      </c>
      <c r="W14" s="28">
        <f>V14*EXP(LN(K!W14/K!V14)-LN(K_T!W14/K_T!V14))</f>
        <v>1.0564079366317203</v>
      </c>
      <c r="X14" s="28">
        <f>W14*EXP(LN(K!X14/K!W14)-LN(K_T!X14/K_T!W14))</f>
        <v>1.0772069027401656</v>
      </c>
      <c r="Y14" s="28">
        <f>X14*EXP(LN(K!Y14/K!X14)-LN(K_T!Y14/K_T!X14))</f>
        <v>1.0661069958154239</v>
      </c>
      <c r="Z14" s="28">
        <f>Y14*EXP(LN(K!Z14/K!Y14)-LN(K_T!Z14/K_T!Y14))</f>
        <v>1.0635190687585721</v>
      </c>
      <c r="AA14" s="28">
        <f>Z14*EXP(LN(K!AA14/K!Z14)-LN(K_T!AA14/K_T!Z14))</f>
        <v>1.0805571637869615</v>
      </c>
    </row>
    <row r="15" spans="1:27" x14ac:dyDescent="0.15">
      <c r="A15" s="8">
        <v>13</v>
      </c>
      <c r="B15" s="11" t="s">
        <v>152</v>
      </c>
      <c r="C15" s="28">
        <f>D15/EXP(LN(K!D15/K!C15)-LN(K_T!D15/K_T!C15))</f>
        <v>1.0391629282357326</v>
      </c>
      <c r="D15" s="28">
        <f>E15/EXP(LN(K!E15/K!D15)-LN(K_T!E15/K_T!D15))</f>
        <v>1.0419071604982204</v>
      </c>
      <c r="E15" s="28">
        <f>F15/EXP(LN(K!F15/K!E15)-LN(K_T!F15/K_T!E15))</f>
        <v>1.0441624664752576</v>
      </c>
      <c r="F15" s="28">
        <f>G15/EXP(LN(K!G15/K!F15)-LN(K_T!G15/K_T!F15))</f>
        <v>1.0511913363226772</v>
      </c>
      <c r="G15" s="28">
        <f>H15/EXP(LN(K!H15/K!G15)-LN(K_T!H15/K_T!G15))</f>
        <v>1.0550030614635124</v>
      </c>
      <c r="H15" s="28">
        <f>I15/EXP(LN(K!I15/K!H15)-LN(K_T!I15/K_T!H15))</f>
        <v>1.0470677525001748</v>
      </c>
      <c r="I15" s="28">
        <f>J15/EXP(LN(K!J15/K!I15)-LN(K_T!J15/K_T!I15))</f>
        <v>1.0404994953392765</v>
      </c>
      <c r="J15" s="28">
        <f>K15/EXP(LN(K!K15/K!J15)-LN(K_T!K15/K_T!J15))</f>
        <v>1.0383700892880292</v>
      </c>
      <c r="K15" s="28">
        <f>L15/EXP(LN(K!L15/K!K15)-LN(K_T!L15/K_T!K15))</f>
        <v>1.0332141795516137</v>
      </c>
      <c r="L15" s="28">
        <f>M15/EXP(LN(K!M15/K!L15)-LN(K_T!M15/K_T!L15))</f>
        <v>1.0184051465286625</v>
      </c>
      <c r="M15" s="28">
        <f>N15/EXP(LN(K!N15/K!M15)-LN(K_T!N15/K_T!M15))</f>
        <v>1.009014793628779</v>
      </c>
      <c r="N15" s="28">
        <f>O15/EXP(LN(K!O15/K!N15)-LN(K_T!O15/K_T!N15))</f>
        <v>1.016104508327486</v>
      </c>
      <c r="O15" s="28">
        <f>P15/EXP(LN(K!P15/K!O15)-LN(K_T!P15/K_T!O15))</f>
        <v>1.0140485549425704</v>
      </c>
      <c r="P15" s="28">
        <f>Q15/EXP(LN(K!Q15/K!P15)-LN(K_T!Q15/K_T!P15))</f>
        <v>1.0212167758844921</v>
      </c>
      <c r="Q15" s="28">
        <f>R15/EXP(LN(K!R15/K!Q15)-LN(K_T!R15/K_T!Q15))</f>
        <v>1.02696498927158</v>
      </c>
      <c r="R15" s="28">
        <f>S15/EXP(LN(K!S15/K!R15)-LN(K_T!S15/K_T!R15))</f>
        <v>1.0123149902234465</v>
      </c>
      <c r="S15" s="28">
        <f>T15/EXP(LN(K!T15/K!S15)-LN(K_T!T15/K_T!S15))</f>
        <v>1.0023110820105741</v>
      </c>
      <c r="T15" s="28">
        <v>1</v>
      </c>
      <c r="U15" s="28">
        <f>T15*EXP(LN(K!U15/K!T15)-LN(K_T!U15/K_T!T15))</f>
        <v>0.98869802237442717</v>
      </c>
      <c r="V15" s="28">
        <f>U15*EXP(LN(K!V15/K!U15)-LN(K_T!V15/K_T!U15))</f>
        <v>0.98155564578860688</v>
      </c>
      <c r="W15" s="28">
        <f>V15*EXP(LN(K!W15/K!V15)-LN(K_T!W15/K_T!V15))</f>
        <v>0.97783860617283147</v>
      </c>
      <c r="X15" s="28">
        <f>W15*EXP(LN(K!X15/K!W15)-LN(K_T!X15/K_T!W15))</f>
        <v>0.98361474385092906</v>
      </c>
      <c r="Y15" s="28">
        <f>X15*EXP(LN(K!Y15/K!X15)-LN(K_T!Y15/K_T!X15))</f>
        <v>0.98682456584887246</v>
      </c>
      <c r="Z15" s="28">
        <f>Y15*EXP(LN(K!Z15/K!Y15)-LN(K_T!Z15/K_T!Y15))</f>
        <v>0.99049854549348293</v>
      </c>
      <c r="AA15" s="28">
        <f>Z15*EXP(LN(K!AA15/K!Z15)-LN(K_T!AA15/K_T!Z15))</f>
        <v>0.9921965332556737</v>
      </c>
    </row>
    <row r="16" spans="1:27" x14ac:dyDescent="0.15">
      <c r="A16" s="8">
        <v>14</v>
      </c>
      <c r="B16" s="11" t="s">
        <v>153</v>
      </c>
      <c r="C16" s="28">
        <f>D16/EXP(LN(K!D16/K!C16)-LN(K_T!D16/K_T!C16))</f>
        <v>0.90965360768617265</v>
      </c>
      <c r="D16" s="28">
        <f>E16/EXP(LN(K!E16/K!D16)-LN(K_T!E16/K_T!D16))</f>
        <v>0.92309131641283892</v>
      </c>
      <c r="E16" s="28">
        <f>F16/EXP(LN(K!F16/K!E16)-LN(K_T!F16/K_T!E16))</f>
        <v>0.93994537702119818</v>
      </c>
      <c r="F16" s="28">
        <f>G16/EXP(LN(K!G16/K!F16)-LN(K_T!G16/K_T!F16))</f>
        <v>0.9484334574153398</v>
      </c>
      <c r="G16" s="28">
        <f>H16/EXP(LN(K!H16/K!G16)-LN(K_T!H16/K_T!G16))</f>
        <v>0.9709080650227917</v>
      </c>
      <c r="H16" s="28">
        <f>I16/EXP(LN(K!I16/K!H16)-LN(K_T!I16/K_T!H16))</f>
        <v>0.97799104478645005</v>
      </c>
      <c r="I16" s="28">
        <f>J16/EXP(LN(K!J16/K!I16)-LN(K_T!J16/K_T!I16))</f>
        <v>0.98125226773702867</v>
      </c>
      <c r="J16" s="28">
        <f>K16/EXP(LN(K!K16/K!J16)-LN(K_T!K16/K_T!J16))</f>
        <v>0.98701110844924356</v>
      </c>
      <c r="K16" s="28">
        <f>L16/EXP(LN(K!L16/K!K16)-LN(K_T!L16/K_T!K16))</f>
        <v>1.0060896348438202</v>
      </c>
      <c r="L16" s="28">
        <f>M16/EXP(LN(K!M16/K!L16)-LN(K_T!M16/K_T!L16))</f>
        <v>1.0026351282888322</v>
      </c>
      <c r="M16" s="28">
        <f>N16/EXP(LN(K!N16/K!M16)-LN(K_T!N16/K_T!M16))</f>
        <v>0.99849300985631295</v>
      </c>
      <c r="N16" s="28">
        <f>O16/EXP(LN(K!O16/K!N16)-LN(K_T!O16/K_T!N16))</f>
        <v>0.99430208891868122</v>
      </c>
      <c r="O16" s="28">
        <f>P16/EXP(LN(K!P16/K!O16)-LN(K_T!P16/K_T!O16))</f>
        <v>0.99071461705905273</v>
      </c>
      <c r="P16" s="28">
        <f>Q16/EXP(LN(K!Q16/K!P16)-LN(K_T!Q16/K_T!P16))</f>
        <v>1.0097008708926454</v>
      </c>
      <c r="Q16" s="28">
        <f>R16/EXP(LN(K!R16/K!Q16)-LN(K_T!R16/K_T!Q16))</f>
        <v>1.0077778500875354</v>
      </c>
      <c r="R16" s="28">
        <f>S16/EXP(LN(K!S16/K!R16)-LN(K_T!S16/K_T!R16))</f>
        <v>1.0062328013316313</v>
      </c>
      <c r="S16" s="28">
        <f>T16/EXP(LN(K!T16/K!S16)-LN(K_T!T16/K_T!S16))</f>
        <v>1.0025405300567232</v>
      </c>
      <c r="T16" s="28">
        <v>1</v>
      </c>
      <c r="U16" s="28">
        <f>T16*EXP(LN(K!U16/K!T16)-LN(K_T!U16/K_T!T16))</f>
        <v>1.0045977849424799</v>
      </c>
      <c r="V16" s="28">
        <f>U16*EXP(LN(K!V16/K!U16)-LN(K_T!V16/K_T!U16))</f>
        <v>1.0138276928578926</v>
      </c>
      <c r="W16" s="28">
        <f>V16*EXP(LN(K!W16/K!V16)-LN(K_T!W16/K_T!V16))</f>
        <v>1.0140621920456165</v>
      </c>
      <c r="X16" s="28">
        <f>W16*EXP(LN(K!X16/K!W16)-LN(K_T!X16/K_T!W16))</f>
        <v>1.016446087372171</v>
      </c>
      <c r="Y16" s="28">
        <f>X16*EXP(LN(K!Y16/K!X16)-LN(K_T!Y16/K_T!X16))</f>
        <v>1.0192723589074388</v>
      </c>
      <c r="Z16" s="28">
        <f>Y16*EXP(LN(K!Z16/K!Y16)-LN(K_T!Z16/K_T!Y16))</f>
        <v>1.0285970349983899</v>
      </c>
      <c r="AA16" s="28">
        <f>Z16*EXP(LN(K!AA16/K!Z16)-LN(K_T!AA16/K_T!Z16))</f>
        <v>1.0363625767185976</v>
      </c>
    </row>
    <row r="17" spans="1:27" x14ac:dyDescent="0.15">
      <c r="A17" s="8">
        <v>15</v>
      </c>
      <c r="B17" s="11" t="s">
        <v>154</v>
      </c>
      <c r="C17" s="28">
        <f>D17/EXP(LN(K!D17/K!C17)-LN(K_T!D17/K_T!C17))</f>
        <v>1.0838350041512426</v>
      </c>
      <c r="D17" s="28">
        <f>E17/EXP(LN(K!E17/K!D17)-LN(K_T!E17/K_T!D17))</f>
        <v>1.0797334356302872</v>
      </c>
      <c r="E17" s="28">
        <f>F17/EXP(LN(K!F17/K!E17)-LN(K_T!F17/K_T!E17))</f>
        <v>1.0912545426798217</v>
      </c>
      <c r="F17" s="28">
        <f>G17/EXP(LN(K!G17/K!F17)-LN(K_T!G17/K_T!F17))</f>
        <v>1.1051964767145053</v>
      </c>
      <c r="G17" s="28">
        <f>H17/EXP(LN(K!H17/K!G17)-LN(K_T!H17/K_T!G17))</f>
        <v>1.1179642504952341</v>
      </c>
      <c r="H17" s="28">
        <f>I17/EXP(LN(K!I17/K!H17)-LN(K_T!I17/K_T!H17))</f>
        <v>1.1085592173192123</v>
      </c>
      <c r="I17" s="28">
        <f>J17/EXP(LN(K!J17/K!I17)-LN(K_T!J17/K_T!I17))</f>
        <v>1.1012183804331539</v>
      </c>
      <c r="J17" s="28">
        <f>K17/EXP(LN(K!K17/K!J17)-LN(K_T!K17/K_T!J17))</f>
        <v>1.098711482455542</v>
      </c>
      <c r="K17" s="28">
        <f>L17/EXP(LN(K!L17/K!K17)-LN(K_T!L17/K_T!K17))</f>
        <v>1.0876682037380061</v>
      </c>
      <c r="L17" s="28">
        <f>M17/EXP(LN(K!M17/K!L17)-LN(K_T!M17/K_T!L17))</f>
        <v>1.0658113301194228</v>
      </c>
      <c r="M17" s="28">
        <f>N17/EXP(LN(K!N17/K!M17)-LN(K_T!N17/K_T!M17))</f>
        <v>1.0499879856739438</v>
      </c>
      <c r="N17" s="28">
        <f>O17/EXP(LN(K!O17/K!N17)-LN(K_T!O17/K_T!N17))</f>
        <v>1.0456646556293163</v>
      </c>
      <c r="O17" s="28">
        <f>P17/EXP(LN(K!P17/K!O17)-LN(K_T!P17/K_T!O17))</f>
        <v>1.0478555366507718</v>
      </c>
      <c r="P17" s="28">
        <f>Q17/EXP(LN(K!Q17/K!P17)-LN(K_T!Q17/K_T!P17))</f>
        <v>1.05954557087547</v>
      </c>
      <c r="Q17" s="28">
        <f>R17/EXP(LN(K!R17/K!Q17)-LN(K_T!R17/K_T!Q17))</f>
        <v>1.0575605016071188</v>
      </c>
      <c r="R17" s="28">
        <f>S17/EXP(LN(K!S17/K!R17)-LN(K_T!S17/K_T!R17))</f>
        <v>1.0390099795390644</v>
      </c>
      <c r="S17" s="28">
        <f>T17/EXP(LN(K!T17/K!S17)-LN(K_T!T17/K_T!S17))</f>
        <v>1.013926383110342</v>
      </c>
      <c r="T17" s="28">
        <v>1</v>
      </c>
      <c r="U17" s="28">
        <f>T17*EXP(LN(K!U17/K!T17)-LN(K_T!U17/K_T!T17))</f>
        <v>0.98617423352459055</v>
      </c>
      <c r="V17" s="28">
        <f>U17*EXP(LN(K!V17/K!U17)-LN(K_T!V17/K_T!U17))</f>
        <v>0.97845056474556602</v>
      </c>
      <c r="W17" s="28">
        <f>V17*EXP(LN(K!W17/K!V17)-LN(K_T!W17/K_T!V17))</f>
        <v>0.98139031061722548</v>
      </c>
      <c r="X17" s="28">
        <f>W17*EXP(LN(K!X17/K!W17)-LN(K_T!X17/K_T!W17))</f>
        <v>0.98239179728190329</v>
      </c>
      <c r="Y17" s="28">
        <f>X17*EXP(LN(K!Y17/K!X17)-LN(K_T!Y17/K_T!X17))</f>
        <v>0.99033795172000716</v>
      </c>
      <c r="Z17" s="28">
        <f>Y17*EXP(LN(K!Z17/K!Y17)-LN(K_T!Z17/K_T!Y17))</f>
        <v>0.99991318217832081</v>
      </c>
      <c r="AA17" s="28">
        <f>Z17*EXP(LN(K!AA17/K!Z17)-LN(K_T!AA17/K_T!Z17))</f>
        <v>1.0097877959103265</v>
      </c>
    </row>
    <row r="18" spans="1:27" x14ac:dyDescent="0.15">
      <c r="A18" s="8">
        <v>16</v>
      </c>
      <c r="B18" s="11" t="s">
        <v>155</v>
      </c>
      <c r="C18" s="28">
        <f>D18/EXP(LN(K!D18/K!C18)-LN(K_T!D18/K_T!C18))</f>
        <v>1.1153460721782669</v>
      </c>
      <c r="D18" s="28">
        <f>E18/EXP(LN(K!E18/K!D18)-LN(K_T!E18/K_T!D18))</f>
        <v>1.1107418764622066</v>
      </c>
      <c r="E18" s="28">
        <f>F18/EXP(LN(K!F18/K!E18)-LN(K_T!F18/K_T!E18))</f>
        <v>1.1043609131120371</v>
      </c>
      <c r="F18" s="28">
        <f>G18/EXP(LN(K!G18/K!F18)-LN(K_T!G18/K_T!F18))</f>
        <v>1.0999517278908519</v>
      </c>
      <c r="G18" s="28">
        <f>H18/EXP(LN(K!H18/K!G18)-LN(K_T!H18/K_T!G18))</f>
        <v>1.098973532276379</v>
      </c>
      <c r="H18" s="28">
        <f>I18/EXP(LN(K!I18/K!H18)-LN(K_T!I18/K_T!H18))</f>
        <v>1.1030573845090792</v>
      </c>
      <c r="I18" s="28">
        <f>J18/EXP(LN(K!J18/K!I18)-LN(K_T!J18/K_T!I18))</f>
        <v>1.1022867548023834</v>
      </c>
      <c r="J18" s="28">
        <f>K18/EXP(LN(K!K18/K!J18)-LN(K_T!K18/K_T!J18))</f>
        <v>1.0982897695983991</v>
      </c>
      <c r="K18" s="28">
        <f>L18/EXP(LN(K!L18/K!K18)-LN(K_T!L18/K_T!K18))</f>
        <v>1.0807341716638008</v>
      </c>
      <c r="L18" s="28">
        <f>M18/EXP(LN(K!M18/K!L18)-LN(K_T!M18/K_T!L18))</f>
        <v>1.0653188224813608</v>
      </c>
      <c r="M18" s="28">
        <f>N18/EXP(LN(K!N18/K!M18)-LN(K_T!N18/K_T!M18))</f>
        <v>1.0527849520095409</v>
      </c>
      <c r="N18" s="28">
        <f>O18/EXP(LN(K!O18/K!N18)-LN(K_T!O18/K_T!N18))</f>
        <v>1.0559763143095711</v>
      </c>
      <c r="O18" s="28">
        <f>P18/EXP(LN(K!P18/K!O18)-LN(K_T!P18/K_T!O18))</f>
        <v>1.0528797789847546</v>
      </c>
      <c r="P18" s="28">
        <f>Q18/EXP(LN(K!Q18/K!P18)-LN(K_T!Q18/K_T!P18))</f>
        <v>1.0568395724199622</v>
      </c>
      <c r="Q18" s="28">
        <f>R18/EXP(LN(K!R18/K!Q18)-LN(K_T!R18/K_T!Q18))</f>
        <v>1.0454614985925428</v>
      </c>
      <c r="R18" s="28">
        <f>S18/EXP(LN(K!S18/K!R18)-LN(K_T!S18/K_T!R18))</f>
        <v>1.0266369093795582</v>
      </c>
      <c r="S18" s="28">
        <f>T18/EXP(LN(K!T18/K!S18)-LN(K_T!T18/K_T!S18))</f>
        <v>1.0200036177286826</v>
      </c>
      <c r="T18" s="28">
        <v>1</v>
      </c>
      <c r="U18" s="28">
        <f>T18*EXP(LN(K!U18/K!T18)-LN(K_T!U18/K_T!T18))</f>
        <v>0.98112531601193609</v>
      </c>
      <c r="V18" s="28">
        <f>U18*EXP(LN(K!V18/K!U18)-LN(K_T!V18/K_T!U18))</f>
        <v>0.9613585591186472</v>
      </c>
      <c r="W18" s="28">
        <f>V18*EXP(LN(K!W18/K!V18)-LN(K_T!W18/K_T!V18))</f>
        <v>0.95355591448434851</v>
      </c>
      <c r="X18" s="28">
        <f>W18*EXP(LN(K!X18/K!W18)-LN(K_T!X18/K_T!W18))</f>
        <v>0.94930496446803525</v>
      </c>
      <c r="Y18" s="28">
        <f>X18*EXP(LN(K!Y18/K!X18)-LN(K_T!Y18/K_T!X18))</f>
        <v>0.95004734922451151</v>
      </c>
      <c r="Z18" s="28">
        <f>Y18*EXP(LN(K!Z18/K!Y18)-LN(K_T!Z18/K_T!Y18))</f>
        <v>0.95140445872161294</v>
      </c>
      <c r="AA18" s="28">
        <f>Z18*EXP(LN(K!AA18/K!Z18)-LN(K_T!AA18/K_T!Z18))</f>
        <v>0.95055885938360762</v>
      </c>
    </row>
    <row r="19" spans="1:27" x14ac:dyDescent="0.15">
      <c r="A19" s="8">
        <v>17</v>
      </c>
      <c r="B19" s="11" t="s">
        <v>156</v>
      </c>
      <c r="C19" s="28">
        <f>D19/EXP(LN(K!D19/K!C19)-LN(K_T!D19/K_T!C19))</f>
        <v>0.83068547972385642</v>
      </c>
      <c r="D19" s="28">
        <f>E19/EXP(LN(K!E19/K!D19)-LN(K_T!E19/K_T!D19))</f>
        <v>0.831286823664799</v>
      </c>
      <c r="E19" s="28">
        <f>F19/EXP(LN(K!F19/K!E19)-LN(K_T!F19/K_T!E19))</f>
        <v>0.8402201117804361</v>
      </c>
      <c r="F19" s="28">
        <f>G19/EXP(LN(K!G19/K!F19)-LN(K_T!G19/K_T!F19))</f>
        <v>0.85088665160903265</v>
      </c>
      <c r="G19" s="28">
        <f>H19/EXP(LN(K!H19/K!G19)-LN(K_T!H19/K_T!G19))</f>
        <v>0.85902786654978947</v>
      </c>
      <c r="H19" s="28">
        <f>I19/EXP(LN(K!I19/K!H19)-LN(K_T!I19/K_T!H19))</f>
        <v>0.87299614742546428</v>
      </c>
      <c r="I19" s="28">
        <f>J19/EXP(LN(K!J19/K!I19)-LN(K_T!J19/K_T!I19))</f>
        <v>0.8795629151623654</v>
      </c>
      <c r="J19" s="28">
        <f>K19/EXP(LN(K!K19/K!J19)-LN(K_T!K19/K_T!J19))</f>
        <v>0.8911156480018394</v>
      </c>
      <c r="K19" s="28">
        <f>L19/EXP(LN(K!L19/K!K19)-LN(K_T!L19/K_T!K19))</f>
        <v>0.89903289765448435</v>
      </c>
      <c r="L19" s="28">
        <f>M19/EXP(LN(K!M19/K!L19)-LN(K_T!M19/K_T!L19))</f>
        <v>0.92174294502950183</v>
      </c>
      <c r="M19" s="28">
        <f>N19/EXP(LN(K!N19/K!M19)-LN(K_T!N19/K_T!M19))</f>
        <v>0.93398713963193403</v>
      </c>
      <c r="N19" s="28">
        <f>O19/EXP(LN(K!O19/K!N19)-LN(K_T!O19/K_T!N19))</f>
        <v>0.94579457771987063</v>
      </c>
      <c r="O19" s="28">
        <f>P19/EXP(LN(K!P19/K!O19)-LN(K_T!P19/K_T!O19))</f>
        <v>0.95252557000398885</v>
      </c>
      <c r="P19" s="28">
        <f>Q19/EXP(LN(K!Q19/K!P19)-LN(K_T!Q19/K_T!P19))</f>
        <v>0.97552720816784011</v>
      </c>
      <c r="Q19" s="28">
        <f>R19/EXP(LN(K!R19/K!Q19)-LN(K_T!R19/K_T!Q19))</f>
        <v>0.99544544298475768</v>
      </c>
      <c r="R19" s="28">
        <f>S19/EXP(LN(K!S19/K!R19)-LN(K_T!S19/K_T!R19))</f>
        <v>0.99933926900009185</v>
      </c>
      <c r="S19" s="28">
        <f>T19/EXP(LN(K!T19/K!S19)-LN(K_T!T19/K_T!S19))</f>
        <v>0.99838785688032272</v>
      </c>
      <c r="T19" s="28">
        <v>1</v>
      </c>
      <c r="U19" s="28">
        <f>T19*EXP(LN(K!U19/K!T19)-LN(K_T!U19/K_T!T19))</f>
        <v>1.0020963836279548</v>
      </c>
      <c r="V19" s="28">
        <f>U19*EXP(LN(K!V19/K!U19)-LN(K_T!V19/K_T!U19))</f>
        <v>1.0041509578905985</v>
      </c>
      <c r="W19" s="28">
        <f>V19*EXP(LN(K!W19/K!V19)-LN(K_T!W19/K_T!V19))</f>
        <v>1.0101516001889543</v>
      </c>
      <c r="X19" s="28">
        <f>W19*EXP(LN(K!X19/K!W19)-LN(K_T!X19/K_T!W19))</f>
        <v>1.0183548208297313</v>
      </c>
      <c r="Y19" s="28">
        <f>X19*EXP(LN(K!Y19/K!X19)-LN(K_T!Y19/K_T!X19))</f>
        <v>1.0249775986840397</v>
      </c>
      <c r="Z19" s="28">
        <f>Y19*EXP(LN(K!Z19/K!Y19)-LN(K_T!Z19/K_T!Y19))</f>
        <v>1.0311198964288659</v>
      </c>
      <c r="AA19" s="28">
        <f>Z19*EXP(LN(K!AA19/K!Z19)-LN(K_T!AA19/K_T!Z19))</f>
        <v>1.0383005049731167</v>
      </c>
    </row>
    <row r="20" spans="1:27" x14ac:dyDescent="0.15">
      <c r="A20" s="8">
        <v>18</v>
      </c>
      <c r="B20" s="11" t="s">
        <v>157</v>
      </c>
      <c r="C20" s="28">
        <f>D20/EXP(LN(K!D20/K!C20)-LN(K_T!D20/K_T!C20))</f>
        <v>0.87613172317338694</v>
      </c>
      <c r="D20" s="28">
        <f>E20/EXP(LN(K!E20/K!D20)-LN(K_T!E20/K_T!D20))</f>
        <v>0.89629315074940474</v>
      </c>
      <c r="E20" s="28">
        <f>F20/EXP(LN(K!F20/K!E20)-LN(K_T!F20/K_T!E20))</f>
        <v>0.93916877202057802</v>
      </c>
      <c r="F20" s="28">
        <f>G20/EXP(LN(K!G20/K!F20)-LN(K_T!G20/K_T!F20))</f>
        <v>0.96453855669329036</v>
      </c>
      <c r="G20" s="28">
        <f>H20/EXP(LN(K!H20/K!G20)-LN(K_T!H20/K_T!G20))</f>
        <v>0.99236217094062251</v>
      </c>
      <c r="H20" s="28">
        <f>I20/EXP(LN(K!I20/K!H20)-LN(K_T!I20/K_T!H20))</f>
        <v>0.98096926943620477</v>
      </c>
      <c r="I20" s="28">
        <f>J20/EXP(LN(K!J20/K!I20)-LN(K_T!J20/K_T!I20))</f>
        <v>0.99357712490889283</v>
      </c>
      <c r="J20" s="28">
        <f>K20/EXP(LN(K!K20/K!J20)-LN(K_T!K20/K_T!J20))</f>
        <v>0.9954776814469537</v>
      </c>
      <c r="K20" s="28">
        <f>L20/EXP(LN(K!L20/K!K20)-LN(K_T!L20/K_T!K20))</f>
        <v>0.98352935231082217</v>
      </c>
      <c r="L20" s="28">
        <f>M20/EXP(LN(K!M20/K!L20)-LN(K_T!M20/K_T!L20))</f>
        <v>0.95908959052323828</v>
      </c>
      <c r="M20" s="28">
        <f>N20/EXP(LN(K!N20/K!M20)-LN(K_T!N20/K_T!M20))</f>
        <v>0.94852017498607644</v>
      </c>
      <c r="N20" s="28">
        <f>O20/EXP(LN(K!O20/K!N20)-LN(K_T!O20/K_T!N20))</f>
        <v>0.95991583406683534</v>
      </c>
      <c r="O20" s="28">
        <f>P20/EXP(LN(K!P20/K!O20)-LN(K_T!P20/K_T!O20))</f>
        <v>0.94731882113191546</v>
      </c>
      <c r="P20" s="28">
        <f>Q20/EXP(LN(K!Q20/K!P20)-LN(K_T!Q20/K_T!P20))</f>
        <v>0.9621699465757052</v>
      </c>
      <c r="Q20" s="28">
        <f>R20/EXP(LN(K!R20/K!Q20)-LN(K_T!R20/K_T!Q20))</f>
        <v>0.97787036471060196</v>
      </c>
      <c r="R20" s="28">
        <f>S20/EXP(LN(K!S20/K!R20)-LN(K_T!S20/K_T!R20))</f>
        <v>0.97727253624722976</v>
      </c>
      <c r="S20" s="28">
        <f>T20/EXP(LN(K!T20/K!S20)-LN(K_T!T20/K_T!S20))</f>
        <v>0.96600227221032819</v>
      </c>
      <c r="T20" s="28">
        <v>1</v>
      </c>
      <c r="U20" s="28">
        <f>T20*EXP(LN(K!U20/K!T20)-LN(K_T!U20/K_T!T20))</f>
        <v>1.0033677674828518</v>
      </c>
      <c r="V20" s="28">
        <f>U20*EXP(LN(K!V20/K!U20)-LN(K_T!V20/K_T!U20))</f>
        <v>0.99412941742585836</v>
      </c>
      <c r="W20" s="28">
        <f>V20*EXP(LN(K!W20/K!V20)-LN(K_T!W20/K_T!V20))</f>
        <v>0.99259549775677391</v>
      </c>
      <c r="X20" s="28">
        <f>W20*EXP(LN(K!X20/K!W20)-LN(K_T!X20/K_T!W20))</f>
        <v>0.99263250909377221</v>
      </c>
      <c r="Y20" s="28">
        <f>X20*EXP(LN(K!Y20/K!X20)-LN(K_T!Y20/K_T!X20))</f>
        <v>0.98969934380521707</v>
      </c>
      <c r="Z20" s="28">
        <f>Y20*EXP(LN(K!Z20/K!Y20)-LN(K_T!Z20/K_T!Y20))</f>
        <v>1.0269281073169692</v>
      </c>
      <c r="AA20" s="28">
        <f>Z20*EXP(LN(K!AA20/K!Z20)-LN(K_T!AA20/K_T!Z20))</f>
        <v>1.0690304061864131</v>
      </c>
    </row>
    <row r="21" spans="1:27" x14ac:dyDescent="0.15">
      <c r="A21" s="8">
        <v>19</v>
      </c>
      <c r="B21" s="11" t="s">
        <v>158</v>
      </c>
      <c r="C21" s="28">
        <f>D21/EXP(LN(K!D21/K!C21)-LN(K_T!D21/K_T!C21))</f>
        <v>0.9467690862710737</v>
      </c>
      <c r="D21" s="28">
        <f>E21/EXP(LN(K!E21/K!D21)-LN(K_T!E21/K_T!D21))</f>
        <v>0.92610076960666499</v>
      </c>
      <c r="E21" s="28">
        <f>F21/EXP(LN(K!F21/K!E21)-LN(K_T!F21/K_T!E21))</f>
        <v>0.90887836143283374</v>
      </c>
      <c r="F21" s="28">
        <f>G21/EXP(LN(K!G21/K!F21)-LN(K_T!G21/K_T!F21))</f>
        <v>0.89688956922906138</v>
      </c>
      <c r="G21" s="28">
        <f>H21/EXP(LN(K!H21/K!G21)-LN(K_T!H21/K_T!G21))</f>
        <v>0.89142917312867609</v>
      </c>
      <c r="H21" s="28">
        <f>I21/EXP(LN(K!I21/K!H21)-LN(K_T!I21/K_T!H21))</f>
        <v>0.9069094382040872</v>
      </c>
      <c r="I21" s="28">
        <f>J21/EXP(LN(K!J21/K!I21)-LN(K_T!J21/K_T!I21))</f>
        <v>0.89605567939344999</v>
      </c>
      <c r="J21" s="28">
        <f>K21/EXP(LN(K!K21/K!J21)-LN(K_T!K21/K_T!J21))</f>
        <v>0.90811156633174606</v>
      </c>
      <c r="K21" s="28">
        <f>L21/EXP(LN(K!L21/K!K21)-LN(K_T!L21/K_T!K21))</f>
        <v>0.91748333543864169</v>
      </c>
      <c r="L21" s="28">
        <f>M21/EXP(LN(K!M21/K!L21)-LN(K_T!M21/K_T!L21))</f>
        <v>0.93848986464738682</v>
      </c>
      <c r="M21" s="28">
        <f>N21/EXP(LN(K!N21/K!M21)-LN(K_T!N21/K_T!M21))</f>
        <v>0.94394268109975243</v>
      </c>
      <c r="N21" s="28">
        <f>O21/EXP(LN(K!O21/K!N21)-LN(K_T!O21/K_T!N21))</f>
        <v>0.95800579448947498</v>
      </c>
      <c r="O21" s="28">
        <f>P21/EXP(LN(K!P21/K!O21)-LN(K_T!P21/K_T!O21))</f>
        <v>0.99990246092122659</v>
      </c>
      <c r="P21" s="28">
        <f>Q21/EXP(LN(K!Q21/K!P21)-LN(K_T!Q21/K_T!P21))</f>
        <v>1.0067279800437481</v>
      </c>
      <c r="Q21" s="28">
        <f>R21/EXP(LN(K!R21/K!Q21)-LN(K_T!R21/K_T!Q21))</f>
        <v>1.0221787320273181</v>
      </c>
      <c r="R21" s="28">
        <f>S21/EXP(LN(K!S21/K!R21)-LN(K_T!S21/K_T!R21))</f>
        <v>1.0057996200096799</v>
      </c>
      <c r="S21" s="28">
        <f>T21/EXP(LN(K!T21/K!S21)-LN(K_T!T21/K_T!S21))</f>
        <v>1.0165224397557071</v>
      </c>
      <c r="T21" s="28">
        <v>1</v>
      </c>
      <c r="U21" s="28">
        <f>T21*EXP(LN(K!U21/K!T21)-LN(K_T!U21/K_T!T21))</f>
        <v>0.99993523517863581</v>
      </c>
      <c r="V21" s="28">
        <f>U21*EXP(LN(K!V21/K!U21)-LN(K_T!V21/K_T!U21))</f>
        <v>0.99547508970683374</v>
      </c>
      <c r="W21" s="28">
        <f>V21*EXP(LN(K!W21/K!V21)-LN(K_T!W21/K_T!V21))</f>
        <v>0.99336480149665884</v>
      </c>
      <c r="X21" s="28">
        <f>W21*EXP(LN(K!X21/K!W21)-LN(K_T!X21/K_T!W21))</f>
        <v>0.99411076216236638</v>
      </c>
      <c r="Y21" s="28">
        <f>X21*EXP(LN(K!Y21/K!X21)-LN(K_T!Y21/K_T!X21))</f>
        <v>0.99910104677552747</v>
      </c>
      <c r="Z21" s="28">
        <f>Y21*EXP(LN(K!Z21/K!Y21)-LN(K_T!Z21/K_T!Y21))</f>
        <v>0.9973373427201464</v>
      </c>
      <c r="AA21" s="28">
        <f>Z21*EXP(LN(K!AA21/K!Z21)-LN(K_T!AA21/K_T!Z21))</f>
        <v>1.0089760560401797</v>
      </c>
    </row>
    <row r="22" spans="1:27" x14ac:dyDescent="0.15">
      <c r="A22" s="8">
        <v>20</v>
      </c>
      <c r="B22" s="11" t="s">
        <v>159</v>
      </c>
      <c r="C22" s="28">
        <f>D22/EXP(LN(K!D22/K!C22)-LN(K_T!D22/K_T!C22))</f>
        <v>0.86399952401136471</v>
      </c>
      <c r="D22" s="28">
        <f>E22/EXP(LN(K!E22/K!D22)-LN(K_T!E22/K_T!D22))</f>
        <v>0.87908188228902329</v>
      </c>
      <c r="E22" s="28">
        <f>F22/EXP(LN(K!F22/K!E22)-LN(K_T!F22/K_T!E22))</f>
        <v>0.89351470378437958</v>
      </c>
      <c r="F22" s="28">
        <f>G22/EXP(LN(K!G22/K!F22)-LN(K_T!G22/K_T!F22))</f>
        <v>0.91288098355422476</v>
      </c>
      <c r="G22" s="28">
        <f>H22/EXP(LN(K!H22/K!G22)-LN(K_T!H22/K_T!G22))</f>
        <v>0.92437503399419518</v>
      </c>
      <c r="H22" s="28">
        <f>I22/EXP(LN(K!I22/K!H22)-LN(K_T!I22/K_T!H22))</f>
        <v>0.92599965802846484</v>
      </c>
      <c r="I22" s="28">
        <f>J22/EXP(LN(K!J22/K!I22)-LN(K_T!J22/K_T!I22))</f>
        <v>0.93029776797292929</v>
      </c>
      <c r="J22" s="28">
        <f>K22/EXP(LN(K!K22/K!J22)-LN(K_T!K22/K_T!J22))</f>
        <v>0.93414718360708293</v>
      </c>
      <c r="K22" s="28">
        <f>L22/EXP(LN(K!L22/K!K22)-LN(K_T!L22/K_T!K22))</f>
        <v>0.94186747043989516</v>
      </c>
      <c r="L22" s="28">
        <f>M22/EXP(LN(K!M22/K!L22)-LN(K_T!M22/K_T!L22))</f>
        <v>0.93757285054664363</v>
      </c>
      <c r="M22" s="28">
        <f>N22/EXP(LN(K!N22/K!M22)-LN(K_T!N22/K_T!M22))</f>
        <v>0.92832534531344524</v>
      </c>
      <c r="N22" s="28">
        <f>O22/EXP(LN(K!O22/K!N22)-LN(K_T!O22/K_T!N22))</f>
        <v>0.93961913668850616</v>
      </c>
      <c r="O22" s="28">
        <f>P22/EXP(LN(K!P22/K!O22)-LN(K_T!P22/K_T!O22))</f>
        <v>0.9414960331119282</v>
      </c>
      <c r="P22" s="28">
        <f>Q22/EXP(LN(K!Q22/K!P22)-LN(K_T!Q22/K_T!P22))</f>
        <v>0.95502930224285487</v>
      </c>
      <c r="Q22" s="28">
        <f>R22/EXP(LN(K!R22/K!Q22)-LN(K_T!R22/K_T!Q22))</f>
        <v>0.98032082778314755</v>
      </c>
      <c r="R22" s="28">
        <f>S22/EXP(LN(K!S22/K!R22)-LN(K_T!S22/K_T!R22))</f>
        <v>0.9972847409242126</v>
      </c>
      <c r="S22" s="28">
        <f>T22/EXP(LN(K!T22/K!S22)-LN(K_T!T22/K_T!S22))</f>
        <v>0.9996728905982728</v>
      </c>
      <c r="T22" s="28">
        <v>1</v>
      </c>
      <c r="U22" s="28">
        <f>T22*EXP(LN(K!U22/K!T22)-LN(K_T!U22/K_T!T22))</f>
        <v>0.99933810921183197</v>
      </c>
      <c r="V22" s="28">
        <f>U22*EXP(LN(K!V22/K!U22)-LN(K_T!V22/K_T!U22))</f>
        <v>0.99210929079237598</v>
      </c>
      <c r="W22" s="28">
        <f>V22*EXP(LN(K!W22/K!V22)-LN(K_T!W22/K_T!V22))</f>
        <v>0.9869153022669781</v>
      </c>
      <c r="X22" s="28">
        <f>W22*EXP(LN(K!X22/K!W22)-LN(K_T!X22/K_T!W22))</f>
        <v>0.98503862792816477</v>
      </c>
      <c r="Y22" s="28">
        <f>X22*EXP(LN(K!Y22/K!X22)-LN(K_T!Y22/K_T!X22))</f>
        <v>0.98120639659702624</v>
      </c>
      <c r="Z22" s="28">
        <f>Y22*EXP(LN(K!Z22/K!Y22)-LN(K_T!Z22/K_T!Y22))</f>
        <v>0.98078686604089071</v>
      </c>
      <c r="AA22" s="28">
        <f>Z22*EXP(LN(K!AA22/K!Z22)-LN(K_T!AA22/K_T!Z22))</f>
        <v>0.98974357136558622</v>
      </c>
    </row>
    <row r="23" spans="1:27" x14ac:dyDescent="0.15">
      <c r="A23" s="8">
        <v>21</v>
      </c>
      <c r="B23" s="11" t="s">
        <v>160</v>
      </c>
      <c r="C23" s="28">
        <f>D23/EXP(LN(K!D23/K!C23)-LN(K_T!D23/K_T!C23))</f>
        <v>0.98783523930866146</v>
      </c>
      <c r="D23" s="28">
        <f>E23/EXP(LN(K!E23/K!D23)-LN(K_T!E23/K_T!D23))</f>
        <v>0.98869179400478857</v>
      </c>
      <c r="E23" s="28">
        <f>F23/EXP(LN(K!F23/K!E23)-LN(K_T!F23/K_T!E23))</f>
        <v>0.99088274383720887</v>
      </c>
      <c r="F23" s="28">
        <f>G23/EXP(LN(K!G23/K!F23)-LN(K_T!G23/K_T!F23))</f>
        <v>0.99082452138427779</v>
      </c>
      <c r="G23" s="28">
        <f>H23/EXP(LN(K!H23/K!G23)-LN(K_T!H23/K_T!G23))</f>
        <v>0.98541697452361154</v>
      </c>
      <c r="H23" s="28">
        <f>I23/EXP(LN(K!I23/K!H23)-LN(K_T!I23/K_T!H23))</f>
        <v>0.97669184431290113</v>
      </c>
      <c r="I23" s="28">
        <f>J23/EXP(LN(K!J23/K!I23)-LN(K_T!J23/K_T!I23))</f>
        <v>0.97760070924247666</v>
      </c>
      <c r="J23" s="28">
        <f>K23/EXP(LN(K!K23/K!J23)-LN(K_T!K23/K_T!J23))</f>
        <v>0.97284775952111857</v>
      </c>
      <c r="K23" s="28">
        <f>L23/EXP(LN(K!L23/K!K23)-LN(K_T!L23/K_T!K23))</f>
        <v>0.9815283588316378</v>
      </c>
      <c r="L23" s="28">
        <f>M23/EXP(LN(K!M23/K!L23)-LN(K_T!M23/K_T!L23))</f>
        <v>0.98049375864478172</v>
      </c>
      <c r="M23" s="28">
        <f>N23/EXP(LN(K!N23/K!M23)-LN(K_T!N23/K_T!M23))</f>
        <v>0.97358180984932141</v>
      </c>
      <c r="N23" s="28">
        <f>O23/EXP(LN(K!O23/K!N23)-LN(K_T!O23/K_T!N23))</f>
        <v>0.96085045964784099</v>
      </c>
      <c r="O23" s="28">
        <f>P23/EXP(LN(K!P23/K!O23)-LN(K_T!P23/K_T!O23))</f>
        <v>0.95516889029329399</v>
      </c>
      <c r="P23" s="28">
        <f>Q23/EXP(LN(K!Q23/K!P23)-LN(K_T!Q23/K_T!P23))</f>
        <v>0.9685054112061573</v>
      </c>
      <c r="Q23" s="28">
        <f>R23/EXP(LN(K!R23/K!Q23)-LN(K_T!R23/K_T!Q23))</f>
        <v>0.97736835671627476</v>
      </c>
      <c r="R23" s="28">
        <f>S23/EXP(LN(K!S23/K!R23)-LN(K_T!S23/K_T!R23))</f>
        <v>0.98755459705507898</v>
      </c>
      <c r="S23" s="28">
        <f>T23/EXP(LN(K!T23/K!S23)-LN(K_T!T23/K_T!S23))</f>
        <v>0.99301745100918415</v>
      </c>
      <c r="T23" s="28">
        <v>1</v>
      </c>
      <c r="U23" s="28">
        <f>T23*EXP(LN(K!U23/K!T23)-LN(K_T!U23/K_T!T23))</f>
        <v>1.0103455106140402</v>
      </c>
      <c r="V23" s="28">
        <f>U23*EXP(LN(K!V23/K!U23)-LN(K_T!V23/K_T!U23))</f>
        <v>1.0137157113009976</v>
      </c>
      <c r="W23" s="28">
        <f>V23*EXP(LN(K!W23/K!V23)-LN(K_T!W23/K_T!V23))</f>
        <v>1.0145925207998987</v>
      </c>
      <c r="X23" s="28">
        <f>W23*EXP(LN(K!X23/K!W23)-LN(K_T!X23/K_T!W23))</f>
        <v>1.0139231115385612</v>
      </c>
      <c r="Y23" s="28">
        <f>X23*EXP(LN(K!Y23/K!X23)-LN(K_T!Y23/K_T!X23))</f>
        <v>1.015770357094423</v>
      </c>
      <c r="Z23" s="28">
        <f>Y23*EXP(LN(K!Z23/K!Y23)-LN(K_T!Z23/K_T!Y23))</f>
        <v>1.0170713889116048</v>
      </c>
      <c r="AA23" s="28">
        <f>Z23*EXP(LN(K!AA23/K!Z23)-LN(K_T!AA23/K_T!Z23))</f>
        <v>1.0157545959600625</v>
      </c>
    </row>
    <row r="24" spans="1:27" x14ac:dyDescent="0.15">
      <c r="A24" s="8">
        <v>22</v>
      </c>
      <c r="B24" s="11" t="s">
        <v>161</v>
      </c>
      <c r="C24" s="28">
        <f>D24/EXP(LN(K!D24/K!C24)-LN(K_T!D24/K_T!C24))</f>
        <v>0.91503659617423805</v>
      </c>
      <c r="D24" s="28">
        <f>E24/EXP(LN(K!E24/K!D24)-LN(K_T!E24/K_T!D24))</f>
        <v>0.90447913107792899</v>
      </c>
      <c r="E24" s="28">
        <f>F24/EXP(LN(K!F24/K!E24)-LN(K_T!F24/K_T!E24))</f>
        <v>0.90480318599374898</v>
      </c>
      <c r="F24" s="28">
        <f>G24/EXP(LN(K!G24/K!F24)-LN(K_T!G24/K_T!F24))</f>
        <v>0.91147358300668535</v>
      </c>
      <c r="G24" s="28">
        <f>H24/EXP(LN(K!H24/K!G24)-LN(K_T!H24/K_T!G24))</f>
        <v>0.92041489441366886</v>
      </c>
      <c r="H24" s="28">
        <f>I24/EXP(LN(K!I24/K!H24)-LN(K_T!I24/K_T!H24))</f>
        <v>0.93496933382430847</v>
      </c>
      <c r="I24" s="28">
        <f>J24/EXP(LN(K!J24/K!I24)-LN(K_T!J24/K_T!I24))</f>
        <v>0.93828897062026773</v>
      </c>
      <c r="J24" s="28">
        <f>K24/EXP(LN(K!K24/K!J24)-LN(K_T!K24/K_T!J24))</f>
        <v>0.95583759670649837</v>
      </c>
      <c r="K24" s="28">
        <f>L24/EXP(LN(K!L24/K!K24)-LN(K_T!L24/K_T!K24))</f>
        <v>0.95537542895756211</v>
      </c>
      <c r="L24" s="28">
        <f>M24/EXP(LN(K!M24/K!L24)-LN(K_T!M24/K_T!L24))</f>
        <v>0.96142159283947914</v>
      </c>
      <c r="M24" s="28">
        <f>N24/EXP(LN(K!N24/K!M24)-LN(K_T!N24/K_T!M24))</f>
        <v>0.96388653817770176</v>
      </c>
      <c r="N24" s="28">
        <f>O24/EXP(LN(K!O24/K!N24)-LN(K_T!O24/K_T!N24))</f>
        <v>0.9823097756438981</v>
      </c>
      <c r="O24" s="28">
        <f>P24/EXP(LN(K!P24/K!O24)-LN(K_T!P24/K_T!O24))</f>
        <v>0.99611812912034781</v>
      </c>
      <c r="P24" s="28">
        <f>Q24/EXP(LN(K!Q24/K!P24)-LN(K_T!Q24/K_T!P24))</f>
        <v>1.0014479529729317</v>
      </c>
      <c r="Q24" s="28">
        <f>R24/EXP(LN(K!R24/K!Q24)-LN(K_T!R24/K_T!Q24))</f>
        <v>1.0041968687798621</v>
      </c>
      <c r="R24" s="28">
        <f>S24/EXP(LN(K!S24/K!R24)-LN(K_T!S24/K_T!R24))</f>
        <v>1.0004771179740717</v>
      </c>
      <c r="S24" s="28">
        <f>T24/EXP(LN(K!T24/K!S24)-LN(K_T!T24/K_T!S24))</f>
        <v>0.99863966376827251</v>
      </c>
      <c r="T24" s="28">
        <v>1</v>
      </c>
      <c r="U24" s="28">
        <f>T24*EXP(LN(K!U24/K!T24)-LN(K_T!U24/K_T!T24))</f>
        <v>0.99838078533925401</v>
      </c>
      <c r="V24" s="28">
        <f>U24*EXP(LN(K!V24/K!U24)-LN(K_T!V24/K_T!U24))</f>
        <v>0.9999941016948054</v>
      </c>
      <c r="W24" s="28">
        <f>V24*EXP(LN(K!W24/K!V24)-LN(K_T!W24/K_T!V24))</f>
        <v>1.0046532346619335</v>
      </c>
      <c r="X24" s="28">
        <f>W24*EXP(LN(K!X24/K!W24)-LN(K_T!X24/K_T!W24))</f>
        <v>1.0092198071103697</v>
      </c>
      <c r="Y24" s="28">
        <f>X24*EXP(LN(K!Y24/K!X24)-LN(K_T!Y24/K_T!X24))</f>
        <v>1.0139894813513359</v>
      </c>
      <c r="Z24" s="28">
        <f>Y24*EXP(LN(K!Z24/K!Y24)-LN(K_T!Z24/K_T!Y24))</f>
        <v>1.0195892046263582</v>
      </c>
      <c r="AA24" s="28">
        <f>Z24*EXP(LN(K!AA24/K!Z24)-LN(K_T!AA24/K_T!Z24))</f>
        <v>1.0269005826403395</v>
      </c>
    </row>
    <row r="25" spans="1:27" x14ac:dyDescent="0.15">
      <c r="A25" s="8">
        <v>23</v>
      </c>
      <c r="B25" s="11" t="s">
        <v>162</v>
      </c>
      <c r="C25" s="28">
        <f>D25/EXP(LN(K!D25/K!C25)-LN(K_T!D25/K_T!C25))</f>
        <v>0.97897597113481294</v>
      </c>
      <c r="D25" s="28">
        <f>E25/EXP(LN(K!E25/K!D25)-LN(K_T!E25/K_T!D25))</f>
        <v>0.95841469602124818</v>
      </c>
      <c r="E25" s="28">
        <f>F25/EXP(LN(K!F25/K!E25)-LN(K_T!F25/K_T!E25))</f>
        <v>0.95677803942545814</v>
      </c>
      <c r="F25" s="28">
        <f>G25/EXP(LN(K!G25/K!F25)-LN(K_T!G25/K_T!F25))</f>
        <v>0.93455226513677991</v>
      </c>
      <c r="G25" s="28">
        <f>H25/EXP(LN(K!H25/K!G25)-LN(K_T!H25/K_T!G25))</f>
        <v>0.91107680896150633</v>
      </c>
      <c r="H25" s="28">
        <f>I25/EXP(LN(K!I25/K!H25)-LN(K_T!I25/K_T!H25))</f>
        <v>0.90040275566133532</v>
      </c>
      <c r="I25" s="28">
        <f>J25/EXP(LN(K!J25/K!I25)-LN(K_T!J25/K_T!I25))</f>
        <v>0.88191481082472156</v>
      </c>
      <c r="J25" s="28">
        <f>K25/EXP(LN(K!K25/K!J25)-LN(K_T!K25/K_T!J25))</f>
        <v>0.86933532973265737</v>
      </c>
      <c r="K25" s="28">
        <f>L25/EXP(LN(K!L25/K!K25)-LN(K_T!L25/K_T!K25))</f>
        <v>0.87249289332324209</v>
      </c>
      <c r="L25" s="28">
        <f>M25/EXP(LN(K!M25/K!L25)-LN(K_T!M25/K_T!L25))</f>
        <v>0.87847300689962715</v>
      </c>
      <c r="M25" s="28">
        <f>N25/EXP(LN(K!N25/K!M25)-LN(K_T!N25/K_T!M25))</f>
        <v>0.89162577372194263</v>
      </c>
      <c r="N25" s="28">
        <f>O25/EXP(LN(K!O25/K!N25)-LN(K_T!O25/K_T!N25))</f>
        <v>0.90819928601548128</v>
      </c>
      <c r="O25" s="28">
        <f>P25/EXP(LN(K!P25/K!O25)-LN(K_T!P25/K_T!O25))</f>
        <v>0.94190872058169728</v>
      </c>
      <c r="P25" s="28">
        <f>Q25/EXP(LN(K!Q25/K!P25)-LN(K_T!Q25/K_T!P25))</f>
        <v>0.96952282617027885</v>
      </c>
      <c r="Q25" s="28">
        <f>R25/EXP(LN(K!R25/K!Q25)-LN(K_T!R25/K_T!Q25))</f>
        <v>1.0038653323475162</v>
      </c>
      <c r="R25" s="28">
        <f>S25/EXP(LN(K!S25/K!R25)-LN(K_T!S25/K_T!R25))</f>
        <v>1.0190431005933853</v>
      </c>
      <c r="S25" s="28">
        <f>T25/EXP(LN(K!T25/K!S25)-LN(K_T!T25/K_T!S25))</f>
        <v>1.017568319652485</v>
      </c>
      <c r="T25" s="28">
        <v>1</v>
      </c>
      <c r="U25" s="28">
        <f>T25*EXP(LN(K!U25/K!T25)-LN(K_T!U25/K_T!T25))</f>
        <v>0.99747197072187765</v>
      </c>
      <c r="V25" s="28">
        <f>U25*EXP(LN(K!V25/K!U25)-LN(K_T!V25/K_T!U25))</f>
        <v>1.0007343571119538</v>
      </c>
      <c r="W25" s="28">
        <f>V25*EXP(LN(K!W25/K!V25)-LN(K_T!W25/K_T!V25))</f>
        <v>1.0082013096553886</v>
      </c>
      <c r="X25" s="28">
        <f>W25*EXP(LN(K!X25/K!W25)-LN(K_T!X25/K_T!W25))</f>
        <v>1.0244305196522629</v>
      </c>
      <c r="Y25" s="28">
        <f>X25*EXP(LN(K!Y25/K!X25)-LN(K_T!Y25/K_T!X25))</f>
        <v>1.0274726367693148</v>
      </c>
      <c r="Z25" s="28">
        <f>Y25*EXP(LN(K!Z25/K!Y25)-LN(K_T!Z25/K_T!Y25))</f>
        <v>1.039321827275941</v>
      </c>
      <c r="AA25" s="28">
        <f>Z25*EXP(LN(K!AA25/K!Z25)-LN(K_T!AA25/K_T!Z25))</f>
        <v>1.044446776551613</v>
      </c>
    </row>
    <row r="26" spans="1:27" x14ac:dyDescent="0.15">
      <c r="A26" s="8">
        <v>24</v>
      </c>
      <c r="B26" s="11" t="s">
        <v>163</v>
      </c>
      <c r="C26" s="28">
        <f>D26/EXP(LN(K!D26/K!C26)-LN(K_T!D26/K_T!C26))</f>
        <v>1.0058132302141249</v>
      </c>
      <c r="D26" s="28">
        <f>E26/EXP(LN(K!E26/K!D26)-LN(K_T!E26/K_T!D26))</f>
        <v>0.96894356971495343</v>
      </c>
      <c r="E26" s="28">
        <f>F26/EXP(LN(K!F26/K!E26)-LN(K_T!F26/K_T!E26))</f>
        <v>0.95211950962334158</v>
      </c>
      <c r="F26" s="28">
        <f>G26/EXP(LN(K!G26/K!F26)-LN(K_T!G26/K_T!F26))</f>
        <v>0.93313655979590193</v>
      </c>
      <c r="G26" s="28">
        <f>H26/EXP(LN(K!H26/K!G26)-LN(K_T!H26/K_T!G26))</f>
        <v>0.91141129486887951</v>
      </c>
      <c r="H26" s="28">
        <f>I26/EXP(LN(K!I26/K!H26)-LN(K_T!I26/K_T!H26))</f>
        <v>0.90968653720621562</v>
      </c>
      <c r="I26" s="28">
        <f>J26/EXP(LN(K!J26/K!I26)-LN(K_T!J26/K_T!I26))</f>
        <v>0.90492520593706383</v>
      </c>
      <c r="J26" s="28">
        <f>K26/EXP(LN(K!K26/K!J26)-LN(K_T!K26/K_T!J26))</f>
        <v>0.9104290165623824</v>
      </c>
      <c r="K26" s="28">
        <f>L26/EXP(LN(K!L26/K!K26)-LN(K_T!L26/K_T!K26))</f>
        <v>0.91846729004774919</v>
      </c>
      <c r="L26" s="28">
        <f>M26/EXP(LN(K!M26/K!L26)-LN(K_T!M26/K_T!L26))</f>
        <v>0.91798767762580924</v>
      </c>
      <c r="M26" s="28">
        <f>N26/EXP(LN(K!N26/K!M26)-LN(K_T!N26/K_T!M26))</f>
        <v>0.91935403639860336</v>
      </c>
      <c r="N26" s="28">
        <f>O26/EXP(LN(K!O26/K!N26)-LN(K_T!O26/K_T!N26))</f>
        <v>0.93422805560039635</v>
      </c>
      <c r="O26" s="28">
        <f>P26/EXP(LN(K!P26/K!O26)-LN(K_T!P26/K_T!O26))</f>
        <v>0.96447060151703146</v>
      </c>
      <c r="P26" s="28">
        <f>Q26/EXP(LN(K!Q26/K!P26)-LN(K_T!Q26/K_T!P26))</f>
        <v>0.97820022886645852</v>
      </c>
      <c r="Q26" s="28">
        <f>R26/EXP(LN(K!R26/K!Q26)-LN(K_T!R26/K_T!Q26))</f>
        <v>0.99000671725442346</v>
      </c>
      <c r="R26" s="28">
        <f>S26/EXP(LN(K!S26/K!R26)-LN(K_T!S26/K_T!R26))</f>
        <v>0.99281860803899269</v>
      </c>
      <c r="S26" s="28">
        <f>T26/EXP(LN(K!T26/K!S26)-LN(K_T!T26/K_T!S26))</f>
        <v>0.99156776536751456</v>
      </c>
      <c r="T26" s="28">
        <v>1</v>
      </c>
      <c r="U26" s="28">
        <f>T26*EXP(LN(K!U26/K!T26)-LN(K_T!U26/K_T!T26))</f>
        <v>1.0113758099447216</v>
      </c>
      <c r="V26" s="28">
        <f>U26*EXP(LN(K!V26/K!U26)-LN(K_T!V26/K_T!U26))</f>
        <v>1.0239551575695982</v>
      </c>
      <c r="W26" s="28">
        <f>V26*EXP(LN(K!W26/K!V26)-LN(K_T!W26/K_T!V26))</f>
        <v>1.0330867360711371</v>
      </c>
      <c r="X26" s="28">
        <f>W26*EXP(LN(K!X26/K!W26)-LN(K_T!X26/K_T!W26))</f>
        <v>1.0484570075023727</v>
      </c>
      <c r="Y26" s="28">
        <f>X26*EXP(LN(K!Y26/K!X26)-LN(K_T!Y26/K_T!X26))</f>
        <v>1.0549930585150633</v>
      </c>
      <c r="Z26" s="28">
        <f>Y26*EXP(LN(K!Z26/K!Y26)-LN(K_T!Z26/K_T!Y26))</f>
        <v>1.0682400962797924</v>
      </c>
      <c r="AA26" s="28">
        <f>Z26*EXP(LN(K!AA26/K!Z26)-LN(K_T!AA26/K_T!Z26))</f>
        <v>1.0700713530072048</v>
      </c>
    </row>
    <row r="27" spans="1:27" x14ac:dyDescent="0.15">
      <c r="A27" s="8">
        <v>25</v>
      </c>
      <c r="B27" s="11" t="s">
        <v>164</v>
      </c>
      <c r="C27" s="28">
        <f>D27/EXP(LN(K!D27/K!C27)-LN(K_T!D27/K_T!C27))</f>
        <v>0.92761409534631079</v>
      </c>
      <c r="D27" s="28">
        <f>E27/EXP(LN(K!E27/K!D27)-LN(K_T!E27/K_T!D27))</f>
        <v>0.93503731766753873</v>
      </c>
      <c r="E27" s="28">
        <f>F27/EXP(LN(K!F27/K!E27)-LN(K_T!F27/K_T!E27))</f>
        <v>0.94298591203372661</v>
      </c>
      <c r="F27" s="28">
        <f>G27/EXP(LN(K!G27/K!F27)-LN(K_T!G27/K_T!F27))</f>
        <v>0.95547578033426839</v>
      </c>
      <c r="G27" s="28">
        <f>H27/EXP(LN(K!H27/K!G27)-LN(K_T!H27/K_T!G27))</f>
        <v>0.96343447259645065</v>
      </c>
      <c r="H27" s="28">
        <f>I27/EXP(LN(K!I27/K!H27)-LN(K_T!I27/K_T!H27))</f>
        <v>0.96268341939197022</v>
      </c>
      <c r="I27" s="28">
        <f>J27/EXP(LN(K!J27/K!I27)-LN(K_T!J27/K_T!I27))</f>
        <v>0.97420296133131346</v>
      </c>
      <c r="J27" s="28">
        <f>K27/EXP(LN(K!K27/K!J27)-LN(K_T!K27/K_T!J27))</f>
        <v>0.99581131418074809</v>
      </c>
      <c r="K27" s="28">
        <f>L27/EXP(LN(K!L27/K!K27)-LN(K_T!L27/K_T!K27))</f>
        <v>0.98401328007282041</v>
      </c>
      <c r="L27" s="28">
        <f>M27/EXP(LN(K!M27/K!L27)-LN(K_T!M27/K_T!L27))</f>
        <v>0.98215302590792919</v>
      </c>
      <c r="M27" s="28">
        <f>N27/EXP(LN(K!N27/K!M27)-LN(K_T!N27/K_T!M27))</f>
        <v>0.99593162850998695</v>
      </c>
      <c r="N27" s="28">
        <f>O27/EXP(LN(K!O27/K!N27)-LN(K_T!O27/K_T!N27))</f>
        <v>0.98968641245378741</v>
      </c>
      <c r="O27" s="28">
        <f>P27/EXP(LN(K!P27/K!O27)-LN(K_T!P27/K_T!O27))</f>
        <v>1.0002504612473773</v>
      </c>
      <c r="P27" s="28">
        <f>Q27/EXP(LN(K!Q27/K!P27)-LN(K_T!Q27/K_T!P27))</f>
        <v>1.0062288638256709</v>
      </c>
      <c r="Q27" s="28">
        <f>R27/EXP(LN(K!R27/K!Q27)-LN(K_T!R27/K_T!Q27))</f>
        <v>1.0256768977056618</v>
      </c>
      <c r="R27" s="28">
        <f>S27/EXP(LN(K!S27/K!R27)-LN(K_T!S27/K_T!R27))</f>
        <v>1.0302341305539477</v>
      </c>
      <c r="S27" s="28">
        <f>T27/EXP(LN(K!T27/K!S27)-LN(K_T!T27/K_T!S27))</f>
        <v>1.0179814268310288</v>
      </c>
      <c r="T27" s="28">
        <v>1</v>
      </c>
      <c r="U27" s="28">
        <f>T27*EXP(LN(K!U27/K!T27)-LN(K_T!U27/K_T!T27))</f>
        <v>0.99251324723030487</v>
      </c>
      <c r="V27" s="28">
        <f>U27*EXP(LN(K!V27/K!U27)-LN(K_T!V27/K_T!U27))</f>
        <v>0.97128913648250104</v>
      </c>
      <c r="W27" s="28">
        <f>V27*EXP(LN(K!W27/K!V27)-LN(K_T!W27/K_T!V27))</f>
        <v>0.96238541951093404</v>
      </c>
      <c r="X27" s="28">
        <f>W27*EXP(LN(K!X27/K!W27)-LN(K_T!X27/K_T!W27))</f>
        <v>0.94704312710010286</v>
      </c>
      <c r="Y27" s="28">
        <f>X27*EXP(LN(K!Y27/K!X27)-LN(K_T!Y27/K_T!X27))</f>
        <v>0.93335422593460082</v>
      </c>
      <c r="Z27" s="28">
        <f>Y27*EXP(LN(K!Z27/K!Y27)-LN(K_T!Z27/K_T!Y27))</f>
        <v>0.9349387446698546</v>
      </c>
      <c r="AA27" s="28">
        <f>Z27*EXP(LN(K!AA27/K!Z27)-LN(K_T!AA27/K_T!Z27))</f>
        <v>0.9392560553334236</v>
      </c>
    </row>
    <row r="28" spans="1:27" x14ac:dyDescent="0.15">
      <c r="A28" s="8">
        <v>26</v>
      </c>
      <c r="B28" s="11" t="s">
        <v>165</v>
      </c>
      <c r="C28" s="28">
        <f>D28/EXP(LN(K!D28/K!C28)-LN(K_T!D28/K_T!C28))</f>
        <v>0.97829956259475848</v>
      </c>
      <c r="D28" s="28">
        <f>E28/EXP(LN(K!E28/K!D28)-LN(K_T!E28/K_T!D28))</f>
        <v>0.99826477715227502</v>
      </c>
      <c r="E28" s="28">
        <f>F28/EXP(LN(K!F28/K!E28)-LN(K_T!F28/K_T!E28))</f>
        <v>1.023206606792602</v>
      </c>
      <c r="F28" s="28">
        <f>G28/EXP(LN(K!G28/K!F28)-LN(K_T!G28/K_T!F28))</f>
        <v>1.0517753823543459</v>
      </c>
      <c r="G28" s="28">
        <f>H28/EXP(LN(K!H28/K!G28)-LN(K_T!H28/K_T!G28))</f>
        <v>1.0659890345254845</v>
      </c>
      <c r="H28" s="28">
        <f>I28/EXP(LN(K!I28/K!H28)-LN(K_T!I28/K_T!H28))</f>
        <v>1.0728428547644886</v>
      </c>
      <c r="I28" s="28">
        <f>J28/EXP(LN(K!J28/K!I28)-LN(K_T!J28/K_T!I28))</f>
        <v>1.0812418441153915</v>
      </c>
      <c r="J28" s="28">
        <f>K28/EXP(LN(K!K28/K!J28)-LN(K_T!K28/K_T!J28))</f>
        <v>1.0734185230267979</v>
      </c>
      <c r="K28" s="28">
        <f>L28/EXP(LN(K!L28/K!K28)-LN(K_T!L28/K_T!K28))</f>
        <v>1.0574457078935378</v>
      </c>
      <c r="L28" s="28">
        <f>M28/EXP(LN(K!M28/K!L28)-LN(K_T!M28/K_T!L28))</f>
        <v>1.0429658338271754</v>
      </c>
      <c r="M28" s="28">
        <f>N28/EXP(LN(K!N28/K!M28)-LN(K_T!N28/K_T!M28))</f>
        <v>1.028000893838807</v>
      </c>
      <c r="N28" s="28">
        <f>O28/EXP(LN(K!O28/K!N28)-LN(K_T!O28/K_T!N28))</f>
        <v>1.0237051843697069</v>
      </c>
      <c r="O28" s="28">
        <f>P28/EXP(LN(K!P28/K!O28)-LN(K_T!P28/K_T!O28))</f>
        <v>1.0143930022525549</v>
      </c>
      <c r="P28" s="28">
        <f>Q28/EXP(LN(K!Q28/K!P28)-LN(K_T!Q28/K_T!P28))</f>
        <v>1.0036128886999016</v>
      </c>
      <c r="Q28" s="28">
        <f>R28/EXP(LN(K!R28/K!Q28)-LN(K_T!R28/K_T!Q28))</f>
        <v>0.99930166601156234</v>
      </c>
      <c r="R28" s="28">
        <f>S28/EXP(LN(K!S28/K!R28)-LN(K_T!S28/K_T!R28))</f>
        <v>0.99521419756912355</v>
      </c>
      <c r="S28" s="28">
        <f>T28/EXP(LN(K!T28/K!S28)-LN(K_T!T28/K_T!S28))</f>
        <v>0.98360809110916014</v>
      </c>
      <c r="T28" s="28">
        <v>1</v>
      </c>
      <c r="U28" s="28">
        <f>T28*EXP(LN(K!U28/K!T28)-LN(K_T!U28/K_T!T28))</f>
        <v>0.99242072592310004</v>
      </c>
      <c r="V28" s="28">
        <f>U28*EXP(LN(K!V28/K!U28)-LN(K_T!V28/K_T!U28))</f>
        <v>0.98779379574319581</v>
      </c>
      <c r="W28" s="28">
        <f>V28*EXP(LN(K!W28/K!V28)-LN(K_T!W28/K_T!V28))</f>
        <v>0.99269064007967023</v>
      </c>
      <c r="X28" s="28">
        <f>W28*EXP(LN(K!X28/K!W28)-LN(K_T!X28/K_T!W28))</f>
        <v>1.0016255823365585</v>
      </c>
      <c r="Y28" s="28">
        <f>X28*EXP(LN(K!Y28/K!X28)-LN(K_T!Y28/K_T!X28))</f>
        <v>0.99983949344879219</v>
      </c>
      <c r="Z28" s="28">
        <f>Y28*EXP(LN(K!Z28/K!Y28)-LN(K_T!Z28/K_T!Y28))</f>
        <v>0.99871844242241259</v>
      </c>
      <c r="AA28" s="28">
        <f>Z28*EXP(LN(K!AA28/K!Z28)-LN(K_T!AA28/K_T!Z28))</f>
        <v>1.0077953788568095</v>
      </c>
    </row>
    <row r="29" spans="1:27" x14ac:dyDescent="0.15">
      <c r="A29" s="8">
        <v>27</v>
      </c>
      <c r="B29" s="11" t="s">
        <v>166</v>
      </c>
      <c r="C29" s="28">
        <f>D29/EXP(LN(K!D29/K!C29)-LN(K_T!D29/K_T!C29))</f>
        <v>1.0707312275033003</v>
      </c>
      <c r="D29" s="28">
        <f>E29/EXP(LN(K!E29/K!D29)-LN(K_T!E29/K_T!D29))</f>
        <v>1.0720046762777071</v>
      </c>
      <c r="E29" s="28">
        <f>F29/EXP(LN(K!F29/K!E29)-LN(K_T!F29/K_T!E29))</f>
        <v>1.0817029745079243</v>
      </c>
      <c r="F29" s="28">
        <f>G29/EXP(LN(K!G29/K!F29)-LN(K_T!G29/K_T!F29))</f>
        <v>1.0823534423490471</v>
      </c>
      <c r="G29" s="28">
        <f>H29/EXP(LN(K!H29/K!G29)-LN(K_T!H29/K_T!G29))</f>
        <v>1.0714223661909621</v>
      </c>
      <c r="H29" s="28">
        <f>I29/EXP(LN(K!I29/K!H29)-LN(K_T!I29/K_T!H29))</f>
        <v>1.0570123440728159</v>
      </c>
      <c r="I29" s="28">
        <f>J29/EXP(LN(K!J29/K!I29)-LN(K_T!J29/K_T!I29))</f>
        <v>1.0459421479077859</v>
      </c>
      <c r="J29" s="28">
        <f>K29/EXP(LN(K!K29/K!J29)-LN(K_T!K29/K_T!J29))</f>
        <v>1.0331665877343412</v>
      </c>
      <c r="K29" s="28">
        <f>L29/EXP(LN(K!L29/K!K29)-LN(K_T!L29/K_T!K29))</f>
        <v>0.99578982406169203</v>
      </c>
      <c r="L29" s="28">
        <f>M29/EXP(LN(K!M29/K!L29)-LN(K_T!M29/K_T!L29))</f>
        <v>0.97515365740178239</v>
      </c>
      <c r="M29" s="28">
        <f>N29/EXP(LN(K!N29/K!M29)-LN(K_T!N29/K_T!M29))</f>
        <v>0.95344389903878568</v>
      </c>
      <c r="N29" s="28">
        <f>O29/EXP(LN(K!O29/K!N29)-LN(K_T!O29/K_T!N29))</f>
        <v>0.94419678104306537</v>
      </c>
      <c r="O29" s="28">
        <f>P29/EXP(LN(K!P29/K!O29)-LN(K_T!P29/K_T!O29))</f>
        <v>0.94193715531052957</v>
      </c>
      <c r="P29" s="28">
        <f>Q29/EXP(LN(K!Q29/K!P29)-LN(K_T!Q29/K_T!P29))</f>
        <v>0.95890714992865922</v>
      </c>
      <c r="Q29" s="28">
        <f>R29/EXP(LN(K!R29/K!Q29)-LN(K_T!R29/K_T!Q29))</f>
        <v>1.0032192556455337</v>
      </c>
      <c r="R29" s="28">
        <f>S29/EXP(LN(K!S29/K!R29)-LN(K_T!S29/K_T!R29))</f>
        <v>1.0107401682626105</v>
      </c>
      <c r="S29" s="28">
        <f>T29/EXP(LN(K!T29/K!S29)-LN(K_T!T29/K_T!S29))</f>
        <v>1.0005127648955134</v>
      </c>
      <c r="T29" s="28">
        <v>1</v>
      </c>
      <c r="U29" s="28">
        <f>T29*EXP(LN(K!U29/K!T29)-LN(K_T!U29/K_T!T29))</f>
        <v>0.9961471222060293</v>
      </c>
      <c r="V29" s="28">
        <f>U29*EXP(LN(K!V29/K!U29)-LN(K_T!V29/K_T!U29))</f>
        <v>0.98569434464805017</v>
      </c>
      <c r="W29" s="28">
        <f>V29*EXP(LN(K!W29/K!V29)-LN(K_T!W29/K_T!V29))</f>
        <v>0.97138201279374525</v>
      </c>
      <c r="X29" s="28">
        <f>W29*EXP(LN(K!X29/K!W29)-LN(K_T!X29/K_T!W29))</f>
        <v>0.96653073906317022</v>
      </c>
      <c r="Y29" s="28">
        <f>X29*EXP(LN(K!Y29/K!X29)-LN(K_T!Y29/K_T!X29))</f>
        <v>0.95896082157522922</v>
      </c>
      <c r="Z29" s="28">
        <f>Y29*EXP(LN(K!Z29/K!Y29)-LN(K_T!Z29/K_T!Y29))</f>
        <v>0.97457345831073372</v>
      </c>
      <c r="AA29" s="28">
        <f>Z29*EXP(LN(K!AA29/K!Z29)-LN(K_T!AA29/K_T!Z29))</f>
        <v>1.001442717189313</v>
      </c>
    </row>
    <row r="30" spans="1:27" x14ac:dyDescent="0.15">
      <c r="A30" s="8">
        <v>28</v>
      </c>
      <c r="B30" s="11" t="s">
        <v>167</v>
      </c>
      <c r="C30" s="28">
        <f>D30/EXP(LN(K!D30/K!C30)-LN(K_T!D30/K_T!C30))</f>
        <v>0.87874472578980822</v>
      </c>
      <c r="D30" s="28">
        <f>E30/EXP(LN(K!E30/K!D30)-LN(K_T!E30/K_T!D30))</f>
        <v>0.90502272229003311</v>
      </c>
      <c r="E30" s="28">
        <f>F30/EXP(LN(K!F30/K!E30)-LN(K_T!F30/K_T!E30))</f>
        <v>0.92968331267337789</v>
      </c>
      <c r="F30" s="28">
        <f>G30/EXP(LN(K!G30/K!F30)-LN(K_T!G30/K_T!F30))</f>
        <v>0.95923089850382881</v>
      </c>
      <c r="G30" s="28">
        <f>H30/EXP(LN(K!H30/K!G30)-LN(K_T!H30/K_T!G30))</f>
        <v>0.97286935617456793</v>
      </c>
      <c r="H30" s="28">
        <f>I30/EXP(LN(K!I30/K!H30)-LN(K_T!I30/K_T!H30))</f>
        <v>0.97732685323645485</v>
      </c>
      <c r="I30" s="28">
        <f>J30/EXP(LN(K!J30/K!I30)-LN(K_T!J30/K_T!I30))</f>
        <v>0.99066289180222455</v>
      </c>
      <c r="J30" s="28">
        <f>K30/EXP(LN(K!K30/K!J30)-LN(K_T!K30/K_T!J30))</f>
        <v>1.0012397242874109</v>
      </c>
      <c r="K30" s="28">
        <f>L30/EXP(LN(K!L30/K!K30)-LN(K_T!L30/K_T!K30))</f>
        <v>0.99337150413722697</v>
      </c>
      <c r="L30" s="28">
        <f>M30/EXP(LN(K!M30/K!L30)-LN(K_T!M30/K_T!L30))</f>
        <v>0.98826506914309087</v>
      </c>
      <c r="M30" s="28">
        <f>N30/EXP(LN(K!N30/K!M30)-LN(K_T!N30/K_T!M30))</f>
        <v>0.98427714746134221</v>
      </c>
      <c r="N30" s="28">
        <f>O30/EXP(LN(K!O30/K!N30)-LN(K_T!O30/K_T!N30))</f>
        <v>0.98793134892962775</v>
      </c>
      <c r="O30" s="28">
        <f>P30/EXP(LN(K!P30/K!O30)-LN(K_T!P30/K_T!O30))</f>
        <v>0.99400819073503122</v>
      </c>
      <c r="P30" s="28">
        <f>Q30/EXP(LN(K!Q30/K!P30)-LN(K_T!Q30/K_T!P30))</f>
        <v>1.0133086418516473</v>
      </c>
      <c r="Q30" s="28">
        <f>R30/EXP(LN(K!R30/K!Q30)-LN(K_T!R30/K_T!Q30))</f>
        <v>1.0190553310073589</v>
      </c>
      <c r="R30" s="28">
        <f>S30/EXP(LN(K!S30/K!R30)-LN(K_T!S30/K_T!R30))</f>
        <v>1.0097711067718675</v>
      </c>
      <c r="S30" s="28">
        <f>T30/EXP(LN(K!T30/K!S30)-LN(K_T!T30/K_T!S30))</f>
        <v>0.99840150256827742</v>
      </c>
      <c r="T30" s="28">
        <v>1</v>
      </c>
      <c r="U30" s="28">
        <f>T30*EXP(LN(K!U30/K!T30)-LN(K_T!U30/K_T!T30))</f>
        <v>0.98110877598115731</v>
      </c>
      <c r="V30" s="28">
        <f>U30*EXP(LN(K!V30/K!U30)-LN(K_T!V30/K_T!U30))</f>
        <v>0.96068685417099575</v>
      </c>
      <c r="W30" s="28">
        <f>V30*EXP(LN(K!W30/K!V30)-LN(K_T!W30/K_T!V30))</f>
        <v>0.95352161094892318</v>
      </c>
      <c r="X30" s="28">
        <f>W30*EXP(LN(K!X30/K!W30)-LN(K_T!X30/K_T!W30))</f>
        <v>0.95579654555021043</v>
      </c>
      <c r="Y30" s="28">
        <f>X30*EXP(LN(K!Y30/K!X30)-LN(K_T!Y30/K_T!X30))</f>
        <v>0.95008575121402439</v>
      </c>
      <c r="Z30" s="28">
        <f>Y30*EXP(LN(K!Z30/K!Y30)-LN(K_T!Z30/K_T!Y30))</f>
        <v>0.94900028120524393</v>
      </c>
      <c r="AA30" s="28">
        <f>Z30*EXP(LN(K!AA30/K!Z30)-LN(K_T!AA30/K_T!Z30))</f>
        <v>0.94950742339761518</v>
      </c>
    </row>
    <row r="31" spans="1:27" x14ac:dyDescent="0.15">
      <c r="A31" s="8">
        <v>29</v>
      </c>
      <c r="B31" s="11" t="s">
        <v>168</v>
      </c>
      <c r="C31" s="28">
        <f>D31/EXP(LN(K!D31/K!C31)-LN(K_T!D31/K_T!C31))</f>
        <v>0.82119930832012966</v>
      </c>
      <c r="D31" s="28">
        <f>E31/EXP(LN(K!E31/K!D31)-LN(K_T!E31/K_T!D31))</f>
        <v>0.83107352591560957</v>
      </c>
      <c r="E31" s="28">
        <f>F31/EXP(LN(K!F31/K!E31)-LN(K_T!F31/K_T!E31))</f>
        <v>0.84332709309739073</v>
      </c>
      <c r="F31" s="28">
        <f>G31/EXP(LN(K!G31/K!F31)-LN(K_T!G31/K_T!F31))</f>
        <v>0.84232873905071104</v>
      </c>
      <c r="G31" s="28">
        <f>H31/EXP(LN(K!H31/K!G31)-LN(K_T!H31/K_T!G31))</f>
        <v>0.84322107171343541</v>
      </c>
      <c r="H31" s="28">
        <f>I31/EXP(LN(K!I31/K!H31)-LN(K_T!I31/K_T!H31))</f>
        <v>0.84561146468305215</v>
      </c>
      <c r="I31" s="28">
        <f>J31/EXP(LN(K!J31/K!I31)-LN(K_T!J31/K_T!I31))</f>
        <v>0.85033714116135994</v>
      </c>
      <c r="J31" s="28">
        <f>K31/EXP(LN(K!K31/K!J31)-LN(K_T!K31/K_T!J31))</f>
        <v>0.85708024297844021</v>
      </c>
      <c r="K31" s="28">
        <f>L31/EXP(LN(K!L31/K!K31)-LN(K_T!L31/K_T!K31))</f>
        <v>0.86094765705217802</v>
      </c>
      <c r="L31" s="28">
        <f>M31/EXP(LN(K!M31/K!L31)-LN(K_T!M31/K_T!L31))</f>
        <v>0.8609436050895275</v>
      </c>
      <c r="M31" s="28">
        <f>N31/EXP(LN(K!N31/K!M31)-LN(K_T!N31/K_T!M31))</f>
        <v>0.86776089174886462</v>
      </c>
      <c r="N31" s="28">
        <f>O31/EXP(LN(K!O31/K!N31)-LN(K_T!O31/K_T!N31))</f>
        <v>0.88375888628914345</v>
      </c>
      <c r="O31" s="28">
        <f>P31/EXP(LN(K!P31/K!O31)-LN(K_T!P31/K_T!O31))</f>
        <v>0.90515141088955309</v>
      </c>
      <c r="P31" s="28">
        <f>Q31/EXP(LN(K!Q31/K!P31)-LN(K_T!Q31/K_T!P31))</f>
        <v>0.93723154006844356</v>
      </c>
      <c r="Q31" s="28">
        <f>R31/EXP(LN(K!R31/K!Q31)-LN(K_T!R31/K_T!Q31))</f>
        <v>0.95746275202136433</v>
      </c>
      <c r="R31" s="28">
        <f>S31/EXP(LN(K!S31/K!R31)-LN(K_T!S31/K_T!R31))</f>
        <v>0.97215659195495741</v>
      </c>
      <c r="S31" s="28">
        <f>T31/EXP(LN(K!T31/K!S31)-LN(K_T!T31/K_T!S31))</f>
        <v>0.98880821675028407</v>
      </c>
      <c r="T31" s="28">
        <v>1</v>
      </c>
      <c r="U31" s="28">
        <f>T31*EXP(LN(K!U31/K!T31)-LN(K_T!U31/K_T!T31))</f>
        <v>1.0007363789110055</v>
      </c>
      <c r="V31" s="28">
        <f>U31*EXP(LN(K!V31/K!U31)-LN(K_T!V31/K_T!U31))</f>
        <v>0.99553073361003641</v>
      </c>
      <c r="W31" s="28">
        <f>V31*EXP(LN(K!W31/K!V31)-LN(K_T!W31/K_T!V31))</f>
        <v>0.98953711423198565</v>
      </c>
      <c r="X31" s="28">
        <f>W31*EXP(LN(K!X31/K!W31)-LN(K_T!X31/K_T!W31))</f>
        <v>0.99035270441784862</v>
      </c>
      <c r="Y31" s="28">
        <f>X31*EXP(LN(K!Y31/K!X31)-LN(K_T!Y31/K_T!X31))</f>
        <v>0.99366814781469071</v>
      </c>
      <c r="Z31" s="28">
        <f>Y31*EXP(LN(K!Z31/K!Y31)-LN(K_T!Z31/K_T!Y31))</f>
        <v>1.0162619949481897</v>
      </c>
      <c r="AA31" s="28">
        <f>Z31*EXP(LN(K!AA31/K!Z31)-LN(K_T!AA31/K_T!Z31))</f>
        <v>1.0274297706241122</v>
      </c>
    </row>
    <row r="32" spans="1:27" x14ac:dyDescent="0.15">
      <c r="A32" s="8">
        <v>30</v>
      </c>
      <c r="B32" s="11" t="s">
        <v>169</v>
      </c>
      <c r="C32" s="28">
        <f>D32/EXP(LN(K!D32/K!C32)-LN(K_T!D32/K_T!C32))</f>
        <v>1.0641188705457285</v>
      </c>
      <c r="D32" s="28">
        <f>E32/EXP(LN(K!E32/K!D32)-LN(K_T!E32/K_T!D32))</f>
        <v>1.0560907749460631</v>
      </c>
      <c r="E32" s="28">
        <f>F32/EXP(LN(K!F32/K!E32)-LN(K_T!F32/K_T!E32))</f>
        <v>1.0518280091981576</v>
      </c>
      <c r="F32" s="28">
        <f>G32/EXP(LN(K!G32/K!F32)-LN(K_T!G32/K_T!F32))</f>
        <v>1.0434983580295178</v>
      </c>
      <c r="G32" s="28">
        <f>H32/EXP(LN(K!H32/K!G32)-LN(K_T!H32/K_T!G32))</f>
        <v>1.037045325880704</v>
      </c>
      <c r="H32" s="28">
        <f>I32/EXP(LN(K!I32/K!H32)-LN(K_T!I32/K_T!H32))</f>
        <v>1.0236444858108724</v>
      </c>
      <c r="I32" s="28">
        <f>J32/EXP(LN(K!J32/K!I32)-LN(K_T!J32/K_T!I32))</f>
        <v>1.0203227851734264</v>
      </c>
      <c r="J32" s="28">
        <f>K32/EXP(LN(K!K32/K!J32)-LN(K_T!K32/K_T!J32))</f>
        <v>1.0191517143072533</v>
      </c>
      <c r="K32" s="28">
        <f>L32/EXP(LN(K!L32/K!K32)-LN(K_T!L32/K_T!K32))</f>
        <v>0.99875324147705735</v>
      </c>
      <c r="L32" s="28">
        <f>M32/EXP(LN(K!M32/K!L32)-LN(K_T!M32/K_T!L32))</f>
        <v>0.98040570263704685</v>
      </c>
      <c r="M32" s="28">
        <f>N32/EXP(LN(K!N32/K!M32)-LN(K_T!N32/K_T!M32))</f>
        <v>0.96526332827189276</v>
      </c>
      <c r="N32" s="28">
        <f>O32/EXP(LN(K!O32/K!N32)-LN(K_T!O32/K_T!N32))</f>
        <v>0.96707594866311819</v>
      </c>
      <c r="O32" s="28">
        <f>P32/EXP(LN(K!P32/K!O32)-LN(K_T!P32/K_T!O32))</f>
        <v>0.97205053704382027</v>
      </c>
      <c r="P32" s="28">
        <f>Q32/EXP(LN(K!Q32/K!P32)-LN(K_T!Q32/K_T!P32))</f>
        <v>0.98154920764020437</v>
      </c>
      <c r="Q32" s="28">
        <f>R32/EXP(LN(K!R32/K!Q32)-LN(K_T!R32/K_T!Q32))</f>
        <v>1.0002822161199088</v>
      </c>
      <c r="R32" s="28">
        <f>S32/EXP(LN(K!S32/K!R32)-LN(K_T!S32/K_T!R32))</f>
        <v>1.0061426758195149</v>
      </c>
      <c r="S32" s="28">
        <f>T32/EXP(LN(K!T32/K!S32)-LN(K_T!T32/K_T!S32))</f>
        <v>1.0025162050468777</v>
      </c>
      <c r="T32" s="28">
        <v>1</v>
      </c>
      <c r="U32" s="28">
        <f>T32*EXP(LN(K!U32/K!T32)-LN(K_T!U32/K_T!T32))</f>
        <v>0.99768539145212809</v>
      </c>
      <c r="V32" s="28">
        <f>U32*EXP(LN(K!V32/K!U32)-LN(K_T!V32/K_T!U32))</f>
        <v>0.98282151191056899</v>
      </c>
      <c r="W32" s="28">
        <f>V32*EXP(LN(K!W32/K!V32)-LN(K_T!W32/K_T!V32))</f>
        <v>0.97939430629305224</v>
      </c>
      <c r="X32" s="28">
        <f>W32*EXP(LN(K!X32/K!W32)-LN(K_T!X32/K_T!W32))</f>
        <v>0.97342708391956756</v>
      </c>
      <c r="Y32" s="28">
        <f>X32*EXP(LN(K!Y32/K!X32)-LN(K_T!Y32/K_T!X32))</f>
        <v>0.97135057511075529</v>
      </c>
      <c r="Z32" s="28">
        <f>Y32*EXP(LN(K!Z32/K!Y32)-LN(K_T!Z32/K_T!Y32))</f>
        <v>0.97521625262805023</v>
      </c>
      <c r="AA32" s="28">
        <f>Z32*EXP(LN(K!AA32/K!Z32)-LN(K_T!AA32/K_T!Z32))</f>
        <v>0.98178685008665656</v>
      </c>
    </row>
    <row r="33" spans="1:27" x14ac:dyDescent="0.15">
      <c r="A33" s="8">
        <v>31</v>
      </c>
      <c r="B33" s="11" t="s">
        <v>170</v>
      </c>
      <c r="C33" s="28">
        <f>D33/EXP(LN(K!D33/K!C33)-LN(K_T!D33/K_T!C33))</f>
        <v>0.95468135088605499</v>
      </c>
      <c r="D33" s="28">
        <f>E33/EXP(LN(K!E33/K!D33)-LN(K_T!E33/K_T!D33))</f>
        <v>0.95400209368923006</v>
      </c>
      <c r="E33" s="28">
        <f>F33/EXP(LN(K!F33/K!E33)-LN(K_T!F33/K_T!E33))</f>
        <v>0.99934031803172441</v>
      </c>
      <c r="F33" s="28">
        <f>G33/EXP(LN(K!G33/K!F33)-LN(K_T!G33/K_T!F33))</f>
        <v>1.0257279834088653</v>
      </c>
      <c r="G33" s="28">
        <f>H33/EXP(LN(K!H33/K!G33)-LN(K_T!H33/K_T!G33))</f>
        <v>1.0174269677991374</v>
      </c>
      <c r="H33" s="28">
        <f>I33/EXP(LN(K!I33/K!H33)-LN(K_T!I33/K_T!H33))</f>
        <v>1.0173036942727069</v>
      </c>
      <c r="I33" s="28">
        <f>J33/EXP(LN(K!J33/K!I33)-LN(K_T!J33/K_T!I33))</f>
        <v>1.0132292046230638</v>
      </c>
      <c r="J33" s="28">
        <f>K33/EXP(LN(K!K33/K!J33)-LN(K_T!K33/K_T!J33))</f>
        <v>1.0298729148628771</v>
      </c>
      <c r="K33" s="28">
        <f>L33/EXP(LN(K!L33/K!K33)-LN(K_T!L33/K_T!K33))</f>
        <v>1.0273207250453049</v>
      </c>
      <c r="L33" s="28">
        <f>M33/EXP(LN(K!M33/K!L33)-LN(K_T!M33/K_T!L33))</f>
        <v>1.0120488967849226</v>
      </c>
      <c r="M33" s="28">
        <f>N33/EXP(LN(K!N33/K!M33)-LN(K_T!N33/K_T!M33))</f>
        <v>0.99253850357415696</v>
      </c>
      <c r="N33" s="28">
        <f>O33/EXP(LN(K!O33/K!N33)-LN(K_T!O33/K_T!N33))</f>
        <v>0.99136754876824529</v>
      </c>
      <c r="O33" s="28">
        <f>P33/EXP(LN(K!P33/K!O33)-LN(K_T!P33/K_T!O33))</f>
        <v>0.98516018681310924</v>
      </c>
      <c r="P33" s="28">
        <f>Q33/EXP(LN(K!Q33/K!P33)-LN(K_T!Q33/K_T!P33))</f>
        <v>0.98954555873856909</v>
      </c>
      <c r="Q33" s="28">
        <f>R33/EXP(LN(K!R33/K!Q33)-LN(K_T!R33/K_T!Q33))</f>
        <v>0.99722488331177783</v>
      </c>
      <c r="R33" s="28">
        <f>S33/EXP(LN(K!S33/K!R33)-LN(K_T!S33/K_T!R33))</f>
        <v>0.98103403768204067</v>
      </c>
      <c r="S33" s="28">
        <f>T33/EXP(LN(K!T33/K!S33)-LN(K_T!T33/K_T!S33))</f>
        <v>0.99427448986136324</v>
      </c>
      <c r="T33" s="28">
        <v>1</v>
      </c>
      <c r="U33" s="28">
        <f>T33*EXP(LN(K!U33/K!T33)-LN(K_T!U33/K_T!T33))</f>
        <v>1.0083686750904339</v>
      </c>
      <c r="V33" s="28">
        <f>U33*EXP(LN(K!V33/K!U33)-LN(K_T!V33/K_T!U33))</f>
        <v>1.0061647654528409</v>
      </c>
      <c r="W33" s="28">
        <f>V33*EXP(LN(K!W33/K!V33)-LN(K_T!W33/K_T!V33))</f>
        <v>1.0183408702110162</v>
      </c>
      <c r="X33" s="28">
        <f>W33*EXP(LN(K!X33/K!W33)-LN(K_T!X33/K_T!W33))</f>
        <v>1.0188613668948041</v>
      </c>
      <c r="Y33" s="28">
        <f>X33*EXP(LN(K!Y33/K!X33)-LN(K_T!Y33/K_T!X33))</f>
        <v>1.0235264905716086</v>
      </c>
      <c r="Z33" s="28">
        <f>Y33*EXP(LN(K!Z33/K!Y33)-LN(K_T!Z33/K_T!Y33))</f>
        <v>1.0301173637664549</v>
      </c>
      <c r="AA33" s="28">
        <f>Z33*EXP(LN(K!AA33/K!Z33)-LN(K_T!AA33/K_T!Z33))</f>
        <v>1.0336418587410399</v>
      </c>
    </row>
    <row r="34" spans="1:27" x14ac:dyDescent="0.15">
      <c r="A34" s="8">
        <v>32</v>
      </c>
      <c r="B34" s="11" t="s">
        <v>171</v>
      </c>
      <c r="C34" s="28">
        <f>D34/EXP(LN(K!D34/K!C34)-LN(K_T!D34/K_T!C34))</f>
        <v>1.1851279617229342</v>
      </c>
      <c r="D34" s="28">
        <f>E34/EXP(LN(K!E34/K!D34)-LN(K_T!E34/K_T!D34))</f>
        <v>1.1534015250378353</v>
      </c>
      <c r="E34" s="28">
        <f>F34/EXP(LN(K!F34/K!E34)-LN(K_T!F34/K_T!E34))</f>
        <v>1.1464185348128328</v>
      </c>
      <c r="F34" s="28">
        <f>G34/EXP(LN(K!G34/K!F34)-LN(K_T!G34/K_T!F34))</f>
        <v>1.1364050501247887</v>
      </c>
      <c r="G34" s="28">
        <f>H34/EXP(LN(K!H34/K!G34)-LN(K_T!H34/K_T!G34))</f>
        <v>1.1246544315690785</v>
      </c>
      <c r="H34" s="28">
        <f>I34/EXP(LN(K!I34/K!H34)-LN(K_T!I34/K_T!H34))</f>
        <v>1.1617199714504221</v>
      </c>
      <c r="I34" s="28">
        <f>J34/EXP(LN(K!J34/K!I34)-LN(K_T!J34/K_T!I34))</f>
        <v>1.1309288858613313</v>
      </c>
      <c r="J34" s="28">
        <f>K34/EXP(LN(K!K34/K!J34)-LN(K_T!K34/K_T!J34))</f>
        <v>1.1254994898511084</v>
      </c>
      <c r="K34" s="28">
        <f>L34/EXP(LN(K!L34/K!K34)-LN(K_T!L34/K_T!K34))</f>
        <v>1.1002865188344653</v>
      </c>
      <c r="L34" s="28">
        <f>M34/EXP(LN(K!M34/K!L34)-LN(K_T!M34/K_T!L34))</f>
        <v>1.0662963188360355</v>
      </c>
      <c r="M34" s="28">
        <f>N34/EXP(LN(K!N34/K!M34)-LN(K_T!N34/K_T!M34))</f>
        <v>1.0438400159238128</v>
      </c>
      <c r="N34" s="28">
        <f>O34/EXP(LN(K!O34/K!N34)-LN(K_T!O34/K_T!N34))</f>
        <v>1.0306487828116273</v>
      </c>
      <c r="O34" s="28">
        <f>P34/EXP(LN(K!P34/K!O34)-LN(K_T!P34/K_T!O34))</f>
        <v>1.0337882365686069</v>
      </c>
      <c r="P34" s="28">
        <f>Q34/EXP(LN(K!Q34/K!P34)-LN(K_T!Q34/K_T!P34))</f>
        <v>1.0412993039376894</v>
      </c>
      <c r="Q34" s="28">
        <f>R34/EXP(LN(K!R34/K!Q34)-LN(K_T!R34/K_T!Q34))</f>
        <v>1.0467253431036496</v>
      </c>
      <c r="R34" s="28">
        <f>S34/EXP(LN(K!S34/K!R34)-LN(K_T!S34/K_T!R34))</f>
        <v>1.0341302492087869</v>
      </c>
      <c r="S34" s="28">
        <f>T34/EXP(LN(K!T34/K!S34)-LN(K_T!T34/K_T!S34))</f>
        <v>1.0177583477027974</v>
      </c>
      <c r="T34" s="28">
        <v>1</v>
      </c>
      <c r="U34" s="28">
        <f>T34*EXP(LN(K!U34/K!T34)-LN(K_T!U34/K_T!T34))</f>
        <v>0.98612793868711557</v>
      </c>
      <c r="V34" s="28">
        <f>U34*EXP(LN(K!V34/K!U34)-LN(K_T!V34/K_T!U34))</f>
        <v>0.97471670633391583</v>
      </c>
      <c r="W34" s="28">
        <f>V34*EXP(LN(K!W34/K!V34)-LN(K_T!W34/K_T!V34))</f>
        <v>0.97363712753059617</v>
      </c>
      <c r="X34" s="28">
        <f>W34*EXP(LN(K!X34/K!W34)-LN(K_T!X34/K_T!W34))</f>
        <v>0.96317240739263765</v>
      </c>
      <c r="Y34" s="28">
        <f>X34*EXP(LN(K!Y34/K!X34)-LN(K_T!Y34/K_T!X34))</f>
        <v>0.95232321210339965</v>
      </c>
      <c r="Z34" s="28">
        <f>Y34*EXP(LN(K!Z34/K!Y34)-LN(K_T!Z34/K_T!Y34))</f>
        <v>0.94887832563548813</v>
      </c>
      <c r="AA34" s="28">
        <f>Z34*EXP(LN(K!AA34/K!Z34)-LN(K_T!AA34/K_T!Z34))</f>
        <v>0.94992554463154377</v>
      </c>
    </row>
    <row r="35" spans="1:27" x14ac:dyDescent="0.15">
      <c r="A35" s="8">
        <v>33</v>
      </c>
      <c r="B35" s="11" t="s">
        <v>172</v>
      </c>
      <c r="C35" s="28">
        <f>D35/EXP(LN(K!D35/K!C35)-LN(K_T!D35/K_T!C35))</f>
        <v>0.96654434411793166</v>
      </c>
      <c r="D35" s="28">
        <f>E35/EXP(LN(K!E35/K!D35)-LN(K_T!E35/K_T!D35))</f>
        <v>0.96705791714681333</v>
      </c>
      <c r="E35" s="28">
        <f>F35/EXP(LN(K!F35/K!E35)-LN(K_T!F35/K_T!E35))</f>
        <v>0.97842761978033388</v>
      </c>
      <c r="F35" s="28">
        <f>G35/EXP(LN(K!G35/K!F35)-LN(K_T!G35/K_T!F35))</f>
        <v>0.99716727038043196</v>
      </c>
      <c r="G35" s="28">
        <f>H35/EXP(LN(K!H35/K!G35)-LN(K_T!H35/K_T!G35))</f>
        <v>0.99060596063209505</v>
      </c>
      <c r="H35" s="28">
        <f>I35/EXP(LN(K!I35/K!H35)-LN(K_T!I35/K_T!H35))</f>
        <v>0.98766170621300886</v>
      </c>
      <c r="I35" s="28">
        <f>J35/EXP(LN(K!J35/K!I35)-LN(K_T!J35/K_T!I35))</f>
        <v>0.99045889143669485</v>
      </c>
      <c r="J35" s="28">
        <f>K35/EXP(LN(K!K35/K!J35)-LN(K_T!K35/K_T!J35))</f>
        <v>0.99589083687193014</v>
      </c>
      <c r="K35" s="28">
        <f>L35/EXP(LN(K!L35/K!K35)-LN(K_T!L35/K_T!K35))</f>
        <v>0.99061276897239747</v>
      </c>
      <c r="L35" s="28">
        <f>M35/EXP(LN(K!M35/K!L35)-LN(K_T!M35/K_T!L35))</f>
        <v>0.98354109919648391</v>
      </c>
      <c r="M35" s="28">
        <f>N35/EXP(LN(K!N35/K!M35)-LN(K_T!N35/K_T!M35))</f>
        <v>0.9837388371272201</v>
      </c>
      <c r="N35" s="28">
        <f>O35/EXP(LN(K!O35/K!N35)-LN(K_T!O35/K_T!N35))</f>
        <v>0.98535825621271322</v>
      </c>
      <c r="O35" s="28">
        <f>P35/EXP(LN(K!P35/K!O35)-LN(K_T!P35/K_T!O35))</f>
        <v>0.99358658736789418</v>
      </c>
      <c r="P35" s="28">
        <f>Q35/EXP(LN(K!Q35/K!P35)-LN(K_T!Q35/K_T!P35))</f>
        <v>1.0173472115233007</v>
      </c>
      <c r="Q35" s="28">
        <f>R35/EXP(LN(K!R35/K!Q35)-LN(K_T!R35/K_T!Q35))</f>
        <v>1.025282291525033</v>
      </c>
      <c r="R35" s="28">
        <f>S35/EXP(LN(K!S35/K!R35)-LN(K_T!S35/K_T!R35))</f>
        <v>1.0156330988950568</v>
      </c>
      <c r="S35" s="28">
        <f>T35/EXP(LN(K!T35/K!S35)-LN(K_T!T35/K_T!S35))</f>
        <v>1.0073887974295073</v>
      </c>
      <c r="T35" s="28">
        <v>1</v>
      </c>
      <c r="U35" s="28">
        <f>T35*EXP(LN(K!U35/K!T35)-LN(K_T!U35/K_T!T35))</f>
        <v>1.0040318812345919</v>
      </c>
      <c r="V35" s="28">
        <f>U35*EXP(LN(K!V35/K!U35)-LN(K_T!V35/K_T!U35))</f>
        <v>1.0018332557712553</v>
      </c>
      <c r="W35" s="28">
        <f>V35*EXP(LN(K!W35/K!V35)-LN(K_T!W35/K_T!V35))</f>
        <v>1.0035598172531532</v>
      </c>
      <c r="X35" s="28">
        <f>W35*EXP(LN(K!X35/K!W35)-LN(K_T!X35/K_T!W35))</f>
        <v>1.0062086542442827</v>
      </c>
      <c r="Y35" s="28">
        <f>X35*EXP(LN(K!Y35/K!X35)-LN(K_T!Y35/K_T!X35))</f>
        <v>1.0062861481920742</v>
      </c>
      <c r="Z35" s="28">
        <f>Y35*EXP(LN(K!Z35/K!Y35)-LN(K_T!Z35/K_T!Y35))</f>
        <v>1.0085127515381933</v>
      </c>
      <c r="AA35" s="28">
        <f>Z35*EXP(LN(K!AA35/K!Z35)-LN(K_T!AA35/K_T!Z35))</f>
        <v>1.0079716458345149</v>
      </c>
    </row>
    <row r="36" spans="1:27" x14ac:dyDescent="0.15">
      <c r="A36" s="8">
        <v>34</v>
      </c>
      <c r="B36" s="11" t="s">
        <v>173</v>
      </c>
      <c r="C36" s="28">
        <f>D36/EXP(LN(K!D36/K!C36)-LN(K_T!D36/K_T!C36))</f>
        <v>1.0366007818340472</v>
      </c>
      <c r="D36" s="28">
        <f>E36/EXP(LN(K!E36/K!D36)-LN(K_T!E36/K_T!D36))</f>
        <v>1.0281286191732901</v>
      </c>
      <c r="E36" s="28">
        <f>F36/EXP(LN(K!F36/K!E36)-LN(K_T!F36/K_T!E36))</f>
        <v>1.0340264578870089</v>
      </c>
      <c r="F36" s="28">
        <f>G36/EXP(LN(K!G36/K!F36)-LN(K_T!G36/K_T!F36))</f>
        <v>1.0399785988249115</v>
      </c>
      <c r="G36" s="28">
        <f>H36/EXP(LN(K!H36/K!G36)-LN(K_T!H36/K_T!G36))</f>
        <v>1.0365664059339796</v>
      </c>
      <c r="H36" s="28">
        <f>I36/EXP(LN(K!I36/K!H36)-LN(K_T!I36/K_T!H36))</f>
        <v>1.0318711158573601</v>
      </c>
      <c r="I36" s="28">
        <f>J36/EXP(LN(K!J36/K!I36)-LN(K_T!J36/K_T!I36))</f>
        <v>1.0342366280385451</v>
      </c>
      <c r="J36" s="28">
        <f>K36/EXP(LN(K!K36/K!J36)-LN(K_T!K36/K_T!J36))</f>
        <v>1.0333541233002388</v>
      </c>
      <c r="K36" s="28">
        <f>L36/EXP(LN(K!L36/K!K36)-LN(K_T!L36/K_T!K36))</f>
        <v>1.0281981199388797</v>
      </c>
      <c r="L36" s="28">
        <f>M36/EXP(LN(K!M36/K!L36)-LN(K_T!M36/K_T!L36))</f>
        <v>1.0175331017334082</v>
      </c>
      <c r="M36" s="28">
        <f>N36/EXP(LN(K!N36/K!M36)-LN(K_T!N36/K_T!M36))</f>
        <v>1.0145389940173037</v>
      </c>
      <c r="N36" s="28">
        <f>O36/EXP(LN(K!O36/K!N36)-LN(K_T!O36/K_T!N36))</f>
        <v>1.0164682290770395</v>
      </c>
      <c r="O36" s="28">
        <f>P36/EXP(LN(K!P36/K!O36)-LN(K_T!P36/K_T!O36))</f>
        <v>1.0207271348557585</v>
      </c>
      <c r="P36" s="28">
        <f>Q36/EXP(LN(K!Q36/K!P36)-LN(K_T!Q36/K_T!P36))</f>
        <v>1.0289507708092842</v>
      </c>
      <c r="Q36" s="28">
        <f>R36/EXP(LN(K!R36/K!Q36)-LN(K_T!R36/K_T!Q36))</f>
        <v>1.0328413375840877</v>
      </c>
      <c r="R36" s="28">
        <f>S36/EXP(LN(K!S36/K!R36)-LN(K_T!S36/K_T!R36))</f>
        <v>1.0202606563630987</v>
      </c>
      <c r="S36" s="28">
        <f>T36/EXP(LN(K!T36/K!S36)-LN(K_T!T36/K_T!S36))</f>
        <v>1.0094557993335573</v>
      </c>
      <c r="T36" s="28">
        <v>1</v>
      </c>
      <c r="U36" s="28">
        <f>T36*EXP(LN(K!U36/K!T36)-LN(K_T!U36/K_T!T36))</f>
        <v>0.99387745260918203</v>
      </c>
      <c r="V36" s="28">
        <f>U36*EXP(LN(K!V36/K!U36)-LN(K_T!V36/K_T!U36))</f>
        <v>0.98110668509121834</v>
      </c>
      <c r="W36" s="28">
        <f>V36*EXP(LN(K!W36/K!V36)-LN(K_T!W36/K_T!V36))</f>
        <v>0.97624584800280245</v>
      </c>
      <c r="X36" s="28">
        <f>W36*EXP(LN(K!X36/K!W36)-LN(K_T!X36/K_T!W36))</f>
        <v>0.97082346800351949</v>
      </c>
      <c r="Y36" s="28">
        <f>X36*EXP(LN(K!Y36/K!X36)-LN(K_T!Y36/K_T!X36))</f>
        <v>0.96374802088499234</v>
      </c>
      <c r="Z36" s="28">
        <f>Y36*EXP(LN(K!Z36/K!Y36)-LN(K_T!Z36/K_T!Y36))</f>
        <v>0.96153128708094671</v>
      </c>
      <c r="AA36" s="28">
        <f>Z36*EXP(LN(K!AA36/K!Z36)-LN(K_T!AA36/K_T!Z36))</f>
        <v>0.95822159933185913</v>
      </c>
    </row>
    <row r="37" spans="1:27" x14ac:dyDescent="0.15">
      <c r="A37" s="8">
        <v>35</v>
      </c>
      <c r="B37" s="11" t="s">
        <v>174</v>
      </c>
      <c r="C37" s="28">
        <f>D37/EXP(LN(K!D37/K!C37)-LN(K_T!D37/K_T!C37))</f>
        <v>0.97568058396907631</v>
      </c>
      <c r="D37" s="28">
        <f>E37/EXP(LN(K!E37/K!D37)-LN(K_T!E37/K_T!D37))</f>
        <v>0.98172390384726815</v>
      </c>
      <c r="E37" s="28">
        <f>F37/EXP(LN(K!F37/K!E37)-LN(K_T!F37/K_T!E37))</f>
        <v>0.98649878073884112</v>
      </c>
      <c r="F37" s="28">
        <f>G37/EXP(LN(K!G37/K!F37)-LN(K_T!G37/K_T!F37))</f>
        <v>0.99073096324520027</v>
      </c>
      <c r="G37" s="28">
        <f>H37/EXP(LN(K!H37/K!G37)-LN(K_T!H37/K_T!G37))</f>
        <v>0.9986680017836812</v>
      </c>
      <c r="H37" s="28">
        <f>I37/EXP(LN(K!I37/K!H37)-LN(K_T!I37/K_T!H37))</f>
        <v>0.99762677485767415</v>
      </c>
      <c r="I37" s="28">
        <f>J37/EXP(LN(K!J37/K!I37)-LN(K_T!J37/K_T!I37))</f>
        <v>0.99677685892404033</v>
      </c>
      <c r="J37" s="28">
        <f>K37/EXP(LN(K!K37/K!J37)-LN(K_T!K37/K_T!J37))</f>
        <v>0.99460268791706674</v>
      </c>
      <c r="K37" s="28">
        <f>L37/EXP(LN(K!L37/K!K37)-LN(K_T!L37/K_T!K37))</f>
        <v>0.99048564155554841</v>
      </c>
      <c r="L37" s="28">
        <f>M37/EXP(LN(K!M37/K!L37)-LN(K_T!M37/K_T!L37))</f>
        <v>0.98871915465815452</v>
      </c>
      <c r="M37" s="28">
        <f>N37/EXP(LN(K!N37/K!M37)-LN(K_T!N37/K_T!M37))</f>
        <v>0.99021484094858114</v>
      </c>
      <c r="N37" s="28">
        <f>O37/EXP(LN(K!O37/K!N37)-LN(K_T!O37/K_T!N37))</f>
        <v>0.99657859379234492</v>
      </c>
      <c r="O37" s="28">
        <f>P37/EXP(LN(K!P37/K!O37)-LN(K_T!P37/K_T!O37))</f>
        <v>0.99956104427090009</v>
      </c>
      <c r="P37" s="28">
        <f>Q37/EXP(LN(K!Q37/K!P37)-LN(K_T!Q37/K_T!P37))</f>
        <v>1.0034882374175378</v>
      </c>
      <c r="Q37" s="28">
        <f>R37/EXP(LN(K!R37/K!Q37)-LN(K_T!R37/K_T!Q37))</f>
        <v>1.0079775539906293</v>
      </c>
      <c r="R37" s="28">
        <f>S37/EXP(LN(K!S37/K!R37)-LN(K_T!S37/K_T!R37))</f>
        <v>1.0060642388396384</v>
      </c>
      <c r="S37" s="28">
        <f>T37/EXP(LN(K!T37/K!S37)-LN(K_T!T37/K_T!S37))</f>
        <v>1.0023301687292188</v>
      </c>
      <c r="T37" s="28">
        <v>1</v>
      </c>
      <c r="U37" s="28">
        <f>T37*EXP(LN(K!U37/K!T37)-LN(K_T!U37/K_T!T37))</f>
        <v>1.0000947528368009</v>
      </c>
      <c r="V37" s="28">
        <f>U37*EXP(LN(K!V37/K!U37)-LN(K_T!V37/K_T!U37))</f>
        <v>0.99733369096970503</v>
      </c>
      <c r="W37" s="28">
        <f>V37*EXP(LN(K!W37/K!V37)-LN(K_T!W37/K_T!V37))</f>
        <v>0.99541747853678331</v>
      </c>
      <c r="X37" s="28">
        <f>W37*EXP(LN(K!X37/K!W37)-LN(K_T!X37/K_T!W37))</f>
        <v>0.9937769449804762</v>
      </c>
      <c r="Y37" s="28">
        <f>X37*EXP(LN(K!Y37/K!X37)-LN(K_T!Y37/K_T!X37))</f>
        <v>0.99363281054763153</v>
      </c>
      <c r="Z37" s="28">
        <f>Y37*EXP(LN(K!Z37/K!Y37)-LN(K_T!Z37/K_T!Y37))</f>
        <v>0.99164930740150148</v>
      </c>
      <c r="AA37" s="28">
        <f>Z37*EXP(LN(K!AA37/K!Z37)-LN(K_T!AA37/K_T!Z37))</f>
        <v>0.99211617946067776</v>
      </c>
    </row>
    <row r="38" spans="1:27" x14ac:dyDescent="0.15">
      <c r="A38" s="8">
        <v>36</v>
      </c>
      <c r="B38" s="11" t="s">
        <v>175</v>
      </c>
      <c r="C38" s="28">
        <f>D38/EXP(LN(K!D38/K!C38)-LN(K_T!D38/K_T!C38))</f>
        <v>0.96013731413904235</v>
      </c>
      <c r="D38" s="28">
        <f>E38/EXP(LN(K!E38/K!D38)-LN(K_T!E38/K_T!D38))</f>
        <v>0.96455306478534419</v>
      </c>
      <c r="E38" s="28">
        <f>F38/EXP(LN(K!F38/K!E38)-LN(K_T!F38/K_T!E38))</f>
        <v>0.97459055295030539</v>
      </c>
      <c r="F38" s="28">
        <f>G38/EXP(LN(K!G38/K!F38)-LN(K_T!G38/K_T!F38))</f>
        <v>0.98075927848081879</v>
      </c>
      <c r="G38" s="28">
        <f>H38/EXP(LN(K!H38/K!G38)-LN(K_T!H38/K_T!G38))</f>
        <v>0.98509866682010183</v>
      </c>
      <c r="H38" s="28">
        <f>I38/EXP(LN(K!I38/K!H38)-LN(K_T!I38/K_T!H38))</f>
        <v>0.98410506439687462</v>
      </c>
      <c r="I38" s="28">
        <f>J38/EXP(LN(K!J38/K!I38)-LN(K_T!J38/K_T!I38))</f>
        <v>0.98533037592846184</v>
      </c>
      <c r="J38" s="28">
        <f>K38/EXP(LN(K!K38/K!J38)-LN(K_T!K38/K_T!J38))</f>
        <v>0.9874140118066862</v>
      </c>
      <c r="K38" s="28">
        <f>L38/EXP(LN(K!L38/K!K38)-LN(K_T!L38/K_T!K38))</f>
        <v>0.98349964678961233</v>
      </c>
      <c r="L38" s="28">
        <f>M38/EXP(LN(K!M38/K!L38)-LN(K_T!M38/K_T!L38))</f>
        <v>0.98063403912284342</v>
      </c>
      <c r="M38" s="28">
        <f>N38/EXP(LN(K!N38/K!M38)-LN(K_T!N38/K_T!M38))</f>
        <v>0.98439669243801553</v>
      </c>
      <c r="N38" s="28">
        <f>O38/EXP(LN(K!O38/K!N38)-LN(K_T!O38/K_T!N38))</f>
        <v>0.99076255209305197</v>
      </c>
      <c r="O38" s="28">
        <f>P38/EXP(LN(K!P38/K!O38)-LN(K_T!P38/K_T!O38))</f>
        <v>0.9940521694784803</v>
      </c>
      <c r="P38" s="28">
        <f>Q38/EXP(LN(K!Q38/K!P38)-LN(K_T!Q38/K_T!P38))</f>
        <v>1.0008695652221771</v>
      </c>
      <c r="Q38" s="28">
        <f>R38/EXP(LN(K!R38/K!Q38)-LN(K_T!R38/K_T!Q38))</f>
        <v>1.0055521069213789</v>
      </c>
      <c r="R38" s="28">
        <f>S38/EXP(LN(K!S38/K!R38)-LN(K_T!S38/K_T!R38))</f>
        <v>1.0030254801405754</v>
      </c>
      <c r="S38" s="28">
        <f>T38/EXP(LN(K!T38/K!S38)-LN(K_T!T38/K_T!S38))</f>
        <v>1.000299650143933</v>
      </c>
      <c r="T38" s="28">
        <v>1</v>
      </c>
      <c r="U38" s="28">
        <f>T38*EXP(LN(K!U38/K!T38)-LN(K_T!U38/K_T!T38))</f>
        <v>0.99982420530854565</v>
      </c>
      <c r="V38" s="28">
        <f>U38*EXP(LN(K!V38/K!U38)-LN(K_T!V38/K_T!U38))</f>
        <v>0.99778538608370115</v>
      </c>
      <c r="W38" s="28">
        <f>V38*EXP(LN(K!W38/K!V38)-LN(K_T!W38/K_T!V38))</f>
        <v>0.99683171856358832</v>
      </c>
      <c r="X38" s="28">
        <f>W38*EXP(LN(K!X38/K!W38)-LN(K_T!X38/K_T!W38))</f>
        <v>0.9990720912422526</v>
      </c>
      <c r="Y38" s="28">
        <f>X38*EXP(LN(K!Y38/K!X38)-LN(K_T!Y38/K_T!X38))</f>
        <v>0.99927394014155746</v>
      </c>
      <c r="Z38" s="28">
        <f>Y38*EXP(LN(K!Z38/K!Y38)-LN(K_T!Z38/K_T!Y38))</f>
        <v>0.99841133616873334</v>
      </c>
      <c r="AA38" s="28">
        <f>Z38*EXP(LN(K!AA38/K!Z38)-LN(K_T!AA38/K_T!Z38))</f>
        <v>1.0028450123530621</v>
      </c>
    </row>
    <row r="39" spans="1:27" x14ac:dyDescent="0.15">
      <c r="A39" s="8">
        <v>37</v>
      </c>
      <c r="B39" s="11" t="s">
        <v>176</v>
      </c>
      <c r="C39" s="28">
        <f>D39/EXP(LN(K!D39/K!C39)-LN(K_T!D39/K_T!C39))</f>
        <v>0.98387115790532642</v>
      </c>
      <c r="D39" s="28">
        <f>E39/EXP(LN(K!E39/K!D39)-LN(K_T!E39/K_T!D39))</f>
        <v>0.97945729686295235</v>
      </c>
      <c r="E39" s="28">
        <f>F39/EXP(LN(K!F39/K!E39)-LN(K_T!F39/K_T!E39))</f>
        <v>0.9752184775299958</v>
      </c>
      <c r="F39" s="28">
        <f>G39/EXP(LN(K!G39/K!F39)-LN(K_T!G39/K_T!F39))</f>
        <v>0.97102429519378841</v>
      </c>
      <c r="G39" s="28">
        <f>H39/EXP(LN(K!H39/K!G39)-LN(K_T!H39/K_T!G39))</f>
        <v>0.96820835369411196</v>
      </c>
      <c r="H39" s="28">
        <f>I39/EXP(LN(K!I39/K!H39)-LN(K_T!I39/K_T!H39))</f>
        <v>0.96418189999060233</v>
      </c>
      <c r="I39" s="28">
        <f>J39/EXP(LN(K!J39/K!I39)-LN(K_T!J39/K_T!I39))</f>
        <v>0.95454842825886943</v>
      </c>
      <c r="J39" s="28">
        <f>K39/EXP(LN(K!K39/K!J39)-LN(K_T!K39/K_T!J39))</f>
        <v>0.94596042526348334</v>
      </c>
      <c r="K39" s="28">
        <f>L39/EXP(LN(K!L39/K!K39)-LN(K_T!L39/K_T!K39))</f>
        <v>0.94131892966960673</v>
      </c>
      <c r="L39" s="28">
        <f>M39/EXP(LN(K!M39/K!L39)-LN(K_T!M39/K_T!L39))</f>
        <v>0.93311903794355544</v>
      </c>
      <c r="M39" s="28">
        <f>N39/EXP(LN(K!N39/K!M39)-LN(K_T!N39/K_T!M39))</f>
        <v>0.92784214842889057</v>
      </c>
      <c r="N39" s="28">
        <f>O39/EXP(LN(K!O39/K!N39)-LN(K_T!O39/K_T!N39))</f>
        <v>0.93457560920955662</v>
      </c>
      <c r="O39" s="28">
        <f>P39/EXP(LN(K!P39/K!O39)-LN(K_T!P39/K_T!O39))</f>
        <v>0.93917167095629761</v>
      </c>
      <c r="P39" s="28">
        <f>Q39/EXP(LN(K!Q39/K!P39)-LN(K_T!Q39/K_T!P39))</f>
        <v>0.95961191262684742</v>
      </c>
      <c r="Q39" s="28">
        <f>R39/EXP(LN(K!R39/K!Q39)-LN(K_T!R39/K_T!Q39))</f>
        <v>0.97855777845947278</v>
      </c>
      <c r="R39" s="28">
        <f>S39/EXP(LN(K!S39/K!R39)-LN(K_T!S39/K_T!R39))</f>
        <v>0.9861512247551919</v>
      </c>
      <c r="S39" s="28">
        <f>T39/EXP(LN(K!T39/K!S39)-LN(K_T!T39/K_T!S39))</f>
        <v>0.99172762843245599</v>
      </c>
      <c r="T39" s="28">
        <v>1</v>
      </c>
      <c r="U39" s="28">
        <f>T39*EXP(LN(K!U39/K!T39)-LN(K_T!U39/K_T!T39))</f>
        <v>1.0107572220922607</v>
      </c>
      <c r="V39" s="28">
        <f>U39*EXP(LN(K!V39/K!U39)-LN(K_T!V39/K_T!U39))</f>
        <v>1.0170347207576245</v>
      </c>
      <c r="W39" s="28">
        <f>V39*EXP(LN(K!W39/K!V39)-LN(K_T!W39/K_T!V39))</f>
        <v>1.0263952957483577</v>
      </c>
      <c r="X39" s="28">
        <f>W39*EXP(LN(K!X39/K!W39)-LN(K_T!X39/K_T!W39))</f>
        <v>1.0331588642875376</v>
      </c>
      <c r="Y39" s="28">
        <f>X39*EXP(LN(K!Y39/K!X39)-LN(K_T!Y39/K_T!X39))</f>
        <v>1.0347555211315418</v>
      </c>
      <c r="Z39" s="28">
        <f>Y39*EXP(LN(K!Z39/K!Y39)-LN(K_T!Z39/K_T!Y39))</f>
        <v>1.0343365799142126</v>
      </c>
      <c r="AA39" s="28">
        <f>Z39*EXP(LN(K!AA39/K!Z39)-LN(K_T!AA39/K_T!Z39))</f>
        <v>1.0332063279349284</v>
      </c>
    </row>
    <row r="40" spans="1:27" x14ac:dyDescent="0.15">
      <c r="A40" s="8">
        <v>38</v>
      </c>
      <c r="B40" s="11" t="s">
        <v>177</v>
      </c>
      <c r="C40" s="28">
        <f>D40/EXP(LN(K!D40/K!C40)-LN(K_T!D40/K_T!C40))</f>
        <v>0.96595557298080104</v>
      </c>
      <c r="D40" s="28">
        <f>E40/EXP(LN(K!E40/K!D40)-LN(K_T!E40/K_T!D40))</f>
        <v>0.96385262586286813</v>
      </c>
      <c r="E40" s="28">
        <f>F40/EXP(LN(K!F40/K!E40)-LN(K_T!F40/K_T!E40))</f>
        <v>0.96537076139780398</v>
      </c>
      <c r="F40" s="28">
        <f>G40/EXP(LN(K!G40/K!F40)-LN(K_T!G40/K_T!F40))</f>
        <v>0.9686947256239119</v>
      </c>
      <c r="G40" s="28">
        <f>H40/EXP(LN(K!H40/K!G40)-LN(K_T!H40/K_T!G40))</f>
        <v>0.9845739813185973</v>
      </c>
      <c r="H40" s="28">
        <f>I40/EXP(LN(K!I40/K!H40)-LN(K_T!I40/K_T!H40))</f>
        <v>0.98396014670240584</v>
      </c>
      <c r="I40" s="28">
        <f>J40/EXP(LN(K!J40/K!I40)-LN(K_T!J40/K_T!I40))</f>
        <v>0.9851905505895916</v>
      </c>
      <c r="J40" s="28">
        <f>K40/EXP(LN(K!K40/K!J40)-LN(K_T!K40/K_T!J40))</f>
        <v>0.9882237624270358</v>
      </c>
      <c r="K40" s="28">
        <f>L40/EXP(LN(K!L40/K!K40)-LN(K_T!L40/K_T!K40))</f>
        <v>0.98516451622447287</v>
      </c>
      <c r="L40" s="28">
        <f>M40/EXP(LN(K!M40/K!L40)-LN(K_T!M40/K_T!L40))</f>
        <v>0.98608730203388562</v>
      </c>
      <c r="M40" s="28">
        <f>N40/EXP(LN(K!N40/K!M40)-LN(K_T!N40/K_T!M40))</f>
        <v>0.99086637584576021</v>
      </c>
      <c r="N40" s="28">
        <f>O40/EXP(LN(K!O40/K!N40)-LN(K_T!O40/K_T!N40))</f>
        <v>0.9974478620070667</v>
      </c>
      <c r="O40" s="28">
        <f>P40/EXP(LN(K!P40/K!O40)-LN(K_T!P40/K_T!O40))</f>
        <v>0.99664931076647256</v>
      </c>
      <c r="P40" s="28">
        <f>Q40/EXP(LN(K!Q40/K!P40)-LN(K_T!Q40/K_T!P40))</f>
        <v>0.99955828272647629</v>
      </c>
      <c r="Q40" s="28">
        <f>R40/EXP(LN(K!R40/K!Q40)-LN(K_T!R40/K_T!Q40))</f>
        <v>1.0029699300990125</v>
      </c>
      <c r="R40" s="28">
        <f>S40/EXP(LN(K!S40/K!R40)-LN(K_T!S40/K_T!R40))</f>
        <v>1.0029692476615368</v>
      </c>
      <c r="S40" s="28">
        <f>T40/EXP(LN(K!T40/K!S40)-LN(K_T!T40/K_T!S40))</f>
        <v>1.0016963008078279</v>
      </c>
      <c r="T40" s="28">
        <v>1</v>
      </c>
      <c r="U40" s="28">
        <f>T40*EXP(LN(K!U40/K!T40)-LN(K_T!U40/K_T!T40))</f>
        <v>1.0012211132079152</v>
      </c>
      <c r="V40" s="28">
        <f>U40*EXP(LN(K!V40/K!U40)-LN(K_T!V40/K_T!U40))</f>
        <v>1.0013551502956717</v>
      </c>
      <c r="W40" s="28">
        <f>V40*EXP(LN(K!W40/K!V40)-LN(K_T!W40/K_T!V40))</f>
        <v>1.0018974969182273</v>
      </c>
      <c r="X40" s="28">
        <f>W40*EXP(LN(K!X40/K!W40)-LN(K_T!X40/K_T!W40))</f>
        <v>1.0021391278529392</v>
      </c>
      <c r="Y40" s="28">
        <f>X40*EXP(LN(K!Y40/K!X40)-LN(K_T!Y40/K_T!X40))</f>
        <v>1.0012761287864209</v>
      </c>
      <c r="Z40" s="28">
        <f>Y40*EXP(LN(K!Z40/K!Y40)-LN(K_T!Z40/K_T!Y40))</f>
        <v>1.0012486197346533</v>
      </c>
      <c r="AA40" s="28">
        <f>Z40*EXP(LN(K!AA40/K!Z40)-LN(K_T!AA40/K_T!Z40))</f>
        <v>1.0023983017939346</v>
      </c>
    </row>
    <row r="41" spans="1:27" x14ac:dyDescent="0.15">
      <c r="A41" s="8">
        <v>39</v>
      </c>
      <c r="B41" s="11" t="s">
        <v>178</v>
      </c>
      <c r="C41" s="28">
        <f>D41/EXP(LN(K!D41/K!C41)-LN(K_T!D41/K_T!C41))</f>
        <v>0.97249032875342567</v>
      </c>
      <c r="D41" s="28">
        <f>E41/EXP(LN(K!E41/K!D41)-LN(K_T!E41/K_T!D41))</f>
        <v>0.98100890249262818</v>
      </c>
      <c r="E41" s="28">
        <f>F41/EXP(LN(K!F41/K!E41)-LN(K_T!F41/K_T!E41))</f>
        <v>0.97843109923019755</v>
      </c>
      <c r="F41" s="28">
        <f>G41/EXP(LN(K!G41/K!F41)-LN(K_T!G41/K_T!F41))</f>
        <v>0.97646411599360294</v>
      </c>
      <c r="G41" s="28">
        <f>H41/EXP(LN(K!H41/K!G41)-LN(K_T!H41/K_T!G41))</f>
        <v>0.98760264486259608</v>
      </c>
      <c r="H41" s="28">
        <f>I41/EXP(LN(K!I41/K!H41)-LN(K_T!I41/K_T!H41))</f>
        <v>0.98117017307706522</v>
      </c>
      <c r="I41" s="28">
        <f>J41/EXP(LN(K!J41/K!I41)-LN(K_T!J41/K_T!I41))</f>
        <v>0.98601378994665334</v>
      </c>
      <c r="J41" s="28">
        <f>K41/EXP(LN(K!K41/K!J41)-LN(K_T!K41/K_T!J41))</f>
        <v>0.97639284208548116</v>
      </c>
      <c r="K41" s="28">
        <f>L41/EXP(LN(K!L41/K!K41)-LN(K_T!L41/K_T!K41))</f>
        <v>0.9833857336850782</v>
      </c>
      <c r="L41" s="28">
        <f>M41/EXP(LN(K!M41/K!L41)-LN(K_T!M41/K_T!L41))</f>
        <v>0.97329504837048264</v>
      </c>
      <c r="M41" s="28">
        <f>N41/EXP(LN(K!N41/K!M41)-LN(K_T!N41/K_T!M41))</f>
        <v>0.97331004129484056</v>
      </c>
      <c r="N41" s="28">
        <f>O41/EXP(LN(K!O41/K!N41)-LN(K_T!O41/K_T!N41))</f>
        <v>0.98722450952342</v>
      </c>
      <c r="O41" s="28">
        <f>P41/EXP(LN(K!P41/K!O41)-LN(K_T!P41/K_T!O41))</f>
        <v>0.9902825981174157</v>
      </c>
      <c r="P41" s="28">
        <f>Q41/EXP(LN(K!Q41/K!P41)-LN(K_T!Q41/K_T!P41))</f>
        <v>0.99334206305090056</v>
      </c>
      <c r="Q41" s="28">
        <f>R41/EXP(LN(K!R41/K!Q41)-LN(K_T!R41/K_T!Q41))</f>
        <v>1.0065067263405798</v>
      </c>
      <c r="R41" s="28">
        <f>S41/EXP(LN(K!S41/K!R41)-LN(K_T!S41/K_T!R41))</f>
        <v>1.0072099155698118</v>
      </c>
      <c r="S41" s="28">
        <f>T41/EXP(LN(K!T41/K!S41)-LN(K_T!T41/K_T!S41))</f>
        <v>0.999180020017709</v>
      </c>
      <c r="T41" s="28">
        <v>1</v>
      </c>
      <c r="U41" s="28">
        <f>T41*EXP(LN(K!U41/K!T41)-LN(K_T!U41/K_T!T41))</f>
        <v>1.0128976268400849</v>
      </c>
      <c r="V41" s="28">
        <f>U41*EXP(LN(K!V41/K!U41)-LN(K_T!V41/K_T!U41))</f>
        <v>1.01256837607109</v>
      </c>
      <c r="W41" s="28">
        <f>V41*EXP(LN(K!W41/K!V41)-LN(K_T!W41/K_T!V41))</f>
        <v>1.0170732751319185</v>
      </c>
      <c r="X41" s="28">
        <f>W41*EXP(LN(K!X41/K!W41)-LN(K_T!X41/K_T!W41))</f>
        <v>1.0200644931840659</v>
      </c>
      <c r="Y41" s="28">
        <f>X41*EXP(LN(K!Y41/K!X41)-LN(K_T!Y41/K_T!X41))</f>
        <v>1.0139397336909226</v>
      </c>
      <c r="Z41" s="28">
        <f>Y41*EXP(LN(K!Z41/K!Y41)-LN(K_T!Z41/K_T!Y41))</f>
        <v>1.0125107384080669</v>
      </c>
      <c r="AA41" s="28">
        <f>Z41*EXP(LN(K!AA41/K!Z41)-LN(K_T!AA41/K_T!Z41))</f>
        <v>1.0035878430734682</v>
      </c>
    </row>
    <row r="42" spans="1:27" x14ac:dyDescent="0.15">
      <c r="A42" s="8">
        <v>40</v>
      </c>
      <c r="B42" s="11" t="s">
        <v>179</v>
      </c>
      <c r="C42" s="28">
        <f>D42/EXP(LN(K!D42/K!C42)-LN(K_T!D42/K_T!C42))</f>
        <v>0.80970220097257484</v>
      </c>
      <c r="D42" s="28">
        <f>E42/EXP(LN(K!E42/K!D42)-LN(K_T!E42/K_T!D42))</f>
        <v>0.87665967003372347</v>
      </c>
      <c r="E42" s="28">
        <f>F42/EXP(LN(K!F42/K!E42)-LN(K_T!F42/K_T!E42))</f>
        <v>0.92271258931321065</v>
      </c>
      <c r="F42" s="28">
        <f>G42/EXP(LN(K!G42/K!F42)-LN(K_T!G42/K_T!F42))</f>
        <v>0.94871182962661016</v>
      </c>
      <c r="G42" s="28">
        <f>H42/EXP(LN(K!H42/K!G42)-LN(K_T!H42/K_T!G42))</f>
        <v>0.96709093757566034</v>
      </c>
      <c r="H42" s="28">
        <f>I42/EXP(LN(K!I42/K!H42)-LN(K_T!I42/K_T!H42))</f>
        <v>0.97584301973071508</v>
      </c>
      <c r="I42" s="28">
        <f>J42/EXP(LN(K!J42/K!I42)-LN(K_T!J42/K_T!I42))</f>
        <v>0.99186751937780671</v>
      </c>
      <c r="J42" s="28">
        <f>K42/EXP(LN(K!K42/K!J42)-LN(K_T!K42/K_T!J42))</f>
        <v>1.0035904154120967</v>
      </c>
      <c r="K42" s="28">
        <f>L42/EXP(LN(K!L42/K!K42)-LN(K_T!L42/K_T!K42))</f>
        <v>0.9966996937870819</v>
      </c>
      <c r="L42" s="28">
        <f>M42/EXP(LN(K!M42/K!L42)-LN(K_T!M42/K_T!L42))</f>
        <v>0.99257984933596077</v>
      </c>
      <c r="M42" s="28">
        <f>N42/EXP(LN(K!N42/K!M42)-LN(K_T!N42/K_T!M42))</f>
        <v>0.99619639483162548</v>
      </c>
      <c r="N42" s="28">
        <f>O42/EXP(LN(K!O42/K!N42)-LN(K_T!O42/K_T!N42))</f>
        <v>0.99866418827465531</v>
      </c>
      <c r="O42" s="28">
        <f>P42/EXP(LN(K!P42/K!O42)-LN(K_T!P42/K_T!O42))</f>
        <v>1.0030695329729351</v>
      </c>
      <c r="P42" s="28">
        <f>Q42/EXP(LN(K!Q42/K!P42)-LN(K_T!Q42/K_T!P42))</f>
        <v>1.0087290349995395</v>
      </c>
      <c r="Q42" s="28">
        <f>R42/EXP(LN(K!R42/K!Q42)-LN(K_T!R42/K_T!Q42))</f>
        <v>1.0137979390716887</v>
      </c>
      <c r="R42" s="28">
        <f>S42/EXP(LN(K!S42/K!R42)-LN(K_T!S42/K_T!R42))</f>
        <v>1.00809459438413</v>
      </c>
      <c r="S42" s="28">
        <f>T42/EXP(LN(K!T42/K!S42)-LN(K_T!T42/K_T!S42))</f>
        <v>1.0032014336974076</v>
      </c>
      <c r="T42" s="28">
        <v>1</v>
      </c>
      <c r="U42" s="28">
        <f>T42*EXP(LN(K!U42/K!T42)-LN(K_T!U42/K_T!T42))</f>
        <v>0.99440957503823302</v>
      </c>
      <c r="V42" s="28">
        <f>U42*EXP(LN(K!V42/K!U42)-LN(K_T!V42/K_T!U42))</f>
        <v>0.98721017726790461</v>
      </c>
      <c r="W42" s="28">
        <f>V42*EXP(LN(K!W42/K!V42)-LN(K_T!W42/K_T!V42))</f>
        <v>0.98208052697457371</v>
      </c>
      <c r="X42" s="28">
        <f>W42*EXP(LN(K!X42/K!W42)-LN(K_T!X42/K_T!W42))</f>
        <v>0.98119031875301577</v>
      </c>
      <c r="Y42" s="28">
        <f>X42*EXP(LN(K!Y42/K!X42)-LN(K_T!Y42/K_T!X42))</f>
        <v>0.97586661254250662</v>
      </c>
      <c r="Z42" s="28">
        <f>Y42*EXP(LN(K!Z42/K!Y42)-LN(K_T!Z42/K_T!Y42))</f>
        <v>0.97209001964558817</v>
      </c>
      <c r="AA42" s="28">
        <f>Z42*EXP(LN(K!AA42/K!Z42)-LN(K_T!AA42/K_T!Z42))</f>
        <v>0.97619232548400325</v>
      </c>
    </row>
    <row r="43" spans="1:27" x14ac:dyDescent="0.15">
      <c r="A43" s="8">
        <v>41</v>
      </c>
      <c r="B43" s="11" t="s">
        <v>180</v>
      </c>
      <c r="C43" s="28">
        <f>D43/EXP(LN(K!D43/K!C43)-LN(K_T!D43/K_T!C43))</f>
        <v>0.92300563845445727</v>
      </c>
      <c r="D43" s="28">
        <f>E43/EXP(LN(K!E43/K!D43)-LN(K_T!E43/K_T!D43))</f>
        <v>0.93932866975040741</v>
      </c>
      <c r="E43" s="28">
        <f>F43/EXP(LN(K!F43/K!E43)-LN(K_T!F43/K_T!E43))</f>
        <v>0.96193447688015765</v>
      </c>
      <c r="F43" s="28">
        <f>G43/EXP(LN(K!G43/K!F43)-LN(K_T!G43/K_T!F43))</f>
        <v>0.97862814526637287</v>
      </c>
      <c r="G43" s="28">
        <f>H43/EXP(LN(K!H43/K!G43)-LN(K_T!H43/K_T!G43))</f>
        <v>0.98890249557146848</v>
      </c>
      <c r="H43" s="28">
        <f>I43/EXP(LN(K!I43/K!H43)-LN(K_T!I43/K_T!H43))</f>
        <v>0.99617211543475004</v>
      </c>
      <c r="I43" s="28">
        <f>J43/EXP(LN(K!J43/K!I43)-LN(K_T!J43/K_T!I43))</f>
        <v>1.004561830242344</v>
      </c>
      <c r="J43" s="28">
        <f>K43/EXP(LN(K!K43/K!J43)-LN(K_T!K43/K_T!J43))</f>
        <v>1.0072016383918625</v>
      </c>
      <c r="K43" s="28">
        <f>L43/EXP(LN(K!L43/K!K43)-LN(K_T!L43/K_T!K43))</f>
        <v>1.0012475586192739</v>
      </c>
      <c r="L43" s="28">
        <f>M43/EXP(LN(K!M43/K!L43)-LN(K_T!M43/K_T!L43))</f>
        <v>0.99208121746497768</v>
      </c>
      <c r="M43" s="28">
        <f>N43/EXP(LN(K!N43/K!M43)-LN(K_T!N43/K_T!M43))</f>
        <v>0.98492181872243134</v>
      </c>
      <c r="N43" s="28">
        <f>O43/EXP(LN(K!O43/K!N43)-LN(K_T!O43/K_T!N43))</f>
        <v>0.98300701168856319</v>
      </c>
      <c r="O43" s="28">
        <f>P43/EXP(LN(K!P43/K!O43)-LN(K_T!P43/K_T!O43))</f>
        <v>0.98824632189902517</v>
      </c>
      <c r="P43" s="28">
        <f>Q43/EXP(LN(K!Q43/K!P43)-LN(K_T!Q43/K_T!P43))</f>
        <v>0.99774632271180086</v>
      </c>
      <c r="Q43" s="28">
        <f>R43/EXP(LN(K!R43/K!Q43)-LN(K_T!R43/K_T!Q43))</f>
        <v>1.0023324569160521</v>
      </c>
      <c r="R43" s="28">
        <f>S43/EXP(LN(K!S43/K!R43)-LN(K_T!S43/K_T!R43))</f>
        <v>1.0011860524111271</v>
      </c>
      <c r="S43" s="28">
        <f>T43/EXP(LN(K!T43/K!S43)-LN(K_T!T43/K_T!S43))</f>
        <v>1.0007106964238053</v>
      </c>
      <c r="T43" s="28">
        <v>1</v>
      </c>
      <c r="U43" s="28">
        <f>T43*EXP(LN(K!U43/K!T43)-LN(K_T!U43/K_T!T43))</f>
        <v>0.9997240983155643</v>
      </c>
      <c r="V43" s="28">
        <f>U43*EXP(LN(K!V43/K!U43)-LN(K_T!V43/K_T!U43))</f>
        <v>0.99709132285726465</v>
      </c>
      <c r="W43" s="28">
        <f>V43*EXP(LN(K!W43/K!V43)-LN(K_T!W43/K_T!V43))</f>
        <v>0.99380784723611115</v>
      </c>
      <c r="X43" s="28">
        <f>W43*EXP(LN(K!X43/K!W43)-LN(K_T!X43/K_T!W43))</f>
        <v>0.9925866881112354</v>
      </c>
      <c r="Y43" s="28">
        <f>X43*EXP(LN(K!Y43/K!X43)-LN(K_T!Y43/K_T!X43))</f>
        <v>0.98861224637212952</v>
      </c>
      <c r="Z43" s="28">
        <f>Y43*EXP(LN(K!Z43/K!Y43)-LN(K_T!Z43/K_T!Y43))</f>
        <v>0.98805360187363167</v>
      </c>
      <c r="AA43" s="28">
        <f>Z43*EXP(LN(K!AA43/K!Z43)-LN(K_T!AA43/K_T!Z43))</f>
        <v>0.98569076006745782</v>
      </c>
    </row>
    <row r="44" spans="1:27" x14ac:dyDescent="0.15">
      <c r="A44" s="8">
        <v>42</v>
      </c>
      <c r="B44" s="11" t="s">
        <v>181</v>
      </c>
      <c r="C44" s="28">
        <f>D44/EXP(LN(K!D44/K!C44)-LN(K_T!D44/K_T!C44))</f>
        <v>0.96408591248819386</v>
      </c>
      <c r="D44" s="28">
        <f>E44/EXP(LN(K!E44/K!D44)-LN(K_T!E44/K_T!D44))</f>
        <v>0.96917545331463406</v>
      </c>
      <c r="E44" s="28">
        <f>F44/EXP(LN(K!F44/K!E44)-LN(K_T!F44/K_T!E44))</f>
        <v>0.97471324010132854</v>
      </c>
      <c r="F44" s="28">
        <f>G44/EXP(LN(K!G44/K!F44)-LN(K_T!G44/K_T!F44))</f>
        <v>0.98157634445814457</v>
      </c>
      <c r="G44" s="28">
        <f>H44/EXP(LN(K!H44/K!G44)-LN(K_T!H44/K_T!G44))</f>
        <v>0.98265485058532875</v>
      </c>
      <c r="H44" s="28">
        <f>I44/EXP(LN(K!I44/K!H44)-LN(K_T!I44/K_T!H44))</f>
        <v>0.98499822669183301</v>
      </c>
      <c r="I44" s="28">
        <f>J44/EXP(LN(K!J44/K!I44)-LN(K_T!J44/K_T!I44))</f>
        <v>0.98885723518495106</v>
      </c>
      <c r="J44" s="28">
        <f>K44/EXP(LN(K!K44/K!J44)-LN(K_T!K44/K_T!J44))</f>
        <v>0.98890246194622888</v>
      </c>
      <c r="K44" s="28">
        <f>L44/EXP(LN(K!L44/K!K44)-LN(K_T!L44/K_T!K44))</f>
        <v>0.98388991649781754</v>
      </c>
      <c r="L44" s="28">
        <f>M44/EXP(LN(K!M44/K!L44)-LN(K_T!M44/K_T!L44))</f>
        <v>0.9840273743388166</v>
      </c>
      <c r="M44" s="28">
        <f>N44/EXP(LN(K!N44/K!M44)-LN(K_T!N44/K_T!M44))</f>
        <v>0.98413000348668234</v>
      </c>
      <c r="N44" s="28">
        <f>O44/EXP(LN(K!O44/K!N44)-LN(K_T!O44/K_T!N44))</f>
        <v>0.99185445686510265</v>
      </c>
      <c r="O44" s="28">
        <f>P44/EXP(LN(K!P44/K!O44)-LN(K_T!P44/K_T!O44))</f>
        <v>0.99171528724012104</v>
      </c>
      <c r="P44" s="28">
        <f>Q44/EXP(LN(K!Q44/K!P44)-LN(K_T!Q44/K_T!P44))</f>
        <v>0.99753807700890906</v>
      </c>
      <c r="Q44" s="28">
        <f>R44/EXP(LN(K!R44/K!Q44)-LN(K_T!R44/K_T!Q44))</f>
        <v>1.0030469371024966</v>
      </c>
      <c r="R44" s="28">
        <f>S44/EXP(LN(K!S44/K!R44)-LN(K_T!S44/K_T!R44))</f>
        <v>0.99989381858750837</v>
      </c>
      <c r="S44" s="28">
        <f>T44/EXP(LN(K!T44/K!S44)-LN(K_T!T44/K_T!S44))</f>
        <v>0.99902744876906213</v>
      </c>
      <c r="T44" s="28">
        <v>1</v>
      </c>
      <c r="U44" s="28">
        <f>T44*EXP(LN(K!U44/K!T44)-LN(K_T!U44/K_T!T44))</f>
        <v>0.99970660611517448</v>
      </c>
      <c r="V44" s="28">
        <f>U44*EXP(LN(K!V44/K!U44)-LN(K_T!V44/K_T!U44))</f>
        <v>0.99628579415920848</v>
      </c>
      <c r="W44" s="28">
        <f>V44*EXP(LN(K!W44/K!V44)-LN(K_T!W44/K_T!V44))</f>
        <v>0.99484816946051247</v>
      </c>
      <c r="X44" s="28">
        <f>W44*EXP(LN(K!X44/K!W44)-LN(K_T!X44/K_T!W44))</f>
        <v>0.99352230162066379</v>
      </c>
      <c r="Y44" s="28">
        <f>X44*EXP(LN(K!Y44/K!X44)-LN(K_T!Y44/K_T!X44))</f>
        <v>0.99134418467444518</v>
      </c>
      <c r="Z44" s="28">
        <f>Y44*EXP(LN(K!Z44/K!Y44)-LN(K_T!Z44/K_T!Y44))</f>
        <v>0.99064323964932766</v>
      </c>
      <c r="AA44" s="28">
        <f>Z44*EXP(LN(K!AA44/K!Z44)-LN(K_T!AA44/K_T!Z44))</f>
        <v>0.99083518861995834</v>
      </c>
    </row>
    <row r="45" spans="1:27" x14ac:dyDescent="0.15">
      <c r="A45" s="8">
        <v>43</v>
      </c>
      <c r="B45" s="11" t="s">
        <v>182</v>
      </c>
      <c r="C45" s="28">
        <f>D45/EXP(LN(K!D45/K!C45)-LN(K_T!D45/K_T!C45))</f>
        <v>0.85506490440977179</v>
      </c>
      <c r="D45" s="28">
        <f>E45/EXP(LN(K!E45/K!D45)-LN(K_T!E45/K_T!D45))</f>
        <v>0.89951731578732874</v>
      </c>
      <c r="E45" s="28">
        <f>F45/EXP(LN(K!F45/K!E45)-LN(K_T!F45/K_T!E45))</f>
        <v>0.94128255793526605</v>
      </c>
      <c r="F45" s="28">
        <f>G45/EXP(LN(K!G45/K!F45)-LN(K_T!G45/K_T!F45))</f>
        <v>0.97883218773989977</v>
      </c>
      <c r="G45" s="28">
        <f>H45/EXP(LN(K!H45/K!G45)-LN(K_T!H45/K_T!G45))</f>
        <v>1.0044465101040949</v>
      </c>
      <c r="H45" s="28">
        <f>I45/EXP(LN(K!I45/K!H45)-LN(K_T!I45/K_T!H45))</f>
        <v>1.0164782902721592</v>
      </c>
      <c r="I45" s="28">
        <f>J45/EXP(LN(K!J45/K!I45)-LN(K_T!J45/K_T!I45))</f>
        <v>1.0280504988551069</v>
      </c>
      <c r="J45" s="28">
        <f>K45/EXP(LN(K!K45/K!J45)-LN(K_T!K45/K_T!J45))</f>
        <v>1.0380116763366627</v>
      </c>
      <c r="K45" s="28">
        <f>L45/EXP(LN(K!L45/K!K45)-LN(K_T!L45/K_T!K45))</f>
        <v>1.0314835492394352</v>
      </c>
      <c r="L45" s="28">
        <f>M45/EXP(LN(K!M45/K!L45)-LN(K_T!M45/K_T!L45))</f>
        <v>1.0218916397697486</v>
      </c>
      <c r="M45" s="28">
        <f>N45/EXP(LN(K!N45/K!M45)-LN(K_T!N45/K_T!M45))</f>
        <v>1.0162940571660026</v>
      </c>
      <c r="N45" s="28">
        <f>O45/EXP(LN(K!O45/K!N45)-LN(K_T!O45/K_T!N45))</f>
        <v>1.0126406126595711</v>
      </c>
      <c r="O45" s="28">
        <f>P45/EXP(LN(K!P45/K!O45)-LN(K_T!P45/K_T!O45))</f>
        <v>1.01033219249664</v>
      </c>
      <c r="P45" s="28">
        <f>Q45/EXP(LN(K!Q45/K!P45)-LN(K_T!Q45/K_T!P45))</f>
        <v>1.0123289771334183</v>
      </c>
      <c r="Q45" s="28">
        <f>R45/EXP(LN(K!R45/K!Q45)-LN(K_T!R45/K_T!Q45))</f>
        <v>1.0124782478183241</v>
      </c>
      <c r="R45" s="28">
        <f>S45/EXP(LN(K!S45/K!R45)-LN(K_T!S45/K_T!R45))</f>
        <v>1.0056433417597941</v>
      </c>
      <c r="S45" s="28">
        <f>T45/EXP(LN(K!T45/K!S45)-LN(K_T!T45/K_T!S45))</f>
        <v>1.0025524146572329</v>
      </c>
      <c r="T45" s="28">
        <v>1</v>
      </c>
      <c r="U45" s="28">
        <f>T45*EXP(LN(K!U45/K!T45)-LN(K_T!U45/K_T!T45))</f>
        <v>0.9973890916069762</v>
      </c>
      <c r="V45" s="28">
        <f>U45*EXP(LN(K!V45/K!U45)-LN(K_T!V45/K_T!U45))</f>
        <v>0.99418852876326091</v>
      </c>
      <c r="W45" s="28">
        <f>V45*EXP(LN(K!W45/K!V45)-LN(K_T!W45/K_T!V45))</f>
        <v>0.99074507176854476</v>
      </c>
      <c r="X45" s="28">
        <f>W45*EXP(LN(K!X45/K!W45)-LN(K_T!X45/K_T!W45))</f>
        <v>0.98972677239762674</v>
      </c>
      <c r="Y45" s="28">
        <f>X45*EXP(LN(K!Y45/K!X45)-LN(K_T!Y45/K_T!X45))</f>
        <v>0.98755685957784689</v>
      </c>
      <c r="Z45" s="28">
        <f>Y45*EXP(LN(K!Z45/K!Y45)-LN(K_T!Z45/K_T!Y45))</f>
        <v>0.98570051063781472</v>
      </c>
      <c r="AA45" s="28">
        <f>Z45*EXP(LN(K!AA45/K!Z45)-LN(K_T!AA45/K_T!Z45))</f>
        <v>0.98345168958817653</v>
      </c>
    </row>
    <row r="46" spans="1:27" x14ac:dyDescent="0.15">
      <c r="A46" s="8">
        <v>44</v>
      </c>
      <c r="B46" s="11" t="s">
        <v>183</v>
      </c>
      <c r="C46" s="28">
        <f>D46/EXP(LN(K!D46/K!C46)-LN(K_T!D46/K_T!C46))</f>
        <v>0.89954946126355129</v>
      </c>
      <c r="D46" s="28">
        <f>E46/EXP(LN(K!E46/K!D46)-LN(K_T!E46/K_T!D46))</f>
        <v>0.90097156554246094</v>
      </c>
      <c r="E46" s="28">
        <f>F46/EXP(LN(K!F46/K!E46)-LN(K_T!F46/K_T!E46))</f>
        <v>0.91462869201654862</v>
      </c>
      <c r="F46" s="28">
        <f>G46/EXP(LN(K!G46/K!F46)-LN(K_T!G46/K_T!F46))</f>
        <v>0.93028033069129046</v>
      </c>
      <c r="G46" s="28">
        <f>H46/EXP(LN(K!H46/K!G46)-LN(K_T!H46/K_T!G46))</f>
        <v>0.94701852594171643</v>
      </c>
      <c r="H46" s="28">
        <f>I46/EXP(LN(K!I46/K!H46)-LN(K_T!I46/K_T!H46))</f>
        <v>0.95767221105264644</v>
      </c>
      <c r="I46" s="28">
        <f>J46/EXP(LN(K!J46/K!I46)-LN(K_T!J46/K_T!I46))</f>
        <v>0.97188828435924079</v>
      </c>
      <c r="J46" s="28">
        <f>K46/EXP(LN(K!K46/K!J46)-LN(K_T!K46/K_T!J46))</f>
        <v>0.98373028269175711</v>
      </c>
      <c r="K46" s="28">
        <f>L46/EXP(LN(K!L46/K!K46)-LN(K_T!L46/K_T!K46))</f>
        <v>0.9889276659507622</v>
      </c>
      <c r="L46" s="28">
        <f>M46/EXP(LN(K!M46/K!L46)-LN(K_T!M46/K_T!L46))</f>
        <v>0.99058917423740678</v>
      </c>
      <c r="M46" s="28">
        <f>N46/EXP(LN(K!N46/K!M46)-LN(K_T!N46/K_T!M46))</f>
        <v>0.99442174878268441</v>
      </c>
      <c r="N46" s="28">
        <f>O46/EXP(LN(K!O46/K!N46)-LN(K_T!O46/K_T!N46))</f>
        <v>0.99886025922306931</v>
      </c>
      <c r="O46" s="28">
        <f>P46/EXP(LN(K!P46/K!O46)-LN(K_T!P46/K_T!O46))</f>
        <v>1.0010502010593607</v>
      </c>
      <c r="P46" s="28">
        <f>Q46/EXP(LN(K!Q46/K!P46)-LN(K_T!Q46/K_T!P46))</f>
        <v>1.0049514020281325</v>
      </c>
      <c r="Q46" s="28">
        <f>R46/EXP(LN(K!R46/K!Q46)-LN(K_T!R46/K_T!Q46))</f>
        <v>1.0061495575999291</v>
      </c>
      <c r="R46" s="28">
        <f>S46/EXP(LN(K!S46/K!R46)-LN(K_T!S46/K_T!R46))</f>
        <v>1.0030673604946603</v>
      </c>
      <c r="S46" s="28">
        <f>T46/EXP(LN(K!T46/K!S46)-LN(K_T!T46/K_T!S46))</f>
        <v>1.001327343339774</v>
      </c>
      <c r="T46" s="28">
        <v>1</v>
      </c>
      <c r="U46" s="28">
        <f>T46*EXP(LN(K!U46/K!T46)-LN(K_T!U46/K_T!T46))</f>
        <v>0.99968251986574197</v>
      </c>
      <c r="V46" s="28">
        <f>U46*EXP(LN(K!V46/K!U46)-LN(K_T!V46/K_T!U46))</f>
        <v>0.99731706171365064</v>
      </c>
      <c r="W46" s="28">
        <f>V46*EXP(LN(K!W46/K!V46)-LN(K_T!W46/K_T!V46))</f>
        <v>0.99462872258517609</v>
      </c>
      <c r="X46" s="28">
        <f>W46*EXP(LN(K!X46/K!W46)-LN(K_T!X46/K_T!W46))</f>
        <v>0.99408807073077643</v>
      </c>
      <c r="Y46" s="28">
        <f>X46*EXP(LN(K!Y46/K!X46)-LN(K_T!Y46/K_T!X46))</f>
        <v>0.98880749648681721</v>
      </c>
      <c r="Z46" s="28">
        <f>Y46*EXP(LN(K!Z46/K!Y46)-LN(K_T!Z46/K_T!Y46))</f>
        <v>0.98581033741782154</v>
      </c>
      <c r="AA46" s="28">
        <f>Z46*EXP(LN(K!AA46/K!Z46)-LN(K_T!AA46/K_T!Z46))</f>
        <v>0.98166663113759167</v>
      </c>
    </row>
    <row r="47" spans="1:27" x14ac:dyDescent="0.15">
      <c r="A47" s="8">
        <v>45</v>
      </c>
      <c r="B47" s="11" t="s">
        <v>184</v>
      </c>
      <c r="C47" s="28">
        <f>D47/EXP(LN(K!D47/K!C47)-LN(K_T!D47/K_T!C47))</f>
        <v>0.83604198096523297</v>
      </c>
      <c r="D47" s="28">
        <f>E47/EXP(LN(K!E47/K!D47)-LN(K_T!E47/K_T!D47))</f>
        <v>0.90290013096809485</v>
      </c>
      <c r="E47" s="28">
        <f>F47/EXP(LN(K!F47/K!E47)-LN(K_T!F47/K_T!E47))</f>
        <v>0.98513999701220134</v>
      </c>
      <c r="F47" s="28">
        <f>G47/EXP(LN(K!G47/K!F47)-LN(K_T!G47/K_T!F47))</f>
        <v>1.0167444103206968</v>
      </c>
      <c r="G47" s="28">
        <f>H47/EXP(LN(K!H47/K!G47)-LN(K_T!H47/K_T!G47))</f>
        <v>1.0159817842000043</v>
      </c>
      <c r="H47" s="28">
        <f>I47/EXP(LN(K!I47/K!H47)-LN(K_T!I47/K_T!H47))</f>
        <v>1.023000149042369</v>
      </c>
      <c r="I47" s="28">
        <f>J47/EXP(LN(K!J47/K!I47)-LN(K_T!J47/K_T!I47))</f>
        <v>1.0145268433709804</v>
      </c>
      <c r="J47" s="28">
        <f>K47/EXP(LN(K!K47/K!J47)-LN(K_T!K47/K_T!J47))</f>
        <v>1.0093116014851928</v>
      </c>
      <c r="K47" s="28">
        <f>L47/EXP(LN(K!L47/K!K47)-LN(K_T!L47/K_T!K47))</f>
        <v>0.99397600938976316</v>
      </c>
      <c r="L47" s="28">
        <f>M47/EXP(LN(K!M47/K!L47)-LN(K_T!M47/K_T!L47))</f>
        <v>0.98425749927286987</v>
      </c>
      <c r="M47" s="28">
        <f>N47/EXP(LN(K!N47/K!M47)-LN(K_T!N47/K_T!M47))</f>
        <v>0.98094697773260719</v>
      </c>
      <c r="N47" s="28">
        <f>O47/EXP(LN(K!O47/K!N47)-LN(K_T!O47/K_T!N47))</f>
        <v>0.98386771461505751</v>
      </c>
      <c r="O47" s="28">
        <f>P47/EXP(LN(K!P47/K!O47)-LN(K_T!P47/K_T!O47))</f>
        <v>0.984520286780033</v>
      </c>
      <c r="P47" s="28">
        <f>Q47/EXP(LN(K!Q47/K!P47)-LN(K_T!Q47/K_T!P47))</f>
        <v>1.0026742988779436</v>
      </c>
      <c r="Q47" s="28">
        <f>R47/EXP(LN(K!R47/K!Q47)-LN(K_T!R47/K_T!Q47))</f>
        <v>1.0027695010774735</v>
      </c>
      <c r="R47" s="28">
        <f>S47/EXP(LN(K!S47/K!R47)-LN(K_T!S47/K_T!R47))</f>
        <v>0.9983309169402067</v>
      </c>
      <c r="S47" s="28">
        <f>T47/EXP(LN(K!T47/K!S47)-LN(K_T!T47/K_T!S47))</f>
        <v>0.99988491482797215</v>
      </c>
      <c r="T47" s="28">
        <v>1</v>
      </c>
      <c r="U47" s="28">
        <f>T47*EXP(LN(K!U47/K!T47)-LN(K_T!U47/K_T!T47))</f>
        <v>0.99890423563036046</v>
      </c>
      <c r="V47" s="28">
        <f>U47*EXP(LN(K!V47/K!U47)-LN(K_T!V47/K_T!U47))</f>
        <v>0.99629284109007188</v>
      </c>
      <c r="W47" s="28">
        <f>V47*EXP(LN(K!W47/K!V47)-LN(K_T!W47/K_T!V47))</f>
        <v>0.99513109928504639</v>
      </c>
      <c r="X47" s="28">
        <f>W47*EXP(LN(K!X47/K!W47)-LN(K_T!X47/K_T!W47))</f>
        <v>0.99652017806217241</v>
      </c>
      <c r="Y47" s="28">
        <f>X47*EXP(LN(K!Y47/K!X47)-LN(K_T!Y47/K_T!X47))</f>
        <v>0.99446203512529285</v>
      </c>
      <c r="Z47" s="28">
        <f>Y47*EXP(LN(K!Z47/K!Y47)-LN(K_T!Z47/K_T!Y47))</f>
        <v>1.004875592424384</v>
      </c>
      <c r="AA47" s="28">
        <f>Z47*EXP(LN(K!AA47/K!Z47)-LN(K_T!AA47/K_T!Z47))</f>
        <v>1.0030725213203555</v>
      </c>
    </row>
    <row r="48" spans="1:27" x14ac:dyDescent="0.15">
      <c r="A48" s="8">
        <v>46</v>
      </c>
      <c r="B48" s="11" t="s">
        <v>185</v>
      </c>
      <c r="C48" s="28">
        <f>D48/EXP(LN(K!D48/K!C48)-LN(K_T!D48/K_T!C48))</f>
        <v>0.95163246115689681</v>
      </c>
      <c r="D48" s="28">
        <f>E48/EXP(LN(K!E48/K!D48)-LN(K_T!E48/K_T!D48))</f>
        <v>0.97438165086609996</v>
      </c>
      <c r="E48" s="28">
        <f>F48/EXP(LN(K!F48/K!E48)-LN(K_T!F48/K_T!E48))</f>
        <v>0.98274715486978026</v>
      </c>
      <c r="F48" s="28">
        <f>G48/EXP(LN(K!G48/K!F48)-LN(K_T!G48/K_T!F48))</f>
        <v>0.98325757134425473</v>
      </c>
      <c r="G48" s="28">
        <f>H48/EXP(LN(K!H48/K!G48)-LN(K_T!H48/K_T!G48))</f>
        <v>0.98611328204519977</v>
      </c>
      <c r="H48" s="28">
        <f>I48/EXP(LN(K!I48/K!H48)-LN(K_T!I48/K_T!H48))</f>
        <v>0.99051152282700805</v>
      </c>
      <c r="I48" s="28">
        <f>J48/EXP(LN(K!J48/K!I48)-LN(K_T!J48/K_T!I48))</f>
        <v>0.99292502842468366</v>
      </c>
      <c r="J48" s="28">
        <f>K48/EXP(LN(K!K48/K!J48)-LN(K_T!K48/K_T!J48))</f>
        <v>0.99472249491751819</v>
      </c>
      <c r="K48" s="28">
        <f>L48/EXP(LN(K!L48/K!K48)-LN(K_T!L48/K_T!K48))</f>
        <v>0.99554730489842813</v>
      </c>
      <c r="L48" s="28">
        <f>M48/EXP(LN(K!M48/K!L48)-LN(K_T!M48/K_T!L48))</f>
        <v>0.99001008194161677</v>
      </c>
      <c r="M48" s="28">
        <f>N48/EXP(LN(K!N48/K!M48)-LN(K_T!N48/K_T!M48))</f>
        <v>0.99751839322759739</v>
      </c>
      <c r="N48" s="28">
        <f>O48/EXP(LN(K!O48/K!N48)-LN(K_T!O48/K_T!N48))</f>
        <v>1.0038220044282649</v>
      </c>
      <c r="O48" s="28">
        <f>P48/EXP(LN(K!P48/K!O48)-LN(K_T!P48/K_T!O48))</f>
        <v>1.0053233217964408</v>
      </c>
      <c r="P48" s="28">
        <f>Q48/EXP(LN(K!Q48/K!P48)-LN(K_T!Q48/K_T!P48))</f>
        <v>1.0055678733250668</v>
      </c>
      <c r="Q48" s="28">
        <f>R48/EXP(LN(K!R48/K!Q48)-LN(K_T!R48/K_T!Q48))</f>
        <v>1.0052092491057925</v>
      </c>
      <c r="R48" s="28">
        <f>S48/EXP(LN(K!S48/K!R48)-LN(K_T!S48/K_T!R48))</f>
        <v>1.0027515868308794</v>
      </c>
      <c r="S48" s="28">
        <f>T48/EXP(LN(K!T48/K!S48)-LN(K_T!T48/K_T!S48))</f>
        <v>1.0012882548166033</v>
      </c>
      <c r="T48" s="28">
        <v>1</v>
      </c>
      <c r="U48" s="28">
        <f>T48*EXP(LN(K!U48/K!T48)-LN(K_T!U48/K_T!T48))</f>
        <v>0.99840157232528981</v>
      </c>
      <c r="V48" s="28">
        <f>U48*EXP(LN(K!V48/K!U48)-LN(K_T!V48/K_T!U48))</f>
        <v>0.99700638813202092</v>
      </c>
      <c r="W48" s="28">
        <f>V48*EXP(LN(K!W48/K!V48)-LN(K_T!W48/K_T!V48))</f>
        <v>0.99745345814564834</v>
      </c>
      <c r="X48" s="28">
        <f>W48*EXP(LN(K!X48/K!W48)-LN(K_T!X48/K_T!W48))</f>
        <v>0.99779412079592178</v>
      </c>
      <c r="Y48" s="28">
        <f>X48*EXP(LN(K!Y48/K!X48)-LN(K_T!Y48/K_T!X48))</f>
        <v>0.99660019623921259</v>
      </c>
      <c r="Z48" s="28">
        <f>Y48*EXP(LN(K!Z48/K!Y48)-LN(K_T!Z48/K_T!Y48))</f>
        <v>0.99515403301848115</v>
      </c>
      <c r="AA48" s="28">
        <f>Z48*EXP(LN(K!AA48/K!Z48)-LN(K_T!AA48/K_T!Z48))</f>
        <v>0.99345338199503574</v>
      </c>
    </row>
    <row r="49" spans="1:27" x14ac:dyDescent="0.15">
      <c r="A49" s="8">
        <v>47</v>
      </c>
      <c r="B49" s="11" t="s">
        <v>186</v>
      </c>
      <c r="C49" s="28">
        <f>D49/EXP(LN(K!D49/K!C49)-LN(K_T!D49/K_T!C49))</f>
        <v>0.94170038928166355</v>
      </c>
      <c r="D49" s="28">
        <f>E49/EXP(LN(K!E49/K!D49)-LN(K_T!E49/K_T!D49))</f>
        <v>0.95177852461268009</v>
      </c>
      <c r="E49" s="28">
        <f>F49/EXP(LN(K!F49/K!E49)-LN(K_T!F49/K_T!E49))</f>
        <v>0.96140567883685091</v>
      </c>
      <c r="F49" s="28">
        <f>G49/EXP(LN(K!G49/K!F49)-LN(K_T!G49/K_T!F49))</f>
        <v>0.96951844120882147</v>
      </c>
      <c r="G49" s="28">
        <f>H49/EXP(LN(K!H49/K!G49)-LN(K_T!H49/K_T!G49))</f>
        <v>0.97775053362269138</v>
      </c>
      <c r="H49" s="28">
        <f>I49/EXP(LN(K!I49/K!H49)-LN(K_T!I49/K_T!H49))</f>
        <v>0.98292620859793156</v>
      </c>
      <c r="I49" s="28">
        <f>J49/EXP(LN(K!J49/K!I49)-LN(K_T!J49/K_T!I49))</f>
        <v>0.98710374896601738</v>
      </c>
      <c r="J49" s="28">
        <f>K49/EXP(LN(K!K49/K!J49)-LN(K_T!K49/K_T!J49))</f>
        <v>0.99372715959453495</v>
      </c>
      <c r="K49" s="28">
        <f>L49/EXP(LN(K!L49/K!K49)-LN(K_T!L49/K_T!K49))</f>
        <v>0.99390153730843955</v>
      </c>
      <c r="L49" s="28">
        <f>M49/EXP(LN(K!M49/K!L49)-LN(K_T!M49/K_T!L49))</f>
        <v>0.99510284354515433</v>
      </c>
      <c r="M49" s="28">
        <f>N49/EXP(LN(K!N49/K!M49)-LN(K_T!N49/K_T!M49))</f>
        <v>0.99547699574341675</v>
      </c>
      <c r="N49" s="28">
        <f>O49/EXP(LN(K!O49/K!N49)-LN(K_T!O49/K_T!N49))</f>
        <v>0.99668455488456265</v>
      </c>
      <c r="O49" s="28">
        <f>P49/EXP(LN(K!P49/K!O49)-LN(K_T!P49/K_T!O49))</f>
        <v>0.99757992287951358</v>
      </c>
      <c r="P49" s="28">
        <f>Q49/EXP(LN(K!Q49/K!P49)-LN(K_T!Q49/K_T!P49))</f>
        <v>1.0002448182212509</v>
      </c>
      <c r="Q49" s="28">
        <f>R49/EXP(LN(K!R49/K!Q49)-LN(K_T!R49/K_T!Q49))</f>
        <v>1.0013122625651061</v>
      </c>
      <c r="R49" s="28">
        <f>S49/EXP(LN(K!S49/K!R49)-LN(K_T!S49/K_T!R49))</f>
        <v>1.0004913061848091</v>
      </c>
      <c r="S49" s="28">
        <f>T49/EXP(LN(K!T49/K!S49)-LN(K_T!T49/K_T!S49))</f>
        <v>0.99982679720003809</v>
      </c>
      <c r="T49" s="28">
        <v>1</v>
      </c>
      <c r="U49" s="28">
        <f>T49*EXP(LN(K!U49/K!T49)-LN(K_T!U49/K_T!T49))</f>
        <v>0.9996138595325269</v>
      </c>
      <c r="V49" s="28">
        <f>U49*EXP(LN(K!V49/K!U49)-LN(K_T!V49/K_T!U49))</f>
        <v>1.0000224528741652</v>
      </c>
      <c r="W49" s="28">
        <f>V49*EXP(LN(K!W49/K!V49)-LN(K_T!W49/K_T!V49))</f>
        <v>0.99835281708857793</v>
      </c>
      <c r="X49" s="28">
        <f>W49*EXP(LN(K!X49/K!W49)-LN(K_T!X49/K_T!W49))</f>
        <v>0.9975758918444968</v>
      </c>
      <c r="Y49" s="28">
        <f>X49*EXP(LN(K!Y49/K!X49)-LN(K_T!Y49/K_T!X49))</f>
        <v>0.99624837506731501</v>
      </c>
      <c r="Z49" s="28">
        <f>Y49*EXP(LN(K!Z49/K!Y49)-LN(K_T!Z49/K_T!Y49))</f>
        <v>0.9946537594357322</v>
      </c>
      <c r="AA49" s="28">
        <f>Z49*EXP(LN(K!AA49/K!Z49)-LN(K_T!AA49/K_T!Z49))</f>
        <v>0.99270610909685086</v>
      </c>
    </row>
    <row r="50" spans="1:27" x14ac:dyDescent="0.15">
      <c r="A50" s="8">
        <v>48</v>
      </c>
      <c r="B50" s="11" t="s">
        <v>187</v>
      </c>
      <c r="C50" s="28">
        <f>D50/EXP(LN(K!D50/K!C50)-LN(K_T!D50/K_T!C50))</f>
        <v>0.93382631514953984</v>
      </c>
      <c r="D50" s="28">
        <f>E50/EXP(LN(K!E50/K!D50)-LN(K_T!E50/K_T!D50))</f>
        <v>0.94873948361664473</v>
      </c>
      <c r="E50" s="28">
        <f>F50/EXP(LN(K!F50/K!E50)-LN(K_T!F50/K_T!E50))</f>
        <v>0.96696772117794372</v>
      </c>
      <c r="F50" s="28">
        <f>G50/EXP(LN(K!G50/K!F50)-LN(K_T!G50/K_T!F50))</f>
        <v>0.98067321548437203</v>
      </c>
      <c r="G50" s="28">
        <f>H50/EXP(LN(K!H50/K!G50)-LN(K_T!H50/K_T!G50))</f>
        <v>0.99060590135649018</v>
      </c>
      <c r="H50" s="28">
        <f>I50/EXP(LN(K!I50/K!H50)-LN(K_T!I50/K_T!H50))</f>
        <v>0.9976017960659338</v>
      </c>
      <c r="I50" s="28">
        <f>J50/EXP(LN(K!J50/K!I50)-LN(K_T!J50/K_T!I50))</f>
        <v>1.001588283797084</v>
      </c>
      <c r="J50" s="28">
        <f>K50/EXP(LN(K!K50/K!J50)-LN(K_T!K50/K_T!J50))</f>
        <v>1.006188361464105</v>
      </c>
      <c r="K50" s="28">
        <f>L50/EXP(LN(K!L50/K!K50)-LN(K_T!L50/K_T!K50))</f>
        <v>1.0053797255969277</v>
      </c>
      <c r="L50" s="28">
        <f>M50/EXP(LN(K!M50/K!L50)-LN(K_T!M50/K_T!L50))</f>
        <v>1.0042237410612649</v>
      </c>
      <c r="M50" s="28">
        <f>N50/EXP(LN(K!N50/K!M50)-LN(K_T!N50/K_T!M50))</f>
        <v>1.0039967317091993</v>
      </c>
      <c r="N50" s="28">
        <f>O50/EXP(LN(K!O50/K!N50)-LN(K_T!O50/K_T!N50))</f>
        <v>1.0051078466777519</v>
      </c>
      <c r="O50" s="28">
        <f>P50/EXP(LN(K!P50/K!O50)-LN(K_T!P50/K_T!O50))</f>
        <v>1.004139149282679</v>
      </c>
      <c r="P50" s="28">
        <f>Q50/EXP(LN(K!Q50/K!P50)-LN(K_T!Q50/K_T!P50))</f>
        <v>1.0052654725611432</v>
      </c>
      <c r="Q50" s="28">
        <f>R50/EXP(LN(K!R50/K!Q50)-LN(K_T!R50/K_T!Q50))</f>
        <v>1.0059995280969678</v>
      </c>
      <c r="R50" s="28">
        <f>S50/EXP(LN(K!S50/K!R50)-LN(K_T!S50/K_T!R50))</f>
        <v>1.0038634380394922</v>
      </c>
      <c r="S50" s="28">
        <f>T50/EXP(LN(K!T50/K!S50)-LN(K_T!T50/K_T!S50))</f>
        <v>1.0017668877855173</v>
      </c>
      <c r="T50" s="28">
        <v>1</v>
      </c>
      <c r="U50" s="28">
        <f>T50*EXP(LN(K!U50/K!T50)-LN(K_T!U50/K_T!T50))</f>
        <v>0.99899956720550864</v>
      </c>
      <c r="V50" s="28">
        <f>U50*EXP(LN(K!V50/K!U50)-LN(K_T!V50/K_T!U50))</f>
        <v>0.99893640081422808</v>
      </c>
      <c r="W50" s="28">
        <f>V50*EXP(LN(K!W50/K!V50)-LN(K_T!W50/K_T!V50))</f>
        <v>1.0003517687287362</v>
      </c>
      <c r="X50" s="28">
        <f>W50*EXP(LN(K!X50/K!W50)-LN(K_T!X50/K_T!W50))</f>
        <v>1.0027595347359268</v>
      </c>
      <c r="Y50" s="28">
        <f>X50*EXP(LN(K!Y50/K!X50)-LN(K_T!Y50/K_T!X50))</f>
        <v>1.0030678549543108</v>
      </c>
      <c r="Z50" s="28">
        <f>Y50*EXP(LN(K!Z50/K!Y50)-LN(K_T!Z50/K_T!Y50))</f>
        <v>1.0023280738308058</v>
      </c>
      <c r="AA50" s="28">
        <f>Z50*EXP(LN(K!AA50/K!Z50)-LN(K_T!AA50/K_T!Z50))</f>
        <v>1.0018079181579562</v>
      </c>
    </row>
    <row r="51" spans="1:27" x14ac:dyDescent="0.15">
      <c r="A51" s="8">
        <v>49</v>
      </c>
      <c r="B51" s="11" t="s">
        <v>188</v>
      </c>
      <c r="C51" s="28">
        <f>D51/EXP(LN(K!D51/K!C51)-LN(K_T!D51/K_T!C51))</f>
        <v>0.9720508078050959</v>
      </c>
      <c r="D51" s="28">
        <f>E51/EXP(LN(K!E51/K!D51)-LN(K_T!E51/K_T!D51))</f>
        <v>0.9773654077098437</v>
      </c>
      <c r="E51" s="28">
        <f>F51/EXP(LN(K!F51/K!E51)-LN(K_T!F51/K_T!E51))</f>
        <v>0.99233411577802189</v>
      </c>
      <c r="F51" s="28">
        <f>G51/EXP(LN(K!G51/K!F51)-LN(K_T!G51/K_T!F51))</f>
        <v>1.0074617699106723</v>
      </c>
      <c r="G51" s="28">
        <f>H51/EXP(LN(K!H51/K!G51)-LN(K_T!H51/K_T!G51))</f>
        <v>1.020315164907176</v>
      </c>
      <c r="H51" s="28">
        <f>I51/EXP(LN(K!I51/K!H51)-LN(K_T!I51/K_T!H51))</f>
        <v>1.0310932687886583</v>
      </c>
      <c r="I51" s="28">
        <f>J51/EXP(LN(K!J51/K!I51)-LN(K_T!J51/K_T!I51))</f>
        <v>1.0340144383602918</v>
      </c>
      <c r="J51" s="28">
        <f>K51/EXP(LN(K!K51/K!J51)-LN(K_T!K51/K_T!J51))</f>
        <v>1.0380154306655904</v>
      </c>
      <c r="K51" s="28">
        <f>L51/EXP(LN(K!L51/K!K51)-LN(K_T!L51/K_T!K51))</f>
        <v>1.0409000803430151</v>
      </c>
      <c r="L51" s="28">
        <f>M51/EXP(LN(K!M51/K!L51)-LN(K_T!M51/K_T!L51))</f>
        <v>1.0424082477904606</v>
      </c>
      <c r="M51" s="28">
        <f>N51/EXP(LN(K!N51/K!M51)-LN(K_T!N51/K_T!M51))</f>
        <v>1.0350283187086338</v>
      </c>
      <c r="N51" s="28">
        <f>O51/EXP(LN(K!O51/K!N51)-LN(K_T!O51/K_T!N51))</f>
        <v>1.034007733500157</v>
      </c>
      <c r="O51" s="28">
        <f>P51/EXP(LN(K!P51/K!O51)-LN(K_T!P51/K_T!O51))</f>
        <v>1.0347184862476873</v>
      </c>
      <c r="P51" s="28">
        <f>Q51/EXP(LN(K!Q51/K!P51)-LN(K_T!Q51/K_T!P51))</f>
        <v>1.025278706920568</v>
      </c>
      <c r="Q51" s="28">
        <f>R51/EXP(LN(K!R51/K!Q51)-LN(K_T!R51/K_T!Q51))</f>
        <v>1.0198692155453446</v>
      </c>
      <c r="R51" s="28">
        <f>S51/EXP(LN(K!S51/K!R51)-LN(K_T!S51/K_T!R51))</f>
        <v>1.0069580355902916</v>
      </c>
      <c r="S51" s="28">
        <f>T51/EXP(LN(K!T51/K!S51)-LN(K_T!T51/K_T!S51))</f>
        <v>0.99046279623339462</v>
      </c>
      <c r="T51" s="28">
        <v>1</v>
      </c>
      <c r="U51" s="28">
        <f>T51*EXP(LN(K!U51/K!T51)-LN(K_T!U51/K_T!T51))</f>
        <v>0.99504821668141508</v>
      </c>
      <c r="V51" s="28">
        <f>U51*EXP(LN(K!V51/K!U51)-LN(K_T!V51/K_T!U51))</f>
        <v>0.98835423850052673</v>
      </c>
      <c r="W51" s="28">
        <f>V51*EXP(LN(K!W51/K!V51)-LN(K_T!W51/K_T!V51))</f>
        <v>0.98060742730212125</v>
      </c>
      <c r="X51" s="28">
        <f>W51*EXP(LN(K!X51/K!W51)-LN(K_T!X51/K_T!W51))</f>
        <v>0.97700009858619741</v>
      </c>
      <c r="Y51" s="28">
        <f>X51*EXP(LN(K!Y51/K!X51)-LN(K_T!Y51/K_T!X51))</f>
        <v>0.98016331757249975</v>
      </c>
      <c r="Z51" s="28">
        <f>Y51*EXP(LN(K!Z51/K!Y51)-LN(K_T!Z51/K_T!Y51))</f>
        <v>0.9869914165908471</v>
      </c>
      <c r="AA51" s="28">
        <f>Z51*EXP(LN(K!AA51/K!Z51)-LN(K_T!AA51/K_T!Z51))</f>
        <v>0.99407743548162308</v>
      </c>
    </row>
    <row r="52" spans="1:27" x14ac:dyDescent="0.15">
      <c r="A52" s="8">
        <v>50</v>
      </c>
      <c r="B52" s="11" t="s">
        <v>189</v>
      </c>
      <c r="C52" s="28">
        <f>D52/EXP(LN(K!D52/K!C52)-LN(K_T!D52/K_T!C52))</f>
        <v>0.86461637310515593</v>
      </c>
      <c r="D52" s="28">
        <f>E52/EXP(LN(K!E52/K!D52)-LN(K_T!E52/K_T!D52))</f>
        <v>0.86397207214154148</v>
      </c>
      <c r="E52" s="28">
        <f>F52/EXP(LN(K!F52/K!E52)-LN(K_T!F52/K_T!E52))</f>
        <v>0.87158745133927562</v>
      </c>
      <c r="F52" s="28">
        <f>G52/EXP(LN(K!G52/K!F52)-LN(K_T!G52/K_T!F52))</f>
        <v>0.88578330589113385</v>
      </c>
      <c r="G52" s="28">
        <f>H52/EXP(LN(K!H52/K!G52)-LN(K_T!H52/K_T!G52))</f>
        <v>0.8982510312758305</v>
      </c>
      <c r="H52" s="28">
        <f>I52/EXP(LN(K!I52/K!H52)-LN(K_T!I52/K_T!H52))</f>
        <v>0.90182971020350688</v>
      </c>
      <c r="I52" s="28">
        <f>J52/EXP(LN(K!J52/K!I52)-LN(K_T!J52/K_T!I52))</f>
        <v>0.90142950018971368</v>
      </c>
      <c r="J52" s="28">
        <f>K52/EXP(LN(K!K52/K!J52)-LN(K_T!K52/K_T!J52))</f>
        <v>0.90889800019726941</v>
      </c>
      <c r="K52" s="28">
        <f>L52/EXP(LN(K!L52/K!K52)-LN(K_T!L52/K_T!K52))</f>
        <v>0.91041631571476811</v>
      </c>
      <c r="L52" s="28">
        <f>M52/EXP(LN(K!M52/K!L52)-LN(K_T!M52/K_T!L52))</f>
        <v>0.91964578037522848</v>
      </c>
      <c r="M52" s="28">
        <f>N52/EXP(LN(K!N52/K!M52)-LN(K_T!N52/K_T!M52))</f>
        <v>0.93070140456909189</v>
      </c>
      <c r="N52" s="28">
        <f>O52/EXP(LN(K!O52/K!N52)-LN(K_T!O52/K_T!N52))</f>
        <v>0.95132508605368915</v>
      </c>
      <c r="O52" s="28">
        <f>P52/EXP(LN(K!P52/K!O52)-LN(K_T!P52/K_T!O52))</f>
        <v>0.96414378424047942</v>
      </c>
      <c r="P52" s="28">
        <f>Q52/EXP(LN(K!Q52/K!P52)-LN(K_T!Q52/K_T!P52))</f>
        <v>0.98734758730071193</v>
      </c>
      <c r="Q52" s="28">
        <f>R52/EXP(LN(K!R52/K!Q52)-LN(K_T!R52/K_T!Q52))</f>
        <v>1.0001257117634992</v>
      </c>
      <c r="R52" s="28">
        <f>S52/EXP(LN(K!S52/K!R52)-LN(K_T!S52/K_T!R52))</f>
        <v>1.0013016316686525</v>
      </c>
      <c r="S52" s="28">
        <f>T52/EXP(LN(K!T52/K!S52)-LN(K_T!T52/K_T!S52))</f>
        <v>1.002549610128203</v>
      </c>
      <c r="T52" s="28">
        <v>1</v>
      </c>
      <c r="U52" s="28">
        <f>T52*EXP(LN(K!U52/K!T52)-LN(K_T!U52/K_T!T52))</f>
        <v>1.004396578409229</v>
      </c>
      <c r="V52" s="28">
        <f>U52*EXP(LN(K!V52/K!U52)-LN(K_T!V52/K_T!U52))</f>
        <v>1.0101564622204768</v>
      </c>
      <c r="W52" s="28">
        <f>V52*EXP(LN(K!W52/K!V52)-LN(K_T!W52/K_T!V52))</f>
        <v>1.0181058822813209</v>
      </c>
      <c r="X52" s="28">
        <f>W52*EXP(LN(K!X52/K!W52)-LN(K_T!X52/K_T!W52))</f>
        <v>1.0259778281613141</v>
      </c>
      <c r="Y52" s="28">
        <f>X52*EXP(LN(K!Y52/K!X52)-LN(K_T!Y52/K_T!X52))</f>
        <v>1.0324486860460926</v>
      </c>
      <c r="Z52" s="28">
        <f>Y52*EXP(LN(K!Z52/K!Y52)-LN(K_T!Z52/K_T!Y52))</f>
        <v>1.0370925307872663</v>
      </c>
      <c r="AA52" s="28">
        <f>Z52*EXP(LN(K!AA52/K!Z52)-LN(K_T!AA52/K_T!Z52))</f>
        <v>1.0420427238527701</v>
      </c>
    </row>
    <row r="53" spans="1:27" x14ac:dyDescent="0.15">
      <c r="A53" s="8">
        <v>51</v>
      </c>
      <c r="B53" s="11" t="s">
        <v>190</v>
      </c>
      <c r="C53" s="28">
        <f>D53/EXP(LN(K!D53/K!C53)-LN(K_T!D53/K_T!C53))</f>
        <v>0.93066759817090983</v>
      </c>
      <c r="D53" s="28">
        <f>E53/EXP(LN(K!E53/K!D53)-LN(K_T!E53/K_T!D53))</f>
        <v>0.92624174629980716</v>
      </c>
      <c r="E53" s="28">
        <f>F53/EXP(LN(K!F53/K!E53)-LN(K_T!F53/K_T!E53))</f>
        <v>0.92736462633311656</v>
      </c>
      <c r="F53" s="28">
        <f>G53/EXP(LN(K!G53/K!F53)-LN(K_T!G53/K_T!F53))</f>
        <v>0.9343512043847968</v>
      </c>
      <c r="G53" s="28">
        <f>H53/EXP(LN(K!H53/K!G53)-LN(K_T!H53/K_T!G53))</f>
        <v>0.94402045159069992</v>
      </c>
      <c r="H53" s="28">
        <f>I53/EXP(LN(K!I53/K!H53)-LN(K_T!I53/K_T!H53))</f>
        <v>0.9588060329006528</v>
      </c>
      <c r="I53" s="28">
        <f>J53/EXP(LN(K!J53/K!I53)-LN(K_T!J53/K_T!I53))</f>
        <v>0.96374682980506465</v>
      </c>
      <c r="J53" s="28">
        <f>K53/EXP(LN(K!K53/K!J53)-LN(K_T!K53/K_T!J53))</f>
        <v>0.96848862440616135</v>
      </c>
      <c r="K53" s="28">
        <f>L53/EXP(LN(K!L53/K!K53)-LN(K_T!L53/K_T!K53))</f>
        <v>0.98005157267971821</v>
      </c>
      <c r="L53" s="28">
        <f>M53/EXP(LN(K!M53/K!L53)-LN(K_T!M53/K_T!L53))</f>
        <v>0.98902083011342545</v>
      </c>
      <c r="M53" s="28">
        <f>N53/EXP(LN(K!N53/K!M53)-LN(K_T!N53/K_T!M53))</f>
        <v>0.98961307760331096</v>
      </c>
      <c r="N53" s="28">
        <f>O53/EXP(LN(K!O53/K!N53)-LN(K_T!O53/K_T!N53))</f>
        <v>0.99349627278002051</v>
      </c>
      <c r="O53" s="28">
        <f>P53/EXP(LN(K!P53/K!O53)-LN(K_T!P53/K_T!O53))</f>
        <v>1.0020878974740635</v>
      </c>
      <c r="P53" s="28">
        <f>Q53/EXP(LN(K!Q53/K!P53)-LN(K_T!Q53/K_T!P53))</f>
        <v>1.0167590039179455</v>
      </c>
      <c r="Q53" s="28">
        <f>R53/EXP(LN(K!R53/K!Q53)-LN(K_T!R53/K_T!Q53))</f>
        <v>1.0224453727836817</v>
      </c>
      <c r="R53" s="28">
        <f>S53/EXP(LN(K!S53/K!R53)-LN(K_T!S53/K_T!R53))</f>
        <v>1.0151087931509672</v>
      </c>
      <c r="S53" s="28">
        <f>T53/EXP(LN(K!T53/K!S53)-LN(K_T!T53/K_T!S53))</f>
        <v>1.0071790539996803</v>
      </c>
      <c r="T53" s="28">
        <v>1</v>
      </c>
      <c r="U53" s="28">
        <f>T53*EXP(LN(K!U53/K!T53)-LN(K_T!U53/K_T!T53))</f>
        <v>0.99140955098693628</v>
      </c>
      <c r="V53" s="28">
        <f>U53*EXP(LN(K!V53/K!U53)-LN(K_T!V53/K_T!U53))</f>
        <v>0.98624848198777204</v>
      </c>
      <c r="W53" s="28">
        <f>V53*EXP(LN(K!W53/K!V53)-LN(K_T!W53/K_T!V53))</f>
        <v>0.98568954752268334</v>
      </c>
      <c r="X53" s="28">
        <f>W53*EXP(LN(K!X53/K!W53)-LN(K_T!X53/K_T!W53))</f>
        <v>0.98957826510920066</v>
      </c>
      <c r="Y53" s="28">
        <f>X53*EXP(LN(K!Y53/K!X53)-LN(K_T!Y53/K_T!X53))</f>
        <v>1.0050390907816895</v>
      </c>
      <c r="Z53" s="28">
        <f>Y53*EXP(LN(K!Z53/K!Y53)-LN(K_T!Z53/K_T!Y53))</f>
        <v>1.0117303075534041</v>
      </c>
      <c r="AA53" s="28">
        <f>Z53*EXP(LN(K!AA53/K!Z53)-LN(K_T!AA53/K_T!Z53))</f>
        <v>1.0095351614434458</v>
      </c>
    </row>
    <row r="54" spans="1:27" x14ac:dyDescent="0.15">
      <c r="A54" s="8">
        <v>52</v>
      </c>
      <c r="B54" s="11" t="s">
        <v>191</v>
      </c>
      <c r="C54" s="28">
        <f>D54/EXP(LN(K!D54/K!C54)-LN(K_T!D54/K_T!C54))</f>
        <v>0.95691969500775764</v>
      </c>
      <c r="D54" s="28">
        <f>E54/EXP(LN(K!E54/K!D54)-LN(K_T!E54/K_T!D54))</f>
        <v>0.96621676354534025</v>
      </c>
      <c r="E54" s="28">
        <f>F54/EXP(LN(K!F54/K!E54)-LN(K_T!F54/K_T!E54))</f>
        <v>0.98306082678488926</v>
      </c>
      <c r="F54" s="28">
        <f>G54/EXP(LN(K!G54/K!F54)-LN(K_T!G54/K_T!F54))</f>
        <v>1.0009404688762225</v>
      </c>
      <c r="G54" s="28">
        <f>H54/EXP(LN(K!H54/K!G54)-LN(K_T!H54/K_T!G54))</f>
        <v>1.0105170047491607</v>
      </c>
      <c r="H54" s="28">
        <f>I54/EXP(LN(K!I54/K!H54)-LN(K_T!I54/K_T!H54))</f>
        <v>1.0139547333551058</v>
      </c>
      <c r="I54" s="28">
        <f>J54/EXP(LN(K!J54/K!I54)-LN(K_T!J54/K_T!I54))</f>
        <v>1.019138281804254</v>
      </c>
      <c r="J54" s="28">
        <f>K54/EXP(LN(K!K54/K!J54)-LN(K_T!K54/K_T!J54))</f>
        <v>1.0271153284276735</v>
      </c>
      <c r="K54" s="28">
        <f>L54/EXP(LN(K!L54/K!K54)-LN(K_T!L54/K_T!K54))</f>
        <v>1.0280257456562301</v>
      </c>
      <c r="L54" s="28">
        <f>M54/EXP(LN(K!M54/K!L54)-LN(K_T!M54/K_T!L54))</f>
        <v>1.0259196583982126</v>
      </c>
      <c r="M54" s="28">
        <f>N54/EXP(LN(K!N54/K!M54)-LN(K_T!N54/K_T!M54))</f>
        <v>1.0196407969508818</v>
      </c>
      <c r="N54" s="28">
        <f>O54/EXP(LN(K!O54/K!N54)-LN(K_T!O54/K_T!N54))</f>
        <v>1.028487083185518</v>
      </c>
      <c r="O54" s="28">
        <f>P54/EXP(LN(K!P54/K!O54)-LN(K_T!P54/K_T!O54))</f>
        <v>1.0253395070585229</v>
      </c>
      <c r="P54" s="28">
        <f>Q54/EXP(LN(K!Q54/K!P54)-LN(K_T!Q54/K_T!P54))</f>
        <v>1.0288936015172236</v>
      </c>
      <c r="Q54" s="28">
        <f>R54/EXP(LN(K!R54/K!Q54)-LN(K_T!R54/K_T!Q54))</f>
        <v>1.0249357965884365</v>
      </c>
      <c r="R54" s="28">
        <f>S54/EXP(LN(K!S54/K!R54)-LN(K_T!S54/K_T!R54))</f>
        <v>1.0189206215851048</v>
      </c>
      <c r="S54" s="28">
        <f>T54/EXP(LN(K!T54/K!S54)-LN(K_T!T54/K_T!S54))</f>
        <v>1.0146381481752595</v>
      </c>
      <c r="T54" s="28">
        <v>1</v>
      </c>
      <c r="U54" s="28">
        <f>T54*EXP(LN(K!U54/K!T54)-LN(K_T!U54/K_T!T54))</f>
        <v>0.97877064769302913</v>
      </c>
      <c r="V54" s="28">
        <f>U54*EXP(LN(K!V54/K!U54)-LN(K_T!V54/K_T!U54))</f>
        <v>0.9470328032714499</v>
      </c>
      <c r="W54" s="28">
        <f>V54*EXP(LN(K!W54/K!V54)-LN(K_T!W54/K_T!V54))</f>
        <v>0.92463736871059221</v>
      </c>
      <c r="X54" s="28">
        <f>W54*EXP(LN(K!X54/K!W54)-LN(K_T!X54/K_T!W54))</f>
        <v>0.90113664679634853</v>
      </c>
      <c r="Y54" s="28">
        <f>X54*EXP(LN(K!Y54/K!X54)-LN(K_T!Y54/K_T!X54))</f>
        <v>0.88290455270812218</v>
      </c>
      <c r="Z54" s="28">
        <f>Y54*EXP(LN(K!Z54/K!Y54)-LN(K_T!Z54/K_T!Y54))</f>
        <v>0.86344981799564313</v>
      </c>
      <c r="AA54" s="28">
        <f>Z54*EXP(LN(K!AA54/K!Z54)-LN(K_T!AA54/K_T!Z54))</f>
        <v>0.84705690964380076</v>
      </c>
    </row>
    <row r="55" spans="1:27" x14ac:dyDescent="0.15">
      <c r="A55" s="8">
        <v>53</v>
      </c>
      <c r="B55" s="11" t="s">
        <v>192</v>
      </c>
      <c r="C55" s="28">
        <f>D55/EXP(LN(K!D55/K!C55)-LN(K_T!D55/K_T!C55))</f>
        <v>0.96522921436332287</v>
      </c>
      <c r="D55" s="28">
        <f>E55/EXP(LN(K!E55/K!D55)-LN(K_T!E55/K_T!D55))</f>
        <v>0.96571749451792821</v>
      </c>
      <c r="E55" s="28">
        <f>F55/EXP(LN(K!F55/K!E55)-LN(K_T!F55/K_T!E55))</f>
        <v>0.97130032815050549</v>
      </c>
      <c r="F55" s="28">
        <f>G55/EXP(LN(K!G55/K!F55)-LN(K_T!G55/K_T!F55))</f>
        <v>0.97542249087914712</v>
      </c>
      <c r="G55" s="28">
        <f>H55/EXP(LN(K!H55/K!G55)-LN(K_T!H55/K_T!G55))</f>
        <v>0.96248539057397253</v>
      </c>
      <c r="H55" s="28">
        <f>I55/EXP(LN(K!I55/K!H55)-LN(K_T!I55/K_T!H55))</f>
        <v>0.94329046316768073</v>
      </c>
      <c r="I55" s="28">
        <f>J55/EXP(LN(K!J55/K!I55)-LN(K_T!J55/K_T!I55))</f>
        <v>0.92476805729835276</v>
      </c>
      <c r="J55" s="28">
        <f>K55/EXP(LN(K!K55/K!J55)-LN(K_T!K55/K_T!J55))</f>
        <v>0.91063169483142736</v>
      </c>
      <c r="K55" s="28">
        <f>L55/EXP(LN(K!L55/K!K55)-LN(K_T!L55/K_T!K55))</f>
        <v>0.89511528996676459</v>
      </c>
      <c r="L55" s="28">
        <f>M55/EXP(LN(K!M55/K!L55)-LN(K_T!M55/K_T!L55))</f>
        <v>0.88490975818240714</v>
      </c>
      <c r="M55" s="28">
        <f>N55/EXP(LN(K!N55/K!M55)-LN(K_T!N55/K_T!M55))</f>
        <v>0.88480168572774831</v>
      </c>
      <c r="N55" s="28">
        <f>O55/EXP(LN(K!O55/K!N55)-LN(K_T!O55/K_T!N55))</f>
        <v>0.90247640359497416</v>
      </c>
      <c r="O55" s="28">
        <f>P55/EXP(LN(K!P55/K!O55)-LN(K_T!P55/K_T!O55))</f>
        <v>0.9174133367822479</v>
      </c>
      <c r="P55" s="28">
        <f>Q55/EXP(LN(K!Q55/K!P55)-LN(K_T!Q55/K_T!P55))</f>
        <v>0.95613189374532559</v>
      </c>
      <c r="Q55" s="28">
        <f>R55/EXP(LN(K!R55/K!Q55)-LN(K_T!R55/K_T!Q55))</f>
        <v>0.97658645207948724</v>
      </c>
      <c r="R55" s="28">
        <f>S55/EXP(LN(K!S55/K!R55)-LN(K_T!S55/K_T!R55))</f>
        <v>0.97082247247912856</v>
      </c>
      <c r="S55" s="28">
        <f>T55/EXP(LN(K!T55/K!S55)-LN(K_T!T55/K_T!S55))</f>
        <v>0.9779287074393993</v>
      </c>
      <c r="T55" s="28">
        <v>1</v>
      </c>
      <c r="U55" s="28">
        <f>T55*EXP(LN(K!U55/K!T55)-LN(K_T!U55/K_T!T55))</f>
        <v>1.0133687200983117</v>
      </c>
      <c r="V55" s="28">
        <f>U55*EXP(LN(K!V55/K!U55)-LN(K_T!V55/K_T!U55))</f>
        <v>1.0303354324838219</v>
      </c>
      <c r="W55" s="28">
        <f>V55*EXP(LN(K!W55/K!V55)-LN(K_T!W55/K_T!V55))</f>
        <v>1.0439806106681473</v>
      </c>
      <c r="X55" s="28">
        <f>W55*EXP(LN(K!X55/K!W55)-LN(K_T!X55/K_T!W55))</f>
        <v>1.0634336009527809</v>
      </c>
      <c r="Y55" s="28">
        <f>X55*EXP(LN(K!Y55/K!X55)-LN(K_T!Y55/K_T!X55))</f>
        <v>1.0652569126516032</v>
      </c>
      <c r="Z55" s="28">
        <f>Y55*EXP(LN(K!Z55/K!Y55)-LN(K_T!Z55/K_T!Y55))</f>
        <v>1.0551660423452733</v>
      </c>
      <c r="AA55" s="28">
        <f>Z55*EXP(LN(K!AA55/K!Z55)-LN(K_T!AA55/K_T!Z55))</f>
        <v>1.0501753220515433</v>
      </c>
    </row>
    <row r="56" spans="1:27" x14ac:dyDescent="0.15">
      <c r="A56" s="8">
        <v>54</v>
      </c>
      <c r="B56" s="11" t="s">
        <v>193</v>
      </c>
      <c r="C56" s="28">
        <f>D56/EXP(LN(K!D56/K!C56)-LN(K_T!D56/K_T!C56))</f>
        <v>0.81899698740155913</v>
      </c>
      <c r="D56" s="28">
        <f>E56/EXP(LN(K!E56/K!D56)-LN(K_T!E56/K_T!D56))</f>
        <v>0.81949383798298736</v>
      </c>
      <c r="E56" s="28">
        <f>F56/EXP(LN(K!F56/K!E56)-LN(K_T!F56/K_T!E56))</f>
        <v>0.83735637410428532</v>
      </c>
      <c r="F56" s="28">
        <f>G56/EXP(LN(K!G56/K!F56)-LN(K_T!G56/K_T!F56))</f>
        <v>0.85186019225491627</v>
      </c>
      <c r="G56" s="28">
        <f>H56/EXP(LN(K!H56/K!G56)-LN(K_T!H56/K_T!G56))</f>
        <v>0.86181558258650848</v>
      </c>
      <c r="H56" s="28">
        <f>I56/EXP(LN(K!I56/K!H56)-LN(K_T!I56/K_T!H56))</f>
        <v>0.86451084746344464</v>
      </c>
      <c r="I56" s="28">
        <f>J56/EXP(LN(K!J56/K!I56)-LN(K_T!J56/K_T!I56))</f>
        <v>0.86558934897381457</v>
      </c>
      <c r="J56" s="28">
        <f>K56/EXP(LN(K!K56/K!J56)-LN(K_T!K56/K_T!J56))</f>
        <v>0.8771712476237683</v>
      </c>
      <c r="K56" s="28">
        <f>L56/EXP(LN(K!L56/K!K56)-LN(K_T!L56/K_T!K56))</f>
        <v>0.8766520162610032</v>
      </c>
      <c r="L56" s="28">
        <f>M56/EXP(LN(K!M56/K!L56)-LN(K_T!M56/K_T!L56))</f>
        <v>0.8827563730644058</v>
      </c>
      <c r="M56" s="28">
        <f>N56/EXP(LN(K!N56/K!M56)-LN(K_T!N56/K_T!M56))</f>
        <v>0.88314283309483799</v>
      </c>
      <c r="N56" s="28">
        <f>O56/EXP(LN(K!O56/K!N56)-LN(K_T!O56/K_T!N56))</f>
        <v>0.89916766495315115</v>
      </c>
      <c r="O56" s="28">
        <f>P56/EXP(LN(K!P56/K!O56)-LN(K_T!P56/K_T!O56))</f>
        <v>0.91520379943243535</v>
      </c>
      <c r="P56" s="28">
        <f>Q56/EXP(LN(K!Q56/K!P56)-LN(K_T!Q56/K_T!P56))</f>
        <v>0.93954413818335869</v>
      </c>
      <c r="Q56" s="28">
        <f>R56/EXP(LN(K!R56/K!Q56)-LN(K_T!R56/K_T!Q56))</f>
        <v>0.95469636002552039</v>
      </c>
      <c r="R56" s="28">
        <f>S56/EXP(LN(K!S56/K!R56)-LN(K_T!S56/K_T!R56))</f>
        <v>0.96374602456380665</v>
      </c>
      <c r="S56" s="28">
        <f>T56/EXP(LN(K!T56/K!S56)-LN(K_T!T56/K_T!S56))</f>
        <v>0.98350324500791908</v>
      </c>
      <c r="T56" s="28">
        <v>1</v>
      </c>
      <c r="U56" s="28">
        <f>T56*EXP(LN(K!U56/K!T56)-LN(K_T!U56/K_T!T56))</f>
        <v>1.0120511159447689</v>
      </c>
      <c r="V56" s="28">
        <f>U56*EXP(LN(K!V56/K!U56)-LN(K_T!V56/K_T!U56))</f>
        <v>1.0293271492456544</v>
      </c>
      <c r="W56" s="28">
        <f>V56*EXP(LN(K!W56/K!V56)-LN(K_T!W56/K_T!V56))</f>
        <v>1.0389195908859779</v>
      </c>
      <c r="X56" s="28">
        <f>W56*EXP(LN(K!X56/K!W56)-LN(K_T!X56/K_T!W56))</f>
        <v>1.0534842529297268</v>
      </c>
      <c r="Y56" s="28">
        <f>X56*EXP(LN(K!Y56/K!X56)-LN(K_T!Y56/K_T!X56))</f>
        <v>1.0561713099996679</v>
      </c>
      <c r="Z56" s="28">
        <f>Y56*EXP(LN(K!Z56/K!Y56)-LN(K_T!Z56/K_T!Y56))</f>
        <v>1.0577137118598776</v>
      </c>
      <c r="AA56" s="28">
        <f>Z56*EXP(LN(K!AA56/K!Z56)-LN(K_T!AA56/K_T!Z56))</f>
        <v>1.0599039739601275</v>
      </c>
    </row>
    <row r="57" spans="1:27" x14ac:dyDescent="0.15">
      <c r="A57" s="8">
        <v>55</v>
      </c>
      <c r="B57" s="11" t="s">
        <v>194</v>
      </c>
      <c r="C57" s="28">
        <f>D57/EXP(LN(K!D57/K!C57)-LN(K_T!D57/K_T!C57))</f>
        <v>0.88618244177860883</v>
      </c>
      <c r="D57" s="28">
        <f>E57/EXP(LN(K!E57/K!D57)-LN(K_T!E57/K_T!D57))</f>
        <v>0.88994614506061365</v>
      </c>
      <c r="E57" s="28">
        <f>F57/EXP(LN(K!F57/K!E57)-LN(K_T!F57/K_T!E57))</f>
        <v>0.89735792062659436</v>
      </c>
      <c r="F57" s="28">
        <f>G57/EXP(LN(K!G57/K!F57)-LN(K_T!G57/K_T!F57))</f>
        <v>0.90427049416977257</v>
      </c>
      <c r="G57" s="28">
        <f>H57/EXP(LN(K!H57/K!G57)-LN(K_T!H57/K_T!G57))</f>
        <v>0.91100293037951408</v>
      </c>
      <c r="H57" s="28">
        <f>I57/EXP(LN(K!I57/K!H57)-LN(K_T!I57/K_T!H57))</f>
        <v>0.91435504526096945</v>
      </c>
      <c r="I57" s="28">
        <f>J57/EXP(LN(K!J57/K!I57)-LN(K_T!J57/K_T!I57))</f>
        <v>0.92039519012876003</v>
      </c>
      <c r="J57" s="28">
        <f>K57/EXP(LN(K!K57/K!J57)-LN(K_T!K57/K_T!J57))</f>
        <v>0.93042610320415997</v>
      </c>
      <c r="K57" s="28">
        <f>L57/EXP(LN(K!L57/K!K57)-LN(K_T!L57/K_T!K57))</f>
        <v>0.93647907559947696</v>
      </c>
      <c r="L57" s="28">
        <f>M57/EXP(LN(K!M57/K!L57)-LN(K_T!M57/K_T!L57))</f>
        <v>0.94555986700660422</v>
      </c>
      <c r="M57" s="28">
        <f>N57/EXP(LN(K!N57/K!M57)-LN(K_T!N57/K_T!M57))</f>
        <v>0.95211035971654323</v>
      </c>
      <c r="N57" s="28">
        <f>O57/EXP(LN(K!O57/K!N57)-LN(K_T!O57/K_T!N57))</f>
        <v>0.96367266900632231</v>
      </c>
      <c r="O57" s="28">
        <f>P57/EXP(LN(K!P57/K!O57)-LN(K_T!P57/K_T!O57))</f>
        <v>0.97679933129539775</v>
      </c>
      <c r="P57" s="28">
        <f>Q57/EXP(LN(K!Q57/K!P57)-LN(K_T!Q57/K_T!P57))</f>
        <v>0.98832890742974056</v>
      </c>
      <c r="Q57" s="28">
        <f>R57/EXP(LN(K!R57/K!Q57)-LN(K_T!R57/K_T!Q57))</f>
        <v>0.99170804000014978</v>
      </c>
      <c r="R57" s="28">
        <f>S57/EXP(LN(K!S57/K!R57)-LN(K_T!S57/K_T!R57))</f>
        <v>0.99192982140113972</v>
      </c>
      <c r="S57" s="28">
        <f>T57/EXP(LN(K!T57/K!S57)-LN(K_T!T57/K_T!S57))</f>
        <v>0.99685032773752502</v>
      </c>
      <c r="T57" s="28">
        <v>1</v>
      </c>
      <c r="U57" s="28">
        <f>T57*EXP(LN(K!U57/K!T57)-LN(K_T!U57/K_T!T57))</f>
        <v>1.0065032556108693</v>
      </c>
      <c r="V57" s="28">
        <f>U57*EXP(LN(K!V57/K!U57)-LN(K_T!V57/K_T!U57))</f>
        <v>1.0124415113781835</v>
      </c>
      <c r="W57" s="28">
        <f>V57*EXP(LN(K!W57/K!V57)-LN(K_T!W57/K_T!V57))</f>
        <v>1.0164147483007386</v>
      </c>
      <c r="X57" s="28">
        <f>W57*EXP(LN(K!X57/K!W57)-LN(K_T!X57/K_T!W57))</f>
        <v>1.0220992918787353</v>
      </c>
      <c r="Y57" s="28">
        <f>X57*EXP(LN(K!Y57/K!X57)-LN(K_T!Y57/K_T!X57))</f>
        <v>1.0246364896704299</v>
      </c>
      <c r="Z57" s="28">
        <f>Y57*EXP(LN(K!Z57/K!Y57)-LN(K_T!Z57/K_T!Y57))</f>
        <v>1.0264059157142893</v>
      </c>
      <c r="AA57" s="28">
        <f>Z57*EXP(LN(K!AA57/K!Z57)-LN(K_T!AA57/K_T!Z57))</f>
        <v>1.0287800689875235</v>
      </c>
    </row>
    <row r="58" spans="1:27" x14ac:dyDescent="0.15">
      <c r="A58" s="8">
        <v>56</v>
      </c>
      <c r="B58" s="11" t="s">
        <v>195</v>
      </c>
      <c r="C58" s="28">
        <f>D58/EXP(LN(K!D58/K!C58)-LN(K_T!D58/K_T!C58))</f>
        <v>0.87527260181073396</v>
      </c>
      <c r="D58" s="28">
        <f>E58/EXP(LN(K!E58/K!D58)-LN(K_T!E58/K_T!D58))</f>
        <v>0.88552576172118569</v>
      </c>
      <c r="E58" s="28">
        <f>F58/EXP(LN(K!F58/K!E58)-LN(K_T!F58/K_T!E58))</f>
        <v>0.89818535359615348</v>
      </c>
      <c r="F58" s="28">
        <f>G58/EXP(LN(K!G58/K!F58)-LN(K_T!G58/K_T!F58))</f>
        <v>0.90787287434675756</v>
      </c>
      <c r="G58" s="28">
        <f>H58/EXP(LN(K!H58/K!G58)-LN(K_T!H58/K_T!G58))</f>
        <v>0.92025296183707594</v>
      </c>
      <c r="H58" s="28">
        <f>I58/EXP(LN(K!I58/K!H58)-LN(K_T!I58/K_T!H58))</f>
        <v>0.92499386702625042</v>
      </c>
      <c r="I58" s="28">
        <f>J58/EXP(LN(K!J58/K!I58)-LN(K_T!J58/K_T!I58))</f>
        <v>0.92910692504098846</v>
      </c>
      <c r="J58" s="28">
        <f>K58/EXP(LN(K!K58/K!J58)-LN(K_T!K58/K_T!J58))</f>
        <v>0.93752762690549629</v>
      </c>
      <c r="K58" s="28">
        <f>L58/EXP(LN(K!L58/K!K58)-LN(K_T!L58/K_T!K58))</f>
        <v>0.94274329064418272</v>
      </c>
      <c r="L58" s="28">
        <f>M58/EXP(LN(K!M58/K!L58)-LN(K_T!M58/K_T!L58))</f>
        <v>0.95377313888810855</v>
      </c>
      <c r="M58" s="28">
        <f>N58/EXP(LN(K!N58/K!M58)-LN(K_T!N58/K_T!M58))</f>
        <v>0.96221836854771625</v>
      </c>
      <c r="N58" s="28">
        <f>O58/EXP(LN(K!O58/K!N58)-LN(K_T!O58/K_T!N58))</f>
        <v>0.97317411783359165</v>
      </c>
      <c r="O58" s="28">
        <f>P58/EXP(LN(K!P58/K!O58)-LN(K_T!P58/K_T!O58))</f>
        <v>0.98171937920267305</v>
      </c>
      <c r="P58" s="28">
        <f>Q58/EXP(LN(K!Q58/K!P58)-LN(K_T!Q58/K_T!P58))</f>
        <v>0.99081894700750262</v>
      </c>
      <c r="Q58" s="28">
        <f>R58/EXP(LN(K!R58/K!Q58)-LN(K_T!R58/K_T!Q58))</f>
        <v>0.9943875056705257</v>
      </c>
      <c r="R58" s="28">
        <f>S58/EXP(LN(K!S58/K!R58)-LN(K_T!S58/K_T!R58))</f>
        <v>0.99326270415992302</v>
      </c>
      <c r="S58" s="28">
        <f>T58/EXP(LN(K!T58/K!S58)-LN(K_T!T58/K_T!S58))</f>
        <v>0.99716080655481132</v>
      </c>
      <c r="T58" s="28">
        <v>1</v>
      </c>
      <c r="U58" s="28">
        <f>T58*EXP(LN(K!U58/K!T58)-LN(K_T!U58/K_T!T58))</f>
        <v>1.0083728449365488</v>
      </c>
      <c r="V58" s="28">
        <f>U58*EXP(LN(K!V58/K!U58)-LN(K_T!V58/K_T!U58))</f>
        <v>1.0179902691464553</v>
      </c>
      <c r="W58" s="28">
        <f>V58*EXP(LN(K!W58/K!V58)-LN(K_T!W58/K_T!V58))</f>
        <v>1.0263681337516444</v>
      </c>
      <c r="X58" s="28">
        <f>W58*EXP(LN(K!X58/K!W58)-LN(K_T!X58/K_T!W58))</f>
        <v>1.0311239674353605</v>
      </c>
      <c r="Y58" s="28">
        <f>X58*EXP(LN(K!Y58/K!X58)-LN(K_T!Y58/K_T!X58))</f>
        <v>1.0381440225928842</v>
      </c>
      <c r="Z58" s="28">
        <f>Y58*EXP(LN(K!Z58/K!Y58)-LN(K_T!Z58/K_T!Y58))</f>
        <v>1.0430799019318893</v>
      </c>
      <c r="AA58" s="28">
        <f>Z58*EXP(LN(K!AA58/K!Z58)-LN(K_T!AA58/K_T!Z58))</f>
        <v>1.0495745165092991</v>
      </c>
    </row>
    <row r="59" spans="1:27" x14ac:dyDescent="0.15">
      <c r="A59" s="8">
        <v>57</v>
      </c>
      <c r="B59" s="11" t="s">
        <v>196</v>
      </c>
      <c r="C59" s="28">
        <f>D59/EXP(LN(K!D59/K!C59)-LN(K_T!D59/K_T!C59))</f>
        <v>0.85543564903529201</v>
      </c>
      <c r="D59" s="28">
        <f>E59/EXP(LN(K!E59/K!D59)-LN(K_T!E59/K_T!D59))</f>
        <v>0.85770614208932561</v>
      </c>
      <c r="E59" s="28">
        <f>F59/EXP(LN(K!F59/K!E59)-LN(K_T!F59/K_T!E59))</f>
        <v>0.87128983587265219</v>
      </c>
      <c r="F59" s="28">
        <f>G59/EXP(LN(K!G59/K!F59)-LN(K_T!G59/K_T!F59))</f>
        <v>0.87981131648655642</v>
      </c>
      <c r="G59" s="28">
        <f>H59/EXP(LN(K!H59/K!G59)-LN(K_T!H59/K_T!G59))</f>
        <v>0.90027992477969021</v>
      </c>
      <c r="H59" s="28">
        <f>I59/EXP(LN(K!I59/K!H59)-LN(K_T!I59/K_T!H59))</f>
        <v>0.9105822839886204</v>
      </c>
      <c r="I59" s="28">
        <f>J59/EXP(LN(K!J59/K!I59)-LN(K_T!J59/K_T!I59))</f>
        <v>0.91037871767608203</v>
      </c>
      <c r="J59" s="28">
        <f>K59/EXP(LN(K!K59/K!J59)-LN(K_T!K59/K_T!J59))</f>
        <v>0.91264030329846113</v>
      </c>
      <c r="K59" s="28">
        <f>L59/EXP(LN(K!L59/K!K59)-LN(K_T!L59/K_T!K59))</f>
        <v>0.91748465166259796</v>
      </c>
      <c r="L59" s="28">
        <f>M59/EXP(LN(K!M59/K!L59)-LN(K_T!M59/K_T!L59))</f>
        <v>0.92203038625004308</v>
      </c>
      <c r="M59" s="28">
        <f>N59/EXP(LN(K!N59/K!M59)-LN(K_T!N59/K_T!M59))</f>
        <v>0.93012625950175598</v>
      </c>
      <c r="N59" s="28">
        <f>O59/EXP(LN(K!O59/K!N59)-LN(K_T!O59/K_T!N59))</f>
        <v>0.94525117182245533</v>
      </c>
      <c r="O59" s="28">
        <f>P59/EXP(LN(K!P59/K!O59)-LN(K_T!P59/K_T!O59))</f>
        <v>0.95677707491992714</v>
      </c>
      <c r="P59" s="28">
        <f>Q59/EXP(LN(K!Q59/K!P59)-LN(K_T!Q59/K_T!P59))</f>
        <v>0.98231449691880723</v>
      </c>
      <c r="Q59" s="28">
        <f>R59/EXP(LN(K!R59/K!Q59)-LN(K_T!R59/K_T!Q59))</f>
        <v>0.98645244401557985</v>
      </c>
      <c r="R59" s="28">
        <f>S59/EXP(LN(K!S59/K!R59)-LN(K_T!S59/K_T!R59))</f>
        <v>0.98918153513066764</v>
      </c>
      <c r="S59" s="28">
        <f>T59/EXP(LN(K!T59/K!S59)-LN(K_T!T59/K_T!S59))</f>
        <v>0.99687837862782946</v>
      </c>
      <c r="T59" s="28">
        <v>1</v>
      </c>
      <c r="U59" s="28">
        <f>T59*EXP(LN(K!U59/K!T59)-LN(K_T!U59/K_T!T59))</f>
        <v>0.9976711902773342</v>
      </c>
      <c r="V59" s="28">
        <f>U59*EXP(LN(K!V59/K!U59)-LN(K_T!V59/K_T!U59))</f>
        <v>0.99533435287332617</v>
      </c>
      <c r="W59" s="28">
        <f>V59*EXP(LN(K!W59/K!V59)-LN(K_T!W59/K_T!V59))</f>
        <v>0.99296188455655909</v>
      </c>
      <c r="X59" s="28">
        <f>W59*EXP(LN(K!X59/K!W59)-LN(K_T!X59/K_T!W59))</f>
        <v>0.99291626364210706</v>
      </c>
      <c r="Y59" s="28">
        <f>X59*EXP(LN(K!Y59/K!X59)-LN(K_T!Y59/K_T!X59))</f>
        <v>0.99321251737864524</v>
      </c>
      <c r="Z59" s="28">
        <f>Y59*EXP(LN(K!Z59/K!Y59)-LN(K_T!Z59/K_T!Y59))</f>
        <v>0.99314588600156239</v>
      </c>
      <c r="AA59" s="28">
        <f>Z59*EXP(LN(K!AA59/K!Z59)-LN(K_T!AA59/K_T!Z59))</f>
        <v>0.98964107431132531</v>
      </c>
    </row>
    <row r="60" spans="1:27" x14ac:dyDescent="0.15">
      <c r="A60" s="8">
        <v>58</v>
      </c>
      <c r="B60" s="11" t="s">
        <v>197</v>
      </c>
      <c r="C60" s="28">
        <f>D60/EXP(LN(K!D60/K!C60)-LN(K_T!D60/K_T!C60))</f>
        <v>0.81912057676859862</v>
      </c>
      <c r="D60" s="28">
        <f>E60/EXP(LN(K!E60/K!D60)-LN(K_T!E60/K_T!D60))</f>
        <v>0.86320376624849326</v>
      </c>
      <c r="E60" s="28">
        <f>F60/EXP(LN(K!F60/K!E60)-LN(K_T!F60/K_T!E60))</f>
        <v>0.89026559557358587</v>
      </c>
      <c r="F60" s="28">
        <f>G60/EXP(LN(K!G60/K!F60)-LN(K_T!G60/K_T!F60))</f>
        <v>0.9161473262702553</v>
      </c>
      <c r="G60" s="28">
        <f>H60/EXP(LN(K!H60/K!G60)-LN(K_T!H60/K_T!G60))</f>
        <v>0.95860503907865025</v>
      </c>
      <c r="H60" s="28">
        <f>I60/EXP(LN(K!I60/K!H60)-LN(K_T!I60/K_T!H60))</f>
        <v>0.97686817731517772</v>
      </c>
      <c r="I60" s="28">
        <f>J60/EXP(LN(K!J60/K!I60)-LN(K_T!J60/K_T!I60))</f>
        <v>0.98343244659713946</v>
      </c>
      <c r="J60" s="28">
        <f>K60/EXP(LN(K!K60/K!J60)-LN(K_T!K60/K_T!J60))</f>
        <v>0.99508098913930865</v>
      </c>
      <c r="K60" s="28">
        <f>L60/EXP(LN(K!L60/K!K60)-LN(K_T!L60/K_T!K60))</f>
        <v>0.99245704713230409</v>
      </c>
      <c r="L60" s="28">
        <f>M60/EXP(LN(K!M60/K!L60)-LN(K_T!M60/K_T!L60))</f>
        <v>0.99063601714815475</v>
      </c>
      <c r="M60" s="28">
        <f>N60/EXP(LN(K!N60/K!M60)-LN(K_T!N60/K_T!M60))</f>
        <v>0.99093478584737082</v>
      </c>
      <c r="N60" s="28">
        <f>O60/EXP(LN(K!O60/K!N60)-LN(K_T!O60/K_T!N60))</f>
        <v>0.99144557298403857</v>
      </c>
      <c r="O60" s="28">
        <f>P60/EXP(LN(K!P60/K!O60)-LN(K_T!P60/K_T!O60))</f>
        <v>0.99961610148347912</v>
      </c>
      <c r="P60" s="28">
        <f>Q60/EXP(LN(K!Q60/K!P60)-LN(K_T!Q60/K_T!P60))</f>
        <v>1.0011022397125013</v>
      </c>
      <c r="Q60" s="28">
        <f>R60/EXP(LN(K!R60/K!Q60)-LN(K_T!R60/K_T!Q60))</f>
        <v>1.001352638313161</v>
      </c>
      <c r="R60" s="28">
        <f>S60/EXP(LN(K!S60/K!R60)-LN(K_T!S60/K_T!R60))</f>
        <v>0.99884581065696987</v>
      </c>
      <c r="S60" s="28">
        <f>T60/EXP(LN(K!T60/K!S60)-LN(K_T!T60/K_T!S60))</f>
        <v>1.0004950999985556</v>
      </c>
      <c r="T60" s="28">
        <v>1</v>
      </c>
      <c r="U60" s="28">
        <f>T60*EXP(LN(K!U60/K!T60)-LN(K_T!U60/K_T!T60))</f>
        <v>0.99421547089752615</v>
      </c>
      <c r="V60" s="28">
        <f>U60*EXP(LN(K!V60/K!U60)-LN(K_T!V60/K_T!U60))</f>
        <v>0.98385824054908988</v>
      </c>
      <c r="W60" s="28">
        <f>V60*EXP(LN(K!W60/K!V60)-LN(K_T!W60/K_T!V60))</f>
        <v>0.97481382081213186</v>
      </c>
      <c r="X60" s="28">
        <f>W60*EXP(LN(K!X60/K!W60)-LN(K_T!X60/K_T!W60))</f>
        <v>0.96644645180029998</v>
      </c>
      <c r="Y60" s="28">
        <f>X60*EXP(LN(K!Y60/K!X60)-LN(K_T!Y60/K_T!X60))</f>
        <v>0.96194333965490142</v>
      </c>
      <c r="Z60" s="28">
        <f>Y60*EXP(LN(K!Z60/K!Y60)-LN(K_T!Z60/K_T!Y60))</f>
        <v>0.95362387680995253</v>
      </c>
      <c r="AA60" s="28">
        <f>Z60*EXP(LN(K!AA60/K!Z60)-LN(K_T!AA60/K_T!Z60))</f>
        <v>0.94795278745893041</v>
      </c>
    </row>
    <row r="61" spans="1:27" x14ac:dyDescent="0.15">
      <c r="A61" s="8">
        <v>59</v>
      </c>
      <c r="B61" s="11" t="s">
        <v>198</v>
      </c>
      <c r="C61" s="28">
        <f>D61/EXP(LN(K!D61/K!C61)-LN(K_T!D61/K_T!C61))</f>
        <v>0.86724322952207855</v>
      </c>
      <c r="D61" s="28">
        <f>E61/EXP(LN(K!E61/K!D61)-LN(K_T!E61/K_T!D61))</f>
        <v>0.87218594025193352</v>
      </c>
      <c r="E61" s="28">
        <f>F61/EXP(LN(K!F61/K!E61)-LN(K_T!F61/K_T!E61))</f>
        <v>0.89295794732011347</v>
      </c>
      <c r="F61" s="28">
        <f>G61/EXP(LN(K!G61/K!F61)-LN(K_T!G61/K_T!F61))</f>
        <v>0.90862313064542022</v>
      </c>
      <c r="G61" s="28">
        <f>H61/EXP(LN(K!H61/K!G61)-LN(K_T!H61/K_T!G61))</f>
        <v>0.92643711402552786</v>
      </c>
      <c r="H61" s="28">
        <f>I61/EXP(LN(K!I61/K!H61)-LN(K_T!I61/K_T!H61))</f>
        <v>0.93267541704032875</v>
      </c>
      <c r="I61" s="28">
        <f>J61/EXP(LN(K!J61/K!I61)-LN(K_T!J61/K_T!I61))</f>
        <v>0.93414567856053876</v>
      </c>
      <c r="J61" s="28">
        <f>K61/EXP(LN(K!K61/K!J61)-LN(K_T!K61/K_T!J61))</f>
        <v>0.9478761381421632</v>
      </c>
      <c r="K61" s="28">
        <f>L61/EXP(LN(K!L61/K!K61)-LN(K_T!L61/K_T!K61))</f>
        <v>0.94627013446656871</v>
      </c>
      <c r="L61" s="28">
        <f>M61/EXP(LN(K!M61/K!L61)-LN(K_T!M61/K_T!L61))</f>
        <v>0.95144526160568099</v>
      </c>
      <c r="M61" s="28">
        <f>N61/EXP(LN(K!N61/K!M61)-LN(K_T!N61/K_T!M61))</f>
        <v>0.95422218753649668</v>
      </c>
      <c r="N61" s="28">
        <f>O61/EXP(LN(K!O61/K!N61)-LN(K_T!O61/K_T!N61))</f>
        <v>0.97338049716611919</v>
      </c>
      <c r="O61" s="28">
        <f>P61/EXP(LN(K!P61/K!O61)-LN(K_T!P61/K_T!O61))</f>
        <v>0.98206122793768524</v>
      </c>
      <c r="P61" s="28">
        <f>Q61/EXP(LN(K!Q61/K!P61)-LN(K_T!Q61/K_T!P61))</f>
        <v>0.99474177720878487</v>
      </c>
      <c r="Q61" s="28">
        <f>R61/EXP(LN(K!R61/K!Q61)-LN(K_T!R61/K_T!Q61))</f>
        <v>0.99748993974464617</v>
      </c>
      <c r="R61" s="28">
        <f>S61/EXP(LN(K!S61/K!R61)-LN(K_T!S61/K_T!R61))</f>
        <v>0.9968834386276999</v>
      </c>
      <c r="S61" s="28">
        <f>T61/EXP(LN(K!T61/K!S61)-LN(K_T!T61/K_T!S61))</f>
        <v>0.99993965898931414</v>
      </c>
      <c r="T61" s="28">
        <v>1</v>
      </c>
      <c r="U61" s="28">
        <f>T61*EXP(LN(K!U61/K!T61)-LN(K_T!U61/K_T!T61))</f>
        <v>0.99480703539970539</v>
      </c>
      <c r="V61" s="28">
        <f>U61*EXP(LN(K!V61/K!U61)-LN(K_T!V61/K_T!U61))</f>
        <v>0.98649032802572578</v>
      </c>
      <c r="W61" s="28">
        <f>V61*EXP(LN(K!W61/K!V61)-LN(K_T!W61/K_T!V61))</f>
        <v>0.98124629753957393</v>
      </c>
      <c r="X61" s="28">
        <f>W61*EXP(LN(K!X61/K!W61)-LN(K_T!X61/K_T!W61))</f>
        <v>0.97645220888483408</v>
      </c>
      <c r="Y61" s="28">
        <f>X61*EXP(LN(K!Y61/K!X61)-LN(K_T!Y61/K_T!X61))</f>
        <v>0.97245434266101904</v>
      </c>
      <c r="Z61" s="28">
        <f>Y61*EXP(LN(K!Z61/K!Y61)-LN(K_T!Z61/K_T!Y61))</f>
        <v>0.96542647097685841</v>
      </c>
      <c r="AA61" s="28">
        <f>Z61*EXP(LN(K!AA61/K!Z61)-LN(K_T!AA61/K_T!Z61))</f>
        <v>0.95941964494895449</v>
      </c>
    </row>
    <row r="62" spans="1:27" x14ac:dyDescent="0.15">
      <c r="A62" s="8">
        <v>60</v>
      </c>
      <c r="B62" s="11" t="s">
        <v>199</v>
      </c>
      <c r="C62" s="28">
        <f>D62/EXP(LN(K!D62/K!C62)-LN(K_T!D62/K_T!C62))</f>
        <v>1.1173242390266096</v>
      </c>
      <c r="D62" s="28">
        <f>E62/EXP(LN(K!E62/K!D62)-LN(K_T!E62/K_T!D62))</f>
        <v>1.122444612086583</v>
      </c>
      <c r="E62" s="28">
        <f>F62/EXP(LN(K!F62/K!E62)-LN(K_T!F62/K_T!E62))</f>
        <v>1.12791406293524</v>
      </c>
      <c r="F62" s="28">
        <f>G62/EXP(LN(K!G62/K!F62)-LN(K_T!G62/K_T!F62))</f>
        <v>1.133136118909319</v>
      </c>
      <c r="G62" s="28">
        <f>H62/EXP(LN(K!H62/K!G62)-LN(K_T!H62/K_T!G62))</f>
        <v>1.1321395627035928</v>
      </c>
      <c r="H62" s="28">
        <f>I62/EXP(LN(K!I62/K!H62)-LN(K_T!I62/K_T!H62))</f>
        <v>1.1255570315128409</v>
      </c>
      <c r="I62" s="28">
        <f>J62/EXP(LN(K!J62/K!I62)-LN(K_T!J62/K_T!I62))</f>
        <v>1.1160955687066074</v>
      </c>
      <c r="J62" s="28">
        <f>K62/EXP(LN(K!K62/K!J62)-LN(K_T!K62/K_T!J62))</f>
        <v>1.1030139602078273</v>
      </c>
      <c r="K62" s="28">
        <f>L62/EXP(LN(K!L62/K!K62)-LN(K_T!L62/K_T!K62))</f>
        <v>1.0891179703822311</v>
      </c>
      <c r="L62" s="28">
        <f>M62/EXP(LN(K!M62/K!L62)-LN(K_T!M62/K_T!L62))</f>
        <v>1.0728024142040822</v>
      </c>
      <c r="M62" s="28">
        <f>N62/EXP(LN(K!N62/K!M62)-LN(K_T!N62/K_T!M62))</f>
        <v>1.0523758464366941</v>
      </c>
      <c r="N62" s="28">
        <f>O62/EXP(LN(K!O62/K!N62)-LN(K_T!O62/K_T!N62))</f>
        <v>1.0372173055687504</v>
      </c>
      <c r="O62" s="28">
        <f>P62/EXP(LN(K!P62/K!O62)-LN(K_T!P62/K_T!O62))</f>
        <v>1.0213955116484403</v>
      </c>
      <c r="P62" s="28">
        <f>Q62/EXP(LN(K!Q62/K!P62)-LN(K_T!Q62/K_T!P62))</f>
        <v>1.0104061993809048</v>
      </c>
      <c r="Q62" s="28">
        <f>R62/EXP(LN(K!R62/K!Q62)-LN(K_T!R62/K_T!Q62))</f>
        <v>1.0076058193326116</v>
      </c>
      <c r="R62" s="28">
        <f>S62/EXP(LN(K!S62/K!R62)-LN(K_T!S62/K_T!R62))</f>
        <v>1.0038601215316871</v>
      </c>
      <c r="S62" s="28">
        <f>T62/EXP(LN(K!T62/K!S62)-LN(K_T!T62/K_T!S62))</f>
        <v>1.0011001852691208</v>
      </c>
      <c r="T62" s="28">
        <v>1</v>
      </c>
      <c r="U62" s="28">
        <f>T62*EXP(LN(K!U62/K!T62)-LN(K_T!U62/K_T!T62))</f>
        <v>0.99999619954462149</v>
      </c>
      <c r="V62" s="28">
        <f>U62*EXP(LN(K!V62/K!U62)-LN(K_T!V62/K_T!U62))</f>
        <v>0.99911569625851204</v>
      </c>
      <c r="W62" s="28">
        <f>V62*EXP(LN(K!W62/K!V62)-LN(K_T!W62/K_T!V62))</f>
        <v>0.99664274768128613</v>
      </c>
      <c r="X62" s="28">
        <f>W62*EXP(LN(K!X62/K!W62)-LN(K_T!X62/K_T!W62))</f>
        <v>0.99822646032652929</v>
      </c>
      <c r="Y62" s="28">
        <f>X62*EXP(LN(K!Y62/K!X62)-LN(K_T!Y62/K_T!X62))</f>
        <v>0.99818302554779081</v>
      </c>
      <c r="Z62" s="28">
        <f>Y62*EXP(LN(K!Z62/K!Y62)-LN(K_T!Z62/K_T!Y62))</f>
        <v>0.99513323536366116</v>
      </c>
      <c r="AA62" s="28">
        <f>Z62*EXP(LN(K!AA62/K!Z62)-LN(K_T!AA62/K_T!Z62))</f>
        <v>0.99968444139164792</v>
      </c>
    </row>
    <row r="63" spans="1:27" x14ac:dyDescent="0.15">
      <c r="A63" s="8">
        <v>61</v>
      </c>
      <c r="B63" s="11" t="s">
        <v>200</v>
      </c>
      <c r="C63" s="28">
        <f>D63/EXP(LN(K!D63/K!C63)-LN(K_T!D63/K_T!C63))</f>
        <v>1.2285133877202437</v>
      </c>
      <c r="D63" s="28">
        <f>E63/EXP(LN(K!E63/K!D63)-LN(K_T!E63/K_T!D63))</f>
        <v>1.3123245637280878</v>
      </c>
      <c r="E63" s="28">
        <f>F63/EXP(LN(K!F63/K!E63)-LN(K_T!F63/K_T!E63))</f>
        <v>1.3741651613399359</v>
      </c>
      <c r="F63" s="28">
        <f>G63/EXP(LN(K!G63/K!F63)-LN(K_T!G63/K_T!F63))</f>
        <v>1.4035422779967048</v>
      </c>
      <c r="G63" s="28">
        <f>H63/EXP(LN(K!H63/K!G63)-LN(K_T!H63/K_T!G63))</f>
        <v>1.4100689859821935</v>
      </c>
      <c r="H63" s="28">
        <f>I63/EXP(LN(K!I63/K!H63)-LN(K_T!I63/K_T!H63))</f>
        <v>1.3857379289573597</v>
      </c>
      <c r="I63" s="28">
        <f>J63/EXP(LN(K!J63/K!I63)-LN(K_T!J63/K_T!I63))</f>
        <v>1.3438474643959912</v>
      </c>
      <c r="J63" s="28">
        <f>K63/EXP(LN(K!K63/K!J63)-LN(K_T!K63/K_T!J63))</f>
        <v>1.300864226952565</v>
      </c>
      <c r="K63" s="28">
        <f>L63/EXP(LN(K!L63/K!K63)-LN(K_T!L63/K_T!K63))</f>
        <v>1.2607648524877397</v>
      </c>
      <c r="L63" s="28">
        <f>M63/EXP(LN(K!M63/K!L63)-LN(K_T!M63/K_T!L63))</f>
        <v>1.2214891228701454</v>
      </c>
      <c r="M63" s="28">
        <f>N63/EXP(LN(K!N63/K!M63)-LN(K_T!N63/K_T!M63))</f>
        <v>1.1786059675647986</v>
      </c>
      <c r="N63" s="28">
        <f>O63/EXP(LN(K!O63/K!N63)-LN(K_T!O63/K_T!N63))</f>
        <v>1.1407818787551736</v>
      </c>
      <c r="O63" s="28">
        <f>P63/EXP(LN(K!P63/K!O63)-LN(K_T!P63/K_T!O63))</f>
        <v>1.105254889438156</v>
      </c>
      <c r="P63" s="28">
        <f>Q63/EXP(LN(K!Q63/K!P63)-LN(K_T!Q63/K_T!P63))</f>
        <v>1.073876872442028</v>
      </c>
      <c r="Q63" s="28">
        <f>R63/EXP(LN(K!R63/K!Q63)-LN(K_T!R63/K_T!Q63))</f>
        <v>1.0516866679411814</v>
      </c>
      <c r="R63" s="28">
        <f>S63/EXP(LN(K!S63/K!R63)-LN(K_T!S63/K_T!R63))</f>
        <v>1.032345145718075</v>
      </c>
      <c r="S63" s="28">
        <f>T63/EXP(LN(K!T63/K!S63)-LN(K_T!T63/K_T!S63))</f>
        <v>1.0121898865553085</v>
      </c>
      <c r="T63" s="28">
        <v>1</v>
      </c>
      <c r="U63" s="28">
        <f>T63*EXP(LN(K!U63/K!T63)-LN(K_T!U63/K_T!T63))</f>
        <v>0.99136087925914307</v>
      </c>
      <c r="V63" s="28">
        <f>U63*EXP(LN(K!V63/K!U63)-LN(K_T!V63/K_T!U63))</f>
        <v>0.9897549904050813</v>
      </c>
      <c r="W63" s="28">
        <f>V63*EXP(LN(K!W63/K!V63)-LN(K_T!W63/K_T!V63))</f>
        <v>0.97877523582906989</v>
      </c>
      <c r="X63" s="28">
        <f>W63*EXP(LN(K!X63/K!W63)-LN(K_T!X63/K_T!W63))</f>
        <v>0.97214724933568308</v>
      </c>
      <c r="Y63" s="28">
        <f>X63*EXP(LN(K!Y63/K!X63)-LN(K_T!Y63/K_T!X63))</f>
        <v>0.96723212281889626</v>
      </c>
      <c r="Z63" s="28">
        <f>Y63*EXP(LN(K!Z63/K!Y63)-LN(K_T!Z63/K_T!Y63))</f>
        <v>0.95464921366414257</v>
      </c>
      <c r="AA63" s="28">
        <f>Z63*EXP(LN(K!AA63/K!Z63)-LN(K_T!AA63/K_T!Z63))</f>
        <v>0.93660640272308993</v>
      </c>
    </row>
    <row r="64" spans="1:27" x14ac:dyDescent="0.15">
      <c r="A64" s="8">
        <v>62</v>
      </c>
      <c r="B64" s="11" t="s">
        <v>201</v>
      </c>
      <c r="C64" s="28">
        <f>D64/EXP(LN(K!D64/K!C64)-LN(K_T!D64/K_T!C64))</f>
        <v>1.0899489368326827</v>
      </c>
      <c r="D64" s="28">
        <f>E64/EXP(LN(K!E64/K!D64)-LN(K_T!E64/K_T!D64))</f>
        <v>1.0807571658163828</v>
      </c>
      <c r="E64" s="28">
        <f>F64/EXP(LN(K!F64/K!E64)-LN(K_T!F64/K_T!E64))</f>
        <v>1.0723741927156825</v>
      </c>
      <c r="F64" s="28">
        <f>G64/EXP(LN(K!G64/K!F64)-LN(K_T!G64/K_T!F64))</f>
        <v>1.0653430011440959</v>
      </c>
      <c r="G64" s="28">
        <f>H64/EXP(LN(K!H64/K!G64)-LN(K_T!H64/K_T!G64))</f>
        <v>1.0572141970934954</v>
      </c>
      <c r="H64" s="28">
        <f>I64/EXP(LN(K!I64/K!H64)-LN(K_T!I64/K_T!H64))</f>
        <v>1.0485588391546576</v>
      </c>
      <c r="I64" s="28">
        <f>J64/EXP(LN(K!J64/K!I64)-LN(K_T!J64/K_T!I64))</f>
        <v>1.0410585179232053</v>
      </c>
      <c r="J64" s="28">
        <f>K64/EXP(LN(K!K64/K!J64)-LN(K_T!K64/K_T!J64))</f>
        <v>1.0338515640253656</v>
      </c>
      <c r="K64" s="28">
        <f>L64/EXP(LN(K!L64/K!K64)-LN(K_T!L64/K_T!K64))</f>
        <v>1.0272999516905774</v>
      </c>
      <c r="L64" s="28">
        <f>M64/EXP(LN(K!M64/K!L64)-LN(K_T!M64/K_T!L64))</f>
        <v>1.0210540358707429</v>
      </c>
      <c r="M64" s="28">
        <f>N64/EXP(LN(K!N64/K!M64)-LN(K_T!N64/K_T!M64))</f>
        <v>1.0153890799590966</v>
      </c>
      <c r="N64" s="28">
        <f>O64/EXP(LN(K!O64/K!N64)-LN(K_T!O64/K_T!N64))</f>
        <v>1.0112989108123571</v>
      </c>
      <c r="O64" s="28">
        <f>P64/EXP(LN(K!P64/K!O64)-LN(K_T!P64/K_T!O64))</f>
        <v>1.0082662214325022</v>
      </c>
      <c r="P64" s="28">
        <f>Q64/EXP(LN(K!Q64/K!P64)-LN(K_T!Q64/K_T!P64))</f>
        <v>1.0059721875960843</v>
      </c>
      <c r="Q64" s="28">
        <f>R64/EXP(LN(K!R64/K!Q64)-LN(K_T!R64/K_T!Q64))</f>
        <v>1.0043512673765387</v>
      </c>
      <c r="R64" s="28">
        <f>S64/EXP(LN(K!S64/K!R64)-LN(K_T!S64/K_T!R64))</f>
        <v>1.002458164574789</v>
      </c>
      <c r="S64" s="28">
        <f>T64/EXP(LN(K!T64/K!S64)-LN(K_T!T64/K_T!S64))</f>
        <v>1.0006508784994912</v>
      </c>
      <c r="T64" s="28">
        <v>1</v>
      </c>
      <c r="U64" s="28">
        <f>T64*EXP(LN(K!U64/K!T64)-LN(K_T!U64/K_T!T64))</f>
        <v>0.99956791887656293</v>
      </c>
      <c r="V64" s="28">
        <f>U64*EXP(LN(K!V64/K!U64)-LN(K_T!V64/K_T!U64))</f>
        <v>0.99938821523163879</v>
      </c>
      <c r="W64" s="28">
        <f>V64*EXP(LN(K!W64/K!V64)-LN(K_T!W64/K_T!V64))</f>
        <v>0.99865526409827798</v>
      </c>
      <c r="X64" s="28">
        <f>W64*EXP(LN(K!X64/K!W64)-LN(K_T!X64/K_T!W64))</f>
        <v>0.99847836998845985</v>
      </c>
      <c r="Y64" s="28">
        <f>X64*EXP(LN(K!Y64/K!X64)-LN(K_T!Y64/K_T!X64))</f>
        <v>0.99830660794554049</v>
      </c>
      <c r="Z64" s="28">
        <f>Y64*EXP(LN(K!Z64/K!Y64)-LN(K_T!Z64/K_T!Y64))</f>
        <v>0.99768154456524172</v>
      </c>
      <c r="AA64" s="28">
        <f>Z64*EXP(LN(K!AA64/K!Z64)-LN(K_T!AA64/K_T!Z64))</f>
        <v>0.99742871944076095</v>
      </c>
    </row>
    <row r="65" spans="1:27" x14ac:dyDescent="0.15">
      <c r="A65" s="8">
        <v>63</v>
      </c>
      <c r="B65" s="11" t="s">
        <v>202</v>
      </c>
      <c r="C65" s="28">
        <f>D65/EXP(LN(K!D65/K!C65)-LN(K_T!D65/K_T!C65))</f>
        <v>1.0779418573221167</v>
      </c>
      <c r="D65" s="28">
        <f>E65/EXP(LN(K!E65/K!D65)-LN(K_T!E65/K_T!D65))</f>
        <v>1.0703060670453062</v>
      </c>
      <c r="E65" s="28">
        <f>F65/EXP(LN(K!F65/K!E65)-LN(K_T!F65/K_T!E65))</f>
        <v>1.0630353268619981</v>
      </c>
      <c r="F65" s="28">
        <f>G65/EXP(LN(K!G65/K!F65)-LN(K_T!G65/K_T!F65))</f>
        <v>1.0563403247559209</v>
      </c>
      <c r="G65" s="28">
        <f>H65/EXP(LN(K!H65/K!G65)-LN(K_T!H65/K_T!G65))</f>
        <v>1.0491067474950362</v>
      </c>
      <c r="H65" s="28">
        <f>I65/EXP(LN(K!I65/K!H65)-LN(K_T!I65/K_T!H65))</f>
        <v>1.0420815484107797</v>
      </c>
      <c r="I65" s="28">
        <f>J65/EXP(LN(K!J65/K!I65)-LN(K_T!J65/K_T!I65))</f>
        <v>1.0360311517384713</v>
      </c>
      <c r="J65" s="28">
        <f>K65/EXP(LN(K!K65/K!J65)-LN(K_T!K65/K_T!J65))</f>
        <v>1.0299872145476263</v>
      </c>
      <c r="K65" s="28">
        <f>L65/EXP(LN(K!L65/K!K65)-LN(K_T!L65/K_T!K65))</f>
        <v>1.0243862965579116</v>
      </c>
      <c r="L65" s="28">
        <f>M65/EXP(LN(K!M65/K!L65)-LN(K_T!M65/K_T!L65))</f>
        <v>1.0191346396142928</v>
      </c>
      <c r="M65" s="28">
        <f>N65/EXP(LN(K!N65/K!M65)-LN(K_T!N65/K_T!M65))</f>
        <v>1.0144605477159745</v>
      </c>
      <c r="N65" s="28">
        <f>O65/EXP(LN(K!O65/K!N65)-LN(K_T!O65/K_T!N65))</f>
        <v>1.0108352551549651</v>
      </c>
      <c r="O65" s="28">
        <f>P65/EXP(LN(K!P65/K!O65)-LN(K_T!P65/K_T!O65))</f>
        <v>1.0079975522875309</v>
      </c>
      <c r="P65" s="28">
        <f>Q65/EXP(LN(K!Q65/K!P65)-LN(K_T!Q65/K_T!P65))</f>
        <v>1.0057553665268586</v>
      </c>
      <c r="Q65" s="28">
        <f>R65/EXP(LN(K!R65/K!Q65)-LN(K_T!R65/K_T!Q65))</f>
        <v>1.0039825545392469</v>
      </c>
      <c r="R65" s="28">
        <f>S65/EXP(LN(K!S65/K!R65)-LN(K_T!S65/K_T!R65))</f>
        <v>1.0023210294010187</v>
      </c>
      <c r="S65" s="28">
        <f>T65/EXP(LN(K!T65/K!S65)-LN(K_T!T65/K_T!S65))</f>
        <v>1.0008210924025644</v>
      </c>
      <c r="T65" s="28">
        <v>1</v>
      </c>
      <c r="U65" s="28">
        <f>T65*EXP(LN(K!U65/K!T65)-LN(K_T!U65/K_T!T65))</f>
        <v>0.99935062984827094</v>
      </c>
      <c r="V65" s="28">
        <f>U65*EXP(LN(K!V65/K!U65)-LN(K_T!V65/K_T!U65))</f>
        <v>0.99895216046031199</v>
      </c>
      <c r="W65" s="28">
        <f>V65*EXP(LN(K!W65/K!V65)-LN(K_T!W65/K_T!V65))</f>
        <v>0.99828601924314997</v>
      </c>
      <c r="X65" s="28">
        <f>W65*EXP(LN(K!X65/K!W65)-LN(K_T!X65/K_T!W65))</f>
        <v>0.99788078214033671</v>
      </c>
      <c r="Y65" s="28">
        <f>X65*EXP(LN(K!Y65/K!X65)-LN(K_T!Y65/K_T!X65))</f>
        <v>0.99761973500431123</v>
      </c>
      <c r="Z65" s="28">
        <f>Y65*EXP(LN(K!Z65/K!Y65)-LN(K_T!Z65/K_T!Y65))</f>
        <v>0.99722821027693376</v>
      </c>
      <c r="AA65" s="28">
        <f>Z65*EXP(LN(K!AA65/K!Z65)-LN(K_T!AA65/K_T!Z65))</f>
        <v>0.99702743405533401</v>
      </c>
    </row>
    <row r="66" spans="1:27" x14ac:dyDescent="0.15">
      <c r="A66" s="8">
        <v>64</v>
      </c>
      <c r="B66" s="11" t="s">
        <v>203</v>
      </c>
      <c r="C66" s="28">
        <f>D66/EXP(LN(K!D66/K!C66)-LN(K_T!D66/K_T!C66))</f>
        <v>1.583542521922213</v>
      </c>
      <c r="D66" s="28">
        <f>E66/EXP(LN(K!E66/K!D66)-LN(K_T!E66/K_T!D66))</f>
        <v>1.4516161296168661</v>
      </c>
      <c r="E66" s="28">
        <f>F66/EXP(LN(K!F66/K!E66)-LN(K_T!F66/K_T!E66))</f>
        <v>1.3567802114712568</v>
      </c>
      <c r="F66" s="28">
        <f>G66/EXP(LN(K!G66/K!F66)-LN(K_T!G66/K_T!F66))</f>
        <v>1.2898112157156345</v>
      </c>
      <c r="G66" s="28">
        <f>H66/EXP(LN(K!H66/K!G66)-LN(K_T!H66/K_T!G66))</f>
        <v>1.2296714134400573</v>
      </c>
      <c r="H66" s="28">
        <f>I66/EXP(LN(K!I66/K!H66)-LN(K_T!I66/K_T!H66))</f>
        <v>1.1795238824976475</v>
      </c>
      <c r="I66" s="28">
        <f>J66/EXP(LN(K!J66/K!I66)-LN(K_T!J66/K_T!I66))</f>
        <v>1.1433686797511082</v>
      </c>
      <c r="J66" s="28">
        <f>K66/EXP(LN(K!K66/K!J66)-LN(K_T!K66/K_T!J66))</f>
        <v>1.1149975636367488</v>
      </c>
      <c r="K66" s="28">
        <f>L66/EXP(LN(K!L66/K!K66)-LN(K_T!L66/K_T!K66))</f>
        <v>1.0909248273556342</v>
      </c>
      <c r="L66" s="28">
        <f>M66/EXP(LN(K!M66/K!L66)-LN(K_T!M66/K_T!L66))</f>
        <v>1.0695287352052445</v>
      </c>
      <c r="M66" s="28">
        <f>N66/EXP(LN(K!N66/K!M66)-LN(K_T!N66/K_T!M66))</f>
        <v>1.0520871265266736</v>
      </c>
      <c r="N66" s="28">
        <f>O66/EXP(LN(K!O66/K!N66)-LN(K_T!O66/K_T!N66))</f>
        <v>1.0394903859624496</v>
      </c>
      <c r="O66" s="28">
        <f>P66/EXP(LN(K!P66/K!O66)-LN(K_T!P66/K_T!O66))</f>
        <v>1.0295490096443234</v>
      </c>
      <c r="P66" s="28">
        <f>Q66/EXP(LN(K!Q66/K!P66)-LN(K_T!Q66/K_T!P66))</f>
        <v>1.0219902222081845</v>
      </c>
      <c r="Q66" s="28">
        <f>R66/EXP(LN(K!R66/K!Q66)-LN(K_T!R66/K_T!Q66))</f>
        <v>1.0159472785059283</v>
      </c>
      <c r="R66" s="28">
        <f>S66/EXP(LN(K!S66/K!R66)-LN(K_T!S66/K_T!R66))</f>
        <v>1.0095097007092741</v>
      </c>
      <c r="S66" s="28">
        <f>T66/EXP(LN(K!T66/K!S66)-LN(K_T!T66/K_T!S66))</f>
        <v>1.0036110550132682</v>
      </c>
      <c r="T66" s="28">
        <v>1</v>
      </c>
      <c r="U66" s="28">
        <f>T66*EXP(LN(K!U66/K!T66)-LN(K_T!U66/K_T!T66))</f>
        <v>0.996676077917662</v>
      </c>
      <c r="V66" s="28">
        <f>U66*EXP(LN(K!V66/K!U66)-LN(K_T!V66/K_T!U66))</f>
        <v>0.99356016620491239</v>
      </c>
      <c r="W66" s="28">
        <f>V66*EXP(LN(K!W66/K!V66)-LN(K_T!W66/K_T!V66))</f>
        <v>0.98958732313533326</v>
      </c>
      <c r="X66" s="28">
        <f>W66*EXP(LN(K!X66/K!W66)-LN(K_T!X66/K_T!W66))</f>
        <v>0.98656644518074021</v>
      </c>
      <c r="Y66" s="28">
        <f>X66*EXP(LN(K!Y66/K!X66)-LN(K_T!Y66/K_T!X66))</f>
        <v>0.98326889034544485</v>
      </c>
      <c r="Z66" s="28">
        <f>Y66*EXP(LN(K!Z66/K!Y66)-LN(K_T!Z66/K_T!Y66))</f>
        <v>0.97947257369162877</v>
      </c>
      <c r="AA66" s="28">
        <f>Z66*EXP(LN(K!AA66/K!Z66)-LN(K_T!AA66/K_T!Z66))</f>
        <v>0.97661945480825252</v>
      </c>
    </row>
    <row r="67" spans="1:27" x14ac:dyDescent="0.15">
      <c r="A67" s="8">
        <v>65</v>
      </c>
      <c r="B67" s="11" t="s">
        <v>204</v>
      </c>
      <c r="C67" s="28">
        <f>D67/EXP(LN(K!D67/K!C67)-LN(K_T!D67/K_T!C67))</f>
        <v>1.878829154228876</v>
      </c>
      <c r="D67" s="28">
        <f>E67/EXP(LN(K!E67/K!D67)-LN(K_T!E67/K_T!D67))</f>
        <v>1.7086519476214737</v>
      </c>
      <c r="E67" s="28">
        <f>F67/EXP(LN(K!F67/K!E67)-LN(K_T!F67/K_T!E67))</f>
        <v>1.5561540137911514</v>
      </c>
      <c r="F67" s="28">
        <f>G67/EXP(LN(K!G67/K!F67)-LN(K_T!G67/K_T!F67))</f>
        <v>1.4329059383361413</v>
      </c>
      <c r="G67" s="28">
        <f>H67/EXP(LN(K!H67/K!G67)-LN(K_T!H67/K_T!G67))</f>
        <v>1.3219726886260235</v>
      </c>
      <c r="H67" s="28">
        <f>I67/EXP(LN(K!I67/K!H67)-LN(K_T!I67/K_T!H67))</f>
        <v>1.2263600504817505</v>
      </c>
      <c r="I67" s="28">
        <f>J67/EXP(LN(K!J67/K!I67)-LN(K_T!J67/K_T!I67))</f>
        <v>1.1484431915381978</v>
      </c>
      <c r="J67" s="28">
        <f>K67/EXP(LN(K!K67/K!J67)-LN(K_T!K67/K_T!J67))</f>
        <v>1.0852702842666502</v>
      </c>
      <c r="K67" s="28">
        <f>L67/EXP(LN(K!L67/K!K67)-LN(K_T!L67/K_T!K67))</f>
        <v>1.043005704238968</v>
      </c>
      <c r="L67" s="28">
        <f>M67/EXP(LN(K!M67/K!L67)-LN(K_T!M67/K_T!L67))</f>
        <v>1.0113956154375232</v>
      </c>
      <c r="M67" s="28">
        <f>N67/EXP(LN(K!N67/K!M67)-LN(K_T!N67/K_T!M67))</f>
        <v>0.98563793801122157</v>
      </c>
      <c r="N67" s="28">
        <f>O67/EXP(LN(K!O67/K!N67)-LN(K_T!O67/K_T!N67))</f>
        <v>0.96951154901203551</v>
      </c>
      <c r="O67" s="28">
        <f>P67/EXP(LN(K!P67/K!O67)-LN(K_T!P67/K_T!O67))</f>
        <v>0.95746580263260683</v>
      </c>
      <c r="P67" s="28">
        <f>Q67/EXP(LN(K!Q67/K!P67)-LN(K_T!Q67/K_T!P67))</f>
        <v>0.94749649332727381</v>
      </c>
      <c r="Q67" s="28">
        <f>R67/EXP(LN(K!R67/K!Q67)-LN(K_T!R67/K_T!Q67))</f>
        <v>0.94574551930105843</v>
      </c>
      <c r="R67" s="28">
        <f>S67/EXP(LN(K!S67/K!R67)-LN(K_T!S67/K_T!R67))</f>
        <v>0.95348111320044426</v>
      </c>
      <c r="S67" s="28">
        <f>T67/EXP(LN(K!T67/K!S67)-LN(K_T!T67/K_T!S67))</f>
        <v>0.9681761699235647</v>
      </c>
      <c r="T67" s="28">
        <v>1</v>
      </c>
      <c r="U67" s="28">
        <f>T67*EXP(LN(K!U67/K!T67)-LN(K_T!U67/K_T!T67))</f>
        <v>1.0262330563339248</v>
      </c>
      <c r="V67" s="28">
        <f>U67*EXP(LN(K!V67/K!U67)-LN(K_T!V67/K_T!U67))</f>
        <v>1.0595833877628615</v>
      </c>
      <c r="W67" s="28">
        <f>V67*EXP(LN(K!W67/K!V67)-LN(K_T!W67/K_T!V67))</f>
        <v>1.0778216116220278</v>
      </c>
      <c r="X67" s="28">
        <f>W67*EXP(LN(K!X67/K!W67)-LN(K_T!X67/K_T!W67))</f>
        <v>1.0951870685925953</v>
      </c>
      <c r="Y67" s="28">
        <f>X67*EXP(LN(K!Y67/K!X67)-LN(K_T!Y67/K_T!X67))</f>
        <v>1.1177910447169785</v>
      </c>
      <c r="Z67" s="28">
        <f>Y67*EXP(LN(K!Z67/K!Y67)-LN(K_T!Z67/K_T!Y67))</f>
        <v>1.1241265421570765</v>
      </c>
      <c r="AA67" s="28">
        <f>Z67*EXP(LN(K!AA67/K!Z67)-LN(K_T!AA67/K_T!Z67))</f>
        <v>1.1368850204248633</v>
      </c>
    </row>
    <row r="68" spans="1:27" x14ac:dyDescent="0.15">
      <c r="A68" s="8">
        <v>66</v>
      </c>
      <c r="B68" s="11" t="s">
        <v>205</v>
      </c>
      <c r="C68" s="28">
        <f>D68/EXP(LN(K!D68/K!C68)-LN(K_T!D68/K_T!C68))</f>
        <v>0.94336550428619137</v>
      </c>
      <c r="D68" s="28">
        <f>E68/EXP(LN(K!E68/K!D68)-LN(K_T!E68/K_T!D68))</f>
        <v>0.9644472970562763</v>
      </c>
      <c r="E68" s="28">
        <f>F68/EXP(LN(K!F68/K!E68)-LN(K_T!F68/K_T!E68))</f>
        <v>0.98675706742029334</v>
      </c>
      <c r="F68" s="28">
        <f>G68/EXP(LN(K!G68/K!F68)-LN(K_T!G68/K_T!F68))</f>
        <v>0.99825784787658134</v>
      </c>
      <c r="G68" s="28">
        <f>H68/EXP(LN(K!H68/K!G68)-LN(K_T!H68/K_T!G68))</f>
        <v>0.99978965400857212</v>
      </c>
      <c r="H68" s="28">
        <f>I68/EXP(LN(K!I68/K!H68)-LN(K_T!I68/K_T!H68))</f>
        <v>1.0045724050985683</v>
      </c>
      <c r="I68" s="28">
        <f>J68/EXP(LN(K!J68/K!I68)-LN(K_T!J68/K_T!I68))</f>
        <v>1.013794006193611</v>
      </c>
      <c r="J68" s="28">
        <f>K68/EXP(LN(K!K68/K!J68)-LN(K_T!K68/K_T!J68))</f>
        <v>1.0157570332021393</v>
      </c>
      <c r="K68" s="28">
        <f>L68/EXP(LN(K!L68/K!K68)-LN(K_T!L68/K_T!K68))</f>
        <v>1.0131492967323554</v>
      </c>
      <c r="L68" s="28">
        <f>M68/EXP(LN(K!M68/K!L68)-LN(K_T!M68/K_T!L68))</f>
        <v>1.0029184803423783</v>
      </c>
      <c r="M68" s="28">
        <f>N68/EXP(LN(K!N68/K!M68)-LN(K_T!N68/K_T!M68))</f>
        <v>0.99430305881735892</v>
      </c>
      <c r="N68" s="28">
        <f>O68/EXP(LN(K!O68/K!N68)-LN(K_T!O68/K_T!N68))</f>
        <v>0.9899553721391825</v>
      </c>
      <c r="O68" s="28">
        <f>P68/EXP(LN(K!P68/K!O68)-LN(K_T!P68/K_T!O68))</f>
        <v>0.98469151059688753</v>
      </c>
      <c r="P68" s="28">
        <f>Q68/EXP(LN(K!Q68/K!P68)-LN(K_T!Q68/K_T!P68))</f>
        <v>0.99375572648691068</v>
      </c>
      <c r="Q68" s="28">
        <f>R68/EXP(LN(K!R68/K!Q68)-LN(K_T!R68/K_T!Q68))</f>
        <v>0.99478551738664067</v>
      </c>
      <c r="R68" s="28">
        <f>S68/EXP(LN(K!S68/K!R68)-LN(K_T!S68/K_T!R68))</f>
        <v>0.99085419109919204</v>
      </c>
      <c r="S68" s="28">
        <f>T68/EXP(LN(K!T68/K!S68)-LN(K_T!T68/K_T!S68))</f>
        <v>0.99730892324973697</v>
      </c>
      <c r="T68" s="28">
        <v>1</v>
      </c>
      <c r="U68" s="28">
        <f>T68*EXP(LN(K!U68/K!T68)-LN(K_T!U68/K_T!T68))</f>
        <v>1.0040926243609869</v>
      </c>
      <c r="V68" s="28">
        <f>U68*EXP(LN(K!V68/K!U68)-LN(K_T!V68/K_T!U68))</f>
        <v>1.0137499794436755</v>
      </c>
      <c r="W68" s="28">
        <f>V68*EXP(LN(K!W68/K!V68)-LN(K_T!W68/K_T!V68))</f>
        <v>1.0229892501305986</v>
      </c>
      <c r="X68" s="28">
        <f>W68*EXP(LN(K!X68/K!W68)-LN(K_T!X68/K_T!W68))</f>
        <v>1.0303410271748186</v>
      </c>
      <c r="Y68" s="28">
        <f>X68*EXP(LN(K!Y68/K!X68)-LN(K_T!Y68/K_T!X68))</f>
        <v>1.0358156951871054</v>
      </c>
      <c r="Z68" s="28">
        <f>Y68*EXP(LN(K!Z68/K!Y68)-LN(K_T!Z68/K_T!Y68))</f>
        <v>1.0467782084914949</v>
      </c>
      <c r="AA68" s="28">
        <f>Z68*EXP(LN(K!AA68/K!Z68)-LN(K_T!AA68/K_T!Z68))</f>
        <v>1.0537106656016593</v>
      </c>
    </row>
    <row r="69" spans="1:27" x14ac:dyDescent="0.15">
      <c r="A69" s="8">
        <v>67</v>
      </c>
      <c r="B69" s="11" t="s">
        <v>206</v>
      </c>
      <c r="C69" s="28">
        <f>D69/EXP(LN(K!D69/K!C69)-LN(K_T!D69/K_T!C69))</f>
        <v>0.96136311504899863</v>
      </c>
      <c r="D69" s="28">
        <f>E69/EXP(LN(K!E69/K!D69)-LN(K_T!E69/K_T!D69))</f>
        <v>0.9790726966893375</v>
      </c>
      <c r="E69" s="28">
        <f>F69/EXP(LN(K!F69/K!E69)-LN(K_T!F69/K_T!E69))</f>
        <v>0.991633032922138</v>
      </c>
      <c r="F69" s="28">
        <f>G69/EXP(LN(K!G69/K!F69)-LN(K_T!G69/K_T!F69))</f>
        <v>0.99880334210771571</v>
      </c>
      <c r="G69" s="28">
        <f>H69/EXP(LN(K!H69/K!G69)-LN(K_T!H69/K_T!G69))</f>
        <v>1.0017767069536445</v>
      </c>
      <c r="H69" s="28">
        <f>I69/EXP(LN(K!I69/K!H69)-LN(K_T!I69/K_T!H69))</f>
        <v>1.006122518662838</v>
      </c>
      <c r="I69" s="28">
        <f>J69/EXP(LN(K!J69/K!I69)-LN(K_T!J69/K_T!I69))</f>
        <v>1.0153486011929234</v>
      </c>
      <c r="J69" s="28">
        <f>K69/EXP(LN(K!K69/K!J69)-LN(K_T!K69/K_T!J69))</f>
        <v>1.0214644834521815</v>
      </c>
      <c r="K69" s="28">
        <f>L69/EXP(LN(K!L69/K!K69)-LN(K_T!L69/K_T!K69))</f>
        <v>1.0226780872679715</v>
      </c>
      <c r="L69" s="28">
        <f>M69/EXP(LN(K!M69/K!L69)-LN(K_T!M69/K_T!L69))</f>
        <v>1.0134905487951267</v>
      </c>
      <c r="M69" s="28">
        <f>N69/EXP(LN(K!N69/K!M69)-LN(K_T!N69/K_T!M69))</f>
        <v>1.0037531653228253</v>
      </c>
      <c r="N69" s="28">
        <f>O69/EXP(LN(K!O69/K!N69)-LN(K_T!O69/K_T!N69))</f>
        <v>0.99857035706040864</v>
      </c>
      <c r="O69" s="28">
        <f>P69/EXP(LN(K!P69/K!O69)-LN(K_T!P69/K_T!O69))</f>
        <v>0.98916821001130184</v>
      </c>
      <c r="P69" s="28">
        <f>Q69/EXP(LN(K!Q69/K!P69)-LN(K_T!Q69/K_T!P69))</f>
        <v>0.99595697551037754</v>
      </c>
      <c r="Q69" s="28">
        <f>R69/EXP(LN(K!R69/K!Q69)-LN(K_T!R69/K_T!Q69))</f>
        <v>0.99168975337891707</v>
      </c>
      <c r="R69" s="28">
        <f>S69/EXP(LN(K!S69/K!R69)-LN(K_T!S69/K_T!R69))</f>
        <v>0.98845110837520944</v>
      </c>
      <c r="S69" s="28">
        <f>T69/EXP(LN(K!T69/K!S69)-LN(K_T!T69/K_T!S69))</f>
        <v>0.99611387034001886</v>
      </c>
      <c r="T69" s="28">
        <v>1</v>
      </c>
      <c r="U69" s="28">
        <f>T69*EXP(LN(K!U69/K!T69)-LN(K_T!U69/K_T!T69))</f>
        <v>1.0057378131558519</v>
      </c>
      <c r="V69" s="28">
        <f>U69*EXP(LN(K!V69/K!U69)-LN(K_T!V69/K_T!U69))</f>
        <v>1.0185994255652215</v>
      </c>
      <c r="W69" s="28">
        <f>V69*EXP(LN(K!W69/K!V69)-LN(K_T!W69/K_T!V69))</f>
        <v>1.0340451976773744</v>
      </c>
      <c r="X69" s="28">
        <f>W69*EXP(LN(K!X69/K!W69)-LN(K_T!X69/K_T!W69))</f>
        <v>1.0439125119055064</v>
      </c>
      <c r="Y69" s="28">
        <f>X69*EXP(LN(K!Y69/K!X69)-LN(K_T!Y69/K_T!X69))</f>
        <v>1.050882009912893</v>
      </c>
      <c r="Z69" s="28">
        <f>Y69*EXP(LN(K!Z69/K!Y69)-LN(K_T!Z69/K_T!Y69))</f>
        <v>1.0656596544440613</v>
      </c>
      <c r="AA69" s="28">
        <f>Z69*EXP(LN(K!AA69/K!Z69)-LN(K_T!AA69/K_T!Z69))</f>
        <v>1.0754982602244743</v>
      </c>
    </row>
    <row r="70" spans="1:27" x14ac:dyDescent="0.15">
      <c r="A70" s="8">
        <v>68</v>
      </c>
      <c r="B70" s="11" t="s">
        <v>207</v>
      </c>
      <c r="C70" s="28">
        <f>D70/EXP(LN(K!D70/K!C70)-LN(K_T!D70/K_T!C70))</f>
        <v>0.83579321308247745</v>
      </c>
      <c r="D70" s="28">
        <f>E70/EXP(LN(K!E70/K!D70)-LN(K_T!E70/K_T!D70))</f>
        <v>0.84213783845587353</v>
      </c>
      <c r="E70" s="28">
        <f>F70/EXP(LN(K!F70/K!E70)-LN(K_T!F70/K_T!E70))</f>
        <v>0.86086862344496184</v>
      </c>
      <c r="F70" s="28">
        <f>G70/EXP(LN(K!G70/K!F70)-LN(K_T!G70/K_T!F70))</f>
        <v>0.88232005158337645</v>
      </c>
      <c r="G70" s="28">
        <f>H70/EXP(LN(K!H70/K!G70)-LN(K_T!H70/K_T!G70))</f>
        <v>0.88515514622033309</v>
      </c>
      <c r="H70" s="28">
        <f>I70/EXP(LN(K!I70/K!H70)-LN(K_T!I70/K_T!H70))</f>
        <v>0.89391830654193472</v>
      </c>
      <c r="I70" s="28">
        <f>J70/EXP(LN(K!J70/K!I70)-LN(K_T!J70/K_T!I70))</f>
        <v>0.90116231923568846</v>
      </c>
      <c r="J70" s="28">
        <f>K70/EXP(LN(K!K70/K!J70)-LN(K_T!K70/K_T!J70))</f>
        <v>0.90584425460639806</v>
      </c>
      <c r="K70" s="28">
        <f>L70/EXP(LN(K!L70/K!K70)-LN(K_T!L70/K_T!K70))</f>
        <v>0.91032197198974296</v>
      </c>
      <c r="L70" s="28">
        <f>M70/EXP(LN(K!M70/K!L70)-LN(K_T!M70/K_T!L70))</f>
        <v>0.91012955681011154</v>
      </c>
      <c r="M70" s="28">
        <f>N70/EXP(LN(K!N70/K!M70)-LN(K_T!N70/K_T!M70))</f>
        <v>0.91267752594068752</v>
      </c>
      <c r="N70" s="28">
        <f>O70/EXP(LN(K!O70/K!N70)-LN(K_T!O70/K_T!N70))</f>
        <v>0.92173740373212598</v>
      </c>
      <c r="O70" s="28">
        <f>P70/EXP(LN(K!P70/K!O70)-LN(K_T!P70/K_T!O70))</f>
        <v>0.93511349935460819</v>
      </c>
      <c r="P70" s="28">
        <f>Q70/EXP(LN(K!Q70/K!P70)-LN(K_T!Q70/K_T!P70))</f>
        <v>0.95089313395156727</v>
      </c>
      <c r="Q70" s="28">
        <f>R70/EXP(LN(K!R70/K!Q70)-LN(K_T!R70/K_T!Q70))</f>
        <v>0.96690064820194033</v>
      </c>
      <c r="R70" s="28">
        <f>S70/EXP(LN(K!S70/K!R70)-LN(K_T!S70/K_T!R70))</f>
        <v>0.9764838863261367</v>
      </c>
      <c r="S70" s="28">
        <f>T70/EXP(LN(K!T70/K!S70)-LN(K_T!T70/K_T!S70))</f>
        <v>0.98849252731488357</v>
      </c>
      <c r="T70" s="28">
        <v>1</v>
      </c>
      <c r="U70" s="28">
        <f>T70*EXP(LN(K!U70/K!T70)-LN(K_T!U70/K_T!T70))</f>
        <v>1.0133111152136762</v>
      </c>
      <c r="V70" s="28">
        <f>U70*EXP(LN(K!V70/K!U70)-LN(K_T!V70/K_T!U70))</f>
        <v>1.0210899634372514</v>
      </c>
      <c r="W70" s="28">
        <f>V70*EXP(LN(K!W70/K!V70)-LN(K_T!W70/K_T!V70))</f>
        <v>1.0298512449481574</v>
      </c>
      <c r="X70" s="28">
        <f>W70*EXP(LN(K!X70/K!W70)-LN(K_T!X70/K_T!W70))</f>
        <v>1.0360814998195094</v>
      </c>
      <c r="Y70" s="28">
        <f>X70*EXP(LN(K!Y70/K!X70)-LN(K_T!Y70/K_T!X70))</f>
        <v>1.0382670977134298</v>
      </c>
      <c r="Z70" s="28">
        <f>Y70*EXP(LN(K!Z70/K!Y70)-LN(K_T!Z70/K_T!Y70))</f>
        <v>1.0399894937388938</v>
      </c>
      <c r="AA70" s="28">
        <f>Z70*EXP(LN(K!AA70/K!Z70)-LN(K_T!AA70/K_T!Z70))</f>
        <v>1.0360641637666641</v>
      </c>
    </row>
    <row r="71" spans="1:27" x14ac:dyDescent="0.15">
      <c r="A71" s="8">
        <v>69</v>
      </c>
      <c r="B71" s="11" t="s">
        <v>208</v>
      </c>
      <c r="C71" s="28">
        <f>D71/EXP(LN(K!D71/K!C71)-LN(K_T!D71/K_T!C71))</f>
        <v>0.78330546811822188</v>
      </c>
      <c r="D71" s="28">
        <f>E71/EXP(LN(K!E71/K!D71)-LN(K_T!E71/K_T!D71))</f>
        <v>0.8035650448966869</v>
      </c>
      <c r="E71" s="28">
        <f>F71/EXP(LN(K!F71/K!E71)-LN(K_T!F71/K_T!E71))</f>
        <v>0.82945900672255446</v>
      </c>
      <c r="F71" s="28">
        <f>G71/EXP(LN(K!G71/K!F71)-LN(K_T!G71/K_T!F71))</f>
        <v>0.84521760613701924</v>
      </c>
      <c r="G71" s="28">
        <f>H71/EXP(LN(K!H71/K!G71)-LN(K_T!H71/K_T!G71))</f>
        <v>0.85564106546013119</v>
      </c>
      <c r="H71" s="28">
        <f>I71/EXP(LN(K!I71/K!H71)-LN(K_T!I71/K_T!H71))</f>
        <v>0.86700254678842659</v>
      </c>
      <c r="I71" s="28">
        <f>J71/EXP(LN(K!J71/K!I71)-LN(K_T!J71/K_T!I71))</f>
        <v>0.88242908539248643</v>
      </c>
      <c r="J71" s="28">
        <f>K71/EXP(LN(K!K71/K!J71)-LN(K_T!K71/K_T!J71))</f>
        <v>0.89529815221654718</v>
      </c>
      <c r="K71" s="28">
        <f>L71/EXP(LN(K!L71/K!K71)-LN(K_T!L71/K_T!K71))</f>
        <v>0.90238878408786327</v>
      </c>
      <c r="L71" s="28">
        <f>M71/EXP(LN(K!M71/K!L71)-LN(K_T!M71/K_T!L71))</f>
        <v>0.9065180416437566</v>
      </c>
      <c r="M71" s="28">
        <f>N71/EXP(LN(K!N71/K!M71)-LN(K_T!N71/K_T!M71))</f>
        <v>0.91836261086798265</v>
      </c>
      <c r="N71" s="28">
        <f>O71/EXP(LN(K!O71/K!N71)-LN(K_T!O71/K_T!N71))</f>
        <v>0.93493251958004542</v>
      </c>
      <c r="O71" s="28">
        <f>P71/EXP(LN(K!P71/K!O71)-LN(K_T!P71/K_T!O71))</f>
        <v>0.94826591243862846</v>
      </c>
      <c r="P71" s="28">
        <f>Q71/EXP(LN(K!Q71/K!P71)-LN(K_T!Q71/K_T!P71))</f>
        <v>0.96173696205310166</v>
      </c>
      <c r="Q71" s="28">
        <f>R71/EXP(LN(K!R71/K!Q71)-LN(K_T!R71/K_T!Q71))</f>
        <v>0.97174090340835639</v>
      </c>
      <c r="R71" s="28">
        <f>S71/EXP(LN(K!S71/K!R71)-LN(K_T!S71/K_T!R71))</f>
        <v>0.97782796490807344</v>
      </c>
      <c r="S71" s="28">
        <f>T71/EXP(LN(K!T71/K!S71)-LN(K_T!T71/K_T!S71))</f>
        <v>0.9890571398786544</v>
      </c>
      <c r="T71" s="28">
        <v>1</v>
      </c>
      <c r="U71" s="28">
        <f>T71*EXP(LN(K!U71/K!T71)-LN(K_T!U71/K_T!T71))</f>
        <v>1.0102003886591513</v>
      </c>
      <c r="V71" s="28">
        <f>U71*EXP(LN(K!V71/K!U71)-LN(K_T!V71/K_T!U71))</f>
        <v>1.0155784895272524</v>
      </c>
      <c r="W71" s="28">
        <f>V71*EXP(LN(K!W71/K!V71)-LN(K_T!W71/K_T!V71))</f>
        <v>1.020863692186355</v>
      </c>
      <c r="X71" s="28">
        <f>W71*EXP(LN(K!X71/K!W71)-LN(K_T!X71/K_T!W71))</f>
        <v>1.021769166294884</v>
      </c>
      <c r="Y71" s="28">
        <f>X71*EXP(LN(K!Y71/K!X71)-LN(K_T!Y71/K_T!X71))</f>
        <v>1.0196503323701069</v>
      </c>
      <c r="Z71" s="28">
        <f>Y71*EXP(LN(K!Z71/K!Y71)-LN(K_T!Z71/K_T!Y71))</f>
        <v>1.0163535874539673</v>
      </c>
      <c r="AA71" s="28">
        <f>Z71*EXP(LN(K!AA71/K!Z71)-LN(K_T!AA71/K_T!Z71))</f>
        <v>1.0115984879184721</v>
      </c>
    </row>
    <row r="72" spans="1:27" x14ac:dyDescent="0.15">
      <c r="A72" s="8">
        <v>70</v>
      </c>
      <c r="B72" s="11" t="s">
        <v>209</v>
      </c>
      <c r="C72" s="28">
        <f>D72/EXP(LN(K!D72/K!C72)-LN(K_T!D72/K_T!C72))</f>
        <v>1.0603797461085291</v>
      </c>
      <c r="D72" s="28">
        <f>E72/EXP(LN(K!E72/K!D72)-LN(K_T!E72/K_T!D72))</f>
        <v>1.0570879830427504</v>
      </c>
      <c r="E72" s="28">
        <f>F72/EXP(LN(K!F72/K!E72)-LN(K_T!F72/K_T!E72))</f>
        <v>1.0461189916497404</v>
      </c>
      <c r="F72" s="28">
        <f>G72/EXP(LN(K!G72/K!F72)-LN(K_T!G72/K_T!F72))</f>
        <v>1.0459927164742315</v>
      </c>
      <c r="G72" s="28">
        <f>H72/EXP(LN(K!H72/K!G72)-LN(K_T!H72/K_T!G72))</f>
        <v>1.036570517421705</v>
      </c>
      <c r="H72" s="28">
        <f>I72/EXP(LN(K!I72/K!H72)-LN(K_T!I72/K_T!H72))</f>
        <v>1.0435473831514699</v>
      </c>
      <c r="I72" s="28">
        <f>J72/EXP(LN(K!J72/K!I72)-LN(K_T!J72/K_T!I72))</f>
        <v>1.0492489902322517</v>
      </c>
      <c r="J72" s="28">
        <f>K72/EXP(LN(K!K72/K!J72)-LN(K_T!K72/K_T!J72))</f>
        <v>1.0432801160170295</v>
      </c>
      <c r="K72" s="28">
        <f>L72/EXP(LN(K!L72/K!K72)-LN(K_T!L72/K_T!K72))</f>
        <v>1.0291375759033123</v>
      </c>
      <c r="L72" s="28">
        <f>M72/EXP(LN(K!M72/K!L72)-LN(K_T!M72/K_T!L72))</f>
        <v>1.022399908702176</v>
      </c>
      <c r="M72" s="28">
        <f>N72/EXP(LN(K!N72/K!M72)-LN(K_T!N72/K_T!M72))</f>
        <v>1.010477669437414</v>
      </c>
      <c r="N72" s="28">
        <f>O72/EXP(LN(K!O72/K!N72)-LN(K_T!O72/K_T!N72))</f>
        <v>1.0093639265366927</v>
      </c>
      <c r="O72" s="28">
        <f>P72/EXP(LN(K!P72/K!O72)-LN(K_T!P72/K_T!O72))</f>
        <v>0.99725954826970908</v>
      </c>
      <c r="P72" s="28">
        <f>Q72/EXP(LN(K!Q72/K!P72)-LN(K_T!Q72/K_T!P72))</f>
        <v>0.99060776345949864</v>
      </c>
      <c r="Q72" s="28">
        <f>R72/EXP(LN(K!R72/K!Q72)-LN(K_T!R72/K_T!Q72))</f>
        <v>0.98503833998084733</v>
      </c>
      <c r="R72" s="28">
        <f>S72/EXP(LN(K!S72/K!R72)-LN(K_T!S72/K_T!R72))</f>
        <v>0.97738671618516204</v>
      </c>
      <c r="S72" s="28">
        <f>T72/EXP(LN(K!T72/K!S72)-LN(K_T!T72/K_T!S72))</f>
        <v>0.98527926417085465</v>
      </c>
      <c r="T72" s="28">
        <v>1</v>
      </c>
      <c r="U72" s="28">
        <f>T72*EXP(LN(K!U72/K!T72)-LN(K_T!U72/K_T!T72))</f>
        <v>1.0215035252997338</v>
      </c>
      <c r="V72" s="28">
        <f>U72*EXP(LN(K!V72/K!U72)-LN(K_T!V72/K_T!U72))</f>
        <v>1.0321922873317173</v>
      </c>
      <c r="W72" s="28">
        <f>V72*EXP(LN(K!W72/K!V72)-LN(K_T!W72/K_T!V72))</f>
        <v>1.0488453290859612</v>
      </c>
      <c r="X72" s="28">
        <f>W72*EXP(LN(K!X72/K!W72)-LN(K_T!X72/K_T!W72))</f>
        <v>1.0588254733298481</v>
      </c>
      <c r="Y72" s="28">
        <f>X72*EXP(LN(K!Y72/K!X72)-LN(K_T!Y72/K_T!X72))</f>
        <v>1.0645714824302461</v>
      </c>
      <c r="Z72" s="28">
        <f>Y72*EXP(LN(K!Z72/K!Y72)-LN(K_T!Z72/K_T!Y72))</f>
        <v>1.0597630760202585</v>
      </c>
      <c r="AA72" s="28">
        <f>Z72*EXP(LN(K!AA72/K!Z72)-LN(K_T!AA72/K_T!Z72))</f>
        <v>1.0604072464102177</v>
      </c>
    </row>
    <row r="73" spans="1:27" x14ac:dyDescent="0.15">
      <c r="A73" s="8">
        <v>71</v>
      </c>
      <c r="B73" s="11" t="s">
        <v>210</v>
      </c>
      <c r="C73" s="28">
        <f>D73/EXP(LN(K!D73/K!C73)-LN(K_T!D73/K_T!C73))</f>
        <v>0.79038055366016702</v>
      </c>
      <c r="D73" s="28">
        <f>E73/EXP(LN(K!E73/K!D73)-LN(K_T!E73/K_T!D73))</f>
        <v>0.81736622310721174</v>
      </c>
      <c r="E73" s="28">
        <f>F73/EXP(LN(K!F73/K!E73)-LN(K_T!F73/K_T!E73))</f>
        <v>0.84368750620011523</v>
      </c>
      <c r="F73" s="28">
        <f>G73/EXP(LN(K!G73/K!F73)-LN(K_T!G73/K_T!F73))</f>
        <v>0.88495402489355168</v>
      </c>
      <c r="G73" s="28">
        <f>H73/EXP(LN(K!H73/K!G73)-LN(K_T!H73/K_T!G73))</f>
        <v>0.89319159714263241</v>
      </c>
      <c r="H73" s="28">
        <f>I73/EXP(LN(K!I73/K!H73)-LN(K_T!I73/K_T!H73))</f>
        <v>0.88153358104194035</v>
      </c>
      <c r="I73" s="28">
        <f>J73/EXP(LN(K!J73/K!I73)-LN(K_T!J73/K_T!I73))</f>
        <v>0.88386842255830356</v>
      </c>
      <c r="J73" s="28">
        <f>K73/EXP(LN(K!K73/K!J73)-LN(K_T!K73/K_T!J73))</f>
        <v>0.86868673753183112</v>
      </c>
      <c r="K73" s="28">
        <f>L73/EXP(LN(K!L73/K!K73)-LN(K_T!L73/K_T!K73))</f>
        <v>0.85828093284107165</v>
      </c>
      <c r="L73" s="28">
        <f>M73/EXP(LN(K!M73/K!L73)-LN(K_T!M73/K_T!L73))</f>
        <v>0.8680649623166643</v>
      </c>
      <c r="M73" s="28">
        <f>N73/EXP(LN(K!N73/K!M73)-LN(K_T!N73/K_T!M73))</f>
        <v>0.88287510772273126</v>
      </c>
      <c r="N73" s="28">
        <f>O73/EXP(LN(K!O73/K!N73)-LN(K_T!O73/K_T!N73))</f>
        <v>0.90627585377388675</v>
      </c>
      <c r="O73" s="28">
        <f>P73/EXP(LN(K!P73/K!O73)-LN(K_T!P73/K_T!O73))</f>
        <v>0.92239142725802392</v>
      </c>
      <c r="P73" s="28">
        <f>Q73/EXP(LN(K!Q73/K!P73)-LN(K_T!Q73/K_T!P73))</f>
        <v>0.96101531561949738</v>
      </c>
      <c r="Q73" s="28">
        <f>R73/EXP(LN(K!R73/K!Q73)-LN(K_T!R73/K_T!Q73))</f>
        <v>0.99175628806315141</v>
      </c>
      <c r="R73" s="28">
        <f>S73/EXP(LN(K!S73/K!R73)-LN(K_T!S73/K_T!R73))</f>
        <v>1.0168652025082714</v>
      </c>
      <c r="S73" s="28">
        <f>T73/EXP(LN(K!T73/K!S73)-LN(K_T!T73/K_T!S73))</f>
        <v>1.0230056593427641</v>
      </c>
      <c r="T73" s="28">
        <v>1</v>
      </c>
      <c r="U73" s="28">
        <f>T73*EXP(LN(K!U73/K!T73)-LN(K_T!U73/K_T!T73))</f>
        <v>0.9797171437954425</v>
      </c>
      <c r="V73" s="28">
        <f>U73*EXP(LN(K!V73/K!U73)-LN(K_T!V73/K_T!U73))</f>
        <v>0.97186757756202391</v>
      </c>
      <c r="W73" s="28">
        <f>V73*EXP(LN(K!W73/K!V73)-LN(K_T!W73/K_T!V73))</f>
        <v>0.97655005270829998</v>
      </c>
      <c r="X73" s="28">
        <f>W73*EXP(LN(K!X73/K!W73)-LN(K_T!X73/K_T!W73))</f>
        <v>0.9841588214270327</v>
      </c>
      <c r="Y73" s="28">
        <f>X73*EXP(LN(K!Y73/K!X73)-LN(K_T!Y73/K_T!X73))</f>
        <v>0.97873840893207686</v>
      </c>
      <c r="Z73" s="28">
        <f>Y73*EXP(LN(K!Z73/K!Y73)-LN(K_T!Z73/K_T!Y73))</f>
        <v>0.97927694466367188</v>
      </c>
      <c r="AA73" s="28">
        <f>Z73*EXP(LN(K!AA73/K!Z73)-LN(K_T!AA73/K_T!Z73))</f>
        <v>1.0338420582890442</v>
      </c>
    </row>
    <row r="74" spans="1:27" x14ac:dyDescent="0.15">
      <c r="A74" s="8">
        <v>72</v>
      </c>
      <c r="B74" s="11" t="s">
        <v>211</v>
      </c>
      <c r="C74" s="28">
        <f>D74/EXP(LN(K!D74/K!C74)-LN(K_T!D74/K_T!C74))</f>
        <v>1.5210252920364677</v>
      </c>
      <c r="D74" s="28">
        <f>E74/EXP(LN(K!E74/K!D74)-LN(K_T!E74/K_T!D74))</f>
        <v>1.4143294768383958</v>
      </c>
      <c r="E74" s="28">
        <f>F74/EXP(LN(K!F74/K!E74)-LN(K_T!F74/K_T!E74))</f>
        <v>1.3081985420622457</v>
      </c>
      <c r="F74" s="28">
        <f>G74/EXP(LN(K!G74/K!F74)-LN(K_T!G74/K_T!F74))</f>
        <v>1.2163350408462879</v>
      </c>
      <c r="G74" s="28">
        <f>H74/EXP(LN(K!H74/K!G74)-LN(K_T!H74/K_T!G74))</f>
        <v>1.1352429673994422</v>
      </c>
      <c r="H74" s="28">
        <f>I74/EXP(LN(K!I74/K!H74)-LN(K_T!I74/K_T!H74))</f>
        <v>1.0769927640682428</v>
      </c>
      <c r="I74" s="28">
        <f>J74/EXP(LN(K!J74/K!I74)-LN(K_T!J74/K_T!I74))</f>
        <v>1.0221870747991377</v>
      </c>
      <c r="J74" s="28">
        <f>K74/EXP(LN(K!K74/K!J74)-LN(K_T!K74/K_T!J74))</f>
        <v>0.99467097461131282</v>
      </c>
      <c r="K74" s="28">
        <f>L74/EXP(LN(K!L74/K!K74)-LN(K_T!L74/K_T!K74))</f>
        <v>0.98488600998639719</v>
      </c>
      <c r="L74" s="28">
        <f>M74/EXP(LN(K!M74/K!L74)-LN(K_T!M74/K_T!L74))</f>
        <v>1.005536777799519</v>
      </c>
      <c r="M74" s="28">
        <f>N74/EXP(LN(K!N74/K!M74)-LN(K_T!N74/K_T!M74))</f>
        <v>1.0168824181683909</v>
      </c>
      <c r="N74" s="28">
        <f>O74/EXP(LN(K!O74/K!N74)-LN(K_T!O74/K_T!N74))</f>
        <v>1.0032874860907737</v>
      </c>
      <c r="O74" s="28">
        <f>P74/EXP(LN(K!P74/K!O74)-LN(K_T!P74/K_T!O74))</f>
        <v>0.988392484938725</v>
      </c>
      <c r="P74" s="28">
        <f>Q74/EXP(LN(K!Q74/K!P74)-LN(K_T!Q74/K_T!P74))</f>
        <v>0.96953824063927674</v>
      </c>
      <c r="Q74" s="28">
        <f>R74/EXP(LN(K!R74/K!Q74)-LN(K_T!R74/K_T!Q74))</f>
        <v>0.97335700639421363</v>
      </c>
      <c r="R74" s="28">
        <f>S74/EXP(LN(K!S74/K!R74)-LN(K_T!S74/K_T!R74))</f>
        <v>0.98476794884951135</v>
      </c>
      <c r="S74" s="28">
        <f>T74/EXP(LN(K!T74/K!S74)-LN(K_T!T74/K_T!S74))</f>
        <v>0.98183879290618958</v>
      </c>
      <c r="T74" s="28">
        <v>1</v>
      </c>
      <c r="U74" s="28">
        <f>T74*EXP(LN(K!U74/K!T74)-LN(K_T!U74/K_T!T74))</f>
        <v>1.0244813169843723</v>
      </c>
      <c r="V74" s="28">
        <f>U74*EXP(LN(K!V74/K!U74)-LN(K_T!V74/K_T!U74))</f>
        <v>1.038288318969868</v>
      </c>
      <c r="W74" s="28">
        <f>V74*EXP(LN(K!W74/K!V74)-LN(K_T!W74/K_T!V74))</f>
        <v>1.0545231425789237</v>
      </c>
      <c r="X74" s="28">
        <f>W74*EXP(LN(K!X74/K!W74)-LN(K_T!X74/K_T!W74))</f>
        <v>1.0788531045614134</v>
      </c>
      <c r="Y74" s="28">
        <f>X74*EXP(LN(K!Y74/K!X74)-LN(K_T!Y74/K_T!X74))</f>
        <v>1.125907195759027</v>
      </c>
      <c r="Z74" s="28">
        <f>Y74*EXP(LN(K!Z74/K!Y74)-LN(K_T!Z74/K_T!Y74))</f>
        <v>1.1661365197946589</v>
      </c>
      <c r="AA74" s="28">
        <f>Z74*EXP(LN(K!AA74/K!Z74)-LN(K_T!AA74/K_T!Z74))</f>
        <v>1.1865675435261964</v>
      </c>
    </row>
    <row r="75" spans="1:27" x14ac:dyDescent="0.15">
      <c r="A75" s="8">
        <v>73</v>
      </c>
      <c r="B75" s="11" t="s">
        <v>212</v>
      </c>
      <c r="C75" s="28">
        <f>D75/EXP(LN(K!D75/K!C75)-LN(K_T!D75/K_T!C75))</f>
        <v>1.007647694455496</v>
      </c>
      <c r="D75" s="28">
        <f>E75/EXP(LN(K!E75/K!D75)-LN(K_T!E75/K_T!D75))</f>
        <v>0.97241705151544378</v>
      </c>
      <c r="E75" s="28">
        <f>F75/EXP(LN(K!F75/K!E75)-LN(K_T!F75/K_T!E75))</f>
        <v>0.93510760826628014</v>
      </c>
      <c r="F75" s="28">
        <f>G75/EXP(LN(K!G75/K!F75)-LN(K_T!G75/K_T!F75))</f>
        <v>0.92375989152861815</v>
      </c>
      <c r="G75" s="28">
        <f>H75/EXP(LN(K!H75/K!G75)-LN(K_T!H75/K_T!G75))</f>
        <v>0.89848570870904154</v>
      </c>
      <c r="H75" s="28">
        <f>I75/EXP(LN(K!I75/K!H75)-LN(K_T!I75/K_T!H75))</f>
        <v>0.87473656498526586</v>
      </c>
      <c r="I75" s="28">
        <f>J75/EXP(LN(K!J75/K!I75)-LN(K_T!J75/K_T!I75))</f>
        <v>0.85716377034066871</v>
      </c>
      <c r="J75" s="28">
        <f>K75/EXP(LN(K!K75/K!J75)-LN(K_T!K75/K_T!J75))</f>
        <v>0.84230917790360604</v>
      </c>
      <c r="K75" s="28">
        <f>L75/EXP(LN(K!L75/K!K75)-LN(K_T!L75/K_T!K75))</f>
        <v>0.82383918821155666</v>
      </c>
      <c r="L75" s="28">
        <f>M75/EXP(LN(K!M75/K!L75)-LN(K_T!M75/K_T!L75))</f>
        <v>0.83727338836615384</v>
      </c>
      <c r="M75" s="28">
        <f>N75/EXP(LN(K!N75/K!M75)-LN(K_T!N75/K_T!M75))</f>
        <v>0.84922113435850555</v>
      </c>
      <c r="N75" s="28">
        <f>O75/EXP(LN(K!O75/K!N75)-LN(K_T!O75/K_T!N75))</f>
        <v>0.89785569224040562</v>
      </c>
      <c r="O75" s="28">
        <f>P75/EXP(LN(K!P75/K!O75)-LN(K_T!P75/K_T!O75))</f>
        <v>0.92111732510201338</v>
      </c>
      <c r="P75" s="28">
        <f>Q75/EXP(LN(K!Q75/K!P75)-LN(K_T!Q75/K_T!P75))</f>
        <v>0.96665212612345164</v>
      </c>
      <c r="Q75" s="28">
        <f>R75/EXP(LN(K!R75/K!Q75)-LN(K_T!R75/K_T!Q75))</f>
        <v>1.0246032778044747</v>
      </c>
      <c r="R75" s="28">
        <f>S75/EXP(LN(K!S75/K!R75)-LN(K_T!S75/K_T!R75))</f>
        <v>1.0274529931448364</v>
      </c>
      <c r="S75" s="28">
        <f>T75/EXP(LN(K!T75/K!S75)-LN(K_T!T75/K_T!S75))</f>
        <v>1.0293798079386707</v>
      </c>
      <c r="T75" s="28">
        <v>1</v>
      </c>
      <c r="U75" s="28">
        <f>T75*EXP(LN(K!U75/K!T75)-LN(K_T!U75/K_T!T75))</f>
        <v>1.0180066704741573</v>
      </c>
      <c r="V75" s="28">
        <f>U75*EXP(LN(K!V75/K!U75)-LN(K_T!V75/K_T!U75))</f>
        <v>1.0274527445715755</v>
      </c>
      <c r="W75" s="28">
        <f>V75*EXP(LN(K!W75/K!V75)-LN(K_T!W75/K_T!V75))</f>
        <v>1.0349010781867922</v>
      </c>
      <c r="X75" s="28">
        <f>W75*EXP(LN(K!X75/K!W75)-LN(K_T!X75/K_T!W75))</f>
        <v>1.0333575639162069</v>
      </c>
      <c r="Y75" s="28">
        <f>X75*EXP(LN(K!Y75/K!X75)-LN(K_T!Y75/K_T!X75))</f>
        <v>1.0335791877628762</v>
      </c>
      <c r="Z75" s="28">
        <f>Y75*EXP(LN(K!Z75/K!Y75)-LN(K_T!Z75/K_T!Y75))</f>
        <v>1.0437976235235193</v>
      </c>
      <c r="AA75" s="28">
        <f>Z75*EXP(LN(K!AA75/K!Z75)-LN(K_T!AA75/K_T!Z75))</f>
        <v>1.0405559004071037</v>
      </c>
    </row>
    <row r="76" spans="1:27" x14ac:dyDescent="0.15">
      <c r="A76" s="8">
        <v>74</v>
      </c>
      <c r="B76" s="11" t="s">
        <v>213</v>
      </c>
      <c r="C76" s="28">
        <f>D76/EXP(LN(K!D76/K!C76)-LN(K_T!D76/K_T!C76))</f>
        <v>1.2846452298219109</v>
      </c>
      <c r="D76" s="28">
        <f>E76/EXP(LN(K!E76/K!D76)-LN(K_T!E76/K_T!D76))</f>
        <v>1.2386489740721132</v>
      </c>
      <c r="E76" s="28">
        <f>F76/EXP(LN(K!F76/K!E76)-LN(K_T!F76/K_T!E76))</f>
        <v>1.1961356548660134</v>
      </c>
      <c r="F76" s="28">
        <f>G76/EXP(LN(K!G76/K!F76)-LN(K_T!G76/K_T!F76))</f>
        <v>1.1600013668420051</v>
      </c>
      <c r="G76" s="28">
        <f>H76/EXP(LN(K!H76/K!G76)-LN(K_T!H76/K_T!G76))</f>
        <v>1.1333766383743518</v>
      </c>
      <c r="H76" s="28">
        <f>I76/EXP(LN(K!I76/K!H76)-LN(K_T!I76/K_T!H76))</f>
        <v>1.1202428321365283</v>
      </c>
      <c r="I76" s="28">
        <f>J76/EXP(LN(K!J76/K!I76)-LN(K_T!J76/K_T!I76))</f>
        <v>1.1031041214127653</v>
      </c>
      <c r="J76" s="28">
        <f>K76/EXP(LN(K!K76/K!J76)-LN(K_T!K76/K_T!J76))</f>
        <v>1.0833899411408807</v>
      </c>
      <c r="K76" s="28">
        <f>L76/EXP(LN(K!L76/K!K76)-LN(K_T!L76/K_T!K76))</f>
        <v>1.0552635402526842</v>
      </c>
      <c r="L76" s="28">
        <f>M76/EXP(LN(K!M76/K!L76)-LN(K_T!M76/K_T!L76))</f>
        <v>1.0390966386296079</v>
      </c>
      <c r="M76" s="28">
        <f>N76/EXP(LN(K!N76/K!M76)-LN(K_T!N76/K_T!M76))</f>
        <v>1.0238706566075251</v>
      </c>
      <c r="N76" s="28">
        <f>O76/EXP(LN(K!O76/K!N76)-LN(K_T!O76/K_T!N76))</f>
        <v>1.0190477493402865</v>
      </c>
      <c r="O76" s="28">
        <f>P76/EXP(LN(K!P76/K!O76)-LN(K_T!P76/K_T!O76))</f>
        <v>1.0079079836270759</v>
      </c>
      <c r="P76" s="28">
        <f>Q76/EXP(LN(K!Q76/K!P76)-LN(K_T!Q76/K_T!P76))</f>
        <v>1.0010331834274466</v>
      </c>
      <c r="Q76" s="28">
        <f>R76/EXP(LN(K!R76/K!Q76)-LN(K_T!R76/K_T!Q76))</f>
        <v>0.99859206497363129</v>
      </c>
      <c r="R76" s="28">
        <f>S76/EXP(LN(K!S76/K!R76)-LN(K_T!S76/K_T!R76))</f>
        <v>0.9959817543314351</v>
      </c>
      <c r="S76" s="28">
        <f>T76/EXP(LN(K!T76/K!S76)-LN(K_T!T76/K_T!S76))</f>
        <v>0.99862222445561566</v>
      </c>
      <c r="T76" s="28">
        <v>1</v>
      </c>
      <c r="U76" s="28">
        <f>T76*EXP(LN(K!U76/K!T76)-LN(K_T!U76/K_T!T76))</f>
        <v>1.0123347494345685</v>
      </c>
      <c r="V76" s="28">
        <f>U76*EXP(LN(K!V76/K!U76)-LN(K_T!V76/K_T!U76))</f>
        <v>1.0059087822006509</v>
      </c>
      <c r="W76" s="28">
        <f>V76*EXP(LN(K!W76/K!V76)-LN(K_T!W76/K_T!V76))</f>
        <v>1.0149025909321905</v>
      </c>
      <c r="X76" s="28">
        <f>W76*EXP(LN(K!X76/K!W76)-LN(K_T!X76/K_T!W76))</f>
        <v>1.0140593961803794</v>
      </c>
      <c r="Y76" s="28">
        <f>X76*EXP(LN(K!Y76/K!X76)-LN(K_T!Y76/K_T!X76))</f>
        <v>1.0070555012719917</v>
      </c>
      <c r="Z76" s="28">
        <f>Y76*EXP(LN(K!Z76/K!Y76)-LN(K_T!Z76/K_T!Y76))</f>
        <v>0.99748812579440238</v>
      </c>
      <c r="AA76" s="28">
        <f>Z76*EXP(LN(K!AA76/K!Z76)-LN(K_T!AA76/K_T!Z76))</f>
        <v>0.99576615163689686</v>
      </c>
    </row>
    <row r="77" spans="1:27" x14ac:dyDescent="0.15">
      <c r="A77" s="8">
        <v>75</v>
      </c>
      <c r="B77" s="11" t="s">
        <v>214</v>
      </c>
      <c r="C77" s="28">
        <f>D77/EXP(LN(K!D77/K!C77)-LN(K_T!D77/K_T!C77))</f>
        <v>0.87730267545928231</v>
      </c>
      <c r="D77" s="28">
        <f>E77/EXP(LN(K!E77/K!D77)-LN(K_T!E77/K_T!D77))</f>
        <v>0.95244626759324025</v>
      </c>
      <c r="E77" s="28">
        <f>F77/EXP(LN(K!F77/K!E77)-LN(K_T!F77/K_T!E77))</f>
        <v>0.97734296110587671</v>
      </c>
      <c r="F77" s="28">
        <f>G77/EXP(LN(K!G77/K!F77)-LN(K_T!G77/K_T!F77))</f>
        <v>0.99348791571951178</v>
      </c>
      <c r="G77" s="28">
        <f>H77/EXP(LN(K!H77/K!G77)-LN(K_T!H77/K_T!G77))</f>
        <v>0.98762736502759141</v>
      </c>
      <c r="H77" s="28">
        <f>I77/EXP(LN(K!I77/K!H77)-LN(K_T!I77/K_T!H77))</f>
        <v>0.97444619396576659</v>
      </c>
      <c r="I77" s="28">
        <f>J77/EXP(LN(K!J77/K!I77)-LN(K_T!J77/K_T!I77))</f>
        <v>0.96126286827182683</v>
      </c>
      <c r="J77" s="28">
        <f>K77/EXP(LN(K!K77/K!J77)-LN(K_T!K77/K_T!J77))</f>
        <v>0.95265893245340361</v>
      </c>
      <c r="K77" s="28">
        <f>L77/EXP(LN(K!L77/K!K77)-LN(K_T!L77/K_T!K77))</f>
        <v>0.93671020715556863</v>
      </c>
      <c r="L77" s="28">
        <f>M77/EXP(LN(K!M77/K!L77)-LN(K_T!M77/K_T!L77))</f>
        <v>0.92706002385170205</v>
      </c>
      <c r="M77" s="28">
        <f>N77/EXP(LN(K!N77/K!M77)-LN(K_T!N77/K_T!M77))</f>
        <v>0.92095921271537762</v>
      </c>
      <c r="N77" s="28">
        <f>O77/EXP(LN(K!O77/K!N77)-LN(K_T!O77/K_T!N77))</f>
        <v>0.93590292869182135</v>
      </c>
      <c r="O77" s="28">
        <f>P77/EXP(LN(K!P77/K!O77)-LN(K_T!P77/K_T!O77))</f>
        <v>0.9568187551457652</v>
      </c>
      <c r="P77" s="28">
        <f>Q77/EXP(LN(K!Q77/K!P77)-LN(K_T!Q77/K_T!P77))</f>
        <v>1.0004797423820242</v>
      </c>
      <c r="Q77" s="28">
        <f>R77/EXP(LN(K!R77/K!Q77)-LN(K_T!R77/K_T!Q77))</f>
        <v>1.0016257827064932</v>
      </c>
      <c r="R77" s="28">
        <f>S77/EXP(LN(K!S77/K!R77)-LN(K_T!S77/K_T!R77))</f>
        <v>0.99998712209078444</v>
      </c>
      <c r="S77" s="28">
        <f>T77/EXP(LN(K!T77/K!S77)-LN(K_T!T77/K_T!S77))</f>
        <v>1.0071872324132352</v>
      </c>
      <c r="T77" s="28">
        <v>1</v>
      </c>
      <c r="U77" s="28">
        <f>T77*EXP(LN(K!U77/K!T77)-LN(K_T!U77/K_T!T77))</f>
        <v>1.0168235335866869</v>
      </c>
      <c r="V77" s="28">
        <f>U77*EXP(LN(K!V77/K!U77)-LN(K_T!V77/K_T!U77))</f>
        <v>1.0165403666827584</v>
      </c>
      <c r="W77" s="28">
        <f>V77*EXP(LN(K!W77/K!V77)-LN(K_T!W77/K_T!V77))</f>
        <v>1.0223524354304274</v>
      </c>
      <c r="X77" s="28">
        <f>W77*EXP(LN(K!X77/K!W77)-LN(K_T!X77/K_T!W77))</f>
        <v>1.054676058263976</v>
      </c>
      <c r="Y77" s="28">
        <f>X77*EXP(LN(K!Y77/K!X77)-LN(K_T!Y77/K_T!X77))</f>
        <v>1.0653371859814178</v>
      </c>
      <c r="Z77" s="28">
        <f>Y77*EXP(LN(K!Z77/K!Y77)-LN(K_T!Z77/K_T!Y77))</f>
        <v>1.0780532628676773</v>
      </c>
      <c r="AA77" s="28">
        <f>Z77*EXP(LN(K!AA77/K!Z77)-LN(K_T!AA77/K_T!Z77))</f>
        <v>1.0827778835500743</v>
      </c>
    </row>
    <row r="78" spans="1:27" x14ac:dyDescent="0.15">
      <c r="A78" s="8">
        <v>76</v>
      </c>
      <c r="B78" s="11" t="s">
        <v>215</v>
      </c>
      <c r="C78" s="28">
        <f>D78/EXP(LN(K!D78/K!C78)-LN(K_T!D78/K_T!C78))</f>
        <v>0.79535708384402881</v>
      </c>
      <c r="D78" s="28">
        <f>E78/EXP(LN(K!E78/K!D78)-LN(K_T!E78/K_T!D78))</f>
        <v>0.80705823180331759</v>
      </c>
      <c r="E78" s="28">
        <f>F78/EXP(LN(K!F78/K!E78)-LN(K_T!F78/K_T!E78))</f>
        <v>0.82624105172230156</v>
      </c>
      <c r="F78" s="28">
        <f>G78/EXP(LN(K!G78/K!F78)-LN(K_T!G78/K_T!F78))</f>
        <v>0.84477176629057227</v>
      </c>
      <c r="G78" s="28">
        <f>H78/EXP(LN(K!H78/K!G78)-LN(K_T!H78/K_T!G78))</f>
        <v>0.85355817047602944</v>
      </c>
      <c r="H78" s="28">
        <f>I78/EXP(LN(K!I78/K!H78)-LN(K_T!I78/K_T!H78))</f>
        <v>0.87433761523643339</v>
      </c>
      <c r="I78" s="28">
        <f>J78/EXP(LN(K!J78/K!I78)-LN(K_T!J78/K_T!I78))</f>
        <v>0.89800385843096842</v>
      </c>
      <c r="J78" s="28">
        <f>K78/EXP(LN(K!K78/K!J78)-LN(K_T!K78/K_T!J78))</f>
        <v>0.91762237594023233</v>
      </c>
      <c r="K78" s="28">
        <f>L78/EXP(LN(K!L78/K!K78)-LN(K_T!L78/K_T!K78))</f>
        <v>0.9269481717085446</v>
      </c>
      <c r="L78" s="28">
        <f>M78/EXP(LN(K!M78/K!L78)-LN(K_T!M78/K_T!L78))</f>
        <v>0.92911407868314411</v>
      </c>
      <c r="M78" s="28">
        <f>N78/EXP(LN(K!N78/K!M78)-LN(K_T!N78/K_T!M78))</f>
        <v>0.93382518624149524</v>
      </c>
      <c r="N78" s="28">
        <f>O78/EXP(LN(K!O78/K!N78)-LN(K_T!O78/K_T!N78))</f>
        <v>0.93712751506193559</v>
      </c>
      <c r="O78" s="28">
        <f>P78/EXP(LN(K!P78/K!O78)-LN(K_T!P78/K_T!O78))</f>
        <v>0.9553348020201452</v>
      </c>
      <c r="P78" s="28">
        <f>Q78/EXP(LN(K!Q78/K!P78)-LN(K_T!Q78/K_T!P78))</f>
        <v>0.97654483448146423</v>
      </c>
      <c r="Q78" s="28">
        <f>R78/EXP(LN(K!R78/K!Q78)-LN(K_T!R78/K_T!Q78))</f>
        <v>0.9874562749732001</v>
      </c>
      <c r="R78" s="28">
        <f>S78/EXP(LN(K!S78/K!R78)-LN(K_T!S78/K_T!R78))</f>
        <v>0.98849355434966701</v>
      </c>
      <c r="S78" s="28">
        <f>T78/EXP(LN(K!T78/K!S78)-LN(K_T!T78/K_T!S78))</f>
        <v>0.99269262415792681</v>
      </c>
      <c r="T78" s="28">
        <v>1</v>
      </c>
      <c r="U78" s="28">
        <f>T78*EXP(LN(K!U78/K!T78)-LN(K_T!U78/K_T!T78))</f>
        <v>1.0114899347624617</v>
      </c>
      <c r="V78" s="28">
        <f>U78*EXP(LN(K!V78/K!U78)-LN(K_T!V78/K_T!U78))</f>
        <v>1.0145658405000006</v>
      </c>
      <c r="W78" s="28">
        <f>V78*EXP(LN(K!W78/K!V78)-LN(K_T!W78/K_T!V78))</f>
        <v>1.0197673001335867</v>
      </c>
      <c r="X78" s="28">
        <f>W78*EXP(LN(K!X78/K!W78)-LN(K_T!X78/K_T!W78))</f>
        <v>1.0261100412889155</v>
      </c>
      <c r="Y78" s="28">
        <f>X78*EXP(LN(K!Y78/K!X78)-LN(K_T!Y78/K_T!X78))</f>
        <v>1.027888428289319</v>
      </c>
      <c r="Z78" s="28">
        <f>Y78*EXP(LN(K!Z78/K!Y78)-LN(K_T!Z78/K_T!Y78))</f>
        <v>1.0411945726726608</v>
      </c>
      <c r="AA78" s="28">
        <f>Z78*EXP(LN(K!AA78/K!Z78)-LN(K_T!AA78/K_T!Z78))</f>
        <v>1.0418648371139954</v>
      </c>
    </row>
    <row r="79" spans="1:27" x14ac:dyDescent="0.15">
      <c r="A79" s="8">
        <v>77</v>
      </c>
      <c r="B79" s="11" t="s">
        <v>216</v>
      </c>
      <c r="C79" s="28">
        <f>D79/EXP(LN(K!D79/K!C79)-LN(K_T!D79/K_T!C79))</f>
        <v>0.81284769849212979</v>
      </c>
      <c r="D79" s="28">
        <f>E79/EXP(LN(K!E79/K!D79)-LN(K_T!E79/K_T!D79))</f>
        <v>0.82415869314404588</v>
      </c>
      <c r="E79" s="28">
        <f>F79/EXP(LN(K!F79/K!E79)-LN(K_T!F79/K_T!E79))</f>
        <v>0.8460796440227647</v>
      </c>
      <c r="F79" s="28">
        <f>G79/EXP(LN(K!G79/K!F79)-LN(K_T!G79/K_T!F79))</f>
        <v>0.86412427598255259</v>
      </c>
      <c r="G79" s="28">
        <f>H79/EXP(LN(K!H79/K!G79)-LN(K_T!H79/K_T!G79))</f>
        <v>0.87843418380673421</v>
      </c>
      <c r="H79" s="28">
        <f>I79/EXP(LN(K!I79/K!H79)-LN(K_T!I79/K_T!H79))</f>
        <v>0.89563680695935655</v>
      </c>
      <c r="I79" s="28">
        <f>J79/EXP(LN(K!J79/K!I79)-LN(K_T!J79/K_T!I79))</f>
        <v>0.9085797528767664</v>
      </c>
      <c r="J79" s="28">
        <f>K79/EXP(LN(K!K79/K!J79)-LN(K_T!K79/K_T!J79))</f>
        <v>0.92609463484696986</v>
      </c>
      <c r="K79" s="28">
        <f>L79/EXP(LN(K!L79/K!K79)-LN(K_T!L79/K_T!K79))</f>
        <v>0.94248739966181094</v>
      </c>
      <c r="L79" s="28">
        <f>M79/EXP(LN(K!M79/K!L79)-LN(K_T!M79/K_T!L79))</f>
        <v>0.94759884973280939</v>
      </c>
      <c r="M79" s="28">
        <f>N79/EXP(LN(K!N79/K!M79)-LN(K_T!N79/K_T!M79))</f>
        <v>0.95436303682028634</v>
      </c>
      <c r="N79" s="28">
        <f>O79/EXP(LN(K!O79/K!N79)-LN(K_T!O79/K_T!N79))</f>
        <v>0.96015758745382462</v>
      </c>
      <c r="O79" s="28">
        <f>P79/EXP(LN(K!P79/K!O79)-LN(K_T!P79/K_T!O79))</f>
        <v>0.9725758522211676</v>
      </c>
      <c r="P79" s="28">
        <f>Q79/EXP(LN(K!Q79/K!P79)-LN(K_T!Q79/K_T!P79))</f>
        <v>0.98832167680966443</v>
      </c>
      <c r="Q79" s="28">
        <f>R79/EXP(LN(K!R79/K!Q79)-LN(K_T!R79/K_T!Q79))</f>
        <v>0.99623268160114431</v>
      </c>
      <c r="R79" s="28">
        <f>S79/EXP(LN(K!S79/K!R79)-LN(K_T!S79/K_T!R79))</f>
        <v>0.99806117947309703</v>
      </c>
      <c r="S79" s="28">
        <f>T79/EXP(LN(K!T79/K!S79)-LN(K_T!T79/K_T!S79))</f>
        <v>1.0016971335950073</v>
      </c>
      <c r="T79" s="28">
        <v>1</v>
      </c>
      <c r="U79" s="28">
        <f>T79*EXP(LN(K!U79/K!T79)-LN(K_T!U79/K_T!T79))</f>
        <v>0.99862904211166481</v>
      </c>
      <c r="V79" s="28">
        <f>U79*EXP(LN(K!V79/K!U79)-LN(K_T!V79/K_T!U79))</f>
        <v>0.98761189607075106</v>
      </c>
      <c r="W79" s="28">
        <f>V79*EXP(LN(K!W79/K!V79)-LN(K_T!W79/K_T!V79))</f>
        <v>0.98149021263579017</v>
      </c>
      <c r="X79" s="28">
        <f>W79*EXP(LN(K!X79/K!W79)-LN(K_T!X79/K_T!W79))</f>
        <v>0.97402631371791693</v>
      </c>
      <c r="Y79" s="28">
        <f>X79*EXP(LN(K!Y79/K!X79)-LN(K_T!Y79/K_T!X79))</f>
        <v>0.96908875778516401</v>
      </c>
      <c r="Z79" s="28">
        <f>Y79*EXP(LN(K!Z79/K!Y79)-LN(K_T!Z79/K_T!Y79))</f>
        <v>0.95700847753062612</v>
      </c>
      <c r="AA79" s="28">
        <f>Z79*EXP(LN(K!AA79/K!Z79)-LN(K_T!AA79/K_T!Z79))</f>
        <v>0.95027310975951562</v>
      </c>
    </row>
    <row r="80" spans="1:27" x14ac:dyDescent="0.15">
      <c r="A80" s="8">
        <v>78</v>
      </c>
      <c r="B80" s="11" t="s">
        <v>217</v>
      </c>
      <c r="C80" s="28">
        <f>D80/EXP(LN(K!D80/K!C80)-LN(K_T!D80/K_T!C80))</f>
        <v>0.60242988281189414</v>
      </c>
      <c r="D80" s="28">
        <f>E80/EXP(LN(K!E80/K!D80)-LN(K_T!E80/K_T!D80))</f>
        <v>0.67393334489241064</v>
      </c>
      <c r="E80" s="28">
        <f>F80/EXP(LN(K!F80/K!E80)-LN(K_T!F80/K_T!E80))</f>
        <v>0.74851997962917105</v>
      </c>
      <c r="F80" s="28">
        <f>G80/EXP(LN(K!G80/K!F80)-LN(K_T!G80/K_T!F80))</f>
        <v>0.80749834084838101</v>
      </c>
      <c r="G80" s="28">
        <f>H80/EXP(LN(K!H80/K!G80)-LN(K_T!H80/K_T!G80))</f>
        <v>0.85108785613253746</v>
      </c>
      <c r="H80" s="28">
        <f>I80/EXP(LN(K!I80/K!H80)-LN(K_T!I80/K_T!H80))</f>
        <v>0.90238790554269288</v>
      </c>
      <c r="I80" s="28">
        <f>J80/EXP(LN(K!J80/K!I80)-LN(K_T!J80/K_T!I80))</f>
        <v>0.92611782144121035</v>
      </c>
      <c r="J80" s="28">
        <f>K80/EXP(LN(K!K80/K!J80)-LN(K_T!K80/K_T!J80))</f>
        <v>0.93797005267440858</v>
      </c>
      <c r="K80" s="28">
        <f>L80/EXP(LN(K!L80/K!K80)-LN(K_T!L80/K_T!K80))</f>
        <v>0.93018847111223635</v>
      </c>
      <c r="L80" s="28">
        <f>M80/EXP(LN(K!M80/K!L80)-LN(K_T!M80/K_T!L80))</f>
        <v>0.91533212254103269</v>
      </c>
      <c r="M80" s="28">
        <f>N80/EXP(LN(K!N80/K!M80)-LN(K_T!N80/K_T!M80))</f>
        <v>0.89538449187095581</v>
      </c>
      <c r="N80" s="28">
        <f>O80/EXP(LN(K!O80/K!N80)-LN(K_T!O80/K_T!N80))</f>
        <v>0.90396767662640498</v>
      </c>
      <c r="O80" s="28">
        <f>P80/EXP(LN(K!P80/K!O80)-LN(K_T!P80/K_T!O80))</f>
        <v>0.9270462704829473</v>
      </c>
      <c r="P80" s="28">
        <f>Q80/EXP(LN(K!Q80/K!P80)-LN(K_T!Q80/K_T!P80))</f>
        <v>0.94118018690458227</v>
      </c>
      <c r="Q80" s="28">
        <f>R80/EXP(LN(K!R80/K!Q80)-LN(K_T!R80/K_T!Q80))</f>
        <v>0.95631832316928478</v>
      </c>
      <c r="R80" s="28">
        <f>S80/EXP(LN(K!S80/K!R80)-LN(K_T!S80/K_T!R80))</f>
        <v>0.97513348467516348</v>
      </c>
      <c r="S80" s="28">
        <f>T80/EXP(LN(K!T80/K!S80)-LN(K_T!T80/K_T!S80))</f>
        <v>0.98451918066521316</v>
      </c>
      <c r="T80" s="28">
        <v>1</v>
      </c>
      <c r="U80" s="28">
        <f>T80*EXP(LN(K!U80/K!T80)-LN(K_T!U80/K_T!T80))</f>
        <v>1.0243843117316165</v>
      </c>
      <c r="V80" s="28">
        <f>U80*EXP(LN(K!V80/K!U80)-LN(K_T!V80/K_T!U80))</f>
        <v>1.0285287000272949</v>
      </c>
      <c r="W80" s="28">
        <f>V80*EXP(LN(K!W80/K!V80)-LN(K_T!W80/K_T!V80))</f>
        <v>1.039087310677381</v>
      </c>
      <c r="X80" s="28">
        <f>W80*EXP(LN(K!X80/K!W80)-LN(K_T!X80/K_T!W80))</f>
        <v>1.0465558519335612</v>
      </c>
      <c r="Y80" s="28">
        <f>X80*EXP(LN(K!Y80/K!X80)-LN(K_T!Y80/K_T!X80))</f>
        <v>1.0542104391056706</v>
      </c>
      <c r="Z80" s="28">
        <f>Y80*EXP(LN(K!Z80/K!Y80)-LN(K_T!Z80/K_T!Y80))</f>
        <v>1.0581088582802096</v>
      </c>
      <c r="AA80" s="28">
        <f>Z80*EXP(LN(K!AA80/K!Z80)-LN(K_T!AA80/K_T!Z80))</f>
        <v>1.0498426167708872</v>
      </c>
    </row>
    <row r="81" spans="1:27" x14ac:dyDescent="0.15">
      <c r="A81" s="8">
        <v>79</v>
      </c>
      <c r="B81" s="11" t="s">
        <v>218</v>
      </c>
      <c r="C81" s="28">
        <f>D81/EXP(LN(K!D81/K!C81)-LN(K_T!D81/K_T!C81))</f>
        <v>0.65865489130374866</v>
      </c>
      <c r="D81" s="28">
        <f>E81/EXP(LN(K!E81/K!D81)-LN(K_T!E81/K_T!D81))</f>
        <v>0.9915141972887308</v>
      </c>
      <c r="E81" s="28">
        <f>F81/EXP(LN(K!F81/K!E81)-LN(K_T!F81/K_T!E81))</f>
        <v>1.4783844138170954</v>
      </c>
      <c r="F81" s="28">
        <f>G81/EXP(LN(K!G81/K!F81)-LN(K_T!G81/K_T!F81))</f>
        <v>1.5237070826307995</v>
      </c>
      <c r="G81" s="28">
        <f>H81/EXP(LN(K!H81/K!G81)-LN(K_T!H81/K_T!G81))</f>
        <v>1.4783859891441296</v>
      </c>
      <c r="H81" s="28">
        <f>I81/EXP(LN(K!I81/K!H81)-LN(K_T!I81/K_T!H81))</f>
        <v>1.4720871031082248</v>
      </c>
      <c r="I81" s="28">
        <f>J81/EXP(LN(K!J81/K!I81)-LN(K_T!J81/K_T!I81))</f>
        <v>1.3928167629037533</v>
      </c>
      <c r="J81" s="28">
        <f>K81/EXP(LN(K!K81/K!J81)-LN(K_T!K81/K_T!J81))</f>
        <v>1.330254260110624</v>
      </c>
      <c r="K81" s="28">
        <f>L81/EXP(LN(K!L81/K!K81)-LN(K_T!L81/K_T!K81))</f>
        <v>1.2165744245531276</v>
      </c>
      <c r="L81" s="28">
        <f>M81/EXP(LN(K!M81/K!L81)-LN(K_T!M81/K_T!L81))</f>
        <v>1.1432985901293495</v>
      </c>
      <c r="M81" s="28">
        <f>N81/EXP(LN(K!N81/K!M81)-LN(K_T!N81/K_T!M81))</f>
        <v>1.0477206504147951</v>
      </c>
      <c r="N81" s="28">
        <f>O81/EXP(LN(K!O81/K!N81)-LN(K_T!O81/K_T!N81))</f>
        <v>1.0181786012273077</v>
      </c>
      <c r="O81" s="28">
        <f>P81/EXP(LN(K!P81/K!O81)-LN(K_T!P81/K_T!O81))</f>
        <v>1.0237915345216195</v>
      </c>
      <c r="P81" s="28">
        <f>Q81/EXP(LN(K!Q81/K!P81)-LN(K_T!Q81/K_T!P81))</f>
        <v>1.0155734579815696</v>
      </c>
      <c r="Q81" s="28">
        <f>R81/EXP(LN(K!R81/K!Q81)-LN(K_T!R81/K_T!Q81))</f>
        <v>1.0044986664334492</v>
      </c>
      <c r="R81" s="28">
        <f>S81/EXP(LN(K!S81/K!R81)-LN(K_T!S81/K_T!R81))</f>
        <v>1.0299779175411918</v>
      </c>
      <c r="S81" s="28">
        <f>T81/EXP(LN(K!T81/K!S81)-LN(K_T!T81/K_T!S81))</f>
        <v>1.0175402774939104</v>
      </c>
      <c r="T81" s="28">
        <v>1</v>
      </c>
      <c r="U81" s="28">
        <f>T81*EXP(LN(K!U81/K!T81)-LN(K_T!U81/K_T!T81))</f>
        <v>0.97842827643698871</v>
      </c>
      <c r="V81" s="28">
        <f>U81*EXP(LN(K!V81/K!U81)-LN(K_T!V81/K_T!U81))</f>
        <v>0.94714692407833112</v>
      </c>
      <c r="W81" s="28">
        <f>V81*EXP(LN(K!W81/K!V81)-LN(K_T!W81/K_T!V81))</f>
        <v>0.92443114745562538</v>
      </c>
      <c r="X81" s="28">
        <f>W81*EXP(LN(K!X81/K!W81)-LN(K_T!X81/K_T!W81))</f>
        <v>0.90584494477089827</v>
      </c>
      <c r="Y81" s="28">
        <f>X81*EXP(LN(K!Y81/K!X81)-LN(K_T!Y81/K_T!X81))</f>
        <v>0.88989516694914983</v>
      </c>
      <c r="Z81" s="28">
        <f>Y81*EXP(LN(K!Z81/K!Y81)-LN(K_T!Z81/K_T!Y81))</f>
        <v>0.88083342967579481</v>
      </c>
      <c r="AA81" s="28">
        <f>Z81*EXP(LN(K!AA81/K!Z81)-LN(K_T!AA81/K_T!Z81))</f>
        <v>0.85403548502942661</v>
      </c>
    </row>
    <row r="82" spans="1:27" x14ac:dyDescent="0.15">
      <c r="A82" s="8">
        <v>80</v>
      </c>
      <c r="B82" s="11" t="s">
        <v>219</v>
      </c>
      <c r="C82" s="28">
        <f>D82/EXP(LN(K!D82/K!C82)-LN(K_T!D82/K_T!C82))</f>
        <v>0.9766625631926954</v>
      </c>
      <c r="D82" s="28">
        <f>E82/EXP(LN(K!E82/K!D82)-LN(K_T!E82/K_T!D82))</f>
        <v>0.90076257886438704</v>
      </c>
      <c r="E82" s="28">
        <f>F82/EXP(LN(K!F82/K!E82)-LN(K_T!F82/K_T!E82))</f>
        <v>0.87808278417213603</v>
      </c>
      <c r="F82" s="28">
        <f>G82/EXP(LN(K!G82/K!F82)-LN(K_T!G82/K_T!F82))</f>
        <v>0.86986141706391573</v>
      </c>
      <c r="G82" s="28">
        <f>H82/EXP(LN(K!H82/K!G82)-LN(K_T!H82/K_T!G82))</f>
        <v>0.86545022885397993</v>
      </c>
      <c r="H82" s="28">
        <f>I82/EXP(LN(K!I82/K!H82)-LN(K_T!I82/K_T!H82))</f>
        <v>0.86360789629220536</v>
      </c>
      <c r="I82" s="28">
        <f>J82/EXP(LN(K!J82/K!I82)-LN(K_T!J82/K_T!I82))</f>
        <v>0.87373473845989258</v>
      </c>
      <c r="J82" s="28">
        <f>K82/EXP(LN(K!K82/K!J82)-LN(K_T!K82/K_T!J82))</f>
        <v>0.89298424535147669</v>
      </c>
      <c r="K82" s="28">
        <f>L82/EXP(LN(K!L82/K!K82)-LN(K_T!L82/K_T!K82))</f>
        <v>0.91902367452060763</v>
      </c>
      <c r="L82" s="28">
        <f>M82/EXP(LN(K!M82/K!L82)-LN(K_T!M82/K_T!L82))</f>
        <v>0.93535888987003712</v>
      </c>
      <c r="M82" s="28">
        <f>N82/EXP(LN(K!N82/K!M82)-LN(K_T!N82/K_T!M82))</f>
        <v>0.94697447520865796</v>
      </c>
      <c r="N82" s="28">
        <f>O82/EXP(LN(K!O82/K!N82)-LN(K_T!O82/K_T!N82))</f>
        <v>0.97399254332248231</v>
      </c>
      <c r="O82" s="28">
        <f>P82/EXP(LN(K!P82/K!O82)-LN(K_T!P82/K_T!O82))</f>
        <v>0.9888879785283835</v>
      </c>
      <c r="P82" s="28">
        <f>Q82/EXP(LN(K!Q82/K!P82)-LN(K_T!Q82/K_T!P82))</f>
        <v>0.98895684923026705</v>
      </c>
      <c r="Q82" s="28">
        <f>R82/EXP(LN(K!R82/K!Q82)-LN(K_T!R82/K_T!Q82))</f>
        <v>0.99440554091212707</v>
      </c>
      <c r="R82" s="28">
        <f>S82/EXP(LN(K!S82/K!R82)-LN(K_T!S82/K_T!R82))</f>
        <v>0.99085898201201139</v>
      </c>
      <c r="S82" s="28">
        <f>T82/EXP(LN(K!T82/K!S82)-LN(K_T!T82/K_T!S82))</f>
        <v>0.99731546594830589</v>
      </c>
      <c r="T82" s="28">
        <v>1</v>
      </c>
      <c r="U82" s="28">
        <f>T82*EXP(LN(K!U82/K!T82)-LN(K_T!U82/K_T!T82))</f>
        <v>1.0083061138380611</v>
      </c>
      <c r="V82" s="28">
        <f>U82*EXP(LN(K!V82/K!U82)-LN(K_T!V82/K_T!U82))</f>
        <v>1.0204611219876307</v>
      </c>
      <c r="W82" s="28">
        <f>V82*EXP(LN(K!W82/K!V82)-LN(K_T!W82/K_T!V82))</f>
        <v>1.0226347678378904</v>
      </c>
      <c r="X82" s="28">
        <f>W82*EXP(LN(K!X82/K!W82)-LN(K_T!X82/K_T!W82))</f>
        <v>1.0261552172449897</v>
      </c>
      <c r="Y82" s="28">
        <f>X82*EXP(LN(K!Y82/K!X82)-LN(K_T!Y82/K_T!X82))</f>
        <v>1.0263869499711109</v>
      </c>
      <c r="Z82" s="28">
        <f>Y82*EXP(LN(K!Z82/K!Y82)-LN(K_T!Z82/K_T!Y82))</f>
        <v>1.0237369426968934</v>
      </c>
      <c r="AA82" s="28">
        <f>Z82*EXP(LN(K!AA82/K!Z82)-LN(K_T!AA82/K_T!Z82))</f>
        <v>1.011259685274269</v>
      </c>
    </row>
    <row r="83" spans="1:27" x14ac:dyDescent="0.15">
      <c r="A83" s="8">
        <v>81</v>
      </c>
      <c r="B83" s="11" t="s">
        <v>220</v>
      </c>
      <c r="C83" s="28">
        <f>D83/EXP(LN(K!D83/K!C83)-LN(K_T!D83/K_T!C83))</f>
        <v>0.60236066431243185</v>
      </c>
      <c r="D83" s="28">
        <f>E83/EXP(LN(K!E83/K!D83)-LN(K_T!E83/K_T!D83))</f>
        <v>0.80618224741373423</v>
      </c>
      <c r="E83" s="28">
        <f>F83/EXP(LN(K!F83/K!E83)-LN(K_T!F83/K_T!E83))</f>
        <v>0.89562066485518632</v>
      </c>
      <c r="F83" s="28">
        <f>G83/EXP(LN(K!G83/K!F83)-LN(K_T!G83/K_T!F83))</f>
        <v>0.95021293514371086</v>
      </c>
      <c r="G83" s="28">
        <f>H83/EXP(LN(K!H83/K!G83)-LN(K_T!H83/K_T!G83))</f>
        <v>0.93051045239039132</v>
      </c>
      <c r="H83" s="28">
        <f>I83/EXP(LN(K!I83/K!H83)-LN(K_T!I83/K_T!H83))</f>
        <v>0.92910716044390762</v>
      </c>
      <c r="I83" s="28">
        <f>J83/EXP(LN(K!J83/K!I83)-LN(K_T!J83/K_T!I83))</f>
        <v>0.90744739803601726</v>
      </c>
      <c r="J83" s="28">
        <f>K83/EXP(LN(K!K83/K!J83)-LN(K_T!K83/K_T!J83))</f>
        <v>0.90791938627029511</v>
      </c>
      <c r="K83" s="28">
        <f>L83/EXP(LN(K!L83/K!K83)-LN(K_T!L83/K_T!K83))</f>
        <v>0.91690137183556364</v>
      </c>
      <c r="L83" s="28">
        <f>M83/EXP(LN(K!M83/K!L83)-LN(K_T!M83/K_T!L83))</f>
        <v>0.91592012031623793</v>
      </c>
      <c r="M83" s="28">
        <f>N83/EXP(LN(K!N83/K!M83)-LN(K_T!N83/K_T!M83))</f>
        <v>0.91784097246267238</v>
      </c>
      <c r="N83" s="28">
        <f>O83/EXP(LN(K!O83/K!N83)-LN(K_T!O83/K_T!N83))</f>
        <v>0.96632158500400578</v>
      </c>
      <c r="O83" s="28">
        <f>P83/EXP(LN(K!P83/K!O83)-LN(K_T!P83/K_T!O83))</f>
        <v>0.97434074604368104</v>
      </c>
      <c r="P83" s="28">
        <f>Q83/EXP(LN(K!Q83/K!P83)-LN(K_T!Q83/K_T!P83))</f>
        <v>0.98091804153289031</v>
      </c>
      <c r="Q83" s="28">
        <f>R83/EXP(LN(K!R83/K!Q83)-LN(K_T!R83/K_T!Q83))</f>
        <v>0.976011180161938</v>
      </c>
      <c r="R83" s="28">
        <f>S83/EXP(LN(K!S83/K!R83)-LN(K_T!S83/K_T!R83))</f>
        <v>0.96777109164911956</v>
      </c>
      <c r="S83" s="28">
        <f>T83/EXP(LN(K!T83/K!S83)-LN(K_T!T83/K_T!S83))</f>
        <v>0.98887855391822999</v>
      </c>
      <c r="T83" s="28">
        <v>1</v>
      </c>
      <c r="U83" s="28">
        <f>T83*EXP(LN(K!U83/K!T83)-LN(K_T!U83/K_T!T83))</f>
        <v>1.0162270119539412</v>
      </c>
      <c r="V83" s="28">
        <f>U83*EXP(LN(K!V83/K!U83)-LN(K_T!V83/K_T!U83))</f>
        <v>1.015582377732001</v>
      </c>
      <c r="W83" s="28">
        <f>V83*EXP(LN(K!W83/K!V83)-LN(K_T!W83/K_T!V83))</f>
        <v>1.0177266683783623</v>
      </c>
      <c r="X83" s="28">
        <f>W83*EXP(LN(K!X83/K!W83)-LN(K_T!X83/K_T!W83))</f>
        <v>1.004524982137831</v>
      </c>
      <c r="Y83" s="28">
        <f>X83*EXP(LN(K!Y83/K!X83)-LN(K_T!Y83/K_T!X83))</f>
        <v>0.99026434411025854</v>
      </c>
      <c r="Z83" s="28">
        <f>Y83*EXP(LN(K!Z83/K!Y83)-LN(K_T!Z83/K_T!Y83))</f>
        <v>0.9752948109668147</v>
      </c>
      <c r="AA83" s="28">
        <f>Z83*EXP(LN(K!AA83/K!Z83)-LN(K_T!AA83/K_T!Z83))</f>
        <v>0.95976950382374926</v>
      </c>
    </row>
    <row r="84" spans="1:27" x14ac:dyDescent="0.15">
      <c r="A84" s="8">
        <v>82</v>
      </c>
      <c r="B84" s="11" t="s">
        <v>221</v>
      </c>
      <c r="C84" s="28">
        <f>D84/EXP(LN(K!D84/K!C84)-LN(K_T!D84/K_T!C84))</f>
        <v>0.58718580490141004</v>
      </c>
      <c r="D84" s="28">
        <f>E84/EXP(LN(K!E84/K!D84)-LN(K_T!E84/K_T!D84))</f>
        <v>0.65877950661610996</v>
      </c>
      <c r="E84" s="28">
        <f>F84/EXP(LN(K!F84/K!E84)-LN(K_T!F84/K_T!E84))</f>
        <v>0.68917853754955161</v>
      </c>
      <c r="F84" s="28">
        <f>G84/EXP(LN(K!G84/K!F84)-LN(K_T!G84/K_T!F84))</f>
        <v>0.71018886625103883</v>
      </c>
      <c r="G84" s="28">
        <f>H84/EXP(LN(K!H84/K!G84)-LN(K_T!H84/K_T!G84))</f>
        <v>0.71197839258188522</v>
      </c>
      <c r="H84" s="28">
        <f>I84/EXP(LN(K!I84/K!H84)-LN(K_T!I84/K_T!H84))</f>
        <v>0.72547185781970003</v>
      </c>
      <c r="I84" s="28">
        <f>J84/EXP(LN(K!J84/K!I84)-LN(K_T!J84/K_T!I84))</f>
        <v>0.7904819926250628</v>
      </c>
      <c r="J84" s="28">
        <f>K84/EXP(LN(K!K84/K!J84)-LN(K_T!K84/K_T!J84))</f>
        <v>0.80956914461150897</v>
      </c>
      <c r="K84" s="28">
        <f>L84/EXP(LN(K!L84/K!K84)-LN(K_T!L84/K_T!K84))</f>
        <v>0.83775599307935245</v>
      </c>
      <c r="L84" s="28">
        <f>M84/EXP(LN(K!M84/K!L84)-LN(K_T!M84/K_T!L84))</f>
        <v>0.85389399174719272</v>
      </c>
      <c r="M84" s="28">
        <f>N84/EXP(LN(K!N84/K!M84)-LN(K_T!N84/K_T!M84))</f>
        <v>0.88006064892062752</v>
      </c>
      <c r="N84" s="28">
        <f>O84/EXP(LN(K!O84/K!N84)-LN(K_T!O84/K_T!N84))</f>
        <v>0.92388814021388665</v>
      </c>
      <c r="O84" s="28">
        <f>P84/EXP(LN(K!P84/K!O84)-LN(K_T!P84/K_T!O84))</f>
        <v>0.94484864635587162</v>
      </c>
      <c r="P84" s="28">
        <f>Q84/EXP(LN(K!Q84/K!P84)-LN(K_T!Q84/K_T!P84))</f>
        <v>0.96524936420690288</v>
      </c>
      <c r="Q84" s="28">
        <f>R84/EXP(LN(K!R84/K!Q84)-LN(K_T!R84/K_T!Q84))</f>
        <v>0.97324154650227468</v>
      </c>
      <c r="R84" s="28">
        <f>S84/EXP(LN(K!S84/K!R84)-LN(K_T!S84/K_T!R84))</f>
        <v>0.99375480649705328</v>
      </c>
      <c r="S84" s="28">
        <f>T84/EXP(LN(K!T84/K!S84)-LN(K_T!T84/K_T!S84))</f>
        <v>1.0043093382831318</v>
      </c>
      <c r="T84" s="28">
        <v>1</v>
      </c>
      <c r="U84" s="28">
        <f>T84*EXP(LN(K!U84/K!T84)-LN(K_T!U84/K_T!T84))</f>
        <v>0.99400032252952863</v>
      </c>
      <c r="V84" s="28">
        <f>U84*EXP(LN(K!V84/K!U84)-LN(K_T!V84/K_T!U84))</f>
        <v>0.98606022115336489</v>
      </c>
      <c r="W84" s="28">
        <f>V84*EXP(LN(K!W84/K!V84)-LN(K_T!W84/K_T!V84))</f>
        <v>0.97849390944656423</v>
      </c>
      <c r="X84" s="28">
        <f>W84*EXP(LN(K!X84/K!W84)-LN(K_T!X84/K_T!W84))</f>
        <v>0.97210117007555996</v>
      </c>
      <c r="Y84" s="28">
        <f>X84*EXP(LN(K!Y84/K!X84)-LN(K_T!Y84/K_T!X84))</f>
        <v>0.96639562527623124</v>
      </c>
      <c r="Z84" s="28">
        <f>Y84*EXP(LN(K!Z84/K!Y84)-LN(K_T!Z84/K_T!Y84))</f>
        <v>0.961658218780163</v>
      </c>
      <c r="AA84" s="28">
        <f>Z84*EXP(LN(K!AA84/K!Z84)-LN(K_T!AA84/K_T!Z84))</f>
        <v>0.95965595495302747</v>
      </c>
    </row>
    <row r="85" spans="1:27" x14ac:dyDescent="0.15">
      <c r="A85" s="8">
        <v>83</v>
      </c>
      <c r="B85" s="11" t="s">
        <v>222</v>
      </c>
      <c r="C85" s="28">
        <f>D85/EXP(LN(K!D85/K!C85)-LN(K_T!D85/K_T!C85))</f>
        <v>0.5048012529489091</v>
      </c>
      <c r="D85" s="28">
        <f>E85/EXP(LN(K!E85/K!D85)-LN(K_T!E85/K_T!D85))</f>
        <v>0.5428041892398453</v>
      </c>
      <c r="E85" s="28">
        <f>F85/EXP(LN(K!F85/K!E85)-LN(K_T!F85/K_T!E85))</f>
        <v>0.69512285816152941</v>
      </c>
      <c r="F85" s="28">
        <f>G85/EXP(LN(K!G85/K!F85)-LN(K_T!G85/K_T!F85))</f>
        <v>0.79679438466373864</v>
      </c>
      <c r="G85" s="28">
        <f>H85/EXP(LN(K!H85/K!G85)-LN(K_T!H85/K_T!G85))</f>
        <v>0.89529448032054448</v>
      </c>
      <c r="H85" s="28">
        <f>I85/EXP(LN(K!I85/K!H85)-LN(K_T!I85/K_T!H85))</f>
        <v>0.93680711268383676</v>
      </c>
      <c r="I85" s="28">
        <f>J85/EXP(LN(K!J85/K!I85)-LN(K_T!J85/K_T!I85))</f>
        <v>0.90278839571271874</v>
      </c>
      <c r="J85" s="28">
        <f>K85/EXP(LN(K!K85/K!J85)-LN(K_T!K85/K_T!J85))</f>
        <v>0.94848047689617343</v>
      </c>
      <c r="K85" s="28">
        <f>L85/EXP(LN(K!L85/K!K85)-LN(K_T!L85/K_T!K85))</f>
        <v>0.95098034956359068</v>
      </c>
      <c r="L85" s="28">
        <f>M85/EXP(LN(K!M85/K!L85)-LN(K_T!M85/K_T!L85))</f>
        <v>0.95338678325361015</v>
      </c>
      <c r="M85" s="28">
        <f>N85/EXP(LN(K!N85/K!M85)-LN(K_T!N85/K_T!M85))</f>
        <v>0.96107419205514077</v>
      </c>
      <c r="N85" s="28">
        <f>O85/EXP(LN(K!O85/K!N85)-LN(K_T!O85/K_T!N85))</f>
        <v>0.94566947113619415</v>
      </c>
      <c r="O85" s="28">
        <f>P85/EXP(LN(K!P85/K!O85)-LN(K_T!P85/K_T!O85))</f>
        <v>0.94147841958897327</v>
      </c>
      <c r="P85" s="28">
        <f>Q85/EXP(LN(K!Q85/K!P85)-LN(K_T!Q85/K_T!P85))</f>
        <v>0.95407249850803189</v>
      </c>
      <c r="Q85" s="28">
        <f>R85/EXP(LN(K!R85/K!Q85)-LN(K_T!R85/K_T!Q85))</f>
        <v>0.97103167574600735</v>
      </c>
      <c r="R85" s="28">
        <f>S85/EXP(LN(K!S85/K!R85)-LN(K_T!S85/K_T!R85))</f>
        <v>0.99209510590905936</v>
      </c>
      <c r="S85" s="28">
        <f>T85/EXP(LN(K!T85/K!S85)-LN(K_T!T85/K_T!S85))</f>
        <v>1.0032444646383483</v>
      </c>
      <c r="T85" s="28">
        <v>1</v>
      </c>
      <c r="U85" s="28">
        <f>T85*EXP(LN(K!U85/K!T85)-LN(K_T!U85/K_T!T85))</f>
        <v>0.99719021958445708</v>
      </c>
      <c r="V85" s="28">
        <f>U85*EXP(LN(K!V85/K!U85)-LN(K_T!V85/K_T!U85))</f>
        <v>0.99225273356211274</v>
      </c>
      <c r="W85" s="28">
        <f>V85*EXP(LN(K!W85/K!V85)-LN(K_T!W85/K_T!V85))</f>
        <v>0.98476513718247083</v>
      </c>
      <c r="X85" s="28">
        <f>W85*EXP(LN(K!X85/K!W85)-LN(K_T!X85/K_T!W85))</f>
        <v>0.97693234714383281</v>
      </c>
      <c r="Y85" s="28">
        <f>X85*EXP(LN(K!Y85/K!X85)-LN(K_T!Y85/K_T!X85))</f>
        <v>0.96585226034601701</v>
      </c>
      <c r="Z85" s="28">
        <f>Y85*EXP(LN(K!Z85/K!Y85)-LN(K_T!Z85/K_T!Y85))</f>
        <v>0.95314908103172158</v>
      </c>
      <c r="AA85" s="28">
        <f>Z85*EXP(LN(K!AA85/K!Z85)-LN(K_T!AA85/K_T!Z85))</f>
        <v>0.94061032845429471</v>
      </c>
    </row>
    <row r="86" spans="1:27" x14ac:dyDescent="0.15">
      <c r="A86" s="8">
        <v>84</v>
      </c>
      <c r="B86" s="11" t="s">
        <v>223</v>
      </c>
      <c r="C86" s="28">
        <f>D86/EXP(LN(K!D86/K!C86)-LN(K_T!D86/K_T!C86))</f>
        <v>1.0000000000000002</v>
      </c>
      <c r="D86" s="28">
        <f>E86/EXP(LN(K!E86/K!D86)-LN(K_T!E86/K_T!D86))</f>
        <v>1.0000000000000009</v>
      </c>
      <c r="E86" s="28">
        <f>F86/EXP(LN(K!F86/K!E86)-LN(K_T!F86/K_T!E86))</f>
        <v>1.0000000000000013</v>
      </c>
      <c r="F86" s="28">
        <f>G86/EXP(LN(K!G86/K!F86)-LN(K_T!G86/K_T!F86))</f>
        <v>1.0000000000000002</v>
      </c>
      <c r="G86" s="28">
        <f>H86/EXP(LN(K!H86/K!G86)-LN(K_T!H86/K_T!G86))</f>
        <v>1.0000000000000011</v>
      </c>
      <c r="H86" s="28">
        <f>I86/EXP(LN(K!I86/K!H86)-LN(K_T!I86/K_T!H86))</f>
        <v>0.99999999999999978</v>
      </c>
      <c r="I86" s="28">
        <f>J86/EXP(LN(K!J86/K!I86)-LN(K_T!J86/K_T!I86))</f>
        <v>1.0000000000000002</v>
      </c>
      <c r="J86" s="28">
        <f>K86/EXP(LN(K!K86/K!J86)-LN(K_T!K86/K_T!J86))</f>
        <v>1.0000000000000002</v>
      </c>
      <c r="K86" s="28">
        <f>L86/EXP(LN(K!L86/K!K86)-LN(K_T!L86/K_T!K86))</f>
        <v>1.0000000000000002</v>
      </c>
      <c r="L86" s="28">
        <f>M86/EXP(LN(K!M86/K!L86)-LN(K_T!M86/K_T!L86))</f>
        <v>1.0000000000000007</v>
      </c>
      <c r="M86" s="28">
        <f>N86/EXP(LN(K!N86/K!M86)-LN(K_T!N86/K_T!M86))</f>
        <v>1.0000000000000009</v>
      </c>
      <c r="N86" s="28">
        <f>O86/EXP(LN(K!O86/K!N86)-LN(K_T!O86/K_T!N86))</f>
        <v>1</v>
      </c>
      <c r="O86" s="28">
        <f>P86/EXP(LN(K!P86/K!O86)-LN(K_T!P86/K_T!O86))</f>
        <v>1</v>
      </c>
      <c r="P86" s="28">
        <f>Q86/EXP(LN(K!Q86/K!P86)-LN(K_T!Q86/K_T!P86))</f>
        <v>1.0000000000000009</v>
      </c>
      <c r="Q86" s="28">
        <f>R86/EXP(LN(K!R86/K!Q86)-LN(K_T!R86/K_T!Q86))</f>
        <v>1.0000000000000007</v>
      </c>
      <c r="R86" s="28">
        <f>S86/EXP(LN(K!S86/K!R86)-LN(K_T!S86/K_T!R86))</f>
        <v>1.0000000000000016</v>
      </c>
      <c r="S86" s="28">
        <f>T86/EXP(LN(K!T86/K!S86)-LN(K_T!T86/K_T!S86))</f>
        <v>1.0000000000000009</v>
      </c>
      <c r="T86" s="28">
        <v>1</v>
      </c>
      <c r="U86" s="28">
        <f>T86*EXP(LN(K!U86/K!T86)-LN(K_T!U86/K_T!T86))</f>
        <v>1.0000000000000004</v>
      </c>
      <c r="V86" s="28">
        <f>U86*EXP(LN(K!V86/K!U86)-LN(K_T!V86/K_T!U86))</f>
        <v>1</v>
      </c>
      <c r="W86" s="28">
        <f>V86*EXP(LN(K!W86/K!V86)-LN(K_T!W86/K_T!V86))</f>
        <v>1.0000000000000002</v>
      </c>
      <c r="X86" s="28">
        <f>W86*EXP(LN(K!X86/K!W86)-LN(K_T!X86/K_T!W86))</f>
        <v>1.0000000000000007</v>
      </c>
      <c r="Y86" s="28">
        <f>X86*EXP(LN(K!Y86/K!X86)-LN(K_T!Y86/K_T!X86))</f>
        <v>0.99999999999999989</v>
      </c>
      <c r="Z86" s="28">
        <f>Y86*EXP(LN(K!Z86/K!Y86)-LN(K_T!Z86/K_T!Y86))</f>
        <v>1</v>
      </c>
      <c r="AA86" s="28">
        <f>Z86*EXP(LN(K!AA86/K!Z86)-LN(K_T!AA86/K_T!Z86))</f>
        <v>1.0000000000000009</v>
      </c>
    </row>
    <row r="87" spans="1:27" x14ac:dyDescent="0.15">
      <c r="A87" s="8">
        <v>85</v>
      </c>
      <c r="B87" s="11" t="s">
        <v>224</v>
      </c>
      <c r="C87" s="28">
        <f>D87/EXP(LN(K!D87/K!C87)-LN(K_T!D87/K_T!C87))</f>
        <v>1.3782727260640741</v>
      </c>
      <c r="D87" s="28">
        <f>E87/EXP(LN(K!E87/K!D87)-LN(K_T!E87/K_T!D87))</f>
        <v>1.3284483249883678</v>
      </c>
      <c r="E87" s="28">
        <f>F87/EXP(LN(K!F87/K!E87)-LN(K_T!F87/K_T!E87))</f>
        <v>1.3169561161368923</v>
      </c>
      <c r="F87" s="28">
        <f>G87/EXP(LN(K!G87/K!F87)-LN(K_T!G87/K_T!F87))</f>
        <v>1.284657356763496</v>
      </c>
      <c r="G87" s="28">
        <f>H87/EXP(LN(K!H87/K!G87)-LN(K_T!H87/K_T!G87))</f>
        <v>1.2404395596026594</v>
      </c>
      <c r="H87" s="28">
        <f>I87/EXP(LN(K!I87/K!H87)-LN(K_T!I87/K_T!H87))</f>
        <v>1.226577124028511</v>
      </c>
      <c r="I87" s="28">
        <f>J87/EXP(LN(K!J87/K!I87)-LN(K_T!J87/K_T!I87))</f>
        <v>1.2002139244526455</v>
      </c>
      <c r="J87" s="28">
        <f>K87/EXP(LN(K!K87/K!J87)-LN(K_T!K87/K_T!J87))</f>
        <v>1.1758824564323729</v>
      </c>
      <c r="K87" s="28">
        <f>L87/EXP(LN(K!L87/K!K87)-LN(K_T!L87/K_T!K87))</f>
        <v>1.1477516066281019</v>
      </c>
      <c r="L87" s="28">
        <f>M87/EXP(LN(K!M87/K!L87)-LN(K_T!M87/K_T!L87))</f>
        <v>1.1163597142489443</v>
      </c>
      <c r="M87" s="28">
        <f>N87/EXP(LN(K!N87/K!M87)-LN(K_T!N87/K_T!M87))</f>
        <v>1.0743735348301806</v>
      </c>
      <c r="N87" s="28">
        <f>O87/EXP(LN(K!O87/K!N87)-LN(K_T!O87/K_T!N87))</f>
        <v>1.0542924613441877</v>
      </c>
      <c r="O87" s="28">
        <f>P87/EXP(LN(K!P87/K!O87)-LN(K_T!P87/K_T!O87))</f>
        <v>1.0347525115067291</v>
      </c>
      <c r="P87" s="28">
        <f>Q87/EXP(LN(K!Q87/K!P87)-LN(K_T!Q87/K_T!P87))</f>
        <v>1.0236188164011837</v>
      </c>
      <c r="Q87" s="28">
        <f>R87/EXP(LN(K!R87/K!Q87)-LN(K_T!R87/K_T!Q87))</f>
        <v>1.0169673604324243</v>
      </c>
      <c r="R87" s="28">
        <f>S87/EXP(LN(K!S87/K!R87)-LN(K_T!S87/K_T!R87))</f>
        <v>1.0114818949831876</v>
      </c>
      <c r="S87" s="28">
        <f>T87/EXP(LN(K!T87/K!S87)-LN(K_T!T87/K_T!S87))</f>
        <v>1.0127054095450534</v>
      </c>
      <c r="T87" s="28">
        <v>1</v>
      </c>
      <c r="U87" s="28">
        <f>T87*EXP(LN(K!U87/K!T87)-LN(K_T!U87/K_T!T87))</f>
        <v>0.98478319559733118</v>
      </c>
      <c r="V87" s="28">
        <f>U87*EXP(LN(K!V87/K!U87)-LN(K_T!V87/K_T!U87))</f>
        <v>0.96763045328217279</v>
      </c>
      <c r="W87" s="28">
        <f>V87*EXP(LN(K!W87/K!V87)-LN(K_T!W87/K_T!V87))</f>
        <v>0.96264530978533114</v>
      </c>
      <c r="X87" s="28">
        <f>W87*EXP(LN(K!X87/K!W87)-LN(K_T!X87/K_T!W87))</f>
        <v>0.95712496061696972</v>
      </c>
      <c r="Y87" s="28">
        <f>X87*EXP(LN(K!Y87/K!X87)-LN(K_T!Y87/K_T!X87))</f>
        <v>0.9483650964596565</v>
      </c>
      <c r="Z87" s="28">
        <f>Y87*EXP(LN(K!Z87/K!Y87)-LN(K_T!Z87/K_T!Y87))</f>
        <v>0.94121888490222372</v>
      </c>
      <c r="AA87" s="28">
        <f>Z87*EXP(LN(K!AA87/K!Z87)-LN(K_T!AA87/K_T!Z87))</f>
        <v>0.95548154874147573</v>
      </c>
    </row>
    <row r="88" spans="1:27" x14ac:dyDescent="0.15">
      <c r="A88" s="8">
        <v>86</v>
      </c>
      <c r="B88" s="11" t="s">
        <v>225</v>
      </c>
      <c r="C88" s="28">
        <f>D88/EXP(LN(K!D88/K!C88)-LN(K_T!D88/K_T!C88))</f>
        <v>0.96846137444363767</v>
      </c>
      <c r="D88" s="28">
        <f>E88/EXP(LN(K!E88/K!D88)-LN(K_T!E88/K_T!D88))</f>
        <v>1.0020606053639358</v>
      </c>
      <c r="E88" s="28">
        <f>F88/EXP(LN(K!F88/K!E88)-LN(K_T!F88/K_T!E88))</f>
        <v>1.0178153473424698</v>
      </c>
      <c r="F88" s="28">
        <f>G88/EXP(LN(K!G88/K!F88)-LN(K_T!G88/K_T!F88))</f>
        <v>1.0253558766052495</v>
      </c>
      <c r="G88" s="28">
        <f>H88/EXP(LN(K!H88/K!G88)-LN(K_T!H88/K_T!G88))</f>
        <v>1.0214216932956028</v>
      </c>
      <c r="H88" s="28">
        <f>I88/EXP(LN(K!I88/K!H88)-LN(K_T!I88/K_T!H88))</f>
        <v>1.0183935687240739</v>
      </c>
      <c r="I88" s="28">
        <f>J88/EXP(LN(K!J88/K!I88)-LN(K_T!J88/K_T!I88))</f>
        <v>1.0170904220761239</v>
      </c>
      <c r="J88" s="28">
        <f>K88/EXP(LN(K!K88/K!J88)-LN(K_T!K88/K_T!J88))</f>
        <v>1.0118801550657821</v>
      </c>
      <c r="K88" s="28">
        <f>L88/EXP(LN(K!L88/K!K88)-LN(K_T!L88/K_T!K88))</f>
        <v>1.006592720743877</v>
      </c>
      <c r="L88" s="28">
        <f>M88/EXP(LN(K!M88/K!L88)-LN(K_T!M88/K_T!L88))</f>
        <v>1.001684358528393</v>
      </c>
      <c r="M88" s="28">
        <f>N88/EXP(LN(K!N88/K!M88)-LN(K_T!N88/K_T!M88))</f>
        <v>0.99818355507074452</v>
      </c>
      <c r="N88" s="28">
        <f>O88/EXP(LN(K!O88/K!N88)-LN(K_T!O88/K_T!N88))</f>
        <v>0.99485839315254432</v>
      </c>
      <c r="O88" s="28">
        <f>P88/EXP(LN(K!P88/K!O88)-LN(K_T!P88/K_T!O88))</f>
        <v>0.99200175133449564</v>
      </c>
      <c r="P88" s="28">
        <f>Q88/EXP(LN(K!Q88/K!P88)-LN(K_T!Q88/K_T!P88))</f>
        <v>0.99196644437038983</v>
      </c>
      <c r="Q88" s="28">
        <f>R88/EXP(LN(K!R88/K!Q88)-LN(K_T!R88/K_T!Q88))</f>
        <v>0.9930835819680135</v>
      </c>
      <c r="R88" s="28">
        <f>S88/EXP(LN(K!S88/K!R88)-LN(K_T!S88/K_T!R88))</f>
        <v>0.99459612428670041</v>
      </c>
      <c r="S88" s="28">
        <f>T88/EXP(LN(K!T88/K!S88)-LN(K_T!T88/K_T!S88))</f>
        <v>0.99696032240841304</v>
      </c>
      <c r="T88" s="28">
        <v>1</v>
      </c>
      <c r="U88" s="28">
        <f>T88*EXP(LN(K!U88/K!T88)-LN(K_T!U88/K_T!T88))</f>
        <v>1.0030904938915048</v>
      </c>
      <c r="V88" s="28">
        <f>U88*EXP(LN(K!V88/K!U88)-LN(K_T!V88/K_T!U88))</f>
        <v>1.006219421357655</v>
      </c>
      <c r="W88" s="28">
        <f>V88*EXP(LN(K!W88/K!V88)-LN(K_T!W88/K_T!V88))</f>
        <v>1.0103479058377127</v>
      </c>
      <c r="X88" s="28">
        <f>W88*EXP(LN(K!X88/K!W88)-LN(K_T!X88/K_T!W88))</f>
        <v>1.0134844377086625</v>
      </c>
      <c r="Y88" s="28">
        <f>X88*EXP(LN(K!Y88/K!X88)-LN(K_T!Y88/K_T!X88))</f>
        <v>1.0135868565464012</v>
      </c>
      <c r="Z88" s="28">
        <f>Y88*EXP(LN(K!Z88/K!Y88)-LN(K_T!Z88/K_T!Y88))</f>
        <v>1.0141870816585694</v>
      </c>
      <c r="AA88" s="28">
        <f>Z88*EXP(LN(K!AA88/K!Z88)-LN(K_T!AA88/K_T!Z88))</f>
        <v>1.0163022893386535</v>
      </c>
    </row>
    <row r="89" spans="1:27" x14ac:dyDescent="0.15">
      <c r="A89" s="8">
        <v>87</v>
      </c>
      <c r="B89" s="11" t="s">
        <v>226</v>
      </c>
      <c r="C89" s="28">
        <f>D89/EXP(LN(K!D89/K!C89)-LN(K_T!D89/K_T!C89))</f>
        <v>1.1793465500965088</v>
      </c>
      <c r="D89" s="28">
        <f>E89/EXP(LN(K!E89/K!D89)-LN(K_T!E89/K_T!D89))</f>
        <v>1.1465379187250213</v>
      </c>
      <c r="E89" s="28">
        <f>F89/EXP(LN(K!F89/K!E89)-LN(K_T!F89/K_T!E89))</f>
        <v>1.2000598303075858</v>
      </c>
      <c r="F89" s="28">
        <f>G89/EXP(LN(K!G89/K!F89)-LN(K_T!G89/K_T!F89))</f>
        <v>1.2923010885749848</v>
      </c>
      <c r="G89" s="28">
        <f>H89/EXP(LN(K!H89/K!G89)-LN(K_T!H89/K_T!G89))</f>
        <v>1.3159913908585656</v>
      </c>
      <c r="H89" s="28">
        <f>I89/EXP(LN(K!I89/K!H89)-LN(K_T!I89/K_T!H89))</f>
        <v>1.3995571556639386</v>
      </c>
      <c r="I89" s="28">
        <f>J89/EXP(LN(K!J89/K!I89)-LN(K_T!J89/K_T!I89))</f>
        <v>1.3809230083498674</v>
      </c>
      <c r="J89" s="28">
        <f>K89/EXP(LN(K!K89/K!J89)-LN(K_T!K89/K_T!J89))</f>
        <v>1.4262398386530202</v>
      </c>
      <c r="K89" s="28">
        <f>L89/EXP(LN(K!L89/K!K89)-LN(K_T!L89/K_T!K89))</f>
        <v>1.4355577164458471</v>
      </c>
      <c r="L89" s="28">
        <f>M89/EXP(LN(K!M89/K!L89)-LN(K_T!M89/K_T!L89))</f>
        <v>1.3750074794432514</v>
      </c>
      <c r="M89" s="28">
        <f>N89/EXP(LN(K!N89/K!M89)-LN(K_T!N89/K_T!M89))</f>
        <v>1.2881020373586298</v>
      </c>
      <c r="N89" s="28">
        <f>O89/EXP(LN(K!O89/K!N89)-LN(K_T!O89/K_T!N89))</f>
        <v>1.2017131582961289</v>
      </c>
      <c r="O89" s="28">
        <f>P89/EXP(LN(K!P89/K!O89)-LN(K_T!P89/K_T!O89))</f>
        <v>1.1338084637336192</v>
      </c>
      <c r="P89" s="28">
        <f>Q89/EXP(LN(K!Q89/K!P89)-LN(K_T!Q89/K_T!P89))</f>
        <v>1.0887775003858817</v>
      </c>
      <c r="Q89" s="28">
        <f>R89/EXP(LN(K!R89/K!Q89)-LN(K_T!R89/K_T!Q89))</f>
        <v>1.0581437314128019</v>
      </c>
      <c r="R89" s="28">
        <f>S89/EXP(LN(K!S89/K!R89)-LN(K_T!S89/K_T!R89))</f>
        <v>1.0299935775111844</v>
      </c>
      <c r="S89" s="28">
        <f>T89/EXP(LN(K!T89/K!S89)-LN(K_T!T89/K_T!S89))</f>
        <v>1.0016924786295291</v>
      </c>
      <c r="T89" s="28">
        <v>1</v>
      </c>
      <c r="U89" s="28">
        <f>T89*EXP(LN(K!U89/K!T89)-LN(K_T!U89/K_T!T89))</f>
        <v>0.99398904793004073</v>
      </c>
      <c r="V89" s="28">
        <f>U89*EXP(LN(K!V89/K!U89)-LN(K_T!V89/K_T!U89))</f>
        <v>0.99054796560273284</v>
      </c>
      <c r="W89" s="28">
        <f>V89*EXP(LN(K!W89/K!V89)-LN(K_T!W89/K_T!V89))</f>
        <v>0.98851497066286909</v>
      </c>
      <c r="X89" s="28">
        <f>W89*EXP(LN(K!X89/K!W89)-LN(K_T!X89/K_T!W89))</f>
        <v>0.99703544465938332</v>
      </c>
      <c r="Y89" s="28">
        <f>X89*EXP(LN(K!Y89/K!X89)-LN(K_T!Y89/K_T!X89))</f>
        <v>0.98926337698287414</v>
      </c>
      <c r="Z89" s="28">
        <f>Y89*EXP(LN(K!Z89/K!Y89)-LN(K_T!Z89/K_T!Y89))</f>
        <v>0.99750728759158724</v>
      </c>
      <c r="AA89" s="28">
        <f>Z89*EXP(LN(K!AA89/K!Z89)-LN(K_T!AA89/K_T!Z89))</f>
        <v>1.0281211468653659</v>
      </c>
    </row>
    <row r="90" spans="1:27" x14ac:dyDescent="0.15">
      <c r="A90" s="8">
        <v>88</v>
      </c>
      <c r="B90" s="11" t="s">
        <v>227</v>
      </c>
      <c r="C90" s="28">
        <f>D90/EXP(LN(K!D90/K!C90)-LN(K_T!D90/K_T!C90))</f>
        <v>0.62432458647597722</v>
      </c>
      <c r="D90" s="28">
        <f>E90/EXP(LN(K!E90/K!D90)-LN(K_T!E90/K_T!D90))</f>
        <v>0.81029625364461444</v>
      </c>
      <c r="E90" s="28">
        <f>F90/EXP(LN(K!F90/K!E90)-LN(K_T!F90/K_T!E90))</f>
        <v>0.98561661333058359</v>
      </c>
      <c r="F90" s="28">
        <f>G90/EXP(LN(K!G90/K!F90)-LN(K_T!G90/K_T!F90))</f>
        <v>1.104764778267936</v>
      </c>
      <c r="G90" s="28">
        <f>H90/EXP(LN(K!H90/K!G90)-LN(K_T!H90/K_T!G90))</f>
        <v>1.1408078160384454</v>
      </c>
      <c r="H90" s="28">
        <f>I90/EXP(LN(K!I90/K!H90)-LN(K_T!I90/K_T!H90))</f>
        <v>1.1472457875170694</v>
      </c>
      <c r="I90" s="28">
        <f>J90/EXP(LN(K!J90/K!I90)-LN(K_T!J90/K_T!I90))</f>
        <v>1.143910936447754</v>
      </c>
      <c r="J90" s="28">
        <f>K90/EXP(LN(K!K90/K!J90)-LN(K_T!K90/K_T!J90))</f>
        <v>1.1230758085009196</v>
      </c>
      <c r="K90" s="28">
        <f>L90/EXP(LN(K!L90/K!K90)-LN(K_T!L90/K_T!K90))</f>
        <v>1.0792068360644331</v>
      </c>
      <c r="L90" s="28">
        <f>M90/EXP(LN(K!M90/K!L90)-LN(K_T!M90/K_T!L90))</f>
        <v>1.02134487009646</v>
      </c>
      <c r="M90" s="28">
        <f>N90/EXP(LN(K!N90/K!M90)-LN(K_T!N90/K_T!M90))</f>
        <v>0.99343664176942681</v>
      </c>
      <c r="N90" s="28">
        <f>O90/EXP(LN(K!O90/K!N90)-LN(K_T!O90/K_T!N90))</f>
        <v>1.003940177942459</v>
      </c>
      <c r="O90" s="28">
        <f>P90/EXP(LN(K!P90/K!O90)-LN(K_T!P90/K_T!O90))</f>
        <v>0.9865443383447573</v>
      </c>
      <c r="P90" s="28">
        <f>Q90/EXP(LN(K!Q90/K!P90)-LN(K_T!Q90/K_T!P90))</f>
        <v>0.99694467249846541</v>
      </c>
      <c r="Q90" s="28">
        <f>R90/EXP(LN(K!R90/K!Q90)-LN(K_T!R90/K_T!Q90))</f>
        <v>0.99844332713510731</v>
      </c>
      <c r="R90" s="28">
        <f>S90/EXP(LN(K!S90/K!R90)-LN(K_T!S90/K_T!R90))</f>
        <v>0.99127066447164813</v>
      </c>
      <c r="S90" s="28">
        <f>T90/EXP(LN(K!T90/K!S90)-LN(K_T!T90/K_T!S90))</f>
        <v>0.99317193217818611</v>
      </c>
      <c r="T90" s="28">
        <v>1</v>
      </c>
      <c r="U90" s="28">
        <f>T90*EXP(LN(K!U90/K!T90)-LN(K_T!U90/K_T!T90))</f>
        <v>0.99409027818565221</v>
      </c>
      <c r="V90" s="28">
        <f>U90*EXP(LN(K!V90/K!U90)-LN(K_T!V90/K_T!U90))</f>
        <v>0.99079752653297759</v>
      </c>
      <c r="W90" s="28">
        <f>V90*EXP(LN(K!W90/K!V90)-LN(K_T!W90/K_T!V90))</f>
        <v>0.98910150852803902</v>
      </c>
      <c r="X90" s="28">
        <f>W90*EXP(LN(K!X90/K!W90)-LN(K_T!X90/K_T!W90))</f>
        <v>0.98306399949097889</v>
      </c>
      <c r="Y90" s="28">
        <f>X90*EXP(LN(K!Y90/K!X90)-LN(K_T!Y90/K_T!X90))</f>
        <v>0.9729661438669015</v>
      </c>
      <c r="Z90" s="28">
        <f>Y90*EXP(LN(K!Z90/K!Y90)-LN(K_T!Z90/K_T!Y90))</f>
        <v>0.9716420980371836</v>
      </c>
      <c r="AA90" s="28">
        <f>Z90*EXP(LN(K!AA90/K!Z90)-LN(K_T!AA90/K_T!Z90))</f>
        <v>0.96931040387506728</v>
      </c>
    </row>
    <row r="91" spans="1:27" x14ac:dyDescent="0.15">
      <c r="A91" s="8">
        <v>89</v>
      </c>
      <c r="B91" s="11" t="s">
        <v>228</v>
      </c>
      <c r="C91" s="28">
        <f>D91/EXP(LN(K!D91/K!C91)-LN(K_T!D91/K_T!C91))</f>
        <v>0.75108172925351946</v>
      </c>
      <c r="D91" s="28">
        <f>E91/EXP(LN(K!E91/K!D91)-LN(K_T!E91/K_T!D91))</f>
        <v>0.80309625581598165</v>
      </c>
      <c r="E91" s="28">
        <f>F91/EXP(LN(K!F91/K!E91)-LN(K_T!F91/K_T!E91))</f>
        <v>0.87754258688407416</v>
      </c>
      <c r="F91" s="28">
        <f>G91/EXP(LN(K!G91/K!F91)-LN(K_T!G91/K_T!F91))</f>
        <v>0.91269679025077133</v>
      </c>
      <c r="G91" s="28">
        <f>H91/EXP(LN(K!H91/K!G91)-LN(K_T!H91/K_T!G91))</f>
        <v>0.901856205234703</v>
      </c>
      <c r="H91" s="28">
        <f>I91/EXP(LN(K!I91/K!H91)-LN(K_T!I91/K_T!H91))</f>
        <v>0.92384159008572364</v>
      </c>
      <c r="I91" s="28">
        <f>J91/EXP(LN(K!J91/K!I91)-LN(K_T!J91/K_T!I91))</f>
        <v>0.94469398027499951</v>
      </c>
      <c r="J91" s="28">
        <f>K91/EXP(LN(K!K91/K!J91)-LN(K_T!K91/K_T!J91))</f>
        <v>0.95807185838331366</v>
      </c>
      <c r="K91" s="28">
        <f>L91/EXP(LN(K!L91/K!K91)-LN(K_T!L91/K_T!K91))</f>
        <v>0.94666587761773557</v>
      </c>
      <c r="L91" s="28">
        <f>M91/EXP(LN(K!M91/K!L91)-LN(K_T!M91/K_T!L91))</f>
        <v>0.94520500874819102</v>
      </c>
      <c r="M91" s="28">
        <f>N91/EXP(LN(K!N91/K!M91)-LN(K_T!N91/K_T!M91))</f>
        <v>0.95248529341284449</v>
      </c>
      <c r="N91" s="28">
        <f>O91/EXP(LN(K!O91/K!N91)-LN(K_T!O91/K_T!N91))</f>
        <v>0.96497124880572605</v>
      </c>
      <c r="O91" s="28">
        <f>P91/EXP(LN(K!P91/K!O91)-LN(K_T!P91/K_T!O91))</f>
        <v>0.97210851608907956</v>
      </c>
      <c r="P91" s="28">
        <f>Q91/EXP(LN(K!Q91/K!P91)-LN(K_T!Q91/K_T!P91))</f>
        <v>0.97572457508804555</v>
      </c>
      <c r="Q91" s="28">
        <f>R91/EXP(LN(K!R91/K!Q91)-LN(K_T!R91/K_T!Q91))</f>
        <v>1.005065126493105</v>
      </c>
      <c r="R91" s="28">
        <f>S91/EXP(LN(K!S91/K!R91)-LN(K_T!S91/K_T!R91))</f>
        <v>1.0189642553793485</v>
      </c>
      <c r="S91" s="28">
        <f>T91/EXP(LN(K!T91/K!S91)-LN(K_T!T91/K_T!S91))</f>
        <v>1.0100634108682076</v>
      </c>
      <c r="T91" s="28">
        <v>1</v>
      </c>
      <c r="U91" s="28">
        <f>T91*EXP(LN(K!U91/K!T91)-LN(K_T!U91/K_T!T91))</f>
        <v>0.98913286315281068</v>
      </c>
      <c r="V91" s="28">
        <f>U91*EXP(LN(K!V91/K!U91)-LN(K_T!V91/K_T!U91))</f>
        <v>0.9844780974342473</v>
      </c>
      <c r="W91" s="28">
        <f>V91*EXP(LN(K!W91/K!V91)-LN(K_T!W91/K_T!V91))</f>
        <v>0.99478827577647611</v>
      </c>
      <c r="X91" s="28">
        <f>W91*EXP(LN(K!X91/K!W91)-LN(K_T!X91/K_T!W91))</f>
        <v>0.99318707386267058</v>
      </c>
      <c r="Y91" s="28">
        <f>X91*EXP(LN(K!Y91/K!X91)-LN(K_T!Y91/K_T!X91))</f>
        <v>0.98508916703991689</v>
      </c>
      <c r="Z91" s="28">
        <f>Y91*EXP(LN(K!Z91/K!Y91)-LN(K_T!Z91/K_T!Y91))</f>
        <v>0.98447607832584394</v>
      </c>
      <c r="AA91" s="28">
        <f>Z91*EXP(LN(K!AA91/K!Z91)-LN(K_T!AA91/K_T!Z91))</f>
        <v>0.97157805114317497</v>
      </c>
    </row>
    <row r="92" spans="1:27" x14ac:dyDescent="0.15">
      <c r="A92" s="8">
        <v>90</v>
      </c>
      <c r="B92" s="11" t="s">
        <v>229</v>
      </c>
      <c r="C92" s="28">
        <f>D92/EXP(LN(K!D92/K!C92)-LN(K_T!D92/K_T!C92))</f>
        <v>0.99109547697161293</v>
      </c>
      <c r="D92" s="28">
        <f>E92/EXP(LN(K!E92/K!D92)-LN(K_T!E92/K_T!D92))</f>
        <v>1.0619756008862136</v>
      </c>
      <c r="E92" s="28">
        <f>F92/EXP(LN(K!F92/K!E92)-LN(K_T!F92/K_T!E92))</f>
        <v>1.1402831204067674</v>
      </c>
      <c r="F92" s="28">
        <f>G92/EXP(LN(K!G92/K!F92)-LN(K_T!G92/K_T!F92))</f>
        <v>1.1832059929831154</v>
      </c>
      <c r="G92" s="28">
        <f>H92/EXP(LN(K!H92/K!G92)-LN(K_T!H92/K_T!G92))</f>
        <v>1.1626944630696427</v>
      </c>
      <c r="H92" s="28">
        <f>I92/EXP(LN(K!I92/K!H92)-LN(K_T!I92/K_T!H92))</f>
        <v>1.1547071356251384</v>
      </c>
      <c r="I92" s="28">
        <f>J92/EXP(LN(K!J92/K!I92)-LN(K_T!J92/K_T!I92))</f>
        <v>1.1437231700948975</v>
      </c>
      <c r="J92" s="28">
        <f>K92/EXP(LN(K!K92/K!J92)-LN(K_T!K92/K_T!J92))</f>
        <v>1.1270952706375743</v>
      </c>
      <c r="K92" s="28">
        <f>L92/EXP(LN(K!L92/K!K92)-LN(K_T!L92/K_T!K92))</f>
        <v>1.1097075977819602</v>
      </c>
      <c r="L92" s="28">
        <f>M92/EXP(LN(K!M92/K!L92)-LN(K_T!M92/K_T!L92))</f>
        <v>1.0866973594681137</v>
      </c>
      <c r="M92" s="28">
        <f>N92/EXP(LN(K!N92/K!M92)-LN(K_T!N92/K_T!M92))</f>
        <v>1.0635548825741965</v>
      </c>
      <c r="N92" s="28">
        <f>O92/EXP(LN(K!O92/K!N92)-LN(K_T!O92/K_T!N92))</f>
        <v>1.0429928958107855</v>
      </c>
      <c r="O92" s="28">
        <f>P92/EXP(LN(K!P92/K!O92)-LN(K_T!P92/K_T!O92))</f>
        <v>1.0180271390998685</v>
      </c>
      <c r="P92" s="28">
        <f>Q92/EXP(LN(K!Q92/K!P92)-LN(K_T!Q92/K_T!P92))</f>
        <v>1.0102036209537044</v>
      </c>
      <c r="Q92" s="28">
        <f>R92/EXP(LN(K!R92/K!Q92)-LN(K_T!R92/K_T!Q92))</f>
        <v>1.0039090762628131</v>
      </c>
      <c r="R92" s="28">
        <f>S92/EXP(LN(K!S92/K!R92)-LN(K_T!S92/K_T!R92))</f>
        <v>0.9986679046133814</v>
      </c>
      <c r="S92" s="28">
        <f>T92/EXP(LN(K!T92/K!S92)-LN(K_T!T92/K_T!S92))</f>
        <v>0.99598684756856071</v>
      </c>
      <c r="T92" s="28">
        <v>1</v>
      </c>
      <c r="U92" s="28">
        <f>T92*EXP(LN(K!U92/K!T92)-LN(K_T!U92/K_T!T92))</f>
        <v>1.0061658298028606</v>
      </c>
      <c r="V92" s="28">
        <f>U92*EXP(LN(K!V92/K!U92)-LN(K_T!V92/K_T!U92))</f>
        <v>1.0057201568055512</v>
      </c>
      <c r="W92" s="28">
        <f>V92*EXP(LN(K!W92/K!V92)-LN(K_T!W92/K_T!V92))</f>
        <v>1.0054719057692258</v>
      </c>
      <c r="X92" s="28">
        <f>W92*EXP(LN(K!X92/K!W92)-LN(K_T!X92/K_T!W92))</f>
        <v>0.99932014625657961</v>
      </c>
      <c r="Y92" s="28">
        <f>X92*EXP(LN(K!Y92/K!X92)-LN(K_T!Y92/K_T!X92))</f>
        <v>0.98531617718522635</v>
      </c>
      <c r="Z92" s="28">
        <f>Y92*EXP(LN(K!Z92/K!Y92)-LN(K_T!Z92/K_T!Y92))</f>
        <v>0.96844317842373651</v>
      </c>
      <c r="AA92" s="28">
        <f>Z92*EXP(LN(K!AA92/K!Z92)-LN(K_T!AA92/K_T!Z92))</f>
        <v>0.95641947657934279</v>
      </c>
    </row>
    <row r="93" spans="1:27" x14ac:dyDescent="0.15">
      <c r="A93" s="8">
        <v>91</v>
      </c>
      <c r="B93" s="11" t="s">
        <v>230</v>
      </c>
      <c r="C93" s="28">
        <f>D93/EXP(LN(K!D93/K!C93)-LN(K_T!D93/K_T!C93))</f>
        <v>1.05385967518977</v>
      </c>
      <c r="D93" s="28">
        <f>E93/EXP(LN(K!E93/K!D93)-LN(K_T!E93/K_T!D93))</f>
        <v>1.0626621571364163</v>
      </c>
      <c r="E93" s="28">
        <f>F93/EXP(LN(K!F93/K!E93)-LN(K_T!F93/K_T!E93))</f>
        <v>1.0732183038848919</v>
      </c>
      <c r="F93" s="28">
        <f>G93/EXP(LN(K!G93/K!F93)-LN(K_T!G93/K_T!F93))</f>
        <v>1.0787323878416233</v>
      </c>
      <c r="G93" s="28">
        <f>H93/EXP(LN(K!H93/K!G93)-LN(K_T!H93/K_T!G93))</f>
        <v>1.0675259111371482</v>
      </c>
      <c r="H93" s="28">
        <f>I93/EXP(LN(K!I93/K!H93)-LN(K_T!I93/K_T!H93))</f>
        <v>1.0686033963404789</v>
      </c>
      <c r="I93" s="28">
        <f>J93/EXP(LN(K!J93/K!I93)-LN(K_T!J93/K_T!I93))</f>
        <v>1.0641692622870658</v>
      </c>
      <c r="J93" s="28">
        <f>K93/EXP(LN(K!K93/K!J93)-LN(K_T!K93/K_T!J93))</f>
        <v>1.0567665132738637</v>
      </c>
      <c r="K93" s="28">
        <f>L93/EXP(LN(K!L93/K!K93)-LN(K_T!L93/K_T!K93))</f>
        <v>1.0496906193524052</v>
      </c>
      <c r="L93" s="28">
        <f>M93/EXP(LN(K!M93/K!L93)-LN(K_T!M93/K_T!L93))</f>
        <v>1.0433777392833892</v>
      </c>
      <c r="M93" s="28">
        <f>N93/EXP(LN(K!N93/K!M93)-LN(K_T!N93/K_T!M93))</f>
        <v>1.0339011360746133</v>
      </c>
      <c r="N93" s="28">
        <f>O93/EXP(LN(K!O93/K!N93)-LN(K_T!O93/K_T!N93))</f>
        <v>1.0241694172449078</v>
      </c>
      <c r="O93" s="28">
        <f>P93/EXP(LN(K!P93/K!O93)-LN(K_T!P93/K_T!O93))</f>
        <v>1.0154388842979207</v>
      </c>
      <c r="P93" s="28">
        <f>Q93/EXP(LN(K!Q93/K!P93)-LN(K_T!Q93/K_T!P93))</f>
        <v>1.0089227147158408</v>
      </c>
      <c r="Q93" s="28">
        <f>R93/EXP(LN(K!R93/K!Q93)-LN(K_T!R93/K_T!Q93))</f>
        <v>1.0044619058625424</v>
      </c>
      <c r="R93" s="28">
        <f>S93/EXP(LN(K!S93/K!R93)-LN(K_T!S93/K_T!R93))</f>
        <v>1.0023081278774448</v>
      </c>
      <c r="S93" s="28">
        <f>T93/EXP(LN(K!T93/K!S93)-LN(K_T!T93/K_T!S93))</f>
        <v>1.0028235721856711</v>
      </c>
      <c r="T93" s="28">
        <v>1</v>
      </c>
      <c r="U93" s="28">
        <f>T93*EXP(LN(K!U93/K!T93)-LN(K_T!U93/K_T!T93))</f>
        <v>0.99425435290921349</v>
      </c>
      <c r="V93" s="28">
        <f>U93*EXP(LN(K!V93/K!U93)-LN(K_T!V93/K_T!U93))</f>
        <v>0.99015485419459703</v>
      </c>
      <c r="W93" s="28">
        <f>V93*EXP(LN(K!W93/K!V93)-LN(K_T!W93/K_T!V93))</f>
        <v>0.98358687076007534</v>
      </c>
      <c r="X93" s="28">
        <f>W93*EXP(LN(K!X93/K!W93)-LN(K_T!X93/K_T!W93))</f>
        <v>0.97780838098434897</v>
      </c>
      <c r="Y93" s="28">
        <f>X93*EXP(LN(K!Y93/K!X93)-LN(K_T!Y93/K_T!X93))</f>
        <v>0.97515645365109482</v>
      </c>
      <c r="Z93" s="28">
        <f>Y93*EXP(LN(K!Z93/K!Y93)-LN(K_T!Z93/K_T!Y93))</f>
        <v>0.97441177747840713</v>
      </c>
      <c r="AA93" s="28">
        <f>Z93*EXP(LN(K!AA93/K!Z93)-LN(K_T!AA93/K_T!Z93))</f>
        <v>0.97892879352982476</v>
      </c>
    </row>
    <row r="94" spans="1:27" x14ac:dyDescent="0.15">
      <c r="A94" s="8">
        <v>92</v>
      </c>
      <c r="B94" s="11" t="s">
        <v>231</v>
      </c>
      <c r="C94" s="28">
        <f>D94/EXP(LN(K!D94/K!C94)-LN(K_T!D94/K_T!C94))</f>
        <v>0.90141298934621028</v>
      </c>
      <c r="D94" s="28">
        <f>E94/EXP(LN(K!E94/K!D94)-LN(K_T!E94/K_T!D94))</f>
        <v>0.90758549013591872</v>
      </c>
      <c r="E94" s="28">
        <f>F94/EXP(LN(K!F94/K!E94)-LN(K_T!F94/K_T!E94))</f>
        <v>0.917672953512923</v>
      </c>
      <c r="F94" s="28">
        <f>G94/EXP(LN(K!G94/K!F94)-LN(K_T!G94/K_T!F94))</f>
        <v>0.92554725126237813</v>
      </c>
      <c r="G94" s="28">
        <f>H94/EXP(LN(K!H94/K!G94)-LN(K_T!H94/K_T!G94))</f>
        <v>0.93123058670341508</v>
      </c>
      <c r="H94" s="28">
        <f>I94/EXP(LN(K!I94/K!H94)-LN(K_T!I94/K_T!H94))</f>
        <v>0.93937048535544698</v>
      </c>
      <c r="I94" s="28">
        <f>J94/EXP(LN(K!J94/K!I94)-LN(K_T!J94/K_T!I94))</f>
        <v>0.94448669550821918</v>
      </c>
      <c r="J94" s="28">
        <f>K94/EXP(LN(K!K94/K!J94)-LN(K_T!K94/K_T!J94))</f>
        <v>0.95076021362966068</v>
      </c>
      <c r="K94" s="28">
        <f>L94/EXP(LN(K!L94/K!K94)-LN(K_T!L94/K_T!K94))</f>
        <v>0.95645550186550721</v>
      </c>
      <c r="L94" s="28">
        <f>M94/EXP(LN(K!M94/K!L94)-LN(K_T!M94/K_T!L94))</f>
        <v>0.95838430363967353</v>
      </c>
      <c r="M94" s="28">
        <f>N94/EXP(LN(K!N94/K!M94)-LN(K_T!N94/K_T!M94))</f>
        <v>0.9602419497783774</v>
      </c>
      <c r="N94" s="28">
        <f>O94/EXP(LN(K!O94/K!N94)-LN(K_T!O94/K_T!N94))</f>
        <v>0.96496622051353764</v>
      </c>
      <c r="O94" s="28">
        <f>P94/EXP(LN(K!P94/K!O94)-LN(K_T!P94/K_T!O94))</f>
        <v>0.97042589420900627</v>
      </c>
      <c r="P94" s="28">
        <f>Q94/EXP(LN(K!Q94/K!P94)-LN(K_T!Q94/K_T!P94))</f>
        <v>0.97750105303557033</v>
      </c>
      <c r="Q94" s="28">
        <f>R94/EXP(LN(K!R94/K!Q94)-LN(K_T!R94/K_T!Q94))</f>
        <v>0.98301625348761645</v>
      </c>
      <c r="R94" s="28">
        <f>S94/EXP(LN(K!S94/K!R94)-LN(K_T!S94/K_T!R94))</f>
        <v>0.98869636776514214</v>
      </c>
      <c r="S94" s="28">
        <f>T94/EXP(LN(K!T94/K!S94)-LN(K_T!T94/K_T!S94))</f>
        <v>0.99450772387898323</v>
      </c>
      <c r="T94" s="28">
        <v>1</v>
      </c>
      <c r="U94" s="28">
        <f>T94*EXP(LN(K!U94/K!T94)-LN(K_T!U94/K_T!T94))</f>
        <v>1.0058102836642717</v>
      </c>
      <c r="V94" s="28">
        <f>U94*EXP(LN(K!V94/K!U94)-LN(K_T!V94/K_T!U94))</f>
        <v>1.008124335660975</v>
      </c>
      <c r="W94" s="28">
        <f>V94*EXP(LN(K!W94/K!V94)-LN(K_T!W94/K_T!V94))</f>
        <v>1.0129983089543415</v>
      </c>
      <c r="X94" s="28">
        <f>W94*EXP(LN(K!X94/K!W94)-LN(K_T!X94/K_T!W94))</f>
        <v>1.0180102875028867</v>
      </c>
      <c r="Y94" s="28">
        <f>X94*EXP(LN(K!Y94/K!X94)-LN(K_T!Y94/K_T!X94))</f>
        <v>1.0194257023222173</v>
      </c>
      <c r="Z94" s="28">
        <f>Y94*EXP(LN(K!Z94/K!Y94)-LN(K_T!Z94/K_T!Y94))</f>
        <v>1.0180839028101367</v>
      </c>
      <c r="AA94" s="28">
        <f>Z94*EXP(LN(K!AA94/K!Z94)-LN(K_T!AA94/K_T!Z94))</f>
        <v>1.0135757912671906</v>
      </c>
    </row>
    <row r="95" spans="1:27" x14ac:dyDescent="0.15">
      <c r="A95" s="8">
        <v>93</v>
      </c>
      <c r="B95" s="11" t="s">
        <v>232</v>
      </c>
      <c r="C95" s="28">
        <f>D95/EXP(LN(K!D95/K!C95)-LN(K_T!D95/K_T!C95))</f>
        <v>0.89095758773669242</v>
      </c>
      <c r="D95" s="28">
        <f>E95/EXP(LN(K!E95/K!D95)-LN(K_T!E95/K_T!D95))</f>
        <v>0.8904575643441629</v>
      </c>
      <c r="E95" s="28">
        <f>F95/EXP(LN(K!F95/K!E95)-LN(K_T!F95/K_T!E95))</f>
        <v>0.92382550179665857</v>
      </c>
      <c r="F95" s="28">
        <f>G95/EXP(LN(K!G95/K!F95)-LN(K_T!G95/K_T!F95))</f>
        <v>0.94326945592073697</v>
      </c>
      <c r="G95" s="28">
        <f>H95/EXP(LN(K!H95/K!G95)-LN(K_T!H95/K_T!G95))</f>
        <v>0.95433034280554974</v>
      </c>
      <c r="H95" s="28">
        <f>I95/EXP(LN(K!I95/K!H95)-LN(K_T!I95/K_T!H95))</f>
        <v>0.96848133506107437</v>
      </c>
      <c r="I95" s="28">
        <f>J95/EXP(LN(K!J95/K!I95)-LN(K_T!J95/K_T!I95))</f>
        <v>0.97546318583081626</v>
      </c>
      <c r="J95" s="28">
        <f>K95/EXP(LN(K!K95/K!J95)-LN(K_T!K95/K_T!J95))</f>
        <v>0.98715613280685921</v>
      </c>
      <c r="K95" s="28">
        <f>L95/EXP(LN(K!L95/K!K95)-LN(K_T!L95/K_T!K95))</f>
        <v>0.99321519009007708</v>
      </c>
      <c r="L95" s="28">
        <f>M95/EXP(LN(K!M95/K!L95)-LN(K_T!M95/K_T!L95))</f>
        <v>0.99424804118701904</v>
      </c>
      <c r="M95" s="28">
        <f>N95/EXP(LN(K!N95/K!M95)-LN(K_T!N95/K_T!M95))</f>
        <v>0.99773621774534771</v>
      </c>
      <c r="N95" s="28">
        <f>O95/EXP(LN(K!O95/K!N95)-LN(K_T!O95/K_T!N95))</f>
        <v>1.0043790815294804</v>
      </c>
      <c r="O95" s="28">
        <f>P95/EXP(LN(K!P95/K!O95)-LN(K_T!P95/K_T!O95))</f>
        <v>1.0048613496144969</v>
      </c>
      <c r="P95" s="28">
        <f>Q95/EXP(LN(K!Q95/K!P95)-LN(K_T!Q95/K_T!P95))</f>
        <v>1.0066795842112719</v>
      </c>
      <c r="Q95" s="28">
        <f>R95/EXP(LN(K!R95/K!Q95)-LN(K_T!R95/K_T!Q95))</f>
        <v>1.0067997655595859</v>
      </c>
      <c r="R95" s="28">
        <f>S95/EXP(LN(K!S95/K!R95)-LN(K_T!S95/K_T!R95))</f>
        <v>1.0057668943223326</v>
      </c>
      <c r="S95" s="28">
        <f>T95/EXP(LN(K!T95/K!S95)-LN(K_T!T95/K_T!S95))</f>
        <v>1.005483896375708</v>
      </c>
      <c r="T95" s="28">
        <v>1</v>
      </c>
      <c r="U95" s="28">
        <f>T95*EXP(LN(K!U95/K!T95)-LN(K_T!U95/K_T!T95))</f>
        <v>0.99555847457132152</v>
      </c>
      <c r="V95" s="28">
        <f>U95*EXP(LN(K!V95/K!U95)-LN(K_T!V95/K_T!U95))</f>
        <v>0.98780653834789822</v>
      </c>
      <c r="W95" s="28">
        <f>V95*EXP(LN(K!W95/K!V95)-LN(K_T!W95/K_T!V95))</f>
        <v>0.98042430630970745</v>
      </c>
      <c r="X95" s="28">
        <f>W95*EXP(LN(K!X95/K!W95)-LN(K_T!X95/K_T!W95))</f>
        <v>0.97831803901455439</v>
      </c>
      <c r="Y95" s="28">
        <f>X95*EXP(LN(K!Y95/K!X95)-LN(K_T!Y95/K_T!X95))</f>
        <v>0.97625192693175222</v>
      </c>
      <c r="Z95" s="28">
        <f>Y95*EXP(LN(K!Z95/K!Y95)-LN(K_T!Z95/K_T!Y95))</f>
        <v>0.9738803514003409</v>
      </c>
      <c r="AA95" s="28">
        <f>Z95*EXP(LN(K!AA95/K!Z95)-LN(K_T!AA95/K_T!Z95))</f>
        <v>0.97180028629916659</v>
      </c>
    </row>
    <row r="96" spans="1:27" x14ac:dyDescent="0.15">
      <c r="A96" s="8">
        <v>94</v>
      </c>
      <c r="B96" s="11" t="s">
        <v>233</v>
      </c>
      <c r="C96" s="28">
        <f>D96/EXP(LN(K!D96/K!C96)-LN(K_T!D96/K_T!C96))</f>
        <v>1.0730012924660142</v>
      </c>
      <c r="D96" s="28">
        <f>E96/EXP(LN(K!E96/K!D96)-LN(K_T!E96/K_T!D96))</f>
        <v>1.0380966961013425</v>
      </c>
      <c r="E96" s="28">
        <f>F96/EXP(LN(K!F96/K!E96)-LN(K_T!F96/K_T!E96))</f>
        <v>1.030124711173348</v>
      </c>
      <c r="F96" s="28">
        <f>G96/EXP(LN(K!G96/K!F96)-LN(K_T!G96/K_T!F96))</f>
        <v>1.0283888324637325</v>
      </c>
      <c r="G96" s="28">
        <f>H96/EXP(LN(K!H96/K!G96)-LN(K_T!H96/K_T!G96))</f>
        <v>1.0262051973635604</v>
      </c>
      <c r="H96" s="28">
        <f>I96/EXP(LN(K!I96/K!H96)-LN(K_T!I96/K_T!H96))</f>
        <v>1.0428319774776098</v>
      </c>
      <c r="I96" s="28">
        <f>J96/EXP(LN(K!J96/K!I96)-LN(K_T!J96/K_T!I96))</f>
        <v>1.0470081333841095</v>
      </c>
      <c r="J96" s="28">
        <f>K96/EXP(LN(K!K96/K!J96)-LN(K_T!K96/K_T!J96))</f>
        <v>1.0722316450050196</v>
      </c>
      <c r="K96" s="28">
        <f>L96/EXP(LN(K!L96/K!K96)-LN(K_T!L96/K_T!K96))</f>
        <v>1.0880636729839508</v>
      </c>
      <c r="L96" s="28">
        <f>M96/EXP(LN(K!M96/K!L96)-LN(K_T!M96/K_T!L96))</f>
        <v>1.0960995132061493</v>
      </c>
      <c r="M96" s="28">
        <f>N96/EXP(LN(K!N96/K!M96)-LN(K_T!N96/K_T!M96))</f>
        <v>1.0989726023043405</v>
      </c>
      <c r="N96" s="28">
        <f>O96/EXP(LN(K!O96/K!N96)-LN(K_T!O96/K_T!N96))</f>
        <v>1.1152755049543925</v>
      </c>
      <c r="O96" s="28">
        <f>P96/EXP(LN(K!P96/K!O96)-LN(K_T!P96/K_T!O96))</f>
        <v>1.1074373810931757</v>
      </c>
      <c r="P96" s="28">
        <f>Q96/EXP(LN(K!Q96/K!P96)-LN(K_T!Q96/K_T!P96))</f>
        <v>1.1002369942943619</v>
      </c>
      <c r="Q96" s="28">
        <f>R96/EXP(LN(K!R96/K!Q96)-LN(K_T!R96/K_T!Q96))</f>
        <v>1.0886144959491033</v>
      </c>
      <c r="R96" s="28">
        <f>S96/EXP(LN(K!S96/K!R96)-LN(K_T!S96/K_T!R96))</f>
        <v>1.0718470987524913</v>
      </c>
      <c r="S96" s="28">
        <f>T96/EXP(LN(K!T96/K!S96)-LN(K_T!T96/K_T!S96))</f>
        <v>1.0454207113790928</v>
      </c>
      <c r="T96" s="28">
        <v>1</v>
      </c>
      <c r="U96" s="28">
        <f>T96*EXP(LN(K!U96/K!T96)-LN(K_T!U96/K_T!T96))</f>
        <v>0.97658318356959872</v>
      </c>
      <c r="V96" s="28">
        <f>U96*EXP(LN(K!V96/K!U96)-LN(K_T!V96/K_T!U96))</f>
        <v>0.95113413642068512</v>
      </c>
      <c r="W96" s="28">
        <f>V96*EXP(LN(K!W96/K!V96)-LN(K_T!W96/K_T!V96))</f>
        <v>0.93191303223245547</v>
      </c>
      <c r="X96" s="28">
        <f>W96*EXP(LN(K!X96/K!W96)-LN(K_T!X96/K_T!W96))</f>
        <v>0.92191677025103413</v>
      </c>
      <c r="Y96" s="28">
        <f>X96*EXP(LN(K!Y96/K!X96)-LN(K_T!Y96/K_T!X96))</f>
        <v>0.90767099397720574</v>
      </c>
      <c r="Z96" s="28">
        <f>Y96*EXP(LN(K!Z96/K!Y96)-LN(K_T!Z96/K_T!Y96))</f>
        <v>0.89175388790134058</v>
      </c>
      <c r="AA96" s="28">
        <f>Z96*EXP(LN(K!AA96/K!Z96)-LN(K_T!AA96/K_T!Z96))</f>
        <v>0.8797644250495481</v>
      </c>
    </row>
    <row r="97" spans="1:27" x14ac:dyDescent="0.15">
      <c r="A97" s="8">
        <v>95</v>
      </c>
      <c r="B97" s="11" t="s">
        <v>234</v>
      </c>
      <c r="C97" s="28"/>
      <c r="D97" s="28"/>
      <c r="E97" s="28"/>
      <c r="F97" s="28"/>
      <c r="G97" s="28"/>
      <c r="H97" s="28"/>
      <c r="I97" s="28">
        <f>J97/EXP(LN(K!J97/K!I97)-LN(K_T!J97/K_T!I97))</f>
        <v>0.99030273489236154</v>
      </c>
      <c r="J97" s="28">
        <f>K97/EXP(LN(K!K97/K!J97)-LN(K_T!K97/K_T!J97))</f>
        <v>1.0187198384328611</v>
      </c>
      <c r="K97" s="28">
        <f>L97/EXP(LN(K!L97/K!K97)-LN(K_T!L97/K_T!K97))</f>
        <v>1.016874086916205</v>
      </c>
      <c r="L97" s="28">
        <f>M97/EXP(LN(K!M97/K!L97)-LN(K_T!M97/K_T!L97))</f>
        <v>1.0168243982315863</v>
      </c>
      <c r="M97" s="28">
        <f>N97/EXP(LN(K!N97/K!M97)-LN(K_T!N97/K_T!M97))</f>
        <v>1.022874220293047</v>
      </c>
      <c r="N97" s="28">
        <f>O97/EXP(LN(K!O97/K!N97)-LN(K_T!O97/K_T!N97))</f>
        <v>1.0395453256938172</v>
      </c>
      <c r="O97" s="28">
        <f>P97/EXP(LN(K!P97/K!O97)-LN(K_T!P97/K_T!O97))</f>
        <v>1.0503041283294945</v>
      </c>
      <c r="P97" s="28">
        <f>Q97/EXP(LN(K!Q97/K!P97)-LN(K_T!Q97/K_T!P97))</f>
        <v>1.055071509350501</v>
      </c>
      <c r="Q97" s="28">
        <f>R97/EXP(LN(K!R97/K!Q97)-LN(K_T!R97/K_T!Q97))</f>
        <v>1.0471366804082529</v>
      </c>
      <c r="R97" s="28">
        <f>S97/EXP(LN(K!S97/K!R97)-LN(K_T!S97/K_T!R97))</f>
        <v>1.0325159408606654</v>
      </c>
      <c r="S97" s="28">
        <f>T97/EXP(LN(K!T97/K!S97)-LN(K_T!T97/K_T!S97))</f>
        <v>1.0194767250661783</v>
      </c>
      <c r="T97" s="28">
        <v>1</v>
      </c>
      <c r="U97" s="28">
        <f>T97*EXP(LN(K!U97/K!T97)-LN(K_T!U97/K_T!T97))</f>
        <v>0.98703082268036257</v>
      </c>
      <c r="V97" s="28">
        <f>U97*EXP(LN(K!V97/K!U97)-LN(K_T!V97/K_T!U97))</f>
        <v>0.9633981689098744</v>
      </c>
      <c r="W97" s="28">
        <f>V97*EXP(LN(K!W97/K!V97)-LN(K_T!W97/K_T!V97))</f>
        <v>0.94471854145241041</v>
      </c>
      <c r="X97" s="28">
        <f>W97*EXP(LN(K!X97/K!W97)-LN(K_T!X97/K_T!W97))</f>
        <v>0.92928065262022985</v>
      </c>
      <c r="Y97" s="28">
        <f>X97*EXP(LN(K!Y97/K!X97)-LN(K_T!Y97/K_T!X97))</f>
        <v>0.91998040699272388</v>
      </c>
      <c r="Z97" s="28">
        <f>Y97*EXP(LN(K!Z97/K!Y97)-LN(K_T!Z97/K_T!Y97))</f>
        <v>0.91023564278795077</v>
      </c>
      <c r="AA97" s="28">
        <f>Z97*EXP(LN(K!AA97/K!Z97)-LN(K_T!AA97/K_T!Z97))</f>
        <v>0.90229380021677952</v>
      </c>
    </row>
    <row r="98" spans="1:27" x14ac:dyDescent="0.15">
      <c r="A98" s="8">
        <v>96</v>
      </c>
      <c r="B98" s="11" t="s">
        <v>235</v>
      </c>
      <c r="C98" s="28">
        <f>D98/EXP(LN(K!D98/K!C98)-LN(K_T!D98/K_T!C98))</f>
        <v>0.80616214248213669</v>
      </c>
      <c r="D98" s="28">
        <f>E98/EXP(LN(K!E98/K!D98)-LN(K_T!E98/K_T!D98))</f>
        <v>0.81486235727954204</v>
      </c>
      <c r="E98" s="28">
        <f>F98/EXP(LN(K!F98/K!E98)-LN(K_T!F98/K_T!E98))</f>
        <v>0.83722212093488979</v>
      </c>
      <c r="F98" s="28">
        <f>G98/EXP(LN(K!G98/K!F98)-LN(K_T!G98/K_T!F98))</f>
        <v>0.85568102217006048</v>
      </c>
      <c r="G98" s="28">
        <f>H98/EXP(LN(K!H98/K!G98)-LN(K_T!H98/K_T!G98))</f>
        <v>0.86512806908612416</v>
      </c>
      <c r="H98" s="28">
        <f>I98/EXP(LN(K!I98/K!H98)-LN(K_T!I98/K_T!H98))</f>
        <v>0.87840522541623733</v>
      </c>
      <c r="I98" s="28">
        <f>J98/EXP(LN(K!J98/K!I98)-LN(K_T!J98/K_T!I98))</f>
        <v>0.8878698347969084</v>
      </c>
      <c r="J98" s="28">
        <f>K98/EXP(LN(K!K98/K!J98)-LN(K_T!K98/K_T!J98))</f>
        <v>0.90677756175410473</v>
      </c>
      <c r="K98" s="28">
        <f>L98/EXP(LN(K!L98/K!K98)-LN(K_T!L98/K_T!K98))</f>
        <v>0.91161509182878897</v>
      </c>
      <c r="L98" s="28">
        <f>M98/EXP(LN(K!M98/K!L98)-LN(K_T!M98/K_T!L98))</f>
        <v>0.923754329777702</v>
      </c>
      <c r="M98" s="28">
        <f>N98/EXP(LN(K!N98/K!M98)-LN(K_T!N98/K_T!M98))</f>
        <v>0.93833559079550632</v>
      </c>
      <c r="N98" s="28">
        <f>O98/EXP(LN(K!O98/K!N98)-LN(K_T!O98/K_T!N98))</f>
        <v>0.95401902314627407</v>
      </c>
      <c r="O98" s="28">
        <f>P98/EXP(LN(K!P98/K!O98)-LN(K_T!P98/K_T!O98))</f>
        <v>0.96281223520442216</v>
      </c>
      <c r="P98" s="28">
        <f>Q98/EXP(LN(K!Q98/K!P98)-LN(K_T!Q98/K_T!P98))</f>
        <v>0.96955294412004667</v>
      </c>
      <c r="Q98" s="28">
        <f>R98/EXP(LN(K!R98/K!Q98)-LN(K_T!R98/K_T!Q98))</f>
        <v>0.98186116082862152</v>
      </c>
      <c r="R98" s="28">
        <f>S98/EXP(LN(K!S98/K!R98)-LN(K_T!S98/K_T!R98))</f>
        <v>0.98771875177587831</v>
      </c>
      <c r="S98" s="28">
        <f>T98/EXP(LN(K!T98/K!S98)-LN(K_T!T98/K_T!S98))</f>
        <v>0.99605080654697054</v>
      </c>
      <c r="T98" s="28">
        <v>1</v>
      </c>
      <c r="U98" s="28">
        <f>T98*EXP(LN(K!U98/K!T98)-LN(K_T!U98/K_T!T98))</f>
        <v>1.0054455689456419</v>
      </c>
      <c r="V98" s="28">
        <f>U98*EXP(LN(K!V98/K!U98)-LN(K_T!V98/K_T!U98))</f>
        <v>1.0027087094548905</v>
      </c>
      <c r="W98" s="28">
        <f>V98*EXP(LN(K!W98/K!V98)-LN(K_T!W98/K_T!V98))</f>
        <v>1.0021796853705105</v>
      </c>
      <c r="X98" s="28">
        <f>W98*EXP(LN(K!X98/K!W98)-LN(K_T!X98/K_T!W98))</f>
        <v>0.9999164025032975</v>
      </c>
      <c r="Y98" s="28">
        <f>X98*EXP(LN(K!Y98/K!X98)-LN(K_T!Y98/K_T!X98))</f>
        <v>0.99561985081826387</v>
      </c>
      <c r="Z98" s="28">
        <f>Y98*EXP(LN(K!Z98/K!Y98)-LN(K_T!Z98/K_T!Y98))</f>
        <v>0.9870905910576957</v>
      </c>
      <c r="AA98" s="28">
        <f>Z98*EXP(LN(K!AA98/K!Z98)-LN(K_T!AA98/K_T!Z98))</f>
        <v>0.98407763090973221</v>
      </c>
    </row>
    <row r="99" spans="1:27" x14ac:dyDescent="0.15">
      <c r="A99" s="8">
        <v>97</v>
      </c>
      <c r="B99" s="11" t="s">
        <v>236</v>
      </c>
      <c r="C99" s="28">
        <f>D99/EXP(LN(K!D99/K!C99)-LN(K_T!D99/K_T!C99))</f>
        <v>0.62343413629999411</v>
      </c>
      <c r="D99" s="28">
        <f>E99/EXP(LN(K!E99/K!D99)-LN(K_T!E99/K_T!D99))</f>
        <v>0.66101357486718559</v>
      </c>
      <c r="E99" s="28">
        <f>F99/EXP(LN(K!F99/K!E99)-LN(K_T!F99/K_T!E99))</f>
        <v>0.75820551595333474</v>
      </c>
      <c r="F99" s="28">
        <f>G99/EXP(LN(K!G99/K!F99)-LN(K_T!G99/K_T!F99))</f>
        <v>0.79913286805987649</v>
      </c>
      <c r="G99" s="28">
        <f>H99/EXP(LN(K!H99/K!G99)-LN(K_T!H99/K_T!G99))</f>
        <v>0.79776322883558926</v>
      </c>
      <c r="H99" s="28">
        <f>I99/EXP(LN(K!I99/K!H99)-LN(K_T!I99/K_T!H99))</f>
        <v>0.83137100334865344</v>
      </c>
      <c r="I99" s="28">
        <f>J99/EXP(LN(K!J99/K!I99)-LN(K_T!J99/K_T!I99))</f>
        <v>0.86360161673902158</v>
      </c>
      <c r="J99" s="28">
        <f>K99/EXP(LN(K!K99/K!J99)-LN(K_T!K99/K_T!J99))</f>
        <v>0.88838637474554838</v>
      </c>
      <c r="K99" s="28">
        <f>L99/EXP(LN(K!L99/K!K99)-LN(K_T!L99/K_T!K99))</f>
        <v>0.87772959628280534</v>
      </c>
      <c r="L99" s="28">
        <f>M99/EXP(LN(K!M99/K!L99)-LN(K_T!M99/K_T!L99))</f>
        <v>0.87699901754634069</v>
      </c>
      <c r="M99" s="28">
        <f>N99/EXP(LN(K!N99/K!M99)-LN(K_T!N99/K_T!M99))</f>
        <v>0.88697215394720963</v>
      </c>
      <c r="N99" s="28">
        <f>O99/EXP(LN(K!O99/K!N99)-LN(K_T!O99/K_T!N99))</f>
        <v>0.89160343131628927</v>
      </c>
      <c r="O99" s="28">
        <f>P99/EXP(LN(K!P99/K!O99)-LN(K_T!P99/K_T!O99))</f>
        <v>0.89445262455048513</v>
      </c>
      <c r="P99" s="28">
        <f>Q99/EXP(LN(K!Q99/K!P99)-LN(K_T!Q99/K_T!P99))</f>
        <v>0.92422696758412282</v>
      </c>
      <c r="Q99" s="28">
        <f>R99/EXP(LN(K!R99/K!Q99)-LN(K_T!R99/K_T!Q99))</f>
        <v>0.95216444142578516</v>
      </c>
      <c r="R99" s="28">
        <f>S99/EXP(LN(K!S99/K!R99)-LN(K_T!S99/K_T!R99))</f>
        <v>0.96930742964177719</v>
      </c>
      <c r="S99" s="28">
        <f>T99/EXP(LN(K!T99/K!S99)-LN(K_T!T99/K_T!S99))</f>
        <v>0.99205282574371423</v>
      </c>
      <c r="T99" s="28">
        <v>1</v>
      </c>
      <c r="U99" s="28">
        <f>T99*EXP(LN(K!U99/K!T99)-LN(K_T!U99/K_T!T99))</f>
        <v>0.99444388633846081</v>
      </c>
      <c r="V99" s="28">
        <f>U99*EXP(LN(K!V99/K!U99)-LN(K_T!V99/K_T!U99))</f>
        <v>1.0145022356476145</v>
      </c>
      <c r="W99" s="28">
        <f>V99*EXP(LN(K!W99/K!V99)-LN(K_T!W99/K_T!V99))</f>
        <v>1.0193128505201159</v>
      </c>
      <c r="X99" s="28">
        <f>W99*EXP(LN(K!X99/K!W99)-LN(K_T!X99/K_T!W99))</f>
        <v>1.0347354292196209</v>
      </c>
      <c r="Y99" s="28">
        <f>X99*EXP(LN(K!Y99/K!X99)-LN(K_T!Y99/K_T!X99))</f>
        <v>1.0393712940721345</v>
      </c>
      <c r="Z99" s="28">
        <f>Y99*EXP(LN(K!Z99/K!Y99)-LN(K_T!Z99/K_T!Y99))</f>
        <v>1.0603732946009103</v>
      </c>
      <c r="AA99" s="28">
        <f>Z99*EXP(LN(K!AA99/K!Z99)-LN(K_T!AA99/K_T!Z99))</f>
        <v>1.0872699165926716</v>
      </c>
    </row>
    <row r="100" spans="1:27" x14ac:dyDescent="0.15">
      <c r="A100" s="8">
        <v>98</v>
      </c>
      <c r="B100" s="11" t="s">
        <v>237</v>
      </c>
      <c r="C100" s="28">
        <f>D100/EXP(LN(K!D100/K!C100)-LN(K_T!D100/K_T!C100))</f>
        <v>0.75630568243366703</v>
      </c>
      <c r="D100" s="28">
        <f>E100/EXP(LN(K!E100/K!D100)-LN(K_T!E100/K_T!D100))</f>
        <v>0.77349088839582747</v>
      </c>
      <c r="E100" s="28">
        <f>F100/EXP(LN(K!F100/K!E100)-LN(K_T!F100/K_T!E100))</f>
        <v>0.76021533701390631</v>
      </c>
      <c r="F100" s="28">
        <f>G100/EXP(LN(K!G100/K!F100)-LN(K_T!G100/K_T!F100))</f>
        <v>0.79351154409622537</v>
      </c>
      <c r="G100" s="28">
        <f>H100/EXP(LN(K!H100/K!G100)-LN(K_T!H100/K_T!G100))</f>
        <v>0.82033701128107972</v>
      </c>
      <c r="H100" s="28">
        <f>I100/EXP(LN(K!I100/K!H100)-LN(K_T!I100/K_T!H100))</f>
        <v>0.86678189918077686</v>
      </c>
      <c r="I100" s="28">
        <f>J100/EXP(LN(K!J100/K!I100)-LN(K_T!J100/K_T!I100))</f>
        <v>0.90591634924755071</v>
      </c>
      <c r="J100" s="28">
        <f>K100/EXP(LN(K!K100/K!J100)-LN(K_T!K100/K_T!J100))</f>
        <v>0.92968148577166676</v>
      </c>
      <c r="K100" s="28">
        <f>L100/EXP(LN(K!L100/K!K100)-LN(K_T!L100/K_T!K100))</f>
        <v>0.93145797247120909</v>
      </c>
      <c r="L100" s="28">
        <f>M100/EXP(LN(K!M100/K!L100)-LN(K_T!M100/K_T!L100))</f>
        <v>0.93815902519949324</v>
      </c>
      <c r="M100" s="28">
        <f>N100/EXP(LN(K!N100/K!M100)-LN(K_T!N100/K_T!M100))</f>
        <v>0.9620864609918065</v>
      </c>
      <c r="N100" s="28">
        <f>O100/EXP(LN(K!O100/K!N100)-LN(K_T!O100/K_T!N100))</f>
        <v>0.98018803364387852</v>
      </c>
      <c r="O100" s="28">
        <f>P100/EXP(LN(K!P100/K!O100)-LN(K_T!P100/K_T!O100))</f>
        <v>0.99129161383039122</v>
      </c>
      <c r="P100" s="28">
        <f>Q100/EXP(LN(K!Q100/K!P100)-LN(K_T!Q100/K_T!P100))</f>
        <v>0.99481507016774262</v>
      </c>
      <c r="Q100" s="28">
        <f>R100/EXP(LN(K!R100/K!Q100)-LN(K_T!R100/K_T!Q100))</f>
        <v>1.0078728090001805</v>
      </c>
      <c r="R100" s="28">
        <f>S100/EXP(LN(K!S100/K!R100)-LN(K_T!S100/K_T!R100))</f>
        <v>0.9977304572884782</v>
      </c>
      <c r="S100" s="28">
        <f>T100/EXP(LN(K!T100/K!S100)-LN(K_T!T100/K_T!S100))</f>
        <v>0.99662520203809635</v>
      </c>
      <c r="T100" s="28">
        <v>1</v>
      </c>
      <c r="U100" s="28">
        <f>T100*EXP(LN(K!U100/K!T100)-LN(K_T!U100/K_T!T100))</f>
        <v>1.0093091882723682</v>
      </c>
      <c r="V100" s="28">
        <f>U100*EXP(LN(K!V100/K!U100)-LN(K_T!V100/K_T!U100))</f>
        <v>1.0132886125367315</v>
      </c>
      <c r="W100" s="28">
        <f>V100*EXP(LN(K!W100/K!V100)-LN(K_T!W100/K_T!V100))</f>
        <v>1.0234332887316515</v>
      </c>
      <c r="X100" s="28">
        <f>W100*EXP(LN(K!X100/K!W100)-LN(K_T!X100/K_T!W100))</f>
        <v>1.0288613596837812</v>
      </c>
      <c r="Y100" s="28">
        <f>X100*EXP(LN(K!Y100/K!X100)-LN(K_T!Y100/K_T!X100))</f>
        <v>1.0407825566728013</v>
      </c>
      <c r="Z100" s="28">
        <f>Y100*EXP(LN(K!Z100/K!Y100)-LN(K_T!Z100/K_T!Y100))</f>
        <v>1.0461920996388148</v>
      </c>
      <c r="AA100" s="28">
        <f>Z100*EXP(LN(K!AA100/K!Z100)-LN(K_T!AA100/K_T!Z100))</f>
        <v>1.0503905833785467</v>
      </c>
    </row>
    <row r="101" spans="1:27" x14ac:dyDescent="0.15">
      <c r="A101" s="8">
        <v>99</v>
      </c>
      <c r="B101" s="11" t="s">
        <v>238</v>
      </c>
      <c r="C101" s="28">
        <f>D101/EXP(LN(K!D101/K!C101)-LN(K_T!D101/K_T!C101))</f>
        <v>1.1703104907454631</v>
      </c>
      <c r="D101" s="28">
        <f>E101/EXP(LN(K!E101/K!D101)-LN(K_T!E101/K_T!D101))</f>
        <v>1.1216653418384936</v>
      </c>
      <c r="E101" s="28">
        <f>F101/EXP(LN(K!F101/K!E101)-LN(K_T!F101/K_T!E101))</f>
        <v>1.1025459985756358</v>
      </c>
      <c r="F101" s="28">
        <f>G101/EXP(LN(K!G101/K!F101)-LN(K_T!G101/K_T!F101))</f>
        <v>1.0786777903828104</v>
      </c>
      <c r="G101" s="28">
        <f>H101/EXP(LN(K!H101/K!G101)-LN(K_T!H101/K_T!G101))</f>
        <v>1.0582924741670796</v>
      </c>
      <c r="H101" s="28">
        <f>I101/EXP(LN(K!I101/K!H101)-LN(K_T!I101/K_T!H101))</f>
        <v>1.0451955429057254</v>
      </c>
      <c r="I101" s="28">
        <f>J101/EXP(LN(K!J101/K!I101)-LN(K_T!J101/K_T!I101))</f>
        <v>1.0265676949937195</v>
      </c>
      <c r="J101" s="28">
        <f>K101/EXP(LN(K!K101/K!J101)-LN(K_T!K101/K_T!J101))</f>
        <v>1.0152125156090384</v>
      </c>
      <c r="K101" s="28">
        <f>L101/EXP(LN(K!L101/K!K101)-LN(K_T!L101/K_T!K101))</f>
        <v>1.0022401103255436</v>
      </c>
      <c r="L101" s="28">
        <f>M101/EXP(LN(K!M101/K!L101)-LN(K_T!M101/K_T!L101))</f>
        <v>0.99915148126062803</v>
      </c>
      <c r="M101" s="28">
        <f>N101/EXP(LN(K!N101/K!M101)-LN(K_T!N101/K_T!M101))</f>
        <v>1.0012135952232837</v>
      </c>
      <c r="N101" s="28">
        <f>O101/EXP(LN(K!O101/K!N101)-LN(K_T!O101/K_T!N101))</f>
        <v>1.0068985451189583</v>
      </c>
      <c r="O101" s="28">
        <f>P101/EXP(LN(K!P101/K!O101)-LN(K_T!P101/K_T!O101))</f>
        <v>1.0000560495419903</v>
      </c>
      <c r="P101" s="28">
        <f>Q101/EXP(LN(K!Q101/K!P101)-LN(K_T!Q101/K_T!P101))</f>
        <v>0.99600301331264762</v>
      </c>
      <c r="Q101" s="28">
        <f>R101/EXP(LN(K!R101/K!Q101)-LN(K_T!R101/K_T!Q101))</f>
        <v>0.99277254546232563</v>
      </c>
      <c r="R101" s="28">
        <f>S101/EXP(LN(K!S101/K!R101)-LN(K_T!S101/K_T!R101))</f>
        <v>0.98877328868583614</v>
      </c>
      <c r="S101" s="28">
        <f>T101/EXP(LN(K!T101/K!S101)-LN(K_T!T101/K_T!S101))</f>
        <v>0.99125592061457457</v>
      </c>
      <c r="T101" s="28">
        <v>1</v>
      </c>
      <c r="U101" s="28">
        <f>T101*EXP(LN(K!U101/K!T101)-LN(K_T!U101/K_T!T101))</f>
        <v>1.0083026300023981</v>
      </c>
      <c r="V101" s="28">
        <f>U101*EXP(LN(K!V101/K!U101)-LN(K_T!V101/K_T!U101))</f>
        <v>1.0054379287834807</v>
      </c>
      <c r="W101" s="28">
        <f>V101*EXP(LN(K!W101/K!V101)-LN(K_T!W101/K_T!V101))</f>
        <v>1.0071893177873172</v>
      </c>
      <c r="X101" s="28">
        <f>W101*EXP(LN(K!X101/K!W101)-LN(K_T!X101/K_T!W101))</f>
        <v>1.0021317643113949</v>
      </c>
      <c r="Y101" s="28">
        <f>X101*EXP(LN(K!Y101/K!X101)-LN(K_T!Y101/K_T!X101))</f>
        <v>0.99635981261086193</v>
      </c>
      <c r="Z101" s="28">
        <f>Y101*EXP(LN(K!Z101/K!Y101)-LN(K_T!Z101/K_T!Y101))</f>
        <v>0.98766297613149667</v>
      </c>
      <c r="AA101" s="28">
        <f>Z101*EXP(LN(K!AA101/K!Z101)-LN(K_T!AA101/K_T!Z101))</f>
        <v>0.97475621288603398</v>
      </c>
    </row>
    <row r="102" spans="1:27"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1:27" x14ac:dyDescent="0.15">
      <c r="A103" s="8"/>
      <c r="B103" s="11"/>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x14ac:dyDescent="0.15">
      <c r="A104" s="8"/>
      <c r="B104" s="18" t="s">
        <v>251</v>
      </c>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x14ac:dyDescent="0.15">
      <c r="A105" s="8">
        <v>201</v>
      </c>
      <c r="B105" s="14" t="s">
        <v>242</v>
      </c>
      <c r="C105" s="28">
        <f>D105/EXP(LN(K!D105/K!C105)-LN(K_T!D105/K_T!C105))</f>
        <v>0.92901510374019214</v>
      </c>
      <c r="D105" s="28">
        <f>E105/EXP(LN(K!E105/K!D105)-LN(K_T!E105/K_T!D105))</f>
        <v>0.93995216117945402</v>
      </c>
      <c r="E105" s="28">
        <f>F105/EXP(LN(K!F105/K!E105)-LN(K_T!F105/K_T!E105))</f>
        <v>0.95943133130708524</v>
      </c>
      <c r="F105" s="28">
        <f>G105/EXP(LN(K!G105/K!F105)-LN(K_T!G105/K_T!F105))</f>
        <v>0.97542219786626005</v>
      </c>
      <c r="G105" s="28">
        <f>H105/EXP(LN(K!H105/K!G105)-LN(K_T!H105/K_T!G105))</f>
        <v>0.97876848048585796</v>
      </c>
      <c r="H105" s="28">
        <f>I105/EXP(LN(K!I105/K!H105)-LN(K_T!I105/K_T!H105))</f>
        <v>0.97956708214683352</v>
      </c>
      <c r="I105" s="28">
        <f>J105/EXP(LN(K!J105/K!I105)-LN(K_T!J105/K_T!I105))</f>
        <v>0.97951245750829485</v>
      </c>
      <c r="J105" s="28">
        <f>K105/EXP(LN(K!K105/K!J105)-LN(K_T!K105/K_T!J105))</f>
        <v>0.98117262701197938</v>
      </c>
      <c r="K105" s="28">
        <f>L105/EXP(LN(K!L105/K!K105)-LN(K_T!L105/K_T!K105))</f>
        <v>0.97766118702092086</v>
      </c>
      <c r="L105" s="28">
        <f>M105/EXP(LN(K!M105/K!L105)-LN(K_T!M105/K_T!L105))</f>
        <v>0.97332262521562773</v>
      </c>
      <c r="M105" s="28">
        <f>N105/EXP(LN(K!N105/K!M105)-LN(K_T!N105/K_T!M105))</f>
        <v>0.97372663730144338</v>
      </c>
      <c r="N105" s="28">
        <f>O105/EXP(LN(K!O105/K!N105)-LN(K_T!O105/K_T!N105))</f>
        <v>0.98429038020177184</v>
      </c>
      <c r="O105" s="28">
        <f>P105/EXP(LN(K!P105/K!O105)-LN(K_T!P105/K_T!O105))</f>
        <v>0.99365539593529228</v>
      </c>
      <c r="P105" s="28">
        <f>Q105/EXP(LN(K!Q105/K!P105)-LN(K_T!Q105/K_T!P105))</f>
        <v>1.0035901470357733</v>
      </c>
      <c r="Q105" s="28">
        <f>R105/EXP(LN(K!R105/K!Q105)-LN(K_T!R105/K_T!Q105))</f>
        <v>1.0095876655721454</v>
      </c>
      <c r="R105" s="28">
        <f>S105/EXP(LN(K!S105/K!R105)-LN(K_T!S105/K_T!R105))</f>
        <v>1.0050372194690449</v>
      </c>
      <c r="S105" s="28">
        <f>T105/EXP(LN(K!T105/K!S105)-LN(K_T!T105/K_T!S105))</f>
        <v>1.0021910876809657</v>
      </c>
      <c r="T105" s="28">
        <v>1</v>
      </c>
      <c r="U105" s="28">
        <f>T105*EXP(LN(K!U105/K!T105)-LN(K_T!U105/K_T!T105))</f>
        <v>1.0000034289773205</v>
      </c>
      <c r="V105" s="28">
        <f>U105*EXP(LN(K!V105/K!U105)-LN(K_T!V105/K_T!U105))</f>
        <v>0.9987822071910214</v>
      </c>
      <c r="W105" s="28">
        <f>V105*EXP(LN(K!W105/K!V105)-LN(K_T!W105/K_T!V105))</f>
        <v>0.99982163692011672</v>
      </c>
      <c r="X105" s="28">
        <f>W105*EXP(LN(K!X105/K!W105)-LN(K_T!X105/K_T!W105))</f>
        <v>1.0023694026880037</v>
      </c>
      <c r="Y105" s="28">
        <f>X105*EXP(LN(K!Y105/K!X105)-LN(K_T!Y105/K_T!X105))</f>
        <v>1.0021418816108019</v>
      </c>
      <c r="Z105" s="28">
        <f>Y105*EXP(LN(K!Z105/K!Y105)-LN(K_T!Z105/K_T!Y105))</f>
        <v>1.0036479844204189</v>
      </c>
      <c r="AA105" s="28">
        <f>Z105*EXP(LN(K!AA105/K!Z105)-LN(K_T!AA105/K_T!Z105))</f>
        <v>1.0058424612513861</v>
      </c>
    </row>
    <row r="106" spans="1:27" x14ac:dyDescent="0.15">
      <c r="A106" s="8">
        <v>202</v>
      </c>
      <c r="B106" s="14" t="s">
        <v>243</v>
      </c>
      <c r="C106" s="28">
        <f>D106/EXP(LN(K!D106/K!C106)-LN(K_T!D106/K_T!C106))</f>
        <v>0.89855292647293838</v>
      </c>
      <c r="D106" s="28">
        <f>E106/EXP(LN(K!E106/K!D106)-LN(K_T!E106/K_T!D106))</f>
        <v>0.91206905310887798</v>
      </c>
      <c r="E106" s="28">
        <f>F106/EXP(LN(K!F106/K!E106)-LN(K_T!F106/K_T!E106))</f>
        <v>0.93501926401742264</v>
      </c>
      <c r="F106" s="28">
        <f>G106/EXP(LN(K!G106/K!F106)-LN(K_T!G106/K_T!F106))</f>
        <v>0.95381095713138964</v>
      </c>
      <c r="G106" s="28">
        <f>H106/EXP(LN(K!H106/K!G106)-LN(K_T!H106/K_T!G106))</f>
        <v>0.9596812352849915</v>
      </c>
      <c r="H106" s="28">
        <f>I106/EXP(LN(K!I106/K!H106)-LN(K_T!I106/K_T!H106))</f>
        <v>0.96213323491114255</v>
      </c>
      <c r="I106" s="28">
        <f>J106/EXP(LN(K!J106/K!I106)-LN(K_T!J106/K_T!I106))</f>
        <v>0.96327954892845025</v>
      </c>
      <c r="J106" s="28">
        <f>K106/EXP(LN(K!K106/K!J106)-LN(K_T!K106/K_T!J106))</f>
        <v>0.96684014445251443</v>
      </c>
      <c r="K106" s="28">
        <f>L106/EXP(LN(K!L106/K!K106)-LN(K_T!L106/K_T!K106))</f>
        <v>0.9648087093336889</v>
      </c>
      <c r="L106" s="28">
        <f>M106/EXP(LN(K!M106/K!L106)-LN(K_T!M106/K_T!L106))</f>
        <v>0.96167583742756912</v>
      </c>
      <c r="M106" s="28">
        <f>N106/EXP(LN(K!N106/K!M106)-LN(K_T!N106/K_T!M106))</f>
        <v>0.96355924649501645</v>
      </c>
      <c r="N106" s="28">
        <f>O106/EXP(LN(K!O106/K!N106)-LN(K_T!O106/K_T!N106))</f>
        <v>0.9766128907940691</v>
      </c>
      <c r="O106" s="28">
        <f>P106/EXP(LN(K!P106/K!O106)-LN(K_T!P106/K_T!O106))</f>
        <v>0.98846011941164291</v>
      </c>
      <c r="P106" s="28">
        <f>Q106/EXP(LN(K!Q106/K!P106)-LN(K_T!Q106/K_T!P106))</f>
        <v>1.000721486723757</v>
      </c>
      <c r="Q106" s="28">
        <f>R106/EXP(LN(K!R106/K!Q106)-LN(K_T!R106/K_T!Q106))</f>
        <v>1.0082908285781833</v>
      </c>
      <c r="R106" s="28">
        <f>S106/EXP(LN(K!S106/K!R106)-LN(K_T!S106/K_T!R106))</f>
        <v>1.0045157197141656</v>
      </c>
      <c r="S106" s="28">
        <f>T106/EXP(LN(K!T106/K!S106)-LN(K_T!T106/K_T!S106))</f>
        <v>1.001928573882833</v>
      </c>
      <c r="T106" s="28">
        <v>1</v>
      </c>
      <c r="U106" s="28">
        <f>T106*EXP(LN(K!U106/K!T106)-LN(K_T!U106/K_T!T106))</f>
        <v>1.0005850467650108</v>
      </c>
      <c r="V106" s="28">
        <f>U106*EXP(LN(K!V106/K!U106)-LN(K_T!V106/K_T!U106))</f>
        <v>0.99963337129644847</v>
      </c>
      <c r="W106" s="28">
        <f>V106*EXP(LN(K!W106/K!V106)-LN(K_T!W106/K_T!V106))</f>
        <v>1.0009332086350886</v>
      </c>
      <c r="X106" s="28">
        <f>W106*EXP(LN(K!X106/K!W106)-LN(K_T!X106/K_T!W106))</f>
        <v>1.0036963885504675</v>
      </c>
      <c r="Y106" s="28">
        <f>X106*EXP(LN(K!Y106/K!X106)-LN(K_T!Y106/K_T!X106))</f>
        <v>1.003552043216186</v>
      </c>
      <c r="Z106" s="28">
        <f>Y106*EXP(LN(K!Z106/K!Y106)-LN(K_T!Z106/K_T!Y106))</f>
        <v>1.0050791692884733</v>
      </c>
      <c r="AA106" s="28">
        <f>Z106*EXP(LN(K!AA106/K!Z106)-LN(K_T!AA106/K_T!Z106))</f>
        <v>1.0073736534125468</v>
      </c>
    </row>
    <row r="107" spans="1:27" x14ac:dyDescent="0.15">
      <c r="A107" s="8">
        <v>203</v>
      </c>
      <c r="B107" s="14" t="s">
        <v>244</v>
      </c>
      <c r="C107" s="28">
        <f>D107/EXP(LN(K!D107/K!C107)-LN(K_T!D107/K_T!C107))</f>
        <v>0.91557558822047824</v>
      </c>
      <c r="D107" s="28">
        <f>E107/EXP(LN(K!E107/K!D107)-LN(K_T!E107/K_T!D107))</f>
        <v>0.92355075179669088</v>
      </c>
      <c r="E107" s="28">
        <f>F107/EXP(LN(K!F107/K!E107)-LN(K_T!F107/K_T!E107))</f>
        <v>0.93650572441995394</v>
      </c>
      <c r="F107" s="28">
        <f>G107/EXP(LN(K!G107/K!F107)-LN(K_T!G107/K_T!F107))</f>
        <v>0.94828138224972691</v>
      </c>
      <c r="G107" s="28">
        <f>H107/EXP(LN(K!H107/K!G107)-LN(K_T!H107/K_T!G107))</f>
        <v>0.95727281845969137</v>
      </c>
      <c r="H107" s="28">
        <f>I107/EXP(LN(K!I107/K!H107)-LN(K_T!I107/K_T!H107))</f>
        <v>0.96222420446824597</v>
      </c>
      <c r="I107" s="28">
        <f>J107/EXP(LN(K!J107/K!I107)-LN(K_T!J107/K_T!I107))</f>
        <v>0.96650700085372687</v>
      </c>
      <c r="J107" s="28">
        <f>K107/EXP(LN(K!K107/K!J107)-LN(K_T!K107/K_T!J107))</f>
        <v>0.97281281614682191</v>
      </c>
      <c r="K107" s="28">
        <f>L107/EXP(LN(K!L107/K!K107)-LN(K_T!L107/K_T!K107))</f>
        <v>0.97193695480860209</v>
      </c>
      <c r="L107" s="28">
        <f>M107/EXP(LN(K!M107/K!L107)-LN(K_T!M107/K_T!L107))</f>
        <v>0.97200401573710149</v>
      </c>
      <c r="M107" s="28">
        <f>N107/EXP(LN(K!N107/K!M107)-LN(K_T!N107/K_T!M107))</f>
        <v>0.97376286887783225</v>
      </c>
      <c r="N107" s="28">
        <f>O107/EXP(LN(K!O107/K!N107)-LN(K_T!O107/K_T!N107))</f>
        <v>0.98227054786338919</v>
      </c>
      <c r="O107" s="28">
        <f>P107/EXP(LN(K!P107/K!O107)-LN(K_T!P107/K_T!O107))</f>
        <v>0.98956394115249702</v>
      </c>
      <c r="P107" s="28">
        <f>Q107/EXP(LN(K!Q107/K!P107)-LN(K_T!Q107/K_T!P107))</f>
        <v>1.0004066160966798</v>
      </c>
      <c r="Q107" s="28">
        <f>R107/EXP(LN(K!R107/K!Q107)-LN(K_T!R107/K_T!Q107))</f>
        <v>1.0072165313544466</v>
      </c>
      <c r="R107" s="28">
        <f>S107/EXP(LN(K!S107/K!R107)-LN(K_T!S107/K_T!R107))</f>
        <v>1.0042191695595049</v>
      </c>
      <c r="S107" s="28">
        <f>T107/EXP(LN(K!T107/K!S107)-LN(K_T!T107/K_T!S107))</f>
        <v>1.0012665266477911</v>
      </c>
      <c r="T107" s="28">
        <v>1</v>
      </c>
      <c r="U107" s="28">
        <f>T107*EXP(LN(K!U107/K!T107)-LN(K_T!U107/K_T!T107))</f>
        <v>1.0001239431606004</v>
      </c>
      <c r="V107" s="28">
        <f>U107*EXP(LN(K!V107/K!U107)-LN(K_T!V107/K_T!U107))</f>
        <v>0.99836566120261017</v>
      </c>
      <c r="W107" s="28">
        <f>V107*EXP(LN(K!W107/K!V107)-LN(K_T!W107/K_T!V107))</f>
        <v>0.99910812232405444</v>
      </c>
      <c r="X107" s="28">
        <f>W107*EXP(LN(K!X107/K!W107)-LN(K_T!X107/K_T!W107))</f>
        <v>1.0021089386030215</v>
      </c>
      <c r="Y107" s="28">
        <f>X107*EXP(LN(K!Y107/K!X107)-LN(K_T!Y107/K_T!X107))</f>
        <v>1.0040402198136311</v>
      </c>
      <c r="Z107" s="28">
        <f>Y107*EXP(LN(K!Z107/K!Y107)-LN(K_T!Z107/K_T!Y107))</f>
        <v>1.0060717615557611</v>
      </c>
      <c r="AA107" s="28">
        <f>Z107*EXP(LN(K!AA107/K!Z107)-LN(K_T!AA107/K_T!Z107))</f>
        <v>1.0097179764078477</v>
      </c>
    </row>
    <row r="108" spans="1:27" x14ac:dyDescent="0.15">
      <c r="A108" s="8">
        <v>204</v>
      </c>
      <c r="B108" s="14" t="s">
        <v>245</v>
      </c>
      <c r="C108" s="28">
        <f>D108/EXP(LN(K!D108/K!C108)-LN(K_T!D108/K_T!C108))</f>
        <v>0.92231260892790023</v>
      </c>
      <c r="D108" s="28">
        <f>E108/EXP(LN(K!E108/K!D108)-LN(K_T!E108/K_T!D108))</f>
        <v>0.93695600463641104</v>
      </c>
      <c r="E108" s="28">
        <f>F108/EXP(LN(K!F108/K!E108)-LN(K_T!F108/K_T!E108))</f>
        <v>0.96126267477026806</v>
      </c>
      <c r="F108" s="28">
        <f>G108/EXP(LN(K!G108/K!F108)-LN(K_T!G108/K_T!F108))</f>
        <v>0.98026110341417616</v>
      </c>
      <c r="G108" s="28">
        <f>H108/EXP(LN(K!H108/K!G108)-LN(K_T!H108/K_T!G108))</f>
        <v>0.98189522349509206</v>
      </c>
      <c r="H108" s="28">
        <f>I108/EXP(LN(K!I108/K!H108)-LN(K_T!I108/K_T!H108))</f>
        <v>0.98381198158636263</v>
      </c>
      <c r="I108" s="28">
        <f>J108/EXP(LN(K!J108/K!I108)-LN(K_T!J108/K_T!I108))</f>
        <v>0.9834086203715956</v>
      </c>
      <c r="J108" s="28">
        <f>K108/EXP(LN(K!K108/K!J108)-LN(K_T!K108/K_T!J108))</f>
        <v>0.9837671612825587</v>
      </c>
      <c r="K108" s="28">
        <f>L108/EXP(LN(K!L108/K!K108)-LN(K_T!L108/K_T!K108))</f>
        <v>0.9811495283114221</v>
      </c>
      <c r="L108" s="28">
        <f>M108/EXP(LN(K!M108/K!L108)-LN(K_T!M108/K_T!L108))</f>
        <v>0.97615968553747445</v>
      </c>
      <c r="M108" s="28">
        <f>N108/EXP(LN(K!N108/K!M108)-LN(K_T!N108/K_T!M108))</f>
        <v>0.97625816961026601</v>
      </c>
      <c r="N108" s="28">
        <f>O108/EXP(LN(K!O108/K!N108)-LN(K_T!O108/K_T!N108))</f>
        <v>0.9861277601026478</v>
      </c>
      <c r="O108" s="28">
        <f>P108/EXP(LN(K!P108/K!O108)-LN(K_T!P108/K_T!O108))</f>
        <v>0.99460703448211041</v>
      </c>
      <c r="P108" s="28">
        <f>Q108/EXP(LN(K!Q108/K!P108)-LN(K_T!Q108/K_T!P108))</f>
        <v>1.0013323768255129</v>
      </c>
      <c r="Q108" s="28">
        <f>R108/EXP(LN(K!R108/K!Q108)-LN(K_T!R108/K_T!Q108))</f>
        <v>1.0049792389388554</v>
      </c>
      <c r="R108" s="28">
        <f>S108/EXP(LN(K!S108/K!R108)-LN(K_T!S108/K_T!R108))</f>
        <v>1.0018458300110298</v>
      </c>
      <c r="S108" s="28">
        <f>T108/EXP(LN(K!T108/K!S108)-LN(K_T!T108/K_T!S108))</f>
        <v>1.0016919859503233</v>
      </c>
      <c r="T108" s="28">
        <v>1</v>
      </c>
      <c r="U108" s="28">
        <f>T108*EXP(LN(K!U108/K!T108)-LN(K_T!U108/K_T!T108))</f>
        <v>1.0006266952138883</v>
      </c>
      <c r="V108" s="28">
        <f>U108*EXP(LN(K!V108/K!U108)-LN(K_T!V108/K_T!U108))</f>
        <v>1.0012667689674051</v>
      </c>
      <c r="W108" s="28">
        <f>V108*EXP(LN(K!W108/K!V108)-LN(K_T!W108/K_T!V108))</f>
        <v>1.0032393283653682</v>
      </c>
      <c r="X108" s="28">
        <f>W108*EXP(LN(K!X108/K!W108)-LN(K_T!X108/K_T!W108))</f>
        <v>1.0050612634471277</v>
      </c>
      <c r="Y108" s="28">
        <f>X108*EXP(LN(K!Y108/K!X108)-LN(K_T!Y108/K_T!X108))</f>
        <v>1.0027118505522483</v>
      </c>
      <c r="Z108" s="28">
        <f>Y108*EXP(LN(K!Z108/K!Y108)-LN(K_T!Z108/K_T!Y108))</f>
        <v>1.0032912017357538</v>
      </c>
      <c r="AA108" s="28">
        <f>Z108*EXP(LN(K!AA108/K!Z108)-LN(K_T!AA108/K_T!Z108))</f>
        <v>1.0031398842439232</v>
      </c>
    </row>
    <row r="109" spans="1:27" x14ac:dyDescent="0.15">
      <c r="A109" s="8">
        <v>205</v>
      </c>
      <c r="B109" s="14" t="s">
        <v>246</v>
      </c>
      <c r="C109" s="28">
        <f>D109/EXP(LN(K!D109/K!C109)-LN(K_T!D109/K_T!C109))</f>
        <v>0.88424470573383884</v>
      </c>
      <c r="D109" s="28">
        <f>E109/EXP(LN(K!E109/K!D109)-LN(K_T!E109/K_T!D109))</f>
        <v>0.90229748029736068</v>
      </c>
      <c r="E109" s="28">
        <f>F109/EXP(LN(K!F109/K!E109)-LN(K_T!F109/K_T!E109))</f>
        <v>0.93174866644511067</v>
      </c>
      <c r="F109" s="28">
        <f>G109/EXP(LN(K!G109/K!F109)-LN(K_T!G109/K_T!F109))</f>
        <v>0.95505339704060033</v>
      </c>
      <c r="G109" s="28">
        <f>H109/EXP(LN(K!H109/K!G109)-LN(K_T!H109/K_T!G109))</f>
        <v>0.95933134679210808</v>
      </c>
      <c r="H109" s="28">
        <f>I109/EXP(LN(K!I109/K!H109)-LN(K_T!I109/K_T!H109))</f>
        <v>0.96205269506372049</v>
      </c>
      <c r="I109" s="28">
        <f>J109/EXP(LN(K!J109/K!I109)-LN(K_T!J109/K_T!I109))</f>
        <v>0.96250640890544559</v>
      </c>
      <c r="J109" s="28">
        <f>K109/EXP(LN(K!K109/K!J109)-LN(K_T!K109/K_T!J109))</f>
        <v>0.96473456278990999</v>
      </c>
      <c r="K109" s="28">
        <f>L109/EXP(LN(K!L109/K!K109)-LN(K_T!L109/K_T!K109))</f>
        <v>0.96334568558327893</v>
      </c>
      <c r="L109" s="28">
        <f>M109/EXP(LN(K!M109/K!L109)-LN(K_T!M109/K_T!L109))</f>
        <v>0.95911938048213952</v>
      </c>
      <c r="M109" s="28">
        <f>N109/EXP(LN(K!N109/K!M109)-LN(K_T!N109/K_T!M109))</f>
        <v>0.96107267553552833</v>
      </c>
      <c r="N109" s="28">
        <f>O109/EXP(LN(K!O109/K!N109)-LN(K_T!O109/K_T!N109))</f>
        <v>0.97529009262929822</v>
      </c>
      <c r="O109" s="28">
        <f>P109/EXP(LN(K!P109/K!O109)-LN(K_T!P109/K_T!O109))</f>
        <v>0.98830800825192922</v>
      </c>
      <c r="P109" s="28">
        <f>Q109/EXP(LN(K!Q109/K!P109)-LN(K_T!Q109/K_T!P109))</f>
        <v>0.99891015900164992</v>
      </c>
      <c r="Q109" s="28">
        <f>R109/EXP(LN(K!R109/K!Q109)-LN(K_T!R109/K_T!Q109))</f>
        <v>1.0051513728518897</v>
      </c>
      <c r="R109" s="28">
        <f>S109/EXP(LN(K!S109/K!R109)-LN(K_T!S109/K_T!R109))</f>
        <v>1.0024132558946874</v>
      </c>
      <c r="S109" s="28">
        <f>T109/EXP(LN(K!T109/K!S109)-LN(K_T!T109/K_T!S109))</f>
        <v>1.0020231086937903</v>
      </c>
      <c r="T109" s="28">
        <v>1</v>
      </c>
      <c r="U109" s="28">
        <f>T109*EXP(LN(K!U109/K!T109)-LN(K_T!U109/K_T!T109))</f>
        <v>1.0012231916362819</v>
      </c>
      <c r="V109" s="28">
        <f>U109*EXP(LN(K!V109/K!U109)-LN(K_T!V109/K_T!U109))</f>
        <v>1.0020382878684968</v>
      </c>
      <c r="W109" s="28">
        <f>V109*EXP(LN(K!W109/K!V109)-LN(K_T!W109/K_T!V109))</f>
        <v>1.0043532884952149</v>
      </c>
      <c r="X109" s="28">
        <f>W109*EXP(LN(K!X109/K!W109)-LN(K_T!X109/K_T!W109))</f>
        <v>1.0066134089370045</v>
      </c>
      <c r="Y109" s="28">
        <f>X109*EXP(LN(K!Y109/K!X109)-LN(K_T!Y109/K_T!X109))</f>
        <v>1.0039803146074715</v>
      </c>
      <c r="Z109" s="28">
        <f>Y109*EXP(LN(K!Z109/K!Y109)-LN(K_T!Z109/K_T!Y109))</f>
        <v>1.0046544174332899</v>
      </c>
      <c r="AA109" s="28">
        <f>Z109*EXP(LN(K!AA109/K!Z109)-LN(K_T!AA109/K_T!Z109))</f>
        <v>1.0048089340467967</v>
      </c>
    </row>
    <row r="110" spans="1:27" x14ac:dyDescent="0.15">
      <c r="A110" s="8">
        <v>206</v>
      </c>
      <c r="B110" s="14" t="s">
        <v>252</v>
      </c>
      <c r="C110" s="28">
        <f>D110/EXP(LN(K!D110/K!C110)-LN(K_T!D110/K_T!C110))</f>
        <v>0.93467203077210892</v>
      </c>
      <c r="D110" s="28">
        <f>E110/EXP(LN(K!E110/K!D110)-LN(K_T!E110/K_T!D110))</f>
        <v>0.94380408064481403</v>
      </c>
      <c r="E110" s="28">
        <f>F110/EXP(LN(K!F110/K!E110)-LN(K_T!F110/K_T!E110))</f>
        <v>0.95955303798156766</v>
      </c>
      <c r="F110" s="28">
        <f>G110/EXP(LN(K!G110/K!F110)-LN(K_T!G110/K_T!F110))</f>
        <v>0.97286560575124204</v>
      </c>
      <c r="G110" s="28">
        <f>H110/EXP(LN(K!H110/K!G110)-LN(K_T!H110/K_T!G110))</f>
        <v>0.97612557702878611</v>
      </c>
      <c r="H110" s="28">
        <f>I110/EXP(LN(K!I110/K!H110)-LN(K_T!I110/K_T!H110))</f>
        <v>0.97706750671628251</v>
      </c>
      <c r="I110" s="28">
        <f>J110/EXP(LN(K!J110/K!I110)-LN(K_T!J110/K_T!I110))</f>
        <v>0.97735322250653944</v>
      </c>
      <c r="J110" s="28">
        <f>K110/EXP(LN(K!K110/K!J110)-LN(K_T!K110/K_T!J110))</f>
        <v>0.97911614660585844</v>
      </c>
      <c r="K110" s="28">
        <f>L110/EXP(LN(K!L110/K!K110)-LN(K_T!L110/K_T!K110))</f>
        <v>0.97648340348183338</v>
      </c>
      <c r="L110" s="28">
        <f>M110/EXP(LN(K!M110/K!L110)-LN(K_T!M110/K_T!L110))</f>
        <v>0.97311516474172066</v>
      </c>
      <c r="M110" s="28">
        <f>N110/EXP(LN(K!N110/K!M110)-LN(K_T!N110/K_T!M110))</f>
        <v>0.97364718448451681</v>
      </c>
      <c r="N110" s="28">
        <f>O110/EXP(LN(K!O110/K!N110)-LN(K_T!O110/K_T!N110))</f>
        <v>0.98336201853713823</v>
      </c>
      <c r="O110" s="28">
        <f>P110/EXP(LN(K!P110/K!O110)-LN(K_T!P110/K_T!O110))</f>
        <v>0.99194171712816881</v>
      </c>
      <c r="P110" s="28">
        <f>Q110/EXP(LN(K!Q110/K!P110)-LN(K_T!Q110/K_T!P110))</f>
        <v>1.0010460732978275</v>
      </c>
      <c r="Q110" s="28">
        <f>R110/EXP(LN(K!R110/K!Q110)-LN(K_T!R110/K_T!Q110))</f>
        <v>1.0066860089854546</v>
      </c>
      <c r="R110" s="28">
        <f>S110/EXP(LN(K!S110/K!R110)-LN(K_T!S110/K_T!R110))</f>
        <v>1.0033514098221272</v>
      </c>
      <c r="S110" s="28">
        <f>T110/EXP(LN(K!T110/K!S110)-LN(K_T!T110/K_T!S110))</f>
        <v>1.0013670411726454</v>
      </c>
      <c r="T110" s="28">
        <v>1</v>
      </c>
      <c r="U110" s="28">
        <f>T110*EXP(LN(K!U110/K!T110)-LN(K_T!U110/K_T!T110))</f>
        <v>1.0007734985158649</v>
      </c>
      <c r="V110" s="28">
        <f>U110*EXP(LN(K!V110/K!U110)-LN(K_T!V110/K_T!U110))</f>
        <v>1.000401285662313</v>
      </c>
      <c r="W110" s="28">
        <f>V110*EXP(LN(K!W110/K!V110)-LN(K_T!W110/K_T!V110))</f>
        <v>1.0024643053380593</v>
      </c>
      <c r="X110" s="28">
        <f>W110*EXP(LN(K!X110/K!W110)-LN(K_T!X110/K_T!W110))</f>
        <v>1.0060966841029155</v>
      </c>
      <c r="Y110" s="28">
        <f>X110*EXP(LN(K!Y110/K!X110)-LN(K_T!Y110/K_T!X110))</f>
        <v>1.0067254147920048</v>
      </c>
      <c r="Z110" s="28">
        <f>Y110*EXP(LN(K!Z110/K!Y110)-LN(K_T!Z110/K_T!Y110))</f>
        <v>1.0089438347988702</v>
      </c>
      <c r="AA110" s="28">
        <f>Z110*EXP(LN(K!AA110/K!Z110)-LN(K_T!AA110/K_T!Z110))</f>
        <v>1.012325317222647</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110"/>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118</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30">
        <v>4355552.9641509056</v>
      </c>
      <c r="D3" s="30">
        <v>4118296.487569809</v>
      </c>
      <c r="E3" s="30">
        <v>3948048.7509295344</v>
      </c>
      <c r="F3" s="30">
        <v>3676860.5654984713</v>
      </c>
      <c r="G3" s="30">
        <v>3477999.6252283454</v>
      </c>
      <c r="H3" s="30">
        <v>3433528.8753062487</v>
      </c>
      <c r="I3" s="30">
        <v>3228731.5299212933</v>
      </c>
      <c r="J3" s="30">
        <v>2951896.2691873312</v>
      </c>
      <c r="K3" s="30">
        <v>2754097.7987349033</v>
      </c>
      <c r="L3" s="30">
        <v>2569496.9072639942</v>
      </c>
      <c r="M3" s="30">
        <v>2455999.6773004532</v>
      </c>
      <c r="N3" s="30">
        <v>2357770.7876116037</v>
      </c>
      <c r="O3" s="30">
        <v>2273951.75601542</v>
      </c>
      <c r="P3" s="30">
        <v>2165956.0508430004</v>
      </c>
      <c r="Q3" s="30">
        <v>2078164.3831059337</v>
      </c>
      <c r="R3" s="30">
        <v>1939497.8659972548</v>
      </c>
      <c r="S3" s="30">
        <v>1790868.9091056585</v>
      </c>
      <c r="T3" s="30">
        <v>1654289.9932339787</v>
      </c>
      <c r="U3" s="30">
        <v>1547618.0901452899</v>
      </c>
      <c r="V3" s="30">
        <v>1489157.1956053376</v>
      </c>
      <c r="W3" s="30">
        <v>1448282.3241204023</v>
      </c>
      <c r="X3" s="30">
        <v>1444575.0847011805</v>
      </c>
      <c r="Y3" s="30">
        <v>1404694.6938112378</v>
      </c>
      <c r="Z3" s="30">
        <v>1467003.9251968265</v>
      </c>
      <c r="AA3" s="30">
        <v>1434491.646066308</v>
      </c>
    </row>
    <row r="4" spans="1:27" x14ac:dyDescent="0.15">
      <c r="A4" s="8">
        <v>2</v>
      </c>
      <c r="B4" s="9" t="s">
        <v>141</v>
      </c>
      <c r="C4" s="30">
        <v>490459.48326587677</v>
      </c>
      <c r="D4" s="30">
        <v>467206.5251134336</v>
      </c>
      <c r="E4" s="30">
        <v>448725.44959932566</v>
      </c>
      <c r="F4" s="30">
        <v>410765.62276482582</v>
      </c>
      <c r="G4" s="30">
        <v>381547.5474819541</v>
      </c>
      <c r="H4" s="30">
        <v>360452.87035405636</v>
      </c>
      <c r="I4" s="30">
        <v>326637.03827559948</v>
      </c>
      <c r="J4" s="30">
        <v>296369.86757814884</v>
      </c>
      <c r="K4" s="30">
        <v>272705.1940113306</v>
      </c>
      <c r="L4" s="30">
        <v>237837.03881502151</v>
      </c>
      <c r="M4" s="30">
        <v>214983.91771316528</v>
      </c>
      <c r="N4" s="30">
        <v>196601.74097120762</v>
      </c>
      <c r="O4" s="30">
        <v>182301.77296698093</v>
      </c>
      <c r="P4" s="30">
        <v>166740.99333584309</v>
      </c>
      <c r="Q4" s="30">
        <v>157345.69849073887</v>
      </c>
      <c r="R4" s="30">
        <v>145474.9990850687</v>
      </c>
      <c r="S4" s="30">
        <v>132443.33699345589</v>
      </c>
      <c r="T4" s="30">
        <v>122780.89310228825</v>
      </c>
      <c r="U4" s="30">
        <v>114536.33086383343</v>
      </c>
      <c r="V4" s="30">
        <v>109990.892380476</v>
      </c>
      <c r="W4" s="30">
        <v>103806.98256194592</v>
      </c>
      <c r="X4" s="30">
        <v>102176.97955667973</v>
      </c>
      <c r="Y4" s="30">
        <v>94780.619785189629</v>
      </c>
      <c r="Z4" s="30">
        <v>91819.095328450203</v>
      </c>
      <c r="AA4" s="30">
        <v>89792.346872389317</v>
      </c>
    </row>
    <row r="5" spans="1:27" x14ac:dyDescent="0.15">
      <c r="A5" s="8">
        <v>3</v>
      </c>
      <c r="B5" s="9" t="s">
        <v>142</v>
      </c>
      <c r="C5" s="30">
        <v>103886.70357316732</v>
      </c>
      <c r="D5" s="30">
        <v>98156.209989101626</v>
      </c>
      <c r="E5" s="30">
        <v>94473.329115658998</v>
      </c>
      <c r="F5" s="30">
        <v>91548.870081081986</v>
      </c>
      <c r="G5" s="30">
        <v>83566.44099066034</v>
      </c>
      <c r="H5" s="30">
        <v>85933.574305381626</v>
      </c>
      <c r="I5" s="30">
        <v>82213.637187378481</v>
      </c>
      <c r="J5" s="30">
        <v>82396.44926507026</v>
      </c>
      <c r="K5" s="30">
        <v>82845.996072515845</v>
      </c>
      <c r="L5" s="30">
        <v>77182.799879927188</v>
      </c>
      <c r="M5" s="30">
        <v>77696.087985299528</v>
      </c>
      <c r="N5" s="30">
        <v>73834.611667320132</v>
      </c>
      <c r="O5" s="30">
        <v>70979.309847578406</v>
      </c>
      <c r="P5" s="30">
        <v>68654.909523203969</v>
      </c>
      <c r="Q5" s="30">
        <v>65758.058349601924</v>
      </c>
      <c r="R5" s="30">
        <v>62225.06049554795</v>
      </c>
      <c r="S5" s="30">
        <v>58932.738559320569</v>
      </c>
      <c r="T5" s="30">
        <v>54789.512109011412</v>
      </c>
      <c r="U5" s="30">
        <v>52095.816098153591</v>
      </c>
      <c r="V5" s="30">
        <v>50670.211955904961</v>
      </c>
      <c r="W5" s="30">
        <v>47724.610041826963</v>
      </c>
      <c r="X5" s="30">
        <v>47020.746536552906</v>
      </c>
      <c r="Y5" s="30">
        <v>45324.232712388039</v>
      </c>
      <c r="Z5" s="30">
        <v>46346.603646874428</v>
      </c>
      <c r="AA5" s="30">
        <v>47977.657705545425</v>
      </c>
    </row>
    <row r="6" spans="1:27" x14ac:dyDescent="0.15">
      <c r="A6" s="8">
        <v>4</v>
      </c>
      <c r="B6" s="11" t="s">
        <v>143</v>
      </c>
      <c r="C6" s="30">
        <v>544478.39748859406</v>
      </c>
      <c r="D6" s="30">
        <v>549301.59145884681</v>
      </c>
      <c r="E6" s="30">
        <v>550702.89506774861</v>
      </c>
      <c r="F6" s="30">
        <v>533879.4190667104</v>
      </c>
      <c r="G6" s="30">
        <v>490467.82909054309</v>
      </c>
      <c r="H6" s="30">
        <v>452960.98881377839</v>
      </c>
      <c r="I6" s="30">
        <v>449008.99327243678</v>
      </c>
      <c r="J6" s="30">
        <v>437692.40528834052</v>
      </c>
      <c r="K6" s="30">
        <v>415924.04198320583</v>
      </c>
      <c r="L6" s="30">
        <v>372207.04571320675</v>
      </c>
      <c r="M6" s="30">
        <v>366750.84659992717</v>
      </c>
      <c r="N6" s="30">
        <v>349769.89479619078</v>
      </c>
      <c r="O6" s="30">
        <v>337043.86368277483</v>
      </c>
      <c r="P6" s="30">
        <v>313176.43444868736</v>
      </c>
      <c r="Q6" s="30">
        <v>298482.67600079998</v>
      </c>
      <c r="R6" s="30">
        <v>279908.53678947315</v>
      </c>
      <c r="S6" s="30">
        <v>264604.10106321797</v>
      </c>
      <c r="T6" s="30">
        <v>248320.2445760835</v>
      </c>
      <c r="U6" s="30">
        <v>237632.03305401839</v>
      </c>
      <c r="V6" s="30">
        <v>233410.7898240909</v>
      </c>
      <c r="W6" s="30">
        <v>219656.67389857117</v>
      </c>
      <c r="X6" s="30">
        <v>219129.60869725794</v>
      </c>
      <c r="Y6" s="30">
        <v>211912.71562548354</v>
      </c>
      <c r="Z6" s="30">
        <v>218893.58312124386</v>
      </c>
      <c r="AA6" s="30">
        <v>228431.56176048797</v>
      </c>
    </row>
    <row r="7" spans="1:27" x14ac:dyDescent="0.15">
      <c r="A7" s="8">
        <v>5</v>
      </c>
      <c r="B7" s="11" t="s">
        <v>144</v>
      </c>
      <c r="C7" s="30">
        <v>394089.11302685738</v>
      </c>
      <c r="D7" s="30">
        <v>368649.00442957878</v>
      </c>
      <c r="E7" s="30">
        <v>349684.58336591721</v>
      </c>
      <c r="F7" s="30">
        <v>317207.11404085159</v>
      </c>
      <c r="G7" s="30">
        <v>287223.04022312164</v>
      </c>
      <c r="H7" s="30">
        <v>279313.52639198303</v>
      </c>
      <c r="I7" s="30">
        <v>272787.50854730606</v>
      </c>
      <c r="J7" s="30">
        <v>251194.98443603516</v>
      </c>
      <c r="K7" s="30">
        <v>244826.5483379364</v>
      </c>
      <c r="L7" s="30">
        <v>222125.3399848938</v>
      </c>
      <c r="M7" s="30">
        <v>217770.81954479218</v>
      </c>
      <c r="N7" s="30">
        <v>203539.6580696106</v>
      </c>
      <c r="O7" s="30">
        <v>204076.41667127609</v>
      </c>
      <c r="P7" s="30">
        <v>203460.35408973694</v>
      </c>
      <c r="Q7" s="30">
        <v>204531.1096906662</v>
      </c>
      <c r="R7" s="30">
        <v>196340.32225608826</v>
      </c>
      <c r="S7" s="30">
        <v>183641.67356491089</v>
      </c>
      <c r="T7" s="30">
        <v>172055.93693256378</v>
      </c>
      <c r="U7" s="30">
        <v>158730.08394241333</v>
      </c>
      <c r="V7" s="30">
        <v>154701.15953683853</v>
      </c>
      <c r="W7" s="30">
        <v>153357.2518825531</v>
      </c>
      <c r="X7" s="30">
        <v>151914.40117359161</v>
      </c>
      <c r="Y7" s="30">
        <v>144552.47512459755</v>
      </c>
      <c r="Z7" s="30">
        <v>153154.89491820335</v>
      </c>
      <c r="AA7" s="30">
        <v>147266.41502976418</v>
      </c>
    </row>
    <row r="8" spans="1:27" x14ac:dyDescent="0.15">
      <c r="A8" s="8">
        <v>6</v>
      </c>
      <c r="B8" s="11" t="s">
        <v>145</v>
      </c>
      <c r="C8" s="30">
        <v>305415.70398211479</v>
      </c>
      <c r="D8" s="30">
        <v>299121.16342782974</v>
      </c>
      <c r="E8" s="30">
        <v>298760.78575849533</v>
      </c>
      <c r="F8" s="30">
        <v>285409.42680835724</v>
      </c>
      <c r="G8" s="30">
        <v>277120.26286125183</v>
      </c>
      <c r="H8" s="30">
        <v>287649.28352832794</v>
      </c>
      <c r="I8" s="30">
        <v>290361.03999614716</v>
      </c>
      <c r="J8" s="30">
        <v>293434.22907590866</v>
      </c>
      <c r="K8" s="30">
        <v>297849.60699081421</v>
      </c>
      <c r="L8" s="30">
        <v>286023.38540554047</v>
      </c>
      <c r="M8" s="30">
        <v>290492.4521446228</v>
      </c>
      <c r="N8" s="30">
        <v>290909.29436683655</v>
      </c>
      <c r="O8" s="30">
        <v>314399.7597694397</v>
      </c>
      <c r="P8" s="30">
        <v>320041.54229164124</v>
      </c>
      <c r="Q8" s="30">
        <v>314427.89030075073</v>
      </c>
      <c r="R8" s="30">
        <v>302482.56611824036</v>
      </c>
      <c r="S8" s="30">
        <v>292009.47856903076</v>
      </c>
      <c r="T8" s="30">
        <v>280521.2197303772</v>
      </c>
      <c r="U8" s="30">
        <v>272366.01185798645</v>
      </c>
      <c r="V8" s="30">
        <v>268964.67924118042</v>
      </c>
      <c r="W8" s="30">
        <v>264392.76790618896</v>
      </c>
      <c r="X8" s="30">
        <v>266406.76593780518</v>
      </c>
      <c r="Y8" s="30">
        <v>267406.29959106445</v>
      </c>
      <c r="Z8" s="30">
        <v>281204.73098754883</v>
      </c>
      <c r="AA8" s="30">
        <v>286406.93688392639</v>
      </c>
    </row>
    <row r="9" spans="1:27" x14ac:dyDescent="0.15">
      <c r="A9" s="8">
        <v>7</v>
      </c>
      <c r="B9" s="11" t="s">
        <v>146</v>
      </c>
      <c r="C9" s="30">
        <v>111419.33563351631</v>
      </c>
      <c r="D9" s="30">
        <v>115486.7944419384</v>
      </c>
      <c r="E9" s="30">
        <v>118738.66233229637</v>
      </c>
      <c r="F9" s="30">
        <v>117714.44258093834</v>
      </c>
      <c r="G9" s="30">
        <v>111484.49695110321</v>
      </c>
      <c r="H9" s="30">
        <v>111510.57854294777</v>
      </c>
      <c r="I9" s="30">
        <v>108734.06997323036</v>
      </c>
      <c r="J9" s="30">
        <v>103234.38337445259</v>
      </c>
      <c r="K9" s="30">
        <v>99468.525379896164</v>
      </c>
      <c r="L9" s="30">
        <v>92958.410620689392</v>
      </c>
      <c r="M9" s="30">
        <v>95095.498502254486</v>
      </c>
      <c r="N9" s="30">
        <v>98674.730062484741</v>
      </c>
      <c r="O9" s="30">
        <v>102564.32867050171</v>
      </c>
      <c r="P9" s="30">
        <v>105414.72291946411</v>
      </c>
      <c r="Q9" s="30">
        <v>104345.2273607254</v>
      </c>
      <c r="R9" s="30">
        <v>100184.26787853241</v>
      </c>
      <c r="S9" s="30">
        <v>96378.588557243347</v>
      </c>
      <c r="T9" s="30">
        <v>93875.558614730835</v>
      </c>
      <c r="U9" s="30">
        <v>92473.971962928772</v>
      </c>
      <c r="V9" s="30">
        <v>91834.44607257843</v>
      </c>
      <c r="W9" s="30">
        <v>91123.871028423309</v>
      </c>
      <c r="X9" s="30">
        <v>90443.450689315796</v>
      </c>
      <c r="Y9" s="30">
        <v>92216.653048992157</v>
      </c>
      <c r="Z9" s="30">
        <v>97290.309906005859</v>
      </c>
      <c r="AA9" s="30">
        <v>98175.734519958496</v>
      </c>
    </row>
    <row r="10" spans="1:27" x14ac:dyDescent="0.15">
      <c r="A10" s="8">
        <v>8</v>
      </c>
      <c r="B10" s="11" t="s">
        <v>147</v>
      </c>
      <c r="C10" s="30">
        <v>12178.495829924941</v>
      </c>
      <c r="D10" s="30">
        <v>15345.136569812894</v>
      </c>
      <c r="E10" s="30">
        <v>19545.986361801624</v>
      </c>
      <c r="F10" s="30">
        <v>21189.562946557999</v>
      </c>
      <c r="G10" s="30">
        <v>21957.554005086422</v>
      </c>
      <c r="H10" s="30">
        <v>23282.469861209393</v>
      </c>
      <c r="I10" s="30">
        <v>24668.842345476151</v>
      </c>
      <c r="J10" s="30">
        <v>24964.782886207104</v>
      </c>
      <c r="K10" s="30">
        <v>27198.511198163033</v>
      </c>
      <c r="L10" s="30">
        <v>27077.948957681656</v>
      </c>
      <c r="M10" s="30">
        <v>27281.778439879417</v>
      </c>
      <c r="N10" s="30">
        <v>28373.36391210556</v>
      </c>
      <c r="O10" s="30">
        <v>31788.838535547256</v>
      </c>
      <c r="P10" s="30">
        <v>31321.877390146255</v>
      </c>
      <c r="Q10" s="30">
        <v>31424.123644828796</v>
      </c>
      <c r="R10" s="30">
        <v>29976.096987724304</v>
      </c>
      <c r="S10" s="30">
        <v>29568.157851696014</v>
      </c>
      <c r="T10" s="30">
        <v>28938.376605510712</v>
      </c>
      <c r="U10" s="30">
        <v>29148.312509059906</v>
      </c>
      <c r="V10" s="30">
        <v>28363.761603832245</v>
      </c>
      <c r="W10" s="30">
        <v>27096.24157845974</v>
      </c>
      <c r="X10" s="30">
        <v>26239.003568887711</v>
      </c>
      <c r="Y10" s="30">
        <v>26169.449925422668</v>
      </c>
      <c r="Z10" s="30">
        <v>26551.825642585754</v>
      </c>
      <c r="AA10" s="30">
        <v>26434.155479073524</v>
      </c>
    </row>
    <row r="11" spans="1:27" x14ac:dyDescent="0.15">
      <c r="A11" s="8">
        <v>9</v>
      </c>
      <c r="B11" s="11" t="s">
        <v>148</v>
      </c>
      <c r="C11" s="30">
        <v>1644164.7546291351</v>
      </c>
      <c r="D11" s="30">
        <v>1503463.6700153351</v>
      </c>
      <c r="E11" s="30">
        <v>1430305.1972389221</v>
      </c>
      <c r="F11" s="30">
        <v>1315743.7913417816</v>
      </c>
      <c r="G11" s="30">
        <v>1220973.8347530365</v>
      </c>
      <c r="H11" s="30">
        <v>1200740.2930259705</v>
      </c>
      <c r="I11" s="30">
        <v>1165258.186340332</v>
      </c>
      <c r="J11" s="30">
        <v>1113730.7488918304</v>
      </c>
      <c r="K11" s="30">
        <v>1101555.6712150574</v>
      </c>
      <c r="L11" s="30">
        <v>1048716.8202400208</v>
      </c>
      <c r="M11" s="30">
        <v>1064224.7800827026</v>
      </c>
      <c r="N11" s="30">
        <v>1055200.2038955688</v>
      </c>
      <c r="O11" s="30">
        <v>1111207.78465271</v>
      </c>
      <c r="P11" s="30">
        <v>1123680.7308197021</v>
      </c>
      <c r="Q11" s="30">
        <v>1107631.8311691284</v>
      </c>
      <c r="R11" s="30">
        <v>1068617.7425384521</v>
      </c>
      <c r="S11" s="30">
        <v>1027221.640586853</v>
      </c>
      <c r="T11" s="30">
        <v>984804.33750152588</v>
      </c>
      <c r="U11" s="30">
        <v>948891.98303222656</v>
      </c>
      <c r="V11" s="30">
        <v>916846.44031524658</v>
      </c>
      <c r="W11" s="30">
        <v>890824.14960861206</v>
      </c>
      <c r="X11" s="30">
        <v>870082.24201202393</v>
      </c>
      <c r="Y11" s="30">
        <v>864877.55680084229</v>
      </c>
      <c r="Z11" s="30">
        <v>902369.79627609253</v>
      </c>
      <c r="AA11" s="30">
        <v>914040.69232940674</v>
      </c>
    </row>
    <row r="12" spans="1:27" x14ac:dyDescent="0.15">
      <c r="A12" s="8">
        <v>10</v>
      </c>
      <c r="B12" s="11" t="s">
        <v>149</v>
      </c>
      <c r="C12" s="30">
        <v>240370.87112362497</v>
      </c>
      <c r="D12" s="30">
        <v>315752.2868514061</v>
      </c>
      <c r="E12" s="30">
        <v>376827.33958959579</v>
      </c>
      <c r="F12" s="30">
        <v>450176.21991038322</v>
      </c>
      <c r="G12" s="30">
        <v>508772.54062891006</v>
      </c>
      <c r="H12" s="30">
        <v>549618.6495423317</v>
      </c>
      <c r="I12" s="30">
        <v>565177.79719829559</v>
      </c>
      <c r="J12" s="30">
        <v>555018.66412162781</v>
      </c>
      <c r="K12" s="30">
        <v>556627.3872256279</v>
      </c>
      <c r="L12" s="30">
        <v>530049.22139644623</v>
      </c>
      <c r="M12" s="30">
        <v>518509.63544845581</v>
      </c>
      <c r="N12" s="30">
        <v>523820.57219743729</v>
      </c>
      <c r="O12" s="30">
        <v>535836.2745642662</v>
      </c>
      <c r="P12" s="30">
        <v>543180.59825897217</v>
      </c>
      <c r="Q12" s="30">
        <v>536704.50347661972</v>
      </c>
      <c r="R12" s="30">
        <v>510470.88640928268</v>
      </c>
      <c r="S12" s="30">
        <v>486186.41847372055</v>
      </c>
      <c r="T12" s="30">
        <v>473141.99090003967</v>
      </c>
      <c r="U12" s="30">
        <v>456905.19422292709</v>
      </c>
      <c r="V12" s="30">
        <v>431568.21650266647</v>
      </c>
      <c r="W12" s="30">
        <v>416515.51103591919</v>
      </c>
      <c r="X12" s="30">
        <v>401988.34723234177</v>
      </c>
      <c r="Y12" s="30">
        <v>382174.11297559738</v>
      </c>
      <c r="Z12" s="30">
        <v>389680.68426847458</v>
      </c>
      <c r="AA12" s="30">
        <v>377195.35481929779</v>
      </c>
    </row>
    <row r="13" spans="1:27" x14ac:dyDescent="0.15">
      <c r="A13" s="8">
        <v>11</v>
      </c>
      <c r="B13" s="11" t="s">
        <v>150</v>
      </c>
      <c r="C13" s="30">
        <v>53846.540112048388</v>
      </c>
      <c r="D13" s="30">
        <v>54168.032430112362</v>
      </c>
      <c r="E13" s="30">
        <v>56518.36308836937</v>
      </c>
      <c r="F13" s="30">
        <v>54998.777329921722</v>
      </c>
      <c r="G13" s="30">
        <v>57950.637072324753</v>
      </c>
      <c r="H13" s="30">
        <v>59485.674679279327</v>
      </c>
      <c r="I13" s="30">
        <v>59985.501483082771</v>
      </c>
      <c r="J13" s="30">
        <v>57702.778726816177</v>
      </c>
      <c r="K13" s="30">
        <v>53272.740125656128</v>
      </c>
      <c r="L13" s="30">
        <v>49011.634439229965</v>
      </c>
      <c r="M13" s="30">
        <v>50281.297326087952</v>
      </c>
      <c r="N13" s="30">
        <v>59775.134205818176</v>
      </c>
      <c r="O13" s="30">
        <v>60503.093719482422</v>
      </c>
      <c r="P13" s="30">
        <v>53945.957779884338</v>
      </c>
      <c r="Q13" s="30">
        <v>50354.202091693878</v>
      </c>
      <c r="R13" s="30">
        <v>48907.28485584259</v>
      </c>
      <c r="S13" s="30">
        <v>46085.405349731445</v>
      </c>
      <c r="T13" s="30">
        <v>42940.02777338028</v>
      </c>
      <c r="U13" s="30">
        <v>42617.380082607269</v>
      </c>
      <c r="V13" s="30">
        <v>39873.575031757355</v>
      </c>
      <c r="W13" s="30">
        <v>40594.55543756485</v>
      </c>
      <c r="X13" s="30">
        <v>40428.592354059219</v>
      </c>
      <c r="Y13" s="30">
        <v>43460.568487644196</v>
      </c>
      <c r="Z13" s="30">
        <v>50068.024218082428</v>
      </c>
      <c r="AA13" s="30">
        <v>53287.449300289154</v>
      </c>
    </row>
    <row r="14" spans="1:27" x14ac:dyDescent="0.15">
      <c r="A14" s="8">
        <v>12</v>
      </c>
      <c r="B14" s="11" t="s">
        <v>151</v>
      </c>
      <c r="C14" s="30">
        <v>244302.58136987686</v>
      </c>
      <c r="D14" s="30">
        <v>224832.69864320755</v>
      </c>
      <c r="E14" s="30">
        <v>230582.94951915741</v>
      </c>
      <c r="F14" s="30">
        <v>203908.01525115967</v>
      </c>
      <c r="G14" s="30">
        <v>182448.27806949615</v>
      </c>
      <c r="H14" s="30">
        <v>177166.06795787811</v>
      </c>
      <c r="I14" s="30">
        <v>169814.0082359314</v>
      </c>
      <c r="J14" s="30">
        <v>170884.79292392731</v>
      </c>
      <c r="K14" s="30">
        <v>167272.80521392822</v>
      </c>
      <c r="L14" s="30">
        <v>153482.19585418701</v>
      </c>
      <c r="M14" s="30">
        <v>154310.41753292084</v>
      </c>
      <c r="N14" s="30">
        <v>151724.90668296814</v>
      </c>
      <c r="O14" s="30">
        <v>150885.91277599335</v>
      </c>
      <c r="P14" s="30">
        <v>148711.09318733215</v>
      </c>
      <c r="Q14" s="30">
        <v>151756.13498687744</v>
      </c>
      <c r="R14" s="30">
        <v>151205.30259609222</v>
      </c>
      <c r="S14" s="30">
        <v>154263.73398303986</v>
      </c>
      <c r="T14" s="30">
        <v>152667.44112968445</v>
      </c>
      <c r="U14" s="30">
        <v>145429.43692207336</v>
      </c>
      <c r="V14" s="30">
        <v>144407.69159793854</v>
      </c>
      <c r="W14" s="30">
        <v>146547.10412025452</v>
      </c>
      <c r="X14" s="30">
        <v>146538.45429420471</v>
      </c>
      <c r="Y14" s="30">
        <v>134235.79406738281</v>
      </c>
      <c r="Z14" s="30">
        <v>131086.40432357788</v>
      </c>
      <c r="AA14" s="30">
        <v>128911.88335418701</v>
      </c>
    </row>
    <row r="15" spans="1:27" x14ac:dyDescent="0.15">
      <c r="A15" s="8">
        <v>13</v>
      </c>
      <c r="B15" s="11" t="s">
        <v>152</v>
      </c>
      <c r="C15" s="30">
        <v>1168034.2444181442</v>
      </c>
      <c r="D15" s="30">
        <v>1082250.1075267792</v>
      </c>
      <c r="E15" s="30">
        <v>1027536.7138385773</v>
      </c>
      <c r="F15" s="30">
        <v>955243.32022666931</v>
      </c>
      <c r="G15" s="30">
        <v>892535.78686714172</v>
      </c>
      <c r="H15" s="30">
        <v>849448.1201171875</v>
      </c>
      <c r="I15" s="30">
        <v>796878.93176078796</v>
      </c>
      <c r="J15" s="30">
        <v>734037.45794296265</v>
      </c>
      <c r="K15" s="30">
        <v>683718.81127357483</v>
      </c>
      <c r="L15" s="30">
        <v>607705.16133308411</v>
      </c>
      <c r="M15" s="30">
        <v>573262.56942749023</v>
      </c>
      <c r="N15" s="30">
        <v>546302.71244049072</v>
      </c>
      <c r="O15" s="30">
        <v>537112.53023147583</v>
      </c>
      <c r="P15" s="30">
        <v>521455.10053634644</v>
      </c>
      <c r="Q15" s="30">
        <v>511543.98202896118</v>
      </c>
      <c r="R15" s="30">
        <v>468073.64749908447</v>
      </c>
      <c r="S15" s="30">
        <v>431836.45391464233</v>
      </c>
      <c r="T15" s="30">
        <v>399356.50825500488</v>
      </c>
      <c r="U15" s="30">
        <v>365878.97634506226</v>
      </c>
      <c r="V15" s="30">
        <v>346353.14750671387</v>
      </c>
      <c r="W15" s="30">
        <v>328890.94614982605</v>
      </c>
      <c r="X15" s="30">
        <v>321274.43337440491</v>
      </c>
      <c r="Y15" s="30">
        <v>308748.59762191772</v>
      </c>
      <c r="Z15" s="30">
        <v>306231.82225227356</v>
      </c>
      <c r="AA15" s="30">
        <v>294070.32012939453</v>
      </c>
    </row>
    <row r="16" spans="1:27" x14ac:dyDescent="0.15">
      <c r="A16" s="8">
        <v>14</v>
      </c>
      <c r="B16" s="11" t="s">
        <v>153</v>
      </c>
      <c r="C16" s="30">
        <v>273766.41310751438</v>
      </c>
      <c r="D16" s="30">
        <v>274355.72174191475</v>
      </c>
      <c r="E16" s="30">
        <v>281168.26182603836</v>
      </c>
      <c r="F16" s="30">
        <v>273393.61950755119</v>
      </c>
      <c r="G16" s="30">
        <v>278532.60880708694</v>
      </c>
      <c r="H16" s="30">
        <v>281949.92303848267</v>
      </c>
      <c r="I16" s="30">
        <v>274387.4446451664</v>
      </c>
      <c r="J16" s="30">
        <v>264360.21479964256</v>
      </c>
      <c r="K16" s="30">
        <v>267725.76928138733</v>
      </c>
      <c r="L16" s="30">
        <v>248292.67740249634</v>
      </c>
      <c r="M16" s="30">
        <v>239242.97475814819</v>
      </c>
      <c r="N16" s="30">
        <v>226018.86022090912</v>
      </c>
      <c r="O16" s="30">
        <v>229512.02547550201</v>
      </c>
      <c r="P16" s="30">
        <v>231927.79743671417</v>
      </c>
      <c r="Q16" s="30">
        <v>225052.19054222107</v>
      </c>
      <c r="R16" s="30">
        <v>213821.93112373352</v>
      </c>
      <c r="S16" s="30">
        <v>203372.96557426453</v>
      </c>
      <c r="T16" s="30">
        <v>181902.49109268188</v>
      </c>
      <c r="U16" s="30">
        <v>179608.75695943832</v>
      </c>
      <c r="V16" s="30">
        <v>182473.55175018311</v>
      </c>
      <c r="W16" s="30">
        <v>174332.09848403931</v>
      </c>
      <c r="X16" s="30">
        <v>167591.97896718979</v>
      </c>
      <c r="Y16" s="30">
        <v>163273.06586503983</v>
      </c>
      <c r="Z16" s="30">
        <v>164229.60886359215</v>
      </c>
      <c r="AA16" s="30">
        <v>159628.05134057999</v>
      </c>
    </row>
    <row r="17" spans="1:27" x14ac:dyDescent="0.15">
      <c r="A17" s="8">
        <v>15</v>
      </c>
      <c r="B17" s="11" t="s">
        <v>154</v>
      </c>
      <c r="C17" s="30">
        <v>625218.6963558197</v>
      </c>
      <c r="D17" s="30">
        <v>579863.68465423584</v>
      </c>
      <c r="E17" s="30">
        <v>576977.67066955566</v>
      </c>
      <c r="F17" s="30">
        <v>556268.01872253418</v>
      </c>
      <c r="G17" s="30">
        <v>541987.35380172729</v>
      </c>
      <c r="H17" s="30">
        <v>528974.03860092163</v>
      </c>
      <c r="I17" s="30">
        <v>514207.74841308594</v>
      </c>
      <c r="J17" s="30">
        <v>488595.81756591797</v>
      </c>
      <c r="K17" s="30">
        <v>472859.95388031006</v>
      </c>
      <c r="L17" s="30">
        <v>429643.77689361572</v>
      </c>
      <c r="M17" s="30">
        <v>421634.54341888428</v>
      </c>
      <c r="N17" s="30">
        <v>417243.82066726685</v>
      </c>
      <c r="O17" s="30">
        <v>439314.39018249512</v>
      </c>
      <c r="P17" s="30">
        <v>449746.85859680176</v>
      </c>
      <c r="Q17" s="30">
        <v>453921.02003097534</v>
      </c>
      <c r="R17" s="30">
        <v>424864.58349227905</v>
      </c>
      <c r="S17" s="30">
        <v>384454.73957061768</v>
      </c>
      <c r="T17" s="30">
        <v>356571.91896438599</v>
      </c>
      <c r="U17" s="30">
        <v>324520.35880088806</v>
      </c>
      <c r="V17" s="30">
        <v>306802.4046421051</v>
      </c>
      <c r="W17" s="30">
        <v>297905.98487854004</v>
      </c>
      <c r="X17" s="30">
        <v>292027.89831161499</v>
      </c>
      <c r="Y17" s="30">
        <v>281323.95696640015</v>
      </c>
      <c r="Z17" s="30">
        <v>289048.65598678589</v>
      </c>
      <c r="AA17" s="30">
        <v>288101.98903083801</v>
      </c>
    </row>
    <row r="18" spans="1:27" x14ac:dyDescent="0.15">
      <c r="A18" s="8">
        <v>16</v>
      </c>
      <c r="B18" s="11" t="s">
        <v>155</v>
      </c>
      <c r="C18" s="30">
        <v>355931.99050426483</v>
      </c>
      <c r="D18" s="30">
        <v>334818.15958023071</v>
      </c>
      <c r="E18" s="30">
        <v>324043.04337501526</v>
      </c>
      <c r="F18" s="30">
        <v>300744.89593505859</v>
      </c>
      <c r="G18" s="30">
        <v>282492.77997016907</v>
      </c>
      <c r="H18" s="30">
        <v>285755.43129444122</v>
      </c>
      <c r="I18" s="30">
        <v>282421.2212562561</v>
      </c>
      <c r="J18" s="30">
        <v>264953.92799377441</v>
      </c>
      <c r="K18" s="30">
        <v>248195.72329521179</v>
      </c>
      <c r="L18" s="30">
        <v>226906.44752979279</v>
      </c>
      <c r="M18" s="30">
        <v>222737.95425891876</v>
      </c>
      <c r="N18" s="30">
        <v>217265.27845859528</v>
      </c>
      <c r="O18" s="30">
        <v>221645.67601680756</v>
      </c>
      <c r="P18" s="30">
        <v>220747.42305278778</v>
      </c>
      <c r="Q18" s="30">
        <v>213897.36640453339</v>
      </c>
      <c r="R18" s="30">
        <v>200110.96704006195</v>
      </c>
      <c r="S18" s="30">
        <v>193319.002866745</v>
      </c>
      <c r="T18" s="30">
        <v>180349.19798374176</v>
      </c>
      <c r="U18" s="30">
        <v>166664.39414024353</v>
      </c>
      <c r="V18" s="30">
        <v>158544.50911283493</v>
      </c>
      <c r="W18" s="30">
        <v>154999.83566999435</v>
      </c>
      <c r="X18" s="30">
        <v>153374.91017580032</v>
      </c>
      <c r="Y18" s="30">
        <v>150121.24264240265</v>
      </c>
      <c r="Z18" s="30">
        <v>155606.99701309204</v>
      </c>
      <c r="AA18" s="30">
        <v>154553.83372306824</v>
      </c>
    </row>
    <row r="19" spans="1:27" x14ac:dyDescent="0.15">
      <c r="A19" s="8">
        <v>17</v>
      </c>
      <c r="B19" s="11" t="s">
        <v>156</v>
      </c>
      <c r="C19" s="30">
        <v>187805.10365962982</v>
      </c>
      <c r="D19" s="30">
        <v>180328.86123657227</v>
      </c>
      <c r="E19" s="30">
        <v>179852.79756784439</v>
      </c>
      <c r="F19" s="30">
        <v>172994.93455886841</v>
      </c>
      <c r="G19" s="30">
        <v>168728.89488935471</v>
      </c>
      <c r="H19" s="30">
        <v>176529.33651208878</v>
      </c>
      <c r="I19" s="30">
        <v>179051.60254240036</v>
      </c>
      <c r="J19" s="30">
        <v>175200.50054788589</v>
      </c>
      <c r="K19" s="30">
        <v>172004.49687242508</v>
      </c>
      <c r="L19" s="30">
        <v>173910.71212291718</v>
      </c>
      <c r="M19" s="30">
        <v>179127.47383117676</v>
      </c>
      <c r="N19" s="30">
        <v>174397.66120910645</v>
      </c>
      <c r="O19" s="30">
        <v>178847.92745113373</v>
      </c>
      <c r="P19" s="30">
        <v>184531.42023086548</v>
      </c>
      <c r="Q19" s="30">
        <v>194521.10826969147</v>
      </c>
      <c r="R19" s="30">
        <v>192892.24171638489</v>
      </c>
      <c r="S19" s="30">
        <v>189056.24383687973</v>
      </c>
      <c r="T19" s="30">
        <v>177579.83016967773</v>
      </c>
      <c r="U19" s="30">
        <v>172671.99432849884</v>
      </c>
      <c r="V19" s="30">
        <v>169617.87950992584</v>
      </c>
      <c r="W19" s="30">
        <v>166376.68615579605</v>
      </c>
      <c r="X19" s="30">
        <v>163766.03204011917</v>
      </c>
      <c r="Y19" s="30">
        <v>161836.37678623199</v>
      </c>
      <c r="Z19" s="30">
        <v>161558.0096244812</v>
      </c>
      <c r="AA19" s="30">
        <v>160588.35369348526</v>
      </c>
    </row>
    <row r="20" spans="1:27" x14ac:dyDescent="0.15">
      <c r="A20" s="8">
        <v>18</v>
      </c>
      <c r="B20" s="11" t="s">
        <v>157</v>
      </c>
      <c r="C20" s="30">
        <v>285241.38498306274</v>
      </c>
      <c r="D20" s="30">
        <v>270442.8995847702</v>
      </c>
      <c r="E20" s="30">
        <v>275071.92301750183</v>
      </c>
      <c r="F20" s="30">
        <v>259071.70724868774</v>
      </c>
      <c r="G20" s="30">
        <v>247737.11061477661</v>
      </c>
      <c r="H20" s="30">
        <v>238122.08557128906</v>
      </c>
      <c r="I20" s="30">
        <v>235496.12307548523</v>
      </c>
      <c r="J20" s="30">
        <v>224571.13909721375</v>
      </c>
      <c r="K20" s="30">
        <v>217886.74974441528</v>
      </c>
      <c r="L20" s="30">
        <v>194855.02409934998</v>
      </c>
      <c r="M20" s="30">
        <v>194109.3692779541</v>
      </c>
      <c r="N20" s="30">
        <v>195014.71495628357</v>
      </c>
      <c r="O20" s="30">
        <v>193070.68252563477</v>
      </c>
      <c r="P20" s="30">
        <v>191854.92181777954</v>
      </c>
      <c r="Q20" s="30">
        <v>195014.45364952087</v>
      </c>
      <c r="R20" s="30">
        <v>187237.25008964539</v>
      </c>
      <c r="S20" s="30">
        <v>174058.78925323486</v>
      </c>
      <c r="T20" s="30">
        <v>176457.28158950806</v>
      </c>
      <c r="U20" s="30">
        <v>167061.07473373413</v>
      </c>
      <c r="V20" s="30">
        <v>158028.82051467896</v>
      </c>
      <c r="W20" s="30">
        <v>151709.4395160675</v>
      </c>
      <c r="X20" s="30">
        <v>147210.01505851746</v>
      </c>
      <c r="Y20" s="30">
        <v>138710.68441867828</v>
      </c>
      <c r="Z20" s="30">
        <v>148632.0321559906</v>
      </c>
      <c r="AA20" s="30">
        <v>155780.66289424896</v>
      </c>
    </row>
    <row r="21" spans="1:27" x14ac:dyDescent="0.15">
      <c r="A21" s="8">
        <v>19</v>
      </c>
      <c r="B21" s="11" t="s">
        <v>158</v>
      </c>
      <c r="C21" s="30">
        <v>235694.654494524</v>
      </c>
      <c r="D21" s="30">
        <v>209473.09235110879</v>
      </c>
      <c r="E21" s="30">
        <v>190541.87899827957</v>
      </c>
      <c r="F21" s="30">
        <v>173238.72527852654</v>
      </c>
      <c r="G21" s="30">
        <v>169991.81325733662</v>
      </c>
      <c r="H21" s="30">
        <v>185633.54641199112</v>
      </c>
      <c r="I21" s="30">
        <v>174957.19497650862</v>
      </c>
      <c r="J21" s="30">
        <v>174007.96456634998</v>
      </c>
      <c r="K21" s="30">
        <v>173373.82233142853</v>
      </c>
      <c r="L21" s="30">
        <v>175370.09866535664</v>
      </c>
      <c r="M21" s="30">
        <v>176660.79251468182</v>
      </c>
      <c r="N21" s="30">
        <v>176238.40048909187</v>
      </c>
      <c r="O21" s="30">
        <v>211420.24508118629</v>
      </c>
      <c r="P21" s="30">
        <v>215553.49826812744</v>
      </c>
      <c r="Q21" s="30">
        <v>234300.89309811592</v>
      </c>
      <c r="R21" s="30">
        <v>217270.16007900238</v>
      </c>
      <c r="S21" s="30">
        <v>232021.27945423126</v>
      </c>
      <c r="T21" s="30">
        <v>210740.1801943779</v>
      </c>
      <c r="U21" s="30">
        <v>207200.85224509239</v>
      </c>
      <c r="V21" s="30">
        <v>201669.59734261036</v>
      </c>
      <c r="W21" s="30">
        <v>196175.12196302414</v>
      </c>
      <c r="X21" s="30">
        <v>193246.88671529293</v>
      </c>
      <c r="Y21" s="30">
        <v>194788.65144401789</v>
      </c>
      <c r="Z21" s="30">
        <v>193297.61642962694</v>
      </c>
      <c r="AA21" s="30">
        <v>197730.07375001907</v>
      </c>
    </row>
    <row r="22" spans="1:27" x14ac:dyDescent="0.15">
      <c r="A22" s="8">
        <v>20</v>
      </c>
      <c r="B22" s="11" t="s">
        <v>159</v>
      </c>
      <c r="C22" s="30">
        <v>1100983.8617146015</v>
      </c>
      <c r="D22" s="30">
        <v>1090804.6721816063</v>
      </c>
      <c r="E22" s="30">
        <v>1120501.9209384918</v>
      </c>
      <c r="F22" s="30">
        <v>1121624.9545812607</v>
      </c>
      <c r="G22" s="30">
        <v>1106903.0482769012</v>
      </c>
      <c r="H22" s="30">
        <v>1130189.3569231033</v>
      </c>
      <c r="I22" s="30">
        <v>1143639.4894123077</v>
      </c>
      <c r="J22" s="30">
        <v>1114872.3130822182</v>
      </c>
      <c r="K22" s="30">
        <v>1121682.0540428162</v>
      </c>
      <c r="L22" s="30">
        <v>1057418.817281723</v>
      </c>
      <c r="M22" s="30">
        <v>1055467.1990871429</v>
      </c>
      <c r="N22" s="30">
        <v>1063852.203130722</v>
      </c>
      <c r="O22" s="30">
        <v>1116394.9296474457</v>
      </c>
      <c r="P22" s="30">
        <v>1135267.0137882233</v>
      </c>
      <c r="Q22" s="30">
        <v>1212396.6743946075</v>
      </c>
      <c r="R22" s="30">
        <v>1235473.5538959503</v>
      </c>
      <c r="S22" s="30">
        <v>1222287.1108055115</v>
      </c>
      <c r="T22" s="30">
        <v>1149278.8524627686</v>
      </c>
      <c r="U22" s="30">
        <v>1113685.2869987488</v>
      </c>
      <c r="V22" s="30">
        <v>1078801.3510704041</v>
      </c>
      <c r="W22" s="30">
        <v>1032972.0953702927</v>
      </c>
      <c r="X22" s="30">
        <v>995217.68164634705</v>
      </c>
      <c r="Y22" s="30">
        <v>948359.33792591095</v>
      </c>
      <c r="Z22" s="30">
        <v>937453.66871356964</v>
      </c>
      <c r="AA22" s="30">
        <v>918377.67910957336</v>
      </c>
    </row>
    <row r="23" spans="1:27" x14ac:dyDescent="0.15">
      <c r="A23" s="8">
        <v>21</v>
      </c>
      <c r="B23" s="11" t="s">
        <v>160</v>
      </c>
      <c r="C23" s="30">
        <v>1445586.8290960789</v>
      </c>
      <c r="D23" s="30">
        <v>1435052.6621341705</v>
      </c>
      <c r="E23" s="30">
        <v>1413021.9041109085</v>
      </c>
      <c r="F23" s="30">
        <v>1327228.8583517075</v>
      </c>
      <c r="G23" s="30">
        <v>1256459.5098495483</v>
      </c>
      <c r="H23" s="30">
        <v>1197026.1083841324</v>
      </c>
      <c r="I23" s="30">
        <v>1178280.4853916168</v>
      </c>
      <c r="J23" s="30">
        <v>1107155.8368206024</v>
      </c>
      <c r="K23" s="30">
        <v>1153200.9606361389</v>
      </c>
      <c r="L23" s="30">
        <v>1121714.8096561432</v>
      </c>
      <c r="M23" s="30">
        <v>1127789.9820804596</v>
      </c>
      <c r="N23" s="30">
        <v>1059449.5761394501</v>
      </c>
      <c r="O23" s="30">
        <v>1100528.0666351318</v>
      </c>
      <c r="P23" s="30">
        <v>1152155.944108963</v>
      </c>
      <c r="Q23" s="30">
        <v>1206736.6766929626</v>
      </c>
      <c r="R23" s="30">
        <v>1255470.2508449554</v>
      </c>
      <c r="S23" s="30">
        <v>1286216.498374939</v>
      </c>
      <c r="T23" s="30">
        <v>1251879.9397945404</v>
      </c>
      <c r="U23" s="30">
        <v>1341304.95262146</v>
      </c>
      <c r="V23" s="30">
        <v>1429768.9061164856</v>
      </c>
      <c r="W23" s="30">
        <v>1470578.0420303345</v>
      </c>
      <c r="X23" s="30">
        <v>1489325.9000778198</v>
      </c>
      <c r="Y23" s="30">
        <v>1555913.3658409119</v>
      </c>
      <c r="Z23" s="30">
        <v>1621331.9311141968</v>
      </c>
      <c r="AA23" s="30">
        <v>1623962.5082015991</v>
      </c>
    </row>
    <row r="24" spans="1:27" x14ac:dyDescent="0.15">
      <c r="A24" s="8">
        <v>22</v>
      </c>
      <c r="B24" s="11" t="s">
        <v>161</v>
      </c>
      <c r="C24" s="30">
        <v>1428390.0540471077</v>
      </c>
      <c r="D24" s="30">
        <v>1322729.947000742</v>
      </c>
      <c r="E24" s="30">
        <v>1295686.4998340607</v>
      </c>
      <c r="F24" s="30">
        <v>1267038.5816693306</v>
      </c>
      <c r="G24" s="30">
        <v>1279437.727689743</v>
      </c>
      <c r="H24" s="30">
        <v>1362585.725069046</v>
      </c>
      <c r="I24" s="30">
        <v>1337495.3489303589</v>
      </c>
      <c r="J24" s="30">
        <v>1389174.16203022</v>
      </c>
      <c r="K24" s="30">
        <v>1353823.1840133667</v>
      </c>
      <c r="L24" s="30">
        <v>1324289.7627353668</v>
      </c>
      <c r="M24" s="30">
        <v>1343465.940952301</v>
      </c>
      <c r="N24" s="30">
        <v>1437268.6672210693</v>
      </c>
      <c r="O24" s="30">
        <v>1639511.0321044922</v>
      </c>
      <c r="P24" s="30">
        <v>1631908.0829620361</v>
      </c>
      <c r="Q24" s="30">
        <v>1643727.4346351624</v>
      </c>
      <c r="R24" s="30">
        <v>1573229.1841506958</v>
      </c>
      <c r="S24" s="30">
        <v>1533141.6058540344</v>
      </c>
      <c r="T24" s="30">
        <v>1394951.7388343811</v>
      </c>
      <c r="U24" s="30">
        <v>1361309.1697692871</v>
      </c>
      <c r="V24" s="30">
        <v>1355885.5571746826</v>
      </c>
      <c r="W24" s="30">
        <v>1332670.7391738892</v>
      </c>
      <c r="X24" s="30">
        <v>1306985.969543457</v>
      </c>
      <c r="Y24" s="30">
        <v>1300047.3272800446</v>
      </c>
      <c r="Z24" s="30">
        <v>1302453.4108638763</v>
      </c>
      <c r="AA24" s="30">
        <v>1276966.8064117432</v>
      </c>
    </row>
    <row r="25" spans="1:27" x14ac:dyDescent="0.15">
      <c r="A25" s="8">
        <v>23</v>
      </c>
      <c r="B25" s="11" t="s">
        <v>162</v>
      </c>
      <c r="C25" s="30">
        <v>738623.62188100815</v>
      </c>
      <c r="D25" s="30">
        <v>694921.84460163116</v>
      </c>
      <c r="E25" s="30">
        <v>680849.45857524872</v>
      </c>
      <c r="F25" s="30">
        <v>609592.95761585236</v>
      </c>
      <c r="G25" s="30">
        <v>548947.0711350441</v>
      </c>
      <c r="H25" s="30">
        <v>538945.41549682617</v>
      </c>
      <c r="I25" s="30">
        <v>506537.54538297653</v>
      </c>
      <c r="J25" s="30">
        <v>459012.00747489929</v>
      </c>
      <c r="K25" s="30">
        <v>444281.10432624817</v>
      </c>
      <c r="L25" s="30">
        <v>417755.8405995369</v>
      </c>
      <c r="M25" s="30">
        <v>433671.37134075165</v>
      </c>
      <c r="N25" s="30">
        <v>425256.45589828491</v>
      </c>
      <c r="O25" s="30">
        <v>462986.90402507782</v>
      </c>
      <c r="P25" s="30">
        <v>475453.35817337036</v>
      </c>
      <c r="Q25" s="30">
        <v>497650.38585662842</v>
      </c>
      <c r="R25" s="30">
        <v>493184.48650836945</v>
      </c>
      <c r="S25" s="30">
        <v>472479.73620891571</v>
      </c>
      <c r="T25" s="30">
        <v>427462.65983581543</v>
      </c>
      <c r="U25" s="30">
        <v>399575.29783248901</v>
      </c>
      <c r="V25" s="30">
        <v>386016.13187789917</v>
      </c>
      <c r="W25" s="30">
        <v>375372.54130840302</v>
      </c>
      <c r="X25" s="30">
        <v>372487.27083206177</v>
      </c>
      <c r="Y25" s="30">
        <v>355938.05378675461</v>
      </c>
      <c r="Z25" s="30">
        <v>361093.84423494339</v>
      </c>
      <c r="AA25" s="30">
        <v>351861.54651641846</v>
      </c>
    </row>
    <row r="26" spans="1:27" x14ac:dyDescent="0.15">
      <c r="A26" s="8">
        <v>24</v>
      </c>
      <c r="B26" s="11" t="s">
        <v>163</v>
      </c>
      <c r="C26" s="30">
        <v>115382.31242448092</v>
      </c>
      <c r="D26" s="30">
        <v>104139.23507928848</v>
      </c>
      <c r="E26" s="30">
        <v>99121.757656335831</v>
      </c>
      <c r="F26" s="30">
        <v>87759.335868060589</v>
      </c>
      <c r="G26" s="30">
        <v>77888.367690145969</v>
      </c>
      <c r="H26" s="30">
        <v>79066.943258047104</v>
      </c>
      <c r="I26" s="30">
        <v>76890.204343944788</v>
      </c>
      <c r="J26" s="30">
        <v>71534.349530935287</v>
      </c>
      <c r="K26" s="30">
        <v>70114.555455744267</v>
      </c>
      <c r="L26" s="30">
        <v>64542.943630367517</v>
      </c>
      <c r="M26" s="30">
        <v>66660.928256809711</v>
      </c>
      <c r="N26" s="30">
        <v>65241.300329566002</v>
      </c>
      <c r="O26" s="30">
        <v>72127.141818404198</v>
      </c>
      <c r="P26" s="30">
        <v>71408.150643110275</v>
      </c>
      <c r="Q26" s="30">
        <v>70404.249019920826</v>
      </c>
      <c r="R26" s="30">
        <v>68265.048362314701</v>
      </c>
      <c r="S26" s="30">
        <v>65018.984936177731</v>
      </c>
      <c r="T26" s="30">
        <v>61570.51295042038</v>
      </c>
      <c r="U26" s="30">
        <v>58902.533181011677</v>
      </c>
      <c r="V26" s="30">
        <v>57265.848509967327</v>
      </c>
      <c r="W26" s="30">
        <v>55009.416490793228</v>
      </c>
      <c r="X26" s="30">
        <v>53668.050676584244</v>
      </c>
      <c r="Y26" s="30">
        <v>50656.693555414677</v>
      </c>
      <c r="Z26" s="30">
        <v>51302.319422364235</v>
      </c>
      <c r="AA26" s="30">
        <v>49929.885305464268</v>
      </c>
    </row>
    <row r="27" spans="1:27" x14ac:dyDescent="0.15">
      <c r="A27" s="8">
        <v>25</v>
      </c>
      <c r="B27" s="11" t="s">
        <v>164</v>
      </c>
      <c r="C27" s="30">
        <v>365205.53150773048</v>
      </c>
      <c r="D27" s="30">
        <v>343817.86358356476</v>
      </c>
      <c r="E27" s="30">
        <v>332742.37382411957</v>
      </c>
      <c r="F27" s="30">
        <v>315117.17295646667</v>
      </c>
      <c r="G27" s="30">
        <v>298786.90886497498</v>
      </c>
      <c r="H27" s="30">
        <v>291076.24459266663</v>
      </c>
      <c r="I27" s="30">
        <v>289729.19404506683</v>
      </c>
      <c r="J27" s="30">
        <v>290426.26798152924</v>
      </c>
      <c r="K27" s="30">
        <v>271840.74032306671</v>
      </c>
      <c r="L27" s="30">
        <v>256393.62704753876</v>
      </c>
      <c r="M27" s="30">
        <v>271471.46034240723</v>
      </c>
      <c r="N27" s="30">
        <v>262141.57557487488</v>
      </c>
      <c r="O27" s="30">
        <v>279104.84838485718</v>
      </c>
      <c r="P27" s="30">
        <v>284564.528465271</v>
      </c>
      <c r="Q27" s="30">
        <v>308667.72484779358</v>
      </c>
      <c r="R27" s="30">
        <v>310364.1791343689</v>
      </c>
      <c r="S27" s="30">
        <v>293633.82172584534</v>
      </c>
      <c r="T27" s="30">
        <v>270025.19536018372</v>
      </c>
      <c r="U27" s="30">
        <v>255389.43910598755</v>
      </c>
      <c r="V27" s="30">
        <v>238740.51237106323</v>
      </c>
      <c r="W27" s="30">
        <v>233206.12907409668</v>
      </c>
      <c r="X27" s="30">
        <v>223056.66840076447</v>
      </c>
      <c r="Y27" s="30">
        <v>211622.79438972473</v>
      </c>
      <c r="Z27" s="30">
        <v>218111.25349998474</v>
      </c>
      <c r="AA27" s="30">
        <v>218722.01955318451</v>
      </c>
    </row>
    <row r="28" spans="1:27" x14ac:dyDescent="0.15">
      <c r="A28" s="8">
        <v>26</v>
      </c>
      <c r="B28" s="11" t="s">
        <v>165</v>
      </c>
      <c r="C28" s="30">
        <v>506940.06921350956</v>
      </c>
      <c r="D28" s="30">
        <v>493626.44627690315</v>
      </c>
      <c r="E28" s="30">
        <v>506877.0244717598</v>
      </c>
      <c r="F28" s="30">
        <v>505128.65990400314</v>
      </c>
      <c r="G28" s="30">
        <v>491578.00245285034</v>
      </c>
      <c r="H28" s="30">
        <v>498218.2445526123</v>
      </c>
      <c r="I28" s="30">
        <v>497900.29042959213</v>
      </c>
      <c r="J28" s="30">
        <v>464316.5642619133</v>
      </c>
      <c r="K28" s="30">
        <v>434598.87838363647</v>
      </c>
      <c r="L28" s="30">
        <v>397598.43122959137</v>
      </c>
      <c r="M28" s="30">
        <v>388754.35531139374</v>
      </c>
      <c r="N28" s="30">
        <v>374827.10647583008</v>
      </c>
      <c r="O28" s="30">
        <v>378234.92360115051</v>
      </c>
      <c r="P28" s="30">
        <v>358919.45958137512</v>
      </c>
      <c r="Q28" s="30">
        <v>348102.57565975189</v>
      </c>
      <c r="R28" s="30">
        <v>332056.24294281006</v>
      </c>
      <c r="S28" s="30">
        <v>310598.12772274017</v>
      </c>
      <c r="T28" s="30">
        <v>301533.47539901733</v>
      </c>
      <c r="U28" s="30">
        <v>282066.82860851288</v>
      </c>
      <c r="V28" s="30">
        <v>271178.55715751648</v>
      </c>
      <c r="W28" s="30">
        <v>263519.47677135468</v>
      </c>
      <c r="X28" s="30">
        <v>259559.40175056458</v>
      </c>
      <c r="Y28" s="30">
        <v>246263.61167430878</v>
      </c>
      <c r="Z28" s="30">
        <v>243381.32429122925</v>
      </c>
      <c r="AA28" s="30">
        <v>237707.77440071106</v>
      </c>
    </row>
    <row r="29" spans="1:27" x14ac:dyDescent="0.15">
      <c r="A29" s="8">
        <v>27</v>
      </c>
      <c r="B29" s="11" t="s">
        <v>166</v>
      </c>
      <c r="C29" s="30">
        <v>295619.75747346878</v>
      </c>
      <c r="D29" s="30">
        <v>265583.37467908859</v>
      </c>
      <c r="E29" s="30">
        <v>246043.01452636719</v>
      </c>
      <c r="F29" s="30">
        <v>218537.12737560272</v>
      </c>
      <c r="G29" s="30">
        <v>193958.74655246735</v>
      </c>
      <c r="H29" s="30">
        <v>179246.47152423859</v>
      </c>
      <c r="I29" s="30">
        <v>163589.2413854599</v>
      </c>
      <c r="J29" s="30">
        <v>147864.64774608612</v>
      </c>
      <c r="K29" s="30">
        <v>130854.39538955688</v>
      </c>
      <c r="L29" s="30">
        <v>115891.72828197479</v>
      </c>
      <c r="M29" s="30">
        <v>109366.64462089539</v>
      </c>
      <c r="N29" s="30">
        <v>103984.0977191925</v>
      </c>
      <c r="O29" s="30">
        <v>106017.42506027222</v>
      </c>
      <c r="P29" s="30">
        <v>106521.74305915833</v>
      </c>
      <c r="Q29" s="30">
        <v>119069.19360160828</v>
      </c>
      <c r="R29" s="30">
        <v>117583.62627029419</v>
      </c>
      <c r="S29" s="30">
        <v>109869.8558807373</v>
      </c>
      <c r="T29" s="30">
        <v>104179.31604385376</v>
      </c>
      <c r="U29" s="30">
        <v>99503.641128540039</v>
      </c>
      <c r="V29" s="30">
        <v>95457.642793655396</v>
      </c>
      <c r="W29" s="30">
        <v>89486.759662628174</v>
      </c>
      <c r="X29" s="30">
        <v>87334.274411201477</v>
      </c>
      <c r="Y29" s="30">
        <v>82766.359925270081</v>
      </c>
      <c r="Z29" s="30">
        <v>87404.430389404297</v>
      </c>
      <c r="AA29" s="30">
        <v>92174.832582473755</v>
      </c>
    </row>
    <row r="30" spans="1:27" x14ac:dyDescent="0.15">
      <c r="A30" s="8">
        <v>28</v>
      </c>
      <c r="B30" s="11" t="s">
        <v>167</v>
      </c>
      <c r="C30" s="30">
        <v>285857.44472593069</v>
      </c>
      <c r="D30" s="30">
        <v>286438.10585141182</v>
      </c>
      <c r="E30" s="30">
        <v>296018.67510378361</v>
      </c>
      <c r="F30" s="30">
        <v>296816.28319621086</v>
      </c>
      <c r="G30" s="30">
        <v>288798.84374141693</v>
      </c>
      <c r="H30" s="30">
        <v>290582.85453915596</v>
      </c>
      <c r="I30" s="30">
        <v>292222.85732626915</v>
      </c>
      <c r="J30" s="30">
        <v>284008.80062580109</v>
      </c>
      <c r="K30" s="30">
        <v>270149.6017575264</v>
      </c>
      <c r="L30" s="30">
        <v>251356.07033967972</v>
      </c>
      <c r="M30" s="30">
        <v>250278.89478206635</v>
      </c>
      <c r="N30" s="30">
        <v>245180.69708347321</v>
      </c>
      <c r="O30" s="30">
        <v>257012.52865791321</v>
      </c>
      <c r="P30" s="30">
        <v>263713.90306949615</v>
      </c>
      <c r="Q30" s="30">
        <v>264240.11540412903</v>
      </c>
      <c r="R30" s="30">
        <v>249519.19865608215</v>
      </c>
      <c r="S30" s="30">
        <v>233867.19250679016</v>
      </c>
      <c r="T30" s="30">
        <v>219780.3635597229</v>
      </c>
      <c r="U30" s="30">
        <v>200647.93980121613</v>
      </c>
      <c r="V30" s="30">
        <v>186263.55636119843</v>
      </c>
      <c r="W30" s="30">
        <v>176774.95056390762</v>
      </c>
      <c r="X30" s="30">
        <v>172676.91242694855</v>
      </c>
      <c r="Y30" s="30">
        <v>163403.17606925964</v>
      </c>
      <c r="Z30" s="30">
        <v>162134.01162624359</v>
      </c>
      <c r="AA30" s="30">
        <v>155918.32840442657</v>
      </c>
    </row>
    <row r="31" spans="1:27" x14ac:dyDescent="0.15">
      <c r="A31" s="8">
        <v>29</v>
      </c>
      <c r="B31" s="11" t="s">
        <v>168</v>
      </c>
      <c r="C31" s="30">
        <v>1444891.0179138184</v>
      </c>
      <c r="D31" s="30">
        <v>1364909.5575809479</v>
      </c>
      <c r="E31" s="30">
        <v>1340860.0573539734</v>
      </c>
      <c r="F31" s="30">
        <v>1223731.4882278442</v>
      </c>
      <c r="G31" s="30">
        <v>1123642.6229476929</v>
      </c>
      <c r="H31" s="30">
        <v>1121357.9168319702</v>
      </c>
      <c r="I31" s="30">
        <v>1100367.7339553833</v>
      </c>
      <c r="J31" s="30">
        <v>1038575.183391571</v>
      </c>
      <c r="K31" s="30">
        <v>1010767.7879333496</v>
      </c>
      <c r="L31" s="30">
        <v>942582.90767669678</v>
      </c>
      <c r="M31" s="30">
        <v>966115.06319046021</v>
      </c>
      <c r="N31" s="30">
        <v>963267.85850524902</v>
      </c>
      <c r="O31" s="30">
        <v>1032612.7800941467</v>
      </c>
      <c r="P31" s="30">
        <v>1081566.1525726318</v>
      </c>
      <c r="Q31" s="30">
        <v>1111762.5150680542</v>
      </c>
      <c r="R31" s="30">
        <v>1109603.1174659729</v>
      </c>
      <c r="S31" s="30">
        <v>1108569.347858429</v>
      </c>
      <c r="T31" s="30">
        <v>1078069.9238777161</v>
      </c>
      <c r="U31" s="30">
        <v>1019003.6807060242</v>
      </c>
      <c r="V31" s="30">
        <v>972035.78352928162</v>
      </c>
      <c r="W31" s="30">
        <v>923301.52201652527</v>
      </c>
      <c r="X31" s="30">
        <v>895446.14553451538</v>
      </c>
      <c r="Y31" s="30">
        <v>859446.08545303345</v>
      </c>
      <c r="Z31" s="30">
        <v>899406.42642974854</v>
      </c>
      <c r="AA31" s="30">
        <v>888501.85227394104</v>
      </c>
    </row>
    <row r="32" spans="1:27" x14ac:dyDescent="0.15">
      <c r="A32" s="8">
        <v>30</v>
      </c>
      <c r="B32" s="11" t="s">
        <v>169</v>
      </c>
      <c r="C32" s="30">
        <v>1578790.7537221909</v>
      </c>
      <c r="D32" s="30">
        <v>1437129.0879249573</v>
      </c>
      <c r="E32" s="30">
        <v>1341967.5326347351</v>
      </c>
      <c r="F32" s="30">
        <v>1203805.1407337189</v>
      </c>
      <c r="G32" s="30">
        <v>1096979.766368866</v>
      </c>
      <c r="H32" s="30">
        <v>1030579.1029930115</v>
      </c>
      <c r="I32" s="30">
        <v>980130.78570365906</v>
      </c>
      <c r="J32" s="30">
        <v>908681.98609352112</v>
      </c>
      <c r="K32" s="30">
        <v>825886.68155670166</v>
      </c>
      <c r="L32" s="30">
        <v>733602.0359992981</v>
      </c>
      <c r="M32" s="30">
        <v>694829.14447784424</v>
      </c>
      <c r="N32" s="30">
        <v>663168.26391220093</v>
      </c>
      <c r="O32" s="30">
        <v>673340.49129486084</v>
      </c>
      <c r="P32" s="30">
        <v>667720.27826309204</v>
      </c>
      <c r="Q32" s="30">
        <v>686649.02257919312</v>
      </c>
      <c r="R32" s="30">
        <v>671703.62710952759</v>
      </c>
      <c r="S32" s="30">
        <v>641191.32804870605</v>
      </c>
      <c r="T32" s="30">
        <v>606113.09480667114</v>
      </c>
      <c r="U32" s="30">
        <v>571335.09302139282</v>
      </c>
      <c r="V32" s="30">
        <v>533479.8846244812</v>
      </c>
      <c r="W32" s="30">
        <v>512634.37366485596</v>
      </c>
      <c r="X32" s="30">
        <v>492620.0213432312</v>
      </c>
      <c r="Y32" s="30">
        <v>472996.87480926514</v>
      </c>
      <c r="Z32" s="30">
        <v>478388.66305351257</v>
      </c>
      <c r="AA32" s="30">
        <v>470187.07346916199</v>
      </c>
    </row>
    <row r="33" spans="1:27" x14ac:dyDescent="0.15">
      <c r="A33" s="8">
        <v>31</v>
      </c>
      <c r="B33" s="11" t="s">
        <v>170</v>
      </c>
      <c r="C33" s="30">
        <v>192015.60068130493</v>
      </c>
      <c r="D33" s="30">
        <v>193304.01611328125</v>
      </c>
      <c r="E33" s="30">
        <v>216999.26543235779</v>
      </c>
      <c r="F33" s="30">
        <v>226610.96024513245</v>
      </c>
      <c r="G33" s="30">
        <v>218312.32523918152</v>
      </c>
      <c r="H33" s="30">
        <v>218670.9897518158</v>
      </c>
      <c r="I33" s="30">
        <v>218063.28320503235</v>
      </c>
      <c r="J33" s="30">
        <v>222809.72075462341</v>
      </c>
      <c r="K33" s="30">
        <v>225587.23831176758</v>
      </c>
      <c r="L33" s="30">
        <v>210846.8906879425</v>
      </c>
      <c r="M33" s="30">
        <v>204951.14874839783</v>
      </c>
      <c r="N33" s="30">
        <v>203792.5853729248</v>
      </c>
      <c r="O33" s="30">
        <v>210966.31717681885</v>
      </c>
      <c r="P33" s="30">
        <v>208480.99613189697</v>
      </c>
      <c r="Q33" s="30">
        <v>215460.85500717163</v>
      </c>
      <c r="R33" s="30">
        <v>202979.93516921997</v>
      </c>
      <c r="S33" s="30">
        <v>207283.57362747192</v>
      </c>
      <c r="T33" s="30">
        <v>203401.09157562256</v>
      </c>
      <c r="U33" s="30">
        <v>203772.0046043396</v>
      </c>
      <c r="V33" s="30">
        <v>202422.07622528076</v>
      </c>
      <c r="W33" s="30">
        <v>206794.46363449097</v>
      </c>
      <c r="X33" s="30">
        <v>206965.26050567627</v>
      </c>
      <c r="Y33" s="30">
        <v>206355.4515838623</v>
      </c>
      <c r="Z33" s="30">
        <v>214753.67522239685</v>
      </c>
      <c r="AA33" s="30">
        <v>212509.59062576294</v>
      </c>
    </row>
    <row r="34" spans="1:27" x14ac:dyDescent="0.15">
      <c r="A34" s="8">
        <v>32</v>
      </c>
      <c r="B34" s="11" t="s">
        <v>171</v>
      </c>
      <c r="C34" s="30">
        <v>374442.4284696579</v>
      </c>
      <c r="D34" s="30">
        <v>381972.46193885803</v>
      </c>
      <c r="E34" s="30">
        <v>388051.75673961639</v>
      </c>
      <c r="F34" s="30">
        <v>379636.6081237793</v>
      </c>
      <c r="G34" s="30">
        <v>382709.83135700226</v>
      </c>
      <c r="H34" s="30">
        <v>432609.44962501526</v>
      </c>
      <c r="I34" s="30">
        <v>423480.5463552475</v>
      </c>
      <c r="J34" s="30">
        <v>425700.43778419495</v>
      </c>
      <c r="K34" s="30">
        <v>407195.56927680969</v>
      </c>
      <c r="L34" s="30">
        <v>368037.91904449463</v>
      </c>
      <c r="M34" s="30">
        <v>365957.73315429688</v>
      </c>
      <c r="N34" s="30">
        <v>356977.16045379639</v>
      </c>
      <c r="O34" s="30">
        <v>382999.00817871094</v>
      </c>
      <c r="P34" s="30">
        <v>392470.02124786377</v>
      </c>
      <c r="Q34" s="30">
        <v>405120.56446075439</v>
      </c>
      <c r="R34" s="30">
        <v>392924.14426803589</v>
      </c>
      <c r="S34" s="30">
        <v>377942.74568557739</v>
      </c>
      <c r="T34" s="30">
        <v>356256.40439987183</v>
      </c>
      <c r="U34" s="30">
        <v>342794.29602622986</v>
      </c>
      <c r="V34" s="30">
        <v>339171.53072357178</v>
      </c>
      <c r="W34" s="30">
        <v>339700.78659057617</v>
      </c>
      <c r="X34" s="30">
        <v>332684.11993980408</v>
      </c>
      <c r="Y34" s="30">
        <v>322033.21397304535</v>
      </c>
      <c r="Z34" s="30">
        <v>336398.06270599365</v>
      </c>
      <c r="AA34" s="30">
        <v>339620.17107009888</v>
      </c>
    </row>
    <row r="35" spans="1:27" x14ac:dyDescent="0.15">
      <c r="A35" s="8">
        <v>33</v>
      </c>
      <c r="B35" s="11" t="s">
        <v>172</v>
      </c>
      <c r="C35" s="30">
        <v>562499.88621473312</v>
      </c>
      <c r="D35" s="30">
        <v>523552.3384809494</v>
      </c>
      <c r="E35" s="30">
        <v>518492.93398857117</v>
      </c>
      <c r="F35" s="30">
        <v>510072.7641582489</v>
      </c>
      <c r="G35" s="30">
        <v>470184.68284606934</v>
      </c>
      <c r="H35" s="30">
        <v>454697.61848449707</v>
      </c>
      <c r="I35" s="30">
        <v>441608.84869098663</v>
      </c>
      <c r="J35" s="30">
        <v>422910.28463840485</v>
      </c>
      <c r="K35" s="30">
        <v>398195.77574729919</v>
      </c>
      <c r="L35" s="30">
        <v>364074.24855232239</v>
      </c>
      <c r="M35" s="30">
        <v>355576.63798332214</v>
      </c>
      <c r="N35" s="30">
        <v>340803.65657806396</v>
      </c>
      <c r="O35" s="30">
        <v>351108.55627059937</v>
      </c>
      <c r="P35" s="30">
        <v>372066.94602966309</v>
      </c>
      <c r="Q35" s="30">
        <v>376297.82390594482</v>
      </c>
      <c r="R35" s="30">
        <v>347632.86066055298</v>
      </c>
      <c r="S35" s="30">
        <v>319662.79077529907</v>
      </c>
      <c r="T35" s="30">
        <v>291018.18656921387</v>
      </c>
      <c r="U35" s="30">
        <v>281914.88170623779</v>
      </c>
      <c r="V35" s="30">
        <v>273450.64878463745</v>
      </c>
      <c r="W35" s="30">
        <v>268108.50667953491</v>
      </c>
      <c r="X35" s="30">
        <v>267783.00261497498</v>
      </c>
      <c r="Y35" s="30">
        <v>262792.42563247681</v>
      </c>
      <c r="Z35" s="30">
        <v>267570.12033462524</v>
      </c>
      <c r="AA35" s="30">
        <v>261560.69350242615</v>
      </c>
    </row>
    <row r="36" spans="1:27" x14ac:dyDescent="0.15">
      <c r="A36" s="8">
        <v>34</v>
      </c>
      <c r="B36" s="11" t="s">
        <v>173</v>
      </c>
      <c r="C36" s="30">
        <v>974713.46634626389</v>
      </c>
      <c r="D36" s="30">
        <v>907464.04951810837</v>
      </c>
      <c r="E36" s="30">
        <v>903951.79390907288</v>
      </c>
      <c r="F36" s="30">
        <v>873731.43076896667</v>
      </c>
      <c r="G36" s="30">
        <v>825025.60698986053</v>
      </c>
      <c r="H36" s="30">
        <v>797507.58802890778</v>
      </c>
      <c r="I36" s="30">
        <v>782414.38555717468</v>
      </c>
      <c r="J36" s="30">
        <v>740456.20679855347</v>
      </c>
      <c r="K36" s="30">
        <v>695716.41767024994</v>
      </c>
      <c r="L36" s="30">
        <v>626979.66802120209</v>
      </c>
      <c r="M36" s="30">
        <v>604967.17977523804</v>
      </c>
      <c r="N36" s="30">
        <v>583938.34614753723</v>
      </c>
      <c r="O36" s="30">
        <v>603914.57271575928</v>
      </c>
      <c r="P36" s="30">
        <v>621444.28467750549</v>
      </c>
      <c r="Q36" s="30">
        <v>634583.82081985474</v>
      </c>
      <c r="R36" s="30">
        <v>586243.10421943665</v>
      </c>
      <c r="S36" s="30">
        <v>541141.79468154907</v>
      </c>
      <c r="T36" s="30">
        <v>496015.99383354187</v>
      </c>
      <c r="U36" s="30">
        <v>476241.2805557251</v>
      </c>
      <c r="V36" s="30">
        <v>451434.15236473083</v>
      </c>
      <c r="W36" s="30">
        <v>445660.45665740967</v>
      </c>
      <c r="X36" s="30">
        <v>445696.14553451538</v>
      </c>
      <c r="Y36" s="30">
        <v>438977.18739509583</v>
      </c>
      <c r="Z36" s="30">
        <v>457764.29450511932</v>
      </c>
      <c r="AA36" s="30">
        <v>459910.83312034607</v>
      </c>
    </row>
    <row r="37" spans="1:27" x14ac:dyDescent="0.15">
      <c r="A37" s="8">
        <v>35</v>
      </c>
      <c r="B37" s="11" t="s">
        <v>174</v>
      </c>
      <c r="C37" s="30">
        <v>902867.21384525299</v>
      </c>
      <c r="D37" s="30">
        <v>980424.47447776794</v>
      </c>
      <c r="E37" s="30">
        <v>1053761.331319809</v>
      </c>
      <c r="F37" s="30">
        <v>1097072.7927684784</v>
      </c>
      <c r="G37" s="30">
        <v>1154509.4058513641</v>
      </c>
      <c r="H37" s="30">
        <v>1225091.4204120636</v>
      </c>
      <c r="I37" s="30">
        <v>1264151.8008708954</v>
      </c>
      <c r="J37" s="30">
        <v>1277083.7738513947</v>
      </c>
      <c r="K37" s="30">
        <v>1263704.2200565338</v>
      </c>
      <c r="L37" s="30">
        <v>1234311.5606307983</v>
      </c>
      <c r="M37" s="30">
        <v>1276267.0736312866</v>
      </c>
      <c r="N37" s="30">
        <v>1335183.801651001</v>
      </c>
      <c r="O37" s="30">
        <v>1411976.0580062866</v>
      </c>
      <c r="P37" s="30">
        <v>1461881.3343048096</v>
      </c>
      <c r="Q37" s="30">
        <v>1541842.6713943481</v>
      </c>
      <c r="R37" s="30">
        <v>1481731.1992645264</v>
      </c>
      <c r="S37" s="30">
        <v>1398842.0925140381</v>
      </c>
      <c r="T37" s="30">
        <v>1264963.6678695679</v>
      </c>
      <c r="U37" s="30">
        <v>1219661.9954109192</v>
      </c>
      <c r="V37" s="30">
        <v>1179290.331363678</v>
      </c>
      <c r="W37" s="30">
        <v>1139454.4682502747</v>
      </c>
      <c r="X37" s="30">
        <v>1109360.4798316956</v>
      </c>
      <c r="Y37" s="30">
        <v>1107068.4132575989</v>
      </c>
      <c r="Z37" s="30">
        <v>1090217.6065444946</v>
      </c>
      <c r="AA37" s="30">
        <v>1063223.5381603241</v>
      </c>
    </row>
    <row r="38" spans="1:27" x14ac:dyDescent="0.15">
      <c r="A38" s="8">
        <v>36</v>
      </c>
      <c r="B38" s="11" t="s">
        <v>175</v>
      </c>
      <c r="C38" s="30">
        <v>1101849.5191335678</v>
      </c>
      <c r="D38" s="30">
        <v>1116943.1755542755</v>
      </c>
      <c r="E38" s="30">
        <v>1166393.2855129242</v>
      </c>
      <c r="F38" s="30">
        <v>1178425.9090423584</v>
      </c>
      <c r="G38" s="30">
        <v>1245423.9642620087</v>
      </c>
      <c r="H38" s="30">
        <v>1246100.0080108643</v>
      </c>
      <c r="I38" s="30">
        <v>1264807.1811199188</v>
      </c>
      <c r="J38" s="30">
        <v>1246416.4066314697</v>
      </c>
      <c r="K38" s="30">
        <v>1215540.9789085388</v>
      </c>
      <c r="L38" s="30">
        <v>1173109.0412139893</v>
      </c>
      <c r="M38" s="30">
        <v>1192932.4259757996</v>
      </c>
      <c r="N38" s="30">
        <v>1234117.8331375122</v>
      </c>
      <c r="O38" s="30">
        <v>1371002.6903152466</v>
      </c>
      <c r="P38" s="30">
        <v>1446787.4069213867</v>
      </c>
      <c r="Q38" s="30">
        <v>1540545.1183319092</v>
      </c>
      <c r="R38" s="30">
        <v>1494814.019203186</v>
      </c>
      <c r="S38" s="30">
        <v>1449145.396232605</v>
      </c>
      <c r="T38" s="30">
        <v>1327289.8406982422</v>
      </c>
      <c r="U38" s="30">
        <v>1283028.1138420105</v>
      </c>
      <c r="V38" s="30">
        <v>1245205.2445411682</v>
      </c>
      <c r="W38" s="30">
        <v>1211223.126411438</v>
      </c>
      <c r="X38" s="30">
        <v>1220384.7699165344</v>
      </c>
      <c r="Y38" s="30">
        <v>1218790.9951210022</v>
      </c>
      <c r="Z38" s="30">
        <v>1209367.5208091736</v>
      </c>
      <c r="AA38" s="30">
        <v>1211647.6874351501</v>
      </c>
    </row>
    <row r="39" spans="1:27" x14ac:dyDescent="0.15">
      <c r="A39" s="8">
        <v>37</v>
      </c>
      <c r="B39" s="11" t="s">
        <v>176</v>
      </c>
      <c r="C39" s="30">
        <v>601461.02130413055</v>
      </c>
      <c r="D39" s="30">
        <v>533065.04106521606</v>
      </c>
      <c r="E39" s="30">
        <v>484075.03700256348</v>
      </c>
      <c r="F39" s="30">
        <v>433674.68309402466</v>
      </c>
      <c r="G39" s="30">
        <v>406655.07245063782</v>
      </c>
      <c r="H39" s="30">
        <v>388499.62854385376</v>
      </c>
      <c r="I39" s="30">
        <v>365743.38734149933</v>
      </c>
      <c r="J39" s="30">
        <v>333904.91425991058</v>
      </c>
      <c r="K39" s="30">
        <v>319870.60165405273</v>
      </c>
      <c r="L39" s="30">
        <v>293741.53614044189</v>
      </c>
      <c r="M39" s="30">
        <v>283795.09305953979</v>
      </c>
      <c r="N39" s="30">
        <v>288200.57439804077</v>
      </c>
      <c r="O39" s="30">
        <v>303926.40781402588</v>
      </c>
      <c r="P39" s="30">
        <v>347369.44341659546</v>
      </c>
      <c r="Q39" s="30">
        <v>403112.67900466919</v>
      </c>
      <c r="R39" s="30">
        <v>428713.0389213562</v>
      </c>
      <c r="S39" s="30">
        <v>441070.77550888062</v>
      </c>
      <c r="T39" s="30">
        <v>465235.13555526733</v>
      </c>
      <c r="U39" s="30">
        <v>510665.2946472168</v>
      </c>
      <c r="V39" s="30">
        <v>563201.73406600952</v>
      </c>
      <c r="W39" s="30">
        <v>635810.57262420654</v>
      </c>
      <c r="X39" s="30">
        <v>711310.33325195313</v>
      </c>
      <c r="Y39" s="30">
        <v>759814.59808349609</v>
      </c>
      <c r="Z39" s="30">
        <v>784937.48331069946</v>
      </c>
      <c r="AA39" s="30">
        <v>778352.95271873474</v>
      </c>
    </row>
    <row r="40" spans="1:27" x14ac:dyDescent="0.15">
      <c r="A40" s="8">
        <v>38</v>
      </c>
      <c r="B40" s="11" t="s">
        <v>177</v>
      </c>
      <c r="C40" s="30">
        <v>924910.45939922333</v>
      </c>
      <c r="D40" s="30">
        <v>867238.54076862335</v>
      </c>
      <c r="E40" s="30">
        <v>834755.26666641235</v>
      </c>
      <c r="F40" s="30">
        <v>796764.97149467468</v>
      </c>
      <c r="G40" s="30">
        <v>821567.71111488342</v>
      </c>
      <c r="H40" s="30">
        <v>823600.19612312317</v>
      </c>
      <c r="I40" s="30">
        <v>817069.43798065186</v>
      </c>
      <c r="J40" s="30">
        <v>810836.91549301147</v>
      </c>
      <c r="K40" s="30">
        <v>802254.78768348694</v>
      </c>
      <c r="L40" s="30">
        <v>785347.21660614014</v>
      </c>
      <c r="M40" s="30">
        <v>805770.8101272583</v>
      </c>
      <c r="N40" s="30">
        <v>832024.08409118652</v>
      </c>
      <c r="O40" s="30">
        <v>888957.01599121094</v>
      </c>
      <c r="P40" s="30">
        <v>892306.97441101074</v>
      </c>
      <c r="Q40" s="30">
        <v>928287.41502761841</v>
      </c>
      <c r="R40" s="30">
        <v>920169.34728622437</v>
      </c>
      <c r="S40" s="30">
        <v>899800.33779144287</v>
      </c>
      <c r="T40" s="30">
        <v>819796.43440246582</v>
      </c>
      <c r="U40" s="30">
        <v>843116.59479141235</v>
      </c>
      <c r="V40" s="30">
        <v>858971.15325927734</v>
      </c>
      <c r="W40" s="30">
        <v>847587.34655380249</v>
      </c>
      <c r="X40" s="30">
        <v>839376.93548202515</v>
      </c>
      <c r="Y40" s="30">
        <v>834199.33843612671</v>
      </c>
      <c r="Z40" s="30">
        <v>829622.76887893677</v>
      </c>
      <c r="AA40" s="30">
        <v>806865.34786224365</v>
      </c>
    </row>
    <row r="41" spans="1:27" x14ac:dyDescent="0.15">
      <c r="A41" s="8">
        <v>39</v>
      </c>
      <c r="B41" s="11" t="s">
        <v>178</v>
      </c>
      <c r="C41" s="30">
        <v>175250.70691108704</v>
      </c>
      <c r="D41" s="30">
        <v>157103.34292054176</v>
      </c>
      <c r="E41" s="30">
        <v>138556.44735693932</v>
      </c>
      <c r="F41" s="30">
        <v>120270.21011710167</v>
      </c>
      <c r="G41" s="30">
        <v>113933.51459503174</v>
      </c>
      <c r="H41" s="30">
        <v>103453.35125923157</v>
      </c>
      <c r="I41" s="30">
        <v>97635.842740535736</v>
      </c>
      <c r="J41" s="30">
        <v>84316.30551815033</v>
      </c>
      <c r="K41" s="30">
        <v>79519.934356212616</v>
      </c>
      <c r="L41" s="30">
        <v>67441.019535064697</v>
      </c>
      <c r="M41" s="30">
        <v>65003.059566020966</v>
      </c>
      <c r="N41" s="30">
        <v>66439.753770828247</v>
      </c>
      <c r="O41" s="30">
        <v>69495.72765827179</v>
      </c>
      <c r="P41" s="30">
        <v>66419.258236885071</v>
      </c>
      <c r="Q41" s="30">
        <v>71150.773286819458</v>
      </c>
      <c r="R41" s="30">
        <v>68723.264932632446</v>
      </c>
      <c r="S41" s="30">
        <v>62171.99981212616</v>
      </c>
      <c r="T41" s="30">
        <v>59946.556091308594</v>
      </c>
      <c r="U41" s="30">
        <v>65520.606160163879</v>
      </c>
      <c r="V41" s="30">
        <v>67347.371459007263</v>
      </c>
      <c r="W41" s="30">
        <v>72667.423367500305</v>
      </c>
      <c r="X41" s="30">
        <v>79094.423770904541</v>
      </c>
      <c r="Y41" s="30">
        <v>77310.703456401825</v>
      </c>
      <c r="Z41" s="30">
        <v>79258.075475692749</v>
      </c>
      <c r="AA41" s="30">
        <v>73584.957122802734</v>
      </c>
    </row>
    <row r="42" spans="1:27" x14ac:dyDescent="0.15">
      <c r="A42" s="8">
        <v>40</v>
      </c>
      <c r="B42" s="11" t="s">
        <v>179</v>
      </c>
      <c r="C42" s="30">
        <v>875044.63338851929</v>
      </c>
      <c r="D42" s="30">
        <v>934614.04943466187</v>
      </c>
      <c r="E42" s="30">
        <v>991399.60932731628</v>
      </c>
      <c r="F42" s="30">
        <v>990024.58453178406</v>
      </c>
      <c r="G42" s="30">
        <v>1013674.2973327637</v>
      </c>
      <c r="H42" s="30">
        <v>1034505.4786205292</v>
      </c>
      <c r="I42" s="30">
        <v>1156745.0196743011</v>
      </c>
      <c r="J42" s="30">
        <v>1245136.2783908844</v>
      </c>
      <c r="K42" s="30">
        <v>1192773.8873958588</v>
      </c>
      <c r="L42" s="30">
        <v>1122322.6027488708</v>
      </c>
      <c r="M42" s="30">
        <v>1162442.2018527985</v>
      </c>
      <c r="N42" s="30">
        <v>1181981.1475276947</v>
      </c>
      <c r="O42" s="30">
        <v>1256596.7173576355</v>
      </c>
      <c r="P42" s="30">
        <v>1314084.6588611603</v>
      </c>
      <c r="Q42" s="30">
        <v>1426962.9397392273</v>
      </c>
      <c r="R42" s="30">
        <v>1353679.6145439148</v>
      </c>
      <c r="S42" s="30">
        <v>1269351.4623641968</v>
      </c>
      <c r="T42" s="30">
        <v>1209784.7158908844</v>
      </c>
      <c r="U42" s="30">
        <v>1147365.9892082214</v>
      </c>
      <c r="V42" s="30">
        <v>1065203.5742998123</v>
      </c>
      <c r="W42" s="30">
        <v>1028256.7000389099</v>
      </c>
      <c r="X42" s="30">
        <v>1047646.9140052795</v>
      </c>
      <c r="Y42" s="30">
        <v>1023502.2482872009</v>
      </c>
      <c r="Z42" s="30">
        <v>1009759.4097852707</v>
      </c>
      <c r="AA42" s="30">
        <v>1062730.5793762207</v>
      </c>
    </row>
    <row r="43" spans="1:27" x14ac:dyDescent="0.15">
      <c r="A43" s="8">
        <v>41</v>
      </c>
      <c r="B43" s="11" t="s">
        <v>180</v>
      </c>
      <c r="C43" s="30">
        <v>1053841.6681289673</v>
      </c>
      <c r="D43" s="30">
        <v>1146853.6863327026</v>
      </c>
      <c r="E43" s="30">
        <v>1261941.1430358887</v>
      </c>
      <c r="F43" s="30">
        <v>1322044.038772583</v>
      </c>
      <c r="G43" s="30">
        <v>1382508.2120895386</v>
      </c>
      <c r="H43" s="30">
        <v>1437228.7454605103</v>
      </c>
      <c r="I43" s="30">
        <v>1458314.2547607422</v>
      </c>
      <c r="J43" s="30">
        <v>1455099.0791320801</v>
      </c>
      <c r="K43" s="30">
        <v>1476825.0064849854</v>
      </c>
      <c r="L43" s="30">
        <v>1404757.5931549072</v>
      </c>
      <c r="M43" s="30">
        <v>1388168.1108474731</v>
      </c>
      <c r="N43" s="30">
        <v>1407896.1610794067</v>
      </c>
      <c r="O43" s="30">
        <v>1567518.2094573975</v>
      </c>
      <c r="P43" s="30">
        <v>1591069.3244934082</v>
      </c>
      <c r="Q43" s="30">
        <v>1647807.3635101318</v>
      </c>
      <c r="R43" s="30">
        <v>1583558.5594177246</v>
      </c>
      <c r="S43" s="30">
        <v>1519608.5300445557</v>
      </c>
      <c r="T43" s="30">
        <v>1408271.8830108643</v>
      </c>
      <c r="U43" s="30">
        <v>1378610.1703643799</v>
      </c>
      <c r="V43" s="30">
        <v>1339893.0406570435</v>
      </c>
      <c r="W43" s="30">
        <v>1283610.8016967773</v>
      </c>
      <c r="X43" s="30">
        <v>1286433.7577819824</v>
      </c>
      <c r="Y43" s="30">
        <v>1280108.2639694214</v>
      </c>
      <c r="Z43" s="30">
        <v>1309341.4525985718</v>
      </c>
      <c r="AA43" s="30">
        <v>1325851.1209487915</v>
      </c>
    </row>
    <row r="44" spans="1:27" x14ac:dyDescent="0.15">
      <c r="A44" s="8">
        <v>42</v>
      </c>
      <c r="B44" s="11" t="s">
        <v>181</v>
      </c>
      <c r="C44" s="30">
        <v>905572.93558120728</v>
      </c>
      <c r="D44" s="30">
        <v>996500.6365776062</v>
      </c>
      <c r="E44" s="30">
        <v>1078975.3494262695</v>
      </c>
      <c r="F44" s="30">
        <v>1129600.3038883209</v>
      </c>
      <c r="G44" s="30">
        <v>1180531.25</v>
      </c>
      <c r="H44" s="30">
        <v>1238740.0143146515</v>
      </c>
      <c r="I44" s="30">
        <v>1281833.4522247314</v>
      </c>
      <c r="J44" s="30">
        <v>1300250.0739097595</v>
      </c>
      <c r="K44" s="30">
        <v>1301856.0853004456</v>
      </c>
      <c r="L44" s="30">
        <v>1279403.7728309631</v>
      </c>
      <c r="M44" s="30">
        <v>1288277.8491973877</v>
      </c>
      <c r="N44" s="30">
        <v>1328233.66355896</v>
      </c>
      <c r="O44" s="30">
        <v>1431046.7987060547</v>
      </c>
      <c r="P44" s="30">
        <v>1446655.2381515503</v>
      </c>
      <c r="Q44" s="30">
        <v>1500772.4056243896</v>
      </c>
      <c r="R44" s="30">
        <v>1444574.146270752</v>
      </c>
      <c r="S44" s="30">
        <v>1409080.5830955505</v>
      </c>
      <c r="T44" s="30">
        <v>1318221.3106155396</v>
      </c>
      <c r="U44" s="30">
        <v>1332151.41248703</v>
      </c>
      <c r="V44" s="30">
        <v>1348896.8296051025</v>
      </c>
      <c r="W44" s="30">
        <v>1365527.3785591125</v>
      </c>
      <c r="X44" s="30">
        <v>1389366.4512634277</v>
      </c>
      <c r="Y44" s="30">
        <v>1426487.407207489</v>
      </c>
      <c r="Z44" s="30">
        <v>1462342.6728248596</v>
      </c>
      <c r="AA44" s="30">
        <v>1460744.0276145935</v>
      </c>
    </row>
    <row r="45" spans="1:27" x14ac:dyDescent="0.15">
      <c r="A45" s="8">
        <v>43</v>
      </c>
      <c r="B45" s="11" t="s">
        <v>182</v>
      </c>
      <c r="C45" s="30">
        <v>998048.56252670288</v>
      </c>
      <c r="D45" s="30">
        <v>1008734.6558570862</v>
      </c>
      <c r="E45" s="30">
        <v>1031142.3478126526</v>
      </c>
      <c r="F45" s="30">
        <v>1025739.8657798767</v>
      </c>
      <c r="G45" s="30">
        <v>1024942.8901672363</v>
      </c>
      <c r="H45" s="30">
        <v>1018390.8240795135</v>
      </c>
      <c r="I45" s="30">
        <v>1006911.1788272858</v>
      </c>
      <c r="J45" s="30">
        <v>997533.9343547821</v>
      </c>
      <c r="K45" s="30">
        <v>965658.38766098022</v>
      </c>
      <c r="L45" s="30">
        <v>875875.2908706665</v>
      </c>
      <c r="M45" s="30">
        <v>831195.58310508728</v>
      </c>
      <c r="N45" s="30">
        <v>791408.02597999573</v>
      </c>
      <c r="O45" s="30">
        <v>786265.17939567566</v>
      </c>
      <c r="P45" s="30">
        <v>754040.57741165161</v>
      </c>
      <c r="Q45" s="30">
        <v>741027.59051322937</v>
      </c>
      <c r="R45" s="30">
        <v>685372.73359298706</v>
      </c>
      <c r="S45" s="30">
        <v>645652.16588973999</v>
      </c>
      <c r="T45" s="30">
        <v>593732.68508911133</v>
      </c>
      <c r="U45" s="30">
        <v>543757.80606269836</v>
      </c>
      <c r="V45" s="30">
        <v>503269.14167404175</v>
      </c>
      <c r="W45" s="30">
        <v>470605.23068904877</v>
      </c>
      <c r="X45" s="30">
        <v>448030.70938587189</v>
      </c>
      <c r="Y45" s="30">
        <v>423382.52878189087</v>
      </c>
      <c r="Z45" s="30">
        <v>409562.33644485474</v>
      </c>
      <c r="AA45" s="30">
        <v>388621.78897857666</v>
      </c>
    </row>
    <row r="46" spans="1:27" x14ac:dyDescent="0.15">
      <c r="A46" s="8">
        <v>44</v>
      </c>
      <c r="B46" s="11" t="s">
        <v>183</v>
      </c>
      <c r="C46" s="30">
        <v>430476.06372833252</v>
      </c>
      <c r="D46" s="30">
        <v>420284.32261943817</v>
      </c>
      <c r="E46" s="30">
        <v>427123.19540977478</v>
      </c>
      <c r="F46" s="30">
        <v>426274.48165416718</v>
      </c>
      <c r="G46" s="30">
        <v>441664.60585594177</v>
      </c>
      <c r="H46" s="30">
        <v>460068.57323646545</v>
      </c>
      <c r="I46" s="30">
        <v>475780.53879737854</v>
      </c>
      <c r="J46" s="30">
        <v>490619.62723731995</v>
      </c>
      <c r="K46" s="30">
        <v>515496.47855758667</v>
      </c>
      <c r="L46" s="30">
        <v>502775.22587776184</v>
      </c>
      <c r="M46" s="30">
        <v>523198.48895072937</v>
      </c>
      <c r="N46" s="30">
        <v>543317.65794754028</v>
      </c>
      <c r="O46" s="30">
        <v>602141.56150817871</v>
      </c>
      <c r="P46" s="30">
        <v>599248.59642982483</v>
      </c>
      <c r="Q46" s="30">
        <v>591843.79529953003</v>
      </c>
      <c r="R46" s="30">
        <v>554584.64312553406</v>
      </c>
      <c r="S46" s="30">
        <v>528704.56504821777</v>
      </c>
      <c r="T46" s="30">
        <v>478516.26968383789</v>
      </c>
      <c r="U46" s="30">
        <v>457221.27676010132</v>
      </c>
      <c r="V46" s="30">
        <v>445667.92035102844</v>
      </c>
      <c r="W46" s="30">
        <v>422982.06639289856</v>
      </c>
      <c r="X46" s="30">
        <v>413678.51495742798</v>
      </c>
      <c r="Y46" s="30">
        <v>423523.07224273682</v>
      </c>
      <c r="Z46" s="30">
        <v>421109.82918739319</v>
      </c>
      <c r="AA46" s="30">
        <v>398210.48712730408</v>
      </c>
    </row>
    <row r="47" spans="1:27" x14ac:dyDescent="0.15">
      <c r="A47" s="8">
        <v>45</v>
      </c>
      <c r="B47" s="11" t="s">
        <v>184</v>
      </c>
      <c r="C47" s="30">
        <v>286631.43670558929</v>
      </c>
      <c r="D47" s="30">
        <v>324580.58214187622</v>
      </c>
      <c r="E47" s="30">
        <v>392721.7869758606</v>
      </c>
      <c r="F47" s="30">
        <v>416183.71105194092</v>
      </c>
      <c r="G47" s="30">
        <v>411547.48392105103</v>
      </c>
      <c r="H47" s="30">
        <v>426168.61343383789</v>
      </c>
      <c r="I47" s="30">
        <v>430674.80659484863</v>
      </c>
      <c r="J47" s="30">
        <v>423080.17778396606</v>
      </c>
      <c r="K47" s="30">
        <v>391635.02264022827</v>
      </c>
      <c r="L47" s="30">
        <v>364078.58061790466</v>
      </c>
      <c r="M47" s="30">
        <v>362242.0175075531</v>
      </c>
      <c r="N47" s="30">
        <v>364044.87776756287</v>
      </c>
      <c r="O47" s="30">
        <v>370645.85113525391</v>
      </c>
      <c r="P47" s="30">
        <v>403968.97649765015</v>
      </c>
      <c r="Q47" s="30">
        <v>408133.58044624329</v>
      </c>
      <c r="R47" s="30">
        <v>393415.7190322876</v>
      </c>
      <c r="S47" s="30">
        <v>389734.20596122742</v>
      </c>
      <c r="T47" s="30">
        <v>372084.84077453613</v>
      </c>
      <c r="U47" s="30">
        <v>363541.16559028625</v>
      </c>
      <c r="V47" s="30">
        <v>358397.71211147308</v>
      </c>
      <c r="W47" s="30">
        <v>350931.19502067566</v>
      </c>
      <c r="X47" s="30">
        <v>350309.1276884079</v>
      </c>
      <c r="Y47" s="30">
        <v>344303.02786827087</v>
      </c>
      <c r="Z47" s="30">
        <v>379654.9973487854</v>
      </c>
      <c r="AA47" s="30">
        <v>375396.82388305664</v>
      </c>
    </row>
    <row r="48" spans="1:27" x14ac:dyDescent="0.15">
      <c r="A48" s="8">
        <v>46</v>
      </c>
      <c r="B48" s="11" t="s">
        <v>185</v>
      </c>
      <c r="C48" s="30">
        <v>348211.19695901871</v>
      </c>
      <c r="D48" s="30">
        <v>353538.01417350769</v>
      </c>
      <c r="E48" s="30">
        <v>387855.93271255493</v>
      </c>
      <c r="F48" s="30">
        <v>455631.70886039734</v>
      </c>
      <c r="G48" s="30">
        <v>498703.1307220459</v>
      </c>
      <c r="H48" s="30">
        <v>554330.55758476257</v>
      </c>
      <c r="I48" s="30">
        <v>598259.8032951355</v>
      </c>
      <c r="J48" s="30">
        <v>615849.71737861633</v>
      </c>
      <c r="K48" s="30">
        <v>605462.0349407196</v>
      </c>
      <c r="L48" s="30">
        <v>655916.10956192017</v>
      </c>
      <c r="M48" s="30">
        <v>721065.41633605957</v>
      </c>
      <c r="N48" s="30">
        <v>774147.62830734253</v>
      </c>
      <c r="O48" s="30">
        <v>839786.22531890869</v>
      </c>
      <c r="P48" s="30">
        <v>800136.83295249939</v>
      </c>
      <c r="Q48" s="30">
        <v>823138.52536678314</v>
      </c>
      <c r="R48" s="30">
        <v>784361.20426654816</v>
      </c>
      <c r="S48" s="30">
        <v>770081.383228302</v>
      </c>
      <c r="T48" s="30">
        <v>685800.01258850098</v>
      </c>
      <c r="U48" s="30">
        <v>719168.30158233643</v>
      </c>
      <c r="V48" s="30">
        <v>679064.75043296814</v>
      </c>
      <c r="W48" s="30">
        <v>744792.99712181091</v>
      </c>
      <c r="X48" s="30">
        <v>798979.99799251556</v>
      </c>
      <c r="Y48" s="30">
        <v>819194.69666481018</v>
      </c>
      <c r="Z48" s="30">
        <v>819467.08679199219</v>
      </c>
      <c r="AA48" s="30">
        <v>785762.94416189194</v>
      </c>
    </row>
    <row r="49" spans="1:27" x14ac:dyDescent="0.15">
      <c r="A49" s="8">
        <v>47</v>
      </c>
      <c r="B49" s="11" t="s">
        <v>186</v>
      </c>
      <c r="C49" s="30">
        <v>1261863.7976646423</v>
      </c>
      <c r="D49" s="30">
        <v>1337939.2023086548</v>
      </c>
      <c r="E49" s="30">
        <v>1404123.6667633057</v>
      </c>
      <c r="F49" s="30">
        <v>1397311.9812011719</v>
      </c>
      <c r="G49" s="30">
        <v>1458410.1915359497</v>
      </c>
      <c r="H49" s="30">
        <v>1508368.9856529236</v>
      </c>
      <c r="I49" s="30">
        <v>1509769.4907188416</v>
      </c>
      <c r="J49" s="30">
        <v>1545631.1821937561</v>
      </c>
      <c r="K49" s="30">
        <v>1594677.0133972168</v>
      </c>
      <c r="L49" s="30">
        <v>1494380.5818557739</v>
      </c>
      <c r="M49" s="30">
        <v>1475732.3160171509</v>
      </c>
      <c r="N49" s="30">
        <v>1477078.2527923584</v>
      </c>
      <c r="O49" s="30">
        <v>1634491.6682243347</v>
      </c>
      <c r="P49" s="30">
        <v>1684448.2359886169</v>
      </c>
      <c r="Q49" s="30">
        <v>1713716.5021896362</v>
      </c>
      <c r="R49" s="30">
        <v>1673066.0800933838</v>
      </c>
      <c r="S49" s="30">
        <v>1628470.0698852539</v>
      </c>
      <c r="T49" s="30">
        <v>1468585.2456092834</v>
      </c>
      <c r="U49" s="30">
        <v>1410584.1882228851</v>
      </c>
      <c r="V49" s="30">
        <v>1416502.5777816772</v>
      </c>
      <c r="W49" s="30">
        <v>1262213.0405902863</v>
      </c>
      <c r="X49" s="30">
        <v>1125172.9300022125</v>
      </c>
      <c r="Y49" s="30">
        <v>1026302.8072118759</v>
      </c>
      <c r="Z49" s="30">
        <v>933233.562707901</v>
      </c>
      <c r="AA49" s="30">
        <v>816175.47142505646</v>
      </c>
    </row>
    <row r="50" spans="1:27" x14ac:dyDescent="0.15">
      <c r="A50" s="8">
        <v>48</v>
      </c>
      <c r="B50" s="11" t="s">
        <v>187</v>
      </c>
      <c r="C50" s="30">
        <v>1143987.6065254211</v>
      </c>
      <c r="D50" s="30">
        <v>1190446.9912052155</v>
      </c>
      <c r="E50" s="30">
        <v>1242028.862953186</v>
      </c>
      <c r="F50" s="30">
        <v>1241834.0659141541</v>
      </c>
      <c r="G50" s="30">
        <v>1255726.7284393311</v>
      </c>
      <c r="H50" s="30">
        <v>1273606.1489582062</v>
      </c>
      <c r="I50" s="30">
        <v>1264046.2861061096</v>
      </c>
      <c r="J50" s="30">
        <v>1252872.8663921356</v>
      </c>
      <c r="K50" s="30">
        <v>1233476.03058815</v>
      </c>
      <c r="L50" s="30">
        <v>1161775.1166820526</v>
      </c>
      <c r="M50" s="30">
        <v>1135178.2727241516</v>
      </c>
      <c r="N50" s="30">
        <v>1121097.8651046753</v>
      </c>
      <c r="O50" s="30">
        <v>1177368.1998252869</v>
      </c>
      <c r="P50" s="30">
        <v>1160408.0421924591</v>
      </c>
      <c r="Q50" s="30">
        <v>1169059.8645210266</v>
      </c>
      <c r="R50" s="30">
        <v>1119442.6361322403</v>
      </c>
      <c r="S50" s="30">
        <v>1081509.2117786407</v>
      </c>
      <c r="T50" s="30">
        <v>966251.76250934601</v>
      </c>
      <c r="U50" s="30">
        <v>940047.86384105682</v>
      </c>
      <c r="V50" s="30">
        <v>914727.74541378021</v>
      </c>
      <c r="W50" s="30">
        <v>874838.04750442505</v>
      </c>
      <c r="X50" s="30">
        <v>842135.86187362671</v>
      </c>
      <c r="Y50" s="30">
        <v>825535.2623462677</v>
      </c>
      <c r="Z50" s="30">
        <v>799092.10467338562</v>
      </c>
      <c r="AA50" s="30">
        <v>752505.3277015686</v>
      </c>
    </row>
    <row r="51" spans="1:27" x14ac:dyDescent="0.15">
      <c r="A51" s="8">
        <v>49</v>
      </c>
      <c r="B51" s="11" t="s">
        <v>188</v>
      </c>
      <c r="C51" s="30">
        <v>2308765.575170517</v>
      </c>
      <c r="D51" s="30">
        <v>2260184.5309734344</v>
      </c>
      <c r="E51" s="30">
        <v>2305343.0910110474</v>
      </c>
      <c r="F51" s="30">
        <v>2300976.0141372681</v>
      </c>
      <c r="G51" s="30">
        <v>2323243.2112693787</v>
      </c>
      <c r="H51" s="30">
        <v>2393709.0740203857</v>
      </c>
      <c r="I51" s="30">
        <v>2371892.3945426941</v>
      </c>
      <c r="J51" s="30">
        <v>2339900.8746147156</v>
      </c>
      <c r="K51" s="30">
        <v>2391692.4915313721</v>
      </c>
      <c r="L51" s="30">
        <v>2367681.7817687988</v>
      </c>
      <c r="M51" s="30">
        <v>2365749.0673065186</v>
      </c>
      <c r="N51" s="30">
        <v>2411102.7984619141</v>
      </c>
      <c r="O51" s="30">
        <v>2573480.0434112549</v>
      </c>
      <c r="P51" s="30">
        <v>2408148.7703323364</v>
      </c>
      <c r="Q51" s="30">
        <v>2329531.4521789551</v>
      </c>
      <c r="R51" s="30">
        <v>2125568.6302185059</v>
      </c>
      <c r="S51" s="30">
        <v>1924315.972328186</v>
      </c>
      <c r="T51" s="30">
        <v>1863366.8260574341</v>
      </c>
      <c r="U51" s="30">
        <v>1738400.1817703247</v>
      </c>
      <c r="V51" s="30">
        <v>1650833.2109451294</v>
      </c>
      <c r="W51" s="30">
        <v>1543472.1431732178</v>
      </c>
      <c r="X51" s="30">
        <v>1473014.7905349731</v>
      </c>
      <c r="Y51" s="30">
        <v>1442795.41015625</v>
      </c>
      <c r="Z51" s="30">
        <v>1456189.8937225342</v>
      </c>
      <c r="AA51" s="30">
        <v>1420320.0912475586</v>
      </c>
    </row>
    <row r="52" spans="1:27" x14ac:dyDescent="0.15">
      <c r="A52" s="8">
        <v>50</v>
      </c>
      <c r="B52" s="11" t="s">
        <v>189</v>
      </c>
      <c r="C52" s="30">
        <v>2326806.2824010849</v>
      </c>
      <c r="D52" s="30">
        <v>2246933.155298233</v>
      </c>
      <c r="E52" s="30">
        <v>2264033.962726593</v>
      </c>
      <c r="F52" s="30">
        <v>2287282.0854187012</v>
      </c>
      <c r="G52" s="30">
        <v>2362753.3774375916</v>
      </c>
      <c r="H52" s="30">
        <v>2384485.1312637329</v>
      </c>
      <c r="I52" s="30">
        <v>2345014.5788192749</v>
      </c>
      <c r="J52" s="30">
        <v>2321786.5381240845</v>
      </c>
      <c r="K52" s="30">
        <v>2235509.2387199402</v>
      </c>
      <c r="L52" s="30">
        <v>2187443.8915252686</v>
      </c>
      <c r="M52" s="30">
        <v>2242246.5925216675</v>
      </c>
      <c r="N52" s="30">
        <v>2364279.5906066895</v>
      </c>
      <c r="O52" s="30">
        <v>2585439.7926330566</v>
      </c>
      <c r="P52" s="30">
        <v>2954892.1117782593</v>
      </c>
      <c r="Q52" s="30">
        <v>3258146.9831466675</v>
      </c>
      <c r="R52" s="30">
        <v>3260175.1499176025</v>
      </c>
      <c r="S52" s="30">
        <v>3266785.2487564087</v>
      </c>
      <c r="T52" s="30">
        <v>2916182.4502944946</v>
      </c>
      <c r="U52" s="30">
        <v>2991115.3202056885</v>
      </c>
      <c r="V52" s="30">
        <v>3144507.3213577271</v>
      </c>
      <c r="W52" s="30">
        <v>3305273.8351821899</v>
      </c>
      <c r="X52" s="30">
        <v>3503846.5995788574</v>
      </c>
      <c r="Y52" s="30">
        <v>3737115.4403686523</v>
      </c>
      <c r="Z52" s="30">
        <v>3912216.8807983398</v>
      </c>
      <c r="AA52" s="30">
        <v>3968163.1202697754</v>
      </c>
    </row>
    <row r="53" spans="1:27" x14ac:dyDescent="0.15">
      <c r="A53" s="8">
        <v>51</v>
      </c>
      <c r="B53" s="11" t="s">
        <v>190</v>
      </c>
      <c r="C53" s="30">
        <v>590640.50841331482</v>
      </c>
      <c r="D53" s="30">
        <v>549447.73197174072</v>
      </c>
      <c r="E53" s="30">
        <v>528078.82237434387</v>
      </c>
      <c r="F53" s="30">
        <v>503341.27473831177</v>
      </c>
      <c r="G53" s="30">
        <v>493966.5093421936</v>
      </c>
      <c r="H53" s="30">
        <v>507099.01523590088</v>
      </c>
      <c r="I53" s="30">
        <v>500466.22347831726</v>
      </c>
      <c r="J53" s="30">
        <v>483106.87375068665</v>
      </c>
      <c r="K53" s="30">
        <v>488994.00424957275</v>
      </c>
      <c r="L53" s="30">
        <v>481472.22423553467</v>
      </c>
      <c r="M53" s="30">
        <v>479533.49256515503</v>
      </c>
      <c r="N53" s="30">
        <v>478146.22211456299</v>
      </c>
      <c r="O53" s="30">
        <v>505319.70143318176</v>
      </c>
      <c r="P53" s="30">
        <v>533454.97846603394</v>
      </c>
      <c r="Q53" s="30">
        <v>549735.14771461487</v>
      </c>
      <c r="R53" s="30">
        <v>519416.09835624695</v>
      </c>
      <c r="S53" s="30">
        <v>489720.91603279114</v>
      </c>
      <c r="T53" s="30">
        <v>450097.41759300232</v>
      </c>
      <c r="U53" s="30">
        <v>415395.49612998962</v>
      </c>
      <c r="V53" s="30">
        <v>399159.47902202606</v>
      </c>
      <c r="W53" s="30">
        <v>389782.84382820129</v>
      </c>
      <c r="X53" s="30">
        <v>390641.30866527557</v>
      </c>
      <c r="Y53" s="30">
        <v>411313.9523267746</v>
      </c>
      <c r="Z53" s="30">
        <v>424319.95928287506</v>
      </c>
      <c r="AA53" s="30">
        <v>409438.51977586746</v>
      </c>
    </row>
    <row r="54" spans="1:27" x14ac:dyDescent="0.15">
      <c r="A54" s="8">
        <v>52</v>
      </c>
      <c r="B54" s="11" t="s">
        <v>191</v>
      </c>
      <c r="C54" s="30">
        <v>657718.03641319275</v>
      </c>
      <c r="D54" s="30">
        <v>657574.32985305786</v>
      </c>
      <c r="E54" s="30">
        <v>679312.42609024048</v>
      </c>
      <c r="F54" s="30">
        <v>693875.38909912109</v>
      </c>
      <c r="G54" s="30">
        <v>693129.56762313843</v>
      </c>
      <c r="H54" s="30">
        <v>689680.83190917969</v>
      </c>
      <c r="I54" s="30">
        <v>673652.06480026245</v>
      </c>
      <c r="J54" s="30">
        <v>654787.78553009033</v>
      </c>
      <c r="K54" s="30">
        <v>638626.37805938721</v>
      </c>
      <c r="L54" s="30">
        <v>602463.63735198975</v>
      </c>
      <c r="M54" s="30">
        <v>570984.04598236084</v>
      </c>
      <c r="N54" s="30">
        <v>572456.90536499023</v>
      </c>
      <c r="O54" s="30">
        <v>573950.10375976563</v>
      </c>
      <c r="P54" s="30">
        <v>561829.27417755127</v>
      </c>
      <c r="Q54" s="30">
        <v>552660.06946563721</v>
      </c>
      <c r="R54" s="30">
        <v>526036.46945953369</v>
      </c>
      <c r="S54" s="30">
        <v>506799.39746856689</v>
      </c>
      <c r="T54" s="30">
        <v>471672.45674133301</v>
      </c>
      <c r="U54" s="30">
        <v>439466.95613861084</v>
      </c>
      <c r="V54" s="30">
        <v>421873.50559234619</v>
      </c>
      <c r="W54" s="30">
        <v>405471.03595733643</v>
      </c>
      <c r="X54" s="30">
        <v>397792.5853729248</v>
      </c>
      <c r="Y54" s="30">
        <v>385177.42919921875</v>
      </c>
      <c r="Z54" s="30">
        <v>373662.55044937134</v>
      </c>
      <c r="AA54" s="30">
        <v>357939.30959701538</v>
      </c>
    </row>
    <row r="55" spans="1:27" x14ac:dyDescent="0.15">
      <c r="A55" s="8">
        <v>53</v>
      </c>
      <c r="B55" s="11" t="s">
        <v>192</v>
      </c>
      <c r="C55" s="30">
        <v>201764.71933722496</v>
      </c>
      <c r="D55" s="30">
        <v>196488.19869756699</v>
      </c>
      <c r="E55" s="30">
        <v>196385.83093881607</v>
      </c>
      <c r="F55" s="30">
        <v>189376.71613693237</v>
      </c>
      <c r="G55" s="30">
        <v>175988.43443393707</v>
      </c>
      <c r="H55" s="30">
        <v>166711.86602115631</v>
      </c>
      <c r="I55" s="30">
        <v>157634.32085514069</v>
      </c>
      <c r="J55" s="30">
        <v>144468.30677986145</v>
      </c>
      <c r="K55" s="30">
        <v>133865.79155921936</v>
      </c>
      <c r="L55" s="30">
        <v>122531.34119510651</v>
      </c>
      <c r="M55" s="30">
        <v>122009.67490673065</v>
      </c>
      <c r="N55" s="30">
        <v>123318.64166259766</v>
      </c>
      <c r="O55" s="30">
        <v>128314.55445289612</v>
      </c>
      <c r="P55" s="30">
        <v>135887.22348213196</v>
      </c>
      <c r="Q55" s="30">
        <v>139580.9428691864</v>
      </c>
      <c r="R55" s="30">
        <v>131422.70839214325</v>
      </c>
      <c r="S55" s="30">
        <v>126294.97492313385</v>
      </c>
      <c r="T55" s="30">
        <v>125075.554728508</v>
      </c>
      <c r="U55" s="30">
        <v>120674.07977581024</v>
      </c>
      <c r="V55" s="30">
        <v>119913.14816474915</v>
      </c>
      <c r="W55" s="30">
        <v>118384.35387611389</v>
      </c>
      <c r="X55" s="30">
        <v>120823.58384132385</v>
      </c>
      <c r="Y55" s="30">
        <v>115360.24576425552</v>
      </c>
      <c r="Z55" s="30">
        <v>110346.49711847305</v>
      </c>
      <c r="AA55" s="30">
        <v>104165.63278436661</v>
      </c>
    </row>
    <row r="56" spans="1:27" x14ac:dyDescent="0.15">
      <c r="A56" s="8">
        <v>54</v>
      </c>
      <c r="B56" s="11" t="s">
        <v>193</v>
      </c>
      <c r="C56" s="30">
        <v>179571.2485909462</v>
      </c>
      <c r="D56" s="30">
        <v>173887.96508312225</v>
      </c>
      <c r="E56" s="30">
        <v>180093.29250454903</v>
      </c>
      <c r="F56" s="30">
        <v>177454.84781265259</v>
      </c>
      <c r="G56" s="30">
        <v>174991.91749095917</v>
      </c>
      <c r="H56" s="30">
        <v>173442.09879636765</v>
      </c>
      <c r="I56" s="30">
        <v>168101.70084238052</v>
      </c>
      <c r="J56" s="30">
        <v>163662.68318891525</v>
      </c>
      <c r="K56" s="30">
        <v>155965.44051170349</v>
      </c>
      <c r="L56" s="30">
        <v>148262.27676868439</v>
      </c>
      <c r="M56" s="30">
        <v>144270.14529705048</v>
      </c>
      <c r="N56" s="30">
        <v>144146.94404602051</v>
      </c>
      <c r="O56" s="30">
        <v>149805.94062805176</v>
      </c>
      <c r="P56" s="30">
        <v>151788.5537147522</v>
      </c>
      <c r="Q56" s="30">
        <v>153529.36482429504</v>
      </c>
      <c r="R56" s="30">
        <v>149332.63683319092</v>
      </c>
      <c r="S56" s="30">
        <v>147841.42971038818</v>
      </c>
      <c r="T56" s="30">
        <v>142381.1092376709</v>
      </c>
      <c r="U56" s="30">
        <v>137295.37057876587</v>
      </c>
      <c r="V56" s="30">
        <v>136960.54482460022</v>
      </c>
      <c r="W56" s="30">
        <v>133670.51219940186</v>
      </c>
      <c r="X56" s="30">
        <v>134907.89818763733</v>
      </c>
      <c r="Y56" s="30">
        <v>129707.98969268799</v>
      </c>
      <c r="Z56" s="30">
        <v>126847.17583656311</v>
      </c>
      <c r="AA56" s="30">
        <v>121415.08555412292</v>
      </c>
    </row>
    <row r="57" spans="1:27" x14ac:dyDescent="0.15">
      <c r="A57" s="8">
        <v>55</v>
      </c>
      <c r="B57" s="11" t="s">
        <v>194</v>
      </c>
      <c r="C57" s="30">
        <v>949696.29597663879</v>
      </c>
      <c r="D57" s="30">
        <v>918218.93471479416</v>
      </c>
      <c r="E57" s="30">
        <v>921306.90664052963</v>
      </c>
      <c r="F57" s="30">
        <v>893711.54069900513</v>
      </c>
      <c r="G57" s="30">
        <v>887041.61322116852</v>
      </c>
      <c r="H57" s="30">
        <v>879755.94484806061</v>
      </c>
      <c r="I57" s="30">
        <v>872796.91112041473</v>
      </c>
      <c r="J57" s="30">
        <v>862613.14725875854</v>
      </c>
      <c r="K57" s="30">
        <v>833194.16785240173</v>
      </c>
      <c r="L57" s="30">
        <v>815069.95344161987</v>
      </c>
      <c r="M57" s="30">
        <v>818471.1766242981</v>
      </c>
      <c r="N57" s="30">
        <v>836588.09804916382</v>
      </c>
      <c r="O57" s="30">
        <v>907552.36387252808</v>
      </c>
      <c r="P57" s="30">
        <v>960060.4248046875</v>
      </c>
      <c r="Q57" s="30">
        <v>965844.88439559937</v>
      </c>
      <c r="R57" s="30">
        <v>923004.98580932617</v>
      </c>
      <c r="S57" s="30">
        <v>908098.18410873413</v>
      </c>
      <c r="T57" s="30">
        <v>857119.49157714844</v>
      </c>
      <c r="U57" s="30">
        <v>842168.34735870361</v>
      </c>
      <c r="V57" s="30">
        <v>844127.66122817993</v>
      </c>
      <c r="W57" s="30">
        <v>836936.7413520813</v>
      </c>
      <c r="X57" s="30">
        <v>850599.04527664185</v>
      </c>
      <c r="Y57" s="30">
        <v>848635.65945625305</v>
      </c>
      <c r="Z57" s="30">
        <v>848112.7336025238</v>
      </c>
      <c r="AA57" s="30">
        <v>830047.53160476685</v>
      </c>
    </row>
    <row r="58" spans="1:27" x14ac:dyDescent="0.15">
      <c r="A58" s="8">
        <v>56</v>
      </c>
      <c r="B58" s="11" t="s">
        <v>195</v>
      </c>
      <c r="C58" s="30">
        <v>345515.51976799965</v>
      </c>
      <c r="D58" s="30">
        <v>355959.54489707947</v>
      </c>
      <c r="E58" s="30">
        <v>371400.90715885162</v>
      </c>
      <c r="F58" s="30">
        <v>372145.31719684601</v>
      </c>
      <c r="G58" s="30">
        <v>385465.72148799896</v>
      </c>
      <c r="H58" s="30">
        <v>395021.08025550842</v>
      </c>
      <c r="I58" s="30">
        <v>392771.9042301178</v>
      </c>
      <c r="J58" s="30">
        <v>390768.36383342743</v>
      </c>
      <c r="K58" s="30">
        <v>388953.14490795135</v>
      </c>
      <c r="L58" s="30">
        <v>388345.25108337402</v>
      </c>
      <c r="M58" s="30">
        <v>399416.91827774048</v>
      </c>
      <c r="N58" s="30">
        <v>409200.31499862671</v>
      </c>
      <c r="O58" s="30">
        <v>442251.37281417847</v>
      </c>
      <c r="P58" s="30">
        <v>444542.55390167236</v>
      </c>
      <c r="Q58" s="30">
        <v>447079.56171035767</v>
      </c>
      <c r="R58" s="30">
        <v>427575.62398910522</v>
      </c>
      <c r="S58" s="30">
        <v>415155.10249137878</v>
      </c>
      <c r="T58" s="30">
        <v>379559.00001525879</v>
      </c>
      <c r="U58" s="30">
        <v>382366.30916595459</v>
      </c>
      <c r="V58" s="30">
        <v>401192.6794052124</v>
      </c>
      <c r="W58" s="30">
        <v>415086.58695220947</v>
      </c>
      <c r="X58" s="30">
        <v>420297.07050323486</v>
      </c>
      <c r="Y58" s="30">
        <v>441291.00251197815</v>
      </c>
      <c r="Z58" s="30">
        <v>455914.49236869812</v>
      </c>
      <c r="AA58" s="30">
        <v>463262.80617713928</v>
      </c>
    </row>
    <row r="59" spans="1:27" x14ac:dyDescent="0.15">
      <c r="A59" s="8">
        <v>57</v>
      </c>
      <c r="B59" s="11" t="s">
        <v>196</v>
      </c>
      <c r="C59" s="30">
        <v>50084.676064550877</v>
      </c>
      <c r="D59" s="30">
        <v>47174.406126141548</v>
      </c>
      <c r="E59" s="30">
        <v>47599.636808037758</v>
      </c>
      <c r="F59" s="30">
        <v>45436.513155698776</v>
      </c>
      <c r="G59" s="30">
        <v>46688.755393028259</v>
      </c>
      <c r="H59" s="30">
        <v>47002.913534641266</v>
      </c>
      <c r="I59" s="30">
        <v>44099.910587072372</v>
      </c>
      <c r="J59" s="30">
        <v>40548.171877861023</v>
      </c>
      <c r="K59" s="30">
        <v>38514.313131570816</v>
      </c>
      <c r="L59" s="30">
        <v>35939.908623695374</v>
      </c>
      <c r="M59" s="30">
        <v>35459.882020950317</v>
      </c>
      <c r="N59" s="30">
        <v>35647.595942020416</v>
      </c>
      <c r="O59" s="30">
        <v>36670.382916927338</v>
      </c>
      <c r="P59" s="30">
        <v>39933.789491653442</v>
      </c>
      <c r="Q59" s="30">
        <v>39337.831377983093</v>
      </c>
      <c r="R59" s="30">
        <v>37654.046535491943</v>
      </c>
      <c r="S59" s="30">
        <v>36705.832719802856</v>
      </c>
      <c r="T59" s="30">
        <v>35185.941338539124</v>
      </c>
      <c r="U59" s="30">
        <v>32337.465286254883</v>
      </c>
      <c r="V59" s="30">
        <v>31978.323221206665</v>
      </c>
      <c r="W59" s="30">
        <v>30630.179286003113</v>
      </c>
      <c r="X59" s="30">
        <v>31157.882452011108</v>
      </c>
      <c r="Y59" s="30">
        <v>31292.474865913391</v>
      </c>
      <c r="Z59" s="30">
        <v>32406.856179237366</v>
      </c>
      <c r="AA59" s="30">
        <v>31035.530149936676</v>
      </c>
    </row>
    <row r="60" spans="1:27" x14ac:dyDescent="0.15">
      <c r="A60" s="8">
        <v>58</v>
      </c>
      <c r="B60" s="11" t="s">
        <v>197</v>
      </c>
      <c r="C60" s="30">
        <v>107173.16538095474</v>
      </c>
      <c r="D60" s="30">
        <v>108597.83244132996</v>
      </c>
      <c r="E60" s="30">
        <v>106264.81425762177</v>
      </c>
      <c r="F60" s="30">
        <v>102312.41565942764</v>
      </c>
      <c r="G60" s="30">
        <v>107713.60814571381</v>
      </c>
      <c r="H60" s="30">
        <v>108418.07544231415</v>
      </c>
      <c r="I60" s="30">
        <v>101956.43705129623</v>
      </c>
      <c r="J60" s="30">
        <v>97281.11058473587</v>
      </c>
      <c r="K60" s="30">
        <v>90552.536606788635</v>
      </c>
      <c r="L60" s="30">
        <v>82185.853481292725</v>
      </c>
      <c r="M60" s="30">
        <v>77990.161776542664</v>
      </c>
      <c r="N60" s="30">
        <v>73429.785847663879</v>
      </c>
      <c r="O60" s="30">
        <v>75785.578727722168</v>
      </c>
      <c r="P60" s="30">
        <v>78802.941799163818</v>
      </c>
      <c r="Q60" s="30">
        <v>83598.010301589966</v>
      </c>
      <c r="R60" s="30">
        <v>82720.633864402771</v>
      </c>
      <c r="S60" s="30">
        <v>83687.483906745911</v>
      </c>
      <c r="T60" s="30">
        <v>75109.730124473572</v>
      </c>
      <c r="U60" s="30">
        <v>68859.877467155457</v>
      </c>
      <c r="V60" s="30">
        <v>62787.402391433716</v>
      </c>
      <c r="W60" s="30">
        <v>56174.618661403656</v>
      </c>
      <c r="X60" s="30">
        <v>51473.890423774719</v>
      </c>
      <c r="Y60" s="30">
        <v>50927.043795585632</v>
      </c>
      <c r="Z60" s="30">
        <v>48822.544038295746</v>
      </c>
      <c r="AA60" s="30">
        <v>46972.416341304779</v>
      </c>
    </row>
    <row r="61" spans="1:27" x14ac:dyDescent="0.15">
      <c r="A61" s="8">
        <v>59</v>
      </c>
      <c r="B61" s="11" t="s">
        <v>198</v>
      </c>
      <c r="C61" s="30">
        <v>592563.05742263794</v>
      </c>
      <c r="D61" s="30">
        <v>590101.09543800354</v>
      </c>
      <c r="E61" s="30">
        <v>611081.62403106689</v>
      </c>
      <c r="F61" s="30">
        <v>612917.2534942627</v>
      </c>
      <c r="G61" s="30">
        <v>630590.83461761475</v>
      </c>
      <c r="H61" s="30">
        <v>642296.2064743042</v>
      </c>
      <c r="I61" s="30">
        <v>629991.99151992798</v>
      </c>
      <c r="J61" s="30">
        <v>638262.2766494751</v>
      </c>
      <c r="K61" s="30">
        <v>633683.93516540527</v>
      </c>
      <c r="L61" s="30">
        <v>624578.82785797119</v>
      </c>
      <c r="M61" s="30">
        <v>612777.40383148193</v>
      </c>
      <c r="N61" s="30">
        <v>633382.16400146484</v>
      </c>
      <c r="O61" s="30">
        <v>666981.10198974609</v>
      </c>
      <c r="P61" s="30">
        <v>659114.91298675537</v>
      </c>
      <c r="Q61" s="30">
        <v>649412.26196289063</v>
      </c>
      <c r="R61" s="30">
        <v>615719.22397613525</v>
      </c>
      <c r="S61" s="30">
        <v>590037.92285919189</v>
      </c>
      <c r="T61" s="30">
        <v>556306.00452423096</v>
      </c>
      <c r="U61" s="30">
        <v>530383.63933563232</v>
      </c>
      <c r="V61" s="30">
        <v>519165.45009613037</v>
      </c>
      <c r="W61" s="30">
        <v>506038.41972351074</v>
      </c>
      <c r="X61" s="30">
        <v>509519.79732513428</v>
      </c>
      <c r="Y61" s="30">
        <v>505726.16100311279</v>
      </c>
      <c r="Z61" s="30">
        <v>492894.08016204834</v>
      </c>
      <c r="AA61" s="30">
        <v>467521.13151550293</v>
      </c>
    </row>
    <row r="62" spans="1:27" x14ac:dyDescent="0.15">
      <c r="A62" s="8">
        <v>60</v>
      </c>
      <c r="B62" s="11" t="s">
        <v>199</v>
      </c>
      <c r="C62" s="30">
        <v>8346792.6807403564</v>
      </c>
      <c r="D62" s="30">
        <v>8043841.5870666504</v>
      </c>
      <c r="E62" s="30">
        <v>8161916.1949157715</v>
      </c>
      <c r="F62" s="30">
        <v>7753672.6951599121</v>
      </c>
      <c r="G62" s="30">
        <v>7208138.8511657715</v>
      </c>
      <c r="H62" s="30">
        <v>7517009.5062255859</v>
      </c>
      <c r="I62" s="30">
        <v>7491436.6302490234</v>
      </c>
      <c r="J62" s="30">
        <v>6975532.2647094727</v>
      </c>
      <c r="K62" s="30">
        <v>6790338.981628418</v>
      </c>
      <c r="L62" s="30">
        <v>6278849.1668701172</v>
      </c>
      <c r="M62" s="30">
        <v>6464072.6337432861</v>
      </c>
      <c r="N62" s="30">
        <v>6165049.9172210693</v>
      </c>
      <c r="O62" s="30">
        <v>6342106.4167022705</v>
      </c>
      <c r="P62" s="30">
        <v>6190062.85572052</v>
      </c>
      <c r="Q62" s="30">
        <v>6055666.1643981934</v>
      </c>
      <c r="R62" s="30">
        <v>5850077.5279998779</v>
      </c>
      <c r="S62" s="30">
        <v>5623871.6349601746</v>
      </c>
      <c r="T62" s="30">
        <v>5448253.5929679871</v>
      </c>
      <c r="U62" s="30">
        <v>5111080.7330608368</v>
      </c>
      <c r="V62" s="30">
        <v>4915899.2002010345</v>
      </c>
      <c r="W62" s="30">
        <v>4733316.9515132904</v>
      </c>
      <c r="X62" s="30">
        <v>4581900.247335434</v>
      </c>
      <c r="Y62" s="30">
        <v>4214241.325378418</v>
      </c>
      <c r="Z62" s="30">
        <v>4306304.6846389771</v>
      </c>
      <c r="AA62" s="30">
        <v>4308372.4224567413</v>
      </c>
    </row>
    <row r="63" spans="1:27" x14ac:dyDescent="0.15">
      <c r="A63" s="8">
        <v>61</v>
      </c>
      <c r="B63" s="11" t="s">
        <v>200</v>
      </c>
      <c r="C63" s="30">
        <v>584481.40096664429</v>
      </c>
      <c r="D63" s="30">
        <v>613649.93381500244</v>
      </c>
      <c r="E63" s="30">
        <v>666203.23419570923</v>
      </c>
      <c r="F63" s="30">
        <v>670433.25233459473</v>
      </c>
      <c r="G63" s="30">
        <v>671815.28663635254</v>
      </c>
      <c r="H63" s="30">
        <v>711787.90855407715</v>
      </c>
      <c r="I63" s="30">
        <v>726682.15656280518</v>
      </c>
      <c r="J63" s="30">
        <v>702979.34579849243</v>
      </c>
      <c r="K63" s="30">
        <v>700937.27397918701</v>
      </c>
      <c r="L63" s="30">
        <v>677646.50535583496</v>
      </c>
      <c r="M63" s="30">
        <v>701204.16760444641</v>
      </c>
      <c r="N63" s="30">
        <v>686499.40347671509</v>
      </c>
      <c r="O63" s="30">
        <v>714353.79147529602</v>
      </c>
      <c r="P63" s="30">
        <v>699654.78706359863</v>
      </c>
      <c r="Q63" s="30">
        <v>686669.71302032471</v>
      </c>
      <c r="R63" s="30">
        <v>667290.75425863266</v>
      </c>
      <c r="S63" s="30">
        <v>638914.07108306885</v>
      </c>
      <c r="T63" s="30">
        <v>616217.7369594574</v>
      </c>
      <c r="U63" s="30">
        <v>586454.35738563538</v>
      </c>
      <c r="V63" s="30">
        <v>581663.27041387558</v>
      </c>
      <c r="W63" s="30">
        <v>568010.35791635513</v>
      </c>
      <c r="X63" s="30">
        <v>558823.71282577515</v>
      </c>
      <c r="Y63" s="30">
        <v>532445.33479213715</v>
      </c>
      <c r="Z63" s="30">
        <v>547415.01820087433</v>
      </c>
      <c r="AA63" s="30">
        <v>533994.98569965363</v>
      </c>
    </row>
    <row r="64" spans="1:27" x14ac:dyDescent="0.15">
      <c r="A64" s="8">
        <v>62</v>
      </c>
      <c r="B64" s="11" t="s">
        <v>201</v>
      </c>
      <c r="C64" s="30">
        <v>2761543.4102490544</v>
      </c>
      <c r="D64" s="30">
        <v>2490008.1486031413</v>
      </c>
      <c r="E64" s="30">
        <v>2431819.4084763527</v>
      </c>
      <c r="F64" s="30">
        <v>2177917.5110980868</v>
      </c>
      <c r="G64" s="30">
        <v>1869511.6837583482</v>
      </c>
      <c r="H64" s="30">
        <v>2025681.9487288594</v>
      </c>
      <c r="I64" s="30">
        <v>2061618.1651353836</v>
      </c>
      <c r="J64" s="30">
        <v>1870427.2056855261</v>
      </c>
      <c r="K64" s="30">
        <v>1845402.215488255</v>
      </c>
      <c r="L64" s="30">
        <v>1706625.7177144289</v>
      </c>
      <c r="M64" s="30">
        <v>1952825.9646110237</v>
      </c>
      <c r="N64" s="30">
        <v>1877515.6334638596</v>
      </c>
      <c r="O64" s="30">
        <v>2041651.2231454253</v>
      </c>
      <c r="P64" s="30">
        <v>1993460.0868648849</v>
      </c>
      <c r="Q64" s="30">
        <v>1886690.9207731951</v>
      </c>
      <c r="R64" s="30">
        <v>1804698.4424595721</v>
      </c>
      <c r="S64" s="30">
        <v>1706173.9095335361</v>
      </c>
      <c r="T64" s="30">
        <v>1665289.0044837259</v>
      </c>
      <c r="U64" s="30">
        <v>1538094.9152453104</v>
      </c>
      <c r="V64" s="30">
        <v>1466027.4979394162</v>
      </c>
      <c r="W64" s="30">
        <v>1383947.2618371947</v>
      </c>
      <c r="X64" s="30">
        <v>1294547.95596248</v>
      </c>
      <c r="Y64" s="30">
        <v>1099910.6540813809</v>
      </c>
      <c r="Z64" s="30">
        <v>1147759.4816862838</v>
      </c>
      <c r="AA64" s="30">
        <v>1156256.6400631331</v>
      </c>
    </row>
    <row r="65" spans="1:27" x14ac:dyDescent="0.15">
      <c r="A65" s="8">
        <v>63</v>
      </c>
      <c r="B65" s="11" t="s">
        <v>202</v>
      </c>
      <c r="C65" s="30">
        <v>238667.89195686579</v>
      </c>
      <c r="D65" s="30">
        <v>208524.25753325224</v>
      </c>
      <c r="E65" s="30">
        <v>197605.35818431526</v>
      </c>
      <c r="F65" s="30">
        <v>171363.63631021231</v>
      </c>
      <c r="G65" s="30">
        <v>142264.59981314838</v>
      </c>
      <c r="H65" s="30">
        <v>151216.79818164557</v>
      </c>
      <c r="I65" s="30">
        <v>151190.64541370608</v>
      </c>
      <c r="J65" s="30">
        <v>135016.83831750415</v>
      </c>
      <c r="K65" s="30">
        <v>131570.55496913381</v>
      </c>
      <c r="L65" s="30">
        <v>120211.03332599159</v>
      </c>
      <c r="M65" s="30">
        <v>136739.36323274393</v>
      </c>
      <c r="N65" s="30">
        <v>130494.03894023271</v>
      </c>
      <c r="O65" s="30">
        <v>141036.17832690361</v>
      </c>
      <c r="P65" s="30">
        <v>136824.56081909186</v>
      </c>
      <c r="Q65" s="30">
        <v>128683.5613904841</v>
      </c>
      <c r="R65" s="30">
        <v>122276.91406128724</v>
      </c>
      <c r="S65" s="30">
        <v>114840.39278359705</v>
      </c>
      <c r="T65" s="30">
        <v>111443.4113168827</v>
      </c>
      <c r="U65" s="30">
        <v>102166.06284410227</v>
      </c>
      <c r="V65" s="30">
        <v>96645.380866022606</v>
      </c>
      <c r="W65" s="30">
        <v>90546.784591260803</v>
      </c>
      <c r="X65" s="30">
        <v>83979.356979874865</v>
      </c>
      <c r="Y65" s="30">
        <v>70521.08049394883</v>
      </c>
      <c r="Z65" s="30">
        <v>73228.772963338997</v>
      </c>
      <c r="AA65" s="30">
        <v>73342.251910362393</v>
      </c>
    </row>
    <row r="66" spans="1:27" x14ac:dyDescent="0.15">
      <c r="A66" s="8">
        <v>64</v>
      </c>
      <c r="B66" s="11" t="s">
        <v>203</v>
      </c>
      <c r="C66" s="30">
        <v>386803.64549160004</v>
      </c>
      <c r="D66" s="30">
        <v>377031.95482492447</v>
      </c>
      <c r="E66" s="30">
        <v>389312.04059720039</v>
      </c>
      <c r="F66" s="30">
        <v>370438.61296027899</v>
      </c>
      <c r="G66" s="30">
        <v>341511.7903649807</v>
      </c>
      <c r="H66" s="30">
        <v>380035.29734164476</v>
      </c>
      <c r="I66" s="30">
        <v>398641.57504588366</v>
      </c>
      <c r="J66" s="30">
        <v>375886.87191531062</v>
      </c>
      <c r="K66" s="30">
        <v>381302.67581343651</v>
      </c>
      <c r="L66" s="30">
        <v>363127.70771235228</v>
      </c>
      <c r="M66" s="30">
        <v>416523.35320971906</v>
      </c>
      <c r="N66" s="30">
        <v>407860.47266796231</v>
      </c>
      <c r="O66" s="30">
        <v>448518.91470514238</v>
      </c>
      <c r="P66" s="30">
        <v>445213.8891723007</v>
      </c>
      <c r="Q66" s="30">
        <v>430796.38785868883</v>
      </c>
      <c r="R66" s="30">
        <v>421190.24849869311</v>
      </c>
      <c r="S66" s="30">
        <v>406315.7299682498</v>
      </c>
      <c r="T66" s="30">
        <v>404318.33447143435</v>
      </c>
      <c r="U66" s="30">
        <v>382504.75311931223</v>
      </c>
      <c r="V66" s="30">
        <v>374366.38193880208</v>
      </c>
      <c r="W66" s="30">
        <v>362331.15794952027</v>
      </c>
      <c r="X66" s="30">
        <v>347833.02948903292</v>
      </c>
      <c r="Y66" s="30">
        <v>304720.30580602586</v>
      </c>
      <c r="Z66" s="30">
        <v>323474.79124809615</v>
      </c>
      <c r="AA66" s="30">
        <v>331771.36581204832</v>
      </c>
    </row>
    <row r="67" spans="1:27" x14ac:dyDescent="0.15">
      <c r="A67" s="8">
        <v>65</v>
      </c>
      <c r="B67" s="11" t="s">
        <v>204</v>
      </c>
      <c r="C67" s="30">
        <v>645796.73966765404</v>
      </c>
      <c r="D67" s="30">
        <v>581379.98281419277</v>
      </c>
      <c r="E67" s="30">
        <v>554634.24818217754</v>
      </c>
      <c r="F67" s="30">
        <v>506537.05927729607</v>
      </c>
      <c r="G67" s="30">
        <v>455198.07533174753</v>
      </c>
      <c r="H67" s="30">
        <v>455035.92351824045</v>
      </c>
      <c r="I67" s="30">
        <v>445958.84319394827</v>
      </c>
      <c r="J67" s="30">
        <v>427780.20247817039</v>
      </c>
      <c r="K67" s="30">
        <v>440479.19427603483</v>
      </c>
      <c r="L67" s="30">
        <v>420531.48665651679</v>
      </c>
      <c r="M67" s="30">
        <v>452121.2545633316</v>
      </c>
      <c r="N67" s="30">
        <v>442738.80904912949</v>
      </c>
      <c r="O67" s="30">
        <v>474900.08101426065</v>
      </c>
      <c r="P67" s="30">
        <v>471707.67427235842</v>
      </c>
      <c r="Q67" s="30">
        <v>463694.868568331</v>
      </c>
      <c r="R67" s="30">
        <v>463938.42496722937</v>
      </c>
      <c r="S67" s="30">
        <v>465029.51999939978</v>
      </c>
      <c r="T67" s="30">
        <v>483189.42724261433</v>
      </c>
      <c r="U67" s="30">
        <v>481544.89812161773</v>
      </c>
      <c r="V67" s="30">
        <v>502159.34211248532</v>
      </c>
      <c r="W67" s="30">
        <v>515201.43879251555</v>
      </c>
      <c r="X67" s="30">
        <v>527232.30965714902</v>
      </c>
      <c r="Y67" s="30">
        <v>522477.72754356265</v>
      </c>
      <c r="Z67" s="30">
        <v>557580.88586549275</v>
      </c>
      <c r="AA67" s="30">
        <v>582146.49763214402</v>
      </c>
    </row>
    <row r="68" spans="1:27" x14ac:dyDescent="0.15">
      <c r="A68" s="8">
        <v>66</v>
      </c>
      <c r="B68" s="11" t="s">
        <v>205</v>
      </c>
      <c r="C68" s="30">
        <v>2566775.200843811</v>
      </c>
      <c r="D68" s="30">
        <v>2575742.6290512085</v>
      </c>
      <c r="E68" s="30">
        <v>2609470.7489013672</v>
      </c>
      <c r="F68" s="30">
        <v>2501251.2950897217</v>
      </c>
      <c r="G68" s="30">
        <v>2349998.3558654785</v>
      </c>
      <c r="H68" s="30">
        <v>2287130.6381225586</v>
      </c>
      <c r="I68" s="30">
        <v>2228328.9699554443</v>
      </c>
      <c r="J68" s="30">
        <v>2079447.1015930176</v>
      </c>
      <c r="K68" s="30">
        <v>1961334.0797424316</v>
      </c>
      <c r="L68" s="30">
        <v>1763754.508972168</v>
      </c>
      <c r="M68" s="30">
        <v>1649148.6282348633</v>
      </c>
      <c r="N68" s="30">
        <v>1553177.0477294922</v>
      </c>
      <c r="O68" s="30">
        <v>1500051.1226654053</v>
      </c>
      <c r="P68" s="30">
        <v>1486270.2388763428</v>
      </c>
      <c r="Q68" s="30">
        <v>1454743.9699172974</v>
      </c>
      <c r="R68" s="30">
        <v>1362332.0121765137</v>
      </c>
      <c r="S68" s="30">
        <v>1316090.3367996216</v>
      </c>
      <c r="T68" s="30">
        <v>1245967.2470092773</v>
      </c>
      <c r="U68" s="30">
        <v>1185716.0158157349</v>
      </c>
      <c r="V68" s="30">
        <v>1195027.2388458252</v>
      </c>
      <c r="W68" s="30">
        <v>1206387.8765106201</v>
      </c>
      <c r="X68" s="30">
        <v>1229006.1264038086</v>
      </c>
      <c r="Y68" s="30">
        <v>1231017.8732872009</v>
      </c>
      <c r="Z68" s="30">
        <v>1296555.4342269897</v>
      </c>
      <c r="AA68" s="30">
        <v>1297494.6637153625</v>
      </c>
    </row>
    <row r="69" spans="1:27" x14ac:dyDescent="0.15">
      <c r="A69" s="8">
        <v>67</v>
      </c>
      <c r="B69" s="11" t="s">
        <v>206</v>
      </c>
      <c r="C69" s="30">
        <v>1825174.0031242371</v>
      </c>
      <c r="D69" s="30">
        <v>1857896.4681625366</v>
      </c>
      <c r="E69" s="30">
        <v>1863576.4274597168</v>
      </c>
      <c r="F69" s="30">
        <v>1792840.8298492432</v>
      </c>
      <c r="G69" s="30">
        <v>1720121.7517852783</v>
      </c>
      <c r="H69" s="30">
        <v>1697409.4696044922</v>
      </c>
      <c r="I69" s="30">
        <v>1668382.8125</v>
      </c>
      <c r="J69" s="30">
        <v>1586071.5217590332</v>
      </c>
      <c r="K69" s="30">
        <v>1528241.9719696045</v>
      </c>
      <c r="L69" s="30">
        <v>1394483.772277832</v>
      </c>
      <c r="M69" s="30">
        <v>1318465.3472900391</v>
      </c>
      <c r="N69" s="30">
        <v>1249389.6808624268</v>
      </c>
      <c r="O69" s="30">
        <v>1198087.5539779663</v>
      </c>
      <c r="P69" s="30">
        <v>1180167.4771308899</v>
      </c>
      <c r="Q69" s="30">
        <v>1136350.8257865906</v>
      </c>
      <c r="R69" s="30">
        <v>1071416.6569709778</v>
      </c>
      <c r="S69" s="30">
        <v>1039011.4674568176</v>
      </c>
      <c r="T69" s="30">
        <v>988277.93836593628</v>
      </c>
      <c r="U69" s="30">
        <v>940712.96310424805</v>
      </c>
      <c r="V69" s="30">
        <v>948023.07963371277</v>
      </c>
      <c r="W69" s="30">
        <v>967651.87811851501</v>
      </c>
      <c r="X69" s="30">
        <v>982002.48956680298</v>
      </c>
      <c r="Y69" s="30">
        <v>977423.3033657074</v>
      </c>
      <c r="Z69" s="30">
        <v>1026353.0216217041</v>
      </c>
      <c r="AA69" s="30">
        <v>1022805.5307865143</v>
      </c>
    </row>
    <row r="70" spans="1:27" x14ac:dyDescent="0.15">
      <c r="A70" s="8">
        <v>68</v>
      </c>
      <c r="B70" s="11" t="s">
        <v>207</v>
      </c>
      <c r="C70" s="30">
        <v>4297203.6476135254</v>
      </c>
      <c r="D70" s="30">
        <v>4196176.7463684082</v>
      </c>
      <c r="E70" s="30">
        <v>4258193.3822631836</v>
      </c>
      <c r="F70" s="30">
        <v>4206155.0102233887</v>
      </c>
      <c r="G70" s="30">
        <v>3979377.3651123047</v>
      </c>
      <c r="H70" s="30">
        <v>4017811.5043640137</v>
      </c>
      <c r="I70" s="30">
        <v>3978457.5996398926</v>
      </c>
      <c r="J70" s="30">
        <v>3771326.4541625977</v>
      </c>
      <c r="K70" s="30">
        <v>3734933.0863952637</v>
      </c>
      <c r="L70" s="30">
        <v>3491011.4555358887</v>
      </c>
      <c r="M70" s="30">
        <v>3487467.4263000488</v>
      </c>
      <c r="N70" s="30">
        <v>3451039.0167236328</v>
      </c>
      <c r="O70" s="30">
        <v>3566459.2056274414</v>
      </c>
      <c r="P70" s="30">
        <v>3506011.0969543457</v>
      </c>
      <c r="Q70" s="30">
        <v>3561387.1574401855</v>
      </c>
      <c r="R70" s="30">
        <v>3526494.6670532227</v>
      </c>
      <c r="S70" s="30">
        <v>3418482.837677002</v>
      </c>
      <c r="T70" s="30">
        <v>3365343.8720703125</v>
      </c>
      <c r="U70" s="30">
        <v>3284004.2266845703</v>
      </c>
      <c r="V70" s="30">
        <v>3251642.3530578613</v>
      </c>
      <c r="W70" s="30">
        <v>3244679.1915893555</v>
      </c>
      <c r="X70" s="30">
        <v>3329819.8394775391</v>
      </c>
      <c r="Y70" s="30">
        <v>3271668.1785583496</v>
      </c>
      <c r="Z70" s="30">
        <v>3359392.6963806152</v>
      </c>
      <c r="AA70" s="30">
        <v>3287140.89012146</v>
      </c>
    </row>
    <row r="71" spans="1:27" x14ac:dyDescent="0.15">
      <c r="A71" s="8">
        <v>69</v>
      </c>
      <c r="B71" s="11" t="s">
        <v>208</v>
      </c>
      <c r="C71" s="30">
        <v>4764760.7312202454</v>
      </c>
      <c r="D71" s="30">
        <v>4657447.6189613342</v>
      </c>
      <c r="E71" s="30">
        <v>4692200.3192901611</v>
      </c>
      <c r="F71" s="30">
        <v>4432341.1588668823</v>
      </c>
      <c r="G71" s="30">
        <v>4199074.8689174652</v>
      </c>
      <c r="H71" s="30">
        <v>4196564.8920536041</v>
      </c>
      <c r="I71" s="30">
        <v>4257652.1680355072</v>
      </c>
      <c r="J71" s="30">
        <v>4168160.3546142578</v>
      </c>
      <c r="K71" s="30">
        <v>4167750.1323223114</v>
      </c>
      <c r="L71" s="30">
        <v>3976133.3563327789</v>
      </c>
      <c r="M71" s="30">
        <v>4098420.3000068665</v>
      </c>
      <c r="N71" s="30">
        <v>4222917.5950288773</v>
      </c>
      <c r="O71" s="30">
        <v>4399969.618499279</v>
      </c>
      <c r="P71" s="30">
        <v>4325522.2426652908</v>
      </c>
      <c r="Q71" s="30">
        <v>4368267.2508955002</v>
      </c>
      <c r="R71" s="30">
        <v>4296233.6863279343</v>
      </c>
      <c r="S71" s="30">
        <v>4187193.0881738663</v>
      </c>
      <c r="T71" s="30">
        <v>4164593.959748745</v>
      </c>
      <c r="U71" s="30">
        <v>4101650.0972509384</v>
      </c>
      <c r="V71" s="30">
        <v>4111087.2625112534</v>
      </c>
      <c r="W71" s="30">
        <v>4146266.5317952633</v>
      </c>
      <c r="X71" s="30">
        <v>4279734.2335432768</v>
      </c>
      <c r="Y71" s="30">
        <v>4262191.3115829229</v>
      </c>
      <c r="Z71" s="30">
        <v>4350956.1318904161</v>
      </c>
      <c r="AA71" s="30">
        <v>4291571.2691545486</v>
      </c>
    </row>
    <row r="72" spans="1:27" x14ac:dyDescent="0.15">
      <c r="A72" s="8">
        <v>70</v>
      </c>
      <c r="B72" s="11" t="s">
        <v>209</v>
      </c>
      <c r="C72" s="30">
        <v>4013245.8025813103</v>
      </c>
      <c r="D72" s="30">
        <v>3728617.4600124359</v>
      </c>
      <c r="E72" s="30">
        <v>3606412.6811027527</v>
      </c>
      <c r="F72" s="30">
        <v>3323856.9068908691</v>
      </c>
      <c r="G72" s="30">
        <v>2911295.253276825</v>
      </c>
      <c r="H72" s="30">
        <v>3039181.1819076538</v>
      </c>
      <c r="I72" s="30">
        <v>3025129.0102005005</v>
      </c>
      <c r="J72" s="30">
        <v>2771696.6819763184</v>
      </c>
      <c r="K72" s="30">
        <v>2711891.1514282227</v>
      </c>
      <c r="L72" s="30">
        <v>2540992.7787780762</v>
      </c>
      <c r="M72" s="30">
        <v>2722134.7427368164</v>
      </c>
      <c r="N72" s="30">
        <v>2687747.8914260864</v>
      </c>
      <c r="O72" s="30">
        <v>2800475.1615524292</v>
      </c>
      <c r="P72" s="30">
        <v>2684330.4901123047</v>
      </c>
      <c r="Q72" s="30">
        <v>2586957.6988220215</v>
      </c>
      <c r="R72" s="30">
        <v>2476057.2662353516</v>
      </c>
      <c r="S72" s="30">
        <v>2378607.5773239136</v>
      </c>
      <c r="T72" s="30">
        <v>2413389.9383544922</v>
      </c>
      <c r="U72" s="30">
        <v>2334869.3876266479</v>
      </c>
      <c r="V72" s="30">
        <v>2294300.1260757446</v>
      </c>
      <c r="W72" s="30">
        <v>2257441.2822723389</v>
      </c>
      <c r="X72" s="30">
        <v>2263665.5559539795</v>
      </c>
      <c r="Y72" s="30">
        <v>2053617.7196502686</v>
      </c>
      <c r="Z72" s="30">
        <v>2132077.7454376221</v>
      </c>
      <c r="AA72" s="30">
        <v>2154928.7509918213</v>
      </c>
    </row>
    <row r="73" spans="1:27" x14ac:dyDescent="0.15">
      <c r="A73" s="8">
        <v>71</v>
      </c>
      <c r="B73" s="11" t="s">
        <v>210</v>
      </c>
      <c r="C73" s="30">
        <v>2307531.7964553833</v>
      </c>
      <c r="D73" s="30">
        <v>2225172.5052092224</v>
      </c>
      <c r="E73" s="30">
        <v>2259915.447672829</v>
      </c>
      <c r="F73" s="30">
        <v>2252180.4398093373</v>
      </c>
      <c r="G73" s="30">
        <v>2080585.6591071934</v>
      </c>
      <c r="H73" s="30">
        <v>2035756.0526896268</v>
      </c>
      <c r="I73" s="30">
        <v>1993127.8572194278</v>
      </c>
      <c r="J73" s="30">
        <v>1786772.4733240902</v>
      </c>
      <c r="K73" s="30">
        <v>1679160.1212508976</v>
      </c>
      <c r="L73" s="30">
        <v>1594801.5010878444</v>
      </c>
      <c r="M73" s="30">
        <v>1675349.3415862322</v>
      </c>
      <c r="N73" s="30">
        <v>1669196.5747475624</v>
      </c>
      <c r="O73" s="30">
        <v>1734603.7608161569</v>
      </c>
      <c r="P73" s="30">
        <v>1797671.5835407376</v>
      </c>
      <c r="Q73" s="30">
        <v>1839858.8057532907</v>
      </c>
      <c r="R73" s="30">
        <v>1846875.8675307035</v>
      </c>
      <c r="S73" s="30">
        <v>1752552.9169291258</v>
      </c>
      <c r="T73" s="30">
        <v>1611858.7685078382</v>
      </c>
      <c r="U73" s="30">
        <v>1454996.4349120855</v>
      </c>
      <c r="V73" s="30">
        <v>1372450.2035751939</v>
      </c>
      <c r="W73" s="30">
        <v>1316660.1209789515</v>
      </c>
      <c r="X73" s="30">
        <v>1294844.9126183987</v>
      </c>
      <c r="Y73" s="30">
        <v>1199294.0856814384</v>
      </c>
      <c r="Z73" s="30">
        <v>1196347.3032414913</v>
      </c>
      <c r="AA73" s="30">
        <v>1250051.1556267738</v>
      </c>
    </row>
    <row r="74" spans="1:27" x14ac:dyDescent="0.15">
      <c r="A74" s="8">
        <v>72</v>
      </c>
      <c r="B74" s="11" t="s">
        <v>211</v>
      </c>
      <c r="C74" s="30">
        <v>1197303.5152899101</v>
      </c>
      <c r="D74" s="30">
        <v>1044325.3926951438</v>
      </c>
      <c r="E74" s="30">
        <v>963573.77654314041</v>
      </c>
      <c r="F74" s="30">
        <v>832178.70397493243</v>
      </c>
      <c r="G74" s="30">
        <v>732646.97697013617</v>
      </c>
      <c r="H74" s="30">
        <v>712075.07511973381</v>
      </c>
      <c r="I74" s="30">
        <v>672775.89349448681</v>
      </c>
      <c r="J74" s="30">
        <v>629403.70872616768</v>
      </c>
      <c r="K74" s="30">
        <v>637404.87626194954</v>
      </c>
      <c r="L74" s="30">
        <v>652749.18182194233</v>
      </c>
      <c r="M74" s="30">
        <v>715160.51022708416</v>
      </c>
      <c r="N74" s="30">
        <v>676096.54513001442</v>
      </c>
      <c r="O74" s="30">
        <v>681384.84278321266</v>
      </c>
      <c r="P74" s="30">
        <v>648695.49125432968</v>
      </c>
      <c r="Q74" s="30">
        <v>643269.71897482872</v>
      </c>
      <c r="R74" s="30">
        <v>646232.784897089</v>
      </c>
      <c r="S74" s="30">
        <v>616011.52810454369</v>
      </c>
      <c r="T74" s="30">
        <v>616502.81956791878</v>
      </c>
      <c r="U74" s="30">
        <v>605196.46301865578</v>
      </c>
      <c r="V74" s="30">
        <v>604164.23985362053</v>
      </c>
      <c r="W74" s="30">
        <v>600260.10447740555</v>
      </c>
      <c r="X74" s="30">
        <v>613478.5483032465</v>
      </c>
      <c r="Y74" s="30">
        <v>632630.85553050041</v>
      </c>
      <c r="Z74" s="30">
        <v>695342.47651696205</v>
      </c>
      <c r="AA74" s="30">
        <v>711079.83326911926</v>
      </c>
    </row>
    <row r="75" spans="1:27" x14ac:dyDescent="0.15">
      <c r="A75" s="8">
        <v>73</v>
      </c>
      <c r="B75" s="11" t="s">
        <v>212</v>
      </c>
      <c r="C75" s="30">
        <v>746347.20591764199</v>
      </c>
      <c r="D75" s="30">
        <v>679781.35720826685</v>
      </c>
      <c r="E75" s="30">
        <v>638331.27570152283</v>
      </c>
      <c r="F75" s="30">
        <v>629149.67184886336</v>
      </c>
      <c r="G75" s="30">
        <v>581403.00447493792</v>
      </c>
      <c r="H75" s="30">
        <v>562703.97796481848</v>
      </c>
      <c r="I75" s="30">
        <v>544949.71780478954</v>
      </c>
      <c r="J75" s="30">
        <v>502883.04917514324</v>
      </c>
      <c r="K75" s="30">
        <v>472543.24698448181</v>
      </c>
      <c r="L75" s="30">
        <v>468812.31325864792</v>
      </c>
      <c r="M75" s="30">
        <v>497340.40558338165</v>
      </c>
      <c r="N75" s="30">
        <v>535446.8465000391</v>
      </c>
      <c r="O75" s="30">
        <v>576380.32276928425</v>
      </c>
      <c r="P75" s="30">
        <v>640548.07963967323</v>
      </c>
      <c r="Q75" s="30">
        <v>767666.9887304306</v>
      </c>
      <c r="R75" s="30">
        <v>805459.98641848564</v>
      </c>
      <c r="S75" s="30">
        <v>795273.9180624485</v>
      </c>
      <c r="T75" s="30">
        <v>737497.39226698875</v>
      </c>
      <c r="U75" s="30">
        <v>744769.38524842262</v>
      </c>
      <c r="V75" s="30">
        <v>769093.29694509506</v>
      </c>
      <c r="W75" s="30">
        <v>776421.07865214348</v>
      </c>
      <c r="X75" s="30">
        <v>790053.346991539</v>
      </c>
      <c r="Y75" s="30">
        <v>789951.19088888168</v>
      </c>
      <c r="Z75" s="30">
        <v>847741.10838770866</v>
      </c>
      <c r="AA75" s="30">
        <v>841313.19713592529</v>
      </c>
    </row>
    <row r="76" spans="1:27" x14ac:dyDescent="0.15">
      <c r="A76" s="8">
        <v>74</v>
      </c>
      <c r="B76" s="11" t="s">
        <v>213</v>
      </c>
      <c r="C76" s="30">
        <v>2681385.5085372925</v>
      </c>
      <c r="D76" s="30">
        <v>2488970.1284170151</v>
      </c>
      <c r="E76" s="30">
        <v>2430698.6943483353</v>
      </c>
      <c r="F76" s="30">
        <v>2185329.9970626831</v>
      </c>
      <c r="G76" s="30">
        <v>1952439.0029907227</v>
      </c>
      <c r="H76" s="30">
        <v>2096812.5854730606</v>
      </c>
      <c r="I76" s="30">
        <v>2118774.7166156769</v>
      </c>
      <c r="J76" s="30">
        <v>1972239.0116453171</v>
      </c>
      <c r="K76" s="30">
        <v>1917260.938167572</v>
      </c>
      <c r="L76" s="30">
        <v>1803077.6101350784</v>
      </c>
      <c r="M76" s="30">
        <v>1979009.8278522491</v>
      </c>
      <c r="N76" s="30">
        <v>1930081.3102722168</v>
      </c>
      <c r="O76" s="30">
        <v>2049413.6734008789</v>
      </c>
      <c r="P76" s="30">
        <v>2011644.1042423248</v>
      </c>
      <c r="Q76" s="30">
        <v>1961493.8105344772</v>
      </c>
      <c r="R76" s="30">
        <v>1922014.2588615417</v>
      </c>
      <c r="S76" s="30">
        <v>1865201.2267112732</v>
      </c>
      <c r="T76" s="30">
        <v>1851730.7785749435</v>
      </c>
      <c r="U76" s="30">
        <v>1787542.9669618607</v>
      </c>
      <c r="V76" s="30">
        <v>1718415.1127934456</v>
      </c>
      <c r="W76" s="30">
        <v>1692136.3156437874</v>
      </c>
      <c r="X76" s="30">
        <v>1644125.9707212448</v>
      </c>
      <c r="Y76" s="30">
        <v>1465425.9327054024</v>
      </c>
      <c r="Z76" s="30">
        <v>1520935.6954097748</v>
      </c>
      <c r="AA76" s="30">
        <v>1550863.7337088585</v>
      </c>
    </row>
    <row r="77" spans="1:27" x14ac:dyDescent="0.15">
      <c r="A77" s="8">
        <v>75</v>
      </c>
      <c r="B77" s="11" t="s">
        <v>214</v>
      </c>
      <c r="C77" s="30">
        <v>299192.32225418091</v>
      </c>
      <c r="D77" s="30">
        <v>375990.4727935791</v>
      </c>
      <c r="E77" s="30">
        <v>449525.96712112427</v>
      </c>
      <c r="F77" s="30">
        <v>511598.14977645874</v>
      </c>
      <c r="G77" s="30">
        <v>527438.70258331299</v>
      </c>
      <c r="H77" s="30">
        <v>579477.54144668579</v>
      </c>
      <c r="I77" s="30">
        <v>530885.39934158325</v>
      </c>
      <c r="J77" s="30">
        <v>516454.8921585083</v>
      </c>
      <c r="K77" s="30">
        <v>584521.02398872375</v>
      </c>
      <c r="L77" s="30">
        <v>550834.09953117371</v>
      </c>
      <c r="M77" s="30">
        <v>555625.68795681</v>
      </c>
      <c r="N77" s="30">
        <v>621414.42608833313</v>
      </c>
      <c r="O77" s="30">
        <v>695633.79108905792</v>
      </c>
      <c r="P77" s="30">
        <v>738783.99038314819</v>
      </c>
      <c r="Q77" s="30">
        <v>729256.42395019531</v>
      </c>
      <c r="R77" s="30">
        <v>704578.02921533585</v>
      </c>
      <c r="S77" s="30">
        <v>649280.06017208099</v>
      </c>
      <c r="T77" s="30">
        <v>620865.38851261139</v>
      </c>
      <c r="U77" s="30">
        <v>591780.7964682579</v>
      </c>
      <c r="V77" s="30">
        <v>541940.90074300766</v>
      </c>
      <c r="W77" s="30">
        <v>507820.04851102829</v>
      </c>
      <c r="X77" s="30">
        <v>530277.00385451317</v>
      </c>
      <c r="Y77" s="30">
        <v>487118.69655549526</v>
      </c>
      <c r="Z77" s="30">
        <v>486924.08882081509</v>
      </c>
      <c r="AA77" s="30">
        <v>473239.68403041363</v>
      </c>
    </row>
    <row r="78" spans="1:27" x14ac:dyDescent="0.15">
      <c r="A78" s="8">
        <v>76</v>
      </c>
      <c r="B78" s="11" t="s">
        <v>215</v>
      </c>
      <c r="C78" s="30">
        <v>1397036.0803604126</v>
      </c>
      <c r="D78" s="30">
        <v>1330215.1756286621</v>
      </c>
      <c r="E78" s="30">
        <v>1345319.375038147</v>
      </c>
      <c r="F78" s="30">
        <v>1299708.85181427</v>
      </c>
      <c r="G78" s="30">
        <v>1197644.0896987915</v>
      </c>
      <c r="H78" s="30">
        <v>1225795.9356307983</v>
      </c>
      <c r="I78" s="30">
        <v>1238463.0751609802</v>
      </c>
      <c r="J78" s="30">
        <v>1192211.0352516174</v>
      </c>
      <c r="K78" s="30">
        <v>1144366.3048744202</v>
      </c>
      <c r="L78" s="30">
        <v>1053711.9498252869</v>
      </c>
      <c r="M78" s="30">
        <v>1040611.5107536316</v>
      </c>
      <c r="N78" s="30">
        <v>986071.65765762329</v>
      </c>
      <c r="O78" s="30">
        <v>1045764.5812034607</v>
      </c>
      <c r="P78" s="30">
        <v>1087450.5624771118</v>
      </c>
      <c r="Q78" s="30">
        <v>1088331.8138122559</v>
      </c>
      <c r="R78" s="30">
        <v>1028125.1888275146</v>
      </c>
      <c r="S78" s="30">
        <v>961388.13543319702</v>
      </c>
      <c r="T78" s="30">
        <v>918481.27937316895</v>
      </c>
      <c r="U78" s="30">
        <v>882804.51488494873</v>
      </c>
      <c r="V78" s="30">
        <v>830859.94434356689</v>
      </c>
      <c r="W78" s="30">
        <v>798708.03165435791</v>
      </c>
      <c r="X78" s="30">
        <v>786399.74474906921</v>
      </c>
      <c r="Y78" s="30">
        <v>740527.66847610474</v>
      </c>
      <c r="Z78" s="30">
        <v>764309.14855003357</v>
      </c>
      <c r="AA78" s="30">
        <v>748414.83926773071</v>
      </c>
    </row>
    <row r="79" spans="1:27" x14ac:dyDescent="0.15">
      <c r="A79" s="8">
        <v>77</v>
      </c>
      <c r="B79" s="11" t="s">
        <v>216</v>
      </c>
      <c r="C79" s="30">
        <v>895602.72884368896</v>
      </c>
      <c r="D79" s="30">
        <v>861868.24607849121</v>
      </c>
      <c r="E79" s="30">
        <v>899559.08966064453</v>
      </c>
      <c r="F79" s="30">
        <v>893821.85935974121</v>
      </c>
      <c r="G79" s="30">
        <v>887497.83420562744</v>
      </c>
      <c r="H79" s="30">
        <v>933085.16025543213</v>
      </c>
      <c r="I79" s="30">
        <v>947813.1103515625</v>
      </c>
      <c r="J79" s="30">
        <v>951645.32279968262</v>
      </c>
      <c r="K79" s="30">
        <v>981812.3254776001</v>
      </c>
      <c r="L79" s="30">
        <v>933574.98264312744</v>
      </c>
      <c r="M79" s="30">
        <v>937272.75276184082</v>
      </c>
      <c r="N79" s="30">
        <v>909133.22257995605</v>
      </c>
      <c r="O79" s="30">
        <v>977340.91186523438</v>
      </c>
      <c r="P79" s="30">
        <v>1030889.9688720703</v>
      </c>
      <c r="Q79" s="30">
        <v>1053548.8548278809</v>
      </c>
      <c r="R79" s="30">
        <v>1027108.6163520813</v>
      </c>
      <c r="S79" s="30">
        <v>986903.14674377441</v>
      </c>
      <c r="T79" s="30">
        <v>949657.1671962738</v>
      </c>
      <c r="U79" s="30">
        <v>911578.0041217804</v>
      </c>
      <c r="V79" s="30">
        <v>852431.42712116241</v>
      </c>
      <c r="W79" s="30">
        <v>840127.54392623901</v>
      </c>
      <c r="X79" s="30">
        <v>837524.02758598328</v>
      </c>
      <c r="Y79" s="30">
        <v>799925.88251829147</v>
      </c>
      <c r="Z79" s="30">
        <v>770767.48263835907</v>
      </c>
      <c r="AA79" s="30">
        <v>740987.26105690002</v>
      </c>
    </row>
    <row r="80" spans="1:27" x14ac:dyDescent="0.15">
      <c r="A80" s="8">
        <v>78</v>
      </c>
      <c r="B80" s="11" t="s">
        <v>217</v>
      </c>
      <c r="C80" s="30">
        <v>2354448.0314254761</v>
      </c>
      <c r="D80" s="30">
        <v>2570197.8435516357</v>
      </c>
      <c r="E80" s="30">
        <v>2967441.442489624</v>
      </c>
      <c r="F80" s="30">
        <v>3122811.0513687134</v>
      </c>
      <c r="G80" s="30">
        <v>3185493.353843689</v>
      </c>
      <c r="H80" s="30">
        <v>3435458.6095809937</v>
      </c>
      <c r="I80" s="30">
        <v>2991332.6358795166</v>
      </c>
      <c r="J80" s="30">
        <v>2674359.3578338623</v>
      </c>
      <c r="K80" s="30">
        <v>3254094.4051742554</v>
      </c>
      <c r="L80" s="30">
        <v>3013093.204498291</v>
      </c>
      <c r="M80" s="30">
        <v>3031840.9433364868</v>
      </c>
      <c r="N80" s="30">
        <v>3696773.9562988281</v>
      </c>
      <c r="O80" s="30">
        <v>4011476.3965606689</v>
      </c>
      <c r="P80" s="30">
        <v>3242122.3297119141</v>
      </c>
      <c r="Q80" s="30">
        <v>3373635.8737945557</v>
      </c>
      <c r="R80" s="30">
        <v>3452462.1629714966</v>
      </c>
      <c r="S80" s="30">
        <v>3064207.4384689331</v>
      </c>
      <c r="T80" s="30">
        <v>3324619.4224357605</v>
      </c>
      <c r="U80" s="30">
        <v>3176645.5283164978</v>
      </c>
      <c r="V80" s="30">
        <v>2902453.9313316345</v>
      </c>
      <c r="W80" s="30">
        <v>2688650.5827903748</v>
      </c>
      <c r="X80" s="30">
        <v>2902872.9419708252</v>
      </c>
      <c r="Y80" s="30">
        <v>2312819.0741539001</v>
      </c>
      <c r="Z80" s="30">
        <v>2355374.5517730713</v>
      </c>
      <c r="AA80" s="30">
        <v>2299335.0036144257</v>
      </c>
    </row>
    <row r="81" spans="1:27" x14ac:dyDescent="0.15">
      <c r="A81" s="8">
        <v>79</v>
      </c>
      <c r="B81" s="11" t="s">
        <v>218</v>
      </c>
      <c r="C81" s="30">
        <v>210385.10477542877</v>
      </c>
      <c r="D81" s="30">
        <v>300749.30787086487</v>
      </c>
      <c r="E81" s="30">
        <v>541859.25245285034</v>
      </c>
      <c r="F81" s="30">
        <v>537330.38473129272</v>
      </c>
      <c r="G81" s="30">
        <v>492167.22536087036</v>
      </c>
      <c r="H81" s="30">
        <v>483476.70650482178</v>
      </c>
      <c r="I81" s="30">
        <v>421205.94596862793</v>
      </c>
      <c r="J81" s="30">
        <v>396072.12448120117</v>
      </c>
      <c r="K81" s="30">
        <v>389336.70520782471</v>
      </c>
      <c r="L81" s="30">
        <v>355620.94402313232</v>
      </c>
      <c r="M81" s="30">
        <v>326949.89776611328</v>
      </c>
      <c r="N81" s="30">
        <v>350497.77889251709</v>
      </c>
      <c r="O81" s="30">
        <v>372797.11151123047</v>
      </c>
      <c r="P81" s="30">
        <v>324264.96887207031</v>
      </c>
      <c r="Q81" s="30">
        <v>324524.14131164551</v>
      </c>
      <c r="R81" s="30">
        <v>343852.08511352539</v>
      </c>
      <c r="S81" s="30">
        <v>317581.8042755127</v>
      </c>
      <c r="T81" s="30">
        <v>317352.72312164307</v>
      </c>
      <c r="U81" s="30">
        <v>291567.56019592285</v>
      </c>
      <c r="V81" s="30">
        <v>270681.00738525391</v>
      </c>
      <c r="W81" s="30">
        <v>252701.03883743286</v>
      </c>
      <c r="X81" s="30">
        <v>254867.28668212891</v>
      </c>
      <c r="Y81" s="30">
        <v>221878.08513641357</v>
      </c>
      <c r="Z81" s="30">
        <v>229115.63682556152</v>
      </c>
      <c r="AA81" s="30">
        <v>222116.90998077393</v>
      </c>
    </row>
    <row r="82" spans="1:27" x14ac:dyDescent="0.15">
      <c r="A82" s="8">
        <v>80</v>
      </c>
      <c r="B82" s="11" t="s">
        <v>219</v>
      </c>
      <c r="C82" s="30">
        <v>1461841.8045043945</v>
      </c>
      <c r="D82" s="30">
        <v>1372932.6286315918</v>
      </c>
      <c r="E82" s="30">
        <v>1355168.2968139648</v>
      </c>
      <c r="F82" s="30">
        <v>1312717.9689407349</v>
      </c>
      <c r="G82" s="30">
        <v>1386262.1383666992</v>
      </c>
      <c r="H82" s="30">
        <v>1476344.6235656738</v>
      </c>
      <c r="I82" s="30">
        <v>1600694.2348480225</v>
      </c>
      <c r="J82" s="30">
        <v>1712506.9055557251</v>
      </c>
      <c r="K82" s="30">
        <v>1902127.6473999023</v>
      </c>
      <c r="L82" s="30">
        <v>1981121.7269897461</v>
      </c>
      <c r="M82" s="30">
        <v>2124210.0524902344</v>
      </c>
      <c r="N82" s="30">
        <v>2283541.5115356445</v>
      </c>
      <c r="O82" s="30">
        <v>2420075.8361816406</v>
      </c>
      <c r="P82" s="30">
        <v>2263249.0081787109</v>
      </c>
      <c r="Q82" s="30">
        <v>2304340.7287597656</v>
      </c>
      <c r="R82" s="30">
        <v>2225342.2813415527</v>
      </c>
      <c r="S82" s="30">
        <v>2188349.7047424316</v>
      </c>
      <c r="T82" s="30">
        <v>2056826.6906738281</v>
      </c>
      <c r="U82" s="30">
        <v>2018097.87940979</v>
      </c>
      <c r="V82" s="30">
        <v>2001157.0701599121</v>
      </c>
      <c r="W82" s="30">
        <v>1977557.9299926758</v>
      </c>
      <c r="X82" s="30">
        <v>2058977.0221710205</v>
      </c>
      <c r="Y82" s="30">
        <v>2053542.2649383545</v>
      </c>
      <c r="Z82" s="30">
        <v>2057957.0264816284</v>
      </c>
      <c r="AA82" s="30">
        <v>2086387.5427246094</v>
      </c>
    </row>
    <row r="83" spans="1:27" x14ac:dyDescent="0.15">
      <c r="A83" s="8">
        <v>81</v>
      </c>
      <c r="B83" s="11" t="s">
        <v>220</v>
      </c>
      <c r="C83" s="30">
        <v>57502.000868320465</v>
      </c>
      <c r="D83" s="30">
        <v>106495.75519561768</v>
      </c>
      <c r="E83" s="30">
        <v>148740.81945419312</v>
      </c>
      <c r="F83" s="30">
        <v>189802.66451835632</v>
      </c>
      <c r="G83" s="30">
        <v>199685.7225894928</v>
      </c>
      <c r="H83" s="30">
        <v>227433.33673477173</v>
      </c>
      <c r="I83" s="30">
        <v>222585.90888977051</v>
      </c>
      <c r="J83" s="30">
        <v>241768.72158050537</v>
      </c>
      <c r="K83" s="30">
        <v>277234.42530632019</v>
      </c>
      <c r="L83" s="30">
        <v>286240.36979675293</v>
      </c>
      <c r="M83" s="30">
        <v>291638.63563537598</v>
      </c>
      <c r="N83" s="30">
        <v>340640.64788818359</v>
      </c>
      <c r="O83" s="30">
        <v>359495.18203735352</v>
      </c>
      <c r="P83" s="30">
        <v>325878.65447998047</v>
      </c>
      <c r="Q83" s="30">
        <v>309835.05201339722</v>
      </c>
      <c r="R83" s="30">
        <v>282134.72557067871</v>
      </c>
      <c r="S83" s="30">
        <v>269909.8596572876</v>
      </c>
      <c r="T83" s="30">
        <v>260541.96834564209</v>
      </c>
      <c r="U83" s="30">
        <v>259051.88131332397</v>
      </c>
      <c r="V83" s="30">
        <v>252443.92395019531</v>
      </c>
      <c r="W83" s="30">
        <v>255216.53509140015</v>
      </c>
      <c r="X83" s="30">
        <v>253105.29661178589</v>
      </c>
      <c r="Y83" s="30">
        <v>232730.5109500885</v>
      </c>
      <c r="Z83" s="30">
        <v>223858.01339149475</v>
      </c>
      <c r="AA83" s="30">
        <v>206634.1826915741</v>
      </c>
    </row>
    <row r="84" spans="1:27" x14ac:dyDescent="0.15">
      <c r="A84" s="8">
        <v>82</v>
      </c>
      <c r="B84" s="11" t="s">
        <v>221</v>
      </c>
      <c r="C84" s="30">
        <v>1329164.9235486984</v>
      </c>
      <c r="D84" s="30">
        <v>1415171.7754006386</v>
      </c>
      <c r="E84" s="30">
        <v>1405399.8123407364</v>
      </c>
      <c r="F84" s="30">
        <v>1305993.0582046509</v>
      </c>
      <c r="G84" s="30">
        <v>1231218.3566689491</v>
      </c>
      <c r="H84" s="30">
        <v>1235574.7015476227</v>
      </c>
      <c r="I84" s="30">
        <v>1408977.8333902359</v>
      </c>
      <c r="J84" s="30">
        <v>1445366.2632703781</v>
      </c>
      <c r="K84" s="30">
        <v>1544223.7598896027</v>
      </c>
      <c r="L84" s="30">
        <v>1524034.1172218323</v>
      </c>
      <c r="M84" s="30">
        <v>1578100.8743047714</v>
      </c>
      <c r="N84" s="30">
        <v>1659772.567987442</v>
      </c>
      <c r="O84" s="30">
        <v>1724244.6122169495</v>
      </c>
      <c r="P84" s="30">
        <v>1667992.1548366547</v>
      </c>
      <c r="Q84" s="30">
        <v>1683480.316400528</v>
      </c>
      <c r="R84" s="30">
        <v>1787070.877790451</v>
      </c>
      <c r="S84" s="30">
        <v>1776163.9896631241</v>
      </c>
      <c r="T84" s="30">
        <v>1660809.2132806778</v>
      </c>
      <c r="U84" s="30">
        <v>1594457.1926593781</v>
      </c>
      <c r="V84" s="30">
        <v>1543469.1644906998</v>
      </c>
      <c r="W84" s="30">
        <v>1527910.7682704926</v>
      </c>
      <c r="X84" s="30">
        <v>1547388.5272741318</v>
      </c>
      <c r="Y84" s="30">
        <v>1523320.5134868622</v>
      </c>
      <c r="Z84" s="30">
        <v>1517477.5344133377</v>
      </c>
      <c r="AA84" s="30">
        <v>1493894.9974775314</v>
      </c>
    </row>
    <row r="85" spans="1:27" x14ac:dyDescent="0.15">
      <c r="A85" s="8">
        <v>83</v>
      </c>
      <c r="B85" s="11" t="s">
        <v>222</v>
      </c>
      <c r="C85" s="30">
        <v>612705.70224523544</v>
      </c>
      <c r="D85" s="30">
        <v>612791.23970866203</v>
      </c>
      <c r="E85" s="30">
        <v>836556.20551109314</v>
      </c>
      <c r="F85" s="30">
        <v>942295.06585001945</v>
      </c>
      <c r="G85" s="30">
        <v>1117784.933835268</v>
      </c>
      <c r="H85" s="30">
        <v>1175793.0706441402</v>
      </c>
      <c r="I85" s="30">
        <v>1023900.4797041416</v>
      </c>
      <c r="J85" s="30">
        <v>1171405.2714407444</v>
      </c>
      <c r="K85" s="30">
        <v>1259687.7462267876</v>
      </c>
      <c r="L85" s="30">
        <v>1243819.1771805286</v>
      </c>
      <c r="M85" s="30">
        <v>1247862.4679744244</v>
      </c>
      <c r="N85" s="30">
        <v>1149855.8475077152</v>
      </c>
      <c r="O85" s="30">
        <v>1077009.6327960491</v>
      </c>
      <c r="P85" s="30">
        <v>961940.59479236603</v>
      </c>
      <c r="Q85" s="30">
        <v>988657.23848342896</v>
      </c>
      <c r="R85" s="30">
        <v>1019064.8161768913</v>
      </c>
      <c r="S85" s="30">
        <v>973727.94777154922</v>
      </c>
      <c r="T85" s="30">
        <v>883356.33820295334</v>
      </c>
      <c r="U85" s="30">
        <v>820311.31339073181</v>
      </c>
      <c r="V85" s="30">
        <v>779843.4265255928</v>
      </c>
      <c r="W85" s="30">
        <v>777987.8209233284</v>
      </c>
      <c r="X85" s="30">
        <v>791930.13721704483</v>
      </c>
      <c r="Y85" s="30">
        <v>781326.84743404388</v>
      </c>
      <c r="Z85" s="30">
        <v>798699.71764087677</v>
      </c>
      <c r="AA85" s="30">
        <v>807151.42214298248</v>
      </c>
    </row>
    <row r="86" spans="1:27" x14ac:dyDescent="0.15">
      <c r="A86" s="8">
        <v>84</v>
      </c>
      <c r="B86" s="11" t="s">
        <v>223</v>
      </c>
      <c r="C86" s="30">
        <v>26863880.859375</v>
      </c>
      <c r="D86" s="30">
        <v>30194369.140625</v>
      </c>
      <c r="E86" s="30">
        <v>31120251.953125</v>
      </c>
      <c r="F86" s="30">
        <v>29017437.5</v>
      </c>
      <c r="G86" s="30">
        <v>29865498.046875</v>
      </c>
      <c r="H86" s="30">
        <v>32068837.890625</v>
      </c>
      <c r="I86" s="30">
        <v>28910529.296875</v>
      </c>
      <c r="J86" s="30">
        <v>26650492.1875</v>
      </c>
      <c r="K86" s="30">
        <v>26039041.015625</v>
      </c>
      <c r="L86" s="30">
        <v>22982115.234375</v>
      </c>
      <c r="M86" s="30">
        <v>19921539.0625</v>
      </c>
      <c r="N86" s="30">
        <v>17729580.078125</v>
      </c>
      <c r="O86" s="30">
        <v>21567812.5</v>
      </c>
      <c r="P86" s="30">
        <v>22896863.28125</v>
      </c>
      <c r="Q86" s="30">
        <v>24018634.765625</v>
      </c>
      <c r="R86" s="30">
        <v>26288841.796875</v>
      </c>
      <c r="S86" s="30">
        <v>25604904.296875</v>
      </c>
      <c r="T86" s="30">
        <v>18712052.734375</v>
      </c>
      <c r="U86" s="30">
        <v>16434253.90625</v>
      </c>
      <c r="V86" s="30">
        <v>16959804.6875</v>
      </c>
      <c r="W86" s="30">
        <v>13767710.9375</v>
      </c>
      <c r="X86" s="30">
        <v>13783339.84375</v>
      </c>
      <c r="Y86" s="30">
        <v>15119485.3515625</v>
      </c>
      <c r="Z86" s="30">
        <v>14566208.984375</v>
      </c>
      <c r="AA86" s="30">
        <v>11332867.1875</v>
      </c>
    </row>
    <row r="87" spans="1:27" x14ac:dyDescent="0.15">
      <c r="A87" s="8">
        <v>85</v>
      </c>
      <c r="B87" s="11" t="s">
        <v>224</v>
      </c>
      <c r="C87" s="30">
        <v>5484372.6687431335</v>
      </c>
      <c r="D87" s="30">
        <v>5111062.1447563171</v>
      </c>
      <c r="E87" s="30">
        <v>5097464.4775390625</v>
      </c>
      <c r="F87" s="30">
        <v>4707278.6293029785</v>
      </c>
      <c r="G87" s="30">
        <v>4223952.9876708984</v>
      </c>
      <c r="H87" s="30">
        <v>4377324.2168426514</v>
      </c>
      <c r="I87" s="30">
        <v>4368546.3829040527</v>
      </c>
      <c r="J87" s="30">
        <v>4106868.8316345215</v>
      </c>
      <c r="K87" s="30">
        <v>4024141.918182373</v>
      </c>
      <c r="L87" s="30">
        <v>3720923.1643676758</v>
      </c>
      <c r="M87" s="30">
        <v>3832312.2406005859</v>
      </c>
      <c r="N87" s="30">
        <v>3801966.5603637695</v>
      </c>
      <c r="O87" s="30">
        <v>3985653.2707214355</v>
      </c>
      <c r="P87" s="30">
        <v>3892330.6312561035</v>
      </c>
      <c r="Q87" s="30">
        <v>3820050.9872436523</v>
      </c>
      <c r="R87" s="30">
        <v>3729878.2577514648</v>
      </c>
      <c r="S87" s="30">
        <v>3626955.207824707</v>
      </c>
      <c r="T87" s="30">
        <v>3517054.9850463867</v>
      </c>
      <c r="U87" s="30">
        <v>3269263.3514404297</v>
      </c>
      <c r="V87" s="30">
        <v>3124706.1672210693</v>
      </c>
      <c r="W87" s="30">
        <v>3073347.0230102539</v>
      </c>
      <c r="X87" s="30">
        <v>3032515.4323577881</v>
      </c>
      <c r="Y87" s="30">
        <v>2847421.5908050537</v>
      </c>
      <c r="Z87" s="30">
        <v>2920638.3903026581</v>
      </c>
      <c r="AA87" s="30">
        <v>3050235.4428768158</v>
      </c>
    </row>
    <row r="88" spans="1:27" x14ac:dyDescent="0.15">
      <c r="A88" s="8">
        <v>86</v>
      </c>
      <c r="B88" s="11" t="s">
        <v>225</v>
      </c>
      <c r="C88" s="30">
        <v>1623567.9605975747</v>
      </c>
      <c r="D88" s="30">
        <v>1764914.4896268845</v>
      </c>
      <c r="E88" s="30">
        <v>1880235.6570959091</v>
      </c>
      <c r="F88" s="30">
        <v>1928468.8292741776</v>
      </c>
      <c r="G88" s="30">
        <v>1988922.553896904</v>
      </c>
      <c r="H88" s="30">
        <v>2070268.5536146164</v>
      </c>
      <c r="I88" s="30">
        <v>2086856.2940359116</v>
      </c>
      <c r="J88" s="30">
        <v>2098340.2154445648</v>
      </c>
      <c r="K88" s="30">
        <v>2132361.9378805161</v>
      </c>
      <c r="L88" s="30">
        <v>2085534.0774059296</v>
      </c>
      <c r="M88" s="30">
        <v>2117402.5639295578</v>
      </c>
      <c r="N88" s="30">
        <v>2138290.056347847</v>
      </c>
      <c r="O88" s="30">
        <v>2355763.131737709</v>
      </c>
      <c r="P88" s="30">
        <v>2321536.1943244934</v>
      </c>
      <c r="Q88" s="30">
        <v>2348200.0460624695</v>
      </c>
      <c r="R88" s="30">
        <v>2316368.728518486</v>
      </c>
      <c r="S88" s="30">
        <v>2303958.5158824921</v>
      </c>
      <c r="T88" s="30">
        <v>2055740.0562763214</v>
      </c>
      <c r="U88" s="30">
        <v>2069883.0872774124</v>
      </c>
      <c r="V88" s="30">
        <v>2106476.2556552887</v>
      </c>
      <c r="W88" s="30">
        <v>2088889.4013166428</v>
      </c>
      <c r="X88" s="30">
        <v>2077378.2178163528</v>
      </c>
      <c r="Y88" s="30">
        <v>2060292.1159267426</v>
      </c>
      <c r="Z88" s="30">
        <v>2033929.2604923248</v>
      </c>
      <c r="AA88" s="30">
        <v>1950349.488735199</v>
      </c>
    </row>
    <row r="89" spans="1:27" x14ac:dyDescent="0.15">
      <c r="A89" s="8">
        <v>87</v>
      </c>
      <c r="B89" s="11" t="s">
        <v>226</v>
      </c>
      <c r="C89" s="30">
        <v>1848292.4374789</v>
      </c>
      <c r="D89" s="30">
        <v>1500049.4912862778</v>
      </c>
      <c r="E89" s="30">
        <v>1357917.1315915883</v>
      </c>
      <c r="F89" s="30">
        <v>1223125.9385533631</v>
      </c>
      <c r="G89" s="30">
        <v>1054535.8596257865</v>
      </c>
      <c r="H89" s="30">
        <v>1013363.306151703</v>
      </c>
      <c r="I89" s="30">
        <v>846364.37871493399</v>
      </c>
      <c r="J89" s="30">
        <v>868066.05500914156</v>
      </c>
      <c r="K89" s="30">
        <v>1022249.4721449912</v>
      </c>
      <c r="L89" s="30">
        <v>998275.45215282589</v>
      </c>
      <c r="M89" s="30">
        <v>916846.55800787732</v>
      </c>
      <c r="N89" s="30">
        <v>831002.98186903819</v>
      </c>
      <c r="O89" s="30">
        <v>705077.87833176553</v>
      </c>
      <c r="P89" s="30">
        <v>545191.80051377043</v>
      </c>
      <c r="Q89" s="30">
        <v>488470.1168416068</v>
      </c>
      <c r="R89" s="30">
        <v>427971.41639562324</v>
      </c>
      <c r="S89" s="30">
        <v>354586.69273997657</v>
      </c>
      <c r="T89" s="30">
        <v>330775.94570280053</v>
      </c>
      <c r="U89" s="30">
        <v>292964.00500647724</v>
      </c>
      <c r="V89" s="30">
        <v>266050.15105498023</v>
      </c>
      <c r="W89" s="30">
        <v>243644.97224555817</v>
      </c>
      <c r="X89" s="30">
        <v>244451.19577180594</v>
      </c>
      <c r="Y89" s="30">
        <v>215445.94372279244</v>
      </c>
      <c r="Z89" s="30">
        <v>216935.95997820375</v>
      </c>
      <c r="AA89" s="30">
        <v>224976.96300188545</v>
      </c>
    </row>
    <row r="90" spans="1:27" x14ac:dyDescent="0.15">
      <c r="A90" s="8">
        <v>88</v>
      </c>
      <c r="B90" s="11" t="s">
        <v>227</v>
      </c>
      <c r="C90" s="30">
        <v>3156440.3669461608</v>
      </c>
      <c r="D90" s="30">
        <v>4282419.6303114295</v>
      </c>
      <c r="E90" s="30">
        <v>5439842.4572199583</v>
      </c>
      <c r="F90" s="30">
        <v>5896299.3451654911</v>
      </c>
      <c r="G90" s="30">
        <v>5762379.9866214395</v>
      </c>
      <c r="H90" s="30">
        <v>5434914.6926999092</v>
      </c>
      <c r="I90" s="30">
        <v>4978642.5711177289</v>
      </c>
      <c r="J90" s="30">
        <v>5262197.1159782261</v>
      </c>
      <c r="K90" s="30">
        <v>5831846.6254770756</v>
      </c>
      <c r="L90" s="30">
        <v>5163906.02966398</v>
      </c>
      <c r="M90" s="30">
        <v>5238640.4222371057</v>
      </c>
      <c r="N90" s="30">
        <v>6281097.91490715</v>
      </c>
      <c r="O90" s="30">
        <v>6758153.8818497211</v>
      </c>
      <c r="P90" s="30">
        <v>6045085.3718882427</v>
      </c>
      <c r="Q90" s="30">
        <v>6132318.5788253322</v>
      </c>
      <c r="R90" s="30">
        <v>5634092.7021554671</v>
      </c>
      <c r="S90" s="30">
        <v>4900612.866055686</v>
      </c>
      <c r="T90" s="30">
        <v>4564520.6969990395</v>
      </c>
      <c r="U90" s="30">
        <v>4197671.4291877579</v>
      </c>
      <c r="V90" s="30">
        <v>4097168.2953056879</v>
      </c>
      <c r="W90" s="30">
        <v>3919892.2517779283</v>
      </c>
      <c r="X90" s="30">
        <v>4015499.635792803</v>
      </c>
      <c r="Y90" s="30">
        <v>3864739.4555652281</v>
      </c>
      <c r="Z90" s="30">
        <v>4051407.7245380031</v>
      </c>
      <c r="AA90" s="30">
        <v>3925091.7089958675</v>
      </c>
    </row>
    <row r="91" spans="1:27" x14ac:dyDescent="0.15">
      <c r="A91" s="8">
        <v>89</v>
      </c>
      <c r="B91" s="11" t="s">
        <v>228</v>
      </c>
      <c r="C91" s="30">
        <v>191900.84499120712</v>
      </c>
      <c r="D91" s="30">
        <v>235608.73985290527</v>
      </c>
      <c r="E91" s="30">
        <v>309540.02970457077</v>
      </c>
      <c r="F91" s="30">
        <v>352207.12918043137</v>
      </c>
      <c r="G91" s="30">
        <v>329058.99387598038</v>
      </c>
      <c r="H91" s="30">
        <v>357374.21000003815</v>
      </c>
      <c r="I91" s="30">
        <v>399484.05456542969</v>
      </c>
      <c r="J91" s="30">
        <v>414900.1901447773</v>
      </c>
      <c r="K91" s="30">
        <v>403713.95555138588</v>
      </c>
      <c r="L91" s="30">
        <v>393479.32943701744</v>
      </c>
      <c r="M91" s="30">
        <v>413579.39167320728</v>
      </c>
      <c r="N91" s="30">
        <v>440188.6795759201</v>
      </c>
      <c r="O91" s="30">
        <v>458153.54999899864</v>
      </c>
      <c r="P91" s="30">
        <v>445572.2887814045</v>
      </c>
      <c r="Q91" s="30">
        <v>497674.46058988571</v>
      </c>
      <c r="R91" s="30">
        <v>496660.48092395067</v>
      </c>
      <c r="S91" s="30">
        <v>437533.13085436821</v>
      </c>
      <c r="T91" s="30">
        <v>387655.25524690747</v>
      </c>
      <c r="U91" s="30">
        <v>339585.24265512824</v>
      </c>
      <c r="V91" s="30">
        <v>314096.15112841129</v>
      </c>
      <c r="W91" s="30">
        <v>312978.73486205935</v>
      </c>
      <c r="X91" s="30">
        <v>302185.41895225644</v>
      </c>
      <c r="Y91" s="30">
        <v>275784.51931104064</v>
      </c>
      <c r="Z91" s="30">
        <v>267513.11104558408</v>
      </c>
      <c r="AA91" s="30">
        <v>236817.48136878014</v>
      </c>
    </row>
    <row r="92" spans="1:27" x14ac:dyDescent="0.15">
      <c r="A92" s="8">
        <v>90</v>
      </c>
      <c r="B92" s="11" t="s">
        <v>229</v>
      </c>
      <c r="C92" s="30">
        <v>947319.77137736976</v>
      </c>
      <c r="D92" s="30">
        <v>1026448.5183954239</v>
      </c>
      <c r="E92" s="30">
        <v>1145704.7092914581</v>
      </c>
      <c r="F92" s="30">
        <v>1189677.7153015137</v>
      </c>
      <c r="G92" s="30">
        <v>1132790.1082038879</v>
      </c>
      <c r="H92" s="30">
        <v>1113830.7032585144</v>
      </c>
      <c r="I92" s="30">
        <v>1124082.3965072632</v>
      </c>
      <c r="J92" s="30">
        <v>1108338.4485244751</v>
      </c>
      <c r="K92" s="30">
        <v>1137779.9301147461</v>
      </c>
      <c r="L92" s="30">
        <v>1102345.6745147705</v>
      </c>
      <c r="M92" s="30">
        <v>1132362.0376586914</v>
      </c>
      <c r="N92" s="30">
        <v>1190897.5391387939</v>
      </c>
      <c r="O92" s="30">
        <v>1303728.3325195313</v>
      </c>
      <c r="P92" s="30">
        <v>1285642.0669555664</v>
      </c>
      <c r="Q92" s="30">
        <v>1303118.8049316406</v>
      </c>
      <c r="R92" s="30">
        <v>1255437.572479248</v>
      </c>
      <c r="S92" s="30">
        <v>1169064.8956298828</v>
      </c>
      <c r="T92" s="30">
        <v>1119767.3397064209</v>
      </c>
      <c r="U92" s="30">
        <v>1087357.7899932861</v>
      </c>
      <c r="V92" s="30">
        <v>1083107.7098846436</v>
      </c>
      <c r="W92" s="30">
        <v>1099583.9004516602</v>
      </c>
      <c r="X92" s="30">
        <v>1156436.0237121582</v>
      </c>
      <c r="Y92" s="30">
        <v>1144533.3843231201</v>
      </c>
      <c r="Z92" s="30">
        <v>1246138.8931274414</v>
      </c>
      <c r="AA92" s="30">
        <v>1350592.0810699463</v>
      </c>
    </row>
    <row r="93" spans="1:27" x14ac:dyDescent="0.15">
      <c r="A93" s="8">
        <v>91</v>
      </c>
      <c r="B93" s="11" t="s">
        <v>230</v>
      </c>
      <c r="C93" s="30">
        <v>20089780.145645142</v>
      </c>
      <c r="D93" s="30">
        <v>18616519.826889038</v>
      </c>
      <c r="E93" s="30">
        <v>18687502.157211304</v>
      </c>
      <c r="F93" s="30">
        <v>17133326.345443726</v>
      </c>
      <c r="G93" s="30">
        <v>14862581.436157227</v>
      </c>
      <c r="H93" s="30">
        <v>16099493.242263794</v>
      </c>
      <c r="I93" s="30">
        <v>16160090.156555176</v>
      </c>
      <c r="J93" s="30">
        <v>14885942.942619324</v>
      </c>
      <c r="K93" s="30">
        <v>14930593.933105469</v>
      </c>
      <c r="L93" s="30">
        <v>13977471.127510071</v>
      </c>
      <c r="M93" s="30">
        <v>15696409.196853638</v>
      </c>
      <c r="N93" s="30">
        <v>15428877.478599548</v>
      </c>
      <c r="O93" s="30">
        <v>16627361.431121826</v>
      </c>
      <c r="P93" s="30">
        <v>16107618.088245392</v>
      </c>
      <c r="Q93" s="30">
        <v>15555496.368408203</v>
      </c>
      <c r="R93" s="30">
        <v>15130142.999649048</v>
      </c>
      <c r="S93" s="30">
        <v>14411391.850471497</v>
      </c>
      <c r="T93" s="30">
        <v>14101510.306358337</v>
      </c>
      <c r="U93" s="30">
        <v>13142289.432525635</v>
      </c>
      <c r="V93" s="30">
        <v>12358174.224853516</v>
      </c>
      <c r="W93" s="30">
        <v>11546285.967826843</v>
      </c>
      <c r="X93" s="30">
        <v>10899224.784851074</v>
      </c>
      <c r="Y93" s="30">
        <v>9412259.7360610962</v>
      </c>
      <c r="Z93" s="30">
        <v>9873696.7735290527</v>
      </c>
      <c r="AA93" s="30">
        <v>10177469.447135925</v>
      </c>
    </row>
    <row r="94" spans="1:27" x14ac:dyDescent="0.15">
      <c r="A94" s="8">
        <v>92</v>
      </c>
      <c r="B94" s="11" t="s">
        <v>231</v>
      </c>
      <c r="C94" s="30">
        <v>4634372.6491928101</v>
      </c>
      <c r="D94" s="30">
        <v>4581411.4017486572</v>
      </c>
      <c r="E94" s="30">
        <v>4631786.1604690552</v>
      </c>
      <c r="F94" s="30">
        <v>4483444.3836212158</v>
      </c>
      <c r="G94" s="30">
        <v>4353458.4784507751</v>
      </c>
      <c r="H94" s="30">
        <v>4476111.0239028931</v>
      </c>
      <c r="I94" s="30">
        <v>4417347.1775054932</v>
      </c>
      <c r="J94" s="30">
        <v>4303188.8694763184</v>
      </c>
      <c r="K94" s="30">
        <v>4309393.2461738586</v>
      </c>
      <c r="L94" s="30">
        <v>4152263.4162902832</v>
      </c>
      <c r="M94" s="30">
        <v>4229252.8381347656</v>
      </c>
      <c r="N94" s="30">
        <v>4244620.6550598145</v>
      </c>
      <c r="O94" s="30">
        <v>4493033.7066650391</v>
      </c>
      <c r="P94" s="30">
        <v>4429355.2312850952</v>
      </c>
      <c r="Q94" s="30">
        <v>4432205.6760787964</v>
      </c>
      <c r="R94" s="30">
        <v>4442554.482460022</v>
      </c>
      <c r="S94" s="30">
        <v>4437875.9021759033</v>
      </c>
      <c r="T94" s="30">
        <v>4248596.1856842041</v>
      </c>
      <c r="U94" s="30">
        <v>4213739.8376464844</v>
      </c>
      <c r="V94" s="30">
        <v>4239038.9432907104</v>
      </c>
      <c r="W94" s="30">
        <v>4201824.3522644043</v>
      </c>
      <c r="X94" s="30">
        <v>4171582.8065872192</v>
      </c>
      <c r="Y94" s="30">
        <v>4040407.7830314636</v>
      </c>
      <c r="Z94" s="30">
        <v>3990677.4706840515</v>
      </c>
      <c r="AA94" s="30">
        <v>3824707.0541381836</v>
      </c>
    </row>
    <row r="95" spans="1:27" x14ac:dyDescent="0.15">
      <c r="A95" s="8">
        <v>93</v>
      </c>
      <c r="B95" s="11" t="s">
        <v>232</v>
      </c>
      <c r="C95" s="30">
        <v>2605006.3854455948</v>
      </c>
      <c r="D95" s="30">
        <v>2853448.9614963531</v>
      </c>
      <c r="E95" s="30">
        <v>3249977.3030281067</v>
      </c>
      <c r="F95" s="30">
        <v>3426937.479019165</v>
      </c>
      <c r="G95" s="30">
        <v>3586135.1318359375</v>
      </c>
      <c r="H95" s="30">
        <v>3923824.7976303101</v>
      </c>
      <c r="I95" s="30">
        <v>4088490.761756897</v>
      </c>
      <c r="J95" s="30">
        <v>4134625.910282135</v>
      </c>
      <c r="K95" s="30">
        <v>4229911.5591049194</v>
      </c>
      <c r="L95" s="30">
        <v>4103214.861869812</v>
      </c>
      <c r="M95" s="30">
        <v>4176625.1945495605</v>
      </c>
      <c r="N95" s="30">
        <v>4168023.8475799561</v>
      </c>
      <c r="O95" s="30">
        <v>4231716.5775299072</v>
      </c>
      <c r="P95" s="30">
        <v>4194029.6382904053</v>
      </c>
      <c r="Q95" s="30">
        <v>4168368.5092926025</v>
      </c>
      <c r="R95" s="30">
        <v>4054528.9840698242</v>
      </c>
      <c r="S95" s="30">
        <v>4047001.9378662109</v>
      </c>
      <c r="T95" s="30">
        <v>3965399.169921875</v>
      </c>
      <c r="U95" s="30">
        <v>3918156.2633514404</v>
      </c>
      <c r="V95" s="30">
        <v>3964309.3843460083</v>
      </c>
      <c r="W95" s="30">
        <v>4043528.5177230835</v>
      </c>
      <c r="X95" s="30">
        <v>4043357.9921722412</v>
      </c>
      <c r="Y95" s="30">
        <v>4011141.6749954224</v>
      </c>
      <c r="Z95" s="30">
        <v>4094728.0941009521</v>
      </c>
      <c r="AA95" s="30">
        <v>3988329.9369812012</v>
      </c>
    </row>
    <row r="96" spans="1:27" x14ac:dyDescent="0.15">
      <c r="A96" s="8">
        <v>94</v>
      </c>
      <c r="B96" s="11" t="s">
        <v>233</v>
      </c>
      <c r="C96" s="30">
        <v>358202.31558382511</v>
      </c>
      <c r="D96" s="30">
        <v>349751.93463265896</v>
      </c>
      <c r="E96" s="30">
        <v>357223.51938486099</v>
      </c>
      <c r="F96" s="30">
        <v>345635.71581244469</v>
      </c>
      <c r="G96" s="30">
        <v>341503.76003980637</v>
      </c>
      <c r="H96" s="30">
        <v>369433.86521935463</v>
      </c>
      <c r="I96" s="30">
        <v>376005.77610731125</v>
      </c>
      <c r="J96" s="30">
        <v>376922.44651913643</v>
      </c>
      <c r="K96" s="30">
        <v>383859.27438735962</v>
      </c>
      <c r="L96" s="30">
        <v>372638.50766420364</v>
      </c>
      <c r="M96" s="30">
        <v>382675.13418197632</v>
      </c>
      <c r="N96" s="30">
        <v>395141.29638671875</v>
      </c>
      <c r="O96" s="30">
        <v>415192.71397590637</v>
      </c>
      <c r="P96" s="30">
        <v>409286.60237789154</v>
      </c>
      <c r="Q96" s="30">
        <v>397918.57206821442</v>
      </c>
      <c r="R96" s="30">
        <v>385888.09955120087</v>
      </c>
      <c r="S96" s="30">
        <v>392128.94332408905</v>
      </c>
      <c r="T96" s="30">
        <v>417285.32266616821</v>
      </c>
      <c r="U96" s="30">
        <v>450112.63418197632</v>
      </c>
      <c r="V96" s="30">
        <v>484245.10025978088</v>
      </c>
      <c r="W96" s="30">
        <v>507912.11843490601</v>
      </c>
      <c r="X96" s="30">
        <v>551271.2664604187</v>
      </c>
      <c r="Y96" s="30">
        <v>580384.50360298157</v>
      </c>
      <c r="Z96" s="30">
        <v>624307.24275112152</v>
      </c>
      <c r="AA96" s="30">
        <v>642910.01546382904</v>
      </c>
    </row>
    <row r="97" spans="1:27" x14ac:dyDescent="0.15">
      <c r="A97" s="8">
        <v>95</v>
      </c>
      <c r="B97" s="11" t="s">
        <v>234</v>
      </c>
      <c r="C97" s="30"/>
      <c r="D97" s="30"/>
      <c r="E97" s="30"/>
      <c r="F97" s="30"/>
      <c r="G97" s="30"/>
      <c r="H97" s="30"/>
      <c r="I97" s="30">
        <v>15738.806635141373</v>
      </c>
      <c r="J97" s="30">
        <v>30237.176291644573</v>
      </c>
      <c r="K97" s="30">
        <v>42126.005232334137</v>
      </c>
      <c r="L97" s="30">
        <v>50618.273928761482</v>
      </c>
      <c r="M97" s="30">
        <v>64409.634947776794</v>
      </c>
      <c r="N97" s="30">
        <v>76144.322484731674</v>
      </c>
      <c r="O97" s="30">
        <v>93640.213847160339</v>
      </c>
      <c r="P97" s="30">
        <v>109971.28051519394</v>
      </c>
      <c r="Q97" s="30">
        <v>124202.99595594406</v>
      </c>
      <c r="R97" s="30">
        <v>136544.80838775635</v>
      </c>
      <c r="S97" s="30">
        <v>159068.89861822128</v>
      </c>
      <c r="T97" s="30">
        <v>185739.02809619904</v>
      </c>
      <c r="U97" s="30">
        <v>203443.93855333328</v>
      </c>
      <c r="V97" s="30">
        <v>222127.008497715</v>
      </c>
      <c r="W97" s="30">
        <v>239210.42793989182</v>
      </c>
      <c r="X97" s="30">
        <v>264995.1905310154</v>
      </c>
      <c r="Y97" s="30">
        <v>282454.67469096184</v>
      </c>
      <c r="Z97" s="30">
        <v>315912.14281320572</v>
      </c>
      <c r="AA97" s="30">
        <v>331268.76869797707</v>
      </c>
    </row>
    <row r="98" spans="1:27" x14ac:dyDescent="0.15">
      <c r="A98" s="8">
        <v>96</v>
      </c>
      <c r="B98" s="11" t="s">
        <v>235</v>
      </c>
      <c r="C98" s="30">
        <v>2824629.0426254272</v>
      </c>
      <c r="D98" s="30">
        <v>2782130.6751817465</v>
      </c>
      <c r="E98" s="30">
        <v>2876686.751306057</v>
      </c>
      <c r="F98" s="30">
        <v>2878522.335767746</v>
      </c>
      <c r="G98" s="30">
        <v>2784252.4811029434</v>
      </c>
      <c r="H98" s="30">
        <v>2857369.2783117294</v>
      </c>
      <c r="I98" s="30">
        <v>2914263.3004188538</v>
      </c>
      <c r="J98" s="30">
        <v>2974226.9284725189</v>
      </c>
      <c r="K98" s="30">
        <v>2982393.9394950867</v>
      </c>
      <c r="L98" s="30">
        <v>2962724.3802547455</v>
      </c>
      <c r="M98" s="30">
        <v>3113894.7949409485</v>
      </c>
      <c r="N98" s="30">
        <v>3161874.7091293335</v>
      </c>
      <c r="O98" s="30">
        <v>3265874.1021156311</v>
      </c>
      <c r="P98" s="30">
        <v>3208291.0132408142</v>
      </c>
      <c r="Q98" s="30">
        <v>3261626.5964508057</v>
      </c>
      <c r="R98" s="30">
        <v>3135386.547088623</v>
      </c>
      <c r="S98" s="30">
        <v>3007802.1612167358</v>
      </c>
      <c r="T98" s="30">
        <v>2850395.6165313721</v>
      </c>
      <c r="U98" s="30">
        <v>2683224.422454834</v>
      </c>
      <c r="V98" s="30">
        <v>2598824.4380950928</v>
      </c>
      <c r="W98" s="30">
        <v>2540092.5245285034</v>
      </c>
      <c r="X98" s="30">
        <v>2505636.1494064331</v>
      </c>
      <c r="Y98" s="30">
        <v>2399902.3885726929</v>
      </c>
      <c r="Z98" s="30">
        <v>2355082.7989578247</v>
      </c>
      <c r="AA98" s="30">
        <v>2302918.5829162598</v>
      </c>
    </row>
    <row r="99" spans="1:27" x14ac:dyDescent="0.15">
      <c r="A99" s="8">
        <v>97</v>
      </c>
      <c r="B99" s="11" t="s">
        <v>236</v>
      </c>
      <c r="C99" s="30">
        <v>363039.94131088257</v>
      </c>
      <c r="D99" s="30">
        <v>364518.15903186798</v>
      </c>
      <c r="E99" s="30">
        <v>434786.73332929611</v>
      </c>
      <c r="F99" s="30">
        <v>435751.64693593979</v>
      </c>
      <c r="G99" s="30">
        <v>391792.45841503143</v>
      </c>
      <c r="H99" s="30">
        <v>406674.68011379242</v>
      </c>
      <c r="I99" s="30">
        <v>420088.10180425644</v>
      </c>
      <c r="J99" s="30">
        <v>421125.72848796844</v>
      </c>
      <c r="K99" s="30">
        <v>410435.77915430069</v>
      </c>
      <c r="L99" s="30">
        <v>388174.81797933578</v>
      </c>
      <c r="M99" s="30">
        <v>402127.55626440048</v>
      </c>
      <c r="N99" s="30">
        <v>406636.02882623672</v>
      </c>
      <c r="O99" s="30">
        <v>406730.74698448181</v>
      </c>
      <c r="P99" s="30">
        <v>417295.43805122375</v>
      </c>
      <c r="Q99" s="30">
        <v>441766.55662059784</v>
      </c>
      <c r="R99" s="30">
        <v>434441.53320789337</v>
      </c>
      <c r="S99" s="30">
        <v>418005.7544708252</v>
      </c>
      <c r="T99" s="30">
        <v>396661.69416904449</v>
      </c>
      <c r="U99" s="30">
        <v>352755.68825006485</v>
      </c>
      <c r="V99" s="30">
        <v>349136.18621230125</v>
      </c>
      <c r="W99" s="30">
        <v>330172.66687750816</v>
      </c>
      <c r="X99" s="30">
        <v>335355.14914989471</v>
      </c>
      <c r="Y99" s="30">
        <v>312711.51846647263</v>
      </c>
      <c r="Z99" s="30">
        <v>323637.41481304169</v>
      </c>
      <c r="AA99" s="30">
        <v>331140.43807983398</v>
      </c>
    </row>
    <row r="100" spans="1:27" x14ac:dyDescent="0.15">
      <c r="A100" s="8">
        <v>98</v>
      </c>
      <c r="B100" s="11" t="s">
        <v>237</v>
      </c>
      <c r="C100" s="30">
        <v>669860.60380935669</v>
      </c>
      <c r="D100" s="30">
        <v>632114.25113677979</v>
      </c>
      <c r="E100" s="30">
        <v>558627.68459320068</v>
      </c>
      <c r="F100" s="30">
        <v>532937.88290023804</v>
      </c>
      <c r="G100" s="30">
        <v>502987.04957962036</v>
      </c>
      <c r="H100" s="30">
        <v>531883.91780853271</v>
      </c>
      <c r="I100" s="30">
        <v>538223.02007675171</v>
      </c>
      <c r="J100" s="30">
        <v>520534.13152694702</v>
      </c>
      <c r="K100" s="30">
        <v>511629.77123260498</v>
      </c>
      <c r="L100" s="30">
        <v>488837.73517608643</v>
      </c>
      <c r="M100" s="30">
        <v>515210.32047271729</v>
      </c>
      <c r="N100" s="30">
        <v>544355.70907592773</v>
      </c>
      <c r="O100" s="30">
        <v>558811.05089187622</v>
      </c>
      <c r="P100" s="30">
        <v>521556.17380142212</v>
      </c>
      <c r="Q100" s="30">
        <v>520757.4667930603</v>
      </c>
      <c r="R100" s="30">
        <v>472321.97570800781</v>
      </c>
      <c r="S100" s="30">
        <v>422425.56142807007</v>
      </c>
      <c r="T100" s="30">
        <v>400096.44365310669</v>
      </c>
      <c r="U100" s="30">
        <v>380626.1887550354</v>
      </c>
      <c r="V100" s="30">
        <v>366642.52662658691</v>
      </c>
      <c r="W100" s="30">
        <v>365634.0856552124</v>
      </c>
      <c r="X100" s="30">
        <v>375982.05184936523</v>
      </c>
      <c r="Y100" s="30">
        <v>383594.57921981812</v>
      </c>
      <c r="Z100" s="30">
        <v>403060.08672714233</v>
      </c>
      <c r="AA100" s="30">
        <v>411206.94160461426</v>
      </c>
    </row>
    <row r="101" spans="1:27" x14ac:dyDescent="0.15">
      <c r="A101" s="8">
        <v>99</v>
      </c>
      <c r="B101" s="11" t="s">
        <v>238</v>
      </c>
      <c r="C101" s="30">
        <v>466737.43104934692</v>
      </c>
      <c r="D101" s="30">
        <v>456003.92937660217</v>
      </c>
      <c r="E101" s="30">
        <v>493712.58854866028</v>
      </c>
      <c r="F101" s="30">
        <v>490498.13103675842</v>
      </c>
      <c r="G101" s="30">
        <v>482071.23351097107</v>
      </c>
      <c r="H101" s="30">
        <v>525093.10936927795</v>
      </c>
      <c r="I101" s="30">
        <v>536170.75777053833</v>
      </c>
      <c r="J101" s="30">
        <v>520365.42773246765</v>
      </c>
      <c r="K101" s="30">
        <v>500333.89282226563</v>
      </c>
      <c r="L101" s="30">
        <v>496200.11258125305</v>
      </c>
      <c r="M101" s="30">
        <v>544904.96516227722</v>
      </c>
      <c r="N101" s="30">
        <v>561276.2975692749</v>
      </c>
      <c r="O101" s="30">
        <v>576241.6558265686</v>
      </c>
      <c r="P101" s="30">
        <v>568815.01984596252</v>
      </c>
      <c r="Q101" s="30">
        <v>588399.45697784424</v>
      </c>
      <c r="R101" s="30">
        <v>585468.41931343079</v>
      </c>
      <c r="S101" s="30">
        <v>572528.04350852966</v>
      </c>
      <c r="T101" s="30">
        <v>563141.02363586426</v>
      </c>
      <c r="U101" s="30">
        <v>539189.10670280457</v>
      </c>
      <c r="V101" s="30">
        <v>526244.15612220764</v>
      </c>
      <c r="W101" s="30">
        <v>524613.13724517822</v>
      </c>
      <c r="X101" s="30">
        <v>511471.37570381165</v>
      </c>
      <c r="Y101" s="30">
        <v>488275.95591545105</v>
      </c>
      <c r="Z101" s="30">
        <v>494883.58449935913</v>
      </c>
      <c r="AA101" s="30">
        <v>486524.1961479187</v>
      </c>
    </row>
    <row r="102" spans="1:27" x14ac:dyDescent="0.15">
      <c r="A102" s="8">
        <v>100</v>
      </c>
      <c r="B102" s="11" t="s">
        <v>239</v>
      </c>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row>
    <row r="103" spans="1:27" x14ac:dyDescent="0.15">
      <c r="A103" s="8"/>
      <c r="B103" s="11"/>
      <c r="C103" s="17"/>
      <c r="D103" s="17"/>
      <c r="E103" s="17"/>
      <c r="F103" s="17"/>
      <c r="G103" s="19"/>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24"/>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21">
        <f>SUMPRODUCT(DS!$C$3:$C$102,C$3:C$102)</f>
        <v>133607330.41815931</v>
      </c>
      <c r="D105" s="21">
        <f>SUMPRODUCT(DS!$C$3:$C$102,D$3:D$102)</f>
        <v>130650973.00081863</v>
      </c>
      <c r="E105" s="21">
        <f>SUMPRODUCT(DS!$C$3:$C$102,E$3:E$102)</f>
        <v>133779487.98620619</v>
      </c>
      <c r="F105" s="21">
        <f>SUMPRODUCT(DS!$C$3:$C$102,F$3:F$102)</f>
        <v>129492309.39123012</v>
      </c>
      <c r="G105" s="21">
        <f>SUMPRODUCT(DS!$C$3:$C$102,G$3:G$102)</f>
        <v>123251500.9080763</v>
      </c>
      <c r="H105" s="21">
        <f>SUMPRODUCT(DS!$C$3:$C$102,H$3:H$102)</f>
        <v>126531802.19035061</v>
      </c>
      <c r="I105" s="21">
        <f>SUMPRODUCT(DS!$C$3:$C$102,I$3:I$102)</f>
        <v>125302608.8995377</v>
      </c>
      <c r="J105" s="21">
        <f>SUMPRODUCT(DS!$C$3:$C$102,J$3:J$102)</f>
        <v>121050856.93040118</v>
      </c>
      <c r="K105" s="21">
        <f>SUMPRODUCT(DS!$C$3:$C$102,K$3:K$102)</f>
        <v>121402333.09419429</v>
      </c>
      <c r="L105" s="21">
        <f>SUMPRODUCT(DS!$C$3:$C$102,L$3:L$102)</f>
        <v>114898614.17140403</v>
      </c>
      <c r="M105" s="21">
        <f>SUMPRODUCT(DS!$C$3:$C$102,M$3:M$102)</f>
        <v>118336422.7895973</v>
      </c>
      <c r="N105" s="21">
        <f>SUMPRODUCT(DS!$C$3:$C$102,N$3:N$102)</f>
        <v>119671842.76222259</v>
      </c>
      <c r="O105" s="21">
        <f>SUMPRODUCT(DS!$C$3:$C$102,O$3:O$102)</f>
        <v>125998453.52889548</v>
      </c>
      <c r="P105" s="21">
        <f>SUMPRODUCT(DS!$C$3:$C$102,P$3:P$102)</f>
        <v>123342977.31311122</v>
      </c>
      <c r="Q105" s="21">
        <f>SUMPRODUCT(DS!$C$3:$C$102,Q$3:Q$102)</f>
        <v>123814287.69820741</v>
      </c>
      <c r="R105" s="21">
        <f>SUMPRODUCT(DS!$C$3:$C$102,R$3:R$102)</f>
        <v>120260641.97587804</v>
      </c>
      <c r="S105" s="21">
        <f>SUMPRODUCT(DS!$C$3:$C$102,S$3:S$102)</f>
        <v>115253916.02084306</v>
      </c>
      <c r="T105" s="21">
        <f>SUMPRODUCT(DS!$C$3:$C$102,T$3:T$102)</f>
        <v>110334879.51512791</v>
      </c>
      <c r="U105" s="21">
        <f>SUMPRODUCT(DS!$C$3:$C$102,U$3:U$102)</f>
        <v>105930261.94924</v>
      </c>
      <c r="V105" s="21">
        <f>SUMPRODUCT(DS!$C$3:$C$102,V$3:V$102)</f>
        <v>103349380.44436496</v>
      </c>
      <c r="W105" s="21">
        <f>SUMPRODUCT(DS!$C$3:$C$102,W$3:W$102)</f>
        <v>101023072.79553542</v>
      </c>
      <c r="X105" s="21">
        <f>SUMPRODUCT(DS!$C$3:$C$102,X$3:X$102)</f>
        <v>100664030.63106169</v>
      </c>
      <c r="Y105" s="21">
        <f>SUMPRODUCT(DS!$C$3:$C$102,Y$3:Y$102)</f>
        <v>96377122.126276225</v>
      </c>
      <c r="Z105" s="21">
        <f>SUMPRODUCT(DS!$C$3:$C$102,Z$3:Z$102)</f>
        <v>98530220.024119481</v>
      </c>
      <c r="AA105" s="21">
        <f>SUMPRODUCT(DS!$C$3:$C$102,AA$3:AA$102)</f>
        <v>98026564.521048918</v>
      </c>
    </row>
    <row r="106" spans="1:27" x14ac:dyDescent="0.15">
      <c r="A106" s="8">
        <v>202</v>
      </c>
      <c r="B106" s="14" t="s">
        <v>243</v>
      </c>
      <c r="C106" s="21">
        <f>SUMPRODUCT(DS!$D$3:$D$102,C$3:C$102)</f>
        <v>105453231.49124259</v>
      </c>
      <c r="D106" s="21">
        <f>SUMPRODUCT(DS!$D$3:$D$102,D$3:D$102)</f>
        <v>103793836.94667532</v>
      </c>
      <c r="E106" s="21">
        <f>SUMPRODUCT(DS!$D$3:$D$102,E$3:E$102)</f>
        <v>106359286.2575642</v>
      </c>
      <c r="F106" s="21">
        <f>SUMPRODUCT(DS!$D$3:$D$102,F$3:F$102)</f>
        <v>103612467.33629681</v>
      </c>
      <c r="G106" s="21">
        <f>SUMPRODUCT(DS!$D$3:$D$102,G$3:G$102)</f>
        <v>99625750.868081585</v>
      </c>
      <c r="H106" s="21">
        <f>SUMPRODUCT(DS!$D$3:$D$102,H$3:H$102)</f>
        <v>101137846.15196498</v>
      </c>
      <c r="I106" s="21">
        <f>SUMPRODUCT(DS!$D$3:$D$102,I$3:I$102)</f>
        <v>99708765.463207141</v>
      </c>
      <c r="J106" s="21">
        <f>SUMPRODUCT(DS!$D$3:$D$102,J$3:J$102)</f>
        <v>96799574.15748015</v>
      </c>
      <c r="K106" s="21">
        <f>SUMPRODUCT(DS!$D$3:$D$102,K$3:K$102)</f>
        <v>97006115.183368087</v>
      </c>
      <c r="L106" s="21">
        <f>SUMPRODUCT(DS!$D$3:$D$102,L$3:L$102)</f>
        <v>91746207.87155965</v>
      </c>
      <c r="M106" s="21">
        <f>SUMPRODUCT(DS!$D$3:$D$102,M$3:M$102)</f>
        <v>93242145.825767308</v>
      </c>
      <c r="N106" s="21">
        <f>SUMPRODUCT(DS!$D$3:$D$102,N$3:N$102)</f>
        <v>94797758.864542544</v>
      </c>
      <c r="O106" s="21">
        <f>SUMPRODUCT(DS!$D$3:$D$102,O$3:O$102)</f>
        <v>99561267.229929075</v>
      </c>
      <c r="P106" s="21">
        <f>SUMPRODUCT(DS!$D$3:$D$102,P$3:P$102)</f>
        <v>97523901.452551275</v>
      </c>
      <c r="Q106" s="21">
        <f>SUMPRODUCT(DS!$D$3:$D$102,Q$3:Q$102)</f>
        <v>98547696.119425803</v>
      </c>
      <c r="R106" s="21">
        <f>SUMPRODUCT(DS!$D$3:$D$102,R$3:R$102)</f>
        <v>95525514.182446763</v>
      </c>
      <c r="S106" s="21">
        <f>SUMPRODUCT(DS!$D$3:$D$102,S$3:S$102)</f>
        <v>91233920.444878608</v>
      </c>
      <c r="T106" s="21">
        <f>SUMPRODUCT(DS!$D$3:$D$102,T$3:T$102)</f>
        <v>86853208.478765264</v>
      </c>
      <c r="U106" s="21">
        <f>SUMPRODUCT(DS!$D$3:$D$102,U$3:U$102)</f>
        <v>83463330.736278325</v>
      </c>
      <c r="V106" s="21">
        <f>SUMPRODUCT(DS!$D$3:$D$102,V$3:V$102)</f>
        <v>81555241.626995027</v>
      </c>
      <c r="W106" s="21">
        <f>SUMPRODUCT(DS!$D$3:$D$102,W$3:W$102)</f>
        <v>79959698.274101108</v>
      </c>
      <c r="X106" s="21">
        <f>SUMPRODUCT(DS!$D$3:$D$102,X$3:X$102)</f>
        <v>80222127.214755908</v>
      </c>
      <c r="Y106" s="21">
        <f>SUMPRODUCT(DS!$D$3:$D$102,Y$3:Y$102)</f>
        <v>77562197.797978848</v>
      </c>
      <c r="Z106" s="21">
        <f>SUMPRODUCT(DS!$D$3:$D$102,Z$3:Z$102)</f>
        <v>79136014.715741739</v>
      </c>
      <c r="AA106" s="21">
        <f>SUMPRODUCT(DS!$D$3:$D$102,AA$3:AA$102)</f>
        <v>78575355.102483884</v>
      </c>
    </row>
    <row r="107" spans="1:27" x14ac:dyDescent="0.15">
      <c r="A107" s="8">
        <v>203</v>
      </c>
      <c r="B107" s="14" t="s">
        <v>244</v>
      </c>
      <c r="C107" s="21">
        <f>SUMPRODUCT(DS!$E$3:$E$102,C$3:C$102)</f>
        <v>36473649.312375814</v>
      </c>
      <c r="D107" s="21">
        <f>SUMPRODUCT(DS!$E$3:$E$102,D$3:D$102)</f>
        <v>35777982.412932441</v>
      </c>
      <c r="E107" s="21">
        <f>SUMPRODUCT(DS!$E$3:$E$102,E$3:E$102)</f>
        <v>36193412.119098008</v>
      </c>
      <c r="F107" s="21">
        <f>SUMPRODUCT(DS!$E$3:$E$102,F$3:F$102)</f>
        <v>35516210.457142442</v>
      </c>
      <c r="G107" s="21">
        <f>SUMPRODUCT(DS!$E$3:$E$102,G$3:G$102)</f>
        <v>35313699.023351073</v>
      </c>
      <c r="H107" s="21">
        <f>SUMPRODUCT(DS!$E$3:$E$102,H$3:H$102)</f>
        <v>35704000.312231481</v>
      </c>
      <c r="I107" s="21">
        <f>SUMPRODUCT(DS!$E$3:$E$102,I$3:I$102)</f>
        <v>35523870.871257037</v>
      </c>
      <c r="J107" s="21">
        <f>SUMPRODUCT(DS!$E$3:$E$102,J$3:J$102)</f>
        <v>34948013.55624944</v>
      </c>
      <c r="K107" s="21">
        <f>SUMPRODUCT(DS!$E$3:$E$102,K$3:K$102)</f>
        <v>34341207.430772483</v>
      </c>
      <c r="L107" s="21">
        <f>SUMPRODUCT(DS!$E$3:$E$102,L$3:L$102)</f>
        <v>32768299.411404878</v>
      </c>
      <c r="M107" s="21">
        <f>SUMPRODUCT(DS!$E$3:$E$102,M$3:M$102)</f>
        <v>32826472.501076758</v>
      </c>
      <c r="N107" s="21">
        <f>SUMPRODUCT(DS!$E$3:$E$102,N$3:N$102)</f>
        <v>33136979.592517018</v>
      </c>
      <c r="O107" s="21">
        <f>SUMPRODUCT(DS!$E$3:$E$102,O$3:O$102)</f>
        <v>35341738.242670894</v>
      </c>
      <c r="P107" s="21">
        <f>SUMPRODUCT(DS!$E$3:$E$102,P$3:P$102)</f>
        <v>36063054.840564728</v>
      </c>
      <c r="Q107" s="21">
        <f>SUMPRODUCT(DS!$E$3:$E$102,Q$3:Q$102)</f>
        <v>37101622.29321152</v>
      </c>
      <c r="R107" s="21">
        <f>SUMPRODUCT(DS!$E$3:$E$102,R$3:R$102)</f>
        <v>35847179.901517928</v>
      </c>
      <c r="S107" s="21">
        <f>SUMPRODUCT(DS!$E$3:$E$102,S$3:S$102)</f>
        <v>34651402.65699476</v>
      </c>
      <c r="T107" s="21">
        <f>SUMPRODUCT(DS!$E$3:$E$102,T$3:T$102)</f>
        <v>32261919.452428818</v>
      </c>
      <c r="U107" s="21">
        <f>SUMPRODUCT(DS!$E$3:$E$102,U$3:U$102)</f>
        <v>31491788.845993578</v>
      </c>
      <c r="V107" s="21">
        <f>SUMPRODUCT(DS!$E$3:$E$102,V$3:V$102)</f>
        <v>31034858.713693917</v>
      </c>
      <c r="W107" s="21">
        <f>SUMPRODUCT(DS!$E$3:$E$102,W$3:W$102)</f>
        <v>30524696.238234639</v>
      </c>
      <c r="X107" s="21">
        <f>SUMPRODUCT(DS!$E$3:$E$102,X$3:X$102)</f>
        <v>30427481.495335698</v>
      </c>
      <c r="Y107" s="21">
        <f>SUMPRODUCT(DS!$E$3:$E$102,Y$3:Y$102)</f>
        <v>30375781.142011285</v>
      </c>
      <c r="Z107" s="21">
        <f>SUMPRODUCT(DS!$E$3:$E$102,Z$3:Z$102)</f>
        <v>30754504.52529639</v>
      </c>
      <c r="AA107" s="21">
        <f>SUMPRODUCT(DS!$E$3:$E$102,AA$3:AA$102)</f>
        <v>30372771.315328777</v>
      </c>
    </row>
    <row r="108" spans="1:27" x14ac:dyDescent="0.15">
      <c r="A108" s="8">
        <v>204</v>
      </c>
      <c r="B108" s="14" t="s">
        <v>245</v>
      </c>
      <c r="C108" s="21">
        <f>SUMPRODUCT(DS!$F$3:$F$102,C$3:C$102)</f>
        <v>97133681.105783492</v>
      </c>
      <c r="D108" s="21">
        <f>SUMPRODUCT(DS!$F$3:$F$102,D$3:D$102)</f>
        <v>94872990.587886184</v>
      </c>
      <c r="E108" s="21">
        <f>SUMPRODUCT(DS!$F$3:$F$102,E$3:E$102)</f>
        <v>97586075.867108181</v>
      </c>
      <c r="F108" s="21">
        <f>SUMPRODUCT(DS!$F$3:$F$102,F$3:F$102)</f>
        <v>93976098.934087664</v>
      </c>
      <c r="G108" s="21">
        <f>SUMPRODUCT(DS!$F$3:$F$102,G$3:G$102)</f>
        <v>87937801.884725228</v>
      </c>
      <c r="H108" s="21">
        <f>SUMPRODUCT(DS!$F$3:$F$102,H$3:H$102)</f>
        <v>90827801.878119111</v>
      </c>
      <c r="I108" s="21">
        <f>SUMPRODUCT(DS!$F$3:$F$102,I$3:I$102)</f>
        <v>89778738.028280675</v>
      </c>
      <c r="J108" s="21">
        <f>SUMPRODUCT(DS!$F$3:$F$102,J$3:J$102)</f>
        <v>86102843.374151736</v>
      </c>
      <c r="K108" s="21">
        <f>SUMPRODUCT(DS!$F$3:$F$102,K$3:K$102)</f>
        <v>87061125.66342181</v>
      </c>
      <c r="L108" s="21">
        <f>SUMPRODUCT(DS!$F$3:$F$102,L$3:L$102)</f>
        <v>82130314.759999156</v>
      </c>
      <c r="M108" s="21">
        <f>SUMPRODUCT(DS!$F$3:$F$102,M$3:M$102)</f>
        <v>85509950.288520545</v>
      </c>
      <c r="N108" s="21">
        <f>SUMPRODUCT(DS!$F$3:$F$102,N$3:N$102)</f>
        <v>86534863.16970554</v>
      </c>
      <c r="O108" s="21">
        <f>SUMPRODUCT(DS!$F$3:$F$102,O$3:O$102)</f>
        <v>90656715.286224589</v>
      </c>
      <c r="P108" s="21">
        <f>SUMPRODUCT(DS!$F$3:$F$102,P$3:P$102)</f>
        <v>87279922.472546488</v>
      </c>
      <c r="Q108" s="21">
        <f>SUMPRODUCT(DS!$F$3:$F$102,Q$3:Q$102)</f>
        <v>86712665.404995888</v>
      </c>
      <c r="R108" s="21">
        <f>SUMPRODUCT(DS!$F$3:$F$102,R$3:R$102)</f>
        <v>84413462.074360117</v>
      </c>
      <c r="S108" s="21">
        <f>SUMPRODUCT(DS!$F$3:$F$102,S$3:S$102)</f>
        <v>80602513.363848284</v>
      </c>
      <c r="T108" s="21">
        <f>SUMPRODUCT(DS!$F$3:$F$102,T$3:T$102)</f>
        <v>78072960.06269908</v>
      </c>
      <c r="U108" s="21">
        <f>SUMPRODUCT(DS!$F$3:$F$102,U$3:U$102)</f>
        <v>74438473.103246421</v>
      </c>
      <c r="V108" s="21">
        <f>SUMPRODUCT(DS!$F$3:$F$102,V$3:V$102)</f>
        <v>72314521.730671063</v>
      </c>
      <c r="W108" s="21">
        <f>SUMPRODUCT(DS!$F$3:$F$102,W$3:W$102)</f>
        <v>70498376.557300776</v>
      </c>
      <c r="X108" s="21">
        <f>SUMPRODUCT(DS!$F$3:$F$102,X$3:X$102)</f>
        <v>70236549.13572599</v>
      </c>
      <c r="Y108" s="21">
        <f>SUMPRODUCT(DS!$F$3:$F$102,Y$3:Y$102)</f>
        <v>66001340.984264933</v>
      </c>
      <c r="Z108" s="21">
        <f>SUMPRODUCT(DS!$F$3:$F$102,Z$3:Z$102)</f>
        <v>67775715.498823091</v>
      </c>
      <c r="AA108" s="21">
        <f>SUMPRODUCT(DS!$F$3:$F$102,AA$3:AA$102)</f>
        <v>67653793.205720142</v>
      </c>
    </row>
    <row r="109" spans="1:27" x14ac:dyDescent="0.15">
      <c r="A109" s="8">
        <v>205</v>
      </c>
      <c r="B109" s="14" t="s">
        <v>246</v>
      </c>
      <c r="C109" s="21">
        <f>SUMPRODUCT(DS!$G$3:$G$102,C$3:C$102)</f>
        <v>68979582.178866774</v>
      </c>
      <c r="D109" s="21">
        <f>SUMPRODUCT(DS!$G$3:$G$102,D$3:D$102)</f>
        <v>68015854.533742875</v>
      </c>
      <c r="E109" s="21">
        <f>SUMPRODUCT(DS!$G$3:$G$102,E$3:E$102)</f>
        <v>70165874.138466194</v>
      </c>
      <c r="F109" s="21">
        <f>SUMPRODUCT(DS!$G$3:$G$102,F$3:F$102)</f>
        <v>68096256.879154354</v>
      </c>
      <c r="G109" s="21">
        <f>SUMPRODUCT(DS!$G$3:$G$102,G$3:G$102)</f>
        <v>64312051.844730511</v>
      </c>
      <c r="H109" s="21">
        <f>SUMPRODUCT(DS!$G$3:$G$102,H$3:H$102)</f>
        <v>65433845.839733489</v>
      </c>
      <c r="I109" s="21">
        <f>SUMPRODUCT(DS!$G$3:$G$102,I$3:I$102)</f>
        <v>64184894.591950111</v>
      </c>
      <c r="J109" s="21">
        <f>SUMPRODUCT(DS!$G$3:$G$102,J$3:J$102)</f>
        <v>61851560.601230711</v>
      </c>
      <c r="K109" s="21">
        <f>SUMPRODUCT(DS!$G$3:$G$102,K$3:K$102)</f>
        <v>62664907.752595611</v>
      </c>
      <c r="L109" s="21">
        <f>SUMPRODUCT(DS!$G$3:$G$102,L$3:L$102)</f>
        <v>58977908.460154779</v>
      </c>
      <c r="M109" s="21">
        <f>SUMPRODUCT(DS!$G$3:$G$102,M$3:M$102)</f>
        <v>60415673.324690558</v>
      </c>
      <c r="N109" s="21">
        <f>SUMPRODUCT(DS!$G$3:$G$102,N$3:N$102)</f>
        <v>61660779.272025503</v>
      </c>
      <c r="O109" s="21">
        <f>SUMPRODUCT(DS!$G$3:$G$102,O$3:O$102)</f>
        <v>64219528.987258181</v>
      </c>
      <c r="P109" s="21">
        <f>SUMPRODUCT(DS!$G$3:$G$102,P$3:P$102)</f>
        <v>61460846.61198654</v>
      </c>
      <c r="Q109" s="21">
        <f>SUMPRODUCT(DS!$G$3:$G$102,Q$3:Q$102)</f>
        <v>61446073.826214284</v>
      </c>
      <c r="R109" s="21">
        <f>SUMPRODUCT(DS!$G$3:$G$102,R$3:R$102)</f>
        <v>59678334.280928835</v>
      </c>
      <c r="S109" s="21">
        <f>SUMPRODUCT(DS!$G$3:$G$102,S$3:S$102)</f>
        <v>56582517.787883833</v>
      </c>
      <c r="T109" s="21">
        <f>SUMPRODUCT(DS!$G$3:$G$102,T$3:T$102)</f>
        <v>54591289.026336432</v>
      </c>
      <c r="U109" s="21">
        <f>SUMPRODUCT(DS!$G$3:$G$102,U$3:U$102)</f>
        <v>51971541.890284747</v>
      </c>
      <c r="V109" s="21">
        <f>SUMPRODUCT(DS!$G$3:$G$102,V$3:V$102)</f>
        <v>50520382.913301125</v>
      </c>
      <c r="W109" s="21">
        <f>SUMPRODUCT(DS!$G$3:$G$102,W$3:W$102)</f>
        <v>49435002.035866469</v>
      </c>
      <c r="X109" s="21">
        <f>SUMPRODUCT(DS!$G$3:$G$102,X$3:X$102)</f>
        <v>49794645.71942021</v>
      </c>
      <c r="Y109" s="21">
        <f>SUMPRODUCT(DS!$G$3:$G$102,Y$3:Y$102)</f>
        <v>47186416.655967556</v>
      </c>
      <c r="Z109" s="21">
        <f>SUMPRODUCT(DS!$G$3:$G$102,Z$3:Z$102)</f>
        <v>48381510.190445349</v>
      </c>
      <c r="AA109" s="21">
        <f>SUMPRODUCT(DS!$G$3:$G$102,AA$3:AA$102)</f>
        <v>48202583.787155107</v>
      </c>
    </row>
    <row r="110" spans="1:27" x14ac:dyDescent="0.15">
      <c r="A110" s="8">
        <v>206</v>
      </c>
      <c r="B110" s="14" t="s">
        <v>252</v>
      </c>
      <c r="C110" s="21">
        <f>SUMPRODUCT(DS!$H$3:$H$102,C$3:C$102)</f>
        <v>160471211.27753431</v>
      </c>
      <c r="D110" s="21">
        <f>SUMPRODUCT(DS!$H$3:$H$102,D$3:D$102)</f>
        <v>160845342.14144361</v>
      </c>
      <c r="E110" s="21">
        <f>SUMPRODUCT(DS!$H$3:$H$102,E$3:E$102)</f>
        <v>164899739.93933117</v>
      </c>
      <c r="F110" s="21">
        <f>SUMPRODUCT(DS!$H$3:$H$102,F$3:F$102)</f>
        <v>158509746.89123011</v>
      </c>
      <c r="G110" s="21">
        <f>SUMPRODUCT(DS!$H$3:$H$102,G$3:G$102)</f>
        <v>153116998.95495129</v>
      </c>
      <c r="H110" s="21">
        <f>SUMPRODUCT(DS!$H$3:$H$102,H$3:H$102)</f>
        <v>158600640.08097559</v>
      </c>
      <c r="I110" s="21">
        <f>SUMPRODUCT(DS!$H$3:$H$102,I$3:I$102)</f>
        <v>154213138.19641268</v>
      </c>
      <c r="J110" s="21">
        <f>SUMPRODUCT(DS!$H$3:$H$102,J$3:J$102)</f>
        <v>147701349.11790118</v>
      </c>
      <c r="K110" s="21">
        <f>SUMPRODUCT(DS!$H$3:$H$102,K$3:K$102)</f>
        <v>147441374.10981929</v>
      </c>
      <c r="L110" s="21">
        <f>SUMPRODUCT(DS!$H$3:$H$102,L$3:L$102)</f>
        <v>137880729.40577903</v>
      </c>
      <c r="M110" s="21">
        <f>SUMPRODUCT(DS!$H$3:$H$102,M$3:M$102)</f>
        <v>138257961.8520973</v>
      </c>
      <c r="N110" s="21">
        <f>SUMPRODUCT(DS!$H$3:$H$102,N$3:N$102)</f>
        <v>137401422.84034759</v>
      </c>
      <c r="O110" s="21">
        <f>SUMPRODUCT(DS!$H$3:$H$102,O$3:O$102)</f>
        <v>147566266.0288955</v>
      </c>
      <c r="P110" s="21">
        <f>SUMPRODUCT(DS!$H$3:$H$102,P$3:P$102)</f>
        <v>146239840.59436122</v>
      </c>
      <c r="Q110" s="21">
        <f>SUMPRODUCT(DS!$H$3:$H$102,Q$3:Q$102)</f>
        <v>147832922.46383241</v>
      </c>
      <c r="R110" s="21">
        <f>SUMPRODUCT(DS!$H$3:$H$102,R$3:R$102)</f>
        <v>146549483.77275306</v>
      </c>
      <c r="S110" s="21">
        <f>SUMPRODUCT(DS!$H$3:$H$102,S$3:S$102)</f>
        <v>140858820.31771806</v>
      </c>
      <c r="T110" s="21">
        <f>SUMPRODUCT(DS!$H$3:$H$102,T$3:T$102)</f>
        <v>129046932.24950291</v>
      </c>
      <c r="U110" s="21">
        <f>SUMPRODUCT(DS!$H$3:$H$102,U$3:U$102)</f>
        <v>122364515.85549</v>
      </c>
      <c r="V110" s="21">
        <f>SUMPRODUCT(DS!$H$3:$H$102,V$3:V$102)</f>
        <v>120309185.13186496</v>
      </c>
      <c r="W110" s="21">
        <f>SUMPRODUCT(DS!$H$3:$H$102,W$3:W$102)</f>
        <v>114790783.73303542</v>
      </c>
      <c r="X110" s="21">
        <f>SUMPRODUCT(DS!$H$3:$H$102,X$3:X$102)</f>
        <v>114447370.47481169</v>
      </c>
      <c r="Y110" s="21">
        <f>SUMPRODUCT(DS!$H$3:$H$102,Y$3:Y$102)</f>
        <v>111496607.47783872</v>
      </c>
      <c r="Z110" s="21">
        <f>SUMPRODUCT(DS!$H$3:$H$102,Z$3:Z$102)</f>
        <v>113096429.00849448</v>
      </c>
      <c r="AA110" s="21">
        <f>SUMPRODUCT(DS!$H$3:$H$102,AA$3:AA$102)</f>
        <v>109359431.70854892</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autoPageBreaks="0"/>
  </sheetPr>
  <dimension ref="A1:BY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77" width="12.625" style="2" customWidth="1"/>
    <col min="78" max="16384" width="9" style="2"/>
  </cols>
  <sheetData>
    <row r="1" spans="1:77" x14ac:dyDescent="0.15">
      <c r="A1" s="2" t="s">
        <v>248</v>
      </c>
      <c r="C1" s="2" t="s">
        <v>271</v>
      </c>
      <c r="AB1" s="2" t="s">
        <v>254</v>
      </c>
      <c r="BA1" s="2" t="s">
        <v>272</v>
      </c>
    </row>
    <row r="2" spans="1:7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1994</v>
      </c>
      <c r="AC2" s="15">
        <v>1995</v>
      </c>
      <c r="AD2" s="15">
        <v>1996</v>
      </c>
      <c r="AE2" s="15">
        <v>1997</v>
      </c>
      <c r="AF2" s="15">
        <v>1998</v>
      </c>
      <c r="AG2" s="15">
        <v>1999</v>
      </c>
      <c r="AH2" s="15">
        <v>2000</v>
      </c>
      <c r="AI2" s="15">
        <v>2001</v>
      </c>
      <c r="AJ2" s="15">
        <v>2002</v>
      </c>
      <c r="AK2" s="15">
        <v>2003</v>
      </c>
      <c r="AL2" s="15">
        <v>2004</v>
      </c>
      <c r="AM2" s="15">
        <v>2005</v>
      </c>
      <c r="AN2" s="15">
        <v>2006</v>
      </c>
      <c r="AO2" s="15">
        <v>2007</v>
      </c>
      <c r="AP2" s="15">
        <v>2008</v>
      </c>
      <c r="AQ2" s="15">
        <v>2009</v>
      </c>
      <c r="AR2" s="15">
        <v>2010</v>
      </c>
      <c r="AS2" s="15">
        <v>2011</v>
      </c>
      <c r="AT2" s="15">
        <v>2012</v>
      </c>
      <c r="AU2" s="15">
        <v>2013</v>
      </c>
      <c r="AV2" s="15">
        <v>2014</v>
      </c>
      <c r="AW2" s="15">
        <v>2015</v>
      </c>
      <c r="AX2" s="15">
        <v>2016</v>
      </c>
      <c r="AY2" s="15">
        <v>2017</v>
      </c>
      <c r="AZ2" s="15">
        <v>2018</v>
      </c>
      <c r="BA2" s="15">
        <v>1994</v>
      </c>
      <c r="BB2" s="15">
        <v>1995</v>
      </c>
      <c r="BC2" s="15">
        <v>1996</v>
      </c>
      <c r="BD2" s="15">
        <v>1997</v>
      </c>
      <c r="BE2" s="15">
        <v>1998</v>
      </c>
      <c r="BF2" s="15">
        <v>1999</v>
      </c>
      <c r="BG2" s="15">
        <v>2000</v>
      </c>
      <c r="BH2" s="15">
        <v>2001</v>
      </c>
      <c r="BI2" s="15">
        <v>2002</v>
      </c>
      <c r="BJ2" s="15">
        <v>2003</v>
      </c>
      <c r="BK2" s="15">
        <v>2004</v>
      </c>
      <c r="BL2" s="15">
        <v>2005</v>
      </c>
      <c r="BM2" s="15">
        <v>2006</v>
      </c>
      <c r="BN2" s="15">
        <v>2007</v>
      </c>
      <c r="BO2" s="15">
        <v>2008</v>
      </c>
      <c r="BP2" s="15">
        <v>2009</v>
      </c>
      <c r="BQ2" s="15">
        <v>2010</v>
      </c>
      <c r="BR2" s="15">
        <v>2011</v>
      </c>
      <c r="BS2" s="15">
        <v>2012</v>
      </c>
      <c r="BT2" s="15">
        <v>2013</v>
      </c>
      <c r="BU2" s="15">
        <v>2014</v>
      </c>
      <c r="BV2" s="15">
        <v>2015</v>
      </c>
      <c r="BW2" s="15">
        <v>2016</v>
      </c>
      <c r="BX2" s="15">
        <v>2017</v>
      </c>
      <c r="BY2" s="15">
        <v>2018</v>
      </c>
    </row>
    <row r="3" spans="1:77" x14ac:dyDescent="0.15">
      <c r="A3" s="8">
        <v>1</v>
      </c>
      <c r="B3" s="9" t="s">
        <v>140</v>
      </c>
      <c r="C3" s="19">
        <f>PM!C3/(PM!C3+WL!C3+RK!C3)</f>
        <v>0.52672112205604837</v>
      </c>
      <c r="D3" s="19">
        <f>PM!D3/(PM!D3+WL!D3+RK!D3)</f>
        <v>0.53084992575252243</v>
      </c>
      <c r="E3" s="19">
        <f>PM!E3/(PM!E3+WL!E3+RK!E3)</f>
        <v>0.52827245723398908</v>
      </c>
      <c r="F3" s="19">
        <f>PM!F3/(PM!F3+WL!F3+RK!F3)</f>
        <v>0.55738502064035012</v>
      </c>
      <c r="G3" s="19">
        <f>PM!G3/(PM!G3+WL!G3+RK!G3)</f>
        <v>0.56631895180028735</v>
      </c>
      <c r="H3" s="19">
        <f>PM!H3/(PM!H3+WL!H3+RK!H3)</f>
        <v>0.57027417039091433</v>
      </c>
      <c r="I3" s="19">
        <f>PM!I3/(PM!I3+WL!I3+RK!I3)</f>
        <v>0.57968102142377542</v>
      </c>
      <c r="J3" s="19">
        <f>PM!J3/(PM!J3+WL!J3+RK!J3)</f>
        <v>0.59928309189241957</v>
      </c>
      <c r="K3" s="19">
        <f>PM!K3/(PM!K3+WL!K3+RK!K3)</f>
        <v>0.60611666177722612</v>
      </c>
      <c r="L3" s="19">
        <f>PM!L3/(PM!L3+WL!L3+RK!L3)</f>
        <v>0.59888948543768095</v>
      </c>
      <c r="M3" s="19">
        <f>PM!M3/(PM!M3+WL!M3+RK!M3)</f>
        <v>0.61360011338841547</v>
      </c>
      <c r="N3" s="19">
        <f>PM!N3/(PM!N3+WL!N3+RK!N3)</f>
        <v>0.60691686287592839</v>
      </c>
      <c r="O3" s="19">
        <f>PM!O3/(PM!O3+WL!O3+RK!O3)</f>
        <v>0.60639906549704392</v>
      </c>
      <c r="P3" s="19">
        <f>PM!P3/(PM!P3+WL!P3+RK!P3)</f>
        <v>0.62042699542438096</v>
      </c>
      <c r="Q3" s="19">
        <f>PM!Q3/(PM!Q3+WL!Q3+RK!Q3)</f>
        <v>0.63816385073194526</v>
      </c>
      <c r="R3" s="19">
        <f>PM!R3/(PM!R3+WL!R3+RK!R3)</f>
        <v>0.64021109007811061</v>
      </c>
      <c r="S3" s="19">
        <f>PM!S3/(PM!S3+WL!S3+RK!S3)</f>
        <v>0.65209799673355007</v>
      </c>
      <c r="T3" s="19">
        <f>PM!T3/(PM!T3+WL!T3+RK!T3)</f>
        <v>0.65790350734186387</v>
      </c>
      <c r="U3" s="19">
        <f>PM!U3/(PM!U3+WL!U3+RK!U3)</f>
        <v>0.6534201868028251</v>
      </c>
      <c r="V3" s="19">
        <f>PM!V3/(PM!V3+WL!V3+RK!V3)</f>
        <v>0.66631791858055767</v>
      </c>
      <c r="W3" s="19">
        <f>PM!W3/(PM!W3+WL!W3+RK!W3)</f>
        <v>0.66720863197749258</v>
      </c>
      <c r="X3" s="19">
        <f>PM!X3/(PM!X3+WL!X3+RK!X3)</f>
        <v>0.64278644574316313</v>
      </c>
      <c r="Y3" s="19">
        <f>PM!Y3/(PM!Y3+WL!Y3+RK!Y3)</f>
        <v>0.64739393000727197</v>
      </c>
      <c r="Z3" s="19">
        <f>PM!Z3/(PM!Z3+WL!Z3+RK!Z3)</f>
        <v>0.63786542816576619</v>
      </c>
      <c r="AA3" s="19">
        <f>PM!AA3/(PM!AA3+WL!AA3+RK!AA3)</f>
        <v>0.63423892994466569</v>
      </c>
      <c r="AB3" s="19">
        <f>WL!C3/(PM!C3+WL!C3+RK!C3)</f>
        <v>4.2223885207465388E-2</v>
      </c>
      <c r="AC3" s="19">
        <f>WL!D3/(PM!D3+WL!D3+RK!D3)</f>
        <v>4.7279917736722243E-2</v>
      </c>
      <c r="AD3" s="19">
        <f>WL!E3/(PM!E3+WL!E3+RK!E3)</f>
        <v>5.2172846256988446E-2</v>
      </c>
      <c r="AE3" s="19">
        <f>WL!F3/(PM!F3+WL!F3+RK!F3)</f>
        <v>5.3792556172210383E-2</v>
      </c>
      <c r="AF3" s="19">
        <f>WL!G3/(PM!G3+WL!G3+RK!G3)</f>
        <v>5.7165001021664337E-2</v>
      </c>
      <c r="AG3" s="19">
        <f>WL!H3/(PM!H3+WL!H3+RK!H3)</f>
        <v>5.3941423688717842E-2</v>
      </c>
      <c r="AH3" s="19">
        <f>WL!I3/(PM!I3+WL!I3+RK!I3)</f>
        <v>6.0372813507914867E-2</v>
      </c>
      <c r="AI3" s="19">
        <f>WL!J3/(PM!J3+WL!J3+RK!J3)</f>
        <v>6.3458115150640065E-2</v>
      </c>
      <c r="AJ3" s="19">
        <f>WL!K3/(PM!K3+WL!K3+RK!K3)</f>
        <v>6.9396903425901393E-2</v>
      </c>
      <c r="AK3" s="19">
        <f>WL!L3/(PM!L3+WL!L3+RK!L3)</f>
        <v>8.3447126284590487E-2</v>
      </c>
      <c r="AL3" s="19">
        <f>WL!M3/(PM!M3+WL!M3+RK!M3)</f>
        <v>9.2425462070566539E-2</v>
      </c>
      <c r="AM3" s="19">
        <f>WL!N3/(PM!N3+WL!N3+RK!N3)</f>
        <v>0.10775118326270165</v>
      </c>
      <c r="AN3" s="19">
        <f>WL!O3/(PM!O3+WL!O3+RK!O3)</f>
        <v>0.11701022862871018</v>
      </c>
      <c r="AO3" s="19">
        <f>WL!P3/(PM!P3+WL!P3+RK!P3)</f>
        <v>0.12129440660261617</v>
      </c>
      <c r="AP3" s="19">
        <f>WL!Q3/(PM!Q3+WL!Q3+RK!Q3)</f>
        <v>0.11749281132126853</v>
      </c>
      <c r="AQ3" s="19">
        <f>WL!R3/(PM!R3+WL!R3+RK!R3)</f>
        <v>0.12399170411923745</v>
      </c>
      <c r="AR3" s="19">
        <f>WL!S3/(PM!S3+WL!S3+RK!S3)</f>
        <v>0.12757967464029391</v>
      </c>
      <c r="AS3" s="19">
        <f>WL!T3/(PM!T3+WL!T3+RK!T3)</f>
        <v>0.13594828202428985</v>
      </c>
      <c r="AT3" s="19">
        <f>WL!U3/(PM!U3+WL!U3+RK!U3)</f>
        <v>0.15789609766589088</v>
      </c>
      <c r="AU3" s="19">
        <f>WL!V3/(PM!V3+WL!V3+RK!V3)</f>
        <v>0.16023399092369398</v>
      </c>
      <c r="AV3" s="19">
        <f>WL!W3/(PM!W3+WL!W3+RK!W3)</f>
        <v>0.16896934976612005</v>
      </c>
      <c r="AW3" s="19">
        <f>WL!X3/(PM!X3+WL!X3+RK!X3)</f>
        <v>0.19311613558922416</v>
      </c>
      <c r="AX3" s="19">
        <f>WL!Y3/(PM!Y3+WL!Y3+RK!Y3)</f>
        <v>0.19187625341165246</v>
      </c>
      <c r="AY3" s="19">
        <f>WL!Z3/(PM!Z3+WL!Z3+RK!Z3)</f>
        <v>0.19646591356972162</v>
      </c>
      <c r="AZ3" s="19">
        <f>WL!AA3/(PM!AA3+WL!AA3+RK!AA3)</f>
        <v>0.20673418758169287</v>
      </c>
      <c r="BA3" s="19">
        <f>RK!C3/(PM!C3+WL!C3+RK!C3)</f>
        <v>0.43105499273648618</v>
      </c>
      <c r="BB3" s="19">
        <f>RK!D3/(PM!D3+WL!D3+RK!D3)</f>
        <v>0.42187015651075543</v>
      </c>
      <c r="BC3" s="19">
        <f>RK!E3/(PM!E3+WL!E3+RK!E3)</f>
        <v>0.41955469650902255</v>
      </c>
      <c r="BD3" s="19">
        <f>RK!F3/(PM!F3+WL!F3+RK!F3)</f>
        <v>0.38882242318743954</v>
      </c>
      <c r="BE3" s="19">
        <f>RK!G3/(PM!G3+WL!G3+RK!G3)</f>
        <v>0.37651604717804832</v>
      </c>
      <c r="BF3" s="19">
        <f>RK!H3/(PM!H3+WL!H3+RK!H3)</f>
        <v>0.37578440592036777</v>
      </c>
      <c r="BG3" s="19">
        <f>RK!I3/(PM!I3+WL!I3+RK!I3)</f>
        <v>0.35994616506830973</v>
      </c>
      <c r="BH3" s="19">
        <f>RK!J3/(PM!J3+WL!J3+RK!J3)</f>
        <v>0.33725879295694039</v>
      </c>
      <c r="BI3" s="19">
        <f>RK!K3/(PM!K3+WL!K3+RK!K3)</f>
        <v>0.32448643479687261</v>
      </c>
      <c r="BJ3" s="19">
        <f>RK!L3/(PM!L3+WL!L3+RK!L3)</f>
        <v>0.31766338827772861</v>
      </c>
      <c r="BK3" s="19">
        <f>RK!M3/(PM!M3+WL!M3+RK!M3)</f>
        <v>0.29397442454101802</v>
      </c>
      <c r="BL3" s="19">
        <f>RK!N3/(PM!N3+WL!N3+RK!N3)</f>
        <v>0.28533195386137</v>
      </c>
      <c r="BM3" s="19">
        <f>RK!O3/(PM!O3+WL!O3+RK!O3)</f>
        <v>0.27659070587424595</v>
      </c>
      <c r="BN3" s="19">
        <f>RK!P3/(PM!P3+WL!P3+RK!P3)</f>
        <v>0.25827859797300284</v>
      </c>
      <c r="BO3" s="19">
        <f>RK!Q3/(PM!Q3+WL!Q3+RK!Q3)</f>
        <v>0.24434333794678617</v>
      </c>
      <c r="BP3" s="19">
        <f>RK!R3/(PM!R3+WL!R3+RK!R3)</f>
        <v>0.23579720580265193</v>
      </c>
      <c r="BQ3" s="19">
        <f>RK!S3/(PM!S3+WL!S3+RK!S3)</f>
        <v>0.22032232862615603</v>
      </c>
      <c r="BR3" s="19">
        <f>RK!T3/(PM!T3+WL!T3+RK!T3)</f>
        <v>0.20614821063384628</v>
      </c>
      <c r="BS3" s="19">
        <f>RK!U3/(PM!U3+WL!U3+RK!U3)</f>
        <v>0.1886837155312841</v>
      </c>
      <c r="BT3" s="19">
        <f>RK!V3/(PM!V3+WL!V3+RK!V3)</f>
        <v>0.17344809049574827</v>
      </c>
      <c r="BU3" s="19">
        <f>RK!W3/(PM!W3+WL!W3+RK!W3)</f>
        <v>0.16382201825638748</v>
      </c>
      <c r="BV3" s="19">
        <f>RK!X3/(PM!X3+WL!X3+RK!X3)</f>
        <v>0.1640974186676126</v>
      </c>
      <c r="BW3" s="19">
        <f>RK!Y3/(PM!Y3+WL!Y3+RK!Y3)</f>
        <v>0.16072981658107557</v>
      </c>
      <c r="BX3" s="19">
        <f>RK!Z3/(PM!Z3+WL!Z3+RK!Z3)</f>
        <v>0.1656686582645121</v>
      </c>
      <c r="BY3" s="19">
        <f>RK!AA3/(PM!AA3+WL!AA3+RK!AA3)</f>
        <v>0.15902688247364144</v>
      </c>
    </row>
    <row r="4" spans="1:77" x14ac:dyDescent="0.15">
      <c r="A4" s="8">
        <v>2</v>
      </c>
      <c r="B4" s="9" t="s">
        <v>141</v>
      </c>
      <c r="C4" s="19">
        <f>PM!C4/(PM!C4+WL!C4+RK!C4)</f>
        <v>0.25809117784355357</v>
      </c>
      <c r="D4" s="19">
        <f>PM!D4/(PM!D4+WL!D4+RK!D4)</f>
        <v>0.26155938576948956</v>
      </c>
      <c r="E4" s="19">
        <f>PM!E4/(PM!E4+WL!E4+RK!E4)</f>
        <v>0.26334313368949452</v>
      </c>
      <c r="F4" s="19">
        <f>PM!F4/(PM!F4+WL!F4+RK!F4)</f>
        <v>0.25869428299506264</v>
      </c>
      <c r="G4" s="19">
        <f>PM!G4/(PM!G4+WL!G4+RK!G4)</f>
        <v>0.22063151581027621</v>
      </c>
      <c r="H4" s="19">
        <f>PM!H4/(PM!H4+WL!H4+RK!H4)</f>
        <v>0.22515032836440232</v>
      </c>
      <c r="I4" s="19">
        <f>PM!I4/(PM!I4+WL!I4+RK!I4)</f>
        <v>0.21906941408089256</v>
      </c>
      <c r="J4" s="19">
        <f>PM!J4/(PM!J4+WL!J4+RK!J4)</f>
        <v>0.22591990184105237</v>
      </c>
      <c r="K4" s="19">
        <f>PM!K4/(PM!K4+WL!K4+RK!K4)</f>
        <v>0.23227258644484061</v>
      </c>
      <c r="L4" s="19">
        <f>PM!L4/(PM!L4+WL!L4+RK!L4)</f>
        <v>0.23317956680946941</v>
      </c>
      <c r="M4" s="19">
        <f>PM!M4/(PM!M4+WL!M4+RK!M4)</f>
        <v>0.22832215866922592</v>
      </c>
      <c r="N4" s="19">
        <f>PM!N4/(PM!N4+WL!N4+RK!N4)</f>
        <v>0.22078010524764821</v>
      </c>
      <c r="O4" s="19">
        <f>PM!O4/(PM!O4+WL!O4+RK!O4)</f>
        <v>0.21442097612488484</v>
      </c>
      <c r="P4" s="19">
        <f>PM!P4/(PM!P4+WL!P4+RK!P4)</f>
        <v>0.21370894840491017</v>
      </c>
      <c r="Q4" s="19">
        <f>PM!Q4/(PM!Q4+WL!Q4+RK!Q4)</f>
        <v>0.22396432483833678</v>
      </c>
      <c r="R4" s="19">
        <f>PM!R4/(PM!R4+WL!R4+RK!R4)</f>
        <v>0.22506354324992664</v>
      </c>
      <c r="S4" s="19">
        <f>PM!S4/(PM!S4+WL!S4+RK!S4)</f>
        <v>0.22985817817643461</v>
      </c>
      <c r="T4" s="19">
        <f>PM!T4/(PM!T4+WL!T4+RK!T4)</f>
        <v>0.23173215983025414</v>
      </c>
      <c r="U4" s="19">
        <f>PM!U4/(PM!U4+WL!U4+RK!U4)</f>
        <v>0.24110717446946739</v>
      </c>
      <c r="V4" s="19">
        <f>PM!V4/(PM!V4+WL!V4+RK!V4)</f>
        <v>0.24721296216674898</v>
      </c>
      <c r="W4" s="19">
        <f>PM!W4/(PM!W4+WL!W4+RK!W4)</f>
        <v>0.25720504557970197</v>
      </c>
      <c r="X4" s="19">
        <f>PM!X4/(PM!X4+WL!X4+RK!X4)</f>
        <v>0.26295324833542671</v>
      </c>
      <c r="Y4" s="19">
        <f>PM!Y4/(PM!Y4+WL!Y4+RK!Y4)</f>
        <v>0.26763942774648875</v>
      </c>
      <c r="Z4" s="19">
        <f>PM!Z4/(PM!Z4+WL!Z4+RK!Z4)</f>
        <v>0.27256651097991308</v>
      </c>
      <c r="AA4" s="19">
        <f>PM!AA4/(PM!AA4+WL!AA4+RK!AA4)</f>
        <v>0.26715700562187278</v>
      </c>
      <c r="AB4" s="19">
        <f>WL!C4/(PM!C4+WL!C4+RK!C4)</f>
        <v>0.38717287553464391</v>
      </c>
      <c r="AC4" s="19">
        <f>WL!D4/(PM!D4+WL!D4+RK!D4)</f>
        <v>0.39738125163647731</v>
      </c>
      <c r="AD4" s="19">
        <f>WL!E4/(PM!E4+WL!E4+RK!E4)</f>
        <v>0.4189373989304917</v>
      </c>
      <c r="AE4" s="19">
        <f>WL!F4/(PM!F4+WL!F4+RK!F4)</f>
        <v>0.44922752841464186</v>
      </c>
      <c r="AF4" s="19">
        <f>WL!G4/(PM!G4+WL!G4+RK!G4)</f>
        <v>0.49341258358766765</v>
      </c>
      <c r="AG4" s="19">
        <f>WL!H4/(PM!H4+WL!H4+RK!H4)</f>
        <v>0.50213312061098903</v>
      </c>
      <c r="AH4" s="19">
        <f>WL!I4/(PM!I4+WL!I4+RK!I4)</f>
        <v>0.5374966625927925</v>
      </c>
      <c r="AI4" s="19">
        <f>WL!J4/(PM!J4+WL!J4+RK!J4)</f>
        <v>0.5419861615661804</v>
      </c>
      <c r="AJ4" s="19">
        <f>WL!K4/(PM!K4+WL!K4+RK!K4)</f>
        <v>0.54504603521599448</v>
      </c>
      <c r="AK4" s="19">
        <f>WL!L4/(PM!L4+WL!L4+RK!L4)</f>
        <v>0.56878251130718605</v>
      </c>
      <c r="AL4" s="19">
        <f>WL!M4/(PM!M4+WL!M4+RK!M4)</f>
        <v>0.59303861952588977</v>
      </c>
      <c r="AM4" s="19">
        <f>WL!N4/(PM!N4+WL!N4+RK!N4)</f>
        <v>0.61553207821115963</v>
      </c>
      <c r="AN4" s="19">
        <f>WL!O4/(PM!O4+WL!O4+RK!O4)</f>
        <v>0.64125276442718571</v>
      </c>
      <c r="AO4" s="19">
        <f>WL!P4/(PM!P4+WL!P4+RK!P4)</f>
        <v>0.65841371686293371</v>
      </c>
      <c r="AP4" s="19">
        <f>WL!Q4/(PM!Q4+WL!Q4+RK!Q4)</f>
        <v>0.65636445640845464</v>
      </c>
      <c r="AQ4" s="19">
        <f>WL!R4/(PM!R4+WL!R4+RK!R4)</f>
        <v>0.6662576565297843</v>
      </c>
      <c r="AR4" s="19">
        <f>WL!S4/(PM!S4+WL!S4+RK!S4)</f>
        <v>0.67216146041257896</v>
      </c>
      <c r="AS4" s="19">
        <f>WL!T4/(PM!T4+WL!T4+RK!T4)</f>
        <v>0.68043534893845836</v>
      </c>
      <c r="AT4" s="19">
        <f>WL!U4/(PM!U4+WL!U4+RK!U4)</f>
        <v>0.67545112600346868</v>
      </c>
      <c r="AU4" s="19">
        <f>WL!V4/(PM!V4+WL!V4+RK!V4)</f>
        <v>0.67057911635296297</v>
      </c>
      <c r="AV4" s="19">
        <f>WL!W4/(PM!W4+WL!W4+RK!W4)</f>
        <v>0.66403808986208912</v>
      </c>
      <c r="AW4" s="19">
        <f>WL!X4/(PM!X4+WL!X4+RK!X4)</f>
        <v>0.66139464880202425</v>
      </c>
      <c r="AX4" s="19">
        <f>WL!Y4/(PM!Y4+WL!Y4+RK!Y4)</f>
        <v>0.663014040011211</v>
      </c>
      <c r="AY4" s="19">
        <f>WL!Z4/(PM!Z4+WL!Z4+RK!Z4)</f>
        <v>0.66198629551436461</v>
      </c>
      <c r="AZ4" s="19">
        <f>WL!AA4/(PM!AA4+WL!AA4+RK!AA4)</f>
        <v>0.67097000099602511</v>
      </c>
      <c r="BA4" s="19">
        <f>RK!C4/(PM!C4+WL!C4+RK!C4)</f>
        <v>0.35473594662180258</v>
      </c>
      <c r="BB4" s="19">
        <f>RK!D4/(PM!D4+WL!D4+RK!D4)</f>
        <v>0.34105936259403319</v>
      </c>
      <c r="BC4" s="19">
        <f>RK!E4/(PM!E4+WL!E4+RK!E4)</f>
        <v>0.31771946738001378</v>
      </c>
      <c r="BD4" s="19">
        <f>RK!F4/(PM!F4+WL!F4+RK!F4)</f>
        <v>0.29207818859029561</v>
      </c>
      <c r="BE4" s="19">
        <f>RK!G4/(PM!G4+WL!G4+RK!G4)</f>
        <v>0.28595590060205606</v>
      </c>
      <c r="BF4" s="19">
        <f>RK!H4/(PM!H4+WL!H4+RK!H4)</f>
        <v>0.27271655102460862</v>
      </c>
      <c r="BG4" s="19">
        <f>RK!I4/(PM!I4+WL!I4+RK!I4)</f>
        <v>0.24343392332631497</v>
      </c>
      <c r="BH4" s="19">
        <f>RK!J4/(PM!J4+WL!J4+RK!J4)</f>
        <v>0.23209393659276734</v>
      </c>
      <c r="BI4" s="19">
        <f>RK!K4/(PM!K4+WL!K4+RK!K4)</f>
        <v>0.22268137833916499</v>
      </c>
      <c r="BJ4" s="19">
        <f>RK!L4/(PM!L4+WL!L4+RK!L4)</f>
        <v>0.19803792188334451</v>
      </c>
      <c r="BK4" s="19">
        <f>RK!M4/(PM!M4+WL!M4+RK!M4)</f>
        <v>0.17863922180488448</v>
      </c>
      <c r="BL4" s="19">
        <f>RK!N4/(PM!N4+WL!N4+RK!N4)</f>
        <v>0.16368781654119216</v>
      </c>
      <c r="BM4" s="19">
        <f>RK!O4/(PM!O4+WL!O4+RK!O4)</f>
        <v>0.14432625944792937</v>
      </c>
      <c r="BN4" s="19">
        <f>RK!P4/(PM!P4+WL!P4+RK!P4)</f>
        <v>0.12787733473215612</v>
      </c>
      <c r="BO4" s="19">
        <f>RK!Q4/(PM!Q4+WL!Q4+RK!Q4)</f>
        <v>0.11967121875320857</v>
      </c>
      <c r="BP4" s="19">
        <f>RK!R4/(PM!R4+WL!R4+RK!R4)</f>
        <v>0.1086788002202891</v>
      </c>
      <c r="BQ4" s="19">
        <f>RK!S4/(PM!S4+WL!S4+RK!S4)</f>
        <v>9.7980361410986427E-2</v>
      </c>
      <c r="BR4" s="19">
        <f>RK!T4/(PM!T4+WL!T4+RK!T4)</f>
        <v>8.7832491231287502E-2</v>
      </c>
      <c r="BS4" s="19">
        <f>RK!U4/(PM!U4+WL!U4+RK!U4)</f>
        <v>8.3441699527063803E-2</v>
      </c>
      <c r="BT4" s="19">
        <f>RK!V4/(PM!V4+WL!V4+RK!V4)</f>
        <v>8.2207921480288104E-2</v>
      </c>
      <c r="BU4" s="19">
        <f>RK!W4/(PM!W4+WL!W4+RK!W4)</f>
        <v>7.8756864558208892E-2</v>
      </c>
      <c r="BV4" s="19">
        <f>RK!X4/(PM!X4+WL!X4+RK!X4)</f>
        <v>7.5652102862549031E-2</v>
      </c>
      <c r="BW4" s="19">
        <f>RK!Y4/(PM!Y4+WL!Y4+RK!Y4)</f>
        <v>6.9346532242300266E-2</v>
      </c>
      <c r="BX4" s="19">
        <f>RK!Z4/(PM!Z4+WL!Z4+RK!Z4)</f>
        <v>6.5447193505722354E-2</v>
      </c>
      <c r="BY4" s="19">
        <f>RK!AA4/(PM!AA4+WL!AA4+RK!AA4)</f>
        <v>6.187299338210215E-2</v>
      </c>
    </row>
    <row r="5" spans="1:77" x14ac:dyDescent="0.15">
      <c r="A5" s="8">
        <v>3</v>
      </c>
      <c r="B5" s="9" t="s">
        <v>142</v>
      </c>
      <c r="C5" s="19">
        <f>PM!C5/(PM!C5+WL!C5+RK!C5)</f>
        <v>0.64820017788278939</v>
      </c>
      <c r="D5" s="19">
        <f>PM!D5/(PM!D5+WL!D5+RK!D5)</f>
        <v>0.6257006193618615</v>
      </c>
      <c r="E5" s="19">
        <f>PM!E5/(PM!E5+WL!E5+RK!E5)</f>
        <v>0.61519744363317386</v>
      </c>
      <c r="F5" s="19">
        <f>PM!F5/(PM!F5+WL!F5+RK!F5)</f>
        <v>0.60902579472489693</v>
      </c>
      <c r="G5" s="19">
        <f>PM!G5/(PM!G5+WL!G5+RK!G5)</f>
        <v>0.58251137172293599</v>
      </c>
      <c r="H5" s="19">
        <f>PM!H5/(PM!H5+WL!H5+RK!H5)</f>
        <v>0.59160227172715674</v>
      </c>
      <c r="I5" s="19">
        <f>PM!I5/(PM!I5+WL!I5+RK!I5)</f>
        <v>0.58665405409373506</v>
      </c>
      <c r="J5" s="19">
        <f>PM!J5/(PM!J5+WL!J5+RK!J5)</f>
        <v>0.569387757748122</v>
      </c>
      <c r="K5" s="19">
        <f>PM!K5/(PM!K5+WL!K5+RK!K5)</f>
        <v>0.55503968448765673</v>
      </c>
      <c r="L5" s="19">
        <f>PM!L5/(PM!L5+WL!L5+RK!L5)</f>
        <v>0.56792096865918795</v>
      </c>
      <c r="M5" s="19">
        <f>PM!M5/(PM!M5+WL!M5+RK!M5)</f>
        <v>0.55850599397493927</v>
      </c>
      <c r="N5" s="19">
        <f>PM!N5/(PM!N5+WL!N5+RK!N5)</f>
        <v>0.5467417353679761</v>
      </c>
      <c r="O5" s="19">
        <f>PM!O5/(PM!O5+WL!O5+RK!O5)</f>
        <v>0.52597398628463909</v>
      </c>
      <c r="P5" s="19">
        <f>PM!P5/(PM!P5+WL!P5+RK!P5)</f>
        <v>0.50318887205904239</v>
      </c>
      <c r="Q5" s="19">
        <f>PM!Q5/(PM!Q5+WL!Q5+RK!Q5)</f>
        <v>0.48063217422550819</v>
      </c>
      <c r="R5" s="19">
        <f>PM!R5/(PM!R5+WL!R5+RK!R5)</f>
        <v>0.42598364446019577</v>
      </c>
      <c r="S5" s="19">
        <f>PM!S5/(PM!S5+WL!S5+RK!S5)</f>
        <v>0.4064585571710766</v>
      </c>
      <c r="T5" s="19">
        <f>PM!T5/(PM!T5+WL!T5+RK!T5)</f>
        <v>0.40159777404392732</v>
      </c>
      <c r="U5" s="19">
        <f>PM!U5/(PM!U5+WL!U5+RK!U5)</f>
        <v>0.37203263816434889</v>
      </c>
      <c r="V5" s="19">
        <f>PM!V5/(PM!V5+WL!V5+RK!V5)</f>
        <v>0.39221186031855548</v>
      </c>
      <c r="W5" s="19">
        <f>PM!W5/(PM!W5+WL!W5+RK!W5)</f>
        <v>0.40528960911482403</v>
      </c>
      <c r="X5" s="19">
        <f>PM!X5/(PM!X5+WL!X5+RK!X5)</f>
        <v>0.37704290709794908</v>
      </c>
      <c r="Y5" s="19">
        <f>PM!Y5/(PM!Y5+WL!Y5+RK!Y5)</f>
        <v>0.38179850075316601</v>
      </c>
      <c r="Z5" s="19">
        <f>PM!Z5/(PM!Z5+WL!Z5+RK!Z5)</f>
        <v>0.37712764351703493</v>
      </c>
      <c r="AA5" s="19">
        <f>PM!AA5/(PM!AA5+WL!AA5+RK!AA5)</f>
        <v>0.37692748290338479</v>
      </c>
      <c r="AB5" s="19">
        <f>WL!C5/(PM!C5+WL!C5+RK!C5)</f>
        <v>0.23892621233130418</v>
      </c>
      <c r="AC5" s="19">
        <f>WL!D5/(PM!D5+WL!D5+RK!D5)</f>
        <v>0.26121428678896208</v>
      </c>
      <c r="AD5" s="19">
        <f>WL!E5/(PM!E5+WL!E5+RK!E5)</f>
        <v>0.26822614942382306</v>
      </c>
      <c r="AE5" s="19">
        <f>WL!F5/(PM!F5+WL!F5+RK!F5)</f>
        <v>0.26940452647603091</v>
      </c>
      <c r="AF5" s="19">
        <f>WL!G5/(PM!G5+WL!G5+RK!G5)</f>
        <v>0.29076023848993388</v>
      </c>
      <c r="AG5" s="19">
        <f>WL!H5/(PM!H5+WL!H5+RK!H5)</f>
        <v>0.27262020867159281</v>
      </c>
      <c r="AH5" s="19">
        <f>WL!I5/(PM!I5+WL!I5+RK!I5)</f>
        <v>0.27903863654401828</v>
      </c>
      <c r="AI5" s="19">
        <f>WL!J5/(PM!J5+WL!J5+RK!J5)</f>
        <v>0.28402091079502612</v>
      </c>
      <c r="AJ5" s="19">
        <f>WL!K5/(PM!K5+WL!K5+RK!K5)</f>
        <v>0.28923100808549618</v>
      </c>
      <c r="AK5" s="19">
        <f>WL!L5/(PM!L5+WL!L5+RK!L5)</f>
        <v>0.28623786101216836</v>
      </c>
      <c r="AL5" s="19">
        <f>WL!M5/(PM!M5+WL!M5+RK!M5)</f>
        <v>0.29174168229177555</v>
      </c>
      <c r="AM5" s="19">
        <f>WL!N5/(PM!N5+WL!N5+RK!N5)</f>
        <v>0.30567926751567731</v>
      </c>
      <c r="AN5" s="19">
        <f>WL!O5/(PM!O5+WL!O5+RK!O5)</f>
        <v>0.34480311580301792</v>
      </c>
      <c r="AO5" s="19">
        <f>WL!P5/(PM!P5+WL!P5+RK!P5)</f>
        <v>0.37763963245202198</v>
      </c>
      <c r="AP5" s="19">
        <f>WL!Q5/(PM!Q5+WL!Q5+RK!Q5)</f>
        <v>0.40671375129509929</v>
      </c>
      <c r="AQ5" s="19">
        <f>WL!R5/(PM!R5+WL!R5+RK!R5)</f>
        <v>0.46395678077201274</v>
      </c>
      <c r="AR5" s="19">
        <f>WL!S5/(PM!S5+WL!S5+RK!S5)</f>
        <v>0.49249095121771669</v>
      </c>
      <c r="AS5" s="19">
        <f>WL!T5/(PM!T5+WL!T5+RK!T5)</f>
        <v>0.50277707991551734</v>
      </c>
      <c r="AT5" s="19">
        <f>WL!U5/(PM!U5+WL!U5+RK!U5)</f>
        <v>0.5367683335211122</v>
      </c>
      <c r="AU5" s="19">
        <f>WL!V5/(PM!V5+WL!V5+RK!V5)</f>
        <v>0.52080125725323456</v>
      </c>
      <c r="AV5" s="19">
        <f>WL!W5/(PM!W5+WL!W5+RK!W5)</f>
        <v>0.51435957875251948</v>
      </c>
      <c r="AW5" s="19">
        <f>WL!X5/(PM!X5+WL!X5+RK!X5)</f>
        <v>0.54536713881985299</v>
      </c>
      <c r="AX5" s="19">
        <f>WL!Y5/(PM!Y5+WL!Y5+RK!Y5)</f>
        <v>0.54375240509496758</v>
      </c>
      <c r="AY5" s="19">
        <f>WL!Z5/(PM!Z5+WL!Z5+RK!Z5)</f>
        <v>0.54851659655765106</v>
      </c>
      <c r="AZ5" s="19">
        <f>WL!AA5/(PM!AA5+WL!AA5+RK!AA5)</f>
        <v>0.54980533985878</v>
      </c>
      <c r="BA5" s="19">
        <f>RK!C5/(PM!C5+WL!C5+RK!C5)</f>
        <v>0.11287360978590638</v>
      </c>
      <c r="BB5" s="19">
        <f>RK!D5/(PM!D5+WL!D5+RK!D5)</f>
        <v>0.11308509384917635</v>
      </c>
      <c r="BC5" s="19">
        <f>RK!E5/(PM!E5+WL!E5+RK!E5)</f>
        <v>0.11657640694300309</v>
      </c>
      <c r="BD5" s="19">
        <f>RK!F5/(PM!F5+WL!F5+RK!F5)</f>
        <v>0.12156967879907224</v>
      </c>
      <c r="BE5" s="19">
        <f>RK!G5/(PM!G5+WL!G5+RK!G5)</f>
        <v>0.12672838978713027</v>
      </c>
      <c r="BF5" s="19">
        <f>RK!H5/(PM!H5+WL!H5+RK!H5)</f>
        <v>0.13577751960125045</v>
      </c>
      <c r="BG5" s="19">
        <f>RK!I5/(PM!I5+WL!I5+RK!I5)</f>
        <v>0.13430730936224666</v>
      </c>
      <c r="BH5" s="19">
        <f>RK!J5/(PM!J5+WL!J5+RK!J5)</f>
        <v>0.14659133145685188</v>
      </c>
      <c r="BI5" s="19">
        <f>RK!K5/(PM!K5+WL!K5+RK!K5)</f>
        <v>0.15572930742684707</v>
      </c>
      <c r="BJ5" s="19">
        <f>RK!L5/(PM!L5+WL!L5+RK!L5)</f>
        <v>0.14584117032864374</v>
      </c>
      <c r="BK5" s="19">
        <f>RK!M5/(PM!M5+WL!M5+RK!M5)</f>
        <v>0.14975232373328518</v>
      </c>
      <c r="BL5" s="19">
        <f>RK!N5/(PM!N5+WL!N5+RK!N5)</f>
        <v>0.14757899711634662</v>
      </c>
      <c r="BM5" s="19">
        <f>RK!O5/(PM!O5+WL!O5+RK!O5)</f>
        <v>0.12922289791234295</v>
      </c>
      <c r="BN5" s="19">
        <f>RK!P5/(PM!P5+WL!P5+RK!P5)</f>
        <v>0.11917149548893576</v>
      </c>
      <c r="BO5" s="19">
        <f>RK!Q5/(PM!Q5+WL!Q5+RK!Q5)</f>
        <v>0.1126540744793925</v>
      </c>
      <c r="BP5" s="19">
        <f>RK!R5/(PM!R5+WL!R5+RK!R5)</f>
        <v>0.11005957476779149</v>
      </c>
      <c r="BQ5" s="19">
        <f>RK!S5/(PM!S5+WL!S5+RK!S5)</f>
        <v>0.10105049161120667</v>
      </c>
      <c r="BR5" s="19">
        <f>RK!T5/(PM!T5+WL!T5+RK!T5)</f>
        <v>9.5625146040555345E-2</v>
      </c>
      <c r="BS5" s="19">
        <f>RK!U5/(PM!U5+WL!U5+RK!U5)</f>
        <v>9.1199028314538771E-2</v>
      </c>
      <c r="BT5" s="19">
        <f>RK!V5/(PM!V5+WL!V5+RK!V5)</f>
        <v>8.6986882428209997E-2</v>
      </c>
      <c r="BU5" s="19">
        <f>RK!W5/(PM!W5+WL!W5+RK!W5)</f>
        <v>8.0350812132656435E-2</v>
      </c>
      <c r="BV5" s="19">
        <f>RK!X5/(PM!X5+WL!X5+RK!X5)</f>
        <v>7.7589954082197904E-2</v>
      </c>
      <c r="BW5" s="19">
        <f>RK!Y5/(PM!Y5+WL!Y5+RK!Y5)</f>
        <v>7.4449094151866346E-2</v>
      </c>
      <c r="BX5" s="19">
        <f>RK!Z5/(PM!Z5+WL!Z5+RK!Z5)</f>
        <v>7.435575992531393E-2</v>
      </c>
      <c r="BY5" s="19">
        <f>RK!AA5/(PM!AA5+WL!AA5+RK!AA5)</f>
        <v>7.3267177237835129E-2</v>
      </c>
    </row>
    <row r="6" spans="1:77" x14ac:dyDescent="0.15">
      <c r="A6" s="8">
        <v>4</v>
      </c>
      <c r="B6" s="11" t="s">
        <v>143</v>
      </c>
      <c r="C6" s="19">
        <f>PM!C6/(PM!C6+WL!C6+RK!C6)</f>
        <v>0.56471834100879215</v>
      </c>
      <c r="D6" s="19">
        <f>PM!D6/(PM!D6+WL!D6+RK!D6)</f>
        <v>0.56660403087663236</v>
      </c>
      <c r="E6" s="19">
        <f>PM!E6/(PM!E6+WL!E6+RK!E6)</f>
        <v>0.51927592003287282</v>
      </c>
      <c r="F6" s="19">
        <f>PM!F6/(PM!F6+WL!F6+RK!F6)</f>
        <v>0.54157140329305797</v>
      </c>
      <c r="G6" s="19">
        <f>PM!G6/(PM!G6+WL!G6+RK!G6)</f>
        <v>0.52884667251183104</v>
      </c>
      <c r="H6" s="19">
        <f>PM!H6/(PM!H6+WL!H6+RK!H6)</f>
        <v>0.5112792205178861</v>
      </c>
      <c r="I6" s="19">
        <f>PM!I6/(PM!I6+WL!I6+RK!I6)</f>
        <v>0.49153896897235427</v>
      </c>
      <c r="J6" s="19">
        <f>PM!J6/(PM!J6+WL!J6+RK!J6)</f>
        <v>0.51174370486250031</v>
      </c>
      <c r="K6" s="19">
        <f>PM!K6/(PM!K6+WL!K6+RK!K6)</f>
        <v>0.49889221947303342</v>
      </c>
      <c r="L6" s="19">
        <f>PM!L6/(PM!L6+WL!L6+RK!L6)</f>
        <v>0.49670250804433835</v>
      </c>
      <c r="M6" s="19">
        <f>PM!M6/(PM!M6+WL!M6+RK!M6)</f>
        <v>0.52697534352713549</v>
      </c>
      <c r="N6" s="19">
        <f>PM!N6/(PM!N6+WL!N6+RK!N6)</f>
        <v>0.53003982151384899</v>
      </c>
      <c r="O6" s="19">
        <f>PM!O6/(PM!O6+WL!O6+RK!O6)</f>
        <v>0.55195229763093456</v>
      </c>
      <c r="P6" s="19">
        <f>PM!P6/(PM!P6+WL!P6+RK!P6)</f>
        <v>0.55728699718061203</v>
      </c>
      <c r="Q6" s="19">
        <f>PM!Q6/(PM!Q6+WL!Q6+RK!Q6)</f>
        <v>0.56229304624555154</v>
      </c>
      <c r="R6" s="19">
        <f>PM!R6/(PM!R6+WL!R6+RK!R6)</f>
        <v>0.54569063003996421</v>
      </c>
      <c r="S6" s="19">
        <f>PM!S6/(PM!S6+WL!S6+RK!S6)</f>
        <v>0.56831167608949285</v>
      </c>
      <c r="T6" s="19">
        <f>PM!T6/(PM!T6+WL!T6+RK!T6)</f>
        <v>0.58475857676012855</v>
      </c>
      <c r="U6" s="19">
        <f>PM!U6/(PM!U6+WL!U6+RK!U6)</f>
        <v>0.57181875076410082</v>
      </c>
      <c r="V6" s="19">
        <f>PM!V6/(PM!V6+WL!V6+RK!V6)</f>
        <v>0.60101048051790695</v>
      </c>
      <c r="W6" s="19">
        <f>PM!W6/(PM!W6+WL!W6+RK!W6)</f>
        <v>0.55785732248040054</v>
      </c>
      <c r="X6" s="19">
        <f>PM!X6/(PM!X6+WL!X6+RK!X6)</f>
        <v>0.56430582705906429</v>
      </c>
      <c r="Y6" s="19">
        <f>PM!Y6/(PM!Y6+WL!Y6+RK!Y6)</f>
        <v>0.54863538474151119</v>
      </c>
      <c r="Z6" s="19">
        <f>PM!Z6/(PM!Z6+WL!Z6+RK!Z6)</f>
        <v>0.53456217298258013</v>
      </c>
      <c r="AA6" s="19">
        <f>PM!AA6/(PM!AA6+WL!AA6+RK!AA6)</f>
        <v>0.56891589277744403</v>
      </c>
      <c r="AB6" s="19">
        <f>WL!C6/(PM!C6+WL!C6+RK!C6)</f>
        <v>0.16659759542768782</v>
      </c>
      <c r="AC6" s="19">
        <f>WL!D6/(PM!D6+WL!D6+RK!D6)</f>
        <v>0.16002251653911295</v>
      </c>
      <c r="AD6" s="19">
        <f>WL!E6/(PM!E6+WL!E6+RK!E6)</f>
        <v>0.19034619704660988</v>
      </c>
      <c r="AE6" s="19">
        <f>WL!F6/(PM!F6+WL!F6+RK!F6)</f>
        <v>0.18106976248189141</v>
      </c>
      <c r="AF6" s="19">
        <f>WL!G6/(PM!G6+WL!G6+RK!G6)</f>
        <v>0.21435902111912111</v>
      </c>
      <c r="AG6" s="19">
        <f>WL!H6/(PM!H6+WL!H6+RK!H6)</f>
        <v>0.24678408985439612</v>
      </c>
      <c r="AH6" s="19">
        <f>WL!I6/(PM!I6+WL!I6+RK!I6)</f>
        <v>0.27449636803402278</v>
      </c>
      <c r="AI6" s="19">
        <f>WL!J6/(PM!J6+WL!J6+RK!J6)</f>
        <v>0.24420557626356351</v>
      </c>
      <c r="AJ6" s="19">
        <f>WL!K6/(PM!K6+WL!K6+RK!K6)</f>
        <v>0.25495396269012144</v>
      </c>
      <c r="AK6" s="19">
        <f>WL!L6/(PM!L6+WL!L6+RK!L6)</f>
        <v>0.27063061077639128</v>
      </c>
      <c r="AL6" s="19">
        <f>WL!M6/(PM!M6+WL!M6+RK!M6)</f>
        <v>0.2218251194726131</v>
      </c>
      <c r="AM6" s="19">
        <f>WL!N6/(PM!N6+WL!N6+RK!N6)</f>
        <v>0.23948924331208979</v>
      </c>
      <c r="AN6" s="19">
        <f>WL!O6/(PM!O6+WL!O6+RK!O6)</f>
        <v>0.23264896517252256</v>
      </c>
      <c r="AO6" s="19">
        <f>WL!P6/(PM!P6+WL!P6+RK!P6)</f>
        <v>0.24086071927223893</v>
      </c>
      <c r="AP6" s="19">
        <f>WL!Q6/(PM!Q6+WL!Q6+RK!Q6)</f>
        <v>0.24999985810513778</v>
      </c>
      <c r="AQ6" s="19">
        <f>WL!R6/(PM!R6+WL!R6+RK!R6)</f>
        <v>0.24743941472954084</v>
      </c>
      <c r="AR6" s="19">
        <f>WL!S6/(PM!S6+WL!S6+RK!S6)</f>
        <v>0.23969281786776017</v>
      </c>
      <c r="AS6" s="19">
        <f>WL!T6/(PM!T6+WL!T6+RK!T6)</f>
        <v>0.22334228304296336</v>
      </c>
      <c r="AT6" s="19">
        <f>WL!U6/(PM!U6+WL!U6+RK!U6)</f>
        <v>0.24423141854509486</v>
      </c>
      <c r="AU6" s="19">
        <f>WL!V6/(PM!V6+WL!V6+RK!V6)</f>
        <v>0.22303572358129042</v>
      </c>
      <c r="AV6" s="19">
        <f>WL!W6/(PM!W6+WL!W6+RK!W6)</f>
        <v>0.29029223162828727</v>
      </c>
      <c r="AW6" s="19">
        <f>WL!X6/(PM!X6+WL!X6+RK!X6)</f>
        <v>0.27896588051797755</v>
      </c>
      <c r="AX6" s="19">
        <f>WL!Y6/(PM!Y6+WL!Y6+RK!Y6)</f>
        <v>0.30131419836589302</v>
      </c>
      <c r="AY6" s="19">
        <f>WL!Z6/(PM!Z6+WL!Z6+RK!Z6)</f>
        <v>0.31454795422203857</v>
      </c>
      <c r="AZ6" s="19">
        <f>WL!AA6/(PM!AA6+WL!AA6+RK!AA6)</f>
        <v>0.26982725825137699</v>
      </c>
      <c r="BA6" s="19">
        <f>RK!C6/(PM!C6+WL!C6+RK!C6)</f>
        <v>0.26868406356351998</v>
      </c>
      <c r="BB6" s="19">
        <f>RK!D6/(PM!D6+WL!D6+RK!D6)</f>
        <v>0.27337345258425472</v>
      </c>
      <c r="BC6" s="19">
        <f>RK!E6/(PM!E6+WL!E6+RK!E6)</f>
        <v>0.29037788292051736</v>
      </c>
      <c r="BD6" s="19">
        <f>RK!F6/(PM!F6+WL!F6+RK!F6)</f>
        <v>0.27735883422505059</v>
      </c>
      <c r="BE6" s="19">
        <f>RK!G6/(PM!G6+WL!G6+RK!G6)</f>
        <v>0.25679430636904788</v>
      </c>
      <c r="BF6" s="19">
        <f>RK!H6/(PM!H6+WL!H6+RK!H6)</f>
        <v>0.2419366896277178</v>
      </c>
      <c r="BG6" s="19">
        <f>RK!I6/(PM!I6+WL!I6+RK!I6)</f>
        <v>0.23396466299362295</v>
      </c>
      <c r="BH6" s="19">
        <f>RK!J6/(PM!J6+WL!J6+RK!J6)</f>
        <v>0.2440507188739362</v>
      </c>
      <c r="BI6" s="19">
        <f>RK!K6/(PM!K6+WL!K6+RK!K6)</f>
        <v>0.24615381783684512</v>
      </c>
      <c r="BJ6" s="19">
        <f>RK!L6/(PM!L6+WL!L6+RK!L6)</f>
        <v>0.23266688117927031</v>
      </c>
      <c r="BK6" s="19">
        <f>RK!M6/(PM!M6+WL!M6+RK!M6)</f>
        <v>0.25119953700025138</v>
      </c>
      <c r="BL6" s="19">
        <f>RK!N6/(PM!N6+WL!N6+RK!N6)</f>
        <v>0.23047093517406123</v>
      </c>
      <c r="BM6" s="19">
        <f>RK!O6/(PM!O6+WL!O6+RK!O6)</f>
        <v>0.21539873719654293</v>
      </c>
      <c r="BN6" s="19">
        <f>RK!P6/(PM!P6+WL!P6+RK!P6)</f>
        <v>0.20185228354714893</v>
      </c>
      <c r="BO6" s="19">
        <f>RK!Q6/(PM!Q6+WL!Q6+RK!Q6)</f>
        <v>0.18770709564931068</v>
      </c>
      <c r="BP6" s="19">
        <f>RK!R6/(PM!R6+WL!R6+RK!R6)</f>
        <v>0.20686995523049495</v>
      </c>
      <c r="BQ6" s="19">
        <f>RK!S6/(PM!S6+WL!S6+RK!S6)</f>
        <v>0.19199550604274701</v>
      </c>
      <c r="BR6" s="19">
        <f>RK!T6/(PM!T6+WL!T6+RK!T6)</f>
        <v>0.1918991401969081</v>
      </c>
      <c r="BS6" s="19">
        <f>RK!U6/(PM!U6+WL!U6+RK!U6)</f>
        <v>0.18394983069080431</v>
      </c>
      <c r="BT6" s="19">
        <f>RK!V6/(PM!V6+WL!V6+RK!V6)</f>
        <v>0.17595379590080257</v>
      </c>
      <c r="BU6" s="19">
        <f>RK!W6/(PM!W6+WL!W6+RK!W6)</f>
        <v>0.15185044589131219</v>
      </c>
      <c r="BV6" s="19">
        <f>RK!X6/(PM!X6+WL!X6+RK!X6)</f>
        <v>0.15672829242295822</v>
      </c>
      <c r="BW6" s="19">
        <f>RK!Y6/(PM!Y6+WL!Y6+RK!Y6)</f>
        <v>0.15005041689259588</v>
      </c>
      <c r="BX6" s="19">
        <f>RK!Z6/(PM!Z6+WL!Z6+RK!Z6)</f>
        <v>0.15088987279538138</v>
      </c>
      <c r="BY6" s="19">
        <f>RK!AA6/(PM!AA6+WL!AA6+RK!AA6)</f>
        <v>0.16125684897117895</v>
      </c>
    </row>
    <row r="7" spans="1:77" x14ac:dyDescent="0.15">
      <c r="A7" s="8">
        <v>5</v>
      </c>
      <c r="B7" s="11" t="s">
        <v>144</v>
      </c>
      <c r="C7" s="19">
        <f>PM!C7/(PM!C7+WL!C7+RK!C7)</f>
        <v>0.5257044697152532</v>
      </c>
      <c r="D7" s="19">
        <f>PM!D7/(PM!D7+WL!D7+RK!D7)</f>
        <v>0.51981922482001253</v>
      </c>
      <c r="E7" s="19">
        <f>PM!E7/(PM!E7+WL!E7+RK!E7)</f>
        <v>0.53766284615352711</v>
      </c>
      <c r="F7" s="19">
        <f>PM!F7/(PM!F7+WL!F7+RK!F7)</f>
        <v>0.52298106841039682</v>
      </c>
      <c r="G7" s="19">
        <f>PM!G7/(PM!G7+WL!G7+RK!G7)</f>
        <v>0.52794336988306767</v>
      </c>
      <c r="H7" s="19">
        <f>PM!H7/(PM!H7+WL!H7+RK!H7)</f>
        <v>0.53779100099630828</v>
      </c>
      <c r="I7" s="19">
        <f>PM!I7/(PM!I7+WL!I7+RK!I7)</f>
        <v>0.53835259574432082</v>
      </c>
      <c r="J7" s="19">
        <f>PM!J7/(PM!J7+WL!J7+RK!J7)</f>
        <v>0.52842210948051715</v>
      </c>
      <c r="K7" s="19">
        <f>PM!K7/(PM!K7+WL!K7+RK!K7)</f>
        <v>0.55538568607857053</v>
      </c>
      <c r="L7" s="19">
        <f>PM!L7/(PM!L7+WL!L7+RK!L7)</f>
        <v>0.54172368164071205</v>
      </c>
      <c r="M7" s="19">
        <f>PM!M7/(PM!M7+WL!M7+RK!M7)</f>
        <v>0.57052699201895907</v>
      </c>
      <c r="N7" s="19">
        <f>PM!N7/(PM!N7+WL!N7+RK!N7)</f>
        <v>0.5613946340475765</v>
      </c>
      <c r="O7" s="19">
        <f>PM!O7/(PM!O7+WL!O7+RK!O7)</f>
        <v>0.55695977349906112</v>
      </c>
      <c r="P7" s="19">
        <f>PM!P7/(PM!P7+WL!P7+RK!P7)</f>
        <v>0.5588703762205508</v>
      </c>
      <c r="Q7" s="19">
        <f>PM!Q7/(PM!Q7+WL!Q7+RK!Q7)</f>
        <v>0.59641736471096884</v>
      </c>
      <c r="R7" s="19">
        <f>PM!R7/(PM!R7+WL!R7+RK!R7)</f>
        <v>0.56620891675064122</v>
      </c>
      <c r="S7" s="19">
        <f>PM!S7/(PM!S7+WL!S7+RK!S7)</f>
        <v>0.56417603825344198</v>
      </c>
      <c r="T7" s="19">
        <f>PM!T7/(PM!T7+WL!T7+RK!T7)</f>
        <v>0.5684382219325772</v>
      </c>
      <c r="U7" s="19">
        <f>PM!U7/(PM!U7+WL!U7+RK!U7)</f>
        <v>0.59752364157869864</v>
      </c>
      <c r="V7" s="19">
        <f>PM!V7/(PM!V7+WL!V7+RK!V7)</f>
        <v>0.61048468238017262</v>
      </c>
      <c r="W7" s="19">
        <f>PM!W7/(PM!W7+WL!W7+RK!W7)</f>
        <v>0.58095307604934998</v>
      </c>
      <c r="X7" s="19">
        <f>PM!X7/(PM!X7+WL!X7+RK!X7)</f>
        <v>0.56514273153096661</v>
      </c>
      <c r="Y7" s="19">
        <f>PM!Y7/(PM!Y7+WL!Y7+RK!Y7)</f>
        <v>0.58610713203543419</v>
      </c>
      <c r="Z7" s="19">
        <f>PM!Z7/(PM!Z7+WL!Z7+RK!Z7)</f>
        <v>0.55563596546477789</v>
      </c>
      <c r="AA7" s="19">
        <f>PM!AA7/(PM!AA7+WL!AA7+RK!AA7)</f>
        <v>0.5994621826058586</v>
      </c>
      <c r="AB7" s="19">
        <f>WL!C7/(PM!C7+WL!C7+RK!C7)</f>
        <v>0.24496428371286597</v>
      </c>
      <c r="AC7" s="19">
        <f>WL!D7/(PM!D7+WL!D7+RK!D7)</f>
        <v>0.25622846640780705</v>
      </c>
      <c r="AD7" s="19">
        <f>WL!E7/(PM!E7+WL!E7+RK!E7)</f>
        <v>0.25215798978056886</v>
      </c>
      <c r="AE7" s="19">
        <f>WL!F7/(PM!F7+WL!F7+RK!F7)</f>
        <v>0.28456952217618209</v>
      </c>
      <c r="AF7" s="19">
        <f>WL!G7/(PM!G7+WL!G7+RK!G7)</f>
        <v>0.27731952471077631</v>
      </c>
      <c r="AG7" s="19">
        <f>WL!H7/(PM!H7+WL!H7+RK!H7)</f>
        <v>0.27233987289875727</v>
      </c>
      <c r="AH7" s="19">
        <f>WL!I7/(PM!I7+WL!I7+RK!I7)</f>
        <v>0.27825729741904381</v>
      </c>
      <c r="AI7" s="19">
        <f>WL!J7/(PM!J7+WL!J7+RK!J7)</f>
        <v>0.29373805777014383</v>
      </c>
      <c r="AJ7" s="19">
        <f>WL!K7/(PM!K7+WL!K7+RK!K7)</f>
        <v>0.25563750495366461</v>
      </c>
      <c r="AK7" s="19">
        <f>WL!L7/(PM!L7+WL!L7+RK!L7)</f>
        <v>0.2719674602334361</v>
      </c>
      <c r="AL7" s="19">
        <f>WL!M7/(PM!M7+WL!M7+RK!M7)</f>
        <v>0.23431637167533223</v>
      </c>
      <c r="AM7" s="19">
        <f>WL!N7/(PM!N7+WL!N7+RK!N7)</f>
        <v>0.25163305383331824</v>
      </c>
      <c r="AN7" s="19">
        <f>WL!O7/(PM!O7+WL!O7+RK!O7)</f>
        <v>0.24546964627195592</v>
      </c>
      <c r="AO7" s="19">
        <f>WL!P7/(PM!P7+WL!P7+RK!P7)</f>
        <v>0.23873782169996516</v>
      </c>
      <c r="AP7" s="19">
        <f>WL!Q7/(PM!Q7+WL!Q7+RK!Q7)</f>
        <v>0.19142290326187633</v>
      </c>
      <c r="AQ7" s="19">
        <f>WL!R7/(PM!R7+WL!R7+RK!R7)</f>
        <v>0.22870601763171899</v>
      </c>
      <c r="AR7" s="19">
        <f>WL!S7/(PM!S7+WL!S7+RK!S7)</f>
        <v>0.23880224911076525</v>
      </c>
      <c r="AS7" s="19">
        <f>WL!T7/(PM!T7+WL!T7+RK!T7)</f>
        <v>0.22359735868421465</v>
      </c>
      <c r="AT7" s="19">
        <f>WL!U7/(PM!U7+WL!U7+RK!U7)</f>
        <v>0.21710155746718471</v>
      </c>
      <c r="AU7" s="19">
        <f>WL!V7/(PM!V7+WL!V7+RK!V7)</f>
        <v>0.2096484651169396</v>
      </c>
      <c r="AV7" s="19">
        <f>WL!W7/(PM!W7+WL!W7+RK!W7)</f>
        <v>0.25652887924547679</v>
      </c>
      <c r="AW7" s="19">
        <f>WL!X7/(PM!X7+WL!X7+RK!X7)</f>
        <v>0.26944458191610315</v>
      </c>
      <c r="AX7" s="19">
        <f>WL!Y7/(PM!Y7+WL!Y7+RK!Y7)</f>
        <v>0.23996639666913547</v>
      </c>
      <c r="AY7" s="19">
        <f>WL!Z7/(PM!Z7+WL!Z7+RK!Z7)</f>
        <v>0.27449446751423945</v>
      </c>
      <c r="AZ7" s="19">
        <f>WL!AA7/(PM!AA7+WL!AA7+RK!AA7)</f>
        <v>0.23657478759520706</v>
      </c>
      <c r="BA7" s="19">
        <f>RK!C7/(PM!C7+WL!C7+RK!C7)</f>
        <v>0.22933124657188081</v>
      </c>
      <c r="BB7" s="19">
        <f>RK!D7/(PM!D7+WL!D7+RK!D7)</f>
        <v>0.22395230877218039</v>
      </c>
      <c r="BC7" s="19">
        <f>RK!E7/(PM!E7+WL!E7+RK!E7)</f>
        <v>0.21017916406590398</v>
      </c>
      <c r="BD7" s="19">
        <f>RK!F7/(PM!F7+WL!F7+RK!F7)</f>
        <v>0.19244940941342112</v>
      </c>
      <c r="BE7" s="19">
        <f>RK!G7/(PM!G7+WL!G7+RK!G7)</f>
        <v>0.19473710540615599</v>
      </c>
      <c r="BF7" s="19">
        <f>RK!H7/(PM!H7+WL!H7+RK!H7)</f>
        <v>0.18986912610493434</v>
      </c>
      <c r="BG7" s="19">
        <f>RK!I7/(PM!I7+WL!I7+RK!I7)</f>
        <v>0.18339010683663548</v>
      </c>
      <c r="BH7" s="19">
        <f>RK!J7/(PM!J7+WL!J7+RK!J7)</f>
        <v>0.17783983274933898</v>
      </c>
      <c r="BI7" s="19">
        <f>RK!K7/(PM!K7+WL!K7+RK!K7)</f>
        <v>0.18897680896776492</v>
      </c>
      <c r="BJ7" s="19">
        <f>RK!L7/(PM!L7+WL!L7+RK!L7)</f>
        <v>0.18630885812585199</v>
      </c>
      <c r="BK7" s="19">
        <f>RK!M7/(PM!M7+WL!M7+RK!M7)</f>
        <v>0.19515663630570876</v>
      </c>
      <c r="BL7" s="19">
        <f>RK!N7/(PM!N7+WL!N7+RK!N7)</f>
        <v>0.18697231211910528</v>
      </c>
      <c r="BM7" s="19">
        <f>RK!O7/(PM!O7+WL!O7+RK!O7)</f>
        <v>0.19757058022898305</v>
      </c>
      <c r="BN7" s="19">
        <f>RK!P7/(PM!P7+WL!P7+RK!P7)</f>
        <v>0.20239180207948398</v>
      </c>
      <c r="BO7" s="19">
        <f>RK!Q7/(PM!Q7+WL!Q7+RK!Q7)</f>
        <v>0.2121597320271548</v>
      </c>
      <c r="BP7" s="19">
        <f>RK!R7/(PM!R7+WL!R7+RK!R7)</f>
        <v>0.20508506561763981</v>
      </c>
      <c r="BQ7" s="19">
        <f>RK!S7/(PM!S7+WL!S7+RK!S7)</f>
        <v>0.19702171263579277</v>
      </c>
      <c r="BR7" s="19">
        <f>RK!T7/(PM!T7+WL!T7+RK!T7)</f>
        <v>0.20796441938320814</v>
      </c>
      <c r="BS7" s="19">
        <f>RK!U7/(PM!U7+WL!U7+RK!U7)</f>
        <v>0.18537480095411671</v>
      </c>
      <c r="BT7" s="19">
        <f>RK!V7/(PM!V7+WL!V7+RK!V7)</f>
        <v>0.17986685250288778</v>
      </c>
      <c r="BU7" s="19">
        <f>RK!W7/(PM!W7+WL!W7+RK!W7)</f>
        <v>0.16251804470517323</v>
      </c>
      <c r="BV7" s="19">
        <f>RK!X7/(PM!X7+WL!X7+RK!X7)</f>
        <v>0.16541268655293029</v>
      </c>
      <c r="BW7" s="19">
        <f>RK!Y7/(PM!Y7+WL!Y7+RK!Y7)</f>
        <v>0.17392647129543032</v>
      </c>
      <c r="BX7" s="19">
        <f>RK!Z7/(PM!Z7+WL!Z7+RK!Z7)</f>
        <v>0.16986956702098263</v>
      </c>
      <c r="BY7" s="19">
        <f>RK!AA7/(PM!AA7+WL!AA7+RK!AA7)</f>
        <v>0.16396302979893437</v>
      </c>
    </row>
    <row r="8" spans="1:77" x14ac:dyDescent="0.15">
      <c r="A8" s="8">
        <v>6</v>
      </c>
      <c r="B8" s="11" t="s">
        <v>145</v>
      </c>
      <c r="C8" s="19">
        <f>PM!C8/(PM!C8+WL!C8+RK!C8)</f>
        <v>0.79491034324401066</v>
      </c>
      <c r="D8" s="19">
        <f>PM!D8/(PM!D8+WL!D8+RK!D8)</f>
        <v>0.78922925661134924</v>
      </c>
      <c r="E8" s="19">
        <f>PM!E8/(PM!E8+WL!E8+RK!E8)</f>
        <v>0.79387450203998478</v>
      </c>
      <c r="F8" s="19">
        <f>PM!F8/(PM!F8+WL!F8+RK!F8)</f>
        <v>0.8011171652103507</v>
      </c>
      <c r="G8" s="19">
        <f>PM!G8/(PM!G8+WL!G8+RK!G8)</f>
        <v>0.79817531817961085</v>
      </c>
      <c r="H8" s="19">
        <f>PM!H8/(PM!H8+WL!H8+RK!H8)</f>
        <v>0.79414086047322308</v>
      </c>
      <c r="I8" s="19">
        <f>PM!I8/(PM!I8+WL!I8+RK!I8)</f>
        <v>0.79172146161356038</v>
      </c>
      <c r="J8" s="19">
        <f>PM!J8/(PM!J8+WL!J8+RK!J8)</f>
        <v>0.79720653261047636</v>
      </c>
      <c r="K8" s="19">
        <f>PM!K8/(PM!K8+WL!K8+RK!K8)</f>
        <v>0.80300278503886113</v>
      </c>
      <c r="L8" s="19">
        <f>PM!L8/(PM!L8+WL!L8+RK!L8)</f>
        <v>0.80183392570020995</v>
      </c>
      <c r="M8" s="19">
        <f>PM!M8/(PM!M8+WL!M8+RK!M8)</f>
        <v>0.81014181736425306</v>
      </c>
      <c r="N8" s="19">
        <f>PM!N8/(PM!N8+WL!N8+RK!N8)</f>
        <v>0.80792982778887457</v>
      </c>
      <c r="O8" s="19">
        <f>PM!O8/(PM!O8+WL!O8+RK!O8)</f>
        <v>0.79759979437133921</v>
      </c>
      <c r="P8" s="19">
        <f>PM!P8/(PM!P8+WL!P8+RK!P8)</f>
        <v>0.80304908488421256</v>
      </c>
      <c r="Q8" s="19">
        <f>PM!Q8/(PM!Q8+WL!Q8+RK!Q8)</f>
        <v>0.81331685687173638</v>
      </c>
      <c r="R8" s="19">
        <f>PM!R8/(PM!R8+WL!R8+RK!R8)</f>
        <v>0.81538269346999959</v>
      </c>
      <c r="S8" s="19">
        <f>PM!S8/(PM!S8+WL!S8+RK!S8)</f>
        <v>0.80633075430791867</v>
      </c>
      <c r="T8" s="19">
        <f>PM!T8/(PM!T8+WL!T8+RK!T8)</f>
        <v>0.80043291636235847</v>
      </c>
      <c r="U8" s="19">
        <f>PM!U8/(PM!U8+WL!U8+RK!U8)</f>
        <v>0.79749836584695288</v>
      </c>
      <c r="V8" s="19">
        <f>PM!V8/(PM!V8+WL!V8+RK!V8)</f>
        <v>0.81401177321238338</v>
      </c>
      <c r="W8" s="19">
        <f>PM!W8/(PM!W8+WL!W8+RK!W8)</f>
        <v>0.81939500254806297</v>
      </c>
      <c r="X8" s="19">
        <f>PM!X8/(PM!X8+WL!X8+RK!X8)</f>
        <v>0.83088802866778311</v>
      </c>
      <c r="Y8" s="19">
        <f>PM!Y8/(PM!Y8+WL!Y8+RK!Y8)</f>
        <v>0.82101086721049454</v>
      </c>
      <c r="Z8" s="19">
        <f>PM!Z8/(PM!Z8+WL!Z8+RK!Z8)</f>
        <v>0.81831877987090929</v>
      </c>
      <c r="AA8" s="19">
        <f>PM!AA8/(PM!AA8+WL!AA8+RK!AA8)</f>
        <v>0.81396577619501675</v>
      </c>
      <c r="AB8" s="19">
        <f>WL!C8/(PM!C8+WL!C8+RK!C8)</f>
        <v>0.14664535378773932</v>
      </c>
      <c r="AC8" s="19">
        <f>WL!D8/(PM!D8+WL!D8+RK!D8)</f>
        <v>0.15333975881469605</v>
      </c>
      <c r="AD8" s="19">
        <f>WL!E8/(PM!E8+WL!E8+RK!E8)</f>
        <v>0.1484763495107157</v>
      </c>
      <c r="AE8" s="19">
        <f>WL!F8/(PM!F8+WL!F8+RK!F8)</f>
        <v>0.14377030706024124</v>
      </c>
      <c r="AF8" s="19">
        <f>WL!G8/(PM!G8+WL!G8+RK!G8)</f>
        <v>0.14699010759525258</v>
      </c>
      <c r="AG8" s="19">
        <f>WL!H8/(PM!H8+WL!H8+RK!H8)</f>
        <v>0.14631764249097687</v>
      </c>
      <c r="AH8" s="19">
        <f>WL!I8/(PM!I8+WL!I8+RK!I8)</f>
        <v>0.14797777911374105</v>
      </c>
      <c r="AI8" s="19">
        <f>WL!J8/(PM!J8+WL!J8+RK!J8)</f>
        <v>0.14118181288943335</v>
      </c>
      <c r="AJ8" s="19">
        <f>WL!K8/(PM!K8+WL!K8+RK!K8)</f>
        <v>0.13532912788307305</v>
      </c>
      <c r="AK8" s="19">
        <f>WL!L8/(PM!L8+WL!L8+RK!L8)</f>
        <v>0.13851725868629844</v>
      </c>
      <c r="AL8" s="19">
        <f>WL!M8/(PM!M8+WL!M8+RK!M8)</f>
        <v>0.13177157870631484</v>
      </c>
      <c r="AM8" s="19">
        <f>WL!N8/(PM!N8+WL!N8+RK!N8)</f>
        <v>0.1328618816149065</v>
      </c>
      <c r="AN8" s="19">
        <f>WL!O8/(PM!O8+WL!O8+RK!O8)</f>
        <v>0.1386039424659917</v>
      </c>
      <c r="AO8" s="19">
        <f>WL!P8/(PM!P8+WL!P8+RK!P8)</f>
        <v>0.1328572000279275</v>
      </c>
      <c r="AP8" s="19">
        <f>WL!Q8/(PM!Q8+WL!Q8+RK!Q8)</f>
        <v>0.12561708586121012</v>
      </c>
      <c r="AQ8" s="19">
        <f>WL!R8/(PM!R8+WL!R8+RK!R8)</f>
        <v>0.12186054019293487</v>
      </c>
      <c r="AR8" s="19">
        <f>WL!S8/(PM!S8+WL!S8+RK!S8)</f>
        <v>0.13431987527291392</v>
      </c>
      <c r="AS8" s="19">
        <f>WL!T8/(PM!T8+WL!T8+RK!T8)</f>
        <v>0.13987708939552773</v>
      </c>
      <c r="AT8" s="19">
        <f>WL!U8/(PM!U8+WL!U8+RK!U8)</f>
        <v>0.14422716261481738</v>
      </c>
      <c r="AU8" s="19">
        <f>WL!V8/(PM!V8+WL!V8+RK!V8)</f>
        <v>0.13298365590119143</v>
      </c>
      <c r="AV8" s="19">
        <f>WL!W8/(PM!W8+WL!W8+RK!W8)</f>
        <v>0.13108848664689207</v>
      </c>
      <c r="AW8" s="19">
        <f>WL!X8/(PM!X8+WL!X8+RK!X8)</f>
        <v>0.12411634324014523</v>
      </c>
      <c r="AX8" s="19">
        <f>WL!Y8/(PM!Y8+WL!Y8+RK!Y8)</f>
        <v>0.1322704186755001</v>
      </c>
      <c r="AY8" s="19">
        <f>WL!Z8/(PM!Z8+WL!Z8+RK!Z8)</f>
        <v>0.13395675361238538</v>
      </c>
      <c r="AZ8" s="19">
        <f>WL!AA8/(PM!AA8+WL!AA8+RK!AA8)</f>
        <v>0.13716601569979117</v>
      </c>
      <c r="BA8" s="19">
        <f>RK!C8/(PM!C8+WL!C8+RK!C8)</f>
        <v>5.8444302968249949E-2</v>
      </c>
      <c r="BB8" s="19">
        <f>RK!D8/(PM!D8+WL!D8+RK!D8)</f>
        <v>5.7430984573954721E-2</v>
      </c>
      <c r="BC8" s="19">
        <f>RK!E8/(PM!E8+WL!E8+RK!E8)</f>
        <v>5.7649148449299546E-2</v>
      </c>
      <c r="BD8" s="19">
        <f>RK!F8/(PM!F8+WL!F8+RK!F8)</f>
        <v>5.5112527729408098E-2</v>
      </c>
      <c r="BE8" s="19">
        <f>RK!G8/(PM!G8+WL!G8+RK!G8)</f>
        <v>5.4834574225136552E-2</v>
      </c>
      <c r="BF8" s="19">
        <f>RK!H8/(PM!H8+WL!H8+RK!H8)</f>
        <v>5.954149703579998E-2</v>
      </c>
      <c r="BG8" s="19">
        <f>RK!I8/(PM!I8+WL!I8+RK!I8)</f>
        <v>6.0300759272698609E-2</v>
      </c>
      <c r="BH8" s="19">
        <f>RK!J8/(PM!J8+WL!J8+RK!J8)</f>
        <v>6.1611654500090304E-2</v>
      </c>
      <c r="BI8" s="19">
        <f>RK!K8/(PM!K8+WL!K8+RK!K8)</f>
        <v>6.1668087078065786E-2</v>
      </c>
      <c r="BJ8" s="19">
        <f>RK!L8/(PM!L8+WL!L8+RK!L8)</f>
        <v>5.9648815613491522E-2</v>
      </c>
      <c r="BK8" s="19">
        <f>RK!M8/(PM!M8+WL!M8+RK!M8)</f>
        <v>5.808660392943199E-2</v>
      </c>
      <c r="BL8" s="19">
        <f>RK!N8/(PM!N8+WL!N8+RK!N8)</f>
        <v>5.9208290596218904E-2</v>
      </c>
      <c r="BM8" s="19">
        <f>RK!O8/(PM!O8+WL!O8+RK!O8)</f>
        <v>6.3796263162669106E-2</v>
      </c>
      <c r="BN8" s="19">
        <f>RK!P8/(PM!P8+WL!P8+RK!P8)</f>
        <v>6.4093715087860034E-2</v>
      </c>
      <c r="BO8" s="19">
        <f>RK!Q8/(PM!Q8+WL!Q8+RK!Q8)</f>
        <v>6.1066057267053477E-2</v>
      </c>
      <c r="BP8" s="19">
        <f>RK!R8/(PM!R8+WL!R8+RK!R8)</f>
        <v>6.2756766337065506E-2</v>
      </c>
      <c r="BQ8" s="19">
        <f>RK!S8/(PM!S8+WL!S8+RK!S8)</f>
        <v>5.9349370419167283E-2</v>
      </c>
      <c r="BR8" s="19">
        <f>RK!T8/(PM!T8+WL!T8+RK!T8)</f>
        <v>5.9689994242113777E-2</v>
      </c>
      <c r="BS8" s="19">
        <f>RK!U8/(PM!U8+WL!U8+RK!U8)</f>
        <v>5.827447153822974E-2</v>
      </c>
      <c r="BT8" s="19">
        <f>RK!V8/(PM!V8+WL!V8+RK!V8)</f>
        <v>5.3004570886425129E-2</v>
      </c>
      <c r="BU8" s="19">
        <f>RK!W8/(PM!W8+WL!W8+RK!W8)</f>
        <v>4.9516510805044843E-2</v>
      </c>
      <c r="BV8" s="19">
        <f>RK!X8/(PM!X8+WL!X8+RK!X8)</f>
        <v>4.4995628092071582E-2</v>
      </c>
      <c r="BW8" s="19">
        <f>RK!Y8/(PM!Y8+WL!Y8+RK!Y8)</f>
        <v>4.6718714114005376E-2</v>
      </c>
      <c r="BX8" s="19">
        <f>RK!Z8/(PM!Z8+WL!Z8+RK!Z8)</f>
        <v>4.7724466516705311E-2</v>
      </c>
      <c r="BY8" s="19">
        <f>RK!AA8/(PM!AA8+WL!AA8+RK!AA8)</f>
        <v>4.8868208105192129E-2</v>
      </c>
    </row>
    <row r="9" spans="1:77" x14ac:dyDescent="0.15">
      <c r="A9" s="8">
        <v>7</v>
      </c>
      <c r="B9" s="11" t="s">
        <v>146</v>
      </c>
      <c r="C9" s="19">
        <f>PM!C9/(PM!C9+WL!C9+RK!C9)</f>
        <v>0.80741687665702389</v>
      </c>
      <c r="D9" s="19">
        <f>PM!D9/(PM!D9+WL!D9+RK!D9)</f>
        <v>0.79564774551550799</v>
      </c>
      <c r="E9" s="19">
        <f>PM!E9/(PM!E9+WL!E9+RK!E9)</f>
        <v>0.789852429611408</v>
      </c>
      <c r="F9" s="19">
        <f>PM!F9/(PM!F9+WL!F9+RK!F9)</f>
        <v>0.7856678235568334</v>
      </c>
      <c r="G9" s="19">
        <f>PM!G9/(PM!G9+WL!G9+RK!G9)</f>
        <v>0.7803054060538358</v>
      </c>
      <c r="H9" s="19">
        <f>PM!H9/(PM!H9+WL!H9+RK!H9)</f>
        <v>0.77334077993451644</v>
      </c>
      <c r="I9" s="19">
        <f>PM!I9/(PM!I9+WL!I9+RK!I9)</f>
        <v>0.75535313494394374</v>
      </c>
      <c r="J9" s="19">
        <f>PM!J9/(PM!J9+WL!J9+RK!J9)</f>
        <v>0.75718148580683697</v>
      </c>
      <c r="K9" s="19">
        <f>PM!K9/(PM!K9+WL!K9+RK!K9)</f>
        <v>0.74959424619797421</v>
      </c>
      <c r="L9" s="19">
        <f>PM!L9/(PM!L9+WL!L9+RK!L9)</f>
        <v>0.74050047343428638</v>
      </c>
      <c r="M9" s="19">
        <f>PM!M9/(PM!M9+WL!M9+RK!M9)</f>
        <v>0.7396345049960571</v>
      </c>
      <c r="N9" s="19">
        <f>PM!N9/(PM!N9+WL!N9+RK!N9)</f>
        <v>0.75068176006766796</v>
      </c>
      <c r="O9" s="19">
        <f>PM!O9/(PM!O9+WL!O9+RK!O9)</f>
        <v>0.73713593778285902</v>
      </c>
      <c r="P9" s="19">
        <f>PM!P9/(PM!P9+WL!P9+RK!P9)</f>
        <v>0.7496771809132784</v>
      </c>
      <c r="Q9" s="19">
        <f>PM!Q9/(PM!Q9+WL!Q9+RK!Q9)</f>
        <v>0.75442796726128625</v>
      </c>
      <c r="R9" s="19">
        <f>PM!R9/(PM!R9+WL!R9+RK!R9)</f>
        <v>0.75542229502368896</v>
      </c>
      <c r="S9" s="19">
        <f>PM!S9/(PM!S9+WL!S9+RK!S9)</f>
        <v>0.73529992338770833</v>
      </c>
      <c r="T9" s="19">
        <f>PM!T9/(PM!T9+WL!T9+RK!T9)</f>
        <v>0.75168228225205103</v>
      </c>
      <c r="U9" s="19">
        <f>PM!U9/(PM!U9+WL!U9+RK!U9)</f>
        <v>0.7375769960216213</v>
      </c>
      <c r="V9" s="19">
        <f>PM!V9/(PM!V9+WL!V9+RK!V9)</f>
        <v>0.75491099818842455</v>
      </c>
      <c r="W9" s="19">
        <f>PM!W9/(PM!W9+WL!W9+RK!W9)</f>
        <v>0.75784352444872449</v>
      </c>
      <c r="X9" s="19">
        <f>PM!X9/(PM!X9+WL!X9+RK!X9)</f>
        <v>0.78038886007938035</v>
      </c>
      <c r="Y9" s="19">
        <f>PM!Y9/(PM!Y9+WL!Y9+RK!Y9)</f>
        <v>0.77527584599117227</v>
      </c>
      <c r="Z9" s="19">
        <f>PM!Z9/(PM!Z9+WL!Z9+RK!Z9)</f>
        <v>0.77270293848762195</v>
      </c>
      <c r="AA9" s="19">
        <f>PM!AA9/(PM!AA9+WL!AA9+RK!AA9)</f>
        <v>0.76606017309629526</v>
      </c>
      <c r="AB9" s="19">
        <f>WL!C9/(PM!C9+WL!C9+RK!C9)</f>
        <v>0.16742467621687945</v>
      </c>
      <c r="AC9" s="19">
        <f>WL!D9/(PM!D9+WL!D9+RK!D9)</f>
        <v>0.17773859272563494</v>
      </c>
      <c r="AD9" s="19">
        <f>WL!E9/(PM!E9+WL!E9+RK!E9)</f>
        <v>0.18232353795720044</v>
      </c>
      <c r="AE9" s="19">
        <f>WL!F9/(PM!F9+WL!F9+RK!F9)</f>
        <v>0.18627907652343575</v>
      </c>
      <c r="AF9" s="19">
        <f>WL!G9/(PM!G9+WL!G9+RK!G9)</f>
        <v>0.19273337747309241</v>
      </c>
      <c r="AG9" s="19">
        <f>WL!H9/(PM!H9+WL!H9+RK!H9)</f>
        <v>0.19854699706369733</v>
      </c>
      <c r="AH9" s="19">
        <f>WL!I9/(PM!I9+WL!I9+RK!I9)</f>
        <v>0.21585192259870431</v>
      </c>
      <c r="AI9" s="19">
        <f>WL!J9/(PM!J9+WL!J9+RK!J9)</f>
        <v>0.2138667477306436</v>
      </c>
      <c r="AJ9" s="19">
        <f>WL!K9/(PM!K9+WL!K9+RK!K9)</f>
        <v>0.22011572170764404</v>
      </c>
      <c r="AK9" s="19">
        <f>WL!L9/(PM!L9+WL!L9+RK!L9)</f>
        <v>0.22890503174860113</v>
      </c>
      <c r="AL9" s="19">
        <f>WL!M9/(PM!M9+WL!M9+RK!M9)</f>
        <v>0.2284158869421857</v>
      </c>
      <c r="AM9" s="19">
        <f>WL!N9/(PM!N9+WL!N9+RK!N9)</f>
        <v>0.21679330832624771</v>
      </c>
      <c r="AN9" s="19">
        <f>WL!O9/(PM!O9+WL!O9+RK!O9)</f>
        <v>0.2285232439672889</v>
      </c>
      <c r="AO9" s="19">
        <f>WL!P9/(PM!P9+WL!P9+RK!P9)</f>
        <v>0.21601125487307876</v>
      </c>
      <c r="AP9" s="19">
        <f>WL!Q9/(PM!Q9+WL!Q9+RK!Q9)</f>
        <v>0.21119464251022441</v>
      </c>
      <c r="AQ9" s="19">
        <f>WL!R9/(PM!R9+WL!R9+RK!R9)</f>
        <v>0.20885227503725323</v>
      </c>
      <c r="AR9" s="19">
        <f>WL!S9/(PM!S9+WL!S9+RK!S9)</f>
        <v>0.23014116109343791</v>
      </c>
      <c r="AS9" s="19">
        <f>WL!T9/(PM!T9+WL!T9+RK!T9)</f>
        <v>0.21400901586211082</v>
      </c>
      <c r="AT9" s="19">
        <f>WL!U9/(PM!U9+WL!U9+RK!U9)</f>
        <v>0.22763413468930049</v>
      </c>
      <c r="AU9" s="19">
        <f>WL!V9/(PM!V9+WL!V9+RK!V9)</f>
        <v>0.21084216367431147</v>
      </c>
      <c r="AV9" s="19">
        <f>WL!W9/(PM!W9+WL!W9+RK!W9)</f>
        <v>0.20873209942095391</v>
      </c>
      <c r="AW9" s="19">
        <f>WL!X9/(PM!X9+WL!X9+RK!X9)</f>
        <v>0.18934955505500864</v>
      </c>
      <c r="AX9" s="19">
        <f>WL!Y9/(PM!Y9+WL!Y9+RK!Y9)</f>
        <v>0.1931485555592978</v>
      </c>
      <c r="AY9" s="19">
        <f>WL!Z9/(PM!Z9+WL!Z9+RK!Z9)</f>
        <v>0.19395086088439428</v>
      </c>
      <c r="AZ9" s="19">
        <f>WL!AA9/(PM!AA9+WL!AA9+RK!AA9)</f>
        <v>0.19918838239611428</v>
      </c>
      <c r="BA9" s="19">
        <f>RK!C9/(PM!C9+WL!C9+RK!C9)</f>
        <v>2.515844712609654E-2</v>
      </c>
      <c r="BB9" s="19">
        <f>RK!D9/(PM!D9+WL!D9+RK!D9)</f>
        <v>2.6613661758856957E-2</v>
      </c>
      <c r="BC9" s="19">
        <f>RK!E9/(PM!E9+WL!E9+RK!E9)</f>
        <v>2.7824032431391629E-2</v>
      </c>
      <c r="BD9" s="19">
        <f>RK!F9/(PM!F9+WL!F9+RK!F9)</f>
        <v>2.8053099919730883E-2</v>
      </c>
      <c r="BE9" s="19">
        <f>RK!G9/(PM!G9+WL!G9+RK!G9)</f>
        <v>2.6961216473071842E-2</v>
      </c>
      <c r="BF9" s="19">
        <f>RK!H9/(PM!H9+WL!H9+RK!H9)</f>
        <v>2.811222300178624E-2</v>
      </c>
      <c r="BG9" s="19">
        <f>RK!I9/(PM!I9+WL!I9+RK!I9)</f>
        <v>2.8794942457351924E-2</v>
      </c>
      <c r="BH9" s="19">
        <f>RK!J9/(PM!J9+WL!J9+RK!J9)</f>
        <v>2.895176646251936E-2</v>
      </c>
      <c r="BI9" s="19">
        <f>RK!K9/(PM!K9+WL!K9+RK!K9)</f>
        <v>3.0290032094381768E-2</v>
      </c>
      <c r="BJ9" s="19">
        <f>RK!L9/(PM!L9+WL!L9+RK!L9)</f>
        <v>3.0594494817112506E-2</v>
      </c>
      <c r="BK9" s="19">
        <f>RK!M9/(PM!M9+WL!M9+RK!M9)</f>
        <v>3.1949608061757215E-2</v>
      </c>
      <c r="BL9" s="19">
        <f>RK!N9/(PM!N9+WL!N9+RK!N9)</f>
        <v>3.2524931606084426E-2</v>
      </c>
      <c r="BM9" s="19">
        <f>RK!O9/(PM!O9+WL!O9+RK!O9)</f>
        <v>3.4340818249851995E-2</v>
      </c>
      <c r="BN9" s="19">
        <f>RK!P9/(PM!P9+WL!P9+RK!P9)</f>
        <v>3.4311564213642912E-2</v>
      </c>
      <c r="BO9" s="19">
        <f>RK!Q9/(PM!Q9+WL!Q9+RK!Q9)</f>
        <v>3.4377390228489312E-2</v>
      </c>
      <c r="BP9" s="19">
        <f>RK!R9/(PM!R9+WL!R9+RK!R9)</f>
        <v>3.5725429939057855E-2</v>
      </c>
      <c r="BQ9" s="19">
        <f>RK!S9/(PM!S9+WL!S9+RK!S9)</f>
        <v>3.4558915518853817E-2</v>
      </c>
      <c r="BR9" s="19">
        <f>RK!T9/(PM!T9+WL!T9+RK!T9)</f>
        <v>3.4308701885838157E-2</v>
      </c>
      <c r="BS9" s="19">
        <f>RK!U9/(PM!U9+WL!U9+RK!U9)</f>
        <v>3.4788869289078247E-2</v>
      </c>
      <c r="BT9" s="19">
        <f>RK!V9/(PM!V9+WL!V9+RK!V9)</f>
        <v>3.4246838137263938E-2</v>
      </c>
      <c r="BU9" s="19">
        <f>RK!W9/(PM!W9+WL!W9+RK!W9)</f>
        <v>3.3424376130321461E-2</v>
      </c>
      <c r="BV9" s="19">
        <f>RK!X9/(PM!X9+WL!X9+RK!X9)</f>
        <v>3.0261584865611001E-2</v>
      </c>
      <c r="BW9" s="19">
        <f>RK!Y9/(PM!Y9+WL!Y9+RK!Y9)</f>
        <v>3.1575598449529903E-2</v>
      </c>
      <c r="BX9" s="19">
        <f>RK!Z9/(PM!Z9+WL!Z9+RK!Z9)</f>
        <v>3.3346200627983685E-2</v>
      </c>
      <c r="BY9" s="19">
        <f>RK!AA9/(PM!AA9+WL!AA9+RK!AA9)</f>
        <v>3.4751444507590545E-2</v>
      </c>
    </row>
    <row r="10" spans="1:77" x14ac:dyDescent="0.15">
      <c r="A10" s="8">
        <v>8</v>
      </c>
      <c r="B10" s="11" t="s">
        <v>147</v>
      </c>
      <c r="C10" s="19">
        <f>PM!C10/(PM!C10+WL!C10+RK!C10)</f>
        <v>0.94145843522479722</v>
      </c>
      <c r="D10" s="19">
        <f>PM!D10/(PM!D10+WL!D10+RK!D10)</f>
        <v>0.93680729366033366</v>
      </c>
      <c r="E10" s="19">
        <f>PM!E10/(PM!E10+WL!E10+RK!E10)</f>
        <v>0.93541053476864655</v>
      </c>
      <c r="F10" s="19">
        <f>PM!F10/(PM!F10+WL!F10+RK!F10)</f>
        <v>0.92569873580810835</v>
      </c>
      <c r="G10" s="19">
        <f>PM!G10/(PM!G10+WL!G10+RK!G10)</f>
        <v>0.92055126556847444</v>
      </c>
      <c r="H10" s="19">
        <f>PM!H10/(PM!H10+WL!H10+RK!H10)</f>
        <v>0.91489086528342478</v>
      </c>
      <c r="I10" s="19">
        <f>PM!I10/(PM!I10+WL!I10+RK!I10)</f>
        <v>0.90290815410020497</v>
      </c>
      <c r="J10" s="19">
        <f>PM!J10/(PM!J10+WL!J10+RK!J10)</f>
        <v>0.90244494616027182</v>
      </c>
      <c r="K10" s="19">
        <f>PM!K10/(PM!K10+WL!K10+RK!K10)</f>
        <v>0.91108288226995715</v>
      </c>
      <c r="L10" s="19">
        <f>PM!L10/(PM!L10+WL!L10+RK!L10)</f>
        <v>0.91685409663939177</v>
      </c>
      <c r="M10" s="19">
        <f>PM!M10/(PM!M10+WL!M10+RK!M10)</f>
        <v>0.92149902523552141</v>
      </c>
      <c r="N10" s="19">
        <f>PM!N10/(PM!N10+WL!N10+RK!N10)</f>
        <v>0.90871508102129162</v>
      </c>
      <c r="O10" s="19">
        <f>PM!O10/(PM!O10+WL!O10+RK!O10)</f>
        <v>0.91393868649830912</v>
      </c>
      <c r="P10" s="19">
        <f>PM!P10/(PM!P10+WL!P10+RK!P10)</f>
        <v>0.91892964985460401</v>
      </c>
      <c r="Q10" s="19">
        <f>PM!Q10/(PM!Q10+WL!Q10+RK!Q10)</f>
        <v>0.92612036424085376</v>
      </c>
      <c r="R10" s="19">
        <f>PM!R10/(PM!R10+WL!R10+RK!R10)</f>
        <v>0.9312293204245965</v>
      </c>
      <c r="S10" s="19">
        <f>PM!S10/(PM!S10+WL!S10+RK!S10)</f>
        <v>0.9260809506961013</v>
      </c>
      <c r="T10" s="19">
        <f>PM!T10/(PM!T10+WL!T10+RK!T10)</f>
        <v>0.92353466303833143</v>
      </c>
      <c r="U10" s="19">
        <f>PM!U10/(PM!U10+WL!U10+RK!U10)</f>
        <v>0.93339238231930832</v>
      </c>
      <c r="V10" s="19">
        <f>PM!V10/(PM!V10+WL!V10+RK!V10)</f>
        <v>0.93894018191646011</v>
      </c>
      <c r="W10" s="19">
        <f>PM!W10/(PM!W10+WL!W10+RK!W10)</f>
        <v>0.93704632384631104</v>
      </c>
      <c r="X10" s="19">
        <f>PM!X10/(PM!X10+WL!X10+RK!X10)</f>
        <v>0.93471328080560767</v>
      </c>
      <c r="Y10" s="19">
        <f>PM!Y10/(PM!Y10+WL!Y10+RK!Y10)</f>
        <v>0.93705041488918184</v>
      </c>
      <c r="Z10" s="19">
        <f>PM!Z10/(PM!Z10+WL!Z10+RK!Z10)</f>
        <v>0.93638499695324606</v>
      </c>
      <c r="AA10" s="19">
        <f>PM!AA10/(PM!AA10+WL!AA10+RK!AA10)</f>
        <v>0.93596681870162435</v>
      </c>
      <c r="AB10" s="19">
        <f>WL!C10/(PM!C10+WL!C10+RK!C10)</f>
        <v>5.1085932203328938E-2</v>
      </c>
      <c r="AC10" s="19">
        <f>WL!D10/(PM!D10+WL!D10+RK!D10)</f>
        <v>5.3529190929388057E-2</v>
      </c>
      <c r="AD10" s="19">
        <f>WL!E10/(PM!E10+WL!E10+RK!E10)</f>
        <v>5.3207762615514353E-2</v>
      </c>
      <c r="AE10" s="19">
        <f>WL!F10/(PM!F10+WL!F10+RK!F10)</f>
        <v>6.0858384078321864E-2</v>
      </c>
      <c r="AF10" s="19">
        <f>WL!G10/(PM!G10+WL!G10+RK!G10)</f>
        <v>6.5610906164333349E-2</v>
      </c>
      <c r="AG10" s="19">
        <f>WL!H10/(PM!H10+WL!H10+RK!H10)</f>
        <v>6.9435780552126056E-2</v>
      </c>
      <c r="AH10" s="19">
        <f>WL!I10/(PM!I10+WL!I10+RK!I10)</f>
        <v>7.8927932258292352E-2</v>
      </c>
      <c r="AI10" s="19">
        <f>WL!J10/(PM!J10+WL!J10+RK!J10)</f>
        <v>7.8226898726414487E-2</v>
      </c>
      <c r="AJ10" s="19">
        <f>WL!K10/(PM!K10+WL!K10+RK!K10)</f>
        <v>6.9341988018957273E-2</v>
      </c>
      <c r="AK10" s="19">
        <f>WL!L10/(PM!L10+WL!L10+RK!L10)</f>
        <v>6.4170324035002044E-2</v>
      </c>
      <c r="AL10" s="19">
        <f>WL!M10/(PM!M10+WL!M10+RK!M10)</f>
        <v>6.0676428466249939E-2</v>
      </c>
      <c r="AM10" s="19">
        <f>WL!N10/(PM!N10+WL!N10+RK!N10)</f>
        <v>6.964795078195346E-2</v>
      </c>
      <c r="AN10" s="19">
        <f>WL!O10/(PM!O10+WL!O10+RK!O10)</f>
        <v>6.4791613210839191E-2</v>
      </c>
      <c r="AO10" s="19">
        <f>WL!P10/(PM!P10+WL!P10+RK!P10)</f>
        <v>6.0869878359692521E-2</v>
      </c>
      <c r="AP10" s="19">
        <f>WL!Q10/(PM!Q10+WL!Q10+RK!Q10)</f>
        <v>5.5532071684789963E-2</v>
      </c>
      <c r="AQ10" s="19">
        <f>WL!R10/(PM!R10+WL!R10+RK!R10)</f>
        <v>5.1034250731848189E-2</v>
      </c>
      <c r="AR10" s="19">
        <f>WL!S10/(PM!S10+WL!S10+RK!S10)</f>
        <v>5.6359147026494971E-2</v>
      </c>
      <c r="AS10" s="19">
        <f>WL!T10/(PM!T10+WL!T10+RK!T10)</f>
        <v>5.9420844402885288E-2</v>
      </c>
      <c r="AT10" s="19">
        <f>WL!U10/(PM!U10+WL!U10+RK!U10)</f>
        <v>5.2002450113105073E-2</v>
      </c>
      <c r="AU10" s="19">
        <f>WL!V10/(PM!V10+WL!V10+RK!V10)</f>
        <v>4.6668993692655029E-2</v>
      </c>
      <c r="AV10" s="19">
        <f>WL!W10/(PM!W10+WL!W10+RK!W10)</f>
        <v>4.86138376330182E-2</v>
      </c>
      <c r="AW10" s="19">
        <f>WL!X10/(PM!X10+WL!X10+RK!X10)</f>
        <v>5.0404037471292955E-2</v>
      </c>
      <c r="AX10" s="19">
        <f>WL!Y10/(PM!Y10+WL!Y10+RK!Y10)</f>
        <v>4.8812643796575898E-2</v>
      </c>
      <c r="AY10" s="19">
        <f>WL!Z10/(PM!Z10+WL!Z10+RK!Z10)</f>
        <v>4.9269047790464579E-2</v>
      </c>
      <c r="AZ10" s="19">
        <f>WL!AA10/(PM!AA10+WL!AA10+RK!AA10)</f>
        <v>5.0004521006324701E-2</v>
      </c>
      <c r="BA10" s="19">
        <f>RK!C10/(PM!C10+WL!C10+RK!C10)</f>
        <v>7.455632571873907E-3</v>
      </c>
      <c r="BB10" s="19">
        <f>RK!D10/(PM!D10+WL!D10+RK!D10)</f>
        <v>9.6635154102783297E-3</v>
      </c>
      <c r="BC10" s="19">
        <f>RK!E10/(PM!E10+WL!E10+RK!E10)</f>
        <v>1.1381702615839139E-2</v>
      </c>
      <c r="BD10" s="19">
        <f>RK!F10/(PM!F10+WL!F10+RK!F10)</f>
        <v>1.3442880113569752E-2</v>
      </c>
      <c r="BE10" s="19">
        <f>RK!G10/(PM!G10+WL!G10+RK!G10)</f>
        <v>1.3837828267192277E-2</v>
      </c>
      <c r="BF10" s="19">
        <f>RK!H10/(PM!H10+WL!H10+RK!H10)</f>
        <v>1.5673354164449156E-2</v>
      </c>
      <c r="BG10" s="19">
        <f>RK!I10/(PM!I10+WL!I10+RK!I10)</f>
        <v>1.8163913641502782E-2</v>
      </c>
      <c r="BH10" s="19">
        <f>RK!J10/(PM!J10+WL!J10+RK!J10)</f>
        <v>1.9328155113313691E-2</v>
      </c>
      <c r="BI10" s="19">
        <f>RK!K10/(PM!K10+WL!K10+RK!K10)</f>
        <v>1.9575129711085562E-2</v>
      </c>
      <c r="BJ10" s="19">
        <f>RK!L10/(PM!L10+WL!L10+RK!L10)</f>
        <v>1.8975579325606073E-2</v>
      </c>
      <c r="BK10" s="19">
        <f>RK!M10/(PM!M10+WL!M10+RK!M10)</f>
        <v>1.782454629822872E-2</v>
      </c>
      <c r="BL10" s="19">
        <f>RK!N10/(PM!N10+WL!N10+RK!N10)</f>
        <v>2.1636968196755035E-2</v>
      </c>
      <c r="BM10" s="19">
        <f>RK!O10/(PM!O10+WL!O10+RK!O10)</f>
        <v>2.1269700290851762E-2</v>
      </c>
      <c r="BN10" s="19">
        <f>RK!P10/(PM!P10+WL!P10+RK!P10)</f>
        <v>2.0200471785703413E-2</v>
      </c>
      <c r="BO10" s="19">
        <f>RK!Q10/(PM!Q10+WL!Q10+RK!Q10)</f>
        <v>1.8347564074356341E-2</v>
      </c>
      <c r="BP10" s="19">
        <f>RK!R10/(PM!R10+WL!R10+RK!R10)</f>
        <v>1.7736428843555325E-2</v>
      </c>
      <c r="BQ10" s="19">
        <f>RK!S10/(PM!S10+WL!S10+RK!S10)</f>
        <v>1.7559902277403755E-2</v>
      </c>
      <c r="BR10" s="19">
        <f>RK!T10/(PM!T10+WL!T10+RK!T10)</f>
        <v>1.7044492558783327E-2</v>
      </c>
      <c r="BS10" s="19">
        <f>RK!U10/(PM!U10+WL!U10+RK!U10)</f>
        <v>1.4605167567586537E-2</v>
      </c>
      <c r="BT10" s="19">
        <f>RK!V10/(PM!V10+WL!V10+RK!V10)</f>
        <v>1.4390824390884844E-2</v>
      </c>
      <c r="BU10" s="19">
        <f>RK!W10/(PM!W10+WL!W10+RK!W10)</f>
        <v>1.4339838520670851E-2</v>
      </c>
      <c r="BV10" s="19">
        <f>RK!X10/(PM!X10+WL!X10+RK!X10)</f>
        <v>1.4882681723099386E-2</v>
      </c>
      <c r="BW10" s="19">
        <f>RK!Y10/(PM!Y10+WL!Y10+RK!Y10)</f>
        <v>1.4136941314242202E-2</v>
      </c>
      <c r="BX10" s="19">
        <f>RK!Z10/(PM!Z10+WL!Z10+RK!Z10)</f>
        <v>1.4345955256289388E-2</v>
      </c>
      <c r="BY10" s="19">
        <f>RK!AA10/(PM!AA10+WL!AA10+RK!AA10)</f>
        <v>1.4028660292051014E-2</v>
      </c>
    </row>
    <row r="11" spans="1:77" x14ac:dyDescent="0.15">
      <c r="A11" s="8">
        <v>9</v>
      </c>
      <c r="B11" s="11" t="s">
        <v>148</v>
      </c>
      <c r="C11" s="19">
        <f>PM!C11/(PM!C11+WL!C11+RK!C11)</f>
        <v>0.62495903904859706</v>
      </c>
      <c r="D11" s="19">
        <f>PM!D11/(PM!D11+WL!D11+RK!D11)</f>
        <v>0.61468764430477285</v>
      </c>
      <c r="E11" s="19">
        <f>PM!E11/(PM!E11+WL!E11+RK!E11)</f>
        <v>0.62629171822282792</v>
      </c>
      <c r="F11" s="19">
        <f>PM!F11/(PM!F11+WL!F11+RK!F11)</f>
        <v>0.63332158947176576</v>
      </c>
      <c r="G11" s="19">
        <f>PM!G11/(PM!G11+WL!G11+RK!G11)</f>
        <v>0.63804926454888122</v>
      </c>
      <c r="H11" s="19">
        <f>PM!H11/(PM!H11+WL!H11+RK!H11)</f>
        <v>0.63617579406992064</v>
      </c>
      <c r="I11" s="19">
        <f>PM!I11/(PM!I11+WL!I11+RK!I11)</f>
        <v>0.62203800178531776</v>
      </c>
      <c r="J11" s="19">
        <f>PM!J11/(PM!J11+WL!J11+RK!J11)</f>
        <v>0.63259834373818147</v>
      </c>
      <c r="K11" s="19">
        <f>PM!K11/(PM!K11+WL!K11+RK!K11)</f>
        <v>0.63487230962343155</v>
      </c>
      <c r="L11" s="19">
        <f>PM!L11/(PM!L11+WL!L11+RK!L11)</f>
        <v>0.63988868314751624</v>
      </c>
      <c r="M11" s="19">
        <f>PM!M11/(PM!M11+WL!M11+RK!M11)</f>
        <v>0.64423570993175261</v>
      </c>
      <c r="N11" s="19">
        <f>PM!N11/(PM!N11+WL!N11+RK!N11)</f>
        <v>0.64850576769758272</v>
      </c>
      <c r="O11" s="19">
        <f>PM!O11/(PM!O11+WL!O11+RK!O11)</f>
        <v>0.64135856661051327</v>
      </c>
      <c r="P11" s="19">
        <f>PM!P11/(PM!P11+WL!P11+RK!P11)</f>
        <v>0.6589732615001147</v>
      </c>
      <c r="Q11" s="19">
        <f>PM!Q11/(PM!Q11+WL!Q11+RK!Q11)</f>
        <v>0.67988913413662033</v>
      </c>
      <c r="R11" s="19">
        <f>PM!R11/(PM!R11+WL!R11+RK!R11)</f>
        <v>0.69046892100406021</v>
      </c>
      <c r="S11" s="19">
        <f>PM!S11/(PM!S11+WL!S11+RK!S11)</f>
        <v>0.67892506316685619</v>
      </c>
      <c r="T11" s="19">
        <f>PM!T11/(PM!T11+WL!T11+RK!T11)</f>
        <v>0.6959222461551603</v>
      </c>
      <c r="U11" s="19">
        <f>PM!U11/(PM!U11+WL!U11+RK!U11)</f>
        <v>0.6916357659327993</v>
      </c>
      <c r="V11" s="19">
        <f>PM!V11/(PM!V11+WL!V11+RK!V11)</f>
        <v>0.70257528293565841</v>
      </c>
      <c r="W11" s="19">
        <f>PM!W11/(PM!W11+WL!W11+RK!W11)</f>
        <v>0.70886080050706757</v>
      </c>
      <c r="X11" s="19">
        <f>PM!X11/(PM!X11+WL!X11+RK!X11)</f>
        <v>0.71851949713686847</v>
      </c>
      <c r="Y11" s="19">
        <f>PM!Y11/(PM!Y11+WL!Y11+RK!Y11)</f>
        <v>0.71094636644822296</v>
      </c>
      <c r="Z11" s="19">
        <f>PM!Z11/(PM!Z11+WL!Z11+RK!Z11)</f>
        <v>0.70636512519900507</v>
      </c>
      <c r="AA11" s="19">
        <f>PM!AA11/(PM!AA11+WL!AA11+RK!AA11)</f>
        <v>0.70861562170706494</v>
      </c>
      <c r="AB11" s="19">
        <f>WL!C11/(PM!C11+WL!C11+RK!C11)</f>
        <v>0.24615009704745897</v>
      </c>
      <c r="AC11" s="19">
        <f>WL!D11/(PM!D11+WL!D11+RK!D11)</f>
        <v>0.26630455616386967</v>
      </c>
      <c r="AD11" s="19">
        <f>WL!E11/(PM!E11+WL!E11+RK!E11)</f>
        <v>0.2632022915092026</v>
      </c>
      <c r="AE11" s="19">
        <f>WL!F11/(PM!F11+WL!F11+RK!F11)</f>
        <v>0.26367084781242478</v>
      </c>
      <c r="AF11" s="19">
        <f>WL!G11/(PM!G11+WL!G11+RK!G11)</f>
        <v>0.26675349735635984</v>
      </c>
      <c r="AG11" s="19">
        <f>WL!H11/(PM!H11+WL!H11+RK!H11)</f>
        <v>0.26891488885630432</v>
      </c>
      <c r="AH11" s="19">
        <f>WL!I11/(PM!I11+WL!I11+RK!I11)</f>
        <v>0.28399315503694528</v>
      </c>
      <c r="AI11" s="19">
        <f>WL!J11/(PM!J11+WL!J11+RK!J11)</f>
        <v>0.27595445963111415</v>
      </c>
      <c r="AJ11" s="19">
        <f>WL!K11/(PM!K11+WL!K11+RK!K11)</f>
        <v>0.27246849894628389</v>
      </c>
      <c r="AK11" s="19">
        <f>WL!L11/(PM!L11+WL!L11+RK!L11)</f>
        <v>0.27164929392513637</v>
      </c>
      <c r="AL11" s="19">
        <f>WL!M11/(PM!M11+WL!M11+RK!M11)</f>
        <v>0.26678174121257481</v>
      </c>
      <c r="AM11" s="19">
        <f>WL!N11/(PM!N11+WL!N11+RK!N11)</f>
        <v>0.2629413563150419</v>
      </c>
      <c r="AN11" s="19">
        <f>WL!O11/(PM!O11+WL!O11+RK!O11)</f>
        <v>0.26866146733306168</v>
      </c>
      <c r="AO11" s="19">
        <f>WL!P11/(PM!P11+WL!P11+RK!P11)</f>
        <v>0.25315233953990007</v>
      </c>
      <c r="AP11" s="19">
        <f>WL!Q11/(PM!Q11+WL!Q11+RK!Q11)</f>
        <v>0.23612980234311692</v>
      </c>
      <c r="AQ11" s="19">
        <f>WL!R11/(PM!R11+WL!R11+RK!R11)</f>
        <v>0.22449486316944045</v>
      </c>
      <c r="AR11" s="19">
        <f>WL!S11/(PM!S11+WL!S11+RK!S11)</f>
        <v>0.24183880990271397</v>
      </c>
      <c r="AS11" s="19">
        <f>WL!T11/(PM!T11+WL!T11+RK!T11)</f>
        <v>0.22904285329810631</v>
      </c>
      <c r="AT11" s="19">
        <f>WL!U11/(PM!U11+WL!U11+RK!U11)</f>
        <v>0.23745312492200335</v>
      </c>
      <c r="AU11" s="19">
        <f>WL!V11/(PM!V11+WL!V11+RK!V11)</f>
        <v>0.22979313943188434</v>
      </c>
      <c r="AV11" s="19">
        <f>WL!W11/(PM!W11+WL!W11+RK!W11)</f>
        <v>0.22825779115776301</v>
      </c>
      <c r="AW11" s="19">
        <f>WL!X11/(PM!X11+WL!X11+RK!X11)</f>
        <v>0.22221211689144774</v>
      </c>
      <c r="AX11" s="19">
        <f>WL!Y11/(PM!Y11+WL!Y11+RK!Y11)</f>
        <v>0.22945972395966352</v>
      </c>
      <c r="AY11" s="19">
        <f>WL!Z11/(PM!Z11+WL!Z11+RK!Z11)</f>
        <v>0.23332339344639694</v>
      </c>
      <c r="AZ11" s="19">
        <f>WL!AA11/(PM!AA11+WL!AA11+RK!AA11)</f>
        <v>0.2311466172746966</v>
      </c>
      <c r="BA11" s="19">
        <f>RK!C11/(PM!C11+WL!C11+RK!C11)</f>
        <v>0.12889086390394403</v>
      </c>
      <c r="BB11" s="19">
        <f>RK!D11/(PM!D11+WL!D11+RK!D11)</f>
        <v>0.11900779953135746</v>
      </c>
      <c r="BC11" s="19">
        <f>RK!E11/(PM!E11+WL!E11+RK!E11)</f>
        <v>0.11050599026796946</v>
      </c>
      <c r="BD11" s="19">
        <f>RK!F11/(PM!F11+WL!F11+RK!F11)</f>
        <v>0.10300756271580939</v>
      </c>
      <c r="BE11" s="19">
        <f>RK!G11/(PM!G11+WL!G11+RK!G11)</f>
        <v>9.5197238094758885E-2</v>
      </c>
      <c r="BF11" s="19">
        <f>RK!H11/(PM!H11+WL!H11+RK!H11)</f>
        <v>9.4909317073774951E-2</v>
      </c>
      <c r="BG11" s="19">
        <f>RK!I11/(PM!I11+WL!I11+RK!I11)</f>
        <v>9.3968843177736947E-2</v>
      </c>
      <c r="BH11" s="19">
        <f>RK!J11/(PM!J11+WL!J11+RK!J11)</f>
        <v>9.1447196630704414E-2</v>
      </c>
      <c r="BI11" s="19">
        <f>RK!K11/(PM!K11+WL!K11+RK!K11)</f>
        <v>9.2659191430284574E-2</v>
      </c>
      <c r="BJ11" s="19">
        <f>RK!L11/(PM!L11+WL!L11+RK!L11)</f>
        <v>8.8462022927347408E-2</v>
      </c>
      <c r="BK11" s="19">
        <f>RK!M11/(PM!M11+WL!M11+RK!M11)</f>
        <v>8.8982548855672541E-2</v>
      </c>
      <c r="BL11" s="19">
        <f>RK!N11/(PM!N11+WL!N11+RK!N11)</f>
        <v>8.8552875987375379E-2</v>
      </c>
      <c r="BM11" s="19">
        <f>RK!O11/(PM!O11+WL!O11+RK!O11)</f>
        <v>8.9979966056425012E-2</v>
      </c>
      <c r="BN11" s="19">
        <f>RK!P11/(PM!P11+WL!P11+RK!P11)</f>
        <v>8.7874398959985112E-2</v>
      </c>
      <c r="BO11" s="19">
        <f>RK!Q11/(PM!Q11+WL!Q11+RK!Q11)</f>
        <v>8.3981063520262675E-2</v>
      </c>
      <c r="BP11" s="19">
        <f>RK!R11/(PM!R11+WL!R11+RK!R11)</f>
        <v>8.5036215826499409E-2</v>
      </c>
      <c r="BQ11" s="19">
        <f>RK!S11/(PM!S11+WL!S11+RK!S11)</f>
        <v>7.9236126930429862E-2</v>
      </c>
      <c r="BR11" s="19">
        <f>RK!T11/(PM!T11+WL!T11+RK!T11)</f>
        <v>7.5034900546733452E-2</v>
      </c>
      <c r="BS11" s="19">
        <f>RK!U11/(PM!U11+WL!U11+RK!U11)</f>
        <v>7.0911109145197299E-2</v>
      </c>
      <c r="BT11" s="19">
        <f>RK!V11/(PM!V11+WL!V11+RK!V11)</f>
        <v>6.7631577632457307E-2</v>
      </c>
      <c r="BU11" s="19">
        <f>RK!W11/(PM!W11+WL!W11+RK!W11)</f>
        <v>6.288140833516942E-2</v>
      </c>
      <c r="BV11" s="19">
        <f>RK!X11/(PM!X11+WL!X11+RK!X11)</f>
        <v>5.9268385971683768E-2</v>
      </c>
      <c r="BW11" s="19">
        <f>RK!Y11/(PM!Y11+WL!Y11+RK!Y11)</f>
        <v>5.9593909592113574E-2</v>
      </c>
      <c r="BX11" s="19">
        <f>RK!Z11/(PM!Z11+WL!Z11+RK!Z11)</f>
        <v>6.03114813545979E-2</v>
      </c>
      <c r="BY11" s="19">
        <f>RK!AA11/(PM!AA11+WL!AA11+RK!AA11)</f>
        <v>6.0237761018238502E-2</v>
      </c>
    </row>
    <row r="12" spans="1:77" x14ac:dyDescent="0.15">
      <c r="A12" s="8">
        <v>10</v>
      </c>
      <c r="B12" s="11" t="s">
        <v>149</v>
      </c>
      <c r="C12" s="19">
        <f>PM!C12/(PM!C12+WL!C12+RK!C12)</f>
        <v>0.84309033074017736</v>
      </c>
      <c r="D12" s="19">
        <f>PM!D12/(PM!D12+WL!D12+RK!D12)</f>
        <v>0.82399436282546312</v>
      </c>
      <c r="E12" s="19">
        <f>PM!E12/(PM!E12+WL!E12+RK!E12)</f>
        <v>0.8100736673778115</v>
      </c>
      <c r="F12" s="19">
        <f>PM!F12/(PM!F12+WL!F12+RK!F12)</f>
        <v>0.79663158696719216</v>
      </c>
      <c r="G12" s="19">
        <f>PM!G12/(PM!G12+WL!G12+RK!G12)</f>
        <v>0.78451852871070749</v>
      </c>
      <c r="H12" s="19">
        <f>PM!H12/(PM!H12+WL!H12+RK!H12)</f>
        <v>0.76808663350251138</v>
      </c>
      <c r="I12" s="19">
        <f>PM!I12/(PM!I12+WL!I12+RK!I12)</f>
        <v>0.75400146968537551</v>
      </c>
      <c r="J12" s="19">
        <f>PM!J12/(PM!J12+WL!J12+RK!J12)</f>
        <v>0.76056930566822312</v>
      </c>
      <c r="K12" s="19">
        <f>PM!K12/(PM!K12+WL!K12+RK!K12)</f>
        <v>0.75086052010754323</v>
      </c>
      <c r="L12" s="19">
        <f>PM!L12/(PM!L12+WL!L12+RK!L12)</f>
        <v>0.76014461798534383</v>
      </c>
      <c r="M12" s="19">
        <f>PM!M12/(PM!M12+WL!M12+RK!M12)</f>
        <v>0.7762729038069206</v>
      </c>
      <c r="N12" s="19">
        <f>PM!N12/(PM!N12+WL!N12+RK!N12)</f>
        <v>0.76091267351167524</v>
      </c>
      <c r="O12" s="19">
        <f>PM!O12/(PM!O12+WL!O12+RK!O12)</f>
        <v>0.75228535368952798</v>
      </c>
      <c r="P12" s="19">
        <f>PM!P12/(PM!P12+WL!P12+RK!P12)</f>
        <v>0.75086752846344162</v>
      </c>
      <c r="Q12" s="19">
        <f>PM!Q12/(PM!Q12+WL!Q12+RK!Q12)</f>
        <v>0.74878848111846563</v>
      </c>
      <c r="R12" s="19">
        <f>PM!R12/(PM!R12+WL!R12+RK!R12)</f>
        <v>0.76803002747378091</v>
      </c>
      <c r="S12" s="19">
        <f>PM!S12/(PM!S12+WL!S12+RK!S12)</f>
        <v>0.76366581932294197</v>
      </c>
      <c r="T12" s="19">
        <f>PM!T12/(PM!T12+WL!T12+RK!T12)</f>
        <v>0.7521875205556251</v>
      </c>
      <c r="U12" s="19">
        <f>PM!U12/(PM!U12+WL!U12+RK!U12)</f>
        <v>0.75890811981741846</v>
      </c>
      <c r="V12" s="19">
        <f>PM!V12/(PM!V12+WL!V12+RK!V12)</f>
        <v>0.77163928436362694</v>
      </c>
      <c r="W12" s="19">
        <f>PM!W12/(PM!W12+WL!W12+RK!W12)</f>
        <v>0.77904912977269136</v>
      </c>
      <c r="X12" s="19">
        <f>PM!X12/(PM!X12+WL!X12+RK!X12)</f>
        <v>0.7858568936150242</v>
      </c>
      <c r="Y12" s="19">
        <f>PM!Y12/(PM!Y12+WL!Y12+RK!Y12)</f>
        <v>0.77224560405249953</v>
      </c>
      <c r="Z12" s="19">
        <f>PM!Z12/(PM!Z12+WL!Z12+RK!Z12)</f>
        <v>0.77299847184758119</v>
      </c>
      <c r="AA12" s="19">
        <f>PM!AA12/(PM!AA12+WL!AA12+RK!AA12)</f>
        <v>0.77167267887470059</v>
      </c>
      <c r="AB12" s="19">
        <f>WL!C12/(PM!C12+WL!C12+RK!C12)</f>
        <v>0.11049024291602537</v>
      </c>
      <c r="AC12" s="19">
        <f>WL!D12/(PM!D12+WL!D12+RK!D12)</f>
        <v>0.11651296704712508</v>
      </c>
      <c r="AD12" s="19">
        <f>WL!E12/(PM!E12+WL!E12+RK!E12)</f>
        <v>0.11832239314710433</v>
      </c>
      <c r="AE12" s="19">
        <f>WL!F12/(PM!F12+WL!F12+RK!F12)</f>
        <v>0.12138575840298008</v>
      </c>
      <c r="AF12" s="19">
        <f>WL!G12/(PM!G12+WL!G12+RK!G12)</f>
        <v>0.12412957048778607</v>
      </c>
      <c r="AG12" s="19">
        <f>WL!H12/(PM!H12+WL!H12+RK!H12)</f>
        <v>0.12995465617503904</v>
      </c>
      <c r="AH12" s="19">
        <f>WL!I12/(PM!I12+WL!I12+RK!I12)</f>
        <v>0.13868195540994069</v>
      </c>
      <c r="AI12" s="19">
        <f>WL!J12/(PM!J12+WL!J12+RK!J12)</f>
        <v>0.13475754703836976</v>
      </c>
      <c r="AJ12" s="19">
        <f>WL!K12/(PM!K12+WL!K12+RK!K12)</f>
        <v>0.13871416971222317</v>
      </c>
      <c r="AK12" s="19">
        <f>WL!L12/(PM!L12+WL!L12+RK!L12)</f>
        <v>0.13359576078788671</v>
      </c>
      <c r="AL12" s="19">
        <f>WL!M12/(PM!M12+WL!M12+RK!M12)</f>
        <v>0.12387037198365822</v>
      </c>
      <c r="AM12" s="19">
        <f>WL!N12/(PM!N12+WL!N12+RK!N12)</f>
        <v>0.13343512161140952</v>
      </c>
      <c r="AN12" s="19">
        <f>WL!O12/(PM!O12+WL!O12+RK!O12)</f>
        <v>0.13581357704225122</v>
      </c>
      <c r="AO12" s="19">
        <f>WL!P12/(PM!P12+WL!P12+RK!P12)</f>
        <v>0.13642518559357905</v>
      </c>
      <c r="AP12" s="19">
        <f>WL!Q12/(PM!Q12+WL!Q12+RK!Q12)</f>
        <v>0.13802445237785635</v>
      </c>
      <c r="AQ12" s="19">
        <f>WL!R12/(PM!R12+WL!R12+RK!R12)</f>
        <v>0.12460669733950074</v>
      </c>
      <c r="AR12" s="19">
        <f>WL!S12/(PM!S12+WL!S12+RK!S12)</f>
        <v>0.13259022567716255</v>
      </c>
      <c r="AS12" s="19">
        <f>WL!T12/(PM!T12+WL!T12+RK!T12)</f>
        <v>0.14331467955705179</v>
      </c>
      <c r="AT12" s="19">
        <f>WL!U12/(PM!U12+WL!U12+RK!U12)</f>
        <v>0.14224636982407596</v>
      </c>
      <c r="AU12" s="19">
        <f>WL!V12/(PM!V12+WL!V12+RK!V12)</f>
        <v>0.13526557871966133</v>
      </c>
      <c r="AV12" s="19">
        <f>WL!W12/(PM!W12+WL!W12+RK!W12)</f>
        <v>0.1321312025970342</v>
      </c>
      <c r="AW12" s="19">
        <f>WL!X12/(PM!X12+WL!X12+RK!X12)</f>
        <v>0.12643748087435491</v>
      </c>
      <c r="AX12" s="19">
        <f>WL!Y12/(PM!Y12+WL!Y12+RK!Y12)</f>
        <v>0.13963924232770467</v>
      </c>
      <c r="AY12" s="19">
        <f>WL!Z12/(PM!Z12+WL!Z12+RK!Z12)</f>
        <v>0.13973920068015688</v>
      </c>
      <c r="AZ12" s="19">
        <f>WL!AA12/(PM!AA12+WL!AA12+RK!AA12)</f>
        <v>0.14394638911777455</v>
      </c>
      <c r="BA12" s="19">
        <f>RK!C12/(PM!C12+WL!C12+RK!C12)</f>
        <v>4.641942634379724E-2</v>
      </c>
      <c r="BB12" s="19">
        <f>RK!D12/(PM!D12+WL!D12+RK!D12)</f>
        <v>5.9492670127411738E-2</v>
      </c>
      <c r="BC12" s="19">
        <f>RK!E12/(PM!E12+WL!E12+RK!E12)</f>
        <v>7.1603939475084089E-2</v>
      </c>
      <c r="BD12" s="19">
        <f>RK!F12/(PM!F12+WL!F12+RK!F12)</f>
        <v>8.1982654629827817E-2</v>
      </c>
      <c r="BE12" s="19">
        <f>RK!G12/(PM!G12+WL!G12+RK!G12)</f>
        <v>9.1351900801506417E-2</v>
      </c>
      <c r="BF12" s="19">
        <f>RK!H12/(PM!H12+WL!H12+RK!H12)</f>
        <v>0.10195871032244969</v>
      </c>
      <c r="BG12" s="19">
        <f>RK!I12/(PM!I12+WL!I12+RK!I12)</f>
        <v>0.1073165749046839</v>
      </c>
      <c r="BH12" s="19">
        <f>RK!J12/(PM!J12+WL!J12+RK!J12)</f>
        <v>0.10467314729340711</v>
      </c>
      <c r="BI12" s="19">
        <f>RK!K12/(PM!K12+WL!K12+RK!K12)</f>
        <v>0.1104253101802337</v>
      </c>
      <c r="BJ12" s="19">
        <f>RK!L12/(PM!L12+WL!L12+RK!L12)</f>
        <v>0.10625962122676935</v>
      </c>
      <c r="BK12" s="19">
        <f>RK!M12/(PM!M12+WL!M12+RK!M12)</f>
        <v>9.9856724209421294E-2</v>
      </c>
      <c r="BL12" s="19">
        <f>RK!N12/(PM!N12+WL!N12+RK!N12)</f>
        <v>0.10565220487691523</v>
      </c>
      <c r="BM12" s="19">
        <f>RK!O12/(PM!O12+WL!O12+RK!O12)</f>
        <v>0.11190106926822077</v>
      </c>
      <c r="BN12" s="19">
        <f>RK!P12/(PM!P12+WL!P12+RK!P12)</f>
        <v>0.11270728594297938</v>
      </c>
      <c r="BO12" s="19">
        <f>RK!Q12/(PM!Q12+WL!Q12+RK!Q12)</f>
        <v>0.1131870665036781</v>
      </c>
      <c r="BP12" s="19">
        <f>RK!R12/(PM!R12+WL!R12+RK!R12)</f>
        <v>0.10736327518671832</v>
      </c>
      <c r="BQ12" s="19">
        <f>RK!S12/(PM!S12+WL!S12+RK!S12)</f>
        <v>0.10374395499989537</v>
      </c>
      <c r="BR12" s="19">
        <f>RK!T12/(PM!T12+WL!T12+RK!T12)</f>
        <v>0.10449779988732319</v>
      </c>
      <c r="BS12" s="19">
        <f>RK!U12/(PM!U12+WL!U12+RK!U12)</f>
        <v>9.8845510358505584E-2</v>
      </c>
      <c r="BT12" s="19">
        <f>RK!V12/(PM!V12+WL!V12+RK!V12)</f>
        <v>9.309513691671166E-2</v>
      </c>
      <c r="BU12" s="19">
        <f>RK!W12/(PM!W12+WL!W12+RK!W12)</f>
        <v>8.8819667630274407E-2</v>
      </c>
      <c r="BV12" s="19">
        <f>RK!X12/(PM!X12+WL!X12+RK!X12)</f>
        <v>8.7705625510620791E-2</v>
      </c>
      <c r="BW12" s="19">
        <f>RK!Y12/(PM!Y12+WL!Y12+RK!Y12)</f>
        <v>8.8115153619795702E-2</v>
      </c>
      <c r="BX12" s="19">
        <f>RK!Z12/(PM!Z12+WL!Z12+RK!Z12)</f>
        <v>8.7262327472261994E-2</v>
      </c>
      <c r="BY12" s="19">
        <f>RK!AA12/(PM!AA12+WL!AA12+RK!AA12)</f>
        <v>8.4380932007524792E-2</v>
      </c>
    </row>
    <row r="13" spans="1:77" x14ac:dyDescent="0.15">
      <c r="A13" s="8">
        <v>11</v>
      </c>
      <c r="B13" s="11" t="s">
        <v>150</v>
      </c>
      <c r="C13" s="19">
        <f>PM!C13/(PM!C13+WL!C13+RK!C13)</f>
        <v>0.83241041625968071</v>
      </c>
      <c r="D13" s="19">
        <f>PM!D13/(PM!D13+WL!D13+RK!D13)</f>
        <v>0.81366203404147053</v>
      </c>
      <c r="E13" s="19">
        <f>PM!E13/(PM!E13+WL!E13+RK!E13)</f>
        <v>0.82565336177028925</v>
      </c>
      <c r="F13" s="19">
        <f>PM!F13/(PM!F13+WL!F13+RK!F13)</f>
        <v>0.83295516873595432</v>
      </c>
      <c r="G13" s="19">
        <f>PM!G13/(PM!G13+WL!G13+RK!G13)</f>
        <v>0.82357696611958076</v>
      </c>
      <c r="H13" s="19">
        <f>PM!H13/(PM!H13+WL!H13+RK!H13)</f>
        <v>0.79825560463542922</v>
      </c>
      <c r="I13" s="19">
        <f>PM!I13/(PM!I13+WL!I13+RK!I13)</f>
        <v>0.76840259391606391</v>
      </c>
      <c r="J13" s="19">
        <f>PM!J13/(PM!J13+WL!J13+RK!J13)</f>
        <v>0.78055802674860664</v>
      </c>
      <c r="K13" s="19">
        <f>PM!K13/(PM!K13+WL!K13+RK!K13)</f>
        <v>0.80131062601407443</v>
      </c>
      <c r="L13" s="19">
        <f>PM!L13/(PM!L13+WL!L13+RK!L13)</f>
        <v>0.80985080737374315</v>
      </c>
      <c r="M13" s="19">
        <f>PM!M13/(PM!M13+WL!M13+RK!M13)</f>
        <v>0.82094052864016198</v>
      </c>
      <c r="N13" s="19">
        <f>PM!N13/(PM!N13+WL!N13+RK!N13)</f>
        <v>0.79894604566873084</v>
      </c>
      <c r="O13" s="19">
        <f>PM!O13/(PM!O13+WL!O13+RK!O13)</f>
        <v>0.80973023137639233</v>
      </c>
      <c r="P13" s="19">
        <f>PM!P13/(PM!P13+WL!P13+RK!P13)</f>
        <v>0.84374794047112156</v>
      </c>
      <c r="Q13" s="19">
        <f>PM!Q13/(PM!Q13+WL!Q13+RK!Q13)</f>
        <v>0.87055820984489951</v>
      </c>
      <c r="R13" s="19">
        <f>PM!R13/(PM!R13+WL!R13+RK!R13)</f>
        <v>0.86262456911368768</v>
      </c>
      <c r="S13" s="19">
        <f>PM!S13/(PM!S13+WL!S13+RK!S13)</f>
        <v>0.85527908027310229</v>
      </c>
      <c r="T13" s="19">
        <f>PM!T13/(PM!T13+WL!T13+RK!T13)</f>
        <v>0.85817568385228171</v>
      </c>
      <c r="U13" s="19">
        <f>PM!U13/(PM!U13+WL!U13+RK!U13)</f>
        <v>0.85557211418911616</v>
      </c>
      <c r="V13" s="19">
        <f>PM!V13/(PM!V13+WL!V13+RK!V13)</f>
        <v>0.86631039924251185</v>
      </c>
      <c r="W13" s="19">
        <f>PM!W13/(PM!W13+WL!W13+RK!W13)</f>
        <v>0.86343601445999241</v>
      </c>
      <c r="X13" s="19">
        <f>PM!X13/(PM!X13+WL!X13+RK!X13)</f>
        <v>0.86854125933045223</v>
      </c>
      <c r="Y13" s="19">
        <f>PM!Y13/(PM!Y13+WL!Y13+RK!Y13)</f>
        <v>0.8539349871616877</v>
      </c>
      <c r="Z13" s="19">
        <f>PM!Z13/(PM!Z13+WL!Z13+RK!Z13)</f>
        <v>0.84990035546413156</v>
      </c>
      <c r="AA13" s="19">
        <f>PM!AA13/(PM!AA13+WL!AA13+RK!AA13)</f>
        <v>0.84769318320091636</v>
      </c>
      <c r="AB13" s="19">
        <f>WL!C13/(PM!C13+WL!C13+RK!C13)</f>
        <v>0.10271830492638681</v>
      </c>
      <c r="AC13" s="19">
        <f>WL!D13/(PM!D13+WL!D13+RK!D13)</f>
        <v>0.11435825697217009</v>
      </c>
      <c r="AD13" s="19">
        <f>WL!E13/(PM!E13+WL!E13+RK!E13)</f>
        <v>0.10656642374559307</v>
      </c>
      <c r="AE13" s="19">
        <f>WL!F13/(PM!F13+WL!F13+RK!F13)</f>
        <v>0.10426955158535764</v>
      </c>
      <c r="AF13" s="19">
        <f>WL!G13/(PM!G13+WL!G13+RK!G13)</f>
        <v>0.11037476426600723</v>
      </c>
      <c r="AG13" s="19">
        <f>WL!H13/(PM!H13+WL!H13+RK!H13)</f>
        <v>0.12609519964075083</v>
      </c>
      <c r="AH13" s="19">
        <f>WL!I13/(PM!I13+WL!I13+RK!I13)</f>
        <v>0.14654615551753683</v>
      </c>
      <c r="AI13" s="19">
        <f>WL!J13/(PM!J13+WL!J13+RK!J13)</f>
        <v>0.13787444225921658</v>
      </c>
      <c r="AJ13" s="19">
        <f>WL!K13/(PM!K13+WL!K13+RK!K13)</f>
        <v>0.12797639237385533</v>
      </c>
      <c r="AK13" s="19">
        <f>WL!L13/(PM!L13+WL!L13+RK!L13)</f>
        <v>0.12466124889221199</v>
      </c>
      <c r="AL13" s="19">
        <f>WL!M13/(PM!M13+WL!M13+RK!M13)</f>
        <v>0.11516170849978885</v>
      </c>
      <c r="AM13" s="19">
        <f>WL!N13/(PM!N13+WL!N13+RK!N13)</f>
        <v>0.12235152373062234</v>
      </c>
      <c r="AN13" s="19">
        <f>WL!O13/(PM!O13+WL!O13+RK!O13)</f>
        <v>0.11519796396117127</v>
      </c>
      <c r="AO13" s="19">
        <f>WL!P13/(PM!P13+WL!P13+RK!P13)</f>
        <v>0.10170735683342337</v>
      </c>
      <c r="AP13" s="19">
        <f>WL!Q13/(PM!Q13+WL!Q13+RK!Q13)</f>
        <v>8.632929863168233E-2</v>
      </c>
      <c r="AQ13" s="19">
        <f>WL!R13/(PM!R13+WL!R13+RK!R13)</f>
        <v>9.1199211784242271E-2</v>
      </c>
      <c r="AR13" s="19">
        <f>WL!S13/(PM!S13+WL!S13+RK!S13)</f>
        <v>9.9017158916885645E-2</v>
      </c>
      <c r="AS13" s="19">
        <f>WL!T13/(PM!T13+WL!T13+RK!T13)</f>
        <v>0.10085970159874862</v>
      </c>
      <c r="AT13" s="19">
        <f>WL!U13/(PM!U13+WL!U13+RK!U13)</f>
        <v>0.10391815454245251</v>
      </c>
      <c r="AU13" s="19">
        <f>WL!V13/(PM!V13+WL!V13+RK!V13)</f>
        <v>9.7655396474024672E-2</v>
      </c>
      <c r="AV13" s="19">
        <f>WL!W13/(PM!W13+WL!W13+RK!W13)</f>
        <v>9.9555510047625292E-2</v>
      </c>
      <c r="AW13" s="19">
        <f>WL!X13/(PM!X13+WL!X13+RK!X13)</f>
        <v>9.6866354960347623E-2</v>
      </c>
      <c r="AX13" s="19">
        <f>WL!Y13/(PM!Y13+WL!Y13+RK!Y13)</f>
        <v>0.10673630058032646</v>
      </c>
      <c r="AY13" s="19">
        <f>WL!Z13/(PM!Z13+WL!Z13+RK!Z13)</f>
        <v>0.10546898811521341</v>
      </c>
      <c r="AZ13" s="19">
        <f>WL!AA13/(PM!AA13+WL!AA13+RK!AA13)</f>
        <v>0.10617348313687344</v>
      </c>
      <c r="BA13" s="19">
        <f>RK!C13/(PM!C13+WL!C13+RK!C13)</f>
        <v>6.4871278813932523E-2</v>
      </c>
      <c r="BB13" s="19">
        <f>RK!D13/(PM!D13+WL!D13+RK!D13)</f>
        <v>7.1979708986359317E-2</v>
      </c>
      <c r="BC13" s="19">
        <f>RK!E13/(PM!E13+WL!E13+RK!E13)</f>
        <v>6.7780214484117654E-2</v>
      </c>
      <c r="BD13" s="19">
        <f>RK!F13/(PM!F13+WL!F13+RK!F13)</f>
        <v>6.2775279678687984E-2</v>
      </c>
      <c r="BE13" s="19">
        <f>RK!G13/(PM!G13+WL!G13+RK!G13)</f>
        <v>6.6048269614411917E-2</v>
      </c>
      <c r="BF13" s="19">
        <f>RK!H13/(PM!H13+WL!H13+RK!H13)</f>
        <v>7.5649195723819881E-2</v>
      </c>
      <c r="BG13" s="19">
        <f>RK!I13/(PM!I13+WL!I13+RK!I13)</f>
        <v>8.5051250566399297E-2</v>
      </c>
      <c r="BH13" s="19">
        <f>RK!J13/(PM!J13+WL!J13+RK!J13)</f>
        <v>8.1567530992176743E-2</v>
      </c>
      <c r="BI13" s="19">
        <f>RK!K13/(PM!K13+WL!K13+RK!K13)</f>
        <v>7.0712981612070319E-2</v>
      </c>
      <c r="BJ13" s="19">
        <f>RK!L13/(PM!L13+WL!L13+RK!L13)</f>
        <v>6.5487943734044887E-2</v>
      </c>
      <c r="BK13" s="19">
        <f>RK!M13/(PM!M13+WL!M13+RK!M13)</f>
        <v>6.3897762860049237E-2</v>
      </c>
      <c r="BL13" s="19">
        <f>RK!N13/(PM!N13+WL!N13+RK!N13)</f>
        <v>7.8702430600646869E-2</v>
      </c>
      <c r="BM13" s="19">
        <f>RK!O13/(PM!O13+WL!O13+RK!O13)</f>
        <v>7.5071804662436417E-2</v>
      </c>
      <c r="BN13" s="19">
        <f>RK!P13/(PM!P13+WL!P13+RK!P13)</f>
        <v>5.4544702695455034E-2</v>
      </c>
      <c r="BO13" s="19">
        <f>RK!Q13/(PM!Q13+WL!Q13+RK!Q13)</f>
        <v>4.3112491523418173E-2</v>
      </c>
      <c r="BP13" s="19">
        <f>RK!R13/(PM!R13+WL!R13+RK!R13)</f>
        <v>4.6176219102069947E-2</v>
      </c>
      <c r="BQ13" s="19">
        <f>RK!S13/(PM!S13+WL!S13+RK!S13)</f>
        <v>4.5703760810012067E-2</v>
      </c>
      <c r="BR13" s="19">
        <f>RK!T13/(PM!T13+WL!T13+RK!T13)</f>
        <v>4.0964614548969651E-2</v>
      </c>
      <c r="BS13" s="19">
        <f>RK!U13/(PM!U13+WL!U13+RK!U13)</f>
        <v>4.0509731268431493E-2</v>
      </c>
      <c r="BT13" s="19">
        <f>RK!V13/(PM!V13+WL!V13+RK!V13)</f>
        <v>3.6034204283463385E-2</v>
      </c>
      <c r="BU13" s="19">
        <f>RK!W13/(PM!W13+WL!W13+RK!W13)</f>
        <v>3.7008475492382245E-2</v>
      </c>
      <c r="BV13" s="19">
        <f>RK!X13/(PM!X13+WL!X13+RK!X13)</f>
        <v>3.4592385709200181E-2</v>
      </c>
      <c r="BW13" s="19">
        <f>RK!Y13/(PM!Y13+WL!Y13+RK!Y13)</f>
        <v>3.9328712257985857E-2</v>
      </c>
      <c r="BX13" s="19">
        <f>RK!Z13/(PM!Z13+WL!Z13+RK!Z13)</f>
        <v>4.4630656420655015E-2</v>
      </c>
      <c r="BY13" s="19">
        <f>RK!AA13/(PM!AA13+WL!AA13+RK!AA13)</f>
        <v>4.6133333662210299E-2</v>
      </c>
    </row>
    <row r="14" spans="1:77" x14ac:dyDescent="0.15">
      <c r="A14" s="8">
        <v>12</v>
      </c>
      <c r="B14" s="11" t="s">
        <v>151</v>
      </c>
      <c r="C14" s="19">
        <f>PM!C14/(PM!C14+WL!C14+RK!C14)</f>
        <v>0.61255650265237649</v>
      </c>
      <c r="D14" s="19">
        <f>PM!D14/(PM!D14+WL!D14+RK!D14)</f>
        <v>0.60310262140412318</v>
      </c>
      <c r="E14" s="19">
        <f>PM!E14/(PM!E14+WL!E14+RK!E14)</f>
        <v>0.58464259135891417</v>
      </c>
      <c r="F14" s="19">
        <f>PM!F14/(PM!F14+WL!F14+RK!F14)</f>
        <v>0.60415687424234454</v>
      </c>
      <c r="G14" s="19">
        <f>PM!G14/(PM!G14+WL!G14+RK!G14)</f>
        <v>0.62395935927530022</v>
      </c>
      <c r="H14" s="19">
        <f>PM!H14/(PM!H14+WL!H14+RK!H14)</f>
        <v>0.62062794138374</v>
      </c>
      <c r="I14" s="19">
        <f>PM!I14/(PM!I14+WL!I14+RK!I14)</f>
        <v>0.60960745719035514</v>
      </c>
      <c r="J14" s="19">
        <f>PM!J14/(PM!J14+WL!J14+RK!J14)</f>
        <v>0.61871819585473031</v>
      </c>
      <c r="K14" s="19">
        <f>PM!K14/(PM!K14+WL!K14+RK!K14)</f>
        <v>0.63421664856297333</v>
      </c>
      <c r="L14" s="19">
        <f>PM!L14/(PM!L14+WL!L14+RK!L14)</f>
        <v>0.64682665844553144</v>
      </c>
      <c r="M14" s="19">
        <f>PM!M14/(PM!M14+WL!M14+RK!M14)</f>
        <v>0.64880791309209229</v>
      </c>
      <c r="N14" s="19">
        <f>PM!N14/(PM!N14+WL!N14+RK!N14)</f>
        <v>0.65102373447367223</v>
      </c>
      <c r="O14" s="19">
        <f>PM!O14/(PM!O14+WL!O14+RK!O14)</f>
        <v>0.64642536028860342</v>
      </c>
      <c r="P14" s="19">
        <f>PM!P14/(PM!P14+WL!P14+RK!P14)</f>
        <v>0.63734507336755086</v>
      </c>
      <c r="Q14" s="19">
        <f>PM!Q14/(PM!Q14+WL!Q14+RK!Q14)</f>
        <v>0.6305561761041597</v>
      </c>
      <c r="R14" s="19">
        <f>PM!R14/(PM!R14+WL!R14+RK!R14)</f>
        <v>0.633320820898993</v>
      </c>
      <c r="S14" s="19">
        <f>PM!S14/(PM!S14+WL!S14+RK!S14)</f>
        <v>0.60608625437098418</v>
      </c>
      <c r="T14" s="19">
        <f>PM!T14/(PM!T14+WL!T14+RK!T14)</f>
        <v>0.5871230038916081</v>
      </c>
      <c r="U14" s="19">
        <f>PM!U14/(PM!U14+WL!U14+RK!U14)</f>
        <v>0.60042803799490607</v>
      </c>
      <c r="V14" s="19">
        <f>PM!V14/(PM!V14+WL!V14+RK!V14)</f>
        <v>0.61191422371899706</v>
      </c>
      <c r="W14" s="19">
        <f>PM!W14/(PM!W14+WL!W14+RK!W14)</f>
        <v>0.61348739566823474</v>
      </c>
      <c r="X14" s="19">
        <f>PM!X14/(PM!X14+WL!X14+RK!X14)</f>
        <v>0.61082450080429673</v>
      </c>
      <c r="Y14" s="19">
        <f>PM!Y14/(PM!Y14+WL!Y14+RK!Y14)</f>
        <v>0.63871344866061663</v>
      </c>
      <c r="Z14" s="19">
        <f>PM!Z14/(PM!Z14+WL!Z14+RK!Z14)</f>
        <v>0.62055325528237448</v>
      </c>
      <c r="AA14" s="19">
        <f>PM!AA14/(PM!AA14+WL!AA14+RK!AA14)</f>
        <v>0.59918983156414818</v>
      </c>
      <c r="AB14" s="19">
        <f>WL!C14/(PM!C14+WL!C14+RK!C14)</f>
        <v>0.11101932771866127</v>
      </c>
      <c r="AC14" s="19">
        <f>WL!D14/(PM!D14+WL!D14+RK!D14)</f>
        <v>0.11948053902616471</v>
      </c>
      <c r="AD14" s="19">
        <f>WL!E14/(PM!E14+WL!E14+RK!E14)</f>
        <v>0.12393477526092496</v>
      </c>
      <c r="AE14" s="19">
        <f>WL!F14/(PM!F14+WL!F14+RK!F14)</f>
        <v>0.13468397184850514</v>
      </c>
      <c r="AF14" s="19">
        <f>WL!G14/(PM!G14+WL!G14+RK!G14)</f>
        <v>0.13778778723363827</v>
      </c>
      <c r="AG14" s="19">
        <f>WL!H14/(PM!H14+WL!H14+RK!H14)</f>
        <v>0.14657309004926913</v>
      </c>
      <c r="AH14" s="19">
        <f>WL!I14/(PM!I14+WL!I14+RK!I14)</f>
        <v>0.16193183876499403</v>
      </c>
      <c r="AI14" s="19">
        <f>WL!J14/(PM!J14+WL!J14+RK!J14)</f>
        <v>0.1446636024406141</v>
      </c>
      <c r="AJ14" s="19">
        <f>WL!K14/(PM!K14+WL!K14+RK!K14)</f>
        <v>0.12851550853466351</v>
      </c>
      <c r="AK14" s="19">
        <f>WL!L14/(PM!L14+WL!L14+RK!L14)</f>
        <v>0.12287860578314243</v>
      </c>
      <c r="AL14" s="19">
        <f>WL!M14/(PM!M14+WL!M14+RK!M14)</f>
        <v>0.10950346460673702</v>
      </c>
      <c r="AM14" s="19">
        <f>WL!N14/(PM!N14+WL!N14+RK!N14)</f>
        <v>9.1505048004177261E-2</v>
      </c>
      <c r="AN14" s="19">
        <f>WL!O14/(PM!O14+WL!O14+RK!O14)</f>
        <v>8.9944717341787092E-2</v>
      </c>
      <c r="AO14" s="19">
        <f>WL!P14/(PM!P14+WL!P14+RK!P14)</f>
        <v>9.7304418643544457E-2</v>
      </c>
      <c r="AP14" s="19">
        <f>WL!Q14/(PM!Q14+WL!Q14+RK!Q14)</f>
        <v>8.5446078949611814E-2</v>
      </c>
      <c r="AQ14" s="19">
        <f>WL!R14/(PM!R14+WL!R14+RK!R14)</f>
        <v>7.1069829504352713E-2</v>
      </c>
      <c r="AR14" s="19">
        <f>WL!S14/(PM!S14+WL!S14+RK!S14)</f>
        <v>7.7475264461702706E-2</v>
      </c>
      <c r="AS14" s="19">
        <f>WL!T14/(PM!T14+WL!T14+RK!T14)</f>
        <v>8.3130844548015476E-2</v>
      </c>
      <c r="AT14" s="19">
        <f>WL!U14/(PM!U14+WL!U14+RK!U14)</f>
        <v>8.6763303236897626E-2</v>
      </c>
      <c r="AU14" s="19">
        <f>WL!V14/(PM!V14+WL!V14+RK!V14)</f>
        <v>8.0500955167604568E-2</v>
      </c>
      <c r="AV14" s="19">
        <f>WL!W14/(PM!W14+WL!W14+RK!W14)</f>
        <v>8.1109737810296262E-2</v>
      </c>
      <c r="AW14" s="19">
        <f>WL!X14/(PM!X14+WL!X14+RK!X14)</f>
        <v>6.4567787051589359E-2</v>
      </c>
      <c r="AX14" s="19">
        <f>WL!Y14/(PM!Y14+WL!Y14+RK!Y14)</f>
        <v>5.9160606647578509E-2</v>
      </c>
      <c r="AY14" s="19">
        <f>WL!Z14/(PM!Z14+WL!Z14+RK!Z14)</f>
        <v>6.1977508021892454E-2</v>
      </c>
      <c r="AZ14" s="19">
        <f>WL!AA14/(PM!AA14+WL!AA14+RK!AA14)</f>
        <v>6.8629265705851539E-2</v>
      </c>
      <c r="BA14" s="19">
        <f>RK!C14/(PM!C14+WL!C14+RK!C14)</f>
        <v>0.27642416962896221</v>
      </c>
      <c r="BB14" s="19">
        <f>RK!D14/(PM!D14+WL!D14+RK!D14)</f>
        <v>0.27741683956971208</v>
      </c>
      <c r="BC14" s="19">
        <f>RK!E14/(PM!E14+WL!E14+RK!E14)</f>
        <v>0.29142263338016094</v>
      </c>
      <c r="BD14" s="19">
        <f>RK!F14/(PM!F14+WL!F14+RK!F14)</f>
        <v>0.26115915390915034</v>
      </c>
      <c r="BE14" s="19">
        <f>RK!G14/(PM!G14+WL!G14+RK!G14)</f>
        <v>0.23825285349106159</v>
      </c>
      <c r="BF14" s="19">
        <f>RK!H14/(PM!H14+WL!H14+RK!H14)</f>
        <v>0.23279896856699078</v>
      </c>
      <c r="BG14" s="19">
        <f>RK!I14/(PM!I14+WL!I14+RK!I14)</f>
        <v>0.22846070404465085</v>
      </c>
      <c r="BH14" s="19">
        <f>RK!J14/(PM!J14+WL!J14+RK!J14)</f>
        <v>0.23661820170465558</v>
      </c>
      <c r="BI14" s="19">
        <f>RK!K14/(PM!K14+WL!K14+RK!K14)</f>
        <v>0.23726784290236316</v>
      </c>
      <c r="BJ14" s="19">
        <f>RK!L14/(PM!L14+WL!L14+RK!L14)</f>
        <v>0.23029473577132617</v>
      </c>
      <c r="BK14" s="19">
        <f>RK!M14/(PM!M14+WL!M14+RK!M14)</f>
        <v>0.24168862230117052</v>
      </c>
      <c r="BL14" s="19">
        <f>RK!N14/(PM!N14+WL!N14+RK!N14)</f>
        <v>0.25747121752215052</v>
      </c>
      <c r="BM14" s="19">
        <f>RK!O14/(PM!O14+WL!O14+RK!O14)</f>
        <v>0.26362992236960958</v>
      </c>
      <c r="BN14" s="19">
        <f>RK!P14/(PM!P14+WL!P14+RK!P14)</f>
        <v>0.26535050798890475</v>
      </c>
      <c r="BO14" s="19">
        <f>RK!Q14/(PM!Q14+WL!Q14+RK!Q14)</f>
        <v>0.28399774494622848</v>
      </c>
      <c r="BP14" s="19">
        <f>RK!R14/(PM!R14+WL!R14+RK!R14)</f>
        <v>0.2956093495966543</v>
      </c>
      <c r="BQ14" s="19">
        <f>RK!S14/(PM!S14+WL!S14+RK!S14)</f>
        <v>0.31643848116731316</v>
      </c>
      <c r="BR14" s="19">
        <f>RK!T14/(PM!T14+WL!T14+RK!T14)</f>
        <v>0.32974615156037645</v>
      </c>
      <c r="BS14" s="19">
        <f>RK!U14/(PM!U14+WL!U14+RK!U14)</f>
        <v>0.3128086587681963</v>
      </c>
      <c r="BT14" s="19">
        <f>RK!V14/(PM!V14+WL!V14+RK!V14)</f>
        <v>0.30758482111339841</v>
      </c>
      <c r="BU14" s="19">
        <f>RK!W14/(PM!W14+WL!W14+RK!W14)</f>
        <v>0.30540286652146903</v>
      </c>
      <c r="BV14" s="19">
        <f>RK!X14/(PM!X14+WL!X14+RK!X14)</f>
        <v>0.32460771214411394</v>
      </c>
      <c r="BW14" s="19">
        <f>RK!Y14/(PM!Y14+WL!Y14+RK!Y14)</f>
        <v>0.30212594469180476</v>
      </c>
      <c r="BX14" s="19">
        <f>RK!Z14/(PM!Z14+WL!Z14+RK!Z14)</f>
        <v>0.31746923669573313</v>
      </c>
      <c r="BY14" s="19">
        <f>RK!AA14/(PM!AA14+WL!AA14+RK!AA14)</f>
        <v>0.33218090273000034</v>
      </c>
    </row>
    <row r="15" spans="1:77" x14ac:dyDescent="0.15">
      <c r="A15" s="8">
        <v>13</v>
      </c>
      <c r="B15" s="11" t="s">
        <v>152</v>
      </c>
      <c r="C15" s="19">
        <f>PM!C15/(PM!C15+WL!C15+RK!C15)</f>
        <v>0.60850508143353621</v>
      </c>
      <c r="D15" s="19">
        <f>PM!D15/(PM!D15+WL!D15+RK!D15)</f>
        <v>0.6123529870789598</v>
      </c>
      <c r="E15" s="19">
        <f>PM!E15/(PM!E15+WL!E15+RK!E15)</f>
        <v>0.60053854602676959</v>
      </c>
      <c r="F15" s="19">
        <f>PM!F15/(PM!F15+WL!F15+RK!F15)</f>
        <v>0.59811884230880341</v>
      </c>
      <c r="G15" s="19">
        <f>PM!G15/(PM!G15+WL!G15+RK!G15)</f>
        <v>0.59324257463742225</v>
      </c>
      <c r="H15" s="19">
        <f>PM!H15/(PM!H15+WL!H15+RK!H15)</f>
        <v>0.5847462493751483</v>
      </c>
      <c r="I15" s="19">
        <f>PM!I15/(PM!I15+WL!I15+RK!I15)</f>
        <v>0.57466627172614437</v>
      </c>
      <c r="J15" s="19">
        <f>PM!J15/(PM!J15+WL!J15+RK!J15)</f>
        <v>0.56757645412105906</v>
      </c>
      <c r="K15" s="19">
        <f>PM!K15/(PM!K15+WL!K15+RK!K15)</f>
        <v>0.56576990632876367</v>
      </c>
      <c r="L15" s="19">
        <f>PM!L15/(PM!L15+WL!L15+RK!L15)</f>
        <v>0.56087643940521825</v>
      </c>
      <c r="M15" s="19">
        <f>PM!M15/(PM!M15+WL!M15+RK!M15)</f>
        <v>0.55622537234817293</v>
      </c>
      <c r="N15" s="19">
        <f>PM!N15/(PM!N15+WL!N15+RK!N15)</f>
        <v>0.55059119872948803</v>
      </c>
      <c r="O15" s="19">
        <f>PM!O15/(PM!O15+WL!O15+RK!O15)</f>
        <v>0.54331367169217826</v>
      </c>
      <c r="P15" s="19">
        <f>PM!P15/(PM!P15+WL!P15+RK!P15)</f>
        <v>0.54748245924814054</v>
      </c>
      <c r="Q15" s="19">
        <f>PM!Q15/(PM!Q15+WL!Q15+RK!Q15)</f>
        <v>0.53378391214696741</v>
      </c>
      <c r="R15" s="19">
        <f>PM!R15/(PM!R15+WL!R15+RK!R15)</f>
        <v>0.50076836170021177</v>
      </c>
      <c r="S15" s="19">
        <f>PM!S15/(PM!S15+WL!S15+RK!S15)</f>
        <v>0.49597676914482741</v>
      </c>
      <c r="T15" s="19">
        <f>PM!T15/(PM!T15+WL!T15+RK!T15)</f>
        <v>0.53017299651067284</v>
      </c>
      <c r="U15" s="19">
        <f>PM!U15/(PM!U15+WL!U15+RK!U15)</f>
        <v>0.52617646241110172</v>
      </c>
      <c r="V15" s="19">
        <f>PM!V15/(PM!V15+WL!V15+RK!V15)</f>
        <v>0.54528362375628892</v>
      </c>
      <c r="W15" s="19">
        <f>PM!W15/(PM!W15+WL!W15+RK!W15)</f>
        <v>0.575636303954568</v>
      </c>
      <c r="X15" s="19">
        <f>PM!X15/(PM!X15+WL!X15+RK!X15)</f>
        <v>0.61343558805208775</v>
      </c>
      <c r="Y15" s="19">
        <f>PM!Y15/(PM!Y15+WL!Y15+RK!Y15)</f>
        <v>0.59900015017171626</v>
      </c>
      <c r="Z15" s="19">
        <f>PM!Z15/(PM!Z15+WL!Z15+RK!Z15)</f>
        <v>0.60227974840619236</v>
      </c>
      <c r="AA15" s="19">
        <f>PM!AA15/(PM!AA15+WL!AA15+RK!AA15)</f>
        <v>0.59798428079889543</v>
      </c>
      <c r="AB15" s="19">
        <f>WL!C15/(PM!C15+WL!C15+RK!C15)</f>
        <v>0.2914660855433614</v>
      </c>
      <c r="AC15" s="19">
        <f>WL!D15/(PM!D15+WL!D15+RK!D15)</f>
        <v>0.29084762724998225</v>
      </c>
      <c r="AD15" s="19">
        <f>WL!E15/(PM!E15+WL!E15+RK!E15)</f>
        <v>0.30190398128555107</v>
      </c>
      <c r="AE15" s="19">
        <f>WL!F15/(PM!F15+WL!F15+RK!F15)</f>
        <v>0.30749151061553887</v>
      </c>
      <c r="AF15" s="19">
        <f>WL!G15/(PM!G15+WL!G15+RK!G15)</f>
        <v>0.3103559120844851</v>
      </c>
      <c r="AG15" s="19">
        <f>WL!H15/(PM!H15+WL!H15+RK!H15)</f>
        <v>0.31364097396515289</v>
      </c>
      <c r="AH15" s="19">
        <f>WL!I15/(PM!I15+WL!I15+RK!I15)</f>
        <v>0.3204010705551219</v>
      </c>
      <c r="AI15" s="19">
        <f>WL!J15/(PM!J15+WL!J15+RK!J15)</f>
        <v>0.32422188565408183</v>
      </c>
      <c r="AJ15" s="19">
        <f>WL!K15/(PM!K15+WL!K15+RK!K15)</f>
        <v>0.31960658264574182</v>
      </c>
      <c r="AK15" s="19">
        <f>WL!L15/(PM!L15+WL!L15+RK!L15)</f>
        <v>0.33079946527629389</v>
      </c>
      <c r="AL15" s="19">
        <f>WL!M15/(PM!M15+WL!M15+RK!M15)</f>
        <v>0.33621848940242643</v>
      </c>
      <c r="AM15" s="19">
        <f>WL!N15/(PM!N15+WL!N15+RK!N15)</f>
        <v>0.34180348431139146</v>
      </c>
      <c r="AN15" s="19">
        <f>WL!O15/(PM!O15+WL!O15+RK!O15)</f>
        <v>0.34861675948093857</v>
      </c>
      <c r="AO15" s="19">
        <f>WL!P15/(PM!P15+WL!P15+RK!P15)</f>
        <v>0.34654714886359778</v>
      </c>
      <c r="AP15" s="19">
        <f>WL!Q15/(PM!Q15+WL!Q15+RK!Q15)</f>
        <v>0.36009015954630585</v>
      </c>
      <c r="AQ15" s="19">
        <f>WL!R15/(PM!R15+WL!R15+RK!R15)</f>
        <v>0.3848964684806499</v>
      </c>
      <c r="AR15" s="19">
        <f>WL!S15/(PM!S15+WL!S15+RK!S15)</f>
        <v>0.39658190287220846</v>
      </c>
      <c r="AS15" s="19">
        <f>WL!T15/(PM!T15+WL!T15+RK!T15)</f>
        <v>0.3745508351911675</v>
      </c>
      <c r="AT15" s="19">
        <f>WL!U15/(PM!U15+WL!U15+RK!U15)</f>
        <v>0.38033823294396552</v>
      </c>
      <c r="AU15" s="19">
        <f>WL!V15/(PM!V15+WL!V15+RK!V15)</f>
        <v>0.35872750322094832</v>
      </c>
      <c r="AV15" s="19">
        <f>WL!W15/(PM!W15+WL!W15+RK!W15)</f>
        <v>0.32908939284708283</v>
      </c>
      <c r="AW15" s="19">
        <f>WL!X15/(PM!X15+WL!X15+RK!X15)</f>
        <v>0.29275956420466542</v>
      </c>
      <c r="AX15" s="19">
        <f>WL!Y15/(PM!Y15+WL!Y15+RK!Y15)</f>
        <v>0.30632856154082672</v>
      </c>
      <c r="AY15" s="19">
        <f>WL!Z15/(PM!Z15+WL!Z15+RK!Z15)</f>
        <v>0.30202865624809339</v>
      </c>
      <c r="AZ15" s="19">
        <f>WL!AA15/(PM!AA15+WL!AA15+RK!AA15)</f>
        <v>0.30805386143429059</v>
      </c>
      <c r="BA15" s="19">
        <f>RK!C15/(PM!C15+WL!C15+RK!C15)</f>
        <v>0.10002883302310249</v>
      </c>
      <c r="BB15" s="19">
        <f>RK!D15/(PM!D15+WL!D15+RK!D15)</f>
        <v>9.6799385671057891E-2</v>
      </c>
      <c r="BC15" s="19">
        <f>RK!E15/(PM!E15+WL!E15+RK!E15)</f>
        <v>9.7557472687679392E-2</v>
      </c>
      <c r="BD15" s="19">
        <f>RK!F15/(PM!F15+WL!F15+RK!F15)</f>
        <v>9.4389647075657723E-2</v>
      </c>
      <c r="BE15" s="19">
        <f>RK!G15/(PM!G15+WL!G15+RK!G15)</f>
        <v>9.6401513278092585E-2</v>
      </c>
      <c r="BF15" s="19">
        <f>RK!H15/(PM!H15+WL!H15+RK!H15)</f>
        <v>0.10161277665969881</v>
      </c>
      <c r="BG15" s="19">
        <f>RK!I15/(PM!I15+WL!I15+RK!I15)</f>
        <v>0.10493265771873381</v>
      </c>
      <c r="BH15" s="19">
        <f>RK!J15/(PM!J15+WL!J15+RK!J15)</f>
        <v>0.10820166022485901</v>
      </c>
      <c r="BI15" s="19">
        <f>RK!K15/(PM!K15+WL!K15+RK!K15)</f>
        <v>0.11462351102549453</v>
      </c>
      <c r="BJ15" s="19">
        <f>RK!L15/(PM!L15+WL!L15+RK!L15)</f>
        <v>0.10832409531848786</v>
      </c>
      <c r="BK15" s="19">
        <f>RK!M15/(PM!M15+WL!M15+RK!M15)</f>
        <v>0.10755613824940055</v>
      </c>
      <c r="BL15" s="19">
        <f>RK!N15/(PM!N15+WL!N15+RK!N15)</f>
        <v>0.10760531695912055</v>
      </c>
      <c r="BM15" s="19">
        <f>RK!O15/(PM!O15+WL!O15+RK!O15)</f>
        <v>0.10806956882688322</v>
      </c>
      <c r="BN15" s="19">
        <f>RK!P15/(PM!P15+WL!P15+RK!P15)</f>
        <v>0.10597039188826161</v>
      </c>
      <c r="BO15" s="19">
        <f>RK!Q15/(PM!Q15+WL!Q15+RK!Q15)</f>
        <v>0.10612592830672686</v>
      </c>
      <c r="BP15" s="19">
        <f>RK!R15/(PM!R15+WL!R15+RK!R15)</f>
        <v>0.11433516981913842</v>
      </c>
      <c r="BQ15" s="19">
        <f>RK!S15/(PM!S15+WL!S15+RK!S15)</f>
        <v>0.10744132798296409</v>
      </c>
      <c r="BR15" s="19">
        <f>RK!T15/(PM!T15+WL!T15+RK!T15)</f>
        <v>9.52761682981597E-2</v>
      </c>
      <c r="BS15" s="19">
        <f>RK!U15/(PM!U15+WL!U15+RK!U15)</f>
        <v>9.3485304644932724E-2</v>
      </c>
      <c r="BT15" s="19">
        <f>RK!V15/(PM!V15+WL!V15+RK!V15)</f>
        <v>9.5988873022762794E-2</v>
      </c>
      <c r="BU15" s="19">
        <f>RK!W15/(PM!W15+WL!W15+RK!W15)</f>
        <v>9.5274303198349133E-2</v>
      </c>
      <c r="BV15" s="19">
        <f>RK!X15/(PM!X15+WL!X15+RK!X15)</f>
        <v>9.3804847743246864E-2</v>
      </c>
      <c r="BW15" s="19">
        <f>RK!Y15/(PM!Y15+WL!Y15+RK!Y15)</f>
        <v>9.4671288287456981E-2</v>
      </c>
      <c r="BX15" s="19">
        <f>RK!Z15/(PM!Z15+WL!Z15+RK!Z15)</f>
        <v>9.5691595345714253E-2</v>
      </c>
      <c r="BY15" s="19">
        <f>RK!AA15/(PM!AA15+WL!AA15+RK!AA15)</f>
        <v>9.3961857766814039E-2</v>
      </c>
    </row>
    <row r="16" spans="1:77" x14ac:dyDescent="0.15">
      <c r="A16" s="8">
        <v>14</v>
      </c>
      <c r="B16" s="11" t="s">
        <v>153</v>
      </c>
      <c r="C16" s="19">
        <f>PM!C16/(PM!C16+WL!C16+RK!C16)</f>
        <v>0.52884039434111085</v>
      </c>
      <c r="D16" s="19">
        <f>PM!D16/(PM!D16+WL!D16+RK!D16)</f>
        <v>0.54074395523440999</v>
      </c>
      <c r="E16" s="19">
        <f>PM!E16/(PM!E16+WL!E16+RK!E16)</f>
        <v>0.53154909578864695</v>
      </c>
      <c r="F16" s="19">
        <f>PM!F16/(PM!F16+WL!F16+RK!F16)</f>
        <v>0.52776555414123172</v>
      </c>
      <c r="G16" s="19">
        <f>PM!G16/(PM!G16+WL!G16+RK!G16)</f>
        <v>0.50011032018064916</v>
      </c>
      <c r="H16" s="19">
        <f>PM!H16/(PM!H16+WL!H16+RK!H16)</f>
        <v>0.48232826820903379</v>
      </c>
      <c r="I16" s="19">
        <f>PM!I16/(PM!I16+WL!I16+RK!I16)</f>
        <v>0.49517148723761545</v>
      </c>
      <c r="J16" s="19">
        <f>PM!J16/(PM!J16+WL!J16+RK!J16)</f>
        <v>0.48934235071579557</v>
      </c>
      <c r="K16" s="19">
        <f>PM!K16/(PM!K16+WL!K16+RK!K16)</f>
        <v>0.48132949632847583</v>
      </c>
      <c r="L16" s="19">
        <f>PM!L16/(PM!L16+WL!L16+RK!L16)</f>
        <v>0.48912983257369497</v>
      </c>
      <c r="M16" s="19">
        <f>PM!M16/(PM!M16+WL!M16+RK!M16)</f>
        <v>0.49419233232114318</v>
      </c>
      <c r="N16" s="19">
        <f>PM!N16/(PM!N16+WL!N16+RK!N16)</f>
        <v>0.51058613214009907</v>
      </c>
      <c r="O16" s="19">
        <f>PM!O16/(PM!O16+WL!O16+RK!O16)</f>
        <v>0.53153936192469053</v>
      </c>
      <c r="P16" s="19">
        <f>PM!P16/(PM!P16+WL!P16+RK!P16)</f>
        <v>0.51119458774099413</v>
      </c>
      <c r="Q16" s="19">
        <f>PM!Q16/(PM!Q16+WL!Q16+RK!Q16)</f>
        <v>0.52439819797238341</v>
      </c>
      <c r="R16" s="19">
        <f>PM!R16/(PM!R16+WL!R16+RK!R16)</f>
        <v>0.53411495297427347</v>
      </c>
      <c r="S16" s="19">
        <f>PM!S16/(PM!S16+WL!S16+RK!S16)</f>
        <v>0.51832406027730982</v>
      </c>
      <c r="T16" s="19">
        <f>PM!T16/(PM!T16+WL!T16+RK!T16)</f>
        <v>0.53274190929055409</v>
      </c>
      <c r="U16" s="19">
        <f>PM!U16/(PM!U16+WL!U16+RK!U16)</f>
        <v>0.54071441516158347</v>
      </c>
      <c r="V16" s="19">
        <f>PM!V16/(PM!V16+WL!V16+RK!V16)</f>
        <v>0.5542370603195016</v>
      </c>
      <c r="W16" s="19">
        <f>PM!W16/(PM!W16+WL!W16+RK!W16)</f>
        <v>0.53768859833447646</v>
      </c>
      <c r="X16" s="19">
        <f>PM!X16/(PM!X16+WL!X16+RK!X16)</f>
        <v>0.4949862142873051</v>
      </c>
      <c r="Y16" s="19">
        <f>PM!Y16/(PM!Y16+WL!Y16+RK!Y16)</f>
        <v>0.50000375420744625</v>
      </c>
      <c r="Z16" s="19">
        <f>PM!Z16/(PM!Z16+WL!Z16+RK!Z16)</f>
        <v>0.5158689217568585</v>
      </c>
      <c r="AA16" s="19">
        <f>PM!AA16/(PM!AA16+WL!AA16+RK!AA16)</f>
        <v>0.52033029990194768</v>
      </c>
      <c r="AB16" s="19">
        <f>WL!C16/(PM!C16+WL!C16+RK!C16)</f>
        <v>0.22655299715937022</v>
      </c>
      <c r="AC16" s="19">
        <f>WL!D16/(PM!D16+WL!D16+RK!D16)</f>
        <v>0.21222627569020339</v>
      </c>
      <c r="AD16" s="19">
        <f>WL!E16/(PM!E16+WL!E16+RK!E16)</f>
        <v>0.21612528474905165</v>
      </c>
      <c r="AE16" s="19">
        <f>WL!F16/(PM!F16+WL!F16+RK!F16)</f>
        <v>0.22694308856981693</v>
      </c>
      <c r="AF16" s="19">
        <f>WL!G16/(PM!G16+WL!G16+RK!G16)</f>
        <v>0.23428425210300799</v>
      </c>
      <c r="AG16" s="19">
        <f>WL!H16/(PM!H16+WL!H16+RK!H16)</f>
        <v>0.24739020974127993</v>
      </c>
      <c r="AH16" s="19">
        <f>WL!I16/(PM!I16+WL!I16+RK!I16)</f>
        <v>0.24649523194869344</v>
      </c>
      <c r="AI16" s="19">
        <f>WL!J16/(PM!J16+WL!J16+RK!J16)</f>
        <v>0.23677630559558407</v>
      </c>
      <c r="AJ16" s="19">
        <f>WL!K16/(PM!K16+WL!K16+RK!K16)</f>
        <v>0.22213690444478712</v>
      </c>
      <c r="AK16" s="19">
        <f>WL!L16/(PM!L16+WL!L16+RK!L16)</f>
        <v>0.19080777240837776</v>
      </c>
      <c r="AL16" s="19">
        <f>WL!M16/(PM!M16+WL!M16+RK!M16)</f>
        <v>0.17593940153677387</v>
      </c>
      <c r="AM16" s="19">
        <f>WL!N16/(PM!N16+WL!N16+RK!N16)</f>
        <v>0.16066200369147229</v>
      </c>
      <c r="AN16" s="19">
        <f>WL!O16/(PM!O16+WL!O16+RK!O16)</f>
        <v>0.14641945308284171</v>
      </c>
      <c r="AO16" s="19">
        <f>WL!P16/(PM!P16+WL!P16+RK!P16)</f>
        <v>0.12961251976720736</v>
      </c>
      <c r="AP16" s="19">
        <f>WL!Q16/(PM!Q16+WL!Q16+RK!Q16)</f>
        <v>0.13586732344485938</v>
      </c>
      <c r="AQ16" s="19">
        <f>WL!R16/(PM!R16+WL!R16+RK!R16)</f>
        <v>0.13381994362521396</v>
      </c>
      <c r="AR16" s="19">
        <f>WL!S16/(PM!S16+WL!S16+RK!S16)</f>
        <v>0.12509885298411835</v>
      </c>
      <c r="AS16" s="19">
        <f>WL!T16/(PM!T16+WL!T16+RK!T16)</f>
        <v>0.13113930130968671</v>
      </c>
      <c r="AT16" s="19">
        <f>WL!U16/(PM!U16+WL!U16+RK!U16)</f>
        <v>0.15222427511750034</v>
      </c>
      <c r="AU16" s="19">
        <f>WL!V16/(PM!V16+WL!V16+RK!V16)</f>
        <v>0.14713244842359632</v>
      </c>
      <c r="AV16" s="19">
        <f>WL!W16/(PM!W16+WL!W16+RK!W16)</f>
        <v>0.13117051588566267</v>
      </c>
      <c r="AW16" s="19">
        <f>WL!X16/(PM!X16+WL!X16+RK!X16)</f>
        <v>0.15567947871601784</v>
      </c>
      <c r="AX16" s="19">
        <f>WL!Y16/(PM!Y16+WL!Y16+RK!Y16)</f>
        <v>0.15404242023548859</v>
      </c>
      <c r="AY16" s="19">
        <f>WL!Z16/(PM!Z16+WL!Z16+RK!Z16)</f>
        <v>0.14162769753577845</v>
      </c>
      <c r="AZ16" s="19">
        <f>WL!AA16/(PM!AA16+WL!AA16+RK!AA16)</f>
        <v>0.15401714740625061</v>
      </c>
      <c r="BA16" s="19">
        <f>RK!C16/(PM!C16+WL!C16+RK!C16)</f>
        <v>0.2446066084995191</v>
      </c>
      <c r="BB16" s="19">
        <f>RK!D16/(PM!D16+WL!D16+RK!D16)</f>
        <v>0.2470297690753866</v>
      </c>
      <c r="BC16" s="19">
        <f>RK!E16/(PM!E16+WL!E16+RK!E16)</f>
        <v>0.25232561946230131</v>
      </c>
      <c r="BD16" s="19">
        <f>RK!F16/(PM!F16+WL!F16+RK!F16)</f>
        <v>0.24529135728895129</v>
      </c>
      <c r="BE16" s="19">
        <f>RK!G16/(PM!G16+WL!G16+RK!G16)</f>
        <v>0.26560542771634293</v>
      </c>
      <c r="BF16" s="19">
        <f>RK!H16/(PM!H16+WL!H16+RK!H16)</f>
        <v>0.27028152204968631</v>
      </c>
      <c r="BG16" s="19">
        <f>RK!I16/(PM!I16+WL!I16+RK!I16)</f>
        <v>0.25833328081369106</v>
      </c>
      <c r="BH16" s="19">
        <f>RK!J16/(PM!J16+WL!J16+RK!J16)</f>
        <v>0.27388134368862038</v>
      </c>
      <c r="BI16" s="19">
        <f>RK!K16/(PM!K16+WL!K16+RK!K16)</f>
        <v>0.29653359922673705</v>
      </c>
      <c r="BJ16" s="19">
        <f>RK!L16/(PM!L16+WL!L16+RK!L16)</f>
        <v>0.32006239501792727</v>
      </c>
      <c r="BK16" s="19">
        <f>RK!M16/(PM!M16+WL!M16+RK!M16)</f>
        <v>0.32986826614208292</v>
      </c>
      <c r="BL16" s="19">
        <f>RK!N16/(PM!N16+WL!N16+RK!N16)</f>
        <v>0.32875186416842866</v>
      </c>
      <c r="BM16" s="19">
        <f>RK!O16/(PM!O16+WL!O16+RK!O16)</f>
        <v>0.32204118499246775</v>
      </c>
      <c r="BN16" s="19">
        <f>RK!P16/(PM!P16+WL!P16+RK!P16)</f>
        <v>0.35919289249179853</v>
      </c>
      <c r="BO16" s="19">
        <f>RK!Q16/(PM!Q16+WL!Q16+RK!Q16)</f>
        <v>0.33973447858275724</v>
      </c>
      <c r="BP16" s="19">
        <f>RK!R16/(PM!R16+WL!R16+RK!R16)</f>
        <v>0.33206510340051254</v>
      </c>
      <c r="BQ16" s="19">
        <f>RK!S16/(PM!S16+WL!S16+RK!S16)</f>
        <v>0.35657708673857197</v>
      </c>
      <c r="BR16" s="19">
        <f>RK!T16/(PM!T16+WL!T16+RK!T16)</f>
        <v>0.33611878939975914</v>
      </c>
      <c r="BS16" s="19">
        <f>RK!U16/(PM!U16+WL!U16+RK!U16)</f>
        <v>0.30706130972091628</v>
      </c>
      <c r="BT16" s="19">
        <f>RK!V16/(PM!V16+WL!V16+RK!V16)</f>
        <v>0.29863049125690205</v>
      </c>
      <c r="BU16" s="19">
        <f>RK!W16/(PM!W16+WL!W16+RK!W16)</f>
        <v>0.33114088577986089</v>
      </c>
      <c r="BV16" s="19">
        <f>RK!X16/(PM!X16+WL!X16+RK!X16)</f>
        <v>0.34933430699667717</v>
      </c>
      <c r="BW16" s="19">
        <f>RK!Y16/(PM!Y16+WL!Y16+RK!Y16)</f>
        <v>0.34595382555706511</v>
      </c>
      <c r="BX16" s="19">
        <f>RK!Z16/(PM!Z16+WL!Z16+RK!Z16)</f>
        <v>0.34250338070736303</v>
      </c>
      <c r="BY16" s="19">
        <f>RK!AA16/(PM!AA16+WL!AA16+RK!AA16)</f>
        <v>0.32565255269180171</v>
      </c>
    </row>
    <row r="17" spans="1:77" x14ac:dyDescent="0.15">
      <c r="A17" s="8">
        <v>15</v>
      </c>
      <c r="B17" s="11" t="s">
        <v>154</v>
      </c>
      <c r="C17" s="19">
        <f>PM!C17/(PM!C17+WL!C17+RK!C17)</f>
        <v>0.7059379039679794</v>
      </c>
      <c r="D17" s="19">
        <f>PM!D17/(PM!D17+WL!D17+RK!D17)</f>
        <v>0.72602106260887311</v>
      </c>
      <c r="E17" s="19">
        <f>PM!E17/(PM!E17+WL!E17+RK!E17)</f>
        <v>0.72588561167105237</v>
      </c>
      <c r="F17" s="19">
        <f>PM!F17/(PM!F17+WL!F17+RK!F17)</f>
        <v>0.730749872333883</v>
      </c>
      <c r="G17" s="19">
        <f>PM!G17/(PM!G17+WL!G17+RK!G17)</f>
        <v>0.72387475260446554</v>
      </c>
      <c r="H17" s="19">
        <f>PM!H17/(PM!H17+WL!H17+RK!H17)</f>
        <v>0.72054888522795502</v>
      </c>
      <c r="I17" s="19">
        <f>PM!I17/(PM!I17+WL!I17+RK!I17)</f>
        <v>0.73313505751204533</v>
      </c>
      <c r="J17" s="19">
        <f>PM!J17/(PM!J17+WL!J17+RK!J17)</f>
        <v>0.72767447433891974</v>
      </c>
      <c r="K17" s="19">
        <f>PM!K17/(PM!K17+WL!K17+RK!K17)</f>
        <v>0.73212380927471477</v>
      </c>
      <c r="L17" s="19">
        <f>PM!L17/(PM!L17+WL!L17+RK!L17)</f>
        <v>0.74851360036055947</v>
      </c>
      <c r="M17" s="19">
        <f>PM!M17/(PM!M17+WL!M17+RK!M17)</f>
        <v>0.75595541894633811</v>
      </c>
      <c r="N17" s="19">
        <f>PM!N17/(PM!N17+WL!N17+RK!N17)</f>
        <v>0.7600148918152646</v>
      </c>
      <c r="O17" s="19">
        <f>PM!O17/(PM!O17+WL!O17+RK!O17)</f>
        <v>0.77041696861536846</v>
      </c>
      <c r="P17" s="19">
        <f>PM!P17/(PM!P17+WL!P17+RK!P17)</f>
        <v>0.78357822539750044</v>
      </c>
      <c r="Q17" s="19">
        <f>PM!Q17/(PM!Q17+WL!Q17+RK!Q17)</f>
        <v>0.79941697517376731</v>
      </c>
      <c r="R17" s="19">
        <f>PM!R17/(PM!R17+WL!R17+RK!R17)</f>
        <v>0.77392383828421518</v>
      </c>
      <c r="S17" s="19">
        <f>PM!S17/(PM!S17+WL!S17+RK!S17)</f>
        <v>0.79718477964503942</v>
      </c>
      <c r="T17" s="19">
        <f>PM!T17/(PM!T17+WL!T17+RK!T17)</f>
        <v>0.79424102940970653</v>
      </c>
      <c r="U17" s="19">
        <f>PM!U17/(PM!U17+WL!U17+RK!U17)</f>
        <v>0.80570076077966835</v>
      </c>
      <c r="V17" s="19">
        <f>PM!V17/(PM!V17+WL!V17+RK!V17)</f>
        <v>0.8251171260990362</v>
      </c>
      <c r="W17" s="19">
        <f>PM!W17/(PM!W17+WL!W17+RK!W17)</f>
        <v>0.83840959899976975</v>
      </c>
      <c r="X17" s="19">
        <f>PM!X17/(PM!X17+WL!X17+RK!X17)</f>
        <v>0.83910584260173304</v>
      </c>
      <c r="Y17" s="19">
        <f>PM!Y17/(PM!Y17+WL!Y17+RK!Y17)</f>
        <v>0.83901583639073751</v>
      </c>
      <c r="Z17" s="19">
        <f>PM!Z17/(PM!Z17+WL!Z17+RK!Z17)</f>
        <v>0.84171894740791142</v>
      </c>
      <c r="AA17" s="19">
        <f>PM!AA17/(PM!AA17+WL!AA17+RK!AA17)</f>
        <v>0.84323234049983931</v>
      </c>
      <c r="AB17" s="19">
        <f>WL!C17/(PM!C17+WL!C17+RK!C17)</f>
        <v>0.16160544084832079</v>
      </c>
      <c r="AC17" s="19">
        <f>WL!D17/(PM!D17+WL!D17+RK!D17)</f>
        <v>0.1570767320967425</v>
      </c>
      <c r="AD17" s="19">
        <f>WL!E17/(PM!E17+WL!E17+RK!E17)</f>
        <v>0.15843247056515203</v>
      </c>
      <c r="AE17" s="19">
        <f>WL!F17/(PM!F17+WL!F17+RK!F17)</f>
        <v>0.15932226659335508</v>
      </c>
      <c r="AF17" s="19">
        <f>WL!G17/(PM!G17+WL!G17+RK!G17)</f>
        <v>0.16165306703220092</v>
      </c>
      <c r="AG17" s="19">
        <f>WL!H17/(PM!H17+WL!H17+RK!H17)</f>
        <v>0.16456681123995237</v>
      </c>
      <c r="AH17" s="19">
        <f>WL!I17/(PM!I17+WL!I17+RK!I17)</f>
        <v>0.15763374679632117</v>
      </c>
      <c r="AI17" s="19">
        <f>WL!J17/(PM!J17+WL!J17+RK!J17)</f>
        <v>0.16281285030618112</v>
      </c>
      <c r="AJ17" s="19">
        <f>WL!K17/(PM!K17+WL!K17+RK!K17)</f>
        <v>0.15754788133734143</v>
      </c>
      <c r="AK17" s="19">
        <f>WL!L17/(PM!L17+WL!L17+RK!L17)</f>
        <v>0.15199336835606897</v>
      </c>
      <c r="AL17" s="19">
        <f>WL!M17/(PM!M17+WL!M17+RK!M17)</f>
        <v>0.14680465539759854</v>
      </c>
      <c r="AM17" s="19">
        <f>WL!N17/(PM!N17+WL!N17+RK!N17)</f>
        <v>0.14285646557942364</v>
      </c>
      <c r="AN17" s="19">
        <f>WL!O17/(PM!O17+WL!O17+RK!O17)</f>
        <v>0.13404102608847501</v>
      </c>
      <c r="AO17" s="19">
        <f>WL!P17/(PM!P17+WL!P17+RK!P17)</f>
        <v>0.12324097202192687</v>
      </c>
      <c r="AP17" s="19">
        <f>WL!Q17/(PM!Q17+WL!Q17+RK!Q17)</f>
        <v>0.11089303174914225</v>
      </c>
      <c r="AQ17" s="19">
        <f>WL!R17/(PM!R17+WL!R17+RK!R17)</f>
        <v>0.12194996454640937</v>
      </c>
      <c r="AR17" s="19">
        <f>WL!S17/(PM!S17+WL!S17+RK!S17)</f>
        <v>0.11254104217267875</v>
      </c>
      <c r="AS17" s="19">
        <f>WL!T17/(PM!T17+WL!T17+RK!T17)</f>
        <v>0.12087755321770489</v>
      </c>
      <c r="AT17" s="19">
        <f>WL!U17/(PM!U17+WL!U17+RK!U17)</f>
        <v>0.11337016513905961</v>
      </c>
      <c r="AU17" s="19">
        <f>WL!V17/(PM!V17+WL!V17+RK!V17)</f>
        <v>9.8175753458562554E-2</v>
      </c>
      <c r="AV17" s="19">
        <f>WL!W17/(PM!W17+WL!W17+RK!W17)</f>
        <v>9.07563303566227E-2</v>
      </c>
      <c r="AW17" s="19">
        <f>WL!X17/(PM!X17+WL!X17+RK!X17)</f>
        <v>8.9881395949514539E-2</v>
      </c>
      <c r="AX17" s="19">
        <f>WL!Y17/(PM!Y17+WL!Y17+RK!Y17)</f>
        <v>8.9159538304078939E-2</v>
      </c>
      <c r="AY17" s="19">
        <f>WL!Z17/(PM!Z17+WL!Z17+RK!Z17)</f>
        <v>8.6767676565821183E-2</v>
      </c>
      <c r="AZ17" s="19">
        <f>WL!AA17/(PM!AA17+WL!AA17+RK!AA17)</f>
        <v>8.7562651370553551E-2</v>
      </c>
      <c r="BA17" s="19">
        <f>RK!C17/(PM!C17+WL!C17+RK!C17)</f>
        <v>0.13245665518369965</v>
      </c>
      <c r="BB17" s="19">
        <f>RK!D17/(PM!D17+WL!D17+RK!D17)</f>
        <v>0.11690220529438441</v>
      </c>
      <c r="BC17" s="19">
        <f>RK!E17/(PM!E17+WL!E17+RK!E17)</f>
        <v>0.11568191776379561</v>
      </c>
      <c r="BD17" s="19">
        <f>RK!F17/(PM!F17+WL!F17+RK!F17)</f>
        <v>0.10992786107276188</v>
      </c>
      <c r="BE17" s="19">
        <f>RK!G17/(PM!G17+WL!G17+RK!G17)</f>
        <v>0.11447218036333348</v>
      </c>
      <c r="BF17" s="19">
        <f>RK!H17/(PM!H17+WL!H17+RK!H17)</f>
        <v>0.11488430353209252</v>
      </c>
      <c r="BG17" s="19">
        <f>RK!I17/(PM!I17+WL!I17+RK!I17)</f>
        <v>0.10923119569163343</v>
      </c>
      <c r="BH17" s="19">
        <f>RK!J17/(PM!J17+WL!J17+RK!J17)</f>
        <v>0.10951267535489921</v>
      </c>
      <c r="BI17" s="19">
        <f>RK!K17/(PM!K17+WL!K17+RK!K17)</f>
        <v>0.11032830938794377</v>
      </c>
      <c r="BJ17" s="19">
        <f>RK!L17/(PM!L17+WL!L17+RK!L17)</f>
        <v>9.94930312833716E-2</v>
      </c>
      <c r="BK17" s="19">
        <f>RK!M17/(PM!M17+WL!M17+RK!M17)</f>
        <v>9.7239925656063333E-2</v>
      </c>
      <c r="BL17" s="19">
        <f>RK!N17/(PM!N17+WL!N17+RK!N17)</f>
        <v>9.7128642605311677E-2</v>
      </c>
      <c r="BM17" s="19">
        <f>RK!O17/(PM!O17+WL!O17+RK!O17)</f>
        <v>9.5542005296156446E-2</v>
      </c>
      <c r="BN17" s="19">
        <f>RK!P17/(PM!P17+WL!P17+RK!P17)</f>
        <v>9.3180802580572639E-2</v>
      </c>
      <c r="BO17" s="19">
        <f>RK!Q17/(PM!Q17+WL!Q17+RK!Q17)</f>
        <v>8.9689993077090455E-2</v>
      </c>
      <c r="BP17" s="19">
        <f>RK!R17/(PM!R17+WL!R17+RK!R17)</f>
        <v>0.10412619716937549</v>
      </c>
      <c r="BQ17" s="19">
        <f>RK!S17/(PM!S17+WL!S17+RK!S17)</f>
        <v>9.0274178182281756E-2</v>
      </c>
      <c r="BR17" s="19">
        <f>RK!T17/(PM!T17+WL!T17+RK!T17)</f>
        <v>8.4881417372588544E-2</v>
      </c>
      <c r="BS17" s="19">
        <f>RK!U17/(PM!U17+WL!U17+RK!U17)</f>
        <v>8.0929074081272062E-2</v>
      </c>
      <c r="BT17" s="19">
        <f>RK!V17/(PM!V17+WL!V17+RK!V17)</f>
        <v>7.6707120442401272E-2</v>
      </c>
      <c r="BU17" s="19">
        <f>RK!W17/(PM!W17+WL!W17+RK!W17)</f>
        <v>7.0834070643607749E-2</v>
      </c>
      <c r="BV17" s="19">
        <f>RK!X17/(PM!X17+WL!X17+RK!X17)</f>
        <v>7.101276144875239E-2</v>
      </c>
      <c r="BW17" s="19">
        <f>RK!Y17/(PM!Y17+WL!Y17+RK!Y17)</f>
        <v>7.182462530518352E-2</v>
      </c>
      <c r="BX17" s="19">
        <f>RK!Z17/(PM!Z17+WL!Z17+RK!Z17)</f>
        <v>7.1513376026267353E-2</v>
      </c>
      <c r="BY17" s="19">
        <f>RK!AA17/(PM!AA17+WL!AA17+RK!AA17)</f>
        <v>6.9205008129607226E-2</v>
      </c>
    </row>
    <row r="18" spans="1:77" x14ac:dyDescent="0.15">
      <c r="A18" s="8">
        <v>16</v>
      </c>
      <c r="B18" s="11" t="s">
        <v>155</v>
      </c>
      <c r="C18" s="19">
        <f>PM!C18/(PM!C18+WL!C18+RK!C18)</f>
        <v>0.67442289021024759</v>
      </c>
      <c r="D18" s="19">
        <f>PM!D18/(PM!D18+WL!D18+RK!D18)</f>
        <v>0.67455975392553513</v>
      </c>
      <c r="E18" s="19">
        <f>PM!E18/(PM!E18+WL!E18+RK!E18)</f>
        <v>0.67015573043699628</v>
      </c>
      <c r="F18" s="19">
        <f>PM!F18/(PM!F18+WL!F18+RK!F18)</f>
        <v>0.67706323663880008</v>
      </c>
      <c r="G18" s="19">
        <f>PM!G18/(PM!G18+WL!G18+RK!G18)</f>
        <v>0.67448978823822259</v>
      </c>
      <c r="H18" s="19">
        <f>PM!H18/(PM!H18+WL!H18+RK!H18)</f>
        <v>0.66771904428396078</v>
      </c>
      <c r="I18" s="19">
        <f>PM!I18/(PM!I18+WL!I18+RK!I18)</f>
        <v>0.65953367938230512</v>
      </c>
      <c r="J18" s="19">
        <f>PM!J18/(PM!J18+WL!J18+RK!J18)</f>
        <v>0.6627267661310694</v>
      </c>
      <c r="K18" s="19">
        <f>PM!K18/(PM!K18+WL!K18+RK!K18)</f>
        <v>0.66995217286746467</v>
      </c>
      <c r="L18" s="19">
        <f>PM!L18/(PM!L18+WL!L18+RK!L18)</f>
        <v>0.67139481426337444</v>
      </c>
      <c r="M18" s="19">
        <f>PM!M18/(PM!M18+WL!M18+RK!M18)</f>
        <v>0.67609522679785883</v>
      </c>
      <c r="N18" s="19">
        <f>PM!N18/(PM!N18+WL!N18+RK!N18)</f>
        <v>0.67170336854204382</v>
      </c>
      <c r="O18" s="19">
        <f>PM!O18/(PM!O18+WL!O18+RK!O18)</f>
        <v>0.68394841936293627</v>
      </c>
      <c r="P18" s="19">
        <f>PM!P18/(PM!P18+WL!P18+RK!P18)</f>
        <v>0.7084608499272097</v>
      </c>
      <c r="Q18" s="19">
        <f>PM!Q18/(PM!Q18+WL!Q18+RK!Q18)</f>
        <v>0.72196527411251732</v>
      </c>
      <c r="R18" s="19">
        <f>PM!R18/(PM!R18+WL!R18+RK!R18)</f>
        <v>0.70964573497941064</v>
      </c>
      <c r="S18" s="19">
        <f>PM!S18/(PM!S18+WL!S18+RK!S18)</f>
        <v>0.71438263487994846</v>
      </c>
      <c r="T18" s="19">
        <f>PM!T18/(PM!T18+WL!T18+RK!T18)</f>
        <v>0.7096836894951376</v>
      </c>
      <c r="U18" s="19">
        <f>PM!U18/(PM!U18+WL!U18+RK!U18)</f>
        <v>0.72052970344430267</v>
      </c>
      <c r="V18" s="19">
        <f>PM!V18/(PM!V18+WL!V18+RK!V18)</f>
        <v>0.72828909737333347</v>
      </c>
      <c r="W18" s="19">
        <f>PM!W18/(PM!W18+WL!W18+RK!W18)</f>
        <v>0.73560901842549142</v>
      </c>
      <c r="X18" s="19">
        <f>PM!X18/(PM!X18+WL!X18+RK!X18)</f>
        <v>0.74061044837361834</v>
      </c>
      <c r="Y18" s="19">
        <f>PM!Y18/(PM!Y18+WL!Y18+RK!Y18)</f>
        <v>0.73719344798963959</v>
      </c>
      <c r="Z18" s="19">
        <f>PM!Z18/(PM!Z18+WL!Z18+RK!Z18)</f>
        <v>0.74181985450415311</v>
      </c>
      <c r="AA18" s="19">
        <f>PM!AA18/(PM!AA18+WL!AA18+RK!AA18)</f>
        <v>0.74690118327634492</v>
      </c>
      <c r="AB18" s="19">
        <f>WL!C18/(PM!C18+WL!C18+RK!C18)</f>
        <v>0.23050188617889683</v>
      </c>
      <c r="AC18" s="19">
        <f>WL!D18/(PM!D18+WL!D18+RK!D18)</f>
        <v>0.2367408743846687</v>
      </c>
      <c r="AD18" s="19">
        <f>WL!E18/(PM!E18+WL!E18+RK!E18)</f>
        <v>0.2435542049421987</v>
      </c>
      <c r="AE18" s="19">
        <f>WL!F18/(PM!F18+WL!F18+RK!F18)</f>
        <v>0.24410197818679605</v>
      </c>
      <c r="AF18" s="19">
        <f>WL!G18/(PM!G18+WL!G18+RK!G18)</f>
        <v>0.24933549092634105</v>
      </c>
      <c r="AG18" s="19">
        <f>WL!H18/(PM!H18+WL!H18+RK!H18)</f>
        <v>0.2536825365122316</v>
      </c>
      <c r="AH18" s="19">
        <f>WL!I18/(PM!I18+WL!I18+RK!I18)</f>
        <v>0.26193745501033416</v>
      </c>
      <c r="AI18" s="19">
        <f>WL!J18/(PM!J18+WL!J18+RK!J18)</f>
        <v>0.26070591595540654</v>
      </c>
      <c r="AJ18" s="19">
        <f>WL!K18/(PM!K18+WL!K18+RK!K18)</f>
        <v>0.25562277345833517</v>
      </c>
      <c r="AK18" s="19">
        <f>WL!L18/(PM!L18+WL!L18+RK!L18)</f>
        <v>0.25875608966491886</v>
      </c>
      <c r="AL18" s="19">
        <f>WL!M18/(PM!M18+WL!M18+RK!M18)</f>
        <v>0.25661867798454235</v>
      </c>
      <c r="AM18" s="19">
        <f>WL!N18/(PM!N18+WL!N18+RK!N18)</f>
        <v>0.2599099700046999</v>
      </c>
      <c r="AN18" s="19">
        <f>WL!O18/(PM!O18+WL!O18+RK!O18)</f>
        <v>0.24864716771576448</v>
      </c>
      <c r="AO18" s="19">
        <f>WL!P18/(PM!P18+WL!P18+RK!P18)</f>
        <v>0.22879150737670786</v>
      </c>
      <c r="AP18" s="19">
        <f>WL!Q18/(PM!Q18+WL!Q18+RK!Q18)</f>
        <v>0.21862409421981346</v>
      </c>
      <c r="AQ18" s="19">
        <f>WL!R18/(PM!R18+WL!R18+RK!R18)</f>
        <v>0.22724160884429911</v>
      </c>
      <c r="AR18" s="19">
        <f>WL!S18/(PM!S18+WL!S18+RK!S18)</f>
        <v>0.22586530624345086</v>
      </c>
      <c r="AS18" s="19">
        <f>WL!T18/(PM!T18+WL!T18+RK!T18)</f>
        <v>0.23313195412149848</v>
      </c>
      <c r="AT18" s="19">
        <f>WL!U18/(PM!U18+WL!U18+RK!U18)</f>
        <v>0.22645902456545056</v>
      </c>
      <c r="AU18" s="19">
        <f>WL!V18/(PM!V18+WL!V18+RK!V18)</f>
        <v>0.22026943543663538</v>
      </c>
      <c r="AV18" s="19">
        <f>WL!W18/(PM!W18+WL!W18+RK!W18)</f>
        <v>0.21600145360104306</v>
      </c>
      <c r="AW18" s="19">
        <f>WL!X18/(PM!X18+WL!X18+RK!X18)</f>
        <v>0.2127158445940962</v>
      </c>
      <c r="AX18" s="19">
        <f>WL!Y18/(PM!Y18+WL!Y18+RK!Y18)</f>
        <v>0.2151538296557374</v>
      </c>
      <c r="AY18" s="19">
        <f>WL!Z18/(PM!Z18+WL!Z18+RK!Z18)</f>
        <v>0.21106262723003658</v>
      </c>
      <c r="AZ18" s="19">
        <f>WL!AA18/(PM!AA18+WL!AA18+RK!AA18)</f>
        <v>0.20775499346331053</v>
      </c>
      <c r="BA18" s="19">
        <f>RK!C18/(PM!C18+WL!C18+RK!C18)</f>
        <v>9.5075223610855505E-2</v>
      </c>
      <c r="BB18" s="19">
        <f>RK!D18/(PM!D18+WL!D18+RK!D18)</f>
        <v>8.869937168979608E-2</v>
      </c>
      <c r="BC18" s="19">
        <f>RK!E18/(PM!E18+WL!E18+RK!E18)</f>
        <v>8.6290064620805129E-2</v>
      </c>
      <c r="BD18" s="19">
        <f>RK!F18/(PM!F18+WL!F18+RK!F18)</f>
        <v>7.8834785174403885E-2</v>
      </c>
      <c r="BE18" s="19">
        <f>RK!G18/(PM!G18+WL!G18+RK!G18)</f>
        <v>7.6174720835436333E-2</v>
      </c>
      <c r="BF18" s="19">
        <f>RK!H18/(PM!H18+WL!H18+RK!H18)</f>
        <v>7.8598419203807612E-2</v>
      </c>
      <c r="BG18" s="19">
        <f>RK!I18/(PM!I18+WL!I18+RK!I18)</f>
        <v>7.8528865607360818E-2</v>
      </c>
      <c r="BH18" s="19">
        <f>RK!J18/(PM!J18+WL!J18+RK!J18)</f>
        <v>7.6567317913524002E-2</v>
      </c>
      <c r="BI18" s="19">
        <f>RK!K18/(PM!K18+WL!K18+RK!K18)</f>
        <v>7.4425053674200131E-2</v>
      </c>
      <c r="BJ18" s="19">
        <f>RK!L18/(PM!L18+WL!L18+RK!L18)</f>
        <v>6.9849096071706709E-2</v>
      </c>
      <c r="BK18" s="19">
        <f>RK!M18/(PM!M18+WL!M18+RK!M18)</f>
        <v>6.7286095217598776E-2</v>
      </c>
      <c r="BL18" s="19">
        <f>RK!N18/(PM!N18+WL!N18+RK!N18)</f>
        <v>6.838666145325635E-2</v>
      </c>
      <c r="BM18" s="19">
        <f>RK!O18/(PM!O18+WL!O18+RK!O18)</f>
        <v>6.7404412921299228E-2</v>
      </c>
      <c r="BN18" s="19">
        <f>RK!P18/(PM!P18+WL!P18+RK!P18)</f>
        <v>6.2747642696082476E-2</v>
      </c>
      <c r="BO18" s="19">
        <f>RK!Q18/(PM!Q18+WL!Q18+RK!Q18)</f>
        <v>5.94106316676693E-2</v>
      </c>
      <c r="BP18" s="19">
        <f>RK!R18/(PM!R18+WL!R18+RK!R18)</f>
        <v>6.3112656176290249E-2</v>
      </c>
      <c r="BQ18" s="19">
        <f>RK!S18/(PM!S18+WL!S18+RK!S18)</f>
        <v>5.9752058876600671E-2</v>
      </c>
      <c r="BR18" s="19">
        <f>RK!T18/(PM!T18+WL!T18+RK!T18)</f>
        <v>5.7184356383363923E-2</v>
      </c>
      <c r="BS18" s="19">
        <f>RK!U18/(PM!U18+WL!U18+RK!U18)</f>
        <v>5.30112719902468E-2</v>
      </c>
      <c r="BT18" s="19">
        <f>RK!V18/(PM!V18+WL!V18+RK!V18)</f>
        <v>5.1441467190031245E-2</v>
      </c>
      <c r="BU18" s="19">
        <f>RK!W18/(PM!W18+WL!W18+RK!W18)</f>
        <v>4.8389527973465386E-2</v>
      </c>
      <c r="BV18" s="19">
        <f>RK!X18/(PM!X18+WL!X18+RK!X18)</f>
        <v>4.6673707032285426E-2</v>
      </c>
      <c r="BW18" s="19">
        <f>RK!Y18/(PM!Y18+WL!Y18+RK!Y18)</f>
        <v>4.7652722354622916E-2</v>
      </c>
      <c r="BX18" s="19">
        <f>RK!Z18/(PM!Z18+WL!Z18+RK!Z18)</f>
        <v>4.7117518265810406E-2</v>
      </c>
      <c r="BY18" s="19">
        <f>RK!AA18/(PM!AA18+WL!AA18+RK!AA18)</f>
        <v>4.5343823260344626E-2</v>
      </c>
    </row>
    <row r="19" spans="1:77" x14ac:dyDescent="0.15">
      <c r="A19" s="8">
        <v>17</v>
      </c>
      <c r="B19" s="11" t="s">
        <v>156</v>
      </c>
      <c r="C19" s="19">
        <f>PM!C19/(PM!C19+WL!C19+RK!C19)</f>
        <v>0.61371862261753696</v>
      </c>
      <c r="D19" s="19">
        <f>PM!D19/(PM!D19+WL!D19+RK!D19)</f>
        <v>0.64064005826214365</v>
      </c>
      <c r="E19" s="19">
        <f>PM!E19/(PM!E19+WL!E19+RK!E19)</f>
        <v>0.6345381032094749</v>
      </c>
      <c r="F19" s="19">
        <f>PM!F19/(PM!F19+WL!F19+RK!F19)</f>
        <v>0.63426344579000626</v>
      </c>
      <c r="G19" s="19">
        <f>PM!G19/(PM!G19+WL!G19+RK!G19)</f>
        <v>0.6395629630516082</v>
      </c>
      <c r="H19" s="19">
        <f>PM!H19/(PM!H19+WL!H19+RK!H19)</f>
        <v>0.62431718471061026</v>
      </c>
      <c r="I19" s="19">
        <f>PM!I19/(PM!I19+WL!I19+RK!I19)</f>
        <v>0.62521736154036445</v>
      </c>
      <c r="J19" s="19">
        <f>PM!J19/(PM!J19+WL!J19+RK!J19)</f>
        <v>0.60698776338060212</v>
      </c>
      <c r="K19" s="19">
        <f>PM!K19/(PM!K19+WL!K19+RK!K19)</f>
        <v>0.61947640493803624</v>
      </c>
      <c r="L19" s="19">
        <f>PM!L19/(PM!L19+WL!L19+RK!L19)</f>
        <v>0.58165623063156402</v>
      </c>
      <c r="M19" s="19">
        <f>PM!M19/(PM!M19+WL!M19+RK!M19)</f>
        <v>0.61968851053332696</v>
      </c>
      <c r="N19" s="19">
        <f>PM!N19/(PM!N19+WL!N19+RK!N19)</f>
        <v>0.603920521984043</v>
      </c>
      <c r="O19" s="19">
        <f>PM!O19/(PM!O19+WL!O19+RK!O19)</f>
        <v>0.62987280041488558</v>
      </c>
      <c r="P19" s="19">
        <f>PM!P19/(PM!P19+WL!P19+RK!P19)</f>
        <v>0.65551775028663362</v>
      </c>
      <c r="Q19" s="19">
        <f>PM!Q19/(PM!Q19+WL!Q19+RK!Q19)</f>
        <v>0.70407022066605152</v>
      </c>
      <c r="R19" s="19">
        <f>PM!R19/(PM!R19+WL!R19+RK!R19)</f>
        <v>0.64180925931542765</v>
      </c>
      <c r="S19" s="19">
        <f>PM!S19/(PM!S19+WL!S19+RK!S19)</f>
        <v>0.65730034925479597</v>
      </c>
      <c r="T19" s="19">
        <f>PM!T19/(PM!T19+WL!T19+RK!T19)</f>
        <v>0.65370958755132125</v>
      </c>
      <c r="U19" s="19">
        <f>PM!U19/(PM!U19+WL!U19+RK!U19)</f>
        <v>0.64892523493389143</v>
      </c>
      <c r="V19" s="19">
        <f>PM!V19/(PM!V19+WL!V19+RK!V19)</f>
        <v>0.66418244199389997</v>
      </c>
      <c r="W19" s="19">
        <f>PM!W19/(PM!W19+WL!W19+RK!W19)</f>
        <v>0.67951344424116722</v>
      </c>
      <c r="X19" s="19">
        <f>PM!X19/(PM!X19+WL!X19+RK!X19)</f>
        <v>0.6752657624965831</v>
      </c>
      <c r="Y19" s="19">
        <f>PM!Y19/(PM!Y19+WL!Y19+RK!Y19)</f>
        <v>0.63773350250717664</v>
      </c>
      <c r="Z19" s="19">
        <f>PM!Z19/(PM!Z19+WL!Z19+RK!Z19)</f>
        <v>0.65375198350809016</v>
      </c>
      <c r="AA19" s="19">
        <f>PM!AA19/(PM!AA19+WL!AA19+RK!AA19)</f>
        <v>0.66396523201756352</v>
      </c>
      <c r="AB19" s="19">
        <f>WL!C19/(PM!C19+WL!C19+RK!C19)</f>
        <v>9.6347384977902656E-2</v>
      </c>
      <c r="AC19" s="19">
        <f>WL!D19/(PM!D19+WL!D19+RK!D19)</f>
        <v>9.2394960227234021E-2</v>
      </c>
      <c r="AD19" s="19">
        <f>WL!E19/(PM!E19+WL!E19+RK!E19)</f>
        <v>9.501179293244387E-2</v>
      </c>
      <c r="AE19" s="19">
        <f>WL!F19/(PM!F19+WL!F19+RK!F19)</f>
        <v>9.6773967012602671E-2</v>
      </c>
      <c r="AF19" s="19">
        <f>WL!G19/(PM!G19+WL!G19+RK!G19)</f>
        <v>9.5332919186649961E-2</v>
      </c>
      <c r="AG19" s="19">
        <f>WL!H19/(PM!H19+WL!H19+RK!H19)</f>
        <v>9.4645936113604556E-2</v>
      </c>
      <c r="AH19" s="19">
        <f>WL!I19/(PM!I19+WL!I19+RK!I19)</f>
        <v>9.3037975253214777E-2</v>
      </c>
      <c r="AI19" s="19">
        <f>WL!J19/(PM!J19+WL!J19+RK!J19)</f>
        <v>0.1008159124895798</v>
      </c>
      <c r="AJ19" s="19">
        <f>WL!K19/(PM!K19+WL!K19+RK!K19)</f>
        <v>8.7252481442737104E-2</v>
      </c>
      <c r="AK19" s="19">
        <f>WL!L19/(PM!L19+WL!L19+RK!L19)</f>
        <v>0.12557767175913795</v>
      </c>
      <c r="AL19" s="19">
        <f>WL!M19/(PM!M19+WL!M19+RK!M19)</f>
        <v>0.1029483180886195</v>
      </c>
      <c r="AM19" s="19">
        <f>WL!N19/(PM!N19+WL!N19+RK!N19)</f>
        <v>0.1044054450989492</v>
      </c>
      <c r="AN19" s="19">
        <f>WL!O19/(PM!O19+WL!O19+RK!O19)</f>
        <v>8.925483614357109E-2</v>
      </c>
      <c r="AO19" s="19">
        <f>WL!P19/(PM!P19+WL!P19+RK!P19)</f>
        <v>8.007742375513674E-2</v>
      </c>
      <c r="AP19" s="19">
        <f>WL!Q19/(PM!Q19+WL!Q19+RK!Q19)</f>
        <v>5.1448824335141689E-2</v>
      </c>
      <c r="AQ19" s="19">
        <f>WL!R19/(PM!R19+WL!R19+RK!R19)</f>
        <v>5.1175197012524917E-2</v>
      </c>
      <c r="AR19" s="19">
        <f>WL!S19/(PM!S19+WL!S19+RK!S19)</f>
        <v>5.0864908880764156E-2</v>
      </c>
      <c r="AS19" s="19">
        <f>WL!T19/(PM!T19+WL!T19+RK!T19)</f>
        <v>5.9072717210120591E-2</v>
      </c>
      <c r="AT19" s="19">
        <f>WL!U19/(PM!U19+WL!U19+RK!U19)</f>
        <v>6.3256956551816249E-2</v>
      </c>
      <c r="AU19" s="19">
        <f>WL!V19/(PM!V19+WL!V19+RK!V19)</f>
        <v>5.8040476984395489E-2</v>
      </c>
      <c r="AV19" s="19">
        <f>WL!W19/(PM!W19+WL!W19+RK!W19)</f>
        <v>5.6309276411717388E-2</v>
      </c>
      <c r="AW19" s="19">
        <f>WL!X19/(PM!X19+WL!X19+RK!X19)</f>
        <v>5.2341165719697401E-2</v>
      </c>
      <c r="AX19" s="19">
        <f>WL!Y19/(PM!Y19+WL!Y19+RK!Y19)</f>
        <v>5.8888819196787401E-2</v>
      </c>
      <c r="AY19" s="19">
        <f>WL!Z19/(PM!Z19+WL!Z19+RK!Z19)</f>
        <v>5.579903056180386E-2</v>
      </c>
      <c r="AZ19" s="19">
        <f>WL!AA19/(PM!AA19+WL!AA19+RK!AA19)</f>
        <v>5.4884581772394747E-2</v>
      </c>
      <c r="BA19" s="19">
        <f>RK!C19/(PM!C19+WL!C19+RK!C19)</f>
        <v>0.28993399240456047</v>
      </c>
      <c r="BB19" s="19">
        <f>RK!D19/(PM!D19+WL!D19+RK!D19)</f>
        <v>0.26696498151062226</v>
      </c>
      <c r="BC19" s="19">
        <f>RK!E19/(PM!E19+WL!E19+RK!E19)</f>
        <v>0.2704501038580811</v>
      </c>
      <c r="BD19" s="19">
        <f>RK!F19/(PM!F19+WL!F19+RK!F19)</f>
        <v>0.26896258719739113</v>
      </c>
      <c r="BE19" s="19">
        <f>RK!G19/(PM!G19+WL!G19+RK!G19)</f>
        <v>0.2651041177617417</v>
      </c>
      <c r="BF19" s="19">
        <f>RK!H19/(PM!H19+WL!H19+RK!H19)</f>
        <v>0.28103687917578518</v>
      </c>
      <c r="BG19" s="19">
        <f>RK!I19/(PM!I19+WL!I19+RK!I19)</f>
        <v>0.28174466320642072</v>
      </c>
      <c r="BH19" s="19">
        <f>RK!J19/(PM!J19+WL!J19+RK!J19)</f>
        <v>0.29219632412981822</v>
      </c>
      <c r="BI19" s="19">
        <f>RK!K19/(PM!K19+WL!K19+RK!K19)</f>
        <v>0.29327111361922681</v>
      </c>
      <c r="BJ19" s="19">
        <f>RK!L19/(PM!L19+WL!L19+RK!L19)</f>
        <v>0.29276609760929806</v>
      </c>
      <c r="BK19" s="19">
        <f>RK!M19/(PM!M19+WL!M19+RK!M19)</f>
        <v>0.27736317137805355</v>
      </c>
      <c r="BL19" s="19">
        <f>RK!N19/(PM!N19+WL!N19+RK!N19)</f>
        <v>0.29167403291700778</v>
      </c>
      <c r="BM19" s="19">
        <f>RK!O19/(PM!O19+WL!O19+RK!O19)</f>
        <v>0.28087236344154337</v>
      </c>
      <c r="BN19" s="19">
        <f>RK!P19/(PM!P19+WL!P19+RK!P19)</f>
        <v>0.26440482595822967</v>
      </c>
      <c r="BO19" s="19">
        <f>RK!Q19/(PM!Q19+WL!Q19+RK!Q19)</f>
        <v>0.24448095499880679</v>
      </c>
      <c r="BP19" s="19">
        <f>RK!R19/(PM!R19+WL!R19+RK!R19)</f>
        <v>0.30701554367204748</v>
      </c>
      <c r="BQ19" s="19">
        <f>RK!S19/(PM!S19+WL!S19+RK!S19)</f>
        <v>0.29183474186443997</v>
      </c>
      <c r="BR19" s="19">
        <f>RK!T19/(PM!T19+WL!T19+RK!T19)</f>
        <v>0.287217695238558</v>
      </c>
      <c r="BS19" s="19">
        <f>RK!U19/(PM!U19+WL!U19+RK!U19)</f>
        <v>0.28781780851429228</v>
      </c>
      <c r="BT19" s="19">
        <f>RK!V19/(PM!V19+WL!V19+RK!V19)</f>
        <v>0.27777708102170451</v>
      </c>
      <c r="BU19" s="19">
        <f>RK!W19/(PM!W19+WL!W19+RK!W19)</f>
        <v>0.26417727934711532</v>
      </c>
      <c r="BV19" s="19">
        <f>RK!X19/(PM!X19+WL!X19+RK!X19)</f>
        <v>0.27239307178371963</v>
      </c>
      <c r="BW19" s="19">
        <f>RK!Y19/(PM!Y19+WL!Y19+RK!Y19)</f>
        <v>0.30337767829603601</v>
      </c>
      <c r="BX19" s="19">
        <f>RK!Z19/(PM!Z19+WL!Z19+RK!Z19)</f>
        <v>0.29044898593010587</v>
      </c>
      <c r="BY19" s="19">
        <f>RK!AA19/(PM!AA19+WL!AA19+RK!AA19)</f>
        <v>0.28115018621004173</v>
      </c>
    </row>
    <row r="20" spans="1:77" x14ac:dyDescent="0.15">
      <c r="A20" s="8">
        <v>18</v>
      </c>
      <c r="B20" s="11" t="s">
        <v>157</v>
      </c>
      <c r="C20" s="19">
        <f>PM!C20/(PM!C20+WL!C20+RK!C20)</f>
        <v>0.56873422938807727</v>
      </c>
      <c r="D20" s="19">
        <f>PM!D20/(PM!D20+WL!D20+RK!D20)</f>
        <v>0.58821404223032803</v>
      </c>
      <c r="E20" s="19">
        <f>PM!E20/(PM!E20+WL!E20+RK!E20)</f>
        <v>0.60331500900474311</v>
      </c>
      <c r="F20" s="19">
        <f>PM!F20/(PM!F20+WL!F20+RK!F20)</f>
        <v>0.6280088674812182</v>
      </c>
      <c r="G20" s="19">
        <f>PM!G20/(PM!G20+WL!G20+RK!G20)</f>
        <v>0.63184857907472125</v>
      </c>
      <c r="H20" s="19">
        <f>PM!H20/(PM!H20+WL!H20+RK!H20)</f>
        <v>0.61617886504157671</v>
      </c>
      <c r="I20" s="19">
        <f>PM!I20/(PM!I20+WL!I20+RK!I20)</f>
        <v>0.63408900084073827</v>
      </c>
      <c r="J20" s="19">
        <f>PM!J20/(PM!J20+WL!J20+RK!J20)</f>
        <v>0.62427844694716861</v>
      </c>
      <c r="K20" s="19">
        <f>PM!K20/(PM!K20+WL!K20+RK!K20)</f>
        <v>0.60848756491214728</v>
      </c>
      <c r="L20" s="19">
        <f>PM!L20/(PM!L20+WL!L20+RK!L20)</f>
        <v>0.62127965393544671</v>
      </c>
      <c r="M20" s="19">
        <f>PM!M20/(PM!M20+WL!M20+RK!M20)</f>
        <v>0.63420108160243882</v>
      </c>
      <c r="N20" s="19">
        <f>PM!N20/(PM!N20+WL!N20+RK!N20)</f>
        <v>0.64479259077380735</v>
      </c>
      <c r="O20" s="19">
        <f>PM!O20/(PM!O20+WL!O20+RK!O20)</f>
        <v>0.66204633339030927</v>
      </c>
      <c r="P20" s="19">
        <f>PM!P20/(PM!P20+WL!P20+RK!P20)</f>
        <v>0.65925375134204234</v>
      </c>
      <c r="Q20" s="19">
        <f>PM!Q20/(PM!Q20+WL!Q20+RK!Q20)</f>
        <v>0.68493461727149763</v>
      </c>
      <c r="R20" s="19">
        <f>PM!R20/(PM!R20+WL!R20+RK!R20)</f>
        <v>0.61320599564444966</v>
      </c>
      <c r="S20" s="19">
        <f>PM!S20/(PM!S20+WL!S20+RK!S20)</f>
        <v>0.63822626841600527</v>
      </c>
      <c r="T20" s="19">
        <f>PM!T20/(PM!T20+WL!T20+RK!T20)</f>
        <v>0.64347157923456688</v>
      </c>
      <c r="U20" s="19">
        <f>PM!U20/(PM!U20+WL!U20+RK!U20)</f>
        <v>0.66121842018909027</v>
      </c>
      <c r="V20" s="19">
        <f>PM!V20/(PM!V20+WL!V20+RK!V20)</f>
        <v>0.68591335672507414</v>
      </c>
      <c r="W20" s="19">
        <f>PM!W20/(PM!W20+WL!W20+RK!W20)</f>
        <v>0.68999114050008314</v>
      </c>
      <c r="X20" s="19">
        <f>PM!X20/(PM!X20+WL!X20+RK!X20)</f>
        <v>0.6957870404247336</v>
      </c>
      <c r="Y20" s="19">
        <f>PM!Y20/(PM!Y20+WL!Y20+RK!Y20)</f>
        <v>0.6444886984989634</v>
      </c>
      <c r="Z20" s="19">
        <f>PM!Z20/(PM!Z20+WL!Z20+RK!Z20)</f>
        <v>0.67175469518279052</v>
      </c>
      <c r="AA20" s="19">
        <f>PM!AA20/(PM!AA20+WL!AA20+RK!AA20)</f>
        <v>0.68035518520095339</v>
      </c>
      <c r="AB20" s="19">
        <f>WL!C20/(PM!C20+WL!C20+RK!C20)</f>
        <v>0.25392966295314162</v>
      </c>
      <c r="AC20" s="19">
        <f>WL!D20/(PM!D20+WL!D20+RK!D20)</f>
        <v>0.25029152845545355</v>
      </c>
      <c r="AD20" s="19">
        <f>WL!E20/(PM!E20+WL!E20+RK!E20)</f>
        <v>0.23623345883606123</v>
      </c>
      <c r="AE20" s="19">
        <f>WL!F20/(PM!F20+WL!F20+RK!F20)</f>
        <v>0.22601235787911025</v>
      </c>
      <c r="AF20" s="19">
        <f>WL!G20/(PM!G20+WL!G20+RK!G20)</f>
        <v>0.22931478118999524</v>
      </c>
      <c r="AG20" s="19">
        <f>WL!H20/(PM!H20+WL!H20+RK!H20)</f>
        <v>0.24092161604811557</v>
      </c>
      <c r="AH20" s="19">
        <f>WL!I20/(PM!I20+WL!I20+RK!I20)</f>
        <v>0.22948710540847189</v>
      </c>
      <c r="AI20" s="19">
        <f>WL!J20/(PM!J20+WL!J20+RK!J20)</f>
        <v>0.24138478872679597</v>
      </c>
      <c r="AJ20" s="19">
        <f>WL!K20/(PM!K20+WL!K20+RK!K20)</f>
        <v>0.25317757201936975</v>
      </c>
      <c r="AK20" s="19">
        <f>WL!L20/(PM!L20+WL!L20+RK!L20)</f>
        <v>0.25080784390904237</v>
      </c>
      <c r="AL20" s="19">
        <f>WL!M20/(PM!M20+WL!M20+RK!M20)</f>
        <v>0.24490734579719262</v>
      </c>
      <c r="AM20" s="19">
        <f>WL!N20/(PM!N20+WL!N20+RK!N20)</f>
        <v>0.235667033280588</v>
      </c>
      <c r="AN20" s="19">
        <f>WL!O20/(PM!O20+WL!O20+RK!O20)</f>
        <v>0.22684027246304872</v>
      </c>
      <c r="AO20" s="19">
        <f>WL!P20/(PM!P20+WL!P20+RK!P20)</f>
        <v>0.23806328373548036</v>
      </c>
      <c r="AP20" s="19">
        <f>WL!Q20/(PM!Q20+WL!Q20+RK!Q20)</f>
        <v>0.21836996428677796</v>
      </c>
      <c r="AQ20" s="19">
        <f>WL!R20/(PM!R20+WL!R20+RK!R20)</f>
        <v>0.26768117072971304</v>
      </c>
      <c r="AR20" s="19">
        <f>WL!S20/(PM!S20+WL!S20+RK!S20)</f>
        <v>0.25372269492943761</v>
      </c>
      <c r="AS20" s="19">
        <f>WL!T20/(PM!T20+WL!T20+RK!T20)</f>
        <v>0.26037721643125877</v>
      </c>
      <c r="AT20" s="19">
        <f>WL!U20/(PM!U20+WL!U20+RK!U20)</f>
        <v>0.24197406551899597</v>
      </c>
      <c r="AU20" s="19">
        <f>WL!V20/(PM!V20+WL!V20+RK!V20)</f>
        <v>0.21874913203782967</v>
      </c>
      <c r="AV20" s="19">
        <f>WL!W20/(PM!W20+WL!W20+RK!W20)</f>
        <v>0.21384088304410157</v>
      </c>
      <c r="AW20" s="19">
        <f>WL!X20/(PM!X20+WL!X20+RK!X20)</f>
        <v>0.20969894656043478</v>
      </c>
      <c r="AX20" s="19">
        <f>WL!Y20/(PM!Y20+WL!Y20+RK!Y20)</f>
        <v>0.25508501864937255</v>
      </c>
      <c r="AY20" s="19">
        <f>WL!Z20/(PM!Z20+WL!Z20+RK!Z20)</f>
        <v>0.2316985923269676</v>
      </c>
      <c r="AZ20" s="19">
        <f>WL!AA20/(PM!AA20+WL!AA20+RK!AA20)</f>
        <v>0.22595239077128176</v>
      </c>
      <c r="BA20" s="19">
        <f>RK!C20/(PM!C20+WL!C20+RK!C20)</f>
        <v>0.17733610765878119</v>
      </c>
      <c r="BB20" s="19">
        <f>RK!D20/(PM!D20+WL!D20+RK!D20)</f>
        <v>0.16149442931421842</v>
      </c>
      <c r="BC20" s="19">
        <f>RK!E20/(PM!E20+WL!E20+RK!E20)</f>
        <v>0.16045153215919572</v>
      </c>
      <c r="BD20" s="19">
        <f>RK!F20/(PM!F20+WL!F20+RK!F20)</f>
        <v>0.14597877463967149</v>
      </c>
      <c r="BE20" s="19">
        <f>RK!G20/(PM!G20+WL!G20+RK!G20)</f>
        <v>0.1388366397352836</v>
      </c>
      <c r="BF20" s="19">
        <f>RK!H20/(PM!H20+WL!H20+RK!H20)</f>
        <v>0.14289951891030772</v>
      </c>
      <c r="BG20" s="19">
        <f>RK!I20/(PM!I20+WL!I20+RK!I20)</f>
        <v>0.13642389375078978</v>
      </c>
      <c r="BH20" s="19">
        <f>RK!J20/(PM!J20+WL!J20+RK!J20)</f>
        <v>0.13433676432603542</v>
      </c>
      <c r="BI20" s="19">
        <f>RK!K20/(PM!K20+WL!K20+RK!K20)</f>
        <v>0.13833486306848297</v>
      </c>
      <c r="BJ20" s="19">
        <f>RK!L20/(PM!L20+WL!L20+RK!L20)</f>
        <v>0.12791250215551095</v>
      </c>
      <c r="BK20" s="19">
        <f>RK!M20/(PM!M20+WL!M20+RK!M20)</f>
        <v>0.12089157260036855</v>
      </c>
      <c r="BL20" s="19">
        <f>RK!N20/(PM!N20+WL!N20+RK!N20)</f>
        <v>0.11954037594560456</v>
      </c>
      <c r="BM20" s="19">
        <f>RK!O20/(PM!O20+WL!O20+RK!O20)</f>
        <v>0.11111339414664208</v>
      </c>
      <c r="BN20" s="19">
        <f>RK!P20/(PM!P20+WL!P20+RK!P20)</f>
        <v>0.1026829649224773</v>
      </c>
      <c r="BO20" s="19">
        <f>RK!Q20/(PM!Q20+WL!Q20+RK!Q20)</f>
        <v>9.6695418441724371E-2</v>
      </c>
      <c r="BP20" s="19">
        <f>RK!R20/(PM!R20+WL!R20+RK!R20)</f>
        <v>0.11911283362583729</v>
      </c>
      <c r="BQ20" s="19">
        <f>RK!S20/(PM!S20+WL!S20+RK!S20)</f>
        <v>0.10805103665455709</v>
      </c>
      <c r="BR20" s="19">
        <f>RK!T20/(PM!T20+WL!T20+RK!T20)</f>
        <v>9.6151204334174289E-2</v>
      </c>
      <c r="BS20" s="19">
        <f>RK!U20/(PM!U20+WL!U20+RK!U20)</f>
        <v>9.680751429191381E-2</v>
      </c>
      <c r="BT20" s="19">
        <f>RK!V20/(PM!V20+WL!V20+RK!V20)</f>
        <v>9.5337511237096148E-2</v>
      </c>
      <c r="BU20" s="19">
        <f>RK!W20/(PM!W20+WL!W20+RK!W20)</f>
        <v>9.6167976455815332E-2</v>
      </c>
      <c r="BV20" s="19">
        <f>RK!X20/(PM!X20+WL!X20+RK!X20)</f>
        <v>9.4514013014831602E-2</v>
      </c>
      <c r="BW20" s="19">
        <f>RK!Y20/(PM!Y20+WL!Y20+RK!Y20)</f>
        <v>0.10042628285166416</v>
      </c>
      <c r="BX20" s="19">
        <f>RK!Z20/(PM!Z20+WL!Z20+RK!Z20)</f>
        <v>9.6546712490241965E-2</v>
      </c>
      <c r="BY20" s="19">
        <f>RK!AA20/(PM!AA20+WL!AA20+RK!AA20)</f>
        <v>9.3692424027764898E-2</v>
      </c>
    </row>
    <row r="21" spans="1:77" x14ac:dyDescent="0.15">
      <c r="A21" s="8">
        <v>19</v>
      </c>
      <c r="B21" s="11" t="s">
        <v>158</v>
      </c>
      <c r="C21" s="19">
        <f>PM!C21/(PM!C21+WL!C21+RK!C21)</f>
        <v>0.75610109562506667</v>
      </c>
      <c r="D21" s="19">
        <f>PM!D21/(PM!D21+WL!D21+RK!D21)</f>
        <v>0.79301582989717656</v>
      </c>
      <c r="E21" s="19">
        <f>PM!E21/(PM!E21+WL!E21+RK!E21)</f>
        <v>0.82998647667942005</v>
      </c>
      <c r="F21" s="19">
        <f>PM!F21/(PM!F21+WL!F21+RK!F21)</f>
        <v>0.85911982172655665</v>
      </c>
      <c r="G21" s="19">
        <f>PM!G21/(PM!G21+WL!G21+RK!G21)</f>
        <v>0.8555383690320858</v>
      </c>
      <c r="H21" s="19">
        <f>PM!H21/(PM!H21+WL!H21+RK!H21)</f>
        <v>0.82954401799043298</v>
      </c>
      <c r="I21" s="19">
        <f>PM!I21/(PM!I21+WL!I21+RK!I21)</f>
        <v>0.8472079055789159</v>
      </c>
      <c r="J21" s="19">
        <f>PM!J21/(PM!J21+WL!J21+RK!J21)</f>
        <v>0.87302820908662737</v>
      </c>
      <c r="K21" s="19">
        <f>PM!K21/(PM!K21+WL!K21+RK!K21)</f>
        <v>0.86376705141452592</v>
      </c>
      <c r="L21" s="19">
        <f>PM!L21/(PM!L21+WL!L21+RK!L21)</f>
        <v>0.87822475112427778</v>
      </c>
      <c r="M21" s="19">
        <f>PM!M21/(PM!M21+WL!M21+RK!M21)</f>
        <v>0.90189525367372292</v>
      </c>
      <c r="N21" s="19">
        <f>PM!N21/(PM!N21+WL!N21+RK!N21)</f>
        <v>0.91503231405694163</v>
      </c>
      <c r="O21" s="19">
        <f>PM!O21/(PM!O21+WL!O21+RK!O21)</f>
        <v>0.92132403050054779</v>
      </c>
      <c r="P21" s="19">
        <f>PM!P21/(PM!P21+WL!P21+RK!P21)</f>
        <v>0.9243117628901717</v>
      </c>
      <c r="Q21" s="19">
        <f>PM!Q21/(PM!Q21+WL!Q21+RK!Q21)</f>
        <v>0.91855458328673489</v>
      </c>
      <c r="R21" s="19">
        <f>PM!R21/(PM!R21+WL!R21+RK!R21)</f>
        <v>0.84917755890006297</v>
      </c>
      <c r="S21" s="19">
        <f>PM!S21/(PM!S21+WL!S21+RK!S21)</f>
        <v>0.89811879467671818</v>
      </c>
      <c r="T21" s="19">
        <f>PM!T21/(PM!T21+WL!T21+RK!T21)</f>
        <v>0.90469214980379542</v>
      </c>
      <c r="U21" s="19">
        <f>PM!U21/(PM!U21+WL!U21+RK!U21)</f>
        <v>0.90918769609064598</v>
      </c>
      <c r="V21" s="19">
        <f>PM!V21/(PM!V21+WL!V21+RK!V21)</f>
        <v>0.93167696351684082</v>
      </c>
      <c r="W21" s="19">
        <f>PM!W21/(PM!W21+WL!W21+RK!W21)</f>
        <v>0.93155668223775789</v>
      </c>
      <c r="X21" s="19">
        <f>PM!X21/(PM!X21+WL!X21+RK!X21)</f>
        <v>0.91125023395231453</v>
      </c>
      <c r="Y21" s="19">
        <f>PM!Y21/(PM!Y21+WL!Y21+RK!Y21)</f>
        <v>0.89079586962863166</v>
      </c>
      <c r="Z21" s="19">
        <f>PM!Z21/(PM!Z21+WL!Z21+RK!Z21)</f>
        <v>0.91166783671201279</v>
      </c>
      <c r="AA21" s="19">
        <f>PM!AA21/(PM!AA21+WL!AA21+RK!AA21)</f>
        <v>0.91890892780255973</v>
      </c>
      <c r="AB21" s="19">
        <f>WL!C21/(PM!C21+WL!C21+RK!C21)</f>
        <v>2.1177204356335137E-2</v>
      </c>
      <c r="AC21" s="19">
        <f>WL!D21/(PM!D21+WL!D21+RK!D21)</f>
        <v>1.9294517073807794E-2</v>
      </c>
      <c r="AD21" s="19">
        <f>WL!E21/(PM!E21+WL!E21+RK!E21)</f>
        <v>1.9849224785352747E-2</v>
      </c>
      <c r="AE21" s="19">
        <f>WL!F21/(PM!F21+WL!F21+RK!F21)</f>
        <v>1.5261445985387718E-2</v>
      </c>
      <c r="AF21" s="19">
        <f>WL!G21/(PM!G21+WL!G21+RK!G21)</f>
        <v>1.9111575622719982E-2</v>
      </c>
      <c r="AG21" s="19">
        <f>WL!H21/(PM!H21+WL!H21+RK!H21)</f>
        <v>2.6333971107689088E-2</v>
      </c>
      <c r="AH21" s="19">
        <f>WL!I21/(PM!I21+WL!I21+RK!I21)</f>
        <v>2.1727058696431517E-2</v>
      </c>
      <c r="AI21" s="19">
        <f>WL!J21/(PM!J21+WL!J21+RK!J21)</f>
        <v>2.3785491993727734E-2</v>
      </c>
      <c r="AJ21" s="19">
        <f>WL!K21/(PM!K21+WL!K21+RK!K21)</f>
        <v>2.7387959947390957E-2</v>
      </c>
      <c r="AK21" s="19">
        <f>WL!L21/(PM!L21+WL!L21+RK!L21)</f>
        <v>1.9522878199616275E-2</v>
      </c>
      <c r="AL21" s="19">
        <f>WL!M21/(PM!M21+WL!M21+RK!M21)</f>
        <v>1.9004166075302392E-2</v>
      </c>
      <c r="AM21" s="19">
        <f>WL!N21/(PM!N21+WL!N21+RK!N21)</f>
        <v>1.826201352059147E-2</v>
      </c>
      <c r="AN21" s="19">
        <f>WL!O21/(PM!O21+WL!O21+RK!O21)</f>
        <v>1.9998145546398827E-2</v>
      </c>
      <c r="AO21" s="19">
        <f>WL!P21/(PM!P21+WL!P21+RK!P21)</f>
        <v>1.8607457689602605E-2</v>
      </c>
      <c r="AP21" s="19">
        <f>WL!Q21/(PM!Q21+WL!Q21+RK!Q21)</f>
        <v>1.4991877705225904E-2</v>
      </c>
      <c r="AQ21" s="19">
        <f>WL!R21/(PM!R21+WL!R21+RK!R21)</f>
        <v>2.1465831531443873E-2</v>
      </c>
      <c r="AR21" s="19">
        <f>WL!S21/(PM!S21+WL!S21+RK!S21)</f>
        <v>1.8985653714606802E-2</v>
      </c>
      <c r="AS21" s="19">
        <f>WL!T21/(PM!T21+WL!T21+RK!T21)</f>
        <v>2.5668501844898689E-2</v>
      </c>
      <c r="AT21" s="19">
        <f>WL!U21/(PM!U21+WL!U21+RK!U21)</f>
        <v>2.2592359199322148E-2</v>
      </c>
      <c r="AU21" s="19">
        <f>WL!V21/(PM!V21+WL!V21+RK!V21)</f>
        <v>1.8162062943263207E-2</v>
      </c>
      <c r="AV21" s="19">
        <f>WL!W21/(PM!W21+WL!W21+RK!W21)</f>
        <v>1.6620822711738564E-2</v>
      </c>
      <c r="AW21" s="19">
        <f>WL!X21/(PM!X21+WL!X21+RK!X21)</f>
        <v>2.0605564007701683E-2</v>
      </c>
      <c r="AX21" s="19">
        <f>WL!Y21/(PM!Y21+WL!Y21+RK!Y21)</f>
        <v>2.5853539549288613E-2</v>
      </c>
      <c r="AY21" s="19">
        <f>WL!Z21/(PM!Z21+WL!Z21+RK!Z21)</f>
        <v>2.0117242674355724E-2</v>
      </c>
      <c r="AZ21" s="19">
        <f>WL!AA21/(PM!AA21+WL!AA21+RK!AA21)</f>
        <v>1.7942918492033916E-2</v>
      </c>
      <c r="BA21" s="19">
        <f>RK!C21/(PM!C21+WL!C21+RK!C21)</f>
        <v>0.22272170001859812</v>
      </c>
      <c r="BB21" s="19">
        <f>RK!D21/(PM!D21+WL!D21+RK!D21)</f>
        <v>0.18768965302901569</v>
      </c>
      <c r="BC21" s="19">
        <f>RK!E21/(PM!E21+WL!E21+RK!E21)</f>
        <v>0.15016429853522723</v>
      </c>
      <c r="BD21" s="19">
        <f>RK!F21/(PM!F21+WL!F21+RK!F21)</f>
        <v>0.12561873228805556</v>
      </c>
      <c r="BE21" s="19">
        <f>RK!G21/(PM!G21+WL!G21+RK!G21)</f>
        <v>0.12535005534519422</v>
      </c>
      <c r="BF21" s="19">
        <f>RK!H21/(PM!H21+WL!H21+RK!H21)</f>
        <v>0.14412201090187785</v>
      </c>
      <c r="BG21" s="19">
        <f>RK!I21/(PM!I21+WL!I21+RK!I21)</f>
        <v>0.13106503572465258</v>
      </c>
      <c r="BH21" s="19">
        <f>RK!J21/(PM!J21+WL!J21+RK!J21)</f>
        <v>0.10318629891964487</v>
      </c>
      <c r="BI21" s="19">
        <f>RK!K21/(PM!K21+WL!K21+RK!K21)</f>
        <v>0.1088449886380831</v>
      </c>
      <c r="BJ21" s="19">
        <f>RK!L21/(PM!L21+WL!L21+RK!L21)</f>
        <v>0.1022523706761059</v>
      </c>
      <c r="BK21" s="19">
        <f>RK!M21/(PM!M21+WL!M21+RK!M21)</f>
        <v>7.9100580250974856E-2</v>
      </c>
      <c r="BL21" s="19">
        <f>RK!N21/(PM!N21+WL!N21+RK!N21)</f>
        <v>6.6705672422466847E-2</v>
      </c>
      <c r="BM21" s="19">
        <f>RK!O21/(PM!O21+WL!O21+RK!O21)</f>
        <v>5.8677823953053349E-2</v>
      </c>
      <c r="BN21" s="19">
        <f>RK!P21/(PM!P21+WL!P21+RK!P21)</f>
        <v>5.7080779420225727E-2</v>
      </c>
      <c r="BO21" s="19">
        <f>RK!Q21/(PM!Q21+WL!Q21+RK!Q21)</f>
        <v>6.6453539008039117E-2</v>
      </c>
      <c r="BP21" s="19">
        <f>RK!R21/(PM!R21+WL!R21+RK!R21)</f>
        <v>0.12935660956849321</v>
      </c>
      <c r="BQ21" s="19">
        <f>RK!S21/(PM!S21+WL!S21+RK!S21)</f>
        <v>8.2895551608675067E-2</v>
      </c>
      <c r="BR21" s="19">
        <f>RK!T21/(PM!T21+WL!T21+RK!T21)</f>
        <v>6.9639348351305877E-2</v>
      </c>
      <c r="BS21" s="19">
        <f>RK!U21/(PM!U21+WL!U21+RK!U21)</f>
        <v>6.8219944710031885E-2</v>
      </c>
      <c r="BT21" s="19">
        <f>RK!V21/(PM!V21+WL!V21+RK!V21)</f>
        <v>5.0160973539895966E-2</v>
      </c>
      <c r="BU21" s="19">
        <f>RK!W21/(PM!W21+WL!W21+RK!W21)</f>
        <v>5.1822495050503604E-2</v>
      </c>
      <c r="BV21" s="19">
        <f>RK!X21/(PM!X21+WL!X21+RK!X21)</f>
        <v>6.8144202039983851E-2</v>
      </c>
      <c r="BW21" s="19">
        <f>RK!Y21/(PM!Y21+WL!Y21+RK!Y21)</f>
        <v>8.3350590822079615E-2</v>
      </c>
      <c r="BX21" s="19">
        <f>RK!Z21/(PM!Z21+WL!Z21+RK!Z21)</f>
        <v>6.8214920613631366E-2</v>
      </c>
      <c r="BY21" s="19">
        <f>RK!AA21/(PM!AA21+WL!AA21+RK!AA21)</f>
        <v>6.3148153705406426E-2</v>
      </c>
    </row>
    <row r="22" spans="1:77" x14ac:dyDescent="0.15">
      <c r="A22" s="8">
        <v>20</v>
      </c>
      <c r="B22" s="11" t="s">
        <v>159</v>
      </c>
      <c r="C22" s="19">
        <f>PM!C22/(PM!C22+WL!C22+RK!C22)</f>
        <v>0.74572399435524661</v>
      </c>
      <c r="D22" s="19">
        <f>PM!D22/(PM!D22+WL!D22+RK!D22)</f>
        <v>0.76264131854682238</v>
      </c>
      <c r="E22" s="19">
        <f>PM!E22/(PM!E22+WL!E22+RK!E22)</f>
        <v>0.76117601809477931</v>
      </c>
      <c r="F22" s="19">
        <f>PM!F22/(PM!F22+WL!F22+RK!F22)</f>
        <v>0.77757953786570377</v>
      </c>
      <c r="G22" s="19">
        <f>PM!G22/(PM!G22+WL!G22+RK!G22)</f>
        <v>0.76542233152801797</v>
      </c>
      <c r="H22" s="19">
        <f>PM!H22/(PM!H22+WL!H22+RK!H22)</f>
        <v>0.7552535727161821</v>
      </c>
      <c r="I22" s="19">
        <f>PM!I22/(PM!I22+WL!I22+RK!I22)</f>
        <v>0.77135025416744385</v>
      </c>
      <c r="J22" s="19">
        <f>PM!J22/(PM!J22+WL!J22+RK!J22)</f>
        <v>0.76205291518541218</v>
      </c>
      <c r="K22" s="19">
        <f>PM!K22/(PM!K22+WL!K22+RK!K22)</f>
        <v>0.75414799698640267</v>
      </c>
      <c r="L22" s="19">
        <f>PM!L22/(PM!L22+WL!L22+RK!L22)</f>
        <v>0.7750059381885579</v>
      </c>
      <c r="M22" s="19">
        <f>PM!M22/(PM!M22+WL!M22+RK!M22)</f>
        <v>0.78252281782573896</v>
      </c>
      <c r="N22" s="19">
        <f>PM!N22/(PM!N22+WL!N22+RK!N22)</f>
        <v>0.79902970185071054</v>
      </c>
      <c r="O22" s="19">
        <f>PM!O22/(PM!O22+WL!O22+RK!O22)</f>
        <v>0.80121530455793544</v>
      </c>
      <c r="P22" s="19">
        <f>PM!P22/(PM!P22+WL!P22+RK!P22)</f>
        <v>0.80983648330776992</v>
      </c>
      <c r="Q22" s="19">
        <f>PM!Q22/(PM!Q22+WL!Q22+RK!Q22)</f>
        <v>0.82194821431217913</v>
      </c>
      <c r="R22" s="19">
        <f>PM!R22/(PM!R22+WL!R22+RK!R22)</f>
        <v>0.76883229520384089</v>
      </c>
      <c r="S22" s="19">
        <f>PM!S22/(PM!S22+WL!S22+RK!S22)</f>
        <v>0.78789760850233836</v>
      </c>
      <c r="T22" s="19">
        <f>PM!T22/(PM!T22+WL!T22+RK!T22)</f>
        <v>0.79210734515052394</v>
      </c>
      <c r="U22" s="19">
        <f>PM!U22/(PM!U22+WL!U22+RK!U22)</f>
        <v>0.78716926590080727</v>
      </c>
      <c r="V22" s="19">
        <f>PM!V22/(PM!V22+WL!V22+RK!V22)</f>
        <v>0.80749843470420823</v>
      </c>
      <c r="W22" s="19">
        <f>PM!W22/(PM!W22+WL!W22+RK!W22)</f>
        <v>0.82024746564484885</v>
      </c>
      <c r="X22" s="19">
        <f>PM!X22/(PM!X22+WL!X22+RK!X22)</f>
        <v>0.80442061950937171</v>
      </c>
      <c r="Y22" s="19">
        <f>PM!Y22/(PM!Y22+WL!Y22+RK!Y22)</f>
        <v>0.77178870374490527</v>
      </c>
      <c r="Z22" s="19">
        <f>PM!Z22/(PM!Z22+WL!Z22+RK!Z22)</f>
        <v>0.79443278347386193</v>
      </c>
      <c r="AA22" s="19">
        <f>PM!AA22/(PM!AA22+WL!AA22+RK!AA22)</f>
        <v>0.80057192990271564</v>
      </c>
      <c r="AB22" s="19">
        <f>WL!C22/(PM!C22+WL!C22+RK!C22)</f>
        <v>0.12214244989553252</v>
      </c>
      <c r="AC22" s="19">
        <f>WL!D22/(PM!D22+WL!D22+RK!D22)</f>
        <v>0.11380900481493227</v>
      </c>
      <c r="AD22" s="19">
        <f>WL!E22/(PM!E22+WL!E22+RK!E22)</f>
        <v>0.11403550136808507</v>
      </c>
      <c r="AE22" s="19">
        <f>WL!F22/(PM!F22+WL!F22+RK!F22)</f>
        <v>0.10840327079595069</v>
      </c>
      <c r="AF22" s="19">
        <f>WL!G22/(PM!G22+WL!G22+RK!G22)</f>
        <v>0.11367539509265719</v>
      </c>
      <c r="AG22" s="19">
        <f>WL!H22/(PM!H22+WL!H22+RK!H22)</f>
        <v>0.1164106778755991</v>
      </c>
      <c r="AH22" s="19">
        <f>WL!I22/(PM!I22+WL!I22+RK!I22)</f>
        <v>0.10797896461580737</v>
      </c>
      <c r="AI22" s="19">
        <f>WL!J22/(PM!J22+WL!J22+RK!J22)</f>
        <v>0.11173440452875136</v>
      </c>
      <c r="AJ22" s="19">
        <f>WL!K22/(PM!K22+WL!K22+RK!K22)</f>
        <v>0.11088055104237834</v>
      </c>
      <c r="AK22" s="19">
        <f>WL!L22/(PM!L22+WL!L22+RK!L22)</f>
        <v>0.10389341739723658</v>
      </c>
      <c r="AL22" s="19">
        <f>WL!M22/(PM!M22+WL!M22+RK!M22)</f>
        <v>9.9306853847492813E-2</v>
      </c>
      <c r="AM22" s="19">
        <f>WL!N22/(PM!N22+WL!N22+RK!N22)</f>
        <v>9.3639310469946585E-2</v>
      </c>
      <c r="AN22" s="19">
        <f>WL!O22/(PM!O22+WL!O22+RK!O22)</f>
        <v>9.0942267674653784E-2</v>
      </c>
      <c r="AO22" s="19">
        <f>WL!P22/(PM!P22+WL!P22+RK!P22)</f>
        <v>8.8294078293228509E-2</v>
      </c>
      <c r="AP22" s="19">
        <f>WL!Q22/(PM!Q22+WL!Q22+RK!Q22)</f>
        <v>7.6961841578766441E-2</v>
      </c>
      <c r="AQ22" s="19">
        <f>WL!R22/(PM!R22+WL!R22+RK!R22)</f>
        <v>9.43870189738516E-2</v>
      </c>
      <c r="AR22" s="19">
        <f>WL!S22/(PM!S22+WL!S22+RK!S22)</f>
        <v>8.5900295141826857E-2</v>
      </c>
      <c r="AS22" s="19">
        <f>WL!T22/(PM!T22+WL!T22+RK!T22)</f>
        <v>8.8085742998915625E-2</v>
      </c>
      <c r="AT22" s="19">
        <f>WL!U22/(PM!U22+WL!U22+RK!U22)</f>
        <v>9.5920256255837638E-2</v>
      </c>
      <c r="AU22" s="19">
        <f>WL!V22/(PM!V22+WL!V22+RK!V22)</f>
        <v>8.5918129461572498E-2</v>
      </c>
      <c r="AV22" s="19">
        <f>WL!W22/(PM!W22+WL!W22+RK!W22)</f>
        <v>8.3371967506831596E-2</v>
      </c>
      <c r="AW22" s="19">
        <f>WL!X22/(PM!X22+WL!X22+RK!X22)</f>
        <v>9.4597617215190222E-2</v>
      </c>
      <c r="AX22" s="19">
        <f>WL!Y22/(PM!Y22+WL!Y22+RK!Y22)</f>
        <v>0.114374412980116</v>
      </c>
      <c r="AY22" s="19">
        <f>WL!Z22/(PM!Z22+WL!Z22+RK!Z22)</f>
        <v>0.10182860855096589</v>
      </c>
      <c r="AZ22" s="19">
        <f>WL!AA22/(PM!AA22+WL!AA22+RK!AA22)</f>
        <v>0.10291301197980299</v>
      </c>
      <c r="BA22" s="19">
        <f>RK!C22/(PM!C22+WL!C22+RK!C22)</f>
        <v>0.13213355574922087</v>
      </c>
      <c r="BB22" s="19">
        <f>RK!D22/(PM!D22+WL!D22+RK!D22)</f>
        <v>0.12354967663824527</v>
      </c>
      <c r="BC22" s="19">
        <f>RK!E22/(PM!E22+WL!E22+RK!E22)</f>
        <v>0.12478848053713562</v>
      </c>
      <c r="BD22" s="19">
        <f>RK!F22/(PM!F22+WL!F22+RK!F22)</f>
        <v>0.11401719133834559</v>
      </c>
      <c r="BE22" s="19">
        <f>RK!G22/(PM!G22+WL!G22+RK!G22)</f>
        <v>0.12090227337932495</v>
      </c>
      <c r="BF22" s="19">
        <f>RK!H22/(PM!H22+WL!H22+RK!H22)</f>
        <v>0.12833574940821882</v>
      </c>
      <c r="BG22" s="19">
        <f>RK!I22/(PM!I22+WL!I22+RK!I22)</f>
        <v>0.1206707812167488</v>
      </c>
      <c r="BH22" s="19">
        <f>RK!J22/(PM!J22+WL!J22+RK!J22)</f>
        <v>0.12621268028583649</v>
      </c>
      <c r="BI22" s="19">
        <f>RK!K22/(PM!K22+WL!K22+RK!K22)</f>
        <v>0.13497145197121907</v>
      </c>
      <c r="BJ22" s="19">
        <f>RK!L22/(PM!L22+WL!L22+RK!L22)</f>
        <v>0.12110064441420543</v>
      </c>
      <c r="BK22" s="19">
        <f>RK!M22/(PM!M22+WL!M22+RK!M22)</f>
        <v>0.11817032832676824</v>
      </c>
      <c r="BL22" s="19">
        <f>RK!N22/(PM!N22+WL!N22+RK!N22)</f>
        <v>0.10733098767934278</v>
      </c>
      <c r="BM22" s="19">
        <f>RK!O22/(PM!O22+WL!O22+RK!O22)</f>
        <v>0.10784242776741074</v>
      </c>
      <c r="BN22" s="19">
        <f>RK!P22/(PM!P22+WL!P22+RK!P22)</f>
        <v>0.10186943839900156</v>
      </c>
      <c r="BO22" s="19">
        <f>RK!Q22/(PM!Q22+WL!Q22+RK!Q22)</f>
        <v>0.10108994410905446</v>
      </c>
      <c r="BP22" s="19">
        <f>RK!R22/(PM!R22+WL!R22+RK!R22)</f>
        <v>0.1367806858223074</v>
      </c>
      <c r="BQ22" s="19">
        <f>RK!S22/(PM!S22+WL!S22+RK!S22)</f>
        <v>0.12620209635583468</v>
      </c>
      <c r="BR22" s="19">
        <f>RK!T22/(PM!T22+WL!T22+RK!T22)</f>
        <v>0.11980691185056044</v>
      </c>
      <c r="BS22" s="19">
        <f>RK!U22/(PM!U22+WL!U22+RK!U22)</f>
        <v>0.11691047784335513</v>
      </c>
      <c r="BT22" s="19">
        <f>RK!V22/(PM!V22+WL!V22+RK!V22)</f>
        <v>0.10658343583421921</v>
      </c>
      <c r="BU22" s="19">
        <f>RK!W22/(PM!W22+WL!W22+RK!W22)</f>
        <v>9.6380566848319554E-2</v>
      </c>
      <c r="BV22" s="19">
        <f>RK!X22/(PM!X22+WL!X22+RK!X22)</f>
        <v>0.10098176327543805</v>
      </c>
      <c r="BW22" s="19">
        <f>RK!Y22/(PM!Y22+WL!Y22+RK!Y22)</f>
        <v>0.11383688327497862</v>
      </c>
      <c r="BX22" s="19">
        <f>RK!Z22/(PM!Z22+WL!Z22+RK!Z22)</f>
        <v>0.10373860797517227</v>
      </c>
      <c r="BY22" s="19">
        <f>RK!AA22/(PM!AA22+WL!AA22+RK!AA22)</f>
        <v>9.6515058117481442E-2</v>
      </c>
    </row>
    <row r="23" spans="1:77" x14ac:dyDescent="0.15">
      <c r="A23" s="8">
        <v>21</v>
      </c>
      <c r="B23" s="11" t="s">
        <v>160</v>
      </c>
      <c r="C23" s="19">
        <f>PM!C23/(PM!C23+WL!C23+RK!C23)</f>
        <v>0.56204944444276927</v>
      </c>
      <c r="D23" s="19">
        <f>PM!D23/(PM!D23+WL!D23+RK!D23)</f>
        <v>0.57712460430573709</v>
      </c>
      <c r="E23" s="19">
        <f>PM!E23/(PM!E23+WL!E23+RK!E23)</f>
        <v>0.57077076583309194</v>
      </c>
      <c r="F23" s="19">
        <f>PM!F23/(PM!F23+WL!F23+RK!F23)</f>
        <v>0.5827548327491282</v>
      </c>
      <c r="G23" s="19">
        <f>PM!G23/(PM!G23+WL!G23+RK!G23)</f>
        <v>0.57937932827429584</v>
      </c>
      <c r="H23" s="19">
        <f>PM!H23/(PM!H23+WL!H23+RK!H23)</f>
        <v>0.59595191219596</v>
      </c>
      <c r="I23" s="19">
        <f>PM!I23/(PM!I23+WL!I23+RK!I23)</f>
        <v>0.59869408055502038</v>
      </c>
      <c r="J23" s="19">
        <f>PM!J23/(PM!J23+WL!J23+RK!J23)</f>
        <v>0.61587988870865962</v>
      </c>
      <c r="K23" s="19">
        <f>PM!K23/(PM!K23+WL!K23+RK!K23)</f>
        <v>0.60961325969246061</v>
      </c>
      <c r="L23" s="19">
        <f>PM!L23/(PM!L23+WL!L23+RK!L23)</f>
        <v>0.61813226377112462</v>
      </c>
      <c r="M23" s="19">
        <f>PM!M23/(PM!M23+WL!M23+RK!M23)</f>
        <v>0.61858483493692284</v>
      </c>
      <c r="N23" s="19">
        <f>PM!N23/(PM!N23+WL!N23+RK!N23)</f>
        <v>0.61469924901623663</v>
      </c>
      <c r="O23" s="19">
        <f>PM!O23/(PM!O23+WL!O23+RK!O23)</f>
        <v>0.6096655608330277</v>
      </c>
      <c r="P23" s="19">
        <f>PM!P23/(PM!P23+WL!P23+RK!P23)</f>
        <v>0.61204817501410103</v>
      </c>
      <c r="Q23" s="19">
        <f>PM!Q23/(PM!Q23+WL!Q23+RK!Q23)</f>
        <v>0.62253248987691445</v>
      </c>
      <c r="R23" s="19">
        <f>PM!R23/(PM!R23+WL!R23+RK!R23)</f>
        <v>0.62984795414125894</v>
      </c>
      <c r="S23" s="19">
        <f>PM!S23/(PM!S23+WL!S23+RK!S23)</f>
        <v>0.61770935138920879</v>
      </c>
      <c r="T23" s="19">
        <f>PM!T23/(PM!T23+WL!T23+RK!T23)</f>
        <v>0.63827138207533141</v>
      </c>
      <c r="U23" s="19">
        <f>PM!U23/(PM!U23+WL!U23+RK!U23)</f>
        <v>0.61677843791261511</v>
      </c>
      <c r="V23" s="19">
        <f>PM!V23/(PM!V23+WL!V23+RK!V23)</f>
        <v>0.61234417392949891</v>
      </c>
      <c r="W23" s="19">
        <f>PM!W23/(PM!W23+WL!W23+RK!W23)</f>
        <v>0.61250824181160524</v>
      </c>
      <c r="X23" s="19">
        <f>PM!X23/(PM!X23+WL!X23+RK!X23)</f>
        <v>0.62694644871453431</v>
      </c>
      <c r="Y23" s="19">
        <f>PM!Y23/(PM!Y23+WL!Y23+RK!Y23)</f>
        <v>0.60853946729353281</v>
      </c>
      <c r="Z23" s="19">
        <f>PM!Z23/(PM!Z23+WL!Z23+RK!Z23)</f>
        <v>0.61015910091683678</v>
      </c>
      <c r="AA23" s="19">
        <f>PM!AA23/(PM!AA23+WL!AA23+RK!AA23)</f>
        <v>0.62307032407506213</v>
      </c>
      <c r="AB23" s="19">
        <f>WL!C23/(PM!C23+WL!C23+RK!C23)</f>
        <v>0.17383302989944571</v>
      </c>
      <c r="AC23" s="19">
        <f>WL!D23/(PM!D23+WL!D23+RK!D23)</f>
        <v>0.17070539591894399</v>
      </c>
      <c r="AD23" s="19">
        <f>WL!E23/(PM!E23+WL!E23+RK!E23)</f>
        <v>0.180543458897199</v>
      </c>
      <c r="AE23" s="19">
        <f>WL!F23/(PM!F23+WL!F23+RK!F23)</f>
        <v>0.18423802583632262</v>
      </c>
      <c r="AF23" s="19">
        <f>WL!G23/(PM!G23+WL!G23+RK!G23)</f>
        <v>0.19030169164873931</v>
      </c>
      <c r="AG23" s="19">
        <f>WL!H23/(PM!H23+WL!H23+RK!H23)</f>
        <v>0.19154287899116354</v>
      </c>
      <c r="AH23" s="19">
        <f>WL!I23/(PM!I23+WL!I23+RK!I23)</f>
        <v>0.1953537145181409</v>
      </c>
      <c r="AI23" s="19">
        <f>WL!J23/(PM!J23+WL!J23+RK!J23)</f>
        <v>0.19395479511165986</v>
      </c>
      <c r="AJ23" s="19">
        <f>WL!K23/(PM!K23+WL!K23+RK!K23)</f>
        <v>0.1917982037885311</v>
      </c>
      <c r="AK23" s="19">
        <f>WL!L23/(PM!L23+WL!L23+RK!L23)</f>
        <v>0.18513736864668828</v>
      </c>
      <c r="AL23" s="19">
        <f>WL!M23/(PM!M23+WL!M23+RK!M23)</f>
        <v>0.18721868094356184</v>
      </c>
      <c r="AM23" s="19">
        <f>WL!N23/(PM!N23+WL!N23+RK!N23)</f>
        <v>0.19680182704626775</v>
      </c>
      <c r="AN23" s="19">
        <f>WL!O23/(PM!O23+WL!O23+RK!O23)</f>
        <v>0.19824767844170063</v>
      </c>
      <c r="AO23" s="19">
        <f>WL!P23/(PM!P23+WL!P23+RK!P23)</f>
        <v>0.19086955588706542</v>
      </c>
      <c r="AP23" s="19">
        <f>WL!Q23/(PM!Q23+WL!Q23+RK!Q23)</f>
        <v>0.17203241721303164</v>
      </c>
      <c r="AQ23" s="19">
        <f>WL!R23/(PM!R23+WL!R23+RK!R23)</f>
        <v>0.15788000851202608</v>
      </c>
      <c r="AR23" s="19">
        <f>WL!S23/(PM!S23+WL!S23+RK!S23)</f>
        <v>0.1638257338188758</v>
      </c>
      <c r="AS23" s="19">
        <f>WL!T23/(PM!T23+WL!T23+RK!T23)</f>
        <v>0.16067050028877378</v>
      </c>
      <c r="AT23" s="19">
        <f>WL!U23/(PM!U23+WL!U23+RK!U23)</f>
        <v>0.16736595772013474</v>
      </c>
      <c r="AU23" s="19">
        <f>WL!V23/(PM!V23+WL!V23+RK!V23)</f>
        <v>0.15615279614761601</v>
      </c>
      <c r="AV23" s="19">
        <f>WL!W23/(PM!W23+WL!W23+RK!W23)</f>
        <v>0.15297944158995325</v>
      </c>
      <c r="AW23" s="19">
        <f>WL!X23/(PM!X23+WL!X23+RK!X23)</f>
        <v>0.14389815331431172</v>
      </c>
      <c r="AX23" s="19">
        <f>WL!Y23/(PM!Y23+WL!Y23+RK!Y23)</f>
        <v>0.15259659065642062</v>
      </c>
      <c r="AY23" s="19">
        <f>WL!Z23/(PM!Z23+WL!Z23+RK!Z23)</f>
        <v>0.14428649414373157</v>
      </c>
      <c r="AZ23" s="19">
        <f>WL!AA23/(PM!AA23+WL!AA23+RK!AA23)</f>
        <v>0.14114427995578835</v>
      </c>
      <c r="BA23" s="19">
        <f>RK!C23/(PM!C23+WL!C23+RK!C23)</f>
        <v>0.26411752565778501</v>
      </c>
      <c r="BB23" s="19">
        <f>RK!D23/(PM!D23+WL!D23+RK!D23)</f>
        <v>0.2521699997753189</v>
      </c>
      <c r="BC23" s="19">
        <f>RK!E23/(PM!E23+WL!E23+RK!E23)</f>
        <v>0.24868577526970906</v>
      </c>
      <c r="BD23" s="19">
        <f>RK!F23/(PM!F23+WL!F23+RK!F23)</f>
        <v>0.23300714141454917</v>
      </c>
      <c r="BE23" s="19">
        <f>RK!G23/(PM!G23+WL!G23+RK!G23)</f>
        <v>0.23031898007696494</v>
      </c>
      <c r="BF23" s="19">
        <f>RK!H23/(PM!H23+WL!H23+RK!H23)</f>
        <v>0.21250520881287649</v>
      </c>
      <c r="BG23" s="19">
        <f>RK!I23/(PM!I23+WL!I23+RK!I23)</f>
        <v>0.20595220492683869</v>
      </c>
      <c r="BH23" s="19">
        <f>RK!J23/(PM!J23+WL!J23+RK!J23)</f>
        <v>0.19016531617968047</v>
      </c>
      <c r="BI23" s="19">
        <f>RK!K23/(PM!K23+WL!K23+RK!K23)</f>
        <v>0.19858853651900829</v>
      </c>
      <c r="BJ23" s="19">
        <f>RK!L23/(PM!L23+WL!L23+RK!L23)</f>
        <v>0.1967303675821872</v>
      </c>
      <c r="BK23" s="19">
        <f>RK!M23/(PM!M23+WL!M23+RK!M23)</f>
        <v>0.19419648411951532</v>
      </c>
      <c r="BL23" s="19">
        <f>RK!N23/(PM!N23+WL!N23+RK!N23)</f>
        <v>0.18849892393749557</v>
      </c>
      <c r="BM23" s="19">
        <f>RK!O23/(PM!O23+WL!O23+RK!O23)</f>
        <v>0.19208676072527173</v>
      </c>
      <c r="BN23" s="19">
        <f>RK!P23/(PM!P23+WL!P23+RK!P23)</f>
        <v>0.19708226909883347</v>
      </c>
      <c r="BO23" s="19">
        <f>RK!Q23/(PM!Q23+WL!Q23+RK!Q23)</f>
        <v>0.20543509291005391</v>
      </c>
      <c r="BP23" s="19">
        <f>RK!R23/(PM!R23+WL!R23+RK!R23)</f>
        <v>0.21227203734671507</v>
      </c>
      <c r="BQ23" s="19">
        <f>RK!S23/(PM!S23+WL!S23+RK!S23)</f>
        <v>0.21846491479191538</v>
      </c>
      <c r="BR23" s="19">
        <f>RK!T23/(PM!T23+WL!T23+RK!T23)</f>
        <v>0.20105811763589476</v>
      </c>
      <c r="BS23" s="19">
        <f>RK!U23/(PM!U23+WL!U23+RK!U23)</f>
        <v>0.2158556043672501</v>
      </c>
      <c r="BT23" s="19">
        <f>RK!V23/(PM!V23+WL!V23+RK!V23)</f>
        <v>0.23150302992288507</v>
      </c>
      <c r="BU23" s="19">
        <f>RK!W23/(PM!W23+WL!W23+RK!W23)</f>
        <v>0.23451231659844146</v>
      </c>
      <c r="BV23" s="19">
        <f>RK!X23/(PM!X23+WL!X23+RK!X23)</f>
        <v>0.22915539797115395</v>
      </c>
      <c r="BW23" s="19">
        <f>RK!Y23/(PM!Y23+WL!Y23+RK!Y23)</f>
        <v>0.23886394205004657</v>
      </c>
      <c r="BX23" s="19">
        <f>RK!Z23/(PM!Z23+WL!Z23+RK!Z23)</f>
        <v>0.24555440493943168</v>
      </c>
      <c r="BY23" s="19">
        <f>RK!AA23/(PM!AA23+WL!AA23+RK!AA23)</f>
        <v>0.23578539596914952</v>
      </c>
    </row>
    <row r="24" spans="1:77" x14ac:dyDescent="0.15">
      <c r="A24" s="8">
        <v>22</v>
      </c>
      <c r="B24" s="11" t="s">
        <v>161</v>
      </c>
      <c r="C24" s="19">
        <f>PM!C24/(PM!C24+WL!C24+RK!C24)</f>
        <v>0.60139041153306494</v>
      </c>
      <c r="D24" s="19">
        <f>PM!D24/(PM!D24+WL!D24+RK!D24)</f>
        <v>0.60737182062886852</v>
      </c>
      <c r="E24" s="19">
        <f>PM!E24/(PM!E24+WL!E24+RK!E24)</f>
        <v>0.60386551350134277</v>
      </c>
      <c r="F24" s="19">
        <f>PM!F24/(PM!F24+WL!F24+RK!F24)</f>
        <v>0.62076484018062816</v>
      </c>
      <c r="G24" s="19">
        <f>PM!G24/(PM!G24+WL!G24+RK!G24)</f>
        <v>0.61717931089628997</v>
      </c>
      <c r="H24" s="19">
        <f>PM!H24/(PM!H24+WL!H24+RK!H24)</f>
        <v>0.59732921224564983</v>
      </c>
      <c r="I24" s="19">
        <f>PM!I24/(PM!I24+WL!I24+RK!I24)</f>
        <v>0.6194804368335729</v>
      </c>
      <c r="J24" s="19">
        <f>PM!J24/(PM!J24+WL!J24+RK!J24)</f>
        <v>0.60095013983990453</v>
      </c>
      <c r="K24" s="19">
        <f>PM!K24/(PM!K24+WL!K24+RK!K24)</f>
        <v>0.6017139690387393</v>
      </c>
      <c r="L24" s="19">
        <f>PM!L24/(PM!L24+WL!L24+RK!L24)</f>
        <v>0.59135940045312307</v>
      </c>
      <c r="M24" s="19">
        <f>PM!M24/(PM!M24+WL!M24+RK!M24)</f>
        <v>0.59484576842558967</v>
      </c>
      <c r="N24" s="19">
        <f>PM!N24/(PM!N24+WL!N24+RK!N24)</f>
        <v>0.58315819606166475</v>
      </c>
      <c r="O24" s="19">
        <f>PM!O24/(PM!O24+WL!O24+RK!O24)</f>
        <v>0.5683018023930887</v>
      </c>
      <c r="P24" s="19">
        <f>PM!P24/(PM!P24+WL!P24+RK!P24)</f>
        <v>0.59718746256354693</v>
      </c>
      <c r="Q24" s="19">
        <f>PM!Q24/(PM!Q24+WL!Q24+RK!Q24)</f>
        <v>0.60764337891329756</v>
      </c>
      <c r="R24" s="19">
        <f>PM!R24/(PM!R24+WL!R24+RK!R24)</f>
        <v>0.57765050015484287</v>
      </c>
      <c r="S24" s="19">
        <f>PM!S24/(PM!S24+WL!S24+RK!S24)</f>
        <v>0.59941705178300164</v>
      </c>
      <c r="T24" s="19">
        <f>PM!T24/(PM!T24+WL!T24+RK!T24)</f>
        <v>0.60217591993772845</v>
      </c>
      <c r="U24" s="19">
        <f>PM!U24/(PM!U24+WL!U24+RK!U24)</f>
        <v>0.60349313354044931</v>
      </c>
      <c r="V24" s="19">
        <f>PM!V24/(PM!V24+WL!V24+RK!V24)</f>
        <v>0.61051929927337156</v>
      </c>
      <c r="W24" s="19">
        <f>PM!W24/(PM!W24+WL!W24+RK!W24)</f>
        <v>0.6327608699953734</v>
      </c>
      <c r="X24" s="19">
        <f>PM!X24/(PM!X24+WL!X24+RK!X24)</f>
        <v>0.63912485633941007</v>
      </c>
      <c r="Y24" s="19">
        <f>PM!Y24/(PM!Y24+WL!Y24+RK!Y24)</f>
        <v>0.63437923592924694</v>
      </c>
      <c r="Z24" s="19">
        <f>PM!Z24/(PM!Z24+WL!Z24+RK!Z24)</f>
        <v>0.64631657123590125</v>
      </c>
      <c r="AA24" s="19">
        <f>PM!AA24/(PM!AA24+WL!AA24+RK!AA24)</f>
        <v>0.65526268446044156</v>
      </c>
      <c r="AB24" s="19">
        <f>WL!C24/(PM!C24+WL!C24+RK!C24)</f>
        <v>0.17644625375863673</v>
      </c>
      <c r="AC24" s="19">
        <f>WL!D24/(PM!D24+WL!D24+RK!D24)</f>
        <v>0.18324726996411528</v>
      </c>
      <c r="AD24" s="19">
        <f>WL!E24/(PM!E24+WL!E24+RK!E24)</f>
        <v>0.19019183951525354</v>
      </c>
      <c r="AE24" s="19">
        <f>WL!F24/(PM!F24+WL!F24+RK!F24)</f>
        <v>0.18443681219168784</v>
      </c>
      <c r="AF24" s="19">
        <f>WL!G24/(PM!G24+WL!G24+RK!G24)</f>
        <v>0.18245212438954955</v>
      </c>
      <c r="AG24" s="19">
        <f>WL!H24/(PM!H24+WL!H24+RK!H24)</f>
        <v>0.18415354738963383</v>
      </c>
      <c r="AH24" s="19">
        <f>WL!I24/(PM!I24+WL!I24+RK!I24)</f>
        <v>0.17858338827701564</v>
      </c>
      <c r="AI24" s="19">
        <f>WL!J24/(PM!J24+WL!J24+RK!J24)</f>
        <v>0.18329348743504834</v>
      </c>
      <c r="AJ24" s="19">
        <f>WL!K24/(PM!K24+WL!K24+RK!K24)</f>
        <v>0.18470213430894561</v>
      </c>
      <c r="AK24" s="19">
        <f>WL!L24/(PM!L24+WL!L24+RK!L24)</f>
        <v>0.19078881461112812</v>
      </c>
      <c r="AL24" s="19">
        <f>WL!M24/(PM!M24+WL!M24+RK!M24)</f>
        <v>0.19325798756200152</v>
      </c>
      <c r="AM24" s="19">
        <f>WL!N24/(PM!N24+WL!N24+RK!N24)</f>
        <v>0.19939613046717378</v>
      </c>
      <c r="AN24" s="19">
        <f>WL!O24/(PM!O24+WL!O24+RK!O24)</f>
        <v>0.19359458037797866</v>
      </c>
      <c r="AO24" s="19">
        <f>WL!P24/(PM!P24+WL!P24+RK!P24)</f>
        <v>0.1812398152831742</v>
      </c>
      <c r="AP24" s="19">
        <f>WL!Q24/(PM!Q24+WL!Q24+RK!Q24)</f>
        <v>0.16271298429465983</v>
      </c>
      <c r="AQ24" s="19">
        <f>WL!R24/(PM!R24+WL!R24+RK!R24)</f>
        <v>0.16514126447464941</v>
      </c>
      <c r="AR24" s="19">
        <f>WL!S24/(PM!S24+WL!S24+RK!S24)</f>
        <v>0.15947168982803531</v>
      </c>
      <c r="AS24" s="19">
        <f>WL!T24/(PM!T24+WL!T24+RK!T24)</f>
        <v>0.17124347742680099</v>
      </c>
      <c r="AT24" s="19">
        <f>WL!U24/(PM!U24+WL!U24+RK!U24)</f>
        <v>0.17278870616181893</v>
      </c>
      <c r="AU24" s="19">
        <f>WL!V24/(PM!V24+WL!V24+RK!V24)</f>
        <v>0.16437486374452173</v>
      </c>
      <c r="AV24" s="19">
        <f>WL!W24/(PM!W24+WL!W24+RK!W24)</f>
        <v>0.15694639109610659</v>
      </c>
      <c r="AW24" s="19">
        <f>WL!X24/(PM!X24+WL!X24+RK!X24)</f>
        <v>0.15783940002853261</v>
      </c>
      <c r="AX24" s="19">
        <f>WL!Y24/(PM!Y24+WL!Y24+RK!Y24)</f>
        <v>0.16787888826036268</v>
      </c>
      <c r="AY24" s="19">
        <f>WL!Z24/(PM!Z24+WL!Z24+RK!Z24)</f>
        <v>0.16384061166960889</v>
      </c>
      <c r="AZ24" s="19">
        <f>WL!AA24/(PM!AA24+WL!AA24+RK!AA24)</f>
        <v>0.16448283318228593</v>
      </c>
      <c r="BA24" s="19">
        <f>RK!C24/(PM!C24+WL!C24+RK!C24)</f>
        <v>0.22216333470829833</v>
      </c>
      <c r="BB24" s="19">
        <f>RK!D24/(PM!D24+WL!D24+RK!D24)</f>
        <v>0.20938090940701626</v>
      </c>
      <c r="BC24" s="19">
        <f>RK!E24/(PM!E24+WL!E24+RK!E24)</f>
        <v>0.20594264698340378</v>
      </c>
      <c r="BD24" s="19">
        <f>RK!F24/(PM!F24+WL!F24+RK!F24)</f>
        <v>0.19479834762768397</v>
      </c>
      <c r="BE24" s="19">
        <f>RK!G24/(PM!G24+WL!G24+RK!G24)</f>
        <v>0.20036856471416048</v>
      </c>
      <c r="BF24" s="19">
        <f>RK!H24/(PM!H24+WL!H24+RK!H24)</f>
        <v>0.21851724036471637</v>
      </c>
      <c r="BG24" s="19">
        <f>RK!I24/(PM!I24+WL!I24+RK!I24)</f>
        <v>0.20193617488941146</v>
      </c>
      <c r="BH24" s="19">
        <f>RK!J24/(PM!J24+WL!J24+RK!J24)</f>
        <v>0.21575637272504711</v>
      </c>
      <c r="BI24" s="19">
        <f>RK!K24/(PM!K24+WL!K24+RK!K24)</f>
        <v>0.21358389665231517</v>
      </c>
      <c r="BJ24" s="19">
        <f>RK!L24/(PM!L24+WL!L24+RK!L24)</f>
        <v>0.21785178493574872</v>
      </c>
      <c r="BK24" s="19">
        <f>RK!M24/(PM!M24+WL!M24+RK!M24)</f>
        <v>0.21189624401240886</v>
      </c>
      <c r="BL24" s="19">
        <f>RK!N24/(PM!N24+WL!N24+RK!N24)</f>
        <v>0.21744567347116148</v>
      </c>
      <c r="BM24" s="19">
        <f>RK!O24/(PM!O24+WL!O24+RK!O24)</f>
        <v>0.23810361722893272</v>
      </c>
      <c r="BN24" s="19">
        <f>RK!P24/(PM!P24+WL!P24+RK!P24)</f>
        <v>0.22157272215327886</v>
      </c>
      <c r="BO24" s="19">
        <f>RK!Q24/(PM!Q24+WL!Q24+RK!Q24)</f>
        <v>0.22964363679204253</v>
      </c>
      <c r="BP24" s="19">
        <f>RK!R24/(PM!R24+WL!R24+RK!R24)</f>
        <v>0.25720823537050763</v>
      </c>
      <c r="BQ24" s="19">
        <f>RK!S24/(PM!S24+WL!S24+RK!S24)</f>
        <v>0.24111125838896313</v>
      </c>
      <c r="BR24" s="19">
        <f>RK!T24/(PM!T24+WL!T24+RK!T24)</f>
        <v>0.22658060263547053</v>
      </c>
      <c r="BS24" s="19">
        <f>RK!U24/(PM!U24+WL!U24+RK!U24)</f>
        <v>0.22371816029773178</v>
      </c>
      <c r="BT24" s="19">
        <f>RK!V24/(PM!V24+WL!V24+RK!V24)</f>
        <v>0.22510583698210673</v>
      </c>
      <c r="BU24" s="19">
        <f>RK!W24/(PM!W24+WL!W24+RK!W24)</f>
        <v>0.21029273890852002</v>
      </c>
      <c r="BV24" s="19">
        <f>RK!X24/(PM!X24+WL!X24+RK!X24)</f>
        <v>0.20303574363205729</v>
      </c>
      <c r="BW24" s="19">
        <f>RK!Y24/(PM!Y24+WL!Y24+RK!Y24)</f>
        <v>0.19774187581039041</v>
      </c>
      <c r="BX24" s="19">
        <f>RK!Z24/(PM!Z24+WL!Z24+RK!Z24)</f>
        <v>0.18984281709448986</v>
      </c>
      <c r="BY24" s="19">
        <f>RK!AA24/(PM!AA24+WL!AA24+RK!AA24)</f>
        <v>0.18025448235727254</v>
      </c>
    </row>
    <row r="25" spans="1:77" x14ac:dyDescent="0.15">
      <c r="A25" s="8">
        <v>23</v>
      </c>
      <c r="B25" s="11" t="s">
        <v>162</v>
      </c>
      <c r="C25" s="19">
        <f>PM!C25/(PM!C25+WL!C25+RK!C25)</f>
        <v>0.80345449089883492</v>
      </c>
      <c r="D25" s="19">
        <f>PM!D25/(PM!D25+WL!D25+RK!D25)</f>
        <v>0.80815386681580714</v>
      </c>
      <c r="E25" s="19">
        <f>PM!E25/(PM!E25+WL!E25+RK!E25)</f>
        <v>0.83907041378765479</v>
      </c>
      <c r="F25" s="19">
        <f>PM!F25/(PM!F25+WL!F25+RK!F25)</f>
        <v>0.86728616341976017</v>
      </c>
      <c r="G25" s="19">
        <f>PM!G25/(PM!G25+WL!G25+RK!G25)</f>
        <v>0.86208496939319068</v>
      </c>
      <c r="H25" s="19">
        <f>PM!H25/(PM!H25+WL!H25+RK!H25)</f>
        <v>0.86614268609823275</v>
      </c>
      <c r="I25" s="19">
        <f>PM!I25/(PM!I25+WL!I25+RK!I25)</f>
        <v>0.90041043410982624</v>
      </c>
      <c r="J25" s="19">
        <f>PM!J25/(PM!J25+WL!J25+RK!J25)</f>
        <v>0.91057772246697488</v>
      </c>
      <c r="K25" s="19">
        <f>PM!K25/(PM!K25+WL!K25+RK!K25)</f>
        <v>0.9099547317641693</v>
      </c>
      <c r="L25" s="19">
        <f>PM!L25/(PM!L25+WL!L25+RK!L25)</f>
        <v>0.91898923076187466</v>
      </c>
      <c r="M25" s="19">
        <f>PM!M25/(PM!M25+WL!M25+RK!M25)</f>
        <v>0.92271223248992174</v>
      </c>
      <c r="N25" s="19">
        <f>PM!N25/(PM!N25+WL!N25+RK!N25)</f>
        <v>0.94325377869179716</v>
      </c>
      <c r="O25" s="19">
        <f>PM!O25/(PM!O25+WL!O25+RK!O25)</f>
        <v>0.94856324569307382</v>
      </c>
      <c r="P25" s="19">
        <f>PM!P25/(PM!P25+WL!P25+RK!P25)</f>
        <v>0.95222415637299496</v>
      </c>
      <c r="Q25" s="19">
        <f>PM!Q25/(PM!Q25+WL!Q25+RK!Q25)</f>
        <v>0.95795597324155657</v>
      </c>
      <c r="R25" s="19">
        <f>PM!R25/(PM!R25+WL!R25+RK!R25)</f>
        <v>0.93990238421236383</v>
      </c>
      <c r="S25" s="19">
        <f>PM!S25/(PM!S25+WL!S25+RK!S25)</f>
        <v>0.94641290282986434</v>
      </c>
      <c r="T25" s="19">
        <f>PM!T25/(PM!T25+WL!T25+RK!T25)</f>
        <v>0.95433909409965889</v>
      </c>
      <c r="U25" s="19">
        <f>PM!U25/(PM!U25+WL!U25+RK!U25)</f>
        <v>0.96063605864192647</v>
      </c>
      <c r="V25" s="19">
        <f>PM!V25/(PM!V25+WL!V25+RK!V25)</f>
        <v>0.96594705561005589</v>
      </c>
      <c r="W25" s="19">
        <f>PM!W25/(PM!W25+WL!W25+RK!W25)</f>
        <v>0.96902155186004646</v>
      </c>
      <c r="X25" s="19">
        <f>PM!X25/(PM!X25+WL!X25+RK!X25)</f>
        <v>0.95597975204939467</v>
      </c>
      <c r="Y25" s="19">
        <f>PM!Y25/(PM!Y25+WL!Y25+RK!Y25)</f>
        <v>0.94331769786321584</v>
      </c>
      <c r="Z25" s="19">
        <f>PM!Z25/(PM!Z25+WL!Z25+RK!Z25)</f>
        <v>0.95216729423078805</v>
      </c>
      <c r="AA25" s="19">
        <f>PM!AA25/(PM!AA25+WL!AA25+RK!AA25)</f>
        <v>0.95865730457060871</v>
      </c>
      <c r="AB25" s="19">
        <f>WL!C25/(PM!C25+WL!C25+RK!C25)</f>
        <v>6.135913655012553E-2</v>
      </c>
      <c r="AC25" s="19">
        <f>WL!D25/(PM!D25+WL!D25+RK!D25)</f>
        <v>6.2942284606272866E-2</v>
      </c>
      <c r="AD25" s="19">
        <f>WL!E25/(PM!E25+WL!E25+RK!E25)</f>
        <v>5.413845772219926E-2</v>
      </c>
      <c r="AE25" s="19">
        <f>WL!F25/(PM!F25+WL!F25+RK!F25)</f>
        <v>4.6995285316927753E-2</v>
      </c>
      <c r="AF25" s="19">
        <f>WL!G25/(PM!G25+WL!G25+RK!G25)</f>
        <v>4.9788239232404295E-2</v>
      </c>
      <c r="AG25" s="19">
        <f>WL!H25/(PM!H25+WL!H25+RK!H25)</f>
        <v>4.6527857138258431E-2</v>
      </c>
      <c r="AH25" s="19">
        <f>WL!I25/(PM!I25+WL!I25+RK!I25)</f>
        <v>3.4590702980387397E-2</v>
      </c>
      <c r="AI25" s="19">
        <f>WL!J25/(PM!J25+WL!J25+RK!J25)</f>
        <v>3.2343371926590751E-2</v>
      </c>
      <c r="AJ25" s="19">
        <f>WL!K25/(PM!K25+WL!K25+RK!K25)</f>
        <v>3.269102096229614E-2</v>
      </c>
      <c r="AK25" s="19">
        <f>WL!L25/(PM!L25+WL!L25+RK!L25)</f>
        <v>3.0949780294347487E-2</v>
      </c>
      <c r="AL25" s="19">
        <f>WL!M25/(PM!M25+WL!M25+RK!M25)</f>
        <v>2.8567162075608124E-2</v>
      </c>
      <c r="AM25" s="19">
        <f>WL!N25/(PM!N25+WL!N25+RK!N25)</f>
        <v>2.1134345756955161E-2</v>
      </c>
      <c r="AN25" s="19">
        <f>WL!O25/(PM!O25+WL!O25+RK!O25)</f>
        <v>1.892284041548057E-2</v>
      </c>
      <c r="AO25" s="19">
        <f>WL!P25/(PM!P25+WL!P25+RK!P25)</f>
        <v>1.7751903235759526E-2</v>
      </c>
      <c r="AP25" s="19">
        <f>WL!Q25/(PM!Q25+WL!Q25+RK!Q25)</f>
        <v>1.4267744841729192E-2</v>
      </c>
      <c r="AQ25" s="19">
        <f>WL!R25/(PM!R25+WL!R25+RK!R25)</f>
        <v>2.0000038567049301E-2</v>
      </c>
      <c r="AR25" s="19">
        <f>WL!S25/(PM!S25+WL!S25+RK!S25)</f>
        <v>1.8756144587776039E-2</v>
      </c>
      <c r="AS25" s="19">
        <f>WL!T25/(PM!T25+WL!T25+RK!T25)</f>
        <v>1.7125450371458167E-2</v>
      </c>
      <c r="AT25" s="19">
        <f>WL!U25/(PM!U25+WL!U25+RK!U25)</f>
        <v>1.5467112911533236E-2</v>
      </c>
      <c r="AU25" s="19">
        <f>WL!V25/(PM!V25+WL!V25+RK!V25)</f>
        <v>1.2819732552623496E-2</v>
      </c>
      <c r="AV25" s="19">
        <f>WL!W25/(PM!W25+WL!W25+RK!W25)</f>
        <v>1.1842671109061276E-2</v>
      </c>
      <c r="AW25" s="19">
        <f>WL!X25/(PM!X25+WL!X25+RK!X25)</f>
        <v>1.7107085300836513E-2</v>
      </c>
      <c r="AX25" s="19">
        <f>WL!Y25/(PM!Y25+WL!Y25+RK!Y25)</f>
        <v>2.312032292333174E-2</v>
      </c>
      <c r="AY25" s="19">
        <f>WL!Z25/(PM!Z25+WL!Z25+RK!Z25)</f>
        <v>1.9068889479850797E-2</v>
      </c>
      <c r="AZ25" s="19">
        <f>WL!AA25/(PM!AA25+WL!AA25+RK!AA25)</f>
        <v>1.7230165516785464E-2</v>
      </c>
      <c r="BA25" s="19">
        <f>RK!C25/(PM!C25+WL!C25+RK!C25)</f>
        <v>0.13518637255103944</v>
      </c>
      <c r="BB25" s="19">
        <f>RK!D25/(PM!D25+WL!D25+RK!D25)</f>
        <v>0.12890384857792</v>
      </c>
      <c r="BC25" s="19">
        <f>RK!E25/(PM!E25+WL!E25+RK!E25)</f>
        <v>0.10679112849014596</v>
      </c>
      <c r="BD25" s="19">
        <f>RK!F25/(PM!F25+WL!F25+RK!F25)</f>
        <v>8.5718551263312098E-2</v>
      </c>
      <c r="BE25" s="19">
        <f>RK!G25/(PM!G25+WL!G25+RK!G25)</f>
        <v>8.8126791374405031E-2</v>
      </c>
      <c r="BF25" s="19">
        <f>RK!H25/(PM!H25+WL!H25+RK!H25)</f>
        <v>8.7329456763508895E-2</v>
      </c>
      <c r="BG25" s="19">
        <f>RK!I25/(PM!I25+WL!I25+RK!I25)</f>
        <v>6.4998862909786279E-2</v>
      </c>
      <c r="BH25" s="19">
        <f>RK!J25/(PM!J25+WL!J25+RK!J25)</f>
        <v>5.7078905606434409E-2</v>
      </c>
      <c r="BI25" s="19">
        <f>RK!K25/(PM!K25+WL!K25+RK!K25)</f>
        <v>5.7354247273534643E-2</v>
      </c>
      <c r="BJ25" s="19">
        <f>RK!L25/(PM!L25+WL!L25+RK!L25)</f>
        <v>5.0060988943777751E-2</v>
      </c>
      <c r="BK25" s="19">
        <f>RK!M25/(PM!M25+WL!M25+RK!M25)</f>
        <v>4.8720605434470092E-2</v>
      </c>
      <c r="BL25" s="19">
        <f>RK!N25/(PM!N25+WL!N25+RK!N25)</f>
        <v>3.5611875551247646E-2</v>
      </c>
      <c r="BM25" s="19">
        <f>RK!O25/(PM!O25+WL!O25+RK!O25)</f>
        <v>3.2513913891445666E-2</v>
      </c>
      <c r="BN25" s="19">
        <f>RK!P25/(PM!P25+WL!P25+RK!P25)</f>
        <v>3.0023940391245538E-2</v>
      </c>
      <c r="BO25" s="19">
        <f>RK!Q25/(PM!Q25+WL!Q25+RK!Q25)</f>
        <v>2.7776281916714277E-2</v>
      </c>
      <c r="BP25" s="19">
        <f>RK!R25/(PM!R25+WL!R25+RK!R25)</f>
        <v>4.0097577220586912E-2</v>
      </c>
      <c r="BQ25" s="19">
        <f>RK!S25/(PM!S25+WL!S25+RK!S25)</f>
        <v>3.4830952582359652E-2</v>
      </c>
      <c r="BR25" s="19">
        <f>RK!T25/(PM!T25+WL!T25+RK!T25)</f>
        <v>2.8535455528882959E-2</v>
      </c>
      <c r="BS25" s="19">
        <f>RK!U25/(PM!U25+WL!U25+RK!U25)</f>
        <v>2.389682844654022E-2</v>
      </c>
      <c r="BT25" s="19">
        <f>RK!V25/(PM!V25+WL!V25+RK!V25)</f>
        <v>2.1233211837320611E-2</v>
      </c>
      <c r="BU25" s="19">
        <f>RK!W25/(PM!W25+WL!W25+RK!W25)</f>
        <v>1.9135777030892306E-2</v>
      </c>
      <c r="BV25" s="19">
        <f>RK!X25/(PM!X25+WL!X25+RK!X25)</f>
        <v>2.691316264976874E-2</v>
      </c>
      <c r="BW25" s="19">
        <f>RK!Y25/(PM!Y25+WL!Y25+RK!Y25)</f>
        <v>3.3561979213452317E-2</v>
      </c>
      <c r="BX25" s="19">
        <f>RK!Z25/(PM!Z25+WL!Z25+RK!Z25)</f>
        <v>2.8763816289361057E-2</v>
      </c>
      <c r="BY25" s="19">
        <f>RK!AA25/(PM!AA25+WL!AA25+RK!AA25)</f>
        <v>2.4112529912605745E-2</v>
      </c>
    </row>
    <row r="26" spans="1:77" x14ac:dyDescent="0.15">
      <c r="A26" s="8">
        <v>24</v>
      </c>
      <c r="B26" s="11" t="s">
        <v>163</v>
      </c>
      <c r="C26" s="19">
        <f>PM!C26/(PM!C26+WL!C26+RK!C26)</f>
        <v>0.82401169532365981</v>
      </c>
      <c r="D26" s="19">
        <f>PM!D26/(PM!D26+WL!D26+RK!D26)</f>
        <v>0.83381236646710477</v>
      </c>
      <c r="E26" s="19">
        <f>PM!E26/(PM!E26+WL!E26+RK!E26)</f>
        <v>0.84812240798499772</v>
      </c>
      <c r="F26" s="19">
        <f>PM!F26/(PM!F26+WL!F26+RK!F26)</f>
        <v>0.82460351139692689</v>
      </c>
      <c r="G26" s="19">
        <f>PM!G26/(PM!G26+WL!G26+RK!G26)</f>
        <v>0.83082850591980928</v>
      </c>
      <c r="H26" s="19">
        <f>PM!H26/(PM!H26+WL!H26+RK!H26)</f>
        <v>0.77746967893684849</v>
      </c>
      <c r="I26" s="19">
        <f>PM!I26/(PM!I26+WL!I26+RK!I26)</f>
        <v>0.77489053724539037</v>
      </c>
      <c r="J26" s="19">
        <f>PM!J26/(PM!J26+WL!J26+RK!J26)</f>
        <v>0.7996619549473124</v>
      </c>
      <c r="K26" s="19">
        <f>PM!K26/(PM!K26+WL!K26+RK!K26)</f>
        <v>0.8097279879123046</v>
      </c>
      <c r="L26" s="19">
        <f>PM!L26/(PM!L26+WL!L26+RK!L26)</f>
        <v>0.81749986281568676</v>
      </c>
      <c r="M26" s="19">
        <f>PM!M26/(PM!M26+WL!M26+RK!M26)</f>
        <v>0.82920322028238302</v>
      </c>
      <c r="N26" s="19">
        <f>PM!N26/(PM!N26+WL!N26+RK!N26)</f>
        <v>0.86631390086564419</v>
      </c>
      <c r="O26" s="19">
        <f>PM!O26/(PM!O26+WL!O26+RK!O26)</f>
        <v>0.88242038870218087</v>
      </c>
      <c r="P26" s="19">
        <f>PM!P26/(PM!P26+WL!P26+RK!P26)</f>
        <v>0.88666271481798886</v>
      </c>
      <c r="Q26" s="19">
        <f>PM!Q26/(PM!Q26+WL!Q26+RK!Q26)</f>
        <v>0.93663533306301394</v>
      </c>
      <c r="R26" s="19">
        <f>PM!R26/(PM!R26+WL!R26+RK!R26)</f>
        <v>0.93612508543094242</v>
      </c>
      <c r="S26" s="19">
        <f>PM!S26/(PM!S26+WL!S26+RK!S26)</f>
        <v>0.93709973863210283</v>
      </c>
      <c r="T26" s="19">
        <f>PM!T26/(PM!T26+WL!T26+RK!T26)</f>
        <v>0.93216299011824366</v>
      </c>
      <c r="U26" s="19">
        <f>PM!U26/(PM!U26+WL!U26+RK!U26)</f>
        <v>0.92764820967847073</v>
      </c>
      <c r="V26" s="19">
        <f>PM!V26/(PM!V26+WL!V26+RK!V26)</f>
        <v>0.91589066954999432</v>
      </c>
      <c r="W26" s="19">
        <f>PM!W26/(PM!W26+WL!W26+RK!W26)</f>
        <v>0.91153049143975595</v>
      </c>
      <c r="X26" s="19">
        <f>PM!X26/(PM!X26+WL!X26+RK!X26)</f>
        <v>0.90239761962350629</v>
      </c>
      <c r="Y26" s="19">
        <f>PM!Y26/(PM!Y26+WL!Y26+RK!Y26)</f>
        <v>0.8888688725719911</v>
      </c>
      <c r="Z26" s="19">
        <f>PM!Z26/(PM!Z26+WL!Z26+RK!Z26)</f>
        <v>0.91584265725205793</v>
      </c>
      <c r="AA26" s="19">
        <f>PM!AA26/(PM!AA26+WL!AA26+RK!AA26)</f>
        <v>0.92750627303147826</v>
      </c>
      <c r="AB26" s="19">
        <f>WL!C26/(PM!C26+WL!C26+RK!C26)</f>
        <v>7.3942946134158305E-2</v>
      </c>
      <c r="AC26" s="19">
        <f>WL!D26/(PM!D26+WL!D26+RK!D26)</f>
        <v>7.5231748346190772E-2</v>
      </c>
      <c r="AD26" s="19">
        <f>WL!E26/(PM!E26+WL!E26+RK!E26)</f>
        <v>7.1843067865190277E-2</v>
      </c>
      <c r="AE26" s="19">
        <f>WL!F26/(PM!F26+WL!F26+RK!F26)</f>
        <v>9.0165290783046775E-2</v>
      </c>
      <c r="AF26" s="19">
        <f>WL!G26/(PM!G26+WL!G26+RK!G26)</f>
        <v>9.6435613821113389E-2</v>
      </c>
      <c r="AG26" s="19">
        <f>WL!H26/(PM!H26+WL!H26+RK!H26)</f>
        <v>0.12762253758589662</v>
      </c>
      <c r="AH26" s="19">
        <f>WL!I26/(PM!I26+WL!I26+RK!I26)</f>
        <v>0.13401267177509565</v>
      </c>
      <c r="AI26" s="19">
        <f>WL!J26/(PM!J26+WL!J26+RK!J26)</f>
        <v>0.12217501923606493</v>
      </c>
      <c r="AJ26" s="19">
        <f>WL!K26/(PM!K26+WL!K26+RK!K26)</f>
        <v>0.11491093722727683</v>
      </c>
      <c r="AK26" s="19">
        <f>WL!L26/(PM!L26+WL!L26+RK!L26)</f>
        <v>0.10984767926548908</v>
      </c>
      <c r="AL26" s="19">
        <f>WL!M26/(PM!M26+WL!M26+RK!M26)</f>
        <v>0.10029192142443967</v>
      </c>
      <c r="AM26" s="19">
        <f>WL!N26/(PM!N26+WL!N26+RK!N26)</f>
        <v>7.6149170705975058E-2</v>
      </c>
      <c r="AN26" s="19">
        <f>WL!O26/(PM!O26+WL!O26+RK!O26)</f>
        <v>6.2369527615519463E-2</v>
      </c>
      <c r="AO26" s="19">
        <f>WL!P26/(PM!P26+WL!P26+RK!P26)</f>
        <v>5.8640336940623844E-2</v>
      </c>
      <c r="AP26" s="19">
        <f>WL!Q26/(PM!Q26+WL!Q26+RK!Q26)</f>
        <v>2.9831840879523674E-2</v>
      </c>
      <c r="AQ26" s="19">
        <f>WL!R26/(PM!R26+WL!R26+RK!R26)</f>
        <v>2.9133094898064649E-2</v>
      </c>
      <c r="AR26" s="19">
        <f>WL!S26/(PM!S26+WL!S26+RK!S26)</f>
        <v>3.0590580125650264E-2</v>
      </c>
      <c r="AS26" s="19">
        <f>WL!T26/(PM!T26+WL!T26+RK!T26)</f>
        <v>3.6532259629775909E-2</v>
      </c>
      <c r="AT26" s="19">
        <f>WL!U26/(PM!U26+WL!U26+RK!U26)</f>
        <v>3.9905204375668531E-2</v>
      </c>
      <c r="AU26" s="19">
        <f>WL!V26/(PM!V26+WL!V26+RK!V26)</f>
        <v>4.6616840610190918E-2</v>
      </c>
      <c r="AV26" s="19">
        <f>WL!W26/(PM!W26+WL!W26+RK!W26)</f>
        <v>5.162716552822378E-2</v>
      </c>
      <c r="AW26" s="19">
        <f>WL!X26/(PM!X26+WL!X26+RK!X26)</f>
        <v>5.8114395016846378E-2</v>
      </c>
      <c r="AX26" s="19">
        <f>WL!Y26/(PM!Y26+WL!Y26+RK!Y26)</f>
        <v>7.0142571731918457E-2</v>
      </c>
      <c r="AY26" s="19">
        <f>WL!Z26/(PM!Z26+WL!Z26+RK!Z26)</f>
        <v>5.3119305893933384E-2</v>
      </c>
      <c r="AZ26" s="19">
        <f>WL!AA26/(PM!AA26+WL!AA26+RK!AA26)</f>
        <v>4.6119657212601251E-2</v>
      </c>
      <c r="BA26" s="19">
        <f>RK!C26/(PM!C26+WL!C26+RK!C26)</f>
        <v>0.10204535854218193</v>
      </c>
      <c r="BB26" s="19">
        <f>RK!D26/(PM!D26+WL!D26+RK!D26)</f>
        <v>9.0955885186704541E-2</v>
      </c>
      <c r="BC26" s="19">
        <f>RK!E26/(PM!E26+WL!E26+RK!E26)</f>
        <v>8.0034524149812047E-2</v>
      </c>
      <c r="BD26" s="19">
        <f>RK!F26/(PM!F26+WL!F26+RK!F26)</f>
        <v>8.5231197820026347E-2</v>
      </c>
      <c r="BE26" s="19">
        <f>RK!G26/(PM!G26+WL!G26+RK!G26)</f>
        <v>7.273588025907736E-2</v>
      </c>
      <c r="BF26" s="19">
        <f>RK!H26/(PM!H26+WL!H26+RK!H26)</f>
        <v>9.4907783477254884E-2</v>
      </c>
      <c r="BG26" s="19">
        <f>RK!I26/(PM!I26+WL!I26+RK!I26)</f>
        <v>9.1096790979514009E-2</v>
      </c>
      <c r="BH26" s="19">
        <f>RK!J26/(PM!J26+WL!J26+RK!J26)</f>
        <v>7.8163025816622711E-2</v>
      </c>
      <c r="BI26" s="19">
        <f>RK!K26/(PM!K26+WL!K26+RK!K26)</f>
        <v>7.5361074860418584E-2</v>
      </c>
      <c r="BJ26" s="19">
        <f>RK!L26/(PM!L26+WL!L26+RK!L26)</f>
        <v>7.2652457918824159E-2</v>
      </c>
      <c r="BK26" s="19">
        <f>RK!M26/(PM!M26+WL!M26+RK!M26)</f>
        <v>7.0504858293177264E-2</v>
      </c>
      <c r="BL26" s="19">
        <f>RK!N26/(PM!N26+WL!N26+RK!N26)</f>
        <v>5.7536928428380846E-2</v>
      </c>
      <c r="BM26" s="19">
        <f>RK!O26/(PM!O26+WL!O26+RK!O26)</f>
        <v>5.5210083682299745E-2</v>
      </c>
      <c r="BN26" s="19">
        <f>RK!P26/(PM!P26+WL!P26+RK!P26)</f>
        <v>5.4696948241387322E-2</v>
      </c>
      <c r="BO26" s="19">
        <f>RK!Q26/(PM!Q26+WL!Q26+RK!Q26)</f>
        <v>3.3532826057462266E-2</v>
      </c>
      <c r="BP26" s="19">
        <f>RK!R26/(PM!R26+WL!R26+RK!R26)</f>
        <v>3.4741819670992824E-2</v>
      </c>
      <c r="BQ26" s="19">
        <f>RK!S26/(PM!S26+WL!S26+RK!S26)</f>
        <v>3.2309681242246896E-2</v>
      </c>
      <c r="BR26" s="19">
        <f>RK!T26/(PM!T26+WL!T26+RK!T26)</f>
        <v>3.1304750251980436E-2</v>
      </c>
      <c r="BS26" s="19">
        <f>RK!U26/(PM!U26+WL!U26+RK!U26)</f>
        <v>3.2446585945860751E-2</v>
      </c>
      <c r="BT26" s="19">
        <f>RK!V26/(PM!V26+WL!V26+RK!V26)</f>
        <v>3.7492489839814742E-2</v>
      </c>
      <c r="BU26" s="19">
        <f>RK!W26/(PM!W26+WL!W26+RK!W26)</f>
        <v>3.6842343032020337E-2</v>
      </c>
      <c r="BV26" s="19">
        <f>RK!X26/(PM!X26+WL!X26+RK!X26)</f>
        <v>3.948798535964728E-2</v>
      </c>
      <c r="BW26" s="19">
        <f>RK!Y26/(PM!Y26+WL!Y26+RK!Y26)</f>
        <v>4.0988555696090494E-2</v>
      </c>
      <c r="BX26" s="19">
        <f>RK!Z26/(PM!Z26+WL!Z26+RK!Z26)</f>
        <v>3.1038036854008747E-2</v>
      </c>
      <c r="BY26" s="19">
        <f>RK!AA26/(PM!AA26+WL!AA26+RK!AA26)</f>
        <v>2.637406975592051E-2</v>
      </c>
    </row>
    <row r="27" spans="1:77" x14ac:dyDescent="0.15">
      <c r="A27" s="8">
        <v>25</v>
      </c>
      <c r="B27" s="11" t="s">
        <v>164</v>
      </c>
      <c r="C27" s="19">
        <f>PM!C27/(PM!C27+WL!C27+RK!C27)</f>
        <v>0.52979823514359892</v>
      </c>
      <c r="D27" s="19">
        <f>PM!D27/(PM!D27+WL!D27+RK!D27)</f>
        <v>0.52910281032702189</v>
      </c>
      <c r="E27" s="19">
        <f>PM!E27/(PM!E27+WL!E27+RK!E27)</f>
        <v>0.5332209995532895</v>
      </c>
      <c r="F27" s="19">
        <f>PM!F27/(PM!F27+WL!F27+RK!F27)</f>
        <v>0.54509025717651982</v>
      </c>
      <c r="G27" s="19">
        <f>PM!G27/(PM!G27+WL!G27+RK!G27)</f>
        <v>0.53520961451971938</v>
      </c>
      <c r="H27" s="19">
        <f>PM!H27/(PM!H27+WL!H27+RK!H27)</f>
        <v>0.52816125194383579</v>
      </c>
      <c r="I27" s="19">
        <f>PM!I27/(PM!I27+WL!I27+RK!I27)</f>
        <v>0.536214285105721</v>
      </c>
      <c r="J27" s="19">
        <f>PM!J27/(PM!J27+WL!J27+RK!J27)</f>
        <v>0.53478918598614478</v>
      </c>
      <c r="K27" s="19">
        <f>PM!K27/(PM!K27+WL!K27+RK!K27)</f>
        <v>0.53852383153796446</v>
      </c>
      <c r="L27" s="19">
        <f>PM!L27/(PM!L27+WL!L27+RK!L27)</f>
        <v>0.54909461958743944</v>
      </c>
      <c r="M27" s="19">
        <f>PM!M27/(PM!M27+WL!M27+RK!M27)</f>
        <v>0.57470088281199094</v>
      </c>
      <c r="N27" s="19">
        <f>PM!N27/(PM!N27+WL!N27+RK!N27)</f>
        <v>0.57224411063205638</v>
      </c>
      <c r="O27" s="19">
        <f>PM!O27/(PM!O27+WL!O27+RK!O27)</f>
        <v>0.59459742786302483</v>
      </c>
      <c r="P27" s="19">
        <f>PM!P27/(PM!P27+WL!P27+RK!P27)</f>
        <v>0.6072152690872622</v>
      </c>
      <c r="Q27" s="19">
        <f>PM!Q27/(PM!Q27+WL!Q27+RK!Q27)</f>
        <v>0.6065936315077799</v>
      </c>
      <c r="R27" s="19">
        <f>PM!R27/(PM!R27+WL!R27+RK!R27)</f>
        <v>0.53652436174207219</v>
      </c>
      <c r="S27" s="19">
        <f>PM!S27/(PM!S27+WL!S27+RK!S27)</f>
        <v>0.60368128635736551</v>
      </c>
      <c r="T27" s="19">
        <f>PM!T27/(PM!T27+WL!T27+RK!T27)</f>
        <v>0.58898384764572009</v>
      </c>
      <c r="U27" s="19">
        <f>PM!U27/(PM!U27+WL!U27+RK!U27)</f>
        <v>0.54803654128978163</v>
      </c>
      <c r="V27" s="19">
        <f>PM!V27/(PM!V27+WL!V27+RK!V27)</f>
        <v>0.55403375559829104</v>
      </c>
      <c r="W27" s="19">
        <f>PM!W27/(PM!W27+WL!W27+RK!W27)</f>
        <v>0.55529648565277168</v>
      </c>
      <c r="X27" s="19">
        <f>PM!X27/(PM!X27+WL!X27+RK!X27)</f>
        <v>0.5452976700922626</v>
      </c>
      <c r="Y27" s="19">
        <f>PM!Y27/(PM!Y27+WL!Y27+RK!Y27)</f>
        <v>0.5352920546823936</v>
      </c>
      <c r="Z27" s="19">
        <f>PM!Z27/(PM!Z27+WL!Z27+RK!Z27)</f>
        <v>0.5418669052479349</v>
      </c>
      <c r="AA27" s="19">
        <f>PM!AA27/(PM!AA27+WL!AA27+RK!AA27)</f>
        <v>0.54581123067948556</v>
      </c>
      <c r="AB27" s="19">
        <f>WL!C27/(PM!C27+WL!C27+RK!C27)</f>
        <v>0.27508042637576541</v>
      </c>
      <c r="AC27" s="19">
        <f>WL!D27/(PM!D27+WL!D27+RK!D27)</f>
        <v>0.28192070760484128</v>
      </c>
      <c r="AD27" s="19">
        <f>WL!E27/(PM!E27+WL!E27+RK!E27)</f>
        <v>0.28211533283961626</v>
      </c>
      <c r="AE27" s="19">
        <f>WL!F27/(PM!F27+WL!F27+RK!F27)</f>
        <v>0.28228935200447436</v>
      </c>
      <c r="AF27" s="19">
        <f>WL!G27/(PM!G27+WL!G27+RK!G27)</f>
        <v>0.28645050429965552</v>
      </c>
      <c r="AG27" s="19">
        <f>WL!H27/(PM!H27+WL!H27+RK!H27)</f>
        <v>0.28715365744643107</v>
      </c>
      <c r="AH27" s="19">
        <f>WL!I27/(PM!I27+WL!I27+RK!I27)</f>
        <v>0.28471560154497905</v>
      </c>
      <c r="AI27" s="19">
        <f>WL!J27/(PM!J27+WL!J27+RK!J27)</f>
        <v>0.27926031549443076</v>
      </c>
      <c r="AJ27" s="19">
        <f>WL!K27/(PM!K27+WL!K27+RK!K27)</f>
        <v>0.27631378024560899</v>
      </c>
      <c r="AK27" s="19">
        <f>WL!L27/(PM!L27+WL!L27+RK!L27)</f>
        <v>0.27351735504588587</v>
      </c>
      <c r="AL27" s="19">
        <f>WL!M27/(PM!M27+WL!M27+RK!M27)</f>
        <v>0.25039296565633418</v>
      </c>
      <c r="AM27" s="19">
        <f>WL!N27/(PM!N27+WL!N27+RK!N27)</f>
        <v>0.25451196059866382</v>
      </c>
      <c r="AN27" s="19">
        <f>WL!O27/(PM!O27+WL!O27+RK!O27)</f>
        <v>0.23469663011070643</v>
      </c>
      <c r="AO27" s="19">
        <f>WL!P27/(PM!P27+WL!P27+RK!P27)</f>
        <v>0.22996072689026048</v>
      </c>
      <c r="AP27" s="19">
        <f>WL!Q27/(PM!Q27+WL!Q27+RK!Q27)</f>
        <v>0.22220268964913464</v>
      </c>
      <c r="AQ27" s="19">
        <f>WL!R27/(PM!R27+WL!R27+RK!R27)</f>
        <v>0.2444361994676984</v>
      </c>
      <c r="AR27" s="19">
        <f>WL!S27/(PM!S27+WL!S27+RK!S27)</f>
        <v>0.21729226968775178</v>
      </c>
      <c r="AS27" s="19">
        <f>WL!T27/(PM!T27+WL!T27+RK!T27)</f>
        <v>0.24155138776560875</v>
      </c>
      <c r="AT27" s="19">
        <f>WL!U27/(PM!U27+WL!U27+RK!U27)</f>
        <v>0.26607885087896321</v>
      </c>
      <c r="AU27" s="19">
        <f>WL!V27/(PM!V27+WL!V27+RK!V27)</f>
        <v>0.26236051389160575</v>
      </c>
      <c r="AV27" s="19">
        <f>WL!W27/(PM!W27+WL!W27+RK!W27)</f>
        <v>0.26176883631230419</v>
      </c>
      <c r="AW27" s="19">
        <f>WL!X27/(PM!X27+WL!X27+RK!X27)</f>
        <v>0.27457093764025509</v>
      </c>
      <c r="AX27" s="19">
        <f>WL!Y27/(PM!Y27+WL!Y27+RK!Y27)</f>
        <v>0.28432951298180204</v>
      </c>
      <c r="AY27" s="19">
        <f>WL!Z27/(PM!Z27+WL!Z27+RK!Z27)</f>
        <v>0.27761210893749544</v>
      </c>
      <c r="AZ27" s="19">
        <f>WL!AA27/(PM!AA27+WL!AA27+RK!AA27)</f>
        <v>0.27698895178973532</v>
      </c>
      <c r="BA27" s="19">
        <f>RK!C27/(PM!C27+WL!C27+RK!C27)</f>
        <v>0.19512133848063573</v>
      </c>
      <c r="BB27" s="19">
        <f>RK!D27/(PM!D27+WL!D27+RK!D27)</f>
        <v>0.1889764820681368</v>
      </c>
      <c r="BC27" s="19">
        <f>RK!E27/(PM!E27+WL!E27+RK!E27)</f>
        <v>0.18466366760709421</v>
      </c>
      <c r="BD27" s="19">
        <f>RK!F27/(PM!F27+WL!F27+RK!F27)</f>
        <v>0.17262039081900582</v>
      </c>
      <c r="BE27" s="19">
        <f>RK!G27/(PM!G27+WL!G27+RK!G27)</f>
        <v>0.17833988118062513</v>
      </c>
      <c r="BF27" s="19">
        <f>RK!H27/(PM!H27+WL!H27+RK!H27)</f>
        <v>0.18468509060973326</v>
      </c>
      <c r="BG27" s="19">
        <f>RK!I27/(PM!I27+WL!I27+RK!I27)</f>
        <v>0.17907011334929993</v>
      </c>
      <c r="BH27" s="19">
        <f>RK!J27/(PM!J27+WL!J27+RK!J27)</f>
        <v>0.18595049851942447</v>
      </c>
      <c r="BI27" s="19">
        <f>RK!K27/(PM!K27+WL!K27+RK!K27)</f>
        <v>0.18516238821642655</v>
      </c>
      <c r="BJ27" s="19">
        <f>RK!L27/(PM!L27+WL!L27+RK!L27)</f>
        <v>0.1773880253666747</v>
      </c>
      <c r="BK27" s="19">
        <f>RK!M27/(PM!M27+WL!M27+RK!M27)</f>
        <v>0.17490615153167496</v>
      </c>
      <c r="BL27" s="19">
        <f>RK!N27/(PM!N27+WL!N27+RK!N27)</f>
        <v>0.17324392876927977</v>
      </c>
      <c r="BM27" s="19">
        <f>RK!O27/(PM!O27+WL!O27+RK!O27)</f>
        <v>0.17070594202626868</v>
      </c>
      <c r="BN27" s="19">
        <f>RK!P27/(PM!P27+WL!P27+RK!P27)</f>
        <v>0.16282400402247738</v>
      </c>
      <c r="BO27" s="19">
        <f>RK!Q27/(PM!Q27+WL!Q27+RK!Q27)</f>
        <v>0.17120367884308541</v>
      </c>
      <c r="BP27" s="19">
        <f>RK!R27/(PM!R27+WL!R27+RK!R27)</f>
        <v>0.21903943879022944</v>
      </c>
      <c r="BQ27" s="19">
        <f>RK!S27/(PM!S27+WL!S27+RK!S27)</f>
        <v>0.17902644395488279</v>
      </c>
      <c r="BR27" s="19">
        <f>RK!T27/(PM!T27+WL!T27+RK!T27)</f>
        <v>0.16946476458867119</v>
      </c>
      <c r="BS27" s="19">
        <f>RK!U27/(PM!U27+WL!U27+RK!U27)</f>
        <v>0.18588460783125516</v>
      </c>
      <c r="BT27" s="19">
        <f>RK!V27/(PM!V27+WL!V27+RK!V27)</f>
        <v>0.18360573051010326</v>
      </c>
      <c r="BU27" s="19">
        <f>RK!W27/(PM!W27+WL!W27+RK!W27)</f>
        <v>0.18293467803492403</v>
      </c>
      <c r="BV27" s="19">
        <f>RK!X27/(PM!X27+WL!X27+RK!X27)</f>
        <v>0.18013139226748229</v>
      </c>
      <c r="BW27" s="19">
        <f>RK!Y27/(PM!Y27+WL!Y27+RK!Y27)</f>
        <v>0.18037843233580431</v>
      </c>
      <c r="BX27" s="19">
        <f>RK!Z27/(PM!Z27+WL!Z27+RK!Z27)</f>
        <v>0.1805209858145696</v>
      </c>
      <c r="BY27" s="19">
        <f>RK!AA27/(PM!AA27+WL!AA27+RK!AA27)</f>
        <v>0.17719981753077912</v>
      </c>
    </row>
    <row r="28" spans="1:77" x14ac:dyDescent="0.15">
      <c r="A28" s="8">
        <v>26</v>
      </c>
      <c r="B28" s="11" t="s">
        <v>165</v>
      </c>
      <c r="C28" s="19">
        <f>PM!C28/(PM!C28+WL!C28+RK!C28)</f>
        <v>0.63845211758849252</v>
      </c>
      <c r="D28" s="19">
        <f>PM!D28/(PM!D28+WL!D28+RK!D28)</f>
        <v>0.63198711747511771</v>
      </c>
      <c r="E28" s="19">
        <f>PM!E28/(PM!E28+WL!E28+RK!E28)</f>
        <v>0.62826971570456669</v>
      </c>
      <c r="F28" s="19">
        <f>PM!F28/(PM!F28+WL!F28+RK!F28)</f>
        <v>0.62570190910444756</v>
      </c>
      <c r="G28" s="19">
        <f>PM!G28/(PM!G28+WL!G28+RK!G28)</f>
        <v>0.61625621906140604</v>
      </c>
      <c r="H28" s="19">
        <f>PM!H28/(PM!H28+WL!H28+RK!H28)</f>
        <v>0.60865117032487592</v>
      </c>
      <c r="I28" s="19">
        <f>PM!I28/(PM!I28+WL!I28+RK!I28)</f>
        <v>0.60481413175040455</v>
      </c>
      <c r="J28" s="19">
        <f>PM!J28/(PM!J28+WL!J28+RK!J28)</f>
        <v>0.60730832630896625</v>
      </c>
      <c r="K28" s="19">
        <f>PM!K28/(PM!K28+WL!K28+RK!K28)</f>
        <v>0.61042596100683366</v>
      </c>
      <c r="L28" s="19">
        <f>PM!L28/(PM!L28+WL!L28+RK!L28)</f>
        <v>0.60395689955468823</v>
      </c>
      <c r="M28" s="19">
        <f>PM!M28/(PM!M28+WL!M28+RK!M28)</f>
        <v>0.60364237787347408</v>
      </c>
      <c r="N28" s="19">
        <f>PM!N28/(PM!N28+WL!N28+RK!N28)</f>
        <v>0.60744169169122608</v>
      </c>
      <c r="O28" s="19">
        <f>PM!O28/(PM!O28+WL!O28+RK!O28)</f>
        <v>0.61107594729333692</v>
      </c>
      <c r="P28" s="19">
        <f>PM!P28/(PM!P28+WL!P28+RK!P28)</f>
        <v>0.6157419399120283</v>
      </c>
      <c r="Q28" s="19">
        <f>PM!Q28/(PM!Q28+WL!Q28+RK!Q28)</f>
        <v>0.61411914473874818</v>
      </c>
      <c r="R28" s="19">
        <f>PM!R28/(PM!R28+WL!R28+RK!R28)</f>
        <v>0.6200160999159865</v>
      </c>
      <c r="S28" s="19">
        <f>PM!S28/(PM!S28+WL!S28+RK!S28)</f>
        <v>0.61232516717928154</v>
      </c>
      <c r="T28" s="19">
        <f>PM!T28/(PM!T28+WL!T28+RK!T28)</f>
        <v>0.61414948814036874</v>
      </c>
      <c r="U28" s="19">
        <f>PM!U28/(PM!U28+WL!U28+RK!U28)</f>
        <v>0.63812900167679232</v>
      </c>
      <c r="V28" s="19">
        <f>PM!V28/(PM!V28+WL!V28+RK!V28)</f>
        <v>0.66335659671834724</v>
      </c>
      <c r="W28" s="19">
        <f>PM!W28/(PM!W28+WL!W28+RK!W28)</f>
        <v>0.67739194782851486</v>
      </c>
      <c r="X28" s="19">
        <f>PM!X28/(PM!X28+WL!X28+RK!X28)</f>
        <v>0.66991022857900828</v>
      </c>
      <c r="Y28" s="19">
        <f>PM!Y28/(PM!Y28+WL!Y28+RK!Y28)</f>
        <v>0.65712044902012356</v>
      </c>
      <c r="Z28" s="19">
        <f>PM!Z28/(PM!Z28+WL!Z28+RK!Z28)</f>
        <v>0.66383159630866484</v>
      </c>
      <c r="AA28" s="19">
        <f>PM!AA28/(PM!AA28+WL!AA28+RK!AA28)</f>
        <v>0.66409398975300404</v>
      </c>
      <c r="AB28" s="19">
        <f>WL!C28/(PM!C28+WL!C28+RK!C28)</f>
        <v>0.25251513162479</v>
      </c>
      <c r="AC28" s="19">
        <f>WL!D28/(PM!D28+WL!D28+RK!D28)</f>
        <v>0.25891486780620571</v>
      </c>
      <c r="AD28" s="19">
        <f>WL!E28/(PM!E28+WL!E28+RK!E28)</f>
        <v>0.26054840264578394</v>
      </c>
      <c r="AE28" s="19">
        <f>WL!F28/(PM!F28+WL!F28+RK!F28)</f>
        <v>0.26256507406301866</v>
      </c>
      <c r="AF28" s="19">
        <f>WL!G28/(PM!G28+WL!G28+RK!G28)</f>
        <v>0.26543533606194808</v>
      </c>
      <c r="AG28" s="19">
        <f>WL!H28/(PM!H28+WL!H28+RK!H28)</f>
        <v>0.26599124827540527</v>
      </c>
      <c r="AH28" s="19">
        <f>WL!I28/(PM!I28+WL!I28+RK!I28)</f>
        <v>0.26729986689553498</v>
      </c>
      <c r="AI28" s="19">
        <f>WL!J28/(PM!J28+WL!J28+RK!J28)</f>
        <v>0.26506339831835207</v>
      </c>
      <c r="AJ28" s="19">
        <f>WL!K28/(PM!K28+WL!K28+RK!K28)</f>
        <v>0.25745583949604861</v>
      </c>
      <c r="AK28" s="19">
        <f>WL!L28/(PM!L28+WL!L28+RK!L28)</f>
        <v>0.26383290748447069</v>
      </c>
      <c r="AL28" s="19">
        <f>WL!M28/(PM!M28+WL!M28+RK!M28)</f>
        <v>0.25774741613918184</v>
      </c>
      <c r="AM28" s="19">
        <f>WL!N28/(PM!N28+WL!N28+RK!N28)</f>
        <v>0.25857129142404506</v>
      </c>
      <c r="AN28" s="19">
        <f>WL!O28/(PM!O28+WL!O28+RK!O28)</f>
        <v>0.2530221525406175</v>
      </c>
      <c r="AO28" s="19">
        <f>WL!P28/(PM!P28+WL!P28+RK!P28)</f>
        <v>0.25078910628005258</v>
      </c>
      <c r="AP28" s="19">
        <f>WL!Q28/(PM!Q28+WL!Q28+RK!Q28)</f>
        <v>0.25055806026208605</v>
      </c>
      <c r="AQ28" s="19">
        <f>WL!R28/(PM!R28+WL!R28+RK!R28)</f>
        <v>0.23944423002412224</v>
      </c>
      <c r="AR28" s="19">
        <f>WL!S28/(PM!S28+WL!S28+RK!S28)</f>
        <v>0.24523449558156879</v>
      </c>
      <c r="AS28" s="19">
        <f>WL!T28/(PM!T28+WL!T28+RK!T28)</f>
        <v>0.24896269510925659</v>
      </c>
      <c r="AT28" s="19">
        <f>WL!U28/(PM!U28+WL!U28+RK!U28)</f>
        <v>0.23864665964811857</v>
      </c>
      <c r="AU28" s="19">
        <f>WL!V28/(PM!V28+WL!V28+RK!V28)</f>
        <v>0.22075980168545695</v>
      </c>
      <c r="AV28" s="19">
        <f>WL!W28/(PM!W28+WL!W28+RK!W28)</f>
        <v>0.21395150635958374</v>
      </c>
      <c r="AW28" s="19">
        <f>WL!X28/(PM!X28+WL!X28+RK!X28)</f>
        <v>0.21998006911195556</v>
      </c>
      <c r="AX28" s="19">
        <f>WL!Y28/(PM!Y28+WL!Y28+RK!Y28)</f>
        <v>0.23225027435500106</v>
      </c>
      <c r="AY28" s="19">
        <f>WL!Z28/(PM!Z28+WL!Z28+RK!Z28)</f>
        <v>0.23100890595480669</v>
      </c>
      <c r="AZ28" s="19">
        <f>WL!AA28/(PM!AA28+WL!AA28+RK!AA28)</f>
        <v>0.23420336441319806</v>
      </c>
      <c r="BA28" s="19">
        <f>RK!C28/(PM!C28+WL!C28+RK!C28)</f>
        <v>0.10903275078671751</v>
      </c>
      <c r="BB28" s="19">
        <f>RK!D28/(PM!D28+WL!D28+RK!D28)</f>
        <v>0.10909801471867653</v>
      </c>
      <c r="BC28" s="19">
        <f>RK!E28/(PM!E28+WL!E28+RK!E28)</f>
        <v>0.1111818816496493</v>
      </c>
      <c r="BD28" s="19">
        <f>RK!F28/(PM!F28+WL!F28+RK!F28)</f>
        <v>0.11173301683253373</v>
      </c>
      <c r="BE28" s="19">
        <f>RK!G28/(PM!G28+WL!G28+RK!G28)</f>
        <v>0.11830844487664588</v>
      </c>
      <c r="BF28" s="19">
        <f>RK!H28/(PM!H28+WL!H28+RK!H28)</f>
        <v>0.12535758139971892</v>
      </c>
      <c r="BG28" s="19">
        <f>RK!I28/(PM!I28+WL!I28+RK!I28)</f>
        <v>0.12788600135406042</v>
      </c>
      <c r="BH28" s="19">
        <f>RK!J28/(PM!J28+WL!J28+RK!J28)</f>
        <v>0.12762827537268173</v>
      </c>
      <c r="BI28" s="19">
        <f>RK!K28/(PM!K28+WL!K28+RK!K28)</f>
        <v>0.13211819949711767</v>
      </c>
      <c r="BJ28" s="19">
        <f>RK!L28/(PM!L28+WL!L28+RK!L28)</f>
        <v>0.13221019296084105</v>
      </c>
      <c r="BK28" s="19">
        <f>RK!M28/(PM!M28+WL!M28+RK!M28)</f>
        <v>0.13861020598734394</v>
      </c>
      <c r="BL28" s="19">
        <f>RK!N28/(PM!N28+WL!N28+RK!N28)</f>
        <v>0.13398701688472889</v>
      </c>
      <c r="BM28" s="19">
        <f>RK!O28/(PM!O28+WL!O28+RK!O28)</f>
        <v>0.13590190016604553</v>
      </c>
      <c r="BN28" s="19">
        <f>RK!P28/(PM!P28+WL!P28+RK!P28)</f>
        <v>0.13346895380791904</v>
      </c>
      <c r="BO28" s="19">
        <f>RK!Q28/(PM!Q28+WL!Q28+RK!Q28)</f>
        <v>0.13532279499916583</v>
      </c>
      <c r="BP28" s="19">
        <f>RK!R28/(PM!R28+WL!R28+RK!R28)</f>
        <v>0.14053967005989135</v>
      </c>
      <c r="BQ28" s="19">
        <f>RK!S28/(PM!S28+WL!S28+RK!S28)</f>
        <v>0.14244033723914959</v>
      </c>
      <c r="BR28" s="19">
        <f>RK!T28/(PM!T28+WL!T28+RK!T28)</f>
        <v>0.13688781675037456</v>
      </c>
      <c r="BS28" s="19">
        <f>RK!U28/(PM!U28+WL!U28+RK!U28)</f>
        <v>0.12322433867508897</v>
      </c>
      <c r="BT28" s="19">
        <f>RK!V28/(PM!V28+WL!V28+RK!V28)</f>
        <v>0.11588360159619583</v>
      </c>
      <c r="BU28" s="19">
        <f>RK!W28/(PM!W28+WL!W28+RK!W28)</f>
        <v>0.10865654581190143</v>
      </c>
      <c r="BV28" s="19">
        <f>RK!X28/(PM!X28+WL!X28+RK!X28)</f>
        <v>0.11010970230903615</v>
      </c>
      <c r="BW28" s="19">
        <f>RK!Y28/(PM!Y28+WL!Y28+RK!Y28)</f>
        <v>0.1106292766248754</v>
      </c>
      <c r="BX28" s="19">
        <f>RK!Z28/(PM!Z28+WL!Z28+RK!Z28)</f>
        <v>0.10515949773652852</v>
      </c>
      <c r="BY28" s="19">
        <f>RK!AA28/(PM!AA28+WL!AA28+RK!AA28)</f>
        <v>0.10170264583379787</v>
      </c>
    </row>
    <row r="29" spans="1:77" x14ac:dyDescent="0.15">
      <c r="A29" s="8">
        <v>27</v>
      </c>
      <c r="B29" s="11" t="s">
        <v>166</v>
      </c>
      <c r="C29" s="19">
        <f>PM!C29/(PM!C29+WL!C29+RK!C29)</f>
        <v>0.40073171283226677</v>
      </c>
      <c r="D29" s="19">
        <f>PM!D29/(PM!D29+WL!D29+RK!D29)</f>
        <v>0.42498513515631658</v>
      </c>
      <c r="E29" s="19">
        <f>PM!E29/(PM!E29+WL!E29+RK!E29)</f>
        <v>0.43233032535451354</v>
      </c>
      <c r="F29" s="19">
        <f>PM!F29/(PM!F29+WL!F29+RK!F29)</f>
        <v>0.45271385715492257</v>
      </c>
      <c r="G29" s="19">
        <f>PM!G29/(PM!G29+WL!G29+RK!G29)</f>
        <v>0.4514374581031696</v>
      </c>
      <c r="H29" s="19">
        <f>PM!H29/(PM!H29+WL!H29+RK!H29)</f>
        <v>0.45859452149161667</v>
      </c>
      <c r="I29" s="19">
        <f>PM!I29/(PM!I29+WL!I29+RK!I29)</f>
        <v>0.45261972716017129</v>
      </c>
      <c r="J29" s="19">
        <f>PM!J29/(PM!J29+WL!J29+RK!J29)</f>
        <v>0.48524882503442429</v>
      </c>
      <c r="K29" s="19">
        <f>PM!K29/(PM!K29+WL!K29+RK!K29)</f>
        <v>0.45898801840860798</v>
      </c>
      <c r="L29" s="19">
        <f>PM!L29/(PM!L29+WL!L29+RK!L29)</f>
        <v>0.47873558296539265</v>
      </c>
      <c r="M29" s="19">
        <f>PM!M29/(PM!M29+WL!M29+RK!M29)</f>
        <v>0.48799756823665219</v>
      </c>
      <c r="N29" s="19">
        <f>PM!N29/(PM!N29+WL!N29+RK!N29)</f>
        <v>0.50170505955524525</v>
      </c>
      <c r="O29" s="19">
        <f>PM!O29/(PM!O29+WL!O29+RK!O29)</f>
        <v>0.4922645979577302</v>
      </c>
      <c r="P29" s="19">
        <f>PM!P29/(PM!P29+WL!P29+RK!P29)</f>
        <v>0.52045434498651633</v>
      </c>
      <c r="Q29" s="19">
        <f>PM!Q29/(PM!Q29+WL!Q29+RK!Q29)</f>
        <v>0.52362943274814167</v>
      </c>
      <c r="R29" s="19">
        <f>PM!R29/(PM!R29+WL!R29+RK!R29)</f>
        <v>0.47157370532995818</v>
      </c>
      <c r="S29" s="19">
        <f>PM!S29/(PM!S29+WL!S29+RK!S29)</f>
        <v>0.48236951792891342</v>
      </c>
      <c r="T29" s="19">
        <f>PM!T29/(PM!T29+WL!T29+RK!T29)</f>
        <v>0.51558399158382706</v>
      </c>
      <c r="U29" s="19">
        <f>PM!U29/(PM!U29+WL!U29+RK!U29)</f>
        <v>0.50447806562930619</v>
      </c>
      <c r="V29" s="19">
        <f>PM!V29/(PM!V29+WL!V29+RK!V29)</f>
        <v>0.54948914693523454</v>
      </c>
      <c r="W29" s="19">
        <f>PM!W29/(PM!W29+WL!W29+RK!W29)</f>
        <v>0.56581874510377783</v>
      </c>
      <c r="X29" s="19">
        <f>PM!X29/(PM!X29+WL!X29+RK!X29)</f>
        <v>0.56603072147237754</v>
      </c>
      <c r="Y29" s="19">
        <f>PM!Y29/(PM!Y29+WL!Y29+RK!Y29)</f>
        <v>0.55779793143018708</v>
      </c>
      <c r="Z29" s="19">
        <f>PM!Z29/(PM!Z29+WL!Z29+RK!Z29)</f>
        <v>0.58633488083010965</v>
      </c>
      <c r="AA29" s="19">
        <f>PM!AA29/(PM!AA29+WL!AA29+RK!AA29)</f>
        <v>0.5860755268523592</v>
      </c>
      <c r="AB29" s="19">
        <f>WL!C29/(PM!C29+WL!C29+RK!C29)</f>
        <v>0.3517329755459343</v>
      </c>
      <c r="AC29" s="19">
        <f>WL!D29/(PM!D29+WL!D29+RK!D29)</f>
        <v>0.3582038680587788</v>
      </c>
      <c r="AD29" s="19">
        <f>WL!E29/(PM!E29+WL!E29+RK!E29)</f>
        <v>0.36438985680221836</v>
      </c>
      <c r="AE29" s="19">
        <f>WL!F29/(PM!F29+WL!F29+RK!F29)</f>
        <v>0.36687298722503037</v>
      </c>
      <c r="AF29" s="19">
        <f>WL!G29/(PM!G29+WL!G29+RK!G29)</f>
        <v>0.36701001182023124</v>
      </c>
      <c r="AG29" s="19">
        <f>WL!H29/(PM!H29+WL!H29+RK!H29)</f>
        <v>0.36118854271727596</v>
      </c>
      <c r="AH29" s="19">
        <f>WL!I29/(PM!I29+WL!I29+RK!I29)</f>
        <v>0.37456989306298133</v>
      </c>
      <c r="AI29" s="19">
        <f>WL!J29/(PM!J29+WL!J29+RK!J29)</f>
        <v>0.35575608194569824</v>
      </c>
      <c r="AJ29" s="19">
        <f>WL!K29/(PM!K29+WL!K29+RK!K29)</f>
        <v>0.37133249452371808</v>
      </c>
      <c r="AK29" s="19">
        <f>WL!L29/(PM!L29+WL!L29+RK!L29)</f>
        <v>0.37068525627115212</v>
      </c>
      <c r="AL29" s="19">
        <f>WL!M29/(PM!M29+WL!M29+RK!M29)</f>
        <v>0.36242015657907239</v>
      </c>
      <c r="AM29" s="19">
        <f>WL!N29/(PM!N29+WL!N29+RK!N29)</f>
        <v>0.36202953186803444</v>
      </c>
      <c r="AN29" s="19">
        <f>WL!O29/(PM!O29+WL!O29+RK!O29)</f>
        <v>0.37224739580169064</v>
      </c>
      <c r="AO29" s="19">
        <f>WL!P29/(PM!P29+WL!P29+RK!P29)</f>
        <v>0.35505241300560136</v>
      </c>
      <c r="AP29" s="19">
        <f>WL!Q29/(PM!Q29+WL!Q29+RK!Q29)</f>
        <v>0.33900629029562268</v>
      </c>
      <c r="AQ29" s="19">
        <f>WL!R29/(PM!R29+WL!R29+RK!R29)</f>
        <v>0.36447198856000146</v>
      </c>
      <c r="AR29" s="19">
        <f>WL!S29/(PM!S29+WL!S29+RK!S29)</f>
        <v>0.36475039560062256</v>
      </c>
      <c r="AS29" s="19">
        <f>WL!T29/(PM!T29+WL!T29+RK!T29)</f>
        <v>0.34802234749754946</v>
      </c>
      <c r="AT29" s="19">
        <f>WL!U29/(PM!U29+WL!U29+RK!U29)</f>
        <v>0.35693508423831571</v>
      </c>
      <c r="AU29" s="19">
        <f>WL!V29/(PM!V29+WL!V29+RK!V29)</f>
        <v>0.31811378328788664</v>
      </c>
      <c r="AV29" s="19">
        <f>WL!W29/(PM!W29+WL!W29+RK!W29)</f>
        <v>0.30766224815286536</v>
      </c>
      <c r="AW29" s="19">
        <f>WL!X29/(PM!X29+WL!X29+RK!X29)</f>
        <v>0.30977259347643538</v>
      </c>
      <c r="AX29" s="19">
        <f>WL!Y29/(PM!Y29+WL!Y29+RK!Y29)</f>
        <v>0.31973271619063398</v>
      </c>
      <c r="AY29" s="19">
        <f>WL!Z29/(PM!Z29+WL!Z29+RK!Z29)</f>
        <v>0.29778750301386742</v>
      </c>
      <c r="AZ29" s="19">
        <f>WL!AA29/(PM!AA29+WL!AA29+RK!AA29)</f>
        <v>0.29624101730871327</v>
      </c>
      <c r="BA29" s="19">
        <f>RK!C29/(PM!C29+WL!C29+RK!C29)</f>
        <v>0.24753531162179895</v>
      </c>
      <c r="BB29" s="19">
        <f>RK!D29/(PM!D29+WL!D29+RK!D29)</f>
        <v>0.21681099678490462</v>
      </c>
      <c r="BC29" s="19">
        <f>RK!E29/(PM!E29+WL!E29+RK!E29)</f>
        <v>0.20327981784326807</v>
      </c>
      <c r="BD29" s="19">
        <f>RK!F29/(PM!F29+WL!F29+RK!F29)</f>
        <v>0.18041315562004695</v>
      </c>
      <c r="BE29" s="19">
        <f>RK!G29/(PM!G29+WL!G29+RK!G29)</f>
        <v>0.1815525300765993</v>
      </c>
      <c r="BF29" s="19">
        <f>RK!H29/(PM!H29+WL!H29+RK!H29)</f>
        <v>0.18021693579110745</v>
      </c>
      <c r="BG29" s="19">
        <f>RK!I29/(PM!I29+WL!I29+RK!I29)</f>
        <v>0.17281037977684741</v>
      </c>
      <c r="BH29" s="19">
        <f>RK!J29/(PM!J29+WL!J29+RK!J29)</f>
        <v>0.15899509301987755</v>
      </c>
      <c r="BI29" s="19">
        <f>RK!K29/(PM!K29+WL!K29+RK!K29)</f>
        <v>0.16967948706767394</v>
      </c>
      <c r="BJ29" s="19">
        <f>RK!L29/(PM!L29+WL!L29+RK!L29)</f>
        <v>0.15057916076345509</v>
      </c>
      <c r="BK29" s="19">
        <f>RK!M29/(PM!M29+WL!M29+RK!M29)</f>
        <v>0.14958227518427539</v>
      </c>
      <c r="BL29" s="19">
        <f>RK!N29/(PM!N29+WL!N29+RK!N29)</f>
        <v>0.13626540857672023</v>
      </c>
      <c r="BM29" s="19">
        <f>RK!O29/(PM!O29+WL!O29+RK!O29)</f>
        <v>0.13548800624057919</v>
      </c>
      <c r="BN29" s="19">
        <f>RK!P29/(PM!P29+WL!P29+RK!P29)</f>
        <v>0.12449324200788245</v>
      </c>
      <c r="BO29" s="19">
        <f>RK!Q29/(PM!Q29+WL!Q29+RK!Q29)</f>
        <v>0.13736427695623557</v>
      </c>
      <c r="BP29" s="19">
        <f>RK!R29/(PM!R29+WL!R29+RK!R29)</f>
        <v>0.16395430611004033</v>
      </c>
      <c r="BQ29" s="19">
        <f>RK!S29/(PM!S29+WL!S29+RK!S29)</f>
        <v>0.15288008647046397</v>
      </c>
      <c r="BR29" s="19">
        <f>RK!T29/(PM!T29+WL!T29+RK!T29)</f>
        <v>0.13639366091862357</v>
      </c>
      <c r="BS29" s="19">
        <f>RK!U29/(PM!U29+WL!U29+RK!U29)</f>
        <v>0.13858685013237812</v>
      </c>
      <c r="BT29" s="19">
        <f>RK!V29/(PM!V29+WL!V29+RK!V29)</f>
        <v>0.13239706977687876</v>
      </c>
      <c r="BU29" s="19">
        <f>RK!W29/(PM!W29+WL!W29+RK!W29)</f>
        <v>0.12651900674335687</v>
      </c>
      <c r="BV29" s="19">
        <f>RK!X29/(PM!X29+WL!X29+RK!X29)</f>
        <v>0.12419668505118715</v>
      </c>
      <c r="BW29" s="19">
        <f>RK!Y29/(PM!Y29+WL!Y29+RK!Y29)</f>
        <v>0.12246935237917903</v>
      </c>
      <c r="BX29" s="19">
        <f>RK!Z29/(PM!Z29+WL!Z29+RK!Z29)</f>
        <v>0.11587761615602286</v>
      </c>
      <c r="BY29" s="19">
        <f>RK!AA29/(PM!AA29+WL!AA29+RK!AA29)</f>
        <v>0.11768345583892756</v>
      </c>
    </row>
    <row r="30" spans="1:77" x14ac:dyDescent="0.15">
      <c r="A30" s="8">
        <v>28</v>
      </c>
      <c r="B30" s="11" t="s">
        <v>167</v>
      </c>
      <c r="C30" s="19">
        <f>PM!C30/(PM!C30+WL!C30+RK!C30)</f>
        <v>0.55212474065665862</v>
      </c>
      <c r="D30" s="19">
        <f>PM!D30/(PM!D30+WL!D30+RK!D30)</f>
        <v>0.54516131772015819</v>
      </c>
      <c r="E30" s="19">
        <f>PM!E30/(PM!E30+WL!E30+RK!E30)</f>
        <v>0.54594219970010838</v>
      </c>
      <c r="F30" s="19">
        <f>PM!F30/(PM!F30+WL!F30+RK!F30)</f>
        <v>0.55325060794799863</v>
      </c>
      <c r="G30" s="19">
        <f>PM!G30/(PM!G30+WL!G30+RK!G30)</f>
        <v>0.55560980187891262</v>
      </c>
      <c r="H30" s="19">
        <f>PM!H30/(PM!H30+WL!H30+RK!H30)</f>
        <v>0.54293356023782724</v>
      </c>
      <c r="I30" s="19">
        <f>PM!I30/(PM!I30+WL!I30+RK!I30)</f>
        <v>0.54486224458990973</v>
      </c>
      <c r="J30" s="19">
        <f>PM!J30/(PM!J30+WL!J30+RK!J30)</f>
        <v>0.55536594900147496</v>
      </c>
      <c r="K30" s="19">
        <f>PM!K30/(PM!K30+WL!K30+RK!K30)</f>
        <v>0.55141871474403181</v>
      </c>
      <c r="L30" s="19">
        <f>PM!L30/(PM!L30+WL!L30+RK!L30)</f>
        <v>0.55436535616872806</v>
      </c>
      <c r="M30" s="19">
        <f>PM!M30/(PM!M30+WL!M30+RK!M30)</f>
        <v>0.56297449374178499</v>
      </c>
      <c r="N30" s="19">
        <f>PM!N30/(PM!N30+WL!N30+RK!N30)</f>
        <v>0.5757776562317849</v>
      </c>
      <c r="O30" s="19">
        <f>PM!O30/(PM!O30+WL!O30+RK!O30)</f>
        <v>0.58214970917076903</v>
      </c>
      <c r="P30" s="19">
        <f>PM!P30/(PM!P30+WL!P30+RK!P30)</f>
        <v>0.58803407876044556</v>
      </c>
      <c r="Q30" s="19">
        <f>PM!Q30/(PM!Q30+WL!Q30+RK!Q30)</f>
        <v>0.60442836835797864</v>
      </c>
      <c r="R30" s="19">
        <f>PM!R30/(PM!R30+WL!R30+RK!R30)</f>
        <v>0.57581968623438884</v>
      </c>
      <c r="S30" s="19">
        <f>PM!S30/(PM!S30+WL!S30+RK!S30)</f>
        <v>0.59814551742408406</v>
      </c>
      <c r="T30" s="19">
        <f>PM!T30/(PM!T30+WL!T30+RK!T30)</f>
        <v>0.61095947085604763</v>
      </c>
      <c r="U30" s="19">
        <f>PM!U30/(PM!U30+WL!U30+RK!U30)</f>
        <v>0.60880300001585963</v>
      </c>
      <c r="V30" s="19">
        <f>PM!V30/(PM!V30+WL!V30+RK!V30)</f>
        <v>0.61119535440814277</v>
      </c>
      <c r="W30" s="19">
        <f>PM!W30/(PM!W30+WL!W30+RK!W30)</f>
        <v>0.64832690220446243</v>
      </c>
      <c r="X30" s="19">
        <f>PM!X30/(PM!X30+WL!X30+RK!X30)</f>
        <v>0.65238536493444044</v>
      </c>
      <c r="Y30" s="19">
        <f>PM!Y30/(PM!Y30+WL!Y30+RK!Y30)</f>
        <v>0.63072792787556631</v>
      </c>
      <c r="Z30" s="19">
        <f>PM!Z30/(PM!Z30+WL!Z30+RK!Z30)</f>
        <v>0.63572144973152356</v>
      </c>
      <c r="AA30" s="19">
        <f>PM!AA30/(PM!AA30+WL!AA30+RK!AA30)</f>
        <v>0.66281860605744969</v>
      </c>
      <c r="AB30" s="19">
        <f>WL!C30/(PM!C30+WL!C30+RK!C30)</f>
        <v>0.30962852674203856</v>
      </c>
      <c r="AC30" s="19">
        <f>WL!D30/(PM!D30+WL!D30+RK!D30)</f>
        <v>0.31542729364628719</v>
      </c>
      <c r="AD30" s="19">
        <f>WL!E30/(PM!E30+WL!E30+RK!E30)</f>
        <v>0.30938770151754846</v>
      </c>
      <c r="AE30" s="19">
        <f>WL!F30/(PM!F30+WL!F30+RK!F30)</f>
        <v>0.30184089282575044</v>
      </c>
      <c r="AF30" s="19">
        <f>WL!G30/(PM!G30+WL!G30+RK!G30)</f>
        <v>0.29631800520946711</v>
      </c>
      <c r="AG30" s="19">
        <f>WL!H30/(PM!H30+WL!H30+RK!H30)</f>
        <v>0.29473331212202364</v>
      </c>
      <c r="AH30" s="19">
        <f>WL!I30/(PM!I30+WL!I30+RK!I30)</f>
        <v>0.29152351098398133</v>
      </c>
      <c r="AI30" s="19">
        <f>WL!J30/(PM!J30+WL!J30+RK!J30)</f>
        <v>0.28176643489077463</v>
      </c>
      <c r="AJ30" s="19">
        <f>WL!K30/(PM!K30+WL!K30+RK!K30)</f>
        <v>0.27923682695418411</v>
      </c>
      <c r="AK30" s="19">
        <f>WL!L30/(PM!L30+WL!L30+RK!L30)</f>
        <v>0.28463723371406968</v>
      </c>
      <c r="AL30" s="19">
        <f>WL!M30/(PM!M30+WL!M30+RK!M30)</f>
        <v>0.27594521674463496</v>
      </c>
      <c r="AM30" s="19">
        <f>WL!N30/(PM!N30+WL!N30+RK!N30)</f>
        <v>0.27449241729170254</v>
      </c>
      <c r="AN30" s="19">
        <f>WL!O30/(PM!O30+WL!O30+RK!O30)</f>
        <v>0.26567844804240498</v>
      </c>
      <c r="AO30" s="19">
        <f>WL!P30/(PM!P30+WL!P30+RK!P30)</f>
        <v>0.26022478752362882</v>
      </c>
      <c r="AP30" s="19">
        <f>WL!Q30/(PM!Q30+WL!Q30+RK!Q30)</f>
        <v>0.24665366460763841</v>
      </c>
      <c r="AQ30" s="19">
        <f>WL!R30/(PM!R30+WL!R30+RK!R30)</f>
        <v>0.2553766685075779</v>
      </c>
      <c r="AR30" s="19">
        <f>WL!S30/(PM!S30+WL!S30+RK!S30)</f>
        <v>0.25038942641750678</v>
      </c>
      <c r="AS30" s="19">
        <f>WL!T30/(PM!T30+WL!T30+RK!T30)</f>
        <v>0.24961753168265785</v>
      </c>
      <c r="AT30" s="19">
        <f>WL!U30/(PM!U30+WL!U30+RK!U30)</f>
        <v>0.25997670975604037</v>
      </c>
      <c r="AU30" s="19">
        <f>WL!V30/(PM!V30+WL!V30+RK!V30)</f>
        <v>0.2594368284564732</v>
      </c>
      <c r="AV30" s="19">
        <f>WL!W30/(PM!W30+WL!W30+RK!W30)</f>
        <v>0.24044189845856428</v>
      </c>
      <c r="AW30" s="19">
        <f>WL!X30/(PM!X30+WL!X30+RK!X30)</f>
        <v>0.23943821921281216</v>
      </c>
      <c r="AX30" s="19">
        <f>WL!Y30/(PM!Y30+WL!Y30+RK!Y30)</f>
        <v>0.25882567326374739</v>
      </c>
      <c r="AY30" s="19">
        <f>WL!Z30/(PM!Z30+WL!Z30+RK!Z30)</f>
        <v>0.25827059091228344</v>
      </c>
      <c r="AZ30" s="19">
        <f>WL!AA30/(PM!AA30+WL!AA30+RK!AA30)</f>
        <v>0.24290364709774742</v>
      </c>
      <c r="BA30" s="19">
        <f>RK!C30/(PM!C30+WL!C30+RK!C30)</f>
        <v>0.13824673260130285</v>
      </c>
      <c r="BB30" s="19">
        <f>RK!D30/(PM!D30+WL!D30+RK!D30)</f>
        <v>0.13941138863355465</v>
      </c>
      <c r="BC30" s="19">
        <f>RK!E30/(PM!E30+WL!E30+RK!E30)</f>
        <v>0.14467009878234313</v>
      </c>
      <c r="BD30" s="19">
        <f>RK!F30/(PM!F30+WL!F30+RK!F30)</f>
        <v>0.14490849922625093</v>
      </c>
      <c r="BE30" s="19">
        <f>RK!G30/(PM!G30+WL!G30+RK!G30)</f>
        <v>0.14807219291162027</v>
      </c>
      <c r="BF30" s="19">
        <f>RK!H30/(PM!H30+WL!H30+RK!H30)</f>
        <v>0.16233312764014909</v>
      </c>
      <c r="BG30" s="19">
        <f>RK!I30/(PM!I30+WL!I30+RK!I30)</f>
        <v>0.16361424442610897</v>
      </c>
      <c r="BH30" s="19">
        <f>RK!J30/(PM!J30+WL!J30+RK!J30)</f>
        <v>0.16286761610775044</v>
      </c>
      <c r="BI30" s="19">
        <f>RK!K30/(PM!K30+WL!K30+RK!K30)</f>
        <v>0.16934445830178393</v>
      </c>
      <c r="BJ30" s="19">
        <f>RK!L30/(PM!L30+WL!L30+RK!L30)</f>
        <v>0.16099741011720223</v>
      </c>
      <c r="BK30" s="19">
        <f>RK!M30/(PM!M30+WL!M30+RK!M30)</f>
        <v>0.16108028951358003</v>
      </c>
      <c r="BL30" s="19">
        <f>RK!N30/(PM!N30+WL!N30+RK!N30)</f>
        <v>0.14972992647651259</v>
      </c>
      <c r="BM30" s="19">
        <f>RK!O30/(PM!O30+WL!O30+RK!O30)</f>
        <v>0.15217184278682597</v>
      </c>
      <c r="BN30" s="19">
        <f>RK!P30/(PM!P30+WL!P30+RK!P30)</f>
        <v>0.15174113371592574</v>
      </c>
      <c r="BO30" s="19">
        <f>RK!Q30/(PM!Q30+WL!Q30+RK!Q30)</f>
        <v>0.14891796703438298</v>
      </c>
      <c r="BP30" s="19">
        <f>RK!R30/(PM!R30+WL!R30+RK!R30)</f>
        <v>0.16880364525803332</v>
      </c>
      <c r="BQ30" s="19">
        <f>RK!S30/(PM!S30+WL!S30+RK!S30)</f>
        <v>0.15146505615840913</v>
      </c>
      <c r="BR30" s="19">
        <f>RK!T30/(PM!T30+WL!T30+RK!T30)</f>
        <v>0.13942299746129444</v>
      </c>
      <c r="BS30" s="19">
        <f>RK!U30/(PM!U30+WL!U30+RK!U30)</f>
        <v>0.13122029022810003</v>
      </c>
      <c r="BT30" s="19">
        <f>RK!V30/(PM!V30+WL!V30+RK!V30)</f>
        <v>0.12936781713538409</v>
      </c>
      <c r="BU30" s="19">
        <f>RK!W30/(PM!W30+WL!W30+RK!W30)</f>
        <v>0.11123119933697338</v>
      </c>
      <c r="BV30" s="19">
        <f>RK!X30/(PM!X30+WL!X30+RK!X30)</f>
        <v>0.10817641585274738</v>
      </c>
      <c r="BW30" s="19">
        <f>RK!Y30/(PM!Y30+WL!Y30+RK!Y30)</f>
        <v>0.1104463988606862</v>
      </c>
      <c r="BX30" s="19">
        <f>RK!Z30/(PM!Z30+WL!Z30+RK!Z30)</f>
        <v>0.10600795935619303</v>
      </c>
      <c r="BY30" s="19">
        <f>RK!AA30/(PM!AA30+WL!AA30+RK!AA30)</f>
        <v>9.4277746844802862E-2</v>
      </c>
    </row>
    <row r="31" spans="1:77" x14ac:dyDescent="0.15">
      <c r="A31" s="8">
        <v>29</v>
      </c>
      <c r="B31" s="11" t="s">
        <v>168</v>
      </c>
      <c r="C31" s="19">
        <f>PM!C31/(PM!C31+WL!C31+RK!C31)</f>
        <v>0.76642320840484324</v>
      </c>
      <c r="D31" s="19">
        <f>PM!D31/(PM!D31+WL!D31+RK!D31)</f>
        <v>0.78399851201038873</v>
      </c>
      <c r="E31" s="19">
        <f>PM!E31/(PM!E31+WL!E31+RK!E31)</f>
        <v>0.7821916771841062</v>
      </c>
      <c r="F31" s="19">
        <f>PM!F31/(PM!F31+WL!F31+RK!F31)</f>
        <v>0.80642218093690232</v>
      </c>
      <c r="G31" s="19">
        <f>PM!G31/(PM!G31+WL!G31+RK!G31)</f>
        <v>0.80100833366387092</v>
      </c>
      <c r="H31" s="19">
        <f>PM!H31/(PM!H31+WL!H31+RK!H31)</f>
        <v>0.76998625617414607</v>
      </c>
      <c r="I31" s="19">
        <f>PM!I31/(PM!I31+WL!I31+RK!I31)</f>
        <v>0.79081911929808979</v>
      </c>
      <c r="J31" s="19">
        <f>PM!J31/(PM!J31+WL!J31+RK!J31)</f>
        <v>0.80826575929182143</v>
      </c>
      <c r="K31" s="19">
        <f>PM!K31/(PM!K31+WL!K31+RK!K31)</f>
        <v>0.82103459209154195</v>
      </c>
      <c r="L31" s="19">
        <f>PM!L31/(PM!L31+WL!L31+RK!L31)</f>
        <v>0.83285946602449601</v>
      </c>
      <c r="M31" s="19">
        <f>PM!M31/(PM!M31+WL!M31+RK!M31)</f>
        <v>0.86733024381899981</v>
      </c>
      <c r="N31" s="19">
        <f>PM!N31/(PM!N31+WL!N31+RK!N31)</f>
        <v>0.88850680535738924</v>
      </c>
      <c r="O31" s="19">
        <f>PM!O31/(PM!O31+WL!O31+RK!O31)</f>
        <v>0.89336507752536432</v>
      </c>
      <c r="P31" s="19">
        <f>PM!P31/(PM!P31+WL!P31+RK!P31)</f>
        <v>0.90574738465004045</v>
      </c>
      <c r="Q31" s="19">
        <f>PM!Q31/(PM!Q31+WL!Q31+RK!Q31)</f>
        <v>0.92517368305581038</v>
      </c>
      <c r="R31" s="19">
        <f>PM!R31/(PM!R31+WL!R31+RK!R31)</f>
        <v>0.89796856453528939</v>
      </c>
      <c r="S31" s="19">
        <f>PM!S31/(PM!S31+WL!S31+RK!S31)</f>
        <v>0.9055956721391093</v>
      </c>
      <c r="T31" s="19">
        <f>PM!T31/(PM!T31+WL!T31+RK!T31)</f>
        <v>0.9164913256506968</v>
      </c>
      <c r="U31" s="19">
        <f>PM!U31/(PM!U31+WL!U31+RK!U31)</f>
        <v>0.91403653065945345</v>
      </c>
      <c r="V31" s="19">
        <f>PM!V31/(PM!V31+WL!V31+RK!V31)</f>
        <v>0.91353848692851314</v>
      </c>
      <c r="W31" s="19">
        <f>PM!W31/(PM!W31+WL!W31+RK!W31)</f>
        <v>0.91769963637355689</v>
      </c>
      <c r="X31" s="19">
        <f>PM!X31/(PM!X31+WL!X31+RK!X31)</f>
        <v>0.9071054824405691</v>
      </c>
      <c r="Y31" s="19">
        <f>PM!Y31/(PM!Y31+WL!Y31+RK!Y31)</f>
        <v>0.89748828645922574</v>
      </c>
      <c r="Z31" s="19">
        <f>PM!Z31/(PM!Z31+WL!Z31+RK!Z31)</f>
        <v>0.91106241979188807</v>
      </c>
      <c r="AA31" s="19">
        <f>PM!AA31/(PM!AA31+WL!AA31+RK!AA31)</f>
        <v>0.90995614407304259</v>
      </c>
      <c r="AB31" s="19">
        <f>WL!C31/(PM!C31+WL!C31+RK!C31)</f>
        <v>0.10852833328316849</v>
      </c>
      <c r="AC31" s="19">
        <f>WL!D31/(PM!D31+WL!D31+RK!D31)</f>
        <v>9.9601135752489148E-2</v>
      </c>
      <c r="AD31" s="19">
        <f>WL!E31/(PM!E31+WL!E31+RK!E31)</f>
        <v>9.8585408907296862E-2</v>
      </c>
      <c r="AE31" s="19">
        <f>WL!F31/(PM!F31+WL!F31+RK!F31)</f>
        <v>9.2599720380987002E-2</v>
      </c>
      <c r="AF31" s="19">
        <f>WL!G31/(PM!G31+WL!G31+RK!G31)</f>
        <v>9.4390829545217866E-2</v>
      </c>
      <c r="AG31" s="19">
        <f>WL!H31/(PM!H31+WL!H31+RK!H31)</f>
        <v>0.10461037138422222</v>
      </c>
      <c r="AH31" s="19">
        <f>WL!I31/(PM!I31+WL!I31+RK!I31)</f>
        <v>9.7201317450669664E-2</v>
      </c>
      <c r="AI31" s="19">
        <f>WL!J31/(PM!J31+WL!J31+RK!J31)</f>
        <v>8.8297148130431727E-2</v>
      </c>
      <c r="AJ31" s="19">
        <f>WL!K31/(PM!K31+WL!K31+RK!K31)</f>
        <v>7.9319501987469954E-2</v>
      </c>
      <c r="AK31" s="19">
        <f>WL!L31/(PM!L31+WL!L31+RK!L31)</f>
        <v>7.4947422258116361E-2</v>
      </c>
      <c r="AL31" s="19">
        <f>WL!M31/(PM!M31+WL!M31+RK!M31)</f>
        <v>5.7802133960204435E-2</v>
      </c>
      <c r="AM31" s="19">
        <f>WL!N31/(PM!N31+WL!N31+RK!N31)</f>
        <v>4.9782069800006913E-2</v>
      </c>
      <c r="AN31" s="19">
        <f>WL!O31/(PM!O31+WL!O31+RK!O31)</f>
        <v>4.6767871018608444E-2</v>
      </c>
      <c r="AO31" s="19">
        <f>WL!P31/(PM!P31+WL!P31+RK!P31)</f>
        <v>3.9893410428534913E-2</v>
      </c>
      <c r="AP31" s="19">
        <f>WL!Q31/(PM!Q31+WL!Q31+RK!Q31)</f>
        <v>3.1087528508941562E-2</v>
      </c>
      <c r="AQ31" s="19">
        <f>WL!R31/(PM!R31+WL!R31+RK!R31)</f>
        <v>3.6618952135117122E-2</v>
      </c>
      <c r="AR31" s="19">
        <f>WL!S31/(PM!S31+WL!S31+RK!S31)</f>
        <v>3.4656327091322534E-2</v>
      </c>
      <c r="AS31" s="19">
        <f>WL!T31/(PM!T31+WL!T31+RK!T31)</f>
        <v>3.1608568080506133E-2</v>
      </c>
      <c r="AT31" s="19">
        <f>WL!U31/(PM!U31+WL!U31+RK!U31)</f>
        <v>3.4361856181499777E-2</v>
      </c>
      <c r="AU31" s="19">
        <f>WL!V31/(PM!V31+WL!V31+RK!V31)</f>
        <v>3.5130454572536475E-2</v>
      </c>
      <c r="AV31" s="19">
        <f>WL!W31/(PM!W31+WL!W31+RK!W31)</f>
        <v>3.5056404001141649E-2</v>
      </c>
      <c r="AW31" s="19">
        <f>WL!X31/(PM!X31+WL!X31+RK!X31)</f>
        <v>3.9939022622101181E-2</v>
      </c>
      <c r="AX31" s="19">
        <f>WL!Y31/(PM!Y31+WL!Y31+RK!Y31)</f>
        <v>4.57517390944195E-2</v>
      </c>
      <c r="AY31" s="19">
        <f>WL!Z31/(PM!Z31+WL!Z31+RK!Z31)</f>
        <v>3.9758812670682382E-2</v>
      </c>
      <c r="AZ31" s="19">
        <f>WL!AA31/(PM!AA31+WL!AA31+RK!AA31)</f>
        <v>4.1296537745654706E-2</v>
      </c>
      <c r="BA31" s="19">
        <f>RK!C31/(PM!C31+WL!C31+RK!C31)</f>
        <v>0.12504845831198827</v>
      </c>
      <c r="BB31" s="19">
        <f>RK!D31/(PM!D31+WL!D31+RK!D31)</f>
        <v>0.11640035223712207</v>
      </c>
      <c r="BC31" s="19">
        <f>RK!E31/(PM!E31+WL!E31+RK!E31)</f>
        <v>0.11922291390859698</v>
      </c>
      <c r="BD31" s="19">
        <f>RK!F31/(PM!F31+WL!F31+RK!F31)</f>
        <v>0.10097809868211061</v>
      </c>
      <c r="BE31" s="19">
        <f>RK!G31/(PM!G31+WL!G31+RK!G31)</f>
        <v>0.10460083679091116</v>
      </c>
      <c r="BF31" s="19">
        <f>RK!H31/(PM!H31+WL!H31+RK!H31)</f>
        <v>0.12540337244163163</v>
      </c>
      <c r="BG31" s="19">
        <f>RK!I31/(PM!I31+WL!I31+RK!I31)</f>
        <v>0.11197956325124052</v>
      </c>
      <c r="BH31" s="19">
        <f>RK!J31/(PM!J31+WL!J31+RK!J31)</f>
        <v>0.10343709257774691</v>
      </c>
      <c r="BI31" s="19">
        <f>RK!K31/(PM!K31+WL!K31+RK!K31)</f>
        <v>9.9645905920988126E-2</v>
      </c>
      <c r="BJ31" s="19">
        <f>RK!L31/(PM!L31+WL!L31+RK!L31)</f>
        <v>9.219311171738763E-2</v>
      </c>
      <c r="BK31" s="19">
        <f>RK!M31/(PM!M31+WL!M31+RK!M31)</f>
        <v>7.4867622220795765E-2</v>
      </c>
      <c r="BL31" s="19">
        <f>RK!N31/(PM!N31+WL!N31+RK!N31)</f>
        <v>6.1711124842603902E-2</v>
      </c>
      <c r="BM31" s="19">
        <f>RK!O31/(PM!O31+WL!O31+RK!O31)</f>
        <v>5.9867051456027338E-2</v>
      </c>
      <c r="BN31" s="19">
        <f>RK!P31/(PM!P31+WL!P31+RK!P31)</f>
        <v>5.4359204921424709E-2</v>
      </c>
      <c r="BO31" s="19">
        <f>RK!Q31/(PM!Q31+WL!Q31+RK!Q31)</f>
        <v>4.3738788435248109E-2</v>
      </c>
      <c r="BP31" s="19">
        <f>RK!R31/(PM!R31+WL!R31+RK!R31)</f>
        <v>6.541248332959361E-2</v>
      </c>
      <c r="BQ31" s="19">
        <f>RK!S31/(PM!S31+WL!S31+RK!S31)</f>
        <v>5.9748000769568238E-2</v>
      </c>
      <c r="BR31" s="19">
        <f>RK!T31/(PM!T31+WL!T31+RK!T31)</f>
        <v>5.1900106268797042E-2</v>
      </c>
      <c r="BS31" s="19">
        <f>RK!U31/(PM!U31+WL!U31+RK!U31)</f>
        <v>5.1601613159046683E-2</v>
      </c>
      <c r="BT31" s="19">
        <f>RK!V31/(PM!V31+WL!V31+RK!V31)</f>
        <v>5.1331058498950401E-2</v>
      </c>
      <c r="BU31" s="19">
        <f>RK!W31/(PM!W31+WL!W31+RK!W31)</f>
        <v>4.7243959625301465E-2</v>
      </c>
      <c r="BV31" s="19">
        <f>RK!X31/(PM!X31+WL!X31+RK!X31)</f>
        <v>5.2955494937329727E-2</v>
      </c>
      <c r="BW31" s="19">
        <f>RK!Y31/(PM!Y31+WL!Y31+RK!Y31)</f>
        <v>5.6759974446354743E-2</v>
      </c>
      <c r="BX31" s="19">
        <f>RK!Z31/(PM!Z31+WL!Z31+RK!Z31)</f>
        <v>4.9178767537429474E-2</v>
      </c>
      <c r="BY31" s="19">
        <f>RK!AA31/(PM!AA31+WL!AA31+RK!AA31)</f>
        <v>4.8747318181302762E-2</v>
      </c>
    </row>
    <row r="32" spans="1:77" x14ac:dyDescent="0.15">
      <c r="A32" s="8">
        <v>30</v>
      </c>
      <c r="B32" s="11" t="s">
        <v>169</v>
      </c>
      <c r="C32" s="19">
        <f>PM!C32/(PM!C32+WL!C32+RK!C32)</f>
        <v>0.68663600025377702</v>
      </c>
      <c r="D32" s="19">
        <f>PM!D32/(PM!D32+WL!D32+RK!D32)</f>
        <v>0.68766069483778702</v>
      </c>
      <c r="E32" s="19">
        <f>PM!E32/(PM!E32+WL!E32+RK!E32)</f>
        <v>0.67992621941455533</v>
      </c>
      <c r="F32" s="19">
        <f>PM!F32/(PM!F32+WL!F32+RK!F32)</f>
        <v>0.70060590557519753</v>
      </c>
      <c r="G32" s="19">
        <f>PM!G32/(PM!G32+WL!G32+RK!G32)</f>
        <v>0.69450261220616993</v>
      </c>
      <c r="H32" s="19">
        <f>PM!H32/(PM!H32+WL!H32+RK!H32)</f>
        <v>0.69505268331634207</v>
      </c>
      <c r="I32" s="19">
        <f>PM!I32/(PM!I32+WL!I32+RK!I32)</f>
        <v>0.70263127004559733</v>
      </c>
      <c r="J32" s="19">
        <f>PM!J32/(PM!J32+WL!J32+RK!J32)</f>
        <v>0.68896631454712343</v>
      </c>
      <c r="K32" s="19">
        <f>PM!K32/(PM!K32+WL!K32+RK!K32)</f>
        <v>0.68925914009800959</v>
      </c>
      <c r="L32" s="19">
        <f>PM!L32/(PM!L32+WL!L32+RK!L32)</f>
        <v>0.7110341041905075</v>
      </c>
      <c r="M32" s="19">
        <f>PM!M32/(PM!M32+WL!M32+RK!M32)</f>
        <v>0.7387150276771437</v>
      </c>
      <c r="N32" s="19">
        <f>PM!N32/(PM!N32+WL!N32+RK!N32)</f>
        <v>0.75944410108208615</v>
      </c>
      <c r="O32" s="19">
        <f>PM!O32/(PM!O32+WL!O32+RK!O32)</f>
        <v>0.77110384892748063</v>
      </c>
      <c r="P32" s="19">
        <f>PM!P32/(PM!P32+WL!P32+RK!P32)</f>
        <v>0.79116704004773075</v>
      </c>
      <c r="Q32" s="19">
        <f>PM!Q32/(PM!Q32+WL!Q32+RK!Q32)</f>
        <v>0.80398119083466812</v>
      </c>
      <c r="R32" s="19">
        <f>PM!R32/(PM!R32+WL!R32+RK!R32)</f>
        <v>0.76832245902350482</v>
      </c>
      <c r="S32" s="19">
        <f>PM!S32/(PM!S32+WL!S32+RK!S32)</f>
        <v>0.79173970315597531</v>
      </c>
      <c r="T32" s="19">
        <f>PM!T32/(PM!T32+WL!T32+RK!T32)</f>
        <v>0.80145875354223262</v>
      </c>
      <c r="U32" s="19">
        <f>PM!U32/(PM!U32+WL!U32+RK!U32)</f>
        <v>0.79940445006183658</v>
      </c>
      <c r="V32" s="19">
        <f>PM!V32/(PM!V32+WL!V32+RK!V32)</f>
        <v>0.80461224592810821</v>
      </c>
      <c r="W32" s="19">
        <f>PM!W32/(PM!W32+WL!W32+RK!W32)</f>
        <v>0.80899145518715188</v>
      </c>
      <c r="X32" s="19">
        <f>PM!X32/(PM!X32+WL!X32+RK!X32)</f>
        <v>0.79825305642164035</v>
      </c>
      <c r="Y32" s="19">
        <f>PM!Y32/(PM!Y32+WL!Y32+RK!Y32)</f>
        <v>0.79336508884225854</v>
      </c>
      <c r="Z32" s="19">
        <f>PM!Z32/(PM!Z32+WL!Z32+RK!Z32)</f>
        <v>0.79972222819979766</v>
      </c>
      <c r="AA32" s="19">
        <f>PM!AA32/(PM!AA32+WL!AA32+RK!AA32)</f>
        <v>0.80671073540302352</v>
      </c>
      <c r="AB32" s="19">
        <f>WL!C32/(PM!C32+WL!C32+RK!C32)</f>
        <v>0.14777987871254553</v>
      </c>
      <c r="AC32" s="19">
        <f>WL!D32/(PM!D32+WL!D32+RK!D32)</f>
        <v>0.15539426368835665</v>
      </c>
      <c r="AD32" s="19">
        <f>WL!E32/(PM!E32+WL!E32+RK!E32)</f>
        <v>0.16438650431384003</v>
      </c>
      <c r="AE32" s="19">
        <f>WL!F32/(PM!F32+WL!F32+RK!F32)</f>
        <v>0.16280143888217427</v>
      </c>
      <c r="AF32" s="19">
        <f>WL!G32/(PM!G32+WL!G32+RK!G32)</f>
        <v>0.16674955827472412</v>
      </c>
      <c r="AG32" s="19">
        <f>WL!H32/(PM!H32+WL!H32+RK!H32)</f>
        <v>0.16645208210726772</v>
      </c>
      <c r="AH32" s="19">
        <f>WL!I32/(PM!I32+WL!I32+RK!I32)</f>
        <v>0.16840669705545833</v>
      </c>
      <c r="AI32" s="19">
        <f>WL!J32/(PM!J32+WL!J32+RK!J32)</f>
        <v>0.17808405966602919</v>
      </c>
      <c r="AJ32" s="19">
        <f>WL!K32/(PM!K32+WL!K32+RK!K32)</f>
        <v>0.17910064370255982</v>
      </c>
      <c r="AK32" s="19">
        <f>WL!L32/(PM!L32+WL!L32+RK!L32)</f>
        <v>0.17525012361704903</v>
      </c>
      <c r="AL32" s="19">
        <f>WL!M32/(PM!M32+WL!M32+RK!M32)</f>
        <v>0.1640781806037851</v>
      </c>
      <c r="AM32" s="19">
        <f>WL!N32/(PM!N32+WL!N32+RK!N32)</f>
        <v>0.15766651273003995</v>
      </c>
      <c r="AN32" s="19">
        <f>WL!O32/(PM!O32+WL!O32+RK!O32)</f>
        <v>0.15141109254764237</v>
      </c>
      <c r="AO32" s="19">
        <f>WL!P32/(PM!P32+WL!P32+RK!P32)</f>
        <v>0.1390263313225179</v>
      </c>
      <c r="AP32" s="19">
        <f>WL!Q32/(PM!Q32+WL!Q32+RK!Q32)</f>
        <v>0.12994062499474965</v>
      </c>
      <c r="AQ32" s="19">
        <f>WL!R32/(PM!R32+WL!R32+RK!R32)</f>
        <v>0.14049978325212228</v>
      </c>
      <c r="AR32" s="19">
        <f>WL!S32/(PM!S32+WL!S32+RK!S32)</f>
        <v>0.13186137405469331</v>
      </c>
      <c r="AS32" s="19">
        <f>WL!T32/(PM!T32+WL!T32+RK!T32)</f>
        <v>0.12886817686763663</v>
      </c>
      <c r="AT32" s="19">
        <f>WL!U32/(PM!U32+WL!U32+RK!U32)</f>
        <v>0.1340780447042092</v>
      </c>
      <c r="AU32" s="19">
        <f>WL!V32/(PM!V32+WL!V32+RK!V32)</f>
        <v>0.13250967348214543</v>
      </c>
      <c r="AV32" s="19">
        <f>WL!W32/(PM!W32+WL!W32+RK!W32)</f>
        <v>0.13299756668699722</v>
      </c>
      <c r="AW32" s="19">
        <f>WL!X32/(PM!X32+WL!X32+RK!X32)</f>
        <v>0.14193485135500619</v>
      </c>
      <c r="AX32" s="19">
        <f>WL!Y32/(PM!Y32+WL!Y32+RK!Y32)</f>
        <v>0.14794074606622493</v>
      </c>
      <c r="AY32" s="19">
        <f>WL!Z32/(PM!Z32+WL!Z32+RK!Z32)</f>
        <v>0.14407877427940524</v>
      </c>
      <c r="AZ32" s="19">
        <f>WL!AA32/(PM!AA32+WL!AA32+RK!AA32)</f>
        <v>0.14067131518649598</v>
      </c>
      <c r="BA32" s="19">
        <f>RK!C32/(PM!C32+WL!C32+RK!C32)</f>
        <v>0.16558412103367728</v>
      </c>
      <c r="BB32" s="19">
        <f>RK!D32/(PM!D32+WL!D32+RK!D32)</f>
        <v>0.15694504147385627</v>
      </c>
      <c r="BC32" s="19">
        <f>RK!E32/(PM!E32+WL!E32+RK!E32)</f>
        <v>0.15568727627160475</v>
      </c>
      <c r="BD32" s="19">
        <f>RK!F32/(PM!F32+WL!F32+RK!F32)</f>
        <v>0.13659265554262834</v>
      </c>
      <c r="BE32" s="19">
        <f>RK!G32/(PM!G32+WL!G32+RK!G32)</f>
        <v>0.13874782951910583</v>
      </c>
      <c r="BF32" s="19">
        <f>RK!H32/(PM!H32+WL!H32+RK!H32)</f>
        <v>0.13849523457639024</v>
      </c>
      <c r="BG32" s="19">
        <f>RK!I32/(PM!I32+WL!I32+RK!I32)</f>
        <v>0.12896203289894431</v>
      </c>
      <c r="BH32" s="19">
        <f>RK!J32/(PM!J32+WL!J32+RK!J32)</f>
        <v>0.13294962578684733</v>
      </c>
      <c r="BI32" s="19">
        <f>RK!K32/(PM!K32+WL!K32+RK!K32)</f>
        <v>0.13164021619943059</v>
      </c>
      <c r="BJ32" s="19">
        <f>RK!L32/(PM!L32+WL!L32+RK!L32)</f>
        <v>0.11371577219244348</v>
      </c>
      <c r="BK32" s="19">
        <f>RK!M32/(PM!M32+WL!M32+RK!M32)</f>
        <v>9.7206791719071262E-2</v>
      </c>
      <c r="BL32" s="19">
        <f>RK!N32/(PM!N32+WL!N32+RK!N32)</f>
        <v>8.2889386187873865E-2</v>
      </c>
      <c r="BM32" s="19">
        <f>RK!O32/(PM!O32+WL!O32+RK!O32)</f>
        <v>7.7485058524876999E-2</v>
      </c>
      <c r="BN32" s="19">
        <f>RK!P32/(PM!P32+WL!P32+RK!P32)</f>
        <v>6.9806628629751399E-2</v>
      </c>
      <c r="BO32" s="19">
        <f>RK!Q32/(PM!Q32+WL!Q32+RK!Q32)</f>
        <v>6.6078184170582283E-2</v>
      </c>
      <c r="BP32" s="19">
        <f>RK!R32/(PM!R32+WL!R32+RK!R32)</f>
        <v>9.1177757724372907E-2</v>
      </c>
      <c r="BQ32" s="19">
        <f>RK!S32/(PM!S32+WL!S32+RK!S32)</f>
        <v>7.6398922789331372E-2</v>
      </c>
      <c r="BR32" s="19">
        <f>RK!T32/(PM!T32+WL!T32+RK!T32)</f>
        <v>6.9673069590130823E-2</v>
      </c>
      <c r="BS32" s="19">
        <f>RK!U32/(PM!U32+WL!U32+RK!U32)</f>
        <v>6.6517505233954166E-2</v>
      </c>
      <c r="BT32" s="19">
        <f>RK!V32/(PM!V32+WL!V32+RK!V32)</f>
        <v>6.2878080589746435E-2</v>
      </c>
      <c r="BU32" s="19">
        <f>RK!W32/(PM!W32+WL!W32+RK!W32)</f>
        <v>5.8010978125850876E-2</v>
      </c>
      <c r="BV32" s="19">
        <f>RK!X32/(PM!X32+WL!X32+RK!X32)</f>
        <v>5.9812092223353396E-2</v>
      </c>
      <c r="BW32" s="19">
        <f>RK!Y32/(PM!Y32+WL!Y32+RK!Y32)</f>
        <v>5.8694165091516586E-2</v>
      </c>
      <c r="BX32" s="19">
        <f>RK!Z32/(PM!Z32+WL!Z32+RK!Z32)</f>
        <v>5.6198997520797073E-2</v>
      </c>
      <c r="BY32" s="19">
        <f>RK!AA32/(PM!AA32+WL!AA32+RK!AA32)</f>
        <v>5.2617949410480411E-2</v>
      </c>
    </row>
    <row r="33" spans="1:77" x14ac:dyDescent="0.15">
      <c r="A33" s="8">
        <v>31</v>
      </c>
      <c r="B33" s="11" t="s">
        <v>170</v>
      </c>
      <c r="C33" s="19">
        <f>PM!C33/(PM!C33+WL!C33+RK!C33)</f>
        <v>0.69004876195548803</v>
      </c>
      <c r="D33" s="19">
        <f>PM!D33/(PM!D33+WL!D33+RK!D33)</f>
        <v>0.70031969808128758</v>
      </c>
      <c r="E33" s="19">
        <f>PM!E33/(PM!E33+WL!E33+RK!E33)</f>
        <v>0.69626451942906964</v>
      </c>
      <c r="F33" s="19">
        <f>PM!F33/(PM!F33+WL!F33+RK!F33)</f>
        <v>0.70304701520452906</v>
      </c>
      <c r="G33" s="19">
        <f>PM!G33/(PM!G33+WL!G33+RK!G33)</f>
        <v>0.70128934213804339</v>
      </c>
      <c r="H33" s="19">
        <f>PM!H33/(PM!H33+WL!H33+RK!H33)</f>
        <v>0.68108479795705912</v>
      </c>
      <c r="I33" s="19">
        <f>PM!I33/(PM!I33+WL!I33+RK!I33)</f>
        <v>0.6976573753166937</v>
      </c>
      <c r="J33" s="19">
        <f>PM!J33/(PM!J33+WL!J33+RK!J33)</f>
        <v>0.71258371520166042</v>
      </c>
      <c r="K33" s="19">
        <f>PM!K33/(PM!K33+WL!K33+RK!K33)</f>
        <v>0.72942202819979374</v>
      </c>
      <c r="L33" s="19">
        <f>PM!L33/(PM!L33+WL!L33+RK!L33)</f>
        <v>0.73695076267936788</v>
      </c>
      <c r="M33" s="19">
        <f>PM!M33/(PM!M33+WL!M33+RK!M33)</f>
        <v>0.77063526374391378</v>
      </c>
      <c r="N33" s="19">
        <f>PM!N33/(PM!N33+WL!N33+RK!N33)</f>
        <v>0.79635213845851971</v>
      </c>
      <c r="O33" s="19">
        <f>PM!O33/(PM!O33+WL!O33+RK!O33)</f>
        <v>0.82553064246192942</v>
      </c>
      <c r="P33" s="19">
        <f>PM!P33/(PM!P33+WL!P33+RK!P33)</f>
        <v>0.85359582626746933</v>
      </c>
      <c r="Q33" s="19">
        <f>PM!Q33/(PM!Q33+WL!Q33+RK!Q33)</f>
        <v>0.84452818719669354</v>
      </c>
      <c r="R33" s="19">
        <f>PM!R33/(PM!R33+WL!R33+RK!R33)</f>
        <v>0.79933243162196788</v>
      </c>
      <c r="S33" s="19">
        <f>PM!S33/(PM!S33+WL!S33+RK!S33)</f>
        <v>0.85509767728130281</v>
      </c>
      <c r="T33" s="19">
        <f>PM!T33/(PM!T33+WL!T33+RK!T33)</f>
        <v>0.8591389405299189</v>
      </c>
      <c r="U33" s="19">
        <f>PM!U33/(PM!U33+WL!U33+RK!U33)</f>
        <v>0.85693060361318396</v>
      </c>
      <c r="V33" s="19">
        <f>PM!V33/(PM!V33+WL!V33+RK!V33)</f>
        <v>0.86679302860960639</v>
      </c>
      <c r="W33" s="19">
        <f>PM!W33/(PM!W33+WL!W33+RK!W33)</f>
        <v>0.87543584136163188</v>
      </c>
      <c r="X33" s="19">
        <f>PM!X33/(PM!X33+WL!X33+RK!X33)</f>
        <v>0.87712034674823436</v>
      </c>
      <c r="Y33" s="19">
        <f>PM!Y33/(PM!Y33+WL!Y33+RK!Y33)</f>
        <v>0.86157452060533357</v>
      </c>
      <c r="Z33" s="19">
        <f>PM!Z33/(PM!Z33+WL!Z33+RK!Z33)</f>
        <v>0.87329724076389192</v>
      </c>
      <c r="AA33" s="19">
        <f>PM!AA33/(PM!AA33+WL!AA33+RK!AA33)</f>
        <v>0.87660334289420772</v>
      </c>
      <c r="AB33" s="19">
        <f>WL!C33/(PM!C33+WL!C33+RK!C33)</f>
        <v>0.16858263387272973</v>
      </c>
      <c r="AC33" s="19">
        <f>WL!D33/(PM!D33+WL!D33+RK!D33)</f>
        <v>0.1706043404825221</v>
      </c>
      <c r="AD33" s="19">
        <f>WL!E33/(PM!E33+WL!E33+RK!E33)</f>
        <v>0.16856337686391695</v>
      </c>
      <c r="AE33" s="19">
        <f>WL!F33/(PM!F33+WL!F33+RK!F33)</f>
        <v>0.16272465142733666</v>
      </c>
      <c r="AF33" s="19">
        <f>WL!G33/(PM!G33+WL!G33+RK!G33)</f>
        <v>0.14774803075160001</v>
      </c>
      <c r="AG33" s="19">
        <f>WL!H33/(PM!H33+WL!H33+RK!H33)</f>
        <v>0.1598918419972139</v>
      </c>
      <c r="AH33" s="19">
        <f>WL!I33/(PM!I33+WL!I33+RK!I33)</f>
        <v>0.15740005751204328</v>
      </c>
      <c r="AI33" s="19">
        <f>WL!J33/(PM!J33+WL!J33+RK!J33)</f>
        <v>0.14719068234943555</v>
      </c>
      <c r="AJ33" s="19">
        <f>WL!K33/(PM!K33+WL!K33+RK!K33)</f>
        <v>0.13882307055105619</v>
      </c>
      <c r="AK33" s="19">
        <f>WL!L33/(PM!L33+WL!L33+RK!L33)</f>
        <v>0.13625998656418062</v>
      </c>
      <c r="AL33" s="19">
        <f>WL!M33/(PM!M33+WL!M33+RK!M33)</f>
        <v>0.1153406015876996</v>
      </c>
      <c r="AM33" s="19">
        <f>WL!N33/(PM!N33+WL!N33+RK!N33)</f>
        <v>0.10923046658544018</v>
      </c>
      <c r="AN33" s="19">
        <f>WL!O33/(PM!O33+WL!O33+RK!O33)</f>
        <v>9.3960544860734477E-2</v>
      </c>
      <c r="AO33" s="19">
        <f>WL!P33/(PM!P33+WL!P33+RK!P33)</f>
        <v>8.1050189054535884E-2</v>
      </c>
      <c r="AP33" s="19">
        <f>WL!Q33/(PM!Q33+WL!Q33+RK!Q33)</f>
        <v>8.2948255643425214E-2</v>
      </c>
      <c r="AQ33" s="19">
        <f>WL!R33/(PM!R33+WL!R33+RK!R33)</f>
        <v>9.5848869221705144E-2</v>
      </c>
      <c r="AR33" s="19">
        <f>WL!S33/(PM!S33+WL!S33+RK!S33)</f>
        <v>7.2457116181819492E-2</v>
      </c>
      <c r="AS33" s="19">
        <f>WL!T33/(PM!T33+WL!T33+RK!T33)</f>
        <v>7.2782964428311059E-2</v>
      </c>
      <c r="AT33" s="19">
        <f>WL!U33/(PM!U33+WL!U33+RK!U33)</f>
        <v>7.2418997187490411E-2</v>
      </c>
      <c r="AU33" s="19">
        <f>WL!V33/(PM!V33+WL!V33+RK!V33)</f>
        <v>6.3328396223190225E-2</v>
      </c>
      <c r="AV33" s="19">
        <f>WL!W33/(PM!W33+WL!W33+RK!W33)</f>
        <v>5.9662723176256663E-2</v>
      </c>
      <c r="AW33" s="19">
        <f>WL!X33/(PM!X33+WL!X33+RK!X33)</f>
        <v>5.6696451406277083E-2</v>
      </c>
      <c r="AX33" s="19">
        <f>WL!Y33/(PM!Y33+WL!Y33+RK!Y33)</f>
        <v>6.3466260431484248E-2</v>
      </c>
      <c r="AY33" s="19">
        <f>WL!Z33/(PM!Z33+WL!Z33+RK!Z33)</f>
        <v>5.7297722378380565E-2</v>
      </c>
      <c r="AZ33" s="19">
        <f>WL!AA33/(PM!AA33+WL!AA33+RK!AA33)</f>
        <v>5.7149850093573006E-2</v>
      </c>
      <c r="BA33" s="19">
        <f>RK!C33/(PM!C33+WL!C33+RK!C33)</f>
        <v>0.14136860417178226</v>
      </c>
      <c r="BB33" s="19">
        <f>RK!D33/(PM!D33+WL!D33+RK!D33)</f>
        <v>0.12907596143619027</v>
      </c>
      <c r="BC33" s="19">
        <f>RK!E33/(PM!E33+WL!E33+RK!E33)</f>
        <v>0.13517210370701346</v>
      </c>
      <c r="BD33" s="19">
        <f>RK!F33/(PM!F33+WL!F33+RK!F33)</f>
        <v>0.13422833336813428</v>
      </c>
      <c r="BE33" s="19">
        <f>RK!G33/(PM!G33+WL!G33+RK!G33)</f>
        <v>0.15096262711035663</v>
      </c>
      <c r="BF33" s="19">
        <f>RK!H33/(PM!H33+WL!H33+RK!H33)</f>
        <v>0.15902336004572692</v>
      </c>
      <c r="BG33" s="19">
        <f>RK!I33/(PM!I33+WL!I33+RK!I33)</f>
        <v>0.14494256717126303</v>
      </c>
      <c r="BH33" s="19">
        <f>RK!J33/(PM!J33+WL!J33+RK!J33)</f>
        <v>0.14022560244890403</v>
      </c>
      <c r="BI33" s="19">
        <f>RK!K33/(PM!K33+WL!K33+RK!K33)</f>
        <v>0.13175490124915001</v>
      </c>
      <c r="BJ33" s="19">
        <f>RK!L33/(PM!L33+WL!L33+RK!L33)</f>
        <v>0.12678925075645153</v>
      </c>
      <c r="BK33" s="19">
        <f>RK!M33/(PM!M33+WL!M33+RK!M33)</f>
        <v>0.11402413466838655</v>
      </c>
      <c r="BL33" s="19">
        <f>RK!N33/(PM!N33+WL!N33+RK!N33)</f>
        <v>9.4417394956040221E-2</v>
      </c>
      <c r="BM33" s="19">
        <f>RK!O33/(PM!O33+WL!O33+RK!O33)</f>
        <v>8.0508812677336089E-2</v>
      </c>
      <c r="BN33" s="19">
        <f>RK!P33/(PM!P33+WL!P33+RK!P33)</f>
        <v>6.5353984677994761E-2</v>
      </c>
      <c r="BO33" s="19">
        <f>RK!Q33/(PM!Q33+WL!Q33+RK!Q33)</f>
        <v>7.2523557159881125E-2</v>
      </c>
      <c r="BP33" s="19">
        <f>RK!R33/(PM!R33+WL!R33+RK!R33)</f>
        <v>0.10481869915632704</v>
      </c>
      <c r="BQ33" s="19">
        <f>RK!S33/(PM!S33+WL!S33+RK!S33)</f>
        <v>7.2445206536877707E-2</v>
      </c>
      <c r="BR33" s="19">
        <f>RK!T33/(PM!T33+WL!T33+RK!T33)</f>
        <v>6.8078095041769954E-2</v>
      </c>
      <c r="BS33" s="19">
        <f>RK!U33/(PM!U33+WL!U33+RK!U33)</f>
        <v>7.0650399199325628E-2</v>
      </c>
      <c r="BT33" s="19">
        <f>RK!V33/(PM!V33+WL!V33+RK!V33)</f>
        <v>6.9878575167203347E-2</v>
      </c>
      <c r="BU33" s="19">
        <f>RK!W33/(PM!W33+WL!W33+RK!W33)</f>
        <v>6.4901435462111398E-2</v>
      </c>
      <c r="BV33" s="19">
        <f>RK!X33/(PM!X33+WL!X33+RK!X33)</f>
        <v>6.6183201845488482E-2</v>
      </c>
      <c r="BW33" s="19">
        <f>RK!Y33/(PM!Y33+WL!Y33+RK!Y33)</f>
        <v>7.4959218963182153E-2</v>
      </c>
      <c r="BX33" s="19">
        <f>RK!Z33/(PM!Z33+WL!Z33+RK!Z33)</f>
        <v>6.940503685772742E-2</v>
      </c>
      <c r="BY33" s="19">
        <f>RK!AA33/(PM!AA33+WL!AA33+RK!AA33)</f>
        <v>6.6246807012219161E-2</v>
      </c>
    </row>
    <row r="34" spans="1:77" x14ac:dyDescent="0.15">
      <c r="A34" s="8">
        <v>32</v>
      </c>
      <c r="B34" s="11" t="s">
        <v>171</v>
      </c>
      <c r="C34" s="19">
        <f>PM!C34/(PM!C34+WL!C34+RK!C34)</f>
        <v>0.70129054180903538</v>
      </c>
      <c r="D34" s="19">
        <f>PM!D34/(PM!D34+WL!D34+RK!D34)</f>
        <v>0.70436303860705629</v>
      </c>
      <c r="E34" s="19">
        <f>PM!E34/(PM!E34+WL!E34+RK!E34)</f>
        <v>0.70296971862822211</v>
      </c>
      <c r="F34" s="19">
        <f>PM!F34/(PM!F34+WL!F34+RK!F34)</f>
        <v>0.71261564809559463</v>
      </c>
      <c r="G34" s="19">
        <f>PM!G34/(PM!G34+WL!G34+RK!G34)</f>
        <v>0.69366698719067477</v>
      </c>
      <c r="H34" s="19">
        <f>PM!H34/(PM!H34+WL!H34+RK!H34)</f>
        <v>0.66127930751503483</v>
      </c>
      <c r="I34" s="19">
        <f>PM!I34/(PM!I34+WL!I34+RK!I34)</f>
        <v>0.66234139519908652</v>
      </c>
      <c r="J34" s="19">
        <f>PM!J34/(PM!J34+WL!J34+RK!J34)</f>
        <v>0.67530355727143687</v>
      </c>
      <c r="K34" s="19">
        <f>PM!K34/(PM!K34+WL!K34+RK!K34)</f>
        <v>0.68672929723614584</v>
      </c>
      <c r="L34" s="19">
        <f>PM!L34/(PM!L34+WL!L34+RK!L34)</f>
        <v>0.70345333636522622</v>
      </c>
      <c r="M34" s="19">
        <f>PM!M34/(PM!M34+WL!M34+RK!M34)</f>
        <v>0.72235910805133852</v>
      </c>
      <c r="N34" s="19">
        <f>PM!N34/(PM!N34+WL!N34+RK!N34)</f>
        <v>0.75034952994204085</v>
      </c>
      <c r="O34" s="19">
        <f>PM!O34/(PM!O34+WL!O34+RK!O34)</f>
        <v>0.79252871643641021</v>
      </c>
      <c r="P34" s="19">
        <f>PM!P34/(PM!P34+WL!P34+RK!P34)</f>
        <v>0.80811622951665496</v>
      </c>
      <c r="Q34" s="19">
        <f>PM!Q34/(PM!Q34+WL!Q34+RK!Q34)</f>
        <v>0.80884084091935049</v>
      </c>
      <c r="R34" s="19">
        <f>PM!R34/(PM!R34+WL!R34+RK!R34)</f>
        <v>0.74989067420429267</v>
      </c>
      <c r="S34" s="19">
        <f>PM!S34/(PM!S34+WL!S34+RK!S34)</f>
        <v>0.78508106669691058</v>
      </c>
      <c r="T34" s="19">
        <f>PM!T34/(PM!T34+WL!T34+RK!T34)</f>
        <v>0.78332716761907828</v>
      </c>
      <c r="U34" s="19">
        <f>PM!U34/(PM!U34+WL!U34+RK!U34)</f>
        <v>0.77160705148025943</v>
      </c>
      <c r="V34" s="19">
        <f>PM!V34/(PM!V34+WL!V34+RK!V34)</f>
        <v>0.78225358846090332</v>
      </c>
      <c r="W34" s="19">
        <f>PM!W34/(PM!W34+WL!W34+RK!W34)</f>
        <v>0.79028191961149252</v>
      </c>
      <c r="X34" s="19">
        <f>PM!X34/(PM!X34+WL!X34+RK!X34)</f>
        <v>0.79260372390949041</v>
      </c>
      <c r="Y34" s="19">
        <f>PM!Y34/(PM!Y34+WL!Y34+RK!Y34)</f>
        <v>0.76731744648413491</v>
      </c>
      <c r="Z34" s="19">
        <f>PM!Z34/(PM!Z34+WL!Z34+RK!Z34)</f>
        <v>0.78320636489417894</v>
      </c>
      <c r="AA34" s="19">
        <f>PM!AA34/(PM!AA34+WL!AA34+RK!AA34)</f>
        <v>0.78915911158900909</v>
      </c>
      <c r="AB34" s="19">
        <f>WL!C34/(PM!C34+WL!C34+RK!C34)</f>
        <v>0.21747046727142105</v>
      </c>
      <c r="AC34" s="19">
        <f>WL!D34/(PM!D34+WL!D34+RK!D34)</f>
        <v>0.21568733448839031</v>
      </c>
      <c r="AD34" s="19">
        <f>WL!E34/(PM!E34+WL!E34+RK!E34)</f>
        <v>0.21573283139624988</v>
      </c>
      <c r="AE34" s="19">
        <f>WL!F34/(PM!F34+WL!F34+RK!F34)</f>
        <v>0.21435941096086703</v>
      </c>
      <c r="AF34" s="19">
        <f>WL!G34/(PM!G34+WL!G34+RK!G34)</f>
        <v>0.22558710201119414</v>
      </c>
      <c r="AG34" s="19">
        <f>WL!H34/(PM!H34+WL!H34+RK!H34)</f>
        <v>0.23923555626724827</v>
      </c>
      <c r="AH34" s="19">
        <f>WL!I34/(PM!I34+WL!I34+RK!I34)</f>
        <v>0.24425810833891848</v>
      </c>
      <c r="AI34" s="19">
        <f>WL!J34/(PM!J34+WL!J34+RK!J34)</f>
        <v>0.22938412156777674</v>
      </c>
      <c r="AJ34" s="19">
        <f>WL!K34/(PM!K34+WL!K34+RK!K34)</f>
        <v>0.22297675680233889</v>
      </c>
      <c r="AK34" s="19">
        <f>WL!L34/(PM!L34+WL!L34+RK!L34)</f>
        <v>0.21268825127842533</v>
      </c>
      <c r="AL34" s="19">
        <f>WL!M34/(PM!M34+WL!M34+RK!M34)</f>
        <v>0.19945160356961011</v>
      </c>
      <c r="AM34" s="19">
        <f>WL!N34/(PM!N34+WL!N34+RK!N34)</f>
        <v>0.18002468283033277</v>
      </c>
      <c r="AN34" s="19">
        <f>WL!O34/(PM!O34+WL!O34+RK!O34)</f>
        <v>0.14842835031946949</v>
      </c>
      <c r="AO34" s="19">
        <f>WL!P34/(PM!P34+WL!P34+RK!P34)</f>
        <v>0.13858069624773817</v>
      </c>
      <c r="AP34" s="19">
        <f>WL!Q34/(PM!Q34+WL!Q34+RK!Q34)</f>
        <v>0.13551261690639696</v>
      </c>
      <c r="AQ34" s="19">
        <f>WL!R34/(PM!R34+WL!R34+RK!R34)</f>
        <v>0.16616743143159082</v>
      </c>
      <c r="AR34" s="19">
        <f>WL!S34/(PM!S34+WL!S34+RK!S34)</f>
        <v>0.14754420088988401</v>
      </c>
      <c r="AS34" s="19">
        <f>WL!T34/(PM!T34+WL!T34+RK!T34)</f>
        <v>0.15324299987951229</v>
      </c>
      <c r="AT34" s="19">
        <f>WL!U34/(PM!U34+WL!U34+RK!U34)</f>
        <v>0.16484136998765764</v>
      </c>
      <c r="AU34" s="19">
        <f>WL!V34/(PM!V34+WL!V34+RK!V34)</f>
        <v>0.15531219253533285</v>
      </c>
      <c r="AV34" s="19">
        <f>WL!W34/(PM!W34+WL!W34+RK!W34)</f>
        <v>0.15012547362661263</v>
      </c>
      <c r="AW34" s="19">
        <f>WL!X34/(PM!X34+WL!X34+RK!X34)</f>
        <v>0.14783654069866473</v>
      </c>
      <c r="AX34" s="19">
        <f>WL!Y34/(PM!Y34+WL!Y34+RK!Y34)</f>
        <v>0.16875990186711273</v>
      </c>
      <c r="AY34" s="19">
        <f>WL!Z34/(PM!Z34+WL!Z34+RK!Z34)</f>
        <v>0.15688947393872721</v>
      </c>
      <c r="AZ34" s="19">
        <f>WL!AA34/(PM!AA34+WL!AA34+RK!AA34)</f>
        <v>0.15196344699982978</v>
      </c>
      <c r="BA34" s="19">
        <f>RK!C34/(PM!C34+WL!C34+RK!C34)</f>
        <v>8.1238990919543508E-2</v>
      </c>
      <c r="BB34" s="19">
        <f>RK!D34/(PM!D34+WL!D34+RK!D34)</f>
        <v>7.9949626904553414E-2</v>
      </c>
      <c r="BC34" s="19">
        <f>RK!E34/(PM!E34+WL!E34+RK!E34)</f>
        <v>8.1297449975527916E-2</v>
      </c>
      <c r="BD34" s="19">
        <f>RK!F34/(PM!F34+WL!F34+RK!F34)</f>
        <v>7.3024940943538438E-2</v>
      </c>
      <c r="BE34" s="19">
        <f>RK!G34/(PM!G34+WL!G34+RK!G34)</f>
        <v>8.074591079813094E-2</v>
      </c>
      <c r="BF34" s="19">
        <f>RK!H34/(PM!H34+WL!H34+RK!H34)</f>
        <v>9.9485136217716902E-2</v>
      </c>
      <c r="BG34" s="19">
        <f>RK!I34/(PM!I34+WL!I34+RK!I34)</f>
        <v>9.3400496461995136E-2</v>
      </c>
      <c r="BH34" s="19">
        <f>RK!J34/(PM!J34+WL!J34+RK!J34)</f>
        <v>9.5312321160786279E-2</v>
      </c>
      <c r="BI34" s="19">
        <f>RK!K34/(PM!K34+WL!K34+RK!K34)</f>
        <v>9.0293945961515257E-2</v>
      </c>
      <c r="BJ34" s="19">
        <f>RK!L34/(PM!L34+WL!L34+RK!L34)</f>
        <v>8.38584123563485E-2</v>
      </c>
      <c r="BK34" s="19">
        <f>RK!M34/(PM!M34+WL!M34+RK!M34)</f>
        <v>7.8189288379051258E-2</v>
      </c>
      <c r="BL34" s="19">
        <f>RK!N34/(PM!N34+WL!N34+RK!N34)</f>
        <v>6.962578722762644E-2</v>
      </c>
      <c r="BM34" s="19">
        <f>RK!O34/(PM!O34+WL!O34+RK!O34)</f>
        <v>5.9042933244120258E-2</v>
      </c>
      <c r="BN34" s="19">
        <f>RK!P34/(PM!P34+WL!P34+RK!P34)</f>
        <v>5.3303074235606943E-2</v>
      </c>
      <c r="BO34" s="19">
        <f>RK!Q34/(PM!Q34+WL!Q34+RK!Q34)</f>
        <v>5.5646542174252508E-2</v>
      </c>
      <c r="BP34" s="19">
        <f>RK!R34/(PM!R34+WL!R34+RK!R34)</f>
        <v>8.3941894364116532E-2</v>
      </c>
      <c r="BQ34" s="19">
        <f>RK!S34/(PM!S34+WL!S34+RK!S34)</f>
        <v>6.7374732413205365E-2</v>
      </c>
      <c r="BR34" s="19">
        <f>RK!T34/(PM!T34+WL!T34+RK!T34)</f>
        <v>6.3429832501409461E-2</v>
      </c>
      <c r="BS34" s="19">
        <f>RK!U34/(PM!U34+WL!U34+RK!U34)</f>
        <v>6.3551578532083014E-2</v>
      </c>
      <c r="BT34" s="19">
        <f>RK!V34/(PM!V34+WL!V34+RK!V34)</f>
        <v>6.2434219003763815E-2</v>
      </c>
      <c r="BU34" s="19">
        <f>RK!W34/(PM!W34+WL!W34+RK!W34)</f>
        <v>5.9592606761894852E-2</v>
      </c>
      <c r="BV34" s="19">
        <f>RK!X34/(PM!X34+WL!X34+RK!X34)</f>
        <v>5.9559735391844774E-2</v>
      </c>
      <c r="BW34" s="19">
        <f>RK!Y34/(PM!Y34+WL!Y34+RK!Y34)</f>
        <v>6.3922651648752285E-2</v>
      </c>
      <c r="BX34" s="19">
        <f>RK!Z34/(PM!Z34+WL!Z34+RK!Z34)</f>
        <v>5.990416116709385E-2</v>
      </c>
      <c r="BY34" s="19">
        <f>RK!AA34/(PM!AA34+WL!AA34+RK!AA34)</f>
        <v>5.8877441411161011E-2</v>
      </c>
    </row>
    <row r="35" spans="1:77" x14ac:dyDescent="0.15">
      <c r="A35" s="8">
        <v>33</v>
      </c>
      <c r="B35" s="11" t="s">
        <v>172</v>
      </c>
      <c r="C35" s="19">
        <f>PM!C35/(PM!C35+WL!C35+RK!C35)</f>
        <v>0.6637631900565677</v>
      </c>
      <c r="D35" s="19">
        <f>PM!D35/(PM!D35+WL!D35+RK!D35)</f>
        <v>0.65450523312936015</v>
      </c>
      <c r="E35" s="19">
        <f>PM!E35/(PM!E35+WL!E35+RK!E35)</f>
        <v>0.66593266397180007</v>
      </c>
      <c r="F35" s="19">
        <f>PM!F35/(PM!F35+WL!F35+RK!F35)</f>
        <v>0.66496949176267128</v>
      </c>
      <c r="G35" s="19">
        <f>PM!G35/(PM!G35+WL!G35+RK!G35)</f>
        <v>0.66392097697412866</v>
      </c>
      <c r="H35" s="19">
        <f>PM!H35/(PM!H35+WL!H35+RK!H35)</f>
        <v>0.64559344335718916</v>
      </c>
      <c r="I35" s="19">
        <f>PM!I35/(PM!I35+WL!I35+RK!I35)</f>
        <v>0.63740060327919235</v>
      </c>
      <c r="J35" s="19">
        <f>PM!J35/(PM!J35+WL!J35+RK!J35)</f>
        <v>0.6500063311651727</v>
      </c>
      <c r="K35" s="19">
        <f>PM!K35/(PM!K35+WL!K35+RK!K35)</f>
        <v>0.65939498616870262</v>
      </c>
      <c r="L35" s="19">
        <f>PM!L35/(PM!L35+WL!L35+RK!L35)</f>
        <v>0.64573678679059177</v>
      </c>
      <c r="M35" s="19">
        <f>PM!M35/(PM!M35+WL!M35+RK!M35)</f>
        <v>0.65009461859308892</v>
      </c>
      <c r="N35" s="19">
        <f>PM!N35/(PM!N35+WL!N35+RK!N35)</f>
        <v>0.6646702908217933</v>
      </c>
      <c r="O35" s="19">
        <f>PM!O35/(PM!O35+WL!O35+RK!O35)</f>
        <v>0.6777375235325982</v>
      </c>
      <c r="P35" s="19">
        <f>PM!P35/(PM!P35+WL!P35+RK!P35)</f>
        <v>0.67572620855860854</v>
      </c>
      <c r="Q35" s="19">
        <f>PM!Q35/(PM!Q35+WL!Q35+RK!Q35)</f>
        <v>0.67192970539188823</v>
      </c>
      <c r="R35" s="19">
        <f>PM!R35/(PM!R35+WL!R35+RK!R35)</f>
        <v>0.65693231805383911</v>
      </c>
      <c r="S35" s="19">
        <f>PM!S35/(PM!S35+WL!S35+RK!S35)</f>
        <v>0.63682496909749642</v>
      </c>
      <c r="T35" s="19">
        <f>PM!T35/(PM!T35+WL!T35+RK!T35)</f>
        <v>0.64349523862045244</v>
      </c>
      <c r="U35" s="19">
        <f>PM!U35/(PM!U35+WL!U35+RK!U35)</f>
        <v>0.66798639631236378</v>
      </c>
      <c r="V35" s="19">
        <f>PM!V35/(PM!V35+WL!V35+RK!V35)</f>
        <v>0.67788082811176986</v>
      </c>
      <c r="W35" s="19">
        <f>PM!W35/(PM!W35+WL!W35+RK!W35)</f>
        <v>0.70043864952605961</v>
      </c>
      <c r="X35" s="19">
        <f>PM!X35/(PM!X35+WL!X35+RK!X35)</f>
        <v>0.70385664175386264</v>
      </c>
      <c r="Y35" s="19">
        <f>PM!Y35/(PM!Y35+WL!Y35+RK!Y35)</f>
        <v>0.70115840340063029</v>
      </c>
      <c r="Z35" s="19">
        <f>PM!Z35/(PM!Z35+WL!Z35+RK!Z35)</f>
        <v>0.70763848660237194</v>
      </c>
      <c r="AA35" s="19">
        <f>PM!AA35/(PM!AA35+WL!AA35+RK!AA35)</f>
        <v>0.70627874287507686</v>
      </c>
      <c r="AB35" s="19">
        <f>WL!C35/(PM!C35+WL!C35+RK!C35)</f>
        <v>0.24790945223841951</v>
      </c>
      <c r="AC35" s="19">
        <f>WL!D35/(PM!D35+WL!D35+RK!D35)</f>
        <v>0.26195101153062705</v>
      </c>
      <c r="AD35" s="19">
        <f>WL!E35/(PM!E35+WL!E35+RK!E35)</f>
        <v>0.25216988324474282</v>
      </c>
      <c r="AE35" s="19">
        <f>WL!F35/(PM!F35+WL!F35+RK!F35)</f>
        <v>0.2542395488165255</v>
      </c>
      <c r="AF35" s="19">
        <f>WL!G35/(PM!G35+WL!G35+RK!G35)</f>
        <v>0.2563461821070509</v>
      </c>
      <c r="AG35" s="19">
        <f>WL!H35/(PM!H35+WL!H35+RK!H35)</f>
        <v>0.26858723335042212</v>
      </c>
      <c r="AH35" s="19">
        <f>WL!I35/(PM!I35+WL!I35+RK!I35)</f>
        <v>0.27486019555494939</v>
      </c>
      <c r="AI35" s="19">
        <f>WL!J35/(PM!J35+WL!J35+RK!J35)</f>
        <v>0.26206585155896678</v>
      </c>
      <c r="AJ35" s="19">
        <f>WL!K35/(PM!K35+WL!K35+RK!K35)</f>
        <v>0.25622088727667891</v>
      </c>
      <c r="AK35" s="19">
        <f>WL!L35/(PM!L35+WL!L35+RK!L35)</f>
        <v>0.26987123477427294</v>
      </c>
      <c r="AL35" s="19">
        <f>WL!M35/(PM!M35+WL!M35+RK!M35)</f>
        <v>0.26575749227115425</v>
      </c>
      <c r="AM35" s="19">
        <f>WL!N35/(PM!N35+WL!N35+RK!N35)</f>
        <v>0.25754312942798802</v>
      </c>
      <c r="AN35" s="19">
        <f>WL!O35/(PM!O35+WL!O35+RK!O35)</f>
        <v>0.24499917917868819</v>
      </c>
      <c r="AO35" s="19">
        <f>WL!P35/(PM!P35+WL!P35+RK!P35)</f>
        <v>0.24378076282822175</v>
      </c>
      <c r="AP35" s="19">
        <f>WL!Q35/(PM!Q35+WL!Q35+RK!Q35)</f>
        <v>0.24724934110061741</v>
      </c>
      <c r="AQ35" s="19">
        <f>WL!R35/(PM!R35+WL!R35+RK!R35)</f>
        <v>0.25725953501337123</v>
      </c>
      <c r="AR35" s="19">
        <f>WL!S35/(PM!S35+WL!S35+RK!S35)</f>
        <v>0.2785807306366731</v>
      </c>
      <c r="AS35" s="19">
        <f>WL!T35/(PM!T35+WL!T35+RK!T35)</f>
        <v>0.27467678019776542</v>
      </c>
      <c r="AT35" s="19">
        <f>WL!U35/(PM!U35+WL!U35+RK!U35)</f>
        <v>0.2580154230784657</v>
      </c>
      <c r="AU35" s="19">
        <f>WL!V35/(PM!V35+WL!V35+RK!V35)</f>
        <v>0.25222611065384692</v>
      </c>
      <c r="AV35" s="19">
        <f>WL!W35/(PM!W35+WL!W35+RK!W35)</f>
        <v>0.2331228418661572</v>
      </c>
      <c r="AW35" s="19">
        <f>WL!X35/(PM!X35+WL!X35+RK!X35)</f>
        <v>0.22930314530762727</v>
      </c>
      <c r="AX35" s="19">
        <f>WL!Y35/(PM!Y35+WL!Y35+RK!Y35)</f>
        <v>0.2348118460155737</v>
      </c>
      <c r="AY35" s="19">
        <f>WL!Z35/(PM!Z35+WL!Z35+RK!Z35)</f>
        <v>0.23015547870562972</v>
      </c>
      <c r="AZ35" s="19">
        <f>WL!AA35/(PM!AA35+WL!AA35+RK!AA35)</f>
        <v>0.23245667916659413</v>
      </c>
      <c r="BA35" s="19">
        <f>RK!C35/(PM!C35+WL!C35+RK!C35)</f>
        <v>8.8327357705012752E-2</v>
      </c>
      <c r="BB35" s="19">
        <f>RK!D35/(PM!D35+WL!D35+RK!D35)</f>
        <v>8.3543755340012779E-2</v>
      </c>
      <c r="BC35" s="19">
        <f>RK!E35/(PM!E35+WL!E35+RK!E35)</f>
        <v>8.189745278345717E-2</v>
      </c>
      <c r="BD35" s="19">
        <f>RK!F35/(PM!F35+WL!F35+RK!F35)</f>
        <v>8.0790959420803263E-2</v>
      </c>
      <c r="BE35" s="19">
        <f>RK!G35/(PM!G35+WL!G35+RK!G35)</f>
        <v>7.973284091882038E-2</v>
      </c>
      <c r="BF35" s="19">
        <f>RK!H35/(PM!H35+WL!H35+RK!H35)</f>
        <v>8.5819323292388699E-2</v>
      </c>
      <c r="BG35" s="19">
        <f>RK!I35/(PM!I35+WL!I35+RK!I35)</f>
        <v>8.7739201165858247E-2</v>
      </c>
      <c r="BH35" s="19">
        <f>RK!J35/(PM!J35+WL!J35+RK!J35)</f>
        <v>8.792781727586052E-2</v>
      </c>
      <c r="BI35" s="19">
        <f>RK!K35/(PM!K35+WL!K35+RK!K35)</f>
        <v>8.4384126554618535E-2</v>
      </c>
      <c r="BJ35" s="19">
        <f>RK!L35/(PM!L35+WL!L35+RK!L35)</f>
        <v>8.4391978435135184E-2</v>
      </c>
      <c r="BK35" s="19">
        <f>RK!M35/(PM!M35+WL!M35+RK!M35)</f>
        <v>8.4147889135756784E-2</v>
      </c>
      <c r="BL35" s="19">
        <f>RK!N35/(PM!N35+WL!N35+RK!N35)</f>
        <v>7.7786579750218604E-2</v>
      </c>
      <c r="BM35" s="19">
        <f>RK!O35/(PM!O35+WL!O35+RK!O35)</f>
        <v>7.7263297288713617E-2</v>
      </c>
      <c r="BN35" s="19">
        <f>RK!P35/(PM!P35+WL!P35+RK!P35)</f>
        <v>8.0493028613169718E-2</v>
      </c>
      <c r="BO35" s="19">
        <f>RK!Q35/(PM!Q35+WL!Q35+RK!Q35)</f>
        <v>8.0820953507494298E-2</v>
      </c>
      <c r="BP35" s="19">
        <f>RK!R35/(PM!R35+WL!R35+RK!R35)</f>
        <v>8.5808146932789681E-2</v>
      </c>
      <c r="BQ35" s="19">
        <f>RK!S35/(PM!S35+WL!S35+RK!S35)</f>
        <v>8.4594300265830508E-2</v>
      </c>
      <c r="BR35" s="19">
        <f>RK!T35/(PM!T35+WL!T35+RK!T35)</f>
        <v>8.1827981181782153E-2</v>
      </c>
      <c r="BS35" s="19">
        <f>RK!U35/(PM!U35+WL!U35+RK!U35)</f>
        <v>7.3998180609170516E-2</v>
      </c>
      <c r="BT35" s="19">
        <f>RK!V35/(PM!V35+WL!V35+RK!V35)</f>
        <v>6.9893061234383241E-2</v>
      </c>
      <c r="BU35" s="19">
        <f>RK!W35/(PM!W35+WL!W35+RK!W35)</f>
        <v>6.6438508607783178E-2</v>
      </c>
      <c r="BV35" s="19">
        <f>RK!X35/(PM!X35+WL!X35+RK!X35)</f>
        <v>6.6840212938510016E-2</v>
      </c>
      <c r="BW35" s="19">
        <f>RK!Y35/(PM!Y35+WL!Y35+RK!Y35)</f>
        <v>6.402975058379605E-2</v>
      </c>
      <c r="BX35" s="19">
        <f>RK!Z35/(PM!Z35+WL!Z35+RK!Z35)</f>
        <v>6.2206034691998383E-2</v>
      </c>
      <c r="BY35" s="19">
        <f>RK!AA35/(PM!AA35+WL!AA35+RK!AA35)</f>
        <v>6.1264577958328965E-2</v>
      </c>
    </row>
    <row r="36" spans="1:77" x14ac:dyDescent="0.15">
      <c r="A36" s="8">
        <v>34</v>
      </c>
      <c r="B36" s="11" t="s">
        <v>173</v>
      </c>
      <c r="C36" s="19">
        <f>PM!C36/(PM!C36+WL!C36+RK!C36)</f>
        <v>0.51667069239082952</v>
      </c>
      <c r="D36" s="19">
        <f>PM!D36/(PM!D36+WL!D36+RK!D36)</f>
        <v>0.51429673062729897</v>
      </c>
      <c r="E36" s="19">
        <f>PM!E36/(PM!E36+WL!E36+RK!E36)</f>
        <v>0.51820296552246348</v>
      </c>
      <c r="F36" s="19">
        <f>PM!F36/(PM!F36+WL!F36+RK!F36)</f>
        <v>0.51461459512478269</v>
      </c>
      <c r="G36" s="19">
        <f>PM!G36/(PM!G36+WL!G36+RK!G36)</f>
        <v>0.50972917216001146</v>
      </c>
      <c r="H36" s="19">
        <f>PM!H36/(PM!H36+WL!H36+RK!H36)</f>
        <v>0.49182705766647228</v>
      </c>
      <c r="I36" s="19">
        <f>PM!I36/(PM!I36+WL!I36+RK!I36)</f>
        <v>0.4899589183564742</v>
      </c>
      <c r="J36" s="19">
        <f>PM!J36/(PM!J36+WL!J36+RK!J36)</f>
        <v>0.50732357202316647</v>
      </c>
      <c r="K36" s="19">
        <f>PM!K36/(PM!K36+WL!K36+RK!K36)</f>
        <v>0.50699895751850799</v>
      </c>
      <c r="L36" s="19">
        <f>PM!L36/(PM!L36+WL!L36+RK!L36)</f>
        <v>0.50022871240966371</v>
      </c>
      <c r="M36" s="19">
        <f>PM!M36/(PM!M36+WL!M36+RK!M36)</f>
        <v>0.52128913271877331</v>
      </c>
      <c r="N36" s="19">
        <f>PM!N36/(PM!N36+WL!N36+RK!N36)</f>
        <v>0.51925596730555179</v>
      </c>
      <c r="O36" s="19">
        <f>PM!O36/(PM!O36+WL!O36+RK!O36)</f>
        <v>0.53953170238602588</v>
      </c>
      <c r="P36" s="19">
        <f>PM!P36/(PM!P36+WL!P36+RK!P36)</f>
        <v>0.55510773552824433</v>
      </c>
      <c r="Q36" s="19">
        <f>PM!Q36/(PM!Q36+WL!Q36+RK!Q36)</f>
        <v>0.56263435939227191</v>
      </c>
      <c r="R36" s="19">
        <f>PM!R36/(PM!R36+WL!R36+RK!R36)</f>
        <v>0.52155305132547858</v>
      </c>
      <c r="S36" s="19">
        <f>PM!S36/(PM!S36+WL!S36+RK!S36)</f>
        <v>0.54795884329370093</v>
      </c>
      <c r="T36" s="19">
        <f>PM!T36/(PM!T36+WL!T36+RK!T36)</f>
        <v>0.58376740843571207</v>
      </c>
      <c r="U36" s="19">
        <f>PM!U36/(PM!U36+WL!U36+RK!U36)</f>
        <v>0.58514770239275415</v>
      </c>
      <c r="V36" s="19">
        <f>PM!V36/(PM!V36+WL!V36+RK!V36)</f>
        <v>0.5835815149516862</v>
      </c>
      <c r="W36" s="19">
        <f>PM!W36/(PM!W36+WL!W36+RK!W36)</f>
        <v>0.60288484391153518</v>
      </c>
      <c r="X36" s="19">
        <f>PM!X36/(PM!X36+WL!X36+RK!X36)</f>
        <v>0.59790940759930411</v>
      </c>
      <c r="Y36" s="19">
        <f>PM!Y36/(PM!Y36+WL!Y36+RK!Y36)</f>
        <v>0.58642382540734572</v>
      </c>
      <c r="Z36" s="19">
        <f>PM!Z36/(PM!Z36+WL!Z36+RK!Z36)</f>
        <v>0.58973959033125989</v>
      </c>
      <c r="AA36" s="19">
        <f>PM!AA36/(PM!AA36+WL!AA36+RK!AA36)</f>
        <v>0.59210192815943241</v>
      </c>
      <c r="AB36" s="19">
        <f>WL!C36/(PM!C36+WL!C36+RK!C36)</f>
        <v>0.38006972154901281</v>
      </c>
      <c r="AC36" s="19">
        <f>WL!D36/(PM!D36+WL!D36+RK!D36)</f>
        <v>0.39105555570839901</v>
      </c>
      <c r="AD36" s="19">
        <f>WL!E36/(PM!E36+WL!E36+RK!E36)</f>
        <v>0.38633451049515138</v>
      </c>
      <c r="AE36" s="19">
        <f>WL!F36/(PM!F36+WL!F36+RK!F36)</f>
        <v>0.39394022440136056</v>
      </c>
      <c r="AF36" s="19">
        <f>WL!G36/(PM!G36+WL!G36+RK!G36)</f>
        <v>0.39781814307091878</v>
      </c>
      <c r="AG36" s="19">
        <f>WL!H36/(PM!H36+WL!H36+RK!H36)</f>
        <v>0.41308667178786118</v>
      </c>
      <c r="AH36" s="19">
        <f>WL!I36/(PM!I36+WL!I36+RK!I36)</f>
        <v>0.41722896066480669</v>
      </c>
      <c r="AI36" s="19">
        <f>WL!J36/(PM!J36+WL!J36+RK!J36)</f>
        <v>0.40015253591863154</v>
      </c>
      <c r="AJ36" s="19">
        <f>WL!K36/(PM!K36+WL!K36+RK!K36)</f>
        <v>0.4013962399054013</v>
      </c>
      <c r="AK36" s="19">
        <f>WL!L36/(PM!L36+WL!L36+RK!L36)</f>
        <v>0.4143630716673446</v>
      </c>
      <c r="AL36" s="19">
        <f>WL!M36/(PM!M36+WL!M36+RK!M36)</f>
        <v>0.39851397354335999</v>
      </c>
      <c r="AM36" s="19">
        <f>WL!N36/(PM!N36+WL!N36+RK!N36)</f>
        <v>0.4042612878992074</v>
      </c>
      <c r="AN36" s="19">
        <f>WL!O36/(PM!O36+WL!O36+RK!O36)</f>
        <v>0.38396532477462192</v>
      </c>
      <c r="AO36" s="19">
        <f>WL!P36/(PM!P36+WL!P36+RK!P36)</f>
        <v>0.36871190113903118</v>
      </c>
      <c r="AP36" s="19">
        <f>WL!Q36/(PM!Q36+WL!Q36+RK!Q36)</f>
        <v>0.35888887853192836</v>
      </c>
      <c r="AQ36" s="19">
        <f>WL!R36/(PM!R36+WL!R36+RK!R36)</f>
        <v>0.38727108839061747</v>
      </c>
      <c r="AR36" s="19">
        <f>WL!S36/(PM!S36+WL!S36+RK!S36)</f>
        <v>0.372474269084351</v>
      </c>
      <c r="AS36" s="19">
        <f>WL!T36/(PM!T36+WL!T36+RK!T36)</f>
        <v>0.34620854601910916</v>
      </c>
      <c r="AT36" s="19">
        <f>WL!U36/(PM!U36+WL!U36+RK!U36)</f>
        <v>0.34615030612998327</v>
      </c>
      <c r="AU36" s="19">
        <f>WL!V36/(PM!V36+WL!V36+RK!V36)</f>
        <v>0.35078810211117123</v>
      </c>
      <c r="AV36" s="19">
        <f>WL!W36/(PM!W36+WL!W36+RK!W36)</f>
        <v>0.33378363895045776</v>
      </c>
      <c r="AW36" s="19">
        <f>WL!X36/(PM!X36+WL!X36+RK!X36)</f>
        <v>0.33762411435883982</v>
      </c>
      <c r="AX36" s="19">
        <f>WL!Y36/(PM!Y36+WL!Y36+RK!Y36)</f>
        <v>0.3500336899591866</v>
      </c>
      <c r="AY36" s="19">
        <f>WL!Z36/(PM!Z36+WL!Z36+RK!Z36)</f>
        <v>0.34664495422125324</v>
      </c>
      <c r="AZ36" s="19">
        <f>WL!AA36/(PM!AA36+WL!AA36+RK!AA36)</f>
        <v>0.34472171823091641</v>
      </c>
      <c r="BA36" s="19">
        <f>RK!C36/(PM!C36+WL!C36+RK!C36)</f>
        <v>0.10325958606015759</v>
      </c>
      <c r="BB36" s="19">
        <f>RK!D36/(PM!D36+WL!D36+RK!D36)</f>
        <v>9.4647713664301983E-2</v>
      </c>
      <c r="BC36" s="19">
        <f>RK!E36/(PM!E36+WL!E36+RK!E36)</f>
        <v>9.546252398238507E-2</v>
      </c>
      <c r="BD36" s="19">
        <f>RK!F36/(PM!F36+WL!F36+RK!F36)</f>
        <v>9.1445180473856844E-2</v>
      </c>
      <c r="BE36" s="19">
        <f>RK!G36/(PM!G36+WL!G36+RK!G36)</f>
        <v>9.2452684769069801E-2</v>
      </c>
      <c r="BF36" s="19">
        <f>RK!H36/(PM!H36+WL!H36+RK!H36)</f>
        <v>9.508627054566654E-2</v>
      </c>
      <c r="BG36" s="19">
        <f>RK!I36/(PM!I36+WL!I36+RK!I36)</f>
        <v>9.2812120978719159E-2</v>
      </c>
      <c r="BH36" s="19">
        <f>RK!J36/(PM!J36+WL!J36+RK!J36)</f>
        <v>9.2523892058202009E-2</v>
      </c>
      <c r="BI36" s="19">
        <f>RK!K36/(PM!K36+WL!K36+RK!K36)</f>
        <v>9.1604802576090744E-2</v>
      </c>
      <c r="BJ36" s="19">
        <f>RK!L36/(PM!L36+WL!L36+RK!L36)</f>
        <v>8.5408215922991623E-2</v>
      </c>
      <c r="BK36" s="19">
        <f>RK!M36/(PM!M36+WL!M36+RK!M36)</f>
        <v>8.0196893737866648E-2</v>
      </c>
      <c r="BL36" s="19">
        <f>RK!N36/(PM!N36+WL!N36+RK!N36)</f>
        <v>7.6482744795240823E-2</v>
      </c>
      <c r="BM36" s="19">
        <f>RK!O36/(PM!O36+WL!O36+RK!O36)</f>
        <v>7.6502972839352257E-2</v>
      </c>
      <c r="BN36" s="19">
        <f>RK!P36/(PM!P36+WL!P36+RK!P36)</f>
        <v>7.6180363332724502E-2</v>
      </c>
      <c r="BO36" s="19">
        <f>RK!Q36/(PM!Q36+WL!Q36+RK!Q36)</f>
        <v>7.8476762075799733E-2</v>
      </c>
      <c r="BP36" s="19">
        <f>RK!R36/(PM!R36+WL!R36+RK!R36)</f>
        <v>9.1175860283903967E-2</v>
      </c>
      <c r="BQ36" s="19">
        <f>RK!S36/(PM!S36+WL!S36+RK!S36)</f>
        <v>7.9566887621948162E-2</v>
      </c>
      <c r="BR36" s="19">
        <f>RK!T36/(PM!T36+WL!T36+RK!T36)</f>
        <v>7.0024045545178812E-2</v>
      </c>
      <c r="BS36" s="19">
        <f>RK!U36/(PM!U36+WL!U36+RK!U36)</f>
        <v>6.8701991477262553E-2</v>
      </c>
      <c r="BT36" s="19">
        <f>RK!V36/(PM!V36+WL!V36+RK!V36)</f>
        <v>6.5630382937142476E-2</v>
      </c>
      <c r="BU36" s="19">
        <f>RK!W36/(PM!W36+WL!W36+RK!W36)</f>
        <v>6.3331517138006915E-2</v>
      </c>
      <c r="BV36" s="19">
        <f>RK!X36/(PM!X36+WL!X36+RK!X36)</f>
        <v>6.4466478041856151E-2</v>
      </c>
      <c r="BW36" s="19">
        <f>RK!Y36/(PM!Y36+WL!Y36+RK!Y36)</f>
        <v>6.3542484633467566E-2</v>
      </c>
      <c r="BX36" s="19">
        <f>RK!Z36/(PM!Z36+WL!Z36+RK!Z36)</f>
        <v>6.3615455447486785E-2</v>
      </c>
      <c r="BY36" s="19">
        <f>RK!AA36/(PM!AA36+WL!AA36+RK!AA36)</f>
        <v>6.3176353609651084E-2</v>
      </c>
    </row>
    <row r="37" spans="1:77" x14ac:dyDescent="0.15">
      <c r="A37" s="8">
        <v>35</v>
      </c>
      <c r="B37" s="11" t="s">
        <v>174</v>
      </c>
      <c r="C37" s="19">
        <f>PM!C37/(PM!C37+WL!C37+RK!C37)</f>
        <v>0.61682577651317128</v>
      </c>
      <c r="D37" s="19">
        <f>PM!D37/(PM!D37+WL!D37+RK!D37)</f>
        <v>0.62181808309203213</v>
      </c>
      <c r="E37" s="19">
        <f>PM!E37/(PM!E37+WL!E37+RK!E37)</f>
        <v>0.62088261219529495</v>
      </c>
      <c r="F37" s="19">
        <f>PM!F37/(PM!F37+WL!F37+RK!F37)</f>
        <v>0.61191557513139905</v>
      </c>
      <c r="G37" s="19">
        <f>PM!G37/(PM!G37+WL!G37+RK!G37)</f>
        <v>0.60036835631041963</v>
      </c>
      <c r="H37" s="19">
        <f>PM!H37/(PM!H37+WL!H37+RK!H37)</f>
        <v>0.5943375420416469</v>
      </c>
      <c r="I37" s="19">
        <f>PM!I37/(PM!I37+WL!I37+RK!I37)</f>
        <v>0.5988932076079555</v>
      </c>
      <c r="J37" s="19">
        <f>PM!J37/(PM!J37+WL!J37+RK!J37)</f>
        <v>0.60372496224565608</v>
      </c>
      <c r="K37" s="19">
        <f>PM!K37/(PM!K37+WL!K37+RK!K37)</f>
        <v>0.5973494842850664</v>
      </c>
      <c r="L37" s="19">
        <f>PM!L37/(PM!L37+WL!L37+RK!L37)</f>
        <v>0.59849961573378163</v>
      </c>
      <c r="M37" s="19">
        <f>PM!M37/(PM!M37+WL!M37+RK!M37)</f>
        <v>0.60986973765565677</v>
      </c>
      <c r="N37" s="19">
        <f>PM!N37/(PM!N37+WL!N37+RK!N37)</f>
        <v>0.61054850067879907</v>
      </c>
      <c r="O37" s="19">
        <f>PM!O37/(PM!O37+WL!O37+RK!O37)</f>
        <v>0.61425712732581095</v>
      </c>
      <c r="P37" s="19">
        <f>PM!P37/(PM!P37+WL!P37+RK!P37)</f>
        <v>0.61960871628187042</v>
      </c>
      <c r="Q37" s="19">
        <f>PM!Q37/(PM!Q37+WL!Q37+RK!Q37)</f>
        <v>0.61190001234983837</v>
      </c>
      <c r="R37" s="19">
        <f>PM!R37/(PM!R37+WL!R37+RK!R37)</f>
        <v>0.56386480354365009</v>
      </c>
      <c r="S37" s="19">
        <f>PM!S37/(PM!S37+WL!S37+RK!S37)</f>
        <v>0.57392205224351256</v>
      </c>
      <c r="T37" s="19">
        <f>PM!T37/(PM!T37+WL!T37+RK!T37)</f>
        <v>0.59633428254774234</v>
      </c>
      <c r="U37" s="19">
        <f>PM!U37/(PM!U37+WL!U37+RK!U37)</f>
        <v>0.60180891451138674</v>
      </c>
      <c r="V37" s="19">
        <f>PM!V37/(PM!V37+WL!V37+RK!V37)</f>
        <v>0.60408833099198245</v>
      </c>
      <c r="W37" s="19">
        <f>PM!W37/(PM!W37+WL!W37+RK!W37)</f>
        <v>0.61501587844380246</v>
      </c>
      <c r="X37" s="19">
        <f>PM!X37/(PM!X37+WL!X37+RK!X37)</f>
        <v>0.63674816682123636</v>
      </c>
      <c r="Y37" s="19">
        <f>PM!Y37/(PM!Y37+WL!Y37+RK!Y37)</f>
        <v>0.6407813798496752</v>
      </c>
      <c r="Z37" s="19">
        <f>PM!Z37/(PM!Z37+WL!Z37+RK!Z37)</f>
        <v>0.64489386289708428</v>
      </c>
      <c r="AA37" s="19">
        <f>PM!AA37/(PM!AA37+WL!AA37+RK!AA37)</f>
        <v>0.66551910475281884</v>
      </c>
      <c r="AB37" s="19">
        <f>WL!C37/(PM!C37+WL!C37+RK!C37)</f>
        <v>0.29617795113061335</v>
      </c>
      <c r="AC37" s="19">
        <f>WL!D37/(PM!D37+WL!D37+RK!D37)</f>
        <v>0.28989217978685822</v>
      </c>
      <c r="AD37" s="19">
        <f>WL!E37/(PM!E37+WL!E37+RK!E37)</f>
        <v>0.28570416704486101</v>
      </c>
      <c r="AE37" s="19">
        <f>WL!F37/(PM!F37+WL!F37+RK!F37)</f>
        <v>0.2923134376465224</v>
      </c>
      <c r="AF37" s="19">
        <f>WL!G37/(PM!G37+WL!G37+RK!G37)</f>
        <v>0.29408787934303665</v>
      </c>
      <c r="AG37" s="19">
        <f>WL!H37/(PM!H37+WL!H37+RK!H37)</f>
        <v>0.28761244794128799</v>
      </c>
      <c r="AH37" s="19">
        <f>WL!I37/(PM!I37+WL!I37+RK!I37)</f>
        <v>0.28346563129404284</v>
      </c>
      <c r="AI37" s="19">
        <f>WL!J37/(PM!J37+WL!J37+RK!J37)</f>
        <v>0.27580912925741086</v>
      </c>
      <c r="AJ37" s="19">
        <f>WL!K37/(PM!K37+WL!K37+RK!K37)</f>
        <v>0.2724362722386201</v>
      </c>
      <c r="AK37" s="19">
        <f>WL!L37/(PM!L37+WL!L37+RK!L37)</f>
        <v>0.2745133304646778</v>
      </c>
      <c r="AL37" s="19">
        <f>WL!M37/(PM!M37+WL!M37+RK!M37)</f>
        <v>0.26595247698731056</v>
      </c>
      <c r="AM37" s="19">
        <f>WL!N37/(PM!N37+WL!N37+RK!N37)</f>
        <v>0.26846864225296285</v>
      </c>
      <c r="AN37" s="19">
        <f>WL!O37/(PM!O37+WL!O37+RK!O37)</f>
        <v>0.26441059620524504</v>
      </c>
      <c r="AO37" s="19">
        <f>WL!P37/(PM!P37+WL!P37+RK!P37)</f>
        <v>0.2606901634650679</v>
      </c>
      <c r="AP37" s="19">
        <f>WL!Q37/(PM!Q37+WL!Q37+RK!Q37)</f>
        <v>0.26296651868575671</v>
      </c>
      <c r="AQ37" s="19">
        <f>WL!R37/(PM!R37+WL!R37+RK!R37)</f>
        <v>0.28213865469898408</v>
      </c>
      <c r="AR37" s="19">
        <f>WL!S37/(PM!S37+WL!S37+RK!S37)</f>
        <v>0.28446609781915649</v>
      </c>
      <c r="AS37" s="19">
        <f>WL!T37/(PM!T37+WL!T37+RK!T37)</f>
        <v>0.27921960252629369</v>
      </c>
      <c r="AT37" s="19">
        <f>WL!U37/(PM!U37+WL!U37+RK!U37)</f>
        <v>0.27776261457202778</v>
      </c>
      <c r="AU37" s="19">
        <f>WL!V37/(PM!V37+WL!V37+RK!V37)</f>
        <v>0.27245565386385762</v>
      </c>
      <c r="AV37" s="19">
        <f>WL!W37/(PM!W37+WL!W37+RK!W37)</f>
        <v>0.26765273507635418</v>
      </c>
      <c r="AW37" s="19">
        <f>WL!X37/(PM!X37+WL!X37+RK!X37)</f>
        <v>0.25011714286801556</v>
      </c>
      <c r="AX37" s="19">
        <f>WL!Y37/(PM!Y37+WL!Y37+RK!Y37)</f>
        <v>0.24744574019569088</v>
      </c>
      <c r="AY37" s="19">
        <f>WL!Z37/(PM!Z37+WL!Z37+RK!Z37)</f>
        <v>0.24978466528107432</v>
      </c>
      <c r="AZ37" s="19">
        <f>WL!AA37/(PM!AA37+WL!AA37+RK!AA37)</f>
        <v>0.23930238704530302</v>
      </c>
      <c r="BA37" s="19">
        <f>RK!C37/(PM!C37+WL!C37+RK!C37)</f>
        <v>8.6996272356215362E-2</v>
      </c>
      <c r="BB37" s="19">
        <f>RK!D37/(PM!D37+WL!D37+RK!D37)</f>
        <v>8.8289737121109726E-2</v>
      </c>
      <c r="BC37" s="19">
        <f>RK!E37/(PM!E37+WL!E37+RK!E37)</f>
        <v>9.3413220759844096E-2</v>
      </c>
      <c r="BD37" s="19">
        <f>RK!F37/(PM!F37+WL!F37+RK!F37)</f>
        <v>9.5770987222078649E-2</v>
      </c>
      <c r="BE37" s="19">
        <f>RK!G37/(PM!G37+WL!G37+RK!G37)</f>
        <v>0.10554376434654371</v>
      </c>
      <c r="BF37" s="19">
        <f>RK!H37/(PM!H37+WL!H37+RK!H37)</f>
        <v>0.11805001001706515</v>
      </c>
      <c r="BG37" s="19">
        <f>RK!I37/(PM!I37+WL!I37+RK!I37)</f>
        <v>0.11764116109800168</v>
      </c>
      <c r="BH37" s="19">
        <f>RK!J37/(PM!J37+WL!J37+RK!J37)</f>
        <v>0.1204659084969331</v>
      </c>
      <c r="BI37" s="19">
        <f>RK!K37/(PM!K37+WL!K37+RK!K37)</f>
        <v>0.1302142434763135</v>
      </c>
      <c r="BJ37" s="19">
        <f>RK!L37/(PM!L37+WL!L37+RK!L37)</f>
        <v>0.12698705380154054</v>
      </c>
      <c r="BK37" s="19">
        <f>RK!M37/(PM!M37+WL!M37+RK!M37)</f>
        <v>0.12417778535703269</v>
      </c>
      <c r="BL37" s="19">
        <f>RK!N37/(PM!N37+WL!N37+RK!N37)</f>
        <v>0.12098285706823805</v>
      </c>
      <c r="BM37" s="19">
        <f>RK!O37/(PM!O37+WL!O37+RK!O37)</f>
        <v>0.12133227646894401</v>
      </c>
      <c r="BN37" s="19">
        <f>RK!P37/(PM!P37+WL!P37+RK!P37)</f>
        <v>0.11970112025306159</v>
      </c>
      <c r="BO37" s="19">
        <f>RK!Q37/(PM!Q37+WL!Q37+RK!Q37)</f>
        <v>0.12513346896440483</v>
      </c>
      <c r="BP37" s="19">
        <f>RK!R37/(PM!R37+WL!R37+RK!R37)</f>
        <v>0.1539965417573658</v>
      </c>
      <c r="BQ37" s="19">
        <f>RK!S37/(PM!S37+WL!S37+RK!S37)</f>
        <v>0.14161184993733089</v>
      </c>
      <c r="BR37" s="19">
        <f>RK!T37/(PM!T37+WL!T37+RK!T37)</f>
        <v>0.12444611492596402</v>
      </c>
      <c r="BS37" s="19">
        <f>RK!U37/(PM!U37+WL!U37+RK!U37)</f>
        <v>0.1204284709165855</v>
      </c>
      <c r="BT37" s="19">
        <f>RK!V37/(PM!V37+WL!V37+RK!V37)</f>
        <v>0.12345601514415992</v>
      </c>
      <c r="BU37" s="19">
        <f>RK!W37/(PM!W37+WL!W37+RK!W37)</f>
        <v>0.11733138647984345</v>
      </c>
      <c r="BV37" s="19">
        <f>RK!X37/(PM!X37+WL!X37+RK!X37)</f>
        <v>0.11313469031074809</v>
      </c>
      <c r="BW37" s="19">
        <f>RK!Y37/(PM!Y37+WL!Y37+RK!Y37)</f>
        <v>0.11177287995463385</v>
      </c>
      <c r="BX37" s="19">
        <f>RK!Z37/(PM!Z37+WL!Z37+RK!Z37)</f>
        <v>0.10532147182184146</v>
      </c>
      <c r="BY37" s="19">
        <f>RK!AA37/(PM!AA37+WL!AA37+RK!AA37)</f>
        <v>9.5178508201878079E-2</v>
      </c>
    </row>
    <row r="38" spans="1:77" x14ac:dyDescent="0.15">
      <c r="A38" s="8">
        <v>36</v>
      </c>
      <c r="B38" s="11" t="s">
        <v>175</v>
      </c>
      <c r="C38" s="19">
        <f>PM!C38/(PM!C38+WL!C38+RK!C38)</f>
        <v>0.59965439575544577</v>
      </c>
      <c r="D38" s="19">
        <f>PM!D38/(PM!D38+WL!D38+RK!D38)</f>
        <v>0.61407104081036545</v>
      </c>
      <c r="E38" s="19">
        <f>PM!E38/(PM!E38+WL!E38+RK!E38)</f>
        <v>0.62185036396249405</v>
      </c>
      <c r="F38" s="19">
        <f>PM!F38/(PM!F38+WL!F38+RK!F38)</f>
        <v>0.62560578450078996</v>
      </c>
      <c r="G38" s="19">
        <f>PM!G38/(PM!G38+WL!G38+RK!G38)</f>
        <v>0.61040078080266602</v>
      </c>
      <c r="H38" s="19">
        <f>PM!H38/(PM!H38+WL!H38+RK!H38)</f>
        <v>0.58668071042305614</v>
      </c>
      <c r="I38" s="19">
        <f>PM!I38/(PM!I38+WL!I38+RK!I38)</f>
        <v>0.60472421049159641</v>
      </c>
      <c r="J38" s="19">
        <f>PM!J38/(PM!J38+WL!J38+RK!J38)</f>
        <v>0.5909213617364687</v>
      </c>
      <c r="K38" s="19">
        <f>PM!K38/(PM!K38+WL!K38+RK!K38)</f>
        <v>0.58419258503454297</v>
      </c>
      <c r="L38" s="19">
        <f>PM!L38/(PM!L38+WL!L38+RK!L38)</f>
        <v>0.60333573811454011</v>
      </c>
      <c r="M38" s="19">
        <f>PM!M38/(PM!M38+WL!M38+RK!M38)</f>
        <v>0.63734798318557506</v>
      </c>
      <c r="N38" s="19">
        <f>PM!N38/(PM!N38+WL!N38+RK!N38)</f>
        <v>0.65008702019607734</v>
      </c>
      <c r="O38" s="19">
        <f>PM!O38/(PM!O38+WL!O38+RK!O38)</f>
        <v>0.66290513623324865</v>
      </c>
      <c r="P38" s="19">
        <f>PM!P38/(PM!P38+WL!P38+RK!P38)</f>
        <v>0.66275075759708213</v>
      </c>
      <c r="Q38" s="19">
        <f>PM!Q38/(PM!Q38+WL!Q38+RK!Q38)</f>
        <v>0.63347906651152186</v>
      </c>
      <c r="R38" s="19">
        <f>PM!R38/(PM!R38+WL!R38+RK!R38)</f>
        <v>0.53025360089965012</v>
      </c>
      <c r="S38" s="19">
        <f>PM!S38/(PM!S38+WL!S38+RK!S38)</f>
        <v>0.569526017170224</v>
      </c>
      <c r="T38" s="19">
        <f>PM!T38/(PM!T38+WL!T38+RK!T38)</f>
        <v>0.6044582945736563</v>
      </c>
      <c r="U38" s="19">
        <f>PM!U38/(PM!U38+WL!U38+RK!U38)</f>
        <v>0.60581934618619337</v>
      </c>
      <c r="V38" s="19">
        <f>PM!V38/(PM!V38+WL!V38+RK!V38)</f>
        <v>0.60978689530190711</v>
      </c>
      <c r="W38" s="19">
        <f>PM!W38/(PM!W38+WL!W38+RK!W38)</f>
        <v>0.64179466360363036</v>
      </c>
      <c r="X38" s="19">
        <f>PM!X38/(PM!X38+WL!X38+RK!X38)</f>
        <v>0.65391639703521443</v>
      </c>
      <c r="Y38" s="19">
        <f>PM!Y38/(PM!Y38+WL!Y38+RK!Y38)</f>
        <v>0.65233082007626264</v>
      </c>
      <c r="Z38" s="19">
        <f>PM!Z38/(PM!Z38+WL!Z38+RK!Z38)</f>
        <v>0.66770936873258824</v>
      </c>
      <c r="AA38" s="19">
        <f>PM!AA38/(PM!AA38+WL!AA38+RK!AA38)</f>
        <v>0.67600899698326222</v>
      </c>
      <c r="AB38" s="19">
        <f>WL!C38/(PM!C38+WL!C38+RK!C38)</f>
        <v>0.31072178838360065</v>
      </c>
      <c r="AC38" s="19">
        <f>WL!D38/(PM!D38+WL!D38+RK!D38)</f>
        <v>0.30082254573949335</v>
      </c>
      <c r="AD38" s="19">
        <f>WL!E38/(PM!E38+WL!E38+RK!E38)</f>
        <v>0.29460190048082913</v>
      </c>
      <c r="AE38" s="19">
        <f>WL!F38/(PM!F38+WL!F38+RK!F38)</f>
        <v>0.29431821968939681</v>
      </c>
      <c r="AF38" s="19">
        <f>WL!G38/(PM!G38+WL!G38+RK!G38)</f>
        <v>0.29995391708255642</v>
      </c>
      <c r="AG38" s="19">
        <f>WL!H38/(PM!H38+WL!H38+RK!H38)</f>
        <v>0.31651927618261677</v>
      </c>
      <c r="AH38" s="19">
        <f>WL!I38/(PM!I38+WL!I38+RK!I38)</f>
        <v>0.30500598025854014</v>
      </c>
      <c r="AI38" s="19">
        <f>WL!J38/(PM!J38+WL!J38+RK!J38)</f>
        <v>0.31369033838937016</v>
      </c>
      <c r="AJ38" s="19">
        <f>WL!K38/(PM!K38+WL!K38+RK!K38)</f>
        <v>0.31241310882536949</v>
      </c>
      <c r="AK38" s="19">
        <f>WL!L38/(PM!L38+WL!L38+RK!L38)</f>
        <v>0.29939633778838548</v>
      </c>
      <c r="AL38" s="19">
        <f>WL!M38/(PM!M38+WL!M38+RK!M38)</f>
        <v>0.27444889956449225</v>
      </c>
      <c r="AM38" s="19">
        <f>WL!N38/(PM!N38+WL!N38+RK!N38)</f>
        <v>0.2649316971683926</v>
      </c>
      <c r="AN38" s="19">
        <f>WL!O38/(PM!O38+WL!O38+RK!O38)</f>
        <v>0.25076413844675499</v>
      </c>
      <c r="AO38" s="19">
        <f>WL!P38/(PM!P38+WL!P38+RK!P38)</f>
        <v>0.25002216376586217</v>
      </c>
      <c r="AP38" s="19">
        <f>WL!Q38/(PM!Q38+WL!Q38+RK!Q38)</f>
        <v>0.27399527607108204</v>
      </c>
      <c r="AQ38" s="19">
        <f>WL!R38/(PM!R38+WL!R38+RK!R38)</f>
        <v>0.33742085869039884</v>
      </c>
      <c r="AR38" s="19">
        <f>WL!S38/(PM!S38+WL!S38+RK!S38)</f>
        <v>0.31522530098893276</v>
      </c>
      <c r="AS38" s="19">
        <f>WL!T38/(PM!T38+WL!T38+RK!T38)</f>
        <v>0.29985999258794499</v>
      </c>
      <c r="AT38" s="19">
        <f>WL!U38/(PM!U38+WL!U38+RK!U38)</f>
        <v>0.29927370588868818</v>
      </c>
      <c r="AU38" s="19">
        <f>WL!V38/(PM!V38+WL!V38+RK!V38)</f>
        <v>0.29574234806564109</v>
      </c>
      <c r="AV38" s="19">
        <f>WL!W38/(PM!W38+WL!W38+RK!W38)</f>
        <v>0.27004075600008254</v>
      </c>
      <c r="AW38" s="19">
        <f>WL!X38/(PM!X38+WL!X38+RK!X38)</f>
        <v>0.26151806278583239</v>
      </c>
      <c r="AX38" s="19">
        <f>WL!Y38/(PM!Y38+WL!Y38+RK!Y38)</f>
        <v>0.26351955324190923</v>
      </c>
      <c r="AY38" s="19">
        <f>WL!Z38/(PM!Z38+WL!Z38+RK!Z38)</f>
        <v>0.256560845517317</v>
      </c>
      <c r="AZ38" s="19">
        <f>WL!AA38/(PM!AA38+WL!AA38+RK!AA38)</f>
        <v>0.25093196583700239</v>
      </c>
      <c r="BA38" s="19">
        <f>RK!C38/(PM!C38+WL!C38+RK!C38)</f>
        <v>8.9623815860953665E-2</v>
      </c>
      <c r="BB38" s="19">
        <f>RK!D38/(PM!D38+WL!D38+RK!D38)</f>
        <v>8.5106413450141263E-2</v>
      </c>
      <c r="BC38" s="19">
        <f>RK!E38/(PM!E38+WL!E38+RK!E38)</f>
        <v>8.3547735556676841E-2</v>
      </c>
      <c r="BD38" s="19">
        <f>RK!F38/(PM!F38+WL!F38+RK!F38)</f>
        <v>8.0075995809813269E-2</v>
      </c>
      <c r="BE38" s="19">
        <f>RK!G38/(PM!G38+WL!G38+RK!G38)</f>
        <v>8.9645302114777559E-2</v>
      </c>
      <c r="BF38" s="19">
        <f>RK!H38/(PM!H38+WL!H38+RK!H38)</f>
        <v>9.6800013394327075E-2</v>
      </c>
      <c r="BG38" s="19">
        <f>RK!I38/(PM!I38+WL!I38+RK!I38)</f>
        <v>9.0269809249863456E-2</v>
      </c>
      <c r="BH38" s="19">
        <f>RK!J38/(PM!J38+WL!J38+RK!J38)</f>
        <v>9.5388299874161156E-2</v>
      </c>
      <c r="BI38" s="19">
        <f>RK!K38/(PM!K38+WL!K38+RK!K38)</f>
        <v>0.1033943061400875</v>
      </c>
      <c r="BJ38" s="19">
        <f>RK!L38/(PM!L38+WL!L38+RK!L38)</f>
        <v>9.7267924097074437E-2</v>
      </c>
      <c r="BK38" s="19">
        <f>RK!M38/(PM!M38+WL!M38+RK!M38)</f>
        <v>8.8203117249932697E-2</v>
      </c>
      <c r="BL38" s="19">
        <f>RK!N38/(PM!N38+WL!N38+RK!N38)</f>
        <v>8.4981282635530009E-2</v>
      </c>
      <c r="BM38" s="19">
        <f>RK!O38/(PM!O38+WL!O38+RK!O38)</f>
        <v>8.6330725319996332E-2</v>
      </c>
      <c r="BN38" s="19">
        <f>RK!P38/(PM!P38+WL!P38+RK!P38)</f>
        <v>8.7227078637055602E-2</v>
      </c>
      <c r="BO38" s="19">
        <f>RK!Q38/(PM!Q38+WL!Q38+RK!Q38)</f>
        <v>9.2525657417396046E-2</v>
      </c>
      <c r="BP38" s="19">
        <f>RK!R38/(PM!R38+WL!R38+RK!R38)</f>
        <v>0.13232554040995101</v>
      </c>
      <c r="BQ38" s="19">
        <f>RK!S38/(PM!S38+WL!S38+RK!S38)</f>
        <v>0.11524868184084336</v>
      </c>
      <c r="BR38" s="19">
        <f>RK!T38/(PM!T38+WL!T38+RK!T38)</f>
        <v>9.5681712838398769E-2</v>
      </c>
      <c r="BS38" s="19">
        <f>RK!U38/(PM!U38+WL!U38+RK!U38)</f>
        <v>9.4906947925118432E-2</v>
      </c>
      <c r="BT38" s="19">
        <f>RK!V38/(PM!V38+WL!V38+RK!V38)</f>
        <v>9.4470756632451802E-2</v>
      </c>
      <c r="BU38" s="19">
        <f>RK!W38/(PM!W38+WL!W38+RK!W38)</f>
        <v>8.8164580396287162E-2</v>
      </c>
      <c r="BV38" s="19">
        <f>RK!X38/(PM!X38+WL!X38+RK!X38)</f>
        <v>8.456554017895325E-2</v>
      </c>
      <c r="BW38" s="19">
        <f>RK!Y38/(PM!Y38+WL!Y38+RK!Y38)</f>
        <v>8.4149626681828169E-2</v>
      </c>
      <c r="BX38" s="19">
        <f>RK!Z38/(PM!Z38+WL!Z38+RK!Z38)</f>
        <v>7.5729785750094744E-2</v>
      </c>
      <c r="BY38" s="19">
        <f>RK!AA38/(PM!AA38+WL!AA38+RK!AA38)</f>
        <v>7.3059037179735276E-2</v>
      </c>
    </row>
    <row r="39" spans="1:77" x14ac:dyDescent="0.15">
      <c r="A39" s="8">
        <v>37</v>
      </c>
      <c r="B39" s="11" t="s">
        <v>176</v>
      </c>
      <c r="C39" s="19">
        <f>PM!C39/(PM!C39+WL!C39+RK!C39)</f>
        <v>0.66333415020065467</v>
      </c>
      <c r="D39" s="19">
        <f>PM!D39/(PM!D39+WL!D39+RK!D39)</f>
        <v>0.68576379290127676</v>
      </c>
      <c r="E39" s="19">
        <f>PM!E39/(PM!E39+WL!E39+RK!E39)</f>
        <v>0.70571283977722088</v>
      </c>
      <c r="F39" s="19">
        <f>PM!F39/(PM!F39+WL!F39+RK!F39)</f>
        <v>0.71716217774530744</v>
      </c>
      <c r="G39" s="19">
        <f>PM!G39/(PM!G39+WL!G39+RK!G39)</f>
        <v>0.72388288820960245</v>
      </c>
      <c r="H39" s="19">
        <f>PM!H39/(PM!H39+WL!H39+RK!H39)</f>
        <v>0.72271453993900359</v>
      </c>
      <c r="I39" s="19">
        <f>PM!I39/(PM!I39+WL!I39+RK!I39)</f>
        <v>0.73413595245999519</v>
      </c>
      <c r="J39" s="19">
        <f>PM!J39/(PM!J39+WL!J39+RK!J39)</f>
        <v>0.73763896589514621</v>
      </c>
      <c r="K39" s="19">
        <f>PM!K39/(PM!K39+WL!K39+RK!K39)</f>
        <v>0.74255631677316547</v>
      </c>
      <c r="L39" s="19">
        <f>PM!L39/(PM!L39+WL!L39+RK!L39)</f>
        <v>0.73712665897614527</v>
      </c>
      <c r="M39" s="19">
        <f>PM!M39/(PM!M39+WL!M39+RK!M39)</f>
        <v>0.76071802917525078</v>
      </c>
      <c r="N39" s="19">
        <f>PM!N39/(PM!N39+WL!N39+RK!N39)</f>
        <v>0.76394866980402265</v>
      </c>
      <c r="O39" s="19">
        <f>PM!O39/(PM!O39+WL!O39+RK!O39)</f>
        <v>0.75560354436284793</v>
      </c>
      <c r="P39" s="19">
        <f>PM!P39/(PM!P39+WL!P39+RK!P39)</f>
        <v>0.77365460545420606</v>
      </c>
      <c r="Q39" s="19">
        <f>PM!Q39/(PM!Q39+WL!Q39+RK!Q39)</f>
        <v>0.75744984530665171</v>
      </c>
      <c r="R39" s="19">
        <f>PM!R39/(PM!R39+WL!R39+RK!R39)</f>
        <v>0.72974358417603469</v>
      </c>
      <c r="S39" s="19">
        <f>PM!S39/(PM!S39+WL!S39+RK!S39)</f>
        <v>0.73448907773839955</v>
      </c>
      <c r="T39" s="19">
        <f>PM!T39/(PM!T39+WL!T39+RK!T39)</f>
        <v>0.69871825254509967</v>
      </c>
      <c r="U39" s="19">
        <f>PM!U39/(PM!U39+WL!U39+RK!U39)</f>
        <v>0.67120554523376386</v>
      </c>
      <c r="V39" s="19">
        <f>PM!V39/(PM!V39+WL!V39+RK!V39)</f>
        <v>0.63458008866525384</v>
      </c>
      <c r="W39" s="19">
        <f>PM!W39/(PM!W39+WL!W39+RK!W39)</f>
        <v>0.62134101241042405</v>
      </c>
      <c r="X39" s="19">
        <f>PM!X39/(PM!X39+WL!X39+RK!X39)</f>
        <v>0.59950881164168246</v>
      </c>
      <c r="Y39" s="19">
        <f>PM!Y39/(PM!Y39+WL!Y39+RK!Y39)</f>
        <v>0.56227828511597089</v>
      </c>
      <c r="Z39" s="19">
        <f>PM!Z39/(PM!Z39+WL!Z39+RK!Z39)</f>
        <v>0.55906004882047766</v>
      </c>
      <c r="AA39" s="19">
        <f>PM!AA39/(PM!AA39+WL!AA39+RK!AA39)</f>
        <v>0.52247992656730602</v>
      </c>
      <c r="AB39" s="19">
        <f>WL!C39/(PM!C39+WL!C39+RK!C39)</f>
        <v>0.18547472723328387</v>
      </c>
      <c r="AC39" s="19">
        <f>WL!D39/(PM!D39+WL!D39+RK!D39)</f>
        <v>0.18678073221891295</v>
      </c>
      <c r="AD39" s="19">
        <f>WL!E39/(PM!E39+WL!E39+RK!E39)</f>
        <v>0.17968975166916917</v>
      </c>
      <c r="AE39" s="19">
        <f>WL!F39/(PM!F39+WL!F39+RK!F39)</f>
        <v>0.18231575334556055</v>
      </c>
      <c r="AF39" s="19">
        <f>WL!G39/(PM!G39+WL!G39+RK!G39)</f>
        <v>0.18053614353701097</v>
      </c>
      <c r="AG39" s="19">
        <f>WL!H39/(PM!H39+WL!H39+RK!H39)</f>
        <v>0.18083695469966443</v>
      </c>
      <c r="AH39" s="19">
        <f>WL!I39/(PM!I39+WL!I39+RK!I39)</f>
        <v>0.17618607019989177</v>
      </c>
      <c r="AI39" s="19">
        <f>WL!J39/(PM!J39+WL!J39+RK!J39)</f>
        <v>0.17604257085923047</v>
      </c>
      <c r="AJ39" s="19">
        <f>WL!K39/(PM!K39+WL!K39+RK!K39)</f>
        <v>0.17464283423631904</v>
      </c>
      <c r="AK39" s="19">
        <f>WL!L39/(PM!L39+WL!L39+RK!L39)</f>
        <v>0.18288146965762975</v>
      </c>
      <c r="AL39" s="19">
        <f>WL!M39/(PM!M39+WL!M39+RK!M39)</f>
        <v>0.16720593795643837</v>
      </c>
      <c r="AM39" s="19">
        <f>WL!N39/(PM!N39+WL!N39+RK!N39)</f>
        <v>0.16852633524933489</v>
      </c>
      <c r="AN39" s="19">
        <f>WL!O39/(PM!O39+WL!O39+RK!O39)</f>
        <v>0.17056485723019771</v>
      </c>
      <c r="AO39" s="19">
        <f>WL!P39/(PM!P39+WL!P39+RK!P39)</f>
        <v>0.14692425841733142</v>
      </c>
      <c r="AP39" s="19">
        <f>WL!Q39/(PM!Q39+WL!Q39+RK!Q39)</f>
        <v>0.14513818111632365</v>
      </c>
      <c r="AQ39" s="19">
        <f>WL!R39/(PM!R39+WL!R39+RK!R39)</f>
        <v>0.13963144652068318</v>
      </c>
      <c r="AR39" s="19">
        <f>WL!S39/(PM!S39+WL!S39+RK!S39)</f>
        <v>0.13134297085897423</v>
      </c>
      <c r="AS39" s="19">
        <f>WL!T39/(PM!T39+WL!T39+RK!T39)</f>
        <v>0.14606906674160725</v>
      </c>
      <c r="AT39" s="19">
        <f>WL!U39/(PM!U39+WL!U39+RK!U39)</f>
        <v>0.15869647486981209</v>
      </c>
      <c r="AU39" s="19">
        <f>WL!V39/(PM!V39+WL!V39+RK!V39)</f>
        <v>0.17551069754721005</v>
      </c>
      <c r="AV39" s="19">
        <f>WL!W39/(PM!W39+WL!W39+RK!W39)</f>
        <v>0.18225023758618236</v>
      </c>
      <c r="AW39" s="19">
        <f>WL!X39/(PM!X39+WL!X39+RK!X39)</f>
        <v>0.18081247032008546</v>
      </c>
      <c r="AX39" s="19">
        <f>WL!Y39/(PM!Y39+WL!Y39+RK!Y39)</f>
        <v>0.18547886324764373</v>
      </c>
      <c r="AY39" s="19">
        <f>WL!Z39/(PM!Z39+WL!Z39+RK!Z39)</f>
        <v>0.18027448297261936</v>
      </c>
      <c r="AZ39" s="19">
        <f>WL!AA39/(PM!AA39+WL!AA39+RK!AA39)</f>
        <v>0.19499078104505971</v>
      </c>
      <c r="BA39" s="19">
        <f>RK!C39/(PM!C39+WL!C39+RK!C39)</f>
        <v>0.15119112256606146</v>
      </c>
      <c r="BB39" s="19">
        <f>RK!D39/(PM!D39+WL!D39+RK!D39)</f>
        <v>0.12745547487981032</v>
      </c>
      <c r="BC39" s="19">
        <f>RK!E39/(PM!E39+WL!E39+RK!E39)</f>
        <v>0.11459740855360999</v>
      </c>
      <c r="BD39" s="19">
        <f>RK!F39/(PM!F39+WL!F39+RK!F39)</f>
        <v>0.10052206890913207</v>
      </c>
      <c r="BE39" s="19">
        <f>RK!G39/(PM!G39+WL!G39+RK!G39)</f>
        <v>9.5580968253386522E-2</v>
      </c>
      <c r="BF39" s="19">
        <f>RK!H39/(PM!H39+WL!H39+RK!H39)</f>
        <v>9.6448505361331968E-2</v>
      </c>
      <c r="BG39" s="19">
        <f>RK!I39/(PM!I39+WL!I39+RK!I39)</f>
        <v>8.9677977340113069E-2</v>
      </c>
      <c r="BH39" s="19">
        <f>RK!J39/(PM!J39+WL!J39+RK!J39)</f>
        <v>8.631846324562327E-2</v>
      </c>
      <c r="BI39" s="19">
        <f>RK!K39/(PM!K39+WL!K39+RK!K39)</f>
        <v>8.2800848990515499E-2</v>
      </c>
      <c r="BJ39" s="19">
        <f>RK!L39/(PM!L39+WL!L39+RK!L39)</f>
        <v>7.9991871366225098E-2</v>
      </c>
      <c r="BK39" s="19">
        <f>RK!M39/(PM!M39+WL!M39+RK!M39)</f>
        <v>7.2076032868310894E-2</v>
      </c>
      <c r="BL39" s="19">
        <f>RK!N39/(PM!N39+WL!N39+RK!N39)</f>
        <v>6.7524994946642422E-2</v>
      </c>
      <c r="BM39" s="19">
        <f>RK!O39/(PM!O39+WL!O39+RK!O39)</f>
        <v>7.3831598406954385E-2</v>
      </c>
      <c r="BN39" s="19">
        <f>RK!P39/(PM!P39+WL!P39+RK!P39)</f>
        <v>7.942113612846248E-2</v>
      </c>
      <c r="BO39" s="19">
        <f>RK!Q39/(PM!Q39+WL!Q39+RK!Q39)</f>
        <v>9.7411973577024649E-2</v>
      </c>
      <c r="BP39" s="19">
        <f>RK!R39/(PM!R39+WL!R39+RK!R39)</f>
        <v>0.13062496930328207</v>
      </c>
      <c r="BQ39" s="19">
        <f>RK!S39/(PM!S39+WL!S39+RK!S39)</f>
        <v>0.13416795140262619</v>
      </c>
      <c r="BR39" s="19">
        <f>RK!T39/(PM!T39+WL!T39+RK!T39)</f>
        <v>0.15521268071329308</v>
      </c>
      <c r="BS39" s="19">
        <f>RK!U39/(PM!U39+WL!U39+RK!U39)</f>
        <v>0.170097979896424</v>
      </c>
      <c r="BT39" s="19">
        <f>RK!V39/(PM!V39+WL!V39+RK!V39)</f>
        <v>0.18990921378753614</v>
      </c>
      <c r="BU39" s="19">
        <f>RK!W39/(PM!W39+WL!W39+RK!W39)</f>
        <v>0.19640875000339364</v>
      </c>
      <c r="BV39" s="19">
        <f>RK!X39/(PM!X39+WL!X39+RK!X39)</f>
        <v>0.21967871803823211</v>
      </c>
      <c r="BW39" s="19">
        <f>RK!Y39/(PM!Y39+WL!Y39+RK!Y39)</f>
        <v>0.25224285163638538</v>
      </c>
      <c r="BX39" s="19">
        <f>RK!Z39/(PM!Z39+WL!Z39+RK!Z39)</f>
        <v>0.26066546820690289</v>
      </c>
      <c r="BY39" s="19">
        <f>RK!AA39/(PM!AA39+WL!AA39+RK!AA39)</f>
        <v>0.2825292923876343</v>
      </c>
    </row>
    <row r="40" spans="1:77" x14ac:dyDescent="0.15">
      <c r="A40" s="8">
        <v>38</v>
      </c>
      <c r="B40" s="11" t="s">
        <v>177</v>
      </c>
      <c r="C40" s="19">
        <f>PM!C40/(PM!C40+WL!C40+RK!C40)</f>
        <v>0.44713987069945416</v>
      </c>
      <c r="D40" s="19">
        <f>PM!D40/(PM!D40+WL!D40+RK!D40)</f>
        <v>0.44647858829903087</v>
      </c>
      <c r="E40" s="19">
        <f>PM!E40/(PM!E40+WL!E40+RK!E40)</f>
        <v>0.45001540901960863</v>
      </c>
      <c r="F40" s="19">
        <f>PM!F40/(PM!F40+WL!F40+RK!F40)</f>
        <v>0.47463720594544428</v>
      </c>
      <c r="G40" s="19">
        <f>PM!G40/(PM!G40+WL!G40+RK!G40)</f>
        <v>0.48481238693988254</v>
      </c>
      <c r="H40" s="19">
        <f>PM!H40/(PM!H40+WL!H40+RK!H40)</f>
        <v>0.46785749855290798</v>
      </c>
      <c r="I40" s="19">
        <f>PM!I40/(PM!I40+WL!I40+RK!I40)</f>
        <v>0.46343479935891946</v>
      </c>
      <c r="J40" s="19">
        <f>PM!J40/(PM!J40+WL!J40+RK!J40)</f>
        <v>0.47847375760374122</v>
      </c>
      <c r="K40" s="19">
        <f>PM!K40/(PM!K40+WL!K40+RK!K40)</f>
        <v>0.46346233072577209</v>
      </c>
      <c r="L40" s="19">
        <f>PM!L40/(PM!L40+WL!L40+RK!L40)</f>
        <v>0.46722122531157639</v>
      </c>
      <c r="M40" s="19">
        <f>PM!M40/(PM!M40+WL!M40+RK!M40)</f>
        <v>0.48293354777144681</v>
      </c>
      <c r="N40" s="19">
        <f>PM!N40/(PM!N40+WL!N40+RK!N40)</f>
        <v>0.44744325180893013</v>
      </c>
      <c r="O40" s="19">
        <f>PM!O40/(PM!O40+WL!O40+RK!O40)</f>
        <v>0.46020126165133868</v>
      </c>
      <c r="P40" s="19">
        <f>PM!P40/(PM!P40+WL!P40+RK!P40)</f>
        <v>0.48169405530693249</v>
      </c>
      <c r="Q40" s="19">
        <f>PM!Q40/(PM!Q40+WL!Q40+RK!Q40)</f>
        <v>0.48369659531864134</v>
      </c>
      <c r="R40" s="19">
        <f>PM!R40/(PM!R40+WL!R40+RK!R40)</f>
        <v>0.45475047183872264</v>
      </c>
      <c r="S40" s="19">
        <f>PM!S40/(PM!S40+WL!S40+RK!S40)</f>
        <v>0.46656323505802194</v>
      </c>
      <c r="T40" s="19">
        <f>PM!T40/(PM!T40+WL!T40+RK!T40)</f>
        <v>0.4949373425169965</v>
      </c>
      <c r="U40" s="19">
        <f>PM!U40/(PM!U40+WL!U40+RK!U40)</f>
        <v>0.47651454652654501</v>
      </c>
      <c r="V40" s="19">
        <f>PM!V40/(PM!V40+WL!V40+RK!V40)</f>
        <v>0.46678883339555893</v>
      </c>
      <c r="W40" s="19">
        <f>PM!W40/(PM!W40+WL!W40+RK!W40)</f>
        <v>0.47474420156406971</v>
      </c>
      <c r="X40" s="19">
        <f>PM!X40/(PM!X40+WL!X40+RK!X40)</f>
        <v>0.49347922968932173</v>
      </c>
      <c r="Y40" s="19">
        <f>PM!Y40/(PM!Y40+WL!Y40+RK!Y40)</f>
        <v>0.49310514226902386</v>
      </c>
      <c r="Z40" s="19">
        <f>PM!Z40/(PM!Z40+WL!Z40+RK!Z40)</f>
        <v>0.5067074715271831</v>
      </c>
      <c r="AA40" s="19">
        <f>PM!AA40/(PM!AA40+WL!AA40+RK!AA40)</f>
        <v>0.5218947815798044</v>
      </c>
      <c r="AB40" s="19">
        <f>WL!C40/(PM!C40+WL!C40+RK!C40)</f>
        <v>0.32914979683035578</v>
      </c>
      <c r="AC40" s="19">
        <f>WL!D40/(PM!D40+WL!D40+RK!D40)</f>
        <v>0.33823304940095894</v>
      </c>
      <c r="AD40" s="19">
        <f>WL!E40/(PM!E40+WL!E40+RK!E40)</f>
        <v>0.34117180918515477</v>
      </c>
      <c r="AE40" s="19">
        <f>WL!F40/(PM!F40+WL!F40+RK!F40)</f>
        <v>0.33931354921618212</v>
      </c>
      <c r="AF40" s="19">
        <f>WL!G40/(PM!G40+WL!G40+RK!G40)</f>
        <v>0.32408958026049928</v>
      </c>
      <c r="AG40" s="19">
        <f>WL!H40/(PM!H40+WL!H40+RK!H40)</f>
        <v>0.32670888110701846</v>
      </c>
      <c r="AH40" s="19">
        <f>WL!I40/(PM!I40+WL!I40+RK!I40)</f>
        <v>0.33039486844395838</v>
      </c>
      <c r="AI40" s="19">
        <f>WL!J40/(PM!J40+WL!J40+RK!J40)</f>
        <v>0.3169008675835539</v>
      </c>
      <c r="AJ40" s="19">
        <f>WL!K40/(PM!K40+WL!K40+RK!K40)</f>
        <v>0.31928045020982332</v>
      </c>
      <c r="AK40" s="19">
        <f>WL!L40/(PM!L40+WL!L40+RK!L40)</f>
        <v>0.32260749645873316</v>
      </c>
      <c r="AL40" s="19">
        <f>WL!M40/(PM!M40+WL!M40+RK!M40)</f>
        <v>0.31511617095742522</v>
      </c>
      <c r="AM40" s="19">
        <f>WL!N40/(PM!N40+WL!N40+RK!N40)</f>
        <v>0.33897162891597915</v>
      </c>
      <c r="AN40" s="19">
        <f>WL!O40/(PM!O40+WL!O40+RK!O40)</f>
        <v>0.32241643890937993</v>
      </c>
      <c r="AO40" s="19">
        <f>WL!P40/(PM!P40+WL!P40+RK!P40)</f>
        <v>0.3082795752414676</v>
      </c>
      <c r="AP40" s="19">
        <f>WL!Q40/(PM!Q40+WL!Q40+RK!Q40)</f>
        <v>0.300189199574528</v>
      </c>
      <c r="AQ40" s="19">
        <f>WL!R40/(PM!R40+WL!R40+RK!R40)</f>
        <v>0.29721261797499221</v>
      </c>
      <c r="AR40" s="19">
        <f>WL!S40/(PM!S40+WL!S40+RK!S40)</f>
        <v>0.28399646822216112</v>
      </c>
      <c r="AS40" s="19">
        <f>WL!T40/(PM!T40+WL!T40+RK!T40)</f>
        <v>0.28241187909395243</v>
      </c>
      <c r="AT40" s="19">
        <f>WL!U40/(PM!U40+WL!U40+RK!U40)</f>
        <v>0.28732404143556484</v>
      </c>
      <c r="AU40" s="19">
        <f>WL!V40/(PM!V40+WL!V40+RK!V40)</f>
        <v>0.28101624892521881</v>
      </c>
      <c r="AV40" s="19">
        <f>WL!W40/(PM!W40+WL!W40+RK!W40)</f>
        <v>0.27929034833324173</v>
      </c>
      <c r="AW40" s="19">
        <f>WL!X40/(PM!X40+WL!X40+RK!X40)</f>
        <v>0.27489027653368786</v>
      </c>
      <c r="AX40" s="19">
        <f>WL!Y40/(PM!Y40+WL!Y40+RK!Y40)</f>
        <v>0.27836528015288947</v>
      </c>
      <c r="AY40" s="19">
        <f>WL!Z40/(PM!Z40+WL!Z40+RK!Z40)</f>
        <v>0.27714587791350992</v>
      </c>
      <c r="AZ40" s="19">
        <f>WL!AA40/(PM!AA40+WL!AA40+RK!AA40)</f>
        <v>0.27446009366393032</v>
      </c>
      <c r="BA40" s="19">
        <f>RK!C40/(PM!C40+WL!C40+RK!C40)</f>
        <v>0.22371033247019001</v>
      </c>
      <c r="BB40" s="19">
        <f>RK!D40/(PM!D40+WL!D40+RK!D40)</f>
        <v>0.21528836230001017</v>
      </c>
      <c r="BC40" s="19">
        <f>RK!E40/(PM!E40+WL!E40+RK!E40)</f>
        <v>0.20881278179523657</v>
      </c>
      <c r="BD40" s="19">
        <f>RK!F40/(PM!F40+WL!F40+RK!F40)</f>
        <v>0.1860492448383736</v>
      </c>
      <c r="BE40" s="19">
        <f>RK!G40/(PM!G40+WL!G40+RK!G40)</f>
        <v>0.19109803279961815</v>
      </c>
      <c r="BF40" s="19">
        <f>RK!H40/(PM!H40+WL!H40+RK!H40)</f>
        <v>0.20543362034007356</v>
      </c>
      <c r="BG40" s="19">
        <f>RK!I40/(PM!I40+WL!I40+RK!I40)</f>
        <v>0.20617033219712227</v>
      </c>
      <c r="BH40" s="19">
        <f>RK!J40/(PM!J40+WL!J40+RK!J40)</f>
        <v>0.20462537481270482</v>
      </c>
      <c r="BI40" s="19">
        <f>RK!K40/(PM!K40+WL!K40+RK!K40)</f>
        <v>0.21725721906440459</v>
      </c>
      <c r="BJ40" s="19">
        <f>RK!L40/(PM!L40+WL!L40+RK!L40)</f>
        <v>0.21017127822969048</v>
      </c>
      <c r="BK40" s="19">
        <f>RK!M40/(PM!M40+WL!M40+RK!M40)</f>
        <v>0.20195028127112793</v>
      </c>
      <c r="BL40" s="19">
        <f>RK!N40/(PM!N40+WL!N40+RK!N40)</f>
        <v>0.21358511927509075</v>
      </c>
      <c r="BM40" s="19">
        <f>RK!O40/(PM!O40+WL!O40+RK!O40)</f>
        <v>0.21738229943928136</v>
      </c>
      <c r="BN40" s="19">
        <f>RK!P40/(PM!P40+WL!P40+RK!P40)</f>
        <v>0.2100263694515998</v>
      </c>
      <c r="BO40" s="19">
        <f>RK!Q40/(PM!Q40+WL!Q40+RK!Q40)</f>
        <v>0.21611420510683063</v>
      </c>
      <c r="BP40" s="19">
        <f>RK!R40/(PM!R40+WL!R40+RK!R40)</f>
        <v>0.24803691018628515</v>
      </c>
      <c r="BQ40" s="19">
        <f>RK!S40/(PM!S40+WL!S40+RK!S40)</f>
        <v>0.24944029671981696</v>
      </c>
      <c r="BR40" s="19">
        <f>RK!T40/(PM!T40+WL!T40+RK!T40)</f>
        <v>0.22265077838905112</v>
      </c>
      <c r="BS40" s="19">
        <f>RK!U40/(PM!U40+WL!U40+RK!U40)</f>
        <v>0.23616141203789018</v>
      </c>
      <c r="BT40" s="19">
        <f>RK!V40/(PM!V40+WL!V40+RK!V40)</f>
        <v>0.25219491767922231</v>
      </c>
      <c r="BU40" s="19">
        <f>RK!W40/(PM!W40+WL!W40+RK!W40)</f>
        <v>0.24596545010268858</v>
      </c>
      <c r="BV40" s="19">
        <f>RK!X40/(PM!X40+WL!X40+RK!X40)</f>
        <v>0.23163049377699041</v>
      </c>
      <c r="BW40" s="19">
        <f>RK!Y40/(PM!Y40+WL!Y40+RK!Y40)</f>
        <v>0.22852957757808676</v>
      </c>
      <c r="BX40" s="19">
        <f>RK!Z40/(PM!Z40+WL!Z40+RK!Z40)</f>
        <v>0.21614665055930704</v>
      </c>
      <c r="BY40" s="19">
        <f>RK!AA40/(PM!AA40+WL!AA40+RK!AA40)</f>
        <v>0.20364512475626523</v>
      </c>
    </row>
    <row r="41" spans="1:77" x14ac:dyDescent="0.15">
      <c r="A41" s="8">
        <v>39</v>
      </c>
      <c r="B41" s="11" t="s">
        <v>178</v>
      </c>
      <c r="C41" s="19">
        <f>PM!C41/(PM!C41+WL!C41+RK!C41)</f>
        <v>0.55134242438063585</v>
      </c>
      <c r="D41" s="19">
        <f>PM!D41/(PM!D41+WL!D41+RK!D41)</f>
        <v>0.59354092103939393</v>
      </c>
      <c r="E41" s="19">
        <f>PM!E41/(PM!E41+WL!E41+RK!E41)</f>
        <v>0.6264090436507368</v>
      </c>
      <c r="F41" s="19">
        <f>PM!F41/(PM!F41+WL!F41+RK!F41)</f>
        <v>0.64879418941841083</v>
      </c>
      <c r="G41" s="19">
        <f>PM!G41/(PM!G41+WL!G41+RK!G41)</f>
        <v>0.65654401339274648</v>
      </c>
      <c r="H41" s="19">
        <f>PM!H41/(PM!H41+WL!H41+RK!H41)</f>
        <v>0.5805303071978537</v>
      </c>
      <c r="I41" s="19">
        <f>PM!I41/(PM!I41+WL!I41+RK!I41)</f>
        <v>0.66089791195075731</v>
      </c>
      <c r="J41" s="19">
        <f>PM!J41/(PM!J41+WL!J41+RK!J41)</f>
        <v>0.6017754376603347</v>
      </c>
      <c r="K41" s="19">
        <f>PM!K41/(PM!K41+WL!K41+RK!K41)</f>
        <v>0.72394594701005233</v>
      </c>
      <c r="L41" s="19">
        <f>PM!L41/(PM!L41+WL!L41+RK!L41)</f>
        <v>0.46821659989183972</v>
      </c>
      <c r="M41" s="19">
        <f>PM!M41/(PM!M41+WL!M41+RK!M41)</f>
        <v>0.69892536561530516</v>
      </c>
      <c r="N41" s="19">
        <f>PM!N41/(PM!N41+WL!N41+RK!N41)</f>
        <v>0.72568603595057246</v>
      </c>
      <c r="O41" s="19">
        <f>PM!O41/(PM!O41+WL!O41+RK!O41)</f>
        <v>0.71483085874388264</v>
      </c>
      <c r="P41" s="19">
        <f>PM!P41/(PM!P41+WL!P41+RK!P41)</f>
        <v>0.69538315434127995</v>
      </c>
      <c r="Q41" s="19">
        <f>PM!Q41/(PM!Q41+WL!Q41+RK!Q41)</f>
        <v>0.76886619790137944</v>
      </c>
      <c r="R41" s="19">
        <f>PM!R41/(PM!R41+WL!R41+RK!R41)</f>
        <v>0.7694797349077499</v>
      </c>
      <c r="S41" s="19">
        <f>PM!S41/(PM!S41+WL!S41+RK!S41)</f>
        <v>0.74422125249264681</v>
      </c>
      <c r="T41" s="19">
        <f>PM!T41/(PM!T41+WL!T41+RK!T41)</f>
        <v>0.75766931061493914</v>
      </c>
      <c r="U41" s="19">
        <f>PM!U41/(PM!U41+WL!U41+RK!U41)</f>
        <v>0.79897233446423921</v>
      </c>
      <c r="V41" s="19">
        <f>PM!V41/(PM!V41+WL!V41+RK!V41)</f>
        <v>0.77971233845001287</v>
      </c>
      <c r="W41" s="19">
        <f>PM!W41/(PM!W41+WL!W41+RK!W41)</f>
        <v>0.77237286318571086</v>
      </c>
      <c r="X41" s="19">
        <f>PM!X41/(PM!X41+WL!X41+RK!X41)</f>
        <v>0.7669701885321506</v>
      </c>
      <c r="Y41" s="19">
        <f>PM!Y41/(PM!Y41+WL!Y41+RK!Y41)</f>
        <v>0.77225016179417016</v>
      </c>
      <c r="Z41" s="19">
        <f>PM!Z41/(PM!Z41+WL!Z41+RK!Z41)</f>
        <v>0.76411256531668648</v>
      </c>
      <c r="AA41" s="19">
        <f>PM!AA41/(PM!AA41+WL!AA41+RK!AA41)</f>
        <v>0.77299488990375764</v>
      </c>
      <c r="AB41" s="19">
        <f>WL!C41/(PM!C41+WL!C41+RK!C41)</f>
        <v>6.6212772920018134E-2</v>
      </c>
      <c r="AC41" s="19">
        <f>WL!D41/(PM!D41+WL!D41+RK!D41)</f>
        <v>6.4905273571677136E-2</v>
      </c>
      <c r="AD41" s="19">
        <f>WL!E41/(PM!E41+WL!E41+RK!E41)</f>
        <v>6.5316926689691857E-2</v>
      </c>
      <c r="AE41" s="19">
        <f>WL!F41/(PM!F41+WL!F41+RK!F41)</f>
        <v>7.3944034300531425E-2</v>
      </c>
      <c r="AF41" s="19">
        <f>WL!G41/(PM!G41+WL!G41+RK!G41)</f>
        <v>7.46891957458862E-2</v>
      </c>
      <c r="AG41" s="19">
        <f>WL!H41/(PM!H41+WL!H41+RK!H41)</f>
        <v>7.8750981594387953E-2</v>
      </c>
      <c r="AH41" s="19">
        <f>WL!I41/(PM!I41+WL!I41+RK!I41)</f>
        <v>8.84657623414557E-2</v>
      </c>
      <c r="AI41" s="19">
        <f>WL!J41/(PM!J41+WL!J41+RK!J41)</f>
        <v>9.3274135891001364E-2</v>
      </c>
      <c r="AJ41" s="19">
        <f>WL!K41/(PM!K41+WL!K41+RK!K41)</f>
        <v>8.6744349825852482E-2</v>
      </c>
      <c r="AK41" s="19">
        <f>WL!L41/(PM!L41+WL!L41+RK!L41)</f>
        <v>9.608826578670969E-2</v>
      </c>
      <c r="AL41" s="19">
        <f>WL!M41/(PM!M41+WL!M41+RK!M41)</f>
        <v>9.7216250392382811E-2</v>
      </c>
      <c r="AM41" s="19">
        <f>WL!N41/(PM!N41+WL!N41+RK!N41)</f>
        <v>8.6863916837460448E-2</v>
      </c>
      <c r="AN41" s="19">
        <f>WL!O41/(PM!O41+WL!O41+RK!O41)</f>
        <v>7.9921656642158306E-2</v>
      </c>
      <c r="AO41" s="19">
        <f>WL!P41/(PM!P41+WL!P41+RK!P41)</f>
        <v>6.7237839122392826E-2</v>
      </c>
      <c r="AP41" s="19">
        <f>WL!Q41/(PM!Q41+WL!Q41+RK!Q41)</f>
        <v>6.9996632486077542E-2</v>
      </c>
      <c r="AQ41" s="19">
        <f>WL!R41/(PM!R41+WL!R41+RK!R41)</f>
        <v>7.6118210485233664E-2</v>
      </c>
      <c r="AR41" s="19">
        <f>WL!S41/(PM!S41+WL!S41+RK!S41)</f>
        <v>9.7401605808586075E-2</v>
      </c>
      <c r="AS41" s="19">
        <f>WL!T41/(PM!T41+WL!T41+RK!T41)</f>
        <v>0.11163488932796646</v>
      </c>
      <c r="AT41" s="19">
        <f>WL!U41/(PM!U41+WL!U41+RK!U41)</f>
        <v>9.2154965138534009E-2</v>
      </c>
      <c r="AU41" s="19">
        <f>WL!V41/(PM!V41+WL!V41+RK!V41)</f>
        <v>0.1059324360394454</v>
      </c>
      <c r="AV41" s="19">
        <f>WL!W41/(PM!W41+WL!W41+RK!W41)</f>
        <v>0.11074741051623289</v>
      </c>
      <c r="AW41" s="19">
        <f>WL!X41/(PM!X41+WL!X41+RK!X41)</f>
        <v>0.10756873508975533</v>
      </c>
      <c r="AX41" s="19">
        <f>WL!Y41/(PM!Y41+WL!Y41+RK!Y41)</f>
        <v>9.9974942693917851E-2</v>
      </c>
      <c r="AY41" s="19">
        <f>WL!Z41/(PM!Z41+WL!Z41+RK!Z41)</f>
        <v>9.9779695342669103E-2</v>
      </c>
      <c r="AZ41" s="19">
        <f>WL!AA41/(PM!AA41+WL!AA41+RK!AA41)</f>
        <v>9.4057286175520144E-2</v>
      </c>
      <c r="BA41" s="19">
        <f>RK!C41/(PM!C41+WL!C41+RK!C41)</f>
        <v>0.382444802699346</v>
      </c>
      <c r="BB41" s="19">
        <f>RK!D41/(PM!D41+WL!D41+RK!D41)</f>
        <v>0.34155380538892893</v>
      </c>
      <c r="BC41" s="19">
        <f>RK!E41/(PM!E41+WL!E41+RK!E41)</f>
        <v>0.30827402965957135</v>
      </c>
      <c r="BD41" s="19">
        <f>RK!F41/(PM!F41+WL!F41+RK!F41)</f>
        <v>0.27726177628105775</v>
      </c>
      <c r="BE41" s="19">
        <f>RK!G41/(PM!G41+WL!G41+RK!G41)</f>
        <v>0.2687667908613674</v>
      </c>
      <c r="BF41" s="19">
        <f>RK!H41/(PM!H41+WL!H41+RK!H41)</f>
        <v>0.34071871120775843</v>
      </c>
      <c r="BG41" s="19">
        <f>RK!I41/(PM!I41+WL!I41+RK!I41)</f>
        <v>0.25063632570778693</v>
      </c>
      <c r="BH41" s="19">
        <f>RK!J41/(PM!J41+WL!J41+RK!J41)</f>
        <v>0.30495042644866399</v>
      </c>
      <c r="BI41" s="19">
        <f>RK!K41/(PM!K41+WL!K41+RK!K41)</f>
        <v>0.18930970316409523</v>
      </c>
      <c r="BJ41" s="19">
        <f>RK!L41/(PM!L41+WL!L41+RK!L41)</f>
        <v>0.43569513432145063</v>
      </c>
      <c r="BK41" s="19">
        <f>RK!M41/(PM!M41+WL!M41+RK!M41)</f>
        <v>0.2038583839923121</v>
      </c>
      <c r="BL41" s="19">
        <f>RK!N41/(PM!N41+WL!N41+RK!N41)</f>
        <v>0.18745004721196698</v>
      </c>
      <c r="BM41" s="19">
        <f>RK!O41/(PM!O41+WL!O41+RK!O41)</f>
        <v>0.20524748461395906</v>
      </c>
      <c r="BN41" s="19">
        <f>RK!P41/(PM!P41+WL!P41+RK!P41)</f>
        <v>0.23737900653632718</v>
      </c>
      <c r="BO41" s="19">
        <f>RK!Q41/(PM!Q41+WL!Q41+RK!Q41)</f>
        <v>0.16113716961254304</v>
      </c>
      <c r="BP41" s="19">
        <f>RK!R41/(PM!R41+WL!R41+RK!R41)</f>
        <v>0.1544020546070165</v>
      </c>
      <c r="BQ41" s="19">
        <f>RK!S41/(PM!S41+WL!S41+RK!S41)</f>
        <v>0.15837714169876718</v>
      </c>
      <c r="BR41" s="19">
        <f>RK!T41/(PM!T41+WL!T41+RK!T41)</f>
        <v>0.13069580005709441</v>
      </c>
      <c r="BS41" s="19">
        <f>RK!U41/(PM!U41+WL!U41+RK!U41)</f>
        <v>0.10887270039722675</v>
      </c>
      <c r="BT41" s="19">
        <f>RK!V41/(PM!V41+WL!V41+RK!V41)</f>
        <v>0.11435522551054168</v>
      </c>
      <c r="BU41" s="19">
        <f>RK!W41/(PM!W41+WL!W41+RK!W41)</f>
        <v>0.11687972629805633</v>
      </c>
      <c r="BV41" s="19">
        <f>RK!X41/(PM!X41+WL!X41+RK!X41)</f>
        <v>0.12546107637809417</v>
      </c>
      <c r="BW41" s="19">
        <f>RK!Y41/(PM!Y41+WL!Y41+RK!Y41)</f>
        <v>0.12777489551191201</v>
      </c>
      <c r="BX41" s="19">
        <f>RK!Z41/(PM!Z41+WL!Z41+RK!Z41)</f>
        <v>0.13610773934064446</v>
      </c>
      <c r="BY41" s="19">
        <f>RK!AA41/(PM!AA41+WL!AA41+RK!AA41)</f>
        <v>0.13294782392072238</v>
      </c>
    </row>
    <row r="42" spans="1:77" x14ac:dyDescent="0.15">
      <c r="A42" s="8">
        <v>40</v>
      </c>
      <c r="B42" s="11" t="s">
        <v>179</v>
      </c>
      <c r="C42" s="19">
        <f>PM!C42/(PM!C42+WL!C42+RK!C42)</f>
        <v>0.568744832424249</v>
      </c>
      <c r="D42" s="19">
        <f>PM!D42/(PM!D42+WL!D42+RK!D42)</f>
        <v>0.59070956336278502</v>
      </c>
      <c r="E42" s="19">
        <f>PM!E42/(PM!E42+WL!E42+RK!E42)</f>
        <v>0.5917645715492913</v>
      </c>
      <c r="F42" s="19">
        <f>PM!F42/(PM!F42+WL!F42+RK!F42)</f>
        <v>0.59011812561098054</v>
      </c>
      <c r="G42" s="19">
        <f>PM!G42/(PM!G42+WL!G42+RK!G42)</f>
        <v>0.5737824067434536</v>
      </c>
      <c r="H42" s="19">
        <f>PM!H42/(PM!H42+WL!H42+RK!H42)</f>
        <v>0.57743557601538764</v>
      </c>
      <c r="I42" s="19">
        <f>PM!I42/(PM!I42+WL!I42+RK!I42)</f>
        <v>0.61261785448860884</v>
      </c>
      <c r="J42" s="19">
        <f>PM!J42/(PM!J42+WL!J42+RK!J42)</f>
        <v>0.55734842638495119</v>
      </c>
      <c r="K42" s="19">
        <f>PM!K42/(PM!K42+WL!K42+RK!K42)</f>
        <v>0.5436770939611294</v>
      </c>
      <c r="L42" s="19">
        <f>PM!L42/(PM!L42+WL!L42+RK!L42)</f>
        <v>0.57690820100285134</v>
      </c>
      <c r="M42" s="19">
        <f>PM!M42/(PM!M42+WL!M42+RK!M42)</f>
        <v>0.58318106209562381</v>
      </c>
      <c r="N42" s="19">
        <f>PM!N42/(PM!N42+WL!N42+RK!N42)</f>
        <v>0.57771830328412022</v>
      </c>
      <c r="O42" s="19">
        <f>PM!O42/(PM!O42+WL!O42+RK!O42)</f>
        <v>0.58195192962178821</v>
      </c>
      <c r="P42" s="19">
        <f>PM!P42/(PM!P42+WL!P42+RK!P42)</f>
        <v>0.57651156568424289</v>
      </c>
      <c r="Q42" s="19">
        <f>PM!Q42/(PM!Q42+WL!Q42+RK!Q42)</f>
        <v>0.59307094415420691</v>
      </c>
      <c r="R42" s="19">
        <f>PM!R42/(PM!R42+WL!R42+RK!R42)</f>
        <v>0.54887285544497044</v>
      </c>
      <c r="S42" s="19">
        <f>PM!S42/(PM!S42+WL!S42+RK!S42)</f>
        <v>0.57210798403201191</v>
      </c>
      <c r="T42" s="19">
        <f>PM!T42/(PM!T42+WL!T42+RK!T42)</f>
        <v>0.56693829375282123</v>
      </c>
      <c r="U42" s="19">
        <f>PM!U42/(PM!U42+WL!U42+RK!U42)</f>
        <v>0.55305669763282927</v>
      </c>
      <c r="V42" s="19">
        <f>PM!V42/(PM!V42+WL!V42+RK!V42)</f>
        <v>0.55152221846808802</v>
      </c>
      <c r="W42" s="19">
        <f>PM!W42/(PM!W42+WL!W42+RK!W42)</f>
        <v>0.5899484965928371</v>
      </c>
      <c r="X42" s="19">
        <f>PM!X42/(PM!X42+WL!X42+RK!X42)</f>
        <v>0.59259229245797251</v>
      </c>
      <c r="Y42" s="19">
        <f>PM!Y42/(PM!Y42+WL!Y42+RK!Y42)</f>
        <v>0.56949113968904086</v>
      </c>
      <c r="Z42" s="19">
        <f>PM!Z42/(PM!Z42+WL!Z42+RK!Z42)</f>
        <v>0.57288509414043931</v>
      </c>
      <c r="AA42" s="19">
        <f>PM!AA42/(PM!AA42+WL!AA42+RK!AA42)</f>
        <v>0.57286170229931532</v>
      </c>
      <c r="AB42" s="19">
        <f>WL!C42/(PM!C42+WL!C42+RK!C42)</f>
        <v>0.25898715739208972</v>
      </c>
      <c r="AC42" s="19">
        <f>WL!D42/(PM!D42+WL!D42+RK!D42)</f>
        <v>0.2442515951219405</v>
      </c>
      <c r="AD42" s="19">
        <f>WL!E42/(PM!E42+WL!E42+RK!E42)</f>
        <v>0.23919054651838245</v>
      </c>
      <c r="AE42" s="19">
        <f>WL!F42/(PM!F42+WL!F42+RK!F42)</f>
        <v>0.24620134741969568</v>
      </c>
      <c r="AF42" s="19">
        <f>WL!G42/(PM!G42+WL!G42+RK!G42)</f>
        <v>0.2542447036864835</v>
      </c>
      <c r="AG42" s="19">
        <f>WL!H42/(PM!H42+WL!H42+RK!H42)</f>
        <v>0.25199547361356456</v>
      </c>
      <c r="AH42" s="19">
        <f>WL!I42/(PM!I42+WL!I42+RK!I42)</f>
        <v>0.22293974546905229</v>
      </c>
      <c r="AI42" s="19">
        <f>WL!J42/(PM!J42+WL!J42+RK!J42)</f>
        <v>0.24337258051139413</v>
      </c>
      <c r="AJ42" s="19">
        <f>WL!K42/(PM!K42+WL!K42+RK!K42)</f>
        <v>0.24543920134842057</v>
      </c>
      <c r="AK42" s="19">
        <f>WL!L42/(PM!L42+WL!L42+RK!L42)</f>
        <v>0.23017048456609793</v>
      </c>
      <c r="AL42" s="19">
        <f>WL!M42/(PM!M42+WL!M42+RK!M42)</f>
        <v>0.21683313400100629</v>
      </c>
      <c r="AM42" s="19">
        <f>WL!N42/(PM!N42+WL!N42+RK!N42)</f>
        <v>0.21540952593773047</v>
      </c>
      <c r="AN42" s="19">
        <f>WL!O42/(PM!O42+WL!O42+RK!O42)</f>
        <v>0.20010535510769004</v>
      </c>
      <c r="AO42" s="19">
        <f>WL!P42/(PM!P42+WL!P42+RK!P42)</f>
        <v>0.20471937419763453</v>
      </c>
      <c r="AP42" s="19">
        <f>WL!Q42/(PM!Q42+WL!Q42+RK!Q42)</f>
        <v>0.18877646380222748</v>
      </c>
      <c r="AQ42" s="19">
        <f>WL!R42/(PM!R42+WL!R42+RK!R42)</f>
        <v>0.19844085920228119</v>
      </c>
      <c r="AR42" s="19">
        <f>WL!S42/(PM!S42+WL!S42+RK!S42)</f>
        <v>0.19820265188106145</v>
      </c>
      <c r="AS42" s="19">
        <f>WL!T42/(PM!T42+WL!T42+RK!T42)</f>
        <v>0.19964785999070211</v>
      </c>
      <c r="AT42" s="19">
        <f>WL!U42/(PM!U42+WL!U42+RK!U42)</f>
        <v>0.1958692852966108</v>
      </c>
      <c r="AU42" s="19">
        <f>WL!V42/(PM!V42+WL!V42+RK!V42)</f>
        <v>0.20568111555764401</v>
      </c>
      <c r="AV42" s="19">
        <f>WL!W42/(PM!W42+WL!W42+RK!W42)</f>
        <v>0.19023830113899351</v>
      </c>
      <c r="AW42" s="19">
        <f>WL!X42/(PM!X42+WL!X42+RK!X42)</f>
        <v>0.18674475760061746</v>
      </c>
      <c r="AX42" s="19">
        <f>WL!Y42/(PM!Y42+WL!Y42+RK!Y42)</f>
        <v>0.20051883057499381</v>
      </c>
      <c r="AY42" s="19">
        <f>WL!Z42/(PM!Z42+WL!Z42+RK!Z42)</f>
        <v>0.20260950197026426</v>
      </c>
      <c r="AZ42" s="19">
        <f>WL!AA42/(PM!AA42+WL!AA42+RK!AA42)</f>
        <v>0.20436471609033449</v>
      </c>
      <c r="BA42" s="19">
        <f>RK!C42/(PM!C42+WL!C42+RK!C42)</f>
        <v>0.17226801018366125</v>
      </c>
      <c r="BB42" s="19">
        <f>RK!D42/(PM!D42+WL!D42+RK!D42)</f>
        <v>0.16503884151527451</v>
      </c>
      <c r="BC42" s="19">
        <f>RK!E42/(PM!E42+WL!E42+RK!E42)</f>
        <v>0.1690448819323262</v>
      </c>
      <c r="BD42" s="19">
        <f>RK!F42/(PM!F42+WL!F42+RK!F42)</f>
        <v>0.16368052696932378</v>
      </c>
      <c r="BE42" s="19">
        <f>RK!G42/(PM!G42+WL!G42+RK!G42)</f>
        <v>0.1719728895700629</v>
      </c>
      <c r="BF42" s="19">
        <f>RK!H42/(PM!H42+WL!H42+RK!H42)</f>
        <v>0.17056895037104772</v>
      </c>
      <c r="BG42" s="19">
        <f>RK!I42/(PM!I42+WL!I42+RK!I42)</f>
        <v>0.16444240004233893</v>
      </c>
      <c r="BH42" s="19">
        <f>RK!J42/(PM!J42+WL!J42+RK!J42)</f>
        <v>0.19927899310365466</v>
      </c>
      <c r="BI42" s="19">
        <f>RK!K42/(PM!K42+WL!K42+RK!K42)</f>
        <v>0.21088370469045006</v>
      </c>
      <c r="BJ42" s="19">
        <f>RK!L42/(PM!L42+WL!L42+RK!L42)</f>
        <v>0.19292131443105084</v>
      </c>
      <c r="BK42" s="19">
        <f>RK!M42/(PM!M42+WL!M42+RK!M42)</f>
        <v>0.19998580390337001</v>
      </c>
      <c r="BL42" s="19">
        <f>RK!N42/(PM!N42+WL!N42+RK!N42)</f>
        <v>0.20687217077814932</v>
      </c>
      <c r="BM42" s="19">
        <f>RK!O42/(PM!O42+WL!O42+RK!O42)</f>
        <v>0.21794271527052167</v>
      </c>
      <c r="BN42" s="19">
        <f>RK!P42/(PM!P42+WL!P42+RK!P42)</f>
        <v>0.21876906011812253</v>
      </c>
      <c r="BO42" s="19">
        <f>RK!Q42/(PM!Q42+WL!Q42+RK!Q42)</f>
        <v>0.2181525920435656</v>
      </c>
      <c r="BP42" s="19">
        <f>RK!R42/(PM!R42+WL!R42+RK!R42)</f>
        <v>0.2526862853527484</v>
      </c>
      <c r="BQ42" s="19">
        <f>RK!S42/(PM!S42+WL!S42+RK!S42)</f>
        <v>0.22968936408692661</v>
      </c>
      <c r="BR42" s="19">
        <f>RK!T42/(PM!T42+WL!T42+RK!T42)</f>
        <v>0.23341384625647651</v>
      </c>
      <c r="BS42" s="19">
        <f>RK!U42/(PM!U42+WL!U42+RK!U42)</f>
        <v>0.25107401707055993</v>
      </c>
      <c r="BT42" s="19">
        <f>RK!V42/(PM!V42+WL!V42+RK!V42)</f>
        <v>0.24279666597426794</v>
      </c>
      <c r="BU42" s="19">
        <f>RK!W42/(PM!W42+WL!W42+RK!W42)</f>
        <v>0.21981320226816928</v>
      </c>
      <c r="BV42" s="19">
        <f>RK!X42/(PM!X42+WL!X42+RK!X42)</f>
        <v>0.22066294994140997</v>
      </c>
      <c r="BW42" s="19">
        <f>RK!Y42/(PM!Y42+WL!Y42+RK!Y42)</f>
        <v>0.22999002973596541</v>
      </c>
      <c r="BX42" s="19">
        <f>RK!Z42/(PM!Z42+WL!Z42+RK!Z42)</f>
        <v>0.22450540388929632</v>
      </c>
      <c r="BY42" s="19">
        <f>RK!AA42/(PM!AA42+WL!AA42+RK!AA42)</f>
        <v>0.22277358161035019</v>
      </c>
    </row>
    <row r="43" spans="1:77" x14ac:dyDescent="0.15">
      <c r="A43" s="8">
        <v>41</v>
      </c>
      <c r="B43" s="11" t="s">
        <v>180</v>
      </c>
      <c r="C43" s="19">
        <f>PM!C43/(PM!C43+WL!C43+RK!C43)</f>
        <v>0.60726825273815299</v>
      </c>
      <c r="D43" s="19">
        <f>PM!D43/(PM!D43+WL!D43+RK!D43)</f>
        <v>0.61371143659306671</v>
      </c>
      <c r="E43" s="19">
        <f>PM!E43/(PM!E43+WL!E43+RK!E43)</f>
        <v>0.61437292299044544</v>
      </c>
      <c r="F43" s="19">
        <f>PM!F43/(PM!F43+WL!F43+RK!F43)</f>
        <v>0.61704246121978734</v>
      </c>
      <c r="G43" s="19">
        <f>PM!G43/(PM!G43+WL!G43+RK!G43)</f>
        <v>0.59915818482171734</v>
      </c>
      <c r="H43" s="19">
        <f>PM!H43/(PM!H43+WL!H43+RK!H43)</f>
        <v>0.60586850650673962</v>
      </c>
      <c r="I43" s="19">
        <f>PM!I43/(PM!I43+WL!I43+RK!I43)</f>
        <v>0.61701016048019419</v>
      </c>
      <c r="J43" s="19">
        <f>PM!J43/(PM!J43+WL!J43+RK!J43)</f>
        <v>0.59638299162685682</v>
      </c>
      <c r="K43" s="19">
        <f>PM!K43/(PM!K43+WL!K43+RK!K43)</f>
        <v>0.59175557550850599</v>
      </c>
      <c r="L43" s="19">
        <f>PM!L43/(PM!L43+WL!L43+RK!L43)</f>
        <v>0.60511731646587696</v>
      </c>
      <c r="M43" s="19">
        <f>PM!M43/(PM!M43+WL!M43+RK!M43)</f>
        <v>0.62951286821832275</v>
      </c>
      <c r="N43" s="19">
        <f>PM!N43/(PM!N43+WL!N43+RK!N43)</f>
        <v>0.64048975576829847</v>
      </c>
      <c r="O43" s="19">
        <f>PM!O43/(PM!O43+WL!O43+RK!O43)</f>
        <v>0.64392327672113647</v>
      </c>
      <c r="P43" s="19">
        <f>PM!P43/(PM!P43+WL!P43+RK!P43)</f>
        <v>0.65997598277198921</v>
      </c>
      <c r="Q43" s="19">
        <f>PM!Q43/(PM!Q43+WL!Q43+RK!Q43)</f>
        <v>0.66473018031591158</v>
      </c>
      <c r="R43" s="19">
        <f>PM!R43/(PM!R43+WL!R43+RK!R43)</f>
        <v>0.61197965135563737</v>
      </c>
      <c r="S43" s="19">
        <f>PM!S43/(PM!S43+WL!S43+RK!S43)</f>
        <v>0.61038390504729201</v>
      </c>
      <c r="T43" s="19">
        <f>PM!T43/(PM!T43+WL!T43+RK!T43)</f>
        <v>0.61738365515715043</v>
      </c>
      <c r="U43" s="19">
        <f>PM!U43/(PM!U43+WL!U43+RK!U43)</f>
        <v>0.5866644697182648</v>
      </c>
      <c r="V43" s="19">
        <f>PM!V43/(PM!V43+WL!V43+RK!V43)</f>
        <v>0.59123671867920935</v>
      </c>
      <c r="W43" s="19">
        <f>PM!W43/(PM!W43+WL!W43+RK!W43)</f>
        <v>0.61334325528820655</v>
      </c>
      <c r="X43" s="19">
        <f>PM!X43/(PM!X43+WL!X43+RK!X43)</f>
        <v>0.61765246941029073</v>
      </c>
      <c r="Y43" s="19">
        <f>PM!Y43/(PM!Y43+WL!Y43+RK!Y43)</f>
        <v>0.5921963508656285</v>
      </c>
      <c r="Z43" s="19">
        <f>PM!Z43/(PM!Z43+WL!Z43+RK!Z43)</f>
        <v>0.62068350134814976</v>
      </c>
      <c r="AA43" s="19">
        <f>PM!AA43/(PM!AA43+WL!AA43+RK!AA43)</f>
        <v>0.62283146247727916</v>
      </c>
      <c r="AB43" s="19">
        <f>WL!C43/(PM!C43+WL!C43+RK!C43)</f>
        <v>0.27056041568914996</v>
      </c>
      <c r="AC43" s="19">
        <f>WL!D43/(PM!D43+WL!D43+RK!D43)</f>
        <v>0.2638214738872689</v>
      </c>
      <c r="AD43" s="19">
        <f>WL!E43/(PM!E43+WL!E43+RK!E43)</f>
        <v>0.26141872153081669</v>
      </c>
      <c r="AE43" s="19">
        <f>WL!F43/(PM!F43+WL!F43+RK!F43)</f>
        <v>0.26403850962819236</v>
      </c>
      <c r="AF43" s="19">
        <f>WL!G43/(PM!G43+WL!G43+RK!G43)</f>
        <v>0.27397868901788869</v>
      </c>
      <c r="AG43" s="19">
        <f>WL!H43/(PM!H43+WL!H43+RK!H43)</f>
        <v>0.26790588765864176</v>
      </c>
      <c r="AH43" s="19">
        <f>WL!I43/(PM!I43+WL!I43+RK!I43)</f>
        <v>0.26523636184441812</v>
      </c>
      <c r="AI43" s="19">
        <f>WL!J43/(PM!J43+WL!J43+RK!J43)</f>
        <v>0.26974306423909672</v>
      </c>
      <c r="AJ43" s="19">
        <f>WL!K43/(PM!K43+WL!K43+RK!K43)</f>
        <v>0.26685437855039751</v>
      </c>
      <c r="AK43" s="19">
        <f>WL!L43/(PM!L43+WL!L43+RK!L43)</f>
        <v>0.26181972900162437</v>
      </c>
      <c r="AL43" s="19">
        <f>WL!M43/(PM!M43+WL!M43+RK!M43)</f>
        <v>0.24605852593177735</v>
      </c>
      <c r="AM43" s="19">
        <f>WL!N43/(PM!N43+WL!N43+RK!N43)</f>
        <v>0.23688879321248077</v>
      </c>
      <c r="AN43" s="19">
        <f>WL!O43/(PM!O43+WL!O43+RK!O43)</f>
        <v>0.23105153684513979</v>
      </c>
      <c r="AO43" s="19">
        <f>WL!P43/(PM!P43+WL!P43+RK!P43)</f>
        <v>0.22044683078125837</v>
      </c>
      <c r="AP43" s="19">
        <f>WL!Q43/(PM!Q43+WL!Q43+RK!Q43)</f>
        <v>0.2128144859608137</v>
      </c>
      <c r="AQ43" s="19">
        <f>WL!R43/(PM!R43+WL!R43+RK!R43)</f>
        <v>0.22790945376599905</v>
      </c>
      <c r="AR43" s="19">
        <f>WL!S43/(PM!S43+WL!S43+RK!S43)</f>
        <v>0.23860853814700322</v>
      </c>
      <c r="AS43" s="19">
        <f>WL!T43/(PM!T43+WL!T43+RK!T43)</f>
        <v>0.24649361661620992</v>
      </c>
      <c r="AT43" s="19">
        <f>WL!U43/(PM!U43+WL!U43+RK!U43)</f>
        <v>0.25182296413755478</v>
      </c>
      <c r="AU43" s="19">
        <f>WL!V43/(PM!V43+WL!V43+RK!V43)</f>
        <v>0.24674044604290693</v>
      </c>
      <c r="AV43" s="19">
        <f>WL!W43/(PM!W43+WL!W43+RK!W43)</f>
        <v>0.23878827415333623</v>
      </c>
      <c r="AW43" s="19">
        <f>WL!X43/(PM!X43+WL!X43+RK!X43)</f>
        <v>0.23807240661342877</v>
      </c>
      <c r="AX43" s="19">
        <f>WL!Y43/(PM!Y43+WL!Y43+RK!Y43)</f>
        <v>0.26024210571722395</v>
      </c>
      <c r="AY43" s="19">
        <f>WL!Z43/(PM!Z43+WL!Z43+RK!Z43)</f>
        <v>0.24389637405076403</v>
      </c>
      <c r="AZ43" s="19">
        <f>WL!AA43/(PM!AA43+WL!AA43+RK!AA43)</f>
        <v>0.24450191615761002</v>
      </c>
      <c r="BA43" s="19">
        <f>RK!C43/(PM!C43+WL!C43+RK!C43)</f>
        <v>0.12217133157269709</v>
      </c>
      <c r="BB43" s="19">
        <f>RK!D43/(PM!D43+WL!D43+RK!D43)</f>
        <v>0.1224670895196644</v>
      </c>
      <c r="BC43" s="19">
        <f>RK!E43/(PM!E43+WL!E43+RK!E43)</f>
        <v>0.12420835547873778</v>
      </c>
      <c r="BD43" s="19">
        <f>RK!F43/(PM!F43+WL!F43+RK!F43)</f>
        <v>0.11891902915202018</v>
      </c>
      <c r="BE43" s="19">
        <f>RK!G43/(PM!G43+WL!G43+RK!G43)</f>
        <v>0.12686312616039397</v>
      </c>
      <c r="BF43" s="19">
        <f>RK!H43/(PM!H43+WL!H43+RK!H43)</f>
        <v>0.12622560583461856</v>
      </c>
      <c r="BG43" s="19">
        <f>RK!I43/(PM!I43+WL!I43+RK!I43)</f>
        <v>0.11775347767538774</v>
      </c>
      <c r="BH43" s="19">
        <f>RK!J43/(PM!J43+WL!J43+RK!J43)</f>
        <v>0.13387394413404644</v>
      </c>
      <c r="BI43" s="19">
        <f>RK!K43/(PM!K43+WL!K43+RK!K43)</f>
        <v>0.14139004594109664</v>
      </c>
      <c r="BJ43" s="19">
        <f>RK!L43/(PM!L43+WL!L43+RK!L43)</f>
        <v>0.13306295453249867</v>
      </c>
      <c r="BK43" s="19">
        <f>RK!M43/(PM!M43+WL!M43+RK!M43)</f>
        <v>0.12442860584989984</v>
      </c>
      <c r="BL43" s="19">
        <f>RK!N43/(PM!N43+WL!N43+RK!N43)</f>
        <v>0.12262145101922078</v>
      </c>
      <c r="BM43" s="19">
        <f>RK!O43/(PM!O43+WL!O43+RK!O43)</f>
        <v>0.12502518643372368</v>
      </c>
      <c r="BN43" s="19">
        <f>RK!P43/(PM!P43+WL!P43+RK!P43)</f>
        <v>0.11957718644675241</v>
      </c>
      <c r="BO43" s="19">
        <f>RK!Q43/(PM!Q43+WL!Q43+RK!Q43)</f>
        <v>0.12245533372327483</v>
      </c>
      <c r="BP43" s="19">
        <f>RK!R43/(PM!R43+WL!R43+RK!R43)</f>
        <v>0.16011089487836358</v>
      </c>
      <c r="BQ43" s="19">
        <f>RK!S43/(PM!S43+WL!S43+RK!S43)</f>
        <v>0.15100755680570485</v>
      </c>
      <c r="BR43" s="19">
        <f>RK!T43/(PM!T43+WL!T43+RK!T43)</f>
        <v>0.13612272822663965</v>
      </c>
      <c r="BS43" s="19">
        <f>RK!U43/(PM!U43+WL!U43+RK!U43)</f>
        <v>0.16151256614418033</v>
      </c>
      <c r="BT43" s="19">
        <f>RK!V43/(PM!V43+WL!V43+RK!V43)</f>
        <v>0.16202283527788372</v>
      </c>
      <c r="BU43" s="19">
        <f>RK!W43/(PM!W43+WL!W43+RK!W43)</f>
        <v>0.14786847055845723</v>
      </c>
      <c r="BV43" s="19">
        <f>RK!X43/(PM!X43+WL!X43+RK!X43)</f>
        <v>0.14427512397628053</v>
      </c>
      <c r="BW43" s="19">
        <f>RK!Y43/(PM!Y43+WL!Y43+RK!Y43)</f>
        <v>0.1475615434171475</v>
      </c>
      <c r="BX43" s="19">
        <f>RK!Z43/(PM!Z43+WL!Z43+RK!Z43)</f>
        <v>0.13542012460108627</v>
      </c>
      <c r="BY43" s="19">
        <f>RK!AA43/(PM!AA43+WL!AA43+RK!AA43)</f>
        <v>0.13266662136511079</v>
      </c>
    </row>
    <row r="44" spans="1:77" x14ac:dyDescent="0.15">
      <c r="A44" s="8">
        <v>42</v>
      </c>
      <c r="B44" s="11" t="s">
        <v>181</v>
      </c>
      <c r="C44" s="19">
        <f>PM!C44/(PM!C44+WL!C44+RK!C44)</f>
        <v>0.59674260410760305</v>
      </c>
      <c r="D44" s="19">
        <f>PM!D44/(PM!D44+WL!D44+RK!D44)</f>
        <v>0.58955233624988179</v>
      </c>
      <c r="E44" s="19">
        <f>PM!E44/(PM!E44+WL!E44+RK!E44)</f>
        <v>0.58472388068276759</v>
      </c>
      <c r="F44" s="19">
        <f>PM!F44/(PM!F44+WL!F44+RK!F44)</f>
        <v>0.58400207372618207</v>
      </c>
      <c r="G44" s="19">
        <f>PM!G44/(PM!G44+WL!G44+RK!G44)</f>
        <v>0.56723453050678119</v>
      </c>
      <c r="H44" s="19">
        <f>PM!H44/(PM!H44+WL!H44+RK!H44)</f>
        <v>0.5442820766556633</v>
      </c>
      <c r="I44" s="19">
        <f>PM!I44/(PM!I44+WL!I44+RK!I44)</f>
        <v>0.55066279295422671</v>
      </c>
      <c r="J44" s="19">
        <f>PM!J44/(PM!J44+WL!J44+RK!J44)</f>
        <v>0.55658706058785024</v>
      </c>
      <c r="K44" s="19">
        <f>PM!K44/(PM!K44+WL!K44+RK!K44)</f>
        <v>0.54424779745659324</v>
      </c>
      <c r="L44" s="19">
        <f>PM!L44/(PM!L44+WL!L44+RK!L44)</f>
        <v>0.54423474002676742</v>
      </c>
      <c r="M44" s="19">
        <f>PM!M44/(PM!M44+WL!M44+RK!M44)</f>
        <v>0.54990852991998196</v>
      </c>
      <c r="N44" s="19">
        <f>PM!N44/(PM!N44+WL!N44+RK!N44)</f>
        <v>0.54177836756049313</v>
      </c>
      <c r="O44" s="19">
        <f>PM!O44/(PM!O44+WL!O44+RK!O44)</f>
        <v>0.53599672789388919</v>
      </c>
      <c r="P44" s="19">
        <f>PM!P44/(PM!P44+WL!P44+RK!P44)</f>
        <v>0.56753029685043976</v>
      </c>
      <c r="Q44" s="19">
        <f>PM!Q44/(PM!Q44+WL!Q44+RK!Q44)</f>
        <v>0.56954448178552031</v>
      </c>
      <c r="R44" s="19">
        <f>PM!R44/(PM!R44+WL!R44+RK!R44)</f>
        <v>0.55536794565518488</v>
      </c>
      <c r="S44" s="19">
        <f>PM!S44/(PM!S44+WL!S44+RK!S44)</f>
        <v>0.58089240303801892</v>
      </c>
      <c r="T44" s="19">
        <f>PM!T44/(PM!T44+WL!T44+RK!T44)</f>
        <v>0.59287686214654189</v>
      </c>
      <c r="U44" s="19">
        <f>PM!U44/(PM!U44+WL!U44+RK!U44)</f>
        <v>0.59857208905401638</v>
      </c>
      <c r="V44" s="19">
        <f>PM!V44/(PM!V44+WL!V44+RK!V44)</f>
        <v>0.60810765591215787</v>
      </c>
      <c r="W44" s="19">
        <f>PM!W44/(PM!W44+WL!W44+RK!W44)</f>
        <v>0.62667539687124318</v>
      </c>
      <c r="X44" s="19">
        <f>PM!X44/(PM!X44+WL!X44+RK!X44)</f>
        <v>0.62933772350075778</v>
      </c>
      <c r="Y44" s="19">
        <f>PM!Y44/(PM!Y44+WL!Y44+RK!Y44)</f>
        <v>0.61825822970177868</v>
      </c>
      <c r="Z44" s="19">
        <f>PM!Z44/(PM!Z44+WL!Z44+RK!Z44)</f>
        <v>0.62981088715851752</v>
      </c>
      <c r="AA44" s="19">
        <f>PM!AA44/(PM!AA44+WL!AA44+RK!AA44)</f>
        <v>0.6279839247099871</v>
      </c>
      <c r="AB44" s="19">
        <f>WL!C44/(PM!C44+WL!C44+RK!C44)</f>
        <v>0.29421592197817864</v>
      </c>
      <c r="AC44" s="19">
        <f>WL!D44/(PM!D44+WL!D44+RK!D44)</f>
        <v>0.29233486560408622</v>
      </c>
      <c r="AD44" s="19">
        <f>WL!E44/(PM!E44+WL!E44+RK!E44)</f>
        <v>0.28797783329143967</v>
      </c>
      <c r="AE44" s="19">
        <f>WL!F44/(PM!F44+WL!F44+RK!F44)</f>
        <v>0.28762255873258608</v>
      </c>
      <c r="AF44" s="19">
        <f>WL!G44/(PM!G44+WL!G44+RK!G44)</f>
        <v>0.28678083464827314</v>
      </c>
      <c r="AG44" s="19">
        <f>WL!H44/(PM!H44+WL!H44+RK!H44)</f>
        <v>0.29453919764665287</v>
      </c>
      <c r="AH44" s="19">
        <f>WL!I44/(PM!I44+WL!I44+RK!I44)</f>
        <v>0.2877765954583501</v>
      </c>
      <c r="AI44" s="19">
        <f>WL!J44/(PM!J44+WL!J44+RK!J44)</f>
        <v>0.27829299987761724</v>
      </c>
      <c r="AJ44" s="19">
        <f>WL!K44/(PM!K44+WL!K44+RK!K44)</f>
        <v>0.28092112656327961</v>
      </c>
      <c r="AK44" s="19">
        <f>WL!L44/(PM!L44+WL!L44+RK!L44)</f>
        <v>0.27981537535438755</v>
      </c>
      <c r="AL44" s="19">
        <f>WL!M44/(PM!M44+WL!M44+RK!M44)</f>
        <v>0.27881482379824424</v>
      </c>
      <c r="AM44" s="19">
        <f>WL!N44/(PM!N44+WL!N44+RK!N44)</f>
        <v>0.28711805414699754</v>
      </c>
      <c r="AN44" s="19">
        <f>WL!O44/(PM!O44+WL!O44+RK!O44)</f>
        <v>0.29358671525267538</v>
      </c>
      <c r="AO44" s="19">
        <f>WL!P44/(PM!P44+WL!P44+RK!P44)</f>
        <v>0.26045110701466567</v>
      </c>
      <c r="AP44" s="19">
        <f>WL!Q44/(PM!Q44+WL!Q44+RK!Q44)</f>
        <v>0.25645185229986839</v>
      </c>
      <c r="AQ44" s="19">
        <f>WL!R44/(PM!R44+WL!R44+RK!R44)</f>
        <v>0.25298024820222642</v>
      </c>
      <c r="AR44" s="19">
        <f>WL!S44/(PM!S44+WL!S44+RK!S44)</f>
        <v>0.2357989192069595</v>
      </c>
      <c r="AS44" s="19">
        <f>WL!T44/(PM!T44+WL!T44+RK!T44)</f>
        <v>0.24224094477436553</v>
      </c>
      <c r="AT44" s="19">
        <f>WL!U44/(PM!U44+WL!U44+RK!U44)</f>
        <v>0.23302606092615896</v>
      </c>
      <c r="AU44" s="19">
        <f>WL!V44/(PM!V44+WL!V44+RK!V44)</f>
        <v>0.22437273877930883</v>
      </c>
      <c r="AV44" s="19">
        <f>WL!W44/(PM!W44+WL!W44+RK!W44)</f>
        <v>0.2127808692025811</v>
      </c>
      <c r="AW44" s="19">
        <f>WL!X44/(PM!X44+WL!X44+RK!X44)</f>
        <v>0.21155358151110337</v>
      </c>
      <c r="AX44" s="19">
        <f>WL!Y44/(PM!Y44+WL!Y44+RK!Y44)</f>
        <v>0.21475658890161492</v>
      </c>
      <c r="AY44" s="19">
        <f>WL!Z44/(PM!Z44+WL!Z44+RK!Z44)</f>
        <v>0.20842027451267656</v>
      </c>
      <c r="AZ44" s="19">
        <f>WL!AA44/(PM!AA44+WL!AA44+RK!AA44)</f>
        <v>0.21603216207112497</v>
      </c>
      <c r="BA44" s="19">
        <f>RK!C44/(PM!C44+WL!C44+RK!C44)</f>
        <v>0.10904147391421831</v>
      </c>
      <c r="BB44" s="19">
        <f>RK!D44/(PM!D44+WL!D44+RK!D44)</f>
        <v>0.11811279814603193</v>
      </c>
      <c r="BC44" s="19">
        <f>RK!E44/(PM!E44+WL!E44+RK!E44)</f>
        <v>0.12729828602579277</v>
      </c>
      <c r="BD44" s="19">
        <f>RK!F44/(PM!F44+WL!F44+RK!F44)</f>
        <v>0.1283753675412318</v>
      </c>
      <c r="BE44" s="19">
        <f>RK!G44/(PM!G44+WL!G44+RK!G44)</f>
        <v>0.14598463484494562</v>
      </c>
      <c r="BF44" s="19">
        <f>RK!H44/(PM!H44+WL!H44+RK!H44)</f>
        <v>0.16117872569768388</v>
      </c>
      <c r="BG44" s="19">
        <f>RK!I44/(PM!I44+WL!I44+RK!I44)</f>
        <v>0.16156061158742324</v>
      </c>
      <c r="BH44" s="19">
        <f>RK!J44/(PM!J44+WL!J44+RK!J44)</f>
        <v>0.16511993953453261</v>
      </c>
      <c r="BI44" s="19">
        <f>RK!K44/(PM!K44+WL!K44+RK!K44)</f>
        <v>0.1748310759801272</v>
      </c>
      <c r="BJ44" s="19">
        <f>RK!L44/(PM!L44+WL!L44+RK!L44)</f>
        <v>0.17594988461884498</v>
      </c>
      <c r="BK44" s="19">
        <f>RK!M44/(PM!M44+WL!M44+RK!M44)</f>
        <v>0.17127664628177383</v>
      </c>
      <c r="BL44" s="19">
        <f>RK!N44/(PM!N44+WL!N44+RK!N44)</f>
        <v>0.17110357829250925</v>
      </c>
      <c r="BM44" s="19">
        <f>RK!O44/(PM!O44+WL!O44+RK!O44)</f>
        <v>0.17041655685343546</v>
      </c>
      <c r="BN44" s="19">
        <f>RK!P44/(PM!P44+WL!P44+RK!P44)</f>
        <v>0.17201859613489459</v>
      </c>
      <c r="BO44" s="19">
        <f>RK!Q44/(PM!Q44+WL!Q44+RK!Q44)</f>
        <v>0.17400366591461125</v>
      </c>
      <c r="BP44" s="19">
        <f>RK!R44/(PM!R44+WL!R44+RK!R44)</f>
        <v>0.1916518061425887</v>
      </c>
      <c r="BQ44" s="19">
        <f>RK!S44/(PM!S44+WL!S44+RK!S44)</f>
        <v>0.18330867775502158</v>
      </c>
      <c r="BR44" s="19">
        <f>RK!T44/(PM!T44+WL!T44+RK!T44)</f>
        <v>0.16488219307909249</v>
      </c>
      <c r="BS44" s="19">
        <f>RK!U44/(PM!U44+WL!U44+RK!U44)</f>
        <v>0.16840185001982461</v>
      </c>
      <c r="BT44" s="19">
        <f>RK!V44/(PM!V44+WL!V44+RK!V44)</f>
        <v>0.1675196053085333</v>
      </c>
      <c r="BU44" s="19">
        <f>RK!W44/(PM!W44+WL!W44+RK!W44)</f>
        <v>0.16054373392617571</v>
      </c>
      <c r="BV44" s="19">
        <f>RK!X44/(PM!X44+WL!X44+RK!X44)</f>
        <v>0.15910869498813884</v>
      </c>
      <c r="BW44" s="19">
        <f>RK!Y44/(PM!Y44+WL!Y44+RK!Y44)</f>
        <v>0.16698518139660659</v>
      </c>
      <c r="BX44" s="19">
        <f>RK!Z44/(PM!Z44+WL!Z44+RK!Z44)</f>
        <v>0.16176883832880595</v>
      </c>
      <c r="BY44" s="19">
        <f>RK!AA44/(PM!AA44+WL!AA44+RK!AA44)</f>
        <v>0.15598391321888794</v>
      </c>
    </row>
    <row r="45" spans="1:77" x14ac:dyDescent="0.15">
      <c r="A45" s="8">
        <v>43</v>
      </c>
      <c r="B45" s="11" t="s">
        <v>182</v>
      </c>
      <c r="C45" s="19">
        <f>PM!C45/(PM!C45+WL!C45+RK!C45)</f>
        <v>0.61736100641267933</v>
      </c>
      <c r="D45" s="19">
        <f>PM!D45/(PM!D45+WL!D45+RK!D45)</f>
        <v>0.63387203185210605</v>
      </c>
      <c r="E45" s="19">
        <f>PM!E45/(PM!E45+WL!E45+RK!E45)</f>
        <v>0.63906595466778138</v>
      </c>
      <c r="F45" s="19">
        <f>PM!F45/(PM!F45+WL!F45+RK!F45)</f>
        <v>0.61752211911744004</v>
      </c>
      <c r="G45" s="19">
        <f>PM!G45/(PM!G45+WL!G45+RK!G45)</f>
        <v>0.59337584612781291</v>
      </c>
      <c r="H45" s="19">
        <f>PM!H45/(PM!H45+WL!H45+RK!H45)</f>
        <v>0.56214620169809815</v>
      </c>
      <c r="I45" s="19">
        <f>PM!I45/(PM!I45+WL!I45+RK!I45)</f>
        <v>0.57701039938650567</v>
      </c>
      <c r="J45" s="19">
        <f>PM!J45/(PM!J45+WL!J45+RK!J45)</f>
        <v>0.59806681360556035</v>
      </c>
      <c r="K45" s="19">
        <f>PM!K45/(PM!K45+WL!K45+RK!K45)</f>
        <v>0.55338046439186439</v>
      </c>
      <c r="L45" s="19">
        <f>PM!L45/(PM!L45+WL!L45+RK!L45)</f>
        <v>0.56354630074329282</v>
      </c>
      <c r="M45" s="19">
        <f>PM!M45/(PM!M45+WL!M45+RK!M45)</f>
        <v>0.57023499543844947</v>
      </c>
      <c r="N45" s="19">
        <f>PM!N45/(PM!N45+WL!N45+RK!N45)</f>
        <v>0.5755546358470619</v>
      </c>
      <c r="O45" s="19">
        <f>PM!O45/(PM!O45+WL!O45+RK!O45)</f>
        <v>0.58789185385430198</v>
      </c>
      <c r="P45" s="19">
        <f>PM!P45/(PM!P45+WL!P45+RK!P45)</f>
        <v>0.6032145012621164</v>
      </c>
      <c r="Q45" s="19">
        <f>PM!Q45/(PM!Q45+WL!Q45+RK!Q45)</f>
        <v>0.606510676590027</v>
      </c>
      <c r="R45" s="19">
        <f>PM!R45/(PM!R45+WL!R45+RK!R45)</f>
        <v>0.61238087191115442</v>
      </c>
      <c r="S45" s="19">
        <f>PM!S45/(PM!S45+WL!S45+RK!S45)</f>
        <v>0.63528377233308819</v>
      </c>
      <c r="T45" s="19">
        <f>PM!T45/(PM!T45+WL!T45+RK!T45)</f>
        <v>0.60602390155937735</v>
      </c>
      <c r="U45" s="19">
        <f>PM!U45/(PM!U45+WL!U45+RK!U45)</f>
        <v>0.64954835210899775</v>
      </c>
      <c r="V45" s="19">
        <f>PM!V45/(PM!V45+WL!V45+RK!V45)</f>
        <v>0.67749162262160845</v>
      </c>
      <c r="W45" s="19">
        <f>PM!W45/(PM!W45+WL!W45+RK!W45)</f>
        <v>0.71225497776141122</v>
      </c>
      <c r="X45" s="19">
        <f>PM!X45/(PM!X45+WL!X45+RK!X45)</f>
        <v>0.71183067646867459</v>
      </c>
      <c r="Y45" s="19">
        <f>PM!Y45/(PM!Y45+WL!Y45+RK!Y45)</f>
        <v>0.71357167608794292</v>
      </c>
      <c r="Z45" s="19">
        <f>PM!Z45/(PM!Z45+WL!Z45+RK!Z45)</f>
        <v>0.71897127119744253</v>
      </c>
      <c r="AA45" s="19">
        <f>PM!AA45/(PM!AA45+WL!AA45+RK!AA45)</f>
        <v>0.72822777910496417</v>
      </c>
      <c r="AB45" s="19">
        <f>WL!C45/(PM!C45+WL!C45+RK!C45)</f>
        <v>0.15666575251880679</v>
      </c>
      <c r="AC45" s="19">
        <f>WL!D45/(PM!D45+WL!D45+RK!D45)</f>
        <v>0.15026721706539228</v>
      </c>
      <c r="AD45" s="19">
        <f>WL!E45/(PM!E45+WL!E45+RK!E45)</f>
        <v>0.14858136003477329</v>
      </c>
      <c r="AE45" s="19">
        <f>WL!F45/(PM!F45+WL!F45+RK!F45)</f>
        <v>0.16326366841121018</v>
      </c>
      <c r="AF45" s="19">
        <f>WL!G45/(PM!G45+WL!G45+RK!G45)</f>
        <v>0.16725061323942039</v>
      </c>
      <c r="AG45" s="19">
        <f>WL!H45/(PM!H45+WL!H45+RK!H45)</f>
        <v>0.18220365075741768</v>
      </c>
      <c r="AH45" s="19">
        <f>WL!I45/(PM!I45+WL!I45+RK!I45)</f>
        <v>0.17509628575692962</v>
      </c>
      <c r="AI45" s="19">
        <f>WL!J45/(PM!J45+WL!J45+RK!J45)</f>
        <v>0.16294031037597909</v>
      </c>
      <c r="AJ45" s="19">
        <f>WL!K45/(PM!K45+WL!K45+RK!K45)</f>
        <v>0.1775645888838967</v>
      </c>
      <c r="AK45" s="19">
        <f>WL!L45/(PM!L45+WL!L45+RK!L45)</f>
        <v>0.16742534255892452</v>
      </c>
      <c r="AL45" s="19">
        <f>WL!M45/(PM!M45+WL!M45+RK!M45)</f>
        <v>0.167122464395563</v>
      </c>
      <c r="AM45" s="19">
        <f>WL!N45/(PM!N45+WL!N45+RK!N45)</f>
        <v>0.17094077979638628</v>
      </c>
      <c r="AN45" s="19">
        <f>WL!O45/(PM!O45+WL!O45+RK!O45)</f>
        <v>0.18525812990828969</v>
      </c>
      <c r="AO45" s="19">
        <f>WL!P45/(PM!P45+WL!P45+RK!P45)</f>
        <v>0.1726042866440432</v>
      </c>
      <c r="AP45" s="19">
        <f>WL!Q45/(PM!Q45+WL!Q45+RK!Q45)</f>
        <v>0.17858175279842409</v>
      </c>
      <c r="AQ45" s="19">
        <f>WL!R45/(PM!R45+WL!R45+RK!R45)</f>
        <v>0.17157388353795988</v>
      </c>
      <c r="AR45" s="19">
        <f>WL!S45/(PM!S45+WL!S45+RK!S45)</f>
        <v>0.17247260287496896</v>
      </c>
      <c r="AS45" s="19">
        <f>WL!T45/(PM!T45+WL!T45+RK!T45)</f>
        <v>0.19698017926935413</v>
      </c>
      <c r="AT45" s="19">
        <f>WL!U45/(PM!U45+WL!U45+RK!U45)</f>
        <v>0.16948563009734641</v>
      </c>
      <c r="AU45" s="19">
        <f>WL!V45/(PM!V45+WL!V45+RK!V45)</f>
        <v>0.15721609261615846</v>
      </c>
      <c r="AV45" s="19">
        <f>WL!W45/(PM!W45+WL!W45+RK!W45)</f>
        <v>0.14118726912826995</v>
      </c>
      <c r="AW45" s="19">
        <f>WL!X45/(PM!X45+WL!X45+RK!X45)</f>
        <v>0.14455604711358092</v>
      </c>
      <c r="AX45" s="19">
        <f>WL!Y45/(PM!Y45+WL!Y45+RK!Y45)</f>
        <v>0.14834119784017297</v>
      </c>
      <c r="AY45" s="19">
        <f>WL!Z45/(PM!Z45+WL!Z45+RK!Z45)</f>
        <v>0.14971552625982673</v>
      </c>
      <c r="AZ45" s="19">
        <f>WL!AA45/(PM!AA45+WL!AA45+RK!AA45)</f>
        <v>0.15130116543055305</v>
      </c>
      <c r="BA45" s="19">
        <f>RK!C45/(PM!C45+WL!C45+RK!C45)</f>
        <v>0.22597324106851382</v>
      </c>
      <c r="BB45" s="19">
        <f>RK!D45/(PM!D45+WL!D45+RK!D45)</f>
        <v>0.21586075108250172</v>
      </c>
      <c r="BC45" s="19">
        <f>RK!E45/(PM!E45+WL!E45+RK!E45)</f>
        <v>0.21235268529744525</v>
      </c>
      <c r="BD45" s="19">
        <f>RK!F45/(PM!F45+WL!F45+RK!F45)</f>
        <v>0.21921421247134978</v>
      </c>
      <c r="BE45" s="19">
        <f>RK!G45/(PM!G45+WL!G45+RK!G45)</f>
        <v>0.23937354063276653</v>
      </c>
      <c r="BF45" s="19">
        <f>RK!H45/(PM!H45+WL!H45+RK!H45)</f>
        <v>0.25565014754448417</v>
      </c>
      <c r="BG45" s="19">
        <f>RK!I45/(PM!I45+WL!I45+RK!I45)</f>
        <v>0.24789331485656466</v>
      </c>
      <c r="BH45" s="19">
        <f>RK!J45/(PM!J45+WL!J45+RK!J45)</f>
        <v>0.23899287601846059</v>
      </c>
      <c r="BI45" s="19">
        <f>RK!K45/(PM!K45+WL!K45+RK!K45)</f>
        <v>0.26905494672423891</v>
      </c>
      <c r="BJ45" s="19">
        <f>RK!L45/(PM!L45+WL!L45+RK!L45)</f>
        <v>0.26902835669778269</v>
      </c>
      <c r="BK45" s="19">
        <f>RK!M45/(PM!M45+WL!M45+RK!M45)</f>
        <v>0.26264254016598754</v>
      </c>
      <c r="BL45" s="19">
        <f>RK!N45/(PM!N45+WL!N45+RK!N45)</f>
        <v>0.25350458435655188</v>
      </c>
      <c r="BM45" s="19">
        <f>RK!O45/(PM!O45+WL!O45+RK!O45)</f>
        <v>0.22685001623740839</v>
      </c>
      <c r="BN45" s="19">
        <f>RK!P45/(PM!P45+WL!P45+RK!P45)</f>
        <v>0.2241812120938404</v>
      </c>
      <c r="BO45" s="19">
        <f>RK!Q45/(PM!Q45+WL!Q45+RK!Q45)</f>
        <v>0.21490757061154889</v>
      </c>
      <c r="BP45" s="19">
        <f>RK!R45/(PM!R45+WL!R45+RK!R45)</f>
        <v>0.21604524455088572</v>
      </c>
      <c r="BQ45" s="19">
        <f>RK!S45/(PM!S45+WL!S45+RK!S45)</f>
        <v>0.19224362479194287</v>
      </c>
      <c r="BR45" s="19">
        <f>RK!T45/(PM!T45+WL!T45+RK!T45)</f>
        <v>0.19699591917126838</v>
      </c>
      <c r="BS45" s="19">
        <f>RK!U45/(PM!U45+WL!U45+RK!U45)</f>
        <v>0.18096601779365584</v>
      </c>
      <c r="BT45" s="19">
        <f>RK!V45/(PM!V45+WL!V45+RK!V45)</f>
        <v>0.16529228476223315</v>
      </c>
      <c r="BU45" s="19">
        <f>RK!W45/(PM!W45+WL!W45+RK!W45)</f>
        <v>0.14655775311031885</v>
      </c>
      <c r="BV45" s="19">
        <f>RK!X45/(PM!X45+WL!X45+RK!X45)</f>
        <v>0.14361327641774455</v>
      </c>
      <c r="BW45" s="19">
        <f>RK!Y45/(PM!Y45+WL!Y45+RK!Y45)</f>
        <v>0.13808712607188411</v>
      </c>
      <c r="BX45" s="19">
        <f>RK!Z45/(PM!Z45+WL!Z45+RK!Z45)</f>
        <v>0.13131320254273082</v>
      </c>
      <c r="BY45" s="19">
        <f>RK!AA45/(PM!AA45+WL!AA45+RK!AA45)</f>
        <v>0.12047105546448274</v>
      </c>
    </row>
    <row r="46" spans="1:77" x14ac:dyDescent="0.15">
      <c r="A46" s="8">
        <v>44</v>
      </c>
      <c r="B46" s="11" t="s">
        <v>183</v>
      </c>
      <c r="C46" s="19">
        <f>PM!C46/(PM!C46+WL!C46+RK!C46)</f>
        <v>0.61068916291842457</v>
      </c>
      <c r="D46" s="19">
        <f>PM!D46/(PM!D46+WL!D46+RK!D46)</f>
        <v>0.62998282976018227</v>
      </c>
      <c r="E46" s="19">
        <f>PM!E46/(PM!E46+WL!E46+RK!E46)</f>
        <v>0.63648222394274057</v>
      </c>
      <c r="F46" s="19">
        <f>PM!F46/(PM!F46+WL!F46+RK!F46)</f>
        <v>0.64158845135209774</v>
      </c>
      <c r="G46" s="19">
        <f>PM!G46/(PM!G46+WL!G46+RK!G46)</f>
        <v>0.62707820463866848</v>
      </c>
      <c r="H46" s="19">
        <f>PM!H46/(PM!H46+WL!H46+RK!H46)</f>
        <v>0.59933254139785608</v>
      </c>
      <c r="I46" s="19">
        <f>PM!I46/(PM!I46+WL!I46+RK!I46)</f>
        <v>0.62943904188944932</v>
      </c>
      <c r="J46" s="19">
        <f>PM!J46/(PM!J46+WL!J46+RK!J46)</f>
        <v>0.62503219095269136</v>
      </c>
      <c r="K46" s="19">
        <f>PM!K46/(PM!K46+WL!K46+RK!K46)</f>
        <v>0.5479857438669743</v>
      </c>
      <c r="L46" s="19">
        <f>PM!L46/(PM!L46+WL!L46+RK!L46)</f>
        <v>0.55344114272547651</v>
      </c>
      <c r="M46" s="19">
        <f>PM!M46/(PM!M46+WL!M46+RK!M46)</f>
        <v>0.55628140339779941</v>
      </c>
      <c r="N46" s="19">
        <f>PM!N46/(PM!N46+WL!N46+RK!N46)</f>
        <v>0.56786005684006535</v>
      </c>
      <c r="O46" s="19">
        <f>PM!O46/(PM!O46+WL!O46+RK!O46)</f>
        <v>0.55417242557252333</v>
      </c>
      <c r="P46" s="19">
        <f>PM!P46/(PM!P46+WL!P46+RK!P46)</f>
        <v>0.58936936982470123</v>
      </c>
      <c r="Q46" s="19">
        <f>PM!Q46/(PM!Q46+WL!Q46+RK!Q46)</f>
        <v>0.55825339826553555</v>
      </c>
      <c r="R46" s="19">
        <f>PM!R46/(PM!R46+WL!R46+RK!R46)</f>
        <v>0.5100542742645422</v>
      </c>
      <c r="S46" s="19">
        <f>PM!S46/(PM!S46+WL!S46+RK!S46)</f>
        <v>0.57434045710300463</v>
      </c>
      <c r="T46" s="19">
        <f>PM!T46/(PM!T46+WL!T46+RK!T46)</f>
        <v>0.59013130294593719</v>
      </c>
      <c r="U46" s="19">
        <f>PM!U46/(PM!U46+WL!U46+RK!U46)</f>
        <v>0.58388027101987827</v>
      </c>
      <c r="V46" s="19">
        <f>PM!V46/(PM!V46+WL!V46+RK!V46)</f>
        <v>0.58589800500711831</v>
      </c>
      <c r="W46" s="19">
        <f>PM!W46/(PM!W46+WL!W46+RK!W46)</f>
        <v>0.61610111956015401</v>
      </c>
      <c r="X46" s="19">
        <f>PM!X46/(PM!X46+WL!X46+RK!X46)</f>
        <v>0.62173656814218137</v>
      </c>
      <c r="Y46" s="19">
        <f>PM!Y46/(PM!Y46+WL!Y46+RK!Y46)</f>
        <v>0.59067840220145729</v>
      </c>
      <c r="Z46" s="19">
        <f>PM!Z46/(PM!Z46+WL!Z46+RK!Z46)</f>
        <v>0.58740148062590913</v>
      </c>
      <c r="AA46" s="19">
        <f>PM!AA46/(PM!AA46+WL!AA46+RK!AA46)</f>
        <v>0.58779860579953158</v>
      </c>
      <c r="AB46" s="19">
        <f>WL!C46/(PM!C46+WL!C46+RK!C46)</f>
        <v>0.22045208867956659</v>
      </c>
      <c r="AC46" s="19">
        <f>WL!D46/(PM!D46+WL!D46+RK!D46)</f>
        <v>0.20947306512100058</v>
      </c>
      <c r="AD46" s="19">
        <f>WL!E46/(PM!E46+WL!E46+RK!E46)</f>
        <v>0.20782932593485159</v>
      </c>
      <c r="AE46" s="19">
        <f>WL!F46/(PM!F46+WL!F46+RK!F46)</f>
        <v>0.21118347448206937</v>
      </c>
      <c r="AF46" s="19">
        <f>WL!G46/(PM!G46+WL!G46+RK!G46)</f>
        <v>0.21320385933622657</v>
      </c>
      <c r="AG46" s="19">
        <f>WL!H46/(PM!H46+WL!H46+RK!H46)</f>
        <v>0.22672480576815218</v>
      </c>
      <c r="AH46" s="19">
        <f>WL!I46/(PM!I46+WL!I46+RK!I46)</f>
        <v>0.21321548802300888</v>
      </c>
      <c r="AI46" s="19">
        <f>WL!J46/(PM!J46+WL!J46+RK!J46)</f>
        <v>0.20768513631717533</v>
      </c>
      <c r="AJ46" s="19">
        <f>WL!K46/(PM!K46+WL!K46+RK!K46)</f>
        <v>0.24267544590637546</v>
      </c>
      <c r="AK46" s="19">
        <f>WL!L46/(PM!L46+WL!L46+RK!L46)</f>
        <v>0.23206049764271353</v>
      </c>
      <c r="AL46" s="19">
        <f>WL!M46/(PM!M46+WL!M46+RK!M46)</f>
        <v>0.23865062497104558</v>
      </c>
      <c r="AM46" s="19">
        <f>WL!N46/(PM!N46+WL!N46+RK!N46)</f>
        <v>0.24034800916491192</v>
      </c>
      <c r="AN46" s="19">
        <f>WL!O46/(PM!O46+WL!O46+RK!O46)</f>
        <v>0.25424073334355013</v>
      </c>
      <c r="AO46" s="19">
        <f>WL!P46/(PM!P46+WL!P46+RK!P46)</f>
        <v>0.22521071563204215</v>
      </c>
      <c r="AP46" s="19">
        <f>WL!Q46/(PM!Q46+WL!Q46+RK!Q46)</f>
        <v>0.23798375320818291</v>
      </c>
      <c r="AQ46" s="19">
        <f>WL!R46/(PM!R46+WL!R46+RK!R46)</f>
        <v>0.24142457256313735</v>
      </c>
      <c r="AR46" s="19">
        <f>WL!S46/(PM!S46+WL!S46+RK!S46)</f>
        <v>0.22042790500389292</v>
      </c>
      <c r="AS46" s="19">
        <f>WL!T46/(PM!T46+WL!T46+RK!T46)</f>
        <v>0.23085832507794338</v>
      </c>
      <c r="AT46" s="19">
        <f>WL!U46/(PM!U46+WL!U46+RK!U46)</f>
        <v>0.23358789390081688</v>
      </c>
      <c r="AU46" s="19">
        <f>WL!V46/(PM!V46+WL!V46+RK!V46)</f>
        <v>0.23169642450254108</v>
      </c>
      <c r="AV46" s="19">
        <f>WL!W46/(PM!W46+WL!W46+RK!W46)</f>
        <v>0.22110788988839741</v>
      </c>
      <c r="AW46" s="19">
        <f>WL!X46/(PM!X46+WL!X46+RK!X46)</f>
        <v>0.21640478166837335</v>
      </c>
      <c r="AX46" s="19">
        <f>WL!Y46/(PM!Y46+WL!Y46+RK!Y46)</f>
        <v>0.23014556767697569</v>
      </c>
      <c r="AY46" s="19">
        <f>WL!Z46/(PM!Z46+WL!Z46+RK!Z46)</f>
        <v>0.23511310314543363</v>
      </c>
      <c r="AZ46" s="19">
        <f>WL!AA46/(PM!AA46+WL!AA46+RK!AA46)</f>
        <v>0.24629745097414171</v>
      </c>
      <c r="BA46" s="19">
        <f>RK!C46/(PM!C46+WL!C46+RK!C46)</f>
        <v>0.16885874840200879</v>
      </c>
      <c r="BB46" s="19">
        <f>RK!D46/(PM!D46+WL!D46+RK!D46)</f>
        <v>0.16054410511881709</v>
      </c>
      <c r="BC46" s="19">
        <f>RK!E46/(PM!E46+WL!E46+RK!E46)</f>
        <v>0.15568845012240784</v>
      </c>
      <c r="BD46" s="19">
        <f>RK!F46/(PM!F46+WL!F46+RK!F46)</f>
        <v>0.14722807416583289</v>
      </c>
      <c r="BE46" s="19">
        <f>RK!G46/(PM!G46+WL!G46+RK!G46)</f>
        <v>0.15971793602510495</v>
      </c>
      <c r="BF46" s="19">
        <f>RK!H46/(PM!H46+WL!H46+RK!H46)</f>
        <v>0.17394265283399171</v>
      </c>
      <c r="BG46" s="19">
        <f>RK!I46/(PM!I46+WL!I46+RK!I46)</f>
        <v>0.15734547008754182</v>
      </c>
      <c r="BH46" s="19">
        <f>RK!J46/(PM!J46+WL!J46+RK!J46)</f>
        <v>0.16728267273013334</v>
      </c>
      <c r="BI46" s="19">
        <f>RK!K46/(PM!K46+WL!K46+RK!K46)</f>
        <v>0.20933881022665016</v>
      </c>
      <c r="BJ46" s="19">
        <f>RK!L46/(PM!L46+WL!L46+RK!L46)</f>
        <v>0.21449835963180997</v>
      </c>
      <c r="BK46" s="19">
        <f>RK!M46/(PM!M46+WL!M46+RK!M46)</f>
        <v>0.20506797163115514</v>
      </c>
      <c r="BL46" s="19">
        <f>RK!N46/(PM!N46+WL!N46+RK!N46)</f>
        <v>0.19179193399502281</v>
      </c>
      <c r="BM46" s="19">
        <f>RK!O46/(PM!O46+WL!O46+RK!O46)</f>
        <v>0.19158684108392643</v>
      </c>
      <c r="BN46" s="19">
        <f>RK!P46/(PM!P46+WL!P46+RK!P46)</f>
        <v>0.1854199145432566</v>
      </c>
      <c r="BO46" s="19">
        <f>RK!Q46/(PM!Q46+WL!Q46+RK!Q46)</f>
        <v>0.20376284852628154</v>
      </c>
      <c r="BP46" s="19">
        <f>RK!R46/(PM!R46+WL!R46+RK!R46)</f>
        <v>0.24852115317232062</v>
      </c>
      <c r="BQ46" s="19">
        <f>RK!S46/(PM!S46+WL!S46+RK!S46)</f>
        <v>0.20523163789310245</v>
      </c>
      <c r="BR46" s="19">
        <f>RK!T46/(PM!T46+WL!T46+RK!T46)</f>
        <v>0.17901037197611952</v>
      </c>
      <c r="BS46" s="19">
        <f>RK!U46/(PM!U46+WL!U46+RK!U46)</f>
        <v>0.18253183507930495</v>
      </c>
      <c r="BT46" s="19">
        <f>RK!V46/(PM!V46+WL!V46+RK!V46)</f>
        <v>0.18240557049034056</v>
      </c>
      <c r="BU46" s="19">
        <f>RK!W46/(PM!W46+WL!W46+RK!W46)</f>
        <v>0.16279099055144863</v>
      </c>
      <c r="BV46" s="19">
        <f>RK!X46/(PM!X46+WL!X46+RK!X46)</f>
        <v>0.16185865018944534</v>
      </c>
      <c r="BW46" s="19">
        <f>RK!Y46/(PM!Y46+WL!Y46+RK!Y46)</f>
        <v>0.17917603012156705</v>
      </c>
      <c r="BX46" s="19">
        <f>RK!Z46/(PM!Z46+WL!Z46+RK!Z46)</f>
        <v>0.17748541622865724</v>
      </c>
      <c r="BY46" s="19">
        <f>RK!AA46/(PM!AA46+WL!AA46+RK!AA46)</f>
        <v>0.16590394322632662</v>
      </c>
    </row>
    <row r="47" spans="1:77" x14ac:dyDescent="0.15">
      <c r="A47" s="8">
        <v>45</v>
      </c>
      <c r="B47" s="11" t="s">
        <v>184</v>
      </c>
      <c r="C47" s="19">
        <f>PM!C47/(PM!C47+WL!C47+RK!C47)</f>
        <v>0.70646172096486459</v>
      </c>
      <c r="D47" s="19">
        <f>PM!D47/(PM!D47+WL!D47+RK!D47)</f>
        <v>0.70050022909652609</v>
      </c>
      <c r="E47" s="19">
        <f>PM!E47/(PM!E47+WL!E47+RK!E47)</f>
        <v>0.68513824944508872</v>
      </c>
      <c r="F47" s="19">
        <f>PM!F47/(PM!F47+WL!F47+RK!F47)</f>
        <v>0.68271922448751843</v>
      </c>
      <c r="G47" s="19">
        <f>PM!G47/(PM!G47+WL!G47+RK!G47)</f>
        <v>0.66711106831155564</v>
      </c>
      <c r="H47" s="19">
        <f>PM!H47/(PM!H47+WL!H47+RK!H47)</f>
        <v>0.63585794753893532</v>
      </c>
      <c r="I47" s="19">
        <f>PM!I47/(PM!I47+WL!I47+RK!I47)</f>
        <v>0.64959221729832894</v>
      </c>
      <c r="J47" s="19">
        <f>PM!J47/(PM!J47+WL!J47+RK!J47)</f>
        <v>0.64776977863500351</v>
      </c>
      <c r="K47" s="19">
        <f>PM!K47/(PM!K47+WL!K47+RK!K47)</f>
        <v>0.63357843378585499</v>
      </c>
      <c r="L47" s="19">
        <f>PM!L47/(PM!L47+WL!L47+RK!L47)</f>
        <v>0.66360282792520153</v>
      </c>
      <c r="M47" s="19">
        <f>PM!M47/(PM!M47+WL!M47+RK!M47)</f>
        <v>0.66296873018045155</v>
      </c>
      <c r="N47" s="19">
        <f>PM!N47/(PM!N47+WL!N47+RK!N47)</f>
        <v>0.6776548498607099</v>
      </c>
      <c r="O47" s="19">
        <f>PM!O47/(PM!O47+WL!O47+RK!O47)</f>
        <v>0.6930966259706568</v>
      </c>
      <c r="P47" s="19">
        <f>PM!P47/(PM!P47+WL!P47+RK!P47)</f>
        <v>0.70327619876324099</v>
      </c>
      <c r="Q47" s="19">
        <f>PM!Q47/(PM!Q47+WL!Q47+RK!Q47)</f>
        <v>0.66902201744278778</v>
      </c>
      <c r="R47" s="19">
        <f>PM!R47/(PM!R47+WL!R47+RK!R47)</f>
        <v>0.63770150365604417</v>
      </c>
      <c r="S47" s="19">
        <f>PM!S47/(PM!S47+WL!S47+RK!S47)</f>
        <v>0.67324942603076254</v>
      </c>
      <c r="T47" s="19">
        <f>PM!T47/(PM!T47+WL!T47+RK!T47)</f>
        <v>0.67426577436111967</v>
      </c>
      <c r="U47" s="19">
        <f>PM!U47/(PM!U47+WL!U47+RK!U47)</f>
        <v>0.70106514761901473</v>
      </c>
      <c r="V47" s="19">
        <f>PM!V47/(PM!V47+WL!V47+RK!V47)</f>
        <v>0.72274787907308602</v>
      </c>
      <c r="W47" s="19">
        <f>PM!W47/(PM!W47+WL!W47+RK!W47)</f>
        <v>0.74394763272732678</v>
      </c>
      <c r="X47" s="19">
        <f>PM!X47/(PM!X47+WL!X47+RK!X47)</f>
        <v>0.73656863423108254</v>
      </c>
      <c r="Y47" s="19">
        <f>PM!Y47/(PM!Y47+WL!Y47+RK!Y47)</f>
        <v>0.71644357135999925</v>
      </c>
      <c r="Z47" s="19">
        <f>PM!Z47/(PM!Z47+WL!Z47+RK!Z47)</f>
        <v>0.70634187295929496</v>
      </c>
      <c r="AA47" s="19">
        <f>PM!AA47/(PM!AA47+WL!AA47+RK!AA47)</f>
        <v>0.69659079438098426</v>
      </c>
      <c r="AB47" s="19">
        <f>WL!C47/(PM!C47+WL!C47+RK!C47)</f>
        <v>0.20155849516087915</v>
      </c>
      <c r="AC47" s="19">
        <f>WL!D47/(PM!D47+WL!D47+RK!D47)</f>
        <v>0.19867922900036969</v>
      </c>
      <c r="AD47" s="19">
        <f>WL!E47/(PM!E47+WL!E47+RK!E47)</f>
        <v>0.19841218407915232</v>
      </c>
      <c r="AE47" s="19">
        <f>WL!F47/(PM!F47+WL!F47+RK!F47)</f>
        <v>0.20134800195752997</v>
      </c>
      <c r="AF47" s="19">
        <f>WL!G47/(PM!G47+WL!G47+RK!G47)</f>
        <v>0.2080719729724641</v>
      </c>
      <c r="AG47" s="19">
        <f>WL!H47/(PM!H47+WL!H47+RK!H47)</f>
        <v>0.23435845535635572</v>
      </c>
      <c r="AH47" s="19">
        <f>WL!I47/(PM!I47+WL!I47+RK!I47)</f>
        <v>0.22982870134852565</v>
      </c>
      <c r="AI47" s="19">
        <f>WL!J47/(PM!J47+WL!J47+RK!J47)</f>
        <v>0.22648281361337178</v>
      </c>
      <c r="AJ47" s="19">
        <f>WL!K47/(PM!K47+WL!K47+RK!K47)</f>
        <v>0.23029933164618432</v>
      </c>
      <c r="AK47" s="19">
        <f>WL!L47/(PM!L47+WL!L47+RK!L47)</f>
        <v>0.21010878526743512</v>
      </c>
      <c r="AL47" s="19">
        <f>WL!M47/(PM!M47+WL!M47+RK!M47)</f>
        <v>0.21381172958049924</v>
      </c>
      <c r="AM47" s="19">
        <f>WL!N47/(PM!N47+WL!N47+RK!N47)</f>
        <v>0.20566403712497205</v>
      </c>
      <c r="AN47" s="19">
        <f>WL!O47/(PM!O47+WL!O47+RK!O47)</f>
        <v>0.20581868702145339</v>
      </c>
      <c r="AO47" s="19">
        <f>WL!P47/(PM!P47+WL!P47+RK!P47)</f>
        <v>0.19322125223017528</v>
      </c>
      <c r="AP47" s="19">
        <f>WL!Q47/(PM!Q47+WL!Q47+RK!Q47)</f>
        <v>0.20781683793076419</v>
      </c>
      <c r="AQ47" s="19">
        <f>WL!R47/(PM!R47+WL!R47+RK!R47)</f>
        <v>0.22482864267925345</v>
      </c>
      <c r="AR47" s="19">
        <f>WL!S47/(PM!S47+WL!S47+RK!S47)</f>
        <v>0.20093176568172907</v>
      </c>
      <c r="AS47" s="19">
        <f>WL!T47/(PM!T47+WL!T47+RK!T47)</f>
        <v>0.19659506393193402</v>
      </c>
      <c r="AT47" s="19">
        <f>WL!U47/(PM!U47+WL!U47+RK!U47)</f>
        <v>0.18398778472449828</v>
      </c>
      <c r="AU47" s="19">
        <f>WL!V47/(PM!V47+WL!V47+RK!V47)</f>
        <v>0.16642217892668998</v>
      </c>
      <c r="AV47" s="19">
        <f>WL!W47/(PM!W47+WL!W47+RK!W47)</f>
        <v>0.15323542228421866</v>
      </c>
      <c r="AW47" s="19">
        <f>WL!X47/(PM!X47+WL!X47+RK!X47)</f>
        <v>0.16110741879732035</v>
      </c>
      <c r="AX47" s="19">
        <f>WL!Y47/(PM!Y47+WL!Y47+RK!Y47)</f>
        <v>0.17296120374458643</v>
      </c>
      <c r="AY47" s="19">
        <f>WL!Z47/(PM!Z47+WL!Z47+RK!Z47)</f>
        <v>0.17108427206187604</v>
      </c>
      <c r="AZ47" s="19">
        <f>WL!AA47/(PM!AA47+WL!AA47+RK!AA47)</f>
        <v>0.18054081407186434</v>
      </c>
      <c r="BA47" s="19">
        <f>RK!C47/(PM!C47+WL!C47+RK!C47)</f>
        <v>9.197978387425626E-2</v>
      </c>
      <c r="BB47" s="19">
        <f>RK!D47/(PM!D47+WL!D47+RK!D47)</f>
        <v>0.10082054190310413</v>
      </c>
      <c r="BC47" s="19">
        <f>RK!E47/(PM!E47+WL!E47+RK!E47)</f>
        <v>0.11644956647575899</v>
      </c>
      <c r="BD47" s="19">
        <f>RK!F47/(PM!F47+WL!F47+RK!F47)</f>
        <v>0.11593277355495164</v>
      </c>
      <c r="BE47" s="19">
        <f>RK!G47/(PM!G47+WL!G47+RK!G47)</f>
        <v>0.12481695871598029</v>
      </c>
      <c r="BF47" s="19">
        <f>RK!H47/(PM!H47+WL!H47+RK!H47)</f>
        <v>0.12978359710470905</v>
      </c>
      <c r="BG47" s="19">
        <f>RK!I47/(PM!I47+WL!I47+RK!I47)</f>
        <v>0.12057908135314548</v>
      </c>
      <c r="BH47" s="19">
        <f>RK!J47/(PM!J47+WL!J47+RK!J47)</f>
        <v>0.12574740775162468</v>
      </c>
      <c r="BI47" s="19">
        <f>RK!K47/(PM!K47+WL!K47+RK!K47)</f>
        <v>0.13612223456796069</v>
      </c>
      <c r="BJ47" s="19">
        <f>RK!L47/(PM!L47+WL!L47+RK!L47)</f>
        <v>0.1262883868073634</v>
      </c>
      <c r="BK47" s="19">
        <f>RK!M47/(PM!M47+WL!M47+RK!M47)</f>
        <v>0.12321954023904921</v>
      </c>
      <c r="BL47" s="19">
        <f>RK!N47/(PM!N47+WL!N47+RK!N47)</f>
        <v>0.11668111301431801</v>
      </c>
      <c r="BM47" s="19">
        <f>RK!O47/(PM!O47+WL!O47+RK!O47)</f>
        <v>0.10108468700788978</v>
      </c>
      <c r="BN47" s="19">
        <f>RK!P47/(PM!P47+WL!P47+RK!P47)</f>
        <v>0.10350254900658369</v>
      </c>
      <c r="BO47" s="19">
        <f>RK!Q47/(PM!Q47+WL!Q47+RK!Q47)</f>
        <v>0.12316114462644806</v>
      </c>
      <c r="BP47" s="19">
        <f>RK!R47/(PM!R47+WL!R47+RK!R47)</f>
        <v>0.13746985366470241</v>
      </c>
      <c r="BQ47" s="19">
        <f>RK!S47/(PM!S47+WL!S47+RK!S47)</f>
        <v>0.12581880828750844</v>
      </c>
      <c r="BR47" s="19">
        <f>RK!T47/(PM!T47+WL!T47+RK!T47)</f>
        <v>0.12913916170694642</v>
      </c>
      <c r="BS47" s="19">
        <f>RK!U47/(PM!U47+WL!U47+RK!U47)</f>
        <v>0.11494706765648695</v>
      </c>
      <c r="BT47" s="19">
        <f>RK!V47/(PM!V47+WL!V47+RK!V47)</f>
        <v>0.11082994200022404</v>
      </c>
      <c r="BU47" s="19">
        <f>RK!W47/(PM!W47+WL!W47+RK!W47)</f>
        <v>0.10281694498845451</v>
      </c>
      <c r="BV47" s="19">
        <f>RK!X47/(PM!X47+WL!X47+RK!X47)</f>
        <v>0.10232394697159714</v>
      </c>
      <c r="BW47" s="19">
        <f>RK!Y47/(PM!Y47+WL!Y47+RK!Y47)</f>
        <v>0.11059522489541442</v>
      </c>
      <c r="BX47" s="19">
        <f>RK!Z47/(PM!Z47+WL!Z47+RK!Z47)</f>
        <v>0.122573854978829</v>
      </c>
      <c r="BY47" s="19">
        <f>RK!AA47/(PM!AA47+WL!AA47+RK!AA47)</f>
        <v>0.12286839154715146</v>
      </c>
    </row>
    <row r="48" spans="1:77" x14ac:dyDescent="0.15">
      <c r="A48" s="8">
        <v>46</v>
      </c>
      <c r="B48" s="11" t="s">
        <v>185</v>
      </c>
      <c r="C48" s="19">
        <f>PM!C48/(PM!C48+WL!C48+RK!C48)</f>
        <v>0.72184406367556497</v>
      </c>
      <c r="D48" s="19">
        <f>PM!D48/(PM!D48+WL!D48+RK!D48)</f>
        <v>0.70322797987405705</v>
      </c>
      <c r="E48" s="19">
        <f>PM!E48/(PM!E48+WL!E48+RK!E48)</f>
        <v>0.69731133242808296</v>
      </c>
      <c r="F48" s="19">
        <f>PM!F48/(PM!F48+WL!F48+RK!F48)</f>
        <v>0.69849651922521405</v>
      </c>
      <c r="G48" s="19">
        <f>PM!G48/(PM!G48+WL!G48+RK!G48)</f>
        <v>0.677221751579966</v>
      </c>
      <c r="H48" s="19">
        <f>PM!H48/(PM!H48+WL!H48+RK!H48)</f>
        <v>0.6584714172193743</v>
      </c>
      <c r="I48" s="19">
        <f>PM!I48/(PM!I48+WL!I48+RK!I48)</f>
        <v>0.67361427364185023</v>
      </c>
      <c r="J48" s="19">
        <f>PM!J48/(PM!J48+WL!J48+RK!J48)</f>
        <v>0.68312667781396574</v>
      </c>
      <c r="K48" s="19">
        <f>PM!K48/(PM!K48+WL!K48+RK!K48)</f>
        <v>0.69765753807069464</v>
      </c>
      <c r="L48" s="19">
        <f>PM!L48/(PM!L48+WL!L48+RK!L48)</f>
        <v>0.71938959487302012</v>
      </c>
      <c r="M48" s="19">
        <f>PM!M48/(PM!M48+WL!M48+RK!M48)</f>
        <v>0.70523986110212311</v>
      </c>
      <c r="N48" s="19">
        <f>PM!N48/(PM!N48+WL!N48+RK!N48)</f>
        <v>0.68425773311838145</v>
      </c>
      <c r="O48" s="19">
        <f>PM!O48/(PM!O48+WL!O48+RK!O48)</f>
        <v>0.70253007826496938</v>
      </c>
      <c r="P48" s="19">
        <f>PM!P48/(PM!P48+WL!P48+RK!P48)</f>
        <v>0.69747730337094738</v>
      </c>
      <c r="Q48" s="19">
        <f>PM!Q48/(PM!Q48+WL!Q48+RK!Q48)</f>
        <v>0.68213647638044805</v>
      </c>
      <c r="R48" s="19">
        <f>PM!R48/(PM!R48+WL!R48+RK!R48)</f>
        <v>0.64632929568413355</v>
      </c>
      <c r="S48" s="19">
        <f>PM!S48/(PM!S48+WL!S48+RK!S48)</f>
        <v>0.67421942812540048</v>
      </c>
      <c r="T48" s="19">
        <f>PM!T48/(PM!T48+WL!T48+RK!T48)</f>
        <v>0.58209301815972725</v>
      </c>
      <c r="U48" s="19">
        <f>PM!U48/(PM!U48+WL!U48+RK!U48)</f>
        <v>0.4265257561624502</v>
      </c>
      <c r="V48" s="19">
        <f>PM!V48/(PM!V48+WL!V48+RK!V48)</f>
        <v>0.37615601631406509</v>
      </c>
      <c r="W48" s="19">
        <f>PM!W48/(PM!W48+WL!W48+RK!W48)</f>
        <v>0.38234472803051689</v>
      </c>
      <c r="X48" s="19">
        <f>PM!X48/(PM!X48+WL!X48+RK!X48)</f>
        <v>0.38332156692348934</v>
      </c>
      <c r="Y48" s="19">
        <f>PM!Y48/(PM!Y48+WL!Y48+RK!Y48)</f>
        <v>0.33642682107225136</v>
      </c>
      <c r="Z48" s="19">
        <f>PM!Z48/(PM!Z48+WL!Z48+RK!Z48)</f>
        <v>0.33679651636078511</v>
      </c>
      <c r="AA48" s="19">
        <f>PM!AA48/(PM!AA48+WL!AA48+RK!AA48)</f>
        <v>0.32848906054426591</v>
      </c>
      <c r="AB48" s="19">
        <f>WL!C48/(PM!C48+WL!C48+RK!C48)</f>
        <v>0.19784851901709924</v>
      </c>
      <c r="AC48" s="19">
        <f>WL!D48/(PM!D48+WL!D48+RK!D48)</f>
        <v>0.20730246403877081</v>
      </c>
      <c r="AD48" s="19">
        <f>WL!E48/(PM!E48+WL!E48+RK!E48)</f>
        <v>0.20065196644739722</v>
      </c>
      <c r="AE48" s="19">
        <f>WL!F48/(PM!F48+WL!F48+RK!F48)</f>
        <v>0.19265463184892848</v>
      </c>
      <c r="AF48" s="19">
        <f>WL!G48/(PM!G48+WL!G48+RK!G48)</f>
        <v>0.19740634234002924</v>
      </c>
      <c r="AG48" s="19">
        <f>WL!H48/(PM!H48+WL!H48+RK!H48)</f>
        <v>0.20559654385648862</v>
      </c>
      <c r="AH48" s="19">
        <f>WL!I48/(PM!I48+WL!I48+RK!I48)</f>
        <v>0.19138961118439216</v>
      </c>
      <c r="AI48" s="19">
        <f>WL!J48/(PM!J48+WL!J48+RK!J48)</f>
        <v>0.16831515068145825</v>
      </c>
      <c r="AJ48" s="19">
        <f>WL!K48/(PM!K48+WL!K48+RK!K48)</f>
        <v>0.15827703823512429</v>
      </c>
      <c r="AK48" s="19">
        <f>WL!L48/(PM!L48+WL!L48+RK!L48)</f>
        <v>0.13761175482830931</v>
      </c>
      <c r="AL48" s="19">
        <f>WL!M48/(PM!M48+WL!M48+RK!M48)</f>
        <v>0.1318870742451716</v>
      </c>
      <c r="AM48" s="19">
        <f>WL!N48/(PM!N48+WL!N48+RK!N48)</f>
        <v>0.12096483783985408</v>
      </c>
      <c r="AN48" s="19">
        <f>WL!O48/(PM!O48+WL!O48+RK!O48)</f>
        <v>9.6777304780164095E-2</v>
      </c>
      <c r="AO48" s="19">
        <f>WL!P48/(PM!P48+WL!P48+RK!P48)</f>
        <v>0.10603598384880587</v>
      </c>
      <c r="AP48" s="19">
        <f>WL!Q48/(PM!Q48+WL!Q48+RK!Q48)</f>
        <v>0.11455794136457439</v>
      </c>
      <c r="AQ48" s="19">
        <f>WL!R48/(PM!R48+WL!R48+RK!R48)</f>
        <v>0.12148544148590919</v>
      </c>
      <c r="AR48" s="19">
        <f>WL!S48/(PM!S48+WL!S48+RK!S48)</f>
        <v>0.11336845211374827</v>
      </c>
      <c r="AS48" s="19">
        <f>WL!T48/(PM!T48+WL!T48+RK!T48)</f>
        <v>0.1598992291987143</v>
      </c>
      <c r="AT48" s="19">
        <f>WL!U48/(PM!U48+WL!U48+RK!U48)</f>
        <v>0.19597314405898333</v>
      </c>
      <c r="AU48" s="19">
        <f>WL!V48/(PM!V48+WL!V48+RK!V48)</f>
        <v>0.19769970242480711</v>
      </c>
      <c r="AV48" s="19">
        <f>WL!W48/(PM!W48+WL!W48+RK!W48)</f>
        <v>0.1816540227276382</v>
      </c>
      <c r="AW48" s="19">
        <f>WL!X48/(PM!X48+WL!X48+RK!X48)</f>
        <v>0.16405904799875673</v>
      </c>
      <c r="AX48" s="19">
        <f>WL!Y48/(PM!Y48+WL!Y48+RK!Y48)</f>
        <v>0.1550202574359836</v>
      </c>
      <c r="AY48" s="19">
        <f>WL!Z48/(PM!Z48+WL!Z48+RK!Z48)</f>
        <v>0.14530428845829477</v>
      </c>
      <c r="AZ48" s="19">
        <f>WL!AA48/(PM!AA48+WL!AA48+RK!AA48)</f>
        <v>0.15225356778769339</v>
      </c>
      <c r="BA48" s="19">
        <f>RK!C48/(PM!C48+WL!C48+RK!C48)</f>
        <v>8.0307417307335885E-2</v>
      </c>
      <c r="BB48" s="19">
        <f>RK!D48/(PM!D48+WL!D48+RK!D48)</f>
        <v>8.9469556087172067E-2</v>
      </c>
      <c r="BC48" s="19">
        <f>RK!E48/(PM!E48+WL!E48+RK!E48)</f>
        <v>0.1020367011245198</v>
      </c>
      <c r="BD48" s="19">
        <f>RK!F48/(PM!F48+WL!F48+RK!F48)</f>
        <v>0.10884884892585744</v>
      </c>
      <c r="BE48" s="19">
        <f>RK!G48/(PM!G48+WL!G48+RK!G48)</f>
        <v>0.12537190608000481</v>
      </c>
      <c r="BF48" s="19">
        <f>RK!H48/(PM!H48+WL!H48+RK!H48)</f>
        <v>0.13593203892413713</v>
      </c>
      <c r="BG48" s="19">
        <f>RK!I48/(PM!I48+WL!I48+RK!I48)</f>
        <v>0.13499611517375762</v>
      </c>
      <c r="BH48" s="19">
        <f>RK!J48/(PM!J48+WL!J48+RK!J48)</f>
        <v>0.14855817150457601</v>
      </c>
      <c r="BI48" s="19">
        <f>RK!K48/(PM!K48+WL!K48+RK!K48)</f>
        <v>0.14406542369418099</v>
      </c>
      <c r="BJ48" s="19">
        <f>RK!L48/(PM!L48+WL!L48+RK!L48)</f>
        <v>0.14299865029867062</v>
      </c>
      <c r="BK48" s="19">
        <f>RK!M48/(PM!M48+WL!M48+RK!M48)</f>
        <v>0.16287306465270515</v>
      </c>
      <c r="BL48" s="19">
        <f>RK!N48/(PM!N48+WL!N48+RK!N48)</f>
        <v>0.19477742904176445</v>
      </c>
      <c r="BM48" s="19">
        <f>RK!O48/(PM!O48+WL!O48+RK!O48)</f>
        <v>0.20069261695486645</v>
      </c>
      <c r="BN48" s="19">
        <f>RK!P48/(PM!P48+WL!P48+RK!P48)</f>
        <v>0.19648671278024682</v>
      </c>
      <c r="BO48" s="19">
        <f>RK!Q48/(PM!Q48+WL!Q48+RK!Q48)</f>
        <v>0.20330558225497761</v>
      </c>
      <c r="BP48" s="19">
        <f>RK!R48/(PM!R48+WL!R48+RK!R48)</f>
        <v>0.23218526282995722</v>
      </c>
      <c r="BQ48" s="19">
        <f>RK!S48/(PM!S48+WL!S48+RK!S48)</f>
        <v>0.21241211976085123</v>
      </c>
      <c r="BR48" s="19">
        <f>RK!T48/(PM!T48+WL!T48+RK!T48)</f>
        <v>0.2580077526415584</v>
      </c>
      <c r="BS48" s="19">
        <f>RK!U48/(PM!U48+WL!U48+RK!U48)</f>
        <v>0.37750109977856644</v>
      </c>
      <c r="BT48" s="19">
        <f>RK!V48/(PM!V48+WL!V48+RK!V48)</f>
        <v>0.4261442812611278</v>
      </c>
      <c r="BU48" s="19">
        <f>RK!W48/(PM!W48+WL!W48+RK!W48)</f>
        <v>0.43600124924184486</v>
      </c>
      <c r="BV48" s="19">
        <f>RK!X48/(PM!X48+WL!X48+RK!X48)</f>
        <v>0.4526193850777539</v>
      </c>
      <c r="BW48" s="19">
        <f>RK!Y48/(PM!Y48+WL!Y48+RK!Y48)</f>
        <v>0.50855292149176512</v>
      </c>
      <c r="BX48" s="19">
        <f>RK!Z48/(PM!Z48+WL!Z48+RK!Z48)</f>
        <v>0.51789919518092009</v>
      </c>
      <c r="BY48" s="19">
        <f>RK!AA48/(PM!AA48+WL!AA48+RK!AA48)</f>
        <v>0.51925737166804076</v>
      </c>
    </row>
    <row r="49" spans="1:77" x14ac:dyDescent="0.15">
      <c r="A49" s="8">
        <v>47</v>
      </c>
      <c r="B49" s="11" t="s">
        <v>186</v>
      </c>
      <c r="C49" s="19">
        <f>PM!C49/(PM!C49+WL!C49+RK!C49)</f>
        <v>0.54664605020229229</v>
      </c>
      <c r="D49" s="19">
        <f>PM!D49/(PM!D49+WL!D49+RK!D49)</f>
        <v>0.55481050513082819</v>
      </c>
      <c r="E49" s="19">
        <f>PM!E49/(PM!E49+WL!E49+RK!E49)</f>
        <v>0.59645337694553302</v>
      </c>
      <c r="F49" s="19">
        <f>PM!F49/(PM!F49+WL!F49+RK!F49)</f>
        <v>0.60168464845426228</v>
      </c>
      <c r="G49" s="19">
        <f>PM!G49/(PM!G49+WL!G49+RK!G49)</f>
        <v>0.56558910431817933</v>
      </c>
      <c r="H49" s="19">
        <f>PM!H49/(PM!H49+WL!H49+RK!H49)</f>
        <v>0.56728343677294746</v>
      </c>
      <c r="I49" s="19">
        <f>PM!I49/(PM!I49+WL!I49+RK!I49)</f>
        <v>0.60270261395289981</v>
      </c>
      <c r="J49" s="19">
        <f>PM!J49/(PM!J49+WL!J49+RK!J49)</f>
        <v>0.56868758169737521</v>
      </c>
      <c r="K49" s="19">
        <f>PM!K49/(PM!K49+WL!K49+RK!K49)</f>
        <v>0.51719740813145088</v>
      </c>
      <c r="L49" s="19">
        <f>PM!L49/(PM!L49+WL!L49+RK!L49)</f>
        <v>0.54623394046143203</v>
      </c>
      <c r="M49" s="19">
        <f>PM!M49/(PM!M49+WL!M49+RK!M49)</f>
        <v>0.52728587673855065</v>
      </c>
      <c r="N49" s="19">
        <f>PM!N49/(PM!N49+WL!N49+RK!N49)</f>
        <v>0.50771262488400537</v>
      </c>
      <c r="O49" s="19">
        <f>PM!O49/(PM!O49+WL!O49+RK!O49)</f>
        <v>0.50854577363418041</v>
      </c>
      <c r="P49" s="19">
        <f>PM!P49/(PM!P49+WL!P49+RK!P49)</f>
        <v>0.51295565272315291</v>
      </c>
      <c r="Q49" s="19">
        <f>PM!Q49/(PM!Q49+WL!Q49+RK!Q49)</f>
        <v>0.49378878632919609</v>
      </c>
      <c r="R49" s="19">
        <f>PM!R49/(PM!R49+WL!R49+RK!R49)</f>
        <v>0.44095425700743118</v>
      </c>
      <c r="S49" s="19">
        <f>PM!S49/(PM!S49+WL!S49+RK!S49)</f>
        <v>0.47741013375481661</v>
      </c>
      <c r="T49" s="19">
        <f>PM!T49/(PM!T49+WL!T49+RK!T49)</f>
        <v>0.49416237742126978</v>
      </c>
      <c r="U49" s="19">
        <f>PM!U49/(PM!U49+WL!U49+RK!U49)</f>
        <v>0.49230696474556457</v>
      </c>
      <c r="V49" s="19">
        <f>PM!V49/(PM!V49+WL!V49+RK!V49)</f>
        <v>0.48426296206235453</v>
      </c>
      <c r="W49" s="19">
        <f>PM!W49/(PM!W49+WL!W49+RK!W49)</f>
        <v>0.53480281540245733</v>
      </c>
      <c r="X49" s="19">
        <f>PM!X49/(PM!X49+WL!X49+RK!X49)</f>
        <v>0.5243370083887271</v>
      </c>
      <c r="Y49" s="19">
        <f>PM!Y49/(PM!Y49+WL!Y49+RK!Y49)</f>
        <v>0.5267059639576559</v>
      </c>
      <c r="Z49" s="19">
        <f>PM!Z49/(PM!Z49+WL!Z49+RK!Z49)</f>
        <v>0.55224157041560551</v>
      </c>
      <c r="AA49" s="19">
        <f>PM!AA49/(PM!AA49+WL!AA49+RK!AA49)</f>
        <v>0.55617575572875699</v>
      </c>
      <c r="AB49" s="19">
        <f>WL!C49/(PM!C49+WL!C49+RK!C49)</f>
        <v>0.16897059934678718</v>
      </c>
      <c r="AC49" s="19">
        <f>WL!D49/(PM!D49+WL!D49+RK!D49)</f>
        <v>0.1638056339286178</v>
      </c>
      <c r="AD49" s="19">
        <f>WL!E49/(PM!E49+WL!E49+RK!E49)</f>
        <v>0.15108528074376296</v>
      </c>
      <c r="AE49" s="19">
        <f>WL!F49/(PM!F49+WL!F49+RK!F49)</f>
        <v>0.1522738826415341</v>
      </c>
      <c r="AF49" s="19">
        <f>WL!G49/(PM!G49+WL!G49+RK!G49)</f>
        <v>0.1641398831678593</v>
      </c>
      <c r="AG49" s="19">
        <f>WL!H49/(PM!H49+WL!H49+RK!H49)</f>
        <v>0.16487119474782067</v>
      </c>
      <c r="AH49" s="19">
        <f>WL!I49/(PM!I49+WL!I49+RK!I49)</f>
        <v>0.15442176403300331</v>
      </c>
      <c r="AI49" s="19">
        <f>WL!J49/(PM!J49+WL!J49+RK!J49)</f>
        <v>0.17411241771803906</v>
      </c>
      <c r="AJ49" s="19">
        <f>WL!K49/(PM!K49+WL!K49+RK!K49)</f>
        <v>0.17769829456643071</v>
      </c>
      <c r="AK49" s="19">
        <f>WL!L49/(PM!L49+WL!L49+RK!L49)</f>
        <v>0.17392936688527061</v>
      </c>
      <c r="AL49" s="19">
        <f>WL!M49/(PM!M49+WL!M49+RK!M49)</f>
        <v>0.18620506807091836</v>
      </c>
      <c r="AM49" s="19">
        <f>WL!N49/(PM!N49+WL!N49+RK!N49)</f>
        <v>0.19684168325300383</v>
      </c>
      <c r="AN49" s="19">
        <f>WL!O49/(PM!O49+WL!O49+RK!O49)</f>
        <v>0.19098946444881765</v>
      </c>
      <c r="AO49" s="19">
        <f>WL!P49/(PM!P49+WL!P49+RK!P49)</f>
        <v>0.18470983510053393</v>
      </c>
      <c r="AP49" s="19">
        <f>WL!Q49/(PM!Q49+WL!Q49+RK!Q49)</f>
        <v>0.18195837124483519</v>
      </c>
      <c r="AQ49" s="19">
        <f>WL!R49/(PM!R49+WL!R49+RK!R49)</f>
        <v>0.18359523264049907</v>
      </c>
      <c r="AR49" s="19">
        <f>WL!S49/(PM!S49+WL!S49+RK!S49)</f>
        <v>0.17306627783942546</v>
      </c>
      <c r="AS49" s="19">
        <f>WL!T49/(PM!T49+WL!T49+RK!T49)</f>
        <v>0.17266424836029945</v>
      </c>
      <c r="AT49" s="19">
        <f>WL!U49/(PM!U49+WL!U49+RK!U49)</f>
        <v>0.17513147365554385</v>
      </c>
      <c r="AU49" s="19">
        <f>WL!V49/(PM!V49+WL!V49+RK!V49)</f>
        <v>0.16221168642184705</v>
      </c>
      <c r="AV49" s="19">
        <f>WL!W49/(PM!W49+WL!W49+RK!W49)</f>
        <v>0.16360904245130234</v>
      </c>
      <c r="AW49" s="19">
        <f>WL!X49/(PM!X49+WL!X49+RK!X49)</f>
        <v>0.17386576980334401</v>
      </c>
      <c r="AX49" s="19">
        <f>WL!Y49/(PM!Y49+WL!Y49+RK!Y49)</f>
        <v>0.17348604201844015</v>
      </c>
      <c r="AY49" s="19">
        <f>WL!Z49/(PM!Z49+WL!Z49+RK!Z49)</f>
        <v>0.17199236786448613</v>
      </c>
      <c r="AZ49" s="19">
        <f>WL!AA49/(PM!AA49+WL!AA49+RK!AA49)</f>
        <v>0.18497170769064325</v>
      </c>
      <c r="BA49" s="19">
        <f>RK!C49/(PM!C49+WL!C49+RK!C49)</f>
        <v>0.28438335045092061</v>
      </c>
      <c r="BB49" s="19">
        <f>RK!D49/(PM!D49+WL!D49+RK!D49)</f>
        <v>0.28138386094055412</v>
      </c>
      <c r="BC49" s="19">
        <f>RK!E49/(PM!E49+WL!E49+RK!E49)</f>
        <v>0.25246134231070405</v>
      </c>
      <c r="BD49" s="19">
        <f>RK!F49/(PM!F49+WL!F49+RK!F49)</f>
        <v>0.24604146890420359</v>
      </c>
      <c r="BE49" s="19">
        <f>RK!G49/(PM!G49+WL!G49+RK!G49)</f>
        <v>0.2702710125139613</v>
      </c>
      <c r="BF49" s="19">
        <f>RK!H49/(PM!H49+WL!H49+RK!H49)</f>
        <v>0.2678453684792319</v>
      </c>
      <c r="BG49" s="19">
        <f>RK!I49/(PM!I49+WL!I49+RK!I49)</f>
        <v>0.24287562201409679</v>
      </c>
      <c r="BH49" s="19">
        <f>RK!J49/(PM!J49+WL!J49+RK!J49)</f>
        <v>0.25720000058458575</v>
      </c>
      <c r="BI49" s="19">
        <f>RK!K49/(PM!K49+WL!K49+RK!K49)</f>
        <v>0.30510429730211847</v>
      </c>
      <c r="BJ49" s="19">
        <f>RK!L49/(PM!L49+WL!L49+RK!L49)</f>
        <v>0.2798366926532973</v>
      </c>
      <c r="BK49" s="19">
        <f>RK!M49/(PM!M49+WL!M49+RK!M49)</f>
        <v>0.2865090551905311</v>
      </c>
      <c r="BL49" s="19">
        <f>RK!N49/(PM!N49+WL!N49+RK!N49)</f>
        <v>0.2954456918629908</v>
      </c>
      <c r="BM49" s="19">
        <f>RK!O49/(PM!O49+WL!O49+RK!O49)</f>
        <v>0.30046476191700211</v>
      </c>
      <c r="BN49" s="19">
        <f>RK!P49/(PM!P49+WL!P49+RK!P49)</f>
        <v>0.30233451217631313</v>
      </c>
      <c r="BO49" s="19">
        <f>RK!Q49/(PM!Q49+WL!Q49+RK!Q49)</f>
        <v>0.32425284242596875</v>
      </c>
      <c r="BP49" s="19">
        <f>RK!R49/(PM!R49+WL!R49+RK!R49)</f>
        <v>0.37545051035206978</v>
      </c>
      <c r="BQ49" s="19">
        <f>RK!S49/(PM!S49+WL!S49+RK!S49)</f>
        <v>0.34952358840575792</v>
      </c>
      <c r="BR49" s="19">
        <f>RK!T49/(PM!T49+WL!T49+RK!T49)</f>
        <v>0.33317337421843085</v>
      </c>
      <c r="BS49" s="19">
        <f>RK!U49/(PM!U49+WL!U49+RK!U49)</f>
        <v>0.33256156159889144</v>
      </c>
      <c r="BT49" s="19">
        <f>RK!V49/(PM!V49+WL!V49+RK!V49)</f>
        <v>0.35352535151579839</v>
      </c>
      <c r="BU49" s="19">
        <f>RK!W49/(PM!W49+WL!W49+RK!W49)</f>
        <v>0.30158814214624041</v>
      </c>
      <c r="BV49" s="19">
        <f>RK!X49/(PM!X49+WL!X49+RK!X49)</f>
        <v>0.30179722180792889</v>
      </c>
      <c r="BW49" s="19">
        <f>RK!Y49/(PM!Y49+WL!Y49+RK!Y49)</f>
        <v>0.29980799402390401</v>
      </c>
      <c r="BX49" s="19">
        <f>RK!Z49/(PM!Z49+WL!Z49+RK!Z49)</f>
        <v>0.27576606171990836</v>
      </c>
      <c r="BY49" s="19">
        <f>RK!AA49/(PM!AA49+WL!AA49+RK!AA49)</f>
        <v>0.2588525365805997</v>
      </c>
    </row>
    <row r="50" spans="1:77" x14ac:dyDescent="0.15">
      <c r="A50" s="8">
        <v>48</v>
      </c>
      <c r="B50" s="11" t="s">
        <v>187</v>
      </c>
      <c r="C50" s="19">
        <f>PM!C50/(PM!C50+WL!C50+RK!C50)</f>
        <v>0.70668715780716407</v>
      </c>
      <c r="D50" s="19">
        <f>PM!D50/(PM!D50+WL!D50+RK!D50)</f>
        <v>0.73583030936639793</v>
      </c>
      <c r="E50" s="19">
        <f>PM!E50/(PM!E50+WL!E50+RK!E50)</f>
        <v>0.7490532671047172</v>
      </c>
      <c r="F50" s="19">
        <f>PM!F50/(PM!F50+WL!F50+RK!F50)</f>
        <v>0.75227687842606705</v>
      </c>
      <c r="G50" s="19">
        <f>PM!G50/(PM!G50+WL!G50+RK!G50)</f>
        <v>0.72261155991285775</v>
      </c>
      <c r="H50" s="19">
        <f>PM!H50/(PM!H50+WL!H50+RK!H50)</f>
        <v>0.70230274232002421</v>
      </c>
      <c r="I50" s="19">
        <f>PM!I50/(PM!I50+WL!I50+RK!I50)</f>
        <v>0.69971576692418347</v>
      </c>
      <c r="J50" s="19">
        <f>PM!J50/(PM!J50+WL!J50+RK!J50)</f>
        <v>0.69435622435508393</v>
      </c>
      <c r="K50" s="19">
        <f>PM!K50/(PM!K50+WL!K50+RK!K50)</f>
        <v>0.65102661144584262</v>
      </c>
      <c r="L50" s="19">
        <f>PM!L50/(PM!L50+WL!L50+RK!L50)</f>
        <v>0.61852373422096707</v>
      </c>
      <c r="M50" s="19">
        <f>PM!M50/(PM!M50+WL!M50+RK!M50)</f>
        <v>0.60083627184694366</v>
      </c>
      <c r="N50" s="19">
        <f>PM!N50/(PM!N50+WL!N50+RK!N50)</f>
        <v>0.57573036148251278</v>
      </c>
      <c r="O50" s="19">
        <f>PM!O50/(PM!O50+WL!O50+RK!O50)</f>
        <v>0.57000769920808281</v>
      </c>
      <c r="P50" s="19">
        <f>PM!P50/(PM!P50+WL!P50+RK!P50)</f>
        <v>0.59603750972610614</v>
      </c>
      <c r="Q50" s="19">
        <f>PM!Q50/(PM!Q50+WL!Q50+RK!Q50)</f>
        <v>0.57109640145644525</v>
      </c>
      <c r="R50" s="19">
        <f>PM!R50/(PM!R50+WL!R50+RK!R50)</f>
        <v>0.53480391027714547</v>
      </c>
      <c r="S50" s="19">
        <f>PM!S50/(PM!S50+WL!S50+RK!S50)</f>
        <v>0.54416454560926364</v>
      </c>
      <c r="T50" s="19">
        <f>PM!T50/(PM!T50+WL!T50+RK!T50)</f>
        <v>0.55658629310780938</v>
      </c>
      <c r="U50" s="19">
        <f>PM!U50/(PM!U50+WL!U50+RK!U50)</f>
        <v>0.5168869430435431</v>
      </c>
      <c r="V50" s="19">
        <f>PM!V50/(PM!V50+WL!V50+RK!V50)</f>
        <v>0.51703268008289238</v>
      </c>
      <c r="W50" s="19">
        <f>PM!W50/(PM!W50+WL!W50+RK!W50)</f>
        <v>0.47786030953423753</v>
      </c>
      <c r="X50" s="19">
        <f>PM!X50/(PM!X50+WL!X50+RK!X50)</f>
        <v>0.47765956518210179</v>
      </c>
      <c r="Y50" s="19">
        <f>PM!Y50/(PM!Y50+WL!Y50+RK!Y50)</f>
        <v>0.42428213176994678</v>
      </c>
      <c r="Z50" s="19">
        <f>PM!Z50/(PM!Z50+WL!Z50+RK!Z50)</f>
        <v>0.45978744179399439</v>
      </c>
      <c r="AA50" s="19">
        <f>PM!AA50/(PM!AA50+WL!AA50+RK!AA50)</f>
        <v>0.49275532873786221</v>
      </c>
      <c r="AB50" s="19">
        <f>WL!C50/(PM!C50+WL!C50+RK!C50)</f>
        <v>0.12887948886123349</v>
      </c>
      <c r="AC50" s="19">
        <f>WL!D50/(PM!D50+WL!D50+RK!D50)</f>
        <v>0.11399096472819577</v>
      </c>
      <c r="AD50" s="19">
        <f>WL!E50/(PM!E50+WL!E50+RK!E50)</f>
        <v>0.10819227710034905</v>
      </c>
      <c r="AE50" s="19">
        <f>WL!F50/(PM!F50+WL!F50+RK!F50)</f>
        <v>0.11125910356035426</v>
      </c>
      <c r="AF50" s="19">
        <f>WL!G50/(PM!G50+WL!G50+RK!G50)</f>
        <v>0.12498507081996038</v>
      </c>
      <c r="AG50" s="19">
        <f>WL!H50/(PM!H50+WL!H50+RK!H50)</f>
        <v>0.13624422055681279</v>
      </c>
      <c r="AH50" s="19">
        <f>WL!I50/(PM!I50+WL!I50+RK!I50)</f>
        <v>0.14019492124721841</v>
      </c>
      <c r="AI50" s="19">
        <f>WL!J50/(PM!J50+WL!J50+RK!J50)</f>
        <v>0.13677255889154821</v>
      </c>
      <c r="AJ50" s="19">
        <f>WL!K50/(PM!K50+WL!K50+RK!K50)</f>
        <v>0.13546648636205358</v>
      </c>
      <c r="AK50" s="19">
        <f>WL!L50/(PM!L50+WL!L50+RK!L50)</f>
        <v>0.15079153192249678</v>
      </c>
      <c r="AL50" s="19">
        <f>WL!M50/(PM!M50+WL!M50+RK!M50)</f>
        <v>0.16602385944398679</v>
      </c>
      <c r="AM50" s="19">
        <f>WL!N50/(PM!N50+WL!N50+RK!N50)</f>
        <v>0.17090376122514839</v>
      </c>
      <c r="AN50" s="19">
        <f>WL!O50/(PM!O50+WL!O50+RK!O50)</f>
        <v>0.17134723498372517</v>
      </c>
      <c r="AO50" s="19">
        <f>WL!P50/(PM!P50+WL!P50+RK!P50)</f>
        <v>0.17411752221788018</v>
      </c>
      <c r="AP50" s="19">
        <f>WL!Q50/(PM!Q50+WL!Q50+RK!Q50)</f>
        <v>0.18455196362463691</v>
      </c>
      <c r="AQ50" s="19">
        <f>WL!R50/(PM!R50+WL!R50+RK!R50)</f>
        <v>0.18289279113527213</v>
      </c>
      <c r="AR50" s="19">
        <f>WL!S50/(PM!S50+WL!S50+RK!S50)</f>
        <v>0.170136094220285</v>
      </c>
      <c r="AS50" s="19">
        <f>WL!T50/(PM!T50+WL!T50+RK!T50)</f>
        <v>0.17038162465195486</v>
      </c>
      <c r="AT50" s="19">
        <f>WL!U50/(PM!U50+WL!U50+RK!U50)</f>
        <v>0.18643244257993888</v>
      </c>
      <c r="AU50" s="19">
        <f>WL!V50/(PM!V50+WL!V50+RK!V50)</f>
        <v>0.1895903959885758</v>
      </c>
      <c r="AV50" s="19">
        <f>WL!W50/(PM!W50+WL!W50+RK!W50)</f>
        <v>0.2090224218279487</v>
      </c>
      <c r="AW50" s="19">
        <f>WL!X50/(PM!X50+WL!X50+RK!X50)</f>
        <v>0.21593757807900249</v>
      </c>
      <c r="AX50" s="19">
        <f>WL!Y50/(PM!Y50+WL!Y50+RK!Y50)</f>
        <v>0.22947682703565986</v>
      </c>
      <c r="AY50" s="19">
        <f>WL!Z50/(PM!Z50+WL!Z50+RK!Z50)</f>
        <v>0.21218090024230857</v>
      </c>
      <c r="AZ50" s="19">
        <f>WL!AA50/(PM!AA50+WL!AA50+RK!AA50)</f>
        <v>0.20275659649641226</v>
      </c>
      <c r="BA50" s="19">
        <f>RK!C50/(PM!C50+WL!C50+RK!C50)</f>
        <v>0.16443335333160247</v>
      </c>
      <c r="BB50" s="19">
        <f>RK!D50/(PM!D50+WL!D50+RK!D50)</f>
        <v>0.15017872590540635</v>
      </c>
      <c r="BC50" s="19">
        <f>RK!E50/(PM!E50+WL!E50+RK!E50)</f>
        <v>0.14275445579493365</v>
      </c>
      <c r="BD50" s="19">
        <f>RK!F50/(PM!F50+WL!F50+RK!F50)</f>
        <v>0.13646401801357866</v>
      </c>
      <c r="BE50" s="19">
        <f>RK!G50/(PM!G50+WL!G50+RK!G50)</f>
        <v>0.15240336926718187</v>
      </c>
      <c r="BF50" s="19">
        <f>RK!H50/(PM!H50+WL!H50+RK!H50)</f>
        <v>0.161453037123163</v>
      </c>
      <c r="BG50" s="19">
        <f>RK!I50/(PM!I50+WL!I50+RK!I50)</f>
        <v>0.16008931182859812</v>
      </c>
      <c r="BH50" s="19">
        <f>RK!J50/(PM!J50+WL!J50+RK!J50)</f>
        <v>0.16887121675336791</v>
      </c>
      <c r="BI50" s="19">
        <f>RK!K50/(PM!K50+WL!K50+RK!K50)</f>
        <v>0.21350690219210375</v>
      </c>
      <c r="BJ50" s="19">
        <f>RK!L50/(PM!L50+WL!L50+RK!L50)</f>
        <v>0.23068473385653626</v>
      </c>
      <c r="BK50" s="19">
        <f>RK!M50/(PM!M50+WL!M50+RK!M50)</f>
        <v>0.23313986870906964</v>
      </c>
      <c r="BL50" s="19">
        <f>RK!N50/(PM!N50+WL!N50+RK!N50)</f>
        <v>0.25336587729233895</v>
      </c>
      <c r="BM50" s="19">
        <f>RK!O50/(PM!O50+WL!O50+RK!O50)</f>
        <v>0.25864506580819208</v>
      </c>
      <c r="BN50" s="19">
        <f>RK!P50/(PM!P50+WL!P50+RK!P50)</f>
        <v>0.22984496805601368</v>
      </c>
      <c r="BO50" s="19">
        <f>RK!Q50/(PM!Q50+WL!Q50+RK!Q50)</f>
        <v>0.24435163491891779</v>
      </c>
      <c r="BP50" s="19">
        <f>RK!R50/(PM!R50+WL!R50+RK!R50)</f>
        <v>0.28230329858758252</v>
      </c>
      <c r="BQ50" s="19">
        <f>RK!S50/(PM!S50+WL!S50+RK!S50)</f>
        <v>0.28569936017045139</v>
      </c>
      <c r="BR50" s="19">
        <f>RK!T50/(PM!T50+WL!T50+RK!T50)</f>
        <v>0.27303208224023578</v>
      </c>
      <c r="BS50" s="19">
        <f>RK!U50/(PM!U50+WL!U50+RK!U50)</f>
        <v>0.29668061437651794</v>
      </c>
      <c r="BT50" s="19">
        <f>RK!V50/(PM!V50+WL!V50+RK!V50)</f>
        <v>0.29337692392853193</v>
      </c>
      <c r="BU50" s="19">
        <f>RK!W50/(PM!W50+WL!W50+RK!W50)</f>
        <v>0.31311726863781386</v>
      </c>
      <c r="BV50" s="19">
        <f>RK!X50/(PM!X50+WL!X50+RK!X50)</f>
        <v>0.30640285673889578</v>
      </c>
      <c r="BW50" s="19">
        <f>RK!Y50/(PM!Y50+WL!Y50+RK!Y50)</f>
        <v>0.34624104119439342</v>
      </c>
      <c r="BX50" s="19">
        <f>RK!Z50/(PM!Z50+WL!Z50+RK!Z50)</f>
        <v>0.32803165796369704</v>
      </c>
      <c r="BY50" s="19">
        <f>RK!AA50/(PM!AA50+WL!AA50+RK!AA50)</f>
        <v>0.30448807476572559</v>
      </c>
    </row>
    <row r="51" spans="1:77" x14ac:dyDescent="0.15">
      <c r="A51" s="8">
        <v>49</v>
      </c>
      <c r="B51" s="11" t="s">
        <v>188</v>
      </c>
      <c r="C51" s="19">
        <f>PM!C51/(PM!C51+WL!C51+RK!C51)</f>
        <v>0.78548679742880356</v>
      </c>
      <c r="D51" s="19">
        <f>PM!D51/(PM!D51+WL!D51+RK!D51)</f>
        <v>0.78387141045550401</v>
      </c>
      <c r="E51" s="19">
        <f>PM!E51/(PM!E51+WL!E51+RK!E51)</f>
        <v>0.78309047695686074</v>
      </c>
      <c r="F51" s="19">
        <f>PM!F51/(PM!F51+WL!F51+RK!F51)</f>
        <v>0.79155773637250526</v>
      </c>
      <c r="G51" s="19">
        <f>PM!G51/(PM!G51+WL!G51+RK!G51)</f>
        <v>0.77790309350235043</v>
      </c>
      <c r="H51" s="19">
        <f>PM!H51/(PM!H51+WL!H51+RK!H51)</f>
        <v>0.76634101927116038</v>
      </c>
      <c r="I51" s="19">
        <f>PM!I51/(PM!I51+WL!I51+RK!I51)</f>
        <v>0.78148559674836315</v>
      </c>
      <c r="J51" s="19">
        <f>PM!J51/(PM!J51+WL!J51+RK!J51)</f>
        <v>0.78944879762942843</v>
      </c>
      <c r="K51" s="19">
        <f>PM!K51/(PM!K51+WL!K51+RK!K51)</f>
        <v>0.79413759198116851</v>
      </c>
      <c r="L51" s="19">
        <f>PM!L51/(PM!L51+WL!L51+RK!L51)</f>
        <v>0.79711747737886984</v>
      </c>
      <c r="M51" s="19">
        <f>PM!M51/(PM!M51+WL!M51+RK!M51)</f>
        <v>0.80443417721047095</v>
      </c>
      <c r="N51" s="19">
        <f>PM!N51/(PM!N51+WL!N51+RK!N51)</f>
        <v>0.80954230497195856</v>
      </c>
      <c r="O51" s="19">
        <f>PM!O51/(PM!O51+WL!O51+RK!O51)</f>
        <v>0.81809289191697732</v>
      </c>
      <c r="P51" s="19">
        <f>PM!P51/(PM!P51+WL!P51+RK!P51)</f>
        <v>0.82874078097333093</v>
      </c>
      <c r="Q51" s="19">
        <f>PM!Q51/(PM!Q51+WL!Q51+RK!Q51)</f>
        <v>0.83989467609967083</v>
      </c>
      <c r="R51" s="19">
        <f>PM!R51/(PM!R51+WL!R51+RK!R51)</f>
        <v>0.78682435499745429</v>
      </c>
      <c r="S51" s="19">
        <f>PM!S51/(PM!S51+WL!S51+RK!S51)</f>
        <v>0.82606014001259331</v>
      </c>
      <c r="T51" s="19">
        <f>PM!T51/(PM!T51+WL!T51+RK!T51)</f>
        <v>0.80920382411219727</v>
      </c>
      <c r="U51" s="19">
        <f>PM!U51/(PM!U51+WL!U51+RK!U51)</f>
        <v>0.8335967541760243</v>
      </c>
      <c r="V51" s="19">
        <f>PM!V51/(PM!V51+WL!V51+RK!V51)</f>
        <v>0.84208418480856106</v>
      </c>
      <c r="W51" s="19">
        <f>PM!W51/(PM!W51+WL!W51+RK!W51)</f>
        <v>0.8542528953694879</v>
      </c>
      <c r="X51" s="19">
        <f>PM!X51/(PM!X51+WL!X51+RK!X51)</f>
        <v>0.85805767172369274</v>
      </c>
      <c r="Y51" s="19">
        <f>PM!Y51/(PM!Y51+WL!Y51+RK!Y51)</f>
        <v>0.85570842893982602</v>
      </c>
      <c r="Z51" s="19">
        <f>PM!Z51/(PM!Z51+WL!Z51+RK!Z51)</f>
        <v>0.85810496313807305</v>
      </c>
      <c r="AA51" s="19">
        <f>PM!AA51/(PM!AA51+WL!AA51+RK!AA51)</f>
        <v>0.86234436255627211</v>
      </c>
      <c r="AB51" s="19">
        <f>WL!C51/(PM!C51+WL!C51+RK!C51)</f>
        <v>0.10337193976136166</v>
      </c>
      <c r="AC51" s="19">
        <f>WL!D51/(PM!D51+WL!D51+RK!D51)</f>
        <v>0.10559549053871971</v>
      </c>
      <c r="AD51" s="19">
        <f>WL!E51/(PM!E51+WL!E51+RK!E51)</f>
        <v>0.10465380320690006</v>
      </c>
      <c r="AE51" s="19">
        <f>WL!F51/(PM!F51+WL!F51+RK!F51)</f>
        <v>0.10273441253505521</v>
      </c>
      <c r="AF51" s="19">
        <f>WL!G51/(PM!G51+WL!G51+RK!G51)</f>
        <v>0.1051495157309561</v>
      </c>
      <c r="AG51" s="19">
        <f>WL!H51/(PM!H51+WL!H51+RK!H51)</f>
        <v>0.10622837599924254</v>
      </c>
      <c r="AH51" s="19">
        <f>WL!I51/(PM!I51+WL!I51+RK!I51)</f>
        <v>9.9723147806047727E-2</v>
      </c>
      <c r="AI51" s="19">
        <f>WL!J51/(PM!J51+WL!J51+RK!J51)</f>
        <v>9.435224339783041E-2</v>
      </c>
      <c r="AJ51" s="19">
        <f>WL!K51/(PM!K51+WL!K51+RK!K51)</f>
        <v>8.8918434498324969E-2</v>
      </c>
      <c r="AK51" s="19">
        <f>WL!L51/(PM!L51+WL!L51+RK!L51)</f>
        <v>9.0029649456414798E-2</v>
      </c>
      <c r="AL51" s="19">
        <f>WL!M51/(PM!M51+WL!M51+RK!M51)</f>
        <v>8.5823339078852784E-2</v>
      </c>
      <c r="AM51" s="19">
        <f>WL!N51/(PM!N51+WL!N51+RK!N51)</f>
        <v>8.4735148817111736E-2</v>
      </c>
      <c r="AN51" s="19">
        <f>WL!O51/(PM!O51+WL!O51+RK!O51)</f>
        <v>8.0358819430676048E-2</v>
      </c>
      <c r="AO51" s="19">
        <f>WL!P51/(PM!P51+WL!P51+RK!P51)</f>
        <v>7.3906516043436607E-2</v>
      </c>
      <c r="AP51" s="19">
        <f>WL!Q51/(PM!Q51+WL!Q51+RK!Q51)</f>
        <v>7.0953739154865303E-2</v>
      </c>
      <c r="AQ51" s="19">
        <f>WL!R51/(PM!R51+WL!R51+RK!R51)</f>
        <v>8.9971838609344726E-2</v>
      </c>
      <c r="AR51" s="19">
        <f>WL!S51/(PM!S51+WL!S51+RK!S51)</f>
        <v>7.7341849936509041E-2</v>
      </c>
      <c r="AS51" s="19">
        <f>WL!T51/(PM!T51+WL!T51+RK!T51)</f>
        <v>8.6248942095970421E-2</v>
      </c>
      <c r="AT51" s="19">
        <f>WL!U51/(PM!U51+WL!U51+RK!U51)</f>
        <v>8.0218410492855496E-2</v>
      </c>
      <c r="AU51" s="19">
        <f>WL!V51/(PM!V51+WL!V51+RK!V51)</f>
        <v>7.8855922076795176E-2</v>
      </c>
      <c r="AV51" s="19">
        <f>WL!W51/(PM!W51+WL!W51+RK!W51)</f>
        <v>7.7197961857569525E-2</v>
      </c>
      <c r="AW51" s="19">
        <f>WL!X51/(PM!X51+WL!X51+RK!X51)</f>
        <v>7.7133513514634738E-2</v>
      </c>
      <c r="AX51" s="19">
        <f>WL!Y51/(PM!Y51+WL!Y51+RK!Y51)</f>
        <v>8.0309642034617754E-2</v>
      </c>
      <c r="AY51" s="19">
        <f>WL!Z51/(PM!Z51+WL!Z51+RK!Z51)</f>
        <v>8.0983893856501302E-2</v>
      </c>
      <c r="AZ51" s="19">
        <f>WL!AA51/(PM!AA51+WL!AA51+RK!AA51)</f>
        <v>8.0015239497297885E-2</v>
      </c>
      <c r="BA51" s="19">
        <f>RK!C51/(PM!C51+WL!C51+RK!C51)</f>
        <v>0.11114126280983472</v>
      </c>
      <c r="BB51" s="19">
        <f>RK!D51/(PM!D51+WL!D51+RK!D51)</f>
        <v>0.11053309900577635</v>
      </c>
      <c r="BC51" s="19">
        <f>RK!E51/(PM!E51+WL!E51+RK!E51)</f>
        <v>0.11225571983623918</v>
      </c>
      <c r="BD51" s="19">
        <f>RK!F51/(PM!F51+WL!F51+RK!F51)</f>
        <v>0.10570785109243945</v>
      </c>
      <c r="BE51" s="19">
        <f>RK!G51/(PM!G51+WL!G51+RK!G51)</f>
        <v>0.11694739076669353</v>
      </c>
      <c r="BF51" s="19">
        <f>RK!H51/(PM!H51+WL!H51+RK!H51)</f>
        <v>0.12743060472959705</v>
      </c>
      <c r="BG51" s="19">
        <f>RK!I51/(PM!I51+WL!I51+RK!I51)</f>
        <v>0.11879125544558912</v>
      </c>
      <c r="BH51" s="19">
        <f>RK!J51/(PM!J51+WL!J51+RK!J51)</f>
        <v>0.11619895897274116</v>
      </c>
      <c r="BI51" s="19">
        <f>RK!K51/(PM!K51+WL!K51+RK!K51)</f>
        <v>0.11694397352050645</v>
      </c>
      <c r="BJ51" s="19">
        <f>RK!L51/(PM!L51+WL!L51+RK!L51)</f>
        <v>0.11285287316471537</v>
      </c>
      <c r="BK51" s="19">
        <f>RK!M51/(PM!M51+WL!M51+RK!M51)</f>
        <v>0.10974248371067626</v>
      </c>
      <c r="BL51" s="19">
        <f>RK!N51/(PM!N51+WL!N51+RK!N51)</f>
        <v>0.10572254621092968</v>
      </c>
      <c r="BM51" s="19">
        <f>RK!O51/(PM!O51+WL!O51+RK!O51)</f>
        <v>0.10154828865234664</v>
      </c>
      <c r="BN51" s="19">
        <f>RK!P51/(PM!P51+WL!P51+RK!P51)</f>
        <v>9.7352702983232495E-2</v>
      </c>
      <c r="BO51" s="19">
        <f>RK!Q51/(PM!Q51+WL!Q51+RK!Q51)</f>
        <v>8.9151584745463849E-2</v>
      </c>
      <c r="BP51" s="19">
        <f>RK!R51/(PM!R51+WL!R51+RK!R51)</f>
        <v>0.12320380639320104</v>
      </c>
      <c r="BQ51" s="19">
        <f>RK!S51/(PM!S51+WL!S51+RK!S51)</f>
        <v>9.659801005089752E-2</v>
      </c>
      <c r="BR51" s="19">
        <f>RK!T51/(PM!T51+WL!T51+RK!T51)</f>
        <v>0.1045472337918323</v>
      </c>
      <c r="BS51" s="19">
        <f>RK!U51/(PM!U51+WL!U51+RK!U51)</f>
        <v>8.6184835331120119E-2</v>
      </c>
      <c r="BT51" s="19">
        <f>RK!V51/(PM!V51+WL!V51+RK!V51)</f>
        <v>7.9059893114643662E-2</v>
      </c>
      <c r="BU51" s="19">
        <f>RK!W51/(PM!W51+WL!W51+RK!W51)</f>
        <v>6.8549142772942592E-2</v>
      </c>
      <c r="BV51" s="19">
        <f>RK!X51/(PM!X51+WL!X51+RK!X51)</f>
        <v>6.4808814761672537E-2</v>
      </c>
      <c r="BW51" s="19">
        <f>RK!Y51/(PM!Y51+WL!Y51+RK!Y51)</f>
        <v>6.3981929025556272E-2</v>
      </c>
      <c r="BX51" s="19">
        <f>RK!Z51/(PM!Z51+WL!Z51+RK!Z51)</f>
        <v>6.0911143005425654E-2</v>
      </c>
      <c r="BY51" s="19">
        <f>RK!AA51/(PM!AA51+WL!AA51+RK!AA51)</f>
        <v>5.7640397946430048E-2</v>
      </c>
    </row>
    <row r="52" spans="1:77" x14ac:dyDescent="0.15">
      <c r="A52" s="8">
        <v>50</v>
      </c>
      <c r="B52" s="11" t="s">
        <v>189</v>
      </c>
      <c r="C52" s="19">
        <f>PM!C52/(PM!C52+WL!C52+RK!C52)</f>
        <v>0.66756860765810722</v>
      </c>
      <c r="D52" s="19">
        <f>PM!D52/(PM!D52+WL!D52+RK!D52)</f>
        <v>0.66057286368979951</v>
      </c>
      <c r="E52" s="19">
        <f>PM!E52/(PM!E52+WL!E52+RK!E52)</f>
        <v>0.64576564721286622</v>
      </c>
      <c r="F52" s="19">
        <f>PM!F52/(PM!F52+WL!F52+RK!F52)</f>
        <v>0.65612356645754966</v>
      </c>
      <c r="G52" s="19">
        <f>PM!G52/(PM!G52+WL!G52+RK!G52)</f>
        <v>0.62525869796299882</v>
      </c>
      <c r="H52" s="19">
        <f>PM!H52/(PM!H52+WL!H52+RK!H52)</f>
        <v>0.62023302701800043</v>
      </c>
      <c r="I52" s="19">
        <f>PM!I52/(PM!I52+WL!I52+RK!I52)</f>
        <v>0.63003446322694234</v>
      </c>
      <c r="J52" s="19">
        <f>PM!J52/(PM!J52+WL!J52+RK!J52)</f>
        <v>0.63338358287474639</v>
      </c>
      <c r="K52" s="19">
        <f>PM!K52/(PM!K52+WL!K52+RK!K52)</f>
        <v>0.64613724608310885</v>
      </c>
      <c r="L52" s="19">
        <f>PM!L52/(PM!L52+WL!L52+RK!L52)</f>
        <v>0.66561174444314331</v>
      </c>
      <c r="M52" s="19">
        <f>PM!M52/(PM!M52+WL!M52+RK!M52)</f>
        <v>0.67901845789749538</v>
      </c>
      <c r="N52" s="19">
        <f>PM!N52/(PM!N52+WL!N52+RK!N52)</f>
        <v>0.68538544879956864</v>
      </c>
      <c r="O52" s="19">
        <f>PM!O52/(PM!O52+WL!O52+RK!O52)</f>
        <v>0.68340566341444897</v>
      </c>
      <c r="P52" s="19">
        <f>PM!P52/(PM!P52+WL!P52+RK!P52)</f>
        <v>0.69885089150779256</v>
      </c>
      <c r="Q52" s="19">
        <f>PM!Q52/(PM!Q52+WL!Q52+RK!Q52)</f>
        <v>0.69633298085335382</v>
      </c>
      <c r="R52" s="19">
        <f>PM!R52/(PM!R52+WL!R52+RK!R52)</f>
        <v>0.63895172830173907</v>
      </c>
      <c r="S52" s="19">
        <f>PM!S52/(PM!S52+WL!S52+RK!S52)</f>
        <v>0.68577992034332591</v>
      </c>
      <c r="T52" s="19">
        <f>PM!T52/(PM!T52+WL!T52+RK!T52)</f>
        <v>0.69150804002464084</v>
      </c>
      <c r="U52" s="19">
        <f>PM!U52/(PM!U52+WL!U52+RK!U52)</f>
        <v>0.68345194891517602</v>
      </c>
      <c r="V52" s="19">
        <f>PM!V52/(PM!V52+WL!V52+RK!V52)</f>
        <v>0.69079248154809825</v>
      </c>
      <c r="W52" s="19">
        <f>PM!W52/(PM!W52+WL!W52+RK!W52)</f>
        <v>0.68094071777348231</v>
      </c>
      <c r="X52" s="19">
        <f>PM!X52/(PM!X52+WL!X52+RK!X52)</f>
        <v>0.67955433048220104</v>
      </c>
      <c r="Y52" s="19">
        <f>PM!Y52/(PM!Y52+WL!Y52+RK!Y52)</f>
        <v>0.66870460377988472</v>
      </c>
      <c r="Z52" s="19">
        <f>PM!Z52/(PM!Z52+WL!Z52+RK!Z52)</f>
        <v>0.67432049300575803</v>
      </c>
      <c r="AA52" s="19">
        <f>PM!AA52/(PM!AA52+WL!AA52+RK!AA52)</f>
        <v>0.68258467182002214</v>
      </c>
      <c r="AB52" s="19">
        <f>WL!C52/(PM!C52+WL!C52+RK!C52)</f>
        <v>0.20756534152620307</v>
      </c>
      <c r="AC52" s="19">
        <f>WL!D52/(PM!D52+WL!D52+RK!D52)</f>
        <v>0.21527644802627444</v>
      </c>
      <c r="AD52" s="19">
        <f>WL!E52/(PM!E52+WL!E52+RK!E52)</f>
        <v>0.22868931568895326</v>
      </c>
      <c r="AE52" s="19">
        <f>WL!F52/(PM!F52+WL!F52+RK!F52)</f>
        <v>0.22592197253973417</v>
      </c>
      <c r="AF52" s="19">
        <f>WL!G52/(PM!G52+WL!G52+RK!G52)</f>
        <v>0.24134310253636829</v>
      </c>
      <c r="AG52" s="19">
        <f>WL!H52/(PM!H52+WL!H52+RK!H52)</f>
        <v>0.24529409922289291</v>
      </c>
      <c r="AH52" s="19">
        <f>WL!I52/(PM!I52+WL!I52+RK!I52)</f>
        <v>0.24639867770289398</v>
      </c>
      <c r="AI52" s="19">
        <f>WL!J52/(PM!J52+WL!J52+RK!J52)</f>
        <v>0.24336378769119055</v>
      </c>
      <c r="AJ52" s="19">
        <f>WL!K52/(PM!K52+WL!K52+RK!K52)</f>
        <v>0.23846794240456654</v>
      </c>
      <c r="AK52" s="19">
        <f>WL!L52/(PM!L52+WL!L52+RK!L52)</f>
        <v>0.22793250764918363</v>
      </c>
      <c r="AL52" s="19">
        <f>WL!M52/(PM!M52+WL!M52+RK!M52)</f>
        <v>0.21942421555386102</v>
      </c>
      <c r="AM52" s="19">
        <f>WL!N52/(PM!N52+WL!N52+RK!N52)</f>
        <v>0.21319250014227334</v>
      </c>
      <c r="AN52" s="19">
        <f>WL!O52/(PM!O52+WL!O52+RK!O52)</f>
        <v>0.21166263575994212</v>
      </c>
      <c r="AO52" s="19">
        <f>WL!P52/(PM!P52+WL!P52+RK!P52)</f>
        <v>0.19435893723753675</v>
      </c>
      <c r="AP52" s="19">
        <f>WL!Q52/(PM!Q52+WL!Q52+RK!Q52)</f>
        <v>0.18640984710287911</v>
      </c>
      <c r="AQ52" s="19">
        <f>WL!R52/(PM!R52+WL!R52+RK!R52)</f>
        <v>0.2058594183706815</v>
      </c>
      <c r="AR52" s="19">
        <f>WL!S52/(PM!S52+WL!S52+RK!S52)</f>
        <v>0.18305173016780185</v>
      </c>
      <c r="AS52" s="19">
        <f>WL!T52/(PM!T52+WL!T52+RK!T52)</f>
        <v>0.18958843403496012</v>
      </c>
      <c r="AT52" s="19">
        <f>WL!U52/(PM!U52+WL!U52+RK!U52)</f>
        <v>0.19269267016818037</v>
      </c>
      <c r="AU52" s="19">
        <f>WL!V52/(PM!V52+WL!V52+RK!V52)</f>
        <v>0.18317441197445666</v>
      </c>
      <c r="AV52" s="19">
        <f>WL!W52/(PM!W52+WL!W52+RK!W52)</f>
        <v>0.18669028907523891</v>
      </c>
      <c r="AW52" s="19">
        <f>WL!X52/(PM!X52+WL!X52+RK!X52)</f>
        <v>0.18927379694889129</v>
      </c>
      <c r="AX52" s="19">
        <f>WL!Y52/(PM!Y52+WL!Y52+RK!Y52)</f>
        <v>0.19254937611356845</v>
      </c>
      <c r="AY52" s="19">
        <f>WL!Z52/(PM!Z52+WL!Z52+RK!Z52)</f>
        <v>0.18960587825625519</v>
      </c>
      <c r="AZ52" s="19">
        <f>WL!AA52/(PM!AA52+WL!AA52+RK!AA52)</f>
        <v>0.18517850132516273</v>
      </c>
      <c r="BA52" s="19">
        <f>RK!C52/(PM!C52+WL!C52+RK!C52)</f>
        <v>0.12486605081568973</v>
      </c>
      <c r="BB52" s="19">
        <f>RK!D52/(PM!D52+WL!D52+RK!D52)</f>
        <v>0.12415068828392603</v>
      </c>
      <c r="BC52" s="19">
        <f>RK!E52/(PM!E52+WL!E52+RK!E52)</f>
        <v>0.12554503709818068</v>
      </c>
      <c r="BD52" s="19">
        <f>RK!F52/(PM!F52+WL!F52+RK!F52)</f>
        <v>0.11795446100271609</v>
      </c>
      <c r="BE52" s="19">
        <f>RK!G52/(PM!G52+WL!G52+RK!G52)</f>
        <v>0.13339819950063281</v>
      </c>
      <c r="BF52" s="19">
        <f>RK!H52/(PM!H52+WL!H52+RK!H52)</f>
        <v>0.13447287375910658</v>
      </c>
      <c r="BG52" s="19">
        <f>RK!I52/(PM!I52+WL!I52+RK!I52)</f>
        <v>0.12356685907016375</v>
      </c>
      <c r="BH52" s="19">
        <f>RK!J52/(PM!J52+WL!J52+RK!J52)</f>
        <v>0.12325262943406304</v>
      </c>
      <c r="BI52" s="19">
        <f>RK!K52/(PM!K52+WL!K52+RK!K52)</f>
        <v>0.11539481151232468</v>
      </c>
      <c r="BJ52" s="19">
        <f>RK!L52/(PM!L52+WL!L52+RK!L52)</f>
        <v>0.10645574790767316</v>
      </c>
      <c r="BK52" s="19">
        <f>RK!M52/(PM!M52+WL!M52+RK!M52)</f>
        <v>0.10155732654864366</v>
      </c>
      <c r="BL52" s="19">
        <f>RK!N52/(PM!N52+WL!N52+RK!N52)</f>
        <v>0.10142205105815794</v>
      </c>
      <c r="BM52" s="19">
        <f>RK!O52/(PM!O52+WL!O52+RK!O52)</f>
        <v>0.10493170082560899</v>
      </c>
      <c r="BN52" s="19">
        <f>RK!P52/(PM!P52+WL!P52+RK!P52)</f>
        <v>0.10679017125467072</v>
      </c>
      <c r="BO52" s="19">
        <f>RK!Q52/(PM!Q52+WL!Q52+RK!Q52)</f>
        <v>0.11725717204376707</v>
      </c>
      <c r="BP52" s="19">
        <f>RK!R52/(PM!R52+WL!R52+RK!R52)</f>
        <v>0.15518885332757951</v>
      </c>
      <c r="BQ52" s="19">
        <f>RK!S52/(PM!S52+WL!S52+RK!S52)</f>
        <v>0.13116834948887232</v>
      </c>
      <c r="BR52" s="19">
        <f>RK!T52/(PM!T52+WL!T52+RK!T52)</f>
        <v>0.11890352594039909</v>
      </c>
      <c r="BS52" s="19">
        <f>RK!U52/(PM!U52+WL!U52+RK!U52)</f>
        <v>0.12385538091664372</v>
      </c>
      <c r="BT52" s="19">
        <f>RK!V52/(PM!V52+WL!V52+RK!V52)</f>
        <v>0.12603310647744512</v>
      </c>
      <c r="BU52" s="19">
        <f>RK!W52/(PM!W52+WL!W52+RK!W52)</f>
        <v>0.13236899315127879</v>
      </c>
      <c r="BV52" s="19">
        <f>RK!X52/(PM!X52+WL!X52+RK!X52)</f>
        <v>0.13117187256890758</v>
      </c>
      <c r="BW52" s="19">
        <f>RK!Y52/(PM!Y52+WL!Y52+RK!Y52)</f>
        <v>0.13874602010654677</v>
      </c>
      <c r="BX52" s="19">
        <f>RK!Z52/(PM!Z52+WL!Z52+RK!Z52)</f>
        <v>0.13607362873798681</v>
      </c>
      <c r="BY52" s="19">
        <f>RK!AA52/(PM!AA52+WL!AA52+RK!AA52)</f>
        <v>0.13223682685481516</v>
      </c>
    </row>
    <row r="53" spans="1:77" x14ac:dyDescent="0.15">
      <c r="A53" s="8">
        <v>51</v>
      </c>
      <c r="B53" s="11" t="s">
        <v>190</v>
      </c>
      <c r="C53" s="19">
        <f>PM!C53/(PM!C53+WL!C53+RK!C53)</f>
        <v>0.58898840507077455</v>
      </c>
      <c r="D53" s="19">
        <f>PM!D53/(PM!D53+WL!D53+RK!D53)</f>
        <v>0.57371100681181531</v>
      </c>
      <c r="E53" s="19">
        <f>PM!E53/(PM!E53+WL!E53+RK!E53)</f>
        <v>0.59967024306092276</v>
      </c>
      <c r="F53" s="19">
        <f>PM!F53/(PM!F53+WL!F53+RK!F53)</f>
        <v>0.62345354562990551</v>
      </c>
      <c r="G53" s="19">
        <f>PM!G53/(PM!G53+WL!G53+RK!G53)</f>
        <v>0.63824453794143732</v>
      </c>
      <c r="H53" s="19">
        <f>PM!H53/(PM!H53+WL!H53+RK!H53)</f>
        <v>0.64664214867986736</v>
      </c>
      <c r="I53" s="19">
        <f>PM!I53/(PM!I53+WL!I53+RK!I53)</f>
        <v>0.6339729873524399</v>
      </c>
      <c r="J53" s="19">
        <f>PM!J53/(PM!J53+WL!J53+RK!J53)</f>
        <v>0.63916805587903747</v>
      </c>
      <c r="K53" s="19">
        <f>PM!K53/(PM!K53+WL!K53+RK!K53)</f>
        <v>0.64681685764336294</v>
      </c>
      <c r="L53" s="19">
        <f>PM!L53/(PM!L53+WL!L53+RK!L53)</f>
        <v>0.65619949228560603</v>
      </c>
      <c r="M53" s="19">
        <f>PM!M53/(PM!M53+WL!M53+RK!M53)</f>
        <v>0.66057307448200853</v>
      </c>
      <c r="N53" s="19">
        <f>PM!N53/(PM!N53+WL!N53+RK!N53)</f>
        <v>0.664641904363106</v>
      </c>
      <c r="O53" s="19">
        <f>PM!O53/(PM!O53+WL!O53+RK!O53)</f>
        <v>0.68392014114627331</v>
      </c>
      <c r="P53" s="19">
        <f>PM!P53/(PM!P53+WL!P53+RK!P53)</f>
        <v>0.70487306589492715</v>
      </c>
      <c r="Q53" s="19">
        <f>PM!Q53/(PM!Q53+WL!Q53+RK!Q53)</f>
        <v>0.70263710409326963</v>
      </c>
      <c r="R53" s="19">
        <f>PM!R53/(PM!R53+WL!R53+RK!R53)</f>
        <v>0.68963393390820538</v>
      </c>
      <c r="S53" s="19">
        <f>PM!S53/(PM!S53+WL!S53+RK!S53)</f>
        <v>0.6892035730468119</v>
      </c>
      <c r="T53" s="19">
        <f>PM!T53/(PM!T53+WL!T53+RK!T53)</f>
        <v>0.67539338696508777</v>
      </c>
      <c r="U53" s="19">
        <f>PM!U53/(PM!U53+WL!U53+RK!U53)</f>
        <v>0.68658919129051343</v>
      </c>
      <c r="V53" s="19">
        <f>PM!V53/(PM!V53+WL!V53+RK!V53)</f>
        <v>0.70008347213237354</v>
      </c>
      <c r="W53" s="19">
        <f>PM!W53/(PM!W53+WL!W53+RK!W53)</f>
        <v>0.72986601249855743</v>
      </c>
      <c r="X53" s="19">
        <f>PM!X53/(PM!X53+WL!X53+RK!X53)</f>
        <v>0.73692287505217113</v>
      </c>
      <c r="Y53" s="19">
        <f>PM!Y53/(PM!Y53+WL!Y53+RK!Y53)</f>
        <v>0.71976838282143918</v>
      </c>
      <c r="Z53" s="19">
        <f>PM!Z53/(PM!Z53+WL!Z53+RK!Z53)</f>
        <v>0.73784472761195363</v>
      </c>
      <c r="AA53" s="19">
        <f>PM!AA53/(PM!AA53+WL!AA53+RK!AA53)</f>
        <v>0.75796046417016016</v>
      </c>
      <c r="AB53" s="19">
        <f>WL!C53/(PM!C53+WL!C53+RK!C53)</f>
        <v>0.29285661093978776</v>
      </c>
      <c r="AC53" s="19">
        <f>WL!D53/(PM!D53+WL!D53+RK!D53)</f>
        <v>0.30809889815970776</v>
      </c>
      <c r="AD53" s="19">
        <f>WL!E53/(PM!E53+WL!E53+RK!E53)</f>
        <v>0.2913313210568797</v>
      </c>
      <c r="AE53" s="19">
        <f>WL!F53/(PM!F53+WL!F53+RK!F53)</f>
        <v>0.27836476001731092</v>
      </c>
      <c r="AF53" s="19">
        <f>WL!G53/(PM!G53+WL!G53+RK!G53)</f>
        <v>0.26538070221069365</v>
      </c>
      <c r="AG53" s="19">
        <f>WL!H53/(PM!H53+WL!H53+RK!H53)</f>
        <v>0.25428443843107762</v>
      </c>
      <c r="AH53" s="19">
        <f>WL!I53/(PM!I53+WL!I53+RK!I53)</f>
        <v>0.26159497769506818</v>
      </c>
      <c r="AI53" s="19">
        <f>WL!J53/(PM!J53+WL!J53+RK!J53)</f>
        <v>0.25700232587055272</v>
      </c>
      <c r="AJ53" s="19">
        <f>WL!K53/(PM!K53+WL!K53+RK!K53)</f>
        <v>0.24964628613287682</v>
      </c>
      <c r="AK53" s="19">
        <f>WL!L53/(PM!L53+WL!L53+RK!L53)</f>
        <v>0.24543298409857883</v>
      </c>
      <c r="AL53" s="19">
        <f>WL!M53/(PM!M53+WL!M53+RK!M53)</f>
        <v>0.24112543690767535</v>
      </c>
      <c r="AM53" s="19">
        <f>WL!N53/(PM!N53+WL!N53+RK!N53)</f>
        <v>0.23808790374462588</v>
      </c>
      <c r="AN53" s="19">
        <f>WL!O53/(PM!O53+WL!O53+RK!O53)</f>
        <v>0.2250400235881124</v>
      </c>
      <c r="AO53" s="19">
        <f>WL!P53/(PM!P53+WL!P53+RK!P53)</f>
        <v>0.21236823342732802</v>
      </c>
      <c r="AP53" s="19">
        <f>WL!Q53/(PM!Q53+WL!Q53+RK!Q53)</f>
        <v>0.2175703813533251</v>
      </c>
      <c r="AQ53" s="19">
        <f>WL!R53/(PM!R53+WL!R53+RK!R53)</f>
        <v>0.22632760452300166</v>
      </c>
      <c r="AR53" s="19">
        <f>WL!S53/(PM!S53+WL!S53+RK!S53)</f>
        <v>0.23257202578501451</v>
      </c>
      <c r="AS53" s="19">
        <f>WL!T53/(PM!T53+WL!T53+RK!T53)</f>
        <v>0.25066982140505206</v>
      </c>
      <c r="AT53" s="19">
        <f>WL!U53/(PM!U53+WL!U53+RK!U53)</f>
        <v>0.2422161218986435</v>
      </c>
      <c r="AU53" s="19">
        <f>WL!V53/(PM!V53+WL!V53+RK!V53)</f>
        <v>0.23064841489986884</v>
      </c>
      <c r="AV53" s="19">
        <f>WL!W53/(PM!W53+WL!W53+RK!W53)</f>
        <v>0.20785097374672351</v>
      </c>
      <c r="AW53" s="19">
        <f>WL!X53/(PM!X53+WL!X53+RK!X53)</f>
        <v>0.20459057066386238</v>
      </c>
      <c r="AX53" s="19">
        <f>WL!Y53/(PM!Y53+WL!Y53+RK!Y53)</f>
        <v>0.21633497508382332</v>
      </c>
      <c r="AY53" s="19">
        <f>WL!Z53/(PM!Z53+WL!Z53+RK!Z53)</f>
        <v>0.20080022191523911</v>
      </c>
      <c r="AZ53" s="19">
        <f>WL!AA53/(PM!AA53+WL!AA53+RK!AA53)</f>
        <v>0.18622603132646945</v>
      </c>
      <c r="BA53" s="19">
        <f>RK!C53/(PM!C53+WL!C53+RK!C53)</f>
        <v>0.11815498398943769</v>
      </c>
      <c r="BB53" s="19">
        <f>RK!D53/(PM!D53+WL!D53+RK!D53)</f>
        <v>0.11819009502847698</v>
      </c>
      <c r="BC53" s="19">
        <f>RK!E53/(PM!E53+WL!E53+RK!E53)</f>
        <v>0.1089984358821976</v>
      </c>
      <c r="BD53" s="19">
        <f>RK!F53/(PM!F53+WL!F53+RK!F53)</f>
        <v>9.8181694352783691E-2</v>
      </c>
      <c r="BE53" s="19">
        <f>RK!G53/(PM!G53+WL!G53+RK!G53)</f>
        <v>9.6374759847869085E-2</v>
      </c>
      <c r="BF53" s="19">
        <f>RK!H53/(PM!H53+WL!H53+RK!H53)</f>
        <v>9.9073412889054913E-2</v>
      </c>
      <c r="BG53" s="19">
        <f>RK!I53/(PM!I53+WL!I53+RK!I53)</f>
        <v>0.10443203495249195</v>
      </c>
      <c r="BH53" s="19">
        <f>RK!J53/(PM!J53+WL!J53+RK!J53)</f>
        <v>0.1038296182504098</v>
      </c>
      <c r="BI53" s="19">
        <f>RK!K53/(PM!K53+WL!K53+RK!K53)</f>
        <v>0.10353685622376022</v>
      </c>
      <c r="BJ53" s="19">
        <f>RK!L53/(PM!L53+WL!L53+RK!L53)</f>
        <v>9.8367523615815092E-2</v>
      </c>
      <c r="BK53" s="19">
        <f>RK!M53/(PM!M53+WL!M53+RK!M53)</f>
        <v>9.830148861031611E-2</v>
      </c>
      <c r="BL53" s="19">
        <f>RK!N53/(PM!N53+WL!N53+RK!N53)</f>
        <v>9.7270191892268029E-2</v>
      </c>
      <c r="BM53" s="19">
        <f>RK!O53/(PM!O53+WL!O53+RK!O53)</f>
        <v>9.1039835265614322E-2</v>
      </c>
      <c r="BN53" s="19">
        <f>RK!P53/(PM!P53+WL!P53+RK!P53)</f>
        <v>8.2758700677744865E-2</v>
      </c>
      <c r="BO53" s="19">
        <f>RK!Q53/(PM!Q53+WL!Q53+RK!Q53)</f>
        <v>7.9792514553405261E-2</v>
      </c>
      <c r="BP53" s="19">
        <f>RK!R53/(PM!R53+WL!R53+RK!R53)</f>
        <v>8.4038461568792994E-2</v>
      </c>
      <c r="BQ53" s="19">
        <f>RK!S53/(PM!S53+WL!S53+RK!S53)</f>
        <v>7.8224401168173655E-2</v>
      </c>
      <c r="BR53" s="19">
        <f>RK!T53/(PM!T53+WL!T53+RK!T53)</f>
        <v>7.393679162986011E-2</v>
      </c>
      <c r="BS53" s="19">
        <f>RK!U53/(PM!U53+WL!U53+RK!U53)</f>
        <v>7.1194686810843122E-2</v>
      </c>
      <c r="BT53" s="19">
        <f>RK!V53/(PM!V53+WL!V53+RK!V53)</f>
        <v>6.9268112967757658E-2</v>
      </c>
      <c r="BU53" s="19">
        <f>RK!W53/(PM!W53+WL!W53+RK!W53)</f>
        <v>6.2283013754718959E-2</v>
      </c>
      <c r="BV53" s="19">
        <f>RK!X53/(PM!X53+WL!X53+RK!X53)</f>
        <v>5.8486554283966527E-2</v>
      </c>
      <c r="BW53" s="19">
        <f>RK!Y53/(PM!Y53+WL!Y53+RK!Y53)</f>
        <v>6.3896642094737513E-2</v>
      </c>
      <c r="BX53" s="19">
        <f>RK!Z53/(PM!Z53+WL!Z53+RK!Z53)</f>
        <v>6.1355050472807204E-2</v>
      </c>
      <c r="BY53" s="19">
        <f>RK!AA53/(PM!AA53+WL!AA53+RK!AA53)</f>
        <v>5.5813504503370394E-2</v>
      </c>
    </row>
    <row r="54" spans="1:77" x14ac:dyDescent="0.15">
      <c r="A54" s="8">
        <v>52</v>
      </c>
      <c r="B54" s="11" t="s">
        <v>191</v>
      </c>
      <c r="C54" s="19">
        <f>PM!C54/(PM!C54+WL!C54+RK!C54)</f>
        <v>0.4794723074058605</v>
      </c>
      <c r="D54" s="19">
        <f>PM!D54/(PM!D54+WL!D54+RK!D54)</f>
        <v>0.48361961566533163</v>
      </c>
      <c r="E54" s="19">
        <f>PM!E54/(PM!E54+WL!E54+RK!E54)</f>
        <v>0.48426641629175693</v>
      </c>
      <c r="F54" s="19">
        <f>PM!F54/(PM!F54+WL!F54+RK!F54)</f>
        <v>0.48910573928191969</v>
      </c>
      <c r="G54" s="19">
        <f>PM!G54/(PM!G54+WL!G54+RK!G54)</f>
        <v>0.47781853724684081</v>
      </c>
      <c r="H54" s="19">
        <f>PM!H54/(PM!H54+WL!H54+RK!H54)</f>
        <v>0.46960942458198462</v>
      </c>
      <c r="I54" s="19">
        <f>PM!I54/(PM!I54+WL!I54+RK!I54)</f>
        <v>0.47517583064862995</v>
      </c>
      <c r="J54" s="19">
        <f>PM!J54/(PM!J54+WL!J54+RK!J54)</f>
        <v>0.49214484444496054</v>
      </c>
      <c r="K54" s="19">
        <f>PM!K54/(PM!K54+WL!K54+RK!K54)</f>
        <v>0.49178936808322471</v>
      </c>
      <c r="L54" s="19">
        <f>PM!L54/(PM!L54+WL!L54+RK!L54)</f>
        <v>0.49691304165528422</v>
      </c>
      <c r="M54" s="19">
        <f>PM!M54/(PM!M54+WL!M54+RK!M54)</f>
        <v>0.48518347732312833</v>
      </c>
      <c r="N54" s="19">
        <f>PM!N54/(PM!N54+WL!N54+RK!N54)</f>
        <v>0.4839464811795216</v>
      </c>
      <c r="O54" s="19">
        <f>PM!O54/(PM!O54+WL!O54+RK!O54)</f>
        <v>0.50047443647099898</v>
      </c>
      <c r="P54" s="19">
        <f>PM!P54/(PM!P54+WL!P54+RK!P54)</f>
        <v>0.50860758871896405</v>
      </c>
      <c r="Q54" s="19">
        <f>PM!Q54/(PM!Q54+WL!Q54+RK!Q54)</f>
        <v>0.53470647748021727</v>
      </c>
      <c r="R54" s="19">
        <f>PM!R54/(PM!R54+WL!R54+RK!R54)</f>
        <v>0.5495582756250138</v>
      </c>
      <c r="S54" s="19">
        <f>PM!S54/(PM!S54+WL!S54+RK!S54)</f>
        <v>0.56643874935526717</v>
      </c>
      <c r="T54" s="19">
        <f>PM!T54/(PM!T54+WL!T54+RK!T54)</f>
        <v>0.56380846495745895</v>
      </c>
      <c r="U54" s="19">
        <f>PM!U54/(PM!U54+WL!U54+RK!U54)</f>
        <v>0.56612950440115961</v>
      </c>
      <c r="V54" s="19">
        <f>PM!V54/(PM!V54+WL!V54+RK!V54)</f>
        <v>0.58065904206346231</v>
      </c>
      <c r="W54" s="19">
        <f>PM!W54/(PM!W54+WL!W54+RK!W54)</f>
        <v>0.57719414907509481</v>
      </c>
      <c r="X54" s="19">
        <f>PM!X54/(PM!X54+WL!X54+RK!X54)</f>
        <v>0.56324452913595535</v>
      </c>
      <c r="Y54" s="19">
        <f>PM!Y54/(PM!Y54+WL!Y54+RK!Y54)</f>
        <v>0.58556363549328305</v>
      </c>
      <c r="Z54" s="19">
        <f>PM!Z54/(PM!Z54+WL!Z54+RK!Z54)</f>
        <v>0.57887533677595027</v>
      </c>
      <c r="AA54" s="19">
        <f>PM!AA54/(PM!AA54+WL!AA54+RK!AA54)</f>
        <v>0.58241941422495813</v>
      </c>
      <c r="AB54" s="19">
        <f>WL!C54/(PM!C54+WL!C54+RK!C54)</f>
        <v>0.42577705952385858</v>
      </c>
      <c r="AC54" s="19">
        <f>WL!D54/(PM!D54+WL!D54+RK!D54)</f>
        <v>0.42403648937760657</v>
      </c>
      <c r="AD54" s="19">
        <f>WL!E54/(PM!E54+WL!E54+RK!E54)</f>
        <v>0.42164855919510019</v>
      </c>
      <c r="AE54" s="19">
        <f>WL!F54/(PM!F54+WL!F54+RK!F54)</f>
        <v>0.4161605674757643</v>
      </c>
      <c r="AF54" s="19">
        <f>WL!G54/(PM!G54+WL!G54+RK!G54)</f>
        <v>0.42706818035014976</v>
      </c>
      <c r="AG54" s="19">
        <f>WL!H54/(PM!H54+WL!H54+RK!H54)</f>
        <v>0.43219256113824966</v>
      </c>
      <c r="AH54" s="19">
        <f>WL!I54/(PM!I54+WL!I54+RK!I54)</f>
        <v>0.42732617291084024</v>
      </c>
      <c r="AI54" s="19">
        <f>WL!J54/(PM!J54+WL!J54+RK!J54)</f>
        <v>0.40984339024943428</v>
      </c>
      <c r="AJ54" s="19">
        <f>WL!K54/(PM!K54+WL!K54+RK!K54)</f>
        <v>0.40896502733002116</v>
      </c>
      <c r="AK54" s="19">
        <f>WL!L54/(PM!L54+WL!L54+RK!L54)</f>
        <v>0.40720564752308513</v>
      </c>
      <c r="AL54" s="19">
        <f>WL!M54/(PM!M54+WL!M54+RK!M54)</f>
        <v>0.42527423291992322</v>
      </c>
      <c r="AM54" s="19">
        <f>WL!N54/(PM!N54+WL!N54+RK!N54)</f>
        <v>0.42114071854944735</v>
      </c>
      <c r="AN54" s="19">
        <f>WL!O54/(PM!O54+WL!O54+RK!O54)</f>
        <v>0.40430536176253307</v>
      </c>
      <c r="AO54" s="19">
        <f>WL!P54/(PM!P54+WL!P54+RK!P54)</f>
        <v>0.40017154765164109</v>
      </c>
      <c r="AP54" s="19">
        <f>WL!Q54/(PM!Q54+WL!Q54+RK!Q54)</f>
        <v>0.36986327751759396</v>
      </c>
      <c r="AQ54" s="19">
        <f>WL!R54/(PM!R54+WL!R54+RK!R54)</f>
        <v>0.34940891787028933</v>
      </c>
      <c r="AR54" s="19">
        <f>WL!S54/(PM!S54+WL!S54+RK!S54)</f>
        <v>0.33511946481078403</v>
      </c>
      <c r="AS54" s="19">
        <f>WL!T54/(PM!T54+WL!T54+RK!T54)</f>
        <v>0.3403591255727596</v>
      </c>
      <c r="AT54" s="19">
        <f>WL!U54/(PM!U54+WL!U54+RK!U54)</f>
        <v>0.34292317767173419</v>
      </c>
      <c r="AU54" s="19">
        <f>WL!V54/(PM!V54+WL!V54+RK!V54)</f>
        <v>0.32903323491185943</v>
      </c>
      <c r="AV54" s="19">
        <f>WL!W54/(PM!W54+WL!W54+RK!W54)</f>
        <v>0.33599964916449332</v>
      </c>
      <c r="AW54" s="19">
        <f>WL!X54/(PM!X54+WL!X54+RK!X54)</f>
        <v>0.35267258175735533</v>
      </c>
      <c r="AX54" s="19">
        <f>WL!Y54/(PM!Y54+WL!Y54+RK!Y54)</f>
        <v>0.32617310794932808</v>
      </c>
      <c r="AY54" s="19">
        <f>WL!Z54/(PM!Z54+WL!Z54+RK!Z54)</f>
        <v>0.33658882987106853</v>
      </c>
      <c r="AZ54" s="19">
        <f>WL!AA54/(PM!AA54+WL!AA54+RK!AA54)</f>
        <v>0.33539075665385515</v>
      </c>
      <c r="BA54" s="19">
        <f>RK!C54/(PM!C54+WL!C54+RK!C54)</f>
        <v>9.4750633070280935E-2</v>
      </c>
      <c r="BB54" s="19">
        <f>RK!D54/(PM!D54+WL!D54+RK!D54)</f>
        <v>9.2343894957061898E-2</v>
      </c>
      <c r="BC54" s="19">
        <f>RK!E54/(PM!E54+WL!E54+RK!E54)</f>
        <v>9.4085024513142934E-2</v>
      </c>
      <c r="BD54" s="19">
        <f>RK!F54/(PM!F54+WL!F54+RK!F54)</f>
        <v>9.4733693242316022E-2</v>
      </c>
      <c r="BE54" s="19">
        <f>RK!G54/(PM!G54+WL!G54+RK!G54)</f>
        <v>9.5113282403009494E-2</v>
      </c>
      <c r="BF54" s="19">
        <f>RK!H54/(PM!H54+WL!H54+RK!H54)</f>
        <v>9.8198014279765669E-2</v>
      </c>
      <c r="BG54" s="19">
        <f>RK!I54/(PM!I54+WL!I54+RK!I54)</f>
        <v>9.7497996440529838E-2</v>
      </c>
      <c r="BH54" s="19">
        <f>RK!J54/(PM!J54+WL!J54+RK!J54)</f>
        <v>9.8011765305605139E-2</v>
      </c>
      <c r="BI54" s="19">
        <f>RK!K54/(PM!K54+WL!K54+RK!K54)</f>
        <v>9.924560458675416E-2</v>
      </c>
      <c r="BJ54" s="19">
        <f>RK!L54/(PM!L54+WL!L54+RK!L54)</f>
        <v>9.5881310821630761E-2</v>
      </c>
      <c r="BK54" s="19">
        <f>RK!M54/(PM!M54+WL!M54+RK!M54)</f>
        <v>8.9542289756948529E-2</v>
      </c>
      <c r="BL54" s="19">
        <f>RK!N54/(PM!N54+WL!N54+RK!N54)</f>
        <v>9.4912800271031023E-2</v>
      </c>
      <c r="BM54" s="19">
        <f>RK!O54/(PM!O54+WL!O54+RK!O54)</f>
        <v>9.5220201766467893E-2</v>
      </c>
      <c r="BN54" s="19">
        <f>RK!P54/(PM!P54+WL!P54+RK!P54)</f>
        <v>9.1220863629394827E-2</v>
      </c>
      <c r="BO54" s="19">
        <f>RK!Q54/(PM!Q54+WL!Q54+RK!Q54)</f>
        <v>9.5430245002188857E-2</v>
      </c>
      <c r="BP54" s="19">
        <f>RK!R54/(PM!R54+WL!R54+RK!R54)</f>
        <v>0.1010328065046968</v>
      </c>
      <c r="BQ54" s="19">
        <f>RK!S54/(PM!S54+WL!S54+RK!S54)</f>
        <v>9.8441785833948761E-2</v>
      </c>
      <c r="BR54" s="19">
        <f>RK!T54/(PM!T54+WL!T54+RK!T54)</f>
        <v>9.5832409469781374E-2</v>
      </c>
      <c r="BS54" s="19">
        <f>RK!U54/(PM!U54+WL!U54+RK!U54)</f>
        <v>9.0947317927106197E-2</v>
      </c>
      <c r="BT54" s="19">
        <f>RK!V54/(PM!V54+WL!V54+RK!V54)</f>
        <v>9.0307723024678377E-2</v>
      </c>
      <c r="BU54" s="19">
        <f>RK!W54/(PM!W54+WL!W54+RK!W54)</f>
        <v>8.6806201760411913E-2</v>
      </c>
      <c r="BV54" s="19">
        <f>RK!X54/(PM!X54+WL!X54+RK!X54)</f>
        <v>8.4082889106689249E-2</v>
      </c>
      <c r="BW54" s="19">
        <f>RK!Y54/(PM!Y54+WL!Y54+RK!Y54)</f>
        <v>8.826325655738905E-2</v>
      </c>
      <c r="BX54" s="19">
        <f>RK!Z54/(PM!Z54+WL!Z54+RK!Z54)</f>
        <v>8.453583335298126E-2</v>
      </c>
      <c r="BY54" s="19">
        <f>RK!AA54/(PM!AA54+WL!AA54+RK!AA54)</f>
        <v>8.2189829121186705E-2</v>
      </c>
    </row>
    <row r="55" spans="1:77" x14ac:dyDescent="0.15">
      <c r="A55" s="8">
        <v>53</v>
      </c>
      <c r="B55" s="11" t="s">
        <v>192</v>
      </c>
      <c r="C55" s="19">
        <f>PM!C55/(PM!C55+WL!C55+RK!C55)</f>
        <v>0.7205385845028035</v>
      </c>
      <c r="D55" s="19">
        <f>PM!D55/(PM!D55+WL!D55+RK!D55)</f>
        <v>0.70789030785629681</v>
      </c>
      <c r="E55" s="19">
        <f>PM!E55/(PM!E55+WL!E55+RK!E55)</f>
        <v>0.70447948955167361</v>
      </c>
      <c r="F55" s="19">
        <f>PM!F55/(PM!F55+WL!F55+RK!F55)</f>
        <v>0.70143709606261506</v>
      </c>
      <c r="G55" s="19">
        <f>PM!G55/(PM!G55+WL!G55+RK!G55)</f>
        <v>0.671786609164988</v>
      </c>
      <c r="H55" s="19">
        <f>PM!H55/(PM!H55+WL!H55+RK!H55)</f>
        <v>0.66416843638314638</v>
      </c>
      <c r="I55" s="19">
        <f>PM!I55/(PM!I55+WL!I55+RK!I55)</f>
        <v>0.65541645971757168</v>
      </c>
      <c r="J55" s="19">
        <f>PM!J55/(PM!J55+WL!J55+RK!J55)</f>
        <v>0.65377438612440164</v>
      </c>
      <c r="K55" s="19">
        <f>PM!K55/(PM!K55+WL!K55+RK!K55)</f>
        <v>0.64815241137330559</v>
      </c>
      <c r="L55" s="19">
        <f>PM!L55/(PM!L55+WL!L55+RK!L55)</f>
        <v>0.65784797879732193</v>
      </c>
      <c r="M55" s="19">
        <f>PM!M55/(PM!M55+WL!M55+RK!M55)</f>
        <v>0.66736814537583067</v>
      </c>
      <c r="N55" s="19">
        <f>PM!N55/(PM!N55+WL!N55+RK!N55)</f>
        <v>0.66658447049996761</v>
      </c>
      <c r="O55" s="19">
        <f>PM!O55/(PM!O55+WL!O55+RK!O55)</f>
        <v>0.67784212999828497</v>
      </c>
      <c r="P55" s="19">
        <f>PM!P55/(PM!P55+WL!P55+RK!P55)</f>
        <v>0.69653224000943703</v>
      </c>
      <c r="Q55" s="19">
        <f>PM!Q55/(PM!Q55+WL!Q55+RK!Q55)</f>
        <v>0.68440493309249839</v>
      </c>
      <c r="R55" s="19">
        <f>PM!R55/(PM!R55+WL!R55+RK!R55)</f>
        <v>0.67414333388015624</v>
      </c>
      <c r="S55" s="19">
        <f>PM!S55/(PM!S55+WL!S55+RK!S55)</f>
        <v>0.68694861237378047</v>
      </c>
      <c r="T55" s="19">
        <f>PM!T55/(PM!T55+WL!T55+RK!T55)</f>
        <v>0.67699943608556523</v>
      </c>
      <c r="U55" s="19">
        <f>PM!U55/(PM!U55+WL!U55+RK!U55)</f>
        <v>0.6877556478075818</v>
      </c>
      <c r="V55" s="19">
        <f>PM!V55/(PM!V55+WL!V55+RK!V55)</f>
        <v>0.71375581633736807</v>
      </c>
      <c r="W55" s="19">
        <f>PM!W55/(PM!W55+WL!W55+RK!W55)</f>
        <v>0.71297347453860016</v>
      </c>
      <c r="X55" s="19">
        <f>PM!X55/(PM!X55+WL!X55+RK!X55)</f>
        <v>0.7247885521406725</v>
      </c>
      <c r="Y55" s="19">
        <f>PM!Y55/(PM!Y55+WL!Y55+RK!Y55)</f>
        <v>0.71846608583003713</v>
      </c>
      <c r="Z55" s="19">
        <f>PM!Z55/(PM!Z55+WL!Z55+RK!Z55)</f>
        <v>0.72419101425669563</v>
      </c>
      <c r="AA55" s="19">
        <f>PM!AA55/(PM!AA55+WL!AA55+RK!AA55)</f>
        <v>0.73615782178521683</v>
      </c>
      <c r="AB55" s="19">
        <f>WL!C55/(PM!C55+WL!C55+RK!C55)</f>
        <v>0.23478002319552474</v>
      </c>
      <c r="AC55" s="19">
        <f>WL!D55/(PM!D55+WL!D55+RK!D55)</f>
        <v>0.24676690219865552</v>
      </c>
      <c r="AD55" s="19">
        <f>WL!E55/(PM!E55+WL!E55+RK!E55)</f>
        <v>0.25041783693807518</v>
      </c>
      <c r="AE55" s="19">
        <f>WL!F55/(PM!F55+WL!F55+RK!F55)</f>
        <v>0.25350418438274758</v>
      </c>
      <c r="AF55" s="19">
        <f>WL!G55/(PM!G55+WL!G55+RK!G55)</f>
        <v>0.27610517051517436</v>
      </c>
      <c r="AG55" s="19">
        <f>WL!H55/(PM!H55+WL!H55+RK!H55)</f>
        <v>0.28279316733580623</v>
      </c>
      <c r="AH55" s="19">
        <f>WL!I55/(PM!I55+WL!I55+RK!I55)</f>
        <v>0.29208161254548232</v>
      </c>
      <c r="AI55" s="19">
        <f>WL!J55/(PM!J55+WL!J55+RK!J55)</f>
        <v>0.2937049594368592</v>
      </c>
      <c r="AJ55" s="19">
        <f>WL!K55/(PM!K55+WL!K55+RK!K55)</f>
        <v>0.29806718216284811</v>
      </c>
      <c r="AK55" s="19">
        <f>WL!L55/(PM!L55+WL!L55+RK!L55)</f>
        <v>0.29324389730686773</v>
      </c>
      <c r="AL55" s="19">
        <f>WL!M55/(PM!M55+WL!M55+RK!M55)</f>
        <v>0.28265350896868247</v>
      </c>
      <c r="AM55" s="19">
        <f>WL!N55/(PM!N55+WL!N55+RK!N55)</f>
        <v>0.28086673370622378</v>
      </c>
      <c r="AN55" s="19">
        <f>WL!O55/(PM!O55+WL!O55+RK!O55)</f>
        <v>0.26820334713840926</v>
      </c>
      <c r="AO55" s="19">
        <f>WL!P55/(PM!P55+WL!P55+RK!P55)</f>
        <v>0.24793345794287647</v>
      </c>
      <c r="AP55" s="19">
        <f>WL!Q55/(PM!Q55+WL!Q55+RK!Q55)</f>
        <v>0.25411831949314256</v>
      </c>
      <c r="AQ55" s="19">
        <f>WL!R55/(PM!R55+WL!R55+RK!R55)</f>
        <v>0.25314753975699378</v>
      </c>
      <c r="AR55" s="19">
        <f>WL!S55/(PM!S55+WL!S55+RK!S55)</f>
        <v>0.24420368444481974</v>
      </c>
      <c r="AS55" s="19">
        <f>WL!T55/(PM!T55+WL!T55+RK!T55)</f>
        <v>0.25454198010635959</v>
      </c>
      <c r="AT55" s="19">
        <f>WL!U55/(PM!U55+WL!U55+RK!U55)</f>
        <v>0.24895472736577409</v>
      </c>
      <c r="AU55" s="19">
        <f>WL!V55/(PM!V55+WL!V55+RK!V55)</f>
        <v>0.22741919805609492</v>
      </c>
      <c r="AV55" s="19">
        <f>WL!W55/(PM!W55+WL!W55+RK!W55)</f>
        <v>0.23028125315433429</v>
      </c>
      <c r="AW55" s="19">
        <f>WL!X55/(PM!X55+WL!X55+RK!X55)</f>
        <v>0.2185752618791382</v>
      </c>
      <c r="AX55" s="19">
        <f>WL!Y55/(PM!Y55+WL!Y55+RK!Y55)</f>
        <v>0.22538302102925253</v>
      </c>
      <c r="AY55" s="19">
        <f>WL!Z55/(PM!Z55+WL!Z55+RK!Z55)</f>
        <v>0.22396874292336963</v>
      </c>
      <c r="AZ55" s="19">
        <f>WL!AA55/(PM!AA55+WL!AA55+RK!AA55)</f>
        <v>0.21493440854916224</v>
      </c>
      <c r="BA55" s="19">
        <f>RK!C55/(PM!C55+WL!C55+RK!C55)</f>
        <v>4.4681392301671764E-2</v>
      </c>
      <c r="BB55" s="19">
        <f>RK!D55/(PM!D55+WL!D55+RK!D55)</f>
        <v>4.5342789945047646E-2</v>
      </c>
      <c r="BC55" s="19">
        <f>RK!E55/(PM!E55+WL!E55+RK!E55)</f>
        <v>4.5102673510251191E-2</v>
      </c>
      <c r="BD55" s="19">
        <f>RK!F55/(PM!F55+WL!F55+RK!F55)</f>
        <v>4.5058719554637444E-2</v>
      </c>
      <c r="BE55" s="19">
        <f>RK!G55/(PM!G55+WL!G55+RK!G55)</f>
        <v>5.2108220319837646E-2</v>
      </c>
      <c r="BF55" s="19">
        <f>RK!H55/(PM!H55+WL!H55+RK!H55)</f>
        <v>5.303839628104734E-2</v>
      </c>
      <c r="BG55" s="19">
        <f>RK!I55/(PM!I55+WL!I55+RK!I55)</f>
        <v>5.250192773694598E-2</v>
      </c>
      <c r="BH55" s="19">
        <f>RK!J55/(PM!J55+WL!J55+RK!J55)</f>
        <v>5.2520654438739219E-2</v>
      </c>
      <c r="BI55" s="19">
        <f>RK!K55/(PM!K55+WL!K55+RK!K55)</f>
        <v>5.378040646384636E-2</v>
      </c>
      <c r="BJ55" s="19">
        <f>RK!L55/(PM!L55+WL!L55+RK!L55)</f>
        <v>4.8908123895810375E-2</v>
      </c>
      <c r="BK55" s="19">
        <f>RK!M55/(PM!M55+WL!M55+RK!M55)</f>
        <v>4.997834565548695E-2</v>
      </c>
      <c r="BL55" s="19">
        <f>RK!N55/(PM!N55+WL!N55+RK!N55)</f>
        <v>5.2548795793808556E-2</v>
      </c>
      <c r="BM55" s="19">
        <f>RK!O55/(PM!O55+WL!O55+RK!O55)</f>
        <v>5.3954522863305772E-2</v>
      </c>
      <c r="BN55" s="19">
        <f>RK!P55/(PM!P55+WL!P55+RK!P55)</f>
        <v>5.5534302047686439E-2</v>
      </c>
      <c r="BO55" s="19">
        <f>RK!Q55/(PM!Q55+WL!Q55+RK!Q55)</f>
        <v>6.1476747414359025E-2</v>
      </c>
      <c r="BP55" s="19">
        <f>RK!R55/(PM!R55+WL!R55+RK!R55)</f>
        <v>7.2709126362849971E-2</v>
      </c>
      <c r="BQ55" s="19">
        <f>RK!S55/(PM!S55+WL!S55+RK!S55)</f>
        <v>6.884770318139978E-2</v>
      </c>
      <c r="BR55" s="19">
        <f>RK!T55/(PM!T55+WL!T55+RK!T55)</f>
        <v>6.8458583808075193E-2</v>
      </c>
      <c r="BS55" s="19">
        <f>RK!U55/(PM!U55+WL!U55+RK!U55)</f>
        <v>6.3289624826644006E-2</v>
      </c>
      <c r="BT55" s="19">
        <f>RK!V55/(PM!V55+WL!V55+RK!V55)</f>
        <v>5.8824985606536963E-2</v>
      </c>
      <c r="BU55" s="19">
        <f>RK!W55/(PM!W55+WL!W55+RK!W55)</f>
        <v>5.6745272307065601E-2</v>
      </c>
      <c r="BV55" s="19">
        <f>RK!X55/(PM!X55+WL!X55+RK!X55)</f>
        <v>5.6636185980189178E-2</v>
      </c>
      <c r="BW55" s="19">
        <f>RK!Y55/(PM!Y55+WL!Y55+RK!Y55)</f>
        <v>5.615089314071036E-2</v>
      </c>
      <c r="BX55" s="19">
        <f>RK!Z55/(PM!Z55+WL!Z55+RK!Z55)</f>
        <v>5.184024281993465E-2</v>
      </c>
      <c r="BY55" s="19">
        <f>RK!AA55/(PM!AA55+WL!AA55+RK!AA55)</f>
        <v>4.8907769665620951E-2</v>
      </c>
    </row>
    <row r="56" spans="1:77" x14ac:dyDescent="0.15">
      <c r="A56" s="8">
        <v>54</v>
      </c>
      <c r="B56" s="11" t="s">
        <v>193</v>
      </c>
      <c r="C56" s="19">
        <f>PM!C56/(PM!C56+WL!C56+RK!C56)</f>
        <v>0.63982543498327005</v>
      </c>
      <c r="D56" s="19">
        <f>PM!D56/(PM!D56+WL!D56+RK!D56)</f>
        <v>0.64065247387589763</v>
      </c>
      <c r="E56" s="19">
        <f>PM!E56/(PM!E56+WL!E56+RK!E56)</f>
        <v>0.64066818246751689</v>
      </c>
      <c r="F56" s="19">
        <f>PM!F56/(PM!F56+WL!F56+RK!F56)</f>
        <v>0.6284463937736271</v>
      </c>
      <c r="G56" s="19">
        <f>PM!G56/(PM!G56+WL!G56+RK!G56)</f>
        <v>0.61156629293716847</v>
      </c>
      <c r="H56" s="19">
        <f>PM!H56/(PM!H56+WL!H56+RK!H56)</f>
        <v>0.603201369863264</v>
      </c>
      <c r="I56" s="19">
        <f>PM!I56/(PM!I56+WL!I56+RK!I56)</f>
        <v>0.59233460819871109</v>
      </c>
      <c r="J56" s="19">
        <f>PM!J56/(PM!J56+WL!J56+RK!J56)</f>
        <v>0.59404908629405406</v>
      </c>
      <c r="K56" s="19">
        <f>PM!K56/(PM!K56+WL!K56+RK!K56)</f>
        <v>0.59744689412967134</v>
      </c>
      <c r="L56" s="19">
        <f>PM!L56/(PM!L56+WL!L56+RK!L56)</f>
        <v>0.61208704409448789</v>
      </c>
      <c r="M56" s="19">
        <f>PM!M56/(PM!M56+WL!M56+RK!M56)</f>
        <v>0.62264291045531328</v>
      </c>
      <c r="N56" s="19">
        <f>PM!N56/(PM!N56+WL!N56+RK!N56)</f>
        <v>0.62053549636784011</v>
      </c>
      <c r="O56" s="19">
        <f>PM!O56/(PM!O56+WL!O56+RK!O56)</f>
        <v>0.61494820916241644</v>
      </c>
      <c r="P56" s="19">
        <f>PM!P56/(PM!P56+WL!P56+RK!P56)</f>
        <v>0.62820206056949002</v>
      </c>
      <c r="Q56" s="19">
        <f>PM!Q56/(PM!Q56+WL!Q56+RK!Q56)</f>
        <v>0.59822549276023806</v>
      </c>
      <c r="R56" s="19">
        <f>PM!R56/(PM!R56+WL!R56+RK!R56)</f>
        <v>0.56160679869219277</v>
      </c>
      <c r="S56" s="19">
        <f>PM!S56/(PM!S56+WL!S56+RK!S56)</f>
        <v>0.56549049425698261</v>
      </c>
      <c r="T56" s="19">
        <f>PM!T56/(PM!T56+WL!T56+RK!T56)</f>
        <v>0.60122936601754418</v>
      </c>
      <c r="U56" s="19">
        <f>PM!U56/(PM!U56+WL!U56+RK!U56)</f>
        <v>0.59511143784126663</v>
      </c>
      <c r="V56" s="19">
        <f>PM!V56/(PM!V56+WL!V56+RK!V56)</f>
        <v>0.61222673660228211</v>
      </c>
      <c r="W56" s="19">
        <f>PM!W56/(PM!W56+WL!W56+RK!W56)</f>
        <v>0.61554675108179657</v>
      </c>
      <c r="X56" s="19">
        <f>PM!X56/(PM!X56+WL!X56+RK!X56)</f>
        <v>0.63138520829560885</v>
      </c>
      <c r="Y56" s="19">
        <f>PM!Y56/(PM!Y56+WL!Y56+RK!Y56)</f>
        <v>0.63441702862533988</v>
      </c>
      <c r="Z56" s="19">
        <f>PM!Z56/(PM!Z56+WL!Z56+RK!Z56)</f>
        <v>0.62604421679996658</v>
      </c>
      <c r="AA56" s="19">
        <f>PM!AA56/(PM!AA56+WL!AA56+RK!AA56)</f>
        <v>0.63293805890346799</v>
      </c>
      <c r="AB56" s="19">
        <f>WL!C56/(PM!C56+WL!C56+RK!C56)</f>
        <v>0.31160174219837133</v>
      </c>
      <c r="AC56" s="19">
        <f>WL!D56/(PM!D56+WL!D56+RK!D56)</f>
        <v>0.31221062265348126</v>
      </c>
      <c r="AD56" s="19">
        <f>WL!E56/(PM!E56+WL!E56+RK!E56)</f>
        <v>0.31128368680585211</v>
      </c>
      <c r="AE56" s="19">
        <f>WL!F56/(PM!F56+WL!F56+RK!F56)</f>
        <v>0.32374749248989032</v>
      </c>
      <c r="AF56" s="19">
        <f>WL!G56/(PM!G56+WL!G56+RK!G56)</f>
        <v>0.33620534195044699</v>
      </c>
      <c r="AG56" s="19">
        <f>WL!H56/(PM!H56+WL!H56+RK!H56)</f>
        <v>0.3409414131355904</v>
      </c>
      <c r="AH56" s="19">
        <f>WL!I56/(PM!I56+WL!I56+RK!I56)</f>
        <v>0.35187284558123821</v>
      </c>
      <c r="AI56" s="19">
        <f>WL!J56/(PM!J56+WL!J56+RK!J56)</f>
        <v>0.34790779947851147</v>
      </c>
      <c r="AJ56" s="19">
        <f>WL!K56/(PM!K56+WL!K56+RK!K56)</f>
        <v>0.34089030183623037</v>
      </c>
      <c r="AK56" s="19">
        <f>WL!L56/(PM!L56+WL!L56+RK!L56)</f>
        <v>0.32828279097164925</v>
      </c>
      <c r="AL56" s="19">
        <f>WL!M56/(PM!M56+WL!M56+RK!M56)</f>
        <v>0.31736036014905267</v>
      </c>
      <c r="AM56" s="19">
        <f>WL!N56/(PM!N56+WL!N56+RK!N56)</f>
        <v>0.31920930809813208</v>
      </c>
      <c r="AN56" s="19">
        <f>WL!O56/(PM!O56+WL!O56+RK!O56)</f>
        <v>0.32332952099330364</v>
      </c>
      <c r="AO56" s="19">
        <f>WL!P56/(PM!P56+WL!P56+RK!P56)</f>
        <v>0.30740401307061421</v>
      </c>
      <c r="AP56" s="19">
        <f>WL!Q56/(PM!Q56+WL!Q56+RK!Q56)</f>
        <v>0.33167620424565536</v>
      </c>
      <c r="AQ56" s="19">
        <f>WL!R56/(PM!R56+WL!R56+RK!R56)</f>
        <v>0.35781295890077164</v>
      </c>
      <c r="AR56" s="19">
        <f>WL!S56/(PM!S56+WL!S56+RK!S56)</f>
        <v>0.35403076721412258</v>
      </c>
      <c r="AS56" s="19">
        <f>WL!T56/(PM!T56+WL!T56+RK!T56)</f>
        <v>0.32287685581512299</v>
      </c>
      <c r="AT56" s="19">
        <f>WL!U56/(PM!U56+WL!U56+RK!U56)</f>
        <v>0.33150264511004901</v>
      </c>
      <c r="AU56" s="19">
        <f>WL!V56/(PM!V56+WL!V56+RK!V56)</f>
        <v>0.31486443939411846</v>
      </c>
      <c r="AV56" s="19">
        <f>WL!W56/(PM!W56+WL!W56+RK!W56)</f>
        <v>0.31485246198039174</v>
      </c>
      <c r="AW56" s="19">
        <f>WL!X56/(PM!X56+WL!X56+RK!X56)</f>
        <v>0.29664602359859088</v>
      </c>
      <c r="AX56" s="19">
        <f>WL!Y56/(PM!Y56+WL!Y56+RK!Y56)</f>
        <v>0.29687554779808722</v>
      </c>
      <c r="AY56" s="19">
        <f>WL!Z56/(PM!Z56+WL!Z56+RK!Z56)</f>
        <v>0.3076456060767036</v>
      </c>
      <c r="AZ56" s="19">
        <f>WL!AA56/(PM!AA56+WL!AA56+RK!AA56)</f>
        <v>0.3028083215132954</v>
      </c>
      <c r="BA56" s="19">
        <f>RK!C56/(PM!C56+WL!C56+RK!C56)</f>
        <v>4.8572822818358605E-2</v>
      </c>
      <c r="BB56" s="19">
        <f>RK!D56/(PM!D56+WL!D56+RK!D56)</f>
        <v>4.7136903470621133E-2</v>
      </c>
      <c r="BC56" s="19">
        <f>RK!E56/(PM!E56+WL!E56+RK!E56)</f>
        <v>4.8048130726631014E-2</v>
      </c>
      <c r="BD56" s="19">
        <f>RK!F56/(PM!F56+WL!F56+RK!F56)</f>
        <v>4.7806113736482553E-2</v>
      </c>
      <c r="BE56" s="19">
        <f>RK!G56/(PM!G56+WL!G56+RK!G56)</f>
        <v>5.2228365112384476E-2</v>
      </c>
      <c r="BF56" s="19">
        <f>RK!H56/(PM!H56+WL!H56+RK!H56)</f>
        <v>5.5857217001145508E-2</v>
      </c>
      <c r="BG56" s="19">
        <f>RK!I56/(PM!I56+WL!I56+RK!I56)</f>
        <v>5.5792546220050643E-2</v>
      </c>
      <c r="BH56" s="19">
        <f>RK!J56/(PM!J56+WL!J56+RK!J56)</f>
        <v>5.8043114227434425E-2</v>
      </c>
      <c r="BI56" s="19">
        <f>RK!K56/(PM!K56+WL!K56+RK!K56)</f>
        <v>6.1662804034098302E-2</v>
      </c>
      <c r="BJ56" s="19">
        <f>RK!L56/(PM!L56+WL!L56+RK!L56)</f>
        <v>5.9630164933862917E-2</v>
      </c>
      <c r="BK56" s="19">
        <f>RK!M56/(PM!M56+WL!M56+RK!M56)</f>
        <v>5.9996729395634087E-2</v>
      </c>
      <c r="BL56" s="19">
        <f>RK!N56/(PM!N56+WL!N56+RK!N56)</f>
        <v>6.0255195534027896E-2</v>
      </c>
      <c r="BM56" s="19">
        <f>RK!O56/(PM!O56+WL!O56+RK!O56)</f>
        <v>6.172226984427992E-2</v>
      </c>
      <c r="BN56" s="19">
        <f>RK!P56/(PM!P56+WL!P56+RK!P56)</f>
        <v>6.4393926359895756E-2</v>
      </c>
      <c r="BO56" s="19">
        <f>RK!Q56/(PM!Q56+WL!Q56+RK!Q56)</f>
        <v>7.0098302994106604E-2</v>
      </c>
      <c r="BP56" s="19">
        <f>RK!R56/(PM!R56+WL!R56+RK!R56)</f>
        <v>8.0580242407035665E-2</v>
      </c>
      <c r="BQ56" s="19">
        <f>RK!S56/(PM!S56+WL!S56+RK!S56)</f>
        <v>8.0478738528894686E-2</v>
      </c>
      <c r="BR56" s="19">
        <f>RK!T56/(PM!T56+WL!T56+RK!T56)</f>
        <v>7.5893778167332851E-2</v>
      </c>
      <c r="BS56" s="19">
        <f>RK!U56/(PM!U56+WL!U56+RK!U56)</f>
        <v>7.3385917048684302E-2</v>
      </c>
      <c r="BT56" s="19">
        <f>RK!V56/(PM!V56+WL!V56+RK!V56)</f>
        <v>7.2908824003599382E-2</v>
      </c>
      <c r="BU56" s="19">
        <f>RK!W56/(PM!W56+WL!W56+RK!W56)</f>
        <v>6.9600786937811729E-2</v>
      </c>
      <c r="BV56" s="19">
        <f>RK!X56/(PM!X56+WL!X56+RK!X56)</f>
        <v>7.1968768105800232E-2</v>
      </c>
      <c r="BW56" s="19">
        <f>RK!Y56/(PM!Y56+WL!Y56+RK!Y56)</f>
        <v>6.8707423576572987E-2</v>
      </c>
      <c r="BX56" s="19">
        <f>RK!Z56/(PM!Z56+WL!Z56+RK!Z56)</f>
        <v>6.63101771233299E-2</v>
      </c>
      <c r="BY56" s="19">
        <f>RK!AA56/(PM!AA56+WL!AA56+RK!AA56)</f>
        <v>6.425361958323654E-2</v>
      </c>
    </row>
    <row r="57" spans="1:77" x14ac:dyDescent="0.15">
      <c r="A57" s="8">
        <v>55</v>
      </c>
      <c r="B57" s="11" t="s">
        <v>194</v>
      </c>
      <c r="C57" s="19">
        <f>PM!C57/(PM!C57+WL!C57+RK!C57)</f>
        <v>0.6732129846387469</v>
      </c>
      <c r="D57" s="19">
        <f>PM!D57/(PM!D57+WL!D57+RK!D57)</f>
        <v>0.6683036028131516</v>
      </c>
      <c r="E57" s="19">
        <f>PM!E57/(PM!E57+WL!E57+RK!E57)</f>
        <v>0.67110929214430548</v>
      </c>
      <c r="F57" s="19">
        <f>PM!F57/(PM!F57+WL!F57+RK!F57)</f>
        <v>0.67611564657783996</v>
      </c>
      <c r="G57" s="19">
        <f>PM!G57/(PM!G57+WL!G57+RK!G57)</f>
        <v>0.66579261515642574</v>
      </c>
      <c r="H57" s="19">
        <f>PM!H57/(PM!H57+WL!H57+RK!H57)</f>
        <v>0.66592156222883603</v>
      </c>
      <c r="I57" s="19">
        <f>PM!I57/(PM!I57+WL!I57+RK!I57)</f>
        <v>0.66010041801747521</v>
      </c>
      <c r="J57" s="19">
        <f>PM!J57/(PM!J57+WL!J57+RK!J57)</f>
        <v>0.66612366632625131</v>
      </c>
      <c r="K57" s="19">
        <f>PM!K57/(PM!K57+WL!K57+RK!K57)</f>
        <v>0.67276214070228535</v>
      </c>
      <c r="L57" s="19">
        <f>PM!L57/(PM!L57+WL!L57+RK!L57)</f>
        <v>0.68154236564163884</v>
      </c>
      <c r="M57" s="19">
        <f>PM!M57/(PM!M57+WL!M57+RK!M57)</f>
        <v>0.6889768658110923</v>
      </c>
      <c r="N57" s="19">
        <f>PM!N57/(PM!N57+WL!N57+RK!N57)</f>
        <v>0.70296175332744393</v>
      </c>
      <c r="O57" s="19">
        <f>PM!O57/(PM!O57+WL!O57+RK!O57)</f>
        <v>0.71058226463527274</v>
      </c>
      <c r="P57" s="19">
        <f>PM!P57/(PM!P57+WL!P57+RK!P57)</f>
        <v>0.7068790862462303</v>
      </c>
      <c r="Q57" s="19">
        <f>PM!Q57/(PM!Q57+WL!Q57+RK!Q57)</f>
        <v>0.70851963594520539</v>
      </c>
      <c r="R57" s="19">
        <f>PM!R57/(PM!R57+WL!R57+RK!R57)</f>
        <v>0.69015149318418612</v>
      </c>
      <c r="S57" s="19">
        <f>PM!S57/(PM!S57+WL!S57+RK!S57)</f>
        <v>0.69988251874346497</v>
      </c>
      <c r="T57" s="19">
        <f>PM!T57/(PM!T57+WL!T57+RK!T57)</f>
        <v>0.70591859450875849</v>
      </c>
      <c r="U57" s="19">
        <f>PM!U57/(PM!U57+WL!U57+RK!U57)</f>
        <v>0.69418838090240242</v>
      </c>
      <c r="V57" s="19">
        <f>PM!V57/(PM!V57+WL!V57+RK!V57)</f>
        <v>0.70094909308259534</v>
      </c>
      <c r="W57" s="19">
        <f>PM!W57/(PM!W57+WL!W57+RK!W57)</f>
        <v>0.70512490935051331</v>
      </c>
      <c r="X57" s="19">
        <f>PM!X57/(PM!X57+WL!X57+RK!X57)</f>
        <v>0.7027934219380445</v>
      </c>
      <c r="Y57" s="19">
        <f>PM!Y57/(PM!Y57+WL!Y57+RK!Y57)</f>
        <v>0.69680778922032449</v>
      </c>
      <c r="Z57" s="19">
        <f>PM!Z57/(PM!Z57+WL!Z57+RK!Z57)</f>
        <v>0.69731585819401865</v>
      </c>
      <c r="AA57" s="19">
        <f>PM!AA57/(PM!AA57+WL!AA57+RK!AA57)</f>
        <v>0.71018559423451333</v>
      </c>
      <c r="AB57" s="19">
        <f>WL!C57/(PM!C57+WL!C57+RK!C57)</f>
        <v>0.22631079438059881</v>
      </c>
      <c r="AC57" s="19">
        <f>WL!D57/(PM!D57+WL!D57+RK!D57)</f>
        <v>0.23717761396641962</v>
      </c>
      <c r="AD57" s="19">
        <f>WL!E57/(PM!E57+WL!E57+RK!E57)</f>
        <v>0.23566038525715574</v>
      </c>
      <c r="AE57" s="19">
        <f>WL!F57/(PM!F57+WL!F57+RK!F57)</f>
        <v>0.23654273763620767</v>
      </c>
      <c r="AF57" s="19">
        <f>WL!G57/(PM!G57+WL!G57+RK!G57)</f>
        <v>0.242744339543326</v>
      </c>
      <c r="AG57" s="19">
        <f>WL!H57/(PM!H57+WL!H57+RK!H57)</f>
        <v>0.24389582258489698</v>
      </c>
      <c r="AH57" s="19">
        <f>WL!I57/(PM!I57+WL!I57+RK!I57)</f>
        <v>0.25164734974564784</v>
      </c>
      <c r="AI57" s="19">
        <f>WL!J57/(PM!J57+WL!J57+RK!J57)</f>
        <v>0.24544586566080434</v>
      </c>
      <c r="AJ57" s="19">
        <f>WL!K57/(PM!K57+WL!K57+RK!K57)</f>
        <v>0.23917742210646631</v>
      </c>
      <c r="AK57" s="19">
        <f>WL!L57/(PM!L57+WL!L57+RK!L57)</f>
        <v>0.23530702312316643</v>
      </c>
      <c r="AL57" s="19">
        <f>WL!M57/(PM!M57+WL!M57+RK!M57)</f>
        <v>0.22963970904456898</v>
      </c>
      <c r="AM57" s="19">
        <f>WL!N57/(PM!N57+WL!N57+RK!N57)</f>
        <v>0.21652147383928655</v>
      </c>
      <c r="AN57" s="19">
        <f>WL!O57/(PM!O57+WL!O57+RK!O57)</f>
        <v>0.20705484857880069</v>
      </c>
      <c r="AO57" s="19">
        <f>WL!P57/(PM!P57+WL!P57+RK!P57)</f>
        <v>0.20895454618494966</v>
      </c>
      <c r="AP57" s="19">
        <f>WL!Q57/(PM!Q57+WL!Q57+RK!Q57)</f>
        <v>0.20463555600227093</v>
      </c>
      <c r="AQ57" s="19">
        <f>WL!R57/(PM!R57+WL!R57+RK!R57)</f>
        <v>0.2086085306086588</v>
      </c>
      <c r="AR57" s="19">
        <f>WL!S57/(PM!S57+WL!S57+RK!S57)</f>
        <v>0.20715112983614084</v>
      </c>
      <c r="AS57" s="19">
        <f>WL!T57/(PM!T57+WL!T57+RK!T57)</f>
        <v>0.2096366217271006</v>
      </c>
      <c r="AT57" s="19">
        <f>WL!U57/(PM!U57+WL!U57+RK!U57)</f>
        <v>0.22090015723684031</v>
      </c>
      <c r="AU57" s="19">
        <f>WL!V57/(PM!V57+WL!V57+RK!V57)</f>
        <v>0.21461620628455166</v>
      </c>
      <c r="AV57" s="19">
        <f>WL!W57/(PM!W57+WL!W57+RK!W57)</f>
        <v>0.21444897729696119</v>
      </c>
      <c r="AW57" s="19">
        <f>WL!X57/(PM!X57+WL!X57+RK!X57)</f>
        <v>0.21587049354046106</v>
      </c>
      <c r="AX57" s="19">
        <f>WL!Y57/(PM!Y57+WL!Y57+RK!Y57)</f>
        <v>0.22164641577038804</v>
      </c>
      <c r="AY57" s="19">
        <f>WL!Z57/(PM!Z57+WL!Z57+RK!Z57)</f>
        <v>0.22571114644994059</v>
      </c>
      <c r="AZ57" s="19">
        <f>WL!AA57/(PM!AA57+WL!AA57+RK!AA57)</f>
        <v>0.21701160164778574</v>
      </c>
      <c r="BA57" s="19">
        <f>RK!C57/(PM!C57+WL!C57+RK!C57)</f>
        <v>0.10047622098065428</v>
      </c>
      <c r="BB57" s="19">
        <f>RK!D57/(PM!D57+WL!D57+RK!D57)</f>
        <v>9.4518783220428809E-2</v>
      </c>
      <c r="BC57" s="19">
        <f>RK!E57/(PM!E57+WL!E57+RK!E57)</f>
        <v>9.3230322598538792E-2</v>
      </c>
      <c r="BD57" s="19">
        <f>RK!F57/(PM!F57+WL!F57+RK!F57)</f>
        <v>8.7341615785952287E-2</v>
      </c>
      <c r="BE57" s="19">
        <f>RK!G57/(PM!G57+WL!G57+RK!G57)</f>
        <v>9.1463045300248166E-2</v>
      </c>
      <c r="BF57" s="19">
        <f>RK!H57/(PM!H57+WL!H57+RK!H57)</f>
        <v>9.0182615186266996E-2</v>
      </c>
      <c r="BG57" s="19">
        <f>RK!I57/(PM!I57+WL!I57+RK!I57)</f>
        <v>8.8252232236877004E-2</v>
      </c>
      <c r="BH57" s="19">
        <f>RK!J57/(PM!J57+WL!J57+RK!J57)</f>
        <v>8.8430468012944408E-2</v>
      </c>
      <c r="BI57" s="19">
        <f>RK!K57/(PM!K57+WL!K57+RK!K57)</f>
        <v>8.8060437191248259E-2</v>
      </c>
      <c r="BJ57" s="19">
        <f>RK!L57/(PM!L57+WL!L57+RK!L57)</f>
        <v>8.3150611235194793E-2</v>
      </c>
      <c r="BK57" s="19">
        <f>RK!M57/(PM!M57+WL!M57+RK!M57)</f>
        <v>8.1383425144338634E-2</v>
      </c>
      <c r="BL57" s="19">
        <f>RK!N57/(PM!N57+WL!N57+RK!N57)</f>
        <v>8.0516772833269482E-2</v>
      </c>
      <c r="BM57" s="19">
        <f>RK!O57/(PM!O57+WL!O57+RK!O57)</f>
        <v>8.236288678592657E-2</v>
      </c>
      <c r="BN57" s="19">
        <f>RK!P57/(PM!P57+WL!P57+RK!P57)</f>
        <v>8.416636756882015E-2</v>
      </c>
      <c r="BO57" s="19">
        <f>RK!Q57/(PM!Q57+WL!Q57+RK!Q57)</f>
        <v>8.6844808052523773E-2</v>
      </c>
      <c r="BP57" s="19">
        <f>RK!R57/(PM!R57+WL!R57+RK!R57)</f>
        <v>0.10123997620715508</v>
      </c>
      <c r="BQ57" s="19">
        <f>RK!S57/(PM!S57+WL!S57+RK!S57)</f>
        <v>9.2966351420394139E-2</v>
      </c>
      <c r="BR57" s="19">
        <f>RK!T57/(PM!T57+WL!T57+RK!T57)</f>
        <v>8.4444783764140885E-2</v>
      </c>
      <c r="BS57" s="19">
        <f>RK!U57/(PM!U57+WL!U57+RK!U57)</f>
        <v>8.4911461860757265E-2</v>
      </c>
      <c r="BT57" s="19">
        <f>RK!V57/(PM!V57+WL!V57+RK!V57)</f>
        <v>8.4434700632852994E-2</v>
      </c>
      <c r="BU57" s="19">
        <f>RK!W57/(PM!W57+WL!W57+RK!W57)</f>
        <v>8.0426113352525502E-2</v>
      </c>
      <c r="BV57" s="19">
        <f>RK!X57/(PM!X57+WL!X57+RK!X57)</f>
        <v>8.1336084521494392E-2</v>
      </c>
      <c r="BW57" s="19">
        <f>RK!Y57/(PM!Y57+WL!Y57+RK!Y57)</f>
        <v>8.1545795009287478E-2</v>
      </c>
      <c r="BX57" s="19">
        <f>RK!Z57/(PM!Z57+WL!Z57+RK!Z57)</f>
        <v>7.6972995356040796E-2</v>
      </c>
      <c r="BY57" s="19">
        <f>RK!AA57/(PM!AA57+WL!AA57+RK!AA57)</f>
        <v>7.2802804117700959E-2</v>
      </c>
    </row>
    <row r="58" spans="1:77" x14ac:dyDescent="0.15">
      <c r="A58" s="8">
        <v>56</v>
      </c>
      <c r="B58" s="11" t="s">
        <v>195</v>
      </c>
      <c r="C58" s="19">
        <f>PM!C58/(PM!C58+WL!C58+RK!C58)</f>
        <v>0.57762957134419279</v>
      </c>
      <c r="D58" s="19">
        <f>PM!D58/(PM!D58+WL!D58+RK!D58)</f>
        <v>0.5890710115715474</v>
      </c>
      <c r="E58" s="19">
        <f>PM!E58/(PM!E58+WL!E58+RK!E58)</f>
        <v>0.59108062593598065</v>
      </c>
      <c r="F58" s="19">
        <f>PM!F58/(PM!F58+WL!F58+RK!F58)</f>
        <v>0.5910464034248688</v>
      </c>
      <c r="G58" s="19">
        <f>PM!G58/(PM!G58+WL!G58+RK!G58)</f>
        <v>0.5865193573489581</v>
      </c>
      <c r="H58" s="19">
        <f>PM!H58/(PM!H58+WL!H58+RK!H58)</f>
        <v>0.58343267375109398</v>
      </c>
      <c r="I58" s="19">
        <f>PM!I58/(PM!I58+WL!I58+RK!I58)</f>
        <v>0.57974123980464898</v>
      </c>
      <c r="J58" s="19">
        <f>PM!J58/(PM!J58+WL!J58+RK!J58)</f>
        <v>0.57348905560389529</v>
      </c>
      <c r="K58" s="19">
        <f>PM!K58/(PM!K58+WL!K58+RK!K58)</f>
        <v>0.57695045211724383</v>
      </c>
      <c r="L58" s="19">
        <f>PM!L58/(PM!L58+WL!L58+RK!L58)</f>
        <v>0.57707968672817178</v>
      </c>
      <c r="M58" s="19">
        <f>PM!M58/(PM!M58+WL!M58+RK!M58)</f>
        <v>0.57902917150718602</v>
      </c>
      <c r="N58" s="19">
        <f>PM!N58/(PM!N58+WL!N58+RK!N58)</f>
        <v>0.58648294885317886</v>
      </c>
      <c r="O58" s="19">
        <f>PM!O58/(PM!O58+WL!O58+RK!O58)</f>
        <v>0.59834903397125094</v>
      </c>
      <c r="P58" s="19">
        <f>PM!P58/(PM!P58+WL!P58+RK!P58)</f>
        <v>0.60735253505822107</v>
      </c>
      <c r="Q58" s="19">
        <f>PM!Q58/(PM!Q58+WL!Q58+RK!Q58)</f>
        <v>0.61725638707037689</v>
      </c>
      <c r="R58" s="19">
        <f>PM!R58/(PM!R58+WL!R58+RK!R58)</f>
        <v>0.57424399739884391</v>
      </c>
      <c r="S58" s="19">
        <f>PM!S58/(PM!S58+WL!S58+RK!S58)</f>
        <v>0.60103065197964567</v>
      </c>
      <c r="T58" s="19">
        <f>PM!T58/(PM!T58+WL!T58+RK!T58)</f>
        <v>0.61138844961700523</v>
      </c>
      <c r="U58" s="19">
        <f>PM!U58/(PM!U58+WL!U58+RK!U58)</f>
        <v>0.6183782225831268</v>
      </c>
      <c r="V58" s="19">
        <f>PM!V58/(PM!V58+WL!V58+RK!V58)</f>
        <v>0.61005341475511088</v>
      </c>
      <c r="W58" s="19">
        <f>PM!W58/(PM!W58+WL!W58+RK!W58)</f>
        <v>0.60939279110665012</v>
      </c>
      <c r="X58" s="19">
        <f>PM!X58/(PM!X58+WL!X58+RK!X58)</f>
        <v>0.6166588784509609</v>
      </c>
      <c r="Y58" s="19">
        <f>PM!Y58/(PM!Y58+WL!Y58+RK!Y58)</f>
        <v>0.57690715612556076</v>
      </c>
      <c r="Z58" s="19">
        <f>PM!Z58/(PM!Z58+WL!Z58+RK!Z58)</f>
        <v>0.57678487616038399</v>
      </c>
      <c r="AA58" s="19">
        <f>PM!AA58/(PM!AA58+WL!AA58+RK!AA58)</f>
        <v>0.58247110203278718</v>
      </c>
      <c r="AB58" s="19">
        <f>WL!C58/(PM!C58+WL!C58+RK!C58)</f>
        <v>0.31169801991627072</v>
      </c>
      <c r="AC58" s="19">
        <f>WL!D58/(PM!D58+WL!D58+RK!D58)</f>
        <v>0.30032174618913071</v>
      </c>
      <c r="AD58" s="19">
        <f>WL!E58/(PM!E58+WL!E58+RK!E58)</f>
        <v>0.29564073746803327</v>
      </c>
      <c r="AE58" s="19">
        <f>WL!F58/(PM!F58+WL!F58+RK!F58)</f>
        <v>0.29668713226038074</v>
      </c>
      <c r="AF58" s="19">
        <f>WL!G58/(PM!G58+WL!G58+RK!G58)</f>
        <v>0.29183745601396416</v>
      </c>
      <c r="AG58" s="19">
        <f>WL!H58/(PM!H58+WL!H58+RK!H58)</f>
        <v>0.29147996738291465</v>
      </c>
      <c r="AH58" s="19">
        <f>WL!I58/(PM!I58+WL!I58+RK!I58)</f>
        <v>0.29625556750116</v>
      </c>
      <c r="AI58" s="19">
        <f>WL!J58/(PM!J58+WL!J58+RK!J58)</f>
        <v>0.29426286485258396</v>
      </c>
      <c r="AJ58" s="19">
        <f>WL!K58/(PM!K58+WL!K58+RK!K58)</f>
        <v>0.28794121891518637</v>
      </c>
      <c r="AK58" s="19">
        <f>WL!L58/(PM!L58+WL!L58+RK!L58)</f>
        <v>0.28927368181536045</v>
      </c>
      <c r="AL58" s="19">
        <f>WL!M58/(PM!M58+WL!M58+RK!M58)</f>
        <v>0.28685537809946104</v>
      </c>
      <c r="AM58" s="19">
        <f>WL!N58/(PM!N58+WL!N58+RK!N58)</f>
        <v>0.2808994761856996</v>
      </c>
      <c r="AN58" s="19">
        <f>WL!O58/(PM!O58+WL!O58+RK!O58)</f>
        <v>0.26867982509597205</v>
      </c>
      <c r="AO58" s="19">
        <f>WL!P58/(PM!P58+WL!P58+RK!P58)</f>
        <v>0.26201304324484065</v>
      </c>
      <c r="AP58" s="19">
        <f>WL!Q58/(PM!Q58+WL!Q58+RK!Q58)</f>
        <v>0.25146363864002558</v>
      </c>
      <c r="AQ58" s="19">
        <f>WL!R58/(PM!R58+WL!R58+RK!R58)</f>
        <v>0.26724030227157214</v>
      </c>
      <c r="AR58" s="19">
        <f>WL!S58/(PM!S58+WL!S58+RK!S58)</f>
        <v>0.25926576243371563</v>
      </c>
      <c r="AS58" s="19">
        <f>WL!T58/(PM!T58+WL!T58+RK!T58)</f>
        <v>0.2639637864683626</v>
      </c>
      <c r="AT58" s="19">
        <f>WL!U58/(PM!U58+WL!U58+RK!U58)</f>
        <v>0.25172197451453404</v>
      </c>
      <c r="AU58" s="19">
        <f>WL!V58/(PM!V58+WL!V58+RK!V58)</f>
        <v>0.25285489948002221</v>
      </c>
      <c r="AV58" s="19">
        <f>WL!W58/(PM!W58+WL!W58+RK!W58)</f>
        <v>0.25186614036071503</v>
      </c>
      <c r="AW58" s="19">
        <f>WL!X58/(PM!X58+WL!X58+RK!X58)</f>
        <v>0.24716092515864596</v>
      </c>
      <c r="AX58" s="19">
        <f>WL!Y58/(PM!Y58+WL!Y58+RK!Y58)</f>
        <v>0.26688146213073588</v>
      </c>
      <c r="AY58" s="19">
        <f>WL!Z58/(PM!Z58+WL!Z58+RK!Z58)</f>
        <v>0.2694487830763973</v>
      </c>
      <c r="AZ58" s="19">
        <f>WL!AA58/(PM!AA58+WL!AA58+RK!AA58)</f>
        <v>0.26670779797185201</v>
      </c>
      <c r="BA58" s="19">
        <f>RK!C58/(PM!C58+WL!C58+RK!C58)</f>
        <v>0.11067240873953643</v>
      </c>
      <c r="BB58" s="19">
        <f>RK!D58/(PM!D58+WL!D58+RK!D58)</f>
        <v>0.11060724223932188</v>
      </c>
      <c r="BC58" s="19">
        <f>RK!E58/(PM!E58+WL!E58+RK!E58)</f>
        <v>0.11327863659598618</v>
      </c>
      <c r="BD58" s="19">
        <f>RK!F58/(PM!F58+WL!F58+RK!F58)</f>
        <v>0.11226646431475054</v>
      </c>
      <c r="BE58" s="19">
        <f>RK!G58/(PM!G58+WL!G58+RK!G58)</f>
        <v>0.12164318663707785</v>
      </c>
      <c r="BF58" s="19">
        <f>RK!H58/(PM!H58+WL!H58+RK!H58)</f>
        <v>0.12508735886599137</v>
      </c>
      <c r="BG58" s="19">
        <f>RK!I58/(PM!I58+WL!I58+RK!I58)</f>
        <v>0.12400319269419097</v>
      </c>
      <c r="BH58" s="19">
        <f>RK!J58/(PM!J58+WL!J58+RK!J58)</f>
        <v>0.13224807954352072</v>
      </c>
      <c r="BI58" s="19">
        <f>RK!K58/(PM!K58+WL!K58+RK!K58)</f>
        <v>0.13510832896756977</v>
      </c>
      <c r="BJ58" s="19">
        <f>RK!L58/(PM!L58+WL!L58+RK!L58)</f>
        <v>0.13364663145646777</v>
      </c>
      <c r="BK58" s="19">
        <f>RK!M58/(PM!M58+WL!M58+RK!M58)</f>
        <v>0.1341154503933529</v>
      </c>
      <c r="BL58" s="19">
        <f>RK!N58/(PM!N58+WL!N58+RK!N58)</f>
        <v>0.13261757496112153</v>
      </c>
      <c r="BM58" s="19">
        <f>RK!O58/(PM!O58+WL!O58+RK!O58)</f>
        <v>0.13297114093277707</v>
      </c>
      <c r="BN58" s="19">
        <f>RK!P58/(PM!P58+WL!P58+RK!P58)</f>
        <v>0.1306344216969382</v>
      </c>
      <c r="BO58" s="19">
        <f>RK!Q58/(PM!Q58+WL!Q58+RK!Q58)</f>
        <v>0.13127997428959753</v>
      </c>
      <c r="BP58" s="19">
        <f>RK!R58/(PM!R58+WL!R58+RK!R58)</f>
        <v>0.15851570032958401</v>
      </c>
      <c r="BQ58" s="19">
        <f>RK!S58/(PM!S58+WL!S58+RK!S58)</f>
        <v>0.13970358558663862</v>
      </c>
      <c r="BR58" s="19">
        <f>RK!T58/(PM!T58+WL!T58+RK!T58)</f>
        <v>0.12464776391463221</v>
      </c>
      <c r="BS58" s="19">
        <f>RK!U58/(PM!U58+WL!U58+RK!U58)</f>
        <v>0.12989980290233924</v>
      </c>
      <c r="BT58" s="19">
        <f>RK!V58/(PM!V58+WL!V58+RK!V58)</f>
        <v>0.13709168576486688</v>
      </c>
      <c r="BU58" s="19">
        <f>RK!W58/(PM!W58+WL!W58+RK!W58)</f>
        <v>0.13874106853263471</v>
      </c>
      <c r="BV58" s="19">
        <f>RK!X58/(PM!X58+WL!X58+RK!X58)</f>
        <v>0.13618019639039311</v>
      </c>
      <c r="BW58" s="19">
        <f>RK!Y58/(PM!Y58+WL!Y58+RK!Y58)</f>
        <v>0.15621138174370328</v>
      </c>
      <c r="BX58" s="19">
        <f>RK!Z58/(PM!Z58+WL!Z58+RK!Z58)</f>
        <v>0.15376634076321874</v>
      </c>
      <c r="BY58" s="19">
        <f>RK!AA58/(PM!AA58+WL!AA58+RK!AA58)</f>
        <v>0.15082109999536075</v>
      </c>
    </row>
    <row r="59" spans="1:77" x14ac:dyDescent="0.15">
      <c r="A59" s="8">
        <v>57</v>
      </c>
      <c r="B59" s="11" t="s">
        <v>196</v>
      </c>
      <c r="C59" s="19">
        <f>PM!C59/(PM!C59+WL!C59+RK!C59)</f>
        <v>0.64939497043047667</v>
      </c>
      <c r="D59" s="19">
        <f>PM!D59/(PM!D59+WL!D59+RK!D59)</f>
        <v>0.64089039902060019</v>
      </c>
      <c r="E59" s="19">
        <f>PM!E59/(PM!E59+WL!E59+RK!E59)</f>
        <v>0.64442155282672464</v>
      </c>
      <c r="F59" s="19">
        <f>PM!F59/(PM!F59+WL!F59+RK!F59)</f>
        <v>0.63701710807108713</v>
      </c>
      <c r="G59" s="19">
        <f>PM!G59/(PM!G59+WL!G59+RK!G59)</f>
        <v>0.63123080325852643</v>
      </c>
      <c r="H59" s="19">
        <f>PM!H59/(PM!H59+WL!H59+RK!H59)</f>
        <v>0.61687931834470278</v>
      </c>
      <c r="I59" s="19">
        <f>PM!I59/(PM!I59+WL!I59+RK!I59)</f>
        <v>0.60647685589624778</v>
      </c>
      <c r="J59" s="19">
        <f>PM!J59/(PM!J59+WL!J59+RK!J59)</f>
        <v>0.61283883501774794</v>
      </c>
      <c r="K59" s="19">
        <f>PM!K59/(PM!K59+WL!K59+RK!K59)</f>
        <v>0.61083625995840574</v>
      </c>
      <c r="L59" s="19">
        <f>PM!L59/(PM!L59+WL!L59+RK!L59)</f>
        <v>0.60518706040402659</v>
      </c>
      <c r="M59" s="19">
        <f>PM!M59/(PM!M59+WL!M59+RK!M59)</f>
        <v>0.60414262635624905</v>
      </c>
      <c r="N59" s="19">
        <f>PM!N59/(PM!N59+WL!N59+RK!N59)</f>
        <v>0.60524925119045292</v>
      </c>
      <c r="O59" s="19">
        <f>PM!O59/(PM!O59+WL!O59+RK!O59)</f>
        <v>0.59765446486577722</v>
      </c>
      <c r="P59" s="19">
        <f>PM!P59/(PM!P59+WL!P59+RK!P59)</f>
        <v>0.60748892121552078</v>
      </c>
      <c r="Q59" s="19">
        <f>PM!Q59/(PM!Q59+WL!Q59+RK!Q59)</f>
        <v>0.59369585874176889</v>
      </c>
      <c r="R59" s="19">
        <f>PM!R59/(PM!R59+WL!R59+RK!R59)</f>
        <v>0.56590653182765771</v>
      </c>
      <c r="S59" s="19">
        <f>PM!S59/(PM!S59+WL!S59+RK!S59)</f>
        <v>0.54201586153359604</v>
      </c>
      <c r="T59" s="19">
        <f>PM!T59/(PM!T59+WL!T59+RK!T59)</f>
        <v>0.56419103387737057</v>
      </c>
      <c r="U59" s="19">
        <f>PM!U59/(PM!U59+WL!U59+RK!U59)</f>
        <v>0.56327305192856836</v>
      </c>
      <c r="V59" s="19">
        <f>PM!V59/(PM!V59+WL!V59+RK!V59)</f>
        <v>0.58338720625365792</v>
      </c>
      <c r="W59" s="19">
        <f>PM!W59/(PM!W59+WL!W59+RK!W59)</f>
        <v>0.59069675765167395</v>
      </c>
      <c r="X59" s="19">
        <f>PM!X59/(PM!X59+WL!X59+RK!X59)</f>
        <v>0.60418990220120039</v>
      </c>
      <c r="Y59" s="19">
        <f>PM!Y59/(PM!Y59+WL!Y59+RK!Y59)</f>
        <v>0.61494166127510042</v>
      </c>
      <c r="Z59" s="19">
        <f>PM!Z59/(PM!Z59+WL!Z59+RK!Z59)</f>
        <v>0.5848625345593701</v>
      </c>
      <c r="AA59" s="19">
        <f>PM!AA59/(PM!AA59+WL!AA59+RK!AA59)</f>
        <v>0.61631127075722436</v>
      </c>
      <c r="AB59" s="19">
        <f>WL!C59/(PM!C59+WL!C59+RK!C59)</f>
        <v>0.29534470207920516</v>
      </c>
      <c r="AC59" s="19">
        <f>WL!D59/(PM!D59+WL!D59+RK!D59)</f>
        <v>0.30365459803412048</v>
      </c>
      <c r="AD59" s="19">
        <f>WL!E59/(PM!E59+WL!E59+RK!E59)</f>
        <v>0.2998675881133388</v>
      </c>
      <c r="AE59" s="19">
        <f>WL!F59/(PM!F59+WL!F59+RK!F59)</f>
        <v>0.30652980534268776</v>
      </c>
      <c r="AF59" s="19">
        <f>WL!G59/(PM!G59+WL!G59+RK!G59)</f>
        <v>0.30703467715706323</v>
      </c>
      <c r="AG59" s="19">
        <f>WL!H59/(PM!H59+WL!H59+RK!H59)</f>
        <v>0.3151414228910292</v>
      </c>
      <c r="AH59" s="19">
        <f>WL!I59/(PM!I59+WL!I59+RK!I59)</f>
        <v>0.32562891132596616</v>
      </c>
      <c r="AI59" s="19">
        <f>WL!J59/(PM!J59+WL!J59+RK!J59)</f>
        <v>0.31972808542390635</v>
      </c>
      <c r="AJ59" s="19">
        <f>WL!K59/(PM!K59+WL!K59+RK!K59)</f>
        <v>0.31677423083009099</v>
      </c>
      <c r="AK59" s="19">
        <f>WL!L59/(PM!L59+WL!L59+RK!L59)</f>
        <v>0.32439400207460195</v>
      </c>
      <c r="AL59" s="19">
        <f>WL!M59/(PM!M59+WL!M59+RK!M59)</f>
        <v>0.32392452140758021</v>
      </c>
      <c r="AM59" s="19">
        <f>WL!N59/(PM!N59+WL!N59+RK!N59)</f>
        <v>0.32153541343570186</v>
      </c>
      <c r="AN59" s="19">
        <f>WL!O59/(PM!O59+WL!O59+RK!O59)</f>
        <v>0.32670115929545268</v>
      </c>
      <c r="AO59" s="19">
        <f>WL!P59/(PM!P59+WL!P59+RK!P59)</f>
        <v>0.31193776801960216</v>
      </c>
      <c r="AP59" s="19">
        <f>WL!Q59/(PM!Q59+WL!Q59+RK!Q59)</f>
        <v>0.32171444506421543</v>
      </c>
      <c r="AQ59" s="19">
        <f>WL!R59/(PM!R59+WL!R59+RK!R59)</f>
        <v>0.33843894625402637</v>
      </c>
      <c r="AR59" s="19">
        <f>WL!S59/(PM!S59+WL!S59+RK!S59)</f>
        <v>0.3588064496964975</v>
      </c>
      <c r="AS59" s="19">
        <f>WL!T59/(PM!T59+WL!T59+RK!T59)</f>
        <v>0.33905923967216317</v>
      </c>
      <c r="AT59" s="19">
        <f>WL!U59/(PM!U59+WL!U59+RK!U59)</f>
        <v>0.34377141424976648</v>
      </c>
      <c r="AU59" s="19">
        <f>WL!V59/(PM!V59+WL!V59+RK!V59)</f>
        <v>0.32162814625389669</v>
      </c>
      <c r="AV59" s="19">
        <f>WL!W59/(PM!W59+WL!W59+RK!W59)</f>
        <v>0.31789323906171774</v>
      </c>
      <c r="AW59" s="19">
        <f>WL!X59/(PM!X59+WL!X59+RK!X59)</f>
        <v>0.29844787455180016</v>
      </c>
      <c r="AX59" s="19">
        <f>WL!Y59/(PM!Y59+WL!Y59+RK!Y59)</f>
        <v>0.28969423098917046</v>
      </c>
      <c r="AY59" s="19">
        <f>WL!Z59/(PM!Z59+WL!Z59+RK!Z59)</f>
        <v>0.32014312372518977</v>
      </c>
      <c r="AZ59" s="19">
        <f>WL!AA59/(PM!AA59+WL!AA59+RK!AA59)</f>
        <v>0.28654231022883092</v>
      </c>
      <c r="BA59" s="19">
        <f>RK!C59/(PM!C59+WL!C59+RK!C59)</f>
        <v>5.5260327490318145E-2</v>
      </c>
      <c r="BB59" s="19">
        <f>RK!D59/(PM!D59+WL!D59+RK!D59)</f>
        <v>5.5455002945279289E-2</v>
      </c>
      <c r="BC59" s="19">
        <f>RK!E59/(PM!E59+WL!E59+RK!E59)</f>
        <v>5.5710859059936418E-2</v>
      </c>
      <c r="BD59" s="19">
        <f>RK!F59/(PM!F59+WL!F59+RK!F59)</f>
        <v>5.645308658622513E-2</v>
      </c>
      <c r="BE59" s="19">
        <f>RK!G59/(PM!G59+WL!G59+RK!G59)</f>
        <v>6.1734519584410376E-2</v>
      </c>
      <c r="BF59" s="19">
        <f>RK!H59/(PM!H59+WL!H59+RK!H59)</f>
        <v>6.7979258764268094E-2</v>
      </c>
      <c r="BG59" s="19">
        <f>RK!I59/(PM!I59+WL!I59+RK!I59)</f>
        <v>6.7894232777786154E-2</v>
      </c>
      <c r="BH59" s="19">
        <f>RK!J59/(PM!J59+WL!J59+RK!J59)</f>
        <v>6.7433079558345752E-2</v>
      </c>
      <c r="BI59" s="19">
        <f>RK!K59/(PM!K59+WL!K59+RK!K59)</f>
        <v>7.2389509211503181E-2</v>
      </c>
      <c r="BJ59" s="19">
        <f>RK!L59/(PM!L59+WL!L59+RK!L59)</f>
        <v>7.0418937521371475E-2</v>
      </c>
      <c r="BK59" s="19">
        <f>RK!M59/(PM!M59+WL!M59+RK!M59)</f>
        <v>7.1932852236170741E-2</v>
      </c>
      <c r="BL59" s="19">
        <f>RK!N59/(PM!N59+WL!N59+RK!N59)</f>
        <v>7.321533537384517E-2</v>
      </c>
      <c r="BM59" s="19">
        <f>RK!O59/(PM!O59+WL!O59+RK!O59)</f>
        <v>7.5644375838770109E-2</v>
      </c>
      <c r="BN59" s="19">
        <f>RK!P59/(PM!P59+WL!P59+RK!P59)</f>
        <v>8.0573310764877074E-2</v>
      </c>
      <c r="BO59" s="19">
        <f>RK!Q59/(PM!Q59+WL!Q59+RK!Q59)</f>
        <v>8.4589696194015712E-2</v>
      </c>
      <c r="BP59" s="19">
        <f>RK!R59/(PM!R59+WL!R59+RK!R59)</f>
        <v>9.5654521918315888E-2</v>
      </c>
      <c r="BQ59" s="19">
        <f>RK!S59/(PM!S59+WL!S59+RK!S59)</f>
        <v>9.9177688769906458E-2</v>
      </c>
      <c r="BR59" s="19">
        <f>RK!T59/(PM!T59+WL!T59+RK!T59)</f>
        <v>9.6749726450466172E-2</v>
      </c>
      <c r="BS59" s="19">
        <f>RK!U59/(PM!U59+WL!U59+RK!U59)</f>
        <v>9.2955533821665118E-2</v>
      </c>
      <c r="BT59" s="19">
        <f>RK!V59/(PM!V59+WL!V59+RK!V59)</f>
        <v>9.4984647492445479E-2</v>
      </c>
      <c r="BU59" s="19">
        <f>RK!W59/(PM!W59+WL!W59+RK!W59)</f>
        <v>9.1410003286608185E-2</v>
      </c>
      <c r="BV59" s="19">
        <f>RK!X59/(PM!X59+WL!X59+RK!X59)</f>
        <v>9.7362223246999474E-2</v>
      </c>
      <c r="BW59" s="19">
        <f>RK!Y59/(PM!Y59+WL!Y59+RK!Y59)</f>
        <v>9.5364107735729148E-2</v>
      </c>
      <c r="BX59" s="19">
        <f>RK!Z59/(PM!Z59+WL!Z59+RK!Z59)</f>
        <v>9.4994341715440078E-2</v>
      </c>
      <c r="BY59" s="19">
        <f>RK!AA59/(PM!AA59+WL!AA59+RK!AA59)</f>
        <v>9.7146419013944676E-2</v>
      </c>
    </row>
    <row r="60" spans="1:77" x14ac:dyDescent="0.15">
      <c r="A60" s="8">
        <v>58</v>
      </c>
      <c r="B60" s="11" t="s">
        <v>197</v>
      </c>
      <c r="C60" s="19">
        <f>PM!C60/(PM!C60+WL!C60+RK!C60)</f>
        <v>0.55377158928576109</v>
      </c>
      <c r="D60" s="19">
        <f>PM!D60/(PM!D60+WL!D60+RK!D60)</f>
        <v>0.53336066958032091</v>
      </c>
      <c r="E60" s="19">
        <f>PM!E60/(PM!E60+WL!E60+RK!E60)</f>
        <v>0.53611739147766602</v>
      </c>
      <c r="F60" s="19">
        <f>PM!F60/(PM!F60+WL!F60+RK!F60)</f>
        <v>0.56176300256340617</v>
      </c>
      <c r="G60" s="19">
        <f>PM!G60/(PM!G60+WL!G60+RK!G60)</f>
        <v>0.56332608144705665</v>
      </c>
      <c r="H60" s="19">
        <f>PM!H60/(PM!H60+WL!H60+RK!H60)</f>
        <v>0.52775457833040706</v>
      </c>
      <c r="I60" s="19">
        <f>PM!I60/(PM!I60+WL!I60+RK!I60)</f>
        <v>0.50939281105992995</v>
      </c>
      <c r="J60" s="19">
        <f>PM!J60/(PM!J60+WL!J60+RK!J60)</f>
        <v>0.48087525485752325</v>
      </c>
      <c r="K60" s="19">
        <f>PM!K60/(PM!K60+WL!K60+RK!K60)</f>
        <v>0.51328541002078731</v>
      </c>
      <c r="L60" s="19">
        <f>PM!L60/(PM!L60+WL!L60+RK!L60)</f>
        <v>0.53001033395864339</v>
      </c>
      <c r="M60" s="19">
        <f>PM!M60/(PM!M60+WL!M60+RK!M60)</f>
        <v>0.51714448740978269</v>
      </c>
      <c r="N60" s="19">
        <f>PM!N60/(PM!N60+WL!N60+RK!N60)</f>
        <v>0.51602268025969711</v>
      </c>
      <c r="O60" s="19">
        <f>PM!O60/(PM!O60+WL!O60+RK!O60)</f>
        <v>0.53762506021743506</v>
      </c>
      <c r="P60" s="19">
        <f>PM!P60/(PM!P60+WL!P60+RK!P60)</f>
        <v>0.54509521134800532</v>
      </c>
      <c r="Q60" s="19">
        <f>PM!Q60/(PM!Q60+WL!Q60+RK!Q60)</f>
        <v>0.50580038236301839</v>
      </c>
      <c r="R60" s="19">
        <f>PM!R60/(PM!R60+WL!R60+RK!R60)</f>
        <v>0.4329357269843746</v>
      </c>
      <c r="S60" s="19">
        <f>PM!S60/(PM!S60+WL!S60+RK!S60)</f>
        <v>0.51198767869829076</v>
      </c>
      <c r="T60" s="19">
        <f>PM!T60/(PM!T60+WL!T60+RK!T60)</f>
        <v>0.52050892895501566</v>
      </c>
      <c r="U60" s="19">
        <f>PM!U60/(PM!U60+WL!U60+RK!U60)</f>
        <v>0.58629743190778016</v>
      </c>
      <c r="V60" s="19">
        <f>PM!V60/(PM!V60+WL!V60+RK!V60)</f>
        <v>0.57496651915558106</v>
      </c>
      <c r="W60" s="19">
        <f>PM!W60/(PM!W60+WL!W60+RK!W60)</f>
        <v>0.57554477113006675</v>
      </c>
      <c r="X60" s="19">
        <f>PM!X60/(PM!X60+WL!X60+RK!X60)</f>
        <v>0.59878736122248899</v>
      </c>
      <c r="Y60" s="19">
        <f>PM!Y60/(PM!Y60+WL!Y60+RK!Y60)</f>
        <v>0.56210115207922662</v>
      </c>
      <c r="Z60" s="19">
        <f>PM!Z60/(PM!Z60+WL!Z60+RK!Z60)</f>
        <v>0.56083065822219869</v>
      </c>
      <c r="AA60" s="19">
        <f>PM!AA60/(PM!AA60+WL!AA60+RK!AA60)</f>
        <v>0.57344847880444394</v>
      </c>
      <c r="AB60" s="19">
        <f>WL!C60/(PM!C60+WL!C60+RK!C60)</f>
        <v>0.30176679593788991</v>
      </c>
      <c r="AC60" s="19">
        <f>WL!D60/(PM!D60+WL!D60+RK!D60)</f>
        <v>0.30816478452621032</v>
      </c>
      <c r="AD60" s="19">
        <f>WL!E60/(PM!E60+WL!E60+RK!E60)</f>
        <v>0.29942833171563099</v>
      </c>
      <c r="AE60" s="19">
        <f>WL!F60/(PM!F60+WL!F60+RK!F60)</f>
        <v>0.28963515289596981</v>
      </c>
      <c r="AF60" s="19">
        <f>WL!G60/(PM!G60+WL!G60+RK!G60)</f>
        <v>0.28142398304161209</v>
      </c>
      <c r="AG60" s="19">
        <f>WL!H60/(PM!H60+WL!H60+RK!H60)</f>
        <v>0.28856725835553304</v>
      </c>
      <c r="AH60" s="19">
        <f>WL!I60/(PM!I60+WL!I60+RK!I60)</f>
        <v>0.30189699481833043</v>
      </c>
      <c r="AI60" s="19">
        <f>WL!J60/(PM!J60+WL!J60+RK!J60)</f>
        <v>0.29972039624766789</v>
      </c>
      <c r="AJ60" s="19">
        <f>WL!K60/(PM!K60+WL!K60+RK!K60)</f>
        <v>0.27079293300328666</v>
      </c>
      <c r="AK60" s="19">
        <f>WL!L60/(PM!L60+WL!L60+RK!L60)</f>
        <v>0.27450898261035889</v>
      </c>
      <c r="AL60" s="19">
        <f>WL!M60/(PM!M60+WL!M60+RK!M60)</f>
        <v>0.27555712167458574</v>
      </c>
      <c r="AM60" s="19">
        <f>WL!N60/(PM!N60+WL!N60+RK!N60)</f>
        <v>0.28741439550931736</v>
      </c>
      <c r="AN60" s="19">
        <f>WL!O60/(PM!O60+WL!O60+RK!O60)</f>
        <v>0.27154619794554963</v>
      </c>
      <c r="AO60" s="19">
        <f>WL!P60/(PM!P60+WL!P60+RK!P60)</f>
        <v>0.24019903694699998</v>
      </c>
      <c r="AP60" s="19">
        <f>WL!Q60/(PM!Q60+WL!Q60+RK!Q60)</f>
        <v>0.25006621362236414</v>
      </c>
      <c r="AQ60" s="19">
        <f>WL!R60/(PM!R60+WL!R60+RK!R60)</f>
        <v>0.2445956731966705</v>
      </c>
      <c r="AR60" s="19">
        <f>WL!S60/(PM!S60+WL!S60+RK!S60)</f>
        <v>0.21758553660121699</v>
      </c>
      <c r="AS60" s="19">
        <f>WL!T60/(PM!T60+WL!T60+RK!T60)</f>
        <v>0.2216355193509788</v>
      </c>
      <c r="AT60" s="19">
        <f>WL!U60/(PM!U60+WL!U60+RK!U60)</f>
        <v>0.20564583217798513</v>
      </c>
      <c r="AU60" s="19">
        <f>WL!V60/(PM!V60+WL!V60+RK!V60)</f>
        <v>0.19356413106387207</v>
      </c>
      <c r="AV60" s="19">
        <f>WL!W60/(PM!W60+WL!W60+RK!W60)</f>
        <v>0.19586738090265185</v>
      </c>
      <c r="AW60" s="19">
        <f>WL!X60/(PM!X60+WL!X60+RK!X60)</f>
        <v>0.19867938899299242</v>
      </c>
      <c r="AX60" s="19">
        <f>WL!Y60/(PM!Y60+WL!Y60+RK!Y60)</f>
        <v>0.22058462995871614</v>
      </c>
      <c r="AY60" s="19">
        <f>WL!Z60/(PM!Z60+WL!Z60+RK!Z60)</f>
        <v>0.23176601718755535</v>
      </c>
      <c r="AZ60" s="19">
        <f>WL!AA60/(PM!AA60+WL!AA60+RK!AA60)</f>
        <v>0.22881936509693884</v>
      </c>
      <c r="BA60" s="19">
        <f>RK!C60/(PM!C60+WL!C60+RK!C60)</f>
        <v>0.14446161477634903</v>
      </c>
      <c r="BB60" s="19">
        <f>RK!D60/(PM!D60+WL!D60+RK!D60)</f>
        <v>0.15847454589346871</v>
      </c>
      <c r="BC60" s="19">
        <f>RK!E60/(PM!E60+WL!E60+RK!E60)</f>
        <v>0.16445427680670305</v>
      </c>
      <c r="BD60" s="19">
        <f>RK!F60/(PM!F60+WL!F60+RK!F60)</f>
        <v>0.14860184454062406</v>
      </c>
      <c r="BE60" s="19">
        <f>RK!G60/(PM!G60+WL!G60+RK!G60)</f>
        <v>0.15524993551133129</v>
      </c>
      <c r="BF60" s="19">
        <f>RK!H60/(PM!H60+WL!H60+RK!H60)</f>
        <v>0.18367816331405995</v>
      </c>
      <c r="BG60" s="19">
        <f>RK!I60/(PM!I60+WL!I60+RK!I60)</f>
        <v>0.18871019412173967</v>
      </c>
      <c r="BH60" s="19">
        <f>RK!J60/(PM!J60+WL!J60+RK!J60)</f>
        <v>0.21940434889480881</v>
      </c>
      <c r="BI60" s="19">
        <f>RK!K60/(PM!K60+WL!K60+RK!K60)</f>
        <v>0.21592165697592611</v>
      </c>
      <c r="BJ60" s="19">
        <f>RK!L60/(PM!L60+WL!L60+RK!L60)</f>
        <v>0.19548068343099778</v>
      </c>
      <c r="BK60" s="19">
        <f>RK!M60/(PM!M60+WL!M60+RK!M60)</f>
        <v>0.20729839091563151</v>
      </c>
      <c r="BL60" s="19">
        <f>RK!N60/(PM!N60+WL!N60+RK!N60)</f>
        <v>0.19656292423098556</v>
      </c>
      <c r="BM60" s="19">
        <f>RK!O60/(PM!O60+WL!O60+RK!O60)</f>
        <v>0.19082874183701523</v>
      </c>
      <c r="BN60" s="19">
        <f>RK!P60/(PM!P60+WL!P60+RK!P60)</f>
        <v>0.2147057517049947</v>
      </c>
      <c r="BO60" s="19">
        <f>RK!Q60/(PM!Q60+WL!Q60+RK!Q60)</f>
        <v>0.24413340401461753</v>
      </c>
      <c r="BP60" s="19">
        <f>RK!R60/(PM!R60+WL!R60+RK!R60)</f>
        <v>0.32246859981895487</v>
      </c>
      <c r="BQ60" s="19">
        <f>RK!S60/(PM!S60+WL!S60+RK!S60)</f>
        <v>0.27042678470049231</v>
      </c>
      <c r="BR60" s="19">
        <f>RK!T60/(PM!T60+WL!T60+RK!T60)</f>
        <v>0.25785555169400537</v>
      </c>
      <c r="BS60" s="19">
        <f>RK!U60/(PM!U60+WL!U60+RK!U60)</f>
        <v>0.20805673591423465</v>
      </c>
      <c r="BT60" s="19">
        <f>RK!V60/(PM!V60+WL!V60+RK!V60)</f>
        <v>0.23146934978054698</v>
      </c>
      <c r="BU60" s="19">
        <f>RK!W60/(PM!W60+WL!W60+RK!W60)</f>
        <v>0.2285878479672814</v>
      </c>
      <c r="BV60" s="19">
        <f>RK!X60/(PM!X60+WL!X60+RK!X60)</f>
        <v>0.20253324978451862</v>
      </c>
      <c r="BW60" s="19">
        <f>RK!Y60/(PM!Y60+WL!Y60+RK!Y60)</f>
        <v>0.21731421796205724</v>
      </c>
      <c r="BX60" s="19">
        <f>RK!Z60/(PM!Z60+WL!Z60+RK!Z60)</f>
        <v>0.20740332459024599</v>
      </c>
      <c r="BY60" s="19">
        <f>RK!AA60/(PM!AA60+WL!AA60+RK!AA60)</f>
        <v>0.19773215609861722</v>
      </c>
    </row>
    <row r="61" spans="1:77" x14ac:dyDescent="0.15">
      <c r="A61" s="8">
        <v>59</v>
      </c>
      <c r="B61" s="11" t="s">
        <v>198</v>
      </c>
      <c r="C61" s="19">
        <f>PM!C61/(PM!C61+WL!C61+RK!C61)</f>
        <v>0.64352961248023044</v>
      </c>
      <c r="D61" s="19">
        <f>PM!D61/(PM!D61+WL!D61+RK!D61)</f>
        <v>0.63996733445317977</v>
      </c>
      <c r="E61" s="19">
        <f>PM!E61/(PM!E61+WL!E61+RK!E61)</f>
        <v>0.64112600134908149</v>
      </c>
      <c r="F61" s="19">
        <f>PM!F61/(PM!F61+WL!F61+RK!F61)</f>
        <v>0.64660906107999261</v>
      </c>
      <c r="G61" s="19">
        <f>PM!G61/(PM!G61+WL!G61+RK!G61)</f>
        <v>0.63168023572633902</v>
      </c>
      <c r="H61" s="19">
        <f>PM!H61/(PM!H61+WL!H61+RK!H61)</f>
        <v>0.62738356838825171</v>
      </c>
      <c r="I61" s="19">
        <f>PM!I61/(PM!I61+WL!I61+RK!I61)</f>
        <v>0.62554684218977263</v>
      </c>
      <c r="J61" s="19">
        <f>PM!J61/(PM!J61+WL!J61+RK!J61)</f>
        <v>0.63545528257512363</v>
      </c>
      <c r="K61" s="19">
        <f>PM!K61/(PM!K61+WL!K61+RK!K61)</f>
        <v>0.62170642345425298</v>
      </c>
      <c r="L61" s="19">
        <f>PM!L61/(PM!L61+WL!L61+RK!L61)</f>
        <v>0.61244899962782884</v>
      </c>
      <c r="M61" s="19">
        <f>PM!M61/(PM!M61+WL!M61+RK!M61)</f>
        <v>0.58479684955685207</v>
      </c>
      <c r="N61" s="19">
        <f>PM!N61/(PM!N61+WL!N61+RK!N61)</f>
        <v>0.59019539738028526</v>
      </c>
      <c r="O61" s="19">
        <f>PM!O61/(PM!O61+WL!O61+RK!O61)</f>
        <v>0.59166805803138589</v>
      </c>
      <c r="P61" s="19">
        <f>PM!P61/(PM!P61+WL!P61+RK!P61)</f>
        <v>0.58124001707974626</v>
      </c>
      <c r="Q61" s="19">
        <f>PM!Q61/(PM!Q61+WL!Q61+RK!Q61)</f>
        <v>0.58924807432220172</v>
      </c>
      <c r="R61" s="19">
        <f>PM!R61/(PM!R61+WL!R61+RK!R61)</f>
        <v>0.53938198350353128</v>
      </c>
      <c r="S61" s="19">
        <f>PM!S61/(PM!S61+WL!S61+RK!S61)</f>
        <v>0.54709724616275202</v>
      </c>
      <c r="T61" s="19">
        <f>PM!T61/(PM!T61+WL!T61+RK!T61)</f>
        <v>0.57254188122362126</v>
      </c>
      <c r="U61" s="19">
        <f>PM!U61/(PM!U61+WL!U61+RK!U61)</f>
        <v>0.56671496833891699</v>
      </c>
      <c r="V61" s="19">
        <f>PM!V61/(PM!V61+WL!V61+RK!V61)</f>
        <v>0.58586137937637117</v>
      </c>
      <c r="W61" s="19">
        <f>PM!W61/(PM!W61+WL!W61+RK!W61)</f>
        <v>0.59357665653388847</v>
      </c>
      <c r="X61" s="19">
        <f>PM!X61/(PM!X61+WL!X61+RK!X61)</f>
        <v>0.61159579115749008</v>
      </c>
      <c r="Y61" s="19">
        <f>PM!Y61/(PM!Y61+WL!Y61+RK!Y61)</f>
        <v>0.59591340759528888</v>
      </c>
      <c r="Z61" s="19">
        <f>PM!Z61/(PM!Z61+WL!Z61+RK!Z61)</f>
        <v>0.60040685700587204</v>
      </c>
      <c r="AA61" s="19">
        <f>PM!AA61/(PM!AA61+WL!AA61+RK!AA61)</f>
        <v>0.61763403902572533</v>
      </c>
      <c r="AB61" s="19">
        <f>WL!C61/(PM!C61+WL!C61+RK!C61)</f>
        <v>0.24735159627255388</v>
      </c>
      <c r="AC61" s="19">
        <f>WL!D61/(PM!D61+WL!D61+RK!D61)</f>
        <v>0.25054042255507247</v>
      </c>
      <c r="AD61" s="19">
        <f>WL!E61/(PM!E61+WL!E61+RK!E61)</f>
        <v>0.2447172311825869</v>
      </c>
      <c r="AE61" s="19">
        <f>WL!F61/(PM!F61+WL!F61+RK!F61)</f>
        <v>0.24167176459502016</v>
      </c>
      <c r="AF61" s="19">
        <f>WL!G61/(PM!G61+WL!G61+RK!G61)</f>
        <v>0.25031613081647064</v>
      </c>
      <c r="AG61" s="19">
        <f>WL!H61/(PM!H61+WL!H61+RK!H61)</f>
        <v>0.2454671082008664</v>
      </c>
      <c r="AH61" s="19">
        <f>WL!I61/(PM!I61+WL!I61+RK!I61)</f>
        <v>0.2492532087365642</v>
      </c>
      <c r="AI61" s="19">
        <f>WL!J61/(PM!J61+WL!J61+RK!J61)</f>
        <v>0.23658007434260575</v>
      </c>
      <c r="AJ61" s="19">
        <f>WL!K61/(PM!K61+WL!K61+RK!K61)</f>
        <v>0.23954323080792281</v>
      </c>
      <c r="AK61" s="19">
        <f>WL!L61/(PM!L61+WL!L61+RK!L61)</f>
        <v>0.24557099282620984</v>
      </c>
      <c r="AL61" s="19">
        <f>WL!M61/(PM!M61+WL!M61+RK!M61)</f>
        <v>0.25816469336705505</v>
      </c>
      <c r="AM61" s="19">
        <f>WL!N61/(PM!N61+WL!N61+RK!N61)</f>
        <v>0.25619229471708899</v>
      </c>
      <c r="AN61" s="19">
        <f>WL!O61/(PM!O61+WL!O61+RK!O61)</f>
        <v>0.2540567106883776</v>
      </c>
      <c r="AO61" s="19">
        <f>WL!P61/(PM!P61+WL!P61+RK!P61)</f>
        <v>0.26004961938492388</v>
      </c>
      <c r="AP61" s="19">
        <f>WL!Q61/(PM!Q61+WL!Q61+RK!Q61)</f>
        <v>0.25070275433217093</v>
      </c>
      <c r="AQ61" s="19">
        <f>WL!R61/(PM!R61+WL!R61+RK!R61)</f>
        <v>0.27703726702851267</v>
      </c>
      <c r="AR61" s="19">
        <f>WL!S61/(PM!S61+WL!S61+RK!S61)</f>
        <v>0.27379704877172778</v>
      </c>
      <c r="AS61" s="19">
        <f>WL!T61/(PM!T61+WL!T61+RK!T61)</f>
        <v>0.2636744378985526</v>
      </c>
      <c r="AT61" s="19">
        <f>WL!U61/(PM!U61+WL!U61+RK!U61)</f>
        <v>0.27133159485102337</v>
      </c>
      <c r="AU61" s="19">
        <f>WL!V61/(PM!V61+WL!V61+RK!V61)</f>
        <v>0.25311533012910986</v>
      </c>
      <c r="AV61" s="19">
        <f>WL!W61/(PM!W61+WL!W61+RK!W61)</f>
        <v>0.25304423053315561</v>
      </c>
      <c r="AW61" s="19">
        <f>WL!X61/(PM!X61+WL!X61+RK!X61)</f>
        <v>0.24010475300563375</v>
      </c>
      <c r="AX61" s="19">
        <f>WL!Y61/(PM!Y61+WL!Y61+RK!Y61)</f>
        <v>0.25223564942952281</v>
      </c>
      <c r="AY61" s="19">
        <f>WL!Z61/(PM!Z61+WL!Z61+RK!Z61)</f>
        <v>0.25472412292505775</v>
      </c>
      <c r="AZ61" s="19">
        <f>WL!AA61/(PM!AA61+WL!AA61+RK!AA61)</f>
        <v>0.24674875682033309</v>
      </c>
      <c r="BA61" s="19">
        <f>RK!C61/(PM!C61+WL!C61+RK!C61)</f>
        <v>0.1091187912472156</v>
      </c>
      <c r="BB61" s="19">
        <f>RK!D61/(PM!D61+WL!D61+RK!D61)</f>
        <v>0.10949224299174777</v>
      </c>
      <c r="BC61" s="19">
        <f>RK!E61/(PM!E61+WL!E61+RK!E61)</f>
        <v>0.11415676746833162</v>
      </c>
      <c r="BD61" s="19">
        <f>RK!F61/(PM!F61+WL!F61+RK!F61)</f>
        <v>0.11171917432498725</v>
      </c>
      <c r="BE61" s="19">
        <f>RK!G61/(PM!G61+WL!G61+RK!G61)</f>
        <v>0.11800363345719037</v>
      </c>
      <c r="BF61" s="19">
        <f>RK!H61/(PM!H61+WL!H61+RK!H61)</f>
        <v>0.12714932341088189</v>
      </c>
      <c r="BG61" s="19">
        <f>RK!I61/(PM!I61+WL!I61+RK!I61)</f>
        <v>0.12519994907366311</v>
      </c>
      <c r="BH61" s="19">
        <f>RK!J61/(PM!J61+WL!J61+RK!J61)</f>
        <v>0.12796464308227068</v>
      </c>
      <c r="BI61" s="19">
        <f>RK!K61/(PM!K61+WL!K61+RK!K61)</f>
        <v>0.13875034573782433</v>
      </c>
      <c r="BJ61" s="19">
        <f>RK!L61/(PM!L61+WL!L61+RK!L61)</f>
        <v>0.14198000754596127</v>
      </c>
      <c r="BK61" s="19">
        <f>RK!M61/(PM!M61+WL!M61+RK!M61)</f>
        <v>0.15703845707609293</v>
      </c>
      <c r="BL61" s="19">
        <f>RK!N61/(PM!N61+WL!N61+RK!N61)</f>
        <v>0.15361230790262578</v>
      </c>
      <c r="BM61" s="19">
        <f>RK!O61/(PM!O61+WL!O61+RK!O61)</f>
        <v>0.1542752312802366</v>
      </c>
      <c r="BN61" s="19">
        <f>RK!P61/(PM!P61+WL!P61+RK!P61)</f>
        <v>0.15871036353532986</v>
      </c>
      <c r="BO61" s="19">
        <f>RK!Q61/(PM!Q61+WL!Q61+RK!Q61)</f>
        <v>0.16004917134562727</v>
      </c>
      <c r="BP61" s="19">
        <f>RK!R61/(PM!R61+WL!R61+RK!R61)</f>
        <v>0.18358074946795613</v>
      </c>
      <c r="BQ61" s="19">
        <f>RK!S61/(PM!S61+WL!S61+RK!S61)</f>
        <v>0.1791057050655202</v>
      </c>
      <c r="BR61" s="19">
        <f>RK!T61/(PM!T61+WL!T61+RK!T61)</f>
        <v>0.16378368087782608</v>
      </c>
      <c r="BS61" s="19">
        <f>RK!U61/(PM!U61+WL!U61+RK!U61)</f>
        <v>0.16195343681005961</v>
      </c>
      <c r="BT61" s="19">
        <f>RK!V61/(PM!V61+WL!V61+RK!V61)</f>
        <v>0.16102329049451908</v>
      </c>
      <c r="BU61" s="19">
        <f>RK!W61/(PM!W61+WL!W61+RK!W61)</f>
        <v>0.15337911293295589</v>
      </c>
      <c r="BV61" s="19">
        <f>RK!X61/(PM!X61+WL!X61+RK!X61)</f>
        <v>0.14829945583687615</v>
      </c>
      <c r="BW61" s="19">
        <f>RK!Y61/(PM!Y61+WL!Y61+RK!Y61)</f>
        <v>0.15185094297518825</v>
      </c>
      <c r="BX61" s="19">
        <f>RK!Z61/(PM!Z61+WL!Z61+RK!Z61)</f>
        <v>0.14486902006907013</v>
      </c>
      <c r="BY61" s="19">
        <f>RK!AA61/(PM!AA61+WL!AA61+RK!AA61)</f>
        <v>0.1356172041539416</v>
      </c>
    </row>
    <row r="62" spans="1:77" x14ac:dyDescent="0.15">
      <c r="A62" s="8">
        <v>60</v>
      </c>
      <c r="B62" s="11" t="s">
        <v>199</v>
      </c>
      <c r="C62" s="19">
        <f>PM!C62/(PM!C62+WL!C62+RK!C62)</f>
        <v>0.39723052809981563</v>
      </c>
      <c r="D62" s="19">
        <f>PM!D62/(PM!D62+WL!D62+RK!D62)</f>
        <v>0.41129721105919298</v>
      </c>
      <c r="E62" s="19">
        <f>PM!E62/(PM!E62+WL!E62+RK!E62)</f>
        <v>0.41301388019555652</v>
      </c>
      <c r="F62" s="19">
        <f>PM!F62/(PM!F62+WL!F62+RK!F62)</f>
        <v>0.43434489537376453</v>
      </c>
      <c r="G62" s="19">
        <f>PM!G62/(PM!G62+WL!G62+RK!G62)</f>
        <v>0.4314215023044819</v>
      </c>
      <c r="H62" s="19">
        <f>PM!H62/(PM!H62+WL!H62+RK!H62)</f>
        <v>0.42662514279604224</v>
      </c>
      <c r="I62" s="19">
        <f>PM!I62/(PM!I62+WL!I62+RK!I62)</f>
        <v>0.44699228288512977</v>
      </c>
      <c r="J62" s="19">
        <f>PM!J62/(PM!J62+WL!J62+RK!J62)</f>
        <v>0.45712869271401385</v>
      </c>
      <c r="K62" s="19">
        <f>PM!K62/(PM!K62+WL!K62+RK!K62)</f>
        <v>0.45971602186235022</v>
      </c>
      <c r="L62" s="19">
        <f>PM!L62/(PM!L62+WL!L62+RK!L62)</f>
        <v>0.4795607666741481</v>
      </c>
      <c r="M62" s="19">
        <f>PM!M62/(PM!M62+WL!M62+RK!M62)</f>
        <v>0.4859161732829233</v>
      </c>
      <c r="N62" s="19">
        <f>PM!N62/(PM!N62+WL!N62+RK!N62)</f>
        <v>0.51356375043908775</v>
      </c>
      <c r="O62" s="19">
        <f>PM!O62/(PM!O62+WL!O62+RK!O62)</f>
        <v>0.52801025841929949</v>
      </c>
      <c r="P62" s="19">
        <f>PM!P62/(PM!P62+WL!P62+RK!P62)</f>
        <v>0.57387830571576037</v>
      </c>
      <c r="Q62" s="19">
        <f>PM!Q62/(PM!Q62+WL!Q62+RK!Q62)</f>
        <v>0.61235622994813044</v>
      </c>
      <c r="R62" s="19">
        <f>PM!R62/(PM!R62+WL!R62+RK!R62)</f>
        <v>0.57294070353726556</v>
      </c>
      <c r="S62" s="19">
        <f>PM!S62/(PM!S62+WL!S62+RK!S62)</f>
        <v>0.5899248460359976</v>
      </c>
      <c r="T62" s="19">
        <f>PM!T62/(PM!T62+WL!T62+RK!T62)</f>
        <v>0.65204054305548265</v>
      </c>
      <c r="U62" s="19">
        <f>PM!U62/(PM!U62+WL!U62+RK!U62)</f>
        <v>0.69057636641861186</v>
      </c>
      <c r="V62" s="19">
        <f>PM!V62/(PM!V62+WL!V62+RK!V62)</f>
        <v>0.70551330579207672</v>
      </c>
      <c r="W62" s="19">
        <f>PM!W62/(PM!W62+WL!W62+RK!W62)</f>
        <v>0.71430845254902864</v>
      </c>
      <c r="X62" s="19">
        <f>PM!X62/(PM!X62+WL!X62+RK!X62)</f>
        <v>0.68568408764282585</v>
      </c>
      <c r="Y62" s="19">
        <f>PM!Y62/(PM!Y62+WL!Y62+RK!Y62)</f>
        <v>0.66210354026822693</v>
      </c>
      <c r="Z62" s="19">
        <f>PM!Z62/(PM!Z62+WL!Z62+RK!Z62)</f>
        <v>0.67276887896800264</v>
      </c>
      <c r="AA62" s="19">
        <f>PM!AA62/(PM!AA62+WL!AA62+RK!AA62)</f>
        <v>0.68604572898288863</v>
      </c>
      <c r="AB62" s="19">
        <f>WL!C62/(PM!C62+WL!C62+RK!C62)</f>
        <v>0.10411291384321676</v>
      </c>
      <c r="AC62" s="19">
        <f>WL!D62/(PM!D62+WL!D62+RK!D62)</f>
        <v>0.11168331128420138</v>
      </c>
      <c r="AD62" s="19">
        <f>WL!E62/(PM!E62+WL!E62+RK!E62)</f>
        <v>0.10140326035328642</v>
      </c>
      <c r="AE62" s="19">
        <f>WL!F62/(PM!F62+WL!F62+RK!F62)</f>
        <v>9.7453420994201803E-2</v>
      </c>
      <c r="AF62" s="19">
        <f>WL!G62/(PM!G62+WL!G62+RK!G62)</f>
        <v>0.10560384785214752</v>
      </c>
      <c r="AG62" s="19">
        <f>WL!H62/(PM!H62+WL!H62+RK!H62)</f>
        <v>0.1009553394494461</v>
      </c>
      <c r="AH62" s="19">
        <f>WL!I62/(PM!I62+WL!I62+RK!I62)</f>
        <v>9.079274411880156E-2</v>
      </c>
      <c r="AI62" s="19">
        <f>WL!J62/(PM!J62+WL!J62+RK!J62)</f>
        <v>9.5771922056685915E-2</v>
      </c>
      <c r="AJ62" s="19">
        <f>WL!K62/(PM!K62+WL!K62+RK!K62)</f>
        <v>9.7689762701680907E-2</v>
      </c>
      <c r="AK62" s="19">
        <f>WL!L62/(PM!L62+WL!L62+RK!L62)</f>
        <v>9.6491128280024374E-2</v>
      </c>
      <c r="AL62" s="19">
        <f>WL!M62/(PM!M62+WL!M62+RK!M62)</f>
        <v>9.2819265112696503E-2</v>
      </c>
      <c r="AM62" s="19">
        <f>WL!N62/(PM!N62+WL!N62+RK!N62)</f>
        <v>0.10177245435926341</v>
      </c>
      <c r="AN62" s="19">
        <f>WL!O62/(PM!O62+WL!O62+RK!O62)</f>
        <v>9.9519106131541427E-2</v>
      </c>
      <c r="AO62" s="19">
        <f>WL!P62/(PM!P62+WL!P62+RK!P62)</f>
        <v>8.4444451369395282E-2</v>
      </c>
      <c r="AP62" s="19">
        <f>WL!Q62/(PM!Q62+WL!Q62+RK!Q62)</f>
        <v>7.8818661540295112E-2</v>
      </c>
      <c r="AQ62" s="19">
        <f>WL!R62/(PM!R62+WL!R62+RK!R62)</f>
        <v>9.1710295657936397E-2</v>
      </c>
      <c r="AR62" s="19">
        <f>WL!S62/(PM!S62+WL!S62+RK!S62)</f>
        <v>9.0556156306215899E-2</v>
      </c>
      <c r="AS62" s="19">
        <f>WL!T62/(PM!T62+WL!T62+RK!T62)</f>
        <v>7.3435498053317672E-2</v>
      </c>
      <c r="AT62" s="19">
        <f>WL!U62/(PM!U62+WL!U62+RK!U62)</f>
        <v>6.8787355741179682E-2</v>
      </c>
      <c r="AU62" s="19">
        <f>WL!V62/(PM!V62+WL!V62+RK!V62)</f>
        <v>6.2799616505866171E-2</v>
      </c>
      <c r="AV62" s="19">
        <f>WL!W62/(PM!W62+WL!W62+RK!W62)</f>
        <v>6.1759886426369502E-2</v>
      </c>
      <c r="AW62" s="19">
        <f>WL!X62/(PM!X62+WL!X62+RK!X62)</f>
        <v>6.9784772042367563E-2</v>
      </c>
      <c r="AX62" s="19">
        <f>WL!Y62/(PM!Y62+WL!Y62+RK!Y62)</f>
        <v>8.4665405627253013E-2</v>
      </c>
      <c r="AY62" s="19">
        <f>WL!Z62/(PM!Z62+WL!Z62+RK!Z62)</f>
        <v>7.8520621753819908E-2</v>
      </c>
      <c r="AZ62" s="19">
        <f>WL!AA62/(PM!AA62+WL!AA62+RK!AA62)</f>
        <v>7.6159231707965847E-2</v>
      </c>
      <c r="BA62" s="19">
        <f>RK!C62/(PM!C62+WL!C62+RK!C62)</f>
        <v>0.49865655805696762</v>
      </c>
      <c r="BB62" s="19">
        <f>RK!D62/(PM!D62+WL!D62+RK!D62)</f>
        <v>0.47701947765660552</v>
      </c>
      <c r="BC62" s="19">
        <f>RK!E62/(PM!E62+WL!E62+RK!E62)</f>
        <v>0.48558285945115703</v>
      </c>
      <c r="BD62" s="19">
        <f>RK!F62/(PM!F62+WL!F62+RK!F62)</f>
        <v>0.46820168363203363</v>
      </c>
      <c r="BE62" s="19">
        <f>RK!G62/(PM!G62+WL!G62+RK!G62)</f>
        <v>0.46297464984337067</v>
      </c>
      <c r="BF62" s="19">
        <f>RK!H62/(PM!H62+WL!H62+RK!H62)</f>
        <v>0.47241951775451169</v>
      </c>
      <c r="BG62" s="19">
        <f>RK!I62/(PM!I62+WL!I62+RK!I62)</f>
        <v>0.46221497299606873</v>
      </c>
      <c r="BH62" s="19">
        <f>RK!J62/(PM!J62+WL!J62+RK!J62)</f>
        <v>0.44709938522930021</v>
      </c>
      <c r="BI62" s="19">
        <f>RK!K62/(PM!K62+WL!K62+RK!K62)</f>
        <v>0.44259421543596883</v>
      </c>
      <c r="BJ62" s="19">
        <f>RK!L62/(PM!L62+WL!L62+RK!L62)</f>
        <v>0.42394810504582747</v>
      </c>
      <c r="BK62" s="19">
        <f>RK!M62/(PM!M62+WL!M62+RK!M62)</f>
        <v>0.42126456160438025</v>
      </c>
      <c r="BL62" s="19">
        <f>RK!N62/(PM!N62+WL!N62+RK!N62)</f>
        <v>0.38466379520164878</v>
      </c>
      <c r="BM62" s="19">
        <f>RK!O62/(PM!O62+WL!O62+RK!O62)</f>
        <v>0.37247063544915898</v>
      </c>
      <c r="BN62" s="19">
        <f>RK!P62/(PM!P62+WL!P62+RK!P62)</f>
        <v>0.34167724291484441</v>
      </c>
      <c r="BO62" s="19">
        <f>RK!Q62/(PM!Q62+WL!Q62+RK!Q62)</f>
        <v>0.30882510851157435</v>
      </c>
      <c r="BP62" s="19">
        <f>RK!R62/(PM!R62+WL!R62+RK!R62)</f>
        <v>0.33534900080479796</v>
      </c>
      <c r="BQ62" s="19">
        <f>RK!S62/(PM!S62+WL!S62+RK!S62)</f>
        <v>0.31951899765778657</v>
      </c>
      <c r="BR62" s="19">
        <f>RK!T62/(PM!T62+WL!T62+RK!T62)</f>
        <v>0.27452395889119979</v>
      </c>
      <c r="BS62" s="19">
        <f>RK!U62/(PM!U62+WL!U62+RK!U62)</f>
        <v>0.24063627784020841</v>
      </c>
      <c r="BT62" s="19">
        <f>RK!V62/(PM!V62+WL!V62+RK!V62)</f>
        <v>0.23168707770205713</v>
      </c>
      <c r="BU62" s="19">
        <f>RK!W62/(PM!W62+WL!W62+RK!W62)</f>
        <v>0.2239316610246018</v>
      </c>
      <c r="BV62" s="19">
        <f>RK!X62/(PM!X62+WL!X62+RK!X62)</f>
        <v>0.24453114031480658</v>
      </c>
      <c r="BW62" s="19">
        <f>RK!Y62/(PM!Y62+WL!Y62+RK!Y62)</f>
        <v>0.25323105410452001</v>
      </c>
      <c r="BX62" s="19">
        <f>RK!Z62/(PM!Z62+WL!Z62+RK!Z62)</f>
        <v>0.24871049927817737</v>
      </c>
      <c r="BY62" s="19">
        <f>RK!AA62/(PM!AA62+WL!AA62+RK!AA62)</f>
        <v>0.23779503930914547</v>
      </c>
    </row>
    <row r="63" spans="1:77" x14ac:dyDescent="0.15">
      <c r="A63" s="8">
        <v>61</v>
      </c>
      <c r="B63" s="11" t="s">
        <v>200</v>
      </c>
      <c r="C63" s="19">
        <f>PM!C63/(PM!C63+WL!C63+RK!C63)</f>
        <v>0.45629857076479308</v>
      </c>
      <c r="D63" s="19">
        <f>PM!D63/(PM!D63+WL!D63+RK!D63)</f>
        <v>0.45052744709102677</v>
      </c>
      <c r="E63" s="19">
        <f>PM!E63/(PM!E63+WL!E63+RK!E63)</f>
        <v>0.48177339931489632</v>
      </c>
      <c r="F63" s="19">
        <f>PM!F63/(PM!F63+WL!F63+RK!F63)</f>
        <v>0.51512065859811118</v>
      </c>
      <c r="G63" s="19">
        <f>PM!G63/(PM!G63+WL!G63+RK!G63)</f>
        <v>0.50277231404770972</v>
      </c>
      <c r="H63" s="19">
        <f>PM!H63/(PM!H63+WL!H63+RK!H63)</f>
        <v>0.4954326331743511</v>
      </c>
      <c r="I63" s="19">
        <f>PM!I63/(PM!I63+WL!I63+RK!I63)</f>
        <v>0.53783215812337937</v>
      </c>
      <c r="J63" s="19">
        <f>PM!J63/(PM!J63+WL!J63+RK!J63)</f>
        <v>0.56373459584938312</v>
      </c>
      <c r="K63" s="19">
        <f>PM!K63/(PM!K63+WL!K63+RK!K63)</f>
        <v>0.57150297976829845</v>
      </c>
      <c r="L63" s="19">
        <f>PM!L63/(PM!L63+WL!L63+RK!L63)</f>
        <v>0.59898901634841661</v>
      </c>
      <c r="M63" s="19">
        <f>PM!M63/(PM!M63+WL!M63+RK!M63)</f>
        <v>0.60146043827385343</v>
      </c>
      <c r="N63" s="19">
        <f>PM!N63/(PM!N63+WL!N63+RK!N63)</f>
        <v>0.63375262119245857</v>
      </c>
      <c r="O63" s="19">
        <f>PM!O63/(PM!O63+WL!O63+RK!O63)</f>
        <v>0.65707478077776993</v>
      </c>
      <c r="P63" s="19">
        <f>PM!P63/(PM!P63+WL!P63+RK!P63)</f>
        <v>0.69741626410736646</v>
      </c>
      <c r="Q63" s="19">
        <f>PM!Q63/(PM!Q63+WL!Q63+RK!Q63)</f>
        <v>0.74375320365359621</v>
      </c>
      <c r="R63" s="19">
        <f>PM!R63/(PM!R63+WL!R63+RK!R63)</f>
        <v>0.67650787730580064</v>
      </c>
      <c r="S63" s="19">
        <f>PM!S63/(PM!S63+WL!S63+RK!S63)</f>
        <v>0.69437699149829124</v>
      </c>
      <c r="T63" s="19">
        <f>PM!T63/(PM!T63+WL!T63+RK!T63)</f>
        <v>0.73776118311124372</v>
      </c>
      <c r="U63" s="19">
        <f>PM!U63/(PM!U63+WL!U63+RK!U63)</f>
        <v>0.77365283914239302</v>
      </c>
      <c r="V63" s="19">
        <f>PM!V63/(PM!V63+WL!V63+RK!V63)</f>
        <v>0.79103116480129998</v>
      </c>
      <c r="W63" s="19">
        <f>PM!W63/(PM!W63+WL!W63+RK!W63)</f>
        <v>0.80928464228568975</v>
      </c>
      <c r="X63" s="19">
        <f>PM!X63/(PM!X63+WL!X63+RK!X63)</f>
        <v>0.78664486024937363</v>
      </c>
      <c r="Y63" s="19">
        <f>PM!Y63/(PM!Y63+WL!Y63+RK!Y63)</f>
        <v>0.7372267409188823</v>
      </c>
      <c r="Z63" s="19">
        <f>PM!Z63/(PM!Z63+WL!Z63+RK!Z63)</f>
        <v>0.75461494099441606</v>
      </c>
      <c r="AA63" s="19">
        <f>PM!AA63/(PM!AA63+WL!AA63+RK!AA63)</f>
        <v>0.77842710691644745</v>
      </c>
      <c r="AB63" s="19">
        <f>WL!C63/(PM!C63+WL!C63+RK!C63)</f>
        <v>0.26157026223846752</v>
      </c>
      <c r="AC63" s="19">
        <f>WL!D63/(PM!D63+WL!D63+RK!D63)</f>
        <v>0.26977563572938118</v>
      </c>
      <c r="AD63" s="19">
        <f>WL!E63/(PM!E63+WL!E63+RK!E63)</f>
        <v>0.22736086390505891</v>
      </c>
      <c r="AE63" s="19">
        <f>WL!F63/(PM!F63+WL!F63+RK!F63)</f>
        <v>0.20495713796628995</v>
      </c>
      <c r="AF63" s="19">
        <f>WL!G63/(PM!G63+WL!G63+RK!G63)</f>
        <v>0.21359865458761471</v>
      </c>
      <c r="AG63" s="19">
        <f>WL!H63/(PM!H63+WL!H63+RK!H63)</f>
        <v>0.20799373091365239</v>
      </c>
      <c r="AH63" s="19">
        <f>WL!I63/(PM!I63+WL!I63+RK!I63)</f>
        <v>0.17697443861751411</v>
      </c>
      <c r="AI63" s="19">
        <f>WL!J63/(PM!J63+WL!J63+RK!J63)</f>
        <v>0.16946343087958757</v>
      </c>
      <c r="AJ63" s="19">
        <f>WL!K63/(PM!K63+WL!K63+RK!K63)</f>
        <v>0.16462834686133582</v>
      </c>
      <c r="AK63" s="19">
        <f>WL!L63/(PM!L63+WL!L63+RK!L63)</f>
        <v>0.14988245135742448</v>
      </c>
      <c r="AL63" s="19">
        <f>WL!M63/(PM!M63+WL!M63+RK!M63)</f>
        <v>0.13989343362009984</v>
      </c>
      <c r="AM63" s="19">
        <f>WL!N63/(PM!N63+WL!N63+RK!N63)</f>
        <v>0.14206219982844998</v>
      </c>
      <c r="AN63" s="19">
        <f>WL!O63/(PM!O63+WL!O63+RK!O63)</f>
        <v>0.13127940181410169</v>
      </c>
      <c r="AO63" s="19">
        <f>WL!P63/(PM!P63+WL!P63+RK!P63)</f>
        <v>0.11161204257773791</v>
      </c>
      <c r="AP63" s="19">
        <f>WL!Q63/(PM!Q63+WL!Q63+RK!Q63)</f>
        <v>8.5490781448252326E-2</v>
      </c>
      <c r="AQ63" s="19">
        <f>WL!R63/(PM!R63+WL!R63+RK!R63)</f>
        <v>0.11996700992168137</v>
      </c>
      <c r="AR63" s="19">
        <f>WL!S63/(PM!S63+WL!S63+RK!S63)</f>
        <v>0.10862376093359256</v>
      </c>
      <c r="AS63" s="19">
        <f>WL!T63/(PM!T63+WL!T63+RK!T63)</f>
        <v>9.259606973428243E-2</v>
      </c>
      <c r="AT63" s="19">
        <f>WL!U63/(PM!U63+WL!U63+RK!U63)</f>
        <v>8.1787033596203096E-2</v>
      </c>
      <c r="AU63" s="19">
        <f>WL!V63/(PM!V63+WL!V63+RK!V63)</f>
        <v>7.0045887778111438E-2</v>
      </c>
      <c r="AV63" s="19">
        <f>WL!W63/(PM!W63+WL!W63+RK!W63)</f>
        <v>6.4884350857004475E-2</v>
      </c>
      <c r="AW63" s="19">
        <f>WL!X63/(PM!X63+WL!X63+RK!X63)</f>
        <v>6.9378880509702992E-2</v>
      </c>
      <c r="AX63" s="19">
        <f>WL!Y63/(PM!Y63+WL!Y63+RK!Y63)</f>
        <v>9.2467663683594714E-2</v>
      </c>
      <c r="AY63" s="19">
        <f>WL!Z63/(PM!Z63+WL!Z63+RK!Z63)</f>
        <v>7.7880213683955576E-2</v>
      </c>
      <c r="AZ63" s="19">
        <f>WL!AA63/(PM!AA63+WL!AA63+RK!AA63)</f>
        <v>7.0484455364282342E-2</v>
      </c>
      <c r="BA63" s="19">
        <f>RK!C63/(PM!C63+WL!C63+RK!C63)</f>
        <v>0.2821311669967394</v>
      </c>
      <c r="BB63" s="19">
        <f>RK!D63/(PM!D63+WL!D63+RK!D63)</f>
        <v>0.27969691717959205</v>
      </c>
      <c r="BC63" s="19">
        <f>RK!E63/(PM!E63+WL!E63+RK!E63)</f>
        <v>0.29086573678004463</v>
      </c>
      <c r="BD63" s="19">
        <f>RK!F63/(PM!F63+WL!F63+RK!F63)</f>
        <v>0.27992220343559887</v>
      </c>
      <c r="BE63" s="19">
        <f>RK!G63/(PM!G63+WL!G63+RK!G63)</f>
        <v>0.28362903136467554</v>
      </c>
      <c r="BF63" s="19">
        <f>RK!H63/(PM!H63+WL!H63+RK!H63)</f>
        <v>0.29657363591199637</v>
      </c>
      <c r="BG63" s="19">
        <f>RK!I63/(PM!I63+WL!I63+RK!I63)</f>
        <v>0.28519340325910636</v>
      </c>
      <c r="BH63" s="19">
        <f>RK!J63/(PM!J63+WL!J63+RK!J63)</f>
        <v>0.26680197327102934</v>
      </c>
      <c r="BI63" s="19">
        <f>RK!K63/(PM!K63+WL!K63+RK!K63)</f>
        <v>0.26386867337036579</v>
      </c>
      <c r="BJ63" s="19">
        <f>RK!L63/(PM!L63+WL!L63+RK!L63)</f>
        <v>0.25112853229415899</v>
      </c>
      <c r="BK63" s="19">
        <f>RK!M63/(PM!M63+WL!M63+RK!M63)</f>
        <v>0.25864612810604665</v>
      </c>
      <c r="BL63" s="19">
        <f>RK!N63/(PM!N63+WL!N63+RK!N63)</f>
        <v>0.22418517897909149</v>
      </c>
      <c r="BM63" s="19">
        <f>RK!O63/(PM!O63+WL!O63+RK!O63)</f>
        <v>0.21164581740812835</v>
      </c>
      <c r="BN63" s="19">
        <f>RK!P63/(PM!P63+WL!P63+RK!P63)</f>
        <v>0.19097169331489564</v>
      </c>
      <c r="BO63" s="19">
        <f>RK!Q63/(PM!Q63+WL!Q63+RK!Q63)</f>
        <v>0.17075601489815148</v>
      </c>
      <c r="BP63" s="19">
        <f>RK!R63/(PM!R63+WL!R63+RK!R63)</f>
        <v>0.20352511277251803</v>
      </c>
      <c r="BQ63" s="19">
        <f>RK!S63/(PM!S63+WL!S63+RK!S63)</f>
        <v>0.19699924756811615</v>
      </c>
      <c r="BR63" s="19">
        <f>RK!T63/(PM!T63+WL!T63+RK!T63)</f>
        <v>0.16964274715447375</v>
      </c>
      <c r="BS63" s="19">
        <f>RK!U63/(PM!U63+WL!U63+RK!U63)</f>
        <v>0.14456012726140391</v>
      </c>
      <c r="BT63" s="19">
        <f>RK!V63/(PM!V63+WL!V63+RK!V63)</f>
        <v>0.13892294742058864</v>
      </c>
      <c r="BU63" s="19">
        <f>RK!W63/(PM!W63+WL!W63+RK!W63)</f>
        <v>0.12583100685730586</v>
      </c>
      <c r="BV63" s="19">
        <f>RK!X63/(PM!X63+WL!X63+RK!X63)</f>
        <v>0.14397625924092344</v>
      </c>
      <c r="BW63" s="19">
        <f>RK!Y63/(PM!Y63+WL!Y63+RK!Y63)</f>
        <v>0.17030559539752299</v>
      </c>
      <c r="BX63" s="19">
        <f>RK!Z63/(PM!Z63+WL!Z63+RK!Z63)</f>
        <v>0.16750484532162832</v>
      </c>
      <c r="BY63" s="19">
        <f>RK!AA63/(PM!AA63+WL!AA63+RK!AA63)</f>
        <v>0.15108843771927022</v>
      </c>
    </row>
    <row r="64" spans="1:77" x14ac:dyDescent="0.15">
      <c r="A64" s="8">
        <v>62</v>
      </c>
      <c r="B64" s="11" t="s">
        <v>201</v>
      </c>
      <c r="C64" s="19">
        <f>PM!C64/(PM!C64+WL!C64+RK!C64)</f>
        <v>0.25904434367438978</v>
      </c>
      <c r="D64" s="19">
        <f>PM!D64/(PM!D64+WL!D64+RK!D64)</f>
        <v>0.2484147585415829</v>
      </c>
      <c r="E64" s="19">
        <f>PM!E64/(PM!E64+WL!E64+RK!E64)</f>
        <v>0.26081342606476182</v>
      </c>
      <c r="F64" s="19">
        <f>PM!F64/(PM!F64+WL!F64+RK!F64)</f>
        <v>0.28287091533762054</v>
      </c>
      <c r="G64" s="19">
        <f>PM!G64/(PM!G64+WL!G64+RK!G64)</f>
        <v>0.30416926824366342</v>
      </c>
      <c r="H64" s="19">
        <f>PM!H64/(PM!H64+WL!H64+RK!H64)</f>
        <v>0.29602952122118664</v>
      </c>
      <c r="I64" s="19">
        <f>PM!I64/(PM!I64+WL!I64+RK!I64)</f>
        <v>0.2978450277631563</v>
      </c>
      <c r="J64" s="19">
        <f>PM!J64/(PM!J64+WL!J64+RK!J64)</f>
        <v>0.31863563303342185</v>
      </c>
      <c r="K64" s="19">
        <f>PM!K64/(PM!K64+WL!K64+RK!K64)</f>
        <v>0.32349606720226909</v>
      </c>
      <c r="L64" s="19">
        <f>PM!L64/(PM!L64+WL!L64+RK!L64)</f>
        <v>0.33938745130154852</v>
      </c>
      <c r="M64" s="19">
        <f>PM!M64/(PM!M64+WL!M64+RK!M64)</f>
        <v>0.30909812796267244</v>
      </c>
      <c r="N64" s="19">
        <f>PM!N64/(PM!N64+WL!N64+RK!N64)</f>
        <v>0.31086366564269763</v>
      </c>
      <c r="O64" s="19">
        <f>PM!O64/(PM!O64+WL!O64+RK!O64)</f>
        <v>0.29322927576836572</v>
      </c>
      <c r="P64" s="19">
        <f>PM!P64/(PM!P64+WL!P64+RK!P64)</f>
        <v>0.30152095950267233</v>
      </c>
      <c r="Q64" s="19">
        <f>PM!Q64/(PM!Q64+WL!Q64+RK!Q64)</f>
        <v>0.31078931943534488</v>
      </c>
      <c r="R64" s="19">
        <f>PM!R64/(PM!R64+WL!R64+RK!R64)</f>
        <v>0.31478285991053789</v>
      </c>
      <c r="S64" s="19">
        <f>PM!S64/(PM!S64+WL!S64+RK!S64)</f>
        <v>0.3247857560573682</v>
      </c>
      <c r="T64" s="19">
        <f>PM!T64/(PM!T64+WL!T64+RK!T64)</f>
        <v>0.33623566585126058</v>
      </c>
      <c r="U64" s="19">
        <f>PM!U64/(PM!U64+WL!U64+RK!U64)</f>
        <v>0.35594572061218172</v>
      </c>
      <c r="V64" s="19">
        <f>PM!V64/(PM!V64+WL!V64+RK!V64)</f>
        <v>0.37135843721653866</v>
      </c>
      <c r="W64" s="19">
        <f>PM!W64/(PM!W64+WL!W64+RK!W64)</f>
        <v>0.38357718627674448</v>
      </c>
      <c r="X64" s="19">
        <f>PM!X64/(PM!X64+WL!X64+RK!X64)</f>
        <v>0.4005825327187808</v>
      </c>
      <c r="Y64" s="19">
        <f>PM!Y64/(PM!Y64+WL!Y64+RK!Y64)</f>
        <v>0.42451663916728177</v>
      </c>
      <c r="Z64" s="19">
        <f>PM!Z64/(PM!Z64+WL!Z64+RK!Z64)</f>
        <v>0.42732750192073632</v>
      </c>
      <c r="AA64" s="19">
        <f>PM!AA64/(PM!AA64+WL!AA64+RK!AA64)</f>
        <v>0.42759896948776061</v>
      </c>
      <c r="AB64" s="19">
        <f>WL!C64/(PM!C64+WL!C64+RK!C64)</f>
        <v>0.1462309781570813</v>
      </c>
      <c r="AC64" s="19">
        <f>WL!D64/(PM!D64+WL!D64+RK!D64)</f>
        <v>0.17109931593813935</v>
      </c>
      <c r="AD64" s="19">
        <f>WL!E64/(PM!E64+WL!E64+RK!E64)</f>
        <v>0.16142386067764608</v>
      </c>
      <c r="AE64" s="19">
        <f>WL!F64/(PM!F64+WL!F64+RK!F64)</f>
        <v>0.16718829491320084</v>
      </c>
      <c r="AF64" s="19">
        <f>WL!G64/(PM!G64+WL!G64+RK!G64)</f>
        <v>0.18801952868494012</v>
      </c>
      <c r="AG64" s="19">
        <f>WL!H64/(PM!H64+WL!H64+RK!H64)</f>
        <v>0.18284865480654175</v>
      </c>
      <c r="AH64" s="19">
        <f>WL!I64/(PM!I64+WL!I64+RK!I64)</f>
        <v>0.17198603829287223</v>
      </c>
      <c r="AI64" s="19">
        <f>WL!J64/(PM!J64+WL!J64+RK!J64)</f>
        <v>0.17850045274036122</v>
      </c>
      <c r="AJ64" s="19">
        <f>WL!K64/(PM!K64+WL!K64+RK!K64)</f>
        <v>0.18384751202988381</v>
      </c>
      <c r="AK64" s="19">
        <f>WL!L64/(PM!L64+WL!L64+RK!L64)</f>
        <v>0.18218934888679858</v>
      </c>
      <c r="AL64" s="19">
        <f>WL!M64/(PM!M64+WL!M64+RK!M64)</f>
        <v>0.170321649892197</v>
      </c>
      <c r="AM64" s="19">
        <f>WL!N64/(PM!N64+WL!N64+RK!N64)</f>
        <v>0.19200176796165627</v>
      </c>
      <c r="AN64" s="19">
        <f>WL!O64/(PM!O64+WL!O64+RK!O64)</f>
        <v>0.19246633527098586</v>
      </c>
      <c r="AO64" s="19">
        <f>WL!P64/(PM!P64+WL!P64+RK!P64)</f>
        <v>0.18094075649077304</v>
      </c>
      <c r="AP64" s="19">
        <f>WL!Q64/(PM!Q64+WL!Q64+RK!Q64)</f>
        <v>0.18701223705570508</v>
      </c>
      <c r="AQ64" s="19">
        <f>WL!R64/(PM!R64+WL!R64+RK!R64)</f>
        <v>0.19631627604519472</v>
      </c>
      <c r="AR64" s="19">
        <f>WL!S64/(PM!S64+WL!S64+RK!S64)</f>
        <v>0.19560086356040171</v>
      </c>
      <c r="AS64" s="19">
        <f>WL!T64/(PM!T64+WL!T64+RK!T64)</f>
        <v>0.18225154256477721</v>
      </c>
      <c r="AT64" s="19">
        <f>WL!U64/(PM!U64+WL!U64+RK!U64)</f>
        <v>0.17924823813269489</v>
      </c>
      <c r="AU64" s="19">
        <f>WL!V64/(PM!V64+WL!V64+RK!V64)</f>
        <v>0.16736107699137337</v>
      </c>
      <c r="AV64" s="19">
        <f>WL!W64/(PM!W64+WL!W64+RK!W64)</f>
        <v>0.17341566215054136</v>
      </c>
      <c r="AW64" s="19">
        <f>WL!X64/(PM!X64+WL!X64+RK!X64)</f>
        <v>0.17120369707575431</v>
      </c>
      <c r="AX64" s="19">
        <f>WL!Y64/(PM!Y64+WL!Y64+RK!Y64)</f>
        <v>0.19133060628129836</v>
      </c>
      <c r="AY64" s="19">
        <f>WL!Z64/(PM!Z64+WL!Z64+RK!Z64)</f>
        <v>0.17486919791734323</v>
      </c>
      <c r="AZ64" s="19">
        <f>WL!AA64/(PM!AA64+WL!AA64+RK!AA64)</f>
        <v>0.16998190658357543</v>
      </c>
      <c r="BA64" s="19">
        <f>RK!C64/(PM!C64+WL!C64+RK!C64)</f>
        <v>0.59472467816852892</v>
      </c>
      <c r="BB64" s="19">
        <f>RK!D64/(PM!D64+WL!D64+RK!D64)</f>
        <v>0.58048592552027789</v>
      </c>
      <c r="BC64" s="19">
        <f>RK!E64/(PM!E64+WL!E64+RK!E64)</f>
        <v>0.57776271325759199</v>
      </c>
      <c r="BD64" s="19">
        <f>RK!F64/(PM!F64+WL!F64+RK!F64)</f>
        <v>0.5499407897491787</v>
      </c>
      <c r="BE64" s="19">
        <f>RK!G64/(PM!G64+WL!G64+RK!G64)</f>
        <v>0.50781120307139649</v>
      </c>
      <c r="BF64" s="19">
        <f>RK!H64/(PM!H64+WL!H64+RK!H64)</f>
        <v>0.52112182397227158</v>
      </c>
      <c r="BG64" s="19">
        <f>RK!I64/(PM!I64+WL!I64+RK!I64)</f>
        <v>0.53016893394397147</v>
      </c>
      <c r="BH64" s="19">
        <f>RK!J64/(PM!J64+WL!J64+RK!J64)</f>
        <v>0.5028639142262169</v>
      </c>
      <c r="BI64" s="19">
        <f>RK!K64/(PM!K64+WL!K64+RK!K64)</f>
        <v>0.49265642076784705</v>
      </c>
      <c r="BJ64" s="19">
        <f>RK!L64/(PM!L64+WL!L64+RK!L64)</f>
        <v>0.47842319981165299</v>
      </c>
      <c r="BK64" s="19">
        <f>RK!M64/(PM!M64+WL!M64+RK!M64)</f>
        <v>0.52058022214513056</v>
      </c>
      <c r="BL64" s="19">
        <f>RK!N64/(PM!N64+WL!N64+RK!N64)</f>
        <v>0.49713456639564613</v>
      </c>
      <c r="BM64" s="19">
        <f>RK!O64/(PM!O64+WL!O64+RK!O64)</f>
        <v>0.51430438896064834</v>
      </c>
      <c r="BN64" s="19">
        <f>RK!P64/(PM!P64+WL!P64+RK!P64)</f>
        <v>0.51753828400655466</v>
      </c>
      <c r="BO64" s="19">
        <f>RK!Q64/(PM!Q64+WL!Q64+RK!Q64)</f>
        <v>0.50219844350895004</v>
      </c>
      <c r="BP64" s="19">
        <f>RK!R64/(PM!R64+WL!R64+RK!R64)</f>
        <v>0.48890086404426741</v>
      </c>
      <c r="BQ64" s="19">
        <f>RK!S64/(PM!S64+WL!S64+RK!S64)</f>
        <v>0.47961338038223011</v>
      </c>
      <c r="BR64" s="19">
        <f>RK!T64/(PM!T64+WL!T64+RK!T64)</f>
        <v>0.48151279158396221</v>
      </c>
      <c r="BS64" s="19">
        <f>RK!U64/(PM!U64+WL!U64+RK!U64)</f>
        <v>0.46480604125512337</v>
      </c>
      <c r="BT64" s="19">
        <f>RK!V64/(PM!V64+WL!V64+RK!V64)</f>
        <v>0.46128048579208797</v>
      </c>
      <c r="BU64" s="19">
        <f>RK!W64/(PM!W64+WL!W64+RK!W64)</f>
        <v>0.4430071515727142</v>
      </c>
      <c r="BV64" s="19">
        <f>RK!X64/(PM!X64+WL!X64+RK!X64)</f>
        <v>0.42821377020546481</v>
      </c>
      <c r="BW64" s="19">
        <f>RK!Y64/(PM!Y64+WL!Y64+RK!Y64)</f>
        <v>0.38415275455141995</v>
      </c>
      <c r="BX64" s="19">
        <f>RK!Z64/(PM!Z64+WL!Z64+RK!Z64)</f>
        <v>0.39780330016192039</v>
      </c>
      <c r="BY64" s="19">
        <f>RK!AA64/(PM!AA64+WL!AA64+RK!AA64)</f>
        <v>0.40241912392866402</v>
      </c>
    </row>
    <row r="65" spans="1:77" x14ac:dyDescent="0.15">
      <c r="A65" s="8">
        <v>63</v>
      </c>
      <c r="B65" s="11" t="s">
        <v>202</v>
      </c>
      <c r="C65" s="19">
        <f>PM!C65/(PM!C65+WL!C65+RK!C65)</f>
        <v>0.12451633730187428</v>
      </c>
      <c r="D65" s="19">
        <f>PM!D65/(PM!D65+WL!D65+RK!D65)</f>
        <v>0.1390330226996549</v>
      </c>
      <c r="E65" s="19">
        <f>PM!E65/(PM!E65+WL!E65+RK!E65)</f>
        <v>0.14107557885290578</v>
      </c>
      <c r="F65" s="19">
        <f>PM!F65/(PM!F65+WL!F65+RK!F65)</f>
        <v>0.16369686170057376</v>
      </c>
      <c r="G65" s="19">
        <f>PM!G65/(PM!G65+WL!G65+RK!G65)</f>
        <v>0.17830952032525516</v>
      </c>
      <c r="H65" s="19">
        <f>PM!H65/(PM!H65+WL!H65+RK!H65)</f>
        <v>0.16607991578994882</v>
      </c>
      <c r="I65" s="19">
        <f>PM!I65/(PM!I65+WL!I65+RK!I65)</f>
        <v>0.16780317355006449</v>
      </c>
      <c r="J65" s="19">
        <f>PM!J65/(PM!J65+WL!J65+RK!J65)</f>
        <v>0.17307546934028112</v>
      </c>
      <c r="K65" s="19">
        <f>PM!K65/(PM!K65+WL!K65+RK!K65)</f>
        <v>0.1623164528144079</v>
      </c>
      <c r="L65" s="19">
        <f>PM!L65/(PM!L65+WL!L65+RK!L65)</f>
        <v>0.16927622080946916</v>
      </c>
      <c r="M65" s="19">
        <f>PM!M65/(PM!M65+WL!M65+RK!M65)</f>
        <v>0.16558786555758048</v>
      </c>
      <c r="N65" s="19">
        <f>PM!N65/(PM!N65+WL!N65+RK!N65)</f>
        <v>0.15658950415577322</v>
      </c>
      <c r="O65" s="19">
        <f>PM!O65/(PM!O65+WL!O65+RK!O65)</f>
        <v>0.14961403249762134</v>
      </c>
      <c r="P65" s="19">
        <f>PM!P65/(PM!P65+WL!P65+RK!P65)</f>
        <v>0.15393901555551057</v>
      </c>
      <c r="Q65" s="19">
        <f>PM!Q65/(PM!Q65+WL!Q65+RK!Q65)</f>
        <v>0.16052689363965358</v>
      </c>
      <c r="R65" s="19">
        <f>PM!R65/(PM!R65+WL!R65+RK!R65)</f>
        <v>0.16074721342805656</v>
      </c>
      <c r="S65" s="19">
        <f>PM!S65/(PM!S65+WL!S65+RK!S65)</f>
        <v>0.16166662703777396</v>
      </c>
      <c r="T65" s="19">
        <f>PM!T65/(PM!T65+WL!T65+RK!T65)</f>
        <v>0.17526696315250911</v>
      </c>
      <c r="U65" s="19">
        <f>PM!U65/(PM!U65+WL!U65+RK!U65)</f>
        <v>0.19767251094275642</v>
      </c>
      <c r="V65" s="19">
        <f>PM!V65/(PM!V65+WL!V65+RK!V65)</f>
        <v>0.20788060669332936</v>
      </c>
      <c r="W65" s="19">
        <f>PM!W65/(PM!W65+WL!W65+RK!W65)</f>
        <v>0.21766494477659309</v>
      </c>
      <c r="X65" s="19">
        <f>PM!X65/(PM!X65+WL!X65+RK!X65)</f>
        <v>0.22959983283943447</v>
      </c>
      <c r="Y65" s="19">
        <f>PM!Y65/(PM!Y65+WL!Y65+RK!Y65)</f>
        <v>0.25786848237983029</v>
      </c>
      <c r="Z65" s="19">
        <f>PM!Z65/(PM!Z65+WL!Z65+RK!Z65)</f>
        <v>0.25879421981620215</v>
      </c>
      <c r="AA65" s="19">
        <f>PM!AA65/(PM!AA65+WL!AA65+RK!AA65)</f>
        <v>0.26262505050441293</v>
      </c>
      <c r="AB65" s="19">
        <f>WL!C65/(PM!C65+WL!C65+RK!C65)</f>
        <v>6.0352505255907629E-2</v>
      </c>
      <c r="AC65" s="19">
        <f>WL!D65/(PM!D65+WL!D65+RK!D65)</f>
        <v>7.2418921187378055E-2</v>
      </c>
      <c r="AD65" s="19">
        <f>WL!E65/(PM!E65+WL!E65+RK!E65)</f>
        <v>7.4863380778986841E-2</v>
      </c>
      <c r="AE65" s="19">
        <f>WL!F65/(PM!F65+WL!F65+RK!F65)</f>
        <v>8.7059295522176228E-2</v>
      </c>
      <c r="AF65" s="19">
        <f>WL!G65/(PM!G65+WL!G65+RK!G65)</f>
        <v>0.11200122967623131</v>
      </c>
      <c r="AG65" s="19">
        <f>WL!H65/(PM!H65+WL!H65+RK!H65)</f>
        <v>0.11647763004540668</v>
      </c>
      <c r="AH65" s="19">
        <f>WL!I65/(PM!I65+WL!I65+RK!I65)</f>
        <v>0.11657372728762075</v>
      </c>
      <c r="AI65" s="19">
        <f>WL!J65/(PM!J65+WL!J65+RK!J65)</f>
        <v>0.12215321055708959</v>
      </c>
      <c r="AJ65" s="19">
        <f>WL!K65/(PM!K65+WL!K65+RK!K65)</f>
        <v>0.12383972001666242</v>
      </c>
      <c r="AK65" s="19">
        <f>WL!L65/(PM!L65+WL!L65+RK!L65)</f>
        <v>0.11999521850368765</v>
      </c>
      <c r="AL65" s="19">
        <f>WL!M65/(PM!M65+WL!M65+RK!M65)</f>
        <v>0.10093693860786274</v>
      </c>
      <c r="AM65" s="19">
        <f>WL!N65/(PM!N65+WL!N65+RK!N65)</f>
        <v>0.11273764835315905</v>
      </c>
      <c r="AN65" s="19">
        <f>WL!O65/(PM!O65+WL!O65+RK!O65)</f>
        <v>0.11103798685971304</v>
      </c>
      <c r="AO65" s="19">
        <f>WL!P65/(PM!P65+WL!P65+RK!P65)</f>
        <v>0.10418369247498922</v>
      </c>
      <c r="AP65" s="19">
        <f>WL!Q65/(PM!Q65+WL!Q65+RK!Q65)</f>
        <v>0.10938289739370784</v>
      </c>
      <c r="AQ65" s="19">
        <f>WL!R65/(PM!R65+WL!R65+RK!R65)</f>
        <v>0.1163519700241734</v>
      </c>
      <c r="AR65" s="19">
        <f>WL!S65/(PM!S65+WL!S65+RK!S65)</f>
        <v>0.1185590475758085</v>
      </c>
      <c r="AS65" s="19">
        <f>WL!T65/(PM!T65+WL!T65+RK!T65)</f>
        <v>0.11025691332470222</v>
      </c>
      <c r="AT65" s="19">
        <f>WL!U65/(PM!U65+WL!U65+RK!U65)</f>
        <v>0.11226317635550279</v>
      </c>
      <c r="AU65" s="19">
        <f>WL!V65/(PM!V65+WL!V65+RK!V65)</f>
        <v>0.1078545382766422</v>
      </c>
      <c r="AV65" s="19">
        <f>WL!W65/(PM!W65+WL!W65+RK!W65)</f>
        <v>0.11674250962363479</v>
      </c>
      <c r="AW65" s="19">
        <f>WL!X65/(PM!X65+WL!X65+RK!X65)</f>
        <v>0.12000394761855432</v>
      </c>
      <c r="AX65" s="19">
        <f>WL!Y65/(PM!Y65+WL!Y65+RK!Y65)</f>
        <v>0.14019301830666012</v>
      </c>
      <c r="AY65" s="19">
        <f>WL!Z65/(PM!Z65+WL!Z65+RK!Z65)</f>
        <v>0.12718351582580431</v>
      </c>
      <c r="AZ65" s="19">
        <f>WL!AA65/(PM!AA65+WL!AA65+RK!AA65)</f>
        <v>0.12248228829634381</v>
      </c>
      <c r="BA65" s="19">
        <f>RK!C65/(PM!C65+WL!C65+RK!C65)</f>
        <v>0.81513115744221809</v>
      </c>
      <c r="BB65" s="19">
        <f>RK!D65/(PM!D65+WL!D65+RK!D65)</f>
        <v>0.78854805611296697</v>
      </c>
      <c r="BC65" s="19">
        <f>RK!E65/(PM!E65+WL!E65+RK!E65)</f>
        <v>0.78406104036810742</v>
      </c>
      <c r="BD65" s="19">
        <f>RK!F65/(PM!F65+WL!F65+RK!F65)</f>
        <v>0.74924384277725009</v>
      </c>
      <c r="BE65" s="19">
        <f>RK!G65/(PM!G65+WL!G65+RK!G65)</f>
        <v>0.70968924999851357</v>
      </c>
      <c r="BF65" s="19">
        <f>RK!H65/(PM!H65+WL!H65+RK!H65)</f>
        <v>0.71744245416464458</v>
      </c>
      <c r="BG65" s="19">
        <f>RK!I65/(PM!I65+WL!I65+RK!I65)</f>
        <v>0.7156230991623147</v>
      </c>
      <c r="BH65" s="19">
        <f>RK!J65/(PM!J65+WL!J65+RK!J65)</f>
        <v>0.70477132010262933</v>
      </c>
      <c r="BI65" s="19">
        <f>RK!K65/(PM!K65+WL!K65+RK!K65)</f>
        <v>0.71384382716892958</v>
      </c>
      <c r="BJ65" s="19">
        <f>RK!L65/(PM!L65+WL!L65+RK!L65)</f>
        <v>0.7107285606868432</v>
      </c>
      <c r="BK65" s="19">
        <f>RK!M65/(PM!M65+WL!M65+RK!M65)</f>
        <v>0.73347519583455667</v>
      </c>
      <c r="BL65" s="19">
        <f>RK!N65/(PM!N65+WL!N65+RK!N65)</f>
        <v>0.73067284749106787</v>
      </c>
      <c r="BM65" s="19">
        <f>RK!O65/(PM!O65+WL!O65+RK!O65)</f>
        <v>0.7393479806426656</v>
      </c>
      <c r="BN65" s="19">
        <f>RK!P65/(PM!P65+WL!P65+RK!P65)</f>
        <v>0.74187729196950025</v>
      </c>
      <c r="BO65" s="19">
        <f>RK!Q65/(PM!Q65+WL!Q65+RK!Q65)</f>
        <v>0.73009020896663868</v>
      </c>
      <c r="BP65" s="19">
        <f>RK!R65/(PM!R65+WL!R65+RK!R65)</f>
        <v>0.72290081654777016</v>
      </c>
      <c r="BQ65" s="19">
        <f>RK!S65/(PM!S65+WL!S65+RK!S65)</f>
        <v>0.7197743253864175</v>
      </c>
      <c r="BR65" s="19">
        <f>RK!T65/(PM!T65+WL!T65+RK!T65)</f>
        <v>0.71447612352278866</v>
      </c>
      <c r="BS65" s="19">
        <f>RK!U65/(PM!U65+WL!U65+RK!U65)</f>
        <v>0.69006431270174085</v>
      </c>
      <c r="BT65" s="19">
        <f>RK!V65/(PM!V65+WL!V65+RK!V65)</f>
        <v>0.68426485503002843</v>
      </c>
      <c r="BU65" s="19">
        <f>RK!W65/(PM!W65+WL!W65+RK!W65)</f>
        <v>0.66559254559977221</v>
      </c>
      <c r="BV65" s="19">
        <f>RK!X65/(PM!X65+WL!X65+RK!X65)</f>
        <v>0.65039621954201121</v>
      </c>
      <c r="BW65" s="19">
        <f>RK!Y65/(PM!Y65+WL!Y65+RK!Y65)</f>
        <v>0.60193849931350951</v>
      </c>
      <c r="BX65" s="19">
        <f>RK!Z65/(PM!Z65+WL!Z65+RK!Z65)</f>
        <v>0.61402226435799356</v>
      </c>
      <c r="BY65" s="19">
        <f>RK!AA65/(PM!AA65+WL!AA65+RK!AA65)</f>
        <v>0.61489266119924335</v>
      </c>
    </row>
    <row r="66" spans="1:77" x14ac:dyDescent="0.15">
      <c r="A66" s="8">
        <v>64</v>
      </c>
      <c r="B66" s="11" t="s">
        <v>203</v>
      </c>
      <c r="C66" s="19">
        <f>PM!C66/(PM!C66+WL!C66+RK!C66)</f>
        <v>0.45905456896519536</v>
      </c>
      <c r="D66" s="19">
        <f>PM!D66/(PM!D66+WL!D66+RK!D66)</f>
        <v>0.47007970659633486</v>
      </c>
      <c r="E66" s="19">
        <f>PM!E66/(PM!E66+WL!E66+RK!E66)</f>
        <v>0.48908430948451237</v>
      </c>
      <c r="F66" s="19">
        <f>PM!F66/(PM!F66+WL!F66+RK!F66)</f>
        <v>0.50799011192900356</v>
      </c>
      <c r="G66" s="19">
        <f>PM!G66/(PM!G66+WL!G66+RK!G66)</f>
        <v>0.51980639126113093</v>
      </c>
      <c r="H66" s="19">
        <f>PM!H66/(PM!H66+WL!H66+RK!H66)</f>
        <v>0.50800131316093855</v>
      </c>
      <c r="I66" s="19">
        <f>PM!I66/(PM!I66+WL!I66+RK!I66)</f>
        <v>0.51560102448520517</v>
      </c>
      <c r="J66" s="19">
        <f>PM!J66/(PM!J66+WL!J66+RK!J66)</f>
        <v>0.55155370986046948</v>
      </c>
      <c r="K66" s="19">
        <f>PM!K66/(PM!K66+WL!K66+RK!K66)</f>
        <v>0.56722536732372042</v>
      </c>
      <c r="L66" s="19">
        <f>PM!L66/(PM!L66+WL!L66+RK!L66)</f>
        <v>0.59197761860063303</v>
      </c>
      <c r="M66" s="19">
        <f>PM!M66/(PM!M66+WL!M66+RK!M66)</f>
        <v>0.58682043774778825</v>
      </c>
      <c r="N66" s="19">
        <f>PM!N66/(PM!N66+WL!N66+RK!N66)</f>
        <v>0.58930809545562235</v>
      </c>
      <c r="O66" s="19">
        <f>PM!O66/(PM!O66+WL!O66+RK!O66)</f>
        <v>0.57194020500450982</v>
      </c>
      <c r="P66" s="19">
        <f>PM!P66/(PM!P66+WL!P66+RK!P66)</f>
        <v>0.58079715040070701</v>
      </c>
      <c r="Q66" s="19">
        <f>PM!Q66/(PM!Q66+WL!Q66+RK!Q66)</f>
        <v>0.58674597782014282</v>
      </c>
      <c r="R66" s="19">
        <f>PM!R66/(PM!R66+WL!R66+RK!R66)</f>
        <v>0.58702278175775724</v>
      </c>
      <c r="S66" s="19">
        <f>PM!S66/(PM!S66+WL!S66+RK!S66)</f>
        <v>0.61090779768357295</v>
      </c>
      <c r="T66" s="19">
        <f>PM!T66/(PM!T66+WL!T66+RK!T66)</f>
        <v>0.61751686497112201</v>
      </c>
      <c r="U66" s="19">
        <f>PM!U66/(PM!U66+WL!U66+RK!U66)</f>
        <v>0.63144203894017348</v>
      </c>
      <c r="V66" s="19">
        <f>PM!V66/(PM!V66+WL!V66+RK!V66)</f>
        <v>0.64831950346073219</v>
      </c>
      <c r="W66" s="19">
        <f>PM!W66/(PM!W66+WL!W66+RK!W66)</f>
        <v>0.65894288644694055</v>
      </c>
      <c r="X66" s="19">
        <f>PM!X66/(PM!X66+WL!X66+RK!X66)</f>
        <v>0.6740531754435749</v>
      </c>
      <c r="Y66" s="19">
        <f>PM!Y66/(PM!Y66+WL!Y66+RK!Y66)</f>
        <v>0.6866956091901989</v>
      </c>
      <c r="Z66" s="19">
        <f>PM!Z66/(PM!Z66+WL!Z66+RK!Z66)</f>
        <v>0.68777534760569214</v>
      </c>
      <c r="AA66" s="19">
        <f>PM!AA66/(PM!AA66+WL!AA66+RK!AA66)</f>
        <v>0.68984276936494016</v>
      </c>
      <c r="AB66" s="19">
        <f>WL!C66/(PM!C66+WL!C66+RK!C66)</f>
        <v>0.26301402834647397</v>
      </c>
      <c r="AC66" s="19">
        <f>WL!D66/(PM!D66+WL!D66+RK!D66)</f>
        <v>0.27128830453264607</v>
      </c>
      <c r="AD66" s="19">
        <f>WL!E66/(PM!E66+WL!E66+RK!E66)</f>
        <v>0.24971286656151459</v>
      </c>
      <c r="AE66" s="19">
        <f>WL!F66/(PM!F66+WL!F66+RK!F66)</f>
        <v>0.24572627394866953</v>
      </c>
      <c r="AF66" s="19">
        <f>WL!G66/(PM!G66+WL!G66+RK!G66)</f>
        <v>0.25681538921775249</v>
      </c>
      <c r="AG66" s="19">
        <f>WL!H66/(PM!H66+WL!H66+RK!H66)</f>
        <v>0.25498194710772593</v>
      </c>
      <c r="AH66" s="19">
        <f>WL!I66/(PM!I66+WL!I66+RK!I66)</f>
        <v>0.23962573730562253</v>
      </c>
      <c r="AI66" s="19">
        <f>WL!J66/(PM!J66+WL!J66+RK!J66)</f>
        <v>0.22126572995918961</v>
      </c>
      <c r="AJ66" s="19">
        <f>WL!K66/(PM!K66+WL!K66+RK!K66)</f>
        <v>0.20892879373281431</v>
      </c>
      <c r="AK66" s="19">
        <f>WL!L66/(PM!L66+WL!L66+RK!L66)</f>
        <v>0.18942160746236419</v>
      </c>
      <c r="AL66" s="19">
        <f>WL!M66/(PM!M66+WL!M66+RK!M66)</f>
        <v>0.16923060231243048</v>
      </c>
      <c r="AM66" s="19">
        <f>WL!N66/(PM!N66+WL!N66+RK!N66)</f>
        <v>0.17636815385137927</v>
      </c>
      <c r="AN66" s="19">
        <f>WL!O66/(PM!O66+WL!O66+RK!O66)</f>
        <v>0.18010245670977049</v>
      </c>
      <c r="AO66" s="19">
        <f>WL!P66/(PM!P66+WL!P66+RK!P66)</f>
        <v>0.16803021881319441</v>
      </c>
      <c r="AP66" s="19">
        <f>WL!Q66/(PM!Q66+WL!Q66+RK!Q66)</f>
        <v>0.17033395391190789</v>
      </c>
      <c r="AQ66" s="19">
        <f>WL!R66/(PM!R66+WL!R66+RK!R66)</f>
        <v>0.17606495513417761</v>
      </c>
      <c r="AR66" s="19">
        <f>WL!S66/(PM!S66+WL!S66+RK!S66)</f>
        <v>0.16583593962074905</v>
      </c>
      <c r="AS66" s="19">
        <f>WL!T66/(PM!T66+WL!T66+RK!T66)</f>
        <v>0.15140869525841696</v>
      </c>
      <c r="AT66" s="19">
        <f>WL!U66/(PM!U66+WL!U66+RK!U66)</f>
        <v>0.14476404749580873</v>
      </c>
      <c r="AU66" s="19">
        <f>WL!V66/(PM!V66+WL!V66+RK!V66)</f>
        <v>0.12998428044240562</v>
      </c>
      <c r="AV66" s="19">
        <f>WL!W66/(PM!W66+WL!W66+RK!W66)</f>
        <v>0.12903915876274658</v>
      </c>
      <c r="AW66" s="19">
        <f>WL!X66/(PM!X66+WL!X66+RK!X66)</f>
        <v>0.12195965408197534</v>
      </c>
      <c r="AX66" s="19">
        <f>WL!Y66/(PM!Y66+WL!Y66+RK!Y66)</f>
        <v>0.13128732424674039</v>
      </c>
      <c r="AY66" s="19">
        <f>WL!Z66/(PM!Z66+WL!Z66+RK!Z66)</f>
        <v>0.11983006091019952</v>
      </c>
      <c r="AZ66" s="19">
        <f>WL!AA66/(PM!AA66+WL!AA66+RK!AA66)</f>
        <v>0.11502826772654025</v>
      </c>
      <c r="BA66" s="19">
        <f>RK!C66/(PM!C66+WL!C66+RK!C66)</f>
        <v>0.27793140268833078</v>
      </c>
      <c r="BB66" s="19">
        <f>RK!D66/(PM!D66+WL!D66+RK!D66)</f>
        <v>0.25863198887101907</v>
      </c>
      <c r="BC66" s="19">
        <f>RK!E66/(PM!E66+WL!E66+RK!E66)</f>
        <v>0.2612028239539731</v>
      </c>
      <c r="BD66" s="19">
        <f>RK!F66/(PM!F66+WL!F66+RK!F66)</f>
        <v>0.24628361412232691</v>
      </c>
      <c r="BE66" s="19">
        <f>RK!G66/(PM!G66+WL!G66+RK!G66)</f>
        <v>0.22337821952111658</v>
      </c>
      <c r="BF66" s="19">
        <f>RK!H66/(PM!H66+WL!H66+RK!H66)</f>
        <v>0.23701673973133541</v>
      </c>
      <c r="BG66" s="19">
        <f>RK!I66/(PM!I66+WL!I66+RK!I66)</f>
        <v>0.24477323820917241</v>
      </c>
      <c r="BH66" s="19">
        <f>RK!J66/(PM!J66+WL!J66+RK!J66)</f>
        <v>0.227180560180341</v>
      </c>
      <c r="BI66" s="19">
        <f>RK!K66/(PM!K66+WL!K66+RK!K66)</f>
        <v>0.2238458389434653</v>
      </c>
      <c r="BJ66" s="19">
        <f>RK!L66/(PM!L66+WL!L66+RK!L66)</f>
        <v>0.21860077393700281</v>
      </c>
      <c r="BK66" s="19">
        <f>RK!M66/(PM!M66+WL!M66+RK!M66)</f>
        <v>0.24394895993978133</v>
      </c>
      <c r="BL66" s="19">
        <f>RK!N66/(PM!N66+WL!N66+RK!N66)</f>
        <v>0.23432375069299832</v>
      </c>
      <c r="BM66" s="19">
        <f>RK!O66/(PM!O66+WL!O66+RK!O66)</f>
        <v>0.24795733828571978</v>
      </c>
      <c r="BN66" s="19">
        <f>RK!P66/(PM!P66+WL!P66+RK!P66)</f>
        <v>0.25117263078609869</v>
      </c>
      <c r="BO66" s="19">
        <f>RK!Q66/(PM!Q66+WL!Q66+RK!Q66)</f>
        <v>0.24292006826794924</v>
      </c>
      <c r="BP66" s="19">
        <f>RK!R66/(PM!R66+WL!R66+RK!R66)</f>
        <v>0.23691226310806518</v>
      </c>
      <c r="BQ66" s="19">
        <f>RK!S66/(PM!S66+WL!S66+RK!S66)</f>
        <v>0.223256262695678</v>
      </c>
      <c r="BR66" s="19">
        <f>RK!T66/(PM!T66+WL!T66+RK!T66)</f>
        <v>0.23107443977046102</v>
      </c>
      <c r="BS66" s="19">
        <f>RK!U66/(PM!U66+WL!U66+RK!U66)</f>
        <v>0.22379391356401779</v>
      </c>
      <c r="BT66" s="19">
        <f>RK!V66/(PM!V66+WL!V66+RK!V66)</f>
        <v>0.22169621609686221</v>
      </c>
      <c r="BU66" s="19">
        <f>RK!W66/(PM!W66+WL!W66+RK!W66)</f>
        <v>0.21201795479031285</v>
      </c>
      <c r="BV66" s="19">
        <f>RK!X66/(PM!X66+WL!X66+RK!X66)</f>
        <v>0.20398717047444984</v>
      </c>
      <c r="BW66" s="19">
        <f>RK!Y66/(PM!Y66+WL!Y66+RK!Y66)</f>
        <v>0.18201706656306063</v>
      </c>
      <c r="BX66" s="19">
        <f>RK!Z66/(PM!Z66+WL!Z66+RK!Z66)</f>
        <v>0.1923945914841084</v>
      </c>
      <c r="BY66" s="19">
        <f>RK!AA66/(PM!AA66+WL!AA66+RK!AA66)</f>
        <v>0.19512896290851955</v>
      </c>
    </row>
    <row r="67" spans="1:77" x14ac:dyDescent="0.15">
      <c r="A67" s="8">
        <v>65</v>
      </c>
      <c r="B67" s="11" t="s">
        <v>204</v>
      </c>
      <c r="C67" s="19">
        <f>PM!C67/(PM!C67+WL!C67+RK!C67)</f>
        <v>0.39270135245021059</v>
      </c>
      <c r="D67" s="19">
        <f>PM!D67/(PM!D67+WL!D67+RK!D67)</f>
        <v>0.40114911906555195</v>
      </c>
      <c r="E67" s="19">
        <f>PM!E67/(PM!E67+WL!E67+RK!E67)</f>
        <v>0.41517531452754064</v>
      </c>
      <c r="F67" s="19">
        <f>PM!F67/(PM!F67+WL!F67+RK!F67)</f>
        <v>0.41926183958644447</v>
      </c>
      <c r="G67" s="19">
        <f>PM!G67/(PM!G67+WL!G67+RK!G67)</f>
        <v>0.43570669543285412</v>
      </c>
      <c r="H67" s="19">
        <f>PM!H67/(PM!H67+WL!H67+RK!H67)</f>
        <v>0.43683621348003143</v>
      </c>
      <c r="I67" s="19">
        <f>PM!I67/(PM!I67+WL!I67+RK!I67)</f>
        <v>0.41998850972200757</v>
      </c>
      <c r="J67" s="19">
        <f>PM!J67/(PM!J67+WL!J67+RK!J67)</f>
        <v>0.43524128791813771</v>
      </c>
      <c r="K67" s="19">
        <f>PM!K67/(PM!K67+WL!K67+RK!K67)</f>
        <v>0.46101164210374679</v>
      </c>
      <c r="L67" s="19">
        <f>PM!L67/(PM!L67+WL!L67+RK!L67)</f>
        <v>0.45913459411304175</v>
      </c>
      <c r="M67" s="19">
        <f>PM!M67/(PM!M67+WL!M67+RK!M67)</f>
        <v>0.43995556021207372</v>
      </c>
      <c r="N67" s="19">
        <f>PM!N67/(PM!N67+WL!N67+RK!N67)</f>
        <v>0.44953963884393444</v>
      </c>
      <c r="O67" s="19">
        <f>PM!O67/(PM!O67+WL!O67+RK!O67)</f>
        <v>0.44133857949455119</v>
      </c>
      <c r="P67" s="19">
        <f>PM!P67/(PM!P67+WL!P67+RK!P67)</f>
        <v>0.45309804563031442</v>
      </c>
      <c r="Q67" s="19">
        <f>PM!Q67/(PM!Q67+WL!Q67+RK!Q67)</f>
        <v>0.46295015156522701</v>
      </c>
      <c r="R67" s="19">
        <f>PM!R67/(PM!R67+WL!R67+RK!R67)</f>
        <v>0.45583825500131142</v>
      </c>
      <c r="S67" s="19">
        <f>PM!S67/(PM!S67+WL!S67+RK!S67)</f>
        <v>0.45390245088782555</v>
      </c>
      <c r="T67" s="19">
        <f>PM!T67/(PM!T67+WL!T67+RK!T67)</f>
        <v>0.46838155698866246</v>
      </c>
      <c r="U67" s="19">
        <f>PM!U67/(PM!U67+WL!U67+RK!U67)</f>
        <v>0.47231513413242904</v>
      </c>
      <c r="V67" s="19">
        <f>PM!V67/(PM!V67+WL!V67+RK!V67)</f>
        <v>0.48213897441724296</v>
      </c>
      <c r="W67" s="19">
        <f>PM!W67/(PM!W67+WL!W67+RK!W67)</f>
        <v>0.49265593722357637</v>
      </c>
      <c r="X67" s="19">
        <f>PM!X67/(PM!X67+WL!X67+RK!X67)</f>
        <v>0.50219781647830308</v>
      </c>
      <c r="Y67" s="19">
        <f>PM!Y67/(PM!Y67+WL!Y67+RK!Y67)</f>
        <v>0.5025939077291729</v>
      </c>
      <c r="Z67" s="19">
        <f>PM!Z67/(PM!Z67+WL!Z67+RK!Z67)</f>
        <v>0.50742164523506716</v>
      </c>
      <c r="AA67" s="19">
        <f>PM!AA67/(PM!AA67+WL!AA67+RK!AA67)</f>
        <v>0.50478942546385563</v>
      </c>
      <c r="AB67" s="19">
        <f>WL!C67/(PM!C67+WL!C67+RK!C67)</f>
        <v>0.41705271095271734</v>
      </c>
      <c r="AC67" s="19">
        <f>WL!D67/(PM!D67+WL!D67+RK!D67)</f>
        <v>0.43231388966170708</v>
      </c>
      <c r="AD67" s="19">
        <f>WL!E67/(PM!E67+WL!E67+RK!E67)</f>
        <v>0.4283085520212323</v>
      </c>
      <c r="AE67" s="19">
        <f>WL!F67/(PM!F67+WL!F67+RK!F67)</f>
        <v>0.44176029494342706</v>
      </c>
      <c r="AF67" s="19">
        <f>WL!G67/(PM!G67+WL!G67+RK!G67)</f>
        <v>0.44122627910015744</v>
      </c>
      <c r="AG67" s="19">
        <f>WL!H67/(PM!H67+WL!H67+RK!H67)</f>
        <v>0.44291354781937281</v>
      </c>
      <c r="AH67" s="19">
        <f>WL!I67/(PM!I67+WL!I67+RK!I67)</f>
        <v>0.46240982289320531</v>
      </c>
      <c r="AI67" s="19">
        <f>WL!J67/(PM!J67+WL!J67+RK!J67)</f>
        <v>0.45879877678177677</v>
      </c>
      <c r="AJ67" s="19">
        <f>WL!K67/(PM!K67+WL!K67+RK!K67)</f>
        <v>0.43100483589300198</v>
      </c>
      <c r="AK67" s="19">
        <f>WL!L67/(PM!L67+WL!L67+RK!L67)</f>
        <v>0.44167893326497959</v>
      </c>
      <c r="AL67" s="19">
        <f>WL!M67/(PM!M67+WL!M67+RK!M67)</f>
        <v>0.45888206041045493</v>
      </c>
      <c r="AM67" s="19">
        <f>WL!N67/(PM!N67+WL!N67+RK!N67)</f>
        <v>0.45024114715330743</v>
      </c>
      <c r="AN67" s="19">
        <f>WL!O67/(PM!O67+WL!O67+RK!O67)</f>
        <v>0.45226406391571966</v>
      </c>
      <c r="AO67" s="19">
        <f>WL!P67/(PM!P67+WL!P67+RK!P67)</f>
        <v>0.43956157750957053</v>
      </c>
      <c r="AP67" s="19">
        <f>WL!Q67/(PM!Q67+WL!Q67+RK!Q67)</f>
        <v>0.4296207002238725</v>
      </c>
      <c r="AQ67" s="19">
        <f>WL!R67/(PM!R67+WL!R67+RK!R67)</f>
        <v>0.43499037533160173</v>
      </c>
      <c r="AR67" s="19">
        <f>WL!S67/(PM!S67+WL!S67+RK!S67)</f>
        <v>0.43420119422603765</v>
      </c>
      <c r="AS67" s="19">
        <f>WL!T67/(PM!T67+WL!T67+RK!T67)</f>
        <v>0.41551753143256304</v>
      </c>
      <c r="AT67" s="19">
        <f>WL!U67/(PM!U67+WL!U67+RK!U67)</f>
        <v>0.41146865108149056</v>
      </c>
      <c r="AU67" s="19">
        <f>WL!V67/(PM!V67+WL!V67+RK!V67)</f>
        <v>0.39782114780877154</v>
      </c>
      <c r="AV67" s="19">
        <f>WL!W67/(PM!W67+WL!W67+RK!W67)</f>
        <v>0.39035870492701136</v>
      </c>
      <c r="AW67" s="19">
        <f>WL!X67/(PM!X67+WL!X67+RK!X67)</f>
        <v>0.37941845572337224</v>
      </c>
      <c r="AX67" s="19">
        <f>WL!Y67/(PM!Y67+WL!Y67+RK!Y67)</f>
        <v>0.38442054244460022</v>
      </c>
      <c r="AY67" s="19">
        <f>WL!Z67/(PM!Z67+WL!Z67+RK!Z67)</f>
        <v>0.37716992592402593</v>
      </c>
      <c r="AZ67" s="19">
        <f>WL!AA67/(PM!AA67+WL!AA67+RK!AA67)</f>
        <v>0.37744357780250359</v>
      </c>
      <c r="BA67" s="19">
        <f>RK!C67/(PM!C67+WL!C67+RK!C67)</f>
        <v>0.19024593659707204</v>
      </c>
      <c r="BB67" s="19">
        <f>RK!D67/(PM!D67+WL!D67+RK!D67)</f>
        <v>0.16653699127274096</v>
      </c>
      <c r="BC67" s="19">
        <f>RK!E67/(PM!E67+WL!E67+RK!E67)</f>
        <v>0.15651613345122709</v>
      </c>
      <c r="BD67" s="19">
        <f>RK!F67/(PM!F67+WL!F67+RK!F67)</f>
        <v>0.13897786547012855</v>
      </c>
      <c r="BE67" s="19">
        <f>RK!G67/(PM!G67+WL!G67+RK!G67)</f>
        <v>0.12306702546698844</v>
      </c>
      <c r="BF67" s="19">
        <f>RK!H67/(PM!H67+WL!H67+RK!H67)</f>
        <v>0.12025023870059566</v>
      </c>
      <c r="BG67" s="19">
        <f>RK!I67/(PM!I67+WL!I67+RK!I67)</f>
        <v>0.11760166738478706</v>
      </c>
      <c r="BH67" s="19">
        <f>RK!J67/(PM!J67+WL!J67+RK!J67)</f>
        <v>0.10595993530008554</v>
      </c>
      <c r="BI67" s="19">
        <f>RK!K67/(PM!K67+WL!K67+RK!K67)</f>
        <v>0.10798352200325127</v>
      </c>
      <c r="BJ67" s="19">
        <f>RK!L67/(PM!L67+WL!L67+RK!L67)</f>
        <v>9.9186472621978702E-2</v>
      </c>
      <c r="BK67" s="19">
        <f>RK!M67/(PM!M67+WL!M67+RK!M67)</f>
        <v>0.10116237937747131</v>
      </c>
      <c r="BL67" s="19">
        <f>RK!N67/(PM!N67+WL!N67+RK!N67)</f>
        <v>0.10021921400275806</v>
      </c>
      <c r="BM67" s="19">
        <f>RK!O67/(PM!O67+WL!O67+RK!O67)</f>
        <v>0.10639735658972914</v>
      </c>
      <c r="BN67" s="19">
        <f>RK!P67/(PM!P67+WL!P67+RK!P67)</f>
        <v>0.10734037686011516</v>
      </c>
      <c r="BO67" s="19">
        <f>RK!Q67/(PM!Q67+WL!Q67+RK!Q67)</f>
        <v>0.10742914821090059</v>
      </c>
      <c r="BP67" s="19">
        <f>RK!R67/(PM!R67+WL!R67+RK!R67)</f>
        <v>0.10917136966708689</v>
      </c>
      <c r="BQ67" s="19">
        <f>RK!S67/(PM!S67+WL!S67+RK!S67)</f>
        <v>0.11189635488613674</v>
      </c>
      <c r="BR67" s="19">
        <f>RK!T67/(PM!T67+WL!T67+RK!T67)</f>
        <v>0.11610091157877453</v>
      </c>
      <c r="BS67" s="19">
        <f>RK!U67/(PM!U67+WL!U67+RK!U67)</f>
        <v>0.11621621478608045</v>
      </c>
      <c r="BT67" s="19">
        <f>RK!V67/(PM!V67+WL!V67+RK!V67)</f>
        <v>0.12003987777398542</v>
      </c>
      <c r="BU67" s="19">
        <f>RK!W67/(PM!W67+WL!W67+RK!W67)</f>
        <v>0.11698535784941233</v>
      </c>
      <c r="BV67" s="19">
        <f>RK!X67/(PM!X67+WL!X67+RK!X67)</f>
        <v>0.11838372779832475</v>
      </c>
      <c r="BW67" s="19">
        <f>RK!Y67/(PM!Y67+WL!Y67+RK!Y67)</f>
        <v>0.11298554982622694</v>
      </c>
      <c r="BX67" s="19">
        <f>RK!Z67/(PM!Z67+WL!Z67+RK!Z67)</f>
        <v>0.11540842884090688</v>
      </c>
      <c r="BY67" s="19">
        <f>RK!AA67/(PM!AA67+WL!AA67+RK!AA67)</f>
        <v>0.11776699673364081</v>
      </c>
    </row>
    <row r="68" spans="1:77" x14ac:dyDescent="0.15">
      <c r="A68" s="8">
        <v>66</v>
      </c>
      <c r="B68" s="11" t="s">
        <v>205</v>
      </c>
      <c r="C68" s="19">
        <f>PM!C68/(PM!C68+WL!C68+RK!C68)</f>
        <v>0.57843861711329669</v>
      </c>
      <c r="D68" s="19">
        <f>PM!D68/(PM!D68+WL!D68+RK!D68)</f>
        <v>0.56654209431298275</v>
      </c>
      <c r="E68" s="19">
        <f>PM!E68/(PM!E68+WL!E68+RK!E68)</f>
        <v>0.58488118583779902</v>
      </c>
      <c r="F68" s="19">
        <f>PM!F68/(PM!F68+WL!F68+RK!F68)</f>
        <v>0.56618019489062343</v>
      </c>
      <c r="G68" s="19">
        <f>PM!G68/(PM!G68+WL!G68+RK!G68)</f>
        <v>0.55567151299124462</v>
      </c>
      <c r="H68" s="19">
        <f>PM!H68/(PM!H68+WL!H68+RK!H68)</f>
        <v>0.55323240886272484</v>
      </c>
      <c r="I68" s="19">
        <f>PM!I68/(PM!I68+WL!I68+RK!I68)</f>
        <v>0.54732699112023031</v>
      </c>
      <c r="J68" s="19">
        <f>PM!J68/(PM!J68+WL!J68+RK!J68)</f>
        <v>0.54768576858390994</v>
      </c>
      <c r="K68" s="19">
        <f>PM!K68/(PM!K68+WL!K68+RK!K68)</f>
        <v>0.54111310269443791</v>
      </c>
      <c r="L68" s="19">
        <f>PM!L68/(PM!L68+WL!L68+RK!L68)</f>
        <v>0.53828386953126561</v>
      </c>
      <c r="M68" s="19">
        <f>PM!M68/(PM!M68+WL!M68+RK!M68)</f>
        <v>0.53464140991913178</v>
      </c>
      <c r="N68" s="19">
        <f>PM!N68/(PM!N68+WL!N68+RK!N68)</f>
        <v>0.54353537985679168</v>
      </c>
      <c r="O68" s="19">
        <f>PM!O68/(PM!O68+WL!O68+RK!O68)</f>
        <v>0.55810354867558565</v>
      </c>
      <c r="P68" s="19">
        <f>PM!P68/(PM!P68+WL!P68+RK!P68)</f>
        <v>0.5619773697905972</v>
      </c>
      <c r="Q68" s="19">
        <f>PM!Q68/(PM!Q68+WL!Q68+RK!Q68)</f>
        <v>0.57652169147010834</v>
      </c>
      <c r="R68" s="19">
        <f>PM!R68/(PM!R68+WL!R68+RK!R68)</f>
        <v>0.56429682715663265</v>
      </c>
      <c r="S68" s="19">
        <f>PM!S68/(PM!S68+WL!S68+RK!S68)</f>
        <v>0.58662244435699418</v>
      </c>
      <c r="T68" s="19">
        <f>PM!T68/(PM!T68+WL!T68+RK!T68)</f>
        <v>0.62797737157806044</v>
      </c>
      <c r="U68" s="19">
        <f>PM!U68/(PM!U68+WL!U68+RK!U68)</f>
        <v>0.61849647667244068</v>
      </c>
      <c r="V68" s="19">
        <f>PM!V68/(PM!V68+WL!V68+RK!V68)</f>
        <v>0.62313081802826342</v>
      </c>
      <c r="W68" s="19">
        <f>PM!W68/(PM!W68+WL!W68+RK!W68)</f>
        <v>0.6016227521737374</v>
      </c>
      <c r="X68" s="19">
        <f>PM!X68/(PM!X68+WL!X68+RK!X68)</f>
        <v>0.58588310215938477</v>
      </c>
      <c r="Y68" s="19">
        <f>PM!Y68/(PM!Y68+WL!Y68+RK!Y68)</f>
        <v>0.58970551282975292</v>
      </c>
      <c r="Z68" s="19">
        <f>PM!Z68/(PM!Z68+WL!Z68+RK!Z68)</f>
        <v>0.5905067099138176</v>
      </c>
      <c r="AA68" s="19">
        <f>PM!AA68/(PM!AA68+WL!AA68+RK!AA68)</f>
        <v>0.58867844285993187</v>
      </c>
      <c r="AB68" s="19">
        <f>WL!C68/(PM!C68+WL!C68+RK!C68)</f>
        <v>0.3706215855306893</v>
      </c>
      <c r="AC68" s="19">
        <f>WL!D68/(PM!D68+WL!D68+RK!D68)</f>
        <v>0.38167781485195529</v>
      </c>
      <c r="AD68" s="19">
        <f>WL!E68/(PM!E68+WL!E68+RK!E68)</f>
        <v>0.36543751275456776</v>
      </c>
      <c r="AE68" s="19">
        <f>WL!F68/(PM!F68+WL!F68+RK!F68)</f>
        <v>0.38503864285418304</v>
      </c>
      <c r="AF68" s="19">
        <f>WL!G68/(PM!G68+WL!G68+RK!G68)</f>
        <v>0.39418536081414335</v>
      </c>
      <c r="AG68" s="19">
        <f>WL!H68/(PM!H68+WL!H68+RK!H68)</f>
        <v>0.39604526270166007</v>
      </c>
      <c r="AH68" s="19">
        <f>WL!I68/(PM!I68+WL!I68+RK!I68)</f>
        <v>0.4032821295684712</v>
      </c>
      <c r="AI68" s="19">
        <f>WL!J68/(PM!J68+WL!J68+RK!J68)</f>
        <v>0.40336122010418574</v>
      </c>
      <c r="AJ68" s="19">
        <f>WL!K68/(PM!K68+WL!K68+RK!K68)</f>
        <v>0.41078429151056306</v>
      </c>
      <c r="AK68" s="19">
        <f>WL!L68/(PM!L68+WL!L68+RK!L68)</f>
        <v>0.41788669592473759</v>
      </c>
      <c r="AL68" s="19">
        <f>WL!M68/(PM!M68+WL!M68+RK!M68)</f>
        <v>0.42455410512235148</v>
      </c>
      <c r="AM68" s="19">
        <f>WL!N68/(PM!N68+WL!N68+RK!N68)</f>
        <v>0.41822175419682495</v>
      </c>
      <c r="AN68" s="19">
        <f>WL!O68/(PM!O68+WL!O68+RK!O68)</f>
        <v>0.405091226870891</v>
      </c>
      <c r="AO68" s="19">
        <f>WL!P68/(PM!P68+WL!P68+RK!P68)</f>
        <v>0.39952527701324908</v>
      </c>
      <c r="AP68" s="19">
        <f>WL!Q68/(PM!Q68+WL!Q68+RK!Q68)</f>
        <v>0.3839530531003254</v>
      </c>
      <c r="AQ68" s="19">
        <f>WL!R68/(PM!R68+WL!R68+RK!R68)</f>
        <v>0.39282266563955376</v>
      </c>
      <c r="AR68" s="19">
        <f>WL!S68/(PM!S68+WL!S68+RK!S68)</f>
        <v>0.36942436205799495</v>
      </c>
      <c r="AS68" s="19">
        <f>WL!T68/(PM!T68+WL!T68+RK!T68)</f>
        <v>0.33105256863770033</v>
      </c>
      <c r="AT68" s="19">
        <f>WL!U68/(PM!U68+WL!U68+RK!U68)</f>
        <v>0.34474085938235693</v>
      </c>
      <c r="AU68" s="19">
        <f>WL!V68/(PM!V68+WL!V68+RK!V68)</f>
        <v>0.34303297542563588</v>
      </c>
      <c r="AV68" s="19">
        <f>WL!W68/(PM!W68+WL!W68+RK!W68)</f>
        <v>0.36593419001484057</v>
      </c>
      <c r="AW68" s="19">
        <f>WL!X68/(PM!X68+WL!X68+RK!X68)</f>
        <v>0.38252485803875125</v>
      </c>
      <c r="AX68" s="19">
        <f>WL!Y68/(PM!Y68+WL!Y68+RK!Y68)</f>
        <v>0.3787830511770251</v>
      </c>
      <c r="AY68" s="19">
        <f>WL!Z68/(PM!Z68+WL!Z68+RK!Z68)</f>
        <v>0.37775836484255715</v>
      </c>
      <c r="AZ68" s="19">
        <f>WL!AA68/(PM!AA68+WL!AA68+RK!AA68)</f>
        <v>0.3803387632095791</v>
      </c>
      <c r="BA68" s="19">
        <f>RK!C68/(PM!C68+WL!C68+RK!C68)</f>
        <v>5.0939797356014033E-2</v>
      </c>
      <c r="BB68" s="19">
        <f>RK!D68/(PM!D68+WL!D68+RK!D68)</f>
        <v>5.1780090835062027E-2</v>
      </c>
      <c r="BC68" s="19">
        <f>RK!E68/(PM!E68+WL!E68+RK!E68)</f>
        <v>4.9681301407633223E-2</v>
      </c>
      <c r="BD68" s="19">
        <f>RK!F68/(PM!F68+WL!F68+RK!F68)</f>
        <v>4.8781162255193598E-2</v>
      </c>
      <c r="BE68" s="19">
        <f>RK!G68/(PM!G68+WL!G68+RK!G68)</f>
        <v>5.0143126194612024E-2</v>
      </c>
      <c r="BF68" s="19">
        <f>RK!H68/(PM!H68+WL!H68+RK!H68)</f>
        <v>5.0722328435615242E-2</v>
      </c>
      <c r="BG68" s="19">
        <f>RK!I68/(PM!I68+WL!I68+RK!I68)</f>
        <v>4.9390879311298465E-2</v>
      </c>
      <c r="BH68" s="19">
        <f>RK!J68/(PM!J68+WL!J68+RK!J68)</f>
        <v>4.8953011311904403E-2</v>
      </c>
      <c r="BI68" s="19">
        <f>RK!K68/(PM!K68+WL!K68+RK!K68)</f>
        <v>4.8102605794999156E-2</v>
      </c>
      <c r="BJ68" s="19">
        <f>RK!L68/(PM!L68+WL!L68+RK!L68)</f>
        <v>4.3829434543996709E-2</v>
      </c>
      <c r="BK68" s="19">
        <f>RK!M68/(PM!M68+WL!M68+RK!M68)</f>
        <v>4.0804484958516719E-2</v>
      </c>
      <c r="BL68" s="19">
        <f>RK!N68/(PM!N68+WL!N68+RK!N68)</f>
        <v>3.8242865946383389E-2</v>
      </c>
      <c r="BM68" s="19">
        <f>RK!O68/(PM!O68+WL!O68+RK!O68)</f>
        <v>3.6805224453523272E-2</v>
      </c>
      <c r="BN68" s="19">
        <f>RK!P68/(PM!P68+WL!P68+RK!P68)</f>
        <v>3.8497353196153723E-2</v>
      </c>
      <c r="BO68" s="19">
        <f>RK!Q68/(PM!Q68+WL!Q68+RK!Q68)</f>
        <v>3.9525255429566225E-2</v>
      </c>
      <c r="BP68" s="19">
        <f>RK!R68/(PM!R68+WL!R68+RK!R68)</f>
        <v>4.2880507203813624E-2</v>
      </c>
      <c r="BQ68" s="19">
        <f>RK!S68/(PM!S68+WL!S68+RK!S68)</f>
        <v>4.3953193585010805E-2</v>
      </c>
      <c r="BR68" s="19">
        <f>RK!T68/(PM!T68+WL!T68+RK!T68)</f>
        <v>4.0970059784239253E-2</v>
      </c>
      <c r="BS68" s="19">
        <f>RK!U68/(PM!U68+WL!U68+RK!U68)</f>
        <v>3.6762663945202383E-2</v>
      </c>
      <c r="BT68" s="19">
        <f>RK!V68/(PM!V68+WL!V68+RK!V68)</f>
        <v>3.38362065461007E-2</v>
      </c>
      <c r="BU68" s="19">
        <f>RK!W68/(PM!W68+WL!W68+RK!W68)</f>
        <v>3.244305781142217E-2</v>
      </c>
      <c r="BV68" s="19">
        <f>RK!X68/(PM!X68+WL!X68+RK!X68)</f>
        <v>3.1592039801863966E-2</v>
      </c>
      <c r="BW68" s="19">
        <f>RK!Y68/(PM!Y68+WL!Y68+RK!Y68)</f>
        <v>3.1511435993221967E-2</v>
      </c>
      <c r="BX68" s="19">
        <f>RK!Z68/(PM!Z68+WL!Z68+RK!Z68)</f>
        <v>3.1734925243625298E-2</v>
      </c>
      <c r="BY68" s="19">
        <f>RK!AA68/(PM!AA68+WL!AA68+RK!AA68)</f>
        <v>3.0982793930488882E-2</v>
      </c>
    </row>
    <row r="69" spans="1:77" x14ac:dyDescent="0.15">
      <c r="A69" s="8">
        <v>67</v>
      </c>
      <c r="B69" s="11" t="s">
        <v>206</v>
      </c>
      <c r="C69" s="19">
        <f>PM!C69/(PM!C69+WL!C69+RK!C69)</f>
        <v>0.54523883294248943</v>
      </c>
      <c r="D69" s="19">
        <f>PM!D69/(PM!D69+WL!D69+RK!D69)</f>
        <v>0.55371061478430239</v>
      </c>
      <c r="E69" s="19">
        <f>PM!E69/(PM!E69+WL!E69+RK!E69)</f>
        <v>0.55401995960397166</v>
      </c>
      <c r="F69" s="19">
        <f>PM!F69/(PM!F69+WL!F69+RK!F69)</f>
        <v>0.53924775321191021</v>
      </c>
      <c r="G69" s="19">
        <f>PM!G69/(PM!G69+WL!G69+RK!G69)</f>
        <v>0.54931151095019226</v>
      </c>
      <c r="H69" s="19">
        <f>PM!H69/(PM!H69+WL!H69+RK!H69)</f>
        <v>0.54943461330023047</v>
      </c>
      <c r="I69" s="19">
        <f>PM!I69/(PM!I69+WL!I69+RK!I69)</f>
        <v>0.53852870009809284</v>
      </c>
      <c r="J69" s="19">
        <f>PM!J69/(PM!J69+WL!J69+RK!J69)</f>
        <v>0.54452238628626459</v>
      </c>
      <c r="K69" s="19">
        <f>PM!K69/(PM!K69+WL!K69+RK!K69)</f>
        <v>0.53930545002213925</v>
      </c>
      <c r="L69" s="19">
        <f>PM!L69/(PM!L69+WL!L69+RK!L69)</f>
        <v>0.52799522428343826</v>
      </c>
      <c r="M69" s="19">
        <f>PM!M69/(PM!M69+WL!M69+RK!M69)</f>
        <v>0.5186282013589204</v>
      </c>
      <c r="N69" s="19">
        <f>PM!N69/(PM!N69+WL!N69+RK!N69)</f>
        <v>0.52640098234604393</v>
      </c>
      <c r="O69" s="19">
        <f>PM!O69/(PM!O69+WL!O69+RK!O69)</f>
        <v>0.51813540718027562</v>
      </c>
      <c r="P69" s="19">
        <f>PM!P69/(PM!P69+WL!P69+RK!P69)</f>
        <v>0.51366200813656271</v>
      </c>
      <c r="Q69" s="19">
        <f>PM!Q69/(PM!Q69+WL!Q69+RK!Q69)</f>
        <v>0.52099455874046985</v>
      </c>
      <c r="R69" s="19">
        <f>PM!R69/(PM!R69+WL!R69+RK!R69)</f>
        <v>0.54253240243523426</v>
      </c>
      <c r="S69" s="19">
        <f>PM!S69/(PM!S69+WL!S69+RK!S69)</f>
        <v>0.55721638911837978</v>
      </c>
      <c r="T69" s="19">
        <f>PM!T69/(PM!T69+WL!T69+RK!T69)</f>
        <v>0.58055825987885468</v>
      </c>
      <c r="U69" s="19">
        <f>PM!U69/(PM!U69+WL!U69+RK!U69)</f>
        <v>0.58320906471408196</v>
      </c>
      <c r="V69" s="19">
        <f>PM!V69/(PM!V69+WL!V69+RK!V69)</f>
        <v>0.60842594248541637</v>
      </c>
      <c r="W69" s="19">
        <f>PM!W69/(PM!W69+WL!W69+RK!W69)</f>
        <v>0.60033732038304866</v>
      </c>
      <c r="X69" s="19">
        <f>PM!X69/(PM!X69+WL!X69+RK!X69)</f>
        <v>0.58335880547259478</v>
      </c>
      <c r="Y69" s="19">
        <f>PM!Y69/(PM!Y69+WL!Y69+RK!Y69)</f>
        <v>0.57149629250500289</v>
      </c>
      <c r="Z69" s="19">
        <f>PM!Z69/(PM!Z69+WL!Z69+RK!Z69)</f>
        <v>0.57456551830604874</v>
      </c>
      <c r="AA69" s="19">
        <f>PM!AA69/(PM!AA69+WL!AA69+RK!AA69)</f>
        <v>0.57049680646948464</v>
      </c>
      <c r="AB69" s="19">
        <f>WL!C69/(PM!C69+WL!C69+RK!C69)</f>
        <v>0.4036952996075307</v>
      </c>
      <c r="AC69" s="19">
        <f>WL!D69/(PM!D69+WL!D69+RK!D69)</f>
        <v>0.39610486994097899</v>
      </c>
      <c r="AD69" s="19">
        <f>WL!E69/(PM!E69+WL!E69+RK!E69)</f>
        <v>0.39618373898168696</v>
      </c>
      <c r="AE69" s="19">
        <f>WL!F69/(PM!F69+WL!F69+RK!F69)</f>
        <v>0.41151416569239763</v>
      </c>
      <c r="AF69" s="19">
        <f>WL!G69/(PM!G69+WL!G69+RK!G69)</f>
        <v>0.40060833078685082</v>
      </c>
      <c r="AG69" s="19">
        <f>WL!H69/(PM!H69+WL!H69+RK!H69)</f>
        <v>0.39866332316547182</v>
      </c>
      <c r="AH69" s="19">
        <f>WL!I69/(PM!I69+WL!I69+RK!I69)</f>
        <v>0.40899317611768826</v>
      </c>
      <c r="AI69" s="19">
        <f>WL!J69/(PM!J69+WL!J69+RK!J69)</f>
        <v>0.40227656238111092</v>
      </c>
      <c r="AJ69" s="19">
        <f>WL!K69/(PM!K69+WL!K69+RK!K69)</f>
        <v>0.40586311895355015</v>
      </c>
      <c r="AK69" s="19">
        <f>WL!L69/(PM!L69+WL!L69+RK!L69)</f>
        <v>0.41859393536840583</v>
      </c>
      <c r="AL69" s="19">
        <f>WL!M69/(PM!M69+WL!M69+RK!M69)</f>
        <v>0.42854172612077396</v>
      </c>
      <c r="AM69" s="19">
        <f>WL!N69/(PM!N69+WL!N69+RK!N69)</f>
        <v>0.4215370157271211</v>
      </c>
      <c r="AN69" s="19">
        <f>WL!O69/(PM!O69+WL!O69+RK!O69)</f>
        <v>0.427736676575872</v>
      </c>
      <c r="AO69" s="19">
        <f>WL!P69/(PM!P69+WL!P69+RK!P69)</f>
        <v>0.42968460681802323</v>
      </c>
      <c r="AP69" s="19">
        <f>WL!Q69/(PM!Q69+WL!Q69+RK!Q69)</f>
        <v>0.42143161301156734</v>
      </c>
      <c r="AQ69" s="19">
        <f>WL!R69/(PM!R69+WL!R69+RK!R69)</f>
        <v>0.40006209990965103</v>
      </c>
      <c r="AR69" s="19">
        <f>WL!S69/(PM!S69+WL!S69+RK!S69)</f>
        <v>0.38383953265421222</v>
      </c>
      <c r="AS69" s="19">
        <f>WL!T69/(PM!T69+WL!T69+RK!T69)</f>
        <v>0.36271651913619402</v>
      </c>
      <c r="AT69" s="19">
        <f>WL!U69/(PM!U69+WL!U69+RK!U69)</f>
        <v>0.36584542265843034</v>
      </c>
      <c r="AU69" s="19">
        <f>WL!V69/(PM!V69+WL!V69+RK!V69)</f>
        <v>0.34578217842412512</v>
      </c>
      <c r="AV69" s="19">
        <f>WL!W69/(PM!W69+WL!W69+RK!W69)</f>
        <v>0.35580238869260195</v>
      </c>
      <c r="AW69" s="19">
        <f>WL!X69/(PM!X69+WL!X69+RK!X69)</f>
        <v>0.37309780787560193</v>
      </c>
      <c r="AX69" s="19">
        <f>WL!Y69/(PM!Y69+WL!Y69+RK!Y69)</f>
        <v>0.38369040406308358</v>
      </c>
      <c r="AY69" s="19">
        <f>WL!Z69/(PM!Z69+WL!Z69+RK!Z69)</f>
        <v>0.38067303708528744</v>
      </c>
      <c r="AZ69" s="19">
        <f>WL!AA69/(PM!AA69+WL!AA69+RK!AA69)</f>
        <v>0.38571696423994006</v>
      </c>
      <c r="BA69" s="19">
        <f>RK!C69/(PM!C69+WL!C69+RK!C69)</f>
        <v>5.106586744997986E-2</v>
      </c>
      <c r="BB69" s="19">
        <f>RK!D69/(PM!D69+WL!D69+RK!D69)</f>
        <v>5.0184515274718622E-2</v>
      </c>
      <c r="BC69" s="19">
        <f>RK!E69/(PM!E69+WL!E69+RK!E69)</f>
        <v>4.97963014143415E-2</v>
      </c>
      <c r="BD69" s="19">
        <f>RK!F69/(PM!F69+WL!F69+RK!F69)</f>
        <v>4.9238081095692256E-2</v>
      </c>
      <c r="BE69" s="19">
        <f>RK!G69/(PM!G69+WL!G69+RK!G69)</f>
        <v>5.0080158262956913E-2</v>
      </c>
      <c r="BF69" s="19">
        <f>RK!H69/(PM!H69+WL!H69+RK!H69)</f>
        <v>5.1902063534297722E-2</v>
      </c>
      <c r="BG69" s="19">
        <f>RK!I69/(PM!I69+WL!I69+RK!I69)</f>
        <v>5.2478123784218955E-2</v>
      </c>
      <c r="BH69" s="19">
        <f>RK!J69/(PM!J69+WL!J69+RK!J69)</f>
        <v>5.3201051332624545E-2</v>
      </c>
      <c r="BI69" s="19">
        <f>RK!K69/(PM!K69+WL!K69+RK!K69)</f>
        <v>5.4831431024310637E-2</v>
      </c>
      <c r="BJ69" s="19">
        <f>RK!L69/(PM!L69+WL!L69+RK!L69)</f>
        <v>5.3410840348155866E-2</v>
      </c>
      <c r="BK69" s="19">
        <f>RK!M69/(PM!M69+WL!M69+RK!M69)</f>
        <v>5.283007252030554E-2</v>
      </c>
      <c r="BL69" s="19">
        <f>RK!N69/(PM!N69+WL!N69+RK!N69)</f>
        <v>5.2062001926835001E-2</v>
      </c>
      <c r="BM69" s="19">
        <f>RK!O69/(PM!O69+WL!O69+RK!O69)</f>
        <v>5.4127916243852374E-2</v>
      </c>
      <c r="BN69" s="19">
        <f>RK!P69/(PM!P69+WL!P69+RK!P69)</f>
        <v>5.6653385045414117E-2</v>
      </c>
      <c r="BO69" s="19">
        <f>RK!Q69/(PM!Q69+WL!Q69+RK!Q69)</f>
        <v>5.7573828247962783E-2</v>
      </c>
      <c r="BP69" s="19">
        <f>RK!R69/(PM!R69+WL!R69+RK!R69)</f>
        <v>5.740549765511465E-2</v>
      </c>
      <c r="BQ69" s="19">
        <f>RK!S69/(PM!S69+WL!S69+RK!S69)</f>
        <v>5.8944078227408041E-2</v>
      </c>
      <c r="BR69" s="19">
        <f>RK!T69/(PM!T69+WL!T69+RK!T69)</f>
        <v>5.6725220984951447E-2</v>
      </c>
      <c r="BS69" s="19">
        <f>RK!U69/(PM!U69+WL!U69+RK!U69)</f>
        <v>5.0945512627487789E-2</v>
      </c>
      <c r="BT69" s="19">
        <f>RK!V69/(PM!V69+WL!V69+RK!V69)</f>
        <v>4.5791879090458412E-2</v>
      </c>
      <c r="BU69" s="19">
        <f>RK!W69/(PM!W69+WL!W69+RK!W69)</f>
        <v>4.3860290924349336E-2</v>
      </c>
      <c r="BV69" s="19">
        <f>RK!X69/(PM!X69+WL!X69+RK!X69)</f>
        <v>4.3543386651803392E-2</v>
      </c>
      <c r="BW69" s="19">
        <f>RK!Y69/(PM!Y69+WL!Y69+RK!Y69)</f>
        <v>4.4813303431913622E-2</v>
      </c>
      <c r="BX69" s="19">
        <f>RK!Z69/(PM!Z69+WL!Z69+RK!Z69)</f>
        <v>4.4761444608663777E-2</v>
      </c>
      <c r="BY69" s="19">
        <f>RK!AA69/(PM!AA69+WL!AA69+RK!AA69)</f>
        <v>4.3786229290575338E-2</v>
      </c>
    </row>
    <row r="70" spans="1:77" x14ac:dyDescent="0.15">
      <c r="A70" s="8">
        <v>68</v>
      </c>
      <c r="B70" s="11" t="s">
        <v>207</v>
      </c>
      <c r="C70" s="19">
        <f>PM!C70/(PM!C70+WL!C70+RK!C70)</f>
        <v>0.37760894797333372</v>
      </c>
      <c r="D70" s="19">
        <f>PM!D70/(PM!D70+WL!D70+RK!D70)</f>
        <v>0.38684884075093334</v>
      </c>
      <c r="E70" s="19">
        <f>PM!E70/(PM!E70+WL!E70+RK!E70)</f>
        <v>0.40227856835067766</v>
      </c>
      <c r="F70" s="19">
        <f>PM!F70/(PM!F70+WL!F70+RK!F70)</f>
        <v>0.41387887867196305</v>
      </c>
      <c r="G70" s="19">
        <f>PM!G70/(PM!G70+WL!G70+RK!G70)</f>
        <v>0.40965574418521616</v>
      </c>
      <c r="H70" s="19">
        <f>PM!H70/(PM!H70+WL!H70+RK!H70)</f>
        <v>0.42181480893061246</v>
      </c>
      <c r="I70" s="19">
        <f>PM!I70/(PM!I70+WL!I70+RK!I70)</f>
        <v>0.43153122737614302</v>
      </c>
      <c r="J70" s="19">
        <f>PM!J70/(PM!J70+WL!J70+RK!J70)</f>
        <v>0.44727809292162313</v>
      </c>
      <c r="K70" s="19">
        <f>PM!K70/(PM!K70+WL!K70+RK!K70)</f>
        <v>0.46923244324850294</v>
      </c>
      <c r="L70" s="19">
        <f>PM!L70/(PM!L70+WL!L70+RK!L70)</f>
        <v>0.48601878296087153</v>
      </c>
      <c r="M70" s="19">
        <f>PM!M70/(PM!M70+WL!M70+RK!M70)</f>
        <v>0.48357882414157155</v>
      </c>
      <c r="N70" s="19">
        <f>PM!N70/(PM!N70+WL!N70+RK!N70)</f>
        <v>0.5097585172137582</v>
      </c>
      <c r="O70" s="19">
        <f>PM!O70/(PM!O70+WL!O70+RK!O70)</f>
        <v>0.52016445925222599</v>
      </c>
      <c r="P70" s="19">
        <f>PM!P70/(PM!P70+WL!P70+RK!P70)</f>
        <v>0.51845501170729213</v>
      </c>
      <c r="Q70" s="19">
        <f>PM!Q70/(PM!Q70+WL!Q70+RK!Q70)</f>
        <v>0.53225677750436473</v>
      </c>
      <c r="R70" s="19">
        <f>PM!R70/(PM!R70+WL!R70+RK!R70)</f>
        <v>0.48157064143392214</v>
      </c>
      <c r="S70" s="19">
        <f>PM!S70/(PM!S70+WL!S70+RK!S70)</f>
        <v>0.49299414853598655</v>
      </c>
      <c r="T70" s="19">
        <f>PM!T70/(PM!T70+WL!T70+RK!T70)</f>
        <v>0.49347827370123259</v>
      </c>
      <c r="U70" s="19">
        <f>PM!U70/(PM!U70+WL!U70+RK!U70)</f>
        <v>0.48277610906745205</v>
      </c>
      <c r="V70" s="19">
        <f>PM!V70/(PM!V70+WL!V70+RK!V70)</f>
        <v>0.48917731900599937</v>
      </c>
      <c r="W70" s="19">
        <f>PM!W70/(PM!W70+WL!W70+RK!W70)</f>
        <v>0.46602455025636175</v>
      </c>
      <c r="X70" s="19">
        <f>PM!X70/(PM!X70+WL!X70+RK!X70)</f>
        <v>0.44500438235120993</v>
      </c>
      <c r="Y70" s="19">
        <f>PM!Y70/(PM!Y70+WL!Y70+RK!Y70)</f>
        <v>0.44195994500411495</v>
      </c>
      <c r="Z70" s="19">
        <f>PM!Z70/(PM!Z70+WL!Z70+RK!Z70)</f>
        <v>0.44509717192210041</v>
      </c>
      <c r="AA70" s="19">
        <f>PM!AA70/(PM!AA70+WL!AA70+RK!AA70)</f>
        <v>0.4480222491042436</v>
      </c>
      <c r="AB70" s="19">
        <f>WL!C70/(PM!C70+WL!C70+RK!C70)</f>
        <v>0.53368601858985787</v>
      </c>
      <c r="AC70" s="19">
        <f>WL!D70/(PM!D70+WL!D70+RK!D70)</f>
        <v>0.52846285484317945</v>
      </c>
      <c r="AD70" s="19">
        <f>WL!E70/(PM!E70+WL!E70+RK!E70)</f>
        <v>0.51178044166288628</v>
      </c>
      <c r="AE70" s="19">
        <f>WL!F70/(PM!F70+WL!F70+RK!F70)</f>
        <v>0.50157177616040372</v>
      </c>
      <c r="AF70" s="19">
        <f>WL!G70/(PM!G70+WL!G70+RK!G70)</f>
        <v>0.50741425334450352</v>
      </c>
      <c r="AG70" s="19">
        <f>WL!H70/(PM!H70+WL!H70+RK!H70)</f>
        <v>0.49431052664242459</v>
      </c>
      <c r="AH70" s="19">
        <f>WL!I70/(PM!I70+WL!I70+RK!I70)</f>
        <v>0.48168857155188338</v>
      </c>
      <c r="AI70" s="19">
        <f>WL!J70/(PM!J70+WL!J70+RK!J70)</f>
        <v>0.47071185533772036</v>
      </c>
      <c r="AJ70" s="19">
        <f>WL!K70/(PM!K70+WL!K70+RK!K70)</f>
        <v>0.448036481049917</v>
      </c>
      <c r="AK70" s="19">
        <f>WL!L70/(PM!L70+WL!L70+RK!L70)</f>
        <v>0.43694295919904041</v>
      </c>
      <c r="AL70" s="19">
        <f>WL!M70/(PM!M70+WL!M70+RK!M70)</f>
        <v>0.44105782130559484</v>
      </c>
      <c r="AM70" s="19">
        <f>WL!N70/(PM!N70+WL!N70+RK!N70)</f>
        <v>0.42225491626526818</v>
      </c>
      <c r="AN70" s="19">
        <f>WL!O70/(PM!O70+WL!O70+RK!O70)</f>
        <v>0.40927888150855085</v>
      </c>
      <c r="AO70" s="19">
        <f>WL!P70/(PM!P70+WL!P70+RK!P70)</f>
        <v>0.41029582165266809</v>
      </c>
      <c r="AP70" s="19">
        <f>WL!Q70/(PM!Q70+WL!Q70+RK!Q70)</f>
        <v>0.39527998946746629</v>
      </c>
      <c r="AQ70" s="19">
        <f>WL!R70/(PM!R70+WL!R70+RK!R70)</f>
        <v>0.43361845240960922</v>
      </c>
      <c r="AR70" s="19">
        <f>WL!S70/(PM!S70+WL!S70+RK!S70)</f>
        <v>0.42592407039271479</v>
      </c>
      <c r="AS70" s="19">
        <f>WL!T70/(PM!T70+WL!T70+RK!T70)</f>
        <v>0.42465230864526754</v>
      </c>
      <c r="AT70" s="19">
        <f>WL!U70/(PM!U70+WL!U70+RK!U70)</f>
        <v>0.43682688412296306</v>
      </c>
      <c r="AU70" s="19">
        <f>WL!V70/(PM!V70+WL!V70+RK!V70)</f>
        <v>0.43273197017681747</v>
      </c>
      <c r="AV70" s="19">
        <f>WL!W70/(PM!W70+WL!W70+RK!W70)</f>
        <v>0.45531859506105093</v>
      </c>
      <c r="AW70" s="19">
        <f>WL!X70/(PM!X70+WL!X70+RK!X70)</f>
        <v>0.47340473053995502</v>
      </c>
      <c r="AX70" s="19">
        <f>WL!Y70/(PM!Y70+WL!Y70+RK!Y70)</f>
        <v>0.47878619758394853</v>
      </c>
      <c r="AY70" s="19">
        <f>WL!Z70/(PM!Z70+WL!Z70+RK!Z70)</f>
        <v>0.47491767609926316</v>
      </c>
      <c r="AZ70" s="19">
        <f>WL!AA70/(PM!AA70+WL!AA70+RK!AA70)</f>
        <v>0.47592724955300686</v>
      </c>
      <c r="BA70" s="19">
        <f>RK!C70/(PM!C70+WL!C70+RK!C70)</f>
        <v>8.8705033436808467E-2</v>
      </c>
      <c r="BB70" s="19">
        <f>RK!D70/(PM!D70+WL!D70+RK!D70)</f>
        <v>8.4688304405887233E-2</v>
      </c>
      <c r="BC70" s="19">
        <f>RK!E70/(PM!E70+WL!E70+RK!E70)</f>
        <v>8.5940989986436081E-2</v>
      </c>
      <c r="BD70" s="19">
        <f>RK!F70/(PM!F70+WL!F70+RK!F70)</f>
        <v>8.4549345167633294E-2</v>
      </c>
      <c r="BE70" s="19">
        <f>RK!G70/(PM!G70+WL!G70+RK!G70)</f>
        <v>8.2930002470280206E-2</v>
      </c>
      <c r="BF70" s="19">
        <f>RK!H70/(PM!H70+WL!H70+RK!H70)</f>
        <v>8.3874664426962994E-2</v>
      </c>
      <c r="BG70" s="19">
        <f>RK!I70/(PM!I70+WL!I70+RK!I70)</f>
        <v>8.6780201071973678E-2</v>
      </c>
      <c r="BH70" s="19">
        <f>RK!J70/(PM!J70+WL!J70+RK!J70)</f>
        <v>8.2010051740656592E-2</v>
      </c>
      <c r="BI70" s="19">
        <f>RK!K70/(PM!K70+WL!K70+RK!K70)</f>
        <v>8.2731075701579934E-2</v>
      </c>
      <c r="BJ70" s="19">
        <f>RK!L70/(PM!L70+WL!L70+RK!L70)</f>
        <v>7.7038257840087943E-2</v>
      </c>
      <c r="BK70" s="19">
        <f>RK!M70/(PM!M70+WL!M70+RK!M70)</f>
        <v>7.5363354552833675E-2</v>
      </c>
      <c r="BL70" s="19">
        <f>RK!N70/(PM!N70+WL!N70+RK!N70)</f>
        <v>6.7986566520973638E-2</v>
      </c>
      <c r="BM70" s="19">
        <f>RK!O70/(PM!O70+WL!O70+RK!O70)</f>
        <v>7.0556659239223052E-2</v>
      </c>
      <c r="BN70" s="19">
        <f>RK!P70/(PM!P70+WL!P70+RK!P70)</f>
        <v>7.1249166640039788E-2</v>
      </c>
      <c r="BO70" s="19">
        <f>RK!Q70/(PM!Q70+WL!Q70+RK!Q70)</f>
        <v>7.2463233028168941E-2</v>
      </c>
      <c r="BP70" s="19">
        <f>RK!R70/(PM!R70+WL!R70+RK!R70)</f>
        <v>8.4810906156468704E-2</v>
      </c>
      <c r="BQ70" s="19">
        <f>RK!S70/(PM!S70+WL!S70+RK!S70)</f>
        <v>8.1081781071298598E-2</v>
      </c>
      <c r="BR70" s="19">
        <f>RK!T70/(PM!T70+WL!T70+RK!T70)</f>
        <v>8.1869417653499837E-2</v>
      </c>
      <c r="BS70" s="19">
        <f>RK!U70/(PM!U70+WL!U70+RK!U70)</f>
        <v>8.0397006809584823E-2</v>
      </c>
      <c r="BT70" s="19">
        <f>RK!V70/(PM!V70+WL!V70+RK!V70)</f>
        <v>7.8090710817183162E-2</v>
      </c>
      <c r="BU70" s="19">
        <f>RK!W70/(PM!W70+WL!W70+RK!W70)</f>
        <v>7.8656854682587291E-2</v>
      </c>
      <c r="BV70" s="19">
        <f>RK!X70/(PM!X70+WL!X70+RK!X70)</f>
        <v>8.1590887108835067E-2</v>
      </c>
      <c r="BW70" s="19">
        <f>RK!Y70/(PM!Y70+WL!Y70+RK!Y70)</f>
        <v>7.9253857411936635E-2</v>
      </c>
      <c r="BX70" s="19">
        <f>RK!Z70/(PM!Z70+WL!Z70+RK!Z70)</f>
        <v>7.9985151978636509E-2</v>
      </c>
      <c r="BY70" s="19">
        <f>RK!AA70/(PM!AA70+WL!AA70+RK!AA70)</f>
        <v>7.6050501342749419E-2</v>
      </c>
    </row>
    <row r="71" spans="1:77" x14ac:dyDescent="0.15">
      <c r="A71" s="8">
        <v>69</v>
      </c>
      <c r="B71" s="11" t="s">
        <v>208</v>
      </c>
      <c r="C71" s="19">
        <f>PM!C71/(PM!C71+WL!C71+RK!C71)</f>
        <v>0.34177409456995828</v>
      </c>
      <c r="D71" s="19">
        <f>PM!D71/(PM!D71+WL!D71+RK!D71)</f>
        <v>0.34195667249076939</v>
      </c>
      <c r="E71" s="19">
        <f>PM!E71/(PM!E71+WL!E71+RK!E71)</f>
        <v>0.33851928885826565</v>
      </c>
      <c r="F71" s="19">
        <f>PM!F71/(PM!F71+WL!F71+RK!F71)</f>
        <v>0.32896766529853549</v>
      </c>
      <c r="G71" s="19">
        <f>PM!G71/(PM!G71+WL!G71+RK!G71)</f>
        <v>0.33286138118360459</v>
      </c>
      <c r="H71" s="19">
        <f>PM!H71/(PM!H71+WL!H71+RK!H71)</f>
        <v>0.31324515424471355</v>
      </c>
      <c r="I71" s="19">
        <f>PM!I71/(PM!I71+WL!I71+RK!I71)</f>
        <v>0.31026616360532644</v>
      </c>
      <c r="J71" s="19">
        <f>PM!J71/(PM!J71+WL!J71+RK!J71)</f>
        <v>0.33429982663018809</v>
      </c>
      <c r="K71" s="19">
        <f>PM!K71/(PM!K71+WL!K71+RK!K71)</f>
        <v>0.3517698592271295</v>
      </c>
      <c r="L71" s="19">
        <f>PM!L71/(PM!L71+WL!L71+RK!L71)</f>
        <v>0.3630521899994979</v>
      </c>
      <c r="M71" s="19">
        <f>PM!M71/(PM!M71+WL!M71+RK!M71)</f>
        <v>0.36929085686069019</v>
      </c>
      <c r="N71" s="19">
        <f>PM!N71/(PM!N71+WL!N71+RK!N71)</f>
        <v>0.37343697415177102</v>
      </c>
      <c r="O71" s="19">
        <f>PM!O71/(PM!O71+WL!O71+RK!O71)</f>
        <v>0.37141606138151528</v>
      </c>
      <c r="P71" s="19">
        <f>PM!P71/(PM!P71+WL!P71+RK!P71)</f>
        <v>0.39428593316951144</v>
      </c>
      <c r="Q71" s="19">
        <f>PM!Q71/(PM!Q71+WL!Q71+RK!Q71)</f>
        <v>0.42114559345508551</v>
      </c>
      <c r="R71" s="19">
        <f>PM!R71/(PM!R71+WL!R71+RK!R71)</f>
        <v>0.44393985165719629</v>
      </c>
      <c r="S71" s="19">
        <f>PM!S71/(PM!S71+WL!S71+RK!S71)</f>
        <v>0.45149737182929994</v>
      </c>
      <c r="T71" s="19">
        <f>PM!T71/(PM!T71+WL!T71+RK!T71)</f>
        <v>0.46078913558060691</v>
      </c>
      <c r="U71" s="19">
        <f>PM!U71/(PM!U71+WL!U71+RK!U71)</f>
        <v>0.46248846271090965</v>
      </c>
      <c r="V71" s="19">
        <f>PM!V71/(PM!V71+WL!V71+RK!V71)</f>
        <v>0.47572556459293924</v>
      </c>
      <c r="W71" s="19">
        <f>PM!W71/(PM!W71+WL!W71+RK!W71)</f>
        <v>0.4819700752747309</v>
      </c>
      <c r="X71" s="19">
        <f>PM!X71/(PM!X71+WL!X71+RK!X71)</f>
        <v>0.46618050207321093</v>
      </c>
      <c r="Y71" s="19">
        <f>PM!Y71/(PM!Y71+WL!Y71+RK!Y71)</f>
        <v>0.45931173404888231</v>
      </c>
      <c r="Z71" s="19">
        <f>PM!Z71/(PM!Z71+WL!Z71+RK!Z71)</f>
        <v>0.44935877389383827</v>
      </c>
      <c r="AA71" s="19">
        <f>PM!AA71/(PM!AA71+WL!AA71+RK!AA71)</f>
        <v>0.4668960041983069</v>
      </c>
      <c r="AB71" s="19">
        <f>WL!C71/(PM!C71+WL!C71+RK!C71)</f>
        <v>0.5247607149386575</v>
      </c>
      <c r="AC71" s="19">
        <f>WL!D71/(PM!D71+WL!D71+RK!D71)</f>
        <v>0.52998318726299543</v>
      </c>
      <c r="AD71" s="19">
        <f>WL!E71/(PM!E71+WL!E71+RK!E71)</f>
        <v>0.53360947020515159</v>
      </c>
      <c r="AE71" s="19">
        <f>WL!F71/(PM!F71+WL!F71+RK!F71)</f>
        <v>0.54922181242226853</v>
      </c>
      <c r="AF71" s="19">
        <f>WL!G71/(PM!G71+WL!G71+RK!G71)</f>
        <v>0.55003099169567415</v>
      </c>
      <c r="AG71" s="19">
        <f>WL!H71/(PM!H71+WL!H71+RK!H71)</f>
        <v>0.5702010706922126</v>
      </c>
      <c r="AH71" s="19">
        <f>WL!I71/(PM!I71+WL!I71+RK!I71)</f>
        <v>0.56961559505108261</v>
      </c>
      <c r="AI71" s="19">
        <f>WL!J71/(PM!J71+WL!J71+RK!J71)</f>
        <v>0.54862601030441749</v>
      </c>
      <c r="AJ71" s="19">
        <f>WL!K71/(PM!K71+WL!K71+RK!K71)</f>
        <v>0.52957429266153122</v>
      </c>
      <c r="AK71" s="19">
        <f>WL!L71/(PM!L71+WL!L71+RK!L71)</f>
        <v>0.52709653787649979</v>
      </c>
      <c r="AL71" s="19">
        <f>WL!M71/(PM!M71+WL!M71+RK!M71)</f>
        <v>0.5192416943199567</v>
      </c>
      <c r="AM71" s="19">
        <f>WL!N71/(PM!N71+WL!N71+RK!N71)</f>
        <v>0.51135998541209937</v>
      </c>
      <c r="AN71" s="19">
        <f>WL!O71/(PM!O71+WL!O71+RK!O71)</f>
        <v>0.51339683150594284</v>
      </c>
      <c r="AO71" s="19">
        <f>WL!P71/(PM!P71+WL!P71+RK!P71)</f>
        <v>0.49708340613123503</v>
      </c>
      <c r="AP71" s="19">
        <f>WL!Q71/(PM!Q71+WL!Q71+RK!Q71)</f>
        <v>0.47112900192982593</v>
      </c>
      <c r="AQ71" s="19">
        <f>WL!R71/(PM!R71+WL!R71+RK!R71)</f>
        <v>0.45218018060405846</v>
      </c>
      <c r="AR71" s="19">
        <f>WL!S71/(PM!S71+WL!S71+RK!S71)</f>
        <v>0.45227146229938325</v>
      </c>
      <c r="AS71" s="19">
        <f>WL!T71/(PM!T71+WL!T71+RK!T71)</f>
        <v>0.44543264936382604</v>
      </c>
      <c r="AT71" s="19">
        <f>WL!U71/(PM!U71+WL!U71+RK!U71)</f>
        <v>0.44626844206481003</v>
      </c>
      <c r="AU71" s="19">
        <f>WL!V71/(PM!V71+WL!V71+RK!V71)</f>
        <v>0.43461205392069041</v>
      </c>
      <c r="AV71" s="19">
        <f>WL!W71/(PM!W71+WL!W71+RK!W71)</f>
        <v>0.42677742774368477</v>
      </c>
      <c r="AW71" s="19">
        <f>WL!X71/(PM!X71+WL!X71+RK!X71)</f>
        <v>0.44103746297299928</v>
      </c>
      <c r="AX71" s="19">
        <f>WL!Y71/(PM!Y71+WL!Y71+RK!Y71)</f>
        <v>0.4484433621198754</v>
      </c>
      <c r="AY71" s="19">
        <f>WL!Z71/(PM!Z71+WL!Z71+RK!Z71)</f>
        <v>0.45850839467338572</v>
      </c>
      <c r="AZ71" s="19">
        <f>WL!AA71/(PM!AA71+WL!AA71+RK!AA71)</f>
        <v>0.44441655897990784</v>
      </c>
      <c r="BA71" s="19">
        <f>RK!C71/(PM!C71+WL!C71+RK!C71)</f>
        <v>0.13346519049138428</v>
      </c>
      <c r="BB71" s="19">
        <f>RK!D71/(PM!D71+WL!D71+RK!D71)</f>
        <v>0.12806014024623533</v>
      </c>
      <c r="BC71" s="19">
        <f>RK!E71/(PM!E71+WL!E71+RK!E71)</f>
        <v>0.12787124093658278</v>
      </c>
      <c r="BD71" s="19">
        <f>RK!F71/(PM!F71+WL!F71+RK!F71)</f>
        <v>0.121810522279196</v>
      </c>
      <c r="BE71" s="19">
        <f>RK!G71/(PM!G71+WL!G71+RK!G71)</f>
        <v>0.11710762712072113</v>
      </c>
      <c r="BF71" s="19">
        <f>RK!H71/(PM!H71+WL!H71+RK!H71)</f>
        <v>0.11655377506307397</v>
      </c>
      <c r="BG71" s="19">
        <f>RK!I71/(PM!I71+WL!I71+RK!I71)</f>
        <v>0.12011824134359092</v>
      </c>
      <c r="BH71" s="19">
        <f>RK!J71/(PM!J71+WL!J71+RK!J71)</f>
        <v>0.11707416306539459</v>
      </c>
      <c r="BI71" s="19">
        <f>RK!K71/(PM!K71+WL!K71+RK!K71)</f>
        <v>0.1186558481113392</v>
      </c>
      <c r="BJ71" s="19">
        <f>RK!L71/(PM!L71+WL!L71+RK!L71)</f>
        <v>0.10985127212400232</v>
      </c>
      <c r="BK71" s="19">
        <f>RK!M71/(PM!M71+WL!M71+RK!M71)</f>
        <v>0.1114674488193531</v>
      </c>
      <c r="BL71" s="19">
        <f>RK!N71/(PM!N71+WL!N71+RK!N71)</f>
        <v>0.1152030404361295</v>
      </c>
      <c r="BM71" s="19">
        <f>RK!O71/(PM!O71+WL!O71+RK!O71)</f>
        <v>0.1151871071125419</v>
      </c>
      <c r="BN71" s="19">
        <f>RK!P71/(PM!P71+WL!P71+RK!P71)</f>
        <v>0.10863066069925342</v>
      </c>
      <c r="BO71" s="19">
        <f>RK!Q71/(PM!Q71+WL!Q71+RK!Q71)</f>
        <v>0.1077254046150886</v>
      </c>
      <c r="BP71" s="19">
        <f>RK!R71/(PM!R71+WL!R71+RK!R71)</f>
        <v>0.10387996773874532</v>
      </c>
      <c r="BQ71" s="19">
        <f>RK!S71/(PM!S71+WL!S71+RK!S71)</f>
        <v>9.6231165871316846E-2</v>
      </c>
      <c r="BR71" s="19">
        <f>RK!T71/(PM!T71+WL!T71+RK!T71)</f>
        <v>9.3778215055566952E-2</v>
      </c>
      <c r="BS71" s="19">
        <f>RK!U71/(PM!U71+WL!U71+RK!U71)</f>
        <v>9.124309522428023E-2</v>
      </c>
      <c r="BT71" s="19">
        <f>RK!V71/(PM!V71+WL!V71+RK!V71)</f>
        <v>8.9662381486370457E-2</v>
      </c>
      <c r="BU71" s="19">
        <f>RK!W71/(PM!W71+WL!W71+RK!W71)</f>
        <v>9.1252496981584372E-2</v>
      </c>
      <c r="BV71" s="19">
        <f>RK!X71/(PM!X71+WL!X71+RK!X71)</f>
        <v>9.2782034953789783E-2</v>
      </c>
      <c r="BW71" s="19">
        <f>RK!Y71/(PM!Y71+WL!Y71+RK!Y71)</f>
        <v>9.224490383124237E-2</v>
      </c>
      <c r="BX71" s="19">
        <f>RK!Z71/(PM!Z71+WL!Z71+RK!Z71)</f>
        <v>9.2132831432775925E-2</v>
      </c>
      <c r="BY71" s="19">
        <f>RK!AA71/(PM!AA71+WL!AA71+RK!AA71)</f>
        <v>8.8687436821785287E-2</v>
      </c>
    </row>
    <row r="72" spans="1:77" x14ac:dyDescent="0.15">
      <c r="A72" s="8">
        <v>70</v>
      </c>
      <c r="B72" s="11" t="s">
        <v>209</v>
      </c>
      <c r="C72" s="19">
        <f>PM!C72/(PM!C72+WL!C72+RK!C72)</f>
        <v>0.34436792403763272</v>
      </c>
      <c r="D72" s="19">
        <f>PM!D72/(PM!D72+WL!D72+RK!D72)</f>
        <v>0.3514898708413825</v>
      </c>
      <c r="E72" s="19">
        <f>PM!E72/(PM!E72+WL!E72+RK!E72)</f>
        <v>0.35815463050011659</v>
      </c>
      <c r="F72" s="19">
        <f>PM!F72/(PM!F72+WL!F72+RK!F72)</f>
        <v>0.36930203648387394</v>
      </c>
      <c r="G72" s="19">
        <f>PM!G72/(PM!G72+WL!G72+RK!G72)</f>
        <v>0.38045886291817715</v>
      </c>
      <c r="H72" s="19">
        <f>PM!H72/(PM!H72+WL!H72+RK!H72)</f>
        <v>0.3580240619751478</v>
      </c>
      <c r="I72" s="19">
        <f>PM!I72/(PM!I72+WL!I72+RK!I72)</f>
        <v>0.3684223741698664</v>
      </c>
      <c r="J72" s="19">
        <f>PM!J72/(PM!J72+WL!J72+RK!J72)</f>
        <v>0.38809719875200743</v>
      </c>
      <c r="K72" s="19">
        <f>PM!K72/(PM!K72+WL!K72+RK!K72)</f>
        <v>0.39470644508512442</v>
      </c>
      <c r="L72" s="19">
        <f>PM!L72/(PM!L72+WL!L72+RK!L72)</f>
        <v>0.40669990516580523</v>
      </c>
      <c r="M72" s="19">
        <f>PM!M72/(PM!M72+WL!M72+RK!M72)</f>
        <v>0.40246258333141444</v>
      </c>
      <c r="N72" s="19">
        <f>PM!N72/(PM!N72+WL!N72+RK!N72)</f>
        <v>0.39515201201584271</v>
      </c>
      <c r="O72" s="19">
        <f>PM!O72/(PM!O72+WL!O72+RK!O72)</f>
        <v>0.38655786413927323</v>
      </c>
      <c r="P72" s="19">
        <f>PM!P72/(PM!P72+WL!P72+RK!P72)</f>
        <v>0.39009123070253821</v>
      </c>
      <c r="Q72" s="19">
        <f>PM!Q72/(PM!Q72+WL!Q72+RK!Q72)</f>
        <v>0.39203524036395976</v>
      </c>
      <c r="R72" s="19">
        <f>PM!R72/(PM!R72+WL!R72+RK!R72)</f>
        <v>0.37772369299170822</v>
      </c>
      <c r="S72" s="19">
        <f>PM!S72/(PM!S72+WL!S72+RK!S72)</f>
        <v>0.37674372084845131</v>
      </c>
      <c r="T72" s="19">
        <f>PM!T72/(PM!T72+WL!T72+RK!T72)</f>
        <v>0.36854855440397588</v>
      </c>
      <c r="U72" s="19">
        <f>PM!U72/(PM!U72+WL!U72+RK!U72)</f>
        <v>0.37240112252958241</v>
      </c>
      <c r="V72" s="19">
        <f>PM!V72/(PM!V72+WL!V72+RK!V72)</f>
        <v>0.37161860484616654</v>
      </c>
      <c r="W72" s="19">
        <f>PM!W72/(PM!W72+WL!W72+RK!W72)</f>
        <v>0.37001609157671239</v>
      </c>
      <c r="X72" s="19">
        <f>PM!X72/(PM!X72+WL!X72+RK!X72)</f>
        <v>0.37415333233342041</v>
      </c>
      <c r="Y72" s="19">
        <f>PM!Y72/(PM!Y72+WL!Y72+RK!Y72)</f>
        <v>0.3968110661175363</v>
      </c>
      <c r="Z72" s="19">
        <f>PM!Z72/(PM!Z72+WL!Z72+RK!Z72)</f>
        <v>0.39454083375433724</v>
      </c>
      <c r="AA72" s="19">
        <f>PM!AA72/(PM!AA72+WL!AA72+RK!AA72)</f>
        <v>0.39180765424806424</v>
      </c>
      <c r="AB72" s="19">
        <f>WL!C72/(PM!C72+WL!C72+RK!C72)</f>
        <v>0.17323340232179696</v>
      </c>
      <c r="AC72" s="19">
        <f>WL!D72/(PM!D72+WL!D72+RK!D72)</f>
        <v>0.18534118349126638</v>
      </c>
      <c r="AD72" s="19">
        <f>WL!E72/(PM!E72+WL!E72+RK!E72)</f>
        <v>0.19520073633388235</v>
      </c>
      <c r="AE72" s="19">
        <f>WL!F72/(PM!F72+WL!F72+RK!F72)</f>
        <v>0.20371698338365729</v>
      </c>
      <c r="AF72" s="19">
        <f>WL!G72/(PM!G72+WL!G72+RK!G72)</f>
        <v>0.22120676202017808</v>
      </c>
      <c r="AG72" s="19">
        <f>WL!H72/(PM!H72+WL!H72+RK!H72)</f>
        <v>0.22248287200702582</v>
      </c>
      <c r="AH72" s="19">
        <f>WL!I72/(PM!I72+WL!I72+RK!I72)</f>
        <v>0.22738968355600264</v>
      </c>
      <c r="AI72" s="19">
        <f>WL!J72/(PM!J72+WL!J72+RK!J72)</f>
        <v>0.23330122577116527</v>
      </c>
      <c r="AJ72" s="19">
        <f>WL!K72/(PM!K72+WL!K72+RK!K72)</f>
        <v>0.23141863111556396</v>
      </c>
      <c r="AK72" s="19">
        <f>WL!L72/(PM!L72+WL!L72+RK!L72)</f>
        <v>0.23549441446495717</v>
      </c>
      <c r="AL72" s="19">
        <f>WL!M72/(PM!M72+WL!M72+RK!M72)</f>
        <v>0.22862983749211582</v>
      </c>
      <c r="AM72" s="19">
        <f>WL!N72/(PM!N72+WL!N72+RK!N72)</f>
        <v>0.23561877964833883</v>
      </c>
      <c r="AN72" s="19">
        <f>WL!O72/(PM!O72+WL!O72+RK!O72)</f>
        <v>0.2380117280010568</v>
      </c>
      <c r="AO72" s="19">
        <f>WL!P72/(PM!P72+WL!P72+RK!P72)</f>
        <v>0.24385218267627198</v>
      </c>
      <c r="AP72" s="19">
        <f>WL!Q72/(PM!Q72+WL!Q72+RK!Q72)</f>
        <v>0.25095641919697359</v>
      </c>
      <c r="AQ72" s="19">
        <f>WL!R72/(PM!R72+WL!R72+RK!R72)</f>
        <v>0.26790289639118259</v>
      </c>
      <c r="AR72" s="19">
        <f>WL!S72/(PM!S72+WL!S72+RK!S72)</f>
        <v>0.27399923540920218</v>
      </c>
      <c r="AS72" s="19">
        <f>WL!T72/(PM!T72+WL!T72+RK!T72)</f>
        <v>0.27054735760379173</v>
      </c>
      <c r="AT72" s="19">
        <f>WL!U72/(PM!U72+WL!U72+RK!U72)</f>
        <v>0.27935982911264401</v>
      </c>
      <c r="AU72" s="19">
        <f>WL!V72/(PM!V72+WL!V72+RK!V72)</f>
        <v>0.29679171321115766</v>
      </c>
      <c r="AV72" s="19">
        <f>WL!W72/(PM!W72+WL!W72+RK!W72)</f>
        <v>0.30471651246387588</v>
      </c>
      <c r="AW72" s="19">
        <f>WL!X72/(PM!X72+WL!X72+RK!X72)</f>
        <v>0.30849367606408629</v>
      </c>
      <c r="AX72" s="19">
        <f>WL!Y72/(PM!Y72+WL!Y72+RK!Y72)</f>
        <v>0.30248736792381187</v>
      </c>
      <c r="AY72" s="19">
        <f>WL!Z72/(PM!Z72+WL!Z72+RK!Z72)</f>
        <v>0.30419495747524</v>
      </c>
      <c r="AZ72" s="19">
        <f>WL!AA72/(PM!AA72+WL!AA72+RK!AA72)</f>
        <v>0.30843210670218157</v>
      </c>
      <c r="BA72" s="19">
        <f>RK!C72/(PM!C72+WL!C72+RK!C72)</f>
        <v>0.48239867364057032</v>
      </c>
      <c r="BB72" s="19">
        <f>RK!D72/(PM!D72+WL!D72+RK!D72)</f>
        <v>0.46316894566735106</v>
      </c>
      <c r="BC72" s="19">
        <f>RK!E72/(PM!E72+WL!E72+RK!E72)</f>
        <v>0.44664463316600111</v>
      </c>
      <c r="BD72" s="19">
        <f>RK!F72/(PM!F72+WL!F72+RK!F72)</f>
        <v>0.42698098013246882</v>
      </c>
      <c r="BE72" s="19">
        <f>RK!G72/(PM!G72+WL!G72+RK!G72)</f>
        <v>0.39833437506164476</v>
      </c>
      <c r="BF72" s="19">
        <f>RK!H72/(PM!H72+WL!H72+RK!H72)</f>
        <v>0.41949306601782632</v>
      </c>
      <c r="BG72" s="19">
        <f>RK!I72/(PM!I72+WL!I72+RK!I72)</f>
        <v>0.40418794227413091</v>
      </c>
      <c r="BH72" s="19">
        <f>RK!J72/(PM!J72+WL!J72+RK!J72)</f>
        <v>0.37860157547682727</v>
      </c>
      <c r="BI72" s="19">
        <f>RK!K72/(PM!K72+WL!K72+RK!K72)</f>
        <v>0.37387492379931159</v>
      </c>
      <c r="BJ72" s="19">
        <f>RK!L72/(PM!L72+WL!L72+RK!L72)</f>
        <v>0.35780568036923766</v>
      </c>
      <c r="BK72" s="19">
        <f>RK!M72/(PM!M72+WL!M72+RK!M72)</f>
        <v>0.36890757917646977</v>
      </c>
      <c r="BL72" s="19">
        <f>RK!N72/(PM!N72+WL!N72+RK!N72)</f>
        <v>0.36922920833581852</v>
      </c>
      <c r="BM72" s="19">
        <f>RK!O72/(PM!O72+WL!O72+RK!O72)</f>
        <v>0.37543040785966997</v>
      </c>
      <c r="BN72" s="19">
        <f>RK!P72/(PM!P72+WL!P72+RK!P72)</f>
        <v>0.36605658662118978</v>
      </c>
      <c r="BO72" s="19">
        <f>RK!Q72/(PM!Q72+WL!Q72+RK!Q72)</f>
        <v>0.35700834043906665</v>
      </c>
      <c r="BP72" s="19">
        <f>RK!R72/(PM!R72+WL!R72+RK!R72)</f>
        <v>0.35437341061710925</v>
      </c>
      <c r="BQ72" s="19">
        <f>RK!S72/(PM!S72+WL!S72+RK!S72)</f>
        <v>0.34925704374234656</v>
      </c>
      <c r="BR72" s="19">
        <f>RK!T72/(PM!T72+WL!T72+RK!T72)</f>
        <v>0.36090408799223239</v>
      </c>
      <c r="BS72" s="19">
        <f>RK!U72/(PM!U72+WL!U72+RK!U72)</f>
        <v>0.34823904835777353</v>
      </c>
      <c r="BT72" s="19">
        <f>RK!V72/(PM!V72+WL!V72+RK!V72)</f>
        <v>0.33158968194267574</v>
      </c>
      <c r="BU72" s="19">
        <f>RK!W72/(PM!W72+WL!W72+RK!W72)</f>
        <v>0.32526739595941168</v>
      </c>
      <c r="BV72" s="19">
        <f>RK!X72/(PM!X72+WL!X72+RK!X72)</f>
        <v>0.31735299160249331</v>
      </c>
      <c r="BW72" s="19">
        <f>RK!Y72/(PM!Y72+WL!Y72+RK!Y72)</f>
        <v>0.30070156595865183</v>
      </c>
      <c r="BX72" s="19">
        <f>RK!Z72/(PM!Z72+WL!Z72+RK!Z72)</f>
        <v>0.30126420877042276</v>
      </c>
      <c r="BY72" s="19">
        <f>RK!AA72/(PM!AA72+WL!AA72+RK!AA72)</f>
        <v>0.29976023904975407</v>
      </c>
    </row>
    <row r="73" spans="1:77" x14ac:dyDescent="0.15">
      <c r="A73" s="8">
        <v>71</v>
      </c>
      <c r="B73" s="11" t="s">
        <v>210</v>
      </c>
      <c r="C73" s="19">
        <f>PM!C73/(PM!C73+WL!C73+RK!C73)</f>
        <v>0.28392972982121917</v>
      </c>
      <c r="D73" s="19">
        <f>PM!D73/(PM!D73+WL!D73+RK!D73)</f>
        <v>0.29960892879485163</v>
      </c>
      <c r="E73" s="19">
        <f>PM!E73/(PM!E73+WL!E73+RK!E73)</f>
        <v>0.27272027907341934</v>
      </c>
      <c r="F73" s="19">
        <f>PM!F73/(PM!F73+WL!F73+RK!F73)</f>
        <v>0.27506210728540303</v>
      </c>
      <c r="G73" s="19">
        <f>PM!G73/(PM!G73+WL!G73+RK!G73)</f>
        <v>0.27479228143476403</v>
      </c>
      <c r="H73" s="19">
        <f>PM!H73/(PM!H73+WL!H73+RK!H73)</f>
        <v>0.28941690100789935</v>
      </c>
      <c r="I73" s="19">
        <f>PM!I73/(PM!I73+WL!I73+RK!I73)</f>
        <v>0.30216421585330183</v>
      </c>
      <c r="J73" s="19">
        <f>PM!J73/(PM!J73+WL!J73+RK!J73)</f>
        <v>0.30495267166554058</v>
      </c>
      <c r="K73" s="19">
        <f>PM!K73/(PM!K73+WL!K73+RK!K73)</f>
        <v>0.31405575173304229</v>
      </c>
      <c r="L73" s="19">
        <f>PM!L73/(PM!L73+WL!L73+RK!L73)</f>
        <v>0.330640643703561</v>
      </c>
      <c r="M73" s="19">
        <f>PM!M73/(PM!M73+WL!M73+RK!M73)</f>
        <v>0.33876038579043616</v>
      </c>
      <c r="N73" s="19">
        <f>PM!N73/(PM!N73+WL!N73+RK!N73)</f>
        <v>0.34435267771234451</v>
      </c>
      <c r="O73" s="19">
        <f>PM!O73/(PM!O73+WL!O73+RK!O73)</f>
        <v>0.31554234576769769</v>
      </c>
      <c r="P73" s="19">
        <f>PM!P73/(PM!P73+WL!P73+RK!P73)</f>
        <v>0.31823209797488683</v>
      </c>
      <c r="Q73" s="19">
        <f>PM!Q73/(PM!Q73+WL!Q73+RK!Q73)</f>
        <v>0.33748794437437063</v>
      </c>
      <c r="R73" s="19">
        <f>PM!R73/(PM!R73+WL!R73+RK!R73)</f>
        <v>0.31202176284738392</v>
      </c>
      <c r="S73" s="19">
        <f>PM!S73/(PM!S73+WL!S73+RK!S73)</f>
        <v>0.29354427266051475</v>
      </c>
      <c r="T73" s="19">
        <f>PM!T73/(PM!T73+WL!T73+RK!T73)</f>
        <v>0.29348705188319657</v>
      </c>
      <c r="U73" s="19">
        <f>PM!U73/(PM!U73+WL!U73+RK!U73)</f>
        <v>0.29241156192326867</v>
      </c>
      <c r="V73" s="19">
        <f>PM!V73/(PM!V73+WL!V73+RK!V73)</f>
        <v>0.28821218997987524</v>
      </c>
      <c r="W73" s="19">
        <f>PM!W73/(PM!W73+WL!W73+RK!W73)</f>
        <v>0.29359484719336731</v>
      </c>
      <c r="X73" s="19">
        <f>PM!X73/(PM!X73+WL!X73+RK!X73)</f>
        <v>0.2755472354501845</v>
      </c>
      <c r="Y73" s="19">
        <f>PM!Y73/(PM!Y73+WL!Y73+RK!Y73)</f>
        <v>0.27755877616931263</v>
      </c>
      <c r="Z73" s="19">
        <f>PM!Z73/(PM!Z73+WL!Z73+RK!Z73)</f>
        <v>0.27843754957111411</v>
      </c>
      <c r="AA73" s="19">
        <f>PM!AA73/(PM!AA73+WL!AA73+RK!AA73)</f>
        <v>0.27211663470775938</v>
      </c>
      <c r="AB73" s="19">
        <f>WL!C73/(PM!C73+WL!C73+RK!C73)</f>
        <v>0.59695504112268438</v>
      </c>
      <c r="AC73" s="19">
        <f>WL!D73/(PM!D73+WL!D73+RK!D73)</f>
        <v>0.59031607371983952</v>
      </c>
      <c r="AD73" s="19">
        <f>WL!E73/(PM!E73+WL!E73+RK!E73)</f>
        <v>0.61158275939907691</v>
      </c>
      <c r="AE73" s="19">
        <f>WL!F73/(PM!F73+WL!F73+RK!F73)</f>
        <v>0.60881075660249029</v>
      </c>
      <c r="AF73" s="19">
        <f>WL!G73/(PM!G73+WL!G73+RK!G73)</f>
        <v>0.61332998768665981</v>
      </c>
      <c r="AG73" s="19">
        <f>WL!H73/(PM!H73+WL!H73+RK!H73)</f>
        <v>0.59880000269702816</v>
      </c>
      <c r="AH73" s="19">
        <f>WL!I73/(PM!I73+WL!I73+RK!I73)</f>
        <v>0.59117463909365542</v>
      </c>
      <c r="AI73" s="19">
        <f>WL!J73/(PM!J73+WL!J73+RK!J73)</f>
        <v>0.5942207698541998</v>
      </c>
      <c r="AJ73" s="19">
        <f>WL!K73/(PM!K73+WL!K73+RK!K73)</f>
        <v>0.58675241795121269</v>
      </c>
      <c r="AK73" s="19">
        <f>WL!L73/(PM!L73+WL!L73+RK!L73)</f>
        <v>0.57528562910470749</v>
      </c>
      <c r="AL73" s="19">
        <f>WL!M73/(PM!M73+WL!M73+RK!M73)</f>
        <v>0.56483646973096513</v>
      </c>
      <c r="AM73" s="19">
        <f>WL!N73/(PM!N73+WL!N73+RK!N73)</f>
        <v>0.55848420707909241</v>
      </c>
      <c r="AN73" s="19">
        <f>WL!O73/(PM!O73+WL!O73+RK!O73)</f>
        <v>0.58431211471813549</v>
      </c>
      <c r="AO73" s="19">
        <f>WL!P73/(PM!P73+WL!P73+RK!P73)</f>
        <v>0.57560175770493416</v>
      </c>
      <c r="AP73" s="19">
        <f>WL!Q73/(PM!Q73+WL!Q73+RK!Q73)</f>
        <v>0.55777489596602081</v>
      </c>
      <c r="AQ73" s="19">
        <f>WL!R73/(PM!R73+WL!R73+RK!R73)</f>
        <v>0.57256668430110658</v>
      </c>
      <c r="AR73" s="19">
        <f>WL!S73/(PM!S73+WL!S73+RK!S73)</f>
        <v>0.59393499626053392</v>
      </c>
      <c r="AS73" s="19">
        <f>WL!T73/(PM!T73+WL!T73+RK!T73)</f>
        <v>0.59801680439946392</v>
      </c>
      <c r="AT73" s="19">
        <f>WL!U73/(PM!U73+WL!U73+RK!U73)</f>
        <v>0.60853936163505051</v>
      </c>
      <c r="AU73" s="19">
        <f>WL!V73/(PM!V73+WL!V73+RK!V73)</f>
        <v>0.62162692988226742</v>
      </c>
      <c r="AV73" s="19">
        <f>WL!W73/(PM!W73+WL!W73+RK!W73)</f>
        <v>0.61814081161560441</v>
      </c>
      <c r="AW73" s="19">
        <f>WL!X73/(PM!X73+WL!X73+RK!X73)</f>
        <v>0.63687022769235691</v>
      </c>
      <c r="AX73" s="19">
        <f>WL!Y73/(PM!Y73+WL!Y73+RK!Y73)</f>
        <v>0.64246775746983587</v>
      </c>
      <c r="AY73" s="19">
        <f>WL!Z73/(PM!Z73+WL!Z73+RK!Z73)</f>
        <v>0.6425659518151281</v>
      </c>
      <c r="AZ73" s="19">
        <f>WL!AA73/(PM!AA73+WL!AA73+RK!AA73)</f>
        <v>0.64805401810663976</v>
      </c>
      <c r="BA73" s="19">
        <f>RK!C73/(PM!C73+WL!C73+RK!C73)</f>
        <v>0.11911522905609656</v>
      </c>
      <c r="BB73" s="19">
        <f>RK!D73/(PM!D73+WL!D73+RK!D73)</f>
        <v>0.11007499748530887</v>
      </c>
      <c r="BC73" s="19">
        <f>RK!E73/(PM!E73+WL!E73+RK!E73)</f>
        <v>0.11569696152750369</v>
      </c>
      <c r="BD73" s="19">
        <f>RK!F73/(PM!F73+WL!F73+RK!F73)</f>
        <v>0.11612713611210669</v>
      </c>
      <c r="BE73" s="19">
        <f>RK!G73/(PM!G73+WL!G73+RK!G73)</f>
        <v>0.11187773087857603</v>
      </c>
      <c r="BF73" s="19">
        <f>RK!H73/(PM!H73+WL!H73+RK!H73)</f>
        <v>0.11178309629507258</v>
      </c>
      <c r="BG73" s="19">
        <f>RK!I73/(PM!I73+WL!I73+RK!I73)</f>
        <v>0.10666114505304262</v>
      </c>
      <c r="BH73" s="19">
        <f>RK!J73/(PM!J73+WL!J73+RK!J73)</f>
        <v>0.10082655848025961</v>
      </c>
      <c r="BI73" s="19">
        <f>RK!K73/(PM!K73+WL!K73+RK!K73)</f>
        <v>9.9191830315744967E-2</v>
      </c>
      <c r="BJ73" s="19">
        <f>RK!L73/(PM!L73+WL!L73+RK!L73)</f>
        <v>9.4073727191731557E-2</v>
      </c>
      <c r="BK73" s="19">
        <f>RK!M73/(PM!M73+WL!M73+RK!M73)</f>
        <v>9.6403144478598685E-2</v>
      </c>
      <c r="BL73" s="19">
        <f>RK!N73/(PM!N73+WL!N73+RK!N73)</f>
        <v>9.7163115208563161E-2</v>
      </c>
      <c r="BM73" s="19">
        <f>RK!O73/(PM!O73+WL!O73+RK!O73)</f>
        <v>0.1001455395141668</v>
      </c>
      <c r="BN73" s="19">
        <f>RK!P73/(PM!P73+WL!P73+RK!P73)</f>
        <v>0.10616614432017897</v>
      </c>
      <c r="BO73" s="19">
        <f>RK!Q73/(PM!Q73+WL!Q73+RK!Q73)</f>
        <v>0.10473715965960854</v>
      </c>
      <c r="BP73" s="19">
        <f>RK!R73/(PM!R73+WL!R73+RK!R73)</f>
        <v>0.11541155285150946</v>
      </c>
      <c r="BQ73" s="19">
        <f>RK!S73/(PM!S73+WL!S73+RK!S73)</f>
        <v>0.11252073107895139</v>
      </c>
      <c r="BR73" s="19">
        <f>RK!T73/(PM!T73+WL!T73+RK!T73)</f>
        <v>0.1084961437173395</v>
      </c>
      <c r="BS73" s="19">
        <f>RK!U73/(PM!U73+WL!U73+RK!U73)</f>
        <v>9.9049076441680831E-2</v>
      </c>
      <c r="BT73" s="19">
        <f>RK!V73/(PM!V73+WL!V73+RK!V73)</f>
        <v>9.0160880137857308E-2</v>
      </c>
      <c r="BU73" s="19">
        <f>RK!W73/(PM!W73+WL!W73+RK!W73)</f>
        <v>8.8264341191028217E-2</v>
      </c>
      <c r="BV73" s="19">
        <f>RK!X73/(PM!X73+WL!X73+RK!X73)</f>
        <v>8.758253685745862E-2</v>
      </c>
      <c r="BW73" s="19">
        <f>RK!Y73/(PM!Y73+WL!Y73+RK!Y73)</f>
        <v>7.9973466360851481E-2</v>
      </c>
      <c r="BX73" s="19">
        <f>RK!Z73/(PM!Z73+WL!Z73+RK!Z73)</f>
        <v>7.8996498613757779E-2</v>
      </c>
      <c r="BY73" s="19">
        <f>RK!AA73/(PM!AA73+WL!AA73+RK!AA73)</f>
        <v>7.9829347185600877E-2</v>
      </c>
    </row>
    <row r="74" spans="1:77" x14ac:dyDescent="0.15">
      <c r="A74" s="8">
        <v>72</v>
      </c>
      <c r="B74" s="11" t="s">
        <v>211</v>
      </c>
      <c r="C74" s="19">
        <f>PM!C74/(PM!C74+WL!C74+RK!C74)</f>
        <v>0.60254998304650098</v>
      </c>
      <c r="D74" s="19">
        <f>PM!D74/(PM!D74+WL!D74+RK!D74)</f>
        <v>0.6160073939732047</v>
      </c>
      <c r="E74" s="19">
        <f>PM!E74/(PM!E74+WL!E74+RK!E74)</f>
        <v>0.60897169558973829</v>
      </c>
      <c r="F74" s="19">
        <f>PM!F74/(PM!F74+WL!F74+RK!F74)</f>
        <v>0.65847465121854709</v>
      </c>
      <c r="G74" s="19">
        <f>PM!G74/(PM!G74+WL!G74+RK!G74)</f>
        <v>0.69569012091728821</v>
      </c>
      <c r="H74" s="19">
        <f>PM!H74/(PM!H74+WL!H74+RK!H74)</f>
        <v>0.68844457346698917</v>
      </c>
      <c r="I74" s="19">
        <f>PM!I74/(PM!I74+WL!I74+RK!I74)</f>
        <v>0.68754656268375713</v>
      </c>
      <c r="J74" s="19">
        <f>PM!J74/(PM!J74+WL!J74+RK!J74)</f>
        <v>0.72214544494161304</v>
      </c>
      <c r="K74" s="19">
        <f>PM!K74/(PM!K74+WL!K74+RK!K74)</f>
        <v>0.7263148260861001</v>
      </c>
      <c r="L74" s="19">
        <f>PM!L74/(PM!L74+WL!L74+RK!L74)</f>
        <v>0.73826648424615915</v>
      </c>
      <c r="M74" s="19">
        <f>PM!M74/(PM!M74+WL!M74+RK!M74)</f>
        <v>0.74126788098288787</v>
      </c>
      <c r="N74" s="19">
        <f>PM!N74/(PM!N74+WL!N74+RK!N74)</f>
        <v>0.77948448201363285</v>
      </c>
      <c r="O74" s="19">
        <f>PM!O74/(PM!O74+WL!O74+RK!O74)</f>
        <v>0.79356603956321126</v>
      </c>
      <c r="P74" s="19">
        <f>PM!P74/(PM!P74+WL!P74+RK!P74)</f>
        <v>0.81317857060999221</v>
      </c>
      <c r="Q74" s="19">
        <f>PM!Q74/(PM!Q74+WL!Q74+RK!Q74)</f>
        <v>0.82705677724488391</v>
      </c>
      <c r="R74" s="19">
        <f>PM!R74/(PM!R74+WL!R74+RK!R74)</f>
        <v>0.74191637113471143</v>
      </c>
      <c r="S74" s="19">
        <f>PM!S74/(PM!S74+WL!S74+RK!S74)</f>
        <v>0.77611555504901897</v>
      </c>
      <c r="T74" s="19">
        <f>PM!T74/(PM!T74+WL!T74+RK!T74)</f>
        <v>0.79343625281905905</v>
      </c>
      <c r="U74" s="19">
        <f>PM!U74/(PM!U74+WL!U74+RK!U74)</f>
        <v>0.78971566855255881</v>
      </c>
      <c r="V74" s="19">
        <f>PM!V74/(PM!V74+WL!V74+RK!V74)</f>
        <v>0.81166575809376051</v>
      </c>
      <c r="W74" s="19">
        <f>PM!W74/(PM!W74+WL!W74+RK!W74)</f>
        <v>0.82728778534524927</v>
      </c>
      <c r="X74" s="19">
        <f>PM!X74/(PM!X74+WL!X74+RK!X74)</f>
        <v>0.82850070553428823</v>
      </c>
      <c r="Y74" s="19">
        <f>PM!Y74/(PM!Y74+WL!Y74+RK!Y74)</f>
        <v>0.78997086082731327</v>
      </c>
      <c r="Z74" s="19">
        <f>PM!Z74/(PM!Z74+WL!Z74+RK!Z74)</f>
        <v>0.79332385538582439</v>
      </c>
      <c r="AA74" s="19">
        <f>PM!AA74/(PM!AA74+WL!AA74+RK!AA74)</f>
        <v>0.75858304325088732</v>
      </c>
      <c r="AB74" s="19">
        <f>WL!C74/(PM!C74+WL!C74+RK!C74)</f>
        <v>0.14250014822490956</v>
      </c>
      <c r="AC74" s="19">
        <f>WL!D74/(PM!D74+WL!D74+RK!D74)</f>
        <v>0.1528690197182723</v>
      </c>
      <c r="AD74" s="19">
        <f>WL!E74/(PM!E74+WL!E74+RK!E74)</f>
        <v>0.16107506536134672</v>
      </c>
      <c r="AE74" s="19">
        <f>WL!F74/(PM!F74+WL!F74+RK!F74)</f>
        <v>0.14909159584424822</v>
      </c>
      <c r="AF74" s="19">
        <f>WL!G74/(PM!G74+WL!G74+RK!G74)</f>
        <v>0.13659107541621393</v>
      </c>
      <c r="AG74" s="19">
        <f>WL!H74/(PM!H74+WL!H74+RK!H74)</f>
        <v>0.13713285826187596</v>
      </c>
      <c r="AH74" s="19">
        <f>WL!I74/(PM!I74+WL!I74+RK!I74)</f>
        <v>0.1398801485079369</v>
      </c>
      <c r="AI74" s="19">
        <f>WL!J74/(PM!J74+WL!J74+RK!J74)</f>
        <v>0.12358703350997259</v>
      </c>
      <c r="AJ74" s="19">
        <f>WL!K74/(PM!K74+WL!K74+RK!K74)</f>
        <v>0.1151223155389996</v>
      </c>
      <c r="AK74" s="19">
        <f>WL!L74/(PM!L74+WL!L74+RK!L74)</f>
        <v>0.10295760080166534</v>
      </c>
      <c r="AL74" s="19">
        <f>WL!M74/(PM!M74+WL!M74+RK!M74)</f>
        <v>9.5005598642411815E-2</v>
      </c>
      <c r="AM74" s="19">
        <f>WL!N74/(PM!N74+WL!N74+RK!N74)</f>
        <v>8.1159518147172913E-2</v>
      </c>
      <c r="AN74" s="19">
        <f>WL!O74/(PM!O74+WL!O74+RK!O74)</f>
        <v>7.8369381245268599E-2</v>
      </c>
      <c r="AO74" s="19">
        <f>WL!P74/(PM!P74+WL!P74+RK!P74)</f>
        <v>7.6437774725357829E-2</v>
      </c>
      <c r="AP74" s="19">
        <f>WL!Q74/(PM!Q74+WL!Q74+RK!Q74)</f>
        <v>6.7967303994939499E-2</v>
      </c>
      <c r="AQ74" s="19">
        <f>WL!R74/(PM!R74+WL!R74+RK!R74)</f>
        <v>0.10987777412285415</v>
      </c>
      <c r="AR74" s="19">
        <f>WL!S74/(PM!S74+WL!S74+RK!S74)</f>
        <v>9.8923551662475032E-2</v>
      </c>
      <c r="AS74" s="19">
        <f>WL!T74/(PM!T74+WL!T74+RK!T74)</f>
        <v>7.8867895763679918E-2</v>
      </c>
      <c r="AT74" s="19">
        <f>WL!U74/(PM!U74+WL!U74+RK!U74)</f>
        <v>9.0615143013603891E-2</v>
      </c>
      <c r="AU74" s="19">
        <f>WL!V74/(PM!V74+WL!V74+RK!V74)</f>
        <v>7.3452462008740338E-2</v>
      </c>
      <c r="AV74" s="19">
        <f>WL!W74/(PM!W74+WL!W74+RK!W74)</f>
        <v>6.9465229086350014E-2</v>
      </c>
      <c r="AW74" s="19">
        <f>WL!X74/(PM!X74+WL!X74+RK!X74)</f>
        <v>6.4789317503487834E-2</v>
      </c>
      <c r="AX74" s="19">
        <f>WL!Y74/(PM!Y74+WL!Y74+RK!Y74)</f>
        <v>7.6754241655817568E-2</v>
      </c>
      <c r="AY74" s="19">
        <f>WL!Z74/(PM!Z74+WL!Z74+RK!Z74)</f>
        <v>7.3875673945003384E-2</v>
      </c>
      <c r="AZ74" s="19">
        <f>WL!AA74/(PM!AA74+WL!AA74+RK!AA74)</f>
        <v>8.7325210708188217E-2</v>
      </c>
      <c r="BA74" s="19">
        <f>RK!C74/(PM!C74+WL!C74+RK!C74)</f>
        <v>0.25494986872858932</v>
      </c>
      <c r="BB74" s="19">
        <f>RK!D74/(PM!D74+WL!D74+RK!D74)</f>
        <v>0.23112358630852317</v>
      </c>
      <c r="BC74" s="19">
        <f>RK!E74/(PM!E74+WL!E74+RK!E74)</f>
        <v>0.2299532390489149</v>
      </c>
      <c r="BD74" s="19">
        <f>RK!F74/(PM!F74+WL!F74+RK!F74)</f>
        <v>0.19243375293720477</v>
      </c>
      <c r="BE74" s="19">
        <f>RK!G74/(PM!G74+WL!G74+RK!G74)</f>
        <v>0.16771880366649797</v>
      </c>
      <c r="BF74" s="19">
        <f>RK!H74/(PM!H74+WL!H74+RK!H74)</f>
        <v>0.17442256827113486</v>
      </c>
      <c r="BG74" s="19">
        <f>RK!I74/(PM!I74+WL!I74+RK!I74)</f>
        <v>0.17257328880830591</v>
      </c>
      <c r="BH74" s="19">
        <f>RK!J74/(PM!J74+WL!J74+RK!J74)</f>
        <v>0.15426752154841444</v>
      </c>
      <c r="BI74" s="19">
        <f>RK!K74/(PM!K74+WL!K74+RK!K74)</f>
        <v>0.15856285837490033</v>
      </c>
      <c r="BJ74" s="19">
        <f>RK!L74/(PM!L74+WL!L74+RK!L74)</f>
        <v>0.1587759149521755</v>
      </c>
      <c r="BK74" s="19">
        <f>RK!M74/(PM!M74+WL!M74+RK!M74)</f>
        <v>0.16372652037470031</v>
      </c>
      <c r="BL74" s="19">
        <f>RK!N74/(PM!N74+WL!N74+RK!N74)</f>
        <v>0.13935599983919422</v>
      </c>
      <c r="BM74" s="19">
        <f>RK!O74/(PM!O74+WL!O74+RK!O74)</f>
        <v>0.12806457919152009</v>
      </c>
      <c r="BN74" s="19">
        <f>RK!P74/(PM!P74+WL!P74+RK!P74)</f>
        <v>0.11038365466464996</v>
      </c>
      <c r="BO74" s="19">
        <f>RK!Q74/(PM!Q74+WL!Q74+RK!Q74)</f>
        <v>0.10497591876017659</v>
      </c>
      <c r="BP74" s="19">
        <f>RK!R74/(PM!R74+WL!R74+RK!R74)</f>
        <v>0.14820585474243433</v>
      </c>
      <c r="BQ74" s="19">
        <f>RK!S74/(PM!S74+WL!S74+RK!S74)</f>
        <v>0.12496089328850603</v>
      </c>
      <c r="BR74" s="19">
        <f>RK!T74/(PM!T74+WL!T74+RK!T74)</f>
        <v>0.127695851417261</v>
      </c>
      <c r="BS74" s="19">
        <f>RK!U74/(PM!U74+WL!U74+RK!U74)</f>
        <v>0.11966918843383738</v>
      </c>
      <c r="BT74" s="19">
        <f>RK!V74/(PM!V74+WL!V74+RK!V74)</f>
        <v>0.11488177989749919</v>
      </c>
      <c r="BU74" s="19">
        <f>RK!W74/(PM!W74+WL!W74+RK!W74)</f>
        <v>0.10324698556840058</v>
      </c>
      <c r="BV74" s="19">
        <f>RK!X74/(PM!X74+WL!X74+RK!X74)</f>
        <v>0.1067099769622239</v>
      </c>
      <c r="BW74" s="19">
        <f>RK!Y74/(PM!Y74+WL!Y74+RK!Y74)</f>
        <v>0.13327489751686913</v>
      </c>
      <c r="BX74" s="19">
        <f>RK!Z74/(PM!Z74+WL!Z74+RK!Z74)</f>
        <v>0.13280047066917217</v>
      </c>
      <c r="BY74" s="19">
        <f>RK!AA74/(PM!AA74+WL!AA74+RK!AA74)</f>
        <v>0.15409174604092446</v>
      </c>
    </row>
    <row r="75" spans="1:77" x14ac:dyDescent="0.15">
      <c r="A75" s="8">
        <v>73</v>
      </c>
      <c r="B75" s="11" t="s">
        <v>212</v>
      </c>
      <c r="C75" s="19">
        <f>PM!C75/(PM!C75+WL!C75+RK!C75)</f>
        <v>0.60615138135092517</v>
      </c>
      <c r="D75" s="19">
        <f>PM!D75/(PM!D75+WL!D75+RK!D75)</f>
        <v>0.62571069727577044</v>
      </c>
      <c r="E75" s="19">
        <f>PM!E75/(PM!E75+WL!E75+RK!E75)</f>
        <v>0.65601358401380494</v>
      </c>
      <c r="F75" s="19">
        <f>PM!F75/(PM!F75+WL!F75+RK!F75)</f>
        <v>0.66666497696335125</v>
      </c>
      <c r="G75" s="19">
        <f>PM!G75/(PM!G75+WL!G75+RK!G75)</f>
        <v>0.67426704851515551</v>
      </c>
      <c r="H75" s="19">
        <f>PM!H75/(PM!H75+WL!H75+RK!H75)</f>
        <v>0.6815188412511356</v>
      </c>
      <c r="I75" s="19">
        <f>PM!I75/(PM!I75+WL!I75+RK!I75)</f>
        <v>0.67982931525176704</v>
      </c>
      <c r="J75" s="19">
        <f>PM!J75/(PM!J75+WL!J75+RK!J75)</f>
        <v>0.70025672766407432</v>
      </c>
      <c r="K75" s="19">
        <f>PM!K75/(PM!K75+WL!K75+RK!K75)</f>
        <v>0.72232154900293422</v>
      </c>
      <c r="L75" s="19">
        <f>PM!L75/(PM!L75+WL!L75+RK!L75)</f>
        <v>0.73490258731144897</v>
      </c>
      <c r="M75" s="19">
        <f>PM!M75/(PM!M75+WL!M75+RK!M75)</f>
        <v>0.7359760753123592</v>
      </c>
      <c r="N75" s="19">
        <f>PM!N75/(PM!N75+WL!N75+RK!N75)</f>
        <v>0.74316279429595911</v>
      </c>
      <c r="O75" s="19">
        <f>PM!O75/(PM!O75+WL!O75+RK!O75)</f>
        <v>0.74270674579358842</v>
      </c>
      <c r="P75" s="19">
        <f>PM!P75/(PM!P75+WL!P75+RK!P75)</f>
        <v>0.73388564140260604</v>
      </c>
      <c r="Q75" s="19">
        <f>PM!Q75/(PM!Q75+WL!Q75+RK!Q75)</f>
        <v>0.72266685102229167</v>
      </c>
      <c r="R75" s="19">
        <f>PM!R75/(PM!R75+WL!R75+RK!R75)</f>
        <v>0.68343756917179288</v>
      </c>
      <c r="S75" s="19">
        <f>PM!S75/(PM!S75+WL!S75+RK!S75)</f>
        <v>0.66456850226937514</v>
      </c>
      <c r="T75" s="19">
        <f>PM!T75/(PM!T75+WL!T75+RK!T75)</f>
        <v>0.66844034302894517</v>
      </c>
      <c r="U75" s="19">
        <f>PM!U75/(PM!U75+WL!U75+RK!U75)</f>
        <v>0.66559165779746676</v>
      </c>
      <c r="V75" s="19">
        <f>PM!V75/(PM!V75+WL!V75+RK!V75)</f>
        <v>0.65783826755453034</v>
      </c>
      <c r="W75" s="19">
        <f>PM!W75/(PM!W75+WL!W75+RK!W75)</f>
        <v>0.66073227226498599</v>
      </c>
      <c r="X75" s="19">
        <f>PM!X75/(PM!X75+WL!X75+RK!X75)</f>
        <v>0.67634208415881814</v>
      </c>
      <c r="Y75" s="19">
        <f>PM!Y75/(PM!Y75+WL!Y75+RK!Y75)</f>
        <v>0.66439167939979638</v>
      </c>
      <c r="Z75" s="19">
        <f>PM!Z75/(PM!Z75+WL!Z75+RK!Z75)</f>
        <v>0.6848617145007907</v>
      </c>
      <c r="AA75" s="19">
        <f>PM!AA75/(PM!AA75+WL!AA75+RK!AA75)</f>
        <v>0.68564279465309363</v>
      </c>
      <c r="AB75" s="19">
        <f>WL!C75/(PM!C75+WL!C75+RK!C75)</f>
        <v>0.14876047031616288</v>
      </c>
      <c r="AC75" s="19">
        <f>WL!D75/(PM!D75+WL!D75+RK!D75)</f>
        <v>0.15236736134954171</v>
      </c>
      <c r="AD75" s="19">
        <f>WL!E75/(PM!E75+WL!E75+RK!E75)</f>
        <v>0.14611504841578182</v>
      </c>
      <c r="AE75" s="19">
        <f>WL!F75/(PM!F75+WL!F75+RK!F75)</f>
        <v>0.14215469483253879</v>
      </c>
      <c r="AF75" s="19">
        <f>WL!G75/(PM!G75+WL!G75+RK!G75)</f>
        <v>0.14564333051417633</v>
      </c>
      <c r="AG75" s="19">
        <f>WL!H75/(PM!H75+WL!H75+RK!H75)</f>
        <v>0.14478112870526522</v>
      </c>
      <c r="AH75" s="19">
        <f>WL!I75/(PM!I75+WL!I75+RK!I75)</f>
        <v>0.15141058925995948</v>
      </c>
      <c r="AI75" s="19">
        <f>WL!J75/(PM!J75+WL!J75+RK!J75)</f>
        <v>0.14027738720247523</v>
      </c>
      <c r="AJ75" s="19">
        <f>WL!K75/(PM!K75+WL!K75+RK!K75)</f>
        <v>0.12694302167382346</v>
      </c>
      <c r="AK75" s="19">
        <f>WL!L75/(PM!L75+WL!L75+RK!L75)</f>
        <v>0.11619547762495223</v>
      </c>
      <c r="AL75" s="19">
        <f>WL!M75/(PM!M75+WL!M75+RK!M75)</f>
        <v>0.10890227041744222</v>
      </c>
      <c r="AM75" s="19">
        <f>WL!N75/(PM!N75+WL!N75+RK!N75)</f>
        <v>9.6049626914457176E-2</v>
      </c>
      <c r="AN75" s="19">
        <f>WL!O75/(PM!O75+WL!O75+RK!O75)</f>
        <v>9.2065727965739738E-2</v>
      </c>
      <c r="AO75" s="19">
        <f>WL!P75/(PM!P75+WL!P75+RK!P75)</f>
        <v>9.0747196901232438E-2</v>
      </c>
      <c r="AP75" s="19">
        <f>WL!Q75/(PM!Q75+WL!Q75+RK!Q75)</f>
        <v>7.8329629128172998E-2</v>
      </c>
      <c r="AQ75" s="19">
        <f>WL!R75/(PM!R75+WL!R75+RK!R75)</f>
        <v>8.6639155850001426E-2</v>
      </c>
      <c r="AR75" s="19">
        <f>WL!S75/(PM!S75+WL!S75+RK!S75)</f>
        <v>9.2299173019025071E-2</v>
      </c>
      <c r="AS75" s="19">
        <f>WL!T75/(PM!T75+WL!T75+RK!T75)</f>
        <v>8.8542345663674124E-2</v>
      </c>
      <c r="AT75" s="19">
        <f>WL!U75/(PM!U75+WL!U75+RK!U75)</f>
        <v>9.4219388970965892E-2</v>
      </c>
      <c r="AU75" s="19">
        <f>WL!V75/(PM!V75+WL!V75+RK!V75)</f>
        <v>9.5004866591540657E-2</v>
      </c>
      <c r="AV75" s="19">
        <f>WL!W75/(PM!W75+WL!W75+RK!W75)</f>
        <v>0.10985288315724741</v>
      </c>
      <c r="AW75" s="19">
        <f>WL!X75/(PM!X75+WL!X75+RK!X75)</f>
        <v>9.4486131976981733E-2</v>
      </c>
      <c r="AX75" s="19">
        <f>WL!Y75/(PM!Y75+WL!Y75+RK!Y75)</f>
        <v>0.10949521930430962</v>
      </c>
      <c r="AY75" s="19">
        <f>WL!Z75/(PM!Z75+WL!Z75+RK!Z75)</f>
        <v>8.6334432803087974E-2</v>
      </c>
      <c r="AZ75" s="19">
        <f>WL!AA75/(PM!AA75+WL!AA75+RK!AA75)</f>
        <v>9.8978359737574031E-2</v>
      </c>
      <c r="BA75" s="19">
        <f>RK!C75/(PM!C75+WL!C75+RK!C75)</f>
        <v>0.2450881483329119</v>
      </c>
      <c r="BB75" s="19">
        <f>RK!D75/(PM!D75+WL!D75+RK!D75)</f>
        <v>0.22192194137468793</v>
      </c>
      <c r="BC75" s="19">
        <f>RK!E75/(PM!E75+WL!E75+RK!E75)</f>
        <v>0.19787136757041329</v>
      </c>
      <c r="BD75" s="19">
        <f>RK!F75/(PM!F75+WL!F75+RK!F75)</f>
        <v>0.19118032820410999</v>
      </c>
      <c r="BE75" s="19">
        <f>RK!G75/(PM!G75+WL!G75+RK!G75)</f>
        <v>0.18008962097066816</v>
      </c>
      <c r="BF75" s="19">
        <f>RK!H75/(PM!H75+WL!H75+RK!H75)</f>
        <v>0.17370003004359907</v>
      </c>
      <c r="BG75" s="19">
        <f>RK!I75/(PM!I75+WL!I75+RK!I75)</f>
        <v>0.1687600954882735</v>
      </c>
      <c r="BH75" s="19">
        <f>RK!J75/(PM!J75+WL!J75+RK!J75)</f>
        <v>0.15946588513345047</v>
      </c>
      <c r="BI75" s="19">
        <f>RK!K75/(PM!K75+WL!K75+RK!K75)</f>
        <v>0.1507354293232423</v>
      </c>
      <c r="BJ75" s="19">
        <f>RK!L75/(PM!L75+WL!L75+RK!L75)</f>
        <v>0.14890193506359883</v>
      </c>
      <c r="BK75" s="19">
        <f>RK!M75/(PM!M75+WL!M75+RK!M75)</f>
        <v>0.15512165427019853</v>
      </c>
      <c r="BL75" s="19">
        <f>RK!N75/(PM!N75+WL!N75+RK!N75)</f>
        <v>0.16078757878958372</v>
      </c>
      <c r="BM75" s="19">
        <f>RK!O75/(PM!O75+WL!O75+RK!O75)</f>
        <v>0.16522752624067183</v>
      </c>
      <c r="BN75" s="19">
        <f>RK!P75/(PM!P75+WL!P75+RK!P75)</f>
        <v>0.17536716169616162</v>
      </c>
      <c r="BO75" s="19">
        <f>RK!Q75/(PM!Q75+WL!Q75+RK!Q75)</f>
        <v>0.19900351984953527</v>
      </c>
      <c r="BP75" s="19">
        <f>RK!R75/(PM!R75+WL!R75+RK!R75)</f>
        <v>0.22992327497820569</v>
      </c>
      <c r="BQ75" s="19">
        <f>RK!S75/(PM!S75+WL!S75+RK!S75)</f>
        <v>0.24313232471159987</v>
      </c>
      <c r="BR75" s="19">
        <f>RK!T75/(PM!T75+WL!T75+RK!T75)</f>
        <v>0.24301731130738072</v>
      </c>
      <c r="BS75" s="19">
        <f>RK!U75/(PM!U75+WL!U75+RK!U75)</f>
        <v>0.24018895323156741</v>
      </c>
      <c r="BT75" s="19">
        <f>RK!V75/(PM!V75+WL!V75+RK!V75)</f>
        <v>0.24715686585392896</v>
      </c>
      <c r="BU75" s="19">
        <f>RK!W75/(PM!W75+WL!W75+RK!W75)</f>
        <v>0.2294148445777667</v>
      </c>
      <c r="BV75" s="19">
        <f>RK!X75/(PM!X75+WL!X75+RK!X75)</f>
        <v>0.22917178386420009</v>
      </c>
      <c r="BW75" s="19">
        <f>RK!Y75/(PM!Y75+WL!Y75+RK!Y75)</f>
        <v>0.22611310129589399</v>
      </c>
      <c r="BX75" s="19">
        <f>RK!Z75/(PM!Z75+WL!Z75+RK!Z75)</f>
        <v>0.22880385269612138</v>
      </c>
      <c r="BY75" s="19">
        <f>RK!AA75/(PM!AA75+WL!AA75+RK!AA75)</f>
        <v>0.21537884560933238</v>
      </c>
    </row>
    <row r="76" spans="1:77" x14ac:dyDescent="0.15">
      <c r="A76" s="8">
        <v>74</v>
      </c>
      <c r="B76" s="11" t="s">
        <v>213</v>
      </c>
      <c r="C76" s="19">
        <f>PM!C76/(PM!C76+WL!C76+RK!C76)</f>
        <v>0.36938358358911411</v>
      </c>
      <c r="D76" s="19">
        <f>PM!D76/(PM!D76+WL!D76+RK!D76)</f>
        <v>0.37507327802009471</v>
      </c>
      <c r="E76" s="19">
        <f>PM!E76/(PM!E76+WL!E76+RK!E76)</f>
        <v>0.35725406944967325</v>
      </c>
      <c r="F76" s="19">
        <f>PM!F76/(PM!F76+WL!F76+RK!F76)</f>
        <v>0.38144538026272196</v>
      </c>
      <c r="G76" s="19">
        <f>PM!G76/(PM!G76+WL!G76+RK!G76)</f>
        <v>0.39988447244030978</v>
      </c>
      <c r="H76" s="19">
        <f>PM!H76/(PM!H76+WL!H76+RK!H76)</f>
        <v>0.38752991269022702</v>
      </c>
      <c r="I76" s="19">
        <f>PM!I76/(PM!I76+WL!I76+RK!I76)</f>
        <v>0.369863531121432</v>
      </c>
      <c r="J76" s="19">
        <f>PM!J76/(PM!J76+WL!J76+RK!J76)</f>
        <v>0.38689873460160656</v>
      </c>
      <c r="K76" s="19">
        <f>PM!K76/(PM!K76+WL!K76+RK!K76)</f>
        <v>0.39437523311429445</v>
      </c>
      <c r="L76" s="19">
        <f>PM!L76/(PM!L76+WL!L76+RK!L76)</f>
        <v>0.40567949288577249</v>
      </c>
      <c r="M76" s="19">
        <f>PM!M76/(PM!M76+WL!M76+RK!M76)</f>
        <v>0.39881183688268057</v>
      </c>
      <c r="N76" s="19">
        <f>PM!N76/(PM!N76+WL!N76+RK!N76)</f>
        <v>0.41994615791041534</v>
      </c>
      <c r="O76" s="19">
        <f>PM!O76/(PM!O76+WL!O76+RK!O76)</f>
        <v>0.41044887001081437</v>
      </c>
      <c r="P76" s="19">
        <f>PM!P76/(PM!P76+WL!P76+RK!P76)</f>
        <v>0.42311752824995513</v>
      </c>
      <c r="Q76" s="19">
        <f>PM!Q76/(PM!Q76+WL!Q76+RK!Q76)</f>
        <v>0.42254193018115122</v>
      </c>
      <c r="R76" s="19">
        <f>PM!R76/(PM!R76+WL!R76+RK!R76)</f>
        <v>0.40719054147816164</v>
      </c>
      <c r="S76" s="19">
        <f>PM!S76/(PM!S76+WL!S76+RK!S76)</f>
        <v>0.40520956609705033</v>
      </c>
      <c r="T76" s="19">
        <f>PM!T76/(PM!T76+WL!T76+RK!T76)</f>
        <v>0.42166530127072366</v>
      </c>
      <c r="U76" s="19">
        <f>PM!U76/(PM!U76+WL!U76+RK!U76)</f>
        <v>0.42898418724680654</v>
      </c>
      <c r="V76" s="19">
        <f>PM!V76/(PM!V76+WL!V76+RK!V76)</f>
        <v>0.43230255582836341</v>
      </c>
      <c r="W76" s="19">
        <f>PM!W76/(PM!W76+WL!W76+RK!W76)</f>
        <v>0.44745998455411812</v>
      </c>
      <c r="X76" s="19">
        <f>PM!X76/(PM!X76+WL!X76+RK!X76)</f>
        <v>0.45135688546297426</v>
      </c>
      <c r="Y76" s="19">
        <f>PM!Y76/(PM!Y76+WL!Y76+RK!Y76)</f>
        <v>0.46890239143176843</v>
      </c>
      <c r="Z76" s="19">
        <f>PM!Z76/(PM!Z76+WL!Z76+RK!Z76)</f>
        <v>0.46230069335211904</v>
      </c>
      <c r="AA76" s="19">
        <f>PM!AA76/(PM!AA76+WL!AA76+RK!AA76)</f>
        <v>0.46353029929167222</v>
      </c>
      <c r="AB76" s="19">
        <f>WL!C76/(PM!C76+WL!C76+RK!C76)</f>
        <v>0.32738291035732042</v>
      </c>
      <c r="AC76" s="19">
        <f>WL!D76/(PM!D76+WL!D76+RK!D76)</f>
        <v>0.34484418498684816</v>
      </c>
      <c r="AD76" s="19">
        <f>WL!E76/(PM!E76+WL!E76+RK!E76)</f>
        <v>0.35848185645051733</v>
      </c>
      <c r="AE76" s="19">
        <f>WL!F76/(PM!F76+WL!F76+RK!F76)</f>
        <v>0.35727593707311595</v>
      </c>
      <c r="AF76" s="19">
        <f>WL!G76/(PM!G76+WL!G76+RK!G76)</f>
        <v>0.35968189380381699</v>
      </c>
      <c r="AG76" s="19">
        <f>WL!H76/(PM!H76+WL!H76+RK!H76)</f>
        <v>0.35392002544627621</v>
      </c>
      <c r="AH76" s="19">
        <f>WL!I76/(PM!I76+WL!I76+RK!I76)</f>
        <v>0.36310427902488124</v>
      </c>
      <c r="AI76" s="19">
        <f>WL!J76/(PM!J76+WL!J76+RK!J76)</f>
        <v>0.35844392659400698</v>
      </c>
      <c r="AJ76" s="19">
        <f>WL!K76/(PM!K76+WL!K76+RK!K76)</f>
        <v>0.35732695230421718</v>
      </c>
      <c r="AK76" s="19">
        <f>WL!L76/(PM!L76+WL!L76+RK!L76)</f>
        <v>0.35874082639641131</v>
      </c>
      <c r="AL76" s="19">
        <f>WL!M76/(PM!M76+WL!M76+RK!M76)</f>
        <v>0.35572191258715968</v>
      </c>
      <c r="AM76" s="19">
        <f>WL!N76/(PM!N76+WL!N76+RK!N76)</f>
        <v>0.33863973816312015</v>
      </c>
      <c r="AN76" s="19">
        <f>WL!O76/(PM!O76+WL!O76+RK!O76)</f>
        <v>0.34663701185586282</v>
      </c>
      <c r="AO76" s="19">
        <f>WL!P76/(PM!P76+WL!P76+RK!P76)</f>
        <v>0.33764474978595693</v>
      </c>
      <c r="AP76" s="19">
        <f>WL!Q76/(PM!Q76+WL!Q76+RK!Q76)</f>
        <v>0.33958155961824443</v>
      </c>
      <c r="AQ76" s="19">
        <f>WL!R76/(PM!R76+WL!R76+RK!R76)</f>
        <v>0.35161100564332376</v>
      </c>
      <c r="AR76" s="19">
        <f>WL!S76/(PM!S76+WL!S76+RK!S76)</f>
        <v>0.36468640881629916</v>
      </c>
      <c r="AS76" s="19">
        <f>WL!T76/(PM!T76+WL!T76+RK!T76)</f>
        <v>0.34960649385507803</v>
      </c>
      <c r="AT76" s="19">
        <f>WL!U76/(PM!U76+WL!U76+RK!U76)</f>
        <v>0.35423199426976643</v>
      </c>
      <c r="AU76" s="19">
        <f>WL!V76/(PM!V76+WL!V76+RK!V76)</f>
        <v>0.36288646014883413</v>
      </c>
      <c r="AV76" s="19">
        <f>WL!W76/(PM!W76+WL!W76+RK!W76)</f>
        <v>0.3549880127706519</v>
      </c>
      <c r="AW76" s="19">
        <f>WL!X76/(PM!X76+WL!X76+RK!X76)</f>
        <v>0.36157123612506098</v>
      </c>
      <c r="AX76" s="19">
        <f>WL!Y76/(PM!Y76+WL!Y76+RK!Y76)</f>
        <v>0.35878101158009235</v>
      </c>
      <c r="AY76" s="19">
        <f>WL!Z76/(PM!Z76+WL!Z76+RK!Z76)</f>
        <v>0.36555866440698714</v>
      </c>
      <c r="AZ76" s="19">
        <f>WL!AA76/(PM!AA76+WL!AA76+RK!AA76)</f>
        <v>0.36399545032560998</v>
      </c>
      <c r="BA76" s="19">
        <f>RK!C76/(PM!C76+WL!C76+RK!C76)</f>
        <v>0.30323350605356542</v>
      </c>
      <c r="BB76" s="19">
        <f>RK!D76/(PM!D76+WL!D76+RK!D76)</f>
        <v>0.28008253699305719</v>
      </c>
      <c r="BC76" s="19">
        <f>RK!E76/(PM!E76+WL!E76+RK!E76)</f>
        <v>0.28426407409980942</v>
      </c>
      <c r="BD76" s="19">
        <f>RK!F76/(PM!F76+WL!F76+RK!F76)</f>
        <v>0.26127868266416215</v>
      </c>
      <c r="BE76" s="19">
        <f>RK!G76/(PM!G76+WL!G76+RK!G76)</f>
        <v>0.24043363375587326</v>
      </c>
      <c r="BF76" s="19">
        <f>RK!H76/(PM!H76+WL!H76+RK!H76)</f>
        <v>0.25855006186349683</v>
      </c>
      <c r="BG76" s="19">
        <f>RK!I76/(PM!I76+WL!I76+RK!I76)</f>
        <v>0.26703218985368682</v>
      </c>
      <c r="BH76" s="19">
        <f>RK!J76/(PM!J76+WL!J76+RK!J76)</f>
        <v>0.25465733880438646</v>
      </c>
      <c r="BI76" s="19">
        <f>RK!K76/(PM!K76+WL!K76+RK!K76)</f>
        <v>0.24829781458148836</v>
      </c>
      <c r="BJ76" s="19">
        <f>RK!L76/(PM!L76+WL!L76+RK!L76)</f>
        <v>0.23557968071781621</v>
      </c>
      <c r="BK76" s="19">
        <f>RK!M76/(PM!M76+WL!M76+RK!M76)</f>
        <v>0.24546625053015966</v>
      </c>
      <c r="BL76" s="19">
        <f>RK!N76/(PM!N76+WL!N76+RK!N76)</f>
        <v>0.24141410392646445</v>
      </c>
      <c r="BM76" s="19">
        <f>RK!O76/(PM!O76+WL!O76+RK!O76)</f>
        <v>0.2429141181333227</v>
      </c>
      <c r="BN76" s="19">
        <f>RK!P76/(PM!P76+WL!P76+RK!P76)</f>
        <v>0.23923772196408788</v>
      </c>
      <c r="BO76" s="19">
        <f>RK!Q76/(PM!Q76+WL!Q76+RK!Q76)</f>
        <v>0.23787651020060441</v>
      </c>
      <c r="BP76" s="19">
        <f>RK!R76/(PM!R76+WL!R76+RK!R76)</f>
        <v>0.24119845287851463</v>
      </c>
      <c r="BQ76" s="19">
        <f>RK!S76/(PM!S76+WL!S76+RK!S76)</f>
        <v>0.2301040250866504</v>
      </c>
      <c r="BR76" s="19">
        <f>RK!T76/(PM!T76+WL!T76+RK!T76)</f>
        <v>0.22872820487419834</v>
      </c>
      <c r="BS76" s="19">
        <f>RK!U76/(PM!U76+WL!U76+RK!U76)</f>
        <v>0.21678381848342712</v>
      </c>
      <c r="BT76" s="19">
        <f>RK!V76/(PM!V76+WL!V76+RK!V76)</f>
        <v>0.20481098402280259</v>
      </c>
      <c r="BU76" s="19">
        <f>RK!W76/(PM!W76+WL!W76+RK!W76)</f>
        <v>0.19755200267522996</v>
      </c>
      <c r="BV76" s="19">
        <f>RK!X76/(PM!X76+WL!X76+RK!X76)</f>
        <v>0.1870718784119649</v>
      </c>
      <c r="BW76" s="19">
        <f>RK!Y76/(PM!Y76+WL!Y76+RK!Y76)</f>
        <v>0.17231659698813917</v>
      </c>
      <c r="BX76" s="19">
        <f>RK!Z76/(PM!Z76+WL!Z76+RK!Z76)</f>
        <v>0.17214064224089376</v>
      </c>
      <c r="BY76" s="19">
        <f>RK!AA76/(PM!AA76+WL!AA76+RK!AA76)</f>
        <v>0.17247425038271788</v>
      </c>
    </row>
    <row r="77" spans="1:77" x14ac:dyDescent="0.15">
      <c r="A77" s="8">
        <v>75</v>
      </c>
      <c r="B77" s="11" t="s">
        <v>214</v>
      </c>
      <c r="C77" s="19">
        <f>PM!C77/(PM!C77+WL!C77+RK!C77)</f>
        <v>0.14249060480920789</v>
      </c>
      <c r="D77" s="19">
        <f>PM!D77/(PM!D77+WL!D77+RK!D77)</f>
        <v>0.14228734296666209</v>
      </c>
      <c r="E77" s="19">
        <f>PM!E77/(PM!E77+WL!E77+RK!E77)</f>
        <v>0.15253169750369433</v>
      </c>
      <c r="F77" s="19">
        <f>PM!F77/(PM!F77+WL!F77+RK!F77)</f>
        <v>0.15954262726741672</v>
      </c>
      <c r="G77" s="19">
        <f>PM!G77/(PM!G77+WL!G77+RK!G77)</f>
        <v>0.16161093524648054</v>
      </c>
      <c r="H77" s="19">
        <f>PM!H77/(PM!H77+WL!H77+RK!H77)</f>
        <v>0.16214095598360823</v>
      </c>
      <c r="I77" s="19">
        <f>PM!I77/(PM!I77+WL!I77+RK!I77)</f>
        <v>0.1610882193024156</v>
      </c>
      <c r="J77" s="19">
        <f>PM!J77/(PM!J77+WL!J77+RK!J77)</f>
        <v>0.15822291181451531</v>
      </c>
      <c r="K77" s="19">
        <f>PM!K77/(PM!K77+WL!K77+RK!K77)</f>
        <v>0.15367761815391442</v>
      </c>
      <c r="L77" s="19">
        <f>PM!L77/(PM!L77+WL!L77+RK!L77)</f>
        <v>0.14898579677237284</v>
      </c>
      <c r="M77" s="19">
        <f>PM!M77/(PM!M77+WL!M77+RK!M77)</f>
        <v>0.13543819399750107</v>
      </c>
      <c r="N77" s="19">
        <f>PM!N77/(PM!N77+WL!N77+RK!N77)</f>
        <v>0.13281950375578308</v>
      </c>
      <c r="O77" s="19">
        <f>PM!O77/(PM!O77+WL!O77+RK!O77)</f>
        <v>0.11825818960406503</v>
      </c>
      <c r="P77" s="19">
        <f>PM!P77/(PM!P77+WL!P77+RK!P77)</f>
        <v>0.12954239512056631</v>
      </c>
      <c r="Q77" s="19">
        <f>PM!Q77/(PM!Q77+WL!Q77+RK!Q77)</f>
        <v>0.16015244196390288</v>
      </c>
      <c r="R77" s="19">
        <f>PM!R77/(PM!R77+WL!R77+RK!R77)</f>
        <v>0.15208172351783322</v>
      </c>
      <c r="S77" s="19">
        <f>PM!S77/(PM!S77+WL!S77+RK!S77)</f>
        <v>0.16476804413580862</v>
      </c>
      <c r="T77" s="19">
        <f>PM!T77/(PM!T77+WL!T77+RK!T77)</f>
        <v>0.15516426852325216</v>
      </c>
      <c r="U77" s="19">
        <f>PM!U77/(PM!U77+WL!U77+RK!U77)</f>
        <v>0.16594807000989287</v>
      </c>
      <c r="V77" s="19">
        <f>PM!V77/(PM!V77+WL!V77+RK!V77)</f>
        <v>0.17072964480524638</v>
      </c>
      <c r="W77" s="19">
        <f>PM!W77/(PM!W77+WL!W77+RK!W77)</f>
        <v>0.18059521330035933</v>
      </c>
      <c r="X77" s="19">
        <f>PM!X77/(PM!X77+WL!X77+RK!X77)</f>
        <v>0.18332521886387776</v>
      </c>
      <c r="Y77" s="19">
        <f>PM!Y77/(PM!Y77+WL!Y77+RK!Y77)</f>
        <v>0.18800284014534518</v>
      </c>
      <c r="Z77" s="19">
        <f>PM!Z77/(PM!Z77+WL!Z77+RK!Z77)</f>
        <v>0.18924528805531846</v>
      </c>
      <c r="AA77" s="19">
        <f>PM!AA77/(PM!AA77+WL!AA77+RK!AA77)</f>
        <v>0.19746471724966647</v>
      </c>
      <c r="AB77" s="19">
        <f>WL!C77/(PM!C77+WL!C77+RK!C77)</f>
        <v>0.75971971650167902</v>
      </c>
      <c r="AC77" s="19">
        <f>WL!D77/(PM!D77+WL!D77+RK!D77)</f>
        <v>0.74427208893747421</v>
      </c>
      <c r="AD77" s="19">
        <f>WL!E77/(PM!E77+WL!E77+RK!E77)</f>
        <v>0.71491336266392547</v>
      </c>
      <c r="AE77" s="19">
        <f>WL!F77/(PM!F77+WL!F77+RK!F77)</f>
        <v>0.68750174257594743</v>
      </c>
      <c r="AF77" s="19">
        <f>WL!G77/(PM!G77+WL!G77+RK!G77)</f>
        <v>0.67700067169209655</v>
      </c>
      <c r="AG77" s="19">
        <f>WL!H77/(PM!H77+WL!H77+RK!H77)</f>
        <v>0.65804555654460262</v>
      </c>
      <c r="AH77" s="19">
        <f>WL!I77/(PM!I77+WL!I77+RK!I77)</f>
        <v>0.67012296829967366</v>
      </c>
      <c r="AI77" s="19">
        <f>WL!J77/(PM!J77+WL!J77+RK!J77)</f>
        <v>0.67212387531461404</v>
      </c>
      <c r="AJ77" s="19">
        <f>WL!K77/(PM!K77+WL!K77+RK!K77)</f>
        <v>0.65201861177285669</v>
      </c>
      <c r="AK77" s="19">
        <f>WL!L77/(PM!L77+WL!L77+RK!L77)</f>
        <v>0.66423846621329019</v>
      </c>
      <c r="AL77" s="19">
        <f>WL!M77/(PM!M77+WL!M77+RK!M77)</f>
        <v>0.66766303100390023</v>
      </c>
      <c r="AM77" s="19">
        <f>WL!N77/(PM!N77+WL!N77+RK!N77)</f>
        <v>0.65013368794129078</v>
      </c>
      <c r="AN77" s="19">
        <f>WL!O77/(PM!O77+WL!O77+RK!O77)</f>
        <v>0.64385006542446421</v>
      </c>
      <c r="AO77" s="19">
        <f>WL!P77/(PM!P77+WL!P77+RK!P77)</f>
        <v>0.61377157106646518</v>
      </c>
      <c r="AP77" s="19">
        <f>WL!Q77/(PM!Q77+WL!Q77+RK!Q77)</f>
        <v>0.59275406855205126</v>
      </c>
      <c r="AQ77" s="19">
        <f>WL!R77/(PM!R77+WL!R77+RK!R77)</f>
        <v>0.60097372018253681</v>
      </c>
      <c r="AR77" s="19">
        <f>WL!S77/(PM!S77+WL!S77+RK!S77)</f>
        <v>0.60249238511608316</v>
      </c>
      <c r="AS77" s="19">
        <f>WL!T77/(PM!T77+WL!T77+RK!T77)</f>
        <v>0.60916543887087893</v>
      </c>
      <c r="AT77" s="19">
        <f>WL!U77/(PM!U77+WL!U77+RK!U77)</f>
        <v>0.59216262445667245</v>
      </c>
      <c r="AU77" s="19">
        <f>WL!V77/(PM!V77+WL!V77+RK!V77)</f>
        <v>0.60604708098700544</v>
      </c>
      <c r="AV77" s="19">
        <f>WL!W77/(PM!W77+WL!W77+RK!W77)</f>
        <v>0.60292360819849222</v>
      </c>
      <c r="AW77" s="19">
        <f>WL!X77/(PM!X77+WL!X77+RK!X77)</f>
        <v>0.59495727810819465</v>
      </c>
      <c r="AX77" s="19">
        <f>WL!Y77/(PM!Y77+WL!Y77+RK!Y77)</f>
        <v>0.60546585431376188</v>
      </c>
      <c r="AY77" s="19">
        <f>WL!Z77/(PM!Z77+WL!Z77+RK!Z77)</f>
        <v>0.61029812382359883</v>
      </c>
      <c r="AZ77" s="19">
        <f>WL!AA77/(PM!AA77+WL!AA77+RK!AA77)</f>
        <v>0.60824469059740316</v>
      </c>
      <c r="BA77" s="19">
        <f>RK!C77/(PM!C77+WL!C77+RK!C77)</f>
        <v>9.7789678689113077E-2</v>
      </c>
      <c r="BB77" s="19">
        <f>RK!D77/(PM!D77+WL!D77+RK!D77)</f>
        <v>0.11344056809586371</v>
      </c>
      <c r="BC77" s="19">
        <f>RK!E77/(PM!E77+WL!E77+RK!E77)</f>
        <v>0.1325549398323802</v>
      </c>
      <c r="BD77" s="19">
        <f>RK!F77/(PM!F77+WL!F77+RK!F77)</f>
        <v>0.15295563015663585</v>
      </c>
      <c r="BE77" s="19">
        <f>RK!G77/(PM!G77+WL!G77+RK!G77)</f>
        <v>0.16138839306142294</v>
      </c>
      <c r="BF77" s="19">
        <f>RK!H77/(PM!H77+WL!H77+RK!H77)</f>
        <v>0.1798134874717891</v>
      </c>
      <c r="BG77" s="19">
        <f>RK!I77/(PM!I77+WL!I77+RK!I77)</f>
        <v>0.16878881239791074</v>
      </c>
      <c r="BH77" s="19">
        <f>RK!J77/(PM!J77+WL!J77+RK!J77)</f>
        <v>0.16965321287087062</v>
      </c>
      <c r="BI77" s="19">
        <f>RK!K77/(PM!K77+WL!K77+RK!K77)</f>
        <v>0.19430377007322888</v>
      </c>
      <c r="BJ77" s="19">
        <f>RK!L77/(PM!L77+WL!L77+RK!L77)</f>
        <v>0.18677573701433692</v>
      </c>
      <c r="BK77" s="19">
        <f>RK!M77/(PM!M77+WL!M77+RK!M77)</f>
        <v>0.19689877499859867</v>
      </c>
      <c r="BL77" s="19">
        <f>RK!N77/(PM!N77+WL!N77+RK!N77)</f>
        <v>0.21704680830292625</v>
      </c>
      <c r="BM77" s="19">
        <f>RK!O77/(PM!O77+WL!O77+RK!O77)</f>
        <v>0.23789174497147064</v>
      </c>
      <c r="BN77" s="19">
        <f>RK!P77/(PM!P77+WL!P77+RK!P77)</f>
        <v>0.25668603381296856</v>
      </c>
      <c r="BO77" s="19">
        <f>RK!Q77/(PM!Q77+WL!Q77+RK!Q77)</f>
        <v>0.24709348948404578</v>
      </c>
      <c r="BP77" s="19">
        <f>RK!R77/(PM!R77+WL!R77+RK!R77)</f>
        <v>0.24694455629962994</v>
      </c>
      <c r="BQ77" s="19">
        <f>RK!S77/(PM!S77+WL!S77+RK!S77)</f>
        <v>0.23273957074810819</v>
      </c>
      <c r="BR77" s="19">
        <f>RK!T77/(PM!T77+WL!T77+RK!T77)</f>
        <v>0.23567029260586903</v>
      </c>
      <c r="BS77" s="19">
        <f>RK!U77/(PM!U77+WL!U77+RK!U77)</f>
        <v>0.24188930553343455</v>
      </c>
      <c r="BT77" s="19">
        <f>RK!V77/(PM!V77+WL!V77+RK!V77)</f>
        <v>0.22322327420774815</v>
      </c>
      <c r="BU77" s="19">
        <f>RK!W77/(PM!W77+WL!W77+RK!W77)</f>
        <v>0.21648117850114831</v>
      </c>
      <c r="BV77" s="19">
        <f>RK!X77/(PM!X77+WL!X77+RK!X77)</f>
        <v>0.22171750302792756</v>
      </c>
      <c r="BW77" s="19">
        <f>RK!Y77/(PM!Y77+WL!Y77+RK!Y77)</f>
        <v>0.20653130554089297</v>
      </c>
      <c r="BX77" s="19">
        <f>RK!Z77/(PM!Z77+WL!Z77+RK!Z77)</f>
        <v>0.20045658812108269</v>
      </c>
      <c r="BY77" s="19">
        <f>RK!AA77/(PM!AA77+WL!AA77+RK!AA77)</f>
        <v>0.19429059215293049</v>
      </c>
    </row>
    <row r="78" spans="1:77" x14ac:dyDescent="0.15">
      <c r="A78" s="8">
        <v>76</v>
      </c>
      <c r="B78" s="11" t="s">
        <v>215</v>
      </c>
      <c r="C78" s="19">
        <f>PM!C78/(PM!C78+WL!C78+RK!C78)</f>
        <v>0.45517335736766845</v>
      </c>
      <c r="D78" s="19">
        <f>PM!D78/(PM!D78+WL!D78+RK!D78)</f>
        <v>0.4556533215583935</v>
      </c>
      <c r="E78" s="19">
        <f>PM!E78/(PM!E78+WL!E78+RK!E78)</f>
        <v>0.49718379710209465</v>
      </c>
      <c r="F78" s="19">
        <f>PM!F78/(PM!F78+WL!F78+RK!F78)</f>
        <v>0.51795471360053902</v>
      </c>
      <c r="G78" s="19">
        <f>PM!G78/(PM!G78+WL!G78+RK!G78)</f>
        <v>0.52914052409892465</v>
      </c>
      <c r="H78" s="19">
        <f>PM!H78/(PM!H78+WL!H78+RK!H78)</f>
        <v>0.54237411222893961</v>
      </c>
      <c r="I78" s="19">
        <f>PM!I78/(PM!I78+WL!I78+RK!I78)</f>
        <v>0.55053514151116656</v>
      </c>
      <c r="J78" s="19">
        <f>PM!J78/(PM!J78+WL!J78+RK!J78)</f>
        <v>0.55660320597496338</v>
      </c>
      <c r="K78" s="19">
        <f>PM!K78/(PM!K78+WL!K78+RK!K78)</f>
        <v>0.5459436484946778</v>
      </c>
      <c r="L78" s="19">
        <f>PM!L78/(PM!L78+WL!L78+RK!L78)</f>
        <v>0.54839953544266351</v>
      </c>
      <c r="M78" s="19">
        <f>PM!M78/(PM!M78+WL!M78+RK!M78)</f>
        <v>0.53098773537454635</v>
      </c>
      <c r="N78" s="19">
        <f>PM!N78/(PM!N78+WL!N78+RK!N78)</f>
        <v>0.55013666545305762</v>
      </c>
      <c r="O78" s="19">
        <f>PM!O78/(PM!O78+WL!O78+RK!O78)</f>
        <v>0.52736196406860958</v>
      </c>
      <c r="P78" s="19">
        <f>PM!P78/(PM!P78+WL!P78+RK!P78)</f>
        <v>0.54019406300762884</v>
      </c>
      <c r="Q78" s="19">
        <f>PM!Q78/(PM!Q78+WL!Q78+RK!Q78)</f>
        <v>0.55174832438023991</v>
      </c>
      <c r="R78" s="19">
        <f>PM!R78/(PM!R78+WL!R78+RK!R78)</f>
        <v>0.55333347774902431</v>
      </c>
      <c r="S78" s="19">
        <f>PM!S78/(PM!S78+WL!S78+RK!S78)</f>
        <v>0.5690651284875442</v>
      </c>
      <c r="T78" s="19">
        <f>PM!T78/(PM!T78+WL!T78+RK!T78)</f>
        <v>0.5595890053364424</v>
      </c>
      <c r="U78" s="19">
        <f>PM!U78/(PM!U78+WL!U78+RK!U78)</f>
        <v>0.60096853836368669</v>
      </c>
      <c r="V78" s="19">
        <f>PM!V78/(PM!V78+WL!V78+RK!V78)</f>
        <v>0.60538361429159071</v>
      </c>
      <c r="W78" s="19">
        <f>PM!W78/(PM!W78+WL!W78+RK!W78)</f>
        <v>0.63064665753915028</v>
      </c>
      <c r="X78" s="19">
        <f>PM!X78/(PM!X78+WL!X78+RK!X78)</f>
        <v>0.6321222724282104</v>
      </c>
      <c r="Y78" s="19">
        <f>PM!Y78/(PM!Y78+WL!Y78+RK!Y78)</f>
        <v>0.61962973470102334</v>
      </c>
      <c r="Z78" s="19">
        <f>PM!Z78/(PM!Z78+WL!Z78+RK!Z78)</f>
        <v>0.60778908035483836</v>
      </c>
      <c r="AA78" s="19">
        <f>PM!AA78/(PM!AA78+WL!AA78+RK!AA78)</f>
        <v>0.61331751073165541</v>
      </c>
      <c r="AB78" s="19">
        <f>WL!C78/(PM!C78+WL!C78+RK!C78)</f>
        <v>0.35834156450329607</v>
      </c>
      <c r="AC78" s="19">
        <f>WL!D78/(PM!D78+WL!D78+RK!D78)</f>
        <v>0.37072648121086388</v>
      </c>
      <c r="AD78" s="19">
        <f>WL!E78/(PM!E78+WL!E78+RK!E78)</f>
        <v>0.33311018199378323</v>
      </c>
      <c r="AE78" s="19">
        <f>WL!F78/(PM!F78+WL!F78+RK!F78)</f>
        <v>0.31796537889546483</v>
      </c>
      <c r="AF78" s="19">
        <f>WL!G78/(PM!G78+WL!G78+RK!G78)</f>
        <v>0.312481552044996</v>
      </c>
      <c r="AG78" s="19">
        <f>WL!H78/(PM!H78+WL!H78+RK!H78)</f>
        <v>0.28968479740645547</v>
      </c>
      <c r="AH78" s="19">
        <f>WL!I78/(PM!I78+WL!I78+RK!I78)</f>
        <v>0.27585788150527424</v>
      </c>
      <c r="AI78" s="19">
        <f>WL!J78/(PM!J78+WL!J78+RK!J78)</f>
        <v>0.27259110163356853</v>
      </c>
      <c r="AJ78" s="19">
        <f>WL!K78/(PM!K78+WL!K78+RK!K78)</f>
        <v>0.28307177568086928</v>
      </c>
      <c r="AK78" s="19">
        <f>WL!L78/(PM!L78+WL!L78+RK!L78)</f>
        <v>0.29208711224104711</v>
      </c>
      <c r="AL78" s="19">
        <f>WL!M78/(PM!M78+WL!M78+RK!M78)</f>
        <v>0.30653206196927513</v>
      </c>
      <c r="AM78" s="19">
        <f>WL!N78/(PM!N78+WL!N78+RK!N78)</f>
        <v>0.29577000219411531</v>
      </c>
      <c r="AN78" s="19">
        <f>WL!O78/(PM!O78+WL!O78+RK!O78)</f>
        <v>0.30962050338033614</v>
      </c>
      <c r="AO78" s="19">
        <f>WL!P78/(PM!P78+WL!P78+RK!P78)</f>
        <v>0.29146590149675361</v>
      </c>
      <c r="AP78" s="19">
        <f>WL!Q78/(PM!Q78+WL!Q78+RK!Q78)</f>
        <v>0.28343701099753532</v>
      </c>
      <c r="AQ78" s="19">
        <f>WL!R78/(PM!R78+WL!R78+RK!R78)</f>
        <v>0.28633077415223118</v>
      </c>
      <c r="AR78" s="19">
        <f>WL!S78/(PM!S78+WL!S78+RK!S78)</f>
        <v>0.27865883731912833</v>
      </c>
      <c r="AS78" s="19">
        <f>WL!T78/(PM!T78+WL!T78+RK!T78)</f>
        <v>0.28673893686041185</v>
      </c>
      <c r="AT78" s="19">
        <f>WL!U78/(PM!U78+WL!U78+RK!U78)</f>
        <v>0.26138965227954875</v>
      </c>
      <c r="AU78" s="19">
        <f>WL!V78/(PM!V78+WL!V78+RK!V78)</f>
        <v>0.26268204268975942</v>
      </c>
      <c r="AV78" s="19">
        <f>WL!W78/(PM!W78+WL!W78+RK!W78)</f>
        <v>0.24719367364296121</v>
      </c>
      <c r="AW78" s="19">
        <f>WL!X78/(PM!X78+WL!X78+RK!X78)</f>
        <v>0.2484106317548746</v>
      </c>
      <c r="AX78" s="19">
        <f>WL!Y78/(PM!Y78+WL!Y78+RK!Y78)</f>
        <v>0.2649273968203204</v>
      </c>
      <c r="AY78" s="19">
        <f>WL!Z78/(PM!Z78+WL!Z78+RK!Z78)</f>
        <v>0.27396233055412489</v>
      </c>
      <c r="AZ78" s="19">
        <f>WL!AA78/(PM!AA78+WL!AA78+RK!AA78)</f>
        <v>0.27225645273546867</v>
      </c>
      <c r="BA78" s="19">
        <f>RK!C78/(PM!C78+WL!C78+RK!C78)</f>
        <v>0.1864850781290355</v>
      </c>
      <c r="BB78" s="19">
        <f>RK!D78/(PM!D78+WL!D78+RK!D78)</f>
        <v>0.17362019723074273</v>
      </c>
      <c r="BC78" s="19">
        <f>RK!E78/(PM!E78+WL!E78+RK!E78)</f>
        <v>0.16970602090412218</v>
      </c>
      <c r="BD78" s="19">
        <f>RK!F78/(PM!F78+WL!F78+RK!F78)</f>
        <v>0.16407990750399618</v>
      </c>
      <c r="BE78" s="19">
        <f>RK!G78/(PM!G78+WL!G78+RK!G78)</f>
        <v>0.15837792385607929</v>
      </c>
      <c r="BF78" s="19">
        <f>RK!H78/(PM!H78+WL!H78+RK!H78)</f>
        <v>0.16794109036460492</v>
      </c>
      <c r="BG78" s="19">
        <f>RK!I78/(PM!I78+WL!I78+RK!I78)</f>
        <v>0.17360697698355915</v>
      </c>
      <c r="BH78" s="19">
        <f>RK!J78/(PM!J78+WL!J78+RK!J78)</f>
        <v>0.17080569239146801</v>
      </c>
      <c r="BI78" s="19">
        <f>RK!K78/(PM!K78+WL!K78+RK!K78)</f>
        <v>0.17098457582445295</v>
      </c>
      <c r="BJ78" s="19">
        <f>RK!L78/(PM!L78+WL!L78+RK!L78)</f>
        <v>0.15951335231628949</v>
      </c>
      <c r="BK78" s="19">
        <f>RK!M78/(PM!M78+WL!M78+RK!M78)</f>
        <v>0.16248020265617844</v>
      </c>
      <c r="BL78" s="19">
        <f>RK!N78/(PM!N78+WL!N78+RK!N78)</f>
        <v>0.15409333235282716</v>
      </c>
      <c r="BM78" s="19">
        <f>RK!O78/(PM!O78+WL!O78+RK!O78)</f>
        <v>0.16301753255105422</v>
      </c>
      <c r="BN78" s="19">
        <f>RK!P78/(PM!P78+WL!P78+RK!P78)</f>
        <v>0.1683400354956176</v>
      </c>
      <c r="BO78" s="19">
        <f>RK!Q78/(PM!Q78+WL!Q78+RK!Q78)</f>
        <v>0.16481466462222466</v>
      </c>
      <c r="BP78" s="19">
        <f>RK!R78/(PM!R78+WL!R78+RK!R78)</f>
        <v>0.16033574809874457</v>
      </c>
      <c r="BQ78" s="19">
        <f>RK!S78/(PM!S78+WL!S78+RK!S78)</f>
        <v>0.15227603419332747</v>
      </c>
      <c r="BR78" s="19">
        <f>RK!T78/(PM!T78+WL!T78+RK!T78)</f>
        <v>0.15367205780314577</v>
      </c>
      <c r="BS78" s="19">
        <f>RK!U78/(PM!U78+WL!U78+RK!U78)</f>
        <v>0.13764180935676454</v>
      </c>
      <c r="BT78" s="19">
        <f>RK!V78/(PM!V78+WL!V78+RK!V78)</f>
        <v>0.13193434301864995</v>
      </c>
      <c r="BU78" s="19">
        <f>RK!W78/(PM!W78+WL!W78+RK!W78)</f>
        <v>0.12215966881788859</v>
      </c>
      <c r="BV78" s="19">
        <f>RK!X78/(PM!X78+WL!X78+RK!X78)</f>
        <v>0.11946709581691503</v>
      </c>
      <c r="BW78" s="19">
        <f>RK!Y78/(PM!Y78+WL!Y78+RK!Y78)</f>
        <v>0.11544286847865626</v>
      </c>
      <c r="BX78" s="19">
        <f>RK!Z78/(PM!Z78+WL!Z78+RK!Z78)</f>
        <v>0.11824858909103679</v>
      </c>
      <c r="BY78" s="19">
        <f>RK!AA78/(PM!AA78+WL!AA78+RK!AA78)</f>
        <v>0.11442603653287593</v>
      </c>
    </row>
    <row r="79" spans="1:77" x14ac:dyDescent="0.15">
      <c r="A79" s="8">
        <v>77</v>
      </c>
      <c r="B79" s="11" t="s">
        <v>216</v>
      </c>
      <c r="C79" s="19">
        <f>PM!C79/(PM!C79+WL!C79+RK!C79)</f>
        <v>0.67038682885483447</v>
      </c>
      <c r="D79" s="19">
        <f>PM!D79/(PM!D79+WL!D79+RK!D79)</f>
        <v>0.670424325656931</v>
      </c>
      <c r="E79" s="19">
        <f>PM!E79/(PM!E79+WL!E79+RK!E79)</f>
        <v>0.67289615419423332</v>
      </c>
      <c r="F79" s="19">
        <f>PM!F79/(PM!F79+WL!F79+RK!F79)</f>
        <v>0.67400415726985363</v>
      </c>
      <c r="G79" s="19">
        <f>PM!G79/(PM!G79+WL!G79+RK!G79)</f>
        <v>0.6862938894821855</v>
      </c>
      <c r="H79" s="19">
        <f>PM!H79/(PM!H79+WL!H79+RK!H79)</f>
        <v>0.68606963784115238</v>
      </c>
      <c r="I79" s="19">
        <f>PM!I79/(PM!I79+WL!I79+RK!I79)</f>
        <v>0.68919449000891497</v>
      </c>
      <c r="J79" s="19">
        <f>PM!J79/(PM!J79+WL!J79+RK!J79)</f>
        <v>0.69786192781774525</v>
      </c>
      <c r="K79" s="19">
        <f>PM!K79/(PM!K79+WL!K79+RK!K79)</f>
        <v>0.70503621599195954</v>
      </c>
      <c r="L79" s="19">
        <f>PM!L79/(PM!L79+WL!L79+RK!L79)</f>
        <v>0.70092934935922868</v>
      </c>
      <c r="M79" s="19">
        <f>PM!M79/(PM!M79+WL!M79+RK!M79)</f>
        <v>0.69485637651616861</v>
      </c>
      <c r="N79" s="19">
        <f>PM!N79/(PM!N79+WL!N79+RK!N79)</f>
        <v>0.69989634722944405</v>
      </c>
      <c r="O79" s="19">
        <f>PM!O79/(PM!O79+WL!O79+RK!O79)</f>
        <v>0.69138168164579861</v>
      </c>
      <c r="P79" s="19">
        <f>PM!P79/(PM!P79+WL!P79+RK!P79)</f>
        <v>0.69384653404527563</v>
      </c>
      <c r="Q79" s="19">
        <f>PM!Q79/(PM!Q79+WL!Q79+RK!Q79)</f>
        <v>0.70271929123267252</v>
      </c>
      <c r="R79" s="19">
        <f>PM!R79/(PM!R79+WL!R79+RK!R79)</f>
        <v>0.69772019641350158</v>
      </c>
      <c r="S79" s="19">
        <f>PM!S79/(PM!S79+WL!S79+RK!S79)</f>
        <v>0.69154951211070637</v>
      </c>
      <c r="T79" s="19">
        <f>PM!T79/(PM!T79+WL!T79+RK!T79)</f>
        <v>0.68639428963444227</v>
      </c>
      <c r="U79" s="19">
        <f>PM!U79/(PM!U79+WL!U79+RK!U79)</f>
        <v>0.69791035598272533</v>
      </c>
      <c r="V79" s="19">
        <f>PM!V79/(PM!V79+WL!V79+RK!V79)</f>
        <v>0.69932733926684365</v>
      </c>
      <c r="W79" s="19">
        <f>PM!W79/(PM!W79+WL!W79+RK!W79)</f>
        <v>0.70069609188508486</v>
      </c>
      <c r="X79" s="19">
        <f>PM!X79/(PM!X79+WL!X79+RK!X79)</f>
        <v>0.71596755040209881</v>
      </c>
      <c r="Y79" s="19">
        <f>PM!Y79/(PM!Y79+WL!Y79+RK!Y79)</f>
        <v>0.7017070332473524</v>
      </c>
      <c r="Z79" s="19">
        <f>PM!Z79/(PM!Z79+WL!Z79+RK!Z79)</f>
        <v>0.69448112871215562</v>
      </c>
      <c r="AA79" s="19">
        <f>PM!AA79/(PM!AA79+WL!AA79+RK!AA79)</f>
        <v>0.69308338802370695</v>
      </c>
      <c r="AB79" s="19">
        <f>WL!C79/(PM!C79+WL!C79+RK!C79)</f>
        <v>0.28641010775122844</v>
      </c>
      <c r="AC79" s="19">
        <f>WL!D79/(PM!D79+WL!D79+RK!D79)</f>
        <v>0.28872260790444854</v>
      </c>
      <c r="AD79" s="19">
        <f>WL!E79/(PM!E79+WL!E79+RK!E79)</f>
        <v>0.28532179533216534</v>
      </c>
      <c r="AE79" s="19">
        <f>WL!F79/(PM!F79+WL!F79+RK!F79)</f>
        <v>0.28422125166863144</v>
      </c>
      <c r="AF79" s="19">
        <f>WL!G79/(PM!G79+WL!G79+RK!G79)</f>
        <v>0.27214747913283821</v>
      </c>
      <c r="AG79" s="19">
        <f>WL!H79/(PM!H79+WL!H79+RK!H79)</f>
        <v>0.27089559500385729</v>
      </c>
      <c r="AH79" s="19">
        <f>WL!I79/(PM!I79+WL!I79+RK!I79)</f>
        <v>0.26720223358131023</v>
      </c>
      <c r="AI79" s="19">
        <f>WL!J79/(PM!J79+WL!J79+RK!J79)</f>
        <v>0.258094937972074</v>
      </c>
      <c r="AJ79" s="19">
        <f>WL!K79/(PM!K79+WL!K79+RK!K79)</f>
        <v>0.24760890257946688</v>
      </c>
      <c r="AK79" s="19">
        <f>WL!L79/(PM!L79+WL!L79+RK!L79)</f>
        <v>0.25240778250589935</v>
      </c>
      <c r="AL79" s="19">
        <f>WL!M79/(PM!M79+WL!M79+RK!M79)</f>
        <v>0.25878712888045691</v>
      </c>
      <c r="AM79" s="19">
        <f>WL!N79/(PM!N79+WL!N79+RK!N79)</f>
        <v>0.25508235117190142</v>
      </c>
      <c r="AN79" s="19">
        <f>WL!O79/(PM!O79+WL!O79+RK!O79)</f>
        <v>0.2611765246094912</v>
      </c>
      <c r="AO79" s="19">
        <f>WL!P79/(PM!P79+WL!P79+RK!P79)</f>
        <v>0.2564028257343986</v>
      </c>
      <c r="AP79" s="19">
        <f>WL!Q79/(PM!Q79+WL!Q79+RK!Q79)</f>
        <v>0.24704855877214521</v>
      </c>
      <c r="AQ79" s="19">
        <f>WL!R79/(PM!R79+WL!R79+RK!R79)</f>
        <v>0.25073435409601047</v>
      </c>
      <c r="AR79" s="19">
        <f>WL!S79/(PM!S79+WL!S79+RK!S79)</f>
        <v>0.25960540677398031</v>
      </c>
      <c r="AS79" s="19">
        <f>WL!T79/(PM!T79+WL!T79+RK!T79)</f>
        <v>0.26559988279773628</v>
      </c>
      <c r="AT79" s="19">
        <f>WL!U79/(PM!U79+WL!U79+RK!U79)</f>
        <v>0.25689961536523204</v>
      </c>
      <c r="AU79" s="19">
        <f>WL!V79/(PM!V79+WL!V79+RK!V79)</f>
        <v>0.25716624215945022</v>
      </c>
      <c r="AV79" s="19">
        <f>WL!W79/(PM!W79+WL!W79+RK!W79)</f>
        <v>0.25701543670146842</v>
      </c>
      <c r="AW79" s="19">
        <f>WL!X79/(PM!X79+WL!X79+RK!X79)</f>
        <v>0.24437495567617451</v>
      </c>
      <c r="AX79" s="19">
        <f>WL!Y79/(PM!Y79+WL!Y79+RK!Y79)</f>
        <v>0.25931653551006495</v>
      </c>
      <c r="AY79" s="19">
        <f>WL!Z79/(PM!Z79+WL!Z79+RK!Z79)</f>
        <v>0.26780781821821464</v>
      </c>
      <c r="AZ79" s="19">
        <f>WL!AA79/(PM!AA79+WL!AA79+RK!AA79)</f>
        <v>0.27034655774522381</v>
      </c>
      <c r="BA79" s="19">
        <f>RK!C79/(PM!C79+WL!C79+RK!C79)</f>
        <v>4.3203063393937056E-2</v>
      </c>
      <c r="BB79" s="19">
        <f>RK!D79/(PM!D79+WL!D79+RK!D79)</f>
        <v>4.085306643862046E-2</v>
      </c>
      <c r="BC79" s="19">
        <f>RK!E79/(PM!E79+WL!E79+RK!E79)</f>
        <v>4.178205047360134E-2</v>
      </c>
      <c r="BD79" s="19">
        <f>RK!F79/(PM!F79+WL!F79+RK!F79)</f>
        <v>4.1774591061514862E-2</v>
      </c>
      <c r="BE79" s="19">
        <f>RK!G79/(PM!G79+WL!G79+RK!G79)</f>
        <v>4.1558631384976209E-2</v>
      </c>
      <c r="BF79" s="19">
        <f>RK!H79/(PM!H79+WL!H79+RK!H79)</f>
        <v>4.3034767154990231E-2</v>
      </c>
      <c r="BG79" s="19">
        <f>RK!I79/(PM!I79+WL!I79+RK!I79)</f>
        <v>4.3603276409774773E-2</v>
      </c>
      <c r="BH79" s="19">
        <f>RK!J79/(PM!J79+WL!J79+RK!J79)</f>
        <v>4.4043134210180634E-2</v>
      </c>
      <c r="BI79" s="19">
        <f>RK!K79/(PM!K79+WL!K79+RK!K79)</f>
        <v>4.7354881428573609E-2</v>
      </c>
      <c r="BJ79" s="19">
        <f>RK!L79/(PM!L79+WL!L79+RK!L79)</f>
        <v>4.6662868134871874E-2</v>
      </c>
      <c r="BK79" s="19">
        <f>RK!M79/(PM!M79+WL!M79+RK!M79)</f>
        <v>4.6356494603374418E-2</v>
      </c>
      <c r="BL79" s="19">
        <f>RK!N79/(PM!N79+WL!N79+RK!N79)</f>
        <v>4.5021301598654494E-2</v>
      </c>
      <c r="BM79" s="19">
        <f>RK!O79/(PM!O79+WL!O79+RK!O79)</f>
        <v>4.7441793744710067E-2</v>
      </c>
      <c r="BN79" s="19">
        <f>RK!P79/(PM!P79+WL!P79+RK!P79)</f>
        <v>4.9750640220325798E-2</v>
      </c>
      <c r="BO79" s="19">
        <f>RK!Q79/(PM!Q79+WL!Q79+RK!Q79)</f>
        <v>5.0232149995182176E-2</v>
      </c>
      <c r="BP79" s="19">
        <f>RK!R79/(PM!R79+WL!R79+RK!R79)</f>
        <v>5.1545449490487998E-2</v>
      </c>
      <c r="BQ79" s="19">
        <f>RK!S79/(PM!S79+WL!S79+RK!S79)</f>
        <v>4.8845081115313327E-2</v>
      </c>
      <c r="BR79" s="19">
        <f>RK!T79/(PM!T79+WL!T79+RK!T79)</f>
        <v>4.8005827567821499E-2</v>
      </c>
      <c r="BS79" s="19">
        <f>RK!U79/(PM!U79+WL!U79+RK!U79)</f>
        <v>4.519002865204267E-2</v>
      </c>
      <c r="BT79" s="19">
        <f>RK!V79/(PM!V79+WL!V79+RK!V79)</f>
        <v>4.3506418573706074E-2</v>
      </c>
      <c r="BU79" s="19">
        <f>RK!W79/(PM!W79+WL!W79+RK!W79)</f>
        <v>4.2288471413446847E-2</v>
      </c>
      <c r="BV79" s="19">
        <f>RK!X79/(PM!X79+WL!X79+RK!X79)</f>
        <v>3.9657493921726537E-2</v>
      </c>
      <c r="BW79" s="19">
        <f>RK!Y79/(PM!Y79+WL!Y79+RK!Y79)</f>
        <v>3.8976431242582675E-2</v>
      </c>
      <c r="BX79" s="19">
        <f>RK!Z79/(PM!Z79+WL!Z79+RK!Z79)</f>
        <v>3.7711053069629685E-2</v>
      </c>
      <c r="BY79" s="19">
        <f>RK!AA79/(PM!AA79+WL!AA79+RK!AA79)</f>
        <v>3.6570054231069224E-2</v>
      </c>
    </row>
    <row r="80" spans="1:77" x14ac:dyDescent="0.15">
      <c r="A80" s="8">
        <v>78</v>
      </c>
      <c r="B80" s="11" t="s">
        <v>217</v>
      </c>
      <c r="C80" s="19">
        <f>PM!C80/(PM!C80+WL!C80+RK!C80)</f>
        <v>0.35571585692034624</v>
      </c>
      <c r="D80" s="19">
        <f>PM!D80/(PM!D80+WL!D80+RK!D80)</f>
        <v>0.37891476493109633</v>
      </c>
      <c r="E80" s="19">
        <f>PM!E80/(PM!E80+WL!E80+RK!E80)</f>
        <v>0.38426722505171801</v>
      </c>
      <c r="F80" s="19">
        <f>PM!F80/(PM!F80+WL!F80+RK!F80)</f>
        <v>0.4161840427863161</v>
      </c>
      <c r="G80" s="19">
        <f>PM!G80/(PM!G80+WL!G80+RK!G80)</f>
        <v>0.42353279780879649</v>
      </c>
      <c r="H80" s="19">
        <f>PM!H80/(PM!H80+WL!H80+RK!H80)</f>
        <v>0.51098611901890412</v>
      </c>
      <c r="I80" s="19">
        <f>PM!I80/(PM!I80+WL!I80+RK!I80)</f>
        <v>0.57106206925791381</v>
      </c>
      <c r="J80" s="19">
        <f>PM!J80/(PM!J80+WL!J80+RK!J80)</f>
        <v>0.59898979570851052</v>
      </c>
      <c r="K80" s="19">
        <f>PM!K80/(PM!K80+WL!K80+RK!K80)</f>
        <v>0.58265844472582462</v>
      </c>
      <c r="L80" s="19">
        <f>PM!L80/(PM!L80+WL!L80+RK!L80)</f>
        <v>0.59285667240545947</v>
      </c>
      <c r="M80" s="19">
        <f>PM!M80/(PM!M80+WL!M80+RK!M80)</f>
        <v>0.58573590516546037</v>
      </c>
      <c r="N80" s="19">
        <f>PM!N80/(PM!N80+WL!N80+RK!N80)</f>
        <v>0.55394297493367561</v>
      </c>
      <c r="O80" s="19">
        <f>PM!O80/(PM!O80+WL!O80+RK!O80)</f>
        <v>0.56223747946354752</v>
      </c>
      <c r="P80" s="19">
        <f>PM!P80/(PM!P80+WL!P80+RK!P80)</f>
        <v>0.60981902373810459</v>
      </c>
      <c r="Q80" s="19">
        <f>PM!Q80/(PM!Q80+WL!Q80+RK!Q80)</f>
        <v>0.6139817321328962</v>
      </c>
      <c r="R80" s="19">
        <f>PM!R80/(PM!R80+WL!R80+RK!R80)</f>
        <v>0.6023002465575551</v>
      </c>
      <c r="S80" s="19">
        <f>PM!S80/(PM!S80+WL!S80+RK!S80)</f>
        <v>0.63628083089890708</v>
      </c>
      <c r="T80" s="19">
        <f>PM!T80/(PM!T80+WL!T80+RK!T80)</f>
        <v>0.64780681869380219</v>
      </c>
      <c r="U80" s="19">
        <f>PM!U80/(PM!U80+WL!U80+RK!U80)</f>
        <v>0.6615263406350308</v>
      </c>
      <c r="V80" s="19">
        <f>PM!V80/(PM!V80+WL!V80+RK!V80)</f>
        <v>0.67416603659360341</v>
      </c>
      <c r="W80" s="19">
        <f>PM!W80/(PM!W80+WL!W80+RK!W80)</f>
        <v>0.69445436471381017</v>
      </c>
      <c r="X80" s="19">
        <f>PM!X80/(PM!X80+WL!X80+RK!X80)</f>
        <v>0.69314310562192671</v>
      </c>
      <c r="Y80" s="19">
        <f>PM!Y80/(PM!Y80+WL!Y80+RK!Y80)</f>
        <v>0.7293414226647964</v>
      </c>
      <c r="Z80" s="19">
        <f>PM!Z80/(PM!Z80+WL!Z80+RK!Z80)</f>
        <v>0.72966615302984672</v>
      </c>
      <c r="AA80" s="19">
        <f>PM!AA80/(PM!AA80+WL!AA80+RK!AA80)</f>
        <v>0.73743780764433164</v>
      </c>
      <c r="AB80" s="19">
        <f>WL!C80/(PM!C80+WL!C80+RK!C80)</f>
        <v>0.29377871292468272</v>
      </c>
      <c r="AC80" s="19">
        <f>WL!D80/(PM!D80+WL!D80+RK!D80)</f>
        <v>0.27712560818669474</v>
      </c>
      <c r="AD80" s="19">
        <f>WL!E80/(PM!E80+WL!E80+RK!E80)</f>
        <v>0.27254385465588871</v>
      </c>
      <c r="AE80" s="19">
        <f>WL!F80/(PM!F80+WL!F80+RK!F80)</f>
        <v>0.25365557511015147</v>
      </c>
      <c r="AF80" s="19">
        <f>WL!G80/(PM!G80+WL!G80+RK!G80)</f>
        <v>0.2540250328958566</v>
      </c>
      <c r="AG80" s="19">
        <f>WL!H80/(PM!H80+WL!H80+RK!H80)</f>
        <v>0.20774071731594679</v>
      </c>
      <c r="AH80" s="19">
        <f>WL!I80/(PM!I80+WL!I80+RK!I80)</f>
        <v>0.20069221244432747</v>
      </c>
      <c r="AI80" s="19">
        <f>WL!J80/(PM!J80+WL!J80+RK!J80)</f>
        <v>0.19302107569588242</v>
      </c>
      <c r="AJ80" s="19">
        <f>WL!K80/(PM!K80+WL!K80+RK!K80)</f>
        <v>0.17116482755366855</v>
      </c>
      <c r="AK80" s="19">
        <f>WL!L80/(PM!L80+WL!L80+RK!L80)</f>
        <v>0.17086384764250201</v>
      </c>
      <c r="AL80" s="19">
        <f>WL!M80/(PM!M80+WL!M80+RK!M80)</f>
        <v>0.16828326635271171</v>
      </c>
      <c r="AM80" s="19">
        <f>WL!N80/(PM!N80+WL!N80+RK!N80)</f>
        <v>0.15673253972877915</v>
      </c>
      <c r="AN80" s="19">
        <f>WL!O80/(PM!O80+WL!O80+RK!O80)</f>
        <v>0.15103759131757005</v>
      </c>
      <c r="AO80" s="19">
        <f>WL!P80/(PM!P80+WL!P80+RK!P80)</f>
        <v>0.15355509942721104</v>
      </c>
      <c r="AP80" s="19">
        <f>WL!Q80/(PM!Q80+WL!Q80+RK!Q80)</f>
        <v>0.12729856768406236</v>
      </c>
      <c r="AQ80" s="19">
        <f>WL!R80/(PM!R80+WL!R80+RK!R80)</f>
        <v>0.13877853742419452</v>
      </c>
      <c r="AR80" s="19">
        <f>WL!S80/(PM!S80+WL!S80+RK!S80)</f>
        <v>0.13744535616795778</v>
      </c>
      <c r="AS80" s="19">
        <f>WL!T80/(PM!T80+WL!T80+RK!T80)</f>
        <v>0.12567892588335275</v>
      </c>
      <c r="AT80" s="19">
        <f>WL!U80/(PM!U80+WL!U80+RK!U80)</f>
        <v>0.12127027658801719</v>
      </c>
      <c r="AU80" s="19">
        <f>WL!V80/(PM!V80+WL!V80+RK!V80)</f>
        <v>0.13021018289277822</v>
      </c>
      <c r="AV80" s="19">
        <f>WL!W80/(PM!W80+WL!W80+RK!W80)</f>
        <v>0.1265917781758136</v>
      </c>
      <c r="AW80" s="19">
        <f>WL!X80/(PM!X80+WL!X80+RK!X80)</f>
        <v>0.12028955508236318</v>
      </c>
      <c r="AX80" s="19">
        <f>WL!Y80/(PM!Y80+WL!Y80+RK!Y80)</f>
        <v>0.12219017375752304</v>
      </c>
      <c r="AY80" s="19">
        <f>WL!Z80/(PM!Z80+WL!Z80+RK!Z80)</f>
        <v>0.12270395413938966</v>
      </c>
      <c r="AZ80" s="19">
        <f>WL!AA80/(PM!AA80+WL!AA80+RK!AA80)</f>
        <v>0.12723030170994346</v>
      </c>
      <c r="BA80" s="19">
        <f>RK!C80/(PM!C80+WL!C80+RK!C80)</f>
        <v>0.35050543015497115</v>
      </c>
      <c r="BB80" s="19">
        <f>RK!D80/(PM!D80+WL!D80+RK!D80)</f>
        <v>0.34395962688220888</v>
      </c>
      <c r="BC80" s="19">
        <f>RK!E80/(PM!E80+WL!E80+RK!E80)</f>
        <v>0.34318892029239323</v>
      </c>
      <c r="BD80" s="19">
        <f>RK!F80/(PM!F80+WL!F80+RK!F80)</f>
        <v>0.33016038210353238</v>
      </c>
      <c r="BE80" s="19">
        <f>RK!G80/(PM!G80+WL!G80+RK!G80)</f>
        <v>0.32244216929534691</v>
      </c>
      <c r="BF80" s="19">
        <f>RK!H80/(PM!H80+WL!H80+RK!H80)</f>
        <v>0.28127316366514904</v>
      </c>
      <c r="BG80" s="19">
        <f>RK!I80/(PM!I80+WL!I80+RK!I80)</f>
        <v>0.22824571829775878</v>
      </c>
      <c r="BH80" s="19">
        <f>RK!J80/(PM!J80+WL!J80+RK!J80)</f>
        <v>0.207989128595607</v>
      </c>
      <c r="BI80" s="19">
        <f>RK!K80/(PM!K80+WL!K80+RK!K80)</f>
        <v>0.24617672772050683</v>
      </c>
      <c r="BJ80" s="19">
        <f>RK!L80/(PM!L80+WL!L80+RK!L80)</f>
        <v>0.23627947995203857</v>
      </c>
      <c r="BK80" s="19">
        <f>RK!M80/(PM!M80+WL!M80+RK!M80)</f>
        <v>0.24598082848182798</v>
      </c>
      <c r="BL80" s="19">
        <f>RK!N80/(PM!N80+WL!N80+RK!N80)</f>
        <v>0.28932448533754512</v>
      </c>
      <c r="BM80" s="19">
        <f>RK!O80/(PM!O80+WL!O80+RK!O80)</f>
        <v>0.28672492921888254</v>
      </c>
      <c r="BN80" s="19">
        <f>RK!P80/(PM!P80+WL!P80+RK!P80)</f>
        <v>0.23662587683468445</v>
      </c>
      <c r="BO80" s="19">
        <f>RK!Q80/(PM!Q80+WL!Q80+RK!Q80)</f>
        <v>0.25871970018304136</v>
      </c>
      <c r="BP80" s="19">
        <f>RK!R80/(PM!R80+WL!R80+RK!R80)</f>
        <v>0.25892121601825036</v>
      </c>
      <c r="BQ80" s="19">
        <f>RK!S80/(PM!S80+WL!S80+RK!S80)</f>
        <v>0.22627381293313514</v>
      </c>
      <c r="BR80" s="19">
        <f>RK!T80/(PM!T80+WL!T80+RK!T80)</f>
        <v>0.22651425542284506</v>
      </c>
      <c r="BS80" s="19">
        <f>RK!U80/(PM!U80+WL!U80+RK!U80)</f>
        <v>0.21720338277695192</v>
      </c>
      <c r="BT80" s="19">
        <f>RK!V80/(PM!V80+WL!V80+RK!V80)</f>
        <v>0.19562378051361831</v>
      </c>
      <c r="BU80" s="19">
        <f>RK!W80/(PM!W80+WL!W80+RK!W80)</f>
        <v>0.17895385711037626</v>
      </c>
      <c r="BV80" s="19">
        <f>RK!X80/(PM!X80+WL!X80+RK!X80)</f>
        <v>0.18656733929571001</v>
      </c>
      <c r="BW80" s="19">
        <f>RK!Y80/(PM!Y80+WL!Y80+RK!Y80)</f>
        <v>0.14846840357768057</v>
      </c>
      <c r="BX80" s="19">
        <f>RK!Z80/(PM!Z80+WL!Z80+RK!Z80)</f>
        <v>0.14762989283076369</v>
      </c>
      <c r="BY80" s="19">
        <f>RK!AA80/(PM!AA80+WL!AA80+RK!AA80)</f>
        <v>0.13533189064572484</v>
      </c>
    </row>
    <row r="81" spans="1:77" x14ac:dyDescent="0.15">
      <c r="A81" s="8">
        <v>79</v>
      </c>
      <c r="B81" s="11" t="s">
        <v>218</v>
      </c>
      <c r="C81" s="19">
        <f>PM!C81/(PM!C81+WL!C81+RK!C81)</f>
        <v>0.59165680906711948</v>
      </c>
      <c r="D81" s="19">
        <f>PM!D81/(PM!D81+WL!D81+RK!D81)</f>
        <v>0.56835605902914321</v>
      </c>
      <c r="E81" s="19">
        <f>PM!E81/(PM!E81+WL!E81+RK!E81)</f>
        <v>0.54145694444258063</v>
      </c>
      <c r="F81" s="19">
        <f>PM!F81/(PM!F81+WL!F81+RK!F81)</f>
        <v>0.5513979657689454</v>
      </c>
      <c r="G81" s="19">
        <f>PM!G81/(PM!G81+WL!G81+RK!G81)</f>
        <v>0.55395799910471111</v>
      </c>
      <c r="H81" s="19">
        <f>PM!H81/(PM!H81+WL!H81+RK!H81)</f>
        <v>0.55919197458631265</v>
      </c>
      <c r="I81" s="19">
        <f>PM!I81/(PM!I81+WL!I81+RK!I81)</f>
        <v>0.59625169865463057</v>
      </c>
      <c r="J81" s="19">
        <f>PM!J81/(PM!J81+WL!J81+RK!J81)</f>
        <v>0.61414344481207117</v>
      </c>
      <c r="K81" s="19">
        <f>PM!K81/(PM!K81+WL!K81+RK!K81)</f>
        <v>0.62033990577586007</v>
      </c>
      <c r="L81" s="19">
        <f>PM!L81/(PM!L81+WL!L81+RK!L81)</f>
        <v>0.62815618749726776</v>
      </c>
      <c r="M81" s="19">
        <f>PM!M81/(PM!M81+WL!M81+RK!M81)</f>
        <v>0.63091735354942124</v>
      </c>
      <c r="N81" s="19">
        <f>PM!N81/(PM!N81+WL!N81+RK!N81)</f>
        <v>0.64111471820185473</v>
      </c>
      <c r="O81" s="19">
        <f>PM!O81/(PM!O81+WL!O81+RK!O81)</f>
        <v>0.6150844069661322</v>
      </c>
      <c r="P81" s="19">
        <f>PM!P81/(PM!P81+WL!P81+RK!P81)</f>
        <v>0.64427922791706149</v>
      </c>
      <c r="Q81" s="19">
        <f>PM!Q81/(PM!Q81+WL!Q81+RK!Q81)</f>
        <v>0.66532873018305649</v>
      </c>
      <c r="R81" s="19">
        <f>PM!R81/(PM!R81+WL!R81+RK!R81)</f>
        <v>0.66611002062875757</v>
      </c>
      <c r="S81" s="19">
        <f>PM!S81/(PM!S81+WL!S81+RK!S81)</f>
        <v>0.6543424535673843</v>
      </c>
      <c r="T81" s="19">
        <f>PM!T81/(PM!T81+WL!T81+RK!T81)</f>
        <v>0.69170743481169983</v>
      </c>
      <c r="U81" s="19">
        <f>PM!U81/(PM!U81+WL!U81+RK!U81)</f>
        <v>0.71638669149852929</v>
      </c>
      <c r="V81" s="19">
        <f>PM!V81/(PM!V81+WL!V81+RK!V81)</f>
        <v>0.72175023563801899</v>
      </c>
      <c r="W81" s="19">
        <f>PM!W81/(PM!W81+WL!W81+RK!W81)</f>
        <v>0.71598954101865109</v>
      </c>
      <c r="X81" s="19">
        <f>PM!X81/(PM!X81+WL!X81+RK!X81)</f>
        <v>0.72369282301532645</v>
      </c>
      <c r="Y81" s="19">
        <f>PM!Y81/(PM!Y81+WL!Y81+RK!Y81)</f>
        <v>0.73660396943705664</v>
      </c>
      <c r="Z81" s="19">
        <f>PM!Z81/(PM!Z81+WL!Z81+RK!Z81)</f>
        <v>0.72999327548562543</v>
      </c>
      <c r="AA81" s="19">
        <f>PM!AA81/(PM!AA81+WL!AA81+RK!AA81)</f>
        <v>0.71690808707599873</v>
      </c>
      <c r="AB81" s="19">
        <f>WL!C81/(PM!C81+WL!C81+RK!C81)</f>
        <v>0.32559830498570808</v>
      </c>
      <c r="AC81" s="19">
        <f>WL!D81/(PM!D81+WL!D81+RK!D81)</f>
        <v>0.31991373423614916</v>
      </c>
      <c r="AD81" s="19">
        <f>WL!E81/(PM!E81+WL!E81+RK!E81)</f>
        <v>0.27906787913619918</v>
      </c>
      <c r="AE81" s="19">
        <f>WL!F81/(PM!F81+WL!F81+RK!F81)</f>
        <v>0.27746539074396304</v>
      </c>
      <c r="AF81" s="19">
        <f>WL!G81/(PM!G81+WL!G81+RK!G81)</f>
        <v>0.28648604020267104</v>
      </c>
      <c r="AG81" s="19">
        <f>WL!H81/(PM!H81+WL!H81+RK!H81)</f>
        <v>0.28229158155398615</v>
      </c>
      <c r="AH81" s="19">
        <f>WL!I81/(PM!I81+WL!I81+RK!I81)</f>
        <v>0.27109242901922154</v>
      </c>
      <c r="AI81" s="19">
        <f>WL!J81/(PM!J81+WL!J81+RK!J81)</f>
        <v>0.2610855977725271</v>
      </c>
      <c r="AJ81" s="19">
        <f>WL!K81/(PM!K81+WL!K81+RK!K81)</f>
        <v>0.25794432132658712</v>
      </c>
      <c r="AK81" s="19">
        <f>WL!L81/(PM!L81+WL!L81+RK!L81)</f>
        <v>0.26064135593785176</v>
      </c>
      <c r="AL81" s="19">
        <f>WL!M81/(PM!M81+WL!M81+RK!M81)</f>
        <v>0.26961424617347984</v>
      </c>
      <c r="AM81" s="19">
        <f>WL!N81/(PM!N81+WL!N81+RK!N81)</f>
        <v>0.24731747140839302</v>
      </c>
      <c r="AN81" s="19">
        <f>WL!O81/(PM!O81+WL!O81+RK!O81)</f>
        <v>0.27585061958760543</v>
      </c>
      <c r="AO81" s="19">
        <f>WL!P81/(PM!P81+WL!P81+RK!P81)</f>
        <v>0.25899613693008428</v>
      </c>
      <c r="AP81" s="19">
        <f>WL!Q81/(PM!Q81+WL!Q81+RK!Q81)</f>
        <v>0.24532456996896543</v>
      </c>
      <c r="AQ81" s="19">
        <f>WL!R81/(PM!R81+WL!R81+RK!R81)</f>
        <v>0.23945770089232399</v>
      </c>
      <c r="AR81" s="19">
        <f>WL!S81/(PM!S81+WL!S81+RK!S81)</f>
        <v>0.25382287620258376</v>
      </c>
      <c r="AS81" s="19">
        <f>WL!T81/(PM!T81+WL!T81+RK!T81)</f>
        <v>0.21872624091421458</v>
      </c>
      <c r="AT81" s="19">
        <f>WL!U81/(PM!U81+WL!U81+RK!U81)</f>
        <v>0.19862854785338763</v>
      </c>
      <c r="AU81" s="19">
        <f>WL!V81/(PM!V81+WL!V81+RK!V81)</f>
        <v>0.19943315041894374</v>
      </c>
      <c r="AV81" s="19">
        <f>WL!W81/(PM!W81+WL!W81+RK!W81)</f>
        <v>0.2111213883910294</v>
      </c>
      <c r="AW81" s="19">
        <f>WL!X81/(PM!X81+WL!X81+RK!X81)</f>
        <v>0.2023398363978989</v>
      </c>
      <c r="AX81" s="19">
        <f>WL!Y81/(PM!Y81+WL!Y81+RK!Y81)</f>
        <v>0.19782990883176602</v>
      </c>
      <c r="AY81" s="19">
        <f>WL!Z81/(PM!Z81+WL!Z81+RK!Z81)</f>
        <v>0.20315699564931089</v>
      </c>
      <c r="AZ81" s="19">
        <f>WL!AA81/(PM!AA81+WL!AA81+RK!AA81)</f>
        <v>0.2194165867779653</v>
      </c>
      <c r="BA81" s="19">
        <f>RK!C81/(PM!C81+WL!C81+RK!C81)</f>
        <v>8.2744885947172428E-2</v>
      </c>
      <c r="BB81" s="19">
        <f>RK!D81/(PM!D81+WL!D81+RK!D81)</f>
        <v>0.11173020673470768</v>
      </c>
      <c r="BC81" s="19">
        <f>RK!E81/(PM!E81+WL!E81+RK!E81)</f>
        <v>0.17947517642122016</v>
      </c>
      <c r="BD81" s="19">
        <f>RK!F81/(PM!F81+WL!F81+RK!F81)</f>
        <v>0.17113664348709157</v>
      </c>
      <c r="BE81" s="19">
        <f>RK!G81/(PM!G81+WL!G81+RK!G81)</f>
        <v>0.15955596069261785</v>
      </c>
      <c r="BF81" s="19">
        <f>RK!H81/(PM!H81+WL!H81+RK!H81)</f>
        <v>0.15851644385970109</v>
      </c>
      <c r="BG81" s="19">
        <f>RK!I81/(PM!I81+WL!I81+RK!I81)</f>
        <v>0.13265587232614798</v>
      </c>
      <c r="BH81" s="19">
        <f>RK!J81/(PM!J81+WL!J81+RK!J81)</f>
        <v>0.12477095741540171</v>
      </c>
      <c r="BI81" s="19">
        <f>RK!K81/(PM!K81+WL!K81+RK!K81)</f>
        <v>0.12171577289755289</v>
      </c>
      <c r="BJ81" s="19">
        <f>RK!L81/(PM!L81+WL!L81+RK!L81)</f>
        <v>0.11120245656488047</v>
      </c>
      <c r="BK81" s="19">
        <f>RK!M81/(PM!M81+WL!M81+RK!M81)</f>
        <v>9.9468400277098953E-2</v>
      </c>
      <c r="BL81" s="19">
        <f>RK!N81/(PM!N81+WL!N81+RK!N81)</f>
        <v>0.1115678103897523</v>
      </c>
      <c r="BM81" s="19">
        <f>RK!O81/(PM!O81+WL!O81+RK!O81)</f>
        <v>0.10906497344626234</v>
      </c>
      <c r="BN81" s="19">
        <f>RK!P81/(PM!P81+WL!P81+RK!P81)</f>
        <v>9.6724635152854233E-2</v>
      </c>
      <c r="BO81" s="19">
        <f>RK!Q81/(PM!Q81+WL!Q81+RK!Q81)</f>
        <v>8.9346699847978106E-2</v>
      </c>
      <c r="BP81" s="19">
        <f>RK!R81/(PM!R81+WL!R81+RK!R81)</f>
        <v>9.4432278478918455E-2</v>
      </c>
      <c r="BQ81" s="19">
        <f>RK!S81/(PM!S81+WL!S81+RK!S81)</f>
        <v>9.1834670230031987E-2</v>
      </c>
      <c r="BR81" s="19">
        <f>RK!T81/(PM!T81+WL!T81+RK!T81)</f>
        <v>8.9566324274085493E-2</v>
      </c>
      <c r="BS81" s="19">
        <f>RK!U81/(PM!U81+WL!U81+RK!U81)</f>
        <v>8.4984760648083121E-2</v>
      </c>
      <c r="BT81" s="19">
        <f>RK!V81/(PM!V81+WL!V81+RK!V81)</f>
        <v>7.8816613943037211E-2</v>
      </c>
      <c r="BU81" s="19">
        <f>RK!W81/(PM!W81+WL!W81+RK!W81)</f>
        <v>7.2889070590319432E-2</v>
      </c>
      <c r="BV81" s="19">
        <f>RK!X81/(PM!X81+WL!X81+RK!X81)</f>
        <v>7.396734058677458E-2</v>
      </c>
      <c r="BW81" s="19">
        <f>RK!Y81/(PM!Y81+WL!Y81+RK!Y81)</f>
        <v>6.5566121731177374E-2</v>
      </c>
      <c r="BX81" s="19">
        <f>RK!Z81/(PM!Z81+WL!Z81+RK!Z81)</f>
        <v>6.6849728865063657E-2</v>
      </c>
      <c r="BY81" s="19">
        <f>RK!AA81/(PM!AA81+WL!AA81+RK!AA81)</f>
        <v>6.3675326146035938E-2</v>
      </c>
    </row>
    <row r="82" spans="1:77" x14ac:dyDescent="0.15">
      <c r="A82" s="8">
        <v>80</v>
      </c>
      <c r="B82" s="11" t="s">
        <v>219</v>
      </c>
      <c r="C82" s="19">
        <f>PM!C82/(PM!C82+WL!C82+RK!C82)</f>
        <v>0.29227298406493046</v>
      </c>
      <c r="D82" s="19">
        <f>PM!D82/(PM!D82+WL!D82+RK!D82)</f>
        <v>0.29964077859969357</v>
      </c>
      <c r="E82" s="19">
        <f>PM!E82/(PM!E82+WL!E82+RK!E82)</f>
        <v>0.31713312294974599</v>
      </c>
      <c r="F82" s="19">
        <f>PM!F82/(PM!F82+WL!F82+RK!F82)</f>
        <v>0.32588458124683262</v>
      </c>
      <c r="G82" s="19">
        <f>PM!G82/(PM!G82+WL!G82+RK!G82)</f>
        <v>0.34814658981805424</v>
      </c>
      <c r="H82" s="19">
        <f>PM!H82/(PM!H82+WL!H82+RK!H82)</f>
        <v>0.36464260127251302</v>
      </c>
      <c r="I82" s="19">
        <f>PM!I82/(PM!I82+WL!I82+RK!I82)</f>
        <v>0.37975988096714347</v>
      </c>
      <c r="J82" s="19">
        <f>PM!J82/(PM!J82+WL!J82+RK!J82)</f>
        <v>0.40359371675920919</v>
      </c>
      <c r="K82" s="19">
        <f>PM!K82/(PM!K82+WL!K82+RK!K82)</f>
        <v>0.40948246521907061</v>
      </c>
      <c r="L82" s="19">
        <f>PM!L82/(PM!L82+WL!L82+RK!L82)</f>
        <v>0.4052895755433305</v>
      </c>
      <c r="M82" s="19">
        <f>PM!M82/(PM!M82+WL!M82+RK!M82)</f>
        <v>0.40734554043101517</v>
      </c>
      <c r="N82" s="19">
        <f>PM!N82/(PM!N82+WL!N82+RK!N82)</f>
        <v>0.39895858278637991</v>
      </c>
      <c r="O82" s="19">
        <f>PM!O82/(PM!O82+WL!O82+RK!O82)</f>
        <v>0.39222341892908352</v>
      </c>
      <c r="P82" s="19">
        <f>PM!P82/(PM!P82+WL!P82+RK!P82)</f>
        <v>0.40591322636760696</v>
      </c>
      <c r="Q82" s="19">
        <f>PM!Q82/(PM!Q82+WL!Q82+RK!Q82)</f>
        <v>0.42416902119905869</v>
      </c>
      <c r="R82" s="19">
        <f>PM!R82/(PM!R82+WL!R82+RK!R82)</f>
        <v>0.40342102448436035</v>
      </c>
      <c r="S82" s="19">
        <f>PM!S82/(PM!S82+WL!S82+RK!S82)</f>
        <v>0.42076098757239228</v>
      </c>
      <c r="T82" s="19">
        <f>PM!T82/(PM!T82+WL!T82+RK!T82)</f>
        <v>0.39995037427301716</v>
      </c>
      <c r="U82" s="19">
        <f>PM!U82/(PM!U82+WL!U82+RK!U82)</f>
        <v>0.40129776331355022</v>
      </c>
      <c r="V82" s="19">
        <f>PM!V82/(PM!V82+WL!V82+RK!V82)</f>
        <v>0.40465105161826975</v>
      </c>
      <c r="W82" s="19">
        <f>PM!W82/(PM!W82+WL!W82+RK!W82)</f>
        <v>0.41482108179249022</v>
      </c>
      <c r="X82" s="19">
        <f>PM!X82/(PM!X82+WL!X82+RK!X82)</f>
        <v>0.39997345061822093</v>
      </c>
      <c r="Y82" s="19">
        <f>PM!Y82/(PM!Y82+WL!Y82+RK!Y82)</f>
        <v>0.40168313327076022</v>
      </c>
      <c r="Z82" s="19">
        <f>PM!Z82/(PM!Z82+WL!Z82+RK!Z82)</f>
        <v>0.40386702409528463</v>
      </c>
      <c r="AA82" s="19">
        <f>PM!AA82/(PM!AA82+WL!AA82+RK!AA82)</f>
        <v>0.41055783380079269</v>
      </c>
      <c r="AB82" s="19">
        <f>WL!C82/(PM!C82+WL!C82+RK!C82)</f>
        <v>0.5441422032406471</v>
      </c>
      <c r="AC82" s="19">
        <f>WL!D82/(PM!D82+WL!D82+RK!D82)</f>
        <v>0.54963348602671358</v>
      </c>
      <c r="AD82" s="19">
        <f>WL!E82/(PM!E82+WL!E82+RK!E82)</f>
        <v>0.54905510515111877</v>
      </c>
      <c r="AE82" s="19">
        <f>WL!F82/(PM!F82+WL!F82+RK!F82)</f>
        <v>0.55651371435796237</v>
      </c>
      <c r="AF82" s="19">
        <f>WL!G82/(PM!G82+WL!G82+RK!G82)</f>
        <v>0.54363375466002872</v>
      </c>
      <c r="AG82" s="19">
        <f>WL!H82/(PM!H82+WL!H82+RK!H82)</f>
        <v>0.52494767829231193</v>
      </c>
      <c r="AH82" s="19">
        <f>WL!I82/(PM!I82+WL!I82+RK!I82)</f>
        <v>0.50815495058491555</v>
      </c>
      <c r="AI82" s="19">
        <f>WL!J82/(PM!J82+WL!J82+RK!J82)</f>
        <v>0.484238553009749</v>
      </c>
      <c r="AJ82" s="19">
        <f>WL!K82/(PM!K82+WL!K82+RK!K82)</f>
        <v>0.4718918175603532</v>
      </c>
      <c r="AK82" s="19">
        <f>WL!L82/(PM!L82+WL!L82+RK!L82)</f>
        <v>0.47554867067296769</v>
      </c>
      <c r="AL82" s="19">
        <f>WL!M82/(PM!M82+WL!M82+RK!M82)</f>
        <v>0.46851707239667684</v>
      </c>
      <c r="AM82" s="19">
        <f>WL!N82/(PM!N82+WL!N82+RK!N82)</f>
        <v>0.46919421093556607</v>
      </c>
      <c r="AN82" s="19">
        <f>WL!O82/(PM!O82+WL!O82+RK!O82)</f>
        <v>0.4710330695045587</v>
      </c>
      <c r="AO82" s="19">
        <f>WL!P82/(PM!P82+WL!P82+RK!P82)</f>
        <v>0.46465196551242044</v>
      </c>
      <c r="AP82" s="19">
        <f>WL!Q82/(PM!Q82+WL!Q82+RK!Q82)</f>
        <v>0.44506354418872157</v>
      </c>
      <c r="AQ82" s="19">
        <f>WL!R82/(PM!R82+WL!R82+RK!R82)</f>
        <v>0.46956915526520304</v>
      </c>
      <c r="AR82" s="19">
        <f>WL!S82/(PM!S82+WL!S82+RK!S82)</f>
        <v>0.44965953741748893</v>
      </c>
      <c r="AS82" s="19">
        <f>WL!T82/(PM!T82+WL!T82+RK!T82)</f>
        <v>0.47681944680530242</v>
      </c>
      <c r="AT82" s="19">
        <f>WL!U82/(PM!U82+WL!U82+RK!U82)</f>
        <v>0.4784138497042642</v>
      </c>
      <c r="AU82" s="19">
        <f>WL!V82/(PM!V82+WL!V82+RK!V82)</f>
        <v>0.47566038758766788</v>
      </c>
      <c r="AV82" s="19">
        <f>WL!W82/(PM!W82+WL!W82+RK!W82)</f>
        <v>0.46767475998574398</v>
      </c>
      <c r="AW82" s="19">
        <f>WL!X82/(PM!X82+WL!X82+RK!X82)</f>
        <v>0.4833231428119884</v>
      </c>
      <c r="AX82" s="19">
        <f>WL!Y82/(PM!Y82+WL!Y82+RK!Y82)</f>
        <v>0.482591385705961</v>
      </c>
      <c r="AY82" s="19">
        <f>WL!Z82/(PM!Z82+WL!Z82+RK!Z82)</f>
        <v>0.48241208201018837</v>
      </c>
      <c r="AZ82" s="19">
        <f>WL!AA82/(PM!AA82+WL!AA82+RK!AA82)</f>
        <v>0.47331056391010046</v>
      </c>
      <c r="BA82" s="19">
        <f>RK!C82/(PM!C82+WL!C82+RK!C82)</f>
        <v>0.1635848126944224</v>
      </c>
      <c r="BB82" s="19">
        <f>RK!D82/(PM!D82+WL!D82+RK!D82)</f>
        <v>0.15072573537359293</v>
      </c>
      <c r="BC82" s="19">
        <f>RK!E82/(PM!E82+WL!E82+RK!E82)</f>
        <v>0.13381177189913537</v>
      </c>
      <c r="BD82" s="19">
        <f>RK!F82/(PM!F82+WL!F82+RK!F82)</f>
        <v>0.11760170439520504</v>
      </c>
      <c r="BE82" s="19">
        <f>RK!G82/(PM!G82+WL!G82+RK!G82)</f>
        <v>0.10821965552191694</v>
      </c>
      <c r="BF82" s="19">
        <f>RK!H82/(PM!H82+WL!H82+RK!H82)</f>
        <v>0.11040972043517509</v>
      </c>
      <c r="BG82" s="19">
        <f>RK!I82/(PM!I82+WL!I82+RK!I82)</f>
        <v>0.11208516844794093</v>
      </c>
      <c r="BH82" s="19">
        <f>RK!J82/(PM!J82+WL!J82+RK!J82)</f>
        <v>0.11216773023104178</v>
      </c>
      <c r="BI82" s="19">
        <f>RK!K82/(PM!K82+WL!K82+RK!K82)</f>
        <v>0.11862571722057615</v>
      </c>
      <c r="BJ82" s="19">
        <f>RK!L82/(PM!L82+WL!L82+RK!L82)</f>
        <v>0.11916175378370189</v>
      </c>
      <c r="BK82" s="19">
        <f>RK!M82/(PM!M82+WL!M82+RK!M82)</f>
        <v>0.12413738717230795</v>
      </c>
      <c r="BL82" s="19">
        <f>RK!N82/(PM!N82+WL!N82+RK!N82)</f>
        <v>0.13184720627805396</v>
      </c>
      <c r="BM82" s="19">
        <f>RK!O82/(PM!O82+WL!O82+RK!O82)</f>
        <v>0.13674351156635781</v>
      </c>
      <c r="BN82" s="19">
        <f>RK!P82/(PM!P82+WL!P82+RK!P82)</f>
        <v>0.12943480811997257</v>
      </c>
      <c r="BO82" s="19">
        <f>RK!Q82/(PM!Q82+WL!Q82+RK!Q82)</f>
        <v>0.13076743461221974</v>
      </c>
      <c r="BP82" s="19">
        <f>RK!R82/(PM!R82+WL!R82+RK!R82)</f>
        <v>0.1270098202504365</v>
      </c>
      <c r="BQ82" s="19">
        <f>RK!S82/(PM!S82+WL!S82+RK!S82)</f>
        <v>0.12957947501011893</v>
      </c>
      <c r="BR82" s="19">
        <f>RK!T82/(PM!T82+WL!T82+RK!T82)</f>
        <v>0.12323017892168038</v>
      </c>
      <c r="BS82" s="19">
        <f>RK!U82/(PM!U82+WL!U82+RK!U82)</f>
        <v>0.12028838698218552</v>
      </c>
      <c r="BT82" s="19">
        <f>RK!V82/(PM!V82+WL!V82+RK!V82)</f>
        <v>0.11968856079406237</v>
      </c>
      <c r="BU82" s="19">
        <f>RK!W82/(PM!W82+WL!W82+RK!W82)</f>
        <v>0.11750415822176581</v>
      </c>
      <c r="BV82" s="19">
        <f>RK!X82/(PM!X82+WL!X82+RK!X82)</f>
        <v>0.11670340656979064</v>
      </c>
      <c r="BW82" s="19">
        <f>RK!Y82/(PM!Y82+WL!Y82+RK!Y82)</f>
        <v>0.11572548102327869</v>
      </c>
      <c r="BX82" s="19">
        <f>RK!Z82/(PM!Z82+WL!Z82+RK!Z82)</f>
        <v>0.11372089389452708</v>
      </c>
      <c r="BY82" s="19">
        <f>RK!AA82/(PM!AA82+WL!AA82+RK!AA82)</f>
        <v>0.11613160228910686</v>
      </c>
    </row>
    <row r="83" spans="1:77" x14ac:dyDescent="0.15">
      <c r="A83" s="8">
        <v>81</v>
      </c>
      <c r="B83" s="11" t="s">
        <v>220</v>
      </c>
      <c r="C83" s="19">
        <f>PM!C83/(PM!C83+WL!C83+RK!C83)</f>
        <v>0.88785467421547648</v>
      </c>
      <c r="D83" s="19">
        <f>PM!D83/(PM!D83+WL!D83+RK!D83)</f>
        <v>0.87413540001843104</v>
      </c>
      <c r="E83" s="19">
        <f>PM!E83/(PM!E83+WL!E83+RK!E83)</f>
        <v>0.866163524495695</v>
      </c>
      <c r="F83" s="19">
        <f>PM!F83/(PM!F83+WL!F83+RK!F83)</f>
        <v>0.85674844088610791</v>
      </c>
      <c r="G83" s="19">
        <f>PM!G83/(PM!G83+WL!G83+RK!G83)</f>
        <v>0.84150767353537637</v>
      </c>
      <c r="H83" s="19">
        <f>PM!H83/(PM!H83+WL!H83+RK!H83)</f>
        <v>0.84456465108155232</v>
      </c>
      <c r="I83" s="19">
        <f>PM!I83/(PM!I83+WL!I83+RK!I83)</f>
        <v>0.85000450433508767</v>
      </c>
      <c r="J83" s="19">
        <f>PM!J83/(PM!J83+WL!J83+RK!J83)</f>
        <v>0.84718028215751706</v>
      </c>
      <c r="K83" s="19">
        <f>PM!K83/(PM!K83+WL!K83+RK!K83)</f>
        <v>0.83417562718016269</v>
      </c>
      <c r="L83" s="19">
        <f>PM!L83/(PM!L83+WL!L83+RK!L83)</f>
        <v>0.83219611375350411</v>
      </c>
      <c r="M83" s="19">
        <f>PM!M83/(PM!M83+WL!M83+RK!M83)</f>
        <v>0.81837844482548761</v>
      </c>
      <c r="N83" s="19">
        <f>PM!N83/(PM!N83+WL!N83+RK!N83)</f>
        <v>0.81307423704801252</v>
      </c>
      <c r="O83" s="19">
        <f>PM!O83/(PM!O83+WL!O83+RK!O83)</f>
        <v>0.7961853161044965</v>
      </c>
      <c r="P83" s="19">
        <f>PM!P83/(PM!P83+WL!P83+RK!P83)</f>
        <v>0.79164060892356791</v>
      </c>
      <c r="Q83" s="19">
        <f>PM!Q83/(PM!Q83+WL!Q83+RK!Q83)</f>
        <v>0.78939664941260168</v>
      </c>
      <c r="R83" s="19">
        <f>PM!R83/(PM!R83+WL!R83+RK!R83)</f>
        <v>0.78238381982651339</v>
      </c>
      <c r="S83" s="19">
        <f>PM!S83/(PM!S83+WL!S83+RK!S83)</f>
        <v>0.77695051402897952</v>
      </c>
      <c r="T83" s="19">
        <f>PM!T83/(PM!T83+WL!T83+RK!T83)</f>
        <v>0.7746630609927162</v>
      </c>
      <c r="U83" s="19">
        <f>PM!U83/(PM!U83+WL!U83+RK!U83)</f>
        <v>0.81343858730294927</v>
      </c>
      <c r="V83" s="19">
        <f>PM!V83/(PM!V83+WL!V83+RK!V83)</f>
        <v>0.8042655263746612</v>
      </c>
      <c r="W83" s="19">
        <f>PM!W83/(PM!W83+WL!W83+RK!W83)</f>
        <v>0.80182309334068813</v>
      </c>
      <c r="X83" s="19">
        <f>PM!X83/(PM!X83+WL!X83+RK!X83)</f>
        <v>0.80675122034782587</v>
      </c>
      <c r="Y83" s="19">
        <f>PM!Y83/(PM!Y83+WL!Y83+RK!Y83)</f>
        <v>0.81490407802692921</v>
      </c>
      <c r="Z83" s="19">
        <f>PM!Z83/(PM!Z83+WL!Z83+RK!Z83)</f>
        <v>0.80518612948235468</v>
      </c>
      <c r="AA83" s="19">
        <f>PM!AA83/(PM!AA83+WL!AA83+RK!AA83)</f>
        <v>0.82395230363903393</v>
      </c>
      <c r="AB83" s="19">
        <f>WL!C83/(PM!C83+WL!C83+RK!C83)</f>
        <v>9.872825056676858E-2</v>
      </c>
      <c r="AC83" s="19">
        <f>WL!D83/(PM!D83+WL!D83+RK!D83)</f>
        <v>0.10172843041695934</v>
      </c>
      <c r="AD83" s="19">
        <f>WL!E83/(PM!E83+WL!E83+RK!E83)</f>
        <v>0.10110591403191301</v>
      </c>
      <c r="AE83" s="19">
        <f>WL!F83/(PM!F83+WL!F83+RK!F83)</f>
        <v>0.10313021371598118</v>
      </c>
      <c r="AF83" s="19">
        <f>WL!G83/(PM!G83+WL!G83+RK!G83)</f>
        <v>0.11879148479055461</v>
      </c>
      <c r="AG83" s="19">
        <f>WL!H83/(PM!H83+WL!H83+RK!H83)</f>
        <v>0.10952206861687963</v>
      </c>
      <c r="AH83" s="19">
        <f>WL!I83/(PM!I83+WL!I83+RK!I83)</f>
        <v>0.10659380772561441</v>
      </c>
      <c r="AI83" s="19">
        <f>WL!J83/(PM!J83+WL!J83+RK!J83)</f>
        <v>0.10671346188499822</v>
      </c>
      <c r="AJ83" s="19">
        <f>WL!K83/(PM!K83+WL!K83+RK!K83)</f>
        <v>0.11416656277075515</v>
      </c>
      <c r="AK83" s="19">
        <f>WL!L83/(PM!L83+WL!L83+RK!L83)</f>
        <v>0.11557205513501025</v>
      </c>
      <c r="AL83" s="19">
        <f>WL!M83/(PM!M83+WL!M83+RK!M83)</f>
        <v>0.13081388181178497</v>
      </c>
      <c r="AM83" s="19">
        <f>WL!N83/(PM!N83+WL!N83+RK!N83)</f>
        <v>0.12586463441555359</v>
      </c>
      <c r="AN83" s="19">
        <f>WL!O83/(PM!O83+WL!O83+RK!O83)</f>
        <v>0.13966590722273609</v>
      </c>
      <c r="AO83" s="19">
        <f>WL!P83/(PM!P83+WL!P83+RK!P83)</f>
        <v>0.14937493625247289</v>
      </c>
      <c r="AP83" s="19">
        <f>WL!Q83/(PM!Q83+WL!Q83+RK!Q83)</f>
        <v>0.15387730246613357</v>
      </c>
      <c r="AQ83" s="19">
        <f>WL!R83/(PM!R83+WL!R83+RK!R83)</f>
        <v>0.16331352208543268</v>
      </c>
      <c r="AR83" s="19">
        <f>WL!S83/(PM!S83+WL!S83+RK!S83)</f>
        <v>0.16969433524881</v>
      </c>
      <c r="AS83" s="19">
        <f>WL!T83/(PM!T83+WL!T83+RK!T83)</f>
        <v>0.17212517029763372</v>
      </c>
      <c r="AT83" s="19">
        <f>WL!U83/(PM!U83+WL!U83+RK!U83)</f>
        <v>0.13635331194153705</v>
      </c>
      <c r="AU83" s="19">
        <f>WL!V83/(PM!V83+WL!V83+RK!V83)</f>
        <v>0.14682466661381469</v>
      </c>
      <c r="AV83" s="19">
        <f>WL!W83/(PM!W83+WL!W83+RK!W83)</f>
        <v>0.14831869037563286</v>
      </c>
      <c r="AW83" s="19">
        <f>WL!X83/(PM!X83+WL!X83+RK!X83)</f>
        <v>0.14550565326859732</v>
      </c>
      <c r="AX83" s="19">
        <f>WL!Y83/(PM!Y83+WL!Y83+RK!Y83)</f>
        <v>0.13904759143694512</v>
      </c>
      <c r="AY83" s="19">
        <f>WL!Z83/(PM!Z83+WL!Z83+RK!Z83)</f>
        <v>0.15119194482379689</v>
      </c>
      <c r="AZ83" s="19">
        <f>WL!AA83/(PM!AA83+WL!AA83+RK!AA83)</f>
        <v>0.1356202602523679</v>
      </c>
      <c r="BA83" s="19">
        <f>RK!C83/(PM!C83+WL!C83+RK!C83)</f>
        <v>1.3417075217754848E-2</v>
      </c>
      <c r="BB83" s="19">
        <f>RK!D83/(PM!D83+WL!D83+RK!D83)</f>
        <v>2.4136169564609584E-2</v>
      </c>
      <c r="BC83" s="19">
        <f>RK!E83/(PM!E83+WL!E83+RK!E83)</f>
        <v>3.2730561472391929E-2</v>
      </c>
      <c r="BD83" s="19">
        <f>RK!F83/(PM!F83+WL!F83+RK!F83)</f>
        <v>4.0121345397910846E-2</v>
      </c>
      <c r="BE83" s="19">
        <f>RK!G83/(PM!G83+WL!G83+RK!G83)</f>
        <v>3.9700841674069072E-2</v>
      </c>
      <c r="BF83" s="19">
        <f>RK!H83/(PM!H83+WL!H83+RK!H83)</f>
        <v>4.5913280301568007E-2</v>
      </c>
      <c r="BG83" s="19">
        <f>RK!I83/(PM!I83+WL!I83+RK!I83)</f>
        <v>4.3401687939297967E-2</v>
      </c>
      <c r="BH83" s="19">
        <f>RK!J83/(PM!J83+WL!J83+RK!J83)</f>
        <v>4.6106255957484701E-2</v>
      </c>
      <c r="BI83" s="19">
        <f>RK!K83/(PM!K83+WL!K83+RK!K83)</f>
        <v>5.1657810049082181E-2</v>
      </c>
      <c r="BJ83" s="19">
        <f>RK!L83/(PM!L83+WL!L83+RK!L83)</f>
        <v>5.2231831111485653E-2</v>
      </c>
      <c r="BK83" s="19">
        <f>RK!M83/(PM!M83+WL!M83+RK!M83)</f>
        <v>5.0807673362727346E-2</v>
      </c>
      <c r="BL83" s="19">
        <f>RK!N83/(PM!N83+WL!N83+RK!N83)</f>
        <v>6.1061128536433931E-2</v>
      </c>
      <c r="BM83" s="19">
        <f>RK!O83/(PM!O83+WL!O83+RK!O83)</f>
        <v>6.4148776672767333E-2</v>
      </c>
      <c r="BN83" s="19">
        <f>RK!P83/(PM!P83+WL!P83+RK!P83)</f>
        <v>5.8984454823959157E-2</v>
      </c>
      <c r="BO83" s="19">
        <f>RK!Q83/(PM!Q83+WL!Q83+RK!Q83)</f>
        <v>5.6726048121264756E-2</v>
      </c>
      <c r="BP83" s="19">
        <f>RK!R83/(PM!R83+WL!R83+RK!R83)</f>
        <v>5.430265808805388E-2</v>
      </c>
      <c r="BQ83" s="19">
        <f>RK!S83/(PM!S83+WL!S83+RK!S83)</f>
        <v>5.335515072221042E-2</v>
      </c>
      <c r="BR83" s="19">
        <f>RK!T83/(PM!T83+WL!T83+RK!T83)</f>
        <v>5.3211768709650005E-2</v>
      </c>
      <c r="BS83" s="19">
        <f>RK!U83/(PM!U83+WL!U83+RK!U83)</f>
        <v>5.0208100755513609E-2</v>
      </c>
      <c r="BT83" s="19">
        <f>RK!V83/(PM!V83+WL!V83+RK!V83)</f>
        <v>4.8909807011524219E-2</v>
      </c>
      <c r="BU83" s="19">
        <f>RK!W83/(PM!W83+WL!W83+RK!W83)</f>
        <v>4.9858216283679029E-2</v>
      </c>
      <c r="BV83" s="19">
        <f>RK!X83/(PM!X83+WL!X83+RK!X83)</f>
        <v>4.7743126383576716E-2</v>
      </c>
      <c r="BW83" s="19">
        <f>RK!Y83/(PM!Y83+WL!Y83+RK!Y83)</f>
        <v>4.6048330536125573E-2</v>
      </c>
      <c r="BX83" s="19">
        <f>RK!Z83/(PM!Z83+WL!Z83+RK!Z83)</f>
        <v>4.362192569384845E-2</v>
      </c>
      <c r="BY83" s="19">
        <f>RK!AA83/(PM!AA83+WL!AA83+RK!AA83)</f>
        <v>4.0427436108598051E-2</v>
      </c>
    </row>
    <row r="84" spans="1:77" x14ac:dyDescent="0.15">
      <c r="A84" s="8">
        <v>82</v>
      </c>
      <c r="B84" s="11" t="s">
        <v>221</v>
      </c>
      <c r="C84" s="19">
        <f>PM!C84/(PM!C84+WL!C84+RK!C84)</f>
        <v>0.44844520973065494</v>
      </c>
      <c r="D84" s="19">
        <f>PM!D84/(PM!D84+WL!D84+RK!D84)</f>
        <v>0.43698393492823878</v>
      </c>
      <c r="E84" s="19">
        <f>PM!E84/(PM!E84+WL!E84+RK!E84)</f>
        <v>0.46677964815240325</v>
      </c>
      <c r="F84" s="19">
        <f>PM!F84/(PM!F84+WL!F84+RK!F84)</f>
        <v>0.46168109226621212</v>
      </c>
      <c r="G84" s="19">
        <f>PM!G84/(PM!G84+WL!G84+RK!G84)</f>
        <v>0.47432001015212188</v>
      </c>
      <c r="H84" s="19">
        <f>PM!H84/(PM!H84+WL!H84+RK!H84)</f>
        <v>0.48005839562075159</v>
      </c>
      <c r="I84" s="19">
        <f>PM!I84/(PM!I84+WL!I84+RK!I84)</f>
        <v>0.46628272324662928</v>
      </c>
      <c r="J84" s="19">
        <f>PM!J84/(PM!J84+WL!J84+RK!J84)</f>
        <v>0.4761644958874246</v>
      </c>
      <c r="K84" s="19">
        <f>PM!K84/(PM!K84+WL!K84+RK!K84)</f>
        <v>0.48201384977707068</v>
      </c>
      <c r="L84" s="19">
        <f>PM!L84/(PM!L84+WL!L84+RK!L84)</f>
        <v>0.4832690909971985</v>
      </c>
      <c r="M84" s="19">
        <f>PM!M84/(PM!M84+WL!M84+RK!M84)</f>
        <v>0.48169821900457799</v>
      </c>
      <c r="N84" s="19">
        <f>PM!N84/(PM!N84+WL!N84+RK!N84)</f>
        <v>0.49505029636781528</v>
      </c>
      <c r="O84" s="19">
        <f>PM!O84/(PM!O84+WL!O84+RK!O84)</f>
        <v>0.5004523862468353</v>
      </c>
      <c r="P84" s="19">
        <f>PM!P84/(PM!P84+WL!P84+RK!P84)</f>
        <v>0.52810672039367923</v>
      </c>
      <c r="Q84" s="19">
        <f>PM!Q84/(PM!Q84+WL!Q84+RK!Q84)</f>
        <v>0.52736790511995413</v>
      </c>
      <c r="R84" s="19">
        <f>PM!R84/(PM!R84+WL!R84+RK!R84)</f>
        <v>0.50795835062693562</v>
      </c>
      <c r="S84" s="19">
        <f>PM!S84/(PM!S84+WL!S84+RK!S84)</f>
        <v>0.50708579512551122</v>
      </c>
      <c r="T84" s="19">
        <f>PM!T84/(PM!T84+WL!T84+RK!T84)</f>
        <v>0.51223931559360492</v>
      </c>
      <c r="U84" s="19">
        <f>PM!U84/(PM!U84+WL!U84+RK!U84)</f>
        <v>0.4982898156244111</v>
      </c>
      <c r="V84" s="19">
        <f>PM!V84/(PM!V84+WL!V84+RK!V84)</f>
        <v>0.5148493032030429</v>
      </c>
      <c r="W84" s="19">
        <f>PM!W84/(PM!W84+WL!W84+RK!W84)</f>
        <v>0.52302873060155819</v>
      </c>
      <c r="X84" s="19">
        <f>PM!X84/(PM!X84+WL!X84+RK!X84)</f>
        <v>0.53547248166474271</v>
      </c>
      <c r="Y84" s="19">
        <f>PM!Y84/(PM!Y84+WL!Y84+RK!Y84)</f>
        <v>0.52294463440628958</v>
      </c>
      <c r="Z84" s="19">
        <f>PM!Z84/(PM!Z84+WL!Z84+RK!Z84)</f>
        <v>0.51351039618717875</v>
      </c>
      <c r="AA84" s="19">
        <f>PM!AA84/(PM!AA84+WL!AA84+RK!AA84)</f>
        <v>0.52265529801471289</v>
      </c>
      <c r="AB84" s="19">
        <f>WL!C84/(PM!C84+WL!C84+RK!C84)</f>
        <v>0.47443137550914055</v>
      </c>
      <c r="AC84" s="19">
        <f>WL!D84/(PM!D84+WL!D84+RK!D84)</f>
        <v>0.48159940418512365</v>
      </c>
      <c r="AD84" s="19">
        <f>WL!E84/(PM!E84+WL!E84+RK!E84)</f>
        <v>0.45675425736243069</v>
      </c>
      <c r="AE84" s="19">
        <f>WL!F84/(PM!F84+WL!F84+RK!F84)</f>
        <v>0.46495867494761178</v>
      </c>
      <c r="AF84" s="19">
        <f>WL!G84/(PM!G84+WL!G84+RK!G84)</f>
        <v>0.45766218296550626</v>
      </c>
      <c r="AG84" s="19">
        <f>WL!H84/(PM!H84+WL!H84+RK!H84)</f>
        <v>0.44920688035298068</v>
      </c>
      <c r="AH84" s="19">
        <f>WL!I84/(PM!I84+WL!I84+RK!I84)</f>
        <v>0.45482959929208466</v>
      </c>
      <c r="AI84" s="19">
        <f>WL!J84/(PM!J84+WL!J84+RK!J84)</f>
        <v>0.43731371782866496</v>
      </c>
      <c r="AJ84" s="19">
        <f>WL!K84/(PM!K84+WL!K84+RK!K84)</f>
        <v>0.42670498021683917</v>
      </c>
      <c r="AK84" s="19">
        <f>WL!L84/(PM!L84+WL!L84+RK!L84)</f>
        <v>0.42449882330557548</v>
      </c>
      <c r="AL84" s="19">
        <f>WL!M84/(PM!M84+WL!M84+RK!M84)</f>
        <v>0.4241315846913068</v>
      </c>
      <c r="AM84" s="19">
        <f>WL!N84/(PM!N84+WL!N84+RK!N84)</f>
        <v>0.41078027750779295</v>
      </c>
      <c r="AN84" s="19">
        <f>WL!O84/(PM!O84+WL!O84+RK!O84)</f>
        <v>0.40600644332015762</v>
      </c>
      <c r="AO84" s="19">
        <f>WL!P84/(PM!P84+WL!P84+RK!P84)</f>
        <v>0.38076604425791649</v>
      </c>
      <c r="AP84" s="19">
        <f>WL!Q84/(PM!Q84+WL!Q84+RK!Q84)</f>
        <v>0.37595980257277795</v>
      </c>
      <c r="AQ84" s="19">
        <f>WL!R84/(PM!R84+WL!R84+RK!R84)</f>
        <v>0.3819835205510399</v>
      </c>
      <c r="AR84" s="19">
        <f>WL!S84/(PM!S84+WL!S84+RK!S84)</f>
        <v>0.37772118098995527</v>
      </c>
      <c r="AS84" s="19">
        <f>WL!T84/(PM!T84+WL!T84+RK!T84)</f>
        <v>0.37450596015644533</v>
      </c>
      <c r="AT84" s="19">
        <f>WL!U84/(PM!U84+WL!U84+RK!U84)</f>
        <v>0.391034762058033</v>
      </c>
      <c r="AU84" s="19">
        <f>WL!V84/(PM!V84+WL!V84+RK!V84)</f>
        <v>0.37732001232038276</v>
      </c>
      <c r="AV84" s="19">
        <f>WL!W84/(PM!W84+WL!W84+RK!W84)</f>
        <v>0.36979821623029208</v>
      </c>
      <c r="AW84" s="19">
        <f>WL!X84/(PM!X84+WL!X84+RK!X84)</f>
        <v>0.36162525132453782</v>
      </c>
      <c r="AX84" s="19">
        <f>WL!Y84/(PM!Y84+WL!Y84+RK!Y84)</f>
        <v>0.37626071349767476</v>
      </c>
      <c r="AY84" s="19">
        <f>WL!Z84/(PM!Z84+WL!Z84+RK!Z84)</f>
        <v>0.39001631774938716</v>
      </c>
      <c r="AZ84" s="19">
        <f>WL!AA84/(PM!AA84+WL!AA84+RK!AA84)</f>
        <v>0.38327655645609815</v>
      </c>
      <c r="BA84" s="19">
        <f>RK!C84/(PM!C84+WL!C84+RK!C84)</f>
        <v>7.7123414760204442E-2</v>
      </c>
      <c r="BB84" s="19">
        <f>RK!D84/(PM!D84+WL!D84+RK!D84)</f>
        <v>8.1416660886637571E-2</v>
      </c>
      <c r="BC84" s="19">
        <f>RK!E84/(PM!E84+WL!E84+RK!E84)</f>
        <v>7.6466094485166197E-2</v>
      </c>
      <c r="BD84" s="19">
        <f>RK!F84/(PM!F84+WL!F84+RK!F84)</f>
        <v>7.336023278617608E-2</v>
      </c>
      <c r="BE84" s="19">
        <f>RK!G84/(PM!G84+WL!G84+RK!G84)</f>
        <v>6.8017806882371828E-2</v>
      </c>
      <c r="BF84" s="19">
        <f>RK!H84/(PM!H84+WL!H84+RK!H84)</f>
        <v>7.0734724026267723E-2</v>
      </c>
      <c r="BG84" s="19">
        <f>RK!I84/(PM!I84+WL!I84+RK!I84)</f>
        <v>7.8887677461286013E-2</v>
      </c>
      <c r="BH84" s="19">
        <f>RK!J84/(PM!J84+WL!J84+RK!J84)</f>
        <v>8.652178628391051E-2</v>
      </c>
      <c r="BI84" s="19">
        <f>RK!K84/(PM!K84+WL!K84+RK!K84)</f>
        <v>9.128117000609004E-2</v>
      </c>
      <c r="BJ84" s="19">
        <f>RK!L84/(PM!L84+WL!L84+RK!L84)</f>
        <v>9.2232085697226018E-2</v>
      </c>
      <c r="BK84" s="19">
        <f>RK!M84/(PM!M84+WL!M84+RK!M84)</f>
        <v>9.4170196304115217E-2</v>
      </c>
      <c r="BL84" s="19">
        <f>RK!N84/(PM!N84+WL!N84+RK!N84)</f>
        <v>9.4169426124391831E-2</v>
      </c>
      <c r="BM84" s="19">
        <f>RK!O84/(PM!O84+WL!O84+RK!O84)</f>
        <v>9.3541170433007137E-2</v>
      </c>
      <c r="BN84" s="19">
        <f>RK!P84/(PM!P84+WL!P84+RK!P84)</f>
        <v>9.1127235348404306E-2</v>
      </c>
      <c r="BO84" s="19">
        <f>RK!Q84/(PM!Q84+WL!Q84+RK!Q84)</f>
        <v>9.6672292307267746E-2</v>
      </c>
      <c r="BP84" s="19">
        <f>RK!R84/(PM!R84+WL!R84+RK!R84)</f>
        <v>0.11005812882202444</v>
      </c>
      <c r="BQ84" s="19">
        <f>RK!S84/(PM!S84+WL!S84+RK!S84)</f>
        <v>0.11519302388453342</v>
      </c>
      <c r="BR84" s="19">
        <f>RK!T84/(PM!T84+WL!T84+RK!T84)</f>
        <v>0.11325472424994983</v>
      </c>
      <c r="BS84" s="19">
        <f>RK!U84/(PM!U84+WL!U84+RK!U84)</f>
        <v>0.11067542231755592</v>
      </c>
      <c r="BT84" s="19">
        <f>RK!V84/(PM!V84+WL!V84+RK!V84)</f>
        <v>0.10783068447657428</v>
      </c>
      <c r="BU84" s="19">
        <f>RK!W84/(PM!W84+WL!W84+RK!W84)</f>
        <v>0.10717305316814978</v>
      </c>
      <c r="BV84" s="19">
        <f>RK!X84/(PM!X84+WL!X84+RK!X84)</f>
        <v>0.10290226701071958</v>
      </c>
      <c r="BW84" s="19">
        <f>RK!Y84/(PM!Y84+WL!Y84+RK!Y84)</f>
        <v>0.10079465209603566</v>
      </c>
      <c r="BX84" s="19">
        <f>RK!Z84/(PM!Z84+WL!Z84+RK!Z84)</f>
        <v>9.6473286063434111E-2</v>
      </c>
      <c r="BY84" s="19">
        <f>RK!AA84/(PM!AA84+WL!AA84+RK!AA84)</f>
        <v>9.406814552918899E-2</v>
      </c>
    </row>
    <row r="85" spans="1:77" x14ac:dyDescent="0.15">
      <c r="A85" s="8">
        <v>83</v>
      </c>
      <c r="B85" s="11" t="s">
        <v>222</v>
      </c>
      <c r="C85" s="19">
        <f>PM!C85/(PM!C85+WL!C85+RK!C85)</f>
        <v>0.38041133330852883</v>
      </c>
      <c r="D85" s="19">
        <f>PM!D85/(PM!D85+WL!D85+RK!D85)</f>
        <v>0.40898722911300833</v>
      </c>
      <c r="E85" s="19">
        <f>PM!E85/(PM!E85+WL!E85+RK!E85)</f>
        <v>0.40035717074159605</v>
      </c>
      <c r="F85" s="19">
        <f>PM!F85/(PM!F85+WL!F85+RK!F85)</f>
        <v>0.42883757603732631</v>
      </c>
      <c r="G85" s="19">
        <f>PM!G85/(PM!G85+WL!G85+RK!G85)</f>
        <v>0.42765949113375928</v>
      </c>
      <c r="H85" s="19">
        <f>PM!H85/(PM!H85+WL!H85+RK!H85)</f>
        <v>0.4451989514194632</v>
      </c>
      <c r="I85" s="19">
        <f>PM!I85/(PM!I85+WL!I85+RK!I85)</f>
        <v>0.44265045541937226</v>
      </c>
      <c r="J85" s="19">
        <f>PM!J85/(PM!J85+WL!J85+RK!J85)</f>
        <v>0.45103435665685049</v>
      </c>
      <c r="K85" s="19">
        <f>PM!K85/(PM!K85+WL!K85+RK!K85)</f>
        <v>0.43740092018325732</v>
      </c>
      <c r="L85" s="19">
        <f>PM!L85/(PM!L85+WL!L85+RK!L85)</f>
        <v>0.42478699050071328</v>
      </c>
      <c r="M85" s="19">
        <f>PM!M85/(PM!M85+WL!M85+RK!M85)</f>
        <v>0.41953205826500795</v>
      </c>
      <c r="N85" s="19">
        <f>PM!N85/(PM!N85+WL!N85+RK!N85)</f>
        <v>0.42605315359060691</v>
      </c>
      <c r="O85" s="19">
        <f>PM!O85/(PM!O85+WL!O85+RK!O85)</f>
        <v>0.44325834135078795</v>
      </c>
      <c r="P85" s="19">
        <f>PM!P85/(PM!P85+WL!P85+RK!P85)</f>
        <v>0.44332199744334011</v>
      </c>
      <c r="Q85" s="19">
        <f>PM!Q85/(PM!Q85+WL!Q85+RK!Q85)</f>
        <v>0.4414631367509354</v>
      </c>
      <c r="R85" s="19">
        <f>PM!R85/(PM!R85+WL!R85+RK!R85)</f>
        <v>0.42755823855428277</v>
      </c>
      <c r="S85" s="19">
        <f>PM!S85/(PM!S85+WL!S85+RK!S85)</f>
        <v>0.4058823254214845</v>
      </c>
      <c r="T85" s="19">
        <f>PM!T85/(PM!T85+WL!T85+RK!T85)</f>
        <v>0.43007237184302483</v>
      </c>
      <c r="U85" s="19">
        <f>PM!U85/(PM!U85+WL!U85+RK!U85)</f>
        <v>0.43098216712453752</v>
      </c>
      <c r="V85" s="19">
        <f>PM!V85/(PM!V85+WL!V85+RK!V85)</f>
        <v>0.45146853799764186</v>
      </c>
      <c r="W85" s="19">
        <f>PM!W85/(PM!W85+WL!W85+RK!W85)</f>
        <v>0.46928183885138552</v>
      </c>
      <c r="X85" s="19">
        <f>PM!X85/(PM!X85+WL!X85+RK!X85)</f>
        <v>0.47989700693737875</v>
      </c>
      <c r="Y85" s="19">
        <f>PM!Y85/(PM!Y85+WL!Y85+RK!Y85)</f>
        <v>0.48471000254008312</v>
      </c>
      <c r="Z85" s="19">
        <f>PM!Z85/(PM!Z85+WL!Z85+RK!Z85)</f>
        <v>0.46968598681638662</v>
      </c>
      <c r="AA85" s="19">
        <f>PM!AA85/(PM!AA85+WL!AA85+RK!AA85)</f>
        <v>0.47361635440317323</v>
      </c>
      <c r="AB85" s="19">
        <f>WL!C85/(PM!C85+WL!C85+RK!C85)</f>
        <v>0.55511996927260987</v>
      </c>
      <c r="AC85" s="19">
        <f>WL!D85/(PM!D85+WL!D85+RK!D85)</f>
        <v>0.53047288873454401</v>
      </c>
      <c r="AD85" s="19">
        <f>WL!E85/(PM!E85+WL!E85+RK!E85)</f>
        <v>0.5164044491834604</v>
      </c>
      <c r="AE85" s="19">
        <f>WL!F85/(PM!F85+WL!F85+RK!F85)</f>
        <v>0.48137180825610704</v>
      </c>
      <c r="AF85" s="19">
        <f>WL!G85/(PM!G85+WL!G85+RK!G85)</f>
        <v>0.46728140138793489</v>
      </c>
      <c r="AG85" s="19">
        <f>WL!H85/(PM!H85+WL!H85+RK!H85)</f>
        <v>0.44392668016844933</v>
      </c>
      <c r="AH85" s="19">
        <f>WL!I85/(PM!I85+WL!I85+RK!I85)</f>
        <v>0.45743141962661471</v>
      </c>
      <c r="AI85" s="19">
        <f>WL!J85/(PM!J85+WL!J85+RK!J85)</f>
        <v>0.4328978619382115</v>
      </c>
      <c r="AJ85" s="19">
        <f>WL!K85/(PM!K85+WL!K85+RK!K85)</f>
        <v>0.43855460133031243</v>
      </c>
      <c r="AK85" s="19">
        <f>WL!L85/(PM!L85+WL!L85+RK!L85)</f>
        <v>0.4452072874659313</v>
      </c>
      <c r="AL85" s="19">
        <f>WL!M85/(PM!M85+WL!M85+RK!M85)</f>
        <v>0.44833698507193476</v>
      </c>
      <c r="AM85" s="19">
        <f>WL!N85/(PM!N85+WL!N85+RK!N85)</f>
        <v>0.4556910777850009</v>
      </c>
      <c r="AN85" s="19">
        <f>WL!O85/(PM!O85+WL!O85+RK!O85)</f>
        <v>0.44941142473356605</v>
      </c>
      <c r="AO85" s="19">
        <f>WL!P85/(PM!P85+WL!P85+RK!P85)</f>
        <v>0.46265953705710983</v>
      </c>
      <c r="AP85" s="19">
        <f>WL!Q85/(PM!Q85+WL!Q85+RK!Q85)</f>
        <v>0.46416479293475926</v>
      </c>
      <c r="AQ85" s="19">
        <f>WL!R85/(PM!R85+WL!R85+RK!R85)</f>
        <v>0.47083780721540908</v>
      </c>
      <c r="AR85" s="19">
        <f>WL!S85/(PM!S85+WL!S85+RK!S85)</f>
        <v>0.49512955815048104</v>
      </c>
      <c r="AS85" s="19">
        <f>WL!T85/(PM!T85+WL!T85+RK!T85)</f>
        <v>0.47386191034072017</v>
      </c>
      <c r="AT85" s="19">
        <f>WL!U85/(PM!U85+WL!U85+RK!U85)</f>
        <v>0.47958031107211979</v>
      </c>
      <c r="AU85" s="19">
        <f>WL!V85/(PM!V85+WL!V85+RK!V85)</f>
        <v>0.46257289508620897</v>
      </c>
      <c r="AV85" s="19">
        <f>WL!W85/(PM!W85+WL!W85+RK!W85)</f>
        <v>0.44138138401957716</v>
      </c>
      <c r="AW85" s="19">
        <f>WL!X85/(PM!X85+WL!X85+RK!X85)</f>
        <v>0.43300670768044847</v>
      </c>
      <c r="AX85" s="19">
        <f>WL!Y85/(PM!Y85+WL!Y85+RK!Y85)</f>
        <v>0.43039052425151036</v>
      </c>
      <c r="AY85" s="19">
        <f>WL!Z85/(PM!Z85+WL!Z85+RK!Z85)</f>
        <v>0.44766695279390428</v>
      </c>
      <c r="AZ85" s="19">
        <f>WL!AA85/(PM!AA85+WL!AA85+RK!AA85)</f>
        <v>0.44327551505381602</v>
      </c>
      <c r="BA85" s="19">
        <f>RK!C85/(PM!C85+WL!C85+RK!C85)</f>
        <v>6.4468697418861284E-2</v>
      </c>
      <c r="BB85" s="19">
        <f>RK!D85/(PM!D85+WL!D85+RK!D85)</f>
        <v>6.0539882152447703E-2</v>
      </c>
      <c r="BC85" s="19">
        <f>RK!E85/(PM!E85+WL!E85+RK!E85)</f>
        <v>8.3238380074943691E-2</v>
      </c>
      <c r="BD85" s="19">
        <f>RK!F85/(PM!F85+WL!F85+RK!F85)</f>
        <v>8.9790615706566546E-2</v>
      </c>
      <c r="BE85" s="19">
        <f>RK!G85/(PM!G85+WL!G85+RK!G85)</f>
        <v>0.10505910747830573</v>
      </c>
      <c r="BF85" s="19">
        <f>RK!H85/(PM!H85+WL!H85+RK!H85)</f>
        <v>0.11087436841208749</v>
      </c>
      <c r="BG85" s="19">
        <f>RK!I85/(PM!I85+WL!I85+RK!I85)</f>
        <v>9.9918124954012935E-2</v>
      </c>
      <c r="BH85" s="19">
        <f>RK!J85/(PM!J85+WL!J85+RK!J85)</f>
        <v>0.1160677814049379</v>
      </c>
      <c r="BI85" s="19">
        <f>RK!K85/(PM!K85+WL!K85+RK!K85)</f>
        <v>0.12404447848643023</v>
      </c>
      <c r="BJ85" s="19">
        <f>RK!L85/(PM!L85+WL!L85+RK!L85)</f>
        <v>0.13000572203335542</v>
      </c>
      <c r="BK85" s="19">
        <f>RK!M85/(PM!M85+WL!M85+RK!M85)</f>
        <v>0.13213095666305735</v>
      </c>
      <c r="BL85" s="19">
        <f>RK!N85/(PM!N85+WL!N85+RK!N85)</f>
        <v>0.1182557686243923</v>
      </c>
      <c r="BM85" s="19">
        <f>RK!O85/(PM!O85+WL!O85+RK!O85)</f>
        <v>0.1073302339156459</v>
      </c>
      <c r="BN85" s="19">
        <f>RK!P85/(PM!P85+WL!P85+RK!P85)</f>
        <v>9.4018465499549994E-2</v>
      </c>
      <c r="BO85" s="19">
        <f>RK!Q85/(PM!Q85+WL!Q85+RK!Q85)</f>
        <v>9.4372070314305403E-2</v>
      </c>
      <c r="BP85" s="19">
        <f>RK!R85/(PM!R85+WL!R85+RK!R85)</f>
        <v>0.10160395423030819</v>
      </c>
      <c r="BQ85" s="19">
        <f>RK!S85/(PM!S85+WL!S85+RK!S85)</f>
        <v>9.8988116428034484E-2</v>
      </c>
      <c r="BR85" s="19">
        <f>RK!T85/(PM!T85+WL!T85+RK!T85)</f>
        <v>9.6065717816255031E-2</v>
      </c>
      <c r="BS85" s="19">
        <f>RK!U85/(PM!U85+WL!U85+RK!U85)</f>
        <v>8.9437521803342759E-2</v>
      </c>
      <c r="BT85" s="19">
        <f>RK!V85/(PM!V85+WL!V85+RK!V85)</f>
        <v>8.5958566916149309E-2</v>
      </c>
      <c r="BU85" s="19">
        <f>RK!W85/(PM!W85+WL!W85+RK!W85)</f>
        <v>8.9336777129037287E-2</v>
      </c>
      <c r="BV85" s="19">
        <f>RK!X85/(PM!X85+WL!X85+RK!X85)</f>
        <v>8.7096285382172858E-2</v>
      </c>
      <c r="BW85" s="19">
        <f>RK!Y85/(PM!Y85+WL!Y85+RK!Y85)</f>
        <v>8.4899473208406559E-2</v>
      </c>
      <c r="BX85" s="19">
        <f>RK!Z85/(PM!Z85+WL!Z85+RK!Z85)</f>
        <v>8.2647060389709218E-2</v>
      </c>
      <c r="BY85" s="19">
        <f>RK!AA85/(PM!AA85+WL!AA85+RK!AA85)</f>
        <v>8.3108130543010653E-2</v>
      </c>
    </row>
    <row r="86" spans="1:77" x14ac:dyDescent="0.15">
      <c r="A86" s="8">
        <v>84</v>
      </c>
      <c r="B86" s="11" t="s">
        <v>223</v>
      </c>
      <c r="C86" s="19">
        <f>PM!C86/(PM!C86+WL!C86+RK!C86)</f>
        <v>0.14589510934131447</v>
      </c>
      <c r="D86" s="19">
        <f>PM!D86/(PM!D86+WL!D86+RK!D86)</f>
        <v>0.13182680974438327</v>
      </c>
      <c r="E86" s="19">
        <f>PM!E86/(PM!E86+WL!E86+RK!E86)</f>
        <v>0.12969271734830665</v>
      </c>
      <c r="F86" s="19">
        <f>PM!F86/(PM!F86+WL!F86+RK!F86)</f>
        <v>0.14102060884489737</v>
      </c>
      <c r="G86" s="19">
        <f>PM!G86/(PM!G86+WL!G86+RK!G86)</f>
        <v>0.14215581118598239</v>
      </c>
      <c r="H86" s="19">
        <f>PM!H86/(PM!H86+WL!H86+RK!H86)</f>
        <v>0.12662572145452858</v>
      </c>
      <c r="I86" s="19">
        <f>PM!I86/(PM!I86+WL!I86+RK!I86)</f>
        <v>0.14099938356144195</v>
      </c>
      <c r="J86" s="19">
        <f>PM!J86/(PM!J86+WL!J86+RK!J86)</f>
        <v>0.17912592312866848</v>
      </c>
      <c r="K86" s="19">
        <f>PM!K86/(PM!K86+WL!K86+RK!K86)</f>
        <v>0.20081153754092254</v>
      </c>
      <c r="L86" s="19">
        <f>PM!L86/(PM!L86+WL!L86+RK!L86)</f>
        <v>0.23240392657494782</v>
      </c>
      <c r="M86" s="19">
        <f>PM!M86/(PM!M86+WL!M86+RK!M86)</f>
        <v>0.26582256727564374</v>
      </c>
      <c r="N86" s="19">
        <f>PM!N86/(PM!N86+WL!N86+RK!N86)</f>
        <v>0.29418570716551212</v>
      </c>
      <c r="O86" s="19">
        <f>PM!O86/(PM!O86+WL!O86+RK!O86)</f>
        <v>0.2510397478654508</v>
      </c>
      <c r="P86" s="19">
        <f>PM!P86/(PM!P86+WL!P86+RK!P86)</f>
        <v>0.24414959078901219</v>
      </c>
      <c r="Q86" s="19">
        <f>PM!Q86/(PM!Q86+WL!Q86+RK!Q86)</f>
        <v>0.23708489693443713</v>
      </c>
      <c r="R86" s="19">
        <f>PM!R86/(PM!R86+WL!R86+RK!R86)</f>
        <v>0.21355978514366439</v>
      </c>
      <c r="S86" s="19">
        <f>PM!S86/(PM!S86+WL!S86+RK!S86)</f>
        <v>0.21927837252735441</v>
      </c>
      <c r="T86" s="19">
        <f>PM!T86/(PM!T86+WL!T86+RK!T86)</f>
        <v>0.280030018968915</v>
      </c>
      <c r="U86" s="19">
        <f>PM!U86/(PM!U86+WL!U86+RK!U86)</f>
        <v>0.30990579478079783</v>
      </c>
      <c r="V86" s="19">
        <f>PM!V86/(PM!V86+WL!V86+RK!V86)</f>
        <v>0.30044682385550103</v>
      </c>
      <c r="W86" s="19">
        <f>PM!W86/(PM!W86+WL!W86+RK!W86)</f>
        <v>0.34758001608734984</v>
      </c>
      <c r="X86" s="19">
        <f>PM!X86/(PM!X86+WL!X86+RK!X86)</f>
        <v>0.34051610880922251</v>
      </c>
      <c r="Y86" s="19">
        <f>PM!Y86/(PM!Y86+WL!Y86+RK!Y86)</f>
        <v>0.31860205766614175</v>
      </c>
      <c r="Z86" s="19">
        <f>PM!Z86/(PM!Z86+WL!Z86+RK!Z86)</f>
        <v>0.32250635030901248</v>
      </c>
      <c r="AA86" s="19">
        <f>PM!AA86/(PM!AA86+WL!AA86+RK!AA86)</f>
        <v>0.37987145896042634</v>
      </c>
      <c r="AB86" s="19">
        <f>WL!C86/(PM!C86+WL!C86+RK!C86)</f>
        <v>0</v>
      </c>
      <c r="AC86" s="19">
        <f>WL!D86/(PM!D86+WL!D86+RK!D86)</f>
        <v>0</v>
      </c>
      <c r="AD86" s="19">
        <f>WL!E86/(PM!E86+WL!E86+RK!E86)</f>
        <v>0</v>
      </c>
      <c r="AE86" s="19">
        <f>WL!F86/(PM!F86+WL!F86+RK!F86)</f>
        <v>0</v>
      </c>
      <c r="AF86" s="19">
        <f>WL!G86/(PM!G86+WL!G86+RK!G86)</f>
        <v>0</v>
      </c>
      <c r="AG86" s="19">
        <f>WL!H86/(PM!H86+WL!H86+RK!H86)</f>
        <v>0</v>
      </c>
      <c r="AH86" s="19">
        <f>WL!I86/(PM!I86+WL!I86+RK!I86)</f>
        <v>0</v>
      </c>
      <c r="AI86" s="19">
        <f>WL!J86/(PM!J86+WL!J86+RK!J86)</f>
        <v>0</v>
      </c>
      <c r="AJ86" s="19">
        <f>WL!K86/(PM!K86+WL!K86+RK!K86)</f>
        <v>0</v>
      </c>
      <c r="AK86" s="19">
        <f>WL!L86/(PM!L86+WL!L86+RK!L86)</f>
        <v>0</v>
      </c>
      <c r="AL86" s="19">
        <f>WL!M86/(PM!M86+WL!M86+RK!M86)</f>
        <v>0</v>
      </c>
      <c r="AM86" s="19">
        <f>WL!N86/(PM!N86+WL!N86+RK!N86)</f>
        <v>0</v>
      </c>
      <c r="AN86" s="19">
        <f>WL!O86/(PM!O86+WL!O86+RK!O86)</f>
        <v>0</v>
      </c>
      <c r="AO86" s="19">
        <f>WL!P86/(PM!P86+WL!P86+RK!P86)</f>
        <v>0</v>
      </c>
      <c r="AP86" s="19">
        <f>WL!Q86/(PM!Q86+WL!Q86+RK!Q86)</f>
        <v>0</v>
      </c>
      <c r="AQ86" s="19">
        <f>WL!R86/(PM!R86+WL!R86+RK!R86)</f>
        <v>0</v>
      </c>
      <c r="AR86" s="19">
        <f>WL!S86/(PM!S86+WL!S86+RK!S86)</f>
        <v>0</v>
      </c>
      <c r="AS86" s="19">
        <f>WL!T86/(PM!T86+WL!T86+RK!T86)</f>
        <v>0</v>
      </c>
      <c r="AT86" s="19">
        <f>WL!U86/(PM!U86+WL!U86+RK!U86)</f>
        <v>0</v>
      </c>
      <c r="AU86" s="19">
        <f>WL!V86/(PM!V86+WL!V86+RK!V86)</f>
        <v>0</v>
      </c>
      <c r="AV86" s="19">
        <f>WL!W86/(PM!W86+WL!W86+RK!W86)</f>
        <v>0</v>
      </c>
      <c r="AW86" s="19">
        <f>WL!X86/(PM!X86+WL!X86+RK!X86)</f>
        <v>0</v>
      </c>
      <c r="AX86" s="19">
        <f>WL!Y86/(PM!Y86+WL!Y86+RK!Y86)</f>
        <v>0</v>
      </c>
      <c r="AY86" s="19">
        <f>WL!Z86/(PM!Z86+WL!Z86+RK!Z86)</f>
        <v>0</v>
      </c>
      <c r="AZ86" s="19">
        <f>WL!AA86/(PM!AA86+WL!AA86+RK!AA86)</f>
        <v>0</v>
      </c>
      <c r="BA86" s="19">
        <f>RK!C86/(PM!C86+WL!C86+RK!C86)</f>
        <v>0.85410489065868556</v>
      </c>
      <c r="BB86" s="19">
        <f>RK!D86/(PM!D86+WL!D86+RK!D86)</f>
        <v>0.86817319025561668</v>
      </c>
      <c r="BC86" s="19">
        <f>RK!E86/(PM!E86+WL!E86+RK!E86)</f>
        <v>0.87030728265169333</v>
      </c>
      <c r="BD86" s="19">
        <f>RK!F86/(PM!F86+WL!F86+RK!F86)</f>
        <v>0.85897939115510269</v>
      </c>
      <c r="BE86" s="19">
        <f>RK!G86/(PM!G86+WL!G86+RK!G86)</f>
        <v>0.85784418881401758</v>
      </c>
      <c r="BF86" s="19">
        <f>RK!H86/(PM!H86+WL!H86+RK!H86)</f>
        <v>0.87337427854547145</v>
      </c>
      <c r="BG86" s="19">
        <f>RK!I86/(PM!I86+WL!I86+RK!I86)</f>
        <v>0.85900061643855807</v>
      </c>
      <c r="BH86" s="19">
        <f>RK!J86/(PM!J86+WL!J86+RK!J86)</f>
        <v>0.82087407687133152</v>
      </c>
      <c r="BI86" s="19">
        <f>RK!K86/(PM!K86+WL!K86+RK!K86)</f>
        <v>0.79918846245907749</v>
      </c>
      <c r="BJ86" s="19">
        <f>RK!L86/(PM!L86+WL!L86+RK!L86)</f>
        <v>0.76759607342505221</v>
      </c>
      <c r="BK86" s="19">
        <f>RK!M86/(PM!M86+WL!M86+RK!M86)</f>
        <v>0.73417743272435632</v>
      </c>
      <c r="BL86" s="19">
        <f>RK!N86/(PM!N86+WL!N86+RK!N86)</f>
        <v>0.70581429283448793</v>
      </c>
      <c r="BM86" s="19">
        <f>RK!O86/(PM!O86+WL!O86+RK!O86)</f>
        <v>0.7489602521345492</v>
      </c>
      <c r="BN86" s="19">
        <f>RK!P86/(PM!P86+WL!P86+RK!P86)</f>
        <v>0.75585040921098778</v>
      </c>
      <c r="BO86" s="19">
        <f>RK!Q86/(PM!Q86+WL!Q86+RK!Q86)</f>
        <v>0.76291510306556287</v>
      </c>
      <c r="BP86" s="19">
        <f>RK!R86/(PM!R86+WL!R86+RK!R86)</f>
        <v>0.78644021485633564</v>
      </c>
      <c r="BQ86" s="19">
        <f>RK!S86/(PM!S86+WL!S86+RK!S86)</f>
        <v>0.78072162747264562</v>
      </c>
      <c r="BR86" s="19">
        <f>RK!T86/(PM!T86+WL!T86+RK!T86)</f>
        <v>0.719969981031085</v>
      </c>
      <c r="BS86" s="19">
        <f>RK!U86/(PM!U86+WL!U86+RK!U86)</f>
        <v>0.69009420521920217</v>
      </c>
      <c r="BT86" s="19">
        <f>RK!V86/(PM!V86+WL!V86+RK!V86)</f>
        <v>0.69955317614449897</v>
      </c>
      <c r="BU86" s="19">
        <f>RK!W86/(PM!W86+WL!W86+RK!W86)</f>
        <v>0.6524199839126501</v>
      </c>
      <c r="BV86" s="19">
        <f>RK!X86/(PM!X86+WL!X86+RK!X86)</f>
        <v>0.65948389119077744</v>
      </c>
      <c r="BW86" s="19">
        <f>RK!Y86/(PM!Y86+WL!Y86+RK!Y86)</f>
        <v>0.6813979423338582</v>
      </c>
      <c r="BX86" s="19">
        <f>RK!Z86/(PM!Z86+WL!Z86+RK!Z86)</f>
        <v>0.67749364969098758</v>
      </c>
      <c r="BY86" s="19">
        <f>RK!AA86/(PM!AA86+WL!AA86+RK!AA86)</f>
        <v>0.6201285410395736</v>
      </c>
    </row>
    <row r="87" spans="1:77" x14ac:dyDescent="0.15">
      <c r="A87" s="8">
        <v>85</v>
      </c>
      <c r="B87" s="11" t="s">
        <v>224</v>
      </c>
      <c r="C87" s="19">
        <f>PM!C87/(PM!C87+WL!C87+RK!C87)</f>
        <v>0.30136548495317778</v>
      </c>
      <c r="D87" s="19">
        <f>PM!D87/(PM!D87+WL!D87+RK!D87)</f>
        <v>0.3085295791724223</v>
      </c>
      <c r="E87" s="19">
        <f>PM!E87/(PM!E87+WL!E87+RK!E87)</f>
        <v>0.32876062807159256</v>
      </c>
      <c r="F87" s="19">
        <f>PM!F87/(PM!F87+WL!F87+RK!F87)</f>
        <v>0.36208406539718108</v>
      </c>
      <c r="G87" s="19">
        <f>PM!G87/(PM!G87+WL!G87+RK!G87)</f>
        <v>0.3969286099734835</v>
      </c>
      <c r="H87" s="19">
        <f>PM!H87/(PM!H87+WL!H87+RK!H87)</f>
        <v>0.39902422134334059</v>
      </c>
      <c r="I87" s="19">
        <f>PM!I87/(PM!I87+WL!I87+RK!I87)</f>
        <v>0.40163446046090251</v>
      </c>
      <c r="J87" s="19">
        <f>PM!J87/(PM!J87+WL!J87+RK!J87)</f>
        <v>0.43934684565857041</v>
      </c>
      <c r="K87" s="19">
        <f>PM!K87/(PM!K87+WL!K87+RK!K87)</f>
        <v>0.44121180943894112</v>
      </c>
      <c r="L87" s="19">
        <f>PM!L87/(PM!L87+WL!L87+RK!L87)</f>
        <v>0.43964550520690865</v>
      </c>
      <c r="M87" s="19">
        <f>PM!M87/(PM!M87+WL!M87+RK!M87)</f>
        <v>0.42325614780818177</v>
      </c>
      <c r="N87" s="19">
        <f>PM!N87/(PM!N87+WL!N87+RK!N87)</f>
        <v>0.41636459233163747</v>
      </c>
      <c r="O87" s="19">
        <f>PM!O87/(PM!O87+WL!O87+RK!O87)</f>
        <v>0.40345558523634351</v>
      </c>
      <c r="P87" s="19">
        <f>PM!P87/(PM!P87+WL!P87+RK!P87)</f>
        <v>0.4210305096255923</v>
      </c>
      <c r="Q87" s="19">
        <f>PM!Q87/(PM!Q87+WL!Q87+RK!Q87)</f>
        <v>0.44073716838196669</v>
      </c>
      <c r="R87" s="19">
        <f>PM!R87/(PM!R87+WL!R87+RK!R87)</f>
        <v>0.44109221997559123</v>
      </c>
      <c r="S87" s="19">
        <f>PM!S87/(PM!S87+WL!S87+RK!S87)</f>
        <v>0.44746771316014139</v>
      </c>
      <c r="T87" s="19">
        <f>PM!T87/(PM!T87+WL!T87+RK!T87)</f>
        <v>0.46425052372536002</v>
      </c>
      <c r="U87" s="19">
        <f>PM!U87/(PM!U87+WL!U87+RK!U87)</f>
        <v>0.46476380942449097</v>
      </c>
      <c r="V87" s="19">
        <f>PM!V87/(PM!V87+WL!V87+RK!V87)</f>
        <v>0.46322378133330167</v>
      </c>
      <c r="W87" s="19">
        <f>PM!W87/(PM!W87+WL!W87+RK!W87)</f>
        <v>0.48235519922633485</v>
      </c>
      <c r="X87" s="19">
        <f>PM!X87/(PM!X87+WL!X87+RK!X87)</f>
        <v>0.4788738247703051</v>
      </c>
      <c r="Y87" s="19">
        <f>PM!Y87/(PM!Y87+WL!Y87+RK!Y87)</f>
        <v>0.48483787814209239</v>
      </c>
      <c r="Z87" s="19">
        <f>PM!Z87/(PM!Z87+WL!Z87+RK!Z87)</f>
        <v>0.45636096272708893</v>
      </c>
      <c r="AA87" s="19">
        <f>PM!AA87/(PM!AA87+WL!AA87+RK!AA87)</f>
        <v>0.44026184823800668</v>
      </c>
      <c r="AB87" s="19">
        <f>WL!C87/(PM!C87+WL!C87+RK!C87)</f>
        <v>0.26386111929119377</v>
      </c>
      <c r="AC87" s="19">
        <f>WL!D87/(PM!D87+WL!D87+RK!D87)</f>
        <v>0.28160305859270263</v>
      </c>
      <c r="AD87" s="19">
        <f>WL!E87/(PM!E87+WL!E87+RK!E87)</f>
        <v>0.27877343935109156</v>
      </c>
      <c r="AE87" s="19">
        <f>WL!F87/(PM!F87+WL!F87+RK!F87)</f>
        <v>0.27127190139823193</v>
      </c>
      <c r="AF87" s="19">
        <f>WL!G87/(PM!G87+WL!G87+RK!G87)</f>
        <v>0.2805166769923822</v>
      </c>
      <c r="AG87" s="19">
        <f>WL!H87/(PM!H87+WL!H87+RK!H87)</f>
        <v>0.27017571903793858</v>
      </c>
      <c r="AH87" s="19">
        <f>WL!I87/(PM!I87+WL!I87+RK!I87)</f>
        <v>0.28223782398647784</v>
      </c>
      <c r="AI87" s="19">
        <f>WL!J87/(PM!J87+WL!J87+RK!J87)</f>
        <v>0.26267014464375676</v>
      </c>
      <c r="AJ87" s="19">
        <f>WL!K87/(PM!K87+WL!K87+RK!K87)</f>
        <v>0.27349364491071698</v>
      </c>
      <c r="AK87" s="19">
        <f>WL!L87/(PM!L87+WL!L87+RK!L87)</f>
        <v>0.29326577743563059</v>
      </c>
      <c r="AL87" s="19">
        <f>WL!M87/(PM!M87+WL!M87+RK!M87)</f>
        <v>0.30477116731269299</v>
      </c>
      <c r="AM87" s="19">
        <f>WL!N87/(PM!N87+WL!N87+RK!N87)</f>
        <v>0.30960430202517553</v>
      </c>
      <c r="AN87" s="19">
        <f>WL!O87/(PM!O87+WL!O87+RK!O87)</f>
        <v>0.32700135216761894</v>
      </c>
      <c r="AO87" s="19">
        <f>WL!P87/(PM!P87+WL!P87+RK!P87)</f>
        <v>0.32967533891844969</v>
      </c>
      <c r="AP87" s="19">
        <f>WL!Q87/(PM!Q87+WL!Q87+RK!Q87)</f>
        <v>0.32680428306007542</v>
      </c>
      <c r="AQ87" s="19">
        <f>WL!R87/(PM!R87+WL!R87+RK!R87)</f>
        <v>0.33610246643639313</v>
      </c>
      <c r="AR87" s="19">
        <f>WL!S87/(PM!S87+WL!S87+RK!S87)</f>
        <v>0.34562597908554626</v>
      </c>
      <c r="AS87" s="19">
        <f>WL!T87/(PM!T87+WL!T87+RK!T87)</f>
        <v>0.33571607779318952</v>
      </c>
      <c r="AT87" s="19">
        <f>WL!U87/(PM!U87+WL!U87+RK!U87)</f>
        <v>0.34803502579742279</v>
      </c>
      <c r="AU87" s="19">
        <f>WL!V87/(PM!V87+WL!V87+RK!V87)</f>
        <v>0.35347454209258494</v>
      </c>
      <c r="AV87" s="19">
        <f>WL!W87/(PM!W87+WL!W87+RK!W87)</f>
        <v>0.33215225621491429</v>
      </c>
      <c r="AW87" s="19">
        <f>WL!X87/(PM!X87+WL!X87+RK!X87)</f>
        <v>0.33722487311388794</v>
      </c>
      <c r="AX87" s="19">
        <f>WL!Y87/(PM!Y87+WL!Y87+RK!Y87)</f>
        <v>0.3444068399052006</v>
      </c>
      <c r="AY87" s="19">
        <f>WL!Z87/(PM!Z87+WL!Z87+RK!Z87)</f>
        <v>0.37019764659617593</v>
      </c>
      <c r="AZ87" s="19">
        <f>WL!AA87/(PM!AA87+WL!AA87+RK!AA87)</f>
        <v>0.38502792531273655</v>
      </c>
      <c r="BA87" s="19">
        <f>RK!C87/(PM!C87+WL!C87+RK!C87)</f>
        <v>0.43477339575562846</v>
      </c>
      <c r="BB87" s="19">
        <f>RK!D87/(PM!D87+WL!D87+RK!D87)</f>
        <v>0.40986736223487508</v>
      </c>
      <c r="BC87" s="19">
        <f>RK!E87/(PM!E87+WL!E87+RK!E87)</f>
        <v>0.39246593257731588</v>
      </c>
      <c r="BD87" s="19">
        <f>RK!F87/(PM!F87+WL!F87+RK!F87)</f>
        <v>0.36664403320458699</v>
      </c>
      <c r="BE87" s="19">
        <f>RK!G87/(PM!G87+WL!G87+RK!G87)</f>
        <v>0.32255471303413424</v>
      </c>
      <c r="BF87" s="19">
        <f>RK!H87/(PM!H87+WL!H87+RK!H87)</f>
        <v>0.33080005961872089</v>
      </c>
      <c r="BG87" s="19">
        <f>RK!I87/(PM!I87+WL!I87+RK!I87)</f>
        <v>0.31612771555261965</v>
      </c>
      <c r="BH87" s="19">
        <f>RK!J87/(PM!J87+WL!J87+RK!J87)</f>
        <v>0.29798300969767283</v>
      </c>
      <c r="BI87" s="19">
        <f>RK!K87/(PM!K87+WL!K87+RK!K87)</f>
        <v>0.28529454565034196</v>
      </c>
      <c r="BJ87" s="19">
        <f>RK!L87/(PM!L87+WL!L87+RK!L87)</f>
        <v>0.2670887173574607</v>
      </c>
      <c r="BK87" s="19">
        <f>RK!M87/(PM!M87+WL!M87+RK!M87)</f>
        <v>0.27197268487912524</v>
      </c>
      <c r="BL87" s="19">
        <f>RK!N87/(PM!N87+WL!N87+RK!N87)</f>
        <v>0.274031105643187</v>
      </c>
      <c r="BM87" s="19">
        <f>RK!O87/(PM!O87+WL!O87+RK!O87)</f>
        <v>0.2695430625960375</v>
      </c>
      <c r="BN87" s="19">
        <f>RK!P87/(PM!P87+WL!P87+RK!P87)</f>
        <v>0.24929415145595807</v>
      </c>
      <c r="BO87" s="19">
        <f>RK!Q87/(PM!Q87+WL!Q87+RK!Q87)</f>
        <v>0.23245854855795786</v>
      </c>
      <c r="BP87" s="19">
        <f>RK!R87/(PM!R87+WL!R87+RK!R87)</f>
        <v>0.22280531358801567</v>
      </c>
      <c r="BQ87" s="19">
        <f>RK!S87/(PM!S87+WL!S87+RK!S87)</f>
        <v>0.20690630775431237</v>
      </c>
      <c r="BR87" s="19">
        <f>RK!T87/(PM!T87+WL!T87+RK!T87)</f>
        <v>0.20003339848145058</v>
      </c>
      <c r="BS87" s="19">
        <f>RK!U87/(PM!U87+WL!U87+RK!U87)</f>
        <v>0.18720116477808635</v>
      </c>
      <c r="BT87" s="19">
        <f>RK!V87/(PM!V87+WL!V87+RK!V87)</f>
        <v>0.18330167657411342</v>
      </c>
      <c r="BU87" s="19">
        <f>RK!W87/(PM!W87+WL!W87+RK!W87)</f>
        <v>0.18549254455875086</v>
      </c>
      <c r="BV87" s="19">
        <f>RK!X87/(PM!X87+WL!X87+RK!X87)</f>
        <v>0.18390130211580696</v>
      </c>
      <c r="BW87" s="19">
        <f>RK!Y87/(PM!Y87+WL!Y87+RK!Y87)</f>
        <v>0.17075528195270703</v>
      </c>
      <c r="BX87" s="19">
        <f>RK!Z87/(PM!Z87+WL!Z87+RK!Z87)</f>
        <v>0.17344139067673522</v>
      </c>
      <c r="BY87" s="19">
        <f>RK!AA87/(PM!AA87+WL!AA87+RK!AA87)</f>
        <v>0.17471022644925674</v>
      </c>
    </row>
    <row r="88" spans="1:77" x14ac:dyDescent="0.15">
      <c r="A88" s="8">
        <v>86</v>
      </c>
      <c r="B88" s="11" t="s">
        <v>225</v>
      </c>
      <c r="C88" s="19">
        <f>PM!C88/(PM!C88+WL!C88+RK!C88)</f>
        <v>0.25652229737758886</v>
      </c>
      <c r="D88" s="19">
        <f>PM!D88/(PM!D88+WL!D88+RK!D88)</f>
        <v>0.25656284005284208</v>
      </c>
      <c r="E88" s="19">
        <f>PM!E88/(PM!E88+WL!E88+RK!E88)</f>
        <v>0.25188039894320652</v>
      </c>
      <c r="F88" s="19">
        <f>PM!F88/(PM!F88+WL!F88+RK!F88)</f>
        <v>0.25478178388175243</v>
      </c>
      <c r="G88" s="19">
        <f>PM!G88/(PM!G88+WL!G88+RK!G88)</f>
        <v>0.25626538545039129</v>
      </c>
      <c r="H88" s="19">
        <f>PM!H88/(PM!H88+WL!H88+RK!H88)</f>
        <v>0.2544493096381038</v>
      </c>
      <c r="I88" s="19">
        <f>PM!I88/(PM!I88+WL!I88+RK!I88)</f>
        <v>0.26586742047980755</v>
      </c>
      <c r="J88" s="19">
        <f>PM!J88/(PM!J88+WL!J88+RK!J88)</f>
        <v>0.27716402518749456</v>
      </c>
      <c r="K88" s="19">
        <f>PM!K88/(PM!K88+WL!K88+RK!K88)</f>
        <v>0.28167196484960005</v>
      </c>
      <c r="L88" s="19">
        <f>PM!L88/(PM!L88+WL!L88+RK!L88)</f>
        <v>0.27927410839970673</v>
      </c>
      <c r="M88" s="19">
        <f>PM!M88/(PM!M88+WL!M88+RK!M88)</f>
        <v>0.24955419597725828</v>
      </c>
      <c r="N88" s="19">
        <f>PM!N88/(PM!N88+WL!N88+RK!N88)</f>
        <v>0.23417103837043279</v>
      </c>
      <c r="O88" s="19">
        <f>PM!O88/(PM!O88+WL!O88+RK!O88)</f>
        <v>0.24078081839725424</v>
      </c>
      <c r="P88" s="19">
        <f>PM!P88/(PM!P88+WL!P88+RK!P88)</f>
        <v>0.24612936854666281</v>
      </c>
      <c r="Q88" s="19">
        <f>PM!Q88/(PM!Q88+WL!Q88+RK!Q88)</f>
        <v>0.24199531506988511</v>
      </c>
      <c r="R88" s="19">
        <f>PM!R88/(PM!R88+WL!R88+RK!R88)</f>
        <v>0.23630841721267021</v>
      </c>
      <c r="S88" s="19">
        <f>PM!S88/(PM!S88+WL!S88+RK!S88)</f>
        <v>0.22341981718310397</v>
      </c>
      <c r="T88" s="19">
        <f>PM!T88/(PM!T88+WL!T88+RK!T88)</f>
        <v>0.22163547434130448</v>
      </c>
      <c r="U88" s="19">
        <f>PM!U88/(PM!U88+WL!U88+RK!U88)</f>
        <v>0.21799910337743919</v>
      </c>
      <c r="V88" s="19">
        <f>PM!V88/(PM!V88+WL!V88+RK!V88)</f>
        <v>0.21947405909374113</v>
      </c>
      <c r="W88" s="19">
        <f>PM!W88/(PM!W88+WL!W88+RK!W88)</f>
        <v>0.25035898183368693</v>
      </c>
      <c r="X88" s="19">
        <f>PM!X88/(PM!X88+WL!X88+RK!X88)</f>
        <v>0.27618518629053507</v>
      </c>
      <c r="Y88" s="19">
        <f>PM!Y88/(PM!Y88+WL!Y88+RK!Y88)</f>
        <v>0.25912790335540831</v>
      </c>
      <c r="Z88" s="19">
        <f>PM!Z88/(PM!Z88+WL!Z88+RK!Z88)</f>
        <v>0.25676408389715943</v>
      </c>
      <c r="AA88" s="19">
        <f>PM!AA88/(PM!AA88+WL!AA88+RK!AA88)</f>
        <v>0.26940990363250444</v>
      </c>
      <c r="AB88" s="19">
        <f>WL!C88/(PM!C88+WL!C88+RK!C88)</f>
        <v>0.40488789003709003</v>
      </c>
      <c r="AC88" s="19">
        <f>WL!D88/(PM!D88+WL!D88+RK!D88)</f>
        <v>0.39800789874953302</v>
      </c>
      <c r="AD88" s="19">
        <f>WL!E88/(PM!E88+WL!E88+RK!E88)</f>
        <v>0.3948356051591726</v>
      </c>
      <c r="AE88" s="19">
        <f>WL!F88/(PM!F88+WL!F88+RK!F88)</f>
        <v>0.39719901496028448</v>
      </c>
      <c r="AF88" s="19">
        <f>WL!G88/(PM!G88+WL!G88+RK!G88)</f>
        <v>0.40110341512304482</v>
      </c>
      <c r="AG88" s="19">
        <f>WL!H88/(PM!H88+WL!H88+RK!H88)</f>
        <v>0.3907398670884269</v>
      </c>
      <c r="AH88" s="19">
        <f>WL!I88/(PM!I88+WL!I88+RK!I88)</f>
        <v>0.38564629794887834</v>
      </c>
      <c r="AI88" s="19">
        <f>WL!J88/(PM!J88+WL!J88+RK!J88)</f>
        <v>0.3739707945864148</v>
      </c>
      <c r="AJ88" s="19">
        <f>WL!K88/(PM!K88+WL!K88+RK!K88)</f>
        <v>0.36259321891590152</v>
      </c>
      <c r="AK88" s="19">
        <f>WL!L88/(PM!L88+WL!L88+RK!L88)</f>
        <v>0.37044047819094145</v>
      </c>
      <c r="AL88" s="19">
        <f>WL!M88/(PM!M88+WL!M88+RK!M88)</f>
        <v>0.38858462957648293</v>
      </c>
      <c r="AM88" s="19">
        <f>WL!N88/(PM!N88+WL!N88+RK!N88)</f>
        <v>0.39093894258868367</v>
      </c>
      <c r="AN88" s="19">
        <f>WL!O88/(PM!O88+WL!O88+RK!O88)</f>
        <v>0.37279856341575462</v>
      </c>
      <c r="AO88" s="19">
        <f>WL!P88/(PM!P88+WL!P88+RK!P88)</f>
        <v>0.37196818626271611</v>
      </c>
      <c r="AP88" s="19">
        <f>WL!Q88/(PM!Q88+WL!Q88+RK!Q88)</f>
        <v>0.37112138988613602</v>
      </c>
      <c r="AQ88" s="19">
        <f>WL!R88/(PM!R88+WL!R88+RK!R88)</f>
        <v>0.36652553243997382</v>
      </c>
      <c r="AR88" s="19">
        <f>WL!S88/(PM!S88+WL!S88+RK!S88)</f>
        <v>0.37176726150598494</v>
      </c>
      <c r="AS88" s="19">
        <f>WL!T88/(PM!T88+WL!T88+RK!T88)</f>
        <v>0.39158976507053261</v>
      </c>
      <c r="AT88" s="19">
        <f>WL!U88/(PM!U88+WL!U88+RK!U88)</f>
        <v>0.38097720743377378</v>
      </c>
      <c r="AU88" s="19">
        <f>WL!V88/(PM!V88+WL!V88+RK!V88)</f>
        <v>0.36585699642730601</v>
      </c>
      <c r="AV88" s="19">
        <f>WL!W88/(PM!W88+WL!W88+RK!W88)</f>
        <v>0.3470493419589632</v>
      </c>
      <c r="AW88" s="19">
        <f>WL!X88/(PM!X88+WL!X88+RK!X88)</f>
        <v>0.32549718764057961</v>
      </c>
      <c r="AX88" s="19">
        <f>WL!Y88/(PM!Y88+WL!Y88+RK!Y88)</f>
        <v>0.34544031088100635</v>
      </c>
      <c r="AY88" s="19">
        <f>WL!Z88/(PM!Z88+WL!Z88+RK!Z88)</f>
        <v>0.35072331127840267</v>
      </c>
      <c r="AZ88" s="19">
        <f>WL!AA88/(PM!AA88+WL!AA88+RK!AA88)</f>
        <v>0.35227845657198997</v>
      </c>
      <c r="BA88" s="19">
        <f>RK!C88/(PM!C88+WL!C88+RK!C88)</f>
        <v>0.33858981258532111</v>
      </c>
      <c r="BB88" s="19">
        <f>RK!D88/(PM!D88+WL!D88+RK!D88)</f>
        <v>0.3454292611976249</v>
      </c>
      <c r="BC88" s="19">
        <f>RK!E88/(PM!E88+WL!E88+RK!E88)</f>
        <v>0.35328399589762077</v>
      </c>
      <c r="BD88" s="19">
        <f>RK!F88/(PM!F88+WL!F88+RK!F88)</f>
        <v>0.34801920115796309</v>
      </c>
      <c r="BE88" s="19">
        <f>RK!G88/(PM!G88+WL!G88+RK!G88)</f>
        <v>0.34263119942656384</v>
      </c>
      <c r="BF88" s="19">
        <f>RK!H88/(PM!H88+WL!H88+RK!H88)</f>
        <v>0.3548108232734693</v>
      </c>
      <c r="BG88" s="19">
        <f>RK!I88/(PM!I88+WL!I88+RK!I88)</f>
        <v>0.34848628157131412</v>
      </c>
      <c r="BH88" s="19">
        <f>RK!J88/(PM!J88+WL!J88+RK!J88)</f>
        <v>0.3488651802260907</v>
      </c>
      <c r="BI88" s="19">
        <f>RK!K88/(PM!K88+WL!K88+RK!K88)</f>
        <v>0.35573481623449849</v>
      </c>
      <c r="BJ88" s="19">
        <f>RK!L88/(PM!L88+WL!L88+RK!L88)</f>
        <v>0.35028541340935171</v>
      </c>
      <c r="BK88" s="19">
        <f>RK!M88/(PM!M88+WL!M88+RK!M88)</f>
        <v>0.36186117444625876</v>
      </c>
      <c r="BL88" s="19">
        <f>RK!N88/(PM!N88+WL!N88+RK!N88)</f>
        <v>0.37489001904088359</v>
      </c>
      <c r="BM88" s="19">
        <f>RK!O88/(PM!O88+WL!O88+RK!O88)</f>
        <v>0.38642061818699114</v>
      </c>
      <c r="BN88" s="19">
        <f>RK!P88/(PM!P88+WL!P88+RK!P88)</f>
        <v>0.38190244519062116</v>
      </c>
      <c r="BO88" s="19">
        <f>RK!Q88/(PM!Q88+WL!Q88+RK!Q88)</f>
        <v>0.38688329504397884</v>
      </c>
      <c r="BP88" s="19">
        <f>RK!R88/(PM!R88+WL!R88+RK!R88)</f>
        <v>0.39716605034735597</v>
      </c>
      <c r="BQ88" s="19">
        <f>RK!S88/(PM!S88+WL!S88+RK!S88)</f>
        <v>0.40481292131091118</v>
      </c>
      <c r="BR88" s="19">
        <f>RK!T88/(PM!T88+WL!T88+RK!T88)</f>
        <v>0.38677476058816301</v>
      </c>
      <c r="BS88" s="19">
        <f>RK!U88/(PM!U88+WL!U88+RK!U88)</f>
        <v>0.40102368918878711</v>
      </c>
      <c r="BT88" s="19">
        <f>RK!V88/(PM!V88+WL!V88+RK!V88)</f>
        <v>0.41466894447895281</v>
      </c>
      <c r="BU88" s="19">
        <f>RK!W88/(PM!W88+WL!W88+RK!W88)</f>
        <v>0.40259167620734998</v>
      </c>
      <c r="BV88" s="19">
        <f>RK!X88/(PM!X88+WL!X88+RK!X88)</f>
        <v>0.39831762606888527</v>
      </c>
      <c r="BW88" s="19">
        <f>RK!Y88/(PM!Y88+WL!Y88+RK!Y88)</f>
        <v>0.39543178576358545</v>
      </c>
      <c r="BX88" s="19">
        <f>RK!Z88/(PM!Z88+WL!Z88+RK!Z88)</f>
        <v>0.39251260482443789</v>
      </c>
      <c r="BY88" s="19">
        <f>RK!AA88/(PM!AA88+WL!AA88+RK!AA88)</f>
        <v>0.37831163979550564</v>
      </c>
    </row>
    <row r="89" spans="1:77" x14ac:dyDescent="0.15">
      <c r="A89" s="8">
        <v>87</v>
      </c>
      <c r="B89" s="11" t="s">
        <v>226</v>
      </c>
      <c r="C89" s="19">
        <f>PM!C89/(PM!C89+WL!C89+RK!C89)</f>
        <v>0.57946970199337411</v>
      </c>
      <c r="D89" s="19">
        <f>PM!D89/(PM!D89+WL!D89+RK!D89)</f>
        <v>0.62050469891656412</v>
      </c>
      <c r="E89" s="19">
        <f>PM!E89/(PM!E89+WL!E89+RK!E89)</f>
        <v>0.64382268911587359</v>
      </c>
      <c r="F89" s="19">
        <f>PM!F89/(PM!F89+WL!F89+RK!F89)</f>
        <v>0.66528518196900266</v>
      </c>
      <c r="G89" s="19">
        <f>PM!G89/(PM!G89+WL!G89+RK!G89)</f>
        <v>0.6878069573790816</v>
      </c>
      <c r="H89" s="19">
        <f>PM!H89/(PM!H89+WL!H89+RK!H89)</f>
        <v>0.68183919030814344</v>
      </c>
      <c r="I89" s="19">
        <f>PM!I89/(PM!I89+WL!I89+RK!I89)</f>
        <v>0.72563320529171671</v>
      </c>
      <c r="J89" s="19">
        <f>PM!J89/(PM!J89+WL!J89+RK!J89)</f>
        <v>0.7268618126935027</v>
      </c>
      <c r="K89" s="19">
        <f>PM!K89/(PM!K89+WL!K89+RK!K89)</f>
        <v>0.69261463720128369</v>
      </c>
      <c r="L89" s="19">
        <f>PM!L89/(PM!L89+WL!L89+RK!L89)</f>
        <v>0.69756503638515222</v>
      </c>
      <c r="M89" s="19">
        <f>PM!M89/(PM!M89+WL!M89+RK!M89)</f>
        <v>0.71149672408129927</v>
      </c>
      <c r="N89" s="19">
        <f>PM!N89/(PM!N89+WL!N89+RK!N89)</f>
        <v>0.74404075793062663</v>
      </c>
      <c r="O89" s="19">
        <f>PM!O89/(PM!O89+WL!O89+RK!O89)</f>
        <v>0.75063752797101868</v>
      </c>
      <c r="P89" s="19">
        <f>PM!P89/(PM!P89+WL!P89+RK!P89)</f>
        <v>0.75103715246851466</v>
      </c>
      <c r="Q89" s="19">
        <f>PM!Q89/(PM!Q89+WL!Q89+RK!Q89)</f>
        <v>0.77669801450198606</v>
      </c>
      <c r="R89" s="19">
        <f>PM!R89/(PM!R89+WL!R89+RK!R89)</f>
        <v>0.75281303196415505</v>
      </c>
      <c r="S89" s="19">
        <f>PM!S89/(PM!S89+WL!S89+RK!S89)</f>
        <v>0.76235953470272233</v>
      </c>
      <c r="T89" s="19">
        <f>PM!T89/(PM!T89+WL!T89+RK!T89)</f>
        <v>0.76188579711492399</v>
      </c>
      <c r="U89" s="19">
        <f>PM!U89/(PM!U89+WL!U89+RK!U89)</f>
        <v>0.79187579500774641</v>
      </c>
      <c r="V89" s="19">
        <f>PM!V89/(PM!V89+WL!V89+RK!V89)</f>
        <v>0.80851827570140489</v>
      </c>
      <c r="W89" s="19">
        <f>PM!W89/(PM!W89+WL!W89+RK!W89)</f>
        <v>0.82671114047373062</v>
      </c>
      <c r="X89" s="19">
        <f>PM!X89/(PM!X89+WL!X89+RK!X89)</f>
        <v>0.83464714540887908</v>
      </c>
      <c r="Y89" s="19">
        <f>PM!Y89/(PM!Y89+WL!Y89+RK!Y89)</f>
        <v>0.82805128775140191</v>
      </c>
      <c r="Z89" s="19">
        <f>PM!Z89/(PM!Z89+WL!Z89+RK!Z89)</f>
        <v>0.82705080875650105</v>
      </c>
      <c r="AA89" s="19">
        <f>PM!AA89/(PM!AA89+WL!AA89+RK!AA89)</f>
        <v>0.82933170391026689</v>
      </c>
      <c r="AB89" s="19">
        <f>WL!C89/(PM!C89+WL!C89+RK!C89)</f>
        <v>0.17044601236113771</v>
      </c>
      <c r="AC89" s="19">
        <f>WL!D89/(PM!D89+WL!D89+RK!D89)</f>
        <v>0.17675496895987997</v>
      </c>
      <c r="AD89" s="19">
        <f>WL!E89/(PM!E89+WL!E89+RK!E89)</f>
        <v>0.16763459671774406</v>
      </c>
      <c r="AE89" s="19">
        <f>WL!F89/(PM!F89+WL!F89+RK!F89)</f>
        <v>0.16725625112866152</v>
      </c>
      <c r="AF89" s="19">
        <f>WL!G89/(PM!G89+WL!G89+RK!G89)</f>
        <v>0.17169461308313305</v>
      </c>
      <c r="AG89" s="19">
        <f>WL!H89/(PM!H89+WL!H89+RK!H89)</f>
        <v>0.18069085157155668</v>
      </c>
      <c r="AH89" s="19">
        <f>WL!I89/(PM!I89+WL!I89+RK!I89)</f>
        <v>0.16295964049413128</v>
      </c>
      <c r="AI89" s="19">
        <f>WL!J89/(PM!J89+WL!J89+RK!J89)</f>
        <v>0.15811770460464128</v>
      </c>
      <c r="AJ89" s="19">
        <f>WL!K89/(PM!K89+WL!K89+RK!K89)</f>
        <v>0.16762917993480506</v>
      </c>
      <c r="AK89" s="19">
        <f>WL!L89/(PM!L89+WL!L89+RK!L89)</f>
        <v>0.16636251454985171</v>
      </c>
      <c r="AL89" s="19">
        <f>WL!M89/(PM!M89+WL!M89+RK!M89)</f>
        <v>0.16588383850549479</v>
      </c>
      <c r="AM89" s="19">
        <f>WL!N89/(PM!N89+WL!N89+RK!N89)</f>
        <v>0.15504324740513251</v>
      </c>
      <c r="AN89" s="19">
        <f>WL!O89/(PM!O89+WL!O89+RK!O89)</f>
        <v>0.16038986448754441</v>
      </c>
      <c r="AO89" s="19">
        <f>WL!P89/(PM!P89+WL!P89+RK!P89)</f>
        <v>0.17534837591353103</v>
      </c>
      <c r="AP89" s="19">
        <f>WL!Q89/(PM!Q89+WL!Q89+RK!Q89)</f>
        <v>0.15823612368541998</v>
      </c>
      <c r="AQ89" s="19">
        <f>WL!R89/(PM!R89+WL!R89+RK!R89)</f>
        <v>0.17912624248616807</v>
      </c>
      <c r="AR89" s="19">
        <f>WL!S89/(PM!S89+WL!S89+RK!S89)</f>
        <v>0.17870636066907417</v>
      </c>
      <c r="AS89" s="19">
        <f>WL!T89/(PM!T89+WL!T89+RK!T89)</f>
        <v>0.18016779743734304</v>
      </c>
      <c r="AT89" s="19">
        <f>WL!U89/(PM!U89+WL!U89+RK!U89)</f>
        <v>0.15836478506066307</v>
      </c>
      <c r="AU89" s="19">
        <f>WL!V89/(PM!V89+WL!V89+RK!V89)</f>
        <v>0.14908213906080559</v>
      </c>
      <c r="AV89" s="19">
        <f>WL!W89/(PM!W89+WL!W89+RK!W89)</f>
        <v>0.1349332154394817</v>
      </c>
      <c r="AW89" s="19">
        <f>WL!X89/(PM!X89+WL!X89+RK!X89)</f>
        <v>0.12729704200687675</v>
      </c>
      <c r="AX89" s="19">
        <f>WL!Y89/(PM!Y89+WL!Y89+RK!Y89)</f>
        <v>0.13887482353306524</v>
      </c>
      <c r="AY89" s="19">
        <f>WL!Z89/(PM!Z89+WL!Z89+RK!Z89)</f>
        <v>0.14016592228613053</v>
      </c>
      <c r="AZ89" s="19">
        <f>WL!AA89/(PM!AA89+WL!AA89+RK!AA89)</f>
        <v>0.1362296813777214</v>
      </c>
      <c r="BA89" s="19">
        <f>RK!C89/(PM!C89+WL!C89+RK!C89)</f>
        <v>0.25008428564548812</v>
      </c>
      <c r="BB89" s="19">
        <f>RK!D89/(PM!D89+WL!D89+RK!D89)</f>
        <v>0.20274033212355583</v>
      </c>
      <c r="BC89" s="19">
        <f>RK!E89/(PM!E89+WL!E89+RK!E89)</f>
        <v>0.18854271416638235</v>
      </c>
      <c r="BD89" s="19">
        <f>RK!F89/(PM!F89+WL!F89+RK!F89)</f>
        <v>0.16745856690233576</v>
      </c>
      <c r="BE89" s="19">
        <f>RK!G89/(PM!G89+WL!G89+RK!G89)</f>
        <v>0.14049842953778532</v>
      </c>
      <c r="BF89" s="19">
        <f>RK!H89/(PM!H89+WL!H89+RK!H89)</f>
        <v>0.13746995812029986</v>
      </c>
      <c r="BG89" s="19">
        <f>RK!I89/(PM!I89+WL!I89+RK!I89)</f>
        <v>0.11140715421415204</v>
      </c>
      <c r="BH89" s="19">
        <f>RK!J89/(PM!J89+WL!J89+RK!J89)</f>
        <v>0.11502048270185602</v>
      </c>
      <c r="BI89" s="19">
        <f>RK!K89/(PM!K89+WL!K89+RK!K89)</f>
        <v>0.13975618286391125</v>
      </c>
      <c r="BJ89" s="19">
        <f>RK!L89/(PM!L89+WL!L89+RK!L89)</f>
        <v>0.13607244906499616</v>
      </c>
      <c r="BK89" s="19">
        <f>RK!M89/(PM!M89+WL!M89+RK!M89)</f>
        <v>0.12261943741320595</v>
      </c>
      <c r="BL89" s="19">
        <f>RK!N89/(PM!N89+WL!N89+RK!N89)</f>
        <v>0.10091599466424095</v>
      </c>
      <c r="BM89" s="19">
        <f>RK!O89/(PM!O89+WL!O89+RK!O89)</f>
        <v>8.8972607541436946E-2</v>
      </c>
      <c r="BN89" s="19">
        <f>RK!P89/(PM!P89+WL!P89+RK!P89)</f>
        <v>7.3614471617954272E-2</v>
      </c>
      <c r="BO89" s="19">
        <f>RK!Q89/(PM!Q89+WL!Q89+RK!Q89)</f>
        <v>6.506586181259405E-2</v>
      </c>
      <c r="BP89" s="19">
        <f>RK!R89/(PM!R89+WL!R89+RK!R89)</f>
        <v>6.8060725549676904E-2</v>
      </c>
      <c r="BQ89" s="19">
        <f>RK!S89/(PM!S89+WL!S89+RK!S89)</f>
        <v>5.8934104628203414E-2</v>
      </c>
      <c r="BR89" s="19">
        <f>RK!T89/(PM!T89+WL!T89+RK!T89)</f>
        <v>5.7946405447732954E-2</v>
      </c>
      <c r="BS89" s="19">
        <f>RK!U89/(PM!U89+WL!U89+RK!U89)</f>
        <v>4.9759419931590519E-2</v>
      </c>
      <c r="BT89" s="19">
        <f>RK!V89/(PM!V89+WL!V89+RK!V89)</f>
        <v>4.2399585237789528E-2</v>
      </c>
      <c r="BU89" s="19">
        <f>RK!W89/(PM!W89+WL!W89+RK!W89)</f>
        <v>3.8355644086787641E-2</v>
      </c>
      <c r="BV89" s="19">
        <f>RK!X89/(PM!X89+WL!X89+RK!X89)</f>
        <v>3.8055812584244168E-2</v>
      </c>
      <c r="BW89" s="19">
        <f>RK!Y89/(PM!Y89+WL!Y89+RK!Y89)</f>
        <v>3.307388871553283E-2</v>
      </c>
      <c r="BX89" s="19">
        <f>RK!Z89/(PM!Z89+WL!Z89+RK!Z89)</f>
        <v>3.2783268957368508E-2</v>
      </c>
      <c r="BY89" s="19">
        <f>RK!AA89/(PM!AA89+WL!AA89+RK!AA89)</f>
        <v>3.4438614712011775E-2</v>
      </c>
    </row>
    <row r="90" spans="1:77" x14ac:dyDescent="0.15">
      <c r="A90" s="8">
        <v>88</v>
      </c>
      <c r="B90" s="11" t="s">
        <v>227</v>
      </c>
      <c r="C90" s="19">
        <f>PM!C90/(PM!C90+WL!C90+RK!C90)</f>
        <v>0.39202567520306469</v>
      </c>
      <c r="D90" s="19">
        <f>PM!D90/(PM!D90+WL!D90+RK!D90)</f>
        <v>0.34867828954622404</v>
      </c>
      <c r="E90" s="19">
        <f>PM!E90/(PM!E90+WL!E90+RK!E90)</f>
        <v>0.32611969680702318</v>
      </c>
      <c r="F90" s="19">
        <f>PM!F90/(PM!F90+WL!F90+RK!F90)</f>
        <v>0.3258215183442425</v>
      </c>
      <c r="G90" s="19">
        <f>PM!G90/(PM!G90+WL!G90+RK!G90)</f>
        <v>0.32931806835334509</v>
      </c>
      <c r="H90" s="19">
        <f>PM!H90/(PM!H90+WL!H90+RK!H90)</f>
        <v>0.33025940728625797</v>
      </c>
      <c r="I90" s="19">
        <f>PM!I90/(PM!I90+WL!I90+RK!I90)</f>
        <v>0.3637072882768051</v>
      </c>
      <c r="J90" s="19">
        <f>PM!J90/(PM!J90+WL!J90+RK!J90)</f>
        <v>0.37048425707303106</v>
      </c>
      <c r="K90" s="19">
        <f>PM!K90/(PM!K90+WL!K90+RK!K90)</f>
        <v>0.34724135024266106</v>
      </c>
      <c r="L90" s="19">
        <f>PM!L90/(PM!L90+WL!L90+RK!L90)</f>
        <v>0.36277022893113026</v>
      </c>
      <c r="M90" s="19">
        <f>PM!M90/(PM!M90+WL!M90+RK!M90)</f>
        <v>0.34899322673337313</v>
      </c>
      <c r="N90" s="19">
        <f>PM!N90/(PM!N90+WL!N90+RK!N90)</f>
        <v>0.32741246457626028</v>
      </c>
      <c r="O90" s="19">
        <f>PM!O90/(PM!O90+WL!O90+RK!O90)</f>
        <v>0.32043482262279971</v>
      </c>
      <c r="P90" s="19">
        <f>PM!P90/(PM!P90+WL!P90+RK!P90)</f>
        <v>0.35293991633044525</v>
      </c>
      <c r="Q90" s="19">
        <f>PM!Q90/(PM!Q90+WL!Q90+RK!Q90)</f>
        <v>0.34623067948947917</v>
      </c>
      <c r="R90" s="19">
        <f>PM!R90/(PM!R90+WL!R90+RK!R90)</f>
        <v>0.34753266987497033</v>
      </c>
      <c r="S90" s="19">
        <f>PM!S90/(PM!S90+WL!S90+RK!S90)</f>
        <v>0.37679698474845125</v>
      </c>
      <c r="T90" s="19">
        <f>PM!T90/(PM!T90+WL!T90+RK!T90)</f>
        <v>0.39868274676311438</v>
      </c>
      <c r="U90" s="19">
        <f>PM!U90/(PM!U90+WL!U90+RK!U90)</f>
        <v>0.3983788897672742</v>
      </c>
      <c r="V90" s="19">
        <f>PM!V90/(PM!V90+WL!V90+RK!V90)</f>
        <v>0.39451552395167988</v>
      </c>
      <c r="W90" s="19">
        <f>PM!W90/(PM!W90+WL!W90+RK!W90)</f>
        <v>0.42026484624828009</v>
      </c>
      <c r="X90" s="19">
        <f>PM!X90/(PM!X90+WL!X90+RK!X90)</f>
        <v>0.42239210882730932</v>
      </c>
      <c r="Y90" s="19">
        <f>PM!Y90/(PM!Y90+WL!Y90+RK!Y90)</f>
        <v>0.41061638640436349</v>
      </c>
      <c r="Z90" s="19">
        <f>PM!Z90/(PM!Z90+WL!Z90+RK!Z90)</f>
        <v>0.41002881714949752</v>
      </c>
      <c r="AA90" s="19">
        <f>PM!AA90/(PM!AA90+WL!AA90+RK!AA90)</f>
        <v>0.42186849391509623</v>
      </c>
      <c r="AB90" s="19">
        <f>WL!C90/(PM!C90+WL!C90+RK!C90)</f>
        <v>0.18771742854656542</v>
      </c>
      <c r="AC90" s="19">
        <f>WL!D90/(PM!D90+WL!D90+RK!D90)</f>
        <v>0.16349566196602319</v>
      </c>
      <c r="AD90" s="19">
        <f>WL!E90/(PM!E90+WL!E90+RK!E90)</f>
        <v>0.13753178338600228</v>
      </c>
      <c r="AE90" s="19">
        <f>WL!F90/(PM!F90+WL!F90+RK!F90)</f>
        <v>0.12403783375912963</v>
      </c>
      <c r="AF90" s="19">
        <f>WL!G90/(PM!G90+WL!G90+RK!G90)</f>
        <v>0.1228490508879832</v>
      </c>
      <c r="AG90" s="19">
        <f>WL!H90/(PM!H90+WL!H90+RK!H90)</f>
        <v>0.12077188112582658</v>
      </c>
      <c r="AH90" s="19">
        <f>WL!I90/(PM!I90+WL!I90+RK!I90)</f>
        <v>0.11749362899448157</v>
      </c>
      <c r="AI90" s="19">
        <f>WL!J90/(PM!J90+WL!J90+RK!J90)</f>
        <v>0.10591449215547986</v>
      </c>
      <c r="AJ90" s="19">
        <f>WL!K90/(PM!K90+WL!K90+RK!K90)</f>
        <v>0.10483636626732697</v>
      </c>
      <c r="AK90" s="19">
        <f>WL!L90/(PM!L90+WL!L90+RK!L90)</f>
        <v>0.11687822061786798</v>
      </c>
      <c r="AL90" s="19">
        <f>WL!M90/(PM!M90+WL!M90+RK!M90)</f>
        <v>0.12133623524582653</v>
      </c>
      <c r="AM90" s="19">
        <f>WL!N90/(PM!N90+WL!N90+RK!N90)</f>
        <v>0.10816915021953881</v>
      </c>
      <c r="AN90" s="19">
        <f>WL!O90/(PM!O90+WL!O90+RK!O90)</f>
        <v>0.1044237415530941</v>
      </c>
      <c r="AO90" s="19">
        <f>WL!P90/(PM!P90+WL!P90+RK!P90)</f>
        <v>0.11170010384270378</v>
      </c>
      <c r="AP90" s="19">
        <f>WL!Q90/(PM!Q90+WL!Q90+RK!Q90)</f>
        <v>0.10930584980390147</v>
      </c>
      <c r="AQ90" s="19">
        <f>WL!R90/(PM!R90+WL!R90+RK!R90)</f>
        <v>0.11429634040283865</v>
      </c>
      <c r="AR90" s="19">
        <f>WL!S90/(PM!S90+WL!S90+RK!S90)</f>
        <v>0.1232212510695659</v>
      </c>
      <c r="AS90" s="19">
        <f>WL!T90/(PM!T90+WL!T90+RK!T90)</f>
        <v>0.1261997204659781</v>
      </c>
      <c r="AT90" s="19">
        <f>WL!U90/(PM!U90+WL!U90+RK!U90)</f>
        <v>0.13680154586908469</v>
      </c>
      <c r="AU90" s="19">
        <f>WL!V90/(PM!V90+WL!V90+RK!V90)</f>
        <v>0.13597001479126691</v>
      </c>
      <c r="AV90" s="19">
        <f>WL!W90/(PM!W90+WL!W90+RK!W90)</f>
        <v>0.14053789204051326</v>
      </c>
      <c r="AW90" s="19">
        <f>WL!X90/(PM!X90+WL!X90+RK!X90)</f>
        <v>0.13704494426735311</v>
      </c>
      <c r="AX90" s="19">
        <f>WL!Y90/(PM!Y90+WL!Y90+RK!Y90)</f>
        <v>0.15263916965125485</v>
      </c>
      <c r="AY90" s="19">
        <f>WL!Z90/(PM!Z90+WL!Z90+RK!Z90)</f>
        <v>0.15014118547629224</v>
      </c>
      <c r="AZ90" s="19">
        <f>WL!AA90/(PM!AA90+WL!AA90+RK!AA90)</f>
        <v>0.14745103375832769</v>
      </c>
      <c r="BA90" s="19">
        <f>RK!C90/(PM!C90+WL!C90+RK!C90)</f>
        <v>0.42025689625036994</v>
      </c>
      <c r="BB90" s="19">
        <f>RK!D90/(PM!D90+WL!D90+RK!D90)</f>
        <v>0.48782604848775268</v>
      </c>
      <c r="BC90" s="19">
        <f>RK!E90/(PM!E90+WL!E90+RK!E90)</f>
        <v>0.53634851980697473</v>
      </c>
      <c r="BD90" s="19">
        <f>RK!F90/(PM!F90+WL!F90+RK!F90)</f>
        <v>0.55014064789662787</v>
      </c>
      <c r="BE90" s="19">
        <f>RK!G90/(PM!G90+WL!G90+RK!G90)</f>
        <v>0.54783288075867165</v>
      </c>
      <c r="BF90" s="19">
        <f>RK!H90/(PM!H90+WL!H90+RK!H90)</f>
        <v>0.54896871158791549</v>
      </c>
      <c r="BG90" s="19">
        <f>RK!I90/(PM!I90+WL!I90+RK!I90)</f>
        <v>0.51879908272871333</v>
      </c>
      <c r="BH90" s="19">
        <f>RK!J90/(PM!J90+WL!J90+RK!J90)</f>
        <v>0.52360125077148922</v>
      </c>
      <c r="BI90" s="19">
        <f>RK!K90/(PM!K90+WL!K90+RK!K90)</f>
        <v>0.54792228349001193</v>
      </c>
      <c r="BJ90" s="19">
        <f>RK!L90/(PM!L90+WL!L90+RK!L90)</f>
        <v>0.52035155045100168</v>
      </c>
      <c r="BK90" s="19">
        <f>RK!M90/(PM!M90+WL!M90+RK!M90)</f>
        <v>0.52967053802080033</v>
      </c>
      <c r="BL90" s="19">
        <f>RK!N90/(PM!N90+WL!N90+RK!N90)</f>
        <v>0.56441838520420085</v>
      </c>
      <c r="BM90" s="19">
        <f>RK!O90/(PM!O90+WL!O90+RK!O90)</f>
        <v>0.57514143582410615</v>
      </c>
      <c r="BN90" s="19">
        <f>RK!P90/(PM!P90+WL!P90+RK!P90)</f>
        <v>0.53535997982685091</v>
      </c>
      <c r="BO90" s="19">
        <f>RK!Q90/(PM!Q90+WL!Q90+RK!Q90)</f>
        <v>0.54446347070661938</v>
      </c>
      <c r="BP90" s="19">
        <f>RK!R90/(PM!R90+WL!R90+RK!R90)</f>
        <v>0.53817098972219102</v>
      </c>
      <c r="BQ90" s="19">
        <f>RK!S90/(PM!S90+WL!S90+RK!S90)</f>
        <v>0.49998176418198281</v>
      </c>
      <c r="BR90" s="19">
        <f>RK!T90/(PM!T90+WL!T90+RK!T90)</f>
        <v>0.47511753277090746</v>
      </c>
      <c r="BS90" s="19">
        <f>RK!U90/(PM!U90+WL!U90+RK!U90)</f>
        <v>0.46481956436364119</v>
      </c>
      <c r="BT90" s="19">
        <f>RK!V90/(PM!V90+WL!V90+RK!V90)</f>
        <v>0.46951446125705321</v>
      </c>
      <c r="BU90" s="19">
        <f>RK!W90/(PM!W90+WL!W90+RK!W90)</f>
        <v>0.43919726171120654</v>
      </c>
      <c r="BV90" s="19">
        <f>RK!X90/(PM!X90+WL!X90+RK!X90)</f>
        <v>0.44056294690533748</v>
      </c>
      <c r="BW90" s="19">
        <f>RK!Y90/(PM!Y90+WL!Y90+RK!Y90)</f>
        <v>0.43674444394438172</v>
      </c>
      <c r="BX90" s="19">
        <f>RK!Z90/(PM!Z90+WL!Z90+RK!Z90)</f>
        <v>0.43982999737421025</v>
      </c>
      <c r="BY90" s="19">
        <f>RK!AA90/(PM!AA90+WL!AA90+RK!AA90)</f>
        <v>0.43068047232657608</v>
      </c>
    </row>
    <row r="91" spans="1:77" x14ac:dyDescent="0.15">
      <c r="A91" s="8">
        <v>89</v>
      </c>
      <c r="B91" s="11" t="s">
        <v>228</v>
      </c>
      <c r="C91" s="19">
        <f>PM!C91/(PM!C91+WL!C91+RK!C91)</f>
        <v>0.66219302622126242</v>
      </c>
      <c r="D91" s="19">
        <f>PM!D91/(PM!D91+WL!D91+RK!D91)</f>
        <v>0.62628669901871281</v>
      </c>
      <c r="E91" s="19">
        <f>PM!E91/(PM!E91+WL!E91+RK!E91)</f>
        <v>0.6258545574884804</v>
      </c>
      <c r="F91" s="19">
        <f>PM!F91/(PM!F91+WL!F91+RK!F91)</f>
        <v>0.63288671016951126</v>
      </c>
      <c r="G91" s="19">
        <f>PM!G91/(PM!G91+WL!G91+RK!G91)</f>
        <v>0.62180772798973838</v>
      </c>
      <c r="H91" s="19">
        <f>PM!H91/(PM!H91+WL!H91+RK!H91)</f>
        <v>0.6305899674033536</v>
      </c>
      <c r="I91" s="19">
        <f>PM!I91/(PM!I91+WL!I91+RK!I91)</f>
        <v>0.64281915662517508</v>
      </c>
      <c r="J91" s="19">
        <f>PM!J91/(PM!J91+WL!J91+RK!J91)</f>
        <v>0.62706713205403808</v>
      </c>
      <c r="K91" s="19">
        <f>PM!K91/(PM!K91+WL!K91+RK!K91)</f>
        <v>0.6144702795645679</v>
      </c>
      <c r="L91" s="19">
        <f>PM!L91/(PM!L91+WL!L91+RK!L91)</f>
        <v>0.61463882665478831</v>
      </c>
      <c r="M91" s="19">
        <f>PM!M91/(PM!M91+WL!M91+RK!M91)</f>
        <v>0.60637371758957936</v>
      </c>
      <c r="N91" s="19">
        <f>PM!N91/(PM!N91+WL!N91+RK!N91)</f>
        <v>0.64687032642866027</v>
      </c>
      <c r="O91" s="19">
        <f>PM!O91/(PM!O91+WL!O91+RK!O91)</f>
        <v>0.63656459287092959</v>
      </c>
      <c r="P91" s="19">
        <f>PM!P91/(PM!P91+WL!P91+RK!P91)</f>
        <v>0.63440996906563807</v>
      </c>
      <c r="Q91" s="19">
        <f>PM!Q91/(PM!Q91+WL!Q91+RK!Q91)</f>
        <v>0.61261413882921134</v>
      </c>
      <c r="R91" s="19">
        <f>PM!R91/(PM!R91+WL!R91+RK!R91)</f>
        <v>0.56821239192705131</v>
      </c>
      <c r="S91" s="19">
        <f>PM!S91/(PM!S91+WL!S91+RK!S91)</f>
        <v>0.59485731498106431</v>
      </c>
      <c r="T91" s="19">
        <f>PM!T91/(PM!T91+WL!T91+RK!T91)</f>
        <v>0.58105779950731751</v>
      </c>
      <c r="U91" s="19">
        <f>PM!U91/(PM!U91+WL!U91+RK!U91)</f>
        <v>0.58173378371153905</v>
      </c>
      <c r="V91" s="19">
        <f>PM!V91/(PM!V91+WL!V91+RK!V91)</f>
        <v>0.57137006960652126</v>
      </c>
      <c r="W91" s="19">
        <f>PM!W91/(PM!W91+WL!W91+RK!W91)</f>
        <v>0.57837993854419101</v>
      </c>
      <c r="X91" s="19">
        <f>PM!X91/(PM!X91+WL!X91+RK!X91)</f>
        <v>0.58067253739015379</v>
      </c>
      <c r="Y91" s="19">
        <f>PM!Y91/(PM!Y91+WL!Y91+RK!Y91)</f>
        <v>0.57703293752270779</v>
      </c>
      <c r="Z91" s="19">
        <f>PM!Z91/(PM!Z91+WL!Z91+RK!Z91)</f>
        <v>0.5976213910413547</v>
      </c>
      <c r="AA91" s="19">
        <f>PM!AA91/(PM!AA91+WL!AA91+RK!AA91)</f>
        <v>0.59792204469940446</v>
      </c>
      <c r="AB91" s="19">
        <f>WL!C91/(PM!C91+WL!C91+RK!C91)</f>
        <v>0.31612220687552672</v>
      </c>
      <c r="AC91" s="19">
        <f>WL!D91/(PM!D91+WL!D91+RK!D91)</f>
        <v>0.3454449870494079</v>
      </c>
      <c r="AD91" s="19">
        <f>WL!E91/(PM!E91+WL!E91+RK!E91)</f>
        <v>0.33835847872783686</v>
      </c>
      <c r="AE91" s="19">
        <f>WL!F91/(PM!F91+WL!F91+RK!F91)</f>
        <v>0.32842493513705223</v>
      </c>
      <c r="AF91" s="19">
        <f>WL!G91/(PM!G91+WL!G91+RK!G91)</f>
        <v>0.34187669101886042</v>
      </c>
      <c r="AG91" s="19">
        <f>WL!H91/(PM!H91+WL!H91+RK!H91)</f>
        <v>0.33052916976612595</v>
      </c>
      <c r="AH91" s="19">
        <f>WL!I91/(PM!I91+WL!I91+RK!I91)</f>
        <v>0.31488177358324582</v>
      </c>
      <c r="AI91" s="19">
        <f>WL!J91/(PM!J91+WL!J91+RK!J91)</f>
        <v>0.32645229387873265</v>
      </c>
      <c r="AJ91" s="19">
        <f>WL!K91/(PM!K91+WL!K91+RK!K91)</f>
        <v>0.34001909503745942</v>
      </c>
      <c r="AK91" s="19">
        <f>WL!L91/(PM!L91+WL!L91+RK!L91)</f>
        <v>0.34180298863978725</v>
      </c>
      <c r="AL91" s="19">
        <f>WL!M91/(PM!M91+WL!M91+RK!M91)</f>
        <v>0.3491987609849132</v>
      </c>
      <c r="AM91" s="19">
        <f>WL!N91/(PM!N91+WL!N91+RK!N91)</f>
        <v>0.30841320454826987</v>
      </c>
      <c r="AN91" s="19">
        <f>WL!O91/(PM!O91+WL!O91+RK!O91)</f>
        <v>0.31557104160273791</v>
      </c>
      <c r="AO91" s="19">
        <f>WL!P91/(PM!P91+WL!P91+RK!P91)</f>
        <v>0.31607324212463422</v>
      </c>
      <c r="AP91" s="19">
        <f>WL!Q91/(PM!Q91+WL!Q91+RK!Q91)</f>
        <v>0.32666049050525175</v>
      </c>
      <c r="AQ91" s="19">
        <f>WL!R91/(PM!R91+WL!R91+RK!R91)</f>
        <v>0.35941758551598069</v>
      </c>
      <c r="AR91" s="19">
        <f>WL!S91/(PM!S91+WL!S91+RK!S91)</f>
        <v>0.34108239503917548</v>
      </c>
      <c r="AS91" s="19">
        <f>WL!T91/(PM!T91+WL!T91+RK!T91)</f>
        <v>0.35507948794018102</v>
      </c>
      <c r="AT91" s="19">
        <f>WL!U91/(PM!U91+WL!U91+RK!U91)</f>
        <v>0.36147003088126872</v>
      </c>
      <c r="AU91" s="19">
        <f>WL!V91/(PM!V91+WL!V91+RK!V91)</f>
        <v>0.37637485637678386</v>
      </c>
      <c r="AV91" s="19">
        <f>WL!W91/(PM!W91+WL!W91+RK!W91)</f>
        <v>0.37138051510465608</v>
      </c>
      <c r="AW91" s="19">
        <f>WL!X91/(PM!X91+WL!X91+RK!X91)</f>
        <v>0.37008609567044631</v>
      </c>
      <c r="AX91" s="19">
        <f>WL!Y91/(PM!Y91+WL!Y91+RK!Y91)</f>
        <v>0.37985233760645409</v>
      </c>
      <c r="AY91" s="19">
        <f>WL!Z91/(PM!Z91+WL!Z91+RK!Z91)</f>
        <v>0.36252739396712119</v>
      </c>
      <c r="AZ91" s="19">
        <f>WL!AA91/(PM!AA91+WL!AA91+RK!AA91)</f>
        <v>0.36622612210653976</v>
      </c>
      <c r="BA91" s="19">
        <f>RK!C91/(PM!C91+WL!C91+RK!C91)</f>
        <v>2.1684766903210875E-2</v>
      </c>
      <c r="BB91" s="19">
        <f>RK!D91/(PM!D91+WL!D91+RK!D91)</f>
        <v>2.8268313931879292E-2</v>
      </c>
      <c r="BC91" s="19">
        <f>RK!E91/(PM!E91+WL!E91+RK!E91)</f>
        <v>3.5786963783682797E-2</v>
      </c>
      <c r="BD91" s="19">
        <f>RK!F91/(PM!F91+WL!F91+RK!F91)</f>
        <v>3.8688354693436601E-2</v>
      </c>
      <c r="BE91" s="19">
        <f>RK!G91/(PM!G91+WL!G91+RK!G91)</f>
        <v>3.6315580991401281E-2</v>
      </c>
      <c r="BF91" s="19">
        <f>RK!H91/(PM!H91+WL!H91+RK!H91)</f>
        <v>3.8880862830520502E-2</v>
      </c>
      <c r="BG91" s="19">
        <f>RK!I91/(PM!I91+WL!I91+RK!I91)</f>
        <v>4.2299069791579116E-2</v>
      </c>
      <c r="BH91" s="19">
        <f>RK!J91/(PM!J91+WL!J91+RK!J91)</f>
        <v>4.6480574067229198E-2</v>
      </c>
      <c r="BI91" s="19">
        <f>RK!K91/(PM!K91+WL!K91+RK!K91)</f>
        <v>4.5510625397972709E-2</v>
      </c>
      <c r="BJ91" s="19">
        <f>RK!L91/(PM!L91+WL!L91+RK!L91)</f>
        <v>4.3558184705424483E-2</v>
      </c>
      <c r="BK91" s="19">
        <f>RK!M91/(PM!M91+WL!M91+RK!M91)</f>
        <v>4.4427521425507557E-2</v>
      </c>
      <c r="BL91" s="19">
        <f>RK!N91/(PM!N91+WL!N91+RK!N91)</f>
        <v>4.4716469023069923E-2</v>
      </c>
      <c r="BM91" s="19">
        <f>RK!O91/(PM!O91+WL!O91+RK!O91)</f>
        <v>4.7864365526332581E-2</v>
      </c>
      <c r="BN91" s="19">
        <f>RK!P91/(PM!P91+WL!P91+RK!P91)</f>
        <v>4.9516788809727708E-2</v>
      </c>
      <c r="BO91" s="19">
        <f>RK!Q91/(PM!Q91+WL!Q91+RK!Q91)</f>
        <v>6.0725370665536897E-2</v>
      </c>
      <c r="BP91" s="19">
        <f>RK!R91/(PM!R91+WL!R91+RK!R91)</f>
        <v>7.2370022556967895E-2</v>
      </c>
      <c r="BQ91" s="19">
        <f>RK!S91/(PM!S91+WL!S91+RK!S91)</f>
        <v>6.4060289979760238E-2</v>
      </c>
      <c r="BR91" s="19">
        <f>RK!T91/(PM!T91+WL!T91+RK!T91)</f>
        <v>6.3862712552501519E-2</v>
      </c>
      <c r="BS91" s="19">
        <f>RK!U91/(PM!U91+WL!U91+RK!U91)</f>
        <v>5.6796185407192203E-2</v>
      </c>
      <c r="BT91" s="19">
        <f>RK!V91/(PM!V91+WL!V91+RK!V91)</f>
        <v>5.2255074016694818E-2</v>
      </c>
      <c r="BU91" s="19">
        <f>RK!W91/(PM!W91+WL!W91+RK!W91)</f>
        <v>5.0239546351152894E-2</v>
      </c>
      <c r="BV91" s="19">
        <f>RK!X91/(PM!X91+WL!X91+RK!X91)</f>
        <v>4.9241366939399851E-2</v>
      </c>
      <c r="BW91" s="19">
        <f>RK!Y91/(PM!Y91+WL!Y91+RK!Y91)</f>
        <v>4.3114724870838152E-2</v>
      </c>
      <c r="BX91" s="19">
        <f>RK!Z91/(PM!Z91+WL!Z91+RK!Z91)</f>
        <v>3.9851214991524157E-2</v>
      </c>
      <c r="BY91" s="19">
        <f>RK!AA91/(PM!AA91+WL!AA91+RK!AA91)</f>
        <v>3.5851833194055854E-2</v>
      </c>
    </row>
    <row r="92" spans="1:77" x14ac:dyDescent="0.15">
      <c r="A92" s="8">
        <v>90</v>
      </c>
      <c r="B92" s="11" t="s">
        <v>229</v>
      </c>
      <c r="C92" s="19">
        <f>PM!C92/(PM!C92+WL!C92+RK!C92)</f>
        <v>0.36960375773410159</v>
      </c>
      <c r="D92" s="19">
        <f>PM!D92/(PM!D92+WL!D92+RK!D92)</f>
        <v>0.33617603192317336</v>
      </c>
      <c r="E92" s="19">
        <f>PM!E92/(PM!E92+WL!E92+RK!E92)</f>
        <v>0.34646291946321628</v>
      </c>
      <c r="F92" s="19">
        <f>PM!F92/(PM!F92+WL!F92+RK!F92)</f>
        <v>0.3459328669562749</v>
      </c>
      <c r="G92" s="19">
        <f>PM!G92/(PM!G92+WL!G92+RK!G92)</f>
        <v>0.34470325428309129</v>
      </c>
      <c r="H92" s="19">
        <f>PM!H92/(PM!H92+WL!H92+RK!H92)</f>
        <v>0.34421605778735931</v>
      </c>
      <c r="I92" s="19">
        <f>PM!I92/(PM!I92+WL!I92+RK!I92)</f>
        <v>0.36547756351642419</v>
      </c>
      <c r="J92" s="19">
        <f>PM!J92/(PM!J92+WL!J92+RK!J92)</f>
        <v>0.35823331668307934</v>
      </c>
      <c r="K92" s="19">
        <f>PM!K92/(PM!K92+WL!K92+RK!K92)</f>
        <v>0.36141475461697231</v>
      </c>
      <c r="L92" s="19">
        <f>PM!L92/(PM!L92+WL!L92+RK!L92)</f>
        <v>0.35191889032937856</v>
      </c>
      <c r="M92" s="19">
        <f>PM!M92/(PM!M92+WL!M92+RK!M92)</f>
        <v>0.32424996407905737</v>
      </c>
      <c r="N92" s="19">
        <f>PM!N92/(PM!N92+WL!N92+RK!N92)</f>
        <v>0.30459545660389753</v>
      </c>
      <c r="O92" s="19">
        <f>PM!O92/(PM!O92+WL!O92+RK!O92)</f>
        <v>0.2881526119515756</v>
      </c>
      <c r="P92" s="19">
        <f>PM!P92/(PM!P92+WL!P92+RK!P92)</f>
        <v>0.30684172738637511</v>
      </c>
      <c r="Q92" s="19">
        <f>PM!Q92/(PM!Q92+WL!Q92+RK!Q92)</f>
        <v>0.32364287323963903</v>
      </c>
      <c r="R92" s="19">
        <f>PM!R92/(PM!R92+WL!R92+RK!R92)</f>
        <v>0.32558825432639282</v>
      </c>
      <c r="S92" s="19">
        <f>PM!S92/(PM!S92+WL!S92+RK!S92)</f>
        <v>0.33707973462070362</v>
      </c>
      <c r="T92" s="19">
        <f>PM!T92/(PM!T92+WL!T92+RK!T92)</f>
        <v>0.34438821001750475</v>
      </c>
      <c r="U92" s="19">
        <f>PM!U92/(PM!U92+WL!U92+RK!U92)</f>
        <v>0.35633081748021156</v>
      </c>
      <c r="V92" s="19">
        <f>PM!V92/(PM!V92+WL!V92+RK!V92)</f>
        <v>0.33758082889186514</v>
      </c>
      <c r="W92" s="19">
        <f>PM!W92/(PM!W92+WL!W92+RK!W92)</f>
        <v>0.33566558402725422</v>
      </c>
      <c r="X92" s="19">
        <f>PM!X92/(PM!X92+WL!X92+RK!X92)</f>
        <v>0.33333779422614146</v>
      </c>
      <c r="Y92" s="19">
        <f>PM!Y92/(PM!Y92+WL!Y92+RK!Y92)</f>
        <v>0.32190305386269713</v>
      </c>
      <c r="Z92" s="19">
        <f>PM!Z92/(PM!Z92+WL!Z92+RK!Z92)</f>
        <v>0.31264908100304056</v>
      </c>
      <c r="AA92" s="19">
        <f>PM!AA92/(PM!AA92+WL!AA92+RK!AA92)</f>
        <v>0.32188827974336032</v>
      </c>
      <c r="AB92" s="19">
        <f>WL!C92/(PM!C92+WL!C92+RK!C92)</f>
        <v>0.58304088064795478</v>
      </c>
      <c r="AC92" s="19">
        <f>WL!D92/(PM!D92+WL!D92+RK!D92)</f>
        <v>0.61283331115615347</v>
      </c>
      <c r="AD92" s="19">
        <f>WL!E92/(PM!E92+WL!E92+RK!E92)</f>
        <v>0.59873895464436</v>
      </c>
      <c r="AE92" s="19">
        <f>WL!F92/(PM!F92+WL!F92+RK!F92)</f>
        <v>0.59888449704019719</v>
      </c>
      <c r="AF92" s="19">
        <f>WL!G92/(PM!G92+WL!G92+RK!G92)</f>
        <v>0.60392862193375874</v>
      </c>
      <c r="AG92" s="19">
        <f>WL!H92/(PM!H92+WL!H92+RK!H92)</f>
        <v>0.6041211502195486</v>
      </c>
      <c r="AH92" s="19">
        <f>WL!I92/(PM!I92+WL!I92+RK!I92)</f>
        <v>0.58489293062154335</v>
      </c>
      <c r="AI92" s="19">
        <f>WL!J92/(PM!J92+WL!J92+RK!J92)</f>
        <v>0.59408417510162548</v>
      </c>
      <c r="AJ92" s="19">
        <f>WL!K92/(PM!K92+WL!K92+RK!K92)</f>
        <v>0.58741020265624666</v>
      </c>
      <c r="AK92" s="19">
        <f>WL!L92/(PM!L92+WL!L92+RK!L92)</f>
        <v>0.59891323939289043</v>
      </c>
      <c r="AL92" s="19">
        <f>WL!M92/(PM!M92+WL!M92+RK!M92)</f>
        <v>0.62896492296882045</v>
      </c>
      <c r="AM92" s="19">
        <f>WL!N92/(PM!N92+WL!N92+RK!N92)</f>
        <v>0.6463408017682406</v>
      </c>
      <c r="AN92" s="19">
        <f>WL!O92/(PM!O92+WL!O92+RK!O92)</f>
        <v>0.66464982000012141</v>
      </c>
      <c r="AO92" s="19">
        <f>WL!P92/(PM!P92+WL!P92+RK!P92)</f>
        <v>0.647995310031933</v>
      </c>
      <c r="AP92" s="19">
        <f>WL!Q92/(PM!Q92+WL!Q92+RK!Q92)</f>
        <v>0.63212736907505074</v>
      </c>
      <c r="AQ92" s="19">
        <f>WL!R92/(PM!R92+WL!R92+RK!R92)</f>
        <v>0.63141976361699603</v>
      </c>
      <c r="AR92" s="19">
        <f>WL!S92/(PM!S92+WL!S92+RK!S92)</f>
        <v>0.62290114434051236</v>
      </c>
      <c r="AS92" s="19">
        <f>WL!T92/(PM!T92+WL!T92+RK!T92)</f>
        <v>0.61936067641310177</v>
      </c>
      <c r="AT92" s="19">
        <f>WL!U92/(PM!U92+WL!U92+RK!U92)</f>
        <v>0.60711896219521233</v>
      </c>
      <c r="AU92" s="19">
        <f>WL!V92/(PM!V92+WL!V92+RK!V92)</f>
        <v>0.62854057279362863</v>
      </c>
      <c r="AV92" s="19">
        <f>WL!W92/(PM!W92+WL!W92+RK!W92)</f>
        <v>0.63062474570935723</v>
      </c>
      <c r="AW92" s="19">
        <f>WL!X92/(PM!X92+WL!X92+RK!X92)</f>
        <v>0.63254373107898065</v>
      </c>
      <c r="AX92" s="19">
        <f>WL!Y92/(PM!Y92+WL!Y92+RK!Y92)</f>
        <v>0.64608677947576931</v>
      </c>
      <c r="AY92" s="19">
        <f>WL!Z92/(PM!Z92+WL!Z92+RK!Z92)</f>
        <v>0.65363350495826911</v>
      </c>
      <c r="AZ92" s="19">
        <f>WL!AA92/(PM!AA92+WL!AA92+RK!AA92)</f>
        <v>0.64155878320117743</v>
      </c>
      <c r="BA92" s="19">
        <f>RK!C92/(PM!C92+WL!C92+RK!C92)</f>
        <v>4.7355361617943771E-2</v>
      </c>
      <c r="BB92" s="19">
        <f>RK!D92/(PM!D92+WL!D92+RK!D92)</f>
        <v>5.0990656920673297E-2</v>
      </c>
      <c r="BC92" s="19">
        <f>RK!E92/(PM!E92+WL!E92+RK!E92)</f>
        <v>5.4798125892423756E-2</v>
      </c>
      <c r="BD92" s="19">
        <f>RK!F92/(PM!F92+WL!F92+RK!F92)</f>
        <v>5.5182636003528004E-2</v>
      </c>
      <c r="BE92" s="19">
        <f>RK!G92/(PM!G92+WL!G92+RK!G92)</f>
        <v>5.1368123783149935E-2</v>
      </c>
      <c r="BF92" s="19">
        <f>RK!H92/(PM!H92+WL!H92+RK!H92)</f>
        <v>5.1662791993092171E-2</v>
      </c>
      <c r="BG92" s="19">
        <f>RK!I92/(PM!I92+WL!I92+RK!I92)</f>
        <v>4.9629505862032429E-2</v>
      </c>
      <c r="BH92" s="19">
        <f>RK!J92/(PM!J92+WL!J92+RK!J92)</f>
        <v>4.7682508215295238E-2</v>
      </c>
      <c r="BI92" s="19">
        <f>RK!K92/(PM!K92+WL!K92+RK!K92)</f>
        <v>5.1175042726780987E-2</v>
      </c>
      <c r="BJ92" s="19">
        <f>RK!L92/(PM!L92+WL!L92+RK!L92)</f>
        <v>4.9167870277731097E-2</v>
      </c>
      <c r="BK92" s="19">
        <f>RK!M92/(PM!M92+WL!M92+RK!M92)</f>
        <v>4.6785112952122281E-2</v>
      </c>
      <c r="BL92" s="19">
        <f>RK!N92/(PM!N92+WL!N92+RK!N92)</f>
        <v>4.9063741627861909E-2</v>
      </c>
      <c r="BM92" s="19">
        <f>RK!O92/(PM!O92+WL!O92+RK!O92)</f>
        <v>4.7197568048302968E-2</v>
      </c>
      <c r="BN92" s="19">
        <f>RK!P92/(PM!P92+WL!P92+RK!P92)</f>
        <v>4.5162962581691876E-2</v>
      </c>
      <c r="BO92" s="19">
        <f>RK!Q92/(PM!Q92+WL!Q92+RK!Q92)</f>
        <v>4.4229757685310241E-2</v>
      </c>
      <c r="BP92" s="19">
        <f>RK!R92/(PM!R92+WL!R92+RK!R92)</f>
        <v>4.2991982056611117E-2</v>
      </c>
      <c r="BQ92" s="19">
        <f>RK!S92/(PM!S92+WL!S92+RK!S92)</f>
        <v>4.0019121038784064E-2</v>
      </c>
      <c r="BR92" s="19">
        <f>RK!T92/(PM!T92+WL!T92+RK!T92)</f>
        <v>3.6251113569393485E-2</v>
      </c>
      <c r="BS92" s="19">
        <f>RK!U92/(PM!U92+WL!U92+RK!U92)</f>
        <v>3.6550220324576062E-2</v>
      </c>
      <c r="BT92" s="19">
        <f>RK!V92/(PM!V92+WL!V92+RK!V92)</f>
        <v>3.387859831450625E-2</v>
      </c>
      <c r="BU92" s="19">
        <f>RK!W92/(PM!W92+WL!W92+RK!W92)</f>
        <v>3.3709670263388558E-2</v>
      </c>
      <c r="BV92" s="19">
        <f>RK!X92/(PM!X92+WL!X92+RK!X92)</f>
        <v>3.4118474694877818E-2</v>
      </c>
      <c r="BW92" s="19">
        <f>RK!Y92/(PM!Y92+WL!Y92+RK!Y92)</f>
        <v>3.2010166661533654E-2</v>
      </c>
      <c r="BX92" s="19">
        <f>RK!Z92/(PM!Z92+WL!Z92+RK!Z92)</f>
        <v>3.3717414038690205E-2</v>
      </c>
      <c r="BY92" s="19">
        <f>RK!AA92/(PM!AA92+WL!AA92+RK!AA92)</f>
        <v>3.6552937055462309E-2</v>
      </c>
    </row>
    <row r="93" spans="1:77" x14ac:dyDescent="0.15">
      <c r="A93" s="8">
        <v>91</v>
      </c>
      <c r="B93" s="11" t="s">
        <v>230</v>
      </c>
      <c r="C93" s="19">
        <f>PM!C93/(PM!C93+WL!C93+RK!C93)</f>
        <v>0.20558916275301634</v>
      </c>
      <c r="D93" s="19">
        <f>PM!D93/(PM!D93+WL!D93+RK!D93)</f>
        <v>0.2162555472158689</v>
      </c>
      <c r="E93" s="19">
        <f>PM!E93/(PM!E93+WL!E93+RK!E93)</f>
        <v>0.21466187986550825</v>
      </c>
      <c r="F93" s="19">
        <f>PM!F93/(PM!F93+WL!F93+RK!F93)</f>
        <v>0.22095198793290982</v>
      </c>
      <c r="G93" s="19">
        <f>PM!G93/(PM!G93+WL!G93+RK!G93)</f>
        <v>0.23199707233995676</v>
      </c>
      <c r="H93" s="19">
        <f>PM!H93/(PM!H93+WL!H93+RK!H93)</f>
        <v>0.23011513054112939</v>
      </c>
      <c r="I93" s="19">
        <f>PM!I93/(PM!I93+WL!I93+RK!I93)</f>
        <v>0.23316667225831017</v>
      </c>
      <c r="J93" s="19">
        <f>PM!J93/(PM!J93+WL!J93+RK!J93)</f>
        <v>0.25579488552971957</v>
      </c>
      <c r="K93" s="19">
        <f>PM!K93/(PM!K93+WL!K93+RK!K93)</f>
        <v>0.25966369969763192</v>
      </c>
      <c r="L93" s="19">
        <f>PM!L93/(PM!L93+WL!L93+RK!L93)</f>
        <v>0.2674165807601917</v>
      </c>
      <c r="M93" s="19">
        <f>PM!M93/(PM!M93+WL!M93+RK!M93)</f>
        <v>0.25385096316586236</v>
      </c>
      <c r="N93" s="19">
        <f>PM!N93/(PM!N93+WL!N93+RK!N93)</f>
        <v>0.25080086641275795</v>
      </c>
      <c r="O93" s="19">
        <f>PM!O93/(PM!O93+WL!O93+RK!O93)</f>
        <v>0.23508751514893936</v>
      </c>
      <c r="P93" s="19">
        <f>PM!P93/(PM!P93+WL!P93+RK!P93)</f>
        <v>0.23580079692768077</v>
      </c>
      <c r="Q93" s="19">
        <f>PM!Q93/(PM!Q93+WL!Q93+RK!Q93)</f>
        <v>0.2377881304690776</v>
      </c>
      <c r="R93" s="19">
        <f>PM!R93/(PM!R93+WL!R93+RK!R93)</f>
        <v>0.24295284814983309</v>
      </c>
      <c r="S93" s="19">
        <f>PM!S93/(PM!S93+WL!S93+RK!S93)</f>
        <v>0.26842271229529341</v>
      </c>
      <c r="T93" s="19">
        <f>PM!T93/(PM!T93+WL!T93+RK!T93)</f>
        <v>0.27011750380236493</v>
      </c>
      <c r="U93" s="19">
        <f>PM!U93/(PM!U93+WL!U93+RK!U93)</f>
        <v>0.27768957438747671</v>
      </c>
      <c r="V93" s="19">
        <f>PM!V93/(PM!V93+WL!V93+RK!V93)</f>
        <v>0.29866484618151279</v>
      </c>
      <c r="W93" s="19">
        <f>PM!W93/(PM!W93+WL!W93+RK!W93)</f>
        <v>0.3034072898034989</v>
      </c>
      <c r="X93" s="19">
        <f>PM!X93/(PM!X93+WL!X93+RK!X93)</f>
        <v>0.30706631071900081</v>
      </c>
      <c r="Y93" s="19">
        <f>PM!Y93/(PM!Y93+WL!Y93+RK!Y93)</f>
        <v>0.32262492044209801</v>
      </c>
      <c r="Z93" s="19">
        <f>PM!Z93/(PM!Z93+WL!Z93+RK!Z93)</f>
        <v>0.31111126265379185</v>
      </c>
      <c r="AA93" s="19">
        <f>PM!AA93/(PM!AA93+WL!AA93+RK!AA93)</f>
        <v>0.30914431548702725</v>
      </c>
      <c r="AB93" s="19">
        <f>WL!C93/(PM!C93+WL!C93+RK!C93)</f>
        <v>0.35499983490628806</v>
      </c>
      <c r="AC93" s="19">
        <f>WL!D93/(PM!D93+WL!D93+RK!D93)</f>
        <v>0.38086007538768663</v>
      </c>
      <c r="AD93" s="19">
        <f>WL!E93/(PM!E93+WL!E93+RK!E93)</f>
        <v>0.37473773246558967</v>
      </c>
      <c r="AE93" s="19">
        <f>WL!F93/(PM!F93+WL!F93+RK!F93)</f>
        <v>0.3915131420566671</v>
      </c>
      <c r="AF93" s="19">
        <f>WL!G93/(PM!G93+WL!G93+RK!G93)</f>
        <v>0.41969939740590995</v>
      </c>
      <c r="AG93" s="19">
        <f>WL!H93/(PM!H93+WL!H93+RK!H93)</f>
        <v>0.40954430749295762</v>
      </c>
      <c r="AH93" s="19">
        <f>WL!I93/(PM!I93+WL!I93+RK!I93)</f>
        <v>0.40362156270937144</v>
      </c>
      <c r="AI93" s="19">
        <f>WL!J93/(PM!J93+WL!J93+RK!J93)</f>
        <v>0.404593054964202</v>
      </c>
      <c r="AJ93" s="19">
        <f>WL!K93/(PM!K93+WL!K93+RK!K93)</f>
        <v>0.41183410887853417</v>
      </c>
      <c r="AK93" s="19">
        <f>WL!L93/(PM!L93+WL!L93+RK!L93)</f>
        <v>0.42705082540810441</v>
      </c>
      <c r="AL93" s="19">
        <f>WL!M93/(PM!M93+WL!M93+RK!M93)</f>
        <v>0.42013658863145553</v>
      </c>
      <c r="AM93" s="19">
        <f>WL!N93/(PM!N93+WL!N93+RK!N93)</f>
        <v>0.42568226865971615</v>
      </c>
      <c r="AN93" s="19">
        <f>WL!O93/(PM!O93+WL!O93+RK!O93)</f>
        <v>0.41825233456465688</v>
      </c>
      <c r="AO93" s="19">
        <f>WL!P93/(PM!P93+WL!P93+RK!P93)</f>
        <v>0.42056686612828276</v>
      </c>
      <c r="AP93" s="19">
        <f>WL!Q93/(PM!Q93+WL!Q93+RK!Q93)</f>
        <v>0.41531760332886375</v>
      </c>
      <c r="AQ93" s="19">
        <f>WL!R93/(PM!R93+WL!R93+RK!R93)</f>
        <v>0.41919259157407202</v>
      </c>
      <c r="AR93" s="19">
        <f>WL!S93/(PM!S93+WL!S93+RK!S93)</f>
        <v>0.40604699004491196</v>
      </c>
      <c r="AS93" s="19">
        <f>WL!T93/(PM!T93+WL!T93+RK!T93)</f>
        <v>0.40559298049805503</v>
      </c>
      <c r="AT93" s="19">
        <f>WL!U93/(PM!U93+WL!U93+RK!U93)</f>
        <v>0.41045794264637603</v>
      </c>
      <c r="AU93" s="19">
        <f>WL!V93/(PM!V93+WL!V93+RK!V93)</f>
        <v>0.40423334631572733</v>
      </c>
      <c r="AV93" s="19">
        <f>WL!W93/(PM!W93+WL!W93+RK!W93)</f>
        <v>0.41103482042981349</v>
      </c>
      <c r="AW93" s="19">
        <f>WL!X93/(PM!X93+WL!X93+RK!X93)</f>
        <v>0.42038418303033631</v>
      </c>
      <c r="AX93" s="19">
        <f>WL!Y93/(PM!Y93+WL!Y93+RK!Y93)</f>
        <v>0.43404354958215696</v>
      </c>
      <c r="AY93" s="19">
        <f>WL!Z93/(PM!Z93+WL!Z93+RK!Z93)</f>
        <v>0.43742503128265231</v>
      </c>
      <c r="AZ93" s="19">
        <f>WL!AA93/(PM!AA93+WL!AA93+RK!AA93)</f>
        <v>0.43080986722016013</v>
      </c>
      <c r="BA93" s="19">
        <f>RK!C93/(PM!C93+WL!C93+RK!C93)</f>
        <v>0.43941100234069569</v>
      </c>
      <c r="BB93" s="19">
        <f>RK!D93/(PM!D93+WL!D93+RK!D93)</f>
        <v>0.40288437739644439</v>
      </c>
      <c r="BC93" s="19">
        <f>RK!E93/(PM!E93+WL!E93+RK!E93)</f>
        <v>0.41060038766890206</v>
      </c>
      <c r="BD93" s="19">
        <f>RK!F93/(PM!F93+WL!F93+RK!F93)</f>
        <v>0.38753487001042308</v>
      </c>
      <c r="BE93" s="19">
        <f>RK!G93/(PM!G93+WL!G93+RK!G93)</f>
        <v>0.34830353025413341</v>
      </c>
      <c r="BF93" s="19">
        <f>RK!H93/(PM!H93+WL!H93+RK!H93)</f>
        <v>0.36034056196591291</v>
      </c>
      <c r="BG93" s="19">
        <f>RK!I93/(PM!I93+WL!I93+RK!I93)</f>
        <v>0.36321176503231845</v>
      </c>
      <c r="BH93" s="19">
        <f>RK!J93/(PM!J93+WL!J93+RK!J93)</f>
        <v>0.33961205950607853</v>
      </c>
      <c r="BI93" s="19">
        <f>RK!K93/(PM!K93+WL!K93+RK!K93)</f>
        <v>0.32850219142383397</v>
      </c>
      <c r="BJ93" s="19">
        <f>RK!L93/(PM!L93+WL!L93+RK!L93)</f>
        <v>0.30553259383170389</v>
      </c>
      <c r="BK93" s="19">
        <f>RK!M93/(PM!M93+WL!M93+RK!M93)</f>
        <v>0.3260124482026821</v>
      </c>
      <c r="BL93" s="19">
        <f>RK!N93/(PM!N93+WL!N93+RK!N93)</f>
        <v>0.3235168649275259</v>
      </c>
      <c r="BM93" s="19">
        <f>RK!O93/(PM!O93+WL!O93+RK!O93)</f>
        <v>0.34666015028640368</v>
      </c>
      <c r="BN93" s="19">
        <f>RK!P93/(PM!P93+WL!P93+RK!P93)</f>
        <v>0.34363233694403655</v>
      </c>
      <c r="BO93" s="19">
        <f>RK!Q93/(PM!Q93+WL!Q93+RK!Q93)</f>
        <v>0.3468942662020586</v>
      </c>
      <c r="BP93" s="19">
        <f>RK!R93/(PM!R93+WL!R93+RK!R93)</f>
        <v>0.33785456027609478</v>
      </c>
      <c r="BQ93" s="19">
        <f>RK!S93/(PM!S93+WL!S93+RK!S93)</f>
        <v>0.32553029765979452</v>
      </c>
      <c r="BR93" s="19">
        <f>RK!T93/(PM!T93+WL!T93+RK!T93)</f>
        <v>0.32428951569958009</v>
      </c>
      <c r="BS93" s="19">
        <f>RK!U93/(PM!U93+WL!U93+RK!U93)</f>
        <v>0.31185248296614715</v>
      </c>
      <c r="BT93" s="19">
        <f>RK!V93/(PM!V93+WL!V93+RK!V93)</f>
        <v>0.29710180750275988</v>
      </c>
      <c r="BU93" s="19">
        <f>RK!W93/(PM!W93+WL!W93+RK!W93)</f>
        <v>0.28555788976668767</v>
      </c>
      <c r="BV93" s="19">
        <f>RK!X93/(PM!X93+WL!X93+RK!X93)</f>
        <v>0.27254950625066288</v>
      </c>
      <c r="BW93" s="19">
        <f>RK!Y93/(PM!Y93+WL!Y93+RK!Y93)</f>
        <v>0.24333152997574509</v>
      </c>
      <c r="BX93" s="19">
        <f>RK!Z93/(PM!Z93+WL!Z93+RK!Z93)</f>
        <v>0.25146370606355584</v>
      </c>
      <c r="BY93" s="19">
        <f>RK!AA93/(PM!AA93+WL!AA93+RK!AA93)</f>
        <v>0.26004581729281256</v>
      </c>
    </row>
    <row r="94" spans="1:77" x14ac:dyDescent="0.15">
      <c r="A94" s="8">
        <v>92</v>
      </c>
      <c r="B94" s="11" t="s">
        <v>231</v>
      </c>
      <c r="C94" s="19">
        <f>PM!C94/(PM!C94+WL!C94+RK!C94)</f>
        <v>0.14277377705113456</v>
      </c>
      <c r="D94" s="19">
        <f>PM!D94/(PM!D94+WL!D94+RK!D94)</f>
        <v>0.14051348919594309</v>
      </c>
      <c r="E94" s="19">
        <f>PM!E94/(PM!E94+WL!E94+RK!E94)</f>
        <v>0.14162728233464966</v>
      </c>
      <c r="F94" s="19">
        <f>PM!F94/(PM!F94+WL!F94+RK!F94)</f>
        <v>0.13965649726436852</v>
      </c>
      <c r="G94" s="19">
        <f>PM!G94/(PM!G94+WL!G94+RK!G94)</f>
        <v>0.13353597391625663</v>
      </c>
      <c r="H94" s="19">
        <f>PM!H94/(PM!H94+WL!H94+RK!H94)</f>
        <v>0.13262268001940505</v>
      </c>
      <c r="I94" s="19">
        <f>PM!I94/(PM!I94+WL!I94+RK!I94)</f>
        <v>0.13400105178424959</v>
      </c>
      <c r="J94" s="19">
        <f>PM!J94/(PM!J94+WL!J94+RK!J94)</f>
        <v>0.14539543612252742</v>
      </c>
      <c r="K94" s="19">
        <f>PM!K94/(PM!K94+WL!K94+RK!K94)</f>
        <v>0.15137392899021154</v>
      </c>
      <c r="L94" s="19">
        <f>PM!L94/(PM!L94+WL!L94+RK!L94)</f>
        <v>0.15888655927021464</v>
      </c>
      <c r="M94" s="19">
        <f>PM!M94/(PM!M94+WL!M94+RK!M94)</f>
        <v>0.15647835607448365</v>
      </c>
      <c r="N94" s="19">
        <f>PM!N94/(PM!N94+WL!N94+RK!N94)</f>
        <v>0.15910149321111552</v>
      </c>
      <c r="O94" s="19">
        <f>PM!O94/(PM!O94+WL!O94+RK!O94)</f>
        <v>0.15416522442147931</v>
      </c>
      <c r="P94" s="19">
        <f>PM!P94/(PM!P94+WL!P94+RK!P94)</f>
        <v>0.15344330028791733</v>
      </c>
      <c r="Q94" s="19">
        <f>PM!Q94/(PM!Q94+WL!Q94+RK!Q94)</f>
        <v>0.15361050141009933</v>
      </c>
      <c r="R94" s="19">
        <f>PM!R94/(PM!R94+WL!R94+RK!R94)</f>
        <v>0.14945371430487997</v>
      </c>
      <c r="S94" s="19">
        <f>PM!S94/(PM!S94+WL!S94+RK!S94)</f>
        <v>0.14698198698860515</v>
      </c>
      <c r="T94" s="19">
        <f>PM!T94/(PM!T94+WL!T94+RK!T94)</f>
        <v>0.14880743703662058</v>
      </c>
      <c r="U94" s="19">
        <f>PM!U94/(PM!U94+WL!U94+RK!U94)</f>
        <v>0.15718667312616996</v>
      </c>
      <c r="V94" s="19">
        <f>PM!V94/(PM!V94+WL!V94+RK!V94)</f>
        <v>0.16418069590561521</v>
      </c>
      <c r="W94" s="19">
        <f>PM!W94/(PM!W94+WL!W94+RK!W94)</f>
        <v>0.17291327105419368</v>
      </c>
      <c r="X94" s="19">
        <f>PM!X94/(PM!X94+WL!X94+RK!X94)</f>
        <v>0.17992269075739717</v>
      </c>
      <c r="Y94" s="19">
        <f>PM!Y94/(PM!Y94+WL!Y94+RK!Y94)</f>
        <v>0.17803860922751547</v>
      </c>
      <c r="Z94" s="19">
        <f>PM!Z94/(PM!Z94+WL!Z94+RK!Z94)</f>
        <v>0.17638906484802808</v>
      </c>
      <c r="AA94" s="19">
        <f>PM!AA94/(PM!AA94+WL!AA94+RK!AA94)</f>
        <v>0.18320213174562622</v>
      </c>
      <c r="AB94" s="19">
        <f>WL!C94/(PM!C94+WL!C94+RK!C94)</f>
        <v>0.63646926347257959</v>
      </c>
      <c r="AC94" s="19">
        <f>WL!D94/(PM!D94+WL!D94+RK!D94)</f>
        <v>0.65035716720800063</v>
      </c>
      <c r="AD94" s="19">
        <f>WL!E94/(PM!E94+WL!E94+RK!E94)</f>
        <v>0.65214875590602661</v>
      </c>
      <c r="AE94" s="19">
        <f>WL!F94/(PM!F94+WL!F94+RK!F94)</f>
        <v>0.66672253386221425</v>
      </c>
      <c r="AF94" s="19">
        <f>WL!G94/(PM!G94+WL!G94+RK!G94)</f>
        <v>0.68539882727915524</v>
      </c>
      <c r="AG94" s="19">
        <f>WL!H94/(PM!H94+WL!H94+RK!H94)</f>
        <v>0.68477339992480646</v>
      </c>
      <c r="AH94" s="19">
        <f>WL!I94/(PM!I94+WL!I94+RK!I94)</f>
        <v>0.68739727462585498</v>
      </c>
      <c r="AI94" s="19">
        <f>WL!J94/(PM!J94+WL!J94+RK!J94)</f>
        <v>0.67559776615044465</v>
      </c>
      <c r="AJ94" s="19">
        <f>WL!K94/(PM!K94+WL!K94+RK!K94)</f>
        <v>0.6690846095773153</v>
      </c>
      <c r="AK94" s="19">
        <f>WL!L94/(PM!L94+WL!L94+RK!L94)</f>
        <v>0.66590689470659636</v>
      </c>
      <c r="AL94" s="19">
        <f>WL!M94/(PM!M94+WL!M94+RK!M94)</f>
        <v>0.67072014734357954</v>
      </c>
      <c r="AM94" s="19">
        <f>WL!N94/(PM!N94+WL!N94+RK!N94)</f>
        <v>0.6688710373504988</v>
      </c>
      <c r="AN94" s="19">
        <f>WL!O94/(PM!O94+WL!O94+RK!O94)</f>
        <v>0.66771691388879095</v>
      </c>
      <c r="AO94" s="19">
        <f>WL!P94/(PM!P94+WL!P94+RK!P94)</f>
        <v>0.67069835080584661</v>
      </c>
      <c r="AP94" s="19">
        <f>WL!Q94/(PM!Q94+WL!Q94+RK!Q94)</f>
        <v>0.67108145349428105</v>
      </c>
      <c r="AQ94" s="19">
        <f>WL!R94/(PM!R94+WL!R94+RK!R94)</f>
        <v>0.68001805553119821</v>
      </c>
      <c r="AR94" s="19">
        <f>WL!S94/(PM!S94+WL!S94+RK!S94)</f>
        <v>0.68265467811343117</v>
      </c>
      <c r="AS94" s="19">
        <f>WL!T94/(PM!T94+WL!T94+RK!T94)</f>
        <v>0.6856696071271956</v>
      </c>
      <c r="AT94" s="19">
        <f>WL!U94/(PM!U94+WL!U94+RK!U94)</f>
        <v>0.67318206635610389</v>
      </c>
      <c r="AU94" s="19">
        <f>WL!V94/(PM!V94+WL!V94+RK!V94)</f>
        <v>0.65918915356097496</v>
      </c>
      <c r="AV94" s="19">
        <f>WL!W94/(PM!W94+WL!W94+RK!W94)</f>
        <v>0.64915506920034283</v>
      </c>
      <c r="AW94" s="19">
        <f>WL!X94/(PM!X94+WL!X94+RK!X94)</f>
        <v>0.64174939342480208</v>
      </c>
      <c r="AX94" s="19">
        <f>WL!Y94/(PM!Y94+WL!Y94+RK!Y94)</f>
        <v>0.64871401239138404</v>
      </c>
      <c r="AY94" s="19">
        <f>WL!Z94/(PM!Z94+WL!Z94+RK!Z94)</f>
        <v>0.65671368105890804</v>
      </c>
      <c r="AZ94" s="19">
        <f>WL!AA94/(PM!AA94+WL!AA94+RK!AA94)</f>
        <v>0.65375428205358466</v>
      </c>
      <c r="BA94" s="19">
        <f>RK!C94/(PM!C94+WL!C94+RK!C94)</f>
        <v>0.22075695947628574</v>
      </c>
      <c r="BB94" s="19">
        <f>RK!D94/(PM!D94+WL!D94+RK!D94)</f>
        <v>0.2091293435960562</v>
      </c>
      <c r="BC94" s="19">
        <f>RK!E94/(PM!E94+WL!E94+RK!E94)</f>
        <v>0.20622396175932375</v>
      </c>
      <c r="BD94" s="19">
        <f>RK!F94/(PM!F94+WL!F94+RK!F94)</f>
        <v>0.19362096887341726</v>
      </c>
      <c r="BE94" s="19">
        <f>RK!G94/(PM!G94+WL!G94+RK!G94)</f>
        <v>0.1810651988045881</v>
      </c>
      <c r="BF94" s="19">
        <f>RK!H94/(PM!H94+WL!H94+RK!H94)</f>
        <v>0.18260392005578852</v>
      </c>
      <c r="BG94" s="19">
        <f>RK!I94/(PM!I94+WL!I94+RK!I94)</f>
        <v>0.17860167358989545</v>
      </c>
      <c r="BH94" s="19">
        <f>RK!J94/(PM!J94+WL!J94+RK!J94)</f>
        <v>0.17900679772702799</v>
      </c>
      <c r="BI94" s="19">
        <f>RK!K94/(PM!K94+WL!K94+RK!K94)</f>
        <v>0.17954146143247313</v>
      </c>
      <c r="BJ94" s="19">
        <f>RK!L94/(PM!L94+WL!L94+RK!L94)</f>
        <v>0.175206546023189</v>
      </c>
      <c r="BK94" s="19">
        <f>RK!M94/(PM!M94+WL!M94+RK!M94)</f>
        <v>0.17280149658193678</v>
      </c>
      <c r="BL94" s="19">
        <f>RK!N94/(PM!N94+WL!N94+RK!N94)</f>
        <v>0.17202746943838571</v>
      </c>
      <c r="BM94" s="19">
        <f>RK!O94/(PM!O94+WL!O94+RK!O94)</f>
        <v>0.17811786168972979</v>
      </c>
      <c r="BN94" s="19">
        <f>RK!P94/(PM!P94+WL!P94+RK!P94)</f>
        <v>0.17585834890623606</v>
      </c>
      <c r="BO94" s="19">
        <f>RK!Q94/(PM!Q94+WL!Q94+RK!Q94)</f>
        <v>0.17530804509561962</v>
      </c>
      <c r="BP94" s="19">
        <f>RK!R94/(PM!R94+WL!R94+RK!R94)</f>
        <v>0.1705282301639218</v>
      </c>
      <c r="BQ94" s="19">
        <f>RK!S94/(PM!S94+WL!S94+RK!S94)</f>
        <v>0.17036333489796371</v>
      </c>
      <c r="BR94" s="19">
        <f>RK!T94/(PM!T94+WL!T94+RK!T94)</f>
        <v>0.16552295583618387</v>
      </c>
      <c r="BS94" s="19">
        <f>RK!U94/(PM!U94+WL!U94+RK!U94)</f>
        <v>0.1696312605177262</v>
      </c>
      <c r="BT94" s="19">
        <f>RK!V94/(PM!V94+WL!V94+RK!V94)</f>
        <v>0.17663015053340989</v>
      </c>
      <c r="BU94" s="19">
        <f>RK!W94/(PM!W94+WL!W94+RK!W94)</f>
        <v>0.17793165974546343</v>
      </c>
      <c r="BV94" s="19">
        <f>RK!X94/(PM!X94+WL!X94+RK!X94)</f>
        <v>0.17832791581780064</v>
      </c>
      <c r="BW94" s="19">
        <f>RK!Y94/(PM!Y94+WL!Y94+RK!Y94)</f>
        <v>0.17324737838110038</v>
      </c>
      <c r="BX94" s="19">
        <f>RK!Z94/(PM!Z94+WL!Z94+RK!Z94)</f>
        <v>0.16689725409306394</v>
      </c>
      <c r="BY94" s="19">
        <f>RK!AA94/(PM!AA94+WL!AA94+RK!AA94)</f>
        <v>0.16304358620078915</v>
      </c>
    </row>
    <row r="95" spans="1:77" x14ac:dyDescent="0.15">
      <c r="A95" s="8">
        <v>93</v>
      </c>
      <c r="B95" s="11" t="s">
        <v>232</v>
      </c>
      <c r="C95" s="19">
        <f>PM!C95/(PM!C95+WL!C95+RK!C95)</f>
        <v>0.42385026644842189</v>
      </c>
      <c r="D95" s="19">
        <f>PM!D95/(PM!D95+WL!D95+RK!D95)</f>
        <v>0.41677571272436509</v>
      </c>
      <c r="E95" s="19">
        <f>PM!E95/(PM!E95+WL!E95+RK!E95)</f>
        <v>0.41922871695458253</v>
      </c>
      <c r="F95" s="19">
        <f>PM!F95/(PM!F95+WL!F95+RK!F95)</f>
        <v>0.41155808308950359</v>
      </c>
      <c r="G95" s="19">
        <f>PM!G95/(PM!G95+WL!G95+RK!G95)</f>
        <v>0.40601040653109249</v>
      </c>
      <c r="H95" s="19">
        <f>PM!H95/(PM!H95+WL!H95+RK!H95)</f>
        <v>0.41341376693699206</v>
      </c>
      <c r="I95" s="19">
        <f>PM!I95/(PM!I95+WL!I95+RK!I95)</f>
        <v>0.41396881626232052</v>
      </c>
      <c r="J95" s="19">
        <f>PM!J95/(PM!J95+WL!J95+RK!J95)</f>
        <v>0.41620242003094915</v>
      </c>
      <c r="K95" s="19">
        <f>PM!K95/(PM!K95+WL!K95+RK!K95)</f>
        <v>0.42049970420357813</v>
      </c>
      <c r="L95" s="19">
        <f>PM!L95/(PM!L95+WL!L95+RK!L95)</f>
        <v>0.41415750041122551</v>
      </c>
      <c r="M95" s="19">
        <f>PM!M95/(PM!M95+WL!M95+RK!M95)</f>
        <v>0.4027592198403161</v>
      </c>
      <c r="N95" s="19">
        <f>PM!N95/(PM!N95+WL!N95+RK!N95)</f>
        <v>0.41099600389587154</v>
      </c>
      <c r="O95" s="19">
        <f>PM!O95/(PM!O95+WL!O95+RK!O95)</f>
        <v>0.39915487849209857</v>
      </c>
      <c r="P95" s="19">
        <f>PM!P95/(PM!P95+WL!P95+RK!P95)</f>
        <v>0.39404991911702958</v>
      </c>
      <c r="Q95" s="19">
        <f>PM!Q95/(PM!Q95+WL!Q95+RK!Q95)</f>
        <v>0.39016305522389544</v>
      </c>
      <c r="R95" s="19">
        <f>PM!R95/(PM!R95+WL!R95+RK!R95)</f>
        <v>0.38454976378664196</v>
      </c>
      <c r="S95" s="19">
        <f>PM!S95/(PM!S95+WL!S95+RK!S95)</f>
        <v>0.37941273819923854</v>
      </c>
      <c r="T95" s="19">
        <f>PM!T95/(PM!T95+WL!T95+RK!T95)</f>
        <v>0.39192324630237213</v>
      </c>
      <c r="U95" s="19">
        <f>PM!U95/(PM!U95+WL!U95+RK!U95)</f>
        <v>0.39993957891954851</v>
      </c>
      <c r="V95" s="19">
        <f>PM!V95/(PM!V95+WL!V95+RK!V95)</f>
        <v>0.40703330232032486</v>
      </c>
      <c r="W95" s="19">
        <f>PM!W95/(PM!W95+WL!W95+RK!W95)</f>
        <v>0.42449264322802782</v>
      </c>
      <c r="X95" s="19">
        <f>PM!X95/(PM!X95+WL!X95+RK!X95)</f>
        <v>0.43178356154828046</v>
      </c>
      <c r="Y95" s="19">
        <f>PM!Y95/(PM!Y95+WL!Y95+RK!Y95)</f>
        <v>0.42399213812824382</v>
      </c>
      <c r="Z95" s="19">
        <f>PM!Z95/(PM!Z95+WL!Z95+RK!Z95)</f>
        <v>0.42578671961152154</v>
      </c>
      <c r="AA95" s="19">
        <f>PM!AA95/(PM!AA95+WL!AA95+RK!AA95)</f>
        <v>0.42738416834648579</v>
      </c>
      <c r="AB95" s="19">
        <f>WL!C95/(PM!C95+WL!C95+RK!C95)</f>
        <v>0.4926435919687267</v>
      </c>
      <c r="AC95" s="19">
        <f>WL!D95/(PM!D95+WL!D95+RK!D95)</f>
        <v>0.49647039378351493</v>
      </c>
      <c r="AD95" s="19">
        <f>WL!E95/(PM!E95+WL!E95+RK!E95)</f>
        <v>0.48430185710939888</v>
      </c>
      <c r="AE95" s="19">
        <f>WL!F95/(PM!F95+WL!F95+RK!F95)</f>
        <v>0.49009108900217313</v>
      </c>
      <c r="AF95" s="19">
        <f>WL!G95/(PM!G95+WL!G95+RK!G95)</f>
        <v>0.49295165075972625</v>
      </c>
      <c r="AG95" s="19">
        <f>WL!H95/(PM!H95+WL!H95+RK!H95)</f>
        <v>0.48009682320384689</v>
      </c>
      <c r="AH95" s="19">
        <f>WL!I95/(PM!I95+WL!I95+RK!I95)</f>
        <v>0.47440907079218247</v>
      </c>
      <c r="AI95" s="19">
        <f>WL!J95/(PM!J95+WL!J95+RK!J95)</f>
        <v>0.46814438834676392</v>
      </c>
      <c r="AJ95" s="19">
        <f>WL!K95/(PM!K95+WL!K95+RK!K95)</f>
        <v>0.45960882307868589</v>
      </c>
      <c r="AK95" s="19">
        <f>WL!L95/(PM!L95+WL!L95+RK!L95)</f>
        <v>0.46827688546401158</v>
      </c>
      <c r="AL95" s="19">
        <f>WL!M95/(PM!M95+WL!M95+RK!M95)</f>
        <v>0.47894186154574547</v>
      </c>
      <c r="AM95" s="19">
        <f>WL!N95/(PM!N95+WL!N95+RK!N95)</f>
        <v>0.47308778740163171</v>
      </c>
      <c r="AN95" s="19">
        <f>WL!O95/(PM!O95+WL!O95+RK!O95)</f>
        <v>0.48825016003886379</v>
      </c>
      <c r="AO95" s="19">
        <f>WL!P95/(PM!P95+WL!P95+RK!P95)</f>
        <v>0.49490390493019176</v>
      </c>
      <c r="AP95" s="19">
        <f>WL!Q95/(PM!Q95+WL!Q95+RK!Q95)</f>
        <v>0.50542658385159922</v>
      </c>
      <c r="AQ95" s="19">
        <f>WL!R95/(PM!R95+WL!R95+RK!R95)</f>
        <v>0.51578933035123498</v>
      </c>
      <c r="AR95" s="19">
        <f>WL!S95/(PM!S95+WL!S95+RK!S95)</f>
        <v>0.52404108617283729</v>
      </c>
      <c r="AS95" s="19">
        <f>WL!T95/(PM!T95+WL!T95+RK!T95)</f>
        <v>0.51742141003922271</v>
      </c>
      <c r="AT95" s="19">
        <f>WL!U95/(PM!U95+WL!U95+RK!U95)</f>
        <v>0.51023880455949744</v>
      </c>
      <c r="AU95" s="19">
        <f>WL!V95/(PM!V95+WL!V95+RK!V95)</f>
        <v>0.50249639173856264</v>
      </c>
      <c r="AV95" s="19">
        <f>WL!W95/(PM!W95+WL!W95+RK!W95)</f>
        <v>0.48438595962896625</v>
      </c>
      <c r="AW95" s="19">
        <f>WL!X95/(PM!X95+WL!X95+RK!X95)</f>
        <v>0.4797254549909768</v>
      </c>
      <c r="AX95" s="19">
        <f>WL!Y95/(PM!Y95+WL!Y95+RK!Y95)</f>
        <v>0.49044320054309187</v>
      </c>
      <c r="AY95" s="19">
        <f>WL!Z95/(PM!Z95+WL!Z95+RK!Z95)</f>
        <v>0.48910310052853706</v>
      </c>
      <c r="AZ95" s="19">
        <f>WL!AA95/(PM!AA95+WL!AA95+RK!AA95)</f>
        <v>0.48776184584086624</v>
      </c>
      <c r="BA95" s="19">
        <f>RK!C95/(PM!C95+WL!C95+RK!C95)</f>
        <v>8.3506141582851454E-2</v>
      </c>
      <c r="BB95" s="19">
        <f>RK!D95/(PM!D95+WL!D95+RK!D95)</f>
        <v>8.6753893492120024E-2</v>
      </c>
      <c r="BC95" s="19">
        <f>RK!E95/(PM!E95+WL!E95+RK!E95)</f>
        <v>9.6469425936018566E-2</v>
      </c>
      <c r="BD95" s="19">
        <f>RK!F95/(PM!F95+WL!F95+RK!F95)</f>
        <v>9.8350827908323168E-2</v>
      </c>
      <c r="BE95" s="19">
        <f>RK!G95/(PM!G95+WL!G95+RK!G95)</f>
        <v>0.10103794270918133</v>
      </c>
      <c r="BF95" s="19">
        <f>RK!H95/(PM!H95+WL!H95+RK!H95)</f>
        <v>0.10648940985916105</v>
      </c>
      <c r="BG95" s="19">
        <f>RK!I95/(PM!I95+WL!I95+RK!I95)</f>
        <v>0.11162211294549705</v>
      </c>
      <c r="BH95" s="19">
        <f>RK!J95/(PM!J95+WL!J95+RK!J95)</f>
        <v>0.11565319162228678</v>
      </c>
      <c r="BI95" s="19">
        <f>RK!K95/(PM!K95+WL!K95+RK!K95)</f>
        <v>0.11989147271773593</v>
      </c>
      <c r="BJ95" s="19">
        <f>RK!L95/(PM!L95+WL!L95+RK!L95)</f>
        <v>0.11756561412476285</v>
      </c>
      <c r="BK95" s="19">
        <f>RK!M95/(PM!M95+WL!M95+RK!M95)</f>
        <v>0.1182989186139384</v>
      </c>
      <c r="BL95" s="19">
        <f>RK!N95/(PM!N95+WL!N95+RK!N95)</f>
        <v>0.11591620870249687</v>
      </c>
      <c r="BM95" s="19">
        <f>RK!O95/(PM!O95+WL!O95+RK!O95)</f>
        <v>0.11259496146903761</v>
      </c>
      <c r="BN95" s="19">
        <f>RK!P95/(PM!P95+WL!P95+RK!P95)</f>
        <v>0.11104617595277864</v>
      </c>
      <c r="BO95" s="19">
        <f>RK!Q95/(PM!Q95+WL!Q95+RK!Q95)</f>
        <v>0.10441036092450531</v>
      </c>
      <c r="BP95" s="19">
        <f>RK!R95/(PM!R95+WL!R95+RK!R95)</f>
        <v>9.9660905862123061E-2</v>
      </c>
      <c r="BQ95" s="19">
        <f>RK!S95/(PM!S95+WL!S95+RK!S95)</f>
        <v>9.6546175627924086E-2</v>
      </c>
      <c r="BR95" s="19">
        <f>RK!T95/(PM!T95+WL!T95+RK!T95)</f>
        <v>9.0655343658405219E-2</v>
      </c>
      <c r="BS95" s="19">
        <f>RK!U95/(PM!U95+WL!U95+RK!U95)</f>
        <v>8.9821616520953995E-2</v>
      </c>
      <c r="BT95" s="19">
        <f>RK!V95/(PM!V95+WL!V95+RK!V95)</f>
        <v>9.0470305941112536E-2</v>
      </c>
      <c r="BU95" s="19">
        <f>RK!W95/(PM!W95+WL!W95+RK!W95)</f>
        <v>9.1121397143006003E-2</v>
      </c>
      <c r="BV95" s="19">
        <f>RK!X95/(PM!X95+WL!X95+RK!X95)</f>
        <v>8.8490983460742745E-2</v>
      </c>
      <c r="BW95" s="19">
        <f>RK!Y95/(PM!Y95+WL!Y95+RK!Y95)</f>
        <v>8.5564661328664193E-2</v>
      </c>
      <c r="BX95" s="19">
        <f>RK!Z95/(PM!Z95+WL!Z95+RK!Z95)</f>
        <v>8.5110179859941432E-2</v>
      </c>
      <c r="BY95" s="19">
        <f>RK!AA95/(PM!AA95+WL!AA95+RK!AA95)</f>
        <v>8.4853985812647928E-2</v>
      </c>
    </row>
    <row r="96" spans="1:77" x14ac:dyDescent="0.15">
      <c r="A96" s="8">
        <v>94</v>
      </c>
      <c r="B96" s="11" t="s">
        <v>233</v>
      </c>
      <c r="C96" s="19">
        <f>PM!C96/(PM!C96+WL!C96+RK!C96)</f>
        <v>0.33031093126954825</v>
      </c>
      <c r="D96" s="19">
        <f>PM!D96/(PM!D96+WL!D96+RK!D96)</f>
        <v>0.33956483212268734</v>
      </c>
      <c r="E96" s="19">
        <f>PM!E96/(PM!E96+WL!E96+RK!E96)</f>
        <v>0.34213681398798951</v>
      </c>
      <c r="F96" s="19">
        <f>PM!F96/(PM!F96+WL!F96+RK!F96)</f>
        <v>0.33486460137977664</v>
      </c>
      <c r="G96" s="19">
        <f>PM!G96/(PM!G96+WL!G96+RK!G96)</f>
        <v>0.33667549114616141</v>
      </c>
      <c r="H96" s="19">
        <f>PM!H96/(PM!H96+WL!H96+RK!H96)</f>
        <v>0.33831057012420013</v>
      </c>
      <c r="I96" s="19">
        <f>PM!I96/(PM!I96+WL!I96+RK!I96)</f>
        <v>0.37324749618349051</v>
      </c>
      <c r="J96" s="19">
        <f>PM!J96/(PM!J96+WL!J96+RK!J96)</f>
        <v>0.37257404681586953</v>
      </c>
      <c r="K96" s="19">
        <f>PM!K96/(PM!K96+WL!K96+RK!K96)</f>
        <v>0.37131643963788286</v>
      </c>
      <c r="L96" s="19">
        <f>PM!L96/(PM!L96+WL!L96+RK!L96)</f>
        <v>0.35853182646024023</v>
      </c>
      <c r="M96" s="19">
        <f>PM!M96/(PM!M96+WL!M96+RK!M96)</f>
        <v>0.35395374997018991</v>
      </c>
      <c r="N96" s="19">
        <f>PM!N96/(PM!N96+WL!N96+RK!N96)</f>
        <v>0.35674766878013436</v>
      </c>
      <c r="O96" s="19">
        <f>PM!O96/(PM!O96+WL!O96+RK!O96)</f>
        <v>0.34098540168878522</v>
      </c>
      <c r="P96" s="19">
        <f>PM!P96/(PM!P96+WL!P96+RK!P96)</f>
        <v>0.32997781814763943</v>
      </c>
      <c r="Q96" s="19">
        <f>PM!Q96/(PM!Q96+WL!Q96+RK!Q96)</f>
        <v>0.30951399968804899</v>
      </c>
      <c r="R96" s="19">
        <f>PM!R96/(PM!R96+WL!R96+RK!R96)</f>
        <v>0.30230408805735809</v>
      </c>
      <c r="S96" s="19">
        <f>PM!S96/(PM!S96+WL!S96+RK!S96)</f>
        <v>0.29714950618837904</v>
      </c>
      <c r="T96" s="19">
        <f>PM!T96/(PM!T96+WL!T96+RK!T96)</f>
        <v>0.30956197348928433</v>
      </c>
      <c r="U96" s="19">
        <f>PM!U96/(PM!U96+WL!U96+RK!U96)</f>
        <v>0.30806111763171368</v>
      </c>
      <c r="V96" s="19">
        <f>PM!V96/(PM!V96+WL!V96+RK!V96)</f>
        <v>0.31588816590713226</v>
      </c>
      <c r="W96" s="19">
        <f>PM!W96/(PM!W96+WL!W96+RK!W96)</f>
        <v>0.31230295958115722</v>
      </c>
      <c r="X96" s="19">
        <f>PM!X96/(PM!X96+WL!X96+RK!X96)</f>
        <v>0.30987614090210575</v>
      </c>
      <c r="Y96" s="19">
        <f>PM!Y96/(PM!Y96+WL!Y96+RK!Y96)</f>
        <v>0.30847416469232875</v>
      </c>
      <c r="Z96" s="19">
        <f>PM!Z96/(PM!Z96+WL!Z96+RK!Z96)</f>
        <v>0.30087003539809193</v>
      </c>
      <c r="AA96" s="19">
        <f>PM!AA96/(PM!AA96+WL!AA96+RK!AA96)</f>
        <v>0.29774927388190792</v>
      </c>
      <c r="AB96" s="19">
        <f>WL!C96/(PM!C96+WL!C96+RK!C96)</f>
        <v>0.61436622294278243</v>
      </c>
      <c r="AC96" s="19">
        <f>WL!D96/(PM!D96+WL!D96+RK!D96)</f>
        <v>0.60969077018538742</v>
      </c>
      <c r="AD96" s="19">
        <f>WL!E96/(PM!E96+WL!E96+RK!E96)</f>
        <v>0.60941935975916528</v>
      </c>
      <c r="AE96" s="19">
        <f>WL!F96/(PM!F96+WL!F96+RK!F96)</f>
        <v>0.62177100681967956</v>
      </c>
      <c r="AF96" s="19">
        <f>WL!G96/(PM!G96+WL!G96+RK!G96)</f>
        <v>0.62363810869407155</v>
      </c>
      <c r="AG96" s="19">
        <f>WL!H96/(PM!H96+WL!H96+RK!H96)</f>
        <v>0.62053152665071631</v>
      </c>
      <c r="AH96" s="19">
        <f>WL!I96/(PM!I96+WL!I96+RK!I96)</f>
        <v>0.57228850457924263</v>
      </c>
      <c r="AI96" s="19">
        <f>WL!J96/(PM!J96+WL!J96+RK!J96)</f>
        <v>0.57333898158444263</v>
      </c>
      <c r="AJ96" s="19">
        <f>WL!K96/(PM!K96+WL!K96+RK!K96)</f>
        <v>0.57615799869546802</v>
      </c>
      <c r="AK96" s="19">
        <f>WL!L96/(PM!L96+WL!L96+RK!L96)</f>
        <v>0.59237649240043555</v>
      </c>
      <c r="AL96" s="19">
        <f>WL!M96/(PM!M96+WL!M96+RK!M96)</f>
        <v>0.59692050823849163</v>
      </c>
      <c r="AM96" s="19">
        <f>WL!N96/(PM!N96+WL!N96+RK!N96)</f>
        <v>0.59242633922321952</v>
      </c>
      <c r="AN96" s="19">
        <f>WL!O96/(PM!O96+WL!O96+RK!O96)</f>
        <v>0.60756418766876485</v>
      </c>
      <c r="AO96" s="19">
        <f>WL!P96/(PM!P96+WL!P96+RK!P96)</f>
        <v>0.61936841669258658</v>
      </c>
      <c r="AP96" s="19">
        <f>WL!Q96/(PM!Q96+WL!Q96+RK!Q96)</f>
        <v>0.64218153306477299</v>
      </c>
      <c r="AQ96" s="19">
        <f>WL!R96/(PM!R96+WL!R96+RK!R96)</f>
        <v>0.65233216565993446</v>
      </c>
      <c r="AR96" s="19">
        <f>WL!S96/(PM!S96+WL!S96+RK!S96)</f>
        <v>0.65810189474010339</v>
      </c>
      <c r="AS96" s="19">
        <f>WL!T96/(PM!T96+WL!T96+RK!T96)</f>
        <v>0.64524452972500823</v>
      </c>
      <c r="AT96" s="19">
        <f>WL!U96/(PM!U96+WL!U96+RK!U96)</f>
        <v>0.64456571746122915</v>
      </c>
      <c r="AU96" s="19">
        <f>WL!V96/(PM!V96+WL!V96+RK!V96)</f>
        <v>0.63430692984272929</v>
      </c>
      <c r="AV96" s="19">
        <f>WL!W96/(PM!W96+WL!W96+RK!W96)</f>
        <v>0.63631696891984335</v>
      </c>
      <c r="AW96" s="19">
        <f>WL!X96/(PM!X96+WL!X96+RK!X96)</f>
        <v>0.63745535610306592</v>
      </c>
      <c r="AX96" s="19">
        <f>WL!Y96/(PM!Y96+WL!Y96+RK!Y96)</f>
        <v>0.63747907433475215</v>
      </c>
      <c r="AY96" s="19">
        <f>WL!Z96/(PM!Z96+WL!Z96+RK!Z96)</f>
        <v>0.64330588903252639</v>
      </c>
      <c r="AZ96" s="19">
        <f>WL!AA96/(PM!AA96+WL!AA96+RK!AA96)</f>
        <v>0.64461236457296689</v>
      </c>
      <c r="BA96" s="19">
        <f>RK!C96/(PM!C96+WL!C96+RK!C96)</f>
        <v>5.5322845787669467E-2</v>
      </c>
      <c r="BB96" s="19">
        <f>RK!D96/(PM!D96+WL!D96+RK!D96)</f>
        <v>5.0744397691925167E-2</v>
      </c>
      <c r="BC96" s="19">
        <f>RK!E96/(PM!E96+WL!E96+RK!E96)</f>
        <v>4.8443826252845192E-2</v>
      </c>
      <c r="BD96" s="19">
        <f>RK!F96/(PM!F96+WL!F96+RK!F96)</f>
        <v>4.3364391800543814E-2</v>
      </c>
      <c r="BE96" s="19">
        <f>RK!G96/(PM!G96+WL!G96+RK!G96)</f>
        <v>3.9686400159766926E-2</v>
      </c>
      <c r="BF96" s="19">
        <f>RK!H96/(PM!H96+WL!H96+RK!H96)</f>
        <v>4.1157903225083572E-2</v>
      </c>
      <c r="BG96" s="19">
        <f>RK!I96/(PM!I96+WL!I96+RK!I96)</f>
        <v>5.4463999237266914E-2</v>
      </c>
      <c r="BH96" s="19">
        <f>RK!J96/(PM!J96+WL!J96+RK!J96)</f>
        <v>5.408697159968788E-2</v>
      </c>
      <c r="BI96" s="19">
        <f>RK!K96/(PM!K96+WL!K96+RK!K96)</f>
        <v>5.2525561666649054E-2</v>
      </c>
      <c r="BJ96" s="19">
        <f>RK!L96/(PM!L96+WL!L96+RK!L96)</f>
        <v>4.9091681139324217E-2</v>
      </c>
      <c r="BK96" s="19">
        <f>RK!M96/(PM!M96+WL!M96+RK!M96)</f>
        <v>4.912574179131847E-2</v>
      </c>
      <c r="BL96" s="19">
        <f>RK!N96/(PM!N96+WL!N96+RK!N96)</f>
        <v>5.0825991996646121E-2</v>
      </c>
      <c r="BM96" s="19">
        <f>RK!O96/(PM!O96+WL!O96+RK!O96)</f>
        <v>5.145041064244988E-2</v>
      </c>
      <c r="BN96" s="19">
        <f>RK!P96/(PM!P96+WL!P96+RK!P96)</f>
        <v>5.0653765159773996E-2</v>
      </c>
      <c r="BO96" s="19">
        <f>RK!Q96/(PM!Q96+WL!Q96+RK!Q96)</f>
        <v>4.8304467247178073E-2</v>
      </c>
      <c r="BP96" s="19">
        <f>RK!R96/(PM!R96+WL!R96+RK!R96)</f>
        <v>4.5363746282707409E-2</v>
      </c>
      <c r="BQ96" s="19">
        <f>RK!S96/(PM!S96+WL!S96+RK!S96)</f>
        <v>4.4748599071517674E-2</v>
      </c>
      <c r="BR96" s="19">
        <f>RK!T96/(PM!T96+WL!T96+RK!T96)</f>
        <v>4.5193496785707429E-2</v>
      </c>
      <c r="BS96" s="19">
        <f>RK!U96/(PM!U96+WL!U96+RK!U96)</f>
        <v>4.7373164907057112E-2</v>
      </c>
      <c r="BT96" s="19">
        <f>RK!V96/(PM!V96+WL!V96+RK!V96)</f>
        <v>4.98049042501384E-2</v>
      </c>
      <c r="BU96" s="19">
        <f>RK!W96/(PM!W96+WL!W96+RK!W96)</f>
        <v>5.138007149899939E-2</v>
      </c>
      <c r="BV96" s="19">
        <f>RK!X96/(PM!X96+WL!X96+RK!X96)</f>
        <v>5.2668502994828288E-2</v>
      </c>
      <c r="BW96" s="19">
        <f>RK!Y96/(PM!Y96+WL!Y96+RK!Y96)</f>
        <v>5.4046760972919092E-2</v>
      </c>
      <c r="BX96" s="19">
        <f>RK!Z96/(PM!Z96+WL!Z96+RK!Z96)</f>
        <v>5.5824075569381681E-2</v>
      </c>
      <c r="BY96" s="19">
        <f>RK!AA96/(PM!AA96+WL!AA96+RK!AA96)</f>
        <v>5.7638361545125041E-2</v>
      </c>
    </row>
    <row r="97" spans="1:77" x14ac:dyDescent="0.15">
      <c r="A97" s="8">
        <v>95</v>
      </c>
      <c r="B97" s="11" t="s">
        <v>234</v>
      </c>
      <c r="C97" s="19"/>
      <c r="D97" s="19"/>
      <c r="E97" s="19"/>
      <c r="F97" s="19"/>
      <c r="G97" s="19"/>
      <c r="H97" s="19"/>
      <c r="I97" s="19">
        <f>PM!I97/(PM!I97+WL!I97+RK!I97)</f>
        <v>0.29170787357216998</v>
      </c>
      <c r="J97" s="19">
        <f>PM!J97/(PM!J97+WL!J97+RK!J97)</f>
        <v>0.34081932309086393</v>
      </c>
      <c r="K97" s="19">
        <f>PM!K97/(PM!K97+WL!K97+RK!K97)</f>
        <v>0.3280720935334599</v>
      </c>
      <c r="L97" s="19">
        <f>PM!L97/(PM!L97+WL!L97+RK!L97)</f>
        <v>0.31064640388428105</v>
      </c>
      <c r="M97" s="19">
        <f>PM!M97/(PM!M97+WL!M97+RK!M97)</f>
        <v>0.30556909990368203</v>
      </c>
      <c r="N97" s="19">
        <f>PM!N97/(PM!N97+WL!N97+RK!N97)</f>
        <v>0.29703040481238935</v>
      </c>
      <c r="O97" s="19">
        <f>PM!O97/(PM!O97+WL!O97+RK!O97)</f>
        <v>0.27650573821800412</v>
      </c>
      <c r="P97" s="19">
        <f>PM!P97/(PM!P97+WL!P97+RK!P97)</f>
        <v>0.27290833216679644</v>
      </c>
      <c r="Q97" s="19">
        <f>PM!Q97/(PM!Q97+WL!Q97+RK!Q97)</f>
        <v>0.26428960792562062</v>
      </c>
      <c r="R97" s="19">
        <f>PM!R97/(PM!R97+WL!R97+RK!R97)</f>
        <v>0.25959409352044155</v>
      </c>
      <c r="S97" s="19">
        <f>PM!S97/(PM!S97+WL!S97+RK!S97)</f>
        <v>0.25775553219552849</v>
      </c>
      <c r="T97" s="19">
        <f>PM!T97/(PM!T97+WL!T97+RK!T97)</f>
        <v>0.25974901338563156</v>
      </c>
      <c r="U97" s="19">
        <f>PM!U97/(PM!U97+WL!U97+RK!U97)</f>
        <v>0.2521304112942126</v>
      </c>
      <c r="V97" s="19">
        <f>PM!V97/(PM!V97+WL!V97+RK!V97)</f>
        <v>0.24607648717110123</v>
      </c>
      <c r="W97" s="19">
        <f>PM!W97/(PM!W97+WL!W97+RK!W97)</f>
        <v>0.24181447483729909</v>
      </c>
      <c r="X97" s="19">
        <f>PM!X97/(PM!X97+WL!X97+RK!X97)</f>
        <v>0.22646905739187143</v>
      </c>
      <c r="Y97" s="19">
        <f>PM!Y97/(PM!Y97+WL!Y97+RK!Y97)</f>
        <v>0.22584318296301695</v>
      </c>
      <c r="Z97" s="19">
        <f>PM!Z97/(PM!Z97+WL!Z97+RK!Z97)</f>
        <v>0.22319859445784779</v>
      </c>
      <c r="AA97" s="19">
        <f>PM!AA97/(PM!AA97+WL!AA97+RK!AA97)</f>
        <v>0.22845143324148465</v>
      </c>
      <c r="AB97" s="19"/>
      <c r="AC97" s="19"/>
      <c r="AD97" s="19"/>
      <c r="AE97" s="19"/>
      <c r="AF97" s="19"/>
      <c r="AG97" s="19"/>
      <c r="AH97" s="19">
        <f>WL!I97/(PM!I97+WL!I97+RK!I97)</f>
        <v>0.70299170629016783</v>
      </c>
      <c r="AI97" s="19">
        <f>WL!J97/(PM!J97+WL!J97+RK!J97)</f>
        <v>0.65122599174076867</v>
      </c>
      <c r="AJ97" s="19">
        <f>WL!K97/(PM!K97+WL!K97+RK!K97)</f>
        <v>0.66238605063948375</v>
      </c>
      <c r="AK97" s="19">
        <f>WL!L97/(PM!L97+WL!L97+RK!L97)</f>
        <v>0.67931176377087743</v>
      </c>
      <c r="AL97" s="19">
        <f>WL!M97/(PM!M97+WL!M97+RK!M97)</f>
        <v>0.68293691107305443</v>
      </c>
      <c r="AM97" s="19">
        <f>WL!N97/(PM!N97+WL!N97+RK!N97)</f>
        <v>0.68999782353314509</v>
      </c>
      <c r="AN97" s="19">
        <f>WL!O97/(PM!O97+WL!O97+RK!O97)</f>
        <v>0.70848793200354865</v>
      </c>
      <c r="AO97" s="19">
        <f>WL!P97/(PM!P97+WL!P97+RK!P97)</f>
        <v>0.71022685640051397</v>
      </c>
      <c r="AP97" s="19">
        <f>WL!Q97/(PM!Q97+WL!Q97+RK!Q97)</f>
        <v>0.7179857007706506</v>
      </c>
      <c r="AQ97" s="19">
        <f>WL!R97/(PM!R97+WL!R97+RK!R97)</f>
        <v>0.72216166508931656</v>
      </c>
      <c r="AR97" s="19">
        <f>WL!S97/(PM!S97+WL!S97+RK!S97)</f>
        <v>0.72219978937080875</v>
      </c>
      <c r="AS97" s="19">
        <f>WL!T97/(PM!T97+WL!T97+RK!T97)</f>
        <v>0.71769068104929212</v>
      </c>
      <c r="AT97" s="19">
        <f>WL!U97/(PM!U97+WL!U97+RK!U97)</f>
        <v>0.72545465396624786</v>
      </c>
      <c r="AU97" s="19">
        <f>WL!V97/(PM!V97+WL!V97+RK!V97)</f>
        <v>0.73118339722467696</v>
      </c>
      <c r="AV97" s="19">
        <f>WL!W97/(PM!W97+WL!W97+RK!W97)</f>
        <v>0.73565761030409471</v>
      </c>
      <c r="AW97" s="19">
        <f>WL!X97/(PM!X97+WL!X97+RK!X97)</f>
        <v>0.75094276799596182</v>
      </c>
      <c r="AX97" s="19">
        <f>WL!Y97/(PM!Y97+WL!Y97+RK!Y97)</f>
        <v>0.7506556761494243</v>
      </c>
      <c r="AY97" s="19">
        <f>WL!Z97/(PM!Z97+WL!Z97+RK!Z97)</f>
        <v>0.75169800969709566</v>
      </c>
      <c r="AZ97" s="19">
        <f>WL!AA97/(PM!AA97+WL!AA97+RK!AA97)</f>
        <v>0.74539073281937585</v>
      </c>
      <c r="BA97" s="19"/>
      <c r="BB97" s="19"/>
      <c r="BC97" s="19"/>
      <c r="BD97" s="19"/>
      <c r="BE97" s="19"/>
      <c r="BF97" s="19"/>
      <c r="BG97" s="19">
        <f>RK!I97/(PM!I97+WL!I97+RK!I97)</f>
        <v>5.3004201376621908E-3</v>
      </c>
      <c r="BH97" s="19">
        <f>RK!J97/(PM!J97+WL!J97+RK!J97)</f>
        <v>7.9546851683673474E-3</v>
      </c>
      <c r="BI97" s="19">
        <f>RK!K97/(PM!K97+WL!K97+RK!K97)</f>
        <v>9.541855827056276E-3</v>
      </c>
      <c r="BJ97" s="19">
        <f>RK!L97/(PM!L97+WL!L97+RK!L97)</f>
        <v>1.0041832344841531E-2</v>
      </c>
      <c r="BK97" s="19">
        <f>RK!M97/(PM!M97+WL!M97+RK!M97)</f>
        <v>1.1493989023263453E-2</v>
      </c>
      <c r="BL97" s="19">
        <f>RK!N97/(PM!N97+WL!N97+RK!N97)</f>
        <v>1.2971771654465622E-2</v>
      </c>
      <c r="BM97" s="19">
        <f>RK!O97/(PM!O97+WL!O97+RK!O97)</f>
        <v>1.500632977844722E-2</v>
      </c>
      <c r="BN97" s="19">
        <f>RK!P97/(PM!P97+WL!P97+RK!P97)</f>
        <v>1.6864811432689562E-2</v>
      </c>
      <c r="BO97" s="19">
        <f>RK!Q97/(PM!Q97+WL!Q97+RK!Q97)</f>
        <v>1.7724691303728737E-2</v>
      </c>
      <c r="BP97" s="19">
        <f>RK!R97/(PM!R97+WL!R97+RK!R97)</f>
        <v>1.8244241390241864E-2</v>
      </c>
      <c r="BQ97" s="19">
        <f>RK!S97/(PM!S97+WL!S97+RK!S97)</f>
        <v>2.0044678433662692E-2</v>
      </c>
      <c r="BR97" s="19">
        <f>RK!T97/(PM!T97+WL!T97+RK!T97)</f>
        <v>2.2560305565076402E-2</v>
      </c>
      <c r="BS97" s="19">
        <f>RK!U97/(PM!U97+WL!U97+RK!U97)</f>
        <v>2.2414934739539514E-2</v>
      </c>
      <c r="BT97" s="19">
        <f>RK!V97/(PM!V97+WL!V97+RK!V97)</f>
        <v>2.2740115604221778E-2</v>
      </c>
      <c r="BU97" s="19">
        <f>RK!W97/(PM!W97+WL!W97+RK!W97)</f>
        <v>2.2527914858606189E-2</v>
      </c>
      <c r="BV97" s="19">
        <f>RK!X97/(PM!X97+WL!X97+RK!X97)</f>
        <v>2.2588174612166785E-2</v>
      </c>
      <c r="BW97" s="19">
        <f>RK!Y97/(PM!Y97+WL!Y97+RK!Y97)</f>
        <v>2.3501140887558718E-2</v>
      </c>
      <c r="BX97" s="19">
        <f>RK!Z97/(PM!Z97+WL!Z97+RK!Z97)</f>
        <v>2.5103395845056567E-2</v>
      </c>
      <c r="BY97" s="19">
        <f>RK!AA97/(PM!AA97+WL!AA97+RK!AA97)</f>
        <v>2.6157833939139483E-2</v>
      </c>
    </row>
    <row r="98" spans="1:77" x14ac:dyDescent="0.15">
      <c r="A98" s="8">
        <v>96</v>
      </c>
      <c r="B98" s="11" t="s">
        <v>235</v>
      </c>
      <c r="C98" s="19">
        <f>PM!C98/(PM!C98+WL!C98+RK!C98)</f>
        <v>0.43388700357443755</v>
      </c>
      <c r="D98" s="19">
        <f>PM!D98/(PM!D98+WL!D98+RK!D98)</f>
        <v>0.41172347463033715</v>
      </c>
      <c r="E98" s="19">
        <f>PM!E98/(PM!E98+WL!E98+RK!E98)</f>
        <v>0.42349024957021308</v>
      </c>
      <c r="F98" s="19">
        <f>PM!F98/(PM!F98+WL!F98+RK!F98)</f>
        <v>0.41843826668870421</v>
      </c>
      <c r="G98" s="19">
        <f>PM!G98/(PM!G98+WL!G98+RK!G98)</f>
        <v>0.40185237705468663</v>
      </c>
      <c r="H98" s="19">
        <f>PM!H98/(PM!H98+WL!H98+RK!H98)</f>
        <v>0.40282165791535324</v>
      </c>
      <c r="I98" s="19">
        <f>PM!I98/(PM!I98+WL!I98+RK!I98)</f>
        <v>0.41620280118195302</v>
      </c>
      <c r="J98" s="19">
        <f>PM!J98/(PM!J98+WL!J98+RK!J98)</f>
        <v>0.43395007647884953</v>
      </c>
      <c r="K98" s="19">
        <f>PM!K98/(PM!K98+WL!K98+RK!K98)</f>
        <v>0.42619082171934658</v>
      </c>
      <c r="L98" s="19">
        <f>PM!L98/(PM!L98+WL!L98+RK!L98)</f>
        <v>0.41559526171749506</v>
      </c>
      <c r="M98" s="19">
        <f>PM!M98/(PM!M98+WL!M98+RK!M98)</f>
        <v>0.40811623070186398</v>
      </c>
      <c r="N98" s="19">
        <f>PM!N98/(PM!N98+WL!N98+RK!N98)</f>
        <v>0.39354820246869482</v>
      </c>
      <c r="O98" s="19">
        <f>PM!O98/(PM!O98+WL!O98+RK!O98)</f>
        <v>0.3817979189080507</v>
      </c>
      <c r="P98" s="19">
        <f>PM!P98/(PM!P98+WL!P98+RK!P98)</f>
        <v>0.37508518801531132</v>
      </c>
      <c r="Q98" s="19">
        <f>PM!Q98/(PM!Q98+WL!Q98+RK!Q98)</f>
        <v>0.36526689239408383</v>
      </c>
      <c r="R98" s="19">
        <f>PM!R98/(PM!R98+WL!R98+RK!R98)</f>
        <v>0.36105982506206441</v>
      </c>
      <c r="S98" s="19">
        <f>PM!S98/(PM!S98+WL!S98+RK!S98)</f>
        <v>0.35928474047263043</v>
      </c>
      <c r="T98" s="19">
        <f>PM!T98/(PM!T98+WL!T98+RK!T98)</f>
        <v>0.35881887091042258</v>
      </c>
      <c r="U98" s="19">
        <f>PM!U98/(PM!U98+WL!U98+RK!U98)</f>
        <v>0.37622136059782119</v>
      </c>
      <c r="V98" s="19">
        <f>PM!V98/(PM!V98+WL!V98+RK!V98)</f>
        <v>0.38743069547785564</v>
      </c>
      <c r="W98" s="19">
        <f>PM!W98/(PM!W98+WL!W98+RK!W98)</f>
        <v>0.38934331696460212</v>
      </c>
      <c r="X98" s="19">
        <f>PM!X98/(PM!X98+WL!X98+RK!X98)</f>
        <v>0.38948234791454317</v>
      </c>
      <c r="Y98" s="19">
        <f>PM!Y98/(PM!Y98+WL!Y98+RK!Y98)</f>
        <v>0.37995968047893253</v>
      </c>
      <c r="Z98" s="19">
        <f>PM!Z98/(PM!Z98+WL!Z98+RK!Z98)</f>
        <v>0.37512781353251751</v>
      </c>
      <c r="AA98" s="19">
        <f>PM!AA98/(PM!AA98+WL!AA98+RK!AA98)</f>
        <v>0.37735009557602595</v>
      </c>
      <c r="AB98" s="19">
        <f>WL!C98/(PM!C98+WL!C98+RK!C98)</f>
        <v>0.29564533770030971</v>
      </c>
      <c r="AC98" s="19">
        <f>WL!D98/(PM!D98+WL!D98+RK!D98)</f>
        <v>0.32062793754125002</v>
      </c>
      <c r="AD98" s="19">
        <f>WL!E98/(PM!E98+WL!E98+RK!E98)</f>
        <v>0.30120177801689851</v>
      </c>
      <c r="AE98" s="19">
        <f>WL!F98/(PM!F98+WL!F98+RK!F98)</f>
        <v>0.30164279891769363</v>
      </c>
      <c r="AF98" s="19">
        <f>WL!G98/(PM!G98+WL!G98+RK!G98)</f>
        <v>0.31424472599514924</v>
      </c>
      <c r="AG98" s="19">
        <f>WL!H98/(PM!H98+WL!H98+RK!H98)</f>
        <v>0.30363266056844257</v>
      </c>
      <c r="AH98" s="19">
        <f>WL!I98/(PM!I98+WL!I98+RK!I98)</f>
        <v>0.29054208726269221</v>
      </c>
      <c r="AI98" s="19">
        <f>WL!J98/(PM!J98+WL!J98+RK!J98)</f>
        <v>0.27399970434169957</v>
      </c>
      <c r="AJ98" s="19">
        <f>WL!K98/(PM!K98+WL!K98+RK!K98)</f>
        <v>0.26989816229159025</v>
      </c>
      <c r="AK98" s="19">
        <f>WL!L98/(PM!L98+WL!L98+RK!L98)</f>
        <v>0.27834941933552743</v>
      </c>
      <c r="AL98" s="19">
        <f>WL!M98/(PM!M98+WL!M98+RK!M98)</f>
        <v>0.27731852446564914</v>
      </c>
      <c r="AM98" s="19">
        <f>WL!N98/(PM!N98+WL!N98+RK!N98)</f>
        <v>0.27151609484224387</v>
      </c>
      <c r="AN98" s="19">
        <f>WL!O98/(PM!O98+WL!O98+RK!O98)</f>
        <v>0.28072307417311121</v>
      </c>
      <c r="AO98" s="19">
        <f>WL!P98/(PM!P98+WL!P98+RK!P98)</f>
        <v>0.28359401740265683</v>
      </c>
      <c r="AP98" s="19">
        <f>WL!Q98/(PM!Q98+WL!Q98+RK!Q98)</f>
        <v>0.28237034849498344</v>
      </c>
      <c r="AQ98" s="19">
        <f>WL!R98/(PM!R98+WL!R98+RK!R98)</f>
        <v>0.29666521194702522</v>
      </c>
      <c r="AR98" s="19">
        <f>WL!S98/(PM!S98+WL!S98+RK!S98)</f>
        <v>0.30074433487642316</v>
      </c>
      <c r="AS98" s="19">
        <f>WL!T98/(PM!T98+WL!T98+RK!T98)</f>
        <v>0.30728419143857111</v>
      </c>
      <c r="AT98" s="19">
        <f>WL!U98/(PM!U98+WL!U98+RK!U98)</f>
        <v>0.30791696115263611</v>
      </c>
      <c r="AU98" s="19">
        <f>WL!V98/(PM!V98+WL!V98+RK!V98)</f>
        <v>0.30154740295050636</v>
      </c>
      <c r="AV98" s="19">
        <f>WL!W98/(PM!W98+WL!W98+RK!W98)</f>
        <v>0.30174308233992403</v>
      </c>
      <c r="AW98" s="19">
        <f>WL!X98/(PM!X98+WL!X98+RK!X98)</f>
        <v>0.30115906548705906</v>
      </c>
      <c r="AX98" s="19">
        <f>WL!Y98/(PM!Y98+WL!Y98+RK!Y98)</f>
        <v>0.31822560907644526</v>
      </c>
      <c r="AY98" s="19">
        <f>WL!Z98/(PM!Z98+WL!Z98+RK!Z98)</f>
        <v>0.33079526636605999</v>
      </c>
      <c r="AZ98" s="19">
        <f>WL!AA98/(PM!AA98+WL!AA98+RK!AA98)</f>
        <v>0.32957987997784965</v>
      </c>
      <c r="BA98" s="19">
        <f>RK!C98/(PM!C98+WL!C98+RK!C98)</f>
        <v>0.27046765872525269</v>
      </c>
      <c r="BB98" s="19">
        <f>RK!D98/(PM!D98+WL!D98+RK!D98)</f>
        <v>0.26764858782841289</v>
      </c>
      <c r="BC98" s="19">
        <f>RK!E98/(PM!E98+WL!E98+RK!E98)</f>
        <v>0.27530797241288835</v>
      </c>
      <c r="BD98" s="19">
        <f>RK!F98/(PM!F98+WL!F98+RK!F98)</f>
        <v>0.27991893439360216</v>
      </c>
      <c r="BE98" s="19">
        <f>RK!G98/(PM!G98+WL!G98+RK!G98)</f>
        <v>0.28390289695016402</v>
      </c>
      <c r="BF98" s="19">
        <f>RK!H98/(PM!H98+WL!H98+RK!H98)</f>
        <v>0.29354568151620414</v>
      </c>
      <c r="BG98" s="19">
        <f>RK!I98/(PM!I98+WL!I98+RK!I98)</f>
        <v>0.29325511155535466</v>
      </c>
      <c r="BH98" s="19">
        <f>RK!J98/(PM!J98+WL!J98+RK!J98)</f>
        <v>0.29205021917945084</v>
      </c>
      <c r="BI98" s="19">
        <f>RK!K98/(PM!K98+WL!K98+RK!K98)</f>
        <v>0.30391101598906317</v>
      </c>
      <c r="BJ98" s="19">
        <f>RK!L98/(PM!L98+WL!L98+RK!L98)</f>
        <v>0.30605531894697741</v>
      </c>
      <c r="BK98" s="19">
        <f>RK!M98/(PM!M98+WL!M98+RK!M98)</f>
        <v>0.31456524483248682</v>
      </c>
      <c r="BL98" s="19">
        <f>RK!N98/(PM!N98+WL!N98+RK!N98)</f>
        <v>0.33493570268906131</v>
      </c>
      <c r="BM98" s="19">
        <f>RK!O98/(PM!O98+WL!O98+RK!O98)</f>
        <v>0.3374790069188382</v>
      </c>
      <c r="BN98" s="19">
        <f>RK!P98/(PM!P98+WL!P98+RK!P98)</f>
        <v>0.34132079458203174</v>
      </c>
      <c r="BO98" s="19">
        <f>RK!Q98/(PM!Q98+WL!Q98+RK!Q98)</f>
        <v>0.35236275911093268</v>
      </c>
      <c r="BP98" s="19">
        <f>RK!R98/(PM!R98+WL!R98+RK!R98)</f>
        <v>0.34227496299091043</v>
      </c>
      <c r="BQ98" s="19">
        <f>RK!S98/(PM!S98+WL!S98+RK!S98)</f>
        <v>0.33997092465094647</v>
      </c>
      <c r="BR98" s="19">
        <f>RK!T98/(PM!T98+WL!T98+RK!T98)</f>
        <v>0.33389693765100636</v>
      </c>
      <c r="BS98" s="19">
        <f>RK!U98/(PM!U98+WL!U98+RK!U98)</f>
        <v>0.31586167824954275</v>
      </c>
      <c r="BT98" s="19">
        <f>RK!V98/(PM!V98+WL!V98+RK!V98)</f>
        <v>0.311021901571638</v>
      </c>
      <c r="BU98" s="19">
        <f>RK!W98/(PM!W98+WL!W98+RK!W98)</f>
        <v>0.30891360069547397</v>
      </c>
      <c r="BV98" s="19">
        <f>RK!X98/(PM!X98+WL!X98+RK!X98)</f>
        <v>0.30935858659839777</v>
      </c>
      <c r="BW98" s="19">
        <f>RK!Y98/(PM!Y98+WL!Y98+RK!Y98)</f>
        <v>0.30181471044462221</v>
      </c>
      <c r="BX98" s="19">
        <f>RK!Z98/(PM!Z98+WL!Z98+RK!Z98)</f>
        <v>0.29407692010142245</v>
      </c>
      <c r="BY98" s="19">
        <f>RK!AA98/(PM!AA98+WL!AA98+RK!AA98)</f>
        <v>0.2930700244461244</v>
      </c>
    </row>
    <row r="99" spans="1:77" x14ac:dyDescent="0.15">
      <c r="A99" s="8">
        <v>97</v>
      </c>
      <c r="B99" s="11" t="s">
        <v>236</v>
      </c>
      <c r="C99" s="19">
        <f>PM!C99/(PM!C99+WL!C99+RK!C99)</f>
        <v>0.36475124474189979</v>
      </c>
      <c r="D99" s="19">
        <f>PM!D99/(PM!D99+WL!D99+RK!D99)</f>
        <v>0.36599039065998407</v>
      </c>
      <c r="E99" s="19">
        <f>PM!E99/(PM!E99+WL!E99+RK!E99)</f>
        <v>0.37748707165313417</v>
      </c>
      <c r="F99" s="19">
        <f>PM!F99/(PM!F99+WL!F99+RK!F99)</f>
        <v>0.37296196210074256</v>
      </c>
      <c r="G99" s="19">
        <f>PM!G99/(PM!G99+WL!G99+RK!G99)</f>
        <v>0.37964802024162642</v>
      </c>
      <c r="H99" s="19">
        <f>PM!H99/(PM!H99+WL!H99+RK!H99)</f>
        <v>0.39551758380634361</v>
      </c>
      <c r="I99" s="19">
        <f>PM!I99/(PM!I99+WL!I99+RK!I99)</f>
        <v>0.40846731326535257</v>
      </c>
      <c r="J99" s="19">
        <f>PM!J99/(PM!J99+WL!J99+RK!J99)</f>
        <v>0.40135330452600831</v>
      </c>
      <c r="K99" s="19">
        <f>PM!K99/(PM!K99+WL!K99+RK!K99)</f>
        <v>0.39825780464319427</v>
      </c>
      <c r="L99" s="19">
        <f>PM!L99/(PM!L99+WL!L99+RK!L99)</f>
        <v>0.36693258931033113</v>
      </c>
      <c r="M99" s="19">
        <f>PM!M99/(PM!M99+WL!M99+RK!M99)</f>
        <v>0.4001026282358815</v>
      </c>
      <c r="N99" s="19">
        <f>PM!N99/(PM!N99+WL!N99+RK!N99)</f>
        <v>0.38539645114213977</v>
      </c>
      <c r="O99" s="19">
        <f>PM!O99/(PM!O99+WL!O99+RK!O99)</f>
        <v>0.38580205474713125</v>
      </c>
      <c r="P99" s="19">
        <f>PM!P99/(PM!P99+WL!P99+RK!P99)</f>
        <v>0.37777370571442198</v>
      </c>
      <c r="Q99" s="19">
        <f>PM!Q99/(PM!Q99+WL!Q99+RK!Q99)</f>
        <v>0.4081102199079148</v>
      </c>
      <c r="R99" s="19">
        <f>PM!R99/(PM!R99+WL!R99+RK!R99)</f>
        <v>0.39568445209268549</v>
      </c>
      <c r="S99" s="19">
        <f>PM!S99/(PM!S99+WL!S99+RK!S99)</f>
        <v>0.38909336471508849</v>
      </c>
      <c r="T99" s="19">
        <f>PM!T99/(PM!T99+WL!T99+RK!T99)</f>
        <v>0.40922728408029535</v>
      </c>
      <c r="U99" s="19">
        <f>PM!U99/(PM!U99+WL!U99+RK!U99)</f>
        <v>0.43205183311847895</v>
      </c>
      <c r="V99" s="19">
        <f>PM!V99/(PM!V99+WL!V99+RK!V99)</f>
        <v>0.44053675878883725</v>
      </c>
      <c r="W99" s="19">
        <f>PM!W99/(PM!W99+WL!W99+RK!W99)</f>
        <v>0.4433165717660057</v>
      </c>
      <c r="X99" s="19">
        <f>PM!X99/(PM!X99+WL!X99+RK!X99)</f>
        <v>0.43800547326910827</v>
      </c>
      <c r="Y99" s="19">
        <f>PM!Y99/(PM!Y99+WL!Y99+RK!Y99)</f>
        <v>0.42943250041750031</v>
      </c>
      <c r="Z99" s="19">
        <f>PM!Z99/(PM!Z99+WL!Z99+RK!Z99)</f>
        <v>0.41133649031357683</v>
      </c>
      <c r="AA99" s="19">
        <f>PM!AA99/(PM!AA99+WL!AA99+RK!AA99)</f>
        <v>0.4007142497227244</v>
      </c>
      <c r="AB99" s="19">
        <f>WL!C99/(PM!C99+WL!C99+RK!C99)</f>
        <v>0.54337227749766537</v>
      </c>
      <c r="AC99" s="19">
        <f>WL!D99/(PM!D99+WL!D99+RK!D99)</f>
        <v>0.54469265572256498</v>
      </c>
      <c r="AD99" s="19">
        <f>WL!E99/(PM!E99+WL!E99+RK!E99)</f>
        <v>0.52167379973827854</v>
      </c>
      <c r="AE99" s="19">
        <f>WL!F99/(PM!F99+WL!F99+RK!F99)</f>
        <v>0.5289083313245676</v>
      </c>
      <c r="AF99" s="19">
        <f>WL!G99/(PM!G99+WL!G99+RK!G99)</f>
        <v>0.53508205811690512</v>
      </c>
      <c r="AG99" s="19">
        <f>WL!H99/(PM!H99+WL!H99+RK!H99)</f>
        <v>0.51725113161431868</v>
      </c>
      <c r="AH99" s="19">
        <f>WL!I99/(PM!I99+WL!I99+RK!I99)</f>
        <v>0.50760811745255952</v>
      </c>
      <c r="AI99" s="19">
        <f>WL!J99/(PM!J99+WL!J99+RK!J99)</f>
        <v>0.51193827552832472</v>
      </c>
      <c r="AJ99" s="19">
        <f>WL!K99/(PM!K99+WL!K99+RK!K99)</f>
        <v>0.51586730221337374</v>
      </c>
      <c r="AK99" s="19">
        <f>WL!L99/(PM!L99+WL!L99+RK!L99)</f>
        <v>0.5516476197318404</v>
      </c>
      <c r="AL99" s="19">
        <f>WL!M99/(PM!M99+WL!M99+RK!M99)</f>
        <v>0.52746320508396427</v>
      </c>
      <c r="AM99" s="19">
        <f>WL!N99/(PM!N99+WL!N99+RK!N99)</f>
        <v>0.53264545750819836</v>
      </c>
      <c r="AN99" s="19">
        <f>WL!O99/(PM!O99+WL!O99+RK!O99)</f>
        <v>0.53670584154287471</v>
      </c>
      <c r="AO99" s="19">
        <f>WL!P99/(PM!P99+WL!P99+RK!P99)</f>
        <v>0.54222943847164873</v>
      </c>
      <c r="AP99" s="19">
        <f>WL!Q99/(PM!Q99+WL!Q99+RK!Q99)</f>
        <v>0.50994792786584764</v>
      </c>
      <c r="AQ99" s="19">
        <f>WL!R99/(PM!R99+WL!R99+RK!R99)</f>
        <v>0.523630080467406</v>
      </c>
      <c r="AR99" s="19">
        <f>WL!S99/(PM!S99+WL!S99+RK!S99)</f>
        <v>0.53313615807653891</v>
      </c>
      <c r="AS99" s="19">
        <f>WL!T99/(PM!T99+WL!T99+RK!T99)</f>
        <v>0.51367502778305751</v>
      </c>
      <c r="AT99" s="19">
        <f>WL!U99/(PM!U99+WL!U99+RK!U99)</f>
        <v>0.49853140198571028</v>
      </c>
      <c r="AU99" s="19">
        <f>WL!V99/(PM!V99+WL!V99+RK!V99)</f>
        <v>0.49002038127233871</v>
      </c>
      <c r="AV99" s="19">
        <f>WL!W99/(PM!W99+WL!W99+RK!W99)</f>
        <v>0.490129760864082</v>
      </c>
      <c r="AW99" s="19">
        <f>WL!X99/(PM!X99+WL!X99+RK!X99)</f>
        <v>0.49388376754528984</v>
      </c>
      <c r="AX99" s="19">
        <f>WL!Y99/(PM!Y99+WL!Y99+RK!Y99)</f>
        <v>0.50741502794386517</v>
      </c>
      <c r="AY99" s="19">
        <f>WL!Z99/(PM!Z99+WL!Z99+RK!Z99)</f>
        <v>0.52361594291671099</v>
      </c>
      <c r="AZ99" s="19">
        <f>WL!AA99/(PM!AA99+WL!AA99+RK!AA99)</f>
        <v>0.53260563687061113</v>
      </c>
      <c r="BA99" s="19">
        <f>RK!C99/(PM!C99+WL!C99+RK!C99)</f>
        <v>9.1876477760434797E-2</v>
      </c>
      <c r="BB99" s="19">
        <f>RK!D99/(PM!D99+WL!D99+RK!D99)</f>
        <v>8.9316953617450942E-2</v>
      </c>
      <c r="BC99" s="19">
        <f>RK!E99/(PM!E99+WL!E99+RK!E99)</f>
        <v>0.10083912860858718</v>
      </c>
      <c r="BD99" s="19">
        <f>RK!F99/(PM!F99+WL!F99+RK!F99)</f>
        <v>9.8129706574689876E-2</v>
      </c>
      <c r="BE99" s="19">
        <f>RK!G99/(PM!G99+WL!G99+RK!G99)</f>
        <v>8.5269921641468474E-2</v>
      </c>
      <c r="BF99" s="19">
        <f>RK!H99/(PM!H99+WL!H99+RK!H99)</f>
        <v>8.7231284579337695E-2</v>
      </c>
      <c r="BG99" s="19">
        <f>RK!I99/(PM!I99+WL!I99+RK!I99)</f>
        <v>8.3924569282088066E-2</v>
      </c>
      <c r="BH99" s="19">
        <f>RK!J99/(PM!J99+WL!J99+RK!J99)</f>
        <v>8.6708419945666845E-2</v>
      </c>
      <c r="BI99" s="19">
        <f>RK!K99/(PM!K99+WL!K99+RK!K99)</f>
        <v>8.5874893143431955E-2</v>
      </c>
      <c r="BJ99" s="19">
        <f>RK!L99/(PM!L99+WL!L99+RK!L99)</f>
        <v>8.1419790957828531E-2</v>
      </c>
      <c r="BK99" s="19">
        <f>RK!M99/(PM!M99+WL!M99+RK!M99)</f>
        <v>7.2434166680154274E-2</v>
      </c>
      <c r="BL99" s="19">
        <f>RK!N99/(PM!N99+WL!N99+RK!N99)</f>
        <v>8.195809134966181E-2</v>
      </c>
      <c r="BM99" s="19">
        <f>RK!O99/(PM!O99+WL!O99+RK!O99)</f>
        <v>7.7492103709994001E-2</v>
      </c>
      <c r="BN99" s="19">
        <f>RK!P99/(PM!P99+WL!P99+RK!P99)</f>
        <v>7.9996855813929332E-2</v>
      </c>
      <c r="BO99" s="19">
        <f>RK!Q99/(PM!Q99+WL!Q99+RK!Q99)</f>
        <v>8.194185222623751E-2</v>
      </c>
      <c r="BP99" s="19">
        <f>RK!R99/(PM!R99+WL!R99+RK!R99)</f>
        <v>8.0685467439908495E-2</v>
      </c>
      <c r="BQ99" s="19">
        <f>RK!S99/(PM!S99+WL!S99+RK!S99)</f>
        <v>7.7770477208372546E-2</v>
      </c>
      <c r="BR99" s="19">
        <f>RK!T99/(PM!T99+WL!T99+RK!T99)</f>
        <v>7.7097688136647163E-2</v>
      </c>
      <c r="BS99" s="19">
        <f>RK!U99/(PM!U99+WL!U99+RK!U99)</f>
        <v>6.9416764895810779E-2</v>
      </c>
      <c r="BT99" s="19">
        <f>RK!V99/(PM!V99+WL!V99+RK!V99)</f>
        <v>6.9442859938824167E-2</v>
      </c>
      <c r="BU99" s="19">
        <f>RK!W99/(PM!W99+WL!W99+RK!W99)</f>
        <v>6.6553667369912209E-2</v>
      </c>
      <c r="BV99" s="19">
        <f>RK!X99/(PM!X99+WL!X99+RK!X99)</f>
        <v>6.8110759185601763E-2</v>
      </c>
      <c r="BW99" s="19">
        <f>RK!Y99/(PM!Y99+WL!Y99+RK!Y99)</f>
        <v>6.3152471638634688E-2</v>
      </c>
      <c r="BX99" s="19">
        <f>RK!Z99/(PM!Z99+WL!Z99+RK!Z99)</f>
        <v>6.5047566769712212E-2</v>
      </c>
      <c r="BY99" s="19">
        <f>RK!AA99/(PM!AA99+WL!AA99+RK!AA99)</f>
        <v>6.6680113406664535E-2</v>
      </c>
    </row>
    <row r="100" spans="1:77" x14ac:dyDescent="0.15">
      <c r="A100" s="8">
        <v>98</v>
      </c>
      <c r="B100" s="11" t="s">
        <v>237</v>
      </c>
      <c r="C100" s="19">
        <f>PM!C100/(PM!C100+WL!C100+RK!C100)</f>
        <v>0.31682065121080477</v>
      </c>
      <c r="D100" s="19">
        <f>PM!D100/(PM!D100+WL!D100+RK!D100)</f>
        <v>0.30835598838520495</v>
      </c>
      <c r="E100" s="19">
        <f>PM!E100/(PM!E100+WL!E100+RK!E100)</f>
        <v>0.3226865629348073</v>
      </c>
      <c r="F100" s="19">
        <f>PM!F100/(PM!F100+WL!F100+RK!F100)</f>
        <v>0.326516308699768</v>
      </c>
      <c r="G100" s="19">
        <f>PM!G100/(PM!G100+WL!G100+RK!G100)</f>
        <v>0.33008150259609631</v>
      </c>
      <c r="H100" s="19">
        <f>PM!H100/(PM!H100+WL!H100+RK!H100)</f>
        <v>0.33090339698928911</v>
      </c>
      <c r="I100" s="19">
        <f>PM!I100/(PM!I100+WL!I100+RK!I100)</f>
        <v>0.35605785285178171</v>
      </c>
      <c r="J100" s="19">
        <f>PM!J100/(PM!J100+WL!J100+RK!J100)</f>
        <v>0.36633600952526485</v>
      </c>
      <c r="K100" s="19">
        <f>PM!K100/(PM!K100+WL!K100+RK!K100)</f>
        <v>0.37173684168576687</v>
      </c>
      <c r="L100" s="19">
        <f>PM!L100/(PM!L100+WL!L100+RK!L100)</f>
        <v>0.38444168819653257</v>
      </c>
      <c r="M100" s="19">
        <f>PM!M100/(PM!M100+WL!M100+RK!M100)</f>
        <v>0.39128746738098968</v>
      </c>
      <c r="N100" s="19">
        <f>PM!N100/(PM!N100+WL!N100+RK!N100)</f>
        <v>0.40271622548792507</v>
      </c>
      <c r="O100" s="19">
        <f>PM!O100/(PM!O100+WL!O100+RK!O100)</f>
        <v>0.39984611925377855</v>
      </c>
      <c r="P100" s="19">
        <f>PM!P100/(PM!P100+WL!P100+RK!P100)</f>
        <v>0.40709212224021241</v>
      </c>
      <c r="Q100" s="19">
        <f>PM!Q100/(PM!Q100+WL!Q100+RK!Q100)</f>
        <v>0.40715590605061625</v>
      </c>
      <c r="R100" s="19">
        <f>PM!R100/(PM!R100+WL!R100+RK!R100)</f>
        <v>0.40099672386244178</v>
      </c>
      <c r="S100" s="19">
        <f>PM!S100/(PM!S100+WL!S100+RK!S100)</f>
        <v>0.41873409655935961</v>
      </c>
      <c r="T100" s="19">
        <f>PM!T100/(PM!T100+WL!T100+RK!T100)</f>
        <v>0.43155666910980273</v>
      </c>
      <c r="U100" s="19">
        <f>PM!U100/(PM!U100+WL!U100+RK!U100)</f>
        <v>0.43931928814114019</v>
      </c>
      <c r="V100" s="19">
        <f>PM!V100/(PM!V100+WL!V100+RK!V100)</f>
        <v>0.45695050004088877</v>
      </c>
      <c r="W100" s="19">
        <f>PM!W100/(PM!W100+WL!W100+RK!W100)</f>
        <v>0.47409351009842626</v>
      </c>
      <c r="X100" s="19">
        <f>PM!X100/(PM!X100+WL!X100+RK!X100)</f>
        <v>0.47784029535006456</v>
      </c>
      <c r="Y100" s="19">
        <f>PM!Y100/(PM!Y100+WL!Y100+RK!Y100)</f>
        <v>0.46877357568087769</v>
      </c>
      <c r="Z100" s="19">
        <f>PM!Z100/(PM!Z100+WL!Z100+RK!Z100)</f>
        <v>0.45891917739885935</v>
      </c>
      <c r="AA100" s="19">
        <f>PM!AA100/(PM!AA100+WL!AA100+RK!AA100)</f>
        <v>0.46739293591358261</v>
      </c>
      <c r="AB100" s="19">
        <f>WL!C100/(PM!C100+WL!C100+RK!C100)</f>
        <v>0.55365166317299797</v>
      </c>
      <c r="AC100" s="19">
        <f>WL!D100/(PM!D100+WL!D100+RK!D100)</f>
        <v>0.57639667043083487</v>
      </c>
      <c r="AD100" s="19">
        <f>WL!E100/(PM!E100+WL!E100+RK!E100)</f>
        <v>0.5745963262116105</v>
      </c>
      <c r="AE100" s="19">
        <f>WL!F100/(PM!F100+WL!F100+RK!F100)</f>
        <v>0.57782205861427749</v>
      </c>
      <c r="AF100" s="19">
        <f>WL!G100/(PM!G100+WL!G100+RK!G100)</f>
        <v>0.58049662924458911</v>
      </c>
      <c r="AG100" s="19">
        <f>WL!H100/(PM!H100+WL!H100+RK!H100)</f>
        <v>0.5770136041942685</v>
      </c>
      <c r="AH100" s="19">
        <f>WL!I100/(PM!I100+WL!I100+RK!I100)</f>
        <v>0.55455295794761506</v>
      </c>
      <c r="AI100" s="19">
        <f>WL!J100/(PM!J100+WL!J100+RK!J100)</f>
        <v>0.5440019742589256</v>
      </c>
      <c r="AJ100" s="19">
        <f>WL!K100/(PM!K100+WL!K100+RK!K100)</f>
        <v>0.53847236059015702</v>
      </c>
      <c r="AK100" s="19">
        <f>WL!L100/(PM!L100+WL!L100+RK!L100)</f>
        <v>0.52835754258774503</v>
      </c>
      <c r="AL100" s="19">
        <f>WL!M100/(PM!M100+WL!M100+RK!M100)</f>
        <v>0.51665133175595435</v>
      </c>
      <c r="AM100" s="19">
        <f>WL!N100/(PM!N100+WL!N100+RK!N100)</f>
        <v>0.49691738211050634</v>
      </c>
      <c r="AN100" s="19">
        <f>WL!O100/(PM!O100+WL!O100+RK!O100)</f>
        <v>0.50299250097221015</v>
      </c>
      <c r="AO100" s="19">
        <f>WL!P100/(PM!P100+WL!P100+RK!P100)</f>
        <v>0.50257052766603172</v>
      </c>
      <c r="AP100" s="19">
        <f>WL!Q100/(PM!Q100+WL!Q100+RK!Q100)</f>
        <v>0.50588336388235866</v>
      </c>
      <c r="AQ100" s="19">
        <f>WL!R100/(PM!R100+WL!R100+RK!R100)</f>
        <v>0.52052779030848717</v>
      </c>
      <c r="AR100" s="19">
        <f>WL!S100/(PM!S100+WL!S100+RK!S100)</f>
        <v>0.50950216269463444</v>
      </c>
      <c r="AS100" s="19">
        <f>WL!T100/(PM!T100+WL!T100+RK!T100)</f>
        <v>0.50023892795399183</v>
      </c>
      <c r="AT100" s="19">
        <f>WL!U100/(PM!U100+WL!U100+RK!U100)</f>
        <v>0.49452615474751332</v>
      </c>
      <c r="AU100" s="19">
        <f>WL!V100/(PM!V100+WL!V100+RK!V100)</f>
        <v>0.4764690098860187</v>
      </c>
      <c r="AV100" s="19">
        <f>WL!W100/(PM!W100+WL!W100+RK!W100)</f>
        <v>0.4572127460445069</v>
      </c>
      <c r="AW100" s="19">
        <f>WL!X100/(PM!X100+WL!X100+RK!X100)</f>
        <v>0.45090178956319338</v>
      </c>
      <c r="AX100" s="19">
        <f>WL!Y100/(PM!Y100+WL!Y100+RK!Y100)</f>
        <v>0.45931438507934336</v>
      </c>
      <c r="AY100" s="19">
        <f>WL!Z100/(PM!Z100+WL!Z100+RK!Z100)</f>
        <v>0.46819392533673082</v>
      </c>
      <c r="AZ100" s="19">
        <f>WL!AA100/(PM!AA100+WL!AA100+RK!AA100)</f>
        <v>0.45643726394214862</v>
      </c>
      <c r="BA100" s="19">
        <f>RK!C100/(PM!C100+WL!C100+RK!C100)</f>
        <v>0.12952768561619724</v>
      </c>
      <c r="BB100" s="19">
        <f>RK!D100/(PM!D100+WL!D100+RK!D100)</f>
        <v>0.11524734118396024</v>
      </c>
      <c r="BC100" s="19">
        <f>RK!E100/(PM!E100+WL!E100+RK!E100)</f>
        <v>0.10271711085358218</v>
      </c>
      <c r="BD100" s="19">
        <f>RK!F100/(PM!F100+WL!F100+RK!F100)</f>
        <v>9.5661632685954581E-2</v>
      </c>
      <c r="BE100" s="19">
        <f>RK!G100/(PM!G100+WL!G100+RK!G100)</f>
        <v>8.9421868159314591E-2</v>
      </c>
      <c r="BF100" s="19">
        <f>RK!H100/(PM!H100+WL!H100+RK!H100)</f>
        <v>9.208299881644233E-2</v>
      </c>
      <c r="BG100" s="19">
        <f>RK!I100/(PM!I100+WL!I100+RK!I100)</f>
        <v>8.9389189200603208E-2</v>
      </c>
      <c r="BH100" s="19">
        <f>RK!J100/(PM!J100+WL!J100+RK!J100)</f>
        <v>8.966201621580959E-2</v>
      </c>
      <c r="BI100" s="19">
        <f>RK!K100/(PM!K100+WL!K100+RK!K100)</f>
        <v>8.9790797724076138E-2</v>
      </c>
      <c r="BJ100" s="19">
        <f>RK!L100/(PM!L100+WL!L100+RK!L100)</f>
        <v>8.720076921572234E-2</v>
      </c>
      <c r="BK100" s="19">
        <f>RK!M100/(PM!M100+WL!M100+RK!M100)</f>
        <v>9.2061200863056067E-2</v>
      </c>
      <c r="BL100" s="19">
        <f>RK!N100/(PM!N100+WL!N100+RK!N100)</f>
        <v>0.10036639240156865</v>
      </c>
      <c r="BM100" s="19">
        <f>RK!O100/(PM!O100+WL!O100+RK!O100)</f>
        <v>9.716137977401143E-2</v>
      </c>
      <c r="BN100" s="19">
        <f>RK!P100/(PM!P100+WL!P100+RK!P100)</f>
        <v>9.0337350093755875E-2</v>
      </c>
      <c r="BO100" s="19">
        <f>RK!Q100/(PM!Q100+WL!Q100+RK!Q100)</f>
        <v>8.6960730067025163E-2</v>
      </c>
      <c r="BP100" s="19">
        <f>RK!R100/(PM!R100+WL!R100+RK!R100)</f>
        <v>7.8475485829070948E-2</v>
      </c>
      <c r="BQ100" s="19">
        <f>RK!S100/(PM!S100+WL!S100+RK!S100)</f>
        <v>7.1763740746006055E-2</v>
      </c>
      <c r="BR100" s="19">
        <f>RK!T100/(PM!T100+WL!T100+RK!T100)</f>
        <v>6.8204402936205458E-2</v>
      </c>
      <c r="BS100" s="19">
        <f>RK!U100/(PM!U100+WL!U100+RK!U100)</f>
        <v>6.615455711134649E-2</v>
      </c>
      <c r="BT100" s="19">
        <f>RK!V100/(PM!V100+WL!V100+RK!V100)</f>
        <v>6.658049007309251E-2</v>
      </c>
      <c r="BU100" s="19">
        <f>RK!W100/(PM!W100+WL!W100+RK!W100)</f>
        <v>6.8693743857066836E-2</v>
      </c>
      <c r="BV100" s="19">
        <f>RK!X100/(PM!X100+WL!X100+RK!X100)</f>
        <v>7.1257915086742105E-2</v>
      </c>
      <c r="BW100" s="19">
        <f>RK!Y100/(PM!Y100+WL!Y100+RK!Y100)</f>
        <v>7.1912039239778847E-2</v>
      </c>
      <c r="BX100" s="19">
        <f>RK!Z100/(PM!Z100+WL!Z100+RK!Z100)</f>
        <v>7.2886897264409875E-2</v>
      </c>
      <c r="BY100" s="19">
        <f>RK!AA100/(PM!AA100+WL!AA100+RK!AA100)</f>
        <v>7.6169800144268787E-2</v>
      </c>
    </row>
    <row r="101" spans="1:77" x14ac:dyDescent="0.15">
      <c r="A101" s="8">
        <v>99</v>
      </c>
      <c r="B101" s="11" t="s">
        <v>238</v>
      </c>
      <c r="C101" s="19">
        <f>PM!C101/(PM!C101+WL!C101+RK!C101)</f>
        <v>0.30251202110003522</v>
      </c>
      <c r="D101" s="19">
        <f>PM!D101/(PM!D101+WL!D101+RK!D101)</f>
        <v>0.30103670637287105</v>
      </c>
      <c r="E101" s="19">
        <f>PM!E101/(PM!E101+WL!E101+RK!E101)</f>
        <v>0.31275126823440436</v>
      </c>
      <c r="F101" s="19">
        <f>PM!F101/(PM!F101+WL!F101+RK!F101)</f>
        <v>0.3027717188649276</v>
      </c>
      <c r="G101" s="19">
        <f>PM!G101/(PM!G101+WL!G101+RK!G101)</f>
        <v>0.29178685335552507</v>
      </c>
      <c r="H101" s="19">
        <f>PM!H101/(PM!H101+WL!H101+RK!H101)</f>
        <v>0.28645473389813447</v>
      </c>
      <c r="I101" s="19">
        <f>PM!I101/(PM!I101+WL!I101+RK!I101)</f>
        <v>0.28264105649371113</v>
      </c>
      <c r="J101" s="19">
        <f>PM!J101/(PM!J101+WL!J101+RK!J101)</f>
        <v>0.25693525821645175</v>
      </c>
      <c r="K101" s="19">
        <f>PM!K101/(PM!K101+WL!K101+RK!K101)</f>
        <v>0.28195418269788158</v>
      </c>
      <c r="L101" s="19">
        <f>PM!L101/(PM!L101+WL!L101+RK!L101)</f>
        <v>0.29473566718958777</v>
      </c>
      <c r="M101" s="19">
        <f>PM!M101/(PM!M101+WL!M101+RK!M101)</f>
        <v>0.28789736538472971</v>
      </c>
      <c r="N101" s="19">
        <f>PM!N101/(PM!N101+WL!N101+RK!N101)</f>
        <v>0.27678279743144818</v>
      </c>
      <c r="O101" s="19">
        <f>PM!O101/(PM!O101+WL!O101+RK!O101)</f>
        <v>0.25156423671728895</v>
      </c>
      <c r="P101" s="19">
        <f>PM!P101/(PM!P101+WL!P101+RK!P101)</f>
        <v>0.26895501863278243</v>
      </c>
      <c r="Q101" s="19">
        <f>PM!Q101/(PM!Q101+WL!Q101+RK!Q101)</f>
        <v>0.2704312800216685</v>
      </c>
      <c r="R101" s="19">
        <f>PM!R101/(PM!R101+WL!R101+RK!R101)</f>
        <v>0.26341577852703768</v>
      </c>
      <c r="S101" s="19">
        <f>PM!S101/(PM!S101+WL!S101+RK!S101)</f>
        <v>0.27676163166967743</v>
      </c>
      <c r="T101" s="19">
        <f>PM!T101/(PM!T101+WL!T101+RK!T101)</f>
        <v>0.31023479708113821</v>
      </c>
      <c r="U101" s="19">
        <f>PM!U101/(PM!U101+WL!U101+RK!U101)</f>
        <v>0.33867011057892682</v>
      </c>
      <c r="V101" s="19">
        <f>PM!V101/(PM!V101+WL!V101+RK!V101)</f>
        <v>0.36951143519549323</v>
      </c>
      <c r="W101" s="19">
        <f>PM!W101/(PM!W101+WL!W101+RK!W101)</f>
        <v>0.36020625442170806</v>
      </c>
      <c r="X101" s="19">
        <f>PM!X101/(PM!X101+WL!X101+RK!X101)</f>
        <v>0.35299954503266445</v>
      </c>
      <c r="Y101" s="19">
        <f>PM!Y101/(PM!Y101+WL!Y101+RK!Y101)</f>
        <v>0.32747888876056808</v>
      </c>
      <c r="Z101" s="19">
        <f>PM!Z101/(PM!Z101+WL!Z101+RK!Z101)</f>
        <v>0.3279425536414769</v>
      </c>
      <c r="AA101" s="19">
        <f>PM!AA101/(PM!AA101+WL!AA101+RK!AA101)</f>
        <v>0.35547696249395161</v>
      </c>
      <c r="AB101" s="19">
        <f>WL!C101/(PM!C101+WL!C101+RK!C101)</f>
        <v>0.62595752157608542</v>
      </c>
      <c r="AC101" s="19">
        <f>WL!D101/(PM!D101+WL!D101+RK!D101)</f>
        <v>0.63090648340951916</v>
      </c>
      <c r="AD101" s="19">
        <f>WL!E101/(PM!E101+WL!E101+RK!E101)</f>
        <v>0.61460142359576342</v>
      </c>
      <c r="AE101" s="19">
        <f>WL!F101/(PM!F101+WL!F101+RK!F101)</f>
        <v>0.62370549874836789</v>
      </c>
      <c r="AF101" s="19">
        <f>WL!G101/(PM!G101+WL!G101+RK!G101)</f>
        <v>0.63519141782109967</v>
      </c>
      <c r="AG101" s="19">
        <f>WL!H101/(PM!H101+WL!H101+RK!H101)</f>
        <v>0.63156152440916158</v>
      </c>
      <c r="AH101" s="19">
        <f>WL!I101/(PM!I101+WL!I101+RK!I101)</f>
        <v>0.63192084089111833</v>
      </c>
      <c r="AI101" s="19">
        <f>WL!J101/(PM!J101+WL!J101+RK!J101)</f>
        <v>0.65951724380420951</v>
      </c>
      <c r="AJ101" s="19">
        <f>WL!K101/(PM!K101+WL!K101+RK!K101)</f>
        <v>0.64239819911856155</v>
      </c>
      <c r="AK101" s="19">
        <f>WL!L101/(PM!L101+WL!L101+RK!L101)</f>
        <v>0.63370574137741686</v>
      </c>
      <c r="AL101" s="19">
        <f>WL!M101/(PM!M101+WL!M101+RK!M101)</f>
        <v>0.637662111007962</v>
      </c>
      <c r="AM101" s="19">
        <f>WL!N101/(PM!N101+WL!N101+RK!N101)</f>
        <v>0.646478712963241</v>
      </c>
      <c r="AN101" s="19">
        <f>WL!O101/(PM!O101+WL!O101+RK!O101)</f>
        <v>0.66798032524683093</v>
      </c>
      <c r="AO101" s="19">
        <f>WL!P101/(PM!P101+WL!P101+RK!P101)</f>
        <v>0.65140518779351397</v>
      </c>
      <c r="AP101" s="19">
        <f>WL!Q101/(PM!Q101+WL!Q101+RK!Q101)</f>
        <v>0.6469365130039092</v>
      </c>
      <c r="AQ101" s="19">
        <f>WL!R101/(PM!R101+WL!R101+RK!R101)</f>
        <v>0.65202339118422836</v>
      </c>
      <c r="AR101" s="19">
        <f>WL!S101/(PM!S101+WL!S101+RK!S101)</f>
        <v>0.64108001962013428</v>
      </c>
      <c r="AS101" s="19">
        <f>WL!T101/(PM!T101+WL!T101+RK!T101)</f>
        <v>0.60856512744034064</v>
      </c>
      <c r="AT101" s="19">
        <f>WL!U101/(PM!U101+WL!U101+RK!U101)</f>
        <v>0.58434142947920786</v>
      </c>
      <c r="AU101" s="19">
        <f>WL!V101/(PM!V101+WL!V101+RK!V101)</f>
        <v>0.55310893363718694</v>
      </c>
      <c r="AV101" s="19">
        <f>WL!W101/(PM!W101+WL!W101+RK!W101)</f>
        <v>0.55615019421181977</v>
      </c>
      <c r="AW101" s="19">
        <f>WL!X101/(PM!X101+WL!X101+RK!X101)</f>
        <v>0.55845785529910741</v>
      </c>
      <c r="AX101" s="19">
        <f>WL!Y101/(PM!Y101+WL!Y101+RK!Y101)</f>
        <v>0.58735463057274973</v>
      </c>
      <c r="AY101" s="19">
        <f>WL!Z101/(PM!Z101+WL!Z101+RK!Z101)</f>
        <v>0.5882158321242057</v>
      </c>
      <c r="AZ101" s="19">
        <f>WL!AA101/(PM!AA101+WL!AA101+RK!AA101)</f>
        <v>0.56515086986468976</v>
      </c>
      <c r="BA101" s="19">
        <f>RK!C101/(PM!C101+WL!C101+RK!C101)</f>
        <v>7.1530457323879415E-2</v>
      </c>
      <c r="BB101" s="19">
        <f>RK!D101/(PM!D101+WL!D101+RK!D101)</f>
        <v>6.8056810217609787E-2</v>
      </c>
      <c r="BC101" s="19">
        <f>RK!E101/(PM!E101+WL!E101+RK!E101)</f>
        <v>7.264730816983217E-2</v>
      </c>
      <c r="BD101" s="19">
        <f>RK!F101/(PM!F101+WL!F101+RK!F101)</f>
        <v>7.3522782386704427E-2</v>
      </c>
      <c r="BE101" s="19">
        <f>RK!G101/(PM!G101+WL!G101+RK!G101)</f>
        <v>7.3021728823375126E-2</v>
      </c>
      <c r="BF101" s="19">
        <f>RK!H101/(PM!H101+WL!H101+RK!H101)</f>
        <v>8.1983741692703949E-2</v>
      </c>
      <c r="BG101" s="19">
        <f>RK!I101/(PM!I101+WL!I101+RK!I101)</f>
        <v>8.5438102615170569E-2</v>
      </c>
      <c r="BH101" s="19">
        <f>RK!J101/(PM!J101+WL!J101+RK!J101)</f>
        <v>8.3547497979338706E-2</v>
      </c>
      <c r="BI101" s="19">
        <f>RK!K101/(PM!K101+WL!K101+RK!K101)</f>
        <v>7.5647618183556822E-2</v>
      </c>
      <c r="BJ101" s="19">
        <f>RK!L101/(PM!L101+WL!L101+RK!L101)</f>
        <v>7.1558591432995325E-2</v>
      </c>
      <c r="BK101" s="19">
        <f>RK!M101/(PM!M101+WL!M101+RK!M101)</f>
        <v>7.4440523607308268E-2</v>
      </c>
      <c r="BL101" s="19">
        <f>RK!N101/(PM!N101+WL!N101+RK!N101)</f>
        <v>7.673848960531085E-2</v>
      </c>
      <c r="BM101" s="19">
        <f>RK!O101/(PM!O101+WL!O101+RK!O101)</f>
        <v>8.0455438035880067E-2</v>
      </c>
      <c r="BN101" s="19">
        <f>RK!P101/(PM!P101+WL!P101+RK!P101)</f>
        <v>7.9639793573703585E-2</v>
      </c>
      <c r="BO101" s="19">
        <f>RK!Q101/(PM!Q101+WL!Q101+RK!Q101)</f>
        <v>8.2632206974422334E-2</v>
      </c>
      <c r="BP101" s="19">
        <f>RK!R101/(PM!R101+WL!R101+RK!R101)</f>
        <v>8.4560830288733929E-2</v>
      </c>
      <c r="BQ101" s="19">
        <f>RK!S101/(PM!S101+WL!S101+RK!S101)</f>
        <v>8.2158348710188248E-2</v>
      </c>
      <c r="BR101" s="19">
        <f>RK!T101/(PM!T101+WL!T101+RK!T101)</f>
        <v>8.1200075478521191E-2</v>
      </c>
      <c r="BS101" s="19">
        <f>RK!U101/(PM!U101+WL!U101+RK!U101)</f>
        <v>7.6988459941865303E-2</v>
      </c>
      <c r="BT101" s="19">
        <f>RK!V101/(PM!V101+WL!V101+RK!V101)</f>
        <v>7.737963116731994E-2</v>
      </c>
      <c r="BU101" s="19">
        <f>RK!W101/(PM!W101+WL!W101+RK!W101)</f>
        <v>8.3643551366472141E-2</v>
      </c>
      <c r="BV101" s="19">
        <f>RK!X101/(PM!X101+WL!X101+RK!X101)</f>
        <v>8.8542599668228042E-2</v>
      </c>
      <c r="BW101" s="19">
        <f>RK!Y101/(PM!Y101+WL!Y101+RK!Y101)</f>
        <v>8.5166480666682309E-2</v>
      </c>
      <c r="BX101" s="19">
        <f>RK!Z101/(PM!Z101+WL!Z101+RK!Z101)</f>
        <v>8.384161423431738E-2</v>
      </c>
      <c r="BY101" s="19">
        <f>RK!AA101/(PM!AA101+WL!AA101+RK!AA101)</f>
        <v>7.9372167641358612E-2</v>
      </c>
    </row>
    <row r="102" spans="1:77" x14ac:dyDescent="0.15">
      <c r="A102" s="8">
        <v>100</v>
      </c>
      <c r="B102" s="11" t="s">
        <v>239</v>
      </c>
      <c r="C102" s="19">
        <f>PM!C102/(PM!C102+WL!C102+RK!C102)</f>
        <v>0.95217760320957645</v>
      </c>
      <c r="D102" s="19">
        <f>PM!D102/(PM!D102+WL!D102+RK!D102)</f>
        <v>0.9514318588134153</v>
      </c>
      <c r="E102" s="19">
        <f>PM!E102/(PM!E102+WL!E102+RK!E102)</f>
        <v>0.95647761860633662</v>
      </c>
      <c r="F102" s="19">
        <f>PM!F102/(PM!F102+WL!F102+RK!F102)</f>
        <v>0.95945951427041387</v>
      </c>
      <c r="G102" s="19">
        <f>PM!G102/(PM!G102+WL!G102+RK!G102)</f>
        <v>0.9602133682565096</v>
      </c>
      <c r="H102" s="19">
        <f>PM!H102/(PM!H102+WL!H102+RK!H102)</f>
        <v>0.96182027221826161</v>
      </c>
      <c r="I102" s="19">
        <f>PM!I102/(PM!I102+WL!I102+RK!I102)</f>
        <v>0.96413844328788612</v>
      </c>
      <c r="J102" s="19">
        <f>PM!J102/(PM!J102+WL!J102+RK!J102)</f>
        <v>0.96601462797337767</v>
      </c>
      <c r="K102" s="19">
        <f>PM!K102/(PM!K102+WL!K102+RK!K102)</f>
        <v>0.96871294779869632</v>
      </c>
      <c r="L102" s="19">
        <f>PM!L102/(PM!L102+WL!L102+RK!L102)</f>
        <v>0.97106811305676799</v>
      </c>
      <c r="M102" s="19">
        <f>PM!M102/(PM!M102+WL!M102+RK!M102)</f>
        <v>0.97165214545347078</v>
      </c>
      <c r="N102" s="19">
        <f>PM!N102/(PM!N102+WL!N102+RK!N102)</f>
        <v>0.97566137340177783</v>
      </c>
      <c r="O102" s="19">
        <f>PM!O102/(PM!O102+WL!O102+RK!O102)</f>
        <v>0.97749331467715028</v>
      </c>
      <c r="P102" s="19">
        <f>PM!P102/(PM!P102+WL!P102+RK!P102)</f>
        <v>0.97989852209541117</v>
      </c>
      <c r="Q102" s="19">
        <f>PM!Q102/(PM!Q102+WL!Q102+RK!Q102)</f>
        <v>0.98154840108673991</v>
      </c>
      <c r="R102" s="19">
        <f>PM!R102/(PM!R102+WL!R102+RK!R102)</f>
        <v>0.9799530085427931</v>
      </c>
      <c r="S102" s="19">
        <f>PM!S102/(PM!S102+WL!S102+RK!S102)</f>
        <v>0.98212821787168791</v>
      </c>
      <c r="T102" s="19">
        <f>PM!T102/(PM!T102+WL!T102+RK!T102)</f>
        <v>0.98272998972206216</v>
      </c>
      <c r="U102" s="19">
        <f>PM!U102/(PM!U102+WL!U102+RK!U102)</f>
        <v>0.98112279938233926</v>
      </c>
      <c r="V102" s="19">
        <f>PM!V102/(PM!V102+WL!V102+RK!V102)</f>
        <v>0.97995478849289563</v>
      </c>
      <c r="W102" s="19">
        <f>PM!W102/(PM!W102+WL!W102+RK!W102)</f>
        <v>0.97840679570893929</v>
      </c>
      <c r="X102" s="19">
        <f>PM!X102/(PM!X102+WL!X102+RK!X102)</f>
        <v>0.97621270580378605</v>
      </c>
      <c r="Y102" s="19">
        <f>PM!Y102/(PM!Y102+WL!Y102+RK!Y102)</f>
        <v>0.97525476506008746</v>
      </c>
      <c r="Z102" s="19">
        <f>PM!Z102/(PM!Z102+WL!Z102+RK!Z102)</f>
        <v>0.97540264226315521</v>
      </c>
      <c r="AA102" s="19">
        <f>PM!AA102/(PM!AA102+WL!AA102+RK!AA102)</f>
        <v>0.97627470185808152</v>
      </c>
      <c r="AB102" s="19">
        <f>WL!C102/(PM!C102+WL!C102+RK!C102)</f>
        <v>4.7822396790423528E-2</v>
      </c>
      <c r="AC102" s="19">
        <f>WL!D102/(PM!D102+WL!D102+RK!D102)</f>
        <v>4.8568141186584597E-2</v>
      </c>
      <c r="AD102" s="19">
        <f>WL!E102/(PM!E102+WL!E102+RK!E102)</f>
        <v>4.3522381393663392E-2</v>
      </c>
      <c r="AE102" s="19">
        <f>WL!F102/(PM!F102+WL!F102+RK!F102)</f>
        <v>4.0540485729586184E-2</v>
      </c>
      <c r="AF102" s="19">
        <f>WL!G102/(PM!G102+WL!G102+RK!G102)</f>
        <v>3.9786631743490425E-2</v>
      </c>
      <c r="AG102" s="19">
        <f>WL!H102/(PM!H102+WL!H102+RK!H102)</f>
        <v>3.81797277817384E-2</v>
      </c>
      <c r="AH102" s="19">
        <f>WL!I102/(PM!I102+WL!I102+RK!I102)</f>
        <v>3.5861556712113871E-2</v>
      </c>
      <c r="AI102" s="19">
        <f>WL!J102/(PM!J102+WL!J102+RK!J102)</f>
        <v>3.3985372026622288E-2</v>
      </c>
      <c r="AJ102" s="19">
        <f>WL!K102/(PM!K102+WL!K102+RK!K102)</f>
        <v>3.1287052201303775E-2</v>
      </c>
      <c r="AK102" s="19">
        <f>WL!L102/(PM!L102+WL!L102+RK!L102)</f>
        <v>2.8931886943231934E-2</v>
      </c>
      <c r="AL102" s="19">
        <f>WL!M102/(PM!M102+WL!M102+RK!M102)</f>
        <v>2.8347854546529216E-2</v>
      </c>
      <c r="AM102" s="19">
        <f>WL!N102/(PM!N102+WL!N102+RK!N102)</f>
        <v>2.4338626598222189E-2</v>
      </c>
      <c r="AN102" s="19">
        <f>WL!O102/(PM!O102+WL!O102+RK!O102)</f>
        <v>2.2506685322849811E-2</v>
      </c>
      <c r="AO102" s="19">
        <f>WL!P102/(PM!P102+WL!P102+RK!P102)</f>
        <v>2.0101477904588848E-2</v>
      </c>
      <c r="AP102" s="19">
        <f>WL!Q102/(PM!Q102+WL!Q102+RK!Q102)</f>
        <v>1.8451598913260103E-2</v>
      </c>
      <c r="AQ102" s="19">
        <f>WL!R102/(PM!R102+WL!R102+RK!R102)</f>
        <v>2.0046991457206918E-2</v>
      </c>
      <c r="AR102" s="19">
        <f>WL!S102/(PM!S102+WL!S102+RK!S102)</f>
        <v>1.787178212831202E-2</v>
      </c>
      <c r="AS102" s="19">
        <f>WL!T102/(PM!T102+WL!T102+RK!T102)</f>
        <v>1.7270010277937883E-2</v>
      </c>
      <c r="AT102" s="19">
        <f>WL!U102/(PM!U102+WL!U102+RK!U102)</f>
        <v>1.887720061766069E-2</v>
      </c>
      <c r="AU102" s="19">
        <f>WL!V102/(PM!V102+WL!V102+RK!V102)</f>
        <v>2.0045211507104494E-2</v>
      </c>
      <c r="AV102" s="19">
        <f>WL!W102/(PM!W102+WL!W102+RK!W102)</f>
        <v>2.1593204291060722E-2</v>
      </c>
      <c r="AW102" s="19">
        <f>WL!X102/(PM!X102+WL!X102+RK!X102)</f>
        <v>2.3787294196214025E-2</v>
      </c>
      <c r="AX102" s="19">
        <f>WL!Y102/(PM!Y102+WL!Y102+RK!Y102)</f>
        <v>2.4745234939912517E-2</v>
      </c>
      <c r="AY102" s="19">
        <f>WL!Z102/(PM!Z102+WL!Z102+RK!Z102)</f>
        <v>2.4597357736844752E-2</v>
      </c>
      <c r="AZ102" s="19">
        <f>WL!AA102/(PM!AA102+WL!AA102+RK!AA102)</f>
        <v>2.3725298141918396E-2</v>
      </c>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row>
    <row r="103" spans="1:77"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row>
    <row r="104" spans="1:77"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row>
    <row r="105" spans="1:77" x14ac:dyDescent="0.15">
      <c r="A105" s="8">
        <v>201</v>
      </c>
      <c r="B105" s="14" t="s">
        <v>242</v>
      </c>
      <c r="C105" s="19">
        <f>PM!C105/(PM!C105+WL!C105+RK!C105)</f>
        <v>0.49708819816618288</v>
      </c>
      <c r="D105" s="19">
        <f>PM!D105/(PM!D105+WL!D105+RK!D105)</f>
        <v>0.49694283482054186</v>
      </c>
      <c r="E105" s="19">
        <f>PM!E105/(PM!E105+WL!E105+RK!E105)</f>
        <v>0.50121498015408827</v>
      </c>
      <c r="F105" s="19">
        <f>PM!F105/(PM!F105+WL!F105+RK!F105)</f>
        <v>0.50675993185620538</v>
      </c>
      <c r="G105" s="19">
        <f>PM!G105/(PM!G105+WL!G105+RK!G105)</f>
        <v>0.50083009018394897</v>
      </c>
      <c r="H105" s="19">
        <f>PM!H105/(PM!H105+WL!H105+RK!H105)</f>
        <v>0.49543548637434415</v>
      </c>
      <c r="I105" s="19">
        <f>PM!I105/(PM!I105+WL!I105+RK!I105)</f>
        <v>0.50356353945179644</v>
      </c>
      <c r="J105" s="19">
        <f>PM!J105/(PM!J105+WL!J105+RK!J105)</f>
        <v>0.51024910383000732</v>
      </c>
      <c r="K105" s="19">
        <f>PM!K105/(PM!K105+WL!K105+RK!K105)</f>
        <v>0.50915778585350135</v>
      </c>
      <c r="L105" s="19">
        <f>PM!L105/(PM!L105+WL!L105+RK!L105)</f>
        <v>0.51384239530107878</v>
      </c>
      <c r="M105" s="19">
        <f>PM!M105/(PM!M105+WL!M105+RK!M105)</f>
        <v>0.51467310696030477</v>
      </c>
      <c r="N105" s="19">
        <f>PM!N105/(PM!N105+WL!N105+RK!N105)</f>
        <v>0.52405864081008757</v>
      </c>
      <c r="O105" s="19">
        <f>PM!O105/(PM!O105+WL!O105+RK!O105)</f>
        <v>0.52607395232744181</v>
      </c>
      <c r="P105" s="19">
        <f>PM!P105/(PM!P105+WL!P105+RK!P105)</f>
        <v>0.53977628766138397</v>
      </c>
      <c r="Q105" s="19">
        <f>PM!Q105/(PM!Q105+WL!Q105+RK!Q105)</f>
        <v>0.55093289280840274</v>
      </c>
      <c r="R105" s="19">
        <f>PM!R105/(PM!R105+WL!R105+RK!R105)</f>
        <v>0.51353982465560488</v>
      </c>
      <c r="S105" s="19">
        <f>PM!S105/(PM!S105+WL!S105+RK!S105)</f>
        <v>0.52985346766497887</v>
      </c>
      <c r="T105" s="19">
        <f>PM!T105/(PM!T105+WL!T105+RK!T105)</f>
        <v>0.54014697528885747</v>
      </c>
      <c r="U105" s="19">
        <f>PM!U105/(PM!U105+WL!U105+RK!U105)</f>
        <v>0.54611637611230668</v>
      </c>
      <c r="V105" s="19">
        <f>PM!V105/(PM!V105+WL!V105+RK!V105)</f>
        <v>0.55511942588419017</v>
      </c>
      <c r="W105" s="19">
        <f>PM!W105/(PM!W105+WL!W105+RK!W105)</f>
        <v>0.56411322178173484</v>
      </c>
      <c r="X105" s="19">
        <f>PM!X105/(PM!X105+WL!X105+RK!X105)</f>
        <v>0.55629714211407566</v>
      </c>
      <c r="Y105" s="19">
        <f>PM!Y105/(PM!Y105+WL!Y105+RK!Y105)</f>
        <v>0.545745705455283</v>
      </c>
      <c r="Z105" s="19">
        <f>PM!Z105/(PM!Z105+WL!Z105+RK!Z105)</f>
        <v>0.54952384222901729</v>
      </c>
      <c r="AA105" s="19">
        <f>PM!AA105/(PM!AA105+WL!AA105+RK!AA105)</f>
        <v>0.55630514504277362</v>
      </c>
      <c r="AB105" s="19">
        <f>WL!C105/(PM!C105+WL!C105+RK!C105)</f>
        <v>0.34089333331929517</v>
      </c>
      <c r="AC105" s="19">
        <f>WL!D105/(PM!D105+WL!D105+RK!D105)</f>
        <v>0.34724574271830083</v>
      </c>
      <c r="AD105" s="19">
        <f>WL!E105/(PM!E105+WL!E105+RK!E105)</f>
        <v>0.34211197399712517</v>
      </c>
      <c r="AE105" s="19">
        <f>WL!F105/(PM!F105+WL!F105+RK!F105)</f>
        <v>0.34366317434455323</v>
      </c>
      <c r="AF105" s="19">
        <f>WL!G105/(PM!G105+WL!G105+RK!G105)</f>
        <v>0.35221730886813923</v>
      </c>
      <c r="AG105" s="19">
        <f>WL!H105/(PM!H105+WL!H105+RK!H105)</f>
        <v>0.35187129410141005</v>
      </c>
      <c r="AH105" s="19">
        <f>WL!I105/(PM!I105+WL!I105+RK!I105)</f>
        <v>0.34743526347951154</v>
      </c>
      <c r="AI105" s="19">
        <f>WL!J105/(PM!J105+WL!J105+RK!J105)</f>
        <v>0.34263057260610447</v>
      </c>
      <c r="AJ105" s="19">
        <f>WL!K105/(PM!K105+WL!K105+RK!K105)</f>
        <v>0.34004784298407537</v>
      </c>
      <c r="AK105" s="19">
        <f>WL!L105/(PM!L105+WL!L105+RK!L105)</f>
        <v>0.34275812266005845</v>
      </c>
      <c r="AL105" s="19">
        <f>WL!M105/(PM!M105+WL!M105+RK!M105)</f>
        <v>0.34164117940746697</v>
      </c>
      <c r="AM105" s="19">
        <f>WL!N105/(PM!N105+WL!N105+RK!N105)</f>
        <v>0.33422125176699558</v>
      </c>
      <c r="AN105" s="19">
        <f>WL!O105/(PM!O105+WL!O105+RK!O105)</f>
        <v>0.33081305697643493</v>
      </c>
      <c r="AO105" s="19">
        <f>WL!P105/(PM!P105+WL!P105+RK!P105)</f>
        <v>0.32234175262277831</v>
      </c>
      <c r="AP105" s="19">
        <f>WL!Q105/(PM!Q105+WL!Q105+RK!Q105)</f>
        <v>0.31265159807223464</v>
      </c>
      <c r="AQ105" s="19">
        <f>WL!R105/(PM!R105+WL!R105+RK!R105)</f>
        <v>0.33760906296116411</v>
      </c>
      <c r="AR105" s="19">
        <f>WL!S105/(PM!S105+WL!S105+RK!S105)</f>
        <v>0.33052265073337794</v>
      </c>
      <c r="AS105" s="19">
        <f>WL!T105/(PM!T105+WL!T105+RK!T105)</f>
        <v>0.32657692547318573</v>
      </c>
      <c r="AT105" s="19">
        <f>WL!U105/(PM!U105+WL!U105+RK!U105)</f>
        <v>0.32587218238231147</v>
      </c>
      <c r="AU105" s="19">
        <f>WL!V105/(PM!V105+WL!V105+RK!V105)</f>
        <v>0.32147832663840714</v>
      </c>
      <c r="AV105" s="19">
        <f>WL!W105/(PM!W105+WL!W105+RK!W105)</f>
        <v>0.31734812413165814</v>
      </c>
      <c r="AW105" s="19">
        <f>WL!X105/(PM!X105+WL!X105+RK!X105)</f>
        <v>0.32562129177738025</v>
      </c>
      <c r="AX105" s="19">
        <f>WL!Y105/(PM!Y105+WL!Y105+RK!Y105)</f>
        <v>0.33907058182086897</v>
      </c>
      <c r="AY105" s="19">
        <f>WL!Z105/(PM!Z105+WL!Z105+RK!Z105)</f>
        <v>0.33731581993173965</v>
      </c>
      <c r="AZ105" s="19">
        <f>WL!AA105/(PM!AA105+WL!AA105+RK!AA105)</f>
        <v>0.33301843951014731</v>
      </c>
      <c r="BA105" s="19">
        <f>RK!C105/(PM!C105+WL!C105+RK!C105)</f>
        <v>0.16201846851452201</v>
      </c>
      <c r="BB105" s="19">
        <f>RK!D105/(PM!D105+WL!D105+RK!D105)</f>
        <v>0.15581142246115734</v>
      </c>
      <c r="BC105" s="19">
        <f>RK!E105/(PM!E105+WL!E105+RK!E105)</f>
        <v>0.15667304584878658</v>
      </c>
      <c r="BD105" s="19">
        <f>RK!F105/(PM!F105+WL!F105+RK!F105)</f>
        <v>0.14957689379924133</v>
      </c>
      <c r="BE105" s="19">
        <f>RK!G105/(PM!G105+WL!G105+RK!G105)</f>
        <v>0.14695260094791174</v>
      </c>
      <c r="BF105" s="19">
        <f>RK!H105/(PM!H105+WL!H105+RK!H105)</f>
        <v>0.15269321952424572</v>
      </c>
      <c r="BG105" s="19">
        <f>RK!I105/(PM!I105+WL!I105+RK!I105)</f>
        <v>0.14900119706869211</v>
      </c>
      <c r="BH105" s="19">
        <f>RK!J105/(PM!J105+WL!J105+RK!J105)</f>
        <v>0.14712032356388824</v>
      </c>
      <c r="BI105" s="19">
        <f>RK!K105/(PM!K105+WL!K105+RK!K105)</f>
        <v>0.15079437116242322</v>
      </c>
      <c r="BJ105" s="19">
        <f>RK!L105/(PM!L105+WL!L105+RK!L105)</f>
        <v>0.14339948203886282</v>
      </c>
      <c r="BK105" s="19">
        <f>RK!M105/(PM!M105+WL!M105+RK!M105)</f>
        <v>0.14368571363222823</v>
      </c>
      <c r="BL105" s="19">
        <f>RK!N105/(PM!N105+WL!N105+RK!N105)</f>
        <v>0.14172010742291702</v>
      </c>
      <c r="BM105" s="19">
        <f>RK!O105/(PM!O105+WL!O105+RK!O105)</f>
        <v>0.14311299069612338</v>
      </c>
      <c r="BN105" s="19">
        <f>RK!P105/(PM!P105+WL!P105+RK!P105)</f>
        <v>0.13788195971583775</v>
      </c>
      <c r="BO105" s="19">
        <f>RK!Q105/(PM!Q105+WL!Q105+RK!Q105)</f>
        <v>0.13641550911936254</v>
      </c>
      <c r="BP105" s="19">
        <f>RK!R105/(PM!R105+WL!R105+RK!R105)</f>
        <v>0.14885111238323095</v>
      </c>
      <c r="BQ105" s="19">
        <f>RK!S105/(PM!S105+WL!S105+RK!S105)</f>
        <v>0.1396238816016431</v>
      </c>
      <c r="BR105" s="19">
        <f>RK!T105/(PM!T105+WL!T105+RK!T105)</f>
        <v>0.1332760992379568</v>
      </c>
      <c r="BS105" s="19">
        <f>RK!U105/(PM!U105+WL!U105+RK!U105)</f>
        <v>0.12801144150538182</v>
      </c>
      <c r="BT105" s="19">
        <f>RK!V105/(PM!V105+WL!V105+RK!V105)</f>
        <v>0.12340224747740254</v>
      </c>
      <c r="BU105" s="19">
        <f>RK!W105/(PM!W105+WL!W105+RK!W105)</f>
        <v>0.11853865408660692</v>
      </c>
      <c r="BV105" s="19">
        <f>RK!X105/(PM!X105+WL!X105+RK!X105)</f>
        <v>0.11808156610854409</v>
      </c>
      <c r="BW105" s="19">
        <f>RK!Y105/(PM!Y105+WL!Y105+RK!Y105)</f>
        <v>0.11518371272384796</v>
      </c>
      <c r="BX105" s="19">
        <f>RK!Z105/(PM!Z105+WL!Z105+RK!Z105)</f>
        <v>0.11316033783924305</v>
      </c>
      <c r="BY105" s="19">
        <f>RK!AA105/(PM!AA105+WL!AA105+RK!AA105)</f>
        <v>0.11067641544707904</v>
      </c>
    </row>
    <row r="106" spans="1:77" x14ac:dyDescent="0.15">
      <c r="A106" s="8">
        <v>202</v>
      </c>
      <c r="B106" s="14" t="s">
        <v>243</v>
      </c>
      <c r="C106" s="19">
        <f>PM!C106/(PM!C106+WL!C106+RK!C106)</f>
        <v>0.53267506360857186</v>
      </c>
      <c r="D106" s="19">
        <f>PM!D106/(PM!D106+WL!D106+RK!D106)</f>
        <v>0.5325993733331631</v>
      </c>
      <c r="E106" s="19">
        <f>PM!E106/(PM!E106+WL!E106+RK!E106)</f>
        <v>0.53689574151335973</v>
      </c>
      <c r="F106" s="19">
        <f>PM!F106/(PM!F106+WL!F106+RK!F106)</f>
        <v>0.54306072895843949</v>
      </c>
      <c r="G106" s="19">
        <f>PM!G106/(PM!G106+WL!G106+RK!G106)</f>
        <v>0.53751459371599997</v>
      </c>
      <c r="H106" s="19">
        <f>PM!H106/(PM!H106+WL!H106+RK!H106)</f>
        <v>0.53293119032421465</v>
      </c>
      <c r="I106" s="19">
        <f>PM!I106/(PM!I106+WL!I106+RK!I106)</f>
        <v>0.54162988909177756</v>
      </c>
      <c r="J106" s="19">
        <f>PM!J106/(PM!J106+WL!J106+RK!J106)</f>
        <v>0.54794231704089802</v>
      </c>
      <c r="K106" s="19">
        <f>PM!K106/(PM!K106+WL!K106+RK!K106)</f>
        <v>0.54781495296740235</v>
      </c>
      <c r="L106" s="19">
        <f>PM!L106/(PM!L106+WL!L106+RK!L106)</f>
        <v>0.55353814752435793</v>
      </c>
      <c r="M106" s="19">
        <f>PM!M106/(PM!M106+WL!M106+RK!M106)</f>
        <v>0.55692051936214715</v>
      </c>
      <c r="N106" s="19">
        <f>PM!N106/(PM!N106+WL!N106+RK!N106)</f>
        <v>0.56676950951102112</v>
      </c>
      <c r="O106" s="19">
        <f>PM!O106/(PM!O106+WL!O106+RK!O106)</f>
        <v>0.57034952282285845</v>
      </c>
      <c r="P106" s="19">
        <f>PM!P106/(PM!P106+WL!P106+RK!P106)</f>
        <v>0.58545605266080836</v>
      </c>
      <c r="Q106" s="19">
        <f>PM!Q106/(PM!Q106+WL!Q106+RK!Q106)</f>
        <v>0.59801734479997437</v>
      </c>
      <c r="R106" s="19">
        <f>PM!R106/(PM!R106+WL!R106+RK!R106)</f>
        <v>0.56146866448960175</v>
      </c>
      <c r="S106" s="19">
        <f>PM!S106/(PM!S106+WL!S106+RK!S106)</f>
        <v>0.57889317800972295</v>
      </c>
      <c r="T106" s="19">
        <f>PM!T106/(PM!T106+WL!T106+RK!T106)</f>
        <v>0.58981948314702881</v>
      </c>
      <c r="U106" s="19">
        <f>PM!U106/(PM!U106+WL!U106+RK!U106)</f>
        <v>0.59491130780265833</v>
      </c>
      <c r="V106" s="19">
        <f>PM!V106/(PM!V106+WL!V106+RK!V106)</f>
        <v>0.60234948997381887</v>
      </c>
      <c r="W106" s="19">
        <f>PM!W106/(PM!W106+WL!W106+RK!W106)</f>
        <v>0.61036697147195595</v>
      </c>
      <c r="X106" s="19">
        <f>PM!X106/(PM!X106+WL!X106+RK!X106)</f>
        <v>0.60114117630919939</v>
      </c>
      <c r="Y106" s="19">
        <f>PM!Y106/(PM!Y106+WL!Y106+RK!Y106)</f>
        <v>0.58944002519882011</v>
      </c>
      <c r="Z106" s="19">
        <f>PM!Z106/(PM!Z106+WL!Z106+RK!Z106)</f>
        <v>0.59396569302632696</v>
      </c>
      <c r="AA106" s="19">
        <f>PM!AA106/(PM!AA106+WL!AA106+RK!AA106)</f>
        <v>0.60019943314967028</v>
      </c>
      <c r="AB106" s="19">
        <f>WL!C106/(PM!C106+WL!C106+RK!C106)</f>
        <v>0.31957640245376562</v>
      </c>
      <c r="AC106" s="19">
        <f>WL!D106/(PM!D106+WL!D106+RK!D106)</f>
        <v>0.32402325431286011</v>
      </c>
      <c r="AD106" s="19">
        <f>WL!E106/(PM!E106+WL!E106+RK!E106)</f>
        <v>0.31899478339189563</v>
      </c>
      <c r="AE106" s="19">
        <f>WL!F106/(PM!F106+WL!F106+RK!F106)</f>
        <v>0.31858109405612467</v>
      </c>
      <c r="AF106" s="19">
        <f>WL!G106/(PM!G106+WL!G106+RK!G106)</f>
        <v>0.32436594238175565</v>
      </c>
      <c r="AG106" s="19">
        <f>WL!H106/(PM!H106+WL!H106+RK!H106)</f>
        <v>0.32406678085769758</v>
      </c>
      <c r="AH106" s="19">
        <f>WL!I106/(PM!I106+WL!I106+RK!I106)</f>
        <v>0.31968319034300652</v>
      </c>
      <c r="AI106" s="19">
        <f>WL!J106/(PM!J106+WL!J106+RK!J106)</f>
        <v>0.31420223246732887</v>
      </c>
      <c r="AJ106" s="19">
        <f>WL!K106/(PM!K106+WL!K106+RK!K106)</f>
        <v>0.3099503627798228</v>
      </c>
      <c r="AK106" s="19">
        <f>WL!L106/(PM!L106+WL!L106+RK!L106)</f>
        <v>0.31100995723852587</v>
      </c>
      <c r="AL106" s="19">
        <f>WL!M106/(PM!M106+WL!M106+RK!M106)</f>
        <v>0.30890610251646572</v>
      </c>
      <c r="AM106" s="19">
        <f>WL!N106/(PM!N106+WL!N106+RK!N106)</f>
        <v>0.30067271137113161</v>
      </c>
      <c r="AN106" s="19">
        <f>WL!O106/(PM!O106+WL!O106+RK!O106)</f>
        <v>0.29657694532900514</v>
      </c>
      <c r="AO106" s="19">
        <f>WL!P106/(PM!P106+WL!P106+RK!P106)</f>
        <v>0.28672449812793555</v>
      </c>
      <c r="AP106" s="19">
        <f>WL!Q106/(PM!Q106+WL!Q106+RK!Q106)</f>
        <v>0.27485926099372876</v>
      </c>
      <c r="AQ106" s="19">
        <f>WL!R106/(PM!R106+WL!R106+RK!R106)</f>
        <v>0.29669545816075604</v>
      </c>
      <c r="AR106" s="19">
        <f>WL!S106/(PM!S106+WL!S106+RK!S106)</f>
        <v>0.28879839854814698</v>
      </c>
      <c r="AS106" s="19">
        <f>WL!T106/(PM!T106+WL!T106+RK!T106)</f>
        <v>0.28441054611658528</v>
      </c>
      <c r="AT106" s="19">
        <f>WL!U106/(PM!U106+WL!U106+RK!U106)</f>
        <v>0.28435834796299608</v>
      </c>
      <c r="AU106" s="19">
        <f>WL!V106/(PM!V106+WL!V106+RK!V106)</f>
        <v>0.28144086559705339</v>
      </c>
      <c r="AV106" s="19">
        <f>WL!W106/(PM!W106+WL!W106+RK!W106)</f>
        <v>0.27811905053685937</v>
      </c>
      <c r="AW106" s="19">
        <f>WL!X106/(PM!X106+WL!X106+RK!X106)</f>
        <v>0.28672995637900733</v>
      </c>
      <c r="AX106" s="19">
        <f>WL!Y106/(PM!Y106+WL!Y106+RK!Y106)</f>
        <v>0.29965445977373906</v>
      </c>
      <c r="AY106" s="19">
        <f>WL!Z106/(PM!Z106+WL!Z106+RK!Z106)</f>
        <v>0.29759257176865755</v>
      </c>
      <c r="AZ106" s="19">
        <f>WL!AA106/(PM!AA106+WL!AA106+RK!AA106)</f>
        <v>0.29449403596225343</v>
      </c>
      <c r="BA106" s="19">
        <f>RK!C106/(PM!C106+WL!C106+RK!C106)</f>
        <v>0.14774853393766263</v>
      </c>
      <c r="BB106" s="19">
        <f>RK!D106/(PM!D106+WL!D106+RK!D106)</f>
        <v>0.1433773723539768</v>
      </c>
      <c r="BC106" s="19">
        <f>RK!E106/(PM!E106+WL!E106+RK!E106)</f>
        <v>0.14410947509474464</v>
      </c>
      <c r="BD106" s="19">
        <f>RK!F106/(PM!F106+WL!F106+RK!F106)</f>
        <v>0.13835817698543595</v>
      </c>
      <c r="BE106" s="19">
        <f>RK!G106/(PM!G106+WL!G106+RK!G106)</f>
        <v>0.13811946390224442</v>
      </c>
      <c r="BF106" s="19">
        <f>RK!H106/(PM!H106+WL!H106+RK!H106)</f>
        <v>0.14300202881808771</v>
      </c>
      <c r="BG106" s="19">
        <f>RK!I106/(PM!I106+WL!I106+RK!I106)</f>
        <v>0.13868692056521598</v>
      </c>
      <c r="BH106" s="19">
        <f>RK!J106/(PM!J106+WL!J106+RK!J106)</f>
        <v>0.13785545049177314</v>
      </c>
      <c r="BI106" s="19">
        <f>RK!K106/(PM!K106+WL!K106+RK!K106)</f>
        <v>0.1422346842527748</v>
      </c>
      <c r="BJ106" s="19">
        <f>RK!L106/(PM!L106+WL!L106+RK!L106)</f>
        <v>0.13545189523711637</v>
      </c>
      <c r="BK106" s="19">
        <f>RK!M106/(PM!M106+WL!M106+RK!M106)</f>
        <v>0.1341733781213871</v>
      </c>
      <c r="BL106" s="19">
        <f>RK!N106/(PM!N106+WL!N106+RK!N106)</f>
        <v>0.13255777911784733</v>
      </c>
      <c r="BM106" s="19">
        <f>RK!O106/(PM!O106+WL!O106+RK!O106)</f>
        <v>0.13307353184813639</v>
      </c>
      <c r="BN106" s="19">
        <f>RK!P106/(PM!P106+WL!P106+RK!P106)</f>
        <v>0.12781944921125618</v>
      </c>
      <c r="BO106" s="19">
        <f>RK!Q106/(PM!Q106+WL!Q106+RK!Q106)</f>
        <v>0.12712339420629692</v>
      </c>
      <c r="BP106" s="19">
        <f>RK!R106/(PM!R106+WL!R106+RK!R106)</f>
        <v>0.14183587734964231</v>
      </c>
      <c r="BQ106" s="19">
        <f>RK!S106/(PM!S106+WL!S106+RK!S106)</f>
        <v>0.13230842344213017</v>
      </c>
      <c r="BR106" s="19">
        <f>RK!T106/(PM!T106+WL!T106+RK!T106)</f>
        <v>0.12576997073638599</v>
      </c>
      <c r="BS106" s="19">
        <f>RK!U106/(PM!U106+WL!U106+RK!U106)</f>
        <v>0.12073034423434575</v>
      </c>
      <c r="BT106" s="19">
        <f>RK!V106/(PM!V106+WL!V106+RK!V106)</f>
        <v>0.11620964442912758</v>
      </c>
      <c r="BU106" s="19">
        <f>RK!W106/(PM!W106+WL!W106+RK!W106)</f>
        <v>0.11151397799118473</v>
      </c>
      <c r="BV106" s="19">
        <f>RK!X106/(PM!X106+WL!X106+RK!X106)</f>
        <v>0.11212886731179331</v>
      </c>
      <c r="BW106" s="19">
        <f>RK!Y106/(PM!Y106+WL!Y106+RK!Y106)</f>
        <v>0.11090551502744081</v>
      </c>
      <c r="BX106" s="19">
        <f>RK!Z106/(PM!Z106+WL!Z106+RK!Z106)</f>
        <v>0.10844173520501547</v>
      </c>
      <c r="BY106" s="19">
        <f>RK!AA106/(PM!AA106+WL!AA106+RK!AA106)</f>
        <v>0.10530653088807623</v>
      </c>
    </row>
    <row r="107" spans="1:77" x14ac:dyDescent="0.15">
      <c r="A107" s="8">
        <v>203</v>
      </c>
      <c r="B107" s="14" t="s">
        <v>244</v>
      </c>
      <c r="C107" s="19">
        <f>PM!C107/(PM!C107+WL!C107+RK!C107)</f>
        <v>0.65845245826101007</v>
      </c>
      <c r="D107" s="19">
        <f>PM!D107/(PM!D107+WL!D107+RK!D107)</f>
        <v>0.66065927754575604</v>
      </c>
      <c r="E107" s="19">
        <f>PM!E107/(PM!E107+WL!E107+RK!E107)</f>
        <v>0.6625286956589137</v>
      </c>
      <c r="F107" s="19">
        <f>PM!F107/(PM!F107+WL!F107+RK!F107)</f>
        <v>0.66943760034586552</v>
      </c>
      <c r="G107" s="19">
        <f>PM!G107/(PM!G107+WL!G107+RK!G107)</f>
        <v>0.65727026936774358</v>
      </c>
      <c r="H107" s="19">
        <f>PM!H107/(PM!H107+WL!H107+RK!H107)</f>
        <v>0.64630779284665896</v>
      </c>
      <c r="I107" s="19">
        <f>PM!I107/(PM!I107+WL!I107+RK!I107)</f>
        <v>0.65455259771904906</v>
      </c>
      <c r="J107" s="19">
        <f>PM!J107/(PM!J107+WL!J107+RK!J107)</f>
        <v>0.65706817900645276</v>
      </c>
      <c r="K107" s="19">
        <f>PM!K107/(PM!K107+WL!K107+RK!K107)</f>
        <v>0.65669383032153916</v>
      </c>
      <c r="L107" s="19">
        <f>PM!L107/(PM!L107+WL!L107+RK!L107)</f>
        <v>0.6659788360814336</v>
      </c>
      <c r="M107" s="19">
        <f>PM!M107/(PM!M107+WL!M107+RK!M107)</f>
        <v>0.67856091485502068</v>
      </c>
      <c r="N107" s="19">
        <f>PM!N107/(PM!N107+WL!N107+RK!N107)</f>
        <v>0.68922832151311064</v>
      </c>
      <c r="O107" s="19">
        <f>PM!O107/(PM!O107+WL!O107+RK!O107)</f>
        <v>0.69785748524715396</v>
      </c>
      <c r="P107" s="19">
        <f>PM!P107/(PM!P107+WL!P107+RK!P107)</f>
        <v>0.7111880649375435</v>
      </c>
      <c r="Q107" s="19">
        <f>PM!Q107/(PM!Q107+WL!Q107+RK!Q107)</f>
        <v>0.72062396190483857</v>
      </c>
      <c r="R107" s="19">
        <f>PM!R107/(PM!R107+WL!R107+RK!R107)</f>
        <v>0.67876833887109911</v>
      </c>
      <c r="S107" s="19">
        <f>PM!S107/(PM!S107+WL!S107+RK!S107)</f>
        <v>0.69989052485712888</v>
      </c>
      <c r="T107" s="19">
        <f>PM!T107/(PM!T107+WL!T107+RK!T107)</f>
        <v>0.70788759685178848</v>
      </c>
      <c r="U107" s="19">
        <f>PM!U107/(PM!U107+WL!U107+RK!U107)</f>
        <v>0.71051638201704936</v>
      </c>
      <c r="V107" s="19">
        <f>PM!V107/(PM!V107+WL!V107+RK!V107)</f>
        <v>0.72079929083437666</v>
      </c>
      <c r="W107" s="19">
        <f>PM!W107/(PM!W107+WL!W107+RK!W107)</f>
        <v>0.73188120767313403</v>
      </c>
      <c r="X107" s="19">
        <f>PM!X107/(PM!X107+WL!X107+RK!X107)</f>
        <v>0.72520751196511579</v>
      </c>
      <c r="Y107" s="19">
        <f>PM!Y107/(PM!Y107+WL!Y107+RK!Y107)</f>
        <v>0.71076959742548274</v>
      </c>
      <c r="Z107" s="19">
        <f>PM!Z107/(PM!Z107+WL!Z107+RK!Z107)</f>
        <v>0.72191137752196766</v>
      </c>
      <c r="AA107" s="19">
        <f>PM!AA107/(PM!AA107+WL!AA107+RK!AA107)</f>
        <v>0.72912146693893998</v>
      </c>
      <c r="AB107" s="19">
        <f>WL!C107/(PM!C107+WL!C107+RK!C107)</f>
        <v>0.21717755702892683</v>
      </c>
      <c r="AC107" s="19">
        <f>WL!D107/(PM!D107+WL!D107+RK!D107)</f>
        <v>0.21881325440026908</v>
      </c>
      <c r="AD107" s="19">
        <f>WL!E107/(PM!E107+WL!E107+RK!E107)</f>
        <v>0.2174130946180875</v>
      </c>
      <c r="AE107" s="19">
        <f>WL!F107/(PM!F107+WL!F107+RK!F107)</f>
        <v>0.21658194633169106</v>
      </c>
      <c r="AF107" s="19">
        <f>WL!G107/(PM!G107+WL!G107+RK!G107)</f>
        <v>0.22227357500941775</v>
      </c>
      <c r="AG107" s="19">
        <f>WL!H107/(PM!H107+WL!H107+RK!H107)</f>
        <v>0.22676551137468332</v>
      </c>
      <c r="AH107" s="19">
        <f>WL!I107/(PM!I107+WL!I107+RK!I107)</f>
        <v>0.22338741160712869</v>
      </c>
      <c r="AI107" s="19">
        <f>WL!J107/(PM!J107+WL!J107+RK!J107)</f>
        <v>0.21867705271038912</v>
      </c>
      <c r="AJ107" s="19">
        <f>WL!K107/(PM!K107+WL!K107+RK!K107)</f>
        <v>0.21532124639881023</v>
      </c>
      <c r="AK107" s="19">
        <f>WL!L107/(PM!L107+WL!L107+RK!L107)</f>
        <v>0.21192769805533751</v>
      </c>
      <c r="AL107" s="19">
        <f>WL!M107/(PM!M107+WL!M107+RK!M107)</f>
        <v>0.20391818071237405</v>
      </c>
      <c r="AM107" s="19">
        <f>WL!N107/(PM!N107+WL!N107+RK!N107)</f>
        <v>0.19736686988812005</v>
      </c>
      <c r="AN107" s="19">
        <f>WL!O107/(PM!O107+WL!O107+RK!O107)</f>
        <v>0.18940587869114647</v>
      </c>
      <c r="AO107" s="19">
        <f>WL!P107/(PM!P107+WL!P107+RK!P107)</f>
        <v>0.1797293510960345</v>
      </c>
      <c r="AP107" s="19">
        <f>WL!Q107/(PM!Q107+WL!Q107+RK!Q107)</f>
        <v>0.17075728590400352</v>
      </c>
      <c r="AQ107" s="19">
        <f>WL!R107/(PM!R107+WL!R107+RK!R107)</f>
        <v>0.18704237384465391</v>
      </c>
      <c r="AR107" s="19">
        <f>WL!S107/(PM!S107+WL!S107+RK!S107)</f>
        <v>0.17895410372988355</v>
      </c>
      <c r="AS107" s="19">
        <f>WL!T107/(PM!T107+WL!T107+RK!T107)</f>
        <v>0.18002119147214662</v>
      </c>
      <c r="AT107" s="19">
        <f>WL!U107/(PM!U107+WL!U107+RK!U107)</f>
        <v>0.17894589668681254</v>
      </c>
      <c r="AU107" s="19">
        <f>WL!V107/(PM!V107+WL!V107+RK!V107)</f>
        <v>0.17077659616978594</v>
      </c>
      <c r="AV107" s="19">
        <f>WL!W107/(PM!W107+WL!W107+RK!W107)</f>
        <v>0.16526191775061083</v>
      </c>
      <c r="AW107" s="19">
        <f>WL!X107/(PM!X107+WL!X107+RK!X107)</f>
        <v>0.17001386391514317</v>
      </c>
      <c r="AX107" s="19">
        <f>WL!Y107/(PM!Y107+WL!Y107+RK!Y107)</f>
        <v>0.17973012798274191</v>
      </c>
      <c r="AY107" s="19">
        <f>WL!Z107/(PM!Z107+WL!Z107+RK!Z107)</f>
        <v>0.17420400196995028</v>
      </c>
      <c r="AZ107" s="19">
        <f>WL!AA107/(PM!AA107+WL!AA107+RK!AA107)</f>
        <v>0.17155412442869622</v>
      </c>
      <c r="BA107" s="19">
        <f>RK!C107/(PM!C107+WL!C107+RK!C107)</f>
        <v>0.12436998471006315</v>
      </c>
      <c r="BB107" s="19">
        <f>RK!D107/(PM!D107+WL!D107+RK!D107)</f>
        <v>0.12052746805397486</v>
      </c>
      <c r="BC107" s="19">
        <f>RK!E107/(PM!E107+WL!E107+RK!E107)</f>
        <v>0.12005820972299876</v>
      </c>
      <c r="BD107" s="19">
        <f>RK!F107/(PM!F107+WL!F107+RK!F107)</f>
        <v>0.11398045332244332</v>
      </c>
      <c r="BE107" s="19">
        <f>RK!G107/(PM!G107+WL!G107+RK!G107)</f>
        <v>0.12045615562283858</v>
      </c>
      <c r="BF107" s="19">
        <f>RK!H107/(PM!H107+WL!H107+RK!H107)</f>
        <v>0.12692669577865781</v>
      </c>
      <c r="BG107" s="19">
        <f>RK!I107/(PM!I107+WL!I107+RK!I107)</f>
        <v>0.12205999067382214</v>
      </c>
      <c r="BH107" s="19">
        <f>RK!J107/(PM!J107+WL!J107+RK!J107)</f>
        <v>0.12425476828315818</v>
      </c>
      <c r="BI107" s="19">
        <f>RK!K107/(PM!K107+WL!K107+RK!K107)</f>
        <v>0.12798492327965058</v>
      </c>
      <c r="BJ107" s="19">
        <f>RK!L107/(PM!L107+WL!L107+RK!L107)</f>
        <v>0.12209346586322889</v>
      </c>
      <c r="BK107" s="19">
        <f>RK!M107/(PM!M107+WL!M107+RK!M107)</f>
        <v>0.11752090443260536</v>
      </c>
      <c r="BL107" s="19">
        <f>RK!N107/(PM!N107+WL!N107+RK!N107)</f>
        <v>0.11340480859876924</v>
      </c>
      <c r="BM107" s="19">
        <f>RK!O107/(PM!O107+WL!O107+RK!O107)</f>
        <v>0.11273663606169963</v>
      </c>
      <c r="BN107" s="19">
        <f>RK!P107/(PM!P107+WL!P107+RK!P107)</f>
        <v>0.10908258396642201</v>
      </c>
      <c r="BO107" s="19">
        <f>RK!Q107/(PM!Q107+WL!Q107+RK!Q107)</f>
        <v>0.10861875219115785</v>
      </c>
      <c r="BP107" s="19">
        <f>RK!R107/(PM!R107+WL!R107+RK!R107)</f>
        <v>0.13418928728424703</v>
      </c>
      <c r="BQ107" s="19">
        <f>RK!S107/(PM!S107+WL!S107+RK!S107)</f>
        <v>0.12115537141298759</v>
      </c>
      <c r="BR107" s="19">
        <f>RK!T107/(PM!T107+WL!T107+RK!T107)</f>
        <v>0.11209121167606476</v>
      </c>
      <c r="BS107" s="19">
        <f>RK!U107/(PM!U107+WL!U107+RK!U107)</f>
        <v>0.11053772129613822</v>
      </c>
      <c r="BT107" s="19">
        <f>RK!V107/(PM!V107+WL!V107+RK!V107)</f>
        <v>0.10842411299583748</v>
      </c>
      <c r="BU107" s="19">
        <f>RK!W107/(PM!W107+WL!W107+RK!W107)</f>
        <v>0.10285687457625511</v>
      </c>
      <c r="BV107" s="19">
        <f>RK!X107/(PM!X107+WL!X107+RK!X107)</f>
        <v>0.10477862411974098</v>
      </c>
      <c r="BW107" s="19">
        <f>RK!Y107/(PM!Y107+WL!Y107+RK!Y107)</f>
        <v>0.10950027459177539</v>
      </c>
      <c r="BX107" s="19">
        <f>RK!Z107/(PM!Z107+WL!Z107+RK!Z107)</f>
        <v>0.10388462050808195</v>
      </c>
      <c r="BY107" s="19">
        <f>RK!AA107/(PM!AA107+WL!AA107+RK!AA107)</f>
        <v>9.9324408632363831E-2</v>
      </c>
    </row>
    <row r="108" spans="1:77" x14ac:dyDescent="0.15">
      <c r="A108" s="8">
        <v>204</v>
      </c>
      <c r="B108" s="14" t="s">
        <v>245</v>
      </c>
      <c r="C108" s="19">
        <f>PM!C108/(PM!C108+WL!C108+RK!C108)</f>
        <v>0.4080308771934002</v>
      </c>
      <c r="D108" s="19">
        <f>PM!D108/(PM!D108+WL!D108+RK!D108)</f>
        <v>0.40722403210651659</v>
      </c>
      <c r="E108" s="19">
        <f>PM!E108/(PM!E108+WL!E108+RK!E108)</f>
        <v>0.41318180095683477</v>
      </c>
      <c r="F108" s="19">
        <f>PM!F108/(PM!F108+WL!F108+RK!F108)</f>
        <v>0.41528196010372903</v>
      </c>
      <c r="G108" s="19">
        <f>PM!G108/(PM!G108+WL!G108+RK!G108)</f>
        <v>0.41676256392305316</v>
      </c>
      <c r="H108" s="19">
        <f>PM!H108/(PM!H108+WL!H108+RK!H108)</f>
        <v>0.41790152346670473</v>
      </c>
      <c r="I108" s="19">
        <f>PM!I108/(PM!I108+WL!I108+RK!I108)</f>
        <v>0.42365420762782247</v>
      </c>
      <c r="J108" s="19">
        <f>PM!J108/(PM!J108+WL!J108+RK!J108)</f>
        <v>0.43399543487039016</v>
      </c>
      <c r="K108" s="19">
        <f>PM!K108/(PM!K108+WL!K108+RK!K108)</f>
        <v>0.43540604188266019</v>
      </c>
      <c r="L108" s="19">
        <f>PM!L108/(PM!L108+WL!L108+RK!L108)</f>
        <v>0.43721564198348506</v>
      </c>
      <c r="M108" s="19">
        <f>PM!M108/(PM!M108+WL!M108+RK!M108)</f>
        <v>0.43056180196672184</v>
      </c>
      <c r="N108" s="19">
        <f>PM!N108/(PM!N108+WL!N108+RK!N108)</f>
        <v>0.43666149430111073</v>
      </c>
      <c r="O108" s="19">
        <f>PM!O108/(PM!O108+WL!O108+RK!O108)</f>
        <v>0.43108343281544609</v>
      </c>
      <c r="P108" s="19">
        <f>PM!P108/(PM!P108+WL!P108+RK!P108)</f>
        <v>0.43929020921380463</v>
      </c>
      <c r="Q108" s="19">
        <f>PM!Q108/(PM!Q108+WL!Q108+RK!Q108)</f>
        <v>0.44853462977199943</v>
      </c>
      <c r="R108" s="19">
        <f>PM!R108/(PM!R108+WL!R108+RK!R108)</f>
        <v>0.43191992491613251</v>
      </c>
      <c r="S108" s="19">
        <f>PM!S108/(PM!S108+WL!S108+RK!S108)</f>
        <v>0.43970279402401258</v>
      </c>
      <c r="T108" s="19">
        <f>PM!T108/(PM!T108+WL!T108+RK!T108)</f>
        <v>0.45074973406258823</v>
      </c>
      <c r="U108" s="19">
        <f>PM!U108/(PM!U108+WL!U108+RK!U108)</f>
        <v>0.45979846067147434</v>
      </c>
      <c r="V108" s="19">
        <f>PM!V108/(PM!V108+WL!V108+RK!V108)</f>
        <v>0.46909261578397021</v>
      </c>
      <c r="W108" s="19">
        <f>PM!W108/(PM!W108+WL!W108+RK!W108)</f>
        <v>0.474480310953729</v>
      </c>
      <c r="X108" s="19">
        <f>PM!X108/(PM!X108+WL!X108+RK!X108)</f>
        <v>0.46903263478172807</v>
      </c>
      <c r="Y108" s="19">
        <f>PM!Y108/(PM!Y108+WL!Y108+RK!Y108)</f>
        <v>0.46389969596645808</v>
      </c>
      <c r="Z108" s="19">
        <f>PM!Z108/(PM!Z108+WL!Z108+RK!Z108)</f>
        <v>0.46071710656354442</v>
      </c>
      <c r="AA108" s="19">
        <f>PM!AA108/(PM!AA108+WL!AA108+RK!AA108)</f>
        <v>0.46517707468806402</v>
      </c>
      <c r="AB108" s="19">
        <f>WL!C108/(PM!C108+WL!C108+RK!C108)</f>
        <v>0.40917236606182195</v>
      </c>
      <c r="AC108" s="19">
        <f>WL!D108/(PM!D108+WL!D108+RK!D108)</f>
        <v>0.41762846597852343</v>
      </c>
      <c r="AD108" s="19">
        <f>WL!E108/(PM!E108+WL!E108+RK!E108)</f>
        <v>0.41016346459553699</v>
      </c>
      <c r="AE108" s="19">
        <f>WL!F108/(PM!F108+WL!F108+RK!F108)</f>
        <v>0.41512432260393789</v>
      </c>
      <c r="AF108" s="19">
        <f>WL!G108/(PM!G108+WL!G108+RK!G108)</f>
        <v>0.42204622568223193</v>
      </c>
      <c r="AG108" s="19">
        <f>WL!H108/(PM!H108+WL!H108+RK!H108)</f>
        <v>0.41616372353573561</v>
      </c>
      <c r="AH108" s="19">
        <f>WL!I108/(PM!I108+WL!I108+RK!I108)</f>
        <v>0.41308625217417577</v>
      </c>
      <c r="AI108" s="19">
        <f>WL!J108/(PM!J108+WL!J108+RK!J108)</f>
        <v>0.40700851982548314</v>
      </c>
      <c r="AJ108" s="19">
        <f>WL!K108/(PM!K108+WL!K108+RK!K108)</f>
        <v>0.40239737967443784</v>
      </c>
      <c r="AK108" s="19">
        <f>WL!L108/(PM!L108+WL!L108+RK!L108)</f>
        <v>0.40865364789517039</v>
      </c>
      <c r="AL108" s="19">
        <f>WL!M108/(PM!M108+WL!M108+RK!M108)</f>
        <v>0.41232405262836919</v>
      </c>
      <c r="AM108" s="19">
        <f>WL!N108/(PM!N108+WL!N108+RK!N108)</f>
        <v>0.40663576763064835</v>
      </c>
      <c r="AN108" s="19">
        <f>WL!O108/(PM!O108+WL!O108+RK!O108)</f>
        <v>0.40900647342178714</v>
      </c>
      <c r="AO108" s="19">
        <f>WL!P108/(PM!P108+WL!P108+RK!P108)</f>
        <v>0.40594488185424443</v>
      </c>
      <c r="AP108" s="19">
        <f>WL!Q108/(PM!Q108+WL!Q108+RK!Q108)</f>
        <v>0.39827620506033012</v>
      </c>
      <c r="AQ108" s="19">
        <f>WL!R108/(PM!R108+WL!R108+RK!R108)</f>
        <v>0.41198628609449101</v>
      </c>
      <c r="AR108" s="19">
        <f>WL!S108/(PM!S108+WL!S108+RK!S108)</f>
        <v>0.41088164330113641</v>
      </c>
      <c r="AS108" s="19">
        <f>WL!T108/(PM!T108+WL!T108+RK!T108)</f>
        <v>0.40468369641220076</v>
      </c>
      <c r="AT108" s="19">
        <f>WL!U108/(PM!U108+WL!U108+RK!U108)</f>
        <v>0.40301555372773673</v>
      </c>
      <c r="AU108" s="19">
        <f>WL!V108/(PM!V108+WL!V108+RK!V108)</f>
        <v>0.39972796278276623</v>
      </c>
      <c r="AV108" s="19">
        <f>WL!W108/(PM!W108+WL!W108+RK!W108)</f>
        <v>0.39860277651537596</v>
      </c>
      <c r="AW108" s="19">
        <f>WL!X108/(PM!X108+WL!X108+RK!X108)</f>
        <v>0.40601307317971258</v>
      </c>
      <c r="AX108" s="19">
        <f>WL!Y108/(PM!Y108+WL!Y108+RK!Y108)</f>
        <v>0.41809780715830114</v>
      </c>
      <c r="AY108" s="19">
        <f>WL!Z108/(PM!Z108+WL!Z108+RK!Z108)</f>
        <v>0.42134410003349559</v>
      </c>
      <c r="AZ108" s="19">
        <f>WL!AA108/(PM!AA108+WL!AA108+RK!AA108)</f>
        <v>0.41816046373027904</v>
      </c>
      <c r="BA108" s="19">
        <f>RK!C108/(PM!C108+WL!C108+RK!C108)</f>
        <v>0.18279675674477797</v>
      </c>
      <c r="BB108" s="19">
        <f>RK!D108/(PM!D108+WL!D108+RK!D108)</f>
        <v>0.17514750191495992</v>
      </c>
      <c r="BC108" s="19">
        <f>RK!E108/(PM!E108+WL!E108+RK!E108)</f>
        <v>0.17665473444762814</v>
      </c>
      <c r="BD108" s="19">
        <f>RK!F108/(PM!F108+WL!F108+RK!F108)</f>
        <v>0.16959371729233311</v>
      </c>
      <c r="BE108" s="19">
        <f>RK!G108/(PM!G108+WL!G108+RK!G108)</f>
        <v>0.16119121039471501</v>
      </c>
      <c r="BF108" s="19">
        <f>RK!H108/(PM!H108+WL!H108+RK!H108)</f>
        <v>0.16593475299755955</v>
      </c>
      <c r="BG108" s="19">
        <f>RK!I108/(PM!I108+WL!I108+RK!I108)</f>
        <v>0.16325954019800179</v>
      </c>
      <c r="BH108" s="19">
        <f>RK!J108/(PM!J108+WL!J108+RK!J108)</f>
        <v>0.15899604530412678</v>
      </c>
      <c r="BI108" s="19">
        <f>RK!K108/(PM!K108+WL!K108+RK!K108)</f>
        <v>0.162196578442902</v>
      </c>
      <c r="BJ108" s="19">
        <f>RK!L108/(PM!L108+WL!L108+RK!L108)</f>
        <v>0.15413071012134455</v>
      </c>
      <c r="BK108" s="19">
        <f>RK!M108/(PM!M108+WL!M108+RK!M108)</f>
        <v>0.15711414540490892</v>
      </c>
      <c r="BL108" s="19">
        <f>RK!N108/(PM!N108+WL!N108+RK!N108)</f>
        <v>0.15670273806824095</v>
      </c>
      <c r="BM108" s="19">
        <f>RK!O108/(PM!O108+WL!O108+RK!O108)</f>
        <v>0.15991009376276669</v>
      </c>
      <c r="BN108" s="19">
        <f>RK!P108/(PM!P108+WL!P108+RK!P108)</f>
        <v>0.15476490893195094</v>
      </c>
      <c r="BO108" s="19">
        <f>RK!Q108/(PM!Q108+WL!Q108+RK!Q108)</f>
        <v>0.1531891651676705</v>
      </c>
      <c r="BP108" s="19">
        <f>RK!R108/(PM!R108+WL!R108+RK!R108)</f>
        <v>0.15609378898937651</v>
      </c>
      <c r="BQ108" s="19">
        <f>RK!S108/(PM!S108+WL!S108+RK!S108)</f>
        <v>0.14941556267485101</v>
      </c>
      <c r="BR108" s="19">
        <f>RK!T108/(PM!T108+WL!T108+RK!T108)</f>
        <v>0.14456656952521116</v>
      </c>
      <c r="BS108" s="19">
        <f>RK!U108/(PM!U108+WL!U108+RK!U108)</f>
        <v>0.13718598560078898</v>
      </c>
      <c r="BT108" s="19">
        <f>RK!V108/(PM!V108+WL!V108+RK!V108)</f>
        <v>0.13117942143326358</v>
      </c>
      <c r="BU108" s="19">
        <f>RK!W108/(PM!W108+WL!W108+RK!W108)</f>
        <v>0.12691691253089493</v>
      </c>
      <c r="BV108" s="19">
        <f>RK!X108/(PM!X108+WL!X108+RK!X108)</f>
        <v>0.12495429203855929</v>
      </c>
      <c r="BW108" s="19">
        <f>RK!Y108/(PM!Y108+WL!Y108+RK!Y108)</f>
        <v>0.11800249687524079</v>
      </c>
      <c r="BX108" s="19">
        <f>RK!Z108/(PM!Z108+WL!Z108+RK!Z108)</f>
        <v>0.11793879340296011</v>
      </c>
      <c r="BY108" s="19">
        <f>RK!AA108/(PM!AA108+WL!AA108+RK!AA108)</f>
        <v>0.11666246158165688</v>
      </c>
    </row>
    <row r="109" spans="1:77" x14ac:dyDescent="0.15">
      <c r="A109" s="8">
        <v>205</v>
      </c>
      <c r="B109" s="14" t="s">
        <v>246</v>
      </c>
      <c r="C109" s="19">
        <f>PM!C109/(PM!C109+WL!C109+RK!C109)</f>
        <v>0.44494790404687151</v>
      </c>
      <c r="D109" s="19">
        <f>PM!D109/(PM!D109+WL!D109+RK!D109)</f>
        <v>0.4435894856961155</v>
      </c>
      <c r="E109" s="19">
        <f>PM!E109/(PM!E109+WL!E109+RK!E109)</f>
        <v>0.45014406630705278</v>
      </c>
      <c r="F109" s="19">
        <f>PM!F109/(PM!F109+WL!F109+RK!F109)</f>
        <v>0.45300486234975779</v>
      </c>
      <c r="G109" s="19">
        <f>PM!G109/(PM!G109+WL!G109+RK!G109)</f>
        <v>0.45551160430433074</v>
      </c>
      <c r="H109" s="19">
        <f>PM!H109/(PM!H109+WL!H109+RK!H109)</f>
        <v>0.45805783686283824</v>
      </c>
      <c r="I109" s="19">
        <f>PM!I109/(PM!I109+WL!I109+RK!I109)</f>
        <v>0.46482774612384165</v>
      </c>
      <c r="J109" s="19">
        <f>PM!J109/(PM!J109+WL!J109+RK!J109)</f>
        <v>0.47502397568673521</v>
      </c>
      <c r="K109" s="19">
        <f>PM!K109/(PM!K109+WL!K109+RK!K109)</f>
        <v>0.47719571104289843</v>
      </c>
      <c r="L109" s="19">
        <f>PM!L109/(PM!L109+WL!L109+RK!L109)</f>
        <v>0.47974471897642501</v>
      </c>
      <c r="M109" s="19">
        <f>PM!M109/(PM!M109+WL!M109+RK!M109)</f>
        <v>0.47516867322163936</v>
      </c>
      <c r="N109" s="19">
        <f>PM!N109/(PM!N109+WL!N109+RK!N109)</f>
        <v>0.48216557193166953</v>
      </c>
      <c r="O109" s="19">
        <f>PM!O109/(PM!O109+WL!O109+RK!O109)</f>
        <v>0.47839088191298307</v>
      </c>
      <c r="P109" s="19">
        <f>PM!P109/(PM!P109+WL!P109+RK!P109)</f>
        <v>0.48931942201749029</v>
      </c>
      <c r="Q109" s="19">
        <f>PM!Q109/(PM!Q109+WL!Q109+RK!Q109)</f>
        <v>0.50143975885044378</v>
      </c>
      <c r="R109" s="19">
        <f>PM!R109/(PM!R109+WL!R109+RK!R109)</f>
        <v>0.48435541732573834</v>
      </c>
      <c r="S109" s="19">
        <f>PM!S109/(PM!S109+WL!S109+RK!S109)</f>
        <v>0.49313807694843337</v>
      </c>
      <c r="T109" s="19">
        <f>PM!T109/(PM!T109+WL!T109+RK!T109)</f>
        <v>0.50544483135853635</v>
      </c>
      <c r="U109" s="19">
        <f>PM!U109/(PM!U109+WL!U109+RK!U109)</f>
        <v>0.51387410406935319</v>
      </c>
      <c r="V109" s="19">
        <f>PM!V109/(PM!V109+WL!V109+RK!V109)</f>
        <v>0.52076149870324695</v>
      </c>
      <c r="W109" s="19">
        <f>PM!W109/(PM!W109+WL!W109+RK!W109)</f>
        <v>0.5245608949686339</v>
      </c>
      <c r="X109" s="19">
        <f>PM!X109/(PM!X109+WL!X109+RK!X109)</f>
        <v>0.51637759659377458</v>
      </c>
      <c r="Y109" s="19">
        <f>PM!Y109/(PM!Y109+WL!Y109+RK!Y109)</f>
        <v>0.50967403215297225</v>
      </c>
      <c r="Z109" s="19">
        <f>PM!Z109/(PM!Z109+WL!Z109+RK!Z109)</f>
        <v>0.50663187700309464</v>
      </c>
      <c r="AA109" s="19">
        <f>PM!AA109/(PM!AA109+WL!AA109+RK!AA109)</f>
        <v>0.5106747097164599</v>
      </c>
      <c r="AB109" s="19">
        <f>WL!C109/(PM!C109+WL!C109+RK!C109)</f>
        <v>0.39099750221769353</v>
      </c>
      <c r="AC109" s="19">
        <f>WL!D109/(PM!D109+WL!D109+RK!D109)</f>
        <v>0.39715098565152379</v>
      </c>
      <c r="AD109" s="19">
        <f>WL!E109/(PM!E109+WL!E109+RK!E109)</f>
        <v>0.38913865393404529</v>
      </c>
      <c r="AE109" s="19">
        <f>WL!F109/(PM!F109+WL!F109+RK!F109)</f>
        <v>0.39126545109730343</v>
      </c>
      <c r="AF109" s="19">
        <f>WL!G109/(PM!G109+WL!G109+RK!G109)</f>
        <v>0.39427393860059012</v>
      </c>
      <c r="AG109" s="19">
        <f>WL!H109/(PM!H109+WL!H109+RK!H109)</f>
        <v>0.388324063049587</v>
      </c>
      <c r="AH109" s="19">
        <f>WL!I109/(PM!I109+WL!I109+RK!I109)</f>
        <v>0.38517685636985455</v>
      </c>
      <c r="AI109" s="19">
        <f>WL!J109/(PM!J109+WL!J109+RK!J109)</f>
        <v>0.37803254308272571</v>
      </c>
      <c r="AJ109" s="19">
        <f>WL!K109/(PM!K109+WL!K109+RK!K109)</f>
        <v>0.37132715711502684</v>
      </c>
      <c r="AK109" s="19">
        <f>WL!L109/(PM!L109+WL!L109+RK!L109)</f>
        <v>0.37603641436210467</v>
      </c>
      <c r="AL109" s="19">
        <f>WL!M109/(PM!M109+WL!M109+RK!M109)</f>
        <v>0.37946618574508867</v>
      </c>
      <c r="AM109" s="19">
        <f>WL!N109/(PM!N109+WL!N109+RK!N109)</f>
        <v>0.37204430824945145</v>
      </c>
      <c r="AN109" s="19">
        <f>WL!O109/(PM!O109+WL!O109+RK!O109)</f>
        <v>0.37386863320089403</v>
      </c>
      <c r="AO109" s="19">
        <f>WL!P109/(PM!P109+WL!P109+RK!P109)</f>
        <v>0.36853463338763087</v>
      </c>
      <c r="AP109" s="19">
        <f>WL!Q109/(PM!Q109+WL!Q109+RK!Q109)</f>
        <v>0.3568606870517107</v>
      </c>
      <c r="AQ109" s="19">
        <f>WL!R109/(PM!R109+WL!R109+RK!R109)</f>
        <v>0.36878180825280127</v>
      </c>
      <c r="AR109" s="19">
        <f>WL!S109/(PM!S109+WL!S109+RK!S109)</f>
        <v>0.36664893699859574</v>
      </c>
      <c r="AS109" s="19">
        <f>WL!T109/(PM!T109+WL!T109+RK!T109)</f>
        <v>0.35900998852467436</v>
      </c>
      <c r="AT109" s="19">
        <f>WL!U109/(PM!U109+WL!U109+RK!U109)</f>
        <v>0.35825069523361264</v>
      </c>
      <c r="AU109" s="19">
        <f>WL!V109/(PM!V109+WL!V109+RK!V109)</f>
        <v>0.35766619803661731</v>
      </c>
      <c r="AV109" s="19">
        <f>WL!W109/(PM!W109+WL!W109+RK!W109)</f>
        <v>0.35781199905500605</v>
      </c>
      <c r="AW109" s="19">
        <f>WL!X109/(PM!X109+WL!X109+RK!X109)</f>
        <v>0.36647176349638272</v>
      </c>
      <c r="AX109" s="19">
        <f>WL!Y109/(PM!Y109+WL!Y109+RK!Y109)</f>
        <v>0.37849660221365528</v>
      </c>
      <c r="AY109" s="19">
        <f>WL!Z109/(PM!Z109+WL!Z109+RK!Z109)</f>
        <v>0.38181576926569549</v>
      </c>
      <c r="AZ109" s="19">
        <f>WL!AA109/(PM!AA109+WL!AA109+RK!AA109)</f>
        <v>0.37986471508864134</v>
      </c>
      <c r="BA109" s="19">
        <f>RK!C109/(PM!C109+WL!C109+RK!C109)</f>
        <v>0.16405459373543507</v>
      </c>
      <c r="BB109" s="19">
        <f>RK!D109/(PM!D109+WL!D109+RK!D109)</f>
        <v>0.15925952865236057</v>
      </c>
      <c r="BC109" s="19">
        <f>RK!E109/(PM!E109+WL!E109+RK!E109)</f>
        <v>0.16071727975890196</v>
      </c>
      <c r="BD109" s="19">
        <f>RK!F109/(PM!F109+WL!F109+RK!F109)</f>
        <v>0.15572968655293892</v>
      </c>
      <c r="BE109" s="19">
        <f>RK!G109/(PM!G109+WL!G109+RK!G109)</f>
        <v>0.15021445709507916</v>
      </c>
      <c r="BF109" s="19">
        <f>RK!H109/(PM!H109+WL!H109+RK!H109)</f>
        <v>0.15361810008757479</v>
      </c>
      <c r="BG109" s="19">
        <f>RK!I109/(PM!I109+WL!I109+RK!I109)</f>
        <v>0.14999539750630372</v>
      </c>
      <c r="BH109" s="19">
        <f>RK!J109/(PM!J109+WL!J109+RK!J109)</f>
        <v>0.14694348123053896</v>
      </c>
      <c r="BI109" s="19">
        <f>RK!K109/(PM!K109+WL!K109+RK!K109)</f>
        <v>0.15147713184207467</v>
      </c>
      <c r="BJ109" s="19">
        <f>RK!L109/(PM!L109+WL!L109+RK!L109)</f>
        <v>0.14421886666147038</v>
      </c>
      <c r="BK109" s="19">
        <f>RK!M109/(PM!M109+WL!M109+RK!M109)</f>
        <v>0.14536514103327197</v>
      </c>
      <c r="BL109" s="19">
        <f>RK!N109/(PM!N109+WL!N109+RK!N109)</f>
        <v>0.14579011981887896</v>
      </c>
      <c r="BM109" s="19">
        <f>RK!O109/(PM!O109+WL!O109+RK!O109)</f>
        <v>0.14774048488612299</v>
      </c>
      <c r="BN109" s="19">
        <f>RK!P109/(PM!P109+WL!P109+RK!P109)</f>
        <v>0.14214594459487892</v>
      </c>
      <c r="BO109" s="19">
        <f>RK!Q109/(PM!Q109+WL!Q109+RK!Q109)</f>
        <v>0.14169955409784554</v>
      </c>
      <c r="BP109" s="19">
        <f>RK!R109/(PM!R109+WL!R109+RK!R109)</f>
        <v>0.14686277442146034</v>
      </c>
      <c r="BQ109" s="19">
        <f>RK!S109/(PM!S109+WL!S109+RK!S109)</f>
        <v>0.14021298605297092</v>
      </c>
      <c r="BR109" s="19">
        <f>RK!T109/(PM!T109+WL!T109+RK!T109)</f>
        <v>0.1355451801167892</v>
      </c>
      <c r="BS109" s="19">
        <f>RK!U109/(PM!U109+WL!U109+RK!U109)</f>
        <v>0.12787520069703431</v>
      </c>
      <c r="BT109" s="19">
        <f>RK!V109/(PM!V109+WL!V109+RK!V109)</f>
        <v>0.12157230326013589</v>
      </c>
      <c r="BU109" s="19">
        <f>RK!W109/(PM!W109+WL!W109+RK!W109)</f>
        <v>0.11762710597635997</v>
      </c>
      <c r="BV109" s="19">
        <f>RK!X109/(PM!X109+WL!X109+RK!X109)</f>
        <v>0.11715063990984274</v>
      </c>
      <c r="BW109" s="19">
        <f>RK!Y109/(PM!Y109+WL!Y109+RK!Y109)</f>
        <v>0.11182936563337247</v>
      </c>
      <c r="BX109" s="19">
        <f>RK!Z109/(PM!Z109+WL!Z109+RK!Z109)</f>
        <v>0.11155235373120982</v>
      </c>
      <c r="BY109" s="19">
        <f>RK!AA109/(PM!AA109+WL!AA109+RK!AA109)</f>
        <v>0.10946057519489884</v>
      </c>
    </row>
    <row r="110" spans="1:77" x14ac:dyDescent="0.15">
      <c r="A110" s="8">
        <v>206</v>
      </c>
      <c r="B110" s="14" t="s">
        <v>252</v>
      </c>
      <c r="C110" s="19">
        <f>PM!C110/(PM!C110+WL!C110+RK!C110)</f>
        <v>0.48513136117575334</v>
      </c>
      <c r="D110" s="19">
        <f>PM!D110/(PM!D110+WL!D110+RK!D110)</f>
        <v>0.48336740135427514</v>
      </c>
      <c r="E110" s="19">
        <f>PM!E110/(PM!E110+WL!E110+RK!E110)</f>
        <v>0.48729825508206814</v>
      </c>
      <c r="F110" s="19">
        <f>PM!F110/(PM!F110+WL!F110+RK!F110)</f>
        <v>0.49408837697104391</v>
      </c>
      <c r="G110" s="19">
        <f>PM!G110/(PM!G110+WL!G110+RK!G110)</f>
        <v>0.48764880931752957</v>
      </c>
      <c r="H110" s="19">
        <f>PM!H110/(PM!H110+WL!H110+RK!H110)</f>
        <v>0.48092831017940796</v>
      </c>
      <c r="I110" s="19">
        <f>PM!I110/(PM!I110+WL!I110+RK!I110)</f>
        <v>0.49074332694938883</v>
      </c>
      <c r="J110" s="19">
        <f>PM!J110/(PM!J110+WL!J110+RK!J110)</f>
        <v>0.49885336694204352</v>
      </c>
      <c r="K110" s="19">
        <f>PM!K110/(PM!K110+WL!K110+RK!K110)</f>
        <v>0.49839300272291204</v>
      </c>
      <c r="L110" s="19">
        <f>PM!L110/(PM!L110+WL!L110+RK!L110)</f>
        <v>0.5049748895032028</v>
      </c>
      <c r="M110" s="19">
        <f>PM!M110/(PM!M110+WL!M110+RK!M110)</f>
        <v>0.50798336293263768</v>
      </c>
      <c r="N110" s="19">
        <f>PM!N110/(PM!N110+WL!N110+RK!N110)</f>
        <v>0.51874625285082288</v>
      </c>
      <c r="O110" s="19">
        <f>PM!O110/(PM!O110+WL!O110+RK!O110)</f>
        <v>0.51872574931940485</v>
      </c>
      <c r="P110" s="19">
        <f>PM!P110/(PM!P110+WL!P110+RK!P110)</f>
        <v>0.53148991230518106</v>
      </c>
      <c r="Q110" s="19">
        <f>PM!Q110/(PM!Q110+WL!Q110+RK!Q110)</f>
        <v>0.54181675962136899</v>
      </c>
      <c r="R110" s="19">
        <f>PM!R110/(PM!R110+WL!R110+RK!R110)</f>
        <v>0.50316219616276991</v>
      </c>
      <c r="S110" s="19">
        <f>PM!S110/(PM!S110+WL!S110+RK!S110)</f>
        <v>0.51955356024044508</v>
      </c>
      <c r="T110" s="19">
        <f>PM!T110/(PM!T110+WL!T110+RK!T110)</f>
        <v>0.53380424859625286</v>
      </c>
      <c r="U110" s="19">
        <f>PM!U110/(PM!U110+WL!U110+RK!U110)</f>
        <v>0.54107583455730335</v>
      </c>
      <c r="V110" s="19">
        <f>PM!V110/(PM!V110+WL!V110+RK!V110)</f>
        <v>0.549508345172257</v>
      </c>
      <c r="W110" s="19">
        <f>PM!W110/(PM!W110+WL!W110+RK!W110)</f>
        <v>0.56040930819242107</v>
      </c>
      <c r="X110" s="19">
        <f>PM!X110/(PM!X110+WL!X110+RK!X110)</f>
        <v>0.55270117618669401</v>
      </c>
      <c r="Y110" s="19">
        <f>PM!Y110/(PM!Y110+WL!Y110+RK!Y110)</f>
        <v>0.54148638882722611</v>
      </c>
      <c r="Z110" s="19">
        <f>PM!Z110/(PM!Z110+WL!Z110+RK!Z110)</f>
        <v>0.54563587223170773</v>
      </c>
      <c r="AA110" s="19">
        <f>PM!AA110/(PM!AA110+WL!AA110+RK!AA110)</f>
        <v>0.55429650598785585</v>
      </c>
      <c r="AB110" s="19">
        <f>WL!C110/(PM!C110+WL!C110+RK!C110)</f>
        <v>0.32780198942324268</v>
      </c>
      <c r="AC110" s="19">
        <f>WL!D110/(PM!D110+WL!D110+RK!D110)</f>
        <v>0.33283039081469301</v>
      </c>
      <c r="AD110" s="19">
        <f>WL!E110/(PM!E110+WL!E110+RK!E110)</f>
        <v>0.32774562597806145</v>
      </c>
      <c r="AE110" s="19">
        <f>WL!F110/(PM!F110+WL!F110+RK!F110)</f>
        <v>0.33009477792789921</v>
      </c>
      <c r="AF110" s="19">
        <f>WL!G110/(PM!G110+WL!G110+RK!G110)</f>
        <v>0.33747810368768921</v>
      </c>
      <c r="AG110" s="19">
        <f>WL!H110/(PM!H110+WL!H110+RK!H110)</f>
        <v>0.33623392712193534</v>
      </c>
      <c r="AH110" s="19">
        <f>WL!I110/(PM!I110+WL!I110+RK!I110)</f>
        <v>0.3333542880596152</v>
      </c>
      <c r="AI110" s="19">
        <f>WL!J110/(PM!J110+WL!J110+RK!J110)</f>
        <v>0.32888339273883754</v>
      </c>
      <c r="AJ110" s="19">
        <f>WL!K110/(PM!K110+WL!K110+RK!K110)</f>
        <v>0.32605133810786924</v>
      </c>
      <c r="AK110" s="19">
        <f>WL!L110/(PM!L110+WL!L110+RK!L110)</f>
        <v>0.32959220029112163</v>
      </c>
      <c r="AL110" s="19">
        <f>WL!M110/(PM!M110+WL!M110+RK!M110)</f>
        <v>0.32993261848365291</v>
      </c>
      <c r="AM110" s="19">
        <f>WL!N110/(PM!N110+WL!N110+RK!N110)</f>
        <v>0.32369610317187908</v>
      </c>
      <c r="AN110" s="19">
        <f>WL!O110/(PM!O110+WL!O110+RK!O110)</f>
        <v>0.31945322986933666</v>
      </c>
      <c r="AO110" s="19">
        <f>WL!P110/(PM!P110+WL!P110+RK!P110)</f>
        <v>0.31087792343181198</v>
      </c>
      <c r="AP110" s="19">
        <f>WL!Q110/(PM!Q110+WL!Q110+RK!Q110)</f>
        <v>0.30126642538766923</v>
      </c>
      <c r="AQ110" s="19">
        <f>WL!R110/(PM!R110+WL!R110+RK!R110)</f>
        <v>0.32321585098178496</v>
      </c>
      <c r="AR110" s="19">
        <f>WL!S110/(PM!S110+WL!S110+RK!S110)</f>
        <v>0.31687883080872192</v>
      </c>
      <c r="AS110" s="19">
        <f>WL!T110/(PM!T110+WL!T110+RK!T110)</f>
        <v>0.31558994683579378</v>
      </c>
      <c r="AT110" s="19">
        <f>WL!U110/(PM!U110+WL!U110+RK!U110)</f>
        <v>0.31569930393927265</v>
      </c>
      <c r="AU110" s="19">
        <f>WL!V110/(PM!V110+WL!V110+RK!V110)</f>
        <v>0.31138245488355965</v>
      </c>
      <c r="AV110" s="19">
        <f>WL!W110/(PM!W110+WL!W110+RK!W110)</f>
        <v>0.30863063835151278</v>
      </c>
      <c r="AW110" s="19">
        <f>WL!X110/(PM!X110+WL!X110+RK!X110)</f>
        <v>0.31674485364873733</v>
      </c>
      <c r="AX110" s="19">
        <f>WL!Y110/(PM!Y110+WL!Y110+RK!Y110)</f>
        <v>0.32918212573938993</v>
      </c>
      <c r="AY110" s="19">
        <f>WL!Z110/(PM!Z110+WL!Z110+RK!Z110)</f>
        <v>0.32806982294748183</v>
      </c>
      <c r="AZ110" s="19">
        <f>WL!AA110/(PM!AA110+WL!AA110+RK!AA110)</f>
        <v>0.32517295637689148</v>
      </c>
      <c r="BA110" s="19">
        <f>RK!C110/(PM!C110+WL!C110+RK!C110)</f>
        <v>0.18706664940100393</v>
      </c>
      <c r="BB110" s="19">
        <f>RK!D110/(PM!D110+WL!D110+RK!D110)</f>
        <v>0.18380220783103188</v>
      </c>
      <c r="BC110" s="19">
        <f>RK!E110/(PM!E110+WL!E110+RK!E110)</f>
        <v>0.18495611893987046</v>
      </c>
      <c r="BD110" s="19">
        <f>RK!F110/(PM!F110+WL!F110+RK!F110)</f>
        <v>0.17581684510105691</v>
      </c>
      <c r="BE110" s="19">
        <f>RK!G110/(PM!G110+WL!G110+RK!G110)</f>
        <v>0.17487308699478119</v>
      </c>
      <c r="BF110" s="19">
        <f>RK!H110/(PM!H110+WL!H110+RK!H110)</f>
        <v>0.18283776269865665</v>
      </c>
      <c r="BG110" s="19">
        <f>RK!I110/(PM!I110+WL!I110+RK!I110)</f>
        <v>0.17590238499099592</v>
      </c>
      <c r="BH110" s="19">
        <f>RK!J110/(PM!J110+WL!J110+RK!J110)</f>
        <v>0.17226324031911894</v>
      </c>
      <c r="BI110" s="19">
        <f>RK!K110/(PM!K110+WL!K110+RK!K110)</f>
        <v>0.17555565916921878</v>
      </c>
      <c r="BJ110" s="19">
        <f>RK!L110/(PM!L110+WL!L110+RK!L110)</f>
        <v>0.1654329102056756</v>
      </c>
      <c r="BK110" s="19">
        <f>RK!M110/(PM!M110+WL!M110+RK!M110)</f>
        <v>0.16208401858370949</v>
      </c>
      <c r="BL110" s="19">
        <f>RK!N110/(PM!N110+WL!N110+RK!N110)</f>
        <v>0.15755764397729807</v>
      </c>
      <c r="BM110" s="19">
        <f>RK!O110/(PM!O110+WL!O110+RK!O110)</f>
        <v>0.16182102081125846</v>
      </c>
      <c r="BN110" s="19">
        <f>RK!P110/(PM!P110+WL!P110+RK!P110)</f>
        <v>0.15763216426300691</v>
      </c>
      <c r="BO110" s="19">
        <f>RK!Q110/(PM!Q110+WL!Q110+RK!Q110)</f>
        <v>0.15691681499096174</v>
      </c>
      <c r="BP110" s="19">
        <f>RK!R110/(PM!R110+WL!R110+RK!R110)</f>
        <v>0.17362195285544516</v>
      </c>
      <c r="BQ110" s="19">
        <f>RK!S110/(PM!S110+WL!S110+RK!S110)</f>
        <v>0.16356760895083308</v>
      </c>
      <c r="BR110" s="19">
        <f>RK!T110/(PM!T110+WL!T110+RK!T110)</f>
        <v>0.15060580456795344</v>
      </c>
      <c r="BS110" s="19">
        <f>RK!U110/(PM!U110+WL!U110+RK!U110)</f>
        <v>0.14322486150342414</v>
      </c>
      <c r="BT110" s="19">
        <f>RK!V110/(PM!V110+WL!V110+RK!V110)</f>
        <v>0.13910919994418333</v>
      </c>
      <c r="BU110" s="19">
        <f>RK!W110/(PM!W110+WL!W110+RK!W110)</f>
        <v>0.13096005345606607</v>
      </c>
      <c r="BV110" s="19">
        <f>RK!X110/(PM!X110+WL!X110+RK!X110)</f>
        <v>0.13055397016456877</v>
      </c>
      <c r="BW110" s="19">
        <f>RK!Y110/(PM!Y110+WL!Y110+RK!Y110)</f>
        <v>0.12933148543338391</v>
      </c>
      <c r="BX110" s="19">
        <f>RK!Z110/(PM!Z110+WL!Z110+RK!Z110)</f>
        <v>0.12629430482081036</v>
      </c>
      <c r="BY110" s="19">
        <f>RK!AA110/(PM!AA110+WL!AA110+RK!AA110)</f>
        <v>0.12053053763525264</v>
      </c>
    </row>
    <row r="111" spans="1:77"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BU11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52" width="12.625" style="2" customWidth="1"/>
    <col min="53" max="16384" width="9" style="2"/>
  </cols>
  <sheetData>
    <row r="1" spans="1:73" x14ac:dyDescent="0.15">
      <c r="A1" s="2" t="s">
        <v>248</v>
      </c>
      <c r="C1" s="2" t="s">
        <v>273</v>
      </c>
      <c r="AB1" s="2" t="s">
        <v>274</v>
      </c>
    </row>
    <row r="2" spans="1:73"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B2" s="15">
        <v>1994</v>
      </c>
      <c r="AC2" s="15">
        <v>1995</v>
      </c>
      <c r="AD2" s="15">
        <v>1996</v>
      </c>
      <c r="AE2" s="15">
        <v>1997</v>
      </c>
      <c r="AF2" s="15">
        <v>1998</v>
      </c>
      <c r="AG2" s="15">
        <v>1999</v>
      </c>
      <c r="AH2" s="15">
        <v>2000</v>
      </c>
      <c r="AI2" s="15">
        <v>2001</v>
      </c>
      <c r="AJ2" s="15">
        <v>2002</v>
      </c>
      <c r="AK2" s="15">
        <v>2003</v>
      </c>
      <c r="AL2" s="15">
        <v>2004</v>
      </c>
      <c r="AM2" s="15">
        <v>2005</v>
      </c>
      <c r="AN2" s="15">
        <v>2006</v>
      </c>
      <c r="AO2" s="15">
        <v>2007</v>
      </c>
      <c r="AP2" s="15">
        <v>2008</v>
      </c>
      <c r="AQ2" s="15">
        <v>2009</v>
      </c>
      <c r="AR2" s="15">
        <v>2010</v>
      </c>
      <c r="AS2" s="15">
        <v>2011</v>
      </c>
      <c r="AT2" s="15">
        <v>2012</v>
      </c>
      <c r="AU2" s="15">
        <v>2013</v>
      </c>
      <c r="AV2" s="15">
        <v>2014</v>
      </c>
      <c r="AW2" s="15">
        <v>2015</v>
      </c>
      <c r="AX2" s="15">
        <v>2016</v>
      </c>
      <c r="AY2" s="15">
        <v>2017</v>
      </c>
      <c r="AZ2" s="15">
        <v>2018</v>
      </c>
    </row>
    <row r="3" spans="1:73" x14ac:dyDescent="0.15">
      <c r="A3" s="8">
        <v>1</v>
      </c>
      <c r="B3" s="9" t="s">
        <v>140</v>
      </c>
      <c r="C3" s="19">
        <f>WL!C3/(WL!C3+RK!C3)</f>
        <v>8.9215655240937636E-2</v>
      </c>
      <c r="D3" s="19">
        <f>WL!D3/(WL!D3+RK!D3)</f>
        <v>0.10077781147655107</v>
      </c>
      <c r="E3" s="19">
        <f>WL!E3/(WL!E3+RK!E3)</f>
        <v>0.11059953368647699</v>
      </c>
      <c r="F3" s="19">
        <f>WL!F3/(WL!F3+RK!F3)</f>
        <v>0.1215335193807367</v>
      </c>
      <c r="G3" s="19">
        <f>WL!G3/(WL!G3+RK!G3)</f>
        <v>0.13181346350956871</v>
      </c>
      <c r="H3" s="19">
        <f>WL!H3/(WL!H3+RK!H3)</f>
        <v>0.12552520693900912</v>
      </c>
      <c r="I3" s="19">
        <f>WL!I3/(WL!I3+RK!I3)</f>
        <v>0.14363570665407463</v>
      </c>
      <c r="J3" s="19">
        <f>WL!J3/(WL!J3+RK!J3)</f>
        <v>0.15836146133769693</v>
      </c>
      <c r="K3" s="19">
        <f>WL!K3/(WL!K3+RK!K3)</f>
        <v>0.17618644073401152</v>
      </c>
      <c r="L3" s="19">
        <f>WL!L3/(WL!L3+RK!L3)</f>
        <v>0.2080402364312133</v>
      </c>
      <c r="M3" s="19">
        <f>WL!M3/(WL!M3+RK!M3)</f>
        <v>0.23919640060214126</v>
      </c>
      <c r="N3" s="19">
        <f>WL!N3/(WL!N3+RK!N3)</f>
        <v>0.27411805057587951</v>
      </c>
      <c r="O3" s="19">
        <f>WL!O3/(WL!O3+RK!O3)</f>
        <v>0.2972813791117444</v>
      </c>
      <c r="P3" s="19">
        <f>WL!P3/(WL!P3+RK!P3)</f>
        <v>0.31955488177624536</v>
      </c>
      <c r="Q3" s="19">
        <f>WL!Q3/(WL!Q3+RK!Q3)</f>
        <v>0.32471275067165212</v>
      </c>
      <c r="R3" s="19">
        <f>WL!R3/(WL!R3+RK!R3)</f>
        <v>0.34462347420924178</v>
      </c>
      <c r="S3" s="19">
        <f>WL!S3/(WL!S3+RK!S3)</f>
        <v>0.3667115263564138</v>
      </c>
      <c r="T3" s="19">
        <f>WL!T3/(WL!T3+RK!T3)</f>
        <v>0.3973974739347757</v>
      </c>
      <c r="U3" s="19">
        <f>WL!U3/(WL!U3+RK!U3)</f>
        <v>0.45558365390445055</v>
      </c>
      <c r="V3" s="19">
        <f>WL!V3/(WL!V3+RK!V3)</f>
        <v>0.48019956673153807</v>
      </c>
      <c r="W3" s="19">
        <f>WL!W3/(WL!W3+RK!W3)</f>
        <v>0.50773357124663232</v>
      </c>
      <c r="X3" s="19">
        <f>WL!X3/(WL!X3+RK!X3)</f>
        <v>0.54061816324688938</v>
      </c>
      <c r="Y3" s="19">
        <f>WL!Y3/(WL!Y3+RK!Y3)</f>
        <v>0.54416605311306643</v>
      </c>
      <c r="Z3" s="19">
        <f>WL!Z3/(WL!Z3+RK!Z3)</f>
        <v>0.54252183815151855</v>
      </c>
      <c r="AA3" s="19">
        <f>WL!AA3/(WL!AA3+RK!AA3)</f>
        <v>0.56521648832232751</v>
      </c>
      <c r="AB3" s="19">
        <f>RK!C3/(WL!C3+RK!C3)</f>
        <v>0.91078434475906234</v>
      </c>
      <c r="AC3" s="19">
        <f>RK!D3/(WL!D3+RK!D3)</f>
        <v>0.89922218852344893</v>
      </c>
      <c r="AD3" s="19">
        <f>RK!E3/(WL!E3+RK!E3)</f>
        <v>0.88940046631352299</v>
      </c>
      <c r="AE3" s="19">
        <f>RK!F3/(WL!F3+RK!F3)</f>
        <v>0.87846648061926325</v>
      </c>
      <c r="AF3" s="19">
        <f>RK!G3/(WL!G3+RK!G3)</f>
        <v>0.8681865364904312</v>
      </c>
      <c r="AG3" s="19">
        <f>RK!H3/(WL!H3+RK!H3)</f>
        <v>0.87447479306099085</v>
      </c>
      <c r="AH3" s="19">
        <f>RK!I3/(WL!I3+RK!I3)</f>
        <v>0.85636429334592545</v>
      </c>
      <c r="AI3" s="19">
        <f>RK!J3/(WL!J3+RK!J3)</f>
        <v>0.84163853866230298</v>
      </c>
      <c r="AJ3" s="19">
        <f>RK!K3/(WL!K3+RK!K3)</f>
        <v>0.82381355926598843</v>
      </c>
      <c r="AK3" s="19">
        <f>RK!L3/(WL!L3+RK!L3)</f>
        <v>0.79195976356878672</v>
      </c>
      <c r="AL3" s="19">
        <f>RK!M3/(WL!M3+RK!M3)</f>
        <v>0.76080359939785869</v>
      </c>
      <c r="AM3" s="19">
        <f>RK!N3/(WL!N3+RK!N3)</f>
        <v>0.72588194942412043</v>
      </c>
      <c r="AN3" s="19">
        <f>RK!O3/(WL!O3+RK!O3)</f>
        <v>0.70271862088825554</v>
      </c>
      <c r="AO3" s="19">
        <f>RK!P3/(WL!P3+RK!P3)</f>
        <v>0.68044511822375464</v>
      </c>
      <c r="AP3" s="19">
        <f>RK!Q3/(WL!Q3+RK!Q3)</f>
        <v>0.67528724932834794</v>
      </c>
      <c r="AQ3" s="19">
        <f>RK!R3/(WL!R3+RK!R3)</f>
        <v>0.65537652579075822</v>
      </c>
      <c r="AR3" s="19">
        <f>RK!S3/(WL!S3+RK!S3)</f>
        <v>0.6332884736435862</v>
      </c>
      <c r="AS3" s="19">
        <f>RK!T3/(WL!T3+RK!T3)</f>
        <v>0.60260252606522424</v>
      </c>
      <c r="AT3" s="19">
        <f>RK!U3/(WL!U3+RK!U3)</f>
        <v>0.54441634609554945</v>
      </c>
      <c r="AU3" s="19">
        <f>RK!V3/(WL!V3+RK!V3)</f>
        <v>0.51980043326846193</v>
      </c>
      <c r="AV3" s="19">
        <f>RK!W3/(WL!W3+RK!W3)</f>
        <v>0.49226642875336768</v>
      </c>
      <c r="AW3" s="19">
        <f>RK!X3/(WL!X3+RK!X3)</f>
        <v>0.45938183675311056</v>
      </c>
      <c r="AX3" s="19">
        <f>RK!Y3/(WL!Y3+RK!Y3)</f>
        <v>0.45583394688693352</v>
      </c>
      <c r="AY3" s="19">
        <f>RK!Z3/(WL!Z3+RK!Z3)</f>
        <v>0.4574781618484815</v>
      </c>
      <c r="AZ3" s="19">
        <f>RK!AA3/(WL!AA3+RK!AA3)</f>
        <v>0.43478351167767254</v>
      </c>
      <c r="BA3" s="19"/>
      <c r="BB3" s="19"/>
      <c r="BC3" s="19"/>
      <c r="BD3" s="19"/>
      <c r="BE3" s="19"/>
      <c r="BF3" s="19"/>
      <c r="BG3" s="19"/>
      <c r="BH3" s="19"/>
      <c r="BI3" s="19"/>
      <c r="BJ3" s="19"/>
      <c r="BK3" s="19"/>
      <c r="BL3" s="19"/>
      <c r="BM3" s="19"/>
      <c r="BN3" s="19"/>
      <c r="BO3" s="19"/>
      <c r="BP3" s="19"/>
      <c r="BQ3" s="19"/>
      <c r="BR3" s="19"/>
      <c r="BS3" s="19"/>
      <c r="BT3" s="19"/>
      <c r="BU3" s="19"/>
    </row>
    <row r="4" spans="1:73" x14ac:dyDescent="0.15">
      <c r="A4" s="8">
        <v>2</v>
      </c>
      <c r="B4" s="9" t="s">
        <v>141</v>
      </c>
      <c r="C4" s="19">
        <f>WL!C4/(WL!C4+RK!C4)</f>
        <v>0.52186045504793943</v>
      </c>
      <c r="D4" s="19">
        <f>WL!D4/(WL!D4+RK!D4)</f>
        <v>0.5381356929433887</v>
      </c>
      <c r="E4" s="19">
        <f>WL!E4/(WL!E4+RK!E4)</f>
        <v>0.56870086751340609</v>
      </c>
      <c r="F4" s="19">
        <f>WL!F4/(WL!F4+RK!F4)</f>
        <v>0.60599496012203258</v>
      </c>
      <c r="G4" s="19">
        <f>WL!G4/(WL!G4+RK!G4)</f>
        <v>0.63309280988010153</v>
      </c>
      <c r="H4" s="19">
        <f>WL!H4/(WL!H4+RK!H4)</f>
        <v>0.64803940556760808</v>
      </c>
      <c r="I4" s="19">
        <f>WL!I4/(WL!I4+RK!I4)</f>
        <v>0.68827713023967663</v>
      </c>
      <c r="J4" s="19">
        <f>WL!J4/(WL!J4+RK!J4)</f>
        <v>0.7001680612319402</v>
      </c>
      <c r="K4" s="19">
        <f>WL!K4/(WL!K4+RK!K4)</f>
        <v>0.7099473401529568</v>
      </c>
      <c r="L4" s="19">
        <f>WL!L4/(WL!L4+RK!L4)</f>
        <v>0.74174146473984437</v>
      </c>
      <c r="M4" s="19">
        <f>WL!M4/(WL!M4+RK!M4)</f>
        <v>0.76850544069424431</v>
      </c>
      <c r="N4" s="19">
        <f>WL!N4/(WL!N4+RK!N4)</f>
        <v>0.789933730332675</v>
      </c>
      <c r="O4" s="19">
        <f>WL!O4/(WL!O4+RK!O4)</f>
        <v>0.81628040583874706</v>
      </c>
      <c r="P4" s="19">
        <f>WL!P4/(WL!P4+RK!P4)</f>
        <v>0.83736641225568964</v>
      </c>
      <c r="Q4" s="19">
        <f>WL!Q4/(WL!Q4+RK!Q4)</f>
        <v>0.8457916013612663</v>
      </c>
      <c r="R4" s="19">
        <f>WL!R4/(WL!R4+RK!R4)</f>
        <v>0.859757791398709</v>
      </c>
      <c r="S4" s="19">
        <f>WL!S4/(WL!S4+RK!S4)</f>
        <v>0.87277620999858763</v>
      </c>
      <c r="T4" s="19">
        <f>WL!T4/(WL!T4+RK!T4)</f>
        <v>0.88567464803436102</v>
      </c>
      <c r="U4" s="19">
        <f>WL!U4/(WL!U4+RK!U4)</f>
        <v>0.89004811124847472</v>
      </c>
      <c r="V4" s="19">
        <f>WL!V4/(WL!V4+RK!V4)</f>
        <v>0.89079524839201885</v>
      </c>
      <c r="W4" s="19">
        <f>WL!W4/(WL!W4+RK!W4)</f>
        <v>0.89397226773077187</v>
      </c>
      <c r="X4" s="19">
        <f>WL!X4/(WL!X4+RK!X4)</f>
        <v>0.89735779624332712</v>
      </c>
      <c r="Y4" s="19">
        <f>WL!Y4/(WL!Y4+RK!Y4)</f>
        <v>0.90531094262909673</v>
      </c>
      <c r="Z4" s="19">
        <f>WL!Z4/(WL!Z4+RK!Z4)</f>
        <v>0.91002999656520467</v>
      </c>
      <c r="AA4" s="19">
        <f>WL!AA4/(WL!AA4+RK!AA4)</f>
        <v>0.91557128353992645</v>
      </c>
      <c r="AB4" s="19">
        <f>RK!C4/(WL!C4+RK!C4)</f>
        <v>0.47813954495206062</v>
      </c>
      <c r="AC4" s="19">
        <f>RK!D4/(WL!D4+RK!D4)</f>
        <v>0.46186430705661136</v>
      </c>
      <c r="AD4" s="19">
        <f>RK!E4/(WL!E4+RK!E4)</f>
        <v>0.43129913248659391</v>
      </c>
      <c r="AE4" s="19">
        <f>RK!F4/(WL!F4+RK!F4)</f>
        <v>0.39400503987796742</v>
      </c>
      <c r="AF4" s="19">
        <f>RK!G4/(WL!G4+RK!G4)</f>
        <v>0.36690719011989847</v>
      </c>
      <c r="AG4" s="19">
        <f>RK!H4/(WL!H4+RK!H4)</f>
        <v>0.35196059443239186</v>
      </c>
      <c r="AH4" s="19">
        <f>RK!I4/(WL!I4+RK!I4)</f>
        <v>0.31172286976032337</v>
      </c>
      <c r="AI4" s="19">
        <f>RK!J4/(WL!J4+RK!J4)</f>
        <v>0.2998319387680598</v>
      </c>
      <c r="AJ4" s="19">
        <f>RK!K4/(WL!K4+RK!K4)</f>
        <v>0.29005265984704326</v>
      </c>
      <c r="AK4" s="19">
        <f>RK!L4/(WL!L4+RK!L4)</f>
        <v>0.25825853526015569</v>
      </c>
      <c r="AL4" s="19">
        <f>RK!M4/(WL!M4+RK!M4)</f>
        <v>0.23149455930575574</v>
      </c>
      <c r="AM4" s="19">
        <f>RK!N4/(WL!N4+RK!N4)</f>
        <v>0.21006626966732503</v>
      </c>
      <c r="AN4" s="19">
        <f>RK!O4/(WL!O4+RK!O4)</f>
        <v>0.18371959416125294</v>
      </c>
      <c r="AO4" s="19">
        <f>RK!P4/(WL!P4+RK!P4)</f>
        <v>0.16263358774431039</v>
      </c>
      <c r="AP4" s="19">
        <f>RK!Q4/(WL!Q4+RK!Q4)</f>
        <v>0.15420839863873365</v>
      </c>
      <c r="AQ4" s="19">
        <f>RK!R4/(WL!R4+RK!R4)</f>
        <v>0.140242208601291</v>
      </c>
      <c r="AR4" s="19">
        <f>RK!S4/(WL!S4+RK!S4)</f>
        <v>0.12722379000141237</v>
      </c>
      <c r="AS4" s="19">
        <f>RK!T4/(WL!T4+RK!T4)</f>
        <v>0.11432535196563902</v>
      </c>
      <c r="AT4" s="19">
        <f>RK!U4/(WL!U4+RK!U4)</f>
        <v>0.10995188875152528</v>
      </c>
      <c r="AU4" s="19">
        <f>RK!V4/(WL!V4+RK!V4)</f>
        <v>0.10920475160798117</v>
      </c>
      <c r="AV4" s="19">
        <f>RK!W4/(WL!W4+RK!W4)</f>
        <v>0.10602773226922815</v>
      </c>
      <c r="AW4" s="19">
        <f>RK!X4/(WL!X4+RK!X4)</f>
        <v>0.10264220375667291</v>
      </c>
      <c r="AX4" s="19">
        <f>RK!Y4/(WL!Y4+RK!Y4)</f>
        <v>9.468905737090326E-2</v>
      </c>
      <c r="AY4" s="19">
        <f>RK!Z4/(WL!Z4+RK!Z4)</f>
        <v>8.997000343479529E-2</v>
      </c>
      <c r="AZ4" s="19">
        <f>RK!AA4/(WL!AA4+RK!AA4)</f>
        <v>8.4428716460073508E-2</v>
      </c>
      <c r="BA4" s="19"/>
      <c r="BB4" s="19"/>
      <c r="BC4" s="19"/>
      <c r="BD4" s="19"/>
      <c r="BE4" s="19"/>
      <c r="BF4" s="19"/>
      <c r="BG4" s="19"/>
      <c r="BH4" s="19"/>
      <c r="BI4" s="19"/>
      <c r="BJ4" s="19"/>
      <c r="BK4" s="19"/>
      <c r="BL4" s="19"/>
      <c r="BM4" s="19"/>
      <c r="BN4" s="19"/>
      <c r="BO4" s="19"/>
      <c r="BP4" s="19"/>
      <c r="BQ4" s="19"/>
      <c r="BR4" s="19"/>
      <c r="BS4" s="19"/>
    </row>
    <row r="5" spans="1:73" x14ac:dyDescent="0.15">
      <c r="A5" s="8">
        <v>3</v>
      </c>
      <c r="B5" s="9" t="s">
        <v>142</v>
      </c>
      <c r="C5" s="19">
        <f>WL!C5/(WL!C5+RK!C5)</f>
        <v>0.67915387476148337</v>
      </c>
      <c r="D5" s="19">
        <f>WL!D5/(WL!D5+RK!D5)</f>
        <v>0.69787528460138248</v>
      </c>
      <c r="E5" s="19">
        <f>WL!E5/(WL!E5+RK!E5)</f>
        <v>0.6970487721191938</v>
      </c>
      <c r="F5" s="19">
        <f>WL!F5/(WL!F5+RK!F5)</f>
        <v>0.68905959227276503</v>
      </c>
      <c r="G5" s="19">
        <f>WL!G5/(WL!G5+RK!G5)</f>
        <v>0.6964506786445267</v>
      </c>
      <c r="H5" s="19">
        <f>WL!H5/(WL!H5+RK!H5)</f>
        <v>0.66753605565959495</v>
      </c>
      <c r="I5" s="19">
        <f>WL!I5/(WL!I5+RK!I5)</f>
        <v>0.67507287614064626</v>
      </c>
      <c r="J5" s="19">
        <f>WL!J5/(WL!J5+RK!J5)</f>
        <v>0.65957463101779112</v>
      </c>
      <c r="K5" s="19">
        <f>WL!K5/(WL!K5+RK!K5)</f>
        <v>0.65001528900945971</v>
      </c>
      <c r="L5" s="19">
        <f>WL!L5/(WL!L5+RK!L5)</f>
        <v>0.66246644768649221</v>
      </c>
      <c r="M5" s="19">
        <f>WL!M5/(WL!M5+RK!M5)</f>
        <v>0.66080553373405315</v>
      </c>
      <c r="N5" s="19">
        <f>WL!N5/(WL!N5+RK!N5)</f>
        <v>0.67440417829742583</v>
      </c>
      <c r="O5" s="19">
        <f>WL!O5/(WL!O5+RK!O5)</f>
        <v>0.72739281353040341</v>
      </c>
      <c r="P5" s="19">
        <f>WL!P5/(WL!P5+RK!P5)</f>
        <v>0.76012716143689441</v>
      </c>
      <c r="Q5" s="19">
        <f>WL!Q5/(WL!Q5+RK!Q5)</f>
        <v>0.78309385200864057</v>
      </c>
      <c r="R5" s="19">
        <f>WL!R5/(WL!R5+RK!R5)</f>
        <v>0.80826404386284145</v>
      </c>
      <c r="S5" s="19">
        <f>WL!S5/(WL!S5+RK!S5)</f>
        <v>0.82974989727830595</v>
      </c>
      <c r="T5" s="19">
        <f>WL!T5/(WL!T5+RK!T5)</f>
        <v>0.84019921401900843</v>
      </c>
      <c r="U5" s="19">
        <f>WL!U5/(WL!U5+RK!U5)</f>
        <v>0.8547710695537597</v>
      </c>
      <c r="V5" s="19">
        <f>WL!V5/(WL!V5+RK!V5)</f>
        <v>0.85687959874669195</v>
      </c>
      <c r="W5" s="19">
        <f>WL!W5/(WL!W5+RK!W5)</f>
        <v>0.86489085550857603</v>
      </c>
      <c r="X5" s="19">
        <f>WL!X5/(WL!X5+RK!X5)</f>
        <v>0.87544895954110669</v>
      </c>
      <c r="Y5" s="19">
        <f>WL!Y5/(WL!Y5+RK!Y5)</f>
        <v>0.8795714758981189</v>
      </c>
      <c r="Z5" s="19">
        <f>WL!Z5/(WL!Z5+RK!Z5)</f>
        <v>0.88062440217260229</v>
      </c>
      <c r="AA5" s="19">
        <f>WL!AA5/(WL!AA5+RK!AA5)</f>
        <v>0.88240987168035512</v>
      </c>
      <c r="AB5" s="19">
        <f>RK!C5/(WL!C5+RK!C5)</f>
        <v>0.32084612523851652</v>
      </c>
      <c r="AC5" s="19">
        <f>RK!D5/(WL!D5+RK!D5)</f>
        <v>0.3021247153986174</v>
      </c>
      <c r="AD5" s="19">
        <f>RK!E5/(WL!E5+RK!E5)</f>
        <v>0.30295122788080608</v>
      </c>
      <c r="AE5" s="19">
        <f>RK!F5/(WL!F5+RK!F5)</f>
        <v>0.31094040772723497</v>
      </c>
      <c r="AF5" s="19">
        <f>RK!G5/(WL!G5+RK!G5)</f>
        <v>0.3035493213554733</v>
      </c>
      <c r="AG5" s="19">
        <f>RK!H5/(WL!H5+RK!H5)</f>
        <v>0.3324639443404051</v>
      </c>
      <c r="AH5" s="19">
        <f>RK!I5/(WL!I5+RK!I5)</f>
        <v>0.32492712385935374</v>
      </c>
      <c r="AI5" s="19">
        <f>RK!J5/(WL!J5+RK!J5)</f>
        <v>0.34042536898220888</v>
      </c>
      <c r="AJ5" s="19">
        <f>RK!K5/(WL!K5+RK!K5)</f>
        <v>0.34998471099054029</v>
      </c>
      <c r="AK5" s="19">
        <f>RK!L5/(WL!L5+RK!L5)</f>
        <v>0.33753355231350773</v>
      </c>
      <c r="AL5" s="19">
        <f>RK!M5/(WL!M5+RK!M5)</f>
        <v>0.33919446626594685</v>
      </c>
      <c r="AM5" s="19">
        <f>RK!N5/(WL!N5+RK!N5)</f>
        <v>0.32559582170257412</v>
      </c>
      <c r="AN5" s="19">
        <f>RK!O5/(WL!O5+RK!O5)</f>
        <v>0.27260718646959659</v>
      </c>
      <c r="AO5" s="19">
        <f>RK!P5/(WL!P5+RK!P5)</f>
        <v>0.23987283856310559</v>
      </c>
      <c r="AP5" s="19">
        <f>RK!Q5/(WL!Q5+RK!Q5)</f>
        <v>0.21690614799135946</v>
      </c>
      <c r="AQ5" s="19">
        <f>RK!R5/(WL!R5+RK!R5)</f>
        <v>0.19173595613715849</v>
      </c>
      <c r="AR5" s="19">
        <f>RK!S5/(WL!S5+RK!S5)</f>
        <v>0.17025010272169402</v>
      </c>
      <c r="AS5" s="19">
        <f>RK!T5/(WL!T5+RK!T5)</f>
        <v>0.15980078598099159</v>
      </c>
      <c r="AT5" s="19">
        <f>RK!U5/(WL!U5+RK!U5)</f>
        <v>0.1452289304462403</v>
      </c>
      <c r="AU5" s="19">
        <f>RK!V5/(WL!V5+RK!V5)</f>
        <v>0.14312040125330808</v>
      </c>
      <c r="AV5" s="19">
        <f>RK!W5/(WL!W5+RK!W5)</f>
        <v>0.13510914449142392</v>
      </c>
      <c r="AW5" s="19">
        <f>RK!X5/(WL!X5+RK!X5)</f>
        <v>0.12455104045889333</v>
      </c>
      <c r="AX5" s="19">
        <f>RK!Y5/(WL!Y5+RK!Y5)</f>
        <v>0.12042852410188104</v>
      </c>
      <c r="AY5" s="19">
        <f>RK!Z5/(WL!Z5+RK!Z5)</f>
        <v>0.11937559782739772</v>
      </c>
      <c r="AZ5" s="19">
        <f>RK!AA5/(WL!AA5+RK!AA5)</f>
        <v>0.11759012831964494</v>
      </c>
      <c r="BA5" s="19"/>
      <c r="BB5" s="19"/>
      <c r="BC5" s="19"/>
      <c r="BD5" s="19"/>
      <c r="BE5" s="19"/>
      <c r="BF5" s="19"/>
      <c r="BG5" s="19"/>
      <c r="BH5" s="19"/>
      <c r="BI5" s="19"/>
      <c r="BJ5" s="19"/>
      <c r="BK5" s="19"/>
      <c r="BL5" s="19"/>
      <c r="BM5" s="19"/>
      <c r="BN5" s="19"/>
      <c r="BO5" s="19"/>
      <c r="BP5" s="19"/>
      <c r="BQ5" s="19"/>
      <c r="BR5" s="19"/>
      <c r="BS5" s="19"/>
    </row>
    <row r="6" spans="1:73" x14ac:dyDescent="0.15">
      <c r="A6" s="8">
        <v>4</v>
      </c>
      <c r="B6" s="11" t="s">
        <v>143</v>
      </c>
      <c r="C6" s="19">
        <f>WL!C6/(WL!C6+RK!C6)</f>
        <v>0.38273516006575614</v>
      </c>
      <c r="D6" s="19">
        <f>WL!D6/(WL!D6+RK!D6)</f>
        <v>0.36922936053787336</v>
      </c>
      <c r="E6" s="19">
        <f>WL!E6/(WL!E6+RK!E6)</f>
        <v>0.39595727565722544</v>
      </c>
      <c r="F6" s="19">
        <f>WL!F6/(WL!F6+RK!F6)</f>
        <v>0.39497920457532715</v>
      </c>
      <c r="G6" s="19">
        <f>WL!G6/(WL!G6+RK!G6)</f>
        <v>0.4549665864866545</v>
      </c>
      <c r="H6" s="19">
        <f>WL!H6/(WL!H6+RK!H6)</f>
        <v>0.50495927371025129</v>
      </c>
      <c r="I6" s="19">
        <f>WL!I6/(WL!I6+RK!I6)</f>
        <v>0.53985723837919453</v>
      </c>
      <c r="J6" s="19">
        <f>WL!J6/(WL!J6+RK!J6)</f>
        <v>0.50015858207172093</v>
      </c>
      <c r="K6" s="19">
        <f>WL!K6/(WL!K6+RK!K6)</f>
        <v>0.50878069069694143</v>
      </c>
      <c r="L6" s="19">
        <f>WL!L6/(WL!L6+RK!L6)</f>
        <v>0.53771499978035397</v>
      </c>
      <c r="M6" s="19">
        <f>WL!M6/(WL!M6+RK!M6)</f>
        <v>0.46895043722808205</v>
      </c>
      <c r="N6" s="19">
        <f>WL!N6/(WL!N6+RK!N6)</f>
        <v>0.50959475775913465</v>
      </c>
      <c r="O6" s="19">
        <f>WL!O6/(WL!O6+RK!O6)</f>
        <v>0.51925043682265148</v>
      </c>
      <c r="P6" s="19">
        <f>WL!P6/(WL!P6+RK!P6)</f>
        <v>0.54405612154676664</v>
      </c>
      <c r="Q6" s="19">
        <f>WL!Q6/(WL!Q6+RK!Q6)</f>
        <v>0.57115806811099135</v>
      </c>
      <c r="R6" s="19">
        <f>WL!R6/(WL!R6+RK!R6)</f>
        <v>0.54464959582785477</v>
      </c>
      <c r="S6" s="19">
        <f>WL!S6/(WL!S6+RK!S6)</f>
        <v>0.5552450798216414</v>
      </c>
      <c r="T6" s="19">
        <f>WL!T6/(WL!T6+RK!T6)</f>
        <v>0.53786127910929971</v>
      </c>
      <c r="U6" s="19">
        <f>WL!U6/(WL!U6+RK!U6)</f>
        <v>0.57039260589045482</v>
      </c>
      <c r="V6" s="19">
        <f>WL!V6/(WL!V6+RK!V6)</f>
        <v>0.55900145916314092</v>
      </c>
      <c r="W6" s="19">
        <f>WL!W6/(WL!W6+RK!W6)</f>
        <v>0.6565578180708852</v>
      </c>
      <c r="X6" s="19">
        <f>WL!X6/(WL!X6+RK!X6)</f>
        <v>0.64027911742532106</v>
      </c>
      <c r="Y6" s="19">
        <f>WL!Y6/(WL!Y6+RK!Y6)</f>
        <v>0.66756273792826115</v>
      </c>
      <c r="Z6" s="19">
        <f>WL!Z6/(WL!Z6+RK!Z6)</f>
        <v>0.67581089452419174</v>
      </c>
      <c r="AA6" s="19">
        <f>WL!AA6/(WL!AA6+RK!AA6)</f>
        <v>0.62592717692576216</v>
      </c>
      <c r="AB6" s="19">
        <f>RK!C6/(WL!C6+RK!C6)</f>
        <v>0.61726483993424375</v>
      </c>
      <c r="AC6" s="19">
        <f>RK!D6/(WL!D6+RK!D6)</f>
        <v>0.63077063946212664</v>
      </c>
      <c r="AD6" s="19">
        <f>RK!E6/(WL!E6+RK!E6)</f>
        <v>0.60404272434277462</v>
      </c>
      <c r="AE6" s="19">
        <f>RK!F6/(WL!F6+RK!F6)</f>
        <v>0.6050207954246728</v>
      </c>
      <c r="AF6" s="19">
        <f>RK!G6/(WL!G6+RK!G6)</f>
        <v>0.54503341351334544</v>
      </c>
      <c r="AG6" s="19">
        <f>RK!H6/(WL!H6+RK!H6)</f>
        <v>0.49504072628974871</v>
      </c>
      <c r="AH6" s="19">
        <f>RK!I6/(WL!I6+RK!I6)</f>
        <v>0.46014276162080547</v>
      </c>
      <c r="AI6" s="19">
        <f>RK!J6/(WL!J6+RK!J6)</f>
        <v>0.49984141792827919</v>
      </c>
      <c r="AJ6" s="19">
        <f>RK!K6/(WL!K6+RK!K6)</f>
        <v>0.49121930930305846</v>
      </c>
      <c r="AK6" s="19">
        <f>RK!L6/(WL!L6+RK!L6)</f>
        <v>0.46228500021964597</v>
      </c>
      <c r="AL6" s="19">
        <f>RK!M6/(WL!M6+RK!M6)</f>
        <v>0.53104956277191795</v>
      </c>
      <c r="AM6" s="19">
        <f>RK!N6/(WL!N6+RK!N6)</f>
        <v>0.4904052422408654</v>
      </c>
      <c r="AN6" s="19">
        <f>RK!O6/(WL!O6+RK!O6)</f>
        <v>0.48074956317734863</v>
      </c>
      <c r="AO6" s="19">
        <f>RK!P6/(WL!P6+RK!P6)</f>
        <v>0.45594387845323336</v>
      </c>
      <c r="AP6" s="19">
        <f>RK!Q6/(WL!Q6+RK!Q6)</f>
        <v>0.42884193188900877</v>
      </c>
      <c r="AQ6" s="19">
        <f>RK!R6/(WL!R6+RK!R6)</f>
        <v>0.45535040417214523</v>
      </c>
      <c r="AR6" s="19">
        <f>RK!S6/(WL!S6+RK!S6)</f>
        <v>0.44475492017835849</v>
      </c>
      <c r="AS6" s="19">
        <f>RK!T6/(WL!T6+RK!T6)</f>
        <v>0.46213872089070024</v>
      </c>
      <c r="AT6" s="19">
        <f>RK!U6/(WL!U6+RK!U6)</f>
        <v>0.42960739410954507</v>
      </c>
      <c r="AU6" s="19">
        <f>RK!V6/(WL!V6+RK!V6)</f>
        <v>0.44099854083685908</v>
      </c>
      <c r="AV6" s="19">
        <f>RK!W6/(WL!W6+RK!W6)</f>
        <v>0.3434421819291148</v>
      </c>
      <c r="AW6" s="19">
        <f>RK!X6/(WL!X6+RK!X6)</f>
        <v>0.35972088257467894</v>
      </c>
      <c r="AX6" s="19">
        <f>RK!Y6/(WL!Y6+RK!Y6)</f>
        <v>0.33243726207173896</v>
      </c>
      <c r="AY6" s="19">
        <f>RK!Z6/(WL!Z6+RK!Z6)</f>
        <v>0.32418910547580831</v>
      </c>
      <c r="AZ6" s="19">
        <f>RK!AA6/(WL!AA6+RK!AA6)</f>
        <v>0.37407282307423784</v>
      </c>
      <c r="BA6" s="19"/>
      <c r="BB6" s="19"/>
      <c r="BC6" s="19"/>
      <c r="BD6" s="19"/>
      <c r="BE6" s="19"/>
      <c r="BF6" s="19"/>
      <c r="BG6" s="19"/>
      <c r="BH6" s="19"/>
      <c r="BI6" s="19"/>
      <c r="BJ6" s="19"/>
      <c r="BK6" s="19"/>
      <c r="BL6" s="19"/>
      <c r="BM6" s="19"/>
      <c r="BN6" s="19"/>
      <c r="BO6" s="19"/>
      <c r="BP6" s="19"/>
      <c r="BQ6" s="19"/>
      <c r="BR6" s="19"/>
      <c r="BS6" s="19"/>
    </row>
    <row r="7" spans="1:73" x14ac:dyDescent="0.15">
      <c r="A7" s="8">
        <v>5</v>
      </c>
      <c r="B7" s="11" t="s">
        <v>144</v>
      </c>
      <c r="C7" s="19">
        <f>WL!C7/(WL!C7+RK!C7)</f>
        <v>0.51648027036181399</v>
      </c>
      <c r="D7" s="19">
        <f>WL!D7/(WL!D7+RK!D7)</f>
        <v>0.5336083401334929</v>
      </c>
      <c r="E7" s="19">
        <f>WL!E7/(WL!E7+RK!E7)</f>
        <v>0.5453984990881835</v>
      </c>
      <c r="F7" s="19">
        <f>WL!F7/(WL!F7+RK!F7)</f>
        <v>0.59655813078087139</v>
      </c>
      <c r="G7" s="19">
        <f>WL!G7/(WL!G7+RK!G7)</f>
        <v>0.58747088170773487</v>
      </c>
      <c r="H7" s="19">
        <f>WL!H7/(WL!H7+RK!H7)</f>
        <v>0.58921369658703271</v>
      </c>
      <c r="I7" s="19">
        <f>WL!I7/(WL!I7+RK!I7)</f>
        <v>0.60274853677057283</v>
      </c>
      <c r="J7" s="19">
        <f>WL!J7/(WL!J7+RK!J7)</f>
        <v>0.62288343808181212</v>
      </c>
      <c r="K7" s="19">
        <f>WL!K7/(WL!K7+RK!K7)</f>
        <v>0.57496463102814066</v>
      </c>
      <c r="L7" s="19">
        <f>WL!L7/(WL!L7+RK!L7)</f>
        <v>0.59345737350585492</v>
      </c>
      <c r="M7" s="19">
        <f>WL!M7/(WL!M7+RK!M7)</f>
        <v>0.54559044997229744</v>
      </c>
      <c r="N7" s="19">
        <f>WL!N7/(WL!N7+RK!N7)</f>
        <v>0.57371175404318564</v>
      </c>
      <c r="O7" s="19">
        <f>WL!O7/(WL!O7+RK!O7)</f>
        <v>0.55405724263603795</v>
      </c>
      <c r="P7" s="19">
        <f>WL!P7/(WL!P7+RK!P7)</f>
        <v>0.54119653006873669</v>
      </c>
      <c r="Q7" s="19">
        <f>WL!Q7/(WL!Q7+RK!Q7)</f>
        <v>0.47430906714999332</v>
      </c>
      <c r="R7" s="19">
        <f>WL!R7/(WL!R7+RK!R7)</f>
        <v>0.52722618436177138</v>
      </c>
      <c r="S7" s="19">
        <f>WL!S7/(WL!S7+RK!S7)</f>
        <v>0.54793281249100845</v>
      </c>
      <c r="T7" s="19">
        <f>WL!T7/(WL!T7+RK!T7)</f>
        <v>0.5181120526602383</v>
      </c>
      <c r="U7" s="19">
        <f>WL!U7/(WL!U7+RK!U7)</f>
        <v>0.53941443497142916</v>
      </c>
      <c r="V7" s="19">
        <f>WL!V7/(WL!V7+RK!V7)</f>
        <v>0.53822906477213195</v>
      </c>
      <c r="W7" s="19">
        <f>WL!W7/(WL!W7+RK!W7)</f>
        <v>0.61217220455169707</v>
      </c>
      <c r="X7" s="19">
        <f>WL!X7/(WL!X7+RK!X7)</f>
        <v>0.61961613948575522</v>
      </c>
      <c r="Y7" s="19">
        <f>WL!Y7/(WL!Y7+RK!Y7)</f>
        <v>0.57977900863389475</v>
      </c>
      <c r="Z7" s="19">
        <f>WL!Z7/(WL!Z7+RK!Z7)</f>
        <v>0.61772431200770794</v>
      </c>
      <c r="AA7" s="19">
        <f>WL!AA7/(WL!AA7+RK!AA7)</f>
        <v>0.59064282402680157</v>
      </c>
      <c r="AB7" s="19">
        <f>RK!C7/(WL!C7+RK!C7)</f>
        <v>0.48351972963818601</v>
      </c>
      <c r="AC7" s="19">
        <f>RK!D7/(WL!D7+RK!D7)</f>
        <v>0.46639165986650699</v>
      </c>
      <c r="AD7" s="19">
        <f>RK!E7/(WL!E7+RK!E7)</f>
        <v>0.4546015009118165</v>
      </c>
      <c r="AE7" s="19">
        <f>RK!F7/(WL!F7+RK!F7)</f>
        <v>0.4034418692191285</v>
      </c>
      <c r="AF7" s="19">
        <f>RK!G7/(WL!G7+RK!G7)</f>
        <v>0.41252911829226507</v>
      </c>
      <c r="AG7" s="19">
        <f>RK!H7/(WL!H7+RK!H7)</f>
        <v>0.41078630341296718</v>
      </c>
      <c r="AH7" s="19">
        <f>RK!I7/(WL!I7+RK!I7)</f>
        <v>0.39725146322942717</v>
      </c>
      <c r="AI7" s="19">
        <f>RK!J7/(WL!J7+RK!J7)</f>
        <v>0.37711656191818799</v>
      </c>
      <c r="AJ7" s="19">
        <f>RK!K7/(WL!K7+RK!K7)</f>
        <v>0.4250353689718594</v>
      </c>
      <c r="AK7" s="19">
        <f>RK!L7/(WL!L7+RK!L7)</f>
        <v>0.40654262649414508</v>
      </c>
      <c r="AL7" s="19">
        <f>RK!M7/(WL!M7+RK!M7)</f>
        <v>0.45440955002770261</v>
      </c>
      <c r="AM7" s="19">
        <f>RK!N7/(WL!N7+RK!N7)</f>
        <v>0.42628824595681436</v>
      </c>
      <c r="AN7" s="19">
        <f>RK!O7/(WL!O7+RK!O7)</f>
        <v>0.44594275736396216</v>
      </c>
      <c r="AO7" s="19">
        <f>RK!P7/(WL!P7+RK!P7)</f>
        <v>0.45880346993126331</v>
      </c>
      <c r="AP7" s="19">
        <f>RK!Q7/(WL!Q7+RK!Q7)</f>
        <v>0.52569093285000668</v>
      </c>
      <c r="AQ7" s="19">
        <f>RK!R7/(WL!R7+RK!R7)</f>
        <v>0.47277381563822851</v>
      </c>
      <c r="AR7" s="19">
        <f>RK!S7/(WL!S7+RK!S7)</f>
        <v>0.45206718750899144</v>
      </c>
      <c r="AS7" s="19">
        <f>RK!T7/(WL!T7+RK!T7)</f>
        <v>0.48188794733976159</v>
      </c>
      <c r="AT7" s="19">
        <f>RK!U7/(WL!U7+RK!U7)</f>
        <v>0.4605855650285709</v>
      </c>
      <c r="AU7" s="19">
        <f>RK!V7/(WL!V7+RK!V7)</f>
        <v>0.46177093522786805</v>
      </c>
      <c r="AV7" s="19">
        <f>RK!W7/(WL!W7+RK!W7)</f>
        <v>0.38782779544830281</v>
      </c>
      <c r="AW7" s="19">
        <f>RK!X7/(WL!X7+RK!X7)</f>
        <v>0.38038386051424472</v>
      </c>
      <c r="AX7" s="19">
        <f>RK!Y7/(WL!Y7+RK!Y7)</f>
        <v>0.42022099136610513</v>
      </c>
      <c r="AY7" s="19">
        <f>RK!Z7/(WL!Z7+RK!Z7)</f>
        <v>0.382275687992292</v>
      </c>
      <c r="AZ7" s="19">
        <f>RK!AA7/(WL!AA7+RK!AA7)</f>
        <v>0.40935717597319848</v>
      </c>
      <c r="BA7" s="19"/>
      <c r="BB7" s="19"/>
      <c r="BC7" s="19"/>
      <c r="BD7" s="19"/>
      <c r="BE7" s="19"/>
      <c r="BF7" s="19"/>
      <c r="BG7" s="19"/>
      <c r="BH7" s="19"/>
      <c r="BI7" s="19"/>
      <c r="BJ7" s="19"/>
      <c r="BK7" s="19"/>
      <c r="BL7" s="19"/>
      <c r="BM7" s="19"/>
      <c r="BN7" s="19"/>
      <c r="BO7" s="19"/>
      <c r="BP7" s="19"/>
      <c r="BQ7" s="19"/>
      <c r="BR7" s="19"/>
      <c r="BS7" s="19"/>
    </row>
    <row r="8" spans="1:73" x14ac:dyDescent="0.15">
      <c r="A8" s="8">
        <v>6</v>
      </c>
      <c r="B8" s="11" t="s">
        <v>145</v>
      </c>
      <c r="C8" s="19">
        <f>WL!C8/(WL!C8+RK!C8)</f>
        <v>0.71503047061127234</v>
      </c>
      <c r="D8" s="19">
        <f>WL!D8/(WL!D8+RK!D8)</f>
        <v>0.72751918197652876</v>
      </c>
      <c r="E8" s="19">
        <f>WL!E8/(WL!E8+RK!E8)</f>
        <v>0.72032014952132473</v>
      </c>
      <c r="F8" s="19">
        <f>WL!F8/(WL!F8+RK!F8)</f>
        <v>0.72288947013603022</v>
      </c>
      <c r="G8" s="19">
        <f>WL!G8/(WL!G8+RK!G8)</f>
        <v>0.72830590525129246</v>
      </c>
      <c r="H8" s="19">
        <f>WL!H8/(WL!H8+RK!H8)</f>
        <v>0.71076583156486384</v>
      </c>
      <c r="I8" s="19">
        <f>WL!I8/(WL!I8+RK!I8)</f>
        <v>0.71048020722703231</v>
      </c>
      <c r="J8" s="19">
        <f>WL!J8/(WL!J8+RK!J8)</f>
        <v>0.69618521102680664</v>
      </c>
      <c r="K8" s="19">
        <f>WL!K8/(WL!K8+RK!K8)</f>
        <v>0.68695959945306384</v>
      </c>
      <c r="L8" s="19">
        <f>WL!L8/(WL!L8+RK!L8)</f>
        <v>0.69899582547488182</v>
      </c>
      <c r="M8" s="19">
        <f>WL!M8/(WL!M8+RK!M8)</f>
        <v>0.69405267066695631</v>
      </c>
      <c r="N8" s="19">
        <f>WL!N8/(WL!N8+RK!N8)</f>
        <v>0.69173615083170448</v>
      </c>
      <c r="O8" s="19">
        <f>WL!O8/(WL!O8+RK!O8)</f>
        <v>0.68480139155730557</v>
      </c>
      <c r="P8" s="19">
        <f>WL!P8/(WL!P8+RK!P8)</f>
        <v>0.67457010773380099</v>
      </c>
      <c r="Q8" s="19">
        <f>WL!Q8/(WL!Q8+RK!Q8)</f>
        <v>0.67288928050082653</v>
      </c>
      <c r="R8" s="19">
        <f>WL!R8/(WL!R8+RK!R8)</f>
        <v>0.66007105446060932</v>
      </c>
      <c r="S8" s="19">
        <f>WL!S8/(WL!S8+RK!S8)</f>
        <v>0.6935529427654813</v>
      </c>
      <c r="T8" s="19">
        <f>WL!T8/(WL!T8+RK!T8)</f>
        <v>0.70090260801478543</v>
      </c>
      <c r="U8" s="19">
        <f>WL!U8/(WL!U8+RK!U8)</f>
        <v>0.71222715420564486</v>
      </c>
      <c r="V8" s="19">
        <f>WL!V8/(WL!V8+RK!V8)</f>
        <v>0.71501114988879355</v>
      </c>
      <c r="W8" s="19">
        <f>WL!W8/(WL!W8+RK!W8)</f>
        <v>0.72582978597686754</v>
      </c>
      <c r="X8" s="19">
        <f>WL!X8/(WL!X8+RK!X8)</f>
        <v>0.73392996523186027</v>
      </c>
      <c r="Y8" s="19">
        <f>WL!Y8/(WL!Y8+RK!Y8)</f>
        <v>0.73898575077768858</v>
      </c>
      <c r="Z8" s="19">
        <f>WL!Z8/(WL!Z8+RK!Z8)</f>
        <v>0.73731755828810785</v>
      </c>
      <c r="AA8" s="19">
        <f>WL!AA8/(WL!AA8+RK!AA8)</f>
        <v>0.73731603193388806</v>
      </c>
      <c r="AB8" s="19">
        <f>RK!C8/(WL!C8+RK!C8)</f>
        <v>0.2849695293887276</v>
      </c>
      <c r="AC8" s="19">
        <f>RK!D8/(WL!D8+RK!D8)</f>
        <v>0.27248081802347135</v>
      </c>
      <c r="AD8" s="19">
        <f>RK!E8/(WL!E8+RK!E8)</f>
        <v>0.27967985047867527</v>
      </c>
      <c r="AE8" s="19">
        <f>RK!F8/(WL!F8+RK!F8)</f>
        <v>0.27711052986396983</v>
      </c>
      <c r="AF8" s="19">
        <f>RK!G8/(WL!G8+RK!G8)</f>
        <v>0.27169409474870748</v>
      </c>
      <c r="AG8" s="19">
        <f>RK!H8/(WL!H8+RK!H8)</f>
        <v>0.28923416843513622</v>
      </c>
      <c r="AH8" s="19">
        <f>RK!I8/(WL!I8+RK!I8)</f>
        <v>0.28951979277296769</v>
      </c>
      <c r="AI8" s="19">
        <f>RK!J8/(WL!J8+RK!J8)</f>
        <v>0.30381478897319342</v>
      </c>
      <c r="AJ8" s="19">
        <f>RK!K8/(WL!K8+RK!K8)</f>
        <v>0.31304040054693616</v>
      </c>
      <c r="AK8" s="19">
        <f>RK!L8/(WL!L8+RK!L8)</f>
        <v>0.30100417452511818</v>
      </c>
      <c r="AL8" s="19">
        <f>RK!M8/(WL!M8+RK!M8)</f>
        <v>0.30594732933304369</v>
      </c>
      <c r="AM8" s="19">
        <f>RK!N8/(WL!N8+RK!N8)</f>
        <v>0.30826384916829547</v>
      </c>
      <c r="AN8" s="19">
        <f>RK!O8/(WL!O8+RK!O8)</f>
        <v>0.31519860844269448</v>
      </c>
      <c r="AO8" s="19">
        <f>RK!P8/(WL!P8+RK!P8)</f>
        <v>0.32542989226619895</v>
      </c>
      <c r="AP8" s="19">
        <f>RK!Q8/(WL!Q8+RK!Q8)</f>
        <v>0.32711071949917342</v>
      </c>
      <c r="AQ8" s="19">
        <f>RK!R8/(WL!R8+RK!R8)</f>
        <v>0.33992894553939074</v>
      </c>
      <c r="AR8" s="19">
        <f>RK!S8/(WL!S8+RK!S8)</f>
        <v>0.30644705723451876</v>
      </c>
      <c r="AS8" s="19">
        <f>RK!T8/(WL!T8+RK!T8)</f>
        <v>0.29909739198521462</v>
      </c>
      <c r="AT8" s="19">
        <f>RK!U8/(WL!U8+RK!U8)</f>
        <v>0.28777284579435508</v>
      </c>
      <c r="AU8" s="19">
        <f>RK!V8/(WL!V8+RK!V8)</f>
        <v>0.28498885011120645</v>
      </c>
      <c r="AV8" s="19">
        <f>RK!W8/(WL!W8+RK!W8)</f>
        <v>0.27417021402313246</v>
      </c>
      <c r="AW8" s="19">
        <f>RK!X8/(WL!X8+RK!X8)</f>
        <v>0.26607003476813978</v>
      </c>
      <c r="AX8" s="19">
        <f>RK!Y8/(WL!Y8+RK!Y8)</f>
        <v>0.26101424922231142</v>
      </c>
      <c r="AY8" s="19">
        <f>RK!Z8/(WL!Z8+RK!Z8)</f>
        <v>0.26268244171189215</v>
      </c>
      <c r="AZ8" s="19">
        <f>RK!AA8/(WL!AA8+RK!AA8)</f>
        <v>0.26268396806611177</v>
      </c>
      <c r="BA8" s="19"/>
      <c r="BB8" s="19"/>
      <c r="BC8" s="19"/>
      <c r="BD8" s="19"/>
      <c r="BE8" s="19"/>
      <c r="BF8" s="19"/>
      <c r="BG8" s="19"/>
      <c r="BH8" s="19"/>
      <c r="BI8" s="19"/>
      <c r="BJ8" s="19"/>
      <c r="BK8" s="19"/>
      <c r="BL8" s="19"/>
      <c r="BM8" s="19"/>
      <c r="BN8" s="19"/>
      <c r="BO8" s="19"/>
      <c r="BP8" s="19"/>
      <c r="BQ8" s="19"/>
      <c r="BR8" s="19"/>
      <c r="BS8" s="19"/>
    </row>
    <row r="9" spans="1:73" x14ac:dyDescent="0.15">
      <c r="A9" s="8">
        <v>7</v>
      </c>
      <c r="B9" s="11" t="s">
        <v>146</v>
      </c>
      <c r="C9" s="19">
        <f>WL!C9/(WL!C9+RK!C9)</f>
        <v>0.86936317840638999</v>
      </c>
      <c r="D9" s="19">
        <f>WL!D9/(WL!D9+RK!D9)</f>
        <v>0.86976575410927681</v>
      </c>
      <c r="E9" s="19">
        <f>WL!E9/(WL!E9+RK!E9)</f>
        <v>0.86759764873825984</v>
      </c>
      <c r="F9" s="19">
        <f>WL!F9/(WL!F9+RK!F9)</f>
        <v>0.86911391287453477</v>
      </c>
      <c r="G9" s="19">
        <f>WL!G9/(WL!G9+RK!G9)</f>
        <v>0.87727865311206232</v>
      </c>
      <c r="H9" s="19">
        <f>WL!H9/(WL!H9+RK!H9)</f>
        <v>0.87597141208875418</v>
      </c>
      <c r="I9" s="19">
        <f>WL!I9/(WL!I9+RK!I9)</f>
        <v>0.88229997367530499</v>
      </c>
      <c r="J9" s="19">
        <f>WL!J9/(WL!J9+RK!J9)</f>
        <v>0.88076787901153153</v>
      </c>
      <c r="K9" s="19">
        <f>WL!K9/(WL!K9+RK!K9)</f>
        <v>0.8790361977132144</v>
      </c>
      <c r="L9" s="19">
        <f>WL!L9/(WL!L9+RK!L9)</f>
        <v>0.88210192433871359</v>
      </c>
      <c r="M9" s="19">
        <f>WL!M9/(WL!M9+RK!M9)</f>
        <v>0.87728939250850668</v>
      </c>
      <c r="N9" s="19">
        <f>WL!N9/(WL!N9+RK!N9)</f>
        <v>0.86954451621785844</v>
      </c>
      <c r="O9" s="19">
        <f>WL!O9/(WL!O9+RK!O9)</f>
        <v>0.86935902169279988</v>
      </c>
      <c r="P9" s="19">
        <f>WL!P9/(WL!P9+RK!P9)</f>
        <v>0.86293073744205462</v>
      </c>
      <c r="Q9" s="19">
        <f>WL!Q9/(WL!Q9+RK!Q9)</f>
        <v>0.86001097174992025</v>
      </c>
      <c r="R9" s="19">
        <f>WL!R9/(WL!R9+RK!R9)</f>
        <v>0.85393014484898333</v>
      </c>
      <c r="S9" s="19">
        <f>WL!S9/(WL!S9+RK!S9)</f>
        <v>0.86944123340971857</v>
      </c>
      <c r="T9" s="19">
        <f>WL!T9/(WL!T9+RK!T9)</f>
        <v>0.86183546547950041</v>
      </c>
      <c r="U9" s="19">
        <f>WL!U9/(WL!U9+RK!U9)</f>
        <v>0.86743208955894535</v>
      </c>
      <c r="V9" s="19">
        <f>WL!V9/(WL!V9+RK!V9)</f>
        <v>0.86026774810730622</v>
      </c>
      <c r="W9" s="19">
        <f>WL!W9/(WL!W9+RK!W9)</f>
        <v>0.86197199123323043</v>
      </c>
      <c r="X9" s="19">
        <f>WL!X9/(WL!X9+RK!X9)</f>
        <v>0.86220378038860268</v>
      </c>
      <c r="Y9" s="19">
        <f>WL!Y9/(WL!Y9+RK!Y9)</f>
        <v>0.85949174627534908</v>
      </c>
      <c r="Z9" s="19">
        <f>WL!Z9/(WL!Z9+RK!Z9)</f>
        <v>0.85329242531290816</v>
      </c>
      <c r="AA9" s="19">
        <f>WL!AA9/(WL!AA9+RK!AA9)</f>
        <v>0.85145135410442507</v>
      </c>
      <c r="AB9" s="19">
        <f>RK!C9/(WL!C9+RK!C9)</f>
        <v>0.13063682159360998</v>
      </c>
      <c r="AC9" s="19">
        <f>RK!D9/(WL!D9+RK!D9)</f>
        <v>0.13023424589072316</v>
      </c>
      <c r="AD9" s="19">
        <f>RK!E9/(WL!E9+RK!E9)</f>
        <v>0.13240235126174016</v>
      </c>
      <c r="AE9" s="19">
        <f>RK!F9/(WL!F9+RK!F9)</f>
        <v>0.13088608712546518</v>
      </c>
      <c r="AF9" s="19">
        <f>RK!G9/(WL!G9+RK!G9)</f>
        <v>0.1227213468879377</v>
      </c>
      <c r="AG9" s="19">
        <f>RK!H9/(WL!H9+RK!H9)</f>
        <v>0.12402858791124581</v>
      </c>
      <c r="AH9" s="19">
        <f>RK!I9/(WL!I9+RK!I9)</f>
        <v>0.11770002632469499</v>
      </c>
      <c r="AI9" s="19">
        <f>RK!J9/(WL!J9+RK!J9)</f>
        <v>0.1192321209884685</v>
      </c>
      <c r="AJ9" s="19">
        <f>RK!K9/(WL!K9+RK!K9)</f>
        <v>0.12096380228678563</v>
      </c>
      <c r="AK9" s="19">
        <f>RK!L9/(WL!L9+RK!L9)</f>
        <v>0.11789807566128639</v>
      </c>
      <c r="AL9" s="19">
        <f>RK!M9/(WL!M9+RK!M9)</f>
        <v>0.12271060749149336</v>
      </c>
      <c r="AM9" s="19">
        <f>RK!N9/(WL!N9+RK!N9)</f>
        <v>0.13045548378214153</v>
      </c>
      <c r="AN9" s="19">
        <f>RK!O9/(WL!O9+RK!O9)</f>
        <v>0.13064097830720006</v>
      </c>
      <c r="AO9" s="19">
        <f>RK!P9/(WL!P9+RK!P9)</f>
        <v>0.13706926255794538</v>
      </c>
      <c r="AP9" s="19">
        <f>RK!Q9/(WL!Q9+RK!Q9)</f>
        <v>0.13998902825007978</v>
      </c>
      <c r="AQ9" s="19">
        <f>RK!R9/(WL!R9+RK!R9)</f>
        <v>0.1460698551510167</v>
      </c>
      <c r="AR9" s="19">
        <f>RK!S9/(WL!S9+RK!S9)</f>
        <v>0.13055876659028146</v>
      </c>
      <c r="AS9" s="19">
        <f>RK!T9/(WL!T9+RK!T9)</f>
        <v>0.13816453452049954</v>
      </c>
      <c r="AT9" s="19">
        <f>RK!U9/(WL!U9+RK!U9)</f>
        <v>0.13256791044105468</v>
      </c>
      <c r="AU9" s="19">
        <f>RK!V9/(WL!V9+RK!V9)</f>
        <v>0.13973225189269378</v>
      </c>
      <c r="AV9" s="19">
        <f>RK!W9/(WL!W9+RK!W9)</f>
        <v>0.13802800876676957</v>
      </c>
      <c r="AW9" s="19">
        <f>RK!X9/(WL!X9+RK!X9)</f>
        <v>0.13779621961139729</v>
      </c>
      <c r="AX9" s="19">
        <f>RK!Y9/(WL!Y9+RK!Y9)</f>
        <v>0.14050825372465098</v>
      </c>
      <c r="AY9" s="19">
        <f>RK!Z9/(WL!Z9+RK!Z9)</f>
        <v>0.14670757468709178</v>
      </c>
      <c r="AZ9" s="19">
        <f>RK!AA9/(WL!AA9+RK!AA9)</f>
        <v>0.14854864589557495</v>
      </c>
      <c r="BA9" s="19"/>
      <c r="BB9" s="19"/>
      <c r="BC9" s="19"/>
      <c r="BD9" s="19"/>
      <c r="BE9" s="19"/>
      <c r="BF9" s="19"/>
      <c r="BG9" s="19"/>
      <c r="BH9" s="19"/>
      <c r="BI9" s="19"/>
      <c r="BJ9" s="19"/>
      <c r="BK9" s="19"/>
      <c r="BL9" s="19"/>
      <c r="BM9" s="19"/>
      <c r="BN9" s="19"/>
      <c r="BO9" s="19"/>
      <c r="BP9" s="19"/>
      <c r="BQ9" s="19"/>
      <c r="BR9" s="19"/>
      <c r="BS9" s="19"/>
    </row>
    <row r="10" spans="1:73" x14ac:dyDescent="0.15">
      <c r="A10" s="8">
        <v>8</v>
      </c>
      <c r="B10" s="11" t="s">
        <v>147</v>
      </c>
      <c r="C10" s="19">
        <f>WL!C10/(WL!C10+RK!C10)</f>
        <v>0.87264377710942265</v>
      </c>
      <c r="D10" s="19">
        <f>WL!D10/(WL!D10+RK!D10)</f>
        <v>0.8470786271071209</v>
      </c>
      <c r="E10" s="19">
        <f>WL!E10/(WL!E10+RK!E10)</f>
        <v>0.823783916230442</v>
      </c>
      <c r="F10" s="19">
        <f>WL!F10/(WL!F10+RK!F10)</f>
        <v>0.81907602434795779</v>
      </c>
      <c r="G10" s="19">
        <f>WL!G10/(WL!G10+RK!G10)</f>
        <v>0.8258269516033806</v>
      </c>
      <c r="H10" s="19">
        <f>WL!H10/(WL!H10+RK!H10)</f>
        <v>0.81584404286750745</v>
      </c>
      <c r="I10" s="19">
        <f>WL!I10/(WL!I10+RK!I10)</f>
        <v>0.81292029754744721</v>
      </c>
      <c r="J10" s="19">
        <f>WL!J10/(WL!J10+RK!J10)</f>
        <v>0.80187438423161916</v>
      </c>
      <c r="K10" s="19">
        <f>WL!K10/(WL!K10+RK!K10)</f>
        <v>0.77984970486204119</v>
      </c>
      <c r="L10" s="19">
        <f>WL!L10/(WL!L10+RK!L10)</f>
        <v>0.77177974429710627</v>
      </c>
      <c r="M10" s="19">
        <f>WL!M10/(WL!M10+RK!M10)</f>
        <v>0.77293853545504954</v>
      </c>
      <c r="N10" s="19">
        <f>WL!N10/(WL!N10+RK!N10)</f>
        <v>0.76297324422447377</v>
      </c>
      <c r="O10" s="19">
        <f>WL!O10/(WL!O10+RK!O10)</f>
        <v>0.75285410569019673</v>
      </c>
      <c r="P10" s="19">
        <f>WL!P10/(WL!P10+RK!P10)</f>
        <v>0.75082787049180377</v>
      </c>
      <c r="Q10" s="19">
        <f>WL!Q10/(WL!Q10+RK!Q10)</f>
        <v>0.75165600255297804</v>
      </c>
      <c r="R10" s="19">
        <f>WL!R10/(WL!R10+RK!R10)</f>
        <v>0.74209315724285896</v>
      </c>
      <c r="S10" s="19">
        <f>WL!S10/(WL!S10+RK!S10)</f>
        <v>0.7624441542096837</v>
      </c>
      <c r="T10" s="19">
        <f>WL!T10/(WL!T10+RK!T10)</f>
        <v>0.77709517493753311</v>
      </c>
      <c r="U10" s="19">
        <f>WL!U10/(WL!U10+RK!U10)</f>
        <v>0.78072826988645894</v>
      </c>
      <c r="V10" s="19">
        <f>WL!V10/(WL!V10+RK!V10)</f>
        <v>0.76431596354912446</v>
      </c>
      <c r="W10" s="19">
        <f>WL!W10/(WL!W10+RK!W10)</f>
        <v>0.77221602618307872</v>
      </c>
      <c r="X10" s="19">
        <f>WL!X10/(WL!X10+RK!X10)</f>
        <v>0.77204120674549526</v>
      </c>
      <c r="Y10" s="19">
        <f>WL!Y10/(WL!Y10+RK!Y10)</f>
        <v>0.77542439256183882</v>
      </c>
      <c r="Z10" s="19">
        <f>WL!Z10/(WL!Z10+RK!Z10)</f>
        <v>0.77448786340942555</v>
      </c>
      <c r="AA10" s="19">
        <f>WL!AA10/(WL!AA10+RK!AA10)</f>
        <v>0.78091576886237157</v>
      </c>
      <c r="AB10" s="19">
        <f>RK!C10/(WL!C10+RK!C10)</f>
        <v>0.12735622289057738</v>
      </c>
      <c r="AC10" s="19">
        <f>RK!D10/(WL!D10+RK!D10)</f>
        <v>0.15292137289287913</v>
      </c>
      <c r="AD10" s="19">
        <f>RK!E10/(WL!E10+RK!E10)</f>
        <v>0.17621608376955797</v>
      </c>
      <c r="AE10" s="19">
        <f>RK!F10/(WL!F10+RK!F10)</f>
        <v>0.18092397565204216</v>
      </c>
      <c r="AF10" s="19">
        <f>RK!G10/(WL!G10+RK!G10)</f>
        <v>0.17417304839661943</v>
      </c>
      <c r="AG10" s="19">
        <f>RK!H10/(WL!H10+RK!H10)</f>
        <v>0.18415595713249253</v>
      </c>
      <c r="AH10" s="19">
        <f>RK!I10/(WL!I10+RK!I10)</f>
        <v>0.18707970245255276</v>
      </c>
      <c r="AI10" s="19">
        <f>RK!J10/(WL!J10+RK!J10)</f>
        <v>0.19812561576838084</v>
      </c>
      <c r="AJ10" s="19">
        <f>RK!K10/(WL!K10+RK!K10)</f>
        <v>0.22015029513795883</v>
      </c>
      <c r="AK10" s="19">
        <f>RK!L10/(WL!L10+RK!L10)</f>
        <v>0.22822025570289373</v>
      </c>
      <c r="AL10" s="19">
        <f>RK!M10/(WL!M10+RK!M10)</f>
        <v>0.22706146454495044</v>
      </c>
      <c r="AM10" s="19">
        <f>RK!N10/(WL!N10+RK!N10)</f>
        <v>0.2370267557755262</v>
      </c>
      <c r="AN10" s="19">
        <f>RK!O10/(WL!O10+RK!O10)</f>
        <v>0.2471458943098033</v>
      </c>
      <c r="AO10" s="19">
        <f>RK!P10/(WL!P10+RK!P10)</f>
        <v>0.24917212950819626</v>
      </c>
      <c r="AP10" s="19">
        <f>RK!Q10/(WL!Q10+RK!Q10)</f>
        <v>0.24834399744702196</v>
      </c>
      <c r="AQ10" s="19">
        <f>RK!R10/(WL!R10+RK!R10)</f>
        <v>0.25790684275714104</v>
      </c>
      <c r="AR10" s="19">
        <f>RK!S10/(WL!S10+RK!S10)</f>
        <v>0.23755584579031633</v>
      </c>
      <c r="AS10" s="19">
        <f>RK!T10/(WL!T10+RK!T10)</f>
        <v>0.22290482506246689</v>
      </c>
      <c r="AT10" s="19">
        <f>RK!U10/(WL!U10+RK!U10)</f>
        <v>0.21927173011354109</v>
      </c>
      <c r="AU10" s="19">
        <f>RK!V10/(WL!V10+RK!V10)</f>
        <v>0.23568403645087557</v>
      </c>
      <c r="AV10" s="19">
        <f>RK!W10/(WL!W10+RK!W10)</f>
        <v>0.22778397381692131</v>
      </c>
      <c r="AW10" s="19">
        <f>RK!X10/(WL!X10+RK!X10)</f>
        <v>0.22795879325450469</v>
      </c>
      <c r="AX10" s="19">
        <f>RK!Y10/(WL!Y10+RK!Y10)</f>
        <v>0.22457560743816118</v>
      </c>
      <c r="AY10" s="19">
        <f>RK!Z10/(WL!Z10+RK!Z10)</f>
        <v>0.22551213659057442</v>
      </c>
      <c r="AZ10" s="19">
        <f>RK!AA10/(WL!AA10+RK!AA10)</f>
        <v>0.21908423113762845</v>
      </c>
      <c r="BA10" s="19"/>
      <c r="BB10" s="19"/>
      <c r="BC10" s="19"/>
      <c r="BD10" s="19"/>
      <c r="BE10" s="19"/>
      <c r="BF10" s="19"/>
      <c r="BG10" s="19"/>
      <c r="BH10" s="19"/>
      <c r="BI10" s="19"/>
      <c r="BJ10" s="19"/>
      <c r="BK10" s="19"/>
      <c r="BL10" s="19"/>
      <c r="BM10" s="19"/>
      <c r="BN10" s="19"/>
      <c r="BO10" s="19"/>
      <c r="BP10" s="19"/>
      <c r="BQ10" s="19"/>
      <c r="BR10" s="19"/>
      <c r="BS10" s="19"/>
    </row>
    <row r="11" spans="1:73" x14ac:dyDescent="0.15">
      <c r="A11" s="8">
        <v>9</v>
      </c>
      <c r="B11" s="11" t="s">
        <v>148</v>
      </c>
      <c r="C11" s="19">
        <f>WL!C11/(WL!C11+RK!C11)</f>
        <v>0.65632856854628896</v>
      </c>
      <c r="D11" s="19">
        <f>WL!D11/(WL!D11+RK!D11)</f>
        <v>0.69113941514637078</v>
      </c>
      <c r="E11" s="19">
        <f>WL!E11/(WL!E11+RK!E11)</f>
        <v>0.7042987922492443</v>
      </c>
      <c r="F11" s="19">
        <f>WL!F11/(WL!F11+RK!F11)</f>
        <v>0.7190792810315243</v>
      </c>
      <c r="G11" s="19">
        <f>WL!G11/(WL!G11+RK!G11)</f>
        <v>0.73698841093357792</v>
      </c>
      <c r="H11" s="19">
        <f>WL!H11/(WL!H11+RK!H11)</f>
        <v>0.73913413256506932</v>
      </c>
      <c r="I11" s="19">
        <f>WL!I11/(WL!I11+RK!I11)</f>
        <v>0.75138018207755719</v>
      </c>
      <c r="J11" s="19">
        <f>WL!J11/(WL!J11+RK!J11)</f>
        <v>0.7510974839875596</v>
      </c>
      <c r="K11" s="19">
        <f>WL!K11/(WL!K11+RK!K11)</f>
        <v>0.74622798031362114</v>
      </c>
      <c r="L11" s="19">
        <f>WL!L11/(WL!L11+RK!L11)</f>
        <v>0.75434811740841501</v>
      </c>
      <c r="M11" s="19">
        <f>WL!M11/(WL!M11+RK!M11)</f>
        <v>0.74988341623999766</v>
      </c>
      <c r="N11" s="19">
        <f>WL!N11/(WL!N11+RK!N11)</f>
        <v>0.74806734264934793</v>
      </c>
      <c r="O11" s="19">
        <f>WL!O11/(WL!O11+RK!O11)</f>
        <v>0.74910883774350112</v>
      </c>
      <c r="P11" s="19">
        <f>WL!P11/(WL!P11+RK!P11)</f>
        <v>0.74232402026149424</v>
      </c>
      <c r="Q11" s="19">
        <f>WL!Q11/(WL!Q11+RK!Q11)</f>
        <v>0.73765006916039821</v>
      </c>
      <c r="R11" s="19">
        <f>WL!R11/(WL!R11+RK!R11)</f>
        <v>0.72527406261645588</v>
      </c>
      <c r="S11" s="19">
        <f>WL!S11/(WL!S11+RK!S11)</f>
        <v>0.75321609431131875</v>
      </c>
      <c r="T11" s="19">
        <f>WL!T11/(WL!T11+RK!T11)</f>
        <v>0.75323778343541326</v>
      </c>
      <c r="U11" s="19">
        <f>WL!U11/(WL!U11+RK!U11)</f>
        <v>0.77004107055507642</v>
      </c>
      <c r="V11" s="19">
        <f>WL!V11/(WL!V11+RK!V11)</f>
        <v>0.77260942432761359</v>
      </c>
      <c r="W11" s="19">
        <f>WL!W11/(WL!W11+RK!W11)</f>
        <v>0.78401600181395048</v>
      </c>
      <c r="X11" s="19">
        <f>WL!X11/(WL!X11+RK!X11)</f>
        <v>0.78944052831786105</v>
      </c>
      <c r="Y11" s="19">
        <f>WL!Y11/(WL!Y11+RK!Y11)</f>
        <v>0.79383096188812052</v>
      </c>
      <c r="Z11" s="19">
        <f>WL!Z11/(WL!Z11+RK!Z11)</f>
        <v>0.79460382083200165</v>
      </c>
      <c r="AA11" s="19">
        <f>WL!AA11/(WL!AA11+RK!AA11)</f>
        <v>0.79327045131540941</v>
      </c>
      <c r="AB11" s="19">
        <f>RK!C11/(WL!C11+RK!C11)</f>
        <v>0.34367143145371115</v>
      </c>
      <c r="AC11" s="19">
        <f>RK!D11/(WL!D11+RK!D11)</f>
        <v>0.30886058485362922</v>
      </c>
      <c r="AD11" s="19">
        <f>RK!E11/(WL!E11+RK!E11)</f>
        <v>0.29570120775075553</v>
      </c>
      <c r="AE11" s="19">
        <f>RK!F11/(WL!F11+RK!F11)</f>
        <v>0.28092071896847559</v>
      </c>
      <c r="AF11" s="19">
        <f>RK!G11/(WL!G11+RK!G11)</f>
        <v>0.26301158906642202</v>
      </c>
      <c r="AG11" s="19">
        <f>RK!H11/(WL!H11+RK!H11)</f>
        <v>0.26086586743493057</v>
      </c>
      <c r="AH11" s="19">
        <f>RK!I11/(WL!I11+RK!I11)</f>
        <v>0.24861981792244281</v>
      </c>
      <c r="AI11" s="19">
        <f>RK!J11/(WL!J11+RK!J11)</f>
        <v>0.24890251601244037</v>
      </c>
      <c r="AJ11" s="19">
        <f>RK!K11/(WL!K11+RK!K11)</f>
        <v>0.25377201968637886</v>
      </c>
      <c r="AK11" s="19">
        <f>RK!L11/(WL!L11+RK!L11)</f>
        <v>0.24565188259158502</v>
      </c>
      <c r="AL11" s="19">
        <f>RK!M11/(WL!M11+RK!M11)</f>
        <v>0.25011658376000229</v>
      </c>
      <c r="AM11" s="19">
        <f>RK!N11/(WL!N11+RK!N11)</f>
        <v>0.25193265735065201</v>
      </c>
      <c r="AN11" s="19">
        <f>RK!O11/(WL!O11+RK!O11)</f>
        <v>0.25089116225649877</v>
      </c>
      <c r="AO11" s="19">
        <f>RK!P11/(WL!P11+RK!P11)</f>
        <v>0.2576759797385057</v>
      </c>
      <c r="AP11" s="19">
        <f>RK!Q11/(WL!Q11+RK!Q11)</f>
        <v>0.26234993083960173</v>
      </c>
      <c r="AQ11" s="19">
        <f>RK!R11/(WL!R11+RK!R11)</f>
        <v>0.27472593738354406</v>
      </c>
      <c r="AR11" s="19">
        <f>RK!S11/(WL!S11+RK!S11)</f>
        <v>0.24678390568868125</v>
      </c>
      <c r="AS11" s="19">
        <f>RK!T11/(WL!T11+RK!T11)</f>
        <v>0.24676221656458674</v>
      </c>
      <c r="AT11" s="19">
        <f>RK!U11/(WL!U11+RK!U11)</f>
        <v>0.22995892944492358</v>
      </c>
      <c r="AU11" s="19">
        <f>RK!V11/(WL!V11+RK!V11)</f>
        <v>0.22739057567238644</v>
      </c>
      <c r="AV11" s="19">
        <f>RK!W11/(WL!W11+RK!W11)</f>
        <v>0.21598399818604952</v>
      </c>
      <c r="AW11" s="19">
        <f>RK!X11/(WL!X11+RK!X11)</f>
        <v>0.21055947168213895</v>
      </c>
      <c r="AX11" s="19">
        <f>RK!Y11/(WL!Y11+RK!Y11)</f>
        <v>0.20616903811187948</v>
      </c>
      <c r="AY11" s="19">
        <f>RK!Z11/(WL!Z11+RK!Z11)</f>
        <v>0.20539617916799838</v>
      </c>
      <c r="AZ11" s="19">
        <f>RK!AA11/(WL!AA11+RK!AA11)</f>
        <v>0.20672954868459065</v>
      </c>
      <c r="BA11" s="19"/>
      <c r="BB11" s="19"/>
      <c r="BC11" s="19"/>
      <c r="BD11" s="19"/>
      <c r="BE11" s="19"/>
      <c r="BF11" s="19"/>
      <c r="BG11" s="19"/>
      <c r="BH11" s="19"/>
      <c r="BI11" s="19"/>
      <c r="BJ11" s="19"/>
      <c r="BK11" s="19"/>
      <c r="BL11" s="19"/>
      <c r="BM11" s="19"/>
      <c r="BN11" s="19"/>
      <c r="BO11" s="19"/>
      <c r="BP11" s="19"/>
      <c r="BQ11" s="19"/>
      <c r="BR11" s="19"/>
      <c r="BS11" s="19"/>
    </row>
    <row r="12" spans="1:73" x14ac:dyDescent="0.15">
      <c r="A12" s="8">
        <v>10</v>
      </c>
      <c r="B12" s="11" t="s">
        <v>149</v>
      </c>
      <c r="C12" s="19">
        <f>WL!C12/(WL!C12+RK!C12)</f>
        <v>0.70416465369681891</v>
      </c>
      <c r="D12" s="19">
        <f>WL!D12/(WL!D12+RK!D12)</f>
        <v>0.66198429162575312</v>
      </c>
      <c r="E12" s="19">
        <f>WL!E12/(WL!E12+RK!E12)</f>
        <v>0.62299098557585242</v>
      </c>
      <c r="F12" s="19">
        <f>WL!F12/(WL!F12+RK!F12)</f>
        <v>0.59687616475326399</v>
      </c>
      <c r="G12" s="19">
        <f>WL!G12/(WL!G12+RK!G12)</f>
        <v>0.5760568170668241</v>
      </c>
      <c r="H12" s="19">
        <f>WL!H12/(WL!H12+RK!H12)</f>
        <v>0.56035862933517566</v>
      </c>
      <c r="I12" s="19">
        <f>WL!I12/(WL!I12+RK!I12)</f>
        <v>0.56375115425515232</v>
      </c>
      <c r="J12" s="19">
        <f>WL!J12/(WL!J12+RK!J12)</f>
        <v>0.56282486008931454</v>
      </c>
      <c r="K12" s="19">
        <f>WL!K12/(WL!K12+RK!K12)</f>
        <v>0.55677313676700413</v>
      </c>
      <c r="L12" s="19">
        <f>WL!L12/(WL!L12+RK!L12)</f>
        <v>0.55698462826122253</v>
      </c>
      <c r="M12" s="19">
        <f>WL!M12/(WL!M12+RK!M12)</f>
        <v>0.55366727629967716</v>
      </c>
      <c r="N12" s="19">
        <f>WL!N12/(WL!N12+RK!N12)</f>
        <v>0.55810202728552205</v>
      </c>
      <c r="O12" s="19">
        <f>WL!O12/(WL!O12+RK!O12)</f>
        <v>0.54826623724149892</v>
      </c>
      <c r="P12" s="19">
        <f>WL!P12/(WL!P12+RK!P12)</f>
        <v>0.54760098012177283</v>
      </c>
      <c r="Q12" s="19">
        <f>WL!Q12/(WL!Q12+RK!Q12)</f>
        <v>0.54943520501122201</v>
      </c>
      <c r="R12" s="19">
        <f>WL!R12/(WL!R12+RK!R12)</f>
        <v>0.53716735826839279</v>
      </c>
      <c r="S12" s="19">
        <f>WL!S12/(WL!S12+RK!S12)</f>
        <v>0.56102856259434719</v>
      </c>
      <c r="T12" s="19">
        <f>WL!T12/(WL!T12+RK!T12)</f>
        <v>0.57831905753245494</v>
      </c>
      <c r="U12" s="19">
        <f>WL!U12/(WL!U12+RK!U12)</f>
        <v>0.59000896138165759</v>
      </c>
      <c r="V12" s="19">
        <f>WL!V12/(WL!V12+RK!V12)</f>
        <v>0.59233296034616389</v>
      </c>
      <c r="W12" s="19">
        <f>WL!W12/(WL!W12+RK!W12)</f>
        <v>0.59801168676593586</v>
      </c>
      <c r="X12" s="19">
        <f>WL!X12/(WL!X12+RK!X12)</f>
        <v>0.59043451367074118</v>
      </c>
      <c r="Y12" s="19">
        <f>WL!Y12/(WL!Y12+RK!Y12)</f>
        <v>0.61311326943561117</v>
      </c>
      <c r="Z12" s="19">
        <f>WL!Z12/(WL!Z12+RK!Z12)</f>
        <v>0.61558704832299538</v>
      </c>
      <c r="AA12" s="19">
        <f>WL!AA12/(WL!AA12+RK!AA12)</f>
        <v>0.63043874210209383</v>
      </c>
      <c r="AB12" s="19">
        <f>RK!C12/(WL!C12+RK!C12)</f>
        <v>0.29583534630318115</v>
      </c>
      <c r="AC12" s="19">
        <f>RK!D12/(WL!D12+RK!D12)</f>
        <v>0.33801570837424688</v>
      </c>
      <c r="AD12" s="19">
        <f>RK!E12/(WL!E12+RK!E12)</f>
        <v>0.37700901442414758</v>
      </c>
      <c r="AE12" s="19">
        <f>RK!F12/(WL!F12+RK!F12)</f>
        <v>0.40312383524673606</v>
      </c>
      <c r="AF12" s="19">
        <f>RK!G12/(WL!G12+RK!G12)</f>
        <v>0.42394318293317595</v>
      </c>
      <c r="AG12" s="19">
        <f>RK!H12/(WL!H12+RK!H12)</f>
        <v>0.43964137066482428</v>
      </c>
      <c r="AH12" s="19">
        <f>RK!I12/(WL!I12+RK!I12)</f>
        <v>0.43624884574484762</v>
      </c>
      <c r="AI12" s="19">
        <f>RK!J12/(WL!J12+RK!J12)</f>
        <v>0.43717513991068541</v>
      </c>
      <c r="AJ12" s="19">
        <f>RK!K12/(WL!K12+RK!K12)</f>
        <v>0.44322686323299587</v>
      </c>
      <c r="AK12" s="19">
        <f>RK!L12/(WL!L12+RK!L12)</f>
        <v>0.44301537173877753</v>
      </c>
      <c r="AL12" s="19">
        <f>RK!M12/(WL!M12+RK!M12)</f>
        <v>0.44633272370032273</v>
      </c>
      <c r="AM12" s="19">
        <f>RK!N12/(WL!N12+RK!N12)</f>
        <v>0.44189797271447806</v>
      </c>
      <c r="AN12" s="19">
        <f>RK!O12/(WL!O12+RK!O12)</f>
        <v>0.45173376275850119</v>
      </c>
      <c r="AO12" s="19">
        <f>RK!P12/(WL!P12+RK!P12)</f>
        <v>0.45239901987822723</v>
      </c>
      <c r="AP12" s="19">
        <f>RK!Q12/(WL!Q12+RK!Q12)</f>
        <v>0.45056479498877799</v>
      </c>
      <c r="AQ12" s="19">
        <f>RK!R12/(WL!R12+RK!R12)</f>
        <v>0.46283264173160732</v>
      </c>
      <c r="AR12" s="19">
        <f>RK!S12/(WL!S12+RK!S12)</f>
        <v>0.43897143740565281</v>
      </c>
      <c r="AS12" s="19">
        <f>RK!T12/(WL!T12+RK!T12)</f>
        <v>0.42168094246754517</v>
      </c>
      <c r="AT12" s="19">
        <f>RK!U12/(WL!U12+RK!U12)</f>
        <v>0.40999103861834252</v>
      </c>
      <c r="AU12" s="19">
        <f>RK!V12/(WL!V12+RK!V12)</f>
        <v>0.40766703965383616</v>
      </c>
      <c r="AV12" s="19">
        <f>RK!W12/(WL!W12+RK!W12)</f>
        <v>0.4019883132340642</v>
      </c>
      <c r="AW12" s="19">
        <f>RK!X12/(WL!X12+RK!X12)</f>
        <v>0.40956548632925888</v>
      </c>
      <c r="AX12" s="19">
        <f>RK!Y12/(WL!Y12+RK!Y12)</f>
        <v>0.38688673056438883</v>
      </c>
      <c r="AY12" s="19">
        <f>RK!Z12/(WL!Z12+RK!Z12)</f>
        <v>0.38441295167700457</v>
      </c>
      <c r="AZ12" s="19">
        <f>RK!AA12/(WL!AA12+RK!AA12)</f>
        <v>0.36956125789790623</v>
      </c>
      <c r="BA12" s="19"/>
      <c r="BB12" s="19"/>
      <c r="BC12" s="19"/>
      <c r="BD12" s="19"/>
      <c r="BE12" s="19"/>
      <c r="BF12" s="19"/>
      <c r="BG12" s="19"/>
      <c r="BH12" s="19"/>
      <c r="BI12" s="19"/>
      <c r="BJ12" s="19"/>
      <c r="BK12" s="19"/>
      <c r="BL12" s="19"/>
      <c r="BM12" s="19"/>
      <c r="BN12" s="19"/>
      <c r="BO12" s="19"/>
      <c r="BP12" s="19"/>
      <c r="BQ12" s="19"/>
      <c r="BR12" s="19"/>
      <c r="BS12" s="19"/>
    </row>
    <row r="13" spans="1:73" x14ac:dyDescent="0.15">
      <c r="A13" s="8">
        <v>11</v>
      </c>
      <c r="B13" s="11" t="s">
        <v>150</v>
      </c>
      <c r="C13" s="19">
        <f>WL!C13/(WL!C13+RK!C13)</f>
        <v>0.61291580678157886</v>
      </c>
      <c r="D13" s="19">
        <f>WL!D13/(WL!D13+RK!D13)</f>
        <v>0.61371420678500477</v>
      </c>
      <c r="E13" s="19">
        <f>WL!E13/(WL!E13+RK!E13)</f>
        <v>0.61123302879626673</v>
      </c>
      <c r="F13" s="19">
        <f>WL!F13/(WL!F13+RK!F13)</f>
        <v>0.62420100518129829</v>
      </c>
      <c r="G13" s="19">
        <f>WL!G13/(WL!G13+RK!G13)</f>
        <v>0.62562558776095012</v>
      </c>
      <c r="H13" s="19">
        <f>WL!H13/(WL!H13+RK!H13)</f>
        <v>0.62502454857734802</v>
      </c>
      <c r="I13" s="19">
        <f>WL!I13/(WL!I13+RK!I13)</f>
        <v>0.63276250798951172</v>
      </c>
      <c r="J13" s="19">
        <f>WL!J13/(WL!J13+RK!J13)</f>
        <v>0.62829567295800437</v>
      </c>
      <c r="K13" s="19">
        <f>WL!K13/(WL!K13+RK!K13)</f>
        <v>0.64410285163473646</v>
      </c>
      <c r="L13" s="19">
        <f>WL!L13/(WL!L13+RK!L13)</f>
        <v>0.65559704551171494</v>
      </c>
      <c r="M13" s="19">
        <f>WL!M13/(WL!M13+RK!M13)</f>
        <v>0.64314781913077235</v>
      </c>
      <c r="N13" s="19">
        <f>WL!N13/(WL!N13+RK!N13)</f>
        <v>0.60855069544679641</v>
      </c>
      <c r="O13" s="19">
        <f>WL!O13/(WL!O13+RK!O13)</f>
        <v>0.60544544093631747</v>
      </c>
      <c r="P13" s="19">
        <f>WL!P13/(WL!P13+RK!P13)</f>
        <v>0.65091850398698825</v>
      </c>
      <c r="Q13" s="19">
        <f>WL!Q13/(WL!Q13+RK!Q13)</f>
        <v>0.66693529599861323</v>
      </c>
      <c r="R13" s="19">
        <f>WL!R13/(WL!R13+RK!R13)</f>
        <v>0.6638684311732278</v>
      </c>
      <c r="S13" s="19">
        <f>WL!S13/(WL!S13+RK!S13)</f>
        <v>0.68419382010382845</v>
      </c>
      <c r="T13" s="19">
        <f>WL!T13/(WL!T13+RK!T13)</f>
        <v>0.71115944245905871</v>
      </c>
      <c r="U13" s="19">
        <f>WL!U13/(WL!U13+RK!U13)</f>
        <v>0.71951586052103855</v>
      </c>
      <c r="V13" s="19">
        <f>WL!V13/(WL!V13+RK!V13)</f>
        <v>0.73046367047778715</v>
      </c>
      <c r="W13" s="19">
        <f>WL!W13/(WL!W13+RK!W13)</f>
        <v>0.72900266972993177</v>
      </c>
      <c r="X13" s="19">
        <f>WL!X13/(WL!X13+RK!X13)</f>
        <v>0.7368574692484221</v>
      </c>
      <c r="Y13" s="19">
        <f>WL!Y13/(WL!Y13+RK!Y13)</f>
        <v>0.73074515591546174</v>
      </c>
      <c r="Z13" s="19">
        <f>WL!Z13/(WL!Z13+RK!Z13)</f>
        <v>0.70265981269535982</v>
      </c>
      <c r="AA13" s="19">
        <f>WL!AA13/(WL!AA13+RK!AA13)</f>
        <v>0.69710263380353288</v>
      </c>
      <c r="AB13" s="19">
        <f>RK!C13/(WL!C13+RK!C13)</f>
        <v>0.38708419321842097</v>
      </c>
      <c r="AC13" s="19">
        <f>RK!D13/(WL!D13+RK!D13)</f>
        <v>0.38628579321499534</v>
      </c>
      <c r="AD13" s="19">
        <f>RK!E13/(WL!E13+RK!E13)</f>
        <v>0.38876697120373332</v>
      </c>
      <c r="AE13" s="19">
        <f>RK!F13/(WL!F13+RK!F13)</f>
        <v>0.37579899481870171</v>
      </c>
      <c r="AF13" s="19">
        <f>RK!G13/(WL!G13+RK!G13)</f>
        <v>0.37437441223904999</v>
      </c>
      <c r="AG13" s="19">
        <f>RK!H13/(WL!H13+RK!H13)</f>
        <v>0.37497545142265193</v>
      </c>
      <c r="AH13" s="19">
        <f>RK!I13/(WL!I13+RK!I13)</f>
        <v>0.36723749201048822</v>
      </c>
      <c r="AI13" s="19">
        <f>RK!J13/(WL!J13+RK!J13)</f>
        <v>0.37170432704199552</v>
      </c>
      <c r="AJ13" s="19">
        <f>RK!K13/(WL!K13+RK!K13)</f>
        <v>0.35589714836526365</v>
      </c>
      <c r="AK13" s="19">
        <f>RK!L13/(WL!L13+RK!L13)</f>
        <v>0.34440295448828506</v>
      </c>
      <c r="AL13" s="19">
        <f>RK!M13/(WL!M13+RK!M13)</f>
        <v>0.35685218086922771</v>
      </c>
      <c r="AM13" s="19">
        <f>RK!N13/(WL!N13+RK!N13)</f>
        <v>0.39144930455320348</v>
      </c>
      <c r="AN13" s="19">
        <f>RK!O13/(WL!O13+RK!O13)</f>
        <v>0.39455455906368253</v>
      </c>
      <c r="AO13" s="19">
        <f>RK!P13/(WL!P13+RK!P13)</f>
        <v>0.34908149601301169</v>
      </c>
      <c r="AP13" s="19">
        <f>RK!Q13/(WL!Q13+RK!Q13)</f>
        <v>0.33306470400138682</v>
      </c>
      <c r="AQ13" s="19">
        <f>RK!R13/(WL!R13+RK!R13)</f>
        <v>0.33613156882677225</v>
      </c>
      <c r="AR13" s="19">
        <f>RK!S13/(WL!S13+RK!S13)</f>
        <v>0.31580617989617166</v>
      </c>
      <c r="AS13" s="19">
        <f>RK!T13/(WL!T13+RK!T13)</f>
        <v>0.28884055754094118</v>
      </c>
      <c r="AT13" s="19">
        <f>RK!U13/(WL!U13+RK!U13)</f>
        <v>0.28048413947896134</v>
      </c>
      <c r="AU13" s="19">
        <f>RK!V13/(WL!V13+RK!V13)</f>
        <v>0.2695363295222129</v>
      </c>
      <c r="AV13" s="19">
        <f>RK!W13/(WL!W13+RK!W13)</f>
        <v>0.27099733027006823</v>
      </c>
      <c r="AW13" s="19">
        <f>RK!X13/(WL!X13+RK!X13)</f>
        <v>0.26314253075157784</v>
      </c>
      <c r="AX13" s="19">
        <f>RK!Y13/(WL!Y13+RK!Y13)</f>
        <v>0.2692548440845382</v>
      </c>
      <c r="AY13" s="19">
        <f>RK!Z13/(WL!Z13+RK!Z13)</f>
        <v>0.29734018730464007</v>
      </c>
      <c r="AZ13" s="19">
        <f>RK!AA13/(WL!AA13+RK!AA13)</f>
        <v>0.30289736619646712</v>
      </c>
      <c r="BA13" s="19"/>
      <c r="BB13" s="19"/>
      <c r="BC13" s="19"/>
      <c r="BD13" s="19"/>
      <c r="BE13" s="19"/>
      <c r="BF13" s="19"/>
      <c r="BG13" s="19"/>
      <c r="BH13" s="19"/>
      <c r="BI13" s="19"/>
      <c r="BJ13" s="19"/>
      <c r="BK13" s="19"/>
      <c r="BL13" s="19"/>
      <c r="BM13" s="19"/>
      <c r="BN13" s="19"/>
      <c r="BO13" s="19"/>
      <c r="BP13" s="19"/>
      <c r="BQ13" s="19"/>
      <c r="BR13" s="19"/>
      <c r="BS13" s="19"/>
    </row>
    <row r="14" spans="1:73" x14ac:dyDescent="0.15">
      <c r="A14" s="8">
        <v>12</v>
      </c>
      <c r="B14" s="11" t="s">
        <v>151</v>
      </c>
      <c r="C14" s="19">
        <f>WL!C14/(WL!C14+RK!C14)</f>
        <v>0.28654327270603824</v>
      </c>
      <c r="D14" s="19">
        <f>WL!D14/(WL!D14+RK!D14)</f>
        <v>0.30103635213932839</v>
      </c>
      <c r="E14" s="19">
        <f>WL!E14/(WL!E14+RK!E14)</f>
        <v>0.29838103927506471</v>
      </c>
      <c r="F14" s="19">
        <f>WL!F14/(WL!F14+RK!F14)</f>
        <v>0.34024582741134135</v>
      </c>
      <c r="G14" s="19">
        <f>WL!G14/(WL!G14+RK!G14)</f>
        <v>0.36641727598404183</v>
      </c>
      <c r="H14" s="19">
        <f>WL!H14/(WL!H14+RK!H14)</f>
        <v>0.38635710437897552</v>
      </c>
      <c r="I14" s="19">
        <f>WL!I14/(WL!I14+RK!I14)</f>
        <v>0.41479234618462441</v>
      </c>
      <c r="J14" s="19">
        <f>WL!J14/(WL!J14+RK!J14)</f>
        <v>0.37941386362486046</v>
      </c>
      <c r="K14" s="19">
        <f>WL!K14/(WL!K14+RK!K14)</f>
        <v>0.35134324192113692</v>
      </c>
      <c r="L14" s="19">
        <f>WL!L14/(WL!L14+RK!L14)</f>
        <v>0.34792718284539975</v>
      </c>
      <c r="M14" s="19">
        <f>WL!M14/(WL!M14+RK!M14)</f>
        <v>0.31180504541223303</v>
      </c>
      <c r="N14" s="19">
        <f>WL!N14/(WL!N14+RK!N14)</f>
        <v>0.26220994676004367</v>
      </c>
      <c r="O14" s="19">
        <f>WL!O14/(WL!O14+RK!O14)</f>
        <v>0.25438678920864904</v>
      </c>
      <c r="P14" s="19">
        <f>WL!P14/(WL!P14+RK!P14)</f>
        <v>0.26831131055379948</v>
      </c>
      <c r="Q14" s="19">
        <f>WL!Q14/(WL!Q14+RK!Q14)</f>
        <v>0.23128300819477815</v>
      </c>
      <c r="R14" s="19">
        <f>WL!R14/(WL!R14+RK!R14)</f>
        <v>0.19382019365974285</v>
      </c>
      <c r="S14" s="19">
        <f>WL!S14/(WL!S14+RK!S14)</f>
        <v>0.19668078436305228</v>
      </c>
      <c r="T14" s="19">
        <f>WL!T14/(WL!T14+RK!T14)</f>
        <v>0.20134530461026523</v>
      </c>
      <c r="U14" s="19">
        <f>WL!U14/(WL!U14+RK!U14)</f>
        <v>0.21714061918036062</v>
      </c>
      <c r="V14" s="19">
        <f>WL!V14/(WL!V14+RK!V14)</f>
        <v>0.20743083124313189</v>
      </c>
      <c r="W14" s="19">
        <f>WL!W14/(WL!W14+RK!W14)</f>
        <v>0.20985017539214648</v>
      </c>
      <c r="X14" s="19">
        <f>WL!X14/(WL!X14+RK!X14)</f>
        <v>0.16590917769754149</v>
      </c>
      <c r="Y14" s="19">
        <f>WL!Y14/(WL!Y14+RK!Y14)</f>
        <v>0.16374981694794546</v>
      </c>
      <c r="Z14" s="19">
        <f>WL!Z14/(WL!Z14+RK!Z14)</f>
        <v>0.16333651265875138</v>
      </c>
      <c r="AA14" s="19">
        <f>WL!AA14/(WL!AA14+RK!AA14)</f>
        <v>0.1712263587864423</v>
      </c>
      <c r="AB14" s="19">
        <f>RK!C14/(WL!C14+RK!C14)</f>
        <v>0.7134567272939617</v>
      </c>
      <c r="AC14" s="19">
        <f>RK!D14/(WL!D14+RK!D14)</f>
        <v>0.69896364786067156</v>
      </c>
      <c r="AD14" s="19">
        <f>RK!E14/(WL!E14+RK!E14)</f>
        <v>0.70161896072493524</v>
      </c>
      <c r="AE14" s="19">
        <f>RK!F14/(WL!F14+RK!F14)</f>
        <v>0.65975417258865865</v>
      </c>
      <c r="AF14" s="19">
        <f>RK!G14/(WL!G14+RK!G14)</f>
        <v>0.63358272401595817</v>
      </c>
      <c r="AG14" s="19">
        <f>RK!H14/(WL!H14+RK!H14)</f>
        <v>0.61364289562102459</v>
      </c>
      <c r="AH14" s="19">
        <f>RK!I14/(WL!I14+RK!I14)</f>
        <v>0.58520765381537554</v>
      </c>
      <c r="AI14" s="19">
        <f>RK!J14/(WL!J14+RK!J14)</f>
        <v>0.62058613637513949</v>
      </c>
      <c r="AJ14" s="19">
        <f>RK!K14/(WL!K14+RK!K14)</f>
        <v>0.64865675807886303</v>
      </c>
      <c r="AK14" s="19">
        <f>RK!L14/(WL!L14+RK!L14)</f>
        <v>0.65207281715460019</v>
      </c>
      <c r="AL14" s="19">
        <f>RK!M14/(WL!M14+RK!M14)</f>
        <v>0.68819495458776692</v>
      </c>
      <c r="AM14" s="19">
        <f>RK!N14/(WL!N14+RK!N14)</f>
        <v>0.73779005323995639</v>
      </c>
      <c r="AN14" s="19">
        <f>RK!O14/(WL!O14+RK!O14)</f>
        <v>0.74561321079135101</v>
      </c>
      <c r="AO14" s="19">
        <f>RK!P14/(WL!P14+RK!P14)</f>
        <v>0.73168868944620047</v>
      </c>
      <c r="AP14" s="19">
        <f>RK!Q14/(WL!Q14+RK!Q14)</f>
        <v>0.76871699180522191</v>
      </c>
      <c r="AQ14" s="19">
        <f>RK!R14/(WL!R14+RK!R14)</f>
        <v>0.8061798063402571</v>
      </c>
      <c r="AR14" s="19">
        <f>RK!S14/(WL!S14+RK!S14)</f>
        <v>0.80331921563694775</v>
      </c>
      <c r="AS14" s="19">
        <f>RK!T14/(WL!T14+RK!T14)</f>
        <v>0.79865469538973477</v>
      </c>
      <c r="AT14" s="19">
        <f>RK!U14/(WL!U14+RK!U14)</f>
        <v>0.78285938081963935</v>
      </c>
      <c r="AU14" s="19">
        <f>RK!V14/(WL!V14+RK!V14)</f>
        <v>0.79256916875686811</v>
      </c>
      <c r="AV14" s="19">
        <f>RK!W14/(WL!W14+RK!W14)</f>
        <v>0.79014982460785355</v>
      </c>
      <c r="AW14" s="19">
        <f>RK!X14/(WL!X14+RK!X14)</f>
        <v>0.83409082230245846</v>
      </c>
      <c r="AX14" s="19">
        <f>RK!Y14/(WL!Y14+RK!Y14)</f>
        <v>0.83625018305205456</v>
      </c>
      <c r="AY14" s="19">
        <f>RK!Z14/(WL!Z14+RK!Z14)</f>
        <v>0.83666348734124862</v>
      </c>
      <c r="AZ14" s="19">
        <f>RK!AA14/(WL!AA14+RK!AA14)</f>
        <v>0.82877364121355779</v>
      </c>
      <c r="BA14" s="19"/>
      <c r="BB14" s="19"/>
      <c r="BC14" s="19"/>
      <c r="BD14" s="19"/>
      <c r="BE14" s="19"/>
      <c r="BF14" s="19"/>
      <c r="BG14" s="19"/>
      <c r="BH14" s="19"/>
      <c r="BI14" s="19"/>
      <c r="BJ14" s="19"/>
      <c r="BK14" s="19"/>
      <c r="BL14" s="19"/>
      <c r="BM14" s="19"/>
      <c r="BN14" s="19"/>
      <c r="BO14" s="19"/>
      <c r="BP14" s="19"/>
      <c r="BQ14" s="19"/>
      <c r="BR14" s="19"/>
      <c r="BS14" s="19"/>
    </row>
    <row r="15" spans="1:73" x14ac:dyDescent="0.15">
      <c r="A15" s="8">
        <v>13</v>
      </c>
      <c r="B15" s="11" t="s">
        <v>152</v>
      </c>
      <c r="C15" s="19">
        <f>WL!C15/(WL!C15+RK!C15)</f>
        <v>0.74449519449862123</v>
      </c>
      <c r="D15" s="19">
        <f>WL!D15/(WL!D15+RK!D15)</f>
        <v>0.75028987082437548</v>
      </c>
      <c r="E15" s="19">
        <f>WL!E15/(WL!E15+RK!E15)</f>
        <v>0.75577750564584611</v>
      </c>
      <c r="F15" s="19">
        <f>WL!F15/(WL!F15+RK!F15)</f>
        <v>0.76513044896674098</v>
      </c>
      <c r="G15" s="19">
        <f>WL!G15/(WL!G15+RK!G15)</f>
        <v>0.76299999147609499</v>
      </c>
      <c r="H15" s="19">
        <f>WL!H15/(WL!H15+RK!H15)</f>
        <v>0.75529955718209085</v>
      </c>
      <c r="I15" s="19">
        <f>WL!I15/(WL!I15+RK!I15)</f>
        <v>0.75329335356360039</v>
      </c>
      <c r="J15" s="19">
        <f>WL!J15/(WL!J15+RK!J15)</f>
        <v>0.74977851863979994</v>
      </c>
      <c r="K15" s="19">
        <f>WL!K15/(WL!K15+RK!K15)</f>
        <v>0.73603047624728168</v>
      </c>
      <c r="L15" s="19">
        <f>WL!L15/(WL!L15+RK!L15)</f>
        <v>0.75331750550627341</v>
      </c>
      <c r="M15" s="19">
        <f>WL!M15/(WL!M15+RK!M15)</f>
        <v>0.75763342122888089</v>
      </c>
      <c r="N15" s="19">
        <f>WL!N15/(WL!N15+RK!N15)</f>
        <v>0.76056250644199153</v>
      </c>
      <c r="O15" s="19">
        <f>WL!O15/(WL!O15+RK!O15)</f>
        <v>0.76336149753526072</v>
      </c>
      <c r="P15" s="19">
        <f>WL!P15/(WL!P15+RK!P15)</f>
        <v>0.7658203664057055</v>
      </c>
      <c r="Q15" s="19">
        <f>WL!Q15/(WL!Q15+RK!Q15)</f>
        <v>0.77236751139273985</v>
      </c>
      <c r="R15" s="19">
        <f>WL!R15/(WL!R15+RK!R15)</f>
        <v>0.77097771645938795</v>
      </c>
      <c r="S15" s="19">
        <f>WL!S15/(WL!S15+RK!S15)</f>
        <v>0.78683258745699247</v>
      </c>
      <c r="T15" s="19">
        <f>WL!T15/(WL!T15+RK!T15)</f>
        <v>0.79721010586756524</v>
      </c>
      <c r="U15" s="19">
        <f>WL!U15/(WL!U15+RK!U15)</f>
        <v>0.80270016740695771</v>
      </c>
      <c r="V15" s="19">
        <f>WL!V15/(WL!V15+RK!V15)</f>
        <v>0.78890385735455393</v>
      </c>
      <c r="W15" s="19">
        <f>WL!W15/(WL!W15+RK!W15)</f>
        <v>0.77548903432081251</v>
      </c>
      <c r="X15" s="19">
        <f>WL!X15/(WL!X15+RK!X15)</f>
        <v>0.75733708317700343</v>
      </c>
      <c r="Y15" s="19">
        <f>WL!Y15/(WL!Y15+RK!Y15)</f>
        <v>0.76391191086979915</v>
      </c>
      <c r="Z15" s="19">
        <f>WL!Z15/(WL!Z15+RK!Z15)</f>
        <v>0.75939974149607981</v>
      </c>
      <c r="AA15" s="19">
        <f>WL!AA15/(WL!AA15+RK!AA15)</f>
        <v>0.76627317470685652</v>
      </c>
      <c r="AB15" s="19">
        <f>RK!C15/(WL!C15+RK!C15)</f>
        <v>0.25550480550137883</v>
      </c>
      <c r="AC15" s="19">
        <f>RK!D15/(WL!D15+RK!D15)</f>
        <v>0.24971012917562441</v>
      </c>
      <c r="AD15" s="19">
        <f>RK!E15/(WL!E15+RK!E15)</f>
        <v>0.24422249435415389</v>
      </c>
      <c r="AE15" s="19">
        <f>RK!F15/(WL!F15+RK!F15)</f>
        <v>0.23486955103325904</v>
      </c>
      <c r="AF15" s="19">
        <f>RK!G15/(WL!G15+RK!G15)</f>
        <v>0.23700000852390507</v>
      </c>
      <c r="AG15" s="19">
        <f>RK!H15/(WL!H15+RK!H15)</f>
        <v>0.24470044281790912</v>
      </c>
      <c r="AH15" s="19">
        <f>RK!I15/(WL!I15+RK!I15)</f>
        <v>0.24670664643639967</v>
      </c>
      <c r="AI15" s="19">
        <f>RK!J15/(WL!J15+RK!J15)</f>
        <v>0.25022148136020006</v>
      </c>
      <c r="AJ15" s="19">
        <f>RK!K15/(WL!K15+RK!K15)</f>
        <v>0.26396952375271837</v>
      </c>
      <c r="AK15" s="19">
        <f>RK!L15/(WL!L15+RK!L15)</f>
        <v>0.24668249449372653</v>
      </c>
      <c r="AL15" s="19">
        <f>RK!M15/(WL!M15+RK!M15)</f>
        <v>0.24236657877111903</v>
      </c>
      <c r="AM15" s="19">
        <f>RK!N15/(WL!N15+RK!N15)</f>
        <v>0.23943749355800853</v>
      </c>
      <c r="AN15" s="19">
        <f>RK!O15/(WL!O15+RK!O15)</f>
        <v>0.2366385024647393</v>
      </c>
      <c r="AO15" s="19">
        <f>RK!P15/(WL!P15+RK!P15)</f>
        <v>0.23417963359429436</v>
      </c>
      <c r="AP15" s="19">
        <f>RK!Q15/(WL!Q15+RK!Q15)</f>
        <v>0.22763248860726015</v>
      </c>
      <c r="AQ15" s="19">
        <f>RK!R15/(WL!R15+RK!R15)</f>
        <v>0.2290222835406121</v>
      </c>
      <c r="AR15" s="19">
        <f>RK!S15/(WL!S15+RK!S15)</f>
        <v>0.21316741254300753</v>
      </c>
      <c r="AS15" s="19">
        <f>RK!T15/(WL!T15+RK!T15)</f>
        <v>0.20278989413243473</v>
      </c>
      <c r="AT15" s="19">
        <f>RK!U15/(WL!U15+RK!U15)</f>
        <v>0.19729983259304232</v>
      </c>
      <c r="AU15" s="19">
        <f>RK!V15/(WL!V15+RK!V15)</f>
        <v>0.21109614264544613</v>
      </c>
      <c r="AV15" s="19">
        <f>RK!W15/(WL!W15+RK!W15)</f>
        <v>0.22451096567918749</v>
      </c>
      <c r="AW15" s="19">
        <f>RK!X15/(WL!X15+RK!X15)</f>
        <v>0.24266291682299668</v>
      </c>
      <c r="AX15" s="19">
        <f>RK!Y15/(WL!Y15+RK!Y15)</f>
        <v>0.23608808913020077</v>
      </c>
      <c r="AY15" s="19">
        <f>RK!Z15/(WL!Z15+RK!Z15)</f>
        <v>0.24060025850392006</v>
      </c>
      <c r="AZ15" s="19">
        <f>RK!AA15/(WL!AA15+RK!AA15)</f>
        <v>0.23372682529314356</v>
      </c>
      <c r="BA15" s="19"/>
      <c r="BB15" s="19"/>
      <c r="BC15" s="19"/>
      <c r="BD15" s="19"/>
      <c r="BE15" s="19"/>
      <c r="BF15" s="19"/>
      <c r="BG15" s="19"/>
      <c r="BH15" s="19"/>
      <c r="BI15" s="19"/>
      <c r="BJ15" s="19"/>
      <c r="BK15" s="19"/>
      <c r="BL15" s="19"/>
      <c r="BM15" s="19"/>
      <c r="BN15" s="19"/>
      <c r="BO15" s="19"/>
      <c r="BP15" s="19"/>
      <c r="BQ15" s="19"/>
      <c r="BR15" s="19"/>
      <c r="BS15" s="19"/>
    </row>
    <row r="16" spans="1:73" x14ac:dyDescent="0.15">
      <c r="A16" s="8">
        <v>14</v>
      </c>
      <c r="B16" s="11" t="s">
        <v>153</v>
      </c>
      <c r="C16" s="19">
        <f>WL!C16/(WL!C16+RK!C16)</f>
        <v>0.48084129971742601</v>
      </c>
      <c r="D16" s="19">
        <f>WL!D16/(WL!D16+RK!D16)</f>
        <v>0.46210883473188974</v>
      </c>
      <c r="E16" s="19">
        <f>WL!E16/(WL!E16+RK!E16)</f>
        <v>0.46136165563156117</v>
      </c>
      <c r="F16" s="19">
        <f>WL!F16/(WL!F16+RK!F16)</f>
        <v>0.4805729242328271</v>
      </c>
      <c r="G16" s="19">
        <f>WL!G16/(WL!G16+RK!G16)</f>
        <v>0.4686719121460422</v>
      </c>
      <c r="H16" s="19">
        <f>WL!H16/(WL!H16+RK!H16)</f>
        <v>0.47789012717653112</v>
      </c>
      <c r="I16" s="19">
        <f>WL!I16/(WL!I16+RK!I16)</f>
        <v>0.48827517803994397</v>
      </c>
      <c r="J16" s="19">
        <f>WL!J16/(WL!J16+RK!J16)</f>
        <v>0.46366936033852929</v>
      </c>
      <c r="K16" s="19">
        <f>WL!K16/(WL!K16+RK!K16)</f>
        <v>0.42828135178758342</v>
      </c>
      <c r="L16" s="19">
        <f>WL!L16/(WL!L16+RK!L16)</f>
        <v>0.37349562486617993</v>
      </c>
      <c r="M16" s="19">
        <f>WL!M16/(WL!M16+RK!M16)</f>
        <v>0.34783854176065965</v>
      </c>
      <c r="N16" s="19">
        <f>WL!N16/(WL!N16+RK!N16)</f>
        <v>0.32827431800004331</v>
      </c>
      <c r="O16" s="19">
        <f>WL!O16/(WL!O16+RK!O16)</f>
        <v>0.31255444146686961</v>
      </c>
      <c r="P16" s="19">
        <f>WL!P16/(WL!P16+RK!P16)</f>
        <v>0.26516179345929358</v>
      </c>
      <c r="Q16" s="19">
        <f>WL!Q16/(WL!Q16+RK!Q16)</f>
        <v>0.28567453459095604</v>
      </c>
      <c r="R16" s="19">
        <f>WL!R16/(WL!R16+RK!R16)</f>
        <v>0.28723811695511303</v>
      </c>
      <c r="S16" s="19">
        <f>WL!S16/(WL!S16+RK!S16)</f>
        <v>0.25971580198948707</v>
      </c>
      <c r="T16" s="19">
        <f>WL!T16/(WL!T16+RK!T16)</f>
        <v>0.28065710132611232</v>
      </c>
      <c r="U16" s="19">
        <f>WL!U16/(WL!U16+RK!U16)</f>
        <v>0.33143708433839714</v>
      </c>
      <c r="V16" s="19">
        <f>WL!V16/(WL!V16+RK!V16)</f>
        <v>0.33006882207178068</v>
      </c>
      <c r="W16" s="19">
        <f>WL!W16/(WL!W16+RK!W16)</f>
        <v>0.28372762474191127</v>
      </c>
      <c r="X16" s="19">
        <f>WL!X16/(WL!X16+RK!X16)</f>
        <v>0.30826778024745788</v>
      </c>
      <c r="Y16" s="19">
        <f>WL!Y16/(WL!Y16+RK!Y16)</f>
        <v>0.30808715371715034</v>
      </c>
      <c r="Z16" s="19">
        <f>WL!Z16/(WL!Z16+RK!Z16)</f>
        <v>0.29253998328248171</v>
      </c>
      <c r="AA16" s="19">
        <f>WL!AA16/(WL!AA16+RK!AA16)</f>
        <v>0.32109000709189467</v>
      </c>
      <c r="AB16" s="19">
        <f>RK!C16/(WL!C16+RK!C16)</f>
        <v>0.51915870028257405</v>
      </c>
      <c r="AC16" s="19">
        <f>RK!D16/(WL!D16+RK!D16)</f>
        <v>0.53789116526811021</v>
      </c>
      <c r="AD16" s="19">
        <f>RK!E16/(WL!E16+RK!E16)</f>
        <v>0.53863834436843894</v>
      </c>
      <c r="AE16" s="19">
        <f>RK!F16/(WL!F16+RK!F16)</f>
        <v>0.51942707576717284</v>
      </c>
      <c r="AF16" s="19">
        <f>RK!G16/(WL!G16+RK!G16)</f>
        <v>0.5313280878539578</v>
      </c>
      <c r="AG16" s="19">
        <f>RK!H16/(WL!H16+RK!H16)</f>
        <v>0.52210987282346899</v>
      </c>
      <c r="AH16" s="19">
        <f>RK!I16/(WL!I16+RK!I16)</f>
        <v>0.51172482196005598</v>
      </c>
      <c r="AI16" s="19">
        <f>RK!J16/(WL!J16+RK!J16)</f>
        <v>0.53633063966147076</v>
      </c>
      <c r="AJ16" s="19">
        <f>RK!K16/(WL!K16+RK!K16)</f>
        <v>0.57171864821241658</v>
      </c>
      <c r="AK16" s="19">
        <f>RK!L16/(WL!L16+RK!L16)</f>
        <v>0.62650437513382018</v>
      </c>
      <c r="AL16" s="19">
        <f>RK!M16/(WL!M16+RK!M16)</f>
        <v>0.65216145823934035</v>
      </c>
      <c r="AM16" s="19">
        <f>RK!N16/(WL!N16+RK!N16)</f>
        <v>0.67172568199995675</v>
      </c>
      <c r="AN16" s="19">
        <f>RK!O16/(WL!O16+RK!O16)</f>
        <v>0.68744555853313039</v>
      </c>
      <c r="AO16" s="19">
        <f>RK!P16/(WL!P16+RK!P16)</f>
        <v>0.73483820654070642</v>
      </c>
      <c r="AP16" s="19">
        <f>RK!Q16/(WL!Q16+RK!Q16)</f>
        <v>0.71432546540904407</v>
      </c>
      <c r="AQ16" s="19">
        <f>RK!R16/(WL!R16+RK!R16)</f>
        <v>0.71276188304488697</v>
      </c>
      <c r="AR16" s="19">
        <f>RK!S16/(WL!S16+RK!S16)</f>
        <v>0.74028419801051293</v>
      </c>
      <c r="AS16" s="19">
        <f>RK!T16/(WL!T16+RK!T16)</f>
        <v>0.71934289867388779</v>
      </c>
      <c r="AT16" s="19">
        <f>RK!U16/(WL!U16+RK!U16)</f>
        <v>0.66856291566160297</v>
      </c>
      <c r="AU16" s="19">
        <f>RK!V16/(WL!V16+RK!V16)</f>
        <v>0.66993117792821932</v>
      </c>
      <c r="AV16" s="19">
        <f>RK!W16/(WL!W16+RK!W16)</f>
        <v>0.71627237525808873</v>
      </c>
      <c r="AW16" s="19">
        <f>RK!X16/(WL!X16+RK!X16)</f>
        <v>0.69173221975254218</v>
      </c>
      <c r="AX16" s="19">
        <f>RK!Y16/(WL!Y16+RK!Y16)</f>
        <v>0.69191284628284955</v>
      </c>
      <c r="AY16" s="19">
        <f>RK!Z16/(WL!Z16+RK!Z16)</f>
        <v>0.70746001671751824</v>
      </c>
      <c r="AZ16" s="19">
        <f>RK!AA16/(WL!AA16+RK!AA16)</f>
        <v>0.67890999290810528</v>
      </c>
      <c r="BA16" s="19"/>
      <c r="BB16" s="19"/>
      <c r="BC16" s="19"/>
      <c r="BD16" s="19"/>
      <c r="BE16" s="19"/>
      <c r="BF16" s="19"/>
      <c r="BG16" s="19"/>
      <c r="BH16" s="19"/>
      <c r="BI16" s="19"/>
      <c r="BJ16" s="19"/>
      <c r="BK16" s="19"/>
      <c r="BL16" s="19"/>
      <c r="BM16" s="19"/>
      <c r="BN16" s="19"/>
      <c r="BO16" s="19"/>
      <c r="BP16" s="19"/>
      <c r="BQ16" s="19"/>
      <c r="BR16" s="19"/>
      <c r="BS16" s="19"/>
    </row>
    <row r="17" spans="1:71" x14ac:dyDescent="0.15">
      <c r="A17" s="8">
        <v>15</v>
      </c>
      <c r="B17" s="11" t="s">
        <v>154</v>
      </c>
      <c r="C17" s="19">
        <f>WL!C17/(WL!C17+RK!C17)</f>
        <v>0.54956229663384959</v>
      </c>
      <c r="D17" s="19">
        <f>WL!D17/(WL!D17+RK!D17)</f>
        <v>0.57331681622117847</v>
      </c>
      <c r="E17" s="19">
        <f>WL!E17/(WL!E17+RK!E17)</f>
        <v>0.57797940316444496</v>
      </c>
      <c r="F17" s="19">
        <f>WL!F17/(WL!F17+RK!F17)</f>
        <v>0.59172587205203597</v>
      </c>
      <c r="G17" s="19">
        <f>WL!G17/(WL!G17+RK!G17)</f>
        <v>0.58543385132994263</v>
      </c>
      <c r="H17" s="19">
        <f>WL!H17/(WL!H17+RK!H17)</f>
        <v>0.58889302114322772</v>
      </c>
      <c r="I17" s="19">
        <f>WL!I17/(WL!I17+RK!I17)</f>
        <v>0.59068735416018991</v>
      </c>
      <c r="J17" s="19">
        <f>WL!J17/(WL!J17+RK!J17)</f>
        <v>0.5978611439781375</v>
      </c>
      <c r="K17" s="19">
        <f>WL!K17/(WL!K17+RK!K17)</f>
        <v>0.58813693337498341</v>
      </c>
      <c r="L17" s="19">
        <f>WL!L17/(WL!L17+RK!L17)</f>
        <v>0.60438007213902578</v>
      </c>
      <c r="M17" s="19">
        <f>WL!M17/(WL!M17+RK!M17)</f>
        <v>0.60154851529081199</v>
      </c>
      <c r="N17" s="19">
        <f>WL!N17/(WL!N17+RK!N17)</f>
        <v>0.59527220942999448</v>
      </c>
      <c r="O17" s="19">
        <f>WL!O17/(WL!O17+RK!O17)</f>
        <v>0.58384552760743735</v>
      </c>
      <c r="P17" s="19">
        <f>WL!P17/(WL!P17+RK!P17)</f>
        <v>0.56944811698491415</v>
      </c>
      <c r="Q17" s="19">
        <f>WL!Q17/(WL!Q17+RK!Q17)</f>
        <v>0.55285352210243166</v>
      </c>
      <c r="R17" s="19">
        <f>WL!R17/(WL!R17+RK!R17)</f>
        <v>0.53941982923312648</v>
      </c>
      <c r="S17" s="19">
        <f>WL!S17/(WL!S17+RK!S17)</f>
        <v>0.55489445997057396</v>
      </c>
      <c r="T17" s="19">
        <f>WL!T17/(WL!T17+RK!T17)</f>
        <v>0.58747160753635308</v>
      </c>
      <c r="U17" s="19">
        <f>WL!U17/(WL!U17+RK!U17)</f>
        <v>0.58348229048133315</v>
      </c>
      <c r="V17" s="19">
        <f>WL!V17/(WL!V17+RK!V17)</f>
        <v>0.56138003263921366</v>
      </c>
      <c r="W17" s="19">
        <f>WL!W17/(WL!W17+RK!W17)</f>
        <v>0.56164431670971138</v>
      </c>
      <c r="X17" s="19">
        <f>WL!X17/(WL!X17+RK!X17)</f>
        <v>0.55863679205595995</v>
      </c>
      <c r="Y17" s="19">
        <f>WL!Y17/(WL!Y17+RK!Y17)</f>
        <v>0.55384042942562461</v>
      </c>
      <c r="Z17" s="19">
        <f>WL!Z17/(WL!Z17+RK!Z17)</f>
        <v>0.54818738658146982</v>
      </c>
      <c r="AA17" s="19">
        <f>WL!AA17/(WL!AA17+RK!AA17)</f>
        <v>0.55855047941481673</v>
      </c>
      <c r="AB17" s="19">
        <f>RK!C17/(WL!C17+RK!C17)</f>
        <v>0.4504377033661503</v>
      </c>
      <c r="AC17" s="19">
        <f>RK!D17/(WL!D17+RK!D17)</f>
        <v>0.42668318377882142</v>
      </c>
      <c r="AD17" s="19">
        <f>RK!E17/(WL!E17+RK!E17)</f>
        <v>0.42202059683555515</v>
      </c>
      <c r="AE17" s="19">
        <f>RK!F17/(WL!F17+RK!F17)</f>
        <v>0.40827412794796403</v>
      </c>
      <c r="AF17" s="19">
        <f>RK!G17/(WL!G17+RK!G17)</f>
        <v>0.41456614867005731</v>
      </c>
      <c r="AG17" s="19">
        <f>RK!H17/(WL!H17+RK!H17)</f>
        <v>0.41110697885677239</v>
      </c>
      <c r="AH17" s="19">
        <f>RK!I17/(WL!I17+RK!I17)</f>
        <v>0.40931264583980997</v>
      </c>
      <c r="AI17" s="19">
        <f>RK!J17/(WL!J17+RK!J17)</f>
        <v>0.40213885602186256</v>
      </c>
      <c r="AJ17" s="19">
        <f>RK!K17/(WL!K17+RK!K17)</f>
        <v>0.41186306662501648</v>
      </c>
      <c r="AK17" s="19">
        <f>RK!L17/(WL!L17+RK!L17)</f>
        <v>0.39561992786097422</v>
      </c>
      <c r="AL17" s="19">
        <f>RK!M17/(WL!M17+RK!M17)</f>
        <v>0.3984514847091879</v>
      </c>
      <c r="AM17" s="19">
        <f>RK!N17/(WL!N17+RK!N17)</f>
        <v>0.40472779057000552</v>
      </c>
      <c r="AN17" s="19">
        <f>RK!O17/(WL!O17+RK!O17)</f>
        <v>0.41615447239256259</v>
      </c>
      <c r="AO17" s="19">
        <f>RK!P17/(WL!P17+RK!P17)</f>
        <v>0.43055188301508579</v>
      </c>
      <c r="AP17" s="19">
        <f>RK!Q17/(WL!Q17+RK!Q17)</f>
        <v>0.44714647789756828</v>
      </c>
      <c r="AQ17" s="19">
        <f>RK!R17/(WL!R17+RK!R17)</f>
        <v>0.46058017076687341</v>
      </c>
      <c r="AR17" s="19">
        <f>RK!S17/(WL!S17+RK!S17)</f>
        <v>0.44510554002942615</v>
      </c>
      <c r="AS17" s="19">
        <f>RK!T17/(WL!T17+RK!T17)</f>
        <v>0.41252839246364686</v>
      </c>
      <c r="AT17" s="19">
        <f>RK!U17/(WL!U17+RK!U17)</f>
        <v>0.41651770951866679</v>
      </c>
      <c r="AU17" s="19">
        <f>RK!V17/(WL!V17+RK!V17)</f>
        <v>0.43861996736078634</v>
      </c>
      <c r="AV17" s="19">
        <f>RK!W17/(WL!W17+RK!W17)</f>
        <v>0.43835568329028851</v>
      </c>
      <c r="AW17" s="19">
        <f>RK!X17/(WL!X17+RK!X17)</f>
        <v>0.44136320794404005</v>
      </c>
      <c r="AX17" s="19">
        <f>RK!Y17/(WL!Y17+RK!Y17)</f>
        <v>0.44615957057437539</v>
      </c>
      <c r="AY17" s="19">
        <f>RK!Z17/(WL!Z17+RK!Z17)</f>
        <v>0.45181261341853024</v>
      </c>
      <c r="AZ17" s="19">
        <f>RK!AA17/(WL!AA17+RK!AA17)</f>
        <v>0.44144952058518322</v>
      </c>
      <c r="BA17" s="19"/>
      <c r="BB17" s="19"/>
      <c r="BC17" s="19"/>
      <c r="BD17" s="19"/>
      <c r="BE17" s="19"/>
      <c r="BF17" s="19"/>
      <c r="BG17" s="19"/>
      <c r="BH17" s="19"/>
      <c r="BI17" s="19"/>
      <c r="BJ17" s="19"/>
      <c r="BK17" s="19"/>
      <c r="BL17" s="19"/>
      <c r="BM17" s="19"/>
      <c r="BN17" s="19"/>
      <c r="BO17" s="19"/>
      <c r="BP17" s="19"/>
      <c r="BQ17" s="19"/>
      <c r="BR17" s="19"/>
      <c r="BS17" s="19"/>
    </row>
    <row r="18" spans="1:71" x14ac:dyDescent="0.15">
      <c r="A18" s="8">
        <v>16</v>
      </c>
      <c r="B18" s="11" t="s">
        <v>155</v>
      </c>
      <c r="C18" s="19">
        <f>WL!C18/(WL!C18+RK!C18)</f>
        <v>0.70797939796120135</v>
      </c>
      <c r="D18" s="19">
        <f>WL!D18/(WL!D18+RK!D18)</f>
        <v>0.7274480561033605</v>
      </c>
      <c r="E18" s="19">
        <f>WL!E18/(WL!E18+RK!E18)</f>
        <v>0.73839149991865238</v>
      </c>
      <c r="F18" s="19">
        <f>WL!F18/(WL!F18+RK!F18)</f>
        <v>0.75588166440428362</v>
      </c>
      <c r="G18" s="19">
        <f>WL!G18/(WL!G18+RK!G18)</f>
        <v>0.76598362176365664</v>
      </c>
      <c r="H18" s="19">
        <f>WL!H18/(WL!H18+RK!H18)</f>
        <v>0.76345794770442299</v>
      </c>
      <c r="I18" s="19">
        <f>WL!I18/(WL!I18+RK!I18)</f>
        <v>0.76934909313529487</v>
      </c>
      <c r="J18" s="19">
        <f>WL!J18/(WL!J18+RK!J18)</f>
        <v>0.77298133909055111</v>
      </c>
      <c r="K18" s="19">
        <f>WL!K18/(WL!K18+RK!K18)</f>
        <v>0.77450221587335666</v>
      </c>
      <c r="L18" s="19">
        <f>WL!L18/(WL!L18+RK!L18)</f>
        <v>0.78743763305156667</v>
      </c>
      <c r="M18" s="19">
        <f>WL!M18/(WL!M18+RK!M18)</f>
        <v>0.79226581148402164</v>
      </c>
      <c r="N18" s="19">
        <f>WL!N18/(WL!N18+RK!N18)</f>
        <v>0.79169246681102667</v>
      </c>
      <c r="O18" s="19">
        <f>WL!O18/(WL!O18+RK!O18)</f>
        <v>0.78672970789947494</v>
      </c>
      <c r="P18" s="19">
        <f>WL!P18/(WL!P18+RK!P18)</f>
        <v>0.78477112703245555</v>
      </c>
      <c r="Q18" s="19">
        <f>WL!Q18/(WL!Q18+RK!Q18)</f>
        <v>0.78631938338626073</v>
      </c>
      <c r="R18" s="19">
        <f>WL!R18/(WL!R18+RK!R18)</f>
        <v>0.78263568412947249</v>
      </c>
      <c r="S18" s="19">
        <f>WL!S18/(WL!S18+RK!S18)</f>
        <v>0.79079682759665015</v>
      </c>
      <c r="T18" s="19">
        <f>WL!T18/(WL!T18+RK!T18)</f>
        <v>0.80302740729957656</v>
      </c>
      <c r="U18" s="19">
        <f>WL!U18/(WL!U18+RK!U18)</f>
        <v>0.81031518324638174</v>
      </c>
      <c r="V18" s="19">
        <f>WL!V18/(WL!V18+RK!V18)</f>
        <v>0.81067573405137772</v>
      </c>
      <c r="W18" s="19">
        <f>WL!W18/(WL!W18+RK!W18)</f>
        <v>0.81697738824034494</v>
      </c>
      <c r="X18" s="19">
        <f>WL!X18/(WL!X18+RK!X18)</f>
        <v>0.82006327263515577</v>
      </c>
      <c r="Y18" s="19">
        <f>WL!Y18/(WL!Y18+RK!Y18)</f>
        <v>0.81867757104950578</v>
      </c>
      <c r="Z18" s="19">
        <f>WL!Z18/(WL!Z18+RK!Z18)</f>
        <v>0.81750138774103243</v>
      </c>
      <c r="AA18" s="19">
        <f>WL!AA18/(WL!AA18+RK!AA18)</f>
        <v>0.82084537633436239</v>
      </c>
      <c r="AB18" s="19">
        <f>RK!C18/(WL!C18+RK!C18)</f>
        <v>0.29202060203879859</v>
      </c>
      <c r="AC18" s="19">
        <f>RK!D18/(WL!D18+RK!D18)</f>
        <v>0.2725519438966395</v>
      </c>
      <c r="AD18" s="19">
        <f>RK!E18/(WL!E18+RK!E18)</f>
        <v>0.26160850008134762</v>
      </c>
      <c r="AE18" s="19">
        <f>RK!F18/(WL!F18+RK!F18)</f>
        <v>0.24411833559571652</v>
      </c>
      <c r="AF18" s="19">
        <f>RK!G18/(WL!G18+RK!G18)</f>
        <v>0.23401637823634339</v>
      </c>
      <c r="AG18" s="19">
        <f>RK!H18/(WL!H18+RK!H18)</f>
        <v>0.23654205229557687</v>
      </c>
      <c r="AH18" s="19">
        <f>RK!I18/(WL!I18+RK!I18)</f>
        <v>0.23065090686470521</v>
      </c>
      <c r="AI18" s="19">
        <f>RK!J18/(WL!J18+RK!J18)</f>
        <v>0.22701866090944892</v>
      </c>
      <c r="AJ18" s="19">
        <f>RK!K18/(WL!K18+RK!K18)</f>
        <v>0.22549778412664326</v>
      </c>
      <c r="AK18" s="19">
        <f>RK!L18/(WL!L18+RK!L18)</f>
        <v>0.21256236694843336</v>
      </c>
      <c r="AL18" s="19">
        <f>RK!M18/(WL!M18+RK!M18)</f>
        <v>0.2077341885159783</v>
      </c>
      <c r="AM18" s="19">
        <f>RK!N18/(WL!N18+RK!N18)</f>
        <v>0.2083075331889733</v>
      </c>
      <c r="AN18" s="19">
        <f>RK!O18/(WL!O18+RK!O18)</f>
        <v>0.21327029210052506</v>
      </c>
      <c r="AO18" s="19">
        <f>RK!P18/(WL!P18+RK!P18)</f>
        <v>0.2152288729675445</v>
      </c>
      <c r="AP18" s="19">
        <f>RK!Q18/(WL!Q18+RK!Q18)</f>
        <v>0.2136806166137393</v>
      </c>
      <c r="AQ18" s="19">
        <f>RK!R18/(WL!R18+RK!R18)</f>
        <v>0.21736431587052751</v>
      </c>
      <c r="AR18" s="19">
        <f>RK!S18/(WL!S18+RK!S18)</f>
        <v>0.20920317240334987</v>
      </c>
      <c r="AS18" s="19">
        <f>RK!T18/(WL!T18+RK!T18)</f>
        <v>0.19697259270042344</v>
      </c>
      <c r="AT18" s="19">
        <f>RK!U18/(WL!U18+RK!U18)</f>
        <v>0.18968481675361826</v>
      </c>
      <c r="AU18" s="19">
        <f>RK!V18/(WL!V18+RK!V18)</f>
        <v>0.18932426594862228</v>
      </c>
      <c r="AV18" s="19">
        <f>RK!W18/(WL!W18+RK!W18)</f>
        <v>0.18302261175965512</v>
      </c>
      <c r="AW18" s="19">
        <f>RK!X18/(WL!X18+RK!X18)</f>
        <v>0.17993672736484426</v>
      </c>
      <c r="AX18" s="19">
        <f>RK!Y18/(WL!Y18+RK!Y18)</f>
        <v>0.18132242895049419</v>
      </c>
      <c r="AY18" s="19">
        <f>RK!Z18/(WL!Z18+RK!Z18)</f>
        <v>0.18249861225896752</v>
      </c>
      <c r="AZ18" s="19">
        <f>RK!AA18/(WL!AA18+RK!AA18)</f>
        <v>0.17915462366563761</v>
      </c>
      <c r="BA18" s="19"/>
      <c r="BB18" s="19"/>
      <c r="BC18" s="19"/>
      <c r="BD18" s="19"/>
      <c r="BE18" s="19"/>
      <c r="BF18" s="19"/>
      <c r="BG18" s="19"/>
      <c r="BH18" s="19"/>
      <c r="BI18" s="19"/>
      <c r="BJ18" s="19"/>
      <c r="BK18" s="19"/>
      <c r="BL18" s="19"/>
      <c r="BM18" s="19"/>
      <c r="BN18" s="19"/>
      <c r="BO18" s="19"/>
      <c r="BP18" s="19"/>
      <c r="BQ18" s="19"/>
      <c r="BR18" s="19"/>
      <c r="BS18" s="19"/>
    </row>
    <row r="19" spans="1:71" x14ac:dyDescent="0.15">
      <c r="A19" s="8">
        <v>17</v>
      </c>
      <c r="B19" s="11" t="s">
        <v>156</v>
      </c>
      <c r="C19" s="19">
        <f>WL!C19/(WL!C19+RK!C19)</f>
        <v>0.24942280580745582</v>
      </c>
      <c r="D19" s="19">
        <f>WL!D19/(WL!D19+RK!D19)</f>
        <v>0.25710979298475545</v>
      </c>
      <c r="E19" s="19">
        <f>WL!E19/(WL!E19+RK!E19)</f>
        <v>0.25997728837625611</v>
      </c>
      <c r="F19" s="19">
        <f>WL!F19/(WL!F19+RK!F19)</f>
        <v>0.26460020443304738</v>
      </c>
      <c r="G19" s="19">
        <f>WL!G19/(WL!G19+RK!G19)</f>
        <v>0.26449257266616577</v>
      </c>
      <c r="H19" s="19">
        <f>WL!H19/(WL!H19+RK!H19)</f>
        <v>0.2519304377569106</v>
      </c>
      <c r="I19" s="19">
        <f>WL!I19/(WL!I19+RK!I19)</f>
        <v>0.24824515787498269</v>
      </c>
      <c r="J19" s="19">
        <f>WL!J19/(WL!J19+RK!J19)</f>
        <v>0.25652105226232996</v>
      </c>
      <c r="K19" s="19">
        <f>WL!K19/(WL!K19+RK!K19)</f>
        <v>0.22929585070415681</v>
      </c>
      <c r="L19" s="19">
        <f>WL!L19/(WL!L19+RK!L19)</f>
        <v>0.30017818108948935</v>
      </c>
      <c r="M19" s="19">
        <f>WL!M19/(WL!M19+RK!M19)</f>
        <v>0.27069473560472312</v>
      </c>
      <c r="N19" s="19">
        <f>WL!N19/(WL!N19+RK!N19)</f>
        <v>0.26359720938317077</v>
      </c>
      <c r="O19" s="19">
        <f>WL!O19/(WL!O19+RK!O19)</f>
        <v>0.24114638492826046</v>
      </c>
      <c r="P19" s="19">
        <f>WL!P19/(WL!P19+RK!P19)</f>
        <v>0.23245732928697146</v>
      </c>
      <c r="Q19" s="19">
        <f>WL!Q19/(WL!Q19+RK!Q19)</f>
        <v>0.17385483965465717</v>
      </c>
      <c r="R19" s="19">
        <f>WL!R19/(WL!R19+RK!R19)</f>
        <v>0.14287135651446248</v>
      </c>
      <c r="S19" s="19">
        <f>WL!S19/(WL!S19+RK!S19)</f>
        <v>0.14842416317074691</v>
      </c>
      <c r="T19" s="19">
        <f>WL!T19/(WL!T19+RK!T19)</f>
        <v>0.17058721548889361</v>
      </c>
      <c r="U19" s="19">
        <f>WL!U19/(WL!U19+RK!U19)</f>
        <v>0.18018086984948847</v>
      </c>
      <c r="V19" s="19">
        <f>WL!V19/(WL!V19+RK!V19)</f>
        <v>0.17283336025968363</v>
      </c>
      <c r="W19" s="19">
        <f>WL!W19/(WL!W19+RK!W19)</f>
        <v>0.17569934026839593</v>
      </c>
      <c r="X19" s="19">
        <f>WL!X19/(WL!X19+RK!X19)</f>
        <v>0.16118154378208008</v>
      </c>
      <c r="Y19" s="19">
        <f>WL!Y19/(WL!Y19+RK!Y19)</f>
        <v>0.16255662503804674</v>
      </c>
      <c r="Z19" s="19">
        <f>WL!Z19/(WL!Z19+RK!Z19)</f>
        <v>0.16115335800951119</v>
      </c>
      <c r="AA19" s="19">
        <f>WL!AA19/(WL!AA19+RK!AA19)</f>
        <v>0.1633300687959271</v>
      </c>
      <c r="AB19" s="19">
        <f>RK!C19/(WL!C19+RK!C19)</f>
        <v>0.75057719419254421</v>
      </c>
      <c r="AC19" s="19">
        <f>RK!D19/(WL!D19+RK!D19)</f>
        <v>0.74289020701524455</v>
      </c>
      <c r="AD19" s="19">
        <f>RK!E19/(WL!E19+RK!E19)</f>
        <v>0.74002271162374378</v>
      </c>
      <c r="AE19" s="19">
        <f>RK!F19/(WL!F19+RK!F19)</f>
        <v>0.73539979556695267</v>
      </c>
      <c r="AF19" s="19">
        <f>RK!G19/(WL!G19+RK!G19)</f>
        <v>0.73550742733383423</v>
      </c>
      <c r="AG19" s="19">
        <f>RK!H19/(WL!H19+RK!H19)</f>
        <v>0.74806956224308929</v>
      </c>
      <c r="AH19" s="19">
        <f>RK!I19/(WL!I19+RK!I19)</f>
        <v>0.75175484212501731</v>
      </c>
      <c r="AI19" s="19">
        <f>RK!J19/(WL!J19+RK!J19)</f>
        <v>0.74347894773766998</v>
      </c>
      <c r="AJ19" s="19">
        <f>RK!K19/(WL!K19+RK!K19)</f>
        <v>0.77070414929584319</v>
      </c>
      <c r="AK19" s="19">
        <f>RK!L19/(WL!L19+RK!L19)</f>
        <v>0.69982181891051065</v>
      </c>
      <c r="AL19" s="19">
        <f>RK!M19/(WL!M19+RK!M19)</f>
        <v>0.72930526439527688</v>
      </c>
      <c r="AM19" s="19">
        <f>RK!N19/(WL!N19+RK!N19)</f>
        <v>0.73640279061682923</v>
      </c>
      <c r="AN19" s="19">
        <f>RK!O19/(WL!O19+RK!O19)</f>
        <v>0.75885361507173954</v>
      </c>
      <c r="AO19" s="19">
        <f>RK!P19/(WL!P19+RK!P19)</f>
        <v>0.76754267071302851</v>
      </c>
      <c r="AP19" s="19">
        <f>RK!Q19/(WL!Q19+RK!Q19)</f>
        <v>0.8261451603453428</v>
      </c>
      <c r="AQ19" s="19">
        <f>RK!R19/(WL!R19+RK!R19)</f>
        <v>0.85712864348553752</v>
      </c>
      <c r="AR19" s="19">
        <f>RK!S19/(WL!S19+RK!S19)</f>
        <v>0.85157583682925309</v>
      </c>
      <c r="AS19" s="19">
        <f>RK!T19/(WL!T19+RK!T19)</f>
        <v>0.82941278451110634</v>
      </c>
      <c r="AT19" s="19">
        <f>RK!U19/(WL!U19+RK!U19)</f>
        <v>0.81981913015051155</v>
      </c>
      <c r="AU19" s="19">
        <f>RK!V19/(WL!V19+RK!V19)</f>
        <v>0.82716663974031635</v>
      </c>
      <c r="AV19" s="19">
        <f>RK!W19/(WL!W19+RK!W19)</f>
        <v>0.82430065973160416</v>
      </c>
      <c r="AW19" s="19">
        <f>RK!X19/(WL!X19+RK!X19)</f>
        <v>0.83881845621791995</v>
      </c>
      <c r="AX19" s="19">
        <f>RK!Y19/(WL!Y19+RK!Y19)</f>
        <v>0.83744337496195331</v>
      </c>
      <c r="AY19" s="19">
        <f>RK!Z19/(WL!Z19+RK!Z19)</f>
        <v>0.83884664199048886</v>
      </c>
      <c r="AZ19" s="19">
        <f>RK!AA19/(WL!AA19+RK!AA19)</f>
        <v>0.83666993120407285</v>
      </c>
      <c r="BA19" s="19"/>
      <c r="BB19" s="19"/>
      <c r="BC19" s="19"/>
      <c r="BD19" s="19"/>
      <c r="BE19" s="19"/>
      <c r="BF19" s="19"/>
      <c r="BG19" s="19"/>
      <c r="BH19" s="19"/>
      <c r="BI19" s="19"/>
      <c r="BJ19" s="19"/>
      <c r="BK19" s="19"/>
      <c r="BL19" s="19"/>
      <c r="BM19" s="19"/>
      <c r="BN19" s="19"/>
      <c r="BO19" s="19"/>
      <c r="BP19" s="19"/>
      <c r="BQ19" s="19"/>
      <c r="BR19" s="19"/>
      <c r="BS19" s="19"/>
    </row>
    <row r="20" spans="1:71" x14ac:dyDescent="0.15">
      <c r="A20" s="8">
        <v>18</v>
      </c>
      <c r="B20" s="11" t="s">
        <v>157</v>
      </c>
      <c r="C20" s="19">
        <f>WL!C20/(WL!C20+RK!C20)</f>
        <v>0.58880087467373299</v>
      </c>
      <c r="D20" s="19">
        <f>WL!D20/(WL!D20+RK!D20)</f>
        <v>0.60781948420750043</v>
      </c>
      <c r="E20" s="19">
        <f>WL!E20/(WL!E20+RK!E20)</f>
        <v>0.59551902441120041</v>
      </c>
      <c r="F20" s="19">
        <f>WL!F20/(WL!F20+RK!F20)</f>
        <v>0.6075745847723909</v>
      </c>
      <c r="G20" s="19">
        <f>WL!G20/(WL!G20+RK!G20)</f>
        <v>0.62288169529172532</v>
      </c>
      <c r="H20" s="19">
        <f>WL!H20/(WL!H20+RK!H20)</f>
        <v>0.62769241739179626</v>
      </c>
      <c r="I20" s="19">
        <f>WL!I20/(WL!I20+RK!I20)</f>
        <v>0.62716645833482665</v>
      </c>
      <c r="J20" s="19">
        <f>WL!J20/(WL!J20+RK!J20)</f>
        <v>0.64245659256298793</v>
      </c>
      <c r="K20" s="19">
        <f>WL!K20/(WL!K20+RK!K20)</f>
        <v>0.6466654678862459</v>
      </c>
      <c r="L20" s="19">
        <f>WL!L20/(WL!L20+RK!L20)</f>
        <v>0.6622507782201168</v>
      </c>
      <c r="M20" s="19">
        <f>WL!M20/(WL!M20+RK!M20)</f>
        <v>0.66951358650825754</v>
      </c>
      <c r="N20" s="19">
        <f>WL!N20/(WL!N20+RK!N20)</f>
        <v>0.66346316872719724</v>
      </c>
      <c r="O20" s="19">
        <f>WL!O20/(WL!O20+RK!O20)</f>
        <v>0.67121707759138161</v>
      </c>
      <c r="P20" s="19">
        <f>WL!P20/(WL!P20+RK!P20)</f>
        <v>0.69865269147672748</v>
      </c>
      <c r="Q20" s="19">
        <f>WL!Q20/(WL!Q20+RK!Q20)</f>
        <v>0.69309412032407069</v>
      </c>
      <c r="R20" s="19">
        <f>WL!R20/(WL!R20+RK!R20)</f>
        <v>0.69205098247503882</v>
      </c>
      <c r="S20" s="19">
        <f>WL!S20/(WL!S20+RK!S20)</f>
        <v>0.70132978925400402</v>
      </c>
      <c r="T20" s="19">
        <f>WL!T20/(WL!T20+RK!T20)</f>
        <v>0.73031265185606609</v>
      </c>
      <c r="U20" s="19">
        <f>WL!U20/(WL!U20+RK!U20)</f>
        <v>0.71424799912100678</v>
      </c>
      <c r="V20" s="19">
        <f>WL!V20/(WL!V20+RK!V20)</f>
        <v>0.69646110944728878</v>
      </c>
      <c r="W20" s="19">
        <f>WL!W20/(WL!W20+RK!W20)</f>
        <v>0.68978958662360057</v>
      </c>
      <c r="X20" s="19">
        <f>WL!X20/(WL!X20+RK!X20)</f>
        <v>0.68931628308409532</v>
      </c>
      <c r="Y20" s="19">
        <f>WL!Y20/(WL!Y20+RK!Y20)</f>
        <v>0.71751592023194433</v>
      </c>
      <c r="Z20" s="19">
        <f>WL!Z20/(WL!Z20+RK!Z20)</f>
        <v>0.70587024072132254</v>
      </c>
      <c r="AA20" s="19">
        <f>WL!AA20/(WL!AA20+RK!AA20)</f>
        <v>0.7068858317421256</v>
      </c>
      <c r="AB20" s="19">
        <f>RK!C20/(WL!C20+RK!C20)</f>
        <v>0.41119912532626712</v>
      </c>
      <c r="AC20" s="19">
        <f>RK!D20/(WL!D20+RK!D20)</f>
        <v>0.39218051579249968</v>
      </c>
      <c r="AD20" s="19">
        <f>RK!E20/(WL!E20+RK!E20)</f>
        <v>0.40448097558879959</v>
      </c>
      <c r="AE20" s="19">
        <f>RK!F20/(WL!F20+RK!F20)</f>
        <v>0.3924254152276091</v>
      </c>
      <c r="AF20" s="19">
        <f>RK!G20/(WL!G20+RK!G20)</f>
        <v>0.37711830470827473</v>
      </c>
      <c r="AG20" s="19">
        <f>RK!H20/(WL!H20+RK!H20)</f>
        <v>0.37230758260820385</v>
      </c>
      <c r="AH20" s="19">
        <f>RK!I20/(WL!I20+RK!I20)</f>
        <v>0.37283354166517324</v>
      </c>
      <c r="AI20" s="19">
        <f>RK!J20/(WL!J20+RK!J20)</f>
        <v>0.35754340743701196</v>
      </c>
      <c r="AJ20" s="19">
        <f>RK!K20/(WL!K20+RK!K20)</f>
        <v>0.3533345321137541</v>
      </c>
      <c r="AK20" s="19">
        <f>RK!L20/(WL!L20+RK!L20)</f>
        <v>0.3377492217798832</v>
      </c>
      <c r="AL20" s="19">
        <f>RK!M20/(WL!M20+RK!M20)</f>
        <v>0.33048641349174246</v>
      </c>
      <c r="AM20" s="19">
        <f>RK!N20/(WL!N20+RK!N20)</f>
        <v>0.33653683127280271</v>
      </c>
      <c r="AN20" s="19">
        <f>RK!O20/(WL!O20+RK!O20)</f>
        <v>0.32878292240861851</v>
      </c>
      <c r="AO20" s="19">
        <f>RK!P20/(WL!P20+RK!P20)</f>
        <v>0.30134730852327252</v>
      </c>
      <c r="AP20" s="19">
        <f>RK!Q20/(WL!Q20+RK!Q20)</f>
        <v>0.30690587967592936</v>
      </c>
      <c r="AQ20" s="19">
        <f>RK!R20/(WL!R20+RK!R20)</f>
        <v>0.30794901752496118</v>
      </c>
      <c r="AR20" s="19">
        <f>RK!S20/(WL!S20+RK!S20)</f>
        <v>0.29867021074599598</v>
      </c>
      <c r="AS20" s="19">
        <f>RK!T20/(WL!T20+RK!T20)</f>
        <v>0.26968734814393386</v>
      </c>
      <c r="AT20" s="19">
        <f>RK!U20/(WL!U20+RK!U20)</f>
        <v>0.28575200087899322</v>
      </c>
      <c r="AU20" s="19">
        <f>RK!V20/(WL!V20+RK!V20)</f>
        <v>0.30353889055271116</v>
      </c>
      <c r="AV20" s="19">
        <f>RK!W20/(WL!W20+RK!W20)</f>
        <v>0.31021041337639937</v>
      </c>
      <c r="AW20" s="19">
        <f>RK!X20/(WL!X20+RK!X20)</f>
        <v>0.31068371691590463</v>
      </c>
      <c r="AX20" s="19">
        <f>RK!Y20/(WL!Y20+RK!Y20)</f>
        <v>0.28248407976805573</v>
      </c>
      <c r="AY20" s="19">
        <f>RK!Z20/(WL!Z20+RK!Z20)</f>
        <v>0.29412975927867752</v>
      </c>
      <c r="AZ20" s="19">
        <f>RK!AA20/(WL!AA20+RK!AA20)</f>
        <v>0.29311416825787451</v>
      </c>
      <c r="BA20" s="19"/>
      <c r="BB20" s="19"/>
      <c r="BC20" s="19"/>
      <c r="BD20" s="19"/>
      <c r="BE20" s="19"/>
      <c r="BF20" s="19"/>
      <c r="BG20" s="19"/>
      <c r="BH20" s="19"/>
      <c r="BI20" s="19"/>
      <c r="BJ20" s="19"/>
      <c r="BK20" s="19"/>
      <c r="BL20" s="19"/>
      <c r="BM20" s="19"/>
      <c r="BN20" s="19"/>
      <c r="BO20" s="19"/>
      <c r="BP20" s="19"/>
      <c r="BQ20" s="19"/>
      <c r="BR20" s="19"/>
      <c r="BS20" s="19"/>
    </row>
    <row r="21" spans="1:71" x14ac:dyDescent="0.15">
      <c r="A21" s="8">
        <v>19</v>
      </c>
      <c r="B21" s="11" t="s">
        <v>158</v>
      </c>
      <c r="C21" s="19">
        <f>WL!C21/(WL!C21+RK!C21)</f>
        <v>8.6827796174846719E-2</v>
      </c>
      <c r="D21" s="19">
        <f>WL!D21/(WL!D21+RK!D21)</f>
        <v>9.3217356014340905E-2</v>
      </c>
      <c r="E21" s="19">
        <f>WL!E21/(WL!E21+RK!E21)</f>
        <v>0.11675085838862806</v>
      </c>
      <c r="F21" s="19">
        <f>WL!F21/(WL!F21+RK!F21)</f>
        <v>0.1083292637220107</v>
      </c>
      <c r="G21" s="19">
        <f>WL!G21/(WL!G21+RK!G21)</f>
        <v>0.13229516719885834</v>
      </c>
      <c r="H21" s="19">
        <f>WL!H21/(WL!H21+RK!H21)</f>
        <v>0.15449132847805294</v>
      </c>
      <c r="I21" s="19">
        <f>WL!I21/(WL!I21+RK!I21)</f>
        <v>0.14220014967890485</v>
      </c>
      <c r="J21" s="19">
        <f>WL!J21/(WL!J21+RK!J21)</f>
        <v>0.18732894781294809</v>
      </c>
      <c r="K21" s="19">
        <f>WL!K21/(WL!K21+RK!K21)</f>
        <v>0.20103770953916811</v>
      </c>
      <c r="L21" s="19">
        <f>WL!L21/(WL!L21+RK!L21)</f>
        <v>0.16031893492199195</v>
      </c>
      <c r="M21" s="19">
        <f>WL!M21/(WL!M21+RK!M21)</f>
        <v>0.19371301376284325</v>
      </c>
      <c r="N21" s="19">
        <f>WL!N21/(WL!N21+RK!N21)</f>
        <v>0.21492892642539288</v>
      </c>
      <c r="O21" s="19">
        <f>WL!O21/(WL!O21+RK!O21)</f>
        <v>0.25418365574177104</v>
      </c>
      <c r="P21" s="19">
        <f>WL!P21/(WL!P21+RK!P21)</f>
        <v>0.24584345467845989</v>
      </c>
      <c r="Q21" s="19">
        <f>WL!Q21/(WL!Q21+RK!Q21)</f>
        <v>0.1840726993638695</v>
      </c>
      <c r="R21" s="19">
        <f>WL!R21/(WL!R21+RK!R21)</f>
        <v>0.14232518300920688</v>
      </c>
      <c r="S21" s="19">
        <f>WL!S21/(WL!S21+RK!S21)</f>
        <v>0.18635089420431308</v>
      </c>
      <c r="T21" s="19">
        <f>WL!T21/(WL!T21+RK!T21)</f>
        <v>0.26932201064294786</v>
      </c>
      <c r="U21" s="19">
        <f>WL!U21/(WL!U21+RK!U21)</f>
        <v>0.24878081743056676</v>
      </c>
      <c r="V21" s="19">
        <f>WL!V21/(WL!V21+RK!V21)</f>
        <v>0.2658263431798723</v>
      </c>
      <c r="W21" s="19">
        <f>WL!W21/(WL!W21+RK!W21)</f>
        <v>0.2428406929289407</v>
      </c>
      <c r="X21" s="19">
        <f>WL!X21/(WL!X21+RK!X21)</f>
        <v>0.23217598113588545</v>
      </c>
      <c r="Y21" s="19">
        <f>WL!Y21/(WL!Y21+RK!Y21)</f>
        <v>0.23674507055153515</v>
      </c>
      <c r="Z21" s="19">
        <f>WL!Z21/(WL!Z21+RK!Z21)</f>
        <v>0.22774538656738197</v>
      </c>
      <c r="AA21" s="19">
        <f>WL!AA21/(WL!AA21+RK!AA21)</f>
        <v>0.2212687291684409</v>
      </c>
      <c r="AB21" s="19">
        <f>RK!C21/(WL!C21+RK!C21)</f>
        <v>0.91317220382515329</v>
      </c>
      <c r="AC21" s="19">
        <f>RK!D21/(WL!D21+RK!D21)</f>
        <v>0.906782643985659</v>
      </c>
      <c r="AD21" s="19">
        <f>RK!E21/(WL!E21+RK!E21)</f>
        <v>0.88324914161137191</v>
      </c>
      <c r="AE21" s="19">
        <f>RK!F21/(WL!F21+RK!F21)</f>
        <v>0.89167073627798932</v>
      </c>
      <c r="AF21" s="19">
        <f>RK!G21/(WL!G21+RK!G21)</f>
        <v>0.86770483280114163</v>
      </c>
      <c r="AG21" s="19">
        <f>RK!H21/(WL!H21+RK!H21)</f>
        <v>0.84550867152194709</v>
      </c>
      <c r="AH21" s="19">
        <f>RK!I21/(WL!I21+RK!I21)</f>
        <v>0.85779985032109518</v>
      </c>
      <c r="AI21" s="19">
        <f>RK!J21/(WL!J21+RK!J21)</f>
        <v>0.81267105218705182</v>
      </c>
      <c r="AJ21" s="19">
        <f>RK!K21/(WL!K21+RK!K21)</f>
        <v>0.79896229046083189</v>
      </c>
      <c r="AK21" s="19">
        <f>RK!L21/(WL!L21+RK!L21)</f>
        <v>0.8396810650780081</v>
      </c>
      <c r="AL21" s="19">
        <f>RK!M21/(WL!M21+RK!M21)</f>
        <v>0.80628698623715678</v>
      </c>
      <c r="AM21" s="19">
        <f>RK!N21/(WL!N21+RK!N21)</f>
        <v>0.78507107357460715</v>
      </c>
      <c r="AN21" s="19">
        <f>RK!O21/(WL!O21+RK!O21)</f>
        <v>0.74581634425822907</v>
      </c>
      <c r="AO21" s="19">
        <f>RK!P21/(WL!P21+RK!P21)</f>
        <v>0.75415654532154019</v>
      </c>
      <c r="AP21" s="19">
        <f>RK!Q21/(WL!Q21+RK!Q21)</f>
        <v>0.8159273006361305</v>
      </c>
      <c r="AQ21" s="19">
        <f>RK!R21/(WL!R21+RK!R21)</f>
        <v>0.85767481699079307</v>
      </c>
      <c r="AR21" s="19">
        <f>RK!S21/(WL!S21+RK!S21)</f>
        <v>0.81364910579568683</v>
      </c>
      <c r="AS21" s="19">
        <f>RK!T21/(WL!T21+RK!T21)</f>
        <v>0.73067798935705219</v>
      </c>
      <c r="AT21" s="19">
        <f>RK!U21/(WL!U21+RK!U21)</f>
        <v>0.75121918256943332</v>
      </c>
      <c r="AU21" s="19">
        <f>RK!V21/(WL!V21+RK!V21)</f>
        <v>0.7341736568201277</v>
      </c>
      <c r="AV21" s="19">
        <f>RK!W21/(WL!W21+RK!W21)</f>
        <v>0.75715930707105927</v>
      </c>
      <c r="AW21" s="19">
        <f>RK!X21/(WL!X21+RK!X21)</f>
        <v>0.76782401886411455</v>
      </c>
      <c r="AX21" s="19">
        <f>RK!Y21/(WL!Y21+RK!Y21)</f>
        <v>0.76325492944846485</v>
      </c>
      <c r="AY21" s="19">
        <f>RK!Z21/(WL!Z21+RK!Z21)</f>
        <v>0.77225461343261803</v>
      </c>
      <c r="AZ21" s="19">
        <f>RK!AA21/(WL!AA21+RK!AA21)</f>
        <v>0.77873127083155902</v>
      </c>
      <c r="BA21" s="19"/>
      <c r="BB21" s="19"/>
      <c r="BC21" s="19"/>
      <c r="BD21" s="19"/>
      <c r="BE21" s="19"/>
      <c r="BF21" s="19"/>
      <c r="BG21" s="19"/>
      <c r="BH21" s="19"/>
      <c r="BI21" s="19"/>
      <c r="BJ21" s="19"/>
      <c r="BK21" s="19"/>
      <c r="BL21" s="19"/>
      <c r="BM21" s="19"/>
      <c r="BN21" s="19"/>
      <c r="BO21" s="19"/>
      <c r="BP21" s="19"/>
      <c r="BQ21" s="19"/>
      <c r="BR21" s="19"/>
      <c r="BS21" s="19"/>
    </row>
    <row r="22" spans="1:71" x14ac:dyDescent="0.15">
      <c r="A22" s="8">
        <v>20</v>
      </c>
      <c r="B22" s="11" t="s">
        <v>159</v>
      </c>
      <c r="C22" s="19">
        <f>WL!C22/(WL!C22+RK!C22)</f>
        <v>0.48035381704940189</v>
      </c>
      <c r="D22" s="19">
        <f>WL!D22/(WL!D22+RK!D22)</f>
        <v>0.4794811132171829</v>
      </c>
      <c r="E22" s="19">
        <f>WL!E22/(WL!E22+RK!E22)</f>
        <v>0.47748764784158498</v>
      </c>
      <c r="F22" s="19">
        <f>WL!F22/(WL!F22+RK!F22)</f>
        <v>0.48737993688052567</v>
      </c>
      <c r="G22" s="19">
        <f>WL!G22/(WL!G22+RK!G22)</f>
        <v>0.48459597980118274</v>
      </c>
      <c r="H22" s="19">
        <f>WL!H22/(WL!H22+RK!H22)</f>
        <v>0.47563790477972756</v>
      </c>
      <c r="I22" s="19">
        <f>WL!I22/(WL!I22+RK!I22)</f>
        <v>0.47224616070591247</v>
      </c>
      <c r="J22" s="19">
        <f>WL!J22/(WL!J22+RK!J22)</f>
        <v>0.46957669019486659</v>
      </c>
      <c r="K22" s="19">
        <f>WL!K22/(WL!K22+RK!K22)</f>
        <v>0.45100527831065035</v>
      </c>
      <c r="L22" s="19">
        <f>WL!L22/(WL!L22+RK!L22)</f>
        <v>0.46176070853063339</v>
      </c>
      <c r="M22" s="19">
        <f>WL!M22/(WL!M22+RK!M22)</f>
        <v>0.45663114104503977</v>
      </c>
      <c r="N22" s="19">
        <f>WL!N22/(WL!N22+RK!N22)</f>
        <v>0.4659360678282285</v>
      </c>
      <c r="O22" s="19">
        <f>WL!O22/(WL!O22+RK!O22)</f>
        <v>0.45749129465129657</v>
      </c>
      <c r="P22" s="19">
        <f>WL!P22/(WL!P22+RK!P22)</f>
        <v>0.46430608683014607</v>
      </c>
      <c r="Q22" s="19">
        <f>WL!Q22/(WL!Q22+RK!Q22)</f>
        <v>0.4322441433623363</v>
      </c>
      <c r="R22" s="19">
        <f>WL!R22/(WL!R22+RK!R22)</f>
        <v>0.40830538615712336</v>
      </c>
      <c r="S22" s="19">
        <f>WL!S22/(WL!S22+RK!S22)</f>
        <v>0.40499446769686198</v>
      </c>
      <c r="T22" s="19">
        <f>WL!T22/(WL!T22+RK!T22)</f>
        <v>0.4237078172035168</v>
      </c>
      <c r="U22" s="19">
        <f>WL!U22/(WL!U22+RK!U22)</f>
        <v>0.45068799232319823</v>
      </c>
      <c r="V22" s="19">
        <f>WL!V22/(WL!V22+RK!V22)</f>
        <v>0.44632431601038391</v>
      </c>
      <c r="W22" s="19">
        <f>WL!W22/(WL!W22+RK!W22)</f>
        <v>0.46381525471071838</v>
      </c>
      <c r="X22" s="19">
        <f>WL!X22/(WL!X22+RK!X22)</f>
        <v>0.48367888771241468</v>
      </c>
      <c r="Y22" s="19">
        <f>WL!Y22/(WL!Y22+RK!Y22)</f>
        <v>0.50117770179206322</v>
      </c>
      <c r="Z22" s="19">
        <f>WL!Z22/(WL!Z22+RK!Z22)</f>
        <v>0.49535431899968457</v>
      </c>
      <c r="AA22" s="19">
        <f>WL!AA22/(WL!AA22+RK!AA22)</f>
        <v>0.51604075559473772</v>
      </c>
      <c r="AB22" s="19">
        <f>RK!C22/(WL!C22+RK!C22)</f>
        <v>0.51964618295059828</v>
      </c>
      <c r="AC22" s="19">
        <f>RK!D22/(WL!D22+RK!D22)</f>
        <v>0.52051888678281721</v>
      </c>
      <c r="AD22" s="19">
        <f>RK!E22/(WL!E22+RK!E22)</f>
        <v>0.52251235215841507</v>
      </c>
      <c r="AE22" s="19">
        <f>RK!F22/(WL!F22+RK!F22)</f>
        <v>0.51262006311947417</v>
      </c>
      <c r="AF22" s="19">
        <f>RK!G22/(WL!G22+RK!G22)</f>
        <v>0.51540402019881737</v>
      </c>
      <c r="AG22" s="19">
        <f>RK!H22/(WL!H22+RK!H22)</f>
        <v>0.52436209522027244</v>
      </c>
      <c r="AH22" s="19">
        <f>RK!I22/(WL!I22+RK!I22)</f>
        <v>0.52775383929408748</v>
      </c>
      <c r="AI22" s="19">
        <f>RK!J22/(WL!J22+RK!J22)</f>
        <v>0.53042330980513341</v>
      </c>
      <c r="AJ22" s="19">
        <f>RK!K22/(WL!K22+RK!K22)</f>
        <v>0.54899472168934971</v>
      </c>
      <c r="AK22" s="19">
        <f>RK!L22/(WL!L22+RK!L22)</f>
        <v>0.53823929146936667</v>
      </c>
      <c r="AL22" s="19">
        <f>RK!M22/(WL!M22+RK!M22)</f>
        <v>0.54336885895496023</v>
      </c>
      <c r="AM22" s="19">
        <f>RK!N22/(WL!N22+RK!N22)</f>
        <v>0.53406393217177162</v>
      </c>
      <c r="AN22" s="19">
        <f>RK!O22/(WL!O22+RK!O22)</f>
        <v>0.54250870534870355</v>
      </c>
      <c r="AO22" s="19">
        <f>RK!P22/(WL!P22+RK!P22)</f>
        <v>0.53569391316985393</v>
      </c>
      <c r="AP22" s="19">
        <f>RK!Q22/(WL!Q22+RK!Q22)</f>
        <v>0.5677558566376637</v>
      </c>
      <c r="AQ22" s="19">
        <f>RK!R22/(WL!R22+RK!R22)</f>
        <v>0.59169461384287658</v>
      </c>
      <c r="AR22" s="19">
        <f>RK!S22/(WL!S22+RK!S22)</f>
        <v>0.59500553230313802</v>
      </c>
      <c r="AS22" s="19">
        <f>RK!T22/(WL!T22+RK!T22)</f>
        <v>0.57629218279648309</v>
      </c>
      <c r="AT22" s="19">
        <f>RK!U22/(WL!U22+RK!U22)</f>
        <v>0.54931200767680177</v>
      </c>
      <c r="AU22" s="19">
        <f>RK!V22/(WL!V22+RK!V22)</f>
        <v>0.55367568398961609</v>
      </c>
      <c r="AV22" s="19">
        <f>RK!W22/(WL!W22+RK!W22)</f>
        <v>0.53618474528928162</v>
      </c>
      <c r="AW22" s="19">
        <f>RK!X22/(WL!X22+RK!X22)</f>
        <v>0.51632111228758526</v>
      </c>
      <c r="AX22" s="19">
        <f>RK!Y22/(WL!Y22+RK!Y22)</f>
        <v>0.49882229820793683</v>
      </c>
      <c r="AY22" s="19">
        <f>RK!Z22/(WL!Z22+RK!Z22)</f>
        <v>0.50464568100031537</v>
      </c>
      <c r="AZ22" s="19">
        <f>RK!AA22/(WL!AA22+RK!AA22)</f>
        <v>0.48395924440526222</v>
      </c>
      <c r="BA22" s="19"/>
      <c r="BB22" s="19"/>
      <c r="BC22" s="19"/>
      <c r="BD22" s="19"/>
      <c r="BE22" s="19"/>
      <c r="BF22" s="19"/>
      <c r="BG22" s="19"/>
      <c r="BH22" s="19"/>
      <c r="BI22" s="19"/>
      <c r="BJ22" s="19"/>
      <c r="BK22" s="19"/>
      <c r="BL22" s="19"/>
      <c r="BM22" s="19"/>
      <c r="BN22" s="19"/>
      <c r="BO22" s="19"/>
      <c r="BP22" s="19"/>
      <c r="BQ22" s="19"/>
      <c r="BR22" s="19"/>
      <c r="BS22" s="19"/>
    </row>
    <row r="23" spans="1:71" x14ac:dyDescent="0.15">
      <c r="A23" s="8">
        <v>21</v>
      </c>
      <c r="B23" s="11" t="s">
        <v>160</v>
      </c>
      <c r="C23" s="19">
        <f>WL!C23/(WL!C23+RK!C23)</f>
        <v>0.39692387118511024</v>
      </c>
      <c r="D23" s="19">
        <f>WL!D23/(WL!D23+RK!D23)</f>
        <v>0.40367776810160705</v>
      </c>
      <c r="E23" s="19">
        <f>WL!E23/(WL!E23+RK!E23)</f>
        <v>0.42062246586632479</v>
      </c>
      <c r="F23" s="19">
        <f>WL!F23/(WL!F23+RK!F23)</f>
        <v>0.44155820198043927</v>
      </c>
      <c r="G23" s="19">
        <f>WL!G23/(WL!G23+RK!G23)</f>
        <v>0.4524306683929199</v>
      </c>
      <c r="H23" s="19">
        <f>WL!H23/(WL!H23+RK!H23)</f>
        <v>0.474059610162195</v>
      </c>
      <c r="I23" s="19">
        <f>WL!I23/(WL!I23+RK!I23)</f>
        <v>0.48679499865918263</v>
      </c>
      <c r="J23" s="19">
        <f>WL!J23/(WL!J23+RK!J23)</f>
        <v>0.50493267446898293</v>
      </c>
      <c r="K23" s="19">
        <f>WL!K23/(WL!K23+RK!K23)</f>
        <v>0.49130306945731828</v>
      </c>
      <c r="L23" s="19">
        <f>WL!L23/(WL!L23+RK!L23)</f>
        <v>0.48482066192605688</v>
      </c>
      <c r="M23" s="19">
        <f>WL!M23/(WL!M23+RK!M23)</f>
        <v>0.49085274549217323</v>
      </c>
      <c r="N23" s="19">
        <f>WL!N23/(WL!N23+RK!N23)</f>
        <v>0.51077457426123996</v>
      </c>
      <c r="O23" s="19">
        <f>WL!O23/(WL!O23+RK!O23)</f>
        <v>0.50789184491327133</v>
      </c>
      <c r="P23" s="19">
        <f>WL!P23/(WL!P23+RK!P23)</f>
        <v>0.49199293209666706</v>
      </c>
      <c r="Q23" s="19">
        <f>WL!Q23/(WL!Q23+RK!Q23)</f>
        <v>0.45575423738306609</v>
      </c>
      <c r="R23" s="19">
        <f>WL!R23/(WL!R23+RK!R23)</f>
        <v>0.42652745075540355</v>
      </c>
      <c r="S23" s="19">
        <f>WL!S23/(WL!S23+RK!S23)</f>
        <v>0.428537120680831</v>
      </c>
      <c r="T23" s="19">
        <f>WL!T23/(WL!T23+RK!T23)</f>
        <v>0.44417414693529739</v>
      </c>
      <c r="U23" s="19">
        <f>WL!U23/(WL!U23+RK!U23)</f>
        <v>0.4367341879420939</v>
      </c>
      <c r="V23" s="19">
        <f>WL!V23/(WL!V23+RK!V23)</f>
        <v>0.40281297389612103</v>
      </c>
      <c r="W23" s="19">
        <f>WL!W23/(WL!W23+RK!W23)</f>
        <v>0.3947940526662147</v>
      </c>
      <c r="X23" s="19">
        <f>WL!X23/(WL!X23+RK!X23)</f>
        <v>0.38573055481838553</v>
      </c>
      <c r="Y23" s="19">
        <f>WL!Y23/(WL!Y23+RK!Y23)</f>
        <v>0.38981347519608994</v>
      </c>
      <c r="Z23" s="19">
        <f>WL!Z23/(WL!Z23+RK!Z23)</f>
        <v>0.37011635896353579</v>
      </c>
      <c r="AA23" s="19">
        <f>WL!AA23/(WL!AA23+RK!AA23)</f>
        <v>0.37445786036729029</v>
      </c>
      <c r="AB23" s="19">
        <f>RK!C23/(WL!C23+RK!C23)</f>
        <v>0.6030761288148897</v>
      </c>
      <c r="AC23" s="19">
        <f>RK!D23/(WL!D23+RK!D23)</f>
        <v>0.59632223189839295</v>
      </c>
      <c r="AD23" s="19">
        <f>RK!E23/(WL!E23+RK!E23)</f>
        <v>0.57937753413367532</v>
      </c>
      <c r="AE23" s="19">
        <f>RK!F23/(WL!F23+RK!F23)</f>
        <v>0.55844179801956062</v>
      </c>
      <c r="AF23" s="19">
        <f>RK!G23/(WL!G23+RK!G23)</f>
        <v>0.5475693316070801</v>
      </c>
      <c r="AG23" s="19">
        <f>RK!H23/(WL!H23+RK!H23)</f>
        <v>0.525940389837805</v>
      </c>
      <c r="AH23" s="19">
        <f>RK!I23/(WL!I23+RK!I23)</f>
        <v>0.51320500134081726</v>
      </c>
      <c r="AI23" s="19">
        <f>RK!J23/(WL!J23+RK!J23)</f>
        <v>0.49506732553101696</v>
      </c>
      <c r="AJ23" s="19">
        <f>RK!K23/(WL!K23+RK!K23)</f>
        <v>0.50869693054268172</v>
      </c>
      <c r="AK23" s="19">
        <f>RK!L23/(WL!L23+RK!L23)</f>
        <v>0.51517933807394323</v>
      </c>
      <c r="AL23" s="19">
        <f>RK!M23/(WL!M23+RK!M23)</f>
        <v>0.50914725450782683</v>
      </c>
      <c r="AM23" s="19">
        <f>RK!N23/(WL!N23+RK!N23)</f>
        <v>0.48922542573875999</v>
      </c>
      <c r="AN23" s="19">
        <f>RK!O23/(WL!O23+RK!O23)</f>
        <v>0.49210815508672878</v>
      </c>
      <c r="AO23" s="19">
        <f>RK!P23/(WL!P23+RK!P23)</f>
        <v>0.50800706790333283</v>
      </c>
      <c r="AP23" s="19">
        <f>RK!Q23/(WL!Q23+RK!Q23)</f>
        <v>0.5442457626169338</v>
      </c>
      <c r="AQ23" s="19">
        <f>RK!R23/(WL!R23+RK!R23)</f>
        <v>0.57347254924459656</v>
      </c>
      <c r="AR23" s="19">
        <f>RK!S23/(WL!S23+RK!S23)</f>
        <v>0.57146287931916884</v>
      </c>
      <c r="AS23" s="19">
        <f>RK!T23/(WL!T23+RK!T23)</f>
        <v>0.55582585306470256</v>
      </c>
      <c r="AT23" s="19">
        <f>RK!U23/(WL!U23+RK!U23)</f>
        <v>0.56326581205790605</v>
      </c>
      <c r="AU23" s="19">
        <f>RK!V23/(WL!V23+RK!V23)</f>
        <v>0.59718702610387886</v>
      </c>
      <c r="AV23" s="19">
        <f>RK!W23/(WL!W23+RK!W23)</f>
        <v>0.6052059473337853</v>
      </c>
      <c r="AW23" s="19">
        <f>RK!X23/(WL!X23+RK!X23)</f>
        <v>0.61426944518161442</v>
      </c>
      <c r="AX23" s="19">
        <f>RK!Y23/(WL!Y23+RK!Y23)</f>
        <v>0.61018652480391011</v>
      </c>
      <c r="AY23" s="19">
        <f>RK!Z23/(WL!Z23+RK!Z23)</f>
        <v>0.62988364103646421</v>
      </c>
      <c r="AZ23" s="19">
        <f>RK!AA23/(WL!AA23+RK!AA23)</f>
        <v>0.62554213963270977</v>
      </c>
      <c r="BA23" s="19"/>
      <c r="BB23" s="19"/>
      <c r="BC23" s="19"/>
      <c r="BD23" s="19"/>
      <c r="BE23" s="19"/>
      <c r="BF23" s="19"/>
      <c r="BG23" s="19"/>
      <c r="BH23" s="19"/>
      <c r="BI23" s="19"/>
      <c r="BJ23" s="19"/>
      <c r="BK23" s="19"/>
      <c r="BL23" s="19"/>
      <c r="BM23" s="19"/>
      <c r="BN23" s="19"/>
      <c r="BO23" s="19"/>
      <c r="BP23" s="19"/>
      <c r="BQ23" s="19"/>
      <c r="BR23" s="19"/>
      <c r="BS23" s="19"/>
    </row>
    <row r="24" spans="1:71" x14ac:dyDescent="0.15">
      <c r="A24" s="8">
        <v>22</v>
      </c>
      <c r="B24" s="11" t="s">
        <v>161</v>
      </c>
      <c r="C24" s="19">
        <f>WL!C24/(WL!C24+RK!C24)</f>
        <v>0.44265431355340579</v>
      </c>
      <c r="D24" s="19">
        <f>WL!D24/(WL!D24+RK!D24)</f>
        <v>0.46671960799558632</v>
      </c>
      <c r="E24" s="19">
        <f>WL!E24/(WL!E24+RK!E24)</f>
        <v>0.48011936854151727</v>
      </c>
      <c r="F24" s="19">
        <f>WL!F24/(WL!F24+RK!F24)</f>
        <v>0.48633890454549195</v>
      </c>
      <c r="G24" s="19">
        <f>WL!G24/(WL!G24+RK!G24)</f>
        <v>0.47659943566979318</v>
      </c>
      <c r="H24" s="19">
        <f>WL!H24/(WL!H24+RK!H24)</f>
        <v>0.4573302881409339</v>
      </c>
      <c r="I24" s="19">
        <f>WL!I24/(WL!I24+RK!I24)</f>
        <v>0.46931460446071466</v>
      </c>
      <c r="J24" s="19">
        <f>WL!J24/(WL!J24+RK!J24)</f>
        <v>0.4593247755092873</v>
      </c>
      <c r="K24" s="19">
        <f>WL!K24/(WL!K24+RK!K24)</f>
        <v>0.46374243621642519</v>
      </c>
      <c r="L24" s="19">
        <f>WL!L24/(WL!L24+RK!L24)</f>
        <v>0.46688658645931225</v>
      </c>
      <c r="M24" s="19">
        <f>WL!M24/(WL!M24+RK!M24)</f>
        <v>0.47699856622750803</v>
      </c>
      <c r="N24" s="19">
        <f>WL!N24/(WL!N24+RK!N24)</f>
        <v>0.47834964867552271</v>
      </c>
      <c r="O24" s="19">
        <f>WL!O24/(WL!O24+RK!O24)</f>
        <v>0.44844889659293602</v>
      </c>
      <c r="P24" s="19">
        <f>WL!P24/(WL!P24+RK!P24)</f>
        <v>0.44993588441066396</v>
      </c>
      <c r="Q24" s="19">
        <f>WL!Q24/(WL!Q24+RK!Q24)</f>
        <v>0.41470686500458914</v>
      </c>
      <c r="R24" s="19">
        <f>WL!R24/(WL!R24+RK!R24)</f>
        <v>0.39100617979941721</v>
      </c>
      <c r="S24" s="19">
        <f>WL!S24/(WL!S24+RK!S24)</f>
        <v>0.39809904674636432</v>
      </c>
      <c r="T24" s="19">
        <f>WL!T24/(WL!T24+RK!T24)</f>
        <v>0.43045025680696908</v>
      </c>
      <c r="U24" s="19">
        <f>WL!U24/(WL!U24+RK!U24)</f>
        <v>0.43577733648011313</v>
      </c>
      <c r="V24" s="19">
        <f>WL!V24/(WL!V24+RK!V24)</f>
        <v>0.42203596593581755</v>
      </c>
      <c r="W24" s="19">
        <f>WL!W24/(WL!W24+RK!W24)</f>
        <v>0.42736837736798172</v>
      </c>
      <c r="X24" s="19">
        <f>WL!X24/(WL!X24+RK!X24)</f>
        <v>0.43737952807573699</v>
      </c>
      <c r="Y24" s="19">
        <f>WL!Y24/(WL!Y24+RK!Y24)</f>
        <v>0.45916125329215601</v>
      </c>
      <c r="Z24" s="19">
        <f>WL!Z24/(WL!Z24+RK!Z24)</f>
        <v>0.46324084858068931</v>
      </c>
      <c r="AA24" s="19">
        <f>WL!AA24/(WL!AA24+RK!AA24)</f>
        <v>0.47712512039739313</v>
      </c>
      <c r="AB24" s="19">
        <f>RK!C24/(WL!C24+RK!C24)</f>
        <v>0.55734568644659421</v>
      </c>
      <c r="AC24" s="19">
        <f>RK!D24/(WL!D24+RK!D24)</f>
        <v>0.53328039200441368</v>
      </c>
      <c r="AD24" s="19">
        <f>RK!E24/(WL!E24+RK!E24)</f>
        <v>0.51988063145848284</v>
      </c>
      <c r="AE24" s="19">
        <f>RK!F24/(WL!F24+RK!F24)</f>
        <v>0.51366109545450811</v>
      </c>
      <c r="AF24" s="19">
        <f>RK!G24/(WL!G24+RK!G24)</f>
        <v>0.52340056433020676</v>
      </c>
      <c r="AG24" s="19">
        <f>RK!H24/(WL!H24+RK!H24)</f>
        <v>0.5426697118590661</v>
      </c>
      <c r="AH24" s="19">
        <f>RK!I24/(WL!I24+RK!I24)</f>
        <v>0.5306853955392854</v>
      </c>
      <c r="AI24" s="19">
        <f>RK!J24/(WL!J24+RK!J24)</f>
        <v>0.5406752244907127</v>
      </c>
      <c r="AJ24" s="19">
        <f>RK!K24/(WL!K24+RK!K24)</f>
        <v>0.53625756378357492</v>
      </c>
      <c r="AK24" s="19">
        <f>RK!L24/(WL!L24+RK!L24)</f>
        <v>0.53311341354068764</v>
      </c>
      <c r="AL24" s="19">
        <f>RK!M24/(WL!M24+RK!M24)</f>
        <v>0.52300143377249197</v>
      </c>
      <c r="AM24" s="19">
        <f>RK!N24/(WL!N24+RK!N24)</f>
        <v>0.52165035132447735</v>
      </c>
      <c r="AN24" s="19">
        <f>RK!O24/(WL!O24+RK!O24)</f>
        <v>0.55155110340706404</v>
      </c>
      <c r="AO24" s="19">
        <f>RK!P24/(WL!P24+RK!P24)</f>
        <v>0.55006411558933599</v>
      </c>
      <c r="AP24" s="19">
        <f>RK!Q24/(WL!Q24+RK!Q24)</f>
        <v>0.5852931349954108</v>
      </c>
      <c r="AQ24" s="19">
        <f>RK!R24/(WL!R24+RK!R24)</f>
        <v>0.60899382020058268</v>
      </c>
      <c r="AR24" s="19">
        <f>RK!S24/(WL!S24+RK!S24)</f>
        <v>0.60190095325363557</v>
      </c>
      <c r="AS24" s="19">
        <f>RK!T24/(WL!T24+RK!T24)</f>
        <v>0.56954974319303098</v>
      </c>
      <c r="AT24" s="19">
        <f>RK!U24/(WL!U24+RK!U24)</f>
        <v>0.56422266351988681</v>
      </c>
      <c r="AU24" s="19">
        <f>RK!V24/(WL!V24+RK!V24)</f>
        <v>0.5779640340641824</v>
      </c>
      <c r="AV24" s="19">
        <f>RK!W24/(WL!W24+RK!W24)</f>
        <v>0.57263162263201817</v>
      </c>
      <c r="AW24" s="19">
        <f>RK!X24/(WL!X24+RK!X24)</f>
        <v>0.5626204719242629</v>
      </c>
      <c r="AX24" s="19">
        <f>RK!Y24/(WL!Y24+RK!Y24)</f>
        <v>0.54083874670784404</v>
      </c>
      <c r="AY24" s="19">
        <f>RK!Z24/(WL!Z24+RK!Z24)</f>
        <v>0.53675915141931074</v>
      </c>
      <c r="AZ24" s="19">
        <f>RK!AA24/(WL!AA24+RK!AA24)</f>
        <v>0.52287487960260692</v>
      </c>
      <c r="BA24" s="19"/>
      <c r="BB24" s="19"/>
      <c r="BC24" s="19"/>
      <c r="BD24" s="19"/>
      <c r="BE24" s="19"/>
      <c r="BF24" s="19"/>
      <c r="BG24" s="19"/>
      <c r="BH24" s="19"/>
      <c r="BI24" s="19"/>
      <c r="BJ24" s="19"/>
      <c r="BK24" s="19"/>
      <c r="BL24" s="19"/>
      <c r="BM24" s="19"/>
      <c r="BN24" s="19"/>
      <c r="BO24" s="19"/>
      <c r="BP24" s="19"/>
      <c r="BQ24" s="19"/>
      <c r="BR24" s="19"/>
      <c r="BS24" s="19"/>
    </row>
    <row r="25" spans="1:71" x14ac:dyDescent="0.15">
      <c r="A25" s="8">
        <v>23</v>
      </c>
      <c r="B25" s="11" t="s">
        <v>162</v>
      </c>
      <c r="C25" s="19">
        <f>WL!C25/(WL!C25+RK!C25)</f>
        <v>0.31218793464542122</v>
      </c>
      <c r="D25" s="19">
        <f>WL!D25/(WL!D25+RK!D25)</f>
        <v>0.32808732478251995</v>
      </c>
      <c r="E25" s="19">
        <f>WL!E25/(WL!E25+RK!E25)</f>
        <v>0.33641084275680683</v>
      </c>
      <c r="F25" s="19">
        <f>WL!F25/(WL!F25+RK!F25)</f>
        <v>0.35410991444372891</v>
      </c>
      <c r="G25" s="19">
        <f>WL!G25/(WL!G25+RK!G25)</f>
        <v>0.36100662134752187</v>
      </c>
      <c r="H25" s="19">
        <f>WL!H25/(WL!H25+RK!H25)</f>
        <v>0.34759293894395205</v>
      </c>
      <c r="I25" s="19">
        <f>WL!I25/(WL!I25+RK!I25)</f>
        <v>0.34733260127404969</v>
      </c>
      <c r="J25" s="19">
        <f>WL!J25/(WL!J25+RK!J25)</f>
        <v>0.36169255378947146</v>
      </c>
      <c r="K25" s="19">
        <f>WL!K25/(WL!K25+RK!K25)</f>
        <v>0.36305095873197413</v>
      </c>
      <c r="L25" s="19">
        <f>WL!L25/(WL!L25+RK!L25)</f>
        <v>0.38204525874051221</v>
      </c>
      <c r="M25" s="19">
        <f>WL!M25/(WL!M25+RK!M25)</f>
        <v>0.36962074330692762</v>
      </c>
      <c r="N25" s="19">
        <f>WL!N25/(WL!N25+RK!N25)</f>
        <v>0.37243617759443903</v>
      </c>
      <c r="O25" s="19">
        <f>WL!O25/(WL!O25+RK!O25)</f>
        <v>0.36788558435407553</v>
      </c>
      <c r="P25" s="19">
        <f>WL!P25/(WL!P25+RK!P25)</f>
        <v>0.37156650491306759</v>
      </c>
      <c r="Q25" s="19">
        <f>WL!Q25/(WL!Q25+RK!Q25)</f>
        <v>0.33935248218972941</v>
      </c>
      <c r="R25" s="19">
        <f>WL!R25/(WL!R25+RK!R25)</f>
        <v>0.3327925460091859</v>
      </c>
      <c r="S25" s="19">
        <f>WL!S25/(WL!S25+RK!S25)</f>
        <v>0.35001232718813724</v>
      </c>
      <c r="T25" s="19">
        <f>WL!T25/(WL!T25+RK!T25)</f>
        <v>0.3750571749241231</v>
      </c>
      <c r="U25" s="19">
        <f>WL!U25/(WL!U25+RK!U25)</f>
        <v>0.39292592098024159</v>
      </c>
      <c r="V25" s="19">
        <f>WL!V25/(WL!V25+RK!V25)</f>
        <v>0.37646473109118828</v>
      </c>
      <c r="W25" s="19">
        <f>WL!W25/(WL!W25+RK!W25)</f>
        <v>0.38228742303548524</v>
      </c>
      <c r="X25" s="19">
        <f>WL!X25/(WL!X25+RK!X25)</f>
        <v>0.38861855844229298</v>
      </c>
      <c r="Y25" s="19">
        <f>WL!Y25/(WL!Y25+RK!Y25)</f>
        <v>0.40789315274348703</v>
      </c>
      <c r="Z25" s="19">
        <f>WL!Z25/(WL!Z25+RK!Z25)</f>
        <v>0.39865797205485998</v>
      </c>
      <c r="AA25" s="19">
        <f>WL!AA25/(WL!AA25+RK!AA25)</f>
        <v>0.41676444503268295</v>
      </c>
      <c r="AB25" s="19">
        <f>RK!C25/(WL!C25+RK!C25)</f>
        <v>0.68781206535457884</v>
      </c>
      <c r="AC25" s="19">
        <f>RK!D25/(WL!D25+RK!D25)</f>
        <v>0.6719126752174801</v>
      </c>
      <c r="AD25" s="19">
        <f>RK!E25/(WL!E25+RK!E25)</f>
        <v>0.66358915724319312</v>
      </c>
      <c r="AE25" s="19">
        <f>RK!F25/(WL!F25+RK!F25)</f>
        <v>0.64589008555627114</v>
      </c>
      <c r="AF25" s="19">
        <f>RK!G25/(WL!G25+RK!G25)</f>
        <v>0.63899337865247818</v>
      </c>
      <c r="AG25" s="19">
        <f>RK!H25/(WL!H25+RK!H25)</f>
        <v>0.65240706105604795</v>
      </c>
      <c r="AH25" s="19">
        <f>RK!I25/(WL!I25+RK!I25)</f>
        <v>0.65266739872595025</v>
      </c>
      <c r="AI25" s="19">
        <f>RK!J25/(WL!J25+RK!J25)</f>
        <v>0.63830744621052848</v>
      </c>
      <c r="AJ25" s="19">
        <f>RK!K25/(WL!K25+RK!K25)</f>
        <v>0.63694904126802587</v>
      </c>
      <c r="AK25" s="19">
        <f>RK!L25/(WL!L25+RK!L25)</f>
        <v>0.61795474125948768</v>
      </c>
      <c r="AL25" s="19">
        <f>RK!M25/(WL!M25+RK!M25)</f>
        <v>0.63037925669307227</v>
      </c>
      <c r="AM25" s="19">
        <f>RK!N25/(WL!N25+RK!N25)</f>
        <v>0.62756382240556097</v>
      </c>
      <c r="AN25" s="19">
        <f>RK!O25/(WL!O25+RK!O25)</f>
        <v>0.63211441564592441</v>
      </c>
      <c r="AO25" s="19">
        <f>RK!P25/(WL!P25+RK!P25)</f>
        <v>0.62843349508693236</v>
      </c>
      <c r="AP25" s="19">
        <f>RK!Q25/(WL!Q25+RK!Q25)</f>
        <v>0.66064751781027065</v>
      </c>
      <c r="AQ25" s="19">
        <f>RK!R25/(WL!R25+RK!R25)</f>
        <v>0.66720745399081416</v>
      </c>
      <c r="AR25" s="19">
        <f>RK!S25/(WL!S25+RK!S25)</f>
        <v>0.64998767281186276</v>
      </c>
      <c r="AS25" s="19">
        <f>RK!T25/(WL!T25+RK!T25)</f>
        <v>0.62494282507587695</v>
      </c>
      <c r="AT25" s="19">
        <f>RK!U25/(WL!U25+RK!U25)</f>
        <v>0.60707407901975841</v>
      </c>
      <c r="AU25" s="19">
        <f>RK!V25/(WL!V25+RK!V25)</f>
        <v>0.62353526890881172</v>
      </c>
      <c r="AV25" s="19">
        <f>RK!W25/(WL!W25+RK!W25)</f>
        <v>0.61771257696451476</v>
      </c>
      <c r="AW25" s="19">
        <f>RK!X25/(WL!X25+RK!X25)</f>
        <v>0.61138144155770713</v>
      </c>
      <c r="AX25" s="19">
        <f>RK!Y25/(WL!Y25+RK!Y25)</f>
        <v>0.59210684725651308</v>
      </c>
      <c r="AY25" s="19">
        <f>RK!Z25/(WL!Z25+RK!Z25)</f>
        <v>0.60134202794514013</v>
      </c>
      <c r="AZ25" s="19">
        <f>RK!AA25/(WL!AA25+RK!AA25)</f>
        <v>0.58323555496731705</v>
      </c>
      <c r="BA25" s="19"/>
      <c r="BB25" s="19"/>
      <c r="BC25" s="19"/>
      <c r="BD25" s="19"/>
      <c r="BE25" s="19"/>
      <c r="BF25" s="19"/>
      <c r="BG25" s="19"/>
      <c r="BH25" s="19"/>
      <c r="BI25" s="19"/>
      <c r="BJ25" s="19"/>
      <c r="BK25" s="19"/>
      <c r="BL25" s="19"/>
      <c r="BM25" s="19"/>
      <c r="BN25" s="19"/>
      <c r="BO25" s="19"/>
      <c r="BP25" s="19"/>
      <c r="BQ25" s="19"/>
      <c r="BR25" s="19"/>
      <c r="BS25" s="19"/>
    </row>
    <row r="26" spans="1:71" x14ac:dyDescent="0.15">
      <c r="A26" s="8">
        <v>24</v>
      </c>
      <c r="B26" s="11" t="s">
        <v>163</v>
      </c>
      <c r="C26" s="19">
        <f>WL!C26/(WL!C26+RK!C26)</f>
        <v>0.42015829557621248</v>
      </c>
      <c r="D26" s="19">
        <f>WL!D26/(WL!D26+RK!D26)</f>
        <v>0.45269161577717115</v>
      </c>
      <c r="E26" s="19">
        <f>WL!E26/(WL!E26+RK!E26)</f>
        <v>0.47303270292890659</v>
      </c>
      <c r="F26" s="19">
        <f>WL!F26/(WL!F26+RK!F26)</f>
        <v>0.51406554088487599</v>
      </c>
      <c r="G26" s="19">
        <f>WL!G26/(WL!G26+RK!G26)</f>
        <v>0.57004647470572634</v>
      </c>
      <c r="H26" s="19">
        <f>WL!H26/(WL!H26+RK!H26)</f>
        <v>0.57350628433991624</v>
      </c>
      <c r="I26" s="19">
        <f>WL!I26/(WL!I26+RK!I26)</f>
        <v>0.5953222496078806</v>
      </c>
      <c r="J26" s="19">
        <f>WL!J26/(WL!J26+RK!J26)</f>
        <v>0.60984432190068372</v>
      </c>
      <c r="K26" s="19">
        <f>WL!K26/(WL!K26+RK!K26)</f>
        <v>0.60392979485766385</v>
      </c>
      <c r="L26" s="19">
        <f>WL!L26/(WL!L26+RK!L26)</f>
        <v>0.60190463941706562</v>
      </c>
      <c r="M26" s="19">
        <f>WL!M26/(WL!M26+RK!M26)</f>
        <v>0.58720030664661893</v>
      </c>
      <c r="N26" s="19">
        <f>WL!N26/(WL!N26+RK!N26)</f>
        <v>0.56961173374835594</v>
      </c>
      <c r="O26" s="19">
        <f>WL!O26/(WL!O26+RK!O26)</f>
        <v>0.530445091007681</v>
      </c>
      <c r="P26" s="19">
        <f>WL!P26/(WL!P26+RK!P26)</f>
        <v>0.51739669647505548</v>
      </c>
      <c r="Q26" s="19">
        <f>WL!Q26/(WL!Q26+RK!Q26)</f>
        <v>0.47079614431163108</v>
      </c>
      <c r="R26" s="19">
        <f>WL!R26/(WL!R26+RK!R26)</f>
        <v>0.45609602916286973</v>
      </c>
      <c r="S26" s="19">
        <f>WL!S26/(WL!S26+RK!S26)</f>
        <v>0.48633470609492552</v>
      </c>
      <c r="T26" s="19">
        <f>WL!T26/(WL!T26+RK!T26)</f>
        <v>0.53852992184433923</v>
      </c>
      <c r="U26" s="19">
        <f>WL!U26/(WL!U26+RK!U26)</f>
        <v>0.55154411795936154</v>
      </c>
      <c r="V26" s="19">
        <f>WL!V26/(WL!V26+RK!V26)</f>
        <v>0.55424101417499494</v>
      </c>
      <c r="W26" s="19">
        <f>WL!W26/(WL!W26+RK!W26)</f>
        <v>0.58355885963883014</v>
      </c>
      <c r="X26" s="19">
        <f>WL!X26/(WL!X26+RK!X26)</f>
        <v>0.59541985341622383</v>
      </c>
      <c r="Y26" s="19">
        <f>WL!Y26/(WL!Y26+RK!Y26)</f>
        <v>0.63116944239908856</v>
      </c>
      <c r="Z26" s="19">
        <f>WL!Z26/(WL!Z26+RK!Z26)</f>
        <v>0.63119038885329215</v>
      </c>
      <c r="AA26" s="19">
        <f>WL!AA26/(WL!AA26+RK!AA26)</f>
        <v>0.63618824884844638</v>
      </c>
      <c r="AB26" s="19">
        <f>RK!C26/(WL!C26+RK!C26)</f>
        <v>0.57984170442378746</v>
      </c>
      <c r="AC26" s="19">
        <f>RK!D26/(WL!D26+RK!D26)</f>
        <v>0.54730838422282879</v>
      </c>
      <c r="AD26" s="19">
        <f>RK!E26/(WL!E26+RK!E26)</f>
        <v>0.52696729707109335</v>
      </c>
      <c r="AE26" s="19">
        <f>RK!F26/(WL!F26+RK!F26)</f>
        <v>0.48593445911512401</v>
      </c>
      <c r="AF26" s="19">
        <f>RK!G26/(WL!G26+RK!G26)</f>
        <v>0.42995352529427361</v>
      </c>
      <c r="AG26" s="19">
        <f>RK!H26/(WL!H26+RK!H26)</f>
        <v>0.42649371566008382</v>
      </c>
      <c r="AH26" s="19">
        <f>RK!I26/(WL!I26+RK!I26)</f>
        <v>0.40467775039211934</v>
      </c>
      <c r="AI26" s="19">
        <f>RK!J26/(WL!J26+RK!J26)</f>
        <v>0.39015567809931623</v>
      </c>
      <c r="AJ26" s="19">
        <f>RK!K26/(WL!K26+RK!K26)</f>
        <v>0.3960702051423361</v>
      </c>
      <c r="AK26" s="19">
        <f>RK!L26/(WL!L26+RK!L26)</f>
        <v>0.39809536058293432</v>
      </c>
      <c r="AL26" s="19">
        <f>RK!M26/(WL!M26+RK!M26)</f>
        <v>0.41279969335338124</v>
      </c>
      <c r="AM26" s="19">
        <f>RK!N26/(WL!N26+RK!N26)</f>
        <v>0.43038826625164406</v>
      </c>
      <c r="AN26" s="19">
        <f>RK!O26/(WL!O26+RK!O26)</f>
        <v>0.469554908992319</v>
      </c>
      <c r="AO26" s="19">
        <f>RK!P26/(WL!P26+RK!P26)</f>
        <v>0.4826033035249444</v>
      </c>
      <c r="AP26" s="19">
        <f>RK!Q26/(WL!Q26+RK!Q26)</f>
        <v>0.52920385568836881</v>
      </c>
      <c r="AQ26" s="19">
        <f>RK!R26/(WL!R26+RK!R26)</f>
        <v>0.54390397083713027</v>
      </c>
      <c r="AR26" s="19">
        <f>RK!S26/(WL!S26+RK!S26)</f>
        <v>0.51366529390507443</v>
      </c>
      <c r="AS26" s="19">
        <f>RK!T26/(WL!T26+RK!T26)</f>
        <v>0.46147007815566082</v>
      </c>
      <c r="AT26" s="19">
        <f>RK!U26/(WL!U26+RK!U26)</f>
        <v>0.44845588204063858</v>
      </c>
      <c r="AU26" s="19">
        <f>RK!V26/(WL!V26+RK!V26)</f>
        <v>0.44575898582500506</v>
      </c>
      <c r="AV26" s="19">
        <f>RK!W26/(WL!W26+RK!W26)</f>
        <v>0.41644114036116986</v>
      </c>
      <c r="AW26" s="19">
        <f>RK!X26/(WL!X26+RK!X26)</f>
        <v>0.40458014658377611</v>
      </c>
      <c r="AX26" s="19">
        <f>RK!Y26/(WL!Y26+RK!Y26)</f>
        <v>0.36883055760091155</v>
      </c>
      <c r="AY26" s="19">
        <f>RK!Z26/(WL!Z26+RK!Z26)</f>
        <v>0.36880961114670774</v>
      </c>
      <c r="AZ26" s="19">
        <f>RK!AA26/(WL!AA26+RK!AA26)</f>
        <v>0.36381175115155362</v>
      </c>
      <c r="BA26" s="19"/>
      <c r="BB26" s="19"/>
      <c r="BC26" s="19"/>
      <c r="BD26" s="19"/>
      <c r="BE26" s="19"/>
      <c r="BF26" s="19"/>
      <c r="BG26" s="19"/>
      <c r="BH26" s="19"/>
      <c r="BI26" s="19"/>
      <c r="BJ26" s="19"/>
      <c r="BK26" s="19"/>
      <c r="BL26" s="19"/>
      <c r="BM26" s="19"/>
      <c r="BN26" s="19"/>
      <c r="BO26" s="19"/>
      <c r="BP26" s="19"/>
      <c r="BQ26" s="19"/>
      <c r="BR26" s="19"/>
      <c r="BS26" s="19"/>
    </row>
    <row r="27" spans="1:71" x14ac:dyDescent="0.15">
      <c r="A27" s="8">
        <v>25</v>
      </c>
      <c r="B27" s="11" t="s">
        <v>164</v>
      </c>
      <c r="C27" s="19">
        <f>WL!C27/(WL!C27+RK!C27)</f>
        <v>0.58502635875850983</v>
      </c>
      <c r="D27" s="19">
        <f>WL!D27/(WL!D27+RK!D27)</f>
        <v>0.59868844789799125</v>
      </c>
      <c r="E27" s="19">
        <f>WL!E27/(WL!E27+RK!E27)</f>
        <v>0.6043873708320856</v>
      </c>
      <c r="F27" s="19">
        <f>WL!F27/(WL!F27+RK!F27)</f>
        <v>0.62053925302279545</v>
      </c>
      <c r="G27" s="19">
        <f>WL!G27/(WL!G27+RK!G27)</f>
        <v>0.61630040820155596</v>
      </c>
      <c r="H27" s="19">
        <f>WL!H27/(WL!H27+RK!H27)</f>
        <v>0.60858430688327092</v>
      </c>
      <c r="I27" s="19">
        <f>WL!I27/(WL!I27+RK!I27)</f>
        <v>0.61389471991365796</v>
      </c>
      <c r="J27" s="19">
        <f>WL!J27/(WL!J27+RK!J27)</f>
        <v>0.6002876697662356</v>
      </c>
      <c r="K27" s="19">
        <f>WL!K27/(WL!K27+RK!K27)</f>
        <v>0.59876067092799534</v>
      </c>
      <c r="L27" s="19">
        <f>WL!L27/(WL!L27+RK!L27)</f>
        <v>0.6065958999993043</v>
      </c>
      <c r="M27" s="19">
        <f>WL!M27/(WL!M27+RK!M27)</f>
        <v>0.58874555703731846</v>
      </c>
      <c r="N27" s="19">
        <f>WL!N27/(WL!N27+RK!N27)</f>
        <v>0.59499346923015661</v>
      </c>
      <c r="O27" s="19">
        <f>WL!O27/(WL!O27+RK!O27)</f>
        <v>0.57892240020472407</v>
      </c>
      <c r="P27" s="19">
        <f>WL!P27/(WL!P27+RK!P27)</f>
        <v>0.58546249075387102</v>
      </c>
      <c r="Q27" s="19">
        <f>WL!Q27/(WL!Q27+RK!Q27)</f>
        <v>0.56481721559504672</v>
      </c>
      <c r="R27" s="19">
        <f>WL!R27/(WL!R27+RK!R27)</f>
        <v>0.52739816139304341</v>
      </c>
      <c r="S27" s="19">
        <f>WL!S27/(WL!S27+RK!S27)</f>
        <v>0.548276581972576</v>
      </c>
      <c r="T27" s="19">
        <f>WL!T27/(WL!T27+RK!T27)</f>
        <v>0.58769317551637457</v>
      </c>
      <c r="U27" s="19">
        <f>WL!U27/(WL!U27+RK!U27)</f>
        <v>0.58871761809744616</v>
      </c>
      <c r="V27" s="19">
        <f>WL!V27/(WL!V27+RK!V27)</f>
        <v>0.58829679865923135</v>
      </c>
      <c r="W27" s="19">
        <f>WL!W27/(WL!W27+RK!W27)</f>
        <v>0.58863676104864981</v>
      </c>
      <c r="X27" s="19">
        <f>WL!X27/(WL!X27+RK!X27)</f>
        <v>0.60384765940382934</v>
      </c>
      <c r="Y27" s="19">
        <f>WL!Y27/(WL!Y27+RK!Y27)</f>
        <v>0.61184560291405388</v>
      </c>
      <c r="Z27" s="19">
        <f>WL!Z27/(WL!Z27+RK!Z27)</f>
        <v>0.6059638828051378</v>
      </c>
      <c r="AA27" s="19">
        <f>WL!AA27/(WL!AA27+RK!AA27)</f>
        <v>0.60985425113906366</v>
      </c>
      <c r="AB27" s="19">
        <f>RK!C27/(WL!C27+RK!C27)</f>
        <v>0.41497364124149017</v>
      </c>
      <c r="AC27" s="19">
        <f>RK!D27/(WL!D27+RK!D27)</f>
        <v>0.40131155210200864</v>
      </c>
      <c r="AD27" s="19">
        <f>RK!E27/(WL!E27+RK!E27)</f>
        <v>0.3956126291679144</v>
      </c>
      <c r="AE27" s="19">
        <f>RK!F27/(WL!F27+RK!F27)</f>
        <v>0.37946074697720455</v>
      </c>
      <c r="AF27" s="19">
        <f>RK!G27/(WL!G27+RK!G27)</f>
        <v>0.38369959179844404</v>
      </c>
      <c r="AG27" s="19">
        <f>RK!H27/(WL!H27+RK!H27)</f>
        <v>0.39141569311672908</v>
      </c>
      <c r="AH27" s="19">
        <f>RK!I27/(WL!I27+RK!I27)</f>
        <v>0.38610528008634193</v>
      </c>
      <c r="AI27" s="19">
        <f>RK!J27/(WL!J27+RK!J27)</f>
        <v>0.3997123302337644</v>
      </c>
      <c r="AJ27" s="19">
        <f>RK!K27/(WL!K27+RK!K27)</f>
        <v>0.40123932907200466</v>
      </c>
      <c r="AK27" s="19">
        <f>RK!L27/(WL!L27+RK!L27)</f>
        <v>0.3934041000006957</v>
      </c>
      <c r="AL27" s="19">
        <f>RK!M27/(WL!M27+RK!M27)</f>
        <v>0.41125444296268165</v>
      </c>
      <c r="AM27" s="19">
        <f>RK!N27/(WL!N27+RK!N27)</f>
        <v>0.40500653076984339</v>
      </c>
      <c r="AN27" s="19">
        <f>RK!O27/(WL!O27+RK!O27)</f>
        <v>0.42107759979527593</v>
      </c>
      <c r="AO27" s="19">
        <f>RK!P27/(WL!P27+RK!P27)</f>
        <v>0.41453750924612909</v>
      </c>
      <c r="AP27" s="19">
        <f>RK!Q27/(WL!Q27+RK!Q27)</f>
        <v>0.43518278440495328</v>
      </c>
      <c r="AQ27" s="19">
        <f>RK!R27/(WL!R27+RK!R27)</f>
        <v>0.4726018386069567</v>
      </c>
      <c r="AR27" s="19">
        <f>RK!S27/(WL!S27+RK!S27)</f>
        <v>0.45172341802742411</v>
      </c>
      <c r="AS27" s="19">
        <f>RK!T27/(WL!T27+RK!T27)</f>
        <v>0.41230682448362554</v>
      </c>
      <c r="AT27" s="19">
        <f>RK!U27/(WL!U27+RK!U27)</f>
        <v>0.41128238190255384</v>
      </c>
      <c r="AU27" s="19">
        <f>RK!V27/(WL!V27+RK!V27)</f>
        <v>0.41170320134076871</v>
      </c>
      <c r="AV27" s="19">
        <f>RK!W27/(WL!W27+RK!W27)</f>
        <v>0.41136323895135024</v>
      </c>
      <c r="AW27" s="19">
        <f>RK!X27/(WL!X27+RK!X27)</f>
        <v>0.39615234059617055</v>
      </c>
      <c r="AX27" s="19">
        <f>RK!Y27/(WL!Y27+RK!Y27)</f>
        <v>0.38815439708594612</v>
      </c>
      <c r="AY27" s="19">
        <f>RK!Z27/(WL!Z27+RK!Z27)</f>
        <v>0.39403611719486215</v>
      </c>
      <c r="AZ27" s="19">
        <f>RK!AA27/(WL!AA27+RK!AA27)</f>
        <v>0.39014574886093617</v>
      </c>
      <c r="BA27" s="19"/>
      <c r="BB27" s="19"/>
      <c r="BC27" s="19"/>
      <c r="BD27" s="19"/>
      <c r="BE27" s="19"/>
      <c r="BF27" s="19"/>
      <c r="BG27" s="19"/>
      <c r="BH27" s="19"/>
      <c r="BI27" s="19"/>
      <c r="BJ27" s="19"/>
      <c r="BK27" s="19"/>
      <c r="BL27" s="19"/>
      <c r="BM27" s="19"/>
      <c r="BN27" s="19"/>
      <c r="BO27" s="19"/>
      <c r="BP27" s="19"/>
      <c r="BQ27" s="19"/>
      <c r="BR27" s="19"/>
      <c r="BS27" s="19"/>
    </row>
    <row r="28" spans="1:71" x14ac:dyDescent="0.15">
      <c r="A28" s="8">
        <v>26</v>
      </c>
      <c r="B28" s="11" t="s">
        <v>165</v>
      </c>
      <c r="C28" s="19">
        <f>WL!C28/(WL!C28+RK!C28)</f>
        <v>0.69842790930077048</v>
      </c>
      <c r="D28" s="19">
        <f>WL!D28/(WL!D28+RK!D28)</f>
        <v>0.70354838132249309</v>
      </c>
      <c r="E28" s="19">
        <f>WL!E28/(WL!E28+RK!E28)</f>
        <v>0.70090711909474845</v>
      </c>
      <c r="F28" s="19">
        <f>WL!F28/(WL!F28+RK!F28)</f>
        <v>0.70148654361234042</v>
      </c>
      <c r="G28" s="19">
        <f>WL!G28/(WL!G28+RK!G28)</f>
        <v>0.69169938184463398</v>
      </c>
      <c r="H28" s="19">
        <f>WL!H28/(WL!H28+RK!H28)</f>
        <v>0.67967814927724768</v>
      </c>
      <c r="I28" s="19">
        <f>WL!I28/(WL!I28+RK!I28)</f>
        <v>0.67639024664391867</v>
      </c>
      <c r="J28" s="19">
        <f>WL!J28/(WL!J28+RK!J28)</f>
        <v>0.67499113446164261</v>
      </c>
      <c r="K28" s="19">
        <f>WL!K28/(WL!K28+RK!K28)</f>
        <v>0.66086498002133243</v>
      </c>
      <c r="L28" s="19">
        <f>WL!L28/(WL!L28+RK!L28)</f>
        <v>0.66617221001405247</v>
      </c>
      <c r="M28" s="19">
        <f>WL!M28/(WL!M28+RK!M28)</f>
        <v>0.65029004553091041</v>
      </c>
      <c r="N28" s="19">
        <f>WL!N28/(WL!N28+RK!N28)</f>
        <v>0.65868250894504332</v>
      </c>
      <c r="O28" s="19">
        <f>WL!O28/(WL!O28+RK!O28)</f>
        <v>0.65056956693664203</v>
      </c>
      <c r="P28" s="19">
        <f>WL!P28/(WL!P28+RK!P28)</f>
        <v>0.65265802420029184</v>
      </c>
      <c r="Q28" s="19">
        <f>WL!Q28/(WL!Q28+RK!Q28)</f>
        <v>0.64931456651937658</v>
      </c>
      <c r="R28" s="19">
        <f>WL!R28/(WL!R28+RK!R28)</f>
        <v>0.6301430928288847</v>
      </c>
      <c r="S28" s="19">
        <f>WL!S28/(WL!S28+RK!S28)</f>
        <v>0.63257780701740407</v>
      </c>
      <c r="T28" s="19">
        <f>WL!T28/(WL!T28+RK!T28)</f>
        <v>0.64523095721543822</v>
      </c>
      <c r="U28" s="19">
        <f>WL!U28/(WL!U28+RK!U28)</f>
        <v>0.65947992725012372</v>
      </c>
      <c r="V28" s="19">
        <f>WL!V28/(WL!V28+RK!V28)</f>
        <v>0.65576749620950747</v>
      </c>
      <c r="W28" s="19">
        <f>WL!W28/(WL!W28+RK!W28)</f>
        <v>0.66319332366154315</v>
      </c>
      <c r="X28" s="19">
        <f>WL!X28/(WL!X28+RK!X28)</f>
        <v>0.66642497937749234</v>
      </c>
      <c r="Y28" s="19">
        <f>WL!Y28/(WL!Y28+RK!Y28)</f>
        <v>0.67735236380028918</v>
      </c>
      <c r="Z28" s="19">
        <f>WL!Z28/(WL!Z28+RK!Z28)</f>
        <v>0.68718208914992385</v>
      </c>
      <c r="AA28" s="19">
        <f>WL!AA28/(WL!AA28+RK!AA28)</f>
        <v>0.69722885946871083</v>
      </c>
      <c r="AB28" s="19">
        <f>RK!C28/(WL!C28+RK!C28)</f>
        <v>0.30157209069922952</v>
      </c>
      <c r="AC28" s="19">
        <f>RK!D28/(WL!D28+RK!D28)</f>
        <v>0.29645161867750686</v>
      </c>
      <c r="AD28" s="19">
        <f>RK!E28/(WL!E28+RK!E28)</f>
        <v>0.29909288090525155</v>
      </c>
      <c r="AE28" s="19">
        <f>RK!F28/(WL!F28+RK!F28)</f>
        <v>0.29851345638765958</v>
      </c>
      <c r="AF28" s="19">
        <f>RK!G28/(WL!G28+RK!G28)</f>
        <v>0.30830061815536602</v>
      </c>
      <c r="AG28" s="19">
        <f>RK!H28/(WL!H28+RK!H28)</f>
        <v>0.32032185072275227</v>
      </c>
      <c r="AH28" s="19">
        <f>RK!I28/(WL!I28+RK!I28)</f>
        <v>0.32360975335608133</v>
      </c>
      <c r="AI28" s="19">
        <f>RK!J28/(WL!J28+RK!J28)</f>
        <v>0.32500886553835745</v>
      </c>
      <c r="AJ28" s="19">
        <f>RK!K28/(WL!K28+RK!K28)</f>
        <v>0.33913501997866757</v>
      </c>
      <c r="AK28" s="19">
        <f>RK!L28/(WL!L28+RK!L28)</f>
        <v>0.33382778998594753</v>
      </c>
      <c r="AL28" s="19">
        <f>RK!M28/(WL!M28+RK!M28)</f>
        <v>0.34970995446908959</v>
      </c>
      <c r="AM28" s="19">
        <f>RK!N28/(WL!N28+RK!N28)</f>
        <v>0.34131749105495673</v>
      </c>
      <c r="AN28" s="19">
        <f>RK!O28/(WL!O28+RK!O28)</f>
        <v>0.34943043306335797</v>
      </c>
      <c r="AO28" s="19">
        <f>RK!P28/(WL!P28+RK!P28)</f>
        <v>0.34734197579970816</v>
      </c>
      <c r="AP28" s="19">
        <f>RK!Q28/(WL!Q28+RK!Q28)</f>
        <v>0.35068543348062342</v>
      </c>
      <c r="AQ28" s="19">
        <f>RK!R28/(WL!R28+RK!R28)</f>
        <v>0.36985690717111525</v>
      </c>
      <c r="AR28" s="19">
        <f>RK!S28/(WL!S28+RK!S28)</f>
        <v>0.36742219298259587</v>
      </c>
      <c r="AS28" s="19">
        <f>RK!T28/(WL!T28+RK!T28)</f>
        <v>0.35476904278456184</v>
      </c>
      <c r="AT28" s="19">
        <f>RK!U28/(WL!U28+RK!U28)</f>
        <v>0.34052007274987622</v>
      </c>
      <c r="AU28" s="19">
        <f>RK!V28/(WL!V28+RK!V28)</f>
        <v>0.34423250379049253</v>
      </c>
      <c r="AV28" s="19">
        <f>RK!W28/(WL!W28+RK!W28)</f>
        <v>0.33680667633845696</v>
      </c>
      <c r="AW28" s="19">
        <f>RK!X28/(WL!X28+RK!X28)</f>
        <v>0.33357502062250766</v>
      </c>
      <c r="AX28" s="19">
        <f>RK!Y28/(WL!Y28+RK!Y28)</f>
        <v>0.32264763619971093</v>
      </c>
      <c r="AY28" s="19">
        <f>RK!Z28/(WL!Z28+RK!Z28)</f>
        <v>0.31281791085007621</v>
      </c>
      <c r="AZ28" s="19">
        <f>RK!AA28/(WL!AA28+RK!AA28)</f>
        <v>0.30277114053128923</v>
      </c>
      <c r="BA28" s="19"/>
      <c r="BB28" s="19"/>
      <c r="BC28" s="19"/>
      <c r="BD28" s="19"/>
      <c r="BE28" s="19"/>
      <c r="BF28" s="19"/>
      <c r="BG28" s="19"/>
      <c r="BH28" s="19"/>
      <c r="BI28" s="19"/>
      <c r="BJ28" s="19"/>
      <c r="BK28" s="19"/>
      <c r="BL28" s="19"/>
      <c r="BM28" s="19"/>
      <c r="BN28" s="19"/>
      <c r="BO28" s="19"/>
      <c r="BP28" s="19"/>
      <c r="BQ28" s="19"/>
      <c r="BR28" s="19"/>
      <c r="BS28" s="19"/>
    </row>
    <row r="29" spans="1:71" x14ac:dyDescent="0.15">
      <c r="A29" s="8">
        <v>27</v>
      </c>
      <c r="B29" s="11" t="s">
        <v>166</v>
      </c>
      <c r="C29" s="19">
        <f>WL!C29/(WL!C29+RK!C29)</f>
        <v>0.58693740863261368</v>
      </c>
      <c r="D29" s="19">
        <f>WL!D29/(WL!D29+RK!D29)</f>
        <v>0.62294714442931098</v>
      </c>
      <c r="E29" s="19">
        <f>WL!E29/(WL!E29+RK!E29)</f>
        <v>0.64190474333472591</v>
      </c>
      <c r="F29" s="19">
        <f>WL!F29/(WL!F29+RK!F29)</f>
        <v>0.67034949088576268</v>
      </c>
      <c r="G29" s="19">
        <f>WL!G29/(WL!G29+RK!G29)</f>
        <v>0.6690395055979883</v>
      </c>
      <c r="H29" s="19">
        <f>WL!H29/(WL!H29+RK!H29)</f>
        <v>0.6671313037178348</v>
      </c>
      <c r="I29" s="19">
        <f>WL!I29/(WL!I29+RK!I29)</f>
        <v>0.68429556498209021</v>
      </c>
      <c r="J29" s="19">
        <f>WL!J29/(WL!J29+RK!J29)</f>
        <v>0.6911224281702506</v>
      </c>
      <c r="K29" s="19">
        <f>WL!K29/(WL!K29+RK!K29)</f>
        <v>0.68636648939167655</v>
      </c>
      <c r="L29" s="19">
        <f>WL!L29/(WL!L29+RK!L29)</f>
        <v>0.71112710585526495</v>
      </c>
      <c r="M29" s="19">
        <f>WL!M29/(WL!M29+RK!M29)</f>
        <v>0.70784850636527119</v>
      </c>
      <c r="N29" s="19">
        <f>WL!N29/(WL!N29+RK!N29)</f>
        <v>0.72653664021734576</v>
      </c>
      <c r="O29" s="19">
        <f>WL!O29/(WL!O29+RK!O29)</f>
        <v>0.73315233545739722</v>
      </c>
      <c r="P29" s="19">
        <f>WL!P29/(WL!P29+RK!P29)</f>
        <v>0.74039334794018319</v>
      </c>
      <c r="Q29" s="19">
        <f>WL!Q29/(WL!Q29+RK!Q29)</f>
        <v>0.71164407207464864</v>
      </c>
      <c r="R29" s="19">
        <f>WL!R29/(WL!R29+RK!R29)</f>
        <v>0.68973098469216754</v>
      </c>
      <c r="S29" s="19">
        <f>WL!S29/(WL!S29+RK!S29)</f>
        <v>0.70465401137356343</v>
      </c>
      <c r="T29" s="19">
        <f>WL!T29/(WL!T29+RK!T29)</f>
        <v>0.71843692497989331</v>
      </c>
      <c r="U29" s="19">
        <f>WL!U29/(WL!U29+RK!U29)</f>
        <v>0.72032146203904868</v>
      </c>
      <c r="V29" s="19">
        <f>WL!V29/(WL!V29+RK!V29)</f>
        <v>0.706117912862256</v>
      </c>
      <c r="W29" s="19">
        <f>WL!W29/(WL!W29+RK!W29)</f>
        <v>0.70860324964144905</v>
      </c>
      <c r="X29" s="19">
        <f>WL!X29/(WL!X29+RK!X29)</f>
        <v>0.7138122646087679</v>
      </c>
      <c r="Y29" s="19">
        <f>WL!Y29/(WL!Y29+RK!Y29)</f>
        <v>0.72304663165580807</v>
      </c>
      <c r="Z29" s="19">
        <f>WL!Z29/(WL!Z29+RK!Z29)</f>
        <v>0.71987578650924999</v>
      </c>
      <c r="AA29" s="19">
        <f>WL!AA29/(WL!AA29+RK!AA29)</f>
        <v>0.715688577329054</v>
      </c>
      <c r="AB29" s="19">
        <f>RK!C29/(WL!C29+RK!C29)</f>
        <v>0.41306259136738638</v>
      </c>
      <c r="AC29" s="19">
        <f>RK!D29/(WL!D29+RK!D29)</f>
        <v>0.37705285557068896</v>
      </c>
      <c r="AD29" s="19">
        <f>RK!E29/(WL!E29+RK!E29)</f>
        <v>0.35809525666527398</v>
      </c>
      <c r="AE29" s="19">
        <f>RK!F29/(WL!F29+RK!F29)</f>
        <v>0.32965050911423732</v>
      </c>
      <c r="AF29" s="19">
        <f>RK!G29/(WL!G29+RK!G29)</f>
        <v>0.3309604944020117</v>
      </c>
      <c r="AG29" s="19">
        <f>RK!H29/(WL!H29+RK!H29)</f>
        <v>0.33286869628216531</v>
      </c>
      <c r="AH29" s="19">
        <f>RK!I29/(WL!I29+RK!I29)</f>
        <v>0.31570443501790973</v>
      </c>
      <c r="AI29" s="19">
        <f>RK!J29/(WL!J29+RK!J29)</f>
        <v>0.30887757182974945</v>
      </c>
      <c r="AJ29" s="19">
        <f>RK!K29/(WL!K29+RK!K29)</f>
        <v>0.31363351060832345</v>
      </c>
      <c r="AK29" s="19">
        <f>RK!L29/(WL!L29+RK!L29)</f>
        <v>0.28887289414473499</v>
      </c>
      <c r="AL29" s="19">
        <f>RK!M29/(WL!M29+RK!M29)</f>
        <v>0.29215149363472881</v>
      </c>
      <c r="AM29" s="19">
        <f>RK!N29/(WL!N29+RK!N29)</f>
        <v>0.27346335978265424</v>
      </c>
      <c r="AN29" s="19">
        <f>RK!O29/(WL!O29+RK!O29)</f>
        <v>0.26684766454260284</v>
      </c>
      <c r="AO29" s="19">
        <f>RK!P29/(WL!P29+RK!P29)</f>
        <v>0.25960665205981681</v>
      </c>
      <c r="AP29" s="19">
        <f>RK!Q29/(WL!Q29+RK!Q29)</f>
        <v>0.28835592792535131</v>
      </c>
      <c r="AQ29" s="19">
        <f>RK!R29/(WL!R29+RK!R29)</f>
        <v>0.31026901530783235</v>
      </c>
      <c r="AR29" s="19">
        <f>RK!S29/(WL!S29+RK!S29)</f>
        <v>0.29534598862643646</v>
      </c>
      <c r="AS29" s="19">
        <f>RK!T29/(WL!T29+RK!T29)</f>
        <v>0.28156307502010669</v>
      </c>
      <c r="AT29" s="19">
        <f>RK!U29/(WL!U29+RK!U29)</f>
        <v>0.27967853796095132</v>
      </c>
      <c r="AU29" s="19">
        <f>RK!V29/(WL!V29+RK!V29)</f>
        <v>0.29388208713774394</v>
      </c>
      <c r="AV29" s="19">
        <f>RK!W29/(WL!W29+RK!W29)</f>
        <v>0.291396750358551</v>
      </c>
      <c r="AW29" s="19">
        <f>RK!X29/(WL!X29+RK!X29)</f>
        <v>0.28618773539123216</v>
      </c>
      <c r="AX29" s="19">
        <f>RK!Y29/(WL!Y29+RK!Y29)</f>
        <v>0.27695336834419187</v>
      </c>
      <c r="AY29" s="19">
        <f>RK!Z29/(WL!Z29+RK!Z29)</f>
        <v>0.28012421349074995</v>
      </c>
      <c r="AZ29" s="19">
        <f>RK!AA29/(WL!AA29+RK!AA29)</f>
        <v>0.28431142267094606</v>
      </c>
      <c r="BA29" s="19"/>
      <c r="BB29" s="19"/>
      <c r="BC29" s="19"/>
      <c r="BD29" s="19"/>
      <c r="BE29" s="19"/>
      <c r="BF29" s="19"/>
      <c r="BG29" s="19"/>
      <c r="BH29" s="19"/>
      <c r="BI29" s="19"/>
      <c r="BJ29" s="19"/>
      <c r="BK29" s="19"/>
      <c r="BL29" s="19"/>
      <c r="BM29" s="19"/>
      <c r="BN29" s="19"/>
      <c r="BO29" s="19"/>
      <c r="BP29" s="19"/>
      <c r="BQ29" s="19"/>
      <c r="BR29" s="19"/>
      <c r="BS29" s="19"/>
    </row>
    <row r="30" spans="1:71" x14ac:dyDescent="0.15">
      <c r="A30" s="8">
        <v>28</v>
      </c>
      <c r="B30" s="11" t="s">
        <v>167</v>
      </c>
      <c r="C30" s="19">
        <f>WL!C30/(WL!C30+RK!C30)</f>
        <v>0.69132759687598011</v>
      </c>
      <c r="D30" s="19">
        <f>WL!D30/(WL!D30+RK!D30)</f>
        <v>0.69349267319400709</v>
      </c>
      <c r="E30" s="19">
        <f>WL!E30/(WL!E30+RK!E30)</f>
        <v>0.6813839588554742</v>
      </c>
      <c r="F30" s="19">
        <f>WL!F30/(WL!F30+RK!F30)</f>
        <v>0.67563806061232723</v>
      </c>
      <c r="G30" s="19">
        <f>WL!G30/(WL!G30+RK!G30)</f>
        <v>0.66679689710151169</v>
      </c>
      <c r="H30" s="19">
        <f>WL!H30/(WL!H30+RK!H30)</f>
        <v>0.64483691315289615</v>
      </c>
      <c r="I30" s="19">
        <f>WL!I30/(WL!I30+RK!I30)</f>
        <v>0.64051709074610064</v>
      </c>
      <c r="J30" s="19">
        <f>WL!J30/(WL!J30+RK!J30)</f>
        <v>0.63370413097693523</v>
      </c>
      <c r="K30" s="19">
        <f>WL!K30/(WL!K30+RK!K30)</f>
        <v>0.62248880221306346</v>
      </c>
      <c r="L30" s="19">
        <f>WL!L30/(WL!L30+RK!L30)</f>
        <v>0.63872330765612617</v>
      </c>
      <c r="M30" s="19">
        <f>WL!M30/(WL!M30+RK!M30)</f>
        <v>0.63141673150215105</v>
      </c>
      <c r="N30" s="19">
        <f>WL!N30/(WL!N30+RK!N30)</f>
        <v>0.64704846721057807</v>
      </c>
      <c r="O30" s="19">
        <f>WL!O30/(WL!O30+RK!O30)</f>
        <v>0.63582209674944012</v>
      </c>
      <c r="P30" s="19">
        <f>WL!P30/(WL!P30+RK!P30)</f>
        <v>0.63166581046472137</v>
      </c>
      <c r="Q30" s="19">
        <f>WL!Q30/(WL!Q30+RK!Q30)</f>
        <v>0.62353729357127263</v>
      </c>
      <c r="R30" s="19">
        <f>WL!R30/(WL!R30+RK!R30)</f>
        <v>0.6020474317643395</v>
      </c>
      <c r="S30" s="19">
        <f>WL!S30/(WL!S30+RK!S30)</f>
        <v>0.62308481620633593</v>
      </c>
      <c r="T30" s="19">
        <f>WL!T30/(WL!T30+RK!T30)</f>
        <v>0.64162346332377795</v>
      </c>
      <c r="U30" s="19">
        <f>WL!U30/(WL!U30+RK!U30)</f>
        <v>0.66456723790463668</v>
      </c>
      <c r="V30" s="19">
        <f>WL!V30/(WL!V30+RK!V30)</f>
        <v>0.66726782047973188</v>
      </c>
      <c r="W30" s="19">
        <f>WL!W30/(WL!W30+RK!W30)</f>
        <v>0.68370853490293682</v>
      </c>
      <c r="X30" s="19">
        <f>WL!X30/(WL!X30+RK!X30)</f>
        <v>0.6888036206175685</v>
      </c>
      <c r="Y30" s="19">
        <f>WL!Y30/(WL!Y30+RK!Y30)</f>
        <v>0.70090779347248033</v>
      </c>
      <c r="Z30" s="19">
        <f>WL!Z30/(WL!Z30+RK!Z30)</f>
        <v>0.70899203568789815</v>
      </c>
      <c r="AA30" s="19">
        <f>WL!AA30/(WL!AA30+RK!AA30)</f>
        <v>0.72039457532800244</v>
      </c>
      <c r="AB30" s="19">
        <f>RK!C30/(WL!C30+RK!C30)</f>
        <v>0.30867240312401995</v>
      </c>
      <c r="AC30" s="19">
        <f>RK!D30/(WL!D30+RK!D30)</f>
        <v>0.30650732680599291</v>
      </c>
      <c r="AD30" s="19">
        <f>RK!E30/(WL!E30+RK!E30)</f>
        <v>0.3186160411445258</v>
      </c>
      <c r="AE30" s="19">
        <f>RK!F30/(WL!F30+RK!F30)</f>
        <v>0.32436193938767277</v>
      </c>
      <c r="AF30" s="19">
        <f>RK!G30/(WL!G30+RK!G30)</f>
        <v>0.33320310289848831</v>
      </c>
      <c r="AG30" s="19">
        <f>RK!H30/(WL!H30+RK!H30)</f>
        <v>0.35516308684710379</v>
      </c>
      <c r="AH30" s="19">
        <f>RK!I30/(WL!I30+RK!I30)</f>
        <v>0.35948290925389947</v>
      </c>
      <c r="AI30" s="19">
        <f>RK!J30/(WL!J30+RK!J30)</f>
        <v>0.36629586902306482</v>
      </c>
      <c r="AJ30" s="19">
        <f>RK!K30/(WL!K30+RK!K30)</f>
        <v>0.37751119778693648</v>
      </c>
      <c r="AK30" s="19">
        <f>RK!L30/(WL!L30+RK!L30)</f>
        <v>0.36127669234387388</v>
      </c>
      <c r="AL30" s="19">
        <f>RK!M30/(WL!M30+RK!M30)</f>
        <v>0.36858326849784895</v>
      </c>
      <c r="AM30" s="19">
        <f>RK!N30/(WL!N30+RK!N30)</f>
        <v>0.35295153278942187</v>
      </c>
      <c r="AN30" s="19">
        <f>RK!O30/(WL!O30+RK!O30)</f>
        <v>0.36417790325055988</v>
      </c>
      <c r="AO30" s="19">
        <f>RK!P30/(WL!P30+RK!P30)</f>
        <v>0.36833418953527858</v>
      </c>
      <c r="AP30" s="19">
        <f>RK!Q30/(WL!Q30+RK!Q30)</f>
        <v>0.37646270642872737</v>
      </c>
      <c r="AQ30" s="19">
        <f>RK!R30/(WL!R30+RK!R30)</f>
        <v>0.39795256823566061</v>
      </c>
      <c r="AR30" s="19">
        <f>RK!S30/(WL!S30+RK!S30)</f>
        <v>0.37691518379366412</v>
      </c>
      <c r="AS30" s="19">
        <f>RK!T30/(WL!T30+RK!T30)</f>
        <v>0.35837653667622205</v>
      </c>
      <c r="AT30" s="19">
        <f>RK!U30/(WL!U30+RK!U30)</f>
        <v>0.33543276209536338</v>
      </c>
      <c r="AU30" s="19">
        <f>RK!V30/(WL!V30+RK!V30)</f>
        <v>0.33273217952026818</v>
      </c>
      <c r="AV30" s="19">
        <f>RK!W30/(WL!W30+RK!W30)</f>
        <v>0.31629146509706313</v>
      </c>
      <c r="AW30" s="19">
        <f>RK!X30/(WL!X30+RK!X30)</f>
        <v>0.31119637938243166</v>
      </c>
      <c r="AX30" s="19">
        <f>RK!Y30/(WL!Y30+RK!Y30)</f>
        <v>0.29909220652751956</v>
      </c>
      <c r="AY30" s="19">
        <f>RK!Z30/(WL!Z30+RK!Z30)</f>
        <v>0.29100796431210196</v>
      </c>
      <c r="AZ30" s="19">
        <f>RK!AA30/(WL!AA30+RK!AA30)</f>
        <v>0.2796054246719975</v>
      </c>
      <c r="BA30" s="19"/>
      <c r="BB30" s="19"/>
      <c r="BC30" s="19"/>
      <c r="BD30" s="19"/>
      <c r="BE30" s="19"/>
      <c r="BF30" s="19"/>
      <c r="BG30" s="19"/>
      <c r="BH30" s="19"/>
      <c r="BI30" s="19"/>
      <c r="BJ30" s="19"/>
      <c r="BK30" s="19"/>
      <c r="BL30" s="19"/>
      <c r="BM30" s="19"/>
      <c r="BN30" s="19"/>
      <c r="BO30" s="19"/>
      <c r="BP30" s="19"/>
      <c r="BQ30" s="19"/>
      <c r="BR30" s="19"/>
      <c r="BS30" s="19"/>
    </row>
    <row r="31" spans="1:71" x14ac:dyDescent="0.15">
      <c r="A31" s="8">
        <v>29</v>
      </c>
      <c r="B31" s="11" t="s">
        <v>168</v>
      </c>
      <c r="C31" s="19">
        <f>WL!C31/(WL!C31+RK!C31)</f>
        <v>0.46463662995796901</v>
      </c>
      <c r="D31" s="19">
        <f>WL!D31/(WL!D31+RK!D31)</f>
        <v>0.46111319268911499</v>
      </c>
      <c r="E31" s="19">
        <f>WL!E31/(WL!E31+RK!E31)</f>
        <v>0.45262461797948766</v>
      </c>
      <c r="F31" s="19">
        <f>WL!F31/(WL!F31+RK!F31)</f>
        <v>0.47835914687520925</v>
      </c>
      <c r="G31" s="19">
        <f>WL!G31/(WL!G31+RK!G31)</f>
        <v>0.47434564111733468</v>
      </c>
      <c r="H31" s="19">
        <f>WL!H31/(WL!H31+RK!H31)</f>
        <v>0.45480052471744464</v>
      </c>
      <c r="I31" s="19">
        <f>WL!I31/(WL!I31+RK!I31)</f>
        <v>0.46467591648198869</v>
      </c>
      <c r="J31" s="19">
        <f>WL!J31/(WL!J31+RK!J31)</f>
        <v>0.46051841238321556</v>
      </c>
      <c r="K31" s="19">
        <f>WL!K31/(WL!K31+RK!K31)</f>
        <v>0.4432113608683661</v>
      </c>
      <c r="L31" s="19">
        <f>WL!L31/(WL!L31+RK!L31)</f>
        <v>0.44840961360755616</v>
      </c>
      <c r="M31" s="19">
        <f>WL!M31/(WL!M31+RK!M31)</f>
        <v>0.43568433095893755</v>
      </c>
      <c r="N31" s="19">
        <f>WL!N31/(WL!N31+RK!N31)</f>
        <v>0.44650321447494923</v>
      </c>
      <c r="O31" s="19">
        <f>WL!O31/(WL!O31+RK!O31)</f>
        <v>0.43857931279251094</v>
      </c>
      <c r="P31" s="19">
        <f>WL!P31/(WL!P31+RK!P31)</f>
        <v>0.42326051410256177</v>
      </c>
      <c r="Q31" s="19">
        <f>WL!Q31/(WL!Q31+RK!Q31)</f>
        <v>0.41546249740086316</v>
      </c>
      <c r="R31" s="19">
        <f>WL!R31/(WL!R31+RK!R31)</f>
        <v>0.35889872536177725</v>
      </c>
      <c r="S31" s="19">
        <f>WL!S31/(WL!S31+RK!S31)</f>
        <v>0.36710527871550824</v>
      </c>
      <c r="T31" s="19">
        <f>WL!T31/(WL!T31+RK!T31)</f>
        <v>0.37850640459567886</v>
      </c>
      <c r="U31" s="19">
        <f>WL!U31/(WL!U31+RK!U31)</f>
        <v>0.39972626099319486</v>
      </c>
      <c r="V31" s="19">
        <f>WL!V31/(WL!V31+RK!V31)</f>
        <v>0.40631320600982795</v>
      </c>
      <c r="W31" s="19">
        <f>WL!W31/(WL!W31+RK!W31)</f>
        <v>0.42595685433737285</v>
      </c>
      <c r="X31" s="19">
        <f>WL!X31/(WL!X31+RK!X31)</f>
        <v>0.42993950204380449</v>
      </c>
      <c r="Y31" s="19">
        <f>WL!Y31/(WL!Y31+RK!Y31)</f>
        <v>0.44630742687001962</v>
      </c>
      <c r="Z31" s="19">
        <f>WL!Z31/(WL!Z31+RK!Z31)</f>
        <v>0.44704176319670152</v>
      </c>
      <c r="AA31" s="19">
        <f>WL!AA31/(WL!AA31+RK!AA31)</f>
        <v>0.45862693595833987</v>
      </c>
      <c r="AB31" s="19">
        <f>RK!C31/(WL!C31+RK!C31)</f>
        <v>0.53536337004203105</v>
      </c>
      <c r="AC31" s="19">
        <f>RK!D31/(WL!D31+RK!D31)</f>
        <v>0.53888680731088512</v>
      </c>
      <c r="AD31" s="19">
        <f>RK!E31/(WL!E31+RK!E31)</f>
        <v>0.54737538202051239</v>
      </c>
      <c r="AE31" s="19">
        <f>RK!F31/(WL!F31+RK!F31)</f>
        <v>0.52164085312479069</v>
      </c>
      <c r="AF31" s="19">
        <f>RK!G31/(WL!G31+RK!G31)</f>
        <v>0.52565435888266532</v>
      </c>
      <c r="AG31" s="19">
        <f>RK!H31/(WL!H31+RK!H31)</f>
        <v>0.54519947528255541</v>
      </c>
      <c r="AH31" s="19">
        <f>RK!I31/(WL!I31+RK!I31)</f>
        <v>0.5353240835180112</v>
      </c>
      <c r="AI31" s="19">
        <f>RK!J31/(WL!J31+RK!J31)</f>
        <v>0.53948158761678444</v>
      </c>
      <c r="AJ31" s="19">
        <f>RK!K31/(WL!K31+RK!K31)</f>
        <v>0.5567886391316339</v>
      </c>
      <c r="AK31" s="19">
        <f>RK!L31/(WL!L31+RK!L31)</f>
        <v>0.55159038639244384</v>
      </c>
      <c r="AL31" s="19">
        <f>RK!M31/(WL!M31+RK!M31)</f>
        <v>0.56431566904106256</v>
      </c>
      <c r="AM31" s="19">
        <f>RK!N31/(WL!N31+RK!N31)</f>
        <v>0.55349678552505088</v>
      </c>
      <c r="AN31" s="19">
        <f>RK!O31/(WL!O31+RK!O31)</f>
        <v>0.56142068720748906</v>
      </c>
      <c r="AO31" s="19">
        <f>RK!P31/(WL!P31+RK!P31)</f>
        <v>0.57673948589743818</v>
      </c>
      <c r="AP31" s="19">
        <f>RK!Q31/(WL!Q31+RK!Q31)</f>
        <v>0.58453750259913684</v>
      </c>
      <c r="AQ31" s="19">
        <f>RK!R31/(WL!R31+RK!R31)</f>
        <v>0.64110127463822275</v>
      </c>
      <c r="AR31" s="19">
        <f>RK!S31/(WL!S31+RK!S31)</f>
        <v>0.63289472128449165</v>
      </c>
      <c r="AS31" s="19">
        <f>RK!T31/(WL!T31+RK!T31)</f>
        <v>0.62149359540432114</v>
      </c>
      <c r="AT31" s="19">
        <f>RK!U31/(WL!U31+RK!U31)</f>
        <v>0.60027373900680514</v>
      </c>
      <c r="AU31" s="19">
        <f>RK!V31/(WL!V31+RK!V31)</f>
        <v>0.5936867939901721</v>
      </c>
      <c r="AV31" s="19">
        <f>RK!W31/(WL!W31+RK!W31)</f>
        <v>0.57404314566262715</v>
      </c>
      <c r="AW31" s="19">
        <f>RK!X31/(WL!X31+RK!X31)</f>
        <v>0.5700604979561954</v>
      </c>
      <c r="AX31" s="19">
        <f>RK!Y31/(WL!Y31+RK!Y31)</f>
        <v>0.55369257312998033</v>
      </c>
      <c r="AY31" s="19">
        <f>RK!Z31/(WL!Z31+RK!Z31)</f>
        <v>0.55295823680329859</v>
      </c>
      <c r="AZ31" s="19">
        <f>RK!AA31/(WL!AA31+RK!AA31)</f>
        <v>0.54137306404166008</v>
      </c>
      <c r="BA31" s="19"/>
      <c r="BB31" s="19"/>
      <c r="BC31" s="19"/>
      <c r="BD31" s="19"/>
      <c r="BE31" s="19"/>
      <c r="BF31" s="19"/>
      <c r="BG31" s="19"/>
      <c r="BH31" s="19"/>
      <c r="BI31" s="19"/>
      <c r="BJ31" s="19"/>
      <c r="BK31" s="19"/>
      <c r="BL31" s="19"/>
      <c r="BM31" s="19"/>
      <c r="BN31" s="19"/>
      <c r="BO31" s="19"/>
      <c r="BP31" s="19"/>
      <c r="BQ31" s="19"/>
      <c r="BR31" s="19"/>
      <c r="BS31" s="19"/>
    </row>
    <row r="32" spans="1:71" x14ac:dyDescent="0.15">
      <c r="A32" s="8">
        <v>30</v>
      </c>
      <c r="B32" s="11" t="s">
        <v>169</v>
      </c>
      <c r="C32" s="19">
        <f>WL!C32/(WL!C32+RK!C32)</f>
        <v>0.47159175537785053</v>
      </c>
      <c r="D32" s="19">
        <f>WL!D32/(WL!D32+RK!D32)</f>
        <v>0.49751747897259646</v>
      </c>
      <c r="E32" s="19">
        <f>WL!E32/(WL!E32+RK!E32)</f>
        <v>0.51358941058265306</v>
      </c>
      <c r="F32" s="19">
        <f>WL!F32/(WL!F32+RK!F32)</f>
        <v>0.54376970659674895</v>
      </c>
      <c r="G32" s="19">
        <f>WL!G32/(WL!G32+RK!G32)</f>
        <v>0.54582973517029831</v>
      </c>
      <c r="H32" s="19">
        <f>WL!H32/(WL!H32+RK!H32)</f>
        <v>0.54583881543033708</v>
      </c>
      <c r="I32" s="19">
        <f>WL!I32/(WL!I32+RK!I32)</f>
        <v>0.56632281773971715</v>
      </c>
      <c r="J32" s="19">
        <f>WL!J32/(WL!J32+RK!J32)</f>
        <v>0.57255553978577023</v>
      </c>
      <c r="K32" s="19">
        <f>WL!K32/(WL!K32+RK!K32)</f>
        <v>0.57636657039260708</v>
      </c>
      <c r="L32" s="19">
        <f>WL!L32/(WL!L32+RK!L32)</f>
        <v>0.60647338027940412</v>
      </c>
      <c r="M32" s="19">
        <f>WL!M32/(WL!M32+RK!M32)</f>
        <v>0.62796638913102953</v>
      </c>
      <c r="N32" s="19">
        <f>WL!N32/(WL!N32+RK!N32)</f>
        <v>0.65542567627427561</v>
      </c>
      <c r="O32" s="19">
        <f>WL!O32/(WL!O32+RK!O32)</f>
        <v>0.66148378571762001</v>
      </c>
      <c r="P32" s="19">
        <f>WL!P32/(WL!P32+RK!P32)</f>
        <v>0.66572983189192769</v>
      </c>
      <c r="Q32" s="19">
        <f>WL!Q32/(WL!Q32+RK!Q32)</f>
        <v>0.66289875725727587</v>
      </c>
      <c r="R32" s="19">
        <f>WL!R32/(WL!R32+RK!R32)</f>
        <v>0.60644541831690402</v>
      </c>
      <c r="S32" s="19">
        <f>WL!S32/(WL!S32+RK!S32)</f>
        <v>0.63315656441923784</v>
      </c>
      <c r="T32" s="19">
        <f>WL!T32/(WL!T32+RK!T32)</f>
        <v>0.64907508725169971</v>
      </c>
      <c r="U32" s="19">
        <f>WL!U32/(WL!U32+RK!U32)</f>
        <v>0.66839989593757587</v>
      </c>
      <c r="V32" s="19">
        <f>WL!V32/(WL!V32+RK!V32)</f>
        <v>0.67818822173158921</v>
      </c>
      <c r="W32" s="19">
        <f>WL!W32/(WL!W32+RK!W32)</f>
        <v>0.69629118852933747</v>
      </c>
      <c r="X32" s="19">
        <f>WL!X32/(WL!X32+RK!X32)</f>
        <v>0.70352912831057557</v>
      </c>
      <c r="Y32" s="19">
        <f>WL!Y32/(WL!Y32+RK!Y32)</f>
        <v>0.71595232982334489</v>
      </c>
      <c r="Z32" s="19">
        <f>WL!Z32/(WL!Z32+RK!Z32)</f>
        <v>0.71939473354606043</v>
      </c>
      <c r="AA32" s="19">
        <f>WL!AA32/(WL!AA32+RK!AA32)</f>
        <v>0.72777614152450187</v>
      </c>
      <c r="AB32" s="19">
        <f>RK!C32/(WL!C32+RK!C32)</f>
        <v>0.52840824462214941</v>
      </c>
      <c r="AC32" s="19">
        <f>RK!D32/(WL!D32+RK!D32)</f>
        <v>0.50248252102740354</v>
      </c>
      <c r="AD32" s="19">
        <f>RK!E32/(WL!E32+RK!E32)</f>
        <v>0.48641058941734688</v>
      </c>
      <c r="AE32" s="19">
        <f>RK!F32/(WL!F32+RK!F32)</f>
        <v>0.45623029340325105</v>
      </c>
      <c r="AF32" s="19">
        <f>RK!G32/(WL!G32+RK!G32)</f>
        <v>0.45417026482970169</v>
      </c>
      <c r="AG32" s="19">
        <f>RK!H32/(WL!H32+RK!H32)</f>
        <v>0.45416118456966292</v>
      </c>
      <c r="AH32" s="19">
        <f>RK!I32/(WL!I32+RK!I32)</f>
        <v>0.43367718226028285</v>
      </c>
      <c r="AI32" s="19">
        <f>RK!J32/(WL!J32+RK!J32)</f>
        <v>0.42744446021422972</v>
      </c>
      <c r="AJ32" s="19">
        <f>RK!K32/(WL!K32+RK!K32)</f>
        <v>0.42363342960739286</v>
      </c>
      <c r="AK32" s="19">
        <f>RK!L32/(WL!L32+RK!L32)</f>
        <v>0.39352661972059588</v>
      </c>
      <c r="AL32" s="19">
        <f>RK!M32/(WL!M32+RK!M32)</f>
        <v>0.37203361086897047</v>
      </c>
      <c r="AM32" s="19">
        <f>RK!N32/(WL!N32+RK!N32)</f>
        <v>0.34457432372572439</v>
      </c>
      <c r="AN32" s="19">
        <f>RK!O32/(WL!O32+RK!O32)</f>
        <v>0.33851621428238005</v>
      </c>
      <c r="AO32" s="19">
        <f>RK!P32/(WL!P32+RK!P32)</f>
        <v>0.33427016810807236</v>
      </c>
      <c r="AP32" s="19">
        <f>RK!Q32/(WL!Q32+RK!Q32)</f>
        <v>0.33710124274272413</v>
      </c>
      <c r="AQ32" s="19">
        <f>RK!R32/(WL!R32+RK!R32)</f>
        <v>0.39355458168309598</v>
      </c>
      <c r="AR32" s="19">
        <f>RK!S32/(WL!S32+RK!S32)</f>
        <v>0.36684343558076216</v>
      </c>
      <c r="AS32" s="19">
        <f>RK!T32/(WL!T32+RK!T32)</f>
        <v>0.35092491274830023</v>
      </c>
      <c r="AT32" s="19">
        <f>RK!U32/(WL!U32+RK!U32)</f>
        <v>0.33160010406242413</v>
      </c>
      <c r="AU32" s="19">
        <f>RK!V32/(WL!V32+RK!V32)</f>
        <v>0.32181177826841079</v>
      </c>
      <c r="AV32" s="19">
        <f>RK!W32/(WL!W32+RK!W32)</f>
        <v>0.30370881147066253</v>
      </c>
      <c r="AW32" s="19">
        <f>RK!X32/(WL!X32+RK!X32)</f>
        <v>0.29647087168942438</v>
      </c>
      <c r="AX32" s="19">
        <f>RK!Y32/(WL!Y32+RK!Y32)</f>
        <v>0.28404767017665505</v>
      </c>
      <c r="AY32" s="19">
        <f>RK!Z32/(WL!Z32+RK!Z32)</f>
        <v>0.28060526645393952</v>
      </c>
      <c r="AZ32" s="19">
        <f>RK!AA32/(WL!AA32+RK!AA32)</f>
        <v>0.27222385847549813</v>
      </c>
      <c r="BA32" s="19"/>
      <c r="BB32" s="19"/>
      <c r="BC32" s="19"/>
      <c r="BD32" s="19"/>
      <c r="BE32" s="19"/>
      <c r="BF32" s="19"/>
      <c r="BG32" s="19"/>
      <c r="BH32" s="19"/>
      <c r="BI32" s="19"/>
      <c r="BJ32" s="19"/>
      <c r="BK32" s="19"/>
      <c r="BL32" s="19"/>
      <c r="BM32" s="19"/>
      <c r="BN32" s="19"/>
      <c r="BO32" s="19"/>
      <c r="BP32" s="19"/>
      <c r="BQ32" s="19"/>
      <c r="BR32" s="19"/>
      <c r="BS32" s="19"/>
    </row>
    <row r="33" spans="1:71" x14ac:dyDescent="0.15">
      <c r="A33" s="8">
        <v>31</v>
      </c>
      <c r="B33" s="11" t="s">
        <v>170</v>
      </c>
      <c r="C33" s="19">
        <f>WL!C33/(WL!C33+RK!C33)</f>
        <v>0.54390050169284898</v>
      </c>
      <c r="D33" s="19">
        <f>WL!D33/(WL!D33+RK!D33)</f>
        <v>0.56928780233543064</v>
      </c>
      <c r="E33" s="19">
        <f>WL!E33/(WL!E33+RK!E33)</f>
        <v>0.55496768618229597</v>
      </c>
      <c r="F33" s="19">
        <f>WL!F33/(WL!F33+RK!F33)</f>
        <v>0.54798119486630092</v>
      </c>
      <c r="G33" s="19">
        <f>WL!G33/(WL!G33+RK!G33)</f>
        <v>0.49461921382088386</v>
      </c>
      <c r="H33" s="19">
        <f>WL!H33/(WL!H33+RK!H33)</f>
        <v>0.50136161892867381</v>
      </c>
      <c r="I33" s="19">
        <f>WL!I33/(WL!I33+RK!I33)</f>
        <v>0.52060161109243042</v>
      </c>
      <c r="J33" s="19">
        <f>WL!J33/(WL!J33+RK!J33)</f>
        <v>0.51211671061961306</v>
      </c>
      <c r="K33" s="19">
        <f>WL!K33/(WL!K33+RK!K33)</f>
        <v>0.51306124304000122</v>
      </c>
      <c r="L33" s="19">
        <f>WL!L33/(WL!L33+RK!L33)</f>
        <v>0.51800183095795327</v>
      </c>
      <c r="M33" s="19">
        <f>WL!M33/(WL!M33+RK!M33)</f>
        <v>0.50286981107209794</v>
      </c>
      <c r="N33" s="19">
        <f>WL!N33/(WL!N33+RK!N33)</f>
        <v>0.53636932771420909</v>
      </c>
      <c r="O33" s="19">
        <f>WL!O33/(WL!O33+RK!O33)</f>
        <v>0.53855041473532994</v>
      </c>
      <c r="P33" s="19">
        <f>WL!P33/(WL!P33+RK!P33)</f>
        <v>0.55360572713321987</v>
      </c>
      <c r="Q33" s="19">
        <f>WL!Q33/(WL!Q33+RK!Q33)</f>
        <v>0.53352600801256755</v>
      </c>
      <c r="R33" s="19">
        <f>WL!R33/(WL!R33+RK!R33)</f>
        <v>0.47765002584342908</v>
      </c>
      <c r="S33" s="19">
        <f>WL!S33/(WL!S33+RK!S33)</f>
        <v>0.50004109542455333</v>
      </c>
      <c r="T33" s="19">
        <f>WL!T33/(WL!T33+RK!T33)</f>
        <v>0.51670039045652794</v>
      </c>
      <c r="U33" s="19">
        <f>WL!U33/(WL!U33+RK!U33)</f>
        <v>0.50618090951954198</v>
      </c>
      <c r="V33" s="19">
        <f>WL!V33/(WL!V33+RK!V33)</f>
        <v>0.47541352800216324</v>
      </c>
      <c r="W33" s="19">
        <f>WL!W33/(WL!W33+RK!W33)</f>
        <v>0.47897183129111948</v>
      </c>
      <c r="X33" s="19">
        <f>WL!X33/(WL!X33+RK!X33)</f>
        <v>0.46139820471427362</v>
      </c>
      <c r="Y33" s="19">
        <f>WL!Y33/(WL!Y33+RK!Y33)</f>
        <v>0.45848683861541778</v>
      </c>
      <c r="Z33" s="19">
        <f>WL!Z33/(WL!Z33+RK!Z33)</f>
        <v>0.45222158320646705</v>
      </c>
      <c r="AA33" s="19">
        <f>WL!AA33/(WL!AA33+RK!AA33)</f>
        <v>0.463139370498315</v>
      </c>
      <c r="AB33" s="19">
        <f>RK!C33/(WL!C33+RK!C33)</f>
        <v>0.45609949830715102</v>
      </c>
      <c r="AC33" s="19">
        <f>RK!D33/(WL!D33+RK!D33)</f>
        <v>0.43071219766456942</v>
      </c>
      <c r="AD33" s="19">
        <f>RK!E33/(WL!E33+RK!E33)</f>
        <v>0.44503231381770408</v>
      </c>
      <c r="AE33" s="19">
        <f>RK!F33/(WL!F33+RK!F33)</f>
        <v>0.45201880513369902</v>
      </c>
      <c r="AF33" s="19">
        <f>RK!G33/(WL!G33+RK!G33)</f>
        <v>0.50538078617911619</v>
      </c>
      <c r="AG33" s="19">
        <f>RK!H33/(WL!H33+RK!H33)</f>
        <v>0.4986383810713263</v>
      </c>
      <c r="AH33" s="19">
        <f>RK!I33/(WL!I33+RK!I33)</f>
        <v>0.47939838890756958</v>
      </c>
      <c r="AI33" s="19">
        <f>RK!J33/(WL!J33+RK!J33)</f>
        <v>0.48788328938038705</v>
      </c>
      <c r="AJ33" s="19">
        <f>RK!K33/(WL!K33+RK!K33)</f>
        <v>0.48693875695999883</v>
      </c>
      <c r="AK33" s="19">
        <f>RK!L33/(WL!L33+RK!L33)</f>
        <v>0.48199816904204679</v>
      </c>
      <c r="AL33" s="19">
        <f>RK!M33/(WL!M33+RK!M33)</f>
        <v>0.49713018892790217</v>
      </c>
      <c r="AM33" s="19">
        <f>RK!N33/(WL!N33+RK!N33)</f>
        <v>0.46363067228579086</v>
      </c>
      <c r="AN33" s="19">
        <f>RK!O33/(WL!O33+RK!O33)</f>
        <v>0.46144958526467</v>
      </c>
      <c r="AO33" s="19">
        <f>RK!P33/(WL!P33+RK!P33)</f>
        <v>0.44639427286678002</v>
      </c>
      <c r="AP33" s="19">
        <f>RK!Q33/(WL!Q33+RK!Q33)</f>
        <v>0.4664739919874325</v>
      </c>
      <c r="AQ33" s="19">
        <f>RK!R33/(WL!R33+RK!R33)</f>
        <v>0.52234997415657092</v>
      </c>
      <c r="AR33" s="19">
        <f>RK!S33/(WL!S33+RK!S33)</f>
        <v>0.49995890457544667</v>
      </c>
      <c r="AS33" s="19">
        <f>RK!T33/(WL!T33+RK!T33)</f>
        <v>0.48329960954347212</v>
      </c>
      <c r="AT33" s="19">
        <f>RK!U33/(WL!U33+RK!U33)</f>
        <v>0.49381909048045802</v>
      </c>
      <c r="AU33" s="19">
        <f>RK!V33/(WL!V33+RK!V33)</f>
        <v>0.52458647199783681</v>
      </c>
      <c r="AV33" s="19">
        <f>RK!W33/(WL!W33+RK!W33)</f>
        <v>0.52102816870888058</v>
      </c>
      <c r="AW33" s="19">
        <f>RK!X33/(WL!X33+RK!X33)</f>
        <v>0.53860179528572638</v>
      </c>
      <c r="AX33" s="19">
        <f>RK!Y33/(WL!Y33+RK!Y33)</f>
        <v>0.54151316138458228</v>
      </c>
      <c r="AY33" s="19">
        <f>RK!Z33/(WL!Z33+RK!Z33)</f>
        <v>0.54777841679353301</v>
      </c>
      <c r="AZ33" s="19">
        <f>RK!AA33/(WL!AA33+RK!AA33)</f>
        <v>0.53686062950168512</v>
      </c>
      <c r="BA33" s="19"/>
      <c r="BB33" s="19"/>
      <c r="BC33" s="19"/>
      <c r="BD33" s="19"/>
      <c r="BE33" s="19"/>
      <c r="BF33" s="19"/>
      <c r="BG33" s="19"/>
      <c r="BH33" s="19"/>
      <c r="BI33" s="19"/>
      <c r="BJ33" s="19"/>
      <c r="BK33" s="19"/>
      <c r="BL33" s="19"/>
      <c r="BM33" s="19"/>
      <c r="BN33" s="19"/>
      <c r="BO33" s="19"/>
      <c r="BP33" s="19"/>
      <c r="BQ33" s="19"/>
      <c r="BR33" s="19"/>
      <c r="BS33" s="19"/>
    </row>
    <row r="34" spans="1:71" x14ac:dyDescent="0.15">
      <c r="A34" s="8">
        <v>32</v>
      </c>
      <c r="B34" s="11" t="s">
        <v>171</v>
      </c>
      <c r="C34" s="19">
        <f>WL!C34/(WL!C34+RK!C34)</f>
        <v>0.72803341611095707</v>
      </c>
      <c r="D34" s="19">
        <f>WL!D34/(WL!D34+RK!D34)</f>
        <v>0.72956822946678535</v>
      </c>
      <c r="E34" s="19">
        <f>WL!E34/(WL!E34+RK!E34)</f>
        <v>0.72629911805600722</v>
      </c>
      <c r="F34" s="19">
        <f>WL!F34/(WL!F34+RK!F34)</f>
        <v>0.74589799180217997</v>
      </c>
      <c r="G34" s="19">
        <f>WL!G34/(WL!G34+RK!G34)</f>
        <v>0.73641133204147768</v>
      </c>
      <c r="H34" s="19">
        <f>WL!H34/(WL!H34+RK!H34)</f>
        <v>0.70629153038197467</v>
      </c>
      <c r="I34" s="19">
        <f>WL!I34/(WL!I34+RK!I34)</f>
        <v>0.72338777944940913</v>
      </c>
      <c r="J34" s="19">
        <f>WL!J34/(WL!J34+RK!J34)</f>
        <v>0.70645714391005909</v>
      </c>
      <c r="K34" s="19">
        <f>WL!K34/(WL!K34+RK!K34)</f>
        <v>0.71177021928673767</v>
      </c>
      <c r="L34" s="19">
        <f>WL!L34/(WL!L34+RK!L34)</f>
        <v>0.71721680720162029</v>
      </c>
      <c r="M34" s="19">
        <f>WL!M34/(WL!M34+RK!M34)</f>
        <v>0.71837978249432644</v>
      </c>
      <c r="N34" s="19">
        <f>WL!N34/(WL!N34+RK!N34)</f>
        <v>0.72110692516836827</v>
      </c>
      <c r="O34" s="19">
        <f>WL!O34/(WL!O34+RK!O34)</f>
        <v>0.71541635917038304</v>
      </c>
      <c r="P34" s="19">
        <f>WL!P34/(WL!P34+RK!P34)</f>
        <v>0.72221165916565377</v>
      </c>
      <c r="Q34" s="19">
        <f>WL!Q34/(WL!Q34+RK!Q34)</f>
        <v>0.70889941951054825</v>
      </c>
      <c r="R34" s="19">
        <f>WL!R34/(WL!R34+RK!R34)</f>
        <v>0.6643791905917118</v>
      </c>
      <c r="S34" s="19">
        <f>WL!S34/(WL!S34+RK!S34)</f>
        <v>0.68651094913917998</v>
      </c>
      <c r="T34" s="19">
        <f>WL!T34/(WL!T34+RK!T34)</f>
        <v>0.70725525759548558</v>
      </c>
      <c r="U34" s="19">
        <f>WL!U34/(WL!U34+RK!U34)</f>
        <v>0.72174456810521859</v>
      </c>
      <c r="V34" s="19">
        <f>WL!V34/(WL!V34+RK!V34)</f>
        <v>0.71327096248126387</v>
      </c>
      <c r="W34" s="19">
        <f>WL!W34/(WL!W34+RK!W34)</f>
        <v>0.71584421022976086</v>
      </c>
      <c r="X34" s="19">
        <f>WL!X34/(WL!X34+RK!X34)</f>
        <v>0.71282157753954845</v>
      </c>
      <c r="Y34" s="19">
        <f>WL!Y34/(WL!Y34+RK!Y34)</f>
        <v>0.72527956787961823</v>
      </c>
      <c r="Z34" s="19">
        <f>WL!Z34/(WL!Z34+RK!Z34)</f>
        <v>0.72368118124015257</v>
      </c>
      <c r="AA34" s="19">
        <f>WL!AA34/(WL!AA34+RK!AA34)</f>
        <v>0.72074941509261903</v>
      </c>
      <c r="AB34" s="19">
        <f>RK!C34/(WL!C34+RK!C34)</f>
        <v>0.27196658388904282</v>
      </c>
      <c r="AC34" s="19">
        <f>RK!D34/(WL!D34+RK!D34)</f>
        <v>0.27043177053321477</v>
      </c>
      <c r="AD34" s="19">
        <f>RK!E34/(WL!E34+RK!E34)</f>
        <v>0.27370088194399284</v>
      </c>
      <c r="AE34" s="19">
        <f>RK!F34/(WL!F34+RK!F34)</f>
        <v>0.25410200819782008</v>
      </c>
      <c r="AF34" s="19">
        <f>RK!G34/(WL!G34+RK!G34)</f>
        <v>0.26358866795852232</v>
      </c>
      <c r="AG34" s="19">
        <f>RK!H34/(WL!H34+RK!H34)</f>
        <v>0.29370846961802538</v>
      </c>
      <c r="AH34" s="19">
        <f>RK!I34/(WL!I34+RK!I34)</f>
        <v>0.27661222055059093</v>
      </c>
      <c r="AI34" s="19">
        <f>RK!J34/(WL!J34+RK!J34)</f>
        <v>0.2935428560899408</v>
      </c>
      <c r="AJ34" s="19">
        <f>RK!K34/(WL!K34+RK!K34)</f>
        <v>0.28822978071326233</v>
      </c>
      <c r="AK34" s="19">
        <f>RK!L34/(WL!L34+RK!L34)</f>
        <v>0.28278319279837971</v>
      </c>
      <c r="AL34" s="19">
        <f>RK!M34/(WL!M34+RK!M34)</f>
        <v>0.28162021750567373</v>
      </c>
      <c r="AM34" s="19">
        <f>RK!N34/(WL!N34+RK!N34)</f>
        <v>0.27889307483163167</v>
      </c>
      <c r="AN34" s="19">
        <f>RK!O34/(WL!O34+RK!O34)</f>
        <v>0.28458364082961707</v>
      </c>
      <c r="AO34" s="19">
        <f>RK!P34/(WL!P34+RK!P34)</f>
        <v>0.27778834083434628</v>
      </c>
      <c r="AP34" s="19">
        <f>RK!Q34/(WL!Q34+RK!Q34)</f>
        <v>0.29110058048945175</v>
      </c>
      <c r="AQ34" s="19">
        <f>RK!R34/(WL!R34+RK!R34)</f>
        <v>0.33562080940828809</v>
      </c>
      <c r="AR34" s="19">
        <f>RK!S34/(WL!S34+RK!S34)</f>
        <v>0.31348905086081996</v>
      </c>
      <c r="AS34" s="19">
        <f>RK!T34/(WL!T34+RK!T34)</f>
        <v>0.29274474240451437</v>
      </c>
      <c r="AT34" s="19">
        <f>RK!U34/(WL!U34+RK!U34)</f>
        <v>0.27825543189478141</v>
      </c>
      <c r="AU34" s="19">
        <f>RK!V34/(WL!V34+RK!V34)</f>
        <v>0.28672903751873619</v>
      </c>
      <c r="AV34" s="19">
        <f>RK!W34/(WL!W34+RK!W34)</f>
        <v>0.28415578977023914</v>
      </c>
      <c r="AW34" s="19">
        <f>RK!X34/(WL!X34+RK!X34)</f>
        <v>0.2871784224604515</v>
      </c>
      <c r="AX34" s="19">
        <f>RK!Y34/(WL!Y34+RK!Y34)</f>
        <v>0.27472043212038172</v>
      </c>
      <c r="AY34" s="19">
        <f>RK!Z34/(WL!Z34+RK!Z34)</f>
        <v>0.27631881875984732</v>
      </c>
      <c r="AZ34" s="19">
        <f>RK!AA34/(WL!AA34+RK!AA34)</f>
        <v>0.27925058490738092</v>
      </c>
      <c r="BA34" s="19"/>
      <c r="BB34" s="19"/>
      <c r="BC34" s="19"/>
      <c r="BD34" s="19"/>
      <c r="BE34" s="19"/>
      <c r="BF34" s="19"/>
      <c r="BG34" s="19"/>
      <c r="BH34" s="19"/>
      <c r="BI34" s="19"/>
      <c r="BJ34" s="19"/>
      <c r="BK34" s="19"/>
      <c r="BL34" s="19"/>
      <c r="BM34" s="19"/>
      <c r="BN34" s="19"/>
      <c r="BO34" s="19"/>
      <c r="BP34" s="19"/>
      <c r="BQ34" s="19"/>
      <c r="BR34" s="19"/>
      <c r="BS34" s="19"/>
    </row>
    <row r="35" spans="1:71" x14ac:dyDescent="0.15">
      <c r="A35" s="8">
        <v>33</v>
      </c>
      <c r="B35" s="11" t="s">
        <v>172</v>
      </c>
      <c r="C35" s="19">
        <f>WL!C35/(WL!C35+RK!C35)</f>
        <v>0.73730610363608673</v>
      </c>
      <c r="D35" s="19">
        <f>WL!D35/(WL!D35+RK!D35)</f>
        <v>0.75819096741545355</v>
      </c>
      <c r="E35" s="19">
        <f>WL!E35/(WL!E35+RK!E35)</f>
        <v>0.75484746950374149</v>
      </c>
      <c r="F35" s="19">
        <f>WL!F35/(WL!F35+RK!F35)</f>
        <v>0.75885491788236614</v>
      </c>
      <c r="G35" s="19">
        <f>WL!G35/(WL!G35+RK!G35)</f>
        <v>0.76275567513571785</v>
      </c>
      <c r="H35" s="19">
        <f>WL!H35/(WL!H35+RK!H35)</f>
        <v>0.75785063316737156</v>
      </c>
      <c r="I35" s="19">
        <f>WL!I35/(WL!I35+RK!I35)</f>
        <v>0.758027172799145</v>
      </c>
      <c r="J35" s="19">
        <f>WL!J35/(WL!J35+RK!J35)</f>
        <v>0.74877312047219813</v>
      </c>
      <c r="K35" s="19">
        <f>WL!K35/(WL!K35+RK!K35)</f>
        <v>0.75225224782975686</v>
      </c>
      <c r="L35" s="19">
        <f>WL!L35/(WL!L35+RK!L35)</f>
        <v>0.76178170555560809</v>
      </c>
      <c r="M35" s="19">
        <f>WL!M35/(WL!M35+RK!M35)</f>
        <v>0.75951244648649818</v>
      </c>
      <c r="N35" s="19">
        <f>WL!N35/(WL!N35+RK!N35)</f>
        <v>0.76802956129103395</v>
      </c>
      <c r="O35" s="19">
        <f>WL!O35/(WL!O35+RK!O35)</f>
        <v>0.76024730481915381</v>
      </c>
      <c r="P35" s="19">
        <f>WL!P35/(WL!P35+RK!P35)</f>
        <v>0.75177448582761008</v>
      </c>
      <c r="Q35" s="19">
        <f>WL!Q35/(WL!Q35+RK!Q35)</f>
        <v>0.753647450452541</v>
      </c>
      <c r="R35" s="19">
        <f>WL!R35/(WL!R35+RK!R35)</f>
        <v>0.7498798299915177</v>
      </c>
      <c r="S35" s="19">
        <f>WL!S35/(WL!S35+RK!S35)</f>
        <v>0.76707016433478237</v>
      </c>
      <c r="T35" s="19">
        <f>WL!T35/(WL!T35+RK!T35)</f>
        <v>0.77047156154342311</v>
      </c>
      <c r="U35" s="19">
        <f>WL!U35/(WL!U35+RK!U35)</f>
        <v>0.77712304620268147</v>
      </c>
      <c r="V35" s="19">
        <f>WL!V35/(WL!V35+RK!V35)</f>
        <v>0.78302110729803143</v>
      </c>
      <c r="W35" s="19">
        <f>WL!W35/(WL!W35+RK!W35)</f>
        <v>0.7782140169195062</v>
      </c>
      <c r="X35" s="19">
        <f>WL!X35/(WL!X35+RK!X35)</f>
        <v>0.77429778153945195</v>
      </c>
      <c r="Y35" s="19">
        <f>WL!Y35/(WL!Y35+RK!Y35)</f>
        <v>0.78574016699008942</v>
      </c>
      <c r="Z35" s="19">
        <f>WL!Z35/(WL!Z35+RK!Z35)</f>
        <v>0.78722905772007457</v>
      </c>
      <c r="AA35" s="19">
        <f>WL!AA35/(WL!AA35+RK!AA35)</f>
        <v>0.79141932539028859</v>
      </c>
      <c r="AB35" s="19">
        <f>RK!C35/(WL!C35+RK!C35)</f>
        <v>0.2626938963639131</v>
      </c>
      <c r="AC35" s="19">
        <f>RK!D35/(WL!D35+RK!D35)</f>
        <v>0.24180903258454631</v>
      </c>
      <c r="AD35" s="19">
        <f>RK!E35/(WL!E35+RK!E35)</f>
        <v>0.2451525304962586</v>
      </c>
      <c r="AE35" s="19">
        <f>RK!F35/(WL!F35+RK!F35)</f>
        <v>0.24114508211763389</v>
      </c>
      <c r="AF35" s="19">
        <f>RK!G35/(WL!G35+RK!G35)</f>
        <v>0.23724432486428218</v>
      </c>
      <c r="AG35" s="19">
        <f>RK!H35/(WL!H35+RK!H35)</f>
        <v>0.24214936683262842</v>
      </c>
      <c r="AH35" s="19">
        <f>RK!I35/(WL!I35+RK!I35)</f>
        <v>0.24197282720085497</v>
      </c>
      <c r="AI35" s="19">
        <f>RK!J35/(WL!J35+RK!J35)</f>
        <v>0.25122687952780182</v>
      </c>
      <c r="AJ35" s="19">
        <f>RK!K35/(WL!K35+RK!K35)</f>
        <v>0.24774775217024317</v>
      </c>
      <c r="AK35" s="19">
        <f>RK!L35/(WL!L35+RK!L35)</f>
        <v>0.23821829444439196</v>
      </c>
      <c r="AL35" s="19">
        <f>RK!M35/(WL!M35+RK!M35)</f>
        <v>0.24048755351350182</v>
      </c>
      <c r="AM35" s="19">
        <f>RK!N35/(WL!N35+RK!N35)</f>
        <v>0.23197043870896608</v>
      </c>
      <c r="AN35" s="19">
        <f>RK!O35/(WL!O35+RK!O35)</f>
        <v>0.23975269518084624</v>
      </c>
      <c r="AO35" s="19">
        <f>RK!P35/(WL!P35+RK!P35)</f>
        <v>0.24822551417238989</v>
      </c>
      <c r="AP35" s="19">
        <f>RK!Q35/(WL!Q35+RK!Q35)</f>
        <v>0.24635254954745894</v>
      </c>
      <c r="AQ35" s="19">
        <f>RK!R35/(WL!R35+RK!R35)</f>
        <v>0.25012017000848225</v>
      </c>
      <c r="AR35" s="19">
        <f>RK!S35/(WL!S35+RK!S35)</f>
        <v>0.23292983566521763</v>
      </c>
      <c r="AS35" s="19">
        <f>RK!T35/(WL!T35+RK!T35)</f>
        <v>0.229528438456577</v>
      </c>
      <c r="AT35" s="19">
        <f>RK!U35/(WL!U35+RK!U35)</f>
        <v>0.22287695379731851</v>
      </c>
      <c r="AU35" s="19">
        <f>RK!V35/(WL!V35+RK!V35)</f>
        <v>0.21697889270196852</v>
      </c>
      <c r="AV35" s="19">
        <f>RK!W35/(WL!W35+RK!W35)</f>
        <v>0.22178598308049369</v>
      </c>
      <c r="AW35" s="19">
        <f>RK!X35/(WL!X35+RK!X35)</f>
        <v>0.22570221846054803</v>
      </c>
      <c r="AX35" s="19">
        <f>RK!Y35/(WL!Y35+RK!Y35)</f>
        <v>0.21425983300991067</v>
      </c>
      <c r="AY35" s="19">
        <f>RK!Z35/(WL!Z35+RK!Z35)</f>
        <v>0.21277094227992546</v>
      </c>
      <c r="AZ35" s="19">
        <f>RK!AA35/(WL!AA35+RK!AA35)</f>
        <v>0.20858067460971141</v>
      </c>
      <c r="BA35" s="19"/>
      <c r="BB35" s="19"/>
      <c r="BC35" s="19"/>
      <c r="BD35" s="19"/>
      <c r="BE35" s="19"/>
      <c r="BF35" s="19"/>
      <c r="BG35" s="19"/>
      <c r="BH35" s="19"/>
      <c r="BI35" s="19"/>
      <c r="BJ35" s="19"/>
      <c r="BK35" s="19"/>
      <c r="BL35" s="19"/>
      <c r="BM35" s="19"/>
      <c r="BN35" s="19"/>
      <c r="BO35" s="19"/>
      <c r="BP35" s="19"/>
      <c r="BQ35" s="19"/>
      <c r="BR35" s="19"/>
      <c r="BS35" s="19"/>
    </row>
    <row r="36" spans="1:71" x14ac:dyDescent="0.15">
      <c r="A36" s="8">
        <v>34</v>
      </c>
      <c r="B36" s="11" t="s">
        <v>173</v>
      </c>
      <c r="C36" s="19">
        <f>WL!C36/(WL!C36+RK!C36)</f>
        <v>0.78635769767213171</v>
      </c>
      <c r="D36" s="19">
        <f>WL!D36/(WL!D36+RK!D36)</f>
        <v>0.80513264037414833</v>
      </c>
      <c r="E36" s="19">
        <f>WL!E36/(WL!E36+RK!E36)</f>
        <v>0.801861536806873</v>
      </c>
      <c r="F36" s="19">
        <f>WL!F36/(WL!F36+RK!F36)</f>
        <v>0.81160294570998581</v>
      </c>
      <c r="G36" s="19">
        <f>WL!G36/(WL!G36+RK!G36)</f>
        <v>0.81142527860286262</v>
      </c>
      <c r="H36" s="19">
        <f>WL!H36/(WL!H36+RK!H36)</f>
        <v>0.81288600272767209</v>
      </c>
      <c r="I36" s="19">
        <f>WL!I36/(WL!I36+RK!I36)</f>
        <v>0.81803010714421887</v>
      </c>
      <c r="J36" s="19">
        <f>WL!J36/(WL!J36+RK!J36)</f>
        <v>0.81220150426487903</v>
      </c>
      <c r="K36" s="19">
        <f>WL!K36/(WL!K36+RK!K36)</f>
        <v>0.81418943433668356</v>
      </c>
      <c r="L36" s="19">
        <f>WL!L36/(WL!L36+RK!L36)</f>
        <v>0.82910539672098782</v>
      </c>
      <c r="M36" s="19">
        <f>WL!M36/(WL!M36+RK!M36)</f>
        <v>0.83247321249811179</v>
      </c>
      <c r="N36" s="19">
        <f>WL!N36/(WL!N36+RK!N36)</f>
        <v>0.84090755247324767</v>
      </c>
      <c r="O36" s="19">
        <f>WL!O36/(WL!O36+RK!O36)</f>
        <v>0.83385832806347238</v>
      </c>
      <c r="P36" s="19">
        <f>WL!P36/(WL!P36+RK!P36)</f>
        <v>0.82876671631236942</v>
      </c>
      <c r="Q36" s="19">
        <f>WL!Q36/(WL!Q36+RK!Q36)</f>
        <v>0.82056943941285665</v>
      </c>
      <c r="R36" s="19">
        <f>WL!R36/(WL!R36+RK!R36)</f>
        <v>0.8094337093454238</v>
      </c>
      <c r="S36" s="19">
        <f>WL!S36/(WL!S36+RK!S36)</f>
        <v>0.82398308994319192</v>
      </c>
      <c r="T36" s="19">
        <f>WL!T36/(WL!T36+RK!T36)</f>
        <v>0.83176702890560783</v>
      </c>
      <c r="U36" s="19">
        <f>WL!U36/(WL!U36+RK!U36)</f>
        <v>0.83439409188880764</v>
      </c>
      <c r="V36" s="19">
        <f>WL!V36/(WL!V36+RK!V36)</f>
        <v>0.84239320468800061</v>
      </c>
      <c r="W36" s="19">
        <f>WL!W36/(WL!W36+RK!W36)</f>
        <v>0.84052102729642819</v>
      </c>
      <c r="X36" s="19">
        <f>WL!X36/(WL!X36+RK!X36)</f>
        <v>0.83967175740930222</v>
      </c>
      <c r="Y36" s="19">
        <f>WL!Y36/(WL!Y36+RK!Y36)</f>
        <v>0.84635844969538487</v>
      </c>
      <c r="Z36" s="19">
        <f>WL!Z36/(WL!Z36+RK!Z36)</f>
        <v>0.84493883897095423</v>
      </c>
      <c r="AA36" s="19">
        <f>WL!AA36/(WL!AA36+RK!AA36)</f>
        <v>0.84511730265215756</v>
      </c>
      <c r="AB36" s="19">
        <f>RK!C36/(WL!C36+RK!C36)</f>
        <v>0.21364230232786816</v>
      </c>
      <c r="AC36" s="19">
        <f>RK!D36/(WL!D36+RK!D36)</f>
        <v>0.19486735962585153</v>
      </c>
      <c r="AD36" s="19">
        <f>RK!E36/(WL!E36+RK!E36)</f>
        <v>0.19813846319312695</v>
      </c>
      <c r="AE36" s="19">
        <f>RK!F36/(WL!F36+RK!F36)</f>
        <v>0.18839705429001419</v>
      </c>
      <c r="AF36" s="19">
        <f>RK!G36/(WL!G36+RK!G36)</f>
        <v>0.18857472139713752</v>
      </c>
      <c r="AG36" s="19">
        <f>RK!H36/(WL!H36+RK!H36)</f>
        <v>0.18711399727232789</v>
      </c>
      <c r="AH36" s="19">
        <f>RK!I36/(WL!I36+RK!I36)</f>
        <v>0.18196989285578122</v>
      </c>
      <c r="AI36" s="19">
        <f>RK!J36/(WL!J36+RK!J36)</f>
        <v>0.18779849573512095</v>
      </c>
      <c r="AJ36" s="19">
        <f>RK!K36/(WL!K36+RK!K36)</f>
        <v>0.18581056566331647</v>
      </c>
      <c r="AK36" s="19">
        <f>RK!L36/(WL!L36+RK!L36)</f>
        <v>0.17089460327901218</v>
      </c>
      <c r="AL36" s="19">
        <f>RK!M36/(WL!M36+RK!M36)</f>
        <v>0.16752678750188818</v>
      </c>
      <c r="AM36" s="19">
        <f>RK!N36/(WL!N36+RK!N36)</f>
        <v>0.15909244752675233</v>
      </c>
      <c r="AN36" s="19">
        <f>RK!O36/(WL!O36+RK!O36)</f>
        <v>0.16614167193652762</v>
      </c>
      <c r="AO36" s="19">
        <f>RK!P36/(WL!P36+RK!P36)</f>
        <v>0.17123328368763055</v>
      </c>
      <c r="AP36" s="19">
        <f>RK!Q36/(WL!Q36+RK!Q36)</f>
        <v>0.17943056058714338</v>
      </c>
      <c r="AQ36" s="19">
        <f>RK!R36/(WL!R36+RK!R36)</f>
        <v>0.19056629065457623</v>
      </c>
      <c r="AR36" s="19">
        <f>RK!S36/(WL!S36+RK!S36)</f>
        <v>0.17601691005680811</v>
      </c>
      <c r="AS36" s="19">
        <f>RK!T36/(WL!T36+RK!T36)</f>
        <v>0.1682329710943922</v>
      </c>
      <c r="AT36" s="19">
        <f>RK!U36/(WL!U36+RK!U36)</f>
        <v>0.1656059081111923</v>
      </c>
      <c r="AU36" s="19">
        <f>RK!V36/(WL!V36+RK!V36)</f>
        <v>0.15760679531199942</v>
      </c>
      <c r="AV36" s="19">
        <f>RK!W36/(WL!W36+RK!W36)</f>
        <v>0.15947897270357181</v>
      </c>
      <c r="AW36" s="19">
        <f>RK!X36/(WL!X36+RK!X36)</f>
        <v>0.16032824259069775</v>
      </c>
      <c r="AX36" s="19">
        <f>RK!Y36/(WL!Y36+RK!Y36)</f>
        <v>0.15364155030461513</v>
      </c>
      <c r="AY36" s="19">
        <f>RK!Z36/(WL!Z36+RK!Z36)</f>
        <v>0.15506116102904577</v>
      </c>
      <c r="AZ36" s="19">
        <f>RK!AA36/(WL!AA36+RK!AA36)</f>
        <v>0.15488269734784238</v>
      </c>
      <c r="BA36" s="19"/>
      <c r="BB36" s="19"/>
      <c r="BC36" s="19"/>
      <c r="BD36" s="19"/>
      <c r="BE36" s="19"/>
      <c r="BF36" s="19"/>
      <c r="BG36" s="19"/>
      <c r="BH36" s="19"/>
      <c r="BI36" s="19"/>
      <c r="BJ36" s="19"/>
      <c r="BK36" s="19"/>
      <c r="BL36" s="19"/>
      <c r="BM36" s="19"/>
      <c r="BN36" s="19"/>
      <c r="BO36" s="19"/>
      <c r="BP36" s="19"/>
      <c r="BQ36" s="19"/>
      <c r="BR36" s="19"/>
      <c r="BS36" s="19"/>
    </row>
    <row r="37" spans="1:71" x14ac:dyDescent="0.15">
      <c r="A37" s="8">
        <v>35</v>
      </c>
      <c r="B37" s="11" t="s">
        <v>174</v>
      </c>
      <c r="C37" s="19">
        <f>WL!C37/(WL!C37+RK!C37)</f>
        <v>0.77295896481615556</v>
      </c>
      <c r="D37" s="19">
        <f>WL!D37/(WL!D37+RK!D37)</f>
        <v>0.76654162144247806</v>
      </c>
      <c r="E37" s="19">
        <f>WL!E37/(WL!E37+RK!E37)</f>
        <v>0.75360343850025668</v>
      </c>
      <c r="F37" s="19">
        <f>WL!F37/(WL!F37+RK!F37)</f>
        <v>0.75322125526035955</v>
      </c>
      <c r="G37" s="19">
        <f>WL!G37/(WL!G37+RK!G37)</f>
        <v>0.73589737946646094</v>
      </c>
      <c r="H37" s="19">
        <f>WL!H37/(WL!H37+RK!H37)</f>
        <v>0.70899449110673041</v>
      </c>
      <c r="I37" s="19">
        <f>WL!I37/(WL!I37+RK!I37)</f>
        <v>0.70670862890045905</v>
      </c>
      <c r="J37" s="19">
        <f>WL!J37/(WL!J37+RK!J37)</f>
        <v>0.69600429747075954</v>
      </c>
      <c r="K37" s="19">
        <f>WL!K37/(WL!K37+RK!K37)</f>
        <v>0.67660728499227385</v>
      </c>
      <c r="L37" s="19">
        <f>WL!L37/(WL!L37+RK!L37)</f>
        <v>0.68371872412121859</v>
      </c>
      <c r="M37" s="19">
        <f>WL!M37/(WL!M37+RK!M37)</f>
        <v>0.68170173569506687</v>
      </c>
      <c r="N37" s="19">
        <f>WL!N37/(WL!N37+RK!N37)</f>
        <v>0.68935064499916798</v>
      </c>
      <c r="O37" s="19">
        <f>WL!O37/(WL!O37+RK!O37)</f>
        <v>0.68545815084592587</v>
      </c>
      <c r="P37" s="19">
        <f>WL!P37/(WL!P37+RK!P37)</f>
        <v>0.6853210749651133</v>
      </c>
      <c r="Q37" s="19">
        <f>WL!Q37/(WL!Q37+RK!Q37)</f>
        <v>0.67757414855369225</v>
      </c>
      <c r="R37" s="19">
        <f>WL!R37/(WL!R37+RK!R37)</f>
        <v>0.64690641111149494</v>
      </c>
      <c r="S37" s="19">
        <f>WL!S37/(WL!S37+RK!S37)</f>
        <v>0.66763863118711531</v>
      </c>
      <c r="T37" s="19">
        <f>WL!T37/(WL!T37+RK!T37)</f>
        <v>0.69170997301577264</v>
      </c>
      <c r="U37" s="19">
        <f>WL!U37/(WL!U37+RK!U37)</f>
        <v>0.69756110745470401</v>
      </c>
      <c r="V37" s="19">
        <f>WL!V37/(WL!V37+RK!V37)</f>
        <v>0.6881728304359227</v>
      </c>
      <c r="W37" s="19">
        <f>WL!W37/(WL!W37+RK!W37)</f>
        <v>0.69523058248334502</v>
      </c>
      <c r="X37" s="19">
        <f>WL!X37/(WL!X37+RK!X37)</f>
        <v>0.688550256386257</v>
      </c>
      <c r="Y37" s="19">
        <f>WL!Y37/(WL!Y37+RK!Y37)</f>
        <v>0.68884441483612546</v>
      </c>
      <c r="Z37" s="19">
        <f>WL!Z37/(WL!Z37+RK!Z37)</f>
        <v>0.70340847195406953</v>
      </c>
      <c r="AA37" s="19">
        <f>WL!AA37/(WL!AA37+RK!AA37)</f>
        <v>0.71544411189302382</v>
      </c>
      <c r="AB37" s="19">
        <f>RK!C37/(WL!C37+RK!C37)</f>
        <v>0.22704103518384447</v>
      </c>
      <c r="AC37" s="19">
        <f>RK!D37/(WL!D37+RK!D37)</f>
        <v>0.23345837855752208</v>
      </c>
      <c r="AD37" s="19">
        <f>RK!E37/(WL!E37+RK!E37)</f>
        <v>0.24639656149974346</v>
      </c>
      <c r="AE37" s="19">
        <f>RK!F37/(WL!F37+RK!F37)</f>
        <v>0.2467787447396404</v>
      </c>
      <c r="AF37" s="19">
        <f>RK!G37/(WL!G37+RK!G37)</f>
        <v>0.264102620533539</v>
      </c>
      <c r="AG37" s="19">
        <f>RK!H37/(WL!H37+RK!H37)</f>
        <v>0.29100550889326965</v>
      </c>
      <c r="AH37" s="19">
        <f>RK!I37/(WL!I37+RK!I37)</f>
        <v>0.29329137109954101</v>
      </c>
      <c r="AI37" s="19">
        <f>RK!J37/(WL!J37+RK!J37)</f>
        <v>0.30399570252924057</v>
      </c>
      <c r="AJ37" s="19">
        <f>RK!K37/(WL!K37+RK!K37)</f>
        <v>0.32339271500772621</v>
      </c>
      <c r="AK37" s="19">
        <f>RK!L37/(WL!L37+RK!L37)</f>
        <v>0.31628127587878135</v>
      </c>
      <c r="AL37" s="19">
        <f>RK!M37/(WL!M37+RK!M37)</f>
        <v>0.31829826430493319</v>
      </c>
      <c r="AM37" s="19">
        <f>RK!N37/(WL!N37+RK!N37)</f>
        <v>0.31064935500083207</v>
      </c>
      <c r="AN37" s="19">
        <f>RK!O37/(WL!O37+RK!O37)</f>
        <v>0.31454184915407418</v>
      </c>
      <c r="AO37" s="19">
        <f>RK!P37/(WL!P37+RK!P37)</f>
        <v>0.31467892503488665</v>
      </c>
      <c r="AP37" s="19">
        <f>RK!Q37/(WL!Q37+RK!Q37)</f>
        <v>0.3224258514463077</v>
      </c>
      <c r="AQ37" s="19">
        <f>RK!R37/(WL!R37+RK!R37)</f>
        <v>0.35309358888850506</v>
      </c>
      <c r="AR37" s="19">
        <f>RK!S37/(WL!S37+RK!S37)</f>
        <v>0.33236136881288464</v>
      </c>
      <c r="AS37" s="19">
        <f>RK!T37/(WL!T37+RK!T37)</f>
        <v>0.30829002698422736</v>
      </c>
      <c r="AT37" s="19">
        <f>RK!U37/(WL!U37+RK!U37)</f>
        <v>0.30243889254529605</v>
      </c>
      <c r="AU37" s="19">
        <f>RK!V37/(WL!V37+RK!V37)</f>
        <v>0.31182716956407724</v>
      </c>
      <c r="AV37" s="19">
        <f>RK!W37/(WL!W37+RK!W37)</f>
        <v>0.30476941751665498</v>
      </c>
      <c r="AW37" s="19">
        <f>RK!X37/(WL!X37+RK!X37)</f>
        <v>0.311449743613743</v>
      </c>
      <c r="AX37" s="19">
        <f>RK!Y37/(WL!Y37+RK!Y37)</f>
        <v>0.31115558516387448</v>
      </c>
      <c r="AY37" s="19">
        <f>RK!Z37/(WL!Z37+RK!Z37)</f>
        <v>0.29659152804593042</v>
      </c>
      <c r="AZ37" s="19">
        <f>RK!AA37/(WL!AA37+RK!AA37)</f>
        <v>0.28455588810697618</v>
      </c>
      <c r="BA37" s="19"/>
      <c r="BB37" s="19"/>
      <c r="BC37" s="19"/>
      <c r="BD37" s="19"/>
      <c r="BE37" s="19"/>
      <c r="BF37" s="19"/>
      <c r="BG37" s="19"/>
      <c r="BH37" s="19"/>
      <c r="BI37" s="19"/>
      <c r="BJ37" s="19"/>
      <c r="BK37" s="19"/>
      <c r="BL37" s="19"/>
      <c r="BM37" s="19"/>
      <c r="BN37" s="19"/>
      <c r="BO37" s="19"/>
      <c r="BP37" s="19"/>
      <c r="BQ37" s="19"/>
      <c r="BR37" s="19"/>
      <c r="BS37" s="19"/>
    </row>
    <row r="38" spans="1:71" x14ac:dyDescent="0.15">
      <c r="A38" s="8">
        <v>36</v>
      </c>
      <c r="B38" s="11" t="s">
        <v>175</v>
      </c>
      <c r="C38" s="19">
        <f>WL!C38/(WL!C38+RK!C38)</f>
        <v>0.77613388304819197</v>
      </c>
      <c r="D38" s="19">
        <f>WL!D38/(WL!D38+RK!D38)</f>
        <v>0.77947647766872463</v>
      </c>
      <c r="E38" s="19">
        <f>WL!E38/(WL!E38+RK!E38)</f>
        <v>0.77906170575187239</v>
      </c>
      <c r="F38" s="19">
        <f>WL!F38/(WL!F38+RK!F38)</f>
        <v>0.78611850158250585</v>
      </c>
      <c r="G38" s="19">
        <f>WL!G38/(WL!G38+RK!G38)</f>
        <v>0.76990379421327393</v>
      </c>
      <c r="H38" s="19">
        <f>WL!H38/(WL!H38+RK!H38)</f>
        <v>0.76579846178142941</v>
      </c>
      <c r="I38" s="19">
        <f>WL!I38/(WL!I38+RK!I38)</f>
        <v>0.77162828676623441</v>
      </c>
      <c r="J38" s="19">
        <f>WL!J38/(WL!J38+RK!J38)</f>
        <v>0.76682160603871141</v>
      </c>
      <c r="K38" s="19">
        <f>WL!K38/(WL!K38+RK!K38)</f>
        <v>0.75134087941005823</v>
      </c>
      <c r="L38" s="19">
        <f>WL!L38/(WL!L38+RK!L38)</f>
        <v>0.75478525936586316</v>
      </c>
      <c r="M38" s="19">
        <f>WL!M38/(WL!M38+RK!M38)</f>
        <v>0.75678305052673212</v>
      </c>
      <c r="N38" s="19">
        <f>WL!N38/(WL!N38+RK!N38)</f>
        <v>0.75713595224975605</v>
      </c>
      <c r="O38" s="19">
        <f>WL!O38/(WL!O38+RK!O38)</f>
        <v>0.74389783233323958</v>
      </c>
      <c r="P38" s="19">
        <f>WL!P38/(WL!P38+RK!P38)</f>
        <v>0.74135722880929755</v>
      </c>
      <c r="Q38" s="19">
        <f>WL!Q38/(WL!Q38+RK!Q38)</f>
        <v>0.74755696342701616</v>
      </c>
      <c r="R38" s="19">
        <f>WL!R38/(WL!R38+RK!R38)</f>
        <v>0.71830430065376005</v>
      </c>
      <c r="S38" s="19">
        <f>WL!S38/(WL!S38+RK!S38)</f>
        <v>0.7322749191873541</v>
      </c>
      <c r="T38" s="19">
        <f>WL!T38/(WL!T38+RK!T38)</f>
        <v>0.75809955934920692</v>
      </c>
      <c r="U38" s="19">
        <f>WL!U38/(WL!U38+RK!U38)</f>
        <v>0.75922981758016905</v>
      </c>
      <c r="V38" s="19">
        <f>WL!V38/(WL!V38+RK!V38)</f>
        <v>0.75789957975516054</v>
      </c>
      <c r="W38" s="19">
        <f>WL!W38/(WL!W38+RK!W38)</f>
        <v>0.75387139319798069</v>
      </c>
      <c r="X38" s="19">
        <f>WL!X38/(WL!X38+RK!X38)</f>
        <v>0.75564996592006162</v>
      </c>
      <c r="Y38" s="19">
        <f>WL!Y38/(WL!Y38+RK!Y38)</f>
        <v>0.7579606374649408</v>
      </c>
      <c r="Z38" s="19">
        <f>WL!Z38/(WL!Z38+RK!Z38)</f>
        <v>0.77209774027859657</v>
      </c>
      <c r="AA38" s="19">
        <f>WL!AA38/(WL!AA38+RK!AA38)</f>
        <v>0.77450288279776403</v>
      </c>
      <c r="AB38" s="19">
        <f>RK!C38/(WL!C38+RK!C38)</f>
        <v>0.22386611695180808</v>
      </c>
      <c r="AC38" s="19">
        <f>RK!D38/(WL!D38+RK!D38)</f>
        <v>0.22052352233127542</v>
      </c>
      <c r="AD38" s="19">
        <f>RK!E38/(WL!E38+RK!E38)</f>
        <v>0.22093829424812758</v>
      </c>
      <c r="AE38" s="19">
        <f>RK!F38/(WL!F38+RK!F38)</f>
        <v>0.21388149841749418</v>
      </c>
      <c r="AF38" s="19">
        <f>RK!G38/(WL!G38+RK!G38)</f>
        <v>0.23009620578672607</v>
      </c>
      <c r="AG38" s="19">
        <f>RK!H38/(WL!H38+RK!H38)</f>
        <v>0.23420153821857065</v>
      </c>
      <c r="AH38" s="19">
        <f>RK!I38/(WL!I38+RK!I38)</f>
        <v>0.22837171323376565</v>
      </c>
      <c r="AI38" s="19">
        <f>RK!J38/(WL!J38+RK!J38)</f>
        <v>0.23317839396128856</v>
      </c>
      <c r="AJ38" s="19">
        <f>RK!K38/(WL!K38+RK!K38)</f>
        <v>0.24865912058994169</v>
      </c>
      <c r="AK38" s="19">
        <f>RK!L38/(WL!L38+RK!L38)</f>
        <v>0.24521474063413698</v>
      </c>
      <c r="AL38" s="19">
        <f>RK!M38/(WL!M38+RK!M38)</f>
        <v>0.24321694947326791</v>
      </c>
      <c r="AM38" s="19">
        <f>RK!N38/(WL!N38+RK!N38)</f>
        <v>0.24286404775024398</v>
      </c>
      <c r="AN38" s="19">
        <f>RK!O38/(WL!O38+RK!O38)</f>
        <v>0.25610216766676047</v>
      </c>
      <c r="AO38" s="19">
        <f>RK!P38/(WL!P38+RK!P38)</f>
        <v>0.25864277119070245</v>
      </c>
      <c r="AP38" s="19">
        <f>RK!Q38/(WL!Q38+RK!Q38)</f>
        <v>0.25244303657298384</v>
      </c>
      <c r="AQ38" s="19">
        <f>RK!R38/(WL!R38+RK!R38)</f>
        <v>0.28169569934623995</v>
      </c>
      <c r="AR38" s="19">
        <f>RK!S38/(WL!S38+RK!S38)</f>
        <v>0.2677250808126459</v>
      </c>
      <c r="AS38" s="19">
        <f>RK!T38/(WL!T38+RK!T38)</f>
        <v>0.24190044065079316</v>
      </c>
      <c r="AT38" s="19">
        <f>RK!U38/(WL!U38+RK!U38)</f>
        <v>0.24077018241983089</v>
      </c>
      <c r="AU38" s="19">
        <f>RK!V38/(WL!V38+RK!V38)</f>
        <v>0.24210042024483938</v>
      </c>
      <c r="AV38" s="19">
        <f>RK!W38/(WL!W38+RK!W38)</f>
        <v>0.2461286068020194</v>
      </c>
      <c r="AW38" s="19">
        <f>RK!X38/(WL!X38+RK!X38)</f>
        <v>0.24435003407993844</v>
      </c>
      <c r="AX38" s="19">
        <f>RK!Y38/(WL!Y38+RK!Y38)</f>
        <v>0.24203936253505909</v>
      </c>
      <c r="AY38" s="19">
        <f>RK!Z38/(WL!Z38+RK!Z38)</f>
        <v>0.22790225972140332</v>
      </c>
      <c r="AZ38" s="19">
        <f>RK!AA38/(WL!AA38+RK!AA38)</f>
        <v>0.22549711720223592</v>
      </c>
      <c r="BA38" s="19"/>
      <c r="BB38" s="19"/>
      <c r="BC38" s="19"/>
      <c r="BD38" s="19"/>
      <c r="BE38" s="19"/>
      <c r="BF38" s="19"/>
      <c r="BG38" s="19"/>
      <c r="BH38" s="19"/>
      <c r="BI38" s="19"/>
      <c r="BJ38" s="19"/>
      <c r="BK38" s="19"/>
      <c r="BL38" s="19"/>
      <c r="BM38" s="19"/>
      <c r="BN38" s="19"/>
      <c r="BO38" s="19"/>
      <c r="BP38" s="19"/>
      <c r="BQ38" s="19"/>
      <c r="BR38" s="19"/>
      <c r="BS38" s="19"/>
    </row>
    <row r="39" spans="1:71" x14ac:dyDescent="0.15">
      <c r="A39" s="8">
        <v>37</v>
      </c>
      <c r="B39" s="11" t="s">
        <v>176</v>
      </c>
      <c r="C39" s="19">
        <f>WL!C39/(WL!C39+RK!C39)</f>
        <v>0.55091636809562894</v>
      </c>
      <c r="D39" s="19">
        <f>WL!D39/(WL!D39+RK!D39)</f>
        <v>0.59439596074373513</v>
      </c>
      <c r="E39" s="19">
        <f>WL!E39/(WL!E39+RK!E39)</f>
        <v>0.61059324346037303</v>
      </c>
      <c r="F39" s="19">
        <f>WL!F39/(WL!F39+RK!F39)</f>
        <v>0.64459467228321055</v>
      </c>
      <c r="G39" s="19">
        <f>WL!G39/(WL!G39+RK!G39)</f>
        <v>0.65383902636956914</v>
      </c>
      <c r="H39" s="19">
        <f>WL!H39/(WL!H39+RK!H39)</f>
        <v>0.65216890442032005</v>
      </c>
      <c r="I39" s="19">
        <f>WL!I39/(WL!I39+RK!I39)</f>
        <v>0.6626923490788309</v>
      </c>
      <c r="J39" s="19">
        <f>WL!J39/(WL!J39+RK!J39)</f>
        <v>0.67099358507968943</v>
      </c>
      <c r="K39" s="19">
        <f>WL!K39/(WL!K39+RK!K39)</f>
        <v>0.67837296315575402</v>
      </c>
      <c r="L39" s="19">
        <f>WL!L39/(WL!L39+RK!L39)</f>
        <v>0.69570184996824724</v>
      </c>
      <c r="M39" s="19">
        <f>WL!M39/(WL!M39+RK!M39)</f>
        <v>0.69878201596266698</v>
      </c>
      <c r="N39" s="19">
        <f>WL!N39/(WL!N39+RK!N39)</f>
        <v>0.71393935848367795</v>
      </c>
      <c r="O39" s="19">
        <f>WL!O39/(WL!O39+RK!O39)</f>
        <v>0.69790233571729909</v>
      </c>
      <c r="P39" s="19">
        <f>WL!P39/(WL!P39+RK!P39)</f>
        <v>0.64911529882091723</v>
      </c>
      <c r="Q39" s="19">
        <f>WL!Q39/(WL!Q39+RK!Q39)</f>
        <v>0.59838420346430687</v>
      </c>
      <c r="R39" s="19">
        <f>WL!R39/(WL!R39+RK!R39)</f>
        <v>0.51666283701340066</v>
      </c>
      <c r="S39" s="19">
        <f>WL!S39/(WL!S39+RK!S39)</f>
        <v>0.49468010483412689</v>
      </c>
      <c r="T39" s="19">
        <f>WL!T39/(WL!T39+RK!T39)</f>
        <v>0.48482547640385254</v>
      </c>
      <c r="U39" s="19">
        <f>WL!U39/(WL!U39+RK!U39)</f>
        <v>0.48266165249849169</v>
      </c>
      <c r="V39" s="19">
        <f>WL!V39/(WL!V39+RK!V39)</f>
        <v>0.48029867038753643</v>
      </c>
      <c r="W39" s="19">
        <f>WL!W39/(WL!W39+RK!W39)</f>
        <v>0.48130440200648628</v>
      </c>
      <c r="X39" s="19">
        <f>WL!X39/(WL!X39+RK!X39)</f>
        <v>0.45147677545982212</v>
      </c>
      <c r="Y39" s="19">
        <f>WL!Y39/(WL!Y39+RK!Y39)</f>
        <v>0.4237369473360143</v>
      </c>
      <c r="Z39" s="19">
        <f>WL!Z39/(WL!Z39+RK!Z39)</f>
        <v>0.40884134560813074</v>
      </c>
      <c r="AA39" s="19">
        <f>WL!AA39/(WL!AA39+RK!AA39)</f>
        <v>0.40834049057530036</v>
      </c>
      <c r="AB39" s="19">
        <f>RK!C39/(WL!C39+RK!C39)</f>
        <v>0.44908363190437095</v>
      </c>
      <c r="AC39" s="19">
        <f>RK!D39/(WL!D39+RK!D39)</f>
        <v>0.40560403925626481</v>
      </c>
      <c r="AD39" s="19">
        <f>RK!E39/(WL!E39+RK!E39)</f>
        <v>0.38940675653962709</v>
      </c>
      <c r="AE39" s="19">
        <f>RK!F39/(WL!F39+RK!F39)</f>
        <v>0.3554053277167894</v>
      </c>
      <c r="AF39" s="19">
        <f>RK!G39/(WL!G39+RK!G39)</f>
        <v>0.34616097363043091</v>
      </c>
      <c r="AG39" s="19">
        <f>RK!H39/(WL!H39+RK!H39)</f>
        <v>0.34783109557968001</v>
      </c>
      <c r="AH39" s="19">
        <f>RK!I39/(WL!I39+RK!I39)</f>
        <v>0.33730765092116916</v>
      </c>
      <c r="AI39" s="19">
        <f>RK!J39/(WL!J39+RK!J39)</f>
        <v>0.32900641492031057</v>
      </c>
      <c r="AJ39" s="19">
        <f>RK!K39/(WL!K39+RK!K39)</f>
        <v>0.32162703684424598</v>
      </c>
      <c r="AK39" s="19">
        <f>RK!L39/(WL!L39+RK!L39)</f>
        <v>0.30429815003175281</v>
      </c>
      <c r="AL39" s="19">
        <f>RK!M39/(WL!M39+RK!M39)</f>
        <v>0.30121798403733296</v>
      </c>
      <c r="AM39" s="19">
        <f>RK!N39/(WL!N39+RK!N39)</f>
        <v>0.28606064151632199</v>
      </c>
      <c r="AN39" s="19">
        <f>RK!O39/(WL!O39+RK!O39)</f>
        <v>0.30209766428270096</v>
      </c>
      <c r="AO39" s="19">
        <f>RK!P39/(WL!P39+RK!P39)</f>
        <v>0.35088470117908277</v>
      </c>
      <c r="AP39" s="19">
        <f>RK!Q39/(WL!Q39+RK!Q39)</f>
        <v>0.40161579653569307</v>
      </c>
      <c r="AQ39" s="19">
        <f>RK!R39/(WL!R39+RK!R39)</f>
        <v>0.4833371629865994</v>
      </c>
      <c r="AR39" s="19">
        <f>RK!S39/(WL!S39+RK!S39)</f>
        <v>0.50531989516587306</v>
      </c>
      <c r="AS39" s="19">
        <f>RK!T39/(WL!T39+RK!T39)</f>
        <v>0.51517452359614746</v>
      </c>
      <c r="AT39" s="19">
        <f>RK!U39/(WL!U39+RK!U39)</f>
        <v>0.51733834750150831</v>
      </c>
      <c r="AU39" s="19">
        <f>RK!V39/(WL!V39+RK!V39)</f>
        <v>0.51970132961246351</v>
      </c>
      <c r="AV39" s="19">
        <f>RK!W39/(WL!W39+RK!W39)</f>
        <v>0.51869559799351384</v>
      </c>
      <c r="AW39" s="19">
        <f>RK!X39/(WL!X39+RK!X39)</f>
        <v>0.54852322454017799</v>
      </c>
      <c r="AX39" s="19">
        <f>RK!Y39/(WL!Y39+RK!Y39)</f>
        <v>0.57626305266398559</v>
      </c>
      <c r="AY39" s="19">
        <f>RK!Z39/(WL!Z39+RK!Z39)</f>
        <v>0.59115865439186921</v>
      </c>
      <c r="AZ39" s="19">
        <f>RK!AA39/(WL!AA39+RK!AA39)</f>
        <v>0.59165950942469969</v>
      </c>
      <c r="BA39" s="19"/>
      <c r="BB39" s="19"/>
      <c r="BC39" s="19"/>
      <c r="BD39" s="19"/>
      <c r="BE39" s="19"/>
      <c r="BF39" s="19"/>
      <c r="BG39" s="19"/>
      <c r="BH39" s="19"/>
      <c r="BI39" s="19"/>
      <c r="BJ39" s="19"/>
      <c r="BK39" s="19"/>
      <c r="BL39" s="19"/>
      <c r="BM39" s="19"/>
      <c r="BN39" s="19"/>
      <c r="BO39" s="19"/>
      <c r="BP39" s="19"/>
      <c r="BQ39" s="19"/>
      <c r="BR39" s="19"/>
      <c r="BS39" s="19"/>
    </row>
    <row r="40" spans="1:71" x14ac:dyDescent="0.15">
      <c r="A40" s="8">
        <v>38</v>
      </c>
      <c r="B40" s="11" t="s">
        <v>177</v>
      </c>
      <c r="C40" s="19">
        <f>WL!C40/(WL!C40+RK!C40)</f>
        <v>0.59535817358864618</v>
      </c>
      <c r="D40" s="19">
        <f>WL!D40/(WL!D40+RK!D40)</f>
        <v>0.61105684848138053</v>
      </c>
      <c r="E40" s="19">
        <f>WL!E40/(WL!E40+RK!E40)</f>
        <v>0.6203297597428844</v>
      </c>
      <c r="F40" s="19">
        <f>WL!F40/(WL!F40+RK!F40)</f>
        <v>0.6458652060178941</v>
      </c>
      <c r="G40" s="19">
        <f>WL!G40/(WL!G40+RK!G40)</f>
        <v>0.62907098704386188</v>
      </c>
      <c r="H40" s="19">
        <f>WL!H40/(WL!H40+RK!H40)</f>
        <v>0.61394998561208014</v>
      </c>
      <c r="I40" s="19">
        <f>WL!I40/(WL!I40+RK!I40)</f>
        <v>0.61575903179931757</v>
      </c>
      <c r="J40" s="19">
        <f>WL!J40/(WL!J40+RK!J40)</f>
        <v>0.60764126868762769</v>
      </c>
      <c r="K40" s="19">
        <f>WL!K40/(WL!K40+RK!K40)</f>
        <v>0.59507555292755598</v>
      </c>
      <c r="L40" s="19">
        <f>WL!L40/(WL!L40+RK!L40)</f>
        <v>0.60551867263743464</v>
      </c>
      <c r="M40" s="19">
        <f>WL!M40/(WL!M40+RK!M40)</f>
        <v>0.6094307019905788</v>
      </c>
      <c r="N40" s="19">
        <f>WL!N40/(WL!N40+RK!N40)</f>
        <v>0.61346030073053304</v>
      </c>
      <c r="O40" s="19">
        <f>WL!O40/(WL!O40+RK!O40)</f>
        <v>0.59729009351838824</v>
      </c>
      <c r="P40" s="19">
        <f>WL!P40/(WL!P40+RK!P40)</f>
        <v>0.59478302033372565</v>
      </c>
      <c r="Q40" s="19">
        <f>WL!Q40/(WL!Q40+RK!Q40)</f>
        <v>0.58142014337440306</v>
      </c>
      <c r="R40" s="19">
        <f>WL!R40/(WL!R40+RK!R40)</f>
        <v>0.54509468165386621</v>
      </c>
      <c r="S40" s="19">
        <f>WL!S40/(WL!S40+RK!S40)</f>
        <v>0.53239012922750351</v>
      </c>
      <c r="T40" s="19">
        <f>WL!T40/(WL!T40+RK!T40)</f>
        <v>0.55916206615108188</v>
      </c>
      <c r="U40" s="19">
        <f>WL!U40/(WL!U40+RK!U40)</f>
        <v>0.54886728853514266</v>
      </c>
      <c r="V40" s="19">
        <f>WL!V40/(WL!V40+RK!V40)</f>
        <v>0.52702618873263152</v>
      </c>
      <c r="W40" s="19">
        <f>WL!W40/(WL!W40+RK!W40)</f>
        <v>0.53172254197839008</v>
      </c>
      <c r="X40" s="19">
        <f>WL!X40/(WL!X40+RK!X40)</f>
        <v>0.54270287152308072</v>
      </c>
      <c r="Y40" s="19">
        <f>WL!Y40/(WL!Y40+RK!Y40)</f>
        <v>0.5491578300852008</v>
      </c>
      <c r="Z40" s="19">
        <f>WL!Z40/(WL!Z40+RK!Z40)</f>
        <v>0.5618286552434214</v>
      </c>
      <c r="AA40" s="19">
        <f>WL!AA40/(WL!AA40+RK!AA40)</f>
        <v>0.5740579334624909</v>
      </c>
      <c r="AB40" s="19">
        <f>RK!C40/(WL!C40+RK!C40)</f>
        <v>0.40464182641135366</v>
      </c>
      <c r="AC40" s="19">
        <f>RK!D40/(WL!D40+RK!D40)</f>
        <v>0.38894315151861941</v>
      </c>
      <c r="AD40" s="19">
        <f>RK!E40/(WL!E40+RK!E40)</f>
        <v>0.37967024025711543</v>
      </c>
      <c r="AE40" s="19">
        <f>RK!F40/(WL!F40+RK!F40)</f>
        <v>0.35413479398210584</v>
      </c>
      <c r="AF40" s="19">
        <f>RK!G40/(WL!G40+RK!G40)</f>
        <v>0.37092901295613806</v>
      </c>
      <c r="AG40" s="19">
        <f>RK!H40/(WL!H40+RK!H40)</f>
        <v>0.38605001438791986</v>
      </c>
      <c r="AH40" s="19">
        <f>RK!I40/(WL!I40+RK!I40)</f>
        <v>0.38424096820068249</v>
      </c>
      <c r="AI40" s="19">
        <f>RK!J40/(WL!J40+RK!J40)</f>
        <v>0.39235873131237226</v>
      </c>
      <c r="AJ40" s="19">
        <f>RK!K40/(WL!K40+RK!K40)</f>
        <v>0.40492444707244402</v>
      </c>
      <c r="AK40" s="19">
        <f>RK!L40/(WL!L40+RK!L40)</f>
        <v>0.39448132736256536</v>
      </c>
      <c r="AL40" s="19">
        <f>RK!M40/(WL!M40+RK!M40)</f>
        <v>0.3905692980094212</v>
      </c>
      <c r="AM40" s="19">
        <f>RK!N40/(WL!N40+RK!N40)</f>
        <v>0.38653969926946696</v>
      </c>
      <c r="AN40" s="19">
        <f>RK!O40/(WL!O40+RK!O40)</f>
        <v>0.40270990648161165</v>
      </c>
      <c r="AO40" s="19">
        <f>RK!P40/(WL!P40+RK!P40)</f>
        <v>0.40521697966627435</v>
      </c>
      <c r="AP40" s="19">
        <f>RK!Q40/(WL!Q40+RK!Q40)</f>
        <v>0.41857985662559688</v>
      </c>
      <c r="AQ40" s="19">
        <f>RK!R40/(WL!R40+RK!R40)</f>
        <v>0.45490531834613385</v>
      </c>
      <c r="AR40" s="19">
        <f>RK!S40/(WL!S40+RK!S40)</f>
        <v>0.46760987077249649</v>
      </c>
      <c r="AS40" s="19">
        <f>RK!T40/(WL!T40+RK!T40)</f>
        <v>0.44083793384891812</v>
      </c>
      <c r="AT40" s="19">
        <f>RK!U40/(WL!U40+RK!U40)</f>
        <v>0.45113271146485734</v>
      </c>
      <c r="AU40" s="19">
        <f>RK!V40/(WL!V40+RK!V40)</f>
        <v>0.47297381126736848</v>
      </c>
      <c r="AV40" s="19">
        <f>RK!W40/(WL!W40+RK!W40)</f>
        <v>0.46827745802160997</v>
      </c>
      <c r="AW40" s="19">
        <f>RK!X40/(WL!X40+RK!X40)</f>
        <v>0.45729712847691939</v>
      </c>
      <c r="AX40" s="19">
        <f>RK!Y40/(WL!Y40+RK!Y40)</f>
        <v>0.4508421699147992</v>
      </c>
      <c r="AY40" s="19">
        <f>RK!Z40/(WL!Z40+RK!Z40)</f>
        <v>0.4381713447565786</v>
      </c>
      <c r="AZ40" s="19">
        <f>RK!AA40/(WL!AA40+RK!AA40)</f>
        <v>0.42594206653750905</v>
      </c>
      <c r="BA40" s="19"/>
      <c r="BB40" s="19"/>
      <c r="BC40" s="19"/>
      <c r="BD40" s="19"/>
      <c r="BE40" s="19"/>
      <c r="BF40" s="19"/>
      <c r="BG40" s="19"/>
      <c r="BH40" s="19"/>
      <c r="BI40" s="19"/>
      <c r="BJ40" s="19"/>
      <c r="BK40" s="19"/>
      <c r="BL40" s="19"/>
      <c r="BM40" s="19"/>
      <c r="BN40" s="19"/>
      <c r="BO40" s="19"/>
      <c r="BP40" s="19"/>
      <c r="BQ40" s="19"/>
      <c r="BR40" s="19"/>
      <c r="BS40" s="19"/>
    </row>
    <row r="41" spans="1:71" x14ac:dyDescent="0.15">
      <c r="A41" s="8">
        <v>39</v>
      </c>
      <c r="B41" s="11" t="s">
        <v>178</v>
      </c>
      <c r="C41" s="19">
        <f>WL!C41/(WL!C41+RK!C41)</f>
        <v>0.14757975016606489</v>
      </c>
      <c r="D41" s="19">
        <f>WL!D41/(WL!D41+RK!D41)</f>
        <v>0.15968464460838808</v>
      </c>
      <c r="E41" s="19">
        <f>WL!E41/(WL!E41+RK!E41)</f>
        <v>0.17483540642410061</v>
      </c>
      <c r="F41" s="19">
        <f>WL!F41/(WL!F41+RK!F41)</f>
        <v>0.21054331127973572</v>
      </c>
      <c r="G41" s="19">
        <f>WL!G41/(WL!G41+RK!G41)</f>
        <v>0.21746365956140479</v>
      </c>
      <c r="H41" s="19">
        <f>WL!H41/(WL!H41+RK!H41)</f>
        <v>0.18773938366873352</v>
      </c>
      <c r="I41" s="19">
        <f>WL!I41/(WL!I41+RK!I41)</f>
        <v>0.26088238751455034</v>
      </c>
      <c r="J41" s="19">
        <f>WL!J41/(WL!J41+RK!J41)</f>
        <v>0.23422496930624603</v>
      </c>
      <c r="K41" s="19">
        <f>WL!K41/(WL!K41+RK!K41)</f>
        <v>0.31422958252676408</v>
      </c>
      <c r="L41" s="19">
        <f>WL!L41/(WL!L41+RK!L41)</f>
        <v>0.18069060780604684</v>
      </c>
      <c r="M41" s="19">
        <f>WL!M41/(WL!M41+RK!M41)</f>
        <v>0.32289751207724054</v>
      </c>
      <c r="N41" s="19">
        <f>WL!N41/(WL!N41+RK!N41)</f>
        <v>0.31665874954075912</v>
      </c>
      <c r="O41" s="19">
        <f>WL!O41/(WL!O41+RK!O41)</f>
        <v>0.28026053692246705</v>
      </c>
      <c r="P41" s="19">
        <f>WL!P41/(WL!P41+RK!P41)</f>
        <v>0.22072922125168118</v>
      </c>
      <c r="Q41" s="19">
        <f>WL!Q41/(WL!Q41+RK!Q41)</f>
        <v>0.30284031089581287</v>
      </c>
      <c r="R41" s="19">
        <f>WL!R41/(WL!R41+RK!R41)</f>
        <v>0.33020181741840565</v>
      </c>
      <c r="S41" s="19">
        <f>WL!S41/(WL!S41+RK!S41)</f>
        <v>0.38080413935010737</v>
      </c>
      <c r="T41" s="19">
        <f>WL!T41/(WL!T41+RK!T41)</f>
        <v>0.46067169458087009</v>
      </c>
      <c r="U41" s="19">
        <f>WL!U41/(WL!U41+RK!U41)</f>
        <v>0.45841931702748934</v>
      </c>
      <c r="V41" s="19">
        <f>WL!V41/(WL!V41+RK!V41)</f>
        <v>0.4808822940607933</v>
      </c>
      <c r="W41" s="19">
        <f>WL!W41/(WL!W41+RK!W41)</f>
        <v>0.48652991056416406</v>
      </c>
      <c r="X41" s="19">
        <f>WL!X41/(WL!X41+RK!X41)</f>
        <v>0.46160932977708863</v>
      </c>
      <c r="Y41" s="19">
        <f>WL!Y41/(WL!Y41+RK!Y41)</f>
        <v>0.43896822707538036</v>
      </c>
      <c r="Z41" s="19">
        <f>WL!Z41/(WL!Z41+RK!Z41)</f>
        <v>0.4229970768753602</v>
      </c>
      <c r="AA41" s="19">
        <f>WL!AA41/(WL!AA41+RK!AA41)</f>
        <v>0.41433995091847503</v>
      </c>
      <c r="AB41" s="19">
        <f>RK!C41/(WL!C41+RK!C41)</f>
        <v>0.85242024983393505</v>
      </c>
      <c r="AC41" s="19">
        <f>RK!D41/(WL!D41+RK!D41)</f>
        <v>0.84031535539161184</v>
      </c>
      <c r="AD41" s="19">
        <f>RK!E41/(WL!E41+RK!E41)</f>
        <v>0.82516459357589944</v>
      </c>
      <c r="AE41" s="19">
        <f>RK!F41/(WL!F41+RK!F41)</f>
        <v>0.78945668872026431</v>
      </c>
      <c r="AF41" s="19">
        <f>RK!G41/(WL!G41+RK!G41)</f>
        <v>0.7825363404385951</v>
      </c>
      <c r="AG41" s="19">
        <f>RK!H41/(WL!H41+RK!H41)</f>
        <v>0.81226061633126645</v>
      </c>
      <c r="AH41" s="19">
        <f>RK!I41/(WL!I41+RK!I41)</f>
        <v>0.7391176124854496</v>
      </c>
      <c r="AI41" s="19">
        <f>RK!J41/(WL!J41+RK!J41)</f>
        <v>0.76577503069375397</v>
      </c>
      <c r="AJ41" s="19">
        <f>RK!K41/(WL!K41+RK!K41)</f>
        <v>0.68577041747323586</v>
      </c>
      <c r="AK41" s="19">
        <f>RK!L41/(WL!L41+RK!L41)</f>
        <v>0.81930939219395305</v>
      </c>
      <c r="AL41" s="19">
        <f>RK!M41/(WL!M41+RK!M41)</f>
        <v>0.67710248792275951</v>
      </c>
      <c r="AM41" s="19">
        <f>RK!N41/(WL!N41+RK!N41)</f>
        <v>0.68334125045924088</v>
      </c>
      <c r="AN41" s="19">
        <f>RK!O41/(WL!O41+RK!O41)</f>
        <v>0.71973946307753289</v>
      </c>
      <c r="AO41" s="19">
        <f>RK!P41/(WL!P41+RK!P41)</f>
        <v>0.77927077874831874</v>
      </c>
      <c r="AP41" s="19">
        <f>RK!Q41/(WL!Q41+RK!Q41)</f>
        <v>0.69715968910418713</v>
      </c>
      <c r="AQ41" s="19">
        <f>RK!R41/(WL!R41+RK!R41)</f>
        <v>0.66979818258159429</v>
      </c>
      <c r="AR41" s="19">
        <f>RK!S41/(WL!S41+RK!S41)</f>
        <v>0.61919586064989263</v>
      </c>
      <c r="AS41" s="19">
        <f>RK!T41/(WL!T41+RK!T41)</f>
        <v>0.53932830541912991</v>
      </c>
      <c r="AT41" s="19">
        <f>RK!U41/(WL!U41+RK!U41)</f>
        <v>0.54158068297251061</v>
      </c>
      <c r="AU41" s="19">
        <f>RK!V41/(WL!V41+RK!V41)</f>
        <v>0.5191177059392067</v>
      </c>
      <c r="AV41" s="19">
        <f>RK!W41/(WL!W41+RK!W41)</f>
        <v>0.51347008943583583</v>
      </c>
      <c r="AW41" s="19">
        <f>RK!X41/(WL!X41+RK!X41)</f>
        <v>0.53839067022291132</v>
      </c>
      <c r="AX41" s="19">
        <f>RK!Y41/(WL!Y41+RK!Y41)</f>
        <v>0.5610317729246197</v>
      </c>
      <c r="AY41" s="19">
        <f>RK!Z41/(WL!Z41+RK!Z41)</f>
        <v>0.57700292312463974</v>
      </c>
      <c r="AZ41" s="19">
        <f>RK!AA41/(WL!AA41+RK!AA41)</f>
        <v>0.58566004908152502</v>
      </c>
      <c r="BA41" s="19"/>
      <c r="BB41" s="19"/>
      <c r="BC41" s="19"/>
      <c r="BD41" s="19"/>
      <c r="BE41" s="19"/>
      <c r="BF41" s="19"/>
      <c r="BG41" s="19"/>
      <c r="BH41" s="19"/>
      <c r="BI41" s="19"/>
      <c r="BJ41" s="19"/>
      <c r="BK41" s="19"/>
      <c r="BL41" s="19"/>
      <c r="BM41" s="19"/>
      <c r="BN41" s="19"/>
      <c r="BO41" s="19"/>
      <c r="BP41" s="19"/>
      <c r="BQ41" s="19"/>
      <c r="BR41" s="19"/>
      <c r="BS41" s="19"/>
    </row>
    <row r="42" spans="1:71" x14ac:dyDescent="0.15">
      <c r="A42" s="8">
        <v>40</v>
      </c>
      <c r="B42" s="11" t="s">
        <v>179</v>
      </c>
      <c r="C42" s="19">
        <f>WL!C42/(WL!C42+RK!C42)</f>
        <v>0.60054273401048119</v>
      </c>
      <c r="D42" s="19">
        <f>WL!D42/(WL!D42+RK!D42)</f>
        <v>0.59676839050710373</v>
      </c>
      <c r="E42" s="19">
        <f>WL!E42/(WL!E42+RK!E42)</f>
        <v>0.5859132496807854</v>
      </c>
      <c r="F42" s="19">
        <f>WL!F42/(WL!F42+RK!F42)</f>
        <v>0.60066414936422785</v>
      </c>
      <c r="G42" s="19">
        <f>WL!G42/(WL!G42+RK!G42)</f>
        <v>0.5965138645355027</v>
      </c>
      <c r="H42" s="19">
        <f>WL!H42/(WL!H42+RK!H42)</f>
        <v>0.59634805797740564</v>
      </c>
      <c r="I42" s="19">
        <f>WL!I42/(WL!I42+RK!I42)</f>
        <v>0.57550340936530497</v>
      </c>
      <c r="J42" s="19">
        <f>WL!J42/(WL!J42+RK!J42)</f>
        <v>0.54980620202887309</v>
      </c>
      <c r="K42" s="19">
        <f>WL!K42/(WL!K42+RK!K42)</f>
        <v>0.53786298715303482</v>
      </c>
      <c r="L42" s="19">
        <f>WL!L42/(WL!L42+RK!L42)</f>
        <v>0.54402019871732155</v>
      </c>
      <c r="M42" s="19">
        <f>WL!M42/(WL!M42+RK!M42)</f>
        <v>0.52020941056845804</v>
      </c>
      <c r="N42" s="19">
        <f>WL!N42/(WL!N42+RK!N42)</f>
        <v>0.51010860194270424</v>
      </c>
      <c r="O42" s="19">
        <f>WL!O42/(WL!O42+RK!O42)</f>
        <v>0.47866589822230959</v>
      </c>
      <c r="P42" s="19">
        <f>WL!P42/(WL!P42+RK!P42)</f>
        <v>0.48341196030159767</v>
      </c>
      <c r="Q42" s="19">
        <f>WL!Q42/(WL!Q42+RK!Q42)</f>
        <v>0.46390509866605562</v>
      </c>
      <c r="R42" s="19">
        <f>WL!R42/(WL!R42+RK!R42)</f>
        <v>0.43987789605968808</v>
      </c>
      <c r="S42" s="19">
        <f>WL!S42/(WL!S42+RK!S42)</f>
        <v>0.46320717490529112</v>
      </c>
      <c r="T42" s="19">
        <f>WL!T42/(WL!T42+RK!T42)</f>
        <v>0.46101480946170081</v>
      </c>
      <c r="U42" s="19">
        <f>WL!U42/(WL!U42+RK!U42)</f>
        <v>0.43824190732743368</v>
      </c>
      <c r="V42" s="19">
        <f>WL!V42/(WL!V42+RK!V42)</f>
        <v>0.45862052486764843</v>
      </c>
      <c r="W42" s="19">
        <f>WL!W42/(WL!W42+RK!W42)</f>
        <v>0.46393757749522352</v>
      </c>
      <c r="X42" s="19">
        <f>WL!X42/(WL!X42+RK!X42)</f>
        <v>0.45837315824800196</v>
      </c>
      <c r="Y42" s="19">
        <f>WL!Y42/(WL!Y42+RK!Y42)</f>
        <v>0.46577166943824988</v>
      </c>
      <c r="Z42" s="19">
        <f>WL!Z42/(WL!Z42+RK!Z42)</f>
        <v>0.47436766825666388</v>
      </c>
      <c r="AA42" s="19">
        <f>WL!AA42/(WL!AA42+RK!AA42)</f>
        <v>0.47845093074173878</v>
      </c>
      <c r="AB42" s="19">
        <f>RK!C42/(WL!C42+RK!C42)</f>
        <v>0.39945726598951875</v>
      </c>
      <c r="AC42" s="19">
        <f>RK!D42/(WL!D42+RK!D42)</f>
        <v>0.40323160949289638</v>
      </c>
      <c r="AD42" s="19">
        <f>RK!E42/(WL!E42+RK!E42)</f>
        <v>0.4140867503192146</v>
      </c>
      <c r="AE42" s="19">
        <f>RK!F42/(WL!F42+RK!F42)</f>
        <v>0.39933585063577215</v>
      </c>
      <c r="AF42" s="19">
        <f>RK!G42/(WL!G42+RK!G42)</f>
        <v>0.4034861354644973</v>
      </c>
      <c r="AG42" s="19">
        <f>RK!H42/(WL!H42+RK!H42)</f>
        <v>0.40365194202259436</v>
      </c>
      <c r="AH42" s="19">
        <f>RK!I42/(WL!I42+RK!I42)</f>
        <v>0.42449659063469514</v>
      </c>
      <c r="AI42" s="19">
        <f>RK!J42/(WL!J42+RK!J42)</f>
        <v>0.45019379797112685</v>
      </c>
      <c r="AJ42" s="19">
        <f>RK!K42/(WL!K42+RK!K42)</f>
        <v>0.46213701284696523</v>
      </c>
      <c r="AK42" s="19">
        <f>RK!L42/(WL!L42+RK!L42)</f>
        <v>0.45597980128267851</v>
      </c>
      <c r="AL42" s="19">
        <f>RK!M42/(WL!M42+RK!M42)</f>
        <v>0.47979058943154201</v>
      </c>
      <c r="AM42" s="19">
        <f>RK!N42/(WL!N42+RK!N42)</f>
        <v>0.4898913980572957</v>
      </c>
      <c r="AN42" s="19">
        <f>RK!O42/(WL!O42+RK!O42)</f>
        <v>0.52133410177769035</v>
      </c>
      <c r="AO42" s="19">
        <f>RK!P42/(WL!P42+RK!P42)</f>
        <v>0.51658803969840217</v>
      </c>
      <c r="AP42" s="19">
        <f>RK!Q42/(WL!Q42+RK!Q42)</f>
        <v>0.53609490133394444</v>
      </c>
      <c r="AQ42" s="19">
        <f>RK!R42/(WL!R42+RK!R42)</f>
        <v>0.56012210394031192</v>
      </c>
      <c r="AR42" s="19">
        <f>RK!S42/(WL!S42+RK!S42)</f>
        <v>0.53679282509470894</v>
      </c>
      <c r="AS42" s="19">
        <f>RK!T42/(WL!T42+RK!T42)</f>
        <v>0.53898519053829919</v>
      </c>
      <c r="AT42" s="19">
        <f>RK!U42/(WL!U42+RK!U42)</f>
        <v>0.56175809267256638</v>
      </c>
      <c r="AU42" s="19">
        <f>RK!V42/(WL!V42+RK!V42)</f>
        <v>0.54137947513235163</v>
      </c>
      <c r="AV42" s="19">
        <f>RK!W42/(WL!W42+RK!W42)</f>
        <v>0.53606242250477643</v>
      </c>
      <c r="AW42" s="19">
        <f>RK!X42/(WL!X42+RK!X42)</f>
        <v>0.54162684175199793</v>
      </c>
      <c r="AX42" s="19">
        <f>RK!Y42/(WL!Y42+RK!Y42)</f>
        <v>0.53422833056175012</v>
      </c>
      <c r="AY42" s="19">
        <f>RK!Z42/(WL!Z42+RK!Z42)</f>
        <v>0.52563233174333612</v>
      </c>
      <c r="AZ42" s="19">
        <f>RK!AA42/(WL!AA42+RK!AA42)</f>
        <v>0.52154906925826117</v>
      </c>
      <c r="BA42" s="19"/>
      <c r="BB42" s="19"/>
      <c r="BC42" s="19"/>
      <c r="BD42" s="19"/>
      <c r="BE42" s="19"/>
      <c r="BF42" s="19"/>
      <c r="BG42" s="19"/>
      <c r="BH42" s="19"/>
      <c r="BI42" s="19"/>
      <c r="BJ42" s="19"/>
      <c r="BK42" s="19"/>
      <c r="BL42" s="19"/>
      <c r="BM42" s="19"/>
      <c r="BN42" s="19"/>
      <c r="BO42" s="19"/>
      <c r="BP42" s="19"/>
      <c r="BQ42" s="19"/>
      <c r="BR42" s="19"/>
      <c r="BS42" s="19"/>
    </row>
    <row r="43" spans="1:71" x14ac:dyDescent="0.15">
      <c r="A43" s="8">
        <v>41</v>
      </c>
      <c r="B43" s="11" t="s">
        <v>180</v>
      </c>
      <c r="C43" s="19">
        <f>WL!C43/(WL!C43+RK!C43)</f>
        <v>0.68891913519983017</v>
      </c>
      <c r="D43" s="19">
        <f>WL!D43/(WL!D43+RK!D43)</f>
        <v>0.68296475453597061</v>
      </c>
      <c r="E43" s="19">
        <f>WL!E43/(WL!E43+RK!E43)</f>
        <v>0.67790551316587055</v>
      </c>
      <c r="F43" s="19">
        <f>WL!F43/(WL!F43+RK!F43)</f>
        <v>0.68947202467720481</v>
      </c>
      <c r="G43" s="19">
        <f>WL!G43/(WL!G43+RK!G43)</f>
        <v>0.68350825348905031</v>
      </c>
      <c r="H43" s="19">
        <f>WL!H43/(WL!H43+RK!H43)</f>
        <v>0.67973732645453511</v>
      </c>
      <c r="I43" s="19">
        <f>WL!I43/(WL!I43+RK!I43)</f>
        <v>0.69254151017941501</v>
      </c>
      <c r="J43" s="19">
        <f>WL!J43/(WL!J43+RK!J43)</f>
        <v>0.66831441352372301</v>
      </c>
      <c r="K43" s="19">
        <f>WL!K43/(WL!K43+RK!K43)</f>
        <v>0.65366325304451878</v>
      </c>
      <c r="L43" s="19">
        <f>WL!L43/(WL!L43+RK!L43)</f>
        <v>0.66303167983561306</v>
      </c>
      <c r="M43" s="19">
        <f>WL!M43/(WL!M43+RK!M43)</f>
        <v>0.6641486432969449</v>
      </c>
      <c r="N43" s="19">
        <f>WL!N43/(WL!N43+RK!N43)</f>
        <v>0.65892084304503928</v>
      </c>
      <c r="O43" s="19">
        <f>WL!O43/(WL!O43+RK!O43)</f>
        <v>0.64888132736548032</v>
      </c>
      <c r="P43" s="19">
        <f>WL!P43/(WL!P43+RK!P43)</f>
        <v>0.64832723458305819</v>
      </c>
      <c r="Q43" s="19">
        <f>WL!Q43/(WL!Q43+RK!Q43)</f>
        <v>0.63475586964952702</v>
      </c>
      <c r="R43" s="19">
        <f>WL!R43/(WL!R43+RK!R43)</f>
        <v>0.58736469507914368</v>
      </c>
      <c r="S43" s="19">
        <f>WL!S43/(WL!S43+RK!S43)</f>
        <v>0.61241961314756699</v>
      </c>
      <c r="T43" s="19">
        <f>WL!T43/(WL!T43+RK!T43)</f>
        <v>0.64423180017950155</v>
      </c>
      <c r="U43" s="19">
        <f>WL!U43/(WL!U43+RK!U43)</f>
        <v>0.60924586852213947</v>
      </c>
      <c r="V43" s="19">
        <f>WL!V43/(WL!V43+RK!V43)</f>
        <v>0.60362673781667076</v>
      </c>
      <c r="W43" s="19">
        <f>WL!W43/(WL!W43+RK!W43)</f>
        <v>0.6175717284624751</v>
      </c>
      <c r="X43" s="19">
        <f>WL!X43/(WL!X43+RK!X43)</f>
        <v>0.62265972071596887</v>
      </c>
      <c r="Y43" s="19">
        <f>WL!Y43/(WL!Y43+RK!Y43)</f>
        <v>0.63815541197247616</v>
      </c>
      <c r="Z43" s="19">
        <f>WL!Z43/(WL!Z43+RK!Z43)</f>
        <v>0.64298909991421305</v>
      </c>
      <c r="AA43" s="19">
        <f>WL!AA43/(WL!AA43+RK!AA43)</f>
        <v>0.64825639424624892</v>
      </c>
      <c r="AB43" s="19">
        <f>RK!C43/(WL!C43+RK!C43)</f>
        <v>0.31108086480016978</v>
      </c>
      <c r="AC43" s="19">
        <f>RK!D43/(WL!D43+RK!D43)</f>
        <v>0.31703524546402945</v>
      </c>
      <c r="AD43" s="19">
        <f>RK!E43/(WL!E43+RK!E43)</f>
        <v>0.32209448683412945</v>
      </c>
      <c r="AE43" s="19">
        <f>RK!F43/(WL!F43+RK!F43)</f>
        <v>0.31052797532279502</v>
      </c>
      <c r="AF43" s="19">
        <f>RK!G43/(WL!G43+RK!G43)</f>
        <v>0.31649174651094963</v>
      </c>
      <c r="AG43" s="19">
        <f>RK!H43/(WL!H43+RK!H43)</f>
        <v>0.32026267354546489</v>
      </c>
      <c r="AH43" s="19">
        <f>RK!I43/(WL!I43+RK!I43)</f>
        <v>0.3074584898205851</v>
      </c>
      <c r="AI43" s="19">
        <f>RK!J43/(WL!J43+RK!J43)</f>
        <v>0.33168558647627711</v>
      </c>
      <c r="AJ43" s="19">
        <f>RK!K43/(WL!K43+RK!K43)</f>
        <v>0.34633674695548117</v>
      </c>
      <c r="AK43" s="19">
        <f>RK!L43/(WL!L43+RK!L43)</f>
        <v>0.33696832016438699</v>
      </c>
      <c r="AL43" s="19">
        <f>RK!M43/(WL!M43+RK!M43)</f>
        <v>0.3358513567030551</v>
      </c>
      <c r="AM43" s="19">
        <f>RK!N43/(WL!N43+RK!N43)</f>
        <v>0.34107915695496072</v>
      </c>
      <c r="AN43" s="19">
        <f>RK!O43/(WL!O43+RK!O43)</f>
        <v>0.35111867263451951</v>
      </c>
      <c r="AO43" s="19">
        <f>RK!P43/(WL!P43+RK!P43)</f>
        <v>0.35167276541694181</v>
      </c>
      <c r="AP43" s="19">
        <f>RK!Q43/(WL!Q43+RK!Q43)</f>
        <v>0.36524413035047304</v>
      </c>
      <c r="AQ43" s="19">
        <f>RK!R43/(WL!R43+RK!R43)</f>
        <v>0.41263530492085637</v>
      </c>
      <c r="AR43" s="19">
        <f>RK!S43/(WL!S43+RK!S43)</f>
        <v>0.38758038685243296</v>
      </c>
      <c r="AS43" s="19">
        <f>RK!T43/(WL!T43+RK!T43)</f>
        <v>0.35576819982049845</v>
      </c>
      <c r="AT43" s="19">
        <f>RK!U43/(WL!U43+RK!U43)</f>
        <v>0.39075413147786053</v>
      </c>
      <c r="AU43" s="19">
        <f>RK!V43/(WL!V43+RK!V43)</f>
        <v>0.39637326218332924</v>
      </c>
      <c r="AV43" s="19">
        <f>RK!W43/(WL!W43+RK!W43)</f>
        <v>0.38242827153752501</v>
      </c>
      <c r="AW43" s="19">
        <f>RK!X43/(WL!X43+RK!X43)</f>
        <v>0.37734027928403108</v>
      </c>
      <c r="AX43" s="19">
        <f>RK!Y43/(WL!Y43+RK!Y43)</f>
        <v>0.36184458802752378</v>
      </c>
      <c r="AY43" s="19">
        <f>RK!Z43/(WL!Z43+RK!Z43)</f>
        <v>0.35701090008578695</v>
      </c>
      <c r="AZ43" s="19">
        <f>RK!AA43/(WL!AA43+RK!AA43)</f>
        <v>0.35174360575375108</v>
      </c>
      <c r="BA43" s="19"/>
      <c r="BB43" s="19"/>
      <c r="BC43" s="19"/>
      <c r="BD43" s="19"/>
      <c r="BE43" s="19"/>
      <c r="BF43" s="19"/>
      <c r="BG43" s="19"/>
      <c r="BH43" s="19"/>
      <c r="BI43" s="19"/>
      <c r="BJ43" s="19"/>
      <c r="BK43" s="19"/>
      <c r="BL43" s="19"/>
      <c r="BM43" s="19"/>
      <c r="BN43" s="19"/>
      <c r="BO43" s="19"/>
      <c r="BP43" s="19"/>
      <c r="BQ43" s="19"/>
      <c r="BR43" s="19"/>
      <c r="BS43" s="19"/>
    </row>
    <row r="44" spans="1:71" x14ac:dyDescent="0.15">
      <c r="A44" s="8">
        <v>42</v>
      </c>
      <c r="B44" s="11" t="s">
        <v>181</v>
      </c>
      <c r="C44" s="19">
        <f>WL!C44/(WL!C44+RK!C44)</f>
        <v>0.72959832844996508</v>
      </c>
      <c r="D44" s="19">
        <f>WL!D44/(WL!D44+RK!D44)</f>
        <v>0.71223420528971659</v>
      </c>
      <c r="E44" s="19">
        <f>WL!E44/(WL!E44+RK!E44)</f>
        <v>0.69346109707659664</v>
      </c>
      <c r="F44" s="19">
        <f>WL!F44/(WL!F44+RK!F44)</f>
        <v>0.69140382816059365</v>
      </c>
      <c r="G44" s="19">
        <f>WL!G44/(WL!G44+RK!G44)</f>
        <v>0.66267032576351814</v>
      </c>
      <c r="H44" s="19">
        <f>WL!H44/(WL!H44+RK!H44)</f>
        <v>0.64631909907151364</v>
      </c>
      <c r="I44" s="19">
        <f>WL!I44/(WL!I44+RK!I44)</f>
        <v>0.64044684247355177</v>
      </c>
      <c r="J44" s="19">
        <f>WL!J44/(WL!J44+RK!J44)</f>
        <v>0.62761587482440484</v>
      </c>
      <c r="K44" s="19">
        <f>WL!K44/(WL!K44+RK!K44)</f>
        <v>0.61639005800860414</v>
      </c>
      <c r="L44" s="19">
        <f>WL!L44/(WL!L44+RK!L44)</f>
        <v>0.61394625683146919</v>
      </c>
      <c r="M44" s="19">
        <f>WL!M44/(WL!M44+RK!M44)</f>
        <v>0.61946258112529007</v>
      </c>
      <c r="N44" s="19">
        <f>WL!N44/(WL!N44+RK!N44)</f>
        <v>0.62659209827877804</v>
      </c>
      <c r="O44" s="19">
        <f>WL!O44/(WL!O44+RK!O44)</f>
        <v>0.63272552781812352</v>
      </c>
      <c r="P44" s="19">
        <f>WL!P44/(WL!P44+RK!P44)</f>
        <v>0.60224127867887733</v>
      </c>
      <c r="Q44" s="19">
        <f>WL!Q44/(WL!Q44+RK!Q44)</f>
        <v>0.59576853228325477</v>
      </c>
      <c r="R44" s="19">
        <f>WL!R44/(WL!R44+RK!R44)</f>
        <v>0.56896538549161491</v>
      </c>
      <c r="S44" s="19">
        <f>WL!S44/(WL!S44+RK!S44)</f>
        <v>0.56262143878138704</v>
      </c>
      <c r="T44" s="19">
        <f>WL!T44/(WL!T44+RK!T44)</f>
        <v>0.59500657725220951</v>
      </c>
      <c r="U44" s="19">
        <f>WL!U44/(WL!U44+RK!U44)</f>
        <v>0.5804929218225563</v>
      </c>
      <c r="V44" s="19">
        <f>WL!V44/(WL!V44+RK!V44)</f>
        <v>0.57253667279862963</v>
      </c>
      <c r="W44" s="19">
        <f>WL!W44/(WL!W44+RK!W44)</f>
        <v>0.56996208505763701</v>
      </c>
      <c r="X44" s="19">
        <f>WL!X44/(WL!X44+RK!X44)</f>
        <v>0.57074483950496069</v>
      </c>
      <c r="Y44" s="19">
        <f>WL!Y44/(WL!Y44+RK!Y44)</f>
        <v>0.56257031745267061</v>
      </c>
      <c r="Z44" s="19">
        <f>WL!Z44/(WL!Z44+RK!Z44)</f>
        <v>0.56301027578280927</v>
      </c>
      <c r="AA44" s="19">
        <f>WL!AA44/(WL!AA44+RK!AA44)</f>
        <v>0.58070652431541459</v>
      </c>
      <c r="AB44" s="19">
        <f>RK!C44/(WL!C44+RK!C44)</f>
        <v>0.27040167155003492</v>
      </c>
      <c r="AC44" s="19">
        <f>RK!D44/(WL!D44+RK!D44)</f>
        <v>0.28776579471028341</v>
      </c>
      <c r="AD44" s="19">
        <f>RK!E44/(WL!E44+RK!E44)</f>
        <v>0.30653890292340336</v>
      </c>
      <c r="AE44" s="19">
        <f>RK!F44/(WL!F44+RK!F44)</f>
        <v>0.30859617183940635</v>
      </c>
      <c r="AF44" s="19">
        <f>RK!G44/(WL!G44+RK!G44)</f>
        <v>0.33732967423648186</v>
      </c>
      <c r="AG44" s="19">
        <f>RK!H44/(WL!H44+RK!H44)</f>
        <v>0.35368090092848631</v>
      </c>
      <c r="AH44" s="19">
        <f>RK!I44/(WL!I44+RK!I44)</f>
        <v>0.35955315752644823</v>
      </c>
      <c r="AI44" s="19">
        <f>RK!J44/(WL!J44+RK!J44)</f>
        <v>0.37238412517559516</v>
      </c>
      <c r="AJ44" s="19">
        <f>RK!K44/(WL!K44+RK!K44)</f>
        <v>0.38360994199139592</v>
      </c>
      <c r="AK44" s="19">
        <f>RK!L44/(WL!L44+RK!L44)</f>
        <v>0.38605374316853075</v>
      </c>
      <c r="AL44" s="19">
        <f>RK!M44/(WL!M44+RK!M44)</f>
        <v>0.38053741887470999</v>
      </c>
      <c r="AM44" s="19">
        <f>RK!N44/(WL!N44+RK!N44)</f>
        <v>0.37340790172122201</v>
      </c>
      <c r="AN44" s="19">
        <f>RK!O44/(WL!O44+RK!O44)</f>
        <v>0.36727447218187648</v>
      </c>
      <c r="AO44" s="19">
        <f>RK!P44/(WL!P44+RK!P44)</f>
        <v>0.39775872132112267</v>
      </c>
      <c r="AP44" s="19">
        <f>RK!Q44/(WL!Q44+RK!Q44)</f>
        <v>0.40423146771674523</v>
      </c>
      <c r="AQ44" s="19">
        <f>RK!R44/(WL!R44+RK!R44)</f>
        <v>0.43103461450838504</v>
      </c>
      <c r="AR44" s="19">
        <f>RK!S44/(WL!S44+RK!S44)</f>
        <v>0.43737856121861285</v>
      </c>
      <c r="AS44" s="19">
        <f>RK!T44/(WL!T44+RK!T44)</f>
        <v>0.40499342274779043</v>
      </c>
      <c r="AT44" s="19">
        <f>RK!U44/(WL!U44+RK!U44)</f>
        <v>0.41950707817744359</v>
      </c>
      <c r="AU44" s="19">
        <f>RK!V44/(WL!V44+RK!V44)</f>
        <v>0.42746332720137042</v>
      </c>
      <c r="AV44" s="19">
        <f>RK!W44/(WL!W44+RK!W44)</f>
        <v>0.43003791494236288</v>
      </c>
      <c r="AW44" s="19">
        <f>RK!X44/(WL!X44+RK!X44)</f>
        <v>0.42925516049503926</v>
      </c>
      <c r="AX44" s="19">
        <f>RK!Y44/(WL!Y44+RK!Y44)</f>
        <v>0.4374296825473295</v>
      </c>
      <c r="AY44" s="19">
        <f>RK!Z44/(WL!Z44+RK!Z44)</f>
        <v>0.43698972421719073</v>
      </c>
      <c r="AZ44" s="19">
        <f>RK!AA44/(WL!AA44+RK!AA44)</f>
        <v>0.41929347568458541</v>
      </c>
      <c r="BA44" s="19"/>
      <c r="BB44" s="19"/>
      <c r="BC44" s="19"/>
      <c r="BD44" s="19"/>
      <c r="BE44" s="19"/>
      <c r="BF44" s="19"/>
      <c r="BG44" s="19"/>
      <c r="BH44" s="19"/>
      <c r="BI44" s="19"/>
      <c r="BJ44" s="19"/>
      <c r="BK44" s="19"/>
      <c r="BL44" s="19"/>
      <c r="BM44" s="19"/>
      <c r="BN44" s="19"/>
      <c r="BO44" s="19"/>
      <c r="BP44" s="19"/>
      <c r="BQ44" s="19"/>
      <c r="BR44" s="19"/>
      <c r="BS44" s="19"/>
    </row>
    <row r="45" spans="1:71" x14ac:dyDescent="0.15">
      <c r="A45" s="8">
        <v>43</v>
      </c>
      <c r="B45" s="11" t="s">
        <v>182</v>
      </c>
      <c r="C45" s="19">
        <f>WL!C45/(WL!C45+RK!C45)</f>
        <v>0.40943488547790852</v>
      </c>
      <c r="D45" s="19">
        <f>WL!D45/(WL!D45+RK!D45)</f>
        <v>0.41042266676741079</v>
      </c>
      <c r="E45" s="19">
        <f>WL!E45/(WL!E45+RK!E45)</f>
        <v>0.41165792464385814</v>
      </c>
      <c r="F45" s="19">
        <f>WL!F45/(WL!F45+RK!F45)</f>
        <v>0.4268578042591184</v>
      </c>
      <c r="G45" s="19">
        <f>WL!G45/(WL!G45+RK!G45)</f>
        <v>0.41131499849856884</v>
      </c>
      <c r="H45" s="19">
        <f>WL!H45/(WL!H45+RK!H45)</f>
        <v>0.41612897150611805</v>
      </c>
      <c r="I45" s="19">
        <f>WL!I45/(WL!I45+RK!I45)</f>
        <v>0.41394938670590015</v>
      </c>
      <c r="J45" s="19">
        <f>WL!J45/(WL!J45+RK!J45)</f>
        <v>0.40539153245255188</v>
      </c>
      <c r="K45" s="19">
        <f>WL!K45/(WL!K45+RK!K45)</f>
        <v>0.39757461267814326</v>
      </c>
      <c r="L45" s="19">
        <f>WL!L45/(WL!L45+RK!L45)</f>
        <v>0.38360390310370734</v>
      </c>
      <c r="M45" s="19">
        <f>WL!M45/(WL!M45+RK!M45)</f>
        <v>0.38886941147305043</v>
      </c>
      <c r="N45" s="19">
        <f>WL!N45/(WL!N45+RK!N45)</f>
        <v>0.40273918443550749</v>
      </c>
      <c r="O45" s="19">
        <f>WL!O45/(WL!O45+RK!O45)</f>
        <v>0.44953765568806042</v>
      </c>
      <c r="P45" s="19">
        <f>WL!P45/(WL!P45+RK!P45)</f>
        <v>0.43500653928400124</v>
      </c>
      <c r="Q45" s="19">
        <f>WL!Q45/(WL!Q45+RK!Q45)</f>
        <v>0.45384141874762224</v>
      </c>
      <c r="R45" s="19">
        <f>WL!R45/(WL!R45+RK!R45)</f>
        <v>0.44263523418956169</v>
      </c>
      <c r="S45" s="19">
        <f>WL!S45/(WL!S45+RK!S45)</f>
        <v>0.47289533558261304</v>
      </c>
      <c r="T45" s="19">
        <f>WL!T45/(WL!T45+RK!T45)</f>
        <v>0.49998002429338156</v>
      </c>
      <c r="U45" s="19">
        <f>WL!U45/(WL!U45+RK!U45)</f>
        <v>0.48362058251773427</v>
      </c>
      <c r="V45" s="19">
        <f>WL!V45/(WL!V45+RK!V45)</f>
        <v>0.48747909711412074</v>
      </c>
      <c r="W45" s="19">
        <f>WL!W45/(WL!W45+RK!W45)</f>
        <v>0.49066798108223075</v>
      </c>
      <c r="X45" s="19">
        <f>WL!X45/(WL!X45+RK!X45)</f>
        <v>0.50163579295027538</v>
      </c>
      <c r="Y45" s="19">
        <f>WL!Y45/(WL!Y45+RK!Y45)</f>
        <v>0.51789989137288872</v>
      </c>
      <c r="Z45" s="19">
        <f>WL!Z45/(WL!Z45+RK!Z45)</f>
        <v>0.53274100088540199</v>
      </c>
      <c r="AA45" s="19">
        <f>WL!AA45/(WL!AA45+RK!AA45)</f>
        <v>0.55672049531872048</v>
      </c>
      <c r="AB45" s="19">
        <f>RK!C45/(WL!C45+RK!C45)</f>
        <v>0.59056511452209148</v>
      </c>
      <c r="AC45" s="19">
        <f>RK!D45/(WL!D45+RK!D45)</f>
        <v>0.58957733323258921</v>
      </c>
      <c r="AD45" s="19">
        <f>RK!E45/(WL!E45+RK!E45)</f>
        <v>0.58834207535614191</v>
      </c>
      <c r="AE45" s="19">
        <f>RK!F45/(WL!F45+RK!F45)</f>
        <v>0.57314219574088165</v>
      </c>
      <c r="AF45" s="19">
        <f>RK!G45/(WL!G45+RK!G45)</f>
        <v>0.5886850015014311</v>
      </c>
      <c r="AG45" s="19">
        <f>RK!H45/(WL!H45+RK!H45)</f>
        <v>0.58387102849388195</v>
      </c>
      <c r="AH45" s="19">
        <f>RK!I45/(WL!I45+RK!I45)</f>
        <v>0.5860506132940998</v>
      </c>
      <c r="AI45" s="19">
        <f>RK!J45/(WL!J45+RK!J45)</f>
        <v>0.59460846754744812</v>
      </c>
      <c r="AJ45" s="19">
        <f>RK!K45/(WL!K45+RK!K45)</f>
        <v>0.6024253873218568</v>
      </c>
      <c r="AK45" s="19">
        <f>RK!L45/(WL!L45+RK!L45)</f>
        <v>0.61639609689629271</v>
      </c>
      <c r="AL45" s="19">
        <f>RK!M45/(WL!M45+RK!M45)</f>
        <v>0.61113058852694946</v>
      </c>
      <c r="AM45" s="19">
        <f>RK!N45/(WL!N45+RK!N45)</f>
        <v>0.59726081556449251</v>
      </c>
      <c r="AN45" s="19">
        <f>RK!O45/(WL!O45+RK!O45)</f>
        <v>0.55046234431193963</v>
      </c>
      <c r="AO45" s="19">
        <f>RK!P45/(WL!P45+RK!P45)</f>
        <v>0.56499346071599865</v>
      </c>
      <c r="AP45" s="19">
        <f>RK!Q45/(WL!Q45+RK!Q45)</f>
        <v>0.54615858125237782</v>
      </c>
      <c r="AQ45" s="19">
        <f>RK!R45/(WL!R45+RK!R45)</f>
        <v>0.55736476581043837</v>
      </c>
      <c r="AR45" s="19">
        <f>RK!S45/(WL!S45+RK!S45)</f>
        <v>0.52710466441738701</v>
      </c>
      <c r="AS45" s="19">
        <f>RK!T45/(WL!T45+RK!T45)</f>
        <v>0.50001997570661838</v>
      </c>
      <c r="AT45" s="19">
        <f>RK!U45/(WL!U45+RK!U45)</f>
        <v>0.51637941748226579</v>
      </c>
      <c r="AU45" s="19">
        <f>RK!V45/(WL!V45+RK!V45)</f>
        <v>0.51252090288587926</v>
      </c>
      <c r="AV45" s="19">
        <f>RK!W45/(WL!W45+RK!W45)</f>
        <v>0.50933201891776925</v>
      </c>
      <c r="AW45" s="19">
        <f>RK!X45/(WL!X45+RK!X45)</f>
        <v>0.49836420704972456</v>
      </c>
      <c r="AX45" s="19">
        <f>RK!Y45/(WL!Y45+RK!Y45)</f>
        <v>0.48210010862711128</v>
      </c>
      <c r="AY45" s="19">
        <f>RK!Z45/(WL!Z45+RK!Z45)</f>
        <v>0.46725899911459795</v>
      </c>
      <c r="AZ45" s="19">
        <f>RK!AA45/(WL!AA45+RK!AA45)</f>
        <v>0.44327950468127947</v>
      </c>
      <c r="BA45" s="19"/>
      <c r="BB45" s="19"/>
      <c r="BC45" s="19"/>
      <c r="BD45" s="19"/>
      <c r="BE45" s="19"/>
      <c r="BF45" s="19"/>
      <c r="BG45" s="19"/>
      <c r="BH45" s="19"/>
      <c r="BI45" s="19"/>
      <c r="BJ45" s="19"/>
      <c r="BK45" s="19"/>
      <c r="BL45" s="19"/>
      <c r="BM45" s="19"/>
      <c r="BN45" s="19"/>
      <c r="BO45" s="19"/>
      <c r="BP45" s="19"/>
      <c r="BQ45" s="19"/>
      <c r="BR45" s="19"/>
      <c r="BS45" s="19"/>
    </row>
    <row r="46" spans="1:71" x14ac:dyDescent="0.15">
      <c r="A46" s="8">
        <v>44</v>
      </c>
      <c r="B46" s="11" t="s">
        <v>183</v>
      </c>
      <c r="C46" s="19">
        <f>WL!C46/(WL!C46+RK!C46)</f>
        <v>0.56626239930067379</v>
      </c>
      <c r="D46" s="19">
        <f>WL!D46/(WL!D46+RK!D46)</f>
        <v>0.5661171479832563</v>
      </c>
      <c r="E46" s="19">
        <f>WL!E46/(WL!E46+RK!E46)</f>
        <v>0.571717092322097</v>
      </c>
      <c r="F46" s="19">
        <f>WL!F46/(WL!F46+RK!F46)</f>
        <v>0.58922061880749443</v>
      </c>
      <c r="G46" s="19">
        <f>WL!G46/(WL!G46+RK!G46)</f>
        <v>0.57171198355314423</v>
      </c>
      <c r="H46" s="19">
        <f>WL!H46/(WL!H46+RK!H46)</f>
        <v>0.56586778112491065</v>
      </c>
      <c r="I46" s="19">
        <f>WL!I46/(WL!I46+RK!I46)</f>
        <v>0.57538573170301321</v>
      </c>
      <c r="J46" s="19">
        <f>WL!J46/(WL!J46+RK!J46)</f>
        <v>0.55387457617987745</v>
      </c>
      <c r="K46" s="19">
        <f>WL!K46/(WL!K46+RK!K46)</f>
        <v>0.53687564631801621</v>
      </c>
      <c r="L46" s="19">
        <f>WL!L46/(WL!L46+RK!L46)</f>
        <v>0.51966385586671637</v>
      </c>
      <c r="M46" s="19">
        <f>WL!M46/(WL!M46+RK!M46)</f>
        <v>0.53784228742839657</v>
      </c>
      <c r="N46" s="19">
        <f>WL!N46/(WL!N46+RK!N46)</f>
        <v>0.55618096167509168</v>
      </c>
      <c r="O46" s="19">
        <f>WL!O46/(WL!O46+RK!O46)</f>
        <v>0.57026695504431579</v>
      </c>
      <c r="P46" s="19">
        <f>WL!P46/(WL!P46+RK!P46)</f>
        <v>0.54845084385424292</v>
      </c>
      <c r="Q46" s="19">
        <f>WL!Q46/(WL!Q46+RK!Q46)</f>
        <v>0.53873363660018803</v>
      </c>
      <c r="R46" s="19">
        <f>WL!R46/(WL!R46+RK!R46)</f>
        <v>0.49275778904027523</v>
      </c>
      <c r="S46" s="19">
        <f>WL!S46/(WL!S46+RK!S46)</f>
        <v>0.51785026010149593</v>
      </c>
      <c r="T46" s="19">
        <f>WL!T46/(WL!T46+RK!T46)</f>
        <v>0.56324946681032462</v>
      </c>
      <c r="U46" s="19">
        <f>WL!U46/(WL!U46+RK!U46)</f>
        <v>0.56134779880137686</v>
      </c>
      <c r="V46" s="19">
        <f>WL!V46/(WL!V46+RK!V46)</f>
        <v>0.55951535443948763</v>
      </c>
      <c r="W46" s="19">
        <f>WL!W46/(WL!W46+RK!W46)</f>
        <v>0.5759534636700856</v>
      </c>
      <c r="X46" s="19">
        <f>WL!X46/(WL!X46+RK!X46)</f>
        <v>0.57210071987533639</v>
      </c>
      <c r="Y46" s="19">
        <f>WL!Y46/(WL!Y46+RK!Y46)</f>
        <v>0.56226099212640923</v>
      </c>
      <c r="Z46" s="19">
        <f>WL!Z46/(WL!Z46+RK!Z46)</f>
        <v>0.56983506267084671</v>
      </c>
      <c r="AA46" s="19">
        <f>WL!AA46/(WL!AA46+RK!AA46)</f>
        <v>0.59751726811083616</v>
      </c>
      <c r="AB46" s="19">
        <f>RK!C46/(WL!C46+RK!C46)</f>
        <v>0.43373760069932621</v>
      </c>
      <c r="AC46" s="19">
        <f>RK!D46/(WL!D46+RK!D46)</f>
        <v>0.43388285201674376</v>
      </c>
      <c r="AD46" s="19">
        <f>RK!E46/(WL!E46+RK!E46)</f>
        <v>0.42828290767790295</v>
      </c>
      <c r="AE46" s="19">
        <f>RK!F46/(WL!F46+RK!F46)</f>
        <v>0.41077938119250557</v>
      </c>
      <c r="AF46" s="19">
        <f>RK!G46/(WL!G46+RK!G46)</f>
        <v>0.42828801644685582</v>
      </c>
      <c r="AG46" s="19">
        <f>RK!H46/(WL!H46+RK!H46)</f>
        <v>0.43413221887508924</v>
      </c>
      <c r="AH46" s="19">
        <f>RK!I46/(WL!I46+RK!I46)</f>
        <v>0.42461426829698662</v>
      </c>
      <c r="AI46" s="19">
        <f>RK!J46/(WL!J46+RK!J46)</f>
        <v>0.44612542382012244</v>
      </c>
      <c r="AJ46" s="19">
        <f>RK!K46/(WL!K46+RK!K46)</f>
        <v>0.46312435368198374</v>
      </c>
      <c r="AK46" s="19">
        <f>RK!L46/(WL!L46+RK!L46)</f>
        <v>0.48033614413328368</v>
      </c>
      <c r="AL46" s="19">
        <f>RK!M46/(WL!M46+RK!M46)</f>
        <v>0.46215771257160343</v>
      </c>
      <c r="AM46" s="19">
        <f>RK!N46/(WL!N46+RK!N46)</f>
        <v>0.44381903832490843</v>
      </c>
      <c r="AN46" s="19">
        <f>RK!O46/(WL!O46+RK!O46)</f>
        <v>0.42973304495568415</v>
      </c>
      <c r="AO46" s="19">
        <f>RK!P46/(WL!P46+RK!P46)</f>
        <v>0.45154915614575708</v>
      </c>
      <c r="AP46" s="19">
        <f>RK!Q46/(WL!Q46+RK!Q46)</f>
        <v>0.46126636339981208</v>
      </c>
      <c r="AQ46" s="19">
        <f>RK!R46/(WL!R46+RK!R46)</f>
        <v>0.50724221095972477</v>
      </c>
      <c r="AR46" s="19">
        <f>RK!S46/(WL!S46+RK!S46)</f>
        <v>0.48214973989850407</v>
      </c>
      <c r="AS46" s="19">
        <f>RK!T46/(WL!T46+RK!T46)</f>
        <v>0.43675053318967544</v>
      </c>
      <c r="AT46" s="19">
        <f>RK!U46/(WL!U46+RK!U46)</f>
        <v>0.43865220119862319</v>
      </c>
      <c r="AU46" s="19">
        <f>RK!V46/(WL!V46+RK!V46)</f>
        <v>0.44048464556051242</v>
      </c>
      <c r="AV46" s="19">
        <f>RK!W46/(WL!W46+RK!W46)</f>
        <v>0.42404653632991435</v>
      </c>
      <c r="AW46" s="19">
        <f>RK!X46/(WL!X46+RK!X46)</f>
        <v>0.42789928012466355</v>
      </c>
      <c r="AX46" s="19">
        <f>RK!Y46/(WL!Y46+RK!Y46)</f>
        <v>0.43773900787359071</v>
      </c>
      <c r="AY46" s="19">
        <f>RK!Z46/(WL!Z46+RK!Z46)</f>
        <v>0.43016493732915329</v>
      </c>
      <c r="AZ46" s="19">
        <f>RK!AA46/(WL!AA46+RK!AA46)</f>
        <v>0.40248273188916384</v>
      </c>
      <c r="BA46" s="19"/>
      <c r="BB46" s="19"/>
      <c r="BC46" s="19"/>
      <c r="BD46" s="19"/>
      <c r="BE46" s="19"/>
      <c r="BF46" s="19"/>
      <c r="BG46" s="19"/>
      <c r="BH46" s="19"/>
      <c r="BI46" s="19"/>
      <c r="BJ46" s="19"/>
      <c r="BK46" s="19"/>
      <c r="BL46" s="19"/>
      <c r="BM46" s="19"/>
      <c r="BN46" s="19"/>
      <c r="BO46" s="19"/>
      <c r="BP46" s="19"/>
      <c r="BQ46" s="19"/>
      <c r="BR46" s="19"/>
      <c r="BS46" s="19"/>
    </row>
    <row r="47" spans="1:71" x14ac:dyDescent="0.15">
      <c r="A47" s="8">
        <v>45</v>
      </c>
      <c r="B47" s="11" t="s">
        <v>184</v>
      </c>
      <c r="C47" s="19">
        <f>WL!C47/(WL!C47+RK!C47)</f>
        <v>0.68665148485371263</v>
      </c>
      <c r="D47" s="19">
        <f>WL!D47/(WL!D47+RK!D47)</f>
        <v>0.66337022028775539</v>
      </c>
      <c r="E47" s="19">
        <f>WL!E47/(WL!E47+RK!E47)</f>
        <v>0.6301565170411183</v>
      </c>
      <c r="F47" s="19">
        <f>WL!F47/(WL!F47+RK!F47)</f>
        <v>0.63460511161543443</v>
      </c>
      <c r="G47" s="19">
        <f>WL!G47/(WL!G47+RK!G47)</f>
        <v>0.62504923764543097</v>
      </c>
      <c r="H47" s="19">
        <f>WL!H47/(WL!H47+RK!H47)</f>
        <v>0.64359074644753944</v>
      </c>
      <c r="I47" s="19">
        <f>WL!I47/(WL!I47+RK!I47)</f>
        <v>0.65588926015435101</v>
      </c>
      <c r="J47" s="19">
        <f>WL!J47/(WL!J47+RK!J47)</f>
        <v>0.64299653997798312</v>
      </c>
      <c r="K47" s="19">
        <f>WL!K47/(WL!K47+RK!K47)</f>
        <v>0.62850921692636452</v>
      </c>
      <c r="L47" s="19">
        <f>WL!L47/(WL!L47+RK!L47)</f>
        <v>0.62458546833656814</v>
      </c>
      <c r="M47" s="19">
        <f>WL!M47/(WL!M47+RK!M47)</f>
        <v>0.63439730590866905</v>
      </c>
      <c r="N47" s="19">
        <f>WL!N47/(WL!N47+RK!N47)</f>
        <v>0.63802429487802625</v>
      </c>
      <c r="O47" s="19">
        <f>WL!O47/(WL!O47+RK!O47)</f>
        <v>0.67063025185827707</v>
      </c>
      <c r="P47" s="19">
        <f>WL!P47/(WL!P47+RK!P47)</f>
        <v>0.65118218162756025</v>
      </c>
      <c r="Q47" s="19">
        <f>WL!Q47/(WL!Q47+RK!Q47)</f>
        <v>0.62788719758674993</v>
      </c>
      <c r="R47" s="19">
        <f>WL!R47/(WL!R47+RK!R47)</f>
        <v>0.62056189840160847</v>
      </c>
      <c r="S47" s="19">
        <f>WL!S47/(WL!S47+RK!S47)</f>
        <v>0.61493928913693696</v>
      </c>
      <c r="T47" s="19">
        <f>WL!T47/(WL!T47+RK!T47)</f>
        <v>0.60354438820894951</v>
      </c>
      <c r="U47" s="19">
        <f>WL!U47/(WL!U47+RK!U47)</f>
        <v>0.61547786502328039</v>
      </c>
      <c r="V47" s="19">
        <f>WL!V47/(WL!V47+RK!V47)</f>
        <v>0.60025574690034655</v>
      </c>
      <c r="W47" s="19">
        <f>WL!W47/(WL!W47+RK!W47)</f>
        <v>0.59845344886437413</v>
      </c>
      <c r="X47" s="19">
        <f>WL!X47/(WL!X47+RK!X47)</f>
        <v>0.61157265129409111</v>
      </c>
      <c r="Y47" s="19">
        <f>WL!Y47/(WL!Y47+RK!Y47)</f>
        <v>0.60997101908126894</v>
      </c>
      <c r="Z47" s="19">
        <f>WL!Z47/(WL!Z47+RK!Z47)</f>
        <v>0.58259675557408097</v>
      </c>
      <c r="AA47" s="19">
        <f>WL!AA47/(WL!AA47+RK!AA47)</f>
        <v>0.59504066036336889</v>
      </c>
      <c r="AB47" s="19">
        <f>RK!C47/(WL!C47+RK!C47)</f>
        <v>0.31334851514628737</v>
      </c>
      <c r="AC47" s="19">
        <f>RK!D47/(WL!D47+RK!D47)</f>
        <v>0.33662977971224467</v>
      </c>
      <c r="AD47" s="19">
        <f>RK!E47/(WL!E47+RK!E47)</f>
        <v>0.3698434829588817</v>
      </c>
      <c r="AE47" s="19">
        <f>RK!F47/(WL!F47+RK!F47)</f>
        <v>0.36539488838456569</v>
      </c>
      <c r="AF47" s="19">
        <f>RK!G47/(WL!G47+RK!G47)</f>
        <v>0.37495076235456909</v>
      </c>
      <c r="AG47" s="19">
        <f>RK!H47/(WL!H47+RK!H47)</f>
        <v>0.35640925355246061</v>
      </c>
      <c r="AH47" s="19">
        <f>RK!I47/(WL!I47+RK!I47)</f>
        <v>0.34411073984564905</v>
      </c>
      <c r="AI47" s="19">
        <f>RK!J47/(WL!J47+RK!J47)</f>
        <v>0.35700346002201694</v>
      </c>
      <c r="AJ47" s="19">
        <f>RK!K47/(WL!K47+RK!K47)</f>
        <v>0.37149078307363542</v>
      </c>
      <c r="AK47" s="19">
        <f>RK!L47/(WL!L47+RK!L47)</f>
        <v>0.37541453166343192</v>
      </c>
      <c r="AL47" s="19">
        <f>RK!M47/(WL!M47+RK!M47)</f>
        <v>0.365602694091331</v>
      </c>
      <c r="AM47" s="19">
        <f>RK!N47/(WL!N47+RK!N47)</f>
        <v>0.36197570512197375</v>
      </c>
      <c r="AN47" s="19">
        <f>RK!O47/(WL!O47+RK!O47)</f>
        <v>0.32936974814172304</v>
      </c>
      <c r="AO47" s="19">
        <f>RK!P47/(WL!P47+RK!P47)</f>
        <v>0.34881781837243969</v>
      </c>
      <c r="AP47" s="19">
        <f>RK!Q47/(WL!Q47+RK!Q47)</f>
        <v>0.37211280241325012</v>
      </c>
      <c r="AQ47" s="19">
        <f>RK!R47/(WL!R47+RK!R47)</f>
        <v>0.37943810159839153</v>
      </c>
      <c r="AR47" s="19">
        <f>RK!S47/(WL!S47+RK!S47)</f>
        <v>0.38506071086306298</v>
      </c>
      <c r="AS47" s="19">
        <f>RK!T47/(WL!T47+RK!T47)</f>
        <v>0.39645561179105049</v>
      </c>
      <c r="AT47" s="19">
        <f>RK!U47/(WL!U47+RK!U47)</f>
        <v>0.38452213497671961</v>
      </c>
      <c r="AU47" s="19">
        <f>RK!V47/(WL!V47+RK!V47)</f>
        <v>0.39974425309965345</v>
      </c>
      <c r="AV47" s="19">
        <f>RK!W47/(WL!W47+RK!W47)</f>
        <v>0.40154655113562587</v>
      </c>
      <c r="AW47" s="19">
        <f>RK!X47/(WL!X47+RK!X47)</f>
        <v>0.38842734870590889</v>
      </c>
      <c r="AX47" s="19">
        <f>RK!Y47/(WL!Y47+RK!Y47)</f>
        <v>0.39002898091873106</v>
      </c>
      <c r="AY47" s="19">
        <f>RK!Z47/(WL!Z47+RK!Z47)</f>
        <v>0.41740324442591908</v>
      </c>
      <c r="AZ47" s="19">
        <f>RK!AA47/(WL!AA47+RK!AA47)</f>
        <v>0.40495933963663105</v>
      </c>
      <c r="BA47" s="19"/>
      <c r="BB47" s="19"/>
      <c r="BC47" s="19"/>
      <c r="BD47" s="19"/>
      <c r="BE47" s="19"/>
      <c r="BF47" s="19"/>
      <c r="BG47" s="19"/>
      <c r="BH47" s="19"/>
      <c r="BI47" s="19"/>
      <c r="BJ47" s="19"/>
      <c r="BK47" s="19"/>
      <c r="BL47" s="19"/>
      <c r="BM47" s="19"/>
      <c r="BN47" s="19"/>
      <c r="BO47" s="19"/>
      <c r="BP47" s="19"/>
      <c r="BQ47" s="19"/>
      <c r="BR47" s="19"/>
      <c r="BS47" s="19"/>
    </row>
    <row r="48" spans="1:71" x14ac:dyDescent="0.15">
      <c r="A48" s="8">
        <v>46</v>
      </c>
      <c r="B48" s="11" t="s">
        <v>185</v>
      </c>
      <c r="C48" s="19">
        <f>WL!C48/(WL!C48+RK!C48)</f>
        <v>0.71128634402514779</v>
      </c>
      <c r="D48" s="19">
        <f>WL!D48/(WL!D48+RK!D48)</f>
        <v>0.69852428793926269</v>
      </c>
      <c r="E48" s="19">
        <f>WL!E48/(WL!E48+RK!E48)</f>
        <v>0.66289883944770911</v>
      </c>
      <c r="F48" s="19">
        <f>WL!F48/(WL!F48+RK!F48)</f>
        <v>0.63897979338034805</v>
      </c>
      <c r="G48" s="19">
        <f>WL!G48/(WL!G48+RK!G48)</f>
        <v>0.6115850225543783</v>
      </c>
      <c r="H48" s="19">
        <f>WL!H48/(WL!H48+RK!H48)</f>
        <v>0.60198927475581032</v>
      </c>
      <c r="I48" s="19">
        <f>WL!I48/(WL!I48+RK!I48)</f>
        <v>0.58639087352238062</v>
      </c>
      <c r="J48" s="19">
        <f>WL!J48/(WL!J48+RK!J48)</f>
        <v>0.531174885661853</v>
      </c>
      <c r="K48" s="19">
        <f>WL!K48/(WL!K48+RK!K48)</f>
        <v>0.52350251177134743</v>
      </c>
      <c r="L48" s="19">
        <f>WL!L48/(WL!L48+RK!L48)</f>
        <v>0.49040146877674823</v>
      </c>
      <c r="M48" s="19">
        <f>WL!M48/(WL!M48+RK!M48)</f>
        <v>0.44743863515027549</v>
      </c>
      <c r="N48" s="19">
        <f>WL!N48/(WL!N48+RK!N48)</f>
        <v>0.3831125906409214</v>
      </c>
      <c r="O48" s="19">
        <f>WL!O48/(WL!O48+RK!O48)</f>
        <v>0.32533475726116562</v>
      </c>
      <c r="P48" s="19">
        <f>WL!P48/(WL!P48+RK!P48)</f>
        <v>0.35050587949381229</v>
      </c>
      <c r="Q48" s="19">
        <f>WL!Q48/(WL!Q48+RK!Q48)</f>
        <v>0.36039977176395921</v>
      </c>
      <c r="R48" s="19">
        <f>WL!R48/(WL!R48+RK!R48)</f>
        <v>0.34349874050469692</v>
      </c>
      <c r="S48" s="19">
        <f>WL!S48/(WL!S48+RK!S48)</f>
        <v>0.3479902176529619</v>
      </c>
      <c r="T48" s="19">
        <f>WL!T48/(WL!T48+RK!T48)</f>
        <v>0.38261918595997285</v>
      </c>
      <c r="U48" s="19">
        <f>WL!U48/(WL!U48+RK!U48)</f>
        <v>0.34172963505314352</v>
      </c>
      <c r="V48" s="19">
        <f>WL!V48/(WL!V48+RK!V48)</f>
        <v>0.31690568089911419</v>
      </c>
      <c r="W48" s="19">
        <f>WL!W48/(WL!W48+RK!W48)</f>
        <v>0.2941026021657811</v>
      </c>
      <c r="X48" s="19">
        <f>WL!X48/(WL!X48+RK!X48)</f>
        <v>0.26603662330185962</v>
      </c>
      <c r="Y48" s="19">
        <f>WL!Y48/(WL!Y48+RK!Y48)</f>
        <v>0.23361441112866699</v>
      </c>
      <c r="Z48" s="19">
        <f>WL!Z48/(WL!Z48+RK!Z48)</f>
        <v>0.21909457963182358</v>
      </c>
      <c r="AA48" s="19">
        <f>WL!AA48/(WL!AA48+RK!AA48)</f>
        <v>0.22673281824879329</v>
      </c>
      <c r="AB48" s="19">
        <f>RK!C48/(WL!C48+RK!C48)</f>
        <v>0.28871365597485232</v>
      </c>
      <c r="AC48" s="19">
        <f>RK!D48/(WL!D48+RK!D48)</f>
        <v>0.3014757120607372</v>
      </c>
      <c r="AD48" s="19">
        <f>RK!E48/(WL!E48+RK!E48)</f>
        <v>0.33710116055229089</v>
      </c>
      <c r="AE48" s="19">
        <f>RK!F48/(WL!F48+RK!F48)</f>
        <v>0.36102020661965184</v>
      </c>
      <c r="AF48" s="19">
        <f>RK!G48/(WL!G48+RK!G48)</f>
        <v>0.38841497744562176</v>
      </c>
      <c r="AG48" s="19">
        <f>RK!H48/(WL!H48+RK!H48)</f>
        <v>0.39801072524418968</v>
      </c>
      <c r="AH48" s="19">
        <f>RK!I48/(WL!I48+RK!I48)</f>
        <v>0.41360912647761927</v>
      </c>
      <c r="AI48" s="19">
        <f>RK!J48/(WL!J48+RK!J48)</f>
        <v>0.468825114338147</v>
      </c>
      <c r="AJ48" s="19">
        <f>RK!K48/(WL!K48+RK!K48)</f>
        <v>0.47649748822865251</v>
      </c>
      <c r="AK48" s="19">
        <f>RK!L48/(WL!L48+RK!L48)</f>
        <v>0.50959853122325183</v>
      </c>
      <c r="AL48" s="19">
        <f>RK!M48/(WL!M48+RK!M48)</f>
        <v>0.55256136484972451</v>
      </c>
      <c r="AM48" s="19">
        <f>RK!N48/(WL!N48+RK!N48)</f>
        <v>0.6168874093590786</v>
      </c>
      <c r="AN48" s="19">
        <f>RK!O48/(WL!O48+RK!O48)</f>
        <v>0.67466524273883444</v>
      </c>
      <c r="AO48" s="19">
        <f>RK!P48/(WL!P48+RK!P48)</f>
        <v>0.64949412050618771</v>
      </c>
      <c r="AP48" s="19">
        <f>RK!Q48/(WL!Q48+RK!Q48)</f>
        <v>0.63960022823604079</v>
      </c>
      <c r="AQ48" s="19">
        <f>RK!R48/(WL!R48+RK!R48)</f>
        <v>0.65650125949530314</v>
      </c>
      <c r="AR48" s="19">
        <f>RK!S48/(WL!S48+RK!S48)</f>
        <v>0.6520097823470381</v>
      </c>
      <c r="AS48" s="19">
        <f>RK!T48/(WL!T48+RK!T48)</f>
        <v>0.61738081404002698</v>
      </c>
      <c r="AT48" s="19">
        <f>RK!U48/(WL!U48+RK!U48)</f>
        <v>0.65827036494685642</v>
      </c>
      <c r="AU48" s="19">
        <f>RK!V48/(WL!V48+RK!V48)</f>
        <v>0.68309431910088581</v>
      </c>
      <c r="AV48" s="19">
        <f>RK!W48/(WL!W48+RK!W48)</f>
        <v>0.7058973978342189</v>
      </c>
      <c r="AW48" s="19">
        <f>RK!X48/(WL!X48+RK!X48)</f>
        <v>0.73396337669814038</v>
      </c>
      <c r="AX48" s="19">
        <f>RK!Y48/(WL!Y48+RK!Y48)</f>
        <v>0.7663855888713329</v>
      </c>
      <c r="AY48" s="19">
        <f>RK!Z48/(WL!Z48+RK!Z48)</f>
        <v>0.78090542036817645</v>
      </c>
      <c r="AZ48" s="19">
        <f>RK!AA48/(WL!AA48+RK!AA48)</f>
        <v>0.77326718175120668</v>
      </c>
      <c r="BA48" s="19"/>
      <c r="BB48" s="19"/>
      <c r="BC48" s="19"/>
      <c r="BD48" s="19"/>
      <c r="BE48" s="19"/>
      <c r="BF48" s="19"/>
      <c r="BG48" s="19"/>
      <c r="BH48" s="19"/>
      <c r="BI48" s="19"/>
      <c r="BJ48" s="19"/>
      <c r="BK48" s="19"/>
      <c r="BL48" s="19"/>
      <c r="BM48" s="19"/>
      <c r="BN48" s="19"/>
      <c r="BO48" s="19"/>
      <c r="BP48" s="19"/>
      <c r="BQ48" s="19"/>
      <c r="BR48" s="19"/>
      <c r="BS48" s="19"/>
    </row>
    <row r="49" spans="1:71" x14ac:dyDescent="0.15">
      <c r="A49" s="8">
        <v>47</v>
      </c>
      <c r="B49" s="11" t="s">
        <v>186</v>
      </c>
      <c r="C49" s="19">
        <f>WL!C49/(WL!C49+RK!C49)</f>
        <v>0.37271231324263077</v>
      </c>
      <c r="D49" s="19">
        <f>WL!D49/(WL!D49+RK!D49)</f>
        <v>0.36794586533708629</v>
      </c>
      <c r="E49" s="19">
        <f>WL!E49/(WL!E49+RK!E49)</f>
        <v>0.37439361925566367</v>
      </c>
      <c r="F49" s="19">
        <f>WL!F49/(WL!F49+RK!F49)</f>
        <v>0.38229478741054457</v>
      </c>
      <c r="G49" s="19">
        <f>WL!G49/(WL!G49+RK!G49)</f>
        <v>0.37784476586444027</v>
      </c>
      <c r="H49" s="19">
        <f>WL!H49/(WL!H49+RK!H49)</f>
        <v>0.38101429147585092</v>
      </c>
      <c r="I49" s="19">
        <f>WL!I49/(WL!I49+RK!I49)</f>
        <v>0.38868054373430083</v>
      </c>
      <c r="J49" s="19">
        <f>WL!J49/(WL!J49+RK!J49)</f>
        <v>0.40368051168857216</v>
      </c>
      <c r="K49" s="19">
        <f>WL!K49/(WL!K49+RK!K49)</f>
        <v>0.36805580077501315</v>
      </c>
      <c r="L49" s="19">
        <f>WL!L49/(WL!L49+RK!L49)</f>
        <v>0.38330184294113662</v>
      </c>
      <c r="M49" s="19">
        <f>WL!M49/(WL!M49+RK!M49)</f>
        <v>0.39390629327131776</v>
      </c>
      <c r="N49" s="19">
        <f>WL!N49/(WL!N49+RK!N49)</f>
        <v>0.39985117068383741</v>
      </c>
      <c r="O49" s="19">
        <f>WL!O49/(WL!O49+RK!O49)</f>
        <v>0.38862106418564479</v>
      </c>
      <c r="P49" s="19">
        <f>WL!P49/(WL!P49+RK!P49)</f>
        <v>0.37924644056189133</v>
      </c>
      <c r="Q49" s="19">
        <f>WL!Q49/(WL!Q49+RK!Q49)</f>
        <v>0.35945148256467746</v>
      </c>
      <c r="R49" s="19">
        <f>WL!R49/(WL!R49+RK!R49)</f>
        <v>0.32840824734254265</v>
      </c>
      <c r="S49" s="19">
        <f>WL!S49/(WL!S49+RK!S49)</f>
        <v>0.33117036708520481</v>
      </c>
      <c r="T49" s="19">
        <f>WL!T49/(WL!T49+RK!T49)</f>
        <v>0.34134323081795953</v>
      </c>
      <c r="U49" s="19">
        <f>WL!U49/(WL!U49+RK!U49)</f>
        <v>0.34495543861021261</v>
      </c>
      <c r="V49" s="19">
        <f>WL!V49/(WL!V49+RK!V49)</f>
        <v>0.31452401997441776</v>
      </c>
      <c r="W49" s="19">
        <f>WL!W49/(WL!W49+RK!W49)</f>
        <v>0.35169826445283814</v>
      </c>
      <c r="X49" s="19">
        <f>WL!X49/(WL!X49+RK!X49)</f>
        <v>0.36552301286754874</v>
      </c>
      <c r="Y49" s="19">
        <f>WL!Y49/(WL!Y49+RK!Y49)</f>
        <v>0.3665502389785425</v>
      </c>
      <c r="Z49" s="19">
        <f>WL!Z49/(WL!Z49+RK!Z49)</f>
        <v>0.38411865975170573</v>
      </c>
      <c r="AA49" s="19">
        <f>WL!AA49/(WL!AA49+RK!AA49)</f>
        <v>0.41676792126208834</v>
      </c>
      <c r="AB49" s="19">
        <f>RK!C49/(WL!C49+RK!C49)</f>
        <v>0.62728768675736923</v>
      </c>
      <c r="AC49" s="19">
        <f>RK!D49/(WL!D49+RK!D49)</f>
        <v>0.63205413466291371</v>
      </c>
      <c r="AD49" s="19">
        <f>RK!E49/(WL!E49+RK!E49)</f>
        <v>0.62560638074433628</v>
      </c>
      <c r="AE49" s="19">
        <f>RK!F49/(WL!F49+RK!F49)</f>
        <v>0.61770521258945554</v>
      </c>
      <c r="AF49" s="19">
        <f>RK!G49/(WL!G49+RK!G49)</f>
        <v>0.62215523413555973</v>
      </c>
      <c r="AG49" s="19">
        <f>RK!H49/(WL!H49+RK!H49)</f>
        <v>0.61898570852414925</v>
      </c>
      <c r="AH49" s="19">
        <f>RK!I49/(WL!I49+RK!I49)</f>
        <v>0.61131945626569906</v>
      </c>
      <c r="AI49" s="19">
        <f>RK!J49/(WL!J49+RK!J49)</f>
        <v>0.59631948831142778</v>
      </c>
      <c r="AJ49" s="19">
        <f>RK!K49/(WL!K49+RK!K49)</f>
        <v>0.6319441992249869</v>
      </c>
      <c r="AK49" s="19">
        <f>RK!L49/(WL!L49+RK!L49)</f>
        <v>0.61669815705886333</v>
      </c>
      <c r="AL49" s="19">
        <f>RK!M49/(WL!M49+RK!M49)</f>
        <v>0.60609370672868224</v>
      </c>
      <c r="AM49" s="19">
        <f>RK!N49/(WL!N49+RK!N49)</f>
        <v>0.60014882931616265</v>
      </c>
      <c r="AN49" s="19">
        <f>RK!O49/(WL!O49+RK!O49)</f>
        <v>0.61137893581435521</v>
      </c>
      <c r="AO49" s="19">
        <f>RK!P49/(WL!P49+RK!P49)</f>
        <v>0.62075355943810873</v>
      </c>
      <c r="AP49" s="19">
        <f>RK!Q49/(WL!Q49+RK!Q49)</f>
        <v>0.6405485174353226</v>
      </c>
      <c r="AQ49" s="19">
        <f>RK!R49/(WL!R49+RK!R49)</f>
        <v>0.67159175265745741</v>
      </c>
      <c r="AR49" s="19">
        <f>RK!S49/(WL!S49+RK!S49)</f>
        <v>0.66882963291479514</v>
      </c>
      <c r="AS49" s="19">
        <f>RK!T49/(WL!T49+RK!T49)</f>
        <v>0.65865676918204041</v>
      </c>
      <c r="AT49" s="19">
        <f>RK!U49/(WL!U49+RK!U49)</f>
        <v>0.65504456138978739</v>
      </c>
      <c r="AU49" s="19">
        <f>RK!V49/(WL!V49+RK!V49)</f>
        <v>0.68547598002558219</v>
      </c>
      <c r="AV49" s="19">
        <f>RK!W49/(WL!W49+RK!W49)</f>
        <v>0.64830173554716197</v>
      </c>
      <c r="AW49" s="19">
        <f>RK!X49/(WL!X49+RK!X49)</f>
        <v>0.63447698713245138</v>
      </c>
      <c r="AX49" s="19">
        <f>RK!Y49/(WL!Y49+RK!Y49)</f>
        <v>0.63344976102145756</v>
      </c>
      <c r="AY49" s="19">
        <f>RK!Z49/(WL!Z49+RK!Z49)</f>
        <v>0.61588134024829422</v>
      </c>
      <c r="AZ49" s="19">
        <f>RK!AA49/(WL!AA49+RK!AA49)</f>
        <v>0.58323207873791161</v>
      </c>
      <c r="BA49" s="19"/>
      <c r="BB49" s="19"/>
      <c r="BC49" s="19"/>
      <c r="BD49" s="19"/>
      <c r="BE49" s="19"/>
      <c r="BF49" s="19"/>
      <c r="BG49" s="19"/>
      <c r="BH49" s="19"/>
      <c r="BI49" s="19"/>
      <c r="BJ49" s="19"/>
      <c r="BK49" s="19"/>
      <c r="BL49" s="19"/>
      <c r="BM49" s="19"/>
      <c r="BN49" s="19"/>
      <c r="BO49" s="19"/>
      <c r="BP49" s="19"/>
      <c r="BQ49" s="19"/>
      <c r="BR49" s="19"/>
      <c r="BS49" s="19"/>
    </row>
    <row r="50" spans="1:71" x14ac:dyDescent="0.15">
      <c r="A50" s="8">
        <v>48</v>
      </c>
      <c r="B50" s="11" t="s">
        <v>187</v>
      </c>
      <c r="C50" s="19">
        <f>WL!C50/(WL!C50+RK!C50)</f>
        <v>0.43939258812439858</v>
      </c>
      <c r="D50" s="19">
        <f>WL!D50/(WL!D50+RK!D50)</f>
        <v>0.43150659886375414</v>
      </c>
      <c r="E50" s="19">
        <f>WL!E50/(WL!E50+RK!E50)</f>
        <v>0.43113642426058801</v>
      </c>
      <c r="F50" s="19">
        <f>WL!F50/(WL!F50+RK!F50)</f>
        <v>0.44912684312008799</v>
      </c>
      <c r="G50" s="19">
        <f>WL!G50/(WL!G50+RK!G50)</f>
        <v>0.45057779185281127</v>
      </c>
      <c r="H50" s="19">
        <f>WL!H50/(WL!H50+RK!H50)</f>
        <v>0.45766031443687394</v>
      </c>
      <c r="I50" s="19">
        <f>WL!I50/(WL!I50+RK!I50)</f>
        <v>0.46687406731681991</v>
      </c>
      <c r="J50" s="19">
        <f>WL!J50/(WL!J50+RK!J50)</f>
        <v>0.44749008417709352</v>
      </c>
      <c r="K50" s="19">
        <f>WL!K50/(WL!K50+RK!K50)</f>
        <v>0.38818572076028224</v>
      </c>
      <c r="L50" s="19">
        <f>WL!L50/(WL!L50+RK!L50)</f>
        <v>0.39528417741679772</v>
      </c>
      <c r="M50" s="19">
        <f>WL!M50/(WL!M50+RK!M50)</f>
        <v>0.4159292233595086</v>
      </c>
      <c r="N50" s="19">
        <f>WL!N50/(WL!N50+RK!N50)</f>
        <v>0.40281874004072571</v>
      </c>
      <c r="O50" s="19">
        <f>WL!O50/(WL!O50+RK!O50)</f>
        <v>0.3984890768233636</v>
      </c>
      <c r="P50" s="19">
        <f>WL!P50/(WL!P50+RK!P50)</f>
        <v>0.43102398467695691</v>
      </c>
      <c r="Q50" s="19">
        <f>WL!Q50/(WL!Q50+RK!Q50)</f>
        <v>0.4302877482290367</v>
      </c>
      <c r="R50" s="19">
        <f>WL!R50/(WL!R50+RK!R50)</f>
        <v>0.39315203884072281</v>
      </c>
      <c r="S50" s="19">
        <f>WL!S50/(WL!S50+RK!S50)</f>
        <v>0.37324015186068982</v>
      </c>
      <c r="T50" s="19">
        <f>WL!T50/(WL!T50+RK!T50)</f>
        <v>0.3842497920195791</v>
      </c>
      <c r="U50" s="19">
        <f>WL!U50/(WL!U50+RK!U50)</f>
        <v>0.38589816585466885</v>
      </c>
      <c r="V50" s="19">
        <f>WL!V50/(WL!V50+RK!V50)</f>
        <v>0.39255326016906372</v>
      </c>
      <c r="W50" s="19">
        <f>WL!W50/(WL!W50+RK!W50)</f>
        <v>0.40031896759561625</v>
      </c>
      <c r="X50" s="19">
        <f>WL!X50/(WL!X50+RK!X50)</f>
        <v>0.41340390995057474</v>
      </c>
      <c r="Y50" s="19">
        <f>WL!Y50/(WL!Y50+RK!Y50)</f>
        <v>0.39859250459108969</v>
      </c>
      <c r="Z50" s="19">
        <f>WL!Z50/(WL!Z50+RK!Z50)</f>
        <v>0.39277298726068327</v>
      </c>
      <c r="AA50" s="19">
        <f>WL!AA50/(WL!AA50+RK!AA50)</f>
        <v>0.39972149138976393</v>
      </c>
      <c r="AB50" s="19">
        <f>RK!C50/(WL!C50+RK!C50)</f>
        <v>0.56060741187560137</v>
      </c>
      <c r="AC50" s="19">
        <f>RK!D50/(WL!D50+RK!D50)</f>
        <v>0.56849340113624591</v>
      </c>
      <c r="AD50" s="19">
        <f>RK!E50/(WL!E50+RK!E50)</f>
        <v>0.56886357573941204</v>
      </c>
      <c r="AE50" s="19">
        <f>RK!F50/(WL!F50+RK!F50)</f>
        <v>0.55087315687991201</v>
      </c>
      <c r="AF50" s="19">
        <f>RK!G50/(WL!G50+RK!G50)</f>
        <v>0.54942220814718878</v>
      </c>
      <c r="AG50" s="19">
        <f>RK!H50/(WL!H50+RK!H50)</f>
        <v>0.54233968556312617</v>
      </c>
      <c r="AH50" s="19">
        <f>RK!I50/(WL!I50+RK!I50)</f>
        <v>0.53312593268317998</v>
      </c>
      <c r="AI50" s="19">
        <f>RK!J50/(WL!J50+RK!J50)</f>
        <v>0.55250991582290643</v>
      </c>
      <c r="AJ50" s="19">
        <f>RK!K50/(WL!K50+RK!K50)</f>
        <v>0.61181427923971776</v>
      </c>
      <c r="AK50" s="19">
        <f>RK!L50/(WL!L50+RK!L50)</f>
        <v>0.60471582258320233</v>
      </c>
      <c r="AL50" s="19">
        <f>RK!M50/(WL!M50+RK!M50)</f>
        <v>0.58407077664049145</v>
      </c>
      <c r="AM50" s="19">
        <f>RK!N50/(WL!N50+RK!N50)</f>
        <v>0.59718125995927429</v>
      </c>
      <c r="AN50" s="19">
        <f>RK!O50/(WL!O50+RK!O50)</f>
        <v>0.60151092317663635</v>
      </c>
      <c r="AO50" s="19">
        <f>RK!P50/(WL!P50+RK!P50)</f>
        <v>0.56897601532304309</v>
      </c>
      <c r="AP50" s="19">
        <f>RK!Q50/(WL!Q50+RK!Q50)</f>
        <v>0.56971225177096319</v>
      </c>
      <c r="AQ50" s="19">
        <f>RK!R50/(WL!R50+RK!R50)</f>
        <v>0.60684796115927719</v>
      </c>
      <c r="AR50" s="19">
        <f>RK!S50/(WL!S50+RK!S50)</f>
        <v>0.62675984813931018</v>
      </c>
      <c r="AS50" s="19">
        <f>RK!T50/(WL!T50+RK!T50)</f>
        <v>0.61575020798042102</v>
      </c>
      <c r="AT50" s="19">
        <f>RK!U50/(WL!U50+RK!U50)</f>
        <v>0.61410183414533104</v>
      </c>
      <c r="AU50" s="19">
        <f>RK!V50/(WL!V50+RK!V50)</f>
        <v>0.60744673983093633</v>
      </c>
      <c r="AV50" s="19">
        <f>RK!W50/(WL!W50+RK!W50)</f>
        <v>0.59968103240438375</v>
      </c>
      <c r="AW50" s="19">
        <f>RK!X50/(WL!X50+RK!X50)</f>
        <v>0.58659609004942526</v>
      </c>
      <c r="AX50" s="19">
        <f>RK!Y50/(WL!Y50+RK!Y50)</f>
        <v>0.60140749540891036</v>
      </c>
      <c r="AY50" s="19">
        <f>RK!Z50/(WL!Z50+RK!Z50)</f>
        <v>0.60722701273931667</v>
      </c>
      <c r="AZ50" s="19">
        <f>RK!AA50/(WL!AA50+RK!AA50)</f>
        <v>0.60027850861023613</v>
      </c>
      <c r="BA50" s="19"/>
      <c r="BB50" s="19"/>
      <c r="BC50" s="19"/>
      <c r="BD50" s="19"/>
      <c r="BE50" s="19"/>
      <c r="BF50" s="19"/>
      <c r="BG50" s="19"/>
      <c r="BH50" s="19"/>
      <c r="BI50" s="19"/>
      <c r="BJ50" s="19"/>
      <c r="BK50" s="19"/>
      <c r="BL50" s="19"/>
      <c r="BM50" s="19"/>
      <c r="BN50" s="19"/>
      <c r="BO50" s="19"/>
      <c r="BP50" s="19"/>
      <c r="BQ50" s="19"/>
      <c r="BR50" s="19"/>
      <c r="BS50" s="19"/>
    </row>
    <row r="51" spans="1:71" x14ac:dyDescent="0.15">
      <c r="A51" s="8">
        <v>49</v>
      </c>
      <c r="B51" s="11" t="s">
        <v>188</v>
      </c>
      <c r="C51" s="19">
        <f>WL!C51/(WL!C51+RK!C51)</f>
        <v>0.48189080449280397</v>
      </c>
      <c r="D51" s="19">
        <f>WL!D51/(WL!D51+RK!D51)</f>
        <v>0.48857715104359178</v>
      </c>
      <c r="E51" s="19">
        <f>WL!E51/(WL!E51+RK!E51)</f>
        <v>0.48247675684615465</v>
      </c>
      <c r="F51" s="19">
        <f>WL!F51/(WL!F51+RK!F51)</f>
        <v>0.49286747681195292</v>
      </c>
      <c r="G51" s="19">
        <f>WL!G51/(WL!G51+RK!G51)</f>
        <v>0.47343980332327978</v>
      </c>
      <c r="H51" s="19">
        <f>WL!H51/(WL!H51+RK!H51)</f>
        <v>0.45462997256895582</v>
      </c>
      <c r="I51" s="19">
        <f>WL!I51/(WL!I51+RK!I51)</f>
        <v>0.4563687625259582</v>
      </c>
      <c r="J51" s="19">
        <f>WL!J51/(WL!J51+RK!J51)</f>
        <v>0.44812018328810022</v>
      </c>
      <c r="K51" s="19">
        <f>WL!K51/(WL!K51+RK!K51)</f>
        <v>0.43193138249014884</v>
      </c>
      <c r="L51" s="19">
        <f>WL!L51/(WL!L51+RK!L51)</f>
        <v>0.44375261256258769</v>
      </c>
      <c r="M51" s="19">
        <f>WL!M51/(WL!M51+RK!M51)</f>
        <v>0.43884630685811188</v>
      </c>
      <c r="N51" s="19">
        <f>WL!N51/(WL!N51+RK!N51)</f>
        <v>0.44490273183572887</v>
      </c>
      <c r="O51" s="19">
        <f>WL!O51/(WL!O51+RK!O51)</f>
        <v>0.44175744575082881</v>
      </c>
      <c r="P51" s="19">
        <f>WL!P51/(WL!P51+RK!P51)</f>
        <v>0.43154766478251666</v>
      </c>
      <c r="Q51" s="19">
        <f>WL!Q51/(WL!Q51+RK!Q51)</f>
        <v>0.44316914282648306</v>
      </c>
      <c r="R51" s="19">
        <f>WL!R51/(WL!R51+RK!R51)</f>
        <v>0.42205496133608639</v>
      </c>
      <c r="S51" s="19">
        <f>WL!S51/(WL!S51+RK!S51)</f>
        <v>0.44464707481142435</v>
      </c>
      <c r="T51" s="19">
        <f>WL!T51/(WL!T51+RK!T51)</f>
        <v>0.45204754075725778</v>
      </c>
      <c r="U51" s="19">
        <f>WL!U51/(WL!U51+RK!U51)</f>
        <v>0.48207239044911415</v>
      </c>
      <c r="V51" s="19">
        <f>WL!V51/(WL!V51+RK!V51)</f>
        <v>0.4993541779282803</v>
      </c>
      <c r="W51" s="19">
        <f>WL!W51/(WL!W51+RK!W51)</f>
        <v>0.52967063773428913</v>
      </c>
      <c r="X51" s="19">
        <f>WL!X51/(WL!X51+RK!X51)</f>
        <v>0.54341445889548445</v>
      </c>
      <c r="Y51" s="19">
        <f>WL!Y51/(WL!Y51+RK!Y51)</f>
        <v>0.55657888707252456</v>
      </c>
      <c r="Z51" s="19">
        <f>WL!Z51/(WL!Z51+RK!Z51)</f>
        <v>0.57073098289761792</v>
      </c>
      <c r="AA51" s="19">
        <f>WL!AA51/(WL!AA51+RK!AA51)</f>
        <v>0.58127106875668066</v>
      </c>
      <c r="AB51" s="19">
        <f>RK!C51/(WL!C51+RK!C51)</f>
        <v>0.51810919550719592</v>
      </c>
      <c r="AC51" s="19">
        <f>RK!D51/(WL!D51+RK!D51)</f>
        <v>0.5114228489564081</v>
      </c>
      <c r="AD51" s="19">
        <f>RK!E51/(WL!E51+RK!E51)</f>
        <v>0.51752324315384546</v>
      </c>
      <c r="AE51" s="19">
        <f>RK!F51/(WL!F51+RK!F51)</f>
        <v>0.50713252318804702</v>
      </c>
      <c r="AF51" s="19">
        <f>RK!G51/(WL!G51+RK!G51)</f>
        <v>0.52656019667672016</v>
      </c>
      <c r="AG51" s="19">
        <f>RK!H51/(WL!H51+RK!H51)</f>
        <v>0.54537002743104412</v>
      </c>
      <c r="AH51" s="19">
        <f>RK!I51/(WL!I51+RK!I51)</f>
        <v>0.54363123747404174</v>
      </c>
      <c r="AI51" s="19">
        <f>RK!J51/(WL!J51+RK!J51)</f>
        <v>0.55187981671189978</v>
      </c>
      <c r="AJ51" s="19">
        <f>RK!K51/(WL!K51+RK!K51)</f>
        <v>0.56806861750985105</v>
      </c>
      <c r="AK51" s="19">
        <f>RK!L51/(WL!L51+RK!L51)</f>
        <v>0.55624738743741242</v>
      </c>
      <c r="AL51" s="19">
        <f>RK!M51/(WL!M51+RK!M51)</f>
        <v>0.56115369314188823</v>
      </c>
      <c r="AM51" s="19">
        <f>RK!N51/(WL!N51+RK!N51)</f>
        <v>0.55509726816427118</v>
      </c>
      <c r="AN51" s="19">
        <f>RK!O51/(WL!O51+RK!O51)</f>
        <v>0.55824255424917113</v>
      </c>
      <c r="AO51" s="19">
        <f>RK!P51/(WL!P51+RK!P51)</f>
        <v>0.56845233521748317</v>
      </c>
      <c r="AP51" s="19">
        <f>RK!Q51/(WL!Q51+RK!Q51)</f>
        <v>0.55683085717351699</v>
      </c>
      <c r="AQ51" s="19">
        <f>RK!R51/(WL!R51+RK!R51)</f>
        <v>0.57794503866391356</v>
      </c>
      <c r="AR51" s="19">
        <f>RK!S51/(WL!S51+RK!S51)</f>
        <v>0.5553529251885756</v>
      </c>
      <c r="AS51" s="19">
        <f>RK!T51/(WL!T51+RK!T51)</f>
        <v>0.54795245924274227</v>
      </c>
      <c r="AT51" s="19">
        <f>RK!U51/(WL!U51+RK!U51)</f>
        <v>0.5179276095508859</v>
      </c>
      <c r="AU51" s="19">
        <f>RK!V51/(WL!V51+RK!V51)</f>
        <v>0.5006458220717197</v>
      </c>
      <c r="AV51" s="19">
        <f>RK!W51/(WL!W51+RK!W51)</f>
        <v>0.47032936226571082</v>
      </c>
      <c r="AW51" s="19">
        <f>RK!X51/(WL!X51+RK!X51)</f>
        <v>0.4565855411045156</v>
      </c>
      <c r="AX51" s="19">
        <f>RK!Y51/(WL!Y51+RK!Y51)</f>
        <v>0.44342111292747544</v>
      </c>
      <c r="AY51" s="19">
        <f>RK!Z51/(WL!Z51+RK!Z51)</f>
        <v>0.42926901710238202</v>
      </c>
      <c r="AZ51" s="19">
        <f>RK!AA51/(WL!AA51+RK!AA51)</f>
        <v>0.41872893124331934</v>
      </c>
      <c r="BA51" s="19"/>
      <c r="BB51" s="19"/>
      <c r="BC51" s="19"/>
      <c r="BD51" s="19"/>
      <c r="BE51" s="19"/>
      <c r="BF51" s="19"/>
      <c r="BG51" s="19"/>
      <c r="BH51" s="19"/>
      <c r="BI51" s="19"/>
      <c r="BJ51" s="19"/>
      <c r="BK51" s="19"/>
      <c r="BL51" s="19"/>
      <c r="BM51" s="19"/>
      <c r="BN51" s="19"/>
      <c r="BO51" s="19"/>
      <c r="BP51" s="19"/>
      <c r="BQ51" s="19"/>
      <c r="BR51" s="19"/>
      <c r="BS51" s="19"/>
    </row>
    <row r="52" spans="1:71" x14ac:dyDescent="0.15">
      <c r="A52" s="8">
        <v>50</v>
      </c>
      <c r="B52" s="11" t="s">
        <v>189</v>
      </c>
      <c r="C52" s="19">
        <f>WL!C52/(WL!C52+RK!C52)</f>
        <v>0.62438550121262359</v>
      </c>
      <c r="D52" s="19">
        <f>WL!D52/(WL!D52+RK!D52)</f>
        <v>0.6342346412442833</v>
      </c>
      <c r="E52" s="19">
        <f>WL!E52/(WL!E52+RK!E52)</f>
        <v>0.64558762833026806</v>
      </c>
      <c r="F52" s="19">
        <f>WL!F52/(WL!F52+RK!F52)</f>
        <v>0.65698591267913953</v>
      </c>
      <c r="G52" s="19">
        <f>WL!G52/(WL!G52+RK!G52)</f>
        <v>0.64402589526291032</v>
      </c>
      <c r="H52" s="19">
        <f>WL!H52/(WL!H52+RK!H52)</f>
        <v>0.64590687625308474</v>
      </c>
      <c r="I52" s="19">
        <f>WL!I52/(WL!I52+RK!I52)</f>
        <v>0.6660044063889079</v>
      </c>
      <c r="J52" s="19">
        <f>WL!J52/(WL!J52+RK!J52)</f>
        <v>0.66381039234270278</v>
      </c>
      <c r="K52" s="19">
        <f>WL!K52/(WL!K52+RK!K52)</f>
        <v>0.6738995267656045</v>
      </c>
      <c r="L52" s="19">
        <f>WL!L52/(WL!L52+RK!L52)</f>
        <v>0.6816402904749379</v>
      </c>
      <c r="M52" s="19">
        <f>WL!M52/(WL!M52+RK!M52)</f>
        <v>0.68360384250315687</v>
      </c>
      <c r="N52" s="19">
        <f>WL!N52/(WL!N52+RK!N52)</f>
        <v>0.67763076859866833</v>
      </c>
      <c r="O52" s="19">
        <f>WL!O52/(WL!O52+RK!O52)</f>
        <v>0.66856103000044032</v>
      </c>
      <c r="P52" s="19">
        <f>WL!P52/(WL!P52+RK!P52)</f>
        <v>0.64539104303065198</v>
      </c>
      <c r="Q52" s="19">
        <f>WL!Q52/(WL!Q52+RK!Q52)</f>
        <v>0.61386266979773163</v>
      </c>
      <c r="R52" s="19">
        <f>WL!R52/(WL!R52+RK!R52)</f>
        <v>0.57017145492036714</v>
      </c>
      <c r="S52" s="19">
        <f>WL!S52/(WL!S52+RK!S52)</f>
        <v>0.58255898339727175</v>
      </c>
      <c r="T52" s="19">
        <f>WL!T52/(WL!T52+RK!T52)</f>
        <v>0.61456523550922848</v>
      </c>
      <c r="U52" s="19">
        <f>WL!U52/(WL!U52+RK!U52)</f>
        <v>0.60873118475319654</v>
      </c>
      <c r="V52" s="19">
        <f>WL!V52/(WL!V52+RK!V52)</f>
        <v>0.59239960558381455</v>
      </c>
      <c r="W52" s="19">
        <f>WL!W52/(WL!W52+RK!W52)</f>
        <v>0.58512727720203805</v>
      </c>
      <c r="X52" s="19">
        <f>WL!X52/(WL!X52+RK!X52)</f>
        <v>0.5906579958896222</v>
      </c>
      <c r="Y52" s="19">
        <f>WL!Y52/(WL!Y52+RK!Y52)</f>
        <v>0.58120148456767917</v>
      </c>
      <c r="Z52" s="19">
        <f>WL!Z52/(WL!Z52+RK!Z52)</f>
        <v>0.58218547432156187</v>
      </c>
      <c r="AA52" s="19">
        <f>WL!AA52/(WL!AA52+RK!AA52)</f>
        <v>0.58339495570977762</v>
      </c>
      <c r="AB52" s="19">
        <f>RK!C52/(WL!C52+RK!C52)</f>
        <v>0.37561449878737635</v>
      </c>
      <c r="AC52" s="19">
        <f>RK!D52/(WL!D52+RK!D52)</f>
        <v>0.3657653587557167</v>
      </c>
      <c r="AD52" s="19">
        <f>RK!E52/(WL!E52+RK!E52)</f>
        <v>0.35441237166973205</v>
      </c>
      <c r="AE52" s="19">
        <f>RK!F52/(WL!F52+RK!F52)</f>
        <v>0.34301408732086042</v>
      </c>
      <c r="AF52" s="19">
        <f>RK!G52/(WL!G52+RK!G52)</f>
        <v>0.35597410473708974</v>
      </c>
      <c r="AG52" s="19">
        <f>RK!H52/(WL!H52+RK!H52)</f>
        <v>0.35409312374691526</v>
      </c>
      <c r="AH52" s="19">
        <f>RK!I52/(WL!I52+RK!I52)</f>
        <v>0.33399559361109216</v>
      </c>
      <c r="AI52" s="19">
        <f>RK!J52/(WL!J52+RK!J52)</f>
        <v>0.33618960765729727</v>
      </c>
      <c r="AJ52" s="19">
        <f>RK!K52/(WL!K52+RK!K52)</f>
        <v>0.32610047323439556</v>
      </c>
      <c r="AK52" s="19">
        <f>RK!L52/(WL!L52+RK!L52)</f>
        <v>0.3183597095250621</v>
      </c>
      <c r="AL52" s="19">
        <f>RK!M52/(WL!M52+RK!M52)</f>
        <v>0.31639615749684313</v>
      </c>
      <c r="AM52" s="19">
        <f>RK!N52/(WL!N52+RK!N52)</f>
        <v>0.32236923140133167</v>
      </c>
      <c r="AN52" s="19">
        <f>RK!O52/(WL!O52+RK!O52)</f>
        <v>0.33143896999955974</v>
      </c>
      <c r="AO52" s="19">
        <f>RK!P52/(WL!P52+RK!P52)</f>
        <v>0.35460895696934802</v>
      </c>
      <c r="AP52" s="19">
        <f>RK!Q52/(WL!Q52+RK!Q52)</f>
        <v>0.38613733020226837</v>
      </c>
      <c r="AQ52" s="19">
        <f>RK!R52/(WL!R52+RK!R52)</f>
        <v>0.42982854507963286</v>
      </c>
      <c r="AR52" s="19">
        <f>RK!S52/(WL!S52+RK!S52)</f>
        <v>0.41744101660272831</v>
      </c>
      <c r="AS52" s="19">
        <f>RK!T52/(WL!T52+RK!T52)</f>
        <v>0.38543476449077152</v>
      </c>
      <c r="AT52" s="19">
        <f>RK!U52/(WL!U52+RK!U52)</f>
        <v>0.3912688152468034</v>
      </c>
      <c r="AU52" s="19">
        <f>RK!V52/(WL!V52+RK!V52)</f>
        <v>0.40760039441618545</v>
      </c>
      <c r="AV52" s="19">
        <f>RK!W52/(WL!W52+RK!W52)</f>
        <v>0.41487272279796195</v>
      </c>
      <c r="AW52" s="19">
        <f>RK!X52/(WL!X52+RK!X52)</f>
        <v>0.4093420041103778</v>
      </c>
      <c r="AX52" s="19">
        <f>RK!Y52/(WL!Y52+RK!Y52)</f>
        <v>0.41879851543232083</v>
      </c>
      <c r="AY52" s="19">
        <f>RK!Z52/(WL!Z52+RK!Z52)</f>
        <v>0.41781452567843819</v>
      </c>
      <c r="AZ52" s="19">
        <f>RK!AA52/(WL!AA52+RK!AA52)</f>
        <v>0.41660504429022238</v>
      </c>
      <c r="BA52" s="19"/>
      <c r="BB52" s="19"/>
      <c r="BC52" s="19"/>
      <c r="BD52" s="19"/>
      <c r="BE52" s="19"/>
      <c r="BF52" s="19"/>
      <c r="BG52" s="19"/>
      <c r="BH52" s="19"/>
      <c r="BI52" s="19"/>
      <c r="BJ52" s="19"/>
      <c r="BK52" s="19"/>
      <c r="BL52" s="19"/>
      <c r="BM52" s="19"/>
      <c r="BN52" s="19"/>
      <c r="BO52" s="19"/>
      <c r="BP52" s="19"/>
      <c r="BQ52" s="19"/>
      <c r="BR52" s="19"/>
      <c r="BS52" s="19"/>
    </row>
    <row r="53" spans="1:71" x14ac:dyDescent="0.15">
      <c r="A53" s="8">
        <v>51</v>
      </c>
      <c r="B53" s="11" t="s">
        <v>190</v>
      </c>
      <c r="C53" s="19">
        <f>WL!C53/(WL!C53+RK!C53)</f>
        <v>0.71252639719377386</v>
      </c>
      <c r="D53" s="19">
        <f>WL!D53/(WL!D53+RK!D53)</f>
        <v>0.72274654772448677</v>
      </c>
      <c r="E53" s="19">
        <f>WL!E53/(WL!E53+RK!E53)</f>
        <v>0.72772836894364279</v>
      </c>
      <c r="F53" s="19">
        <f>WL!F53/(WL!F53+RK!F53)</f>
        <v>0.7392574190692438</v>
      </c>
      <c r="G53" s="19">
        <f>WL!G53/(WL!G53+RK!G53)</f>
        <v>0.73359141752981338</v>
      </c>
      <c r="H53" s="19">
        <f>WL!H53/(WL!H53+RK!H53)</f>
        <v>0.71962300393518885</v>
      </c>
      <c r="I53" s="19">
        <f>WL!I53/(WL!I53+RK!I53)</f>
        <v>0.7146876286613103</v>
      </c>
      <c r="J53" s="19">
        <f>WL!J53/(WL!J53+RK!J53)</f>
        <v>0.7122493727561916</v>
      </c>
      <c r="K53" s="19">
        <f>WL!K53/(WL!K53+RK!K53)</f>
        <v>0.70684655124561169</v>
      </c>
      <c r="L53" s="19">
        <f>WL!L53/(WL!L53+RK!L53)</f>
        <v>0.71388197105999585</v>
      </c>
      <c r="M53" s="19">
        <f>WL!M53/(WL!M53+RK!M53)</f>
        <v>0.71038983292117874</v>
      </c>
      <c r="N53" s="19">
        <f>WL!N53/(WL!N53+RK!N53)</f>
        <v>0.70995126356637439</v>
      </c>
      <c r="O53" s="19">
        <f>WL!O53/(WL!O53+RK!O53)</f>
        <v>0.71197204530597724</v>
      </c>
      <c r="P53" s="19">
        <f>WL!P53/(WL!P53+RK!P53)</f>
        <v>0.71958269099125793</v>
      </c>
      <c r="Q53" s="19">
        <f>WL!Q53/(WL!Q53+RK!Q53)</f>
        <v>0.73166620431880425</v>
      </c>
      <c r="R53" s="19">
        <f>WL!R53/(WL!R53+RK!R53)</f>
        <v>0.72922793194814806</v>
      </c>
      <c r="S53" s="19">
        <f>WL!S53/(WL!S53+RK!S53)</f>
        <v>0.74830984405121315</v>
      </c>
      <c r="T53" s="19">
        <f>WL!T53/(WL!T53+RK!T53)</f>
        <v>0.7722264776475517</v>
      </c>
      <c r="U53" s="19">
        <f>WL!U53/(WL!U53+RK!U53)</f>
        <v>0.77283908265960155</v>
      </c>
      <c r="V53" s="19">
        <f>WL!V53/(WL!V53+RK!V53)</f>
        <v>0.76904202825950829</v>
      </c>
      <c r="W53" s="19">
        <f>WL!W53/(WL!W53+RK!W53)</f>
        <v>0.76943658837307027</v>
      </c>
      <c r="X53" s="19">
        <f>WL!X53/(WL!X53+RK!X53)</f>
        <v>0.77768285898834777</v>
      </c>
      <c r="Y53" s="19">
        <f>WL!Y53/(WL!Y53+RK!Y53)</f>
        <v>0.77198632067978534</v>
      </c>
      <c r="Z53" s="19">
        <f>WL!Z53/(WL!Z53+RK!Z53)</f>
        <v>0.76595912066193927</v>
      </c>
      <c r="AA53" s="19">
        <f>WL!AA53/(WL!AA53+RK!AA53)</f>
        <v>0.76940335672016513</v>
      </c>
      <c r="AB53" s="19">
        <f>RK!C53/(WL!C53+RK!C53)</f>
        <v>0.28747360280622619</v>
      </c>
      <c r="AC53" s="19">
        <f>RK!D53/(WL!D53+RK!D53)</f>
        <v>0.27725345227551329</v>
      </c>
      <c r="AD53" s="19">
        <f>RK!E53/(WL!E53+RK!E53)</f>
        <v>0.27227163105635716</v>
      </c>
      <c r="AE53" s="19">
        <f>RK!F53/(WL!F53+RK!F53)</f>
        <v>0.2607425809307562</v>
      </c>
      <c r="AF53" s="19">
        <f>RK!G53/(WL!G53+RK!G53)</f>
        <v>0.26640858247018662</v>
      </c>
      <c r="AG53" s="19">
        <f>RK!H53/(WL!H53+RK!H53)</f>
        <v>0.28037699606481109</v>
      </c>
      <c r="AH53" s="19">
        <f>RK!I53/(WL!I53+RK!I53)</f>
        <v>0.28531237133868975</v>
      </c>
      <c r="AI53" s="19">
        <f>RK!J53/(WL!J53+RK!J53)</f>
        <v>0.2877506272438084</v>
      </c>
      <c r="AJ53" s="19">
        <f>RK!K53/(WL!K53+RK!K53)</f>
        <v>0.29315344875438831</v>
      </c>
      <c r="AK53" s="19">
        <f>RK!L53/(WL!L53+RK!L53)</f>
        <v>0.28611802894000421</v>
      </c>
      <c r="AL53" s="19">
        <f>RK!M53/(WL!M53+RK!M53)</f>
        <v>0.2896101670788212</v>
      </c>
      <c r="AM53" s="19">
        <f>RK!N53/(WL!N53+RK!N53)</f>
        <v>0.29004873643362555</v>
      </c>
      <c r="AN53" s="19">
        <f>RK!O53/(WL!O53+RK!O53)</f>
        <v>0.28802795469402281</v>
      </c>
      <c r="AO53" s="19">
        <f>RK!P53/(WL!P53+RK!P53)</f>
        <v>0.28041730900874201</v>
      </c>
      <c r="AP53" s="19">
        <f>RK!Q53/(WL!Q53+RK!Q53)</f>
        <v>0.26833379568119575</v>
      </c>
      <c r="AQ53" s="19">
        <f>RK!R53/(WL!R53+RK!R53)</f>
        <v>0.27077206805185194</v>
      </c>
      <c r="AR53" s="19">
        <f>RK!S53/(WL!S53+RK!S53)</f>
        <v>0.2516901559487868</v>
      </c>
      <c r="AS53" s="19">
        <f>RK!T53/(WL!T53+RK!T53)</f>
        <v>0.2277735223524483</v>
      </c>
      <c r="AT53" s="19">
        <f>RK!U53/(WL!U53+RK!U53)</f>
        <v>0.22716091734039848</v>
      </c>
      <c r="AU53" s="19">
        <f>RK!V53/(WL!V53+RK!V53)</f>
        <v>0.23095797174049165</v>
      </c>
      <c r="AV53" s="19">
        <f>RK!W53/(WL!W53+RK!W53)</f>
        <v>0.23056341162692967</v>
      </c>
      <c r="AW53" s="19">
        <f>RK!X53/(WL!X53+RK!X53)</f>
        <v>0.22231714101165223</v>
      </c>
      <c r="AX53" s="19">
        <f>RK!Y53/(WL!Y53+RK!Y53)</f>
        <v>0.22801367932021463</v>
      </c>
      <c r="AY53" s="19">
        <f>RK!Z53/(WL!Z53+RK!Z53)</f>
        <v>0.23404087933806078</v>
      </c>
      <c r="AZ53" s="19">
        <f>RK!AA53/(WL!AA53+RK!AA53)</f>
        <v>0.2305966432798349</v>
      </c>
      <c r="BA53" s="19"/>
      <c r="BB53" s="19"/>
      <c r="BC53" s="19"/>
      <c r="BD53" s="19"/>
      <c r="BE53" s="19"/>
      <c r="BF53" s="19"/>
      <c r="BG53" s="19"/>
      <c r="BH53" s="19"/>
      <c r="BI53" s="19"/>
      <c r="BJ53" s="19"/>
      <c r="BK53" s="19"/>
      <c r="BL53" s="19"/>
      <c r="BM53" s="19"/>
      <c r="BN53" s="19"/>
      <c r="BO53" s="19"/>
      <c r="BP53" s="19"/>
      <c r="BQ53" s="19"/>
      <c r="BR53" s="19"/>
      <c r="BS53" s="19"/>
    </row>
    <row r="54" spans="1:71" x14ac:dyDescent="0.15">
      <c r="A54" s="8">
        <v>52</v>
      </c>
      <c r="B54" s="11" t="s">
        <v>191</v>
      </c>
      <c r="C54" s="19">
        <f>WL!C54/(WL!C54+RK!C54)</f>
        <v>0.81797196495334412</v>
      </c>
      <c r="D54" s="19">
        <f>WL!D54/(WL!D54+RK!D54)</f>
        <v>0.8211707923877809</v>
      </c>
      <c r="E54" s="19">
        <f>WL!E54/(WL!E54+RK!E54)</f>
        <v>0.81757049087893408</v>
      </c>
      <c r="F54" s="19">
        <f>WL!F54/(WL!F54+RK!F54)</f>
        <v>0.81457279807926519</v>
      </c>
      <c r="G54" s="19">
        <f>WL!G54/(WL!G54+RK!G54)</f>
        <v>0.81785396612600447</v>
      </c>
      <c r="H54" s="19">
        <f>WL!H54/(WL!H54+RK!H54)</f>
        <v>0.81485716596232294</v>
      </c>
      <c r="I54" s="19">
        <f>WL!I54/(WL!I54+RK!I54)</f>
        <v>0.81422731243298574</v>
      </c>
      <c r="J54" s="19">
        <f>WL!J54/(WL!J54+RK!J54)</f>
        <v>0.80700842704158982</v>
      </c>
      <c r="K54" s="19">
        <f>WL!K54/(WL!K54+RK!K54)</f>
        <v>0.804715607360598</v>
      </c>
      <c r="L54" s="19">
        <f>WL!L54/(WL!L54+RK!L54)</f>
        <v>0.80941404019475149</v>
      </c>
      <c r="M54" s="19">
        <f>WL!M54/(WL!M54+RK!M54)</f>
        <v>0.82606951056784483</v>
      </c>
      <c r="N54" s="19">
        <f>WL!N54/(WL!N54+RK!N54)</f>
        <v>0.81607954057174303</v>
      </c>
      <c r="O54" s="19">
        <f>WL!O54/(WL!O54+RK!O54)</f>
        <v>0.80937872109334064</v>
      </c>
      <c r="P54" s="19">
        <f>WL!P54/(WL!P54+RK!P54)</f>
        <v>0.81436249006860628</v>
      </c>
      <c r="Q54" s="19">
        <f>WL!Q54/(WL!Q54+RK!Q54)</f>
        <v>0.79490313021039005</v>
      </c>
      <c r="R54" s="19">
        <f>WL!R54/(WL!R54+RK!R54)</f>
        <v>0.77570282449991579</v>
      </c>
      <c r="S54" s="19">
        <f>WL!S54/(WL!S54+RK!S54)</f>
        <v>0.77294607004763538</v>
      </c>
      <c r="T54" s="19">
        <f>WL!T54/(WL!T54+RK!T54)</f>
        <v>0.78029741118099638</v>
      </c>
      <c r="U54" s="19">
        <f>WL!U54/(WL!U54+RK!U54)</f>
        <v>0.79038141830414599</v>
      </c>
      <c r="V54" s="19">
        <f>WL!V54/(WL!V54+RK!V54)</f>
        <v>0.78464368596605016</v>
      </c>
      <c r="W54" s="19">
        <f>WL!W54/(WL!W54+RK!W54)</f>
        <v>0.79469015963114098</v>
      </c>
      <c r="X54" s="19">
        <f>WL!X54/(WL!X54+RK!X54)</f>
        <v>0.80748291729386723</v>
      </c>
      <c r="Y54" s="19">
        <f>WL!Y54/(WL!Y54+RK!Y54)</f>
        <v>0.78702820477048541</v>
      </c>
      <c r="Z54" s="19">
        <f>WL!Z54/(WL!Z54+RK!Z54)</f>
        <v>0.79926173711653192</v>
      </c>
      <c r="AA54" s="19">
        <f>WL!AA54/(WL!AA54+RK!AA54)</f>
        <v>0.80317612475053179</v>
      </c>
      <c r="AB54" s="19">
        <f>RK!C54/(WL!C54+RK!C54)</f>
        <v>0.18202803504665585</v>
      </c>
      <c r="AC54" s="19">
        <f>RK!D54/(WL!D54+RK!D54)</f>
        <v>0.17882920761221904</v>
      </c>
      <c r="AD54" s="19">
        <f>RK!E54/(WL!E54+RK!E54)</f>
        <v>0.1824295091210659</v>
      </c>
      <c r="AE54" s="19">
        <f>RK!F54/(WL!F54+RK!F54)</f>
        <v>0.18542720192073481</v>
      </c>
      <c r="AF54" s="19">
        <f>RK!G54/(WL!G54+RK!G54)</f>
        <v>0.18214603387399556</v>
      </c>
      <c r="AG54" s="19">
        <f>RK!H54/(WL!H54+RK!H54)</f>
        <v>0.18514283403767709</v>
      </c>
      <c r="AH54" s="19">
        <f>RK!I54/(WL!I54+RK!I54)</f>
        <v>0.18577268756701421</v>
      </c>
      <c r="AI54" s="19">
        <f>RK!J54/(WL!J54+RK!J54)</f>
        <v>0.19299157295841018</v>
      </c>
      <c r="AJ54" s="19">
        <f>RK!K54/(WL!K54+RK!K54)</f>
        <v>0.195284392639402</v>
      </c>
      <c r="AK54" s="19">
        <f>RK!L54/(WL!L54+RK!L54)</f>
        <v>0.19058595980524851</v>
      </c>
      <c r="AL54" s="19">
        <f>RK!M54/(WL!M54+RK!M54)</f>
        <v>0.17393048943215519</v>
      </c>
      <c r="AM54" s="19">
        <f>RK!N54/(WL!N54+RK!N54)</f>
        <v>0.18392045942825694</v>
      </c>
      <c r="AN54" s="19">
        <f>RK!O54/(WL!O54+RK!O54)</f>
        <v>0.19062127890665936</v>
      </c>
      <c r="AO54" s="19">
        <f>RK!P54/(WL!P54+RK!P54)</f>
        <v>0.18563750993139375</v>
      </c>
      <c r="AP54" s="19">
        <f>RK!Q54/(WL!Q54+RK!Q54)</f>
        <v>0.20509686978960998</v>
      </c>
      <c r="AQ54" s="19">
        <f>RK!R54/(WL!R54+RK!R54)</f>
        <v>0.22429717550008413</v>
      </c>
      <c r="AR54" s="19">
        <f>RK!S54/(WL!S54+RK!S54)</f>
        <v>0.22705392995236462</v>
      </c>
      <c r="AS54" s="19">
        <f>RK!T54/(WL!T54+RK!T54)</f>
        <v>0.21970258881900359</v>
      </c>
      <c r="AT54" s="19">
        <f>RK!U54/(WL!U54+RK!U54)</f>
        <v>0.20961858169585401</v>
      </c>
      <c r="AU54" s="19">
        <f>RK!V54/(WL!V54+RK!V54)</f>
        <v>0.21535631403394981</v>
      </c>
      <c r="AV54" s="19">
        <f>RK!W54/(WL!W54+RK!W54)</f>
        <v>0.20530984036885905</v>
      </c>
      <c r="AW54" s="19">
        <f>RK!X54/(WL!X54+RK!X54)</f>
        <v>0.19251708270613282</v>
      </c>
      <c r="AX54" s="19">
        <f>RK!Y54/(WL!Y54+RK!Y54)</f>
        <v>0.21297179522951465</v>
      </c>
      <c r="AY54" s="19">
        <f>RK!Z54/(WL!Z54+RK!Z54)</f>
        <v>0.20073826288346805</v>
      </c>
      <c r="AZ54" s="19">
        <f>RK!AA54/(WL!AA54+RK!AA54)</f>
        <v>0.19682387524946823</v>
      </c>
      <c r="BA54" s="19"/>
      <c r="BB54" s="19"/>
      <c r="BC54" s="19"/>
      <c r="BD54" s="19"/>
      <c r="BE54" s="19"/>
      <c r="BF54" s="19"/>
      <c r="BG54" s="19"/>
      <c r="BH54" s="19"/>
      <c r="BI54" s="19"/>
      <c r="BJ54" s="19"/>
      <c r="BK54" s="19"/>
      <c r="BL54" s="19"/>
      <c r="BM54" s="19"/>
      <c r="BN54" s="19"/>
      <c r="BO54" s="19"/>
      <c r="BP54" s="19"/>
      <c r="BQ54" s="19"/>
      <c r="BR54" s="19"/>
      <c r="BS54" s="19"/>
    </row>
    <row r="55" spans="1:71" x14ac:dyDescent="0.15">
      <c r="A55" s="8">
        <v>53</v>
      </c>
      <c r="B55" s="11" t="s">
        <v>192</v>
      </c>
      <c r="C55" s="19">
        <f>WL!C55/(WL!C55+RK!C55)</f>
        <v>0.84011605959206204</v>
      </c>
      <c r="D55" s="19">
        <f>WL!D55/(WL!D55+RK!D55)</f>
        <v>0.84477478438907361</v>
      </c>
      <c r="E55" s="19">
        <f>WL!E55/(WL!E55+RK!E55)</f>
        <v>0.8473788724788438</v>
      </c>
      <c r="F55" s="19">
        <f>WL!F55/(WL!F55+RK!F55)</f>
        <v>0.84908131934539588</v>
      </c>
      <c r="G55" s="19">
        <f>WL!G55/(WL!G55+RK!G55)</f>
        <v>0.84123676310930395</v>
      </c>
      <c r="H55" s="19">
        <f>WL!H55/(WL!H55+RK!H55)</f>
        <v>0.84206845923047824</v>
      </c>
      <c r="I55" s="19">
        <f>WL!I55/(WL!I55+RK!I55)</f>
        <v>0.8476365769127735</v>
      </c>
      <c r="J55" s="19">
        <f>WL!J55/(WL!J55+RK!J55)</f>
        <v>0.84830511569946898</v>
      </c>
      <c r="K55" s="19">
        <f>WL!K55/(WL!K55+RK!K55)</f>
        <v>0.84714857170470292</v>
      </c>
      <c r="L55" s="19">
        <f>WL!L55/(WL!L55+RK!L55)</f>
        <v>0.85705732871635143</v>
      </c>
      <c r="M55" s="19">
        <f>WL!M55/(WL!M55+RK!M55)</f>
        <v>0.84974876891464302</v>
      </c>
      <c r="N55" s="19">
        <f>WL!N55/(WL!N55+RK!N55)</f>
        <v>0.84239247682131901</v>
      </c>
      <c r="O55" s="19">
        <f>WL!O55/(WL!O55+RK!O55)</f>
        <v>0.83252148127556669</v>
      </c>
      <c r="P55" s="19">
        <f>WL!P55/(WL!P55+RK!P55)</f>
        <v>0.81700098208319261</v>
      </c>
      <c r="Q55" s="19">
        <f>WL!Q55/(WL!Q55+RK!Q55)</f>
        <v>0.80520371241297839</v>
      </c>
      <c r="R55" s="19">
        <f>WL!R55/(WL!R55+RK!R55)</f>
        <v>0.77686776450321571</v>
      </c>
      <c r="S55" s="19">
        <f>WL!S55/(WL!S55+RK!S55)</f>
        <v>0.78007539368072287</v>
      </c>
      <c r="T55" s="19">
        <f>WL!T55/(WL!T55+RK!T55)</f>
        <v>0.7880542901274612</v>
      </c>
      <c r="U55" s="19">
        <f>WL!U55/(WL!U55+RK!U55)</f>
        <v>0.79730738320082628</v>
      </c>
      <c r="V55" s="19">
        <f>WL!V55/(WL!V55+RK!V55)</f>
        <v>0.79449369117708168</v>
      </c>
      <c r="W55" s="19">
        <f>WL!W55/(WL!W55+RK!W55)</f>
        <v>0.80229955327004487</v>
      </c>
      <c r="X55" s="19">
        <f>WL!X55/(WL!X55+RK!X55)</f>
        <v>0.79420846617856378</v>
      </c>
      <c r="Y55" s="19">
        <f>WL!Y55/(WL!Y55+RK!Y55)</f>
        <v>0.80055371550437116</v>
      </c>
      <c r="Z55" s="19">
        <f>WL!Z55/(WL!Z55+RK!Z55)</f>
        <v>0.81204295182687625</v>
      </c>
      <c r="AA55" s="19">
        <f>WL!AA55/(WL!AA55+RK!AA55)</f>
        <v>0.81463248220378492</v>
      </c>
      <c r="AB55" s="19">
        <f>RK!C55/(WL!C55+RK!C55)</f>
        <v>0.15988394040793799</v>
      </c>
      <c r="AC55" s="19">
        <f>RK!D55/(WL!D55+RK!D55)</f>
        <v>0.15522521561092636</v>
      </c>
      <c r="AD55" s="19">
        <f>RK!E55/(WL!E55+RK!E55)</f>
        <v>0.1526211275211562</v>
      </c>
      <c r="AE55" s="19">
        <f>RK!F55/(WL!F55+RK!F55)</f>
        <v>0.15091868065460409</v>
      </c>
      <c r="AF55" s="19">
        <f>RK!G55/(WL!G55+RK!G55)</f>
        <v>0.15876323689069616</v>
      </c>
      <c r="AG55" s="19">
        <f>RK!H55/(WL!H55+RK!H55)</f>
        <v>0.15793154076952173</v>
      </c>
      <c r="AH55" s="19">
        <f>RK!I55/(WL!I55+RK!I55)</f>
        <v>0.1523634230872265</v>
      </c>
      <c r="AI55" s="19">
        <f>RK!J55/(WL!J55+RK!J55)</f>
        <v>0.15169488430053099</v>
      </c>
      <c r="AJ55" s="19">
        <f>RK!K55/(WL!K55+RK!K55)</f>
        <v>0.15285142829529705</v>
      </c>
      <c r="AK55" s="19">
        <f>RK!L55/(WL!L55+RK!L55)</f>
        <v>0.14294267128364857</v>
      </c>
      <c r="AL55" s="19">
        <f>RK!M55/(WL!M55+RK!M55)</f>
        <v>0.15025123108535698</v>
      </c>
      <c r="AM55" s="19">
        <f>RK!N55/(WL!N55+RK!N55)</f>
        <v>0.15760752317868104</v>
      </c>
      <c r="AN55" s="19">
        <f>RK!O55/(WL!O55+RK!O55)</f>
        <v>0.16747851872443326</v>
      </c>
      <c r="AO55" s="19">
        <f>RK!P55/(WL!P55+RK!P55)</f>
        <v>0.18299901791680742</v>
      </c>
      <c r="AP55" s="19">
        <f>RK!Q55/(WL!Q55+RK!Q55)</f>
        <v>0.19479628758702167</v>
      </c>
      <c r="AQ55" s="19">
        <f>RK!R55/(WL!R55+RK!R55)</f>
        <v>0.22313223549678426</v>
      </c>
      <c r="AR55" s="19">
        <f>RK!S55/(WL!S55+RK!S55)</f>
        <v>0.21992460631927724</v>
      </c>
      <c r="AS55" s="19">
        <f>RK!T55/(WL!T55+RK!T55)</f>
        <v>0.21194570987253866</v>
      </c>
      <c r="AT55" s="19">
        <f>RK!U55/(WL!U55+RK!U55)</f>
        <v>0.20269261679917361</v>
      </c>
      <c r="AU55" s="19">
        <f>RK!V55/(WL!V55+RK!V55)</f>
        <v>0.20550630882291823</v>
      </c>
      <c r="AV55" s="19">
        <f>RK!W55/(WL!W55+RK!W55)</f>
        <v>0.19770044672995513</v>
      </c>
      <c r="AW55" s="19">
        <f>RK!X55/(WL!X55+RK!X55)</f>
        <v>0.20579153382143611</v>
      </c>
      <c r="AX55" s="19">
        <f>RK!Y55/(WL!Y55+RK!Y55)</f>
        <v>0.19944628449562882</v>
      </c>
      <c r="AY55" s="19">
        <f>RK!Z55/(WL!Z55+RK!Z55)</f>
        <v>0.18795704817312378</v>
      </c>
      <c r="AZ55" s="19">
        <f>RK!AA55/(WL!AA55+RK!AA55)</f>
        <v>0.18536751779621496</v>
      </c>
      <c r="BA55" s="19"/>
      <c r="BB55" s="19"/>
      <c r="BC55" s="19"/>
      <c r="BD55" s="19"/>
      <c r="BE55" s="19"/>
      <c r="BF55" s="19"/>
      <c r="BG55" s="19"/>
      <c r="BH55" s="19"/>
      <c r="BI55" s="19"/>
      <c r="BJ55" s="19"/>
      <c r="BK55" s="19"/>
      <c r="BL55" s="19"/>
      <c r="BM55" s="19"/>
      <c r="BN55" s="19"/>
      <c r="BO55" s="19"/>
      <c r="BP55" s="19"/>
      <c r="BQ55" s="19"/>
      <c r="BR55" s="19"/>
      <c r="BS55" s="19"/>
    </row>
    <row r="56" spans="1:71" x14ac:dyDescent="0.15">
      <c r="A56" s="8">
        <v>54</v>
      </c>
      <c r="B56" s="11" t="s">
        <v>193</v>
      </c>
      <c r="C56" s="19">
        <f>WL!C56/(WL!C56+RK!C56)</f>
        <v>0.86514088573660819</v>
      </c>
      <c r="D56" s="19">
        <f>WL!D56/(WL!D56+RK!D56)</f>
        <v>0.86882641442105779</v>
      </c>
      <c r="E56" s="19">
        <f>WL!E56/(WL!E56+RK!E56)</f>
        <v>0.86628478642226681</v>
      </c>
      <c r="F56" s="19">
        <f>WL!F56/(WL!F56+RK!F56)</f>
        <v>0.87133454517635289</v>
      </c>
      <c r="G56" s="19">
        <f>WL!G56/(WL!G56+RK!G56)</f>
        <v>0.86554110994302502</v>
      </c>
      <c r="H56" s="19">
        <f>WL!H56/(WL!H56+RK!H56)</f>
        <v>0.85923031795271765</v>
      </c>
      <c r="I56" s="19">
        <f>WL!I56/(WL!I56+RK!I56)</f>
        <v>0.86314132290325496</v>
      </c>
      <c r="J56" s="19">
        <f>WL!J56/(WL!J56+RK!J56)</f>
        <v>0.85701937779236403</v>
      </c>
      <c r="K56" s="19">
        <f>WL!K56/(WL!K56+RK!K56)</f>
        <v>0.84682069735673271</v>
      </c>
      <c r="L56" s="19">
        <f>WL!L56/(WL!L56+RK!L56)</f>
        <v>0.84627952218129154</v>
      </c>
      <c r="M56" s="19">
        <f>WL!M56/(WL!M56+RK!M56)</f>
        <v>0.84100807681121026</v>
      </c>
      <c r="N56" s="19">
        <f>WL!N56/(WL!N56+RK!N56)</f>
        <v>0.84120992884109858</v>
      </c>
      <c r="O56" s="19">
        <f>WL!O56/(WL!O56+RK!O56)</f>
        <v>0.83970397927505125</v>
      </c>
      <c r="P56" s="19">
        <f>WL!P56/(WL!P56+RK!P56)</f>
        <v>0.82680397191407473</v>
      </c>
      <c r="Q56" s="19">
        <f>WL!Q56/(WL!Q56+RK!Q56)</f>
        <v>0.8255282459912896</v>
      </c>
      <c r="R56" s="19">
        <f>WL!R56/(WL!R56+RK!R56)</f>
        <v>0.81619185204822964</v>
      </c>
      <c r="S56" s="19">
        <f>WL!S56/(WL!S56+RK!S56)</f>
        <v>0.81478255949481493</v>
      </c>
      <c r="T56" s="19">
        <f>WL!T56/(WL!T56+RK!T56)</f>
        <v>0.80968062414878861</v>
      </c>
      <c r="U56" s="19">
        <f>WL!U56/(WL!U56+RK!U56)</f>
        <v>0.81875033303629374</v>
      </c>
      <c r="V56" s="19">
        <f>WL!V56/(WL!V56+RK!V56)</f>
        <v>0.81198078649166483</v>
      </c>
      <c r="W56" s="19">
        <f>WL!W56/(WL!W56+RK!W56)</f>
        <v>0.81896163673045186</v>
      </c>
      <c r="X56" s="19">
        <f>WL!X56/(WL!X56+RK!X56)</f>
        <v>0.80475887098010102</v>
      </c>
      <c r="Y56" s="19">
        <f>WL!Y56/(WL!Y56+RK!Y56)</f>
        <v>0.81206065665963534</v>
      </c>
      <c r="Z56" s="19">
        <f>WL!Z56/(WL!Z56+RK!Z56)</f>
        <v>0.82267909709565912</v>
      </c>
      <c r="AA56" s="19">
        <f>WL!AA56/(WL!AA56+RK!AA56)</f>
        <v>0.82495156160486061</v>
      </c>
      <c r="AB56" s="19">
        <f>RK!C56/(WL!C56+RK!C56)</f>
        <v>0.13485911426339176</v>
      </c>
      <c r="AC56" s="19">
        <f>RK!D56/(WL!D56+RK!D56)</f>
        <v>0.13117358557894226</v>
      </c>
      <c r="AD56" s="19">
        <f>RK!E56/(WL!E56+RK!E56)</f>
        <v>0.13371521357773314</v>
      </c>
      <c r="AE56" s="19">
        <f>RK!F56/(WL!F56+RK!F56)</f>
        <v>0.12866545482364714</v>
      </c>
      <c r="AF56" s="19">
        <f>RK!G56/(WL!G56+RK!G56)</f>
        <v>0.13445889005697495</v>
      </c>
      <c r="AG56" s="19">
        <f>RK!H56/(WL!H56+RK!H56)</f>
        <v>0.14076968204728238</v>
      </c>
      <c r="AH56" s="19">
        <f>RK!I56/(WL!I56+RK!I56)</f>
        <v>0.13685867709674504</v>
      </c>
      <c r="AI56" s="19">
        <f>RK!J56/(WL!J56+RK!J56)</f>
        <v>0.14298062220763583</v>
      </c>
      <c r="AJ56" s="19">
        <f>RK!K56/(WL!K56+RK!K56)</f>
        <v>0.15317930264326732</v>
      </c>
      <c r="AK56" s="19">
        <f>RK!L56/(WL!L56+RK!L56)</f>
        <v>0.15372047781870848</v>
      </c>
      <c r="AL56" s="19">
        <f>RK!M56/(WL!M56+RK!M56)</f>
        <v>0.15899192318878974</v>
      </c>
      <c r="AM56" s="19">
        <f>RK!N56/(WL!N56+RK!N56)</f>
        <v>0.15879007115890145</v>
      </c>
      <c r="AN56" s="19">
        <f>RK!O56/(WL!O56+RK!O56)</f>
        <v>0.16029602072494875</v>
      </c>
      <c r="AO56" s="19">
        <f>RK!P56/(WL!P56+RK!P56)</f>
        <v>0.1731960280859253</v>
      </c>
      <c r="AP56" s="19">
        <f>RK!Q56/(WL!Q56+RK!Q56)</f>
        <v>0.17447175400871046</v>
      </c>
      <c r="AQ56" s="19">
        <f>RK!R56/(WL!R56+RK!R56)</f>
        <v>0.18380814795177031</v>
      </c>
      <c r="AR56" s="19">
        <f>RK!S56/(WL!S56+RK!S56)</f>
        <v>0.1852174405051851</v>
      </c>
      <c r="AS56" s="19">
        <f>RK!T56/(WL!T56+RK!T56)</f>
        <v>0.19031937585121136</v>
      </c>
      <c r="AT56" s="19">
        <f>RK!U56/(WL!U56+RK!U56)</f>
        <v>0.18124966696370629</v>
      </c>
      <c r="AU56" s="19">
        <f>RK!V56/(WL!V56+RK!V56)</f>
        <v>0.18801921350833511</v>
      </c>
      <c r="AV56" s="19">
        <f>RK!W56/(WL!W56+RK!W56)</f>
        <v>0.18103836326954814</v>
      </c>
      <c r="AW56" s="19">
        <f>RK!X56/(WL!X56+RK!X56)</f>
        <v>0.19524112901989904</v>
      </c>
      <c r="AX56" s="19">
        <f>RK!Y56/(WL!Y56+RK!Y56)</f>
        <v>0.18793934334036469</v>
      </c>
      <c r="AY56" s="19">
        <f>RK!Z56/(WL!Z56+RK!Z56)</f>
        <v>0.17732090290434091</v>
      </c>
      <c r="AZ56" s="19">
        <f>RK!AA56/(WL!AA56+RK!AA56)</f>
        <v>0.17504843839513934</v>
      </c>
      <c r="BA56" s="19"/>
      <c r="BB56" s="19"/>
      <c r="BC56" s="19"/>
      <c r="BD56" s="19"/>
      <c r="BE56" s="19"/>
      <c r="BF56" s="19"/>
      <c r="BG56" s="19"/>
      <c r="BH56" s="19"/>
      <c r="BI56" s="19"/>
      <c r="BJ56" s="19"/>
      <c r="BK56" s="19"/>
      <c r="BL56" s="19"/>
      <c r="BM56" s="19"/>
      <c r="BN56" s="19"/>
      <c r="BO56" s="19"/>
      <c r="BP56" s="19"/>
      <c r="BQ56" s="19"/>
      <c r="BR56" s="19"/>
      <c r="BS56" s="19"/>
    </row>
    <row r="57" spans="1:71" x14ac:dyDescent="0.15">
      <c r="A57" s="8">
        <v>55</v>
      </c>
      <c r="B57" s="11" t="s">
        <v>194</v>
      </c>
      <c r="C57" s="19">
        <f>WL!C57/(WL!C57+RK!C57)</f>
        <v>0.69253300695077835</v>
      </c>
      <c r="D57" s="19">
        <f>WL!D57/(WL!D57+RK!D57)</f>
        <v>0.71504428742050741</v>
      </c>
      <c r="E57" s="19">
        <f>WL!E57/(WL!E57+RK!E57)</f>
        <v>0.71653099229715866</v>
      </c>
      <c r="F57" s="19">
        <f>WL!F57/(WL!F57+RK!F57)</f>
        <v>0.73033085771788187</v>
      </c>
      <c r="G57" s="19">
        <f>WL!G57/(WL!G57+RK!G57)</f>
        <v>0.72632847313335858</v>
      </c>
      <c r="H57" s="19">
        <f>WL!H57/(WL!H57+RK!H57)</f>
        <v>0.73005556483103529</v>
      </c>
      <c r="I57" s="19">
        <f>WL!I57/(WL!I57+RK!I57)</f>
        <v>0.74035792653191823</v>
      </c>
      <c r="J57" s="19">
        <f>WL!J57/(WL!J57+RK!J57)</f>
        <v>0.73514005308517827</v>
      </c>
      <c r="K57" s="19">
        <f>WL!K57/(WL!K57+RK!K57)</f>
        <v>0.73089777148574786</v>
      </c>
      <c r="L57" s="19">
        <f>WL!L57/(WL!L57+RK!L57)</f>
        <v>0.7388958459019852</v>
      </c>
      <c r="M57" s="19">
        <f>WL!M57/(WL!M57+RK!M57)</f>
        <v>0.73833642517759346</v>
      </c>
      <c r="N57" s="19">
        <f>WL!N57/(WL!N57+RK!N57)</f>
        <v>0.7289346616631891</v>
      </c>
      <c r="O57" s="19">
        <f>WL!O57/(WL!O57+RK!O57)</f>
        <v>0.71541866056642311</v>
      </c>
      <c r="P57" s="19">
        <f>WL!P57/(WL!P57+RK!P57)</f>
        <v>0.71286126775818404</v>
      </c>
      <c r="Q57" s="19">
        <f>WL!Q57/(WL!Q57+RK!Q57)</f>
        <v>0.70205606015986033</v>
      </c>
      <c r="R57" s="19">
        <f>WL!R57/(WL!R57+RK!R57)</f>
        <v>0.67325975765525925</v>
      </c>
      <c r="S57" s="19">
        <f>WL!S57/(WL!S57+RK!S57)</f>
        <v>0.69023346780346928</v>
      </c>
      <c r="T57" s="19">
        <f>WL!T57/(WL!T57+RK!T57)</f>
        <v>0.71285235248695156</v>
      </c>
      <c r="U57" s="19">
        <f>WL!U57/(WL!U57+RK!U57)</f>
        <v>0.72234062881156136</v>
      </c>
      <c r="V57" s="19">
        <f>WL!V57/(WL!V57+RK!V57)</f>
        <v>0.7176577676917959</v>
      </c>
      <c r="W57" s="19">
        <f>WL!W57/(WL!W57+RK!W57)</f>
        <v>0.72725362059107679</v>
      </c>
      <c r="X57" s="19">
        <f>WL!X57/(WL!X57+RK!X57)</f>
        <v>0.72633147943132292</v>
      </c>
      <c r="Y57" s="19">
        <f>WL!Y57/(WL!Y57+RK!Y57)</f>
        <v>0.73104257922857596</v>
      </c>
      <c r="Z57" s="19">
        <f>WL!Z57/(WL!Z57+RK!Z57)</f>
        <v>0.74569861870933429</v>
      </c>
      <c r="AA57" s="19">
        <f>WL!AA57/(WL!AA57+RK!AA57)</f>
        <v>0.74879508171649733</v>
      </c>
      <c r="AB57" s="19">
        <f>RK!C57/(WL!C57+RK!C57)</f>
        <v>0.30746699304922159</v>
      </c>
      <c r="AC57" s="19">
        <f>RK!D57/(WL!D57+RK!D57)</f>
        <v>0.28495571257949259</v>
      </c>
      <c r="AD57" s="19">
        <f>RK!E57/(WL!E57+RK!E57)</f>
        <v>0.28346900770284128</v>
      </c>
      <c r="AE57" s="19">
        <f>RK!F57/(WL!F57+RK!F57)</f>
        <v>0.26966914228211813</v>
      </c>
      <c r="AF57" s="19">
        <f>RK!G57/(WL!G57+RK!G57)</f>
        <v>0.27367152686664137</v>
      </c>
      <c r="AG57" s="19">
        <f>RK!H57/(WL!H57+RK!H57)</f>
        <v>0.26994443516896477</v>
      </c>
      <c r="AH57" s="19">
        <f>RK!I57/(WL!I57+RK!I57)</f>
        <v>0.25964207346808177</v>
      </c>
      <c r="AI57" s="19">
        <f>RK!J57/(WL!J57+RK!J57)</f>
        <v>0.26485994691482179</v>
      </c>
      <c r="AJ57" s="19">
        <f>RK!K57/(WL!K57+RK!K57)</f>
        <v>0.26910222851425208</v>
      </c>
      <c r="AK57" s="19">
        <f>RK!L57/(WL!L57+RK!L57)</f>
        <v>0.2611041540980148</v>
      </c>
      <c r="AL57" s="19">
        <f>RK!M57/(WL!M57+RK!M57)</f>
        <v>0.2616635748224066</v>
      </c>
      <c r="AM57" s="19">
        <f>RK!N57/(WL!N57+RK!N57)</f>
        <v>0.27106533833681085</v>
      </c>
      <c r="AN57" s="19">
        <f>RK!O57/(WL!O57+RK!O57)</f>
        <v>0.28458133943357689</v>
      </c>
      <c r="AO57" s="19">
        <f>RK!P57/(WL!P57+RK!P57)</f>
        <v>0.28713873224181602</v>
      </c>
      <c r="AP57" s="19">
        <f>RK!Q57/(WL!Q57+RK!Q57)</f>
        <v>0.29794393984013973</v>
      </c>
      <c r="AQ57" s="19">
        <f>RK!R57/(WL!R57+RK!R57)</f>
        <v>0.32674024234474075</v>
      </c>
      <c r="AR57" s="19">
        <f>RK!S57/(WL!S57+RK!S57)</f>
        <v>0.30976653219653072</v>
      </c>
      <c r="AS57" s="19">
        <f>RK!T57/(WL!T57+RK!T57)</f>
        <v>0.28714764751304844</v>
      </c>
      <c r="AT57" s="19">
        <f>RK!U57/(WL!U57+RK!U57)</f>
        <v>0.27765937118843864</v>
      </c>
      <c r="AU57" s="19">
        <f>RK!V57/(WL!V57+RK!V57)</f>
        <v>0.28234223230820416</v>
      </c>
      <c r="AV57" s="19">
        <f>RK!W57/(WL!W57+RK!W57)</f>
        <v>0.27274637940892316</v>
      </c>
      <c r="AW57" s="19">
        <f>RK!X57/(WL!X57+RK!X57)</f>
        <v>0.27366852056867713</v>
      </c>
      <c r="AX57" s="19">
        <f>RK!Y57/(WL!Y57+RK!Y57)</f>
        <v>0.26895742077142404</v>
      </c>
      <c r="AY57" s="19">
        <f>RK!Z57/(WL!Z57+RK!Z57)</f>
        <v>0.25430138129066571</v>
      </c>
      <c r="AZ57" s="19">
        <f>RK!AA57/(WL!AA57+RK!AA57)</f>
        <v>0.25120491828350267</v>
      </c>
      <c r="BA57" s="19"/>
      <c r="BB57" s="19"/>
      <c r="BC57" s="19"/>
      <c r="BD57" s="19"/>
      <c r="BE57" s="19"/>
      <c r="BF57" s="19"/>
      <c r="BG57" s="19"/>
      <c r="BH57" s="19"/>
      <c r="BI57" s="19"/>
      <c r="BJ57" s="19"/>
      <c r="BK57" s="19"/>
      <c r="BL57" s="19"/>
      <c r="BM57" s="19"/>
      <c r="BN57" s="19"/>
      <c r="BO57" s="19"/>
      <c r="BP57" s="19"/>
      <c r="BQ57" s="19"/>
      <c r="BR57" s="19"/>
      <c r="BS57" s="19"/>
    </row>
    <row r="58" spans="1:71" x14ac:dyDescent="0.15">
      <c r="A58" s="8">
        <v>56</v>
      </c>
      <c r="B58" s="11" t="s">
        <v>195</v>
      </c>
      <c r="C58" s="19">
        <f>WL!C58/(WL!C58+RK!C58)</f>
        <v>0.73797311262592147</v>
      </c>
      <c r="D58" s="19">
        <f>WL!D58/(WL!D58+RK!D58)</f>
        <v>0.73083611681345317</v>
      </c>
      <c r="E58" s="19">
        <f>WL!E58/(WL!E58+RK!E58)</f>
        <v>0.72298050965359362</v>
      </c>
      <c r="F58" s="19">
        <f>WL!F58/(WL!F58+RK!F58)</f>
        <v>0.72547872116800083</v>
      </c>
      <c r="G58" s="19">
        <f>WL!G58/(WL!G58+RK!G58)</f>
        <v>0.70580681635503084</v>
      </c>
      <c r="H58" s="19">
        <f>WL!H58/(WL!H58+RK!H58)</f>
        <v>0.69971874656523214</v>
      </c>
      <c r="I58" s="19">
        <f>WL!I58/(WL!I58+RK!I58)</f>
        <v>0.70493609071575347</v>
      </c>
      <c r="J58" s="19">
        <f>WL!J58/(WL!J58+RK!J58)</f>
        <v>0.68993039620408736</v>
      </c>
      <c r="K58" s="19">
        <f>WL!K58/(WL!K58+RK!K58)</f>
        <v>0.68063237593858938</v>
      </c>
      <c r="L58" s="19">
        <f>WL!L58/(WL!L58+RK!L58)</f>
        <v>0.68399098538790781</v>
      </c>
      <c r="M58" s="19">
        <f>WL!M58/(WL!M58+RK!M58)</f>
        <v>0.68141390966798954</v>
      </c>
      <c r="N58" s="19">
        <f>WL!N58/(WL!N58+RK!N58)</f>
        <v>0.67929357545637203</v>
      </c>
      <c r="O58" s="19">
        <f>WL!O58/(WL!O58+RK!O58)</f>
        <v>0.6689385755809204</v>
      </c>
      <c r="P58" s="19">
        <f>WL!P58/(WL!P58+RK!P58)</f>
        <v>0.66729844616134604</v>
      </c>
      <c r="Q58" s="19">
        <f>WL!Q58/(WL!Q58+RK!Q58)</f>
        <v>0.65700283465282372</v>
      </c>
      <c r="R58" s="19">
        <f>WL!R58/(WL!R58+RK!R58)</f>
        <v>0.62768416801846039</v>
      </c>
      <c r="S58" s="19">
        <f>WL!S58/(WL!S58+RK!S58)</f>
        <v>0.64983880019897833</v>
      </c>
      <c r="T58" s="19">
        <f>WL!T58/(WL!T58+RK!T58)</f>
        <v>0.6792484325497119</v>
      </c>
      <c r="U58" s="19">
        <f>WL!U58/(WL!U58+RK!U58)</f>
        <v>0.65961113702261231</v>
      </c>
      <c r="V58" s="19">
        <f>WL!V58/(WL!V58+RK!V58)</f>
        <v>0.64843470631042355</v>
      </c>
      <c r="W58" s="19">
        <f>WL!W58/(WL!W58+RK!W58)</f>
        <v>0.6448066871942546</v>
      </c>
      <c r="X58" s="19">
        <f>WL!X58/(WL!X58+RK!X58)</f>
        <v>0.6447545313163795</v>
      </c>
      <c r="Y58" s="19">
        <f>WL!Y58/(WL!Y58+RK!Y58)</f>
        <v>0.63078699154254192</v>
      </c>
      <c r="Z58" s="19">
        <f>WL!Z58/(WL!Z58+RK!Z58)</f>
        <v>0.63667096920314481</v>
      </c>
      <c r="AA58" s="19">
        <f>WL!AA58/(WL!AA58+RK!AA58)</f>
        <v>0.63877685896796466</v>
      </c>
      <c r="AB58" s="19">
        <f>RK!C58/(WL!C58+RK!C58)</f>
        <v>0.26202688737407848</v>
      </c>
      <c r="AC58" s="19">
        <f>RK!D58/(WL!D58+RK!D58)</f>
        <v>0.26916388318654688</v>
      </c>
      <c r="AD58" s="19">
        <f>RK!E58/(WL!E58+RK!E58)</f>
        <v>0.27701949034640644</v>
      </c>
      <c r="AE58" s="19">
        <f>RK!F58/(WL!F58+RK!F58)</f>
        <v>0.27452127883199923</v>
      </c>
      <c r="AF58" s="19">
        <f>RK!G58/(WL!G58+RK!G58)</f>
        <v>0.2941931836449691</v>
      </c>
      <c r="AG58" s="19">
        <f>RK!H58/(WL!H58+RK!H58)</f>
        <v>0.30028125343476786</v>
      </c>
      <c r="AH58" s="19">
        <f>RK!I58/(WL!I58+RK!I58)</f>
        <v>0.29506390928424653</v>
      </c>
      <c r="AI58" s="19">
        <f>RK!J58/(WL!J58+RK!J58)</f>
        <v>0.3100696037959127</v>
      </c>
      <c r="AJ58" s="19">
        <f>RK!K58/(WL!K58+RK!K58)</f>
        <v>0.3193676240614105</v>
      </c>
      <c r="AK58" s="19">
        <f>RK!L58/(WL!L58+RK!L58)</f>
        <v>0.31600901461209219</v>
      </c>
      <c r="AL58" s="19">
        <f>RK!M58/(WL!M58+RK!M58)</f>
        <v>0.31858609033201046</v>
      </c>
      <c r="AM58" s="19">
        <f>RK!N58/(WL!N58+RK!N58)</f>
        <v>0.32070642454362797</v>
      </c>
      <c r="AN58" s="19">
        <f>RK!O58/(WL!O58+RK!O58)</f>
        <v>0.33106142441907971</v>
      </c>
      <c r="AO58" s="19">
        <f>RK!P58/(WL!P58+RK!P58)</f>
        <v>0.33270155383865385</v>
      </c>
      <c r="AP58" s="19">
        <f>RK!Q58/(WL!Q58+RK!Q58)</f>
        <v>0.34299716534717611</v>
      </c>
      <c r="AQ58" s="19">
        <f>RK!R58/(WL!R58+RK!R58)</f>
        <v>0.37231583198153967</v>
      </c>
      <c r="AR58" s="19">
        <f>RK!S58/(WL!S58+RK!S58)</f>
        <v>0.35016119980102167</v>
      </c>
      <c r="AS58" s="19">
        <f>RK!T58/(WL!T58+RK!T58)</f>
        <v>0.32075156745028816</v>
      </c>
      <c r="AT58" s="19">
        <f>RK!U58/(WL!U58+RK!U58)</f>
        <v>0.3403888629773878</v>
      </c>
      <c r="AU58" s="19">
        <f>RK!V58/(WL!V58+RK!V58)</f>
        <v>0.3515652936895764</v>
      </c>
      <c r="AV58" s="19">
        <f>RK!W58/(WL!W58+RK!W58)</f>
        <v>0.3551933128057454</v>
      </c>
      <c r="AW58" s="19">
        <f>RK!X58/(WL!X58+RK!X58)</f>
        <v>0.3552454686836205</v>
      </c>
      <c r="AX58" s="19">
        <f>RK!Y58/(WL!Y58+RK!Y58)</f>
        <v>0.36921300845745803</v>
      </c>
      <c r="AY58" s="19">
        <f>RK!Z58/(WL!Z58+RK!Z58)</f>
        <v>0.36332903079685513</v>
      </c>
      <c r="AZ58" s="19">
        <f>RK!AA58/(WL!AA58+RK!AA58)</f>
        <v>0.36122314103203523</v>
      </c>
      <c r="BA58" s="19"/>
      <c r="BB58" s="19"/>
      <c r="BC58" s="19"/>
      <c r="BD58" s="19"/>
      <c r="BE58" s="19"/>
      <c r="BF58" s="19"/>
      <c r="BG58" s="19"/>
      <c r="BH58" s="19"/>
      <c r="BI58" s="19"/>
      <c r="BJ58" s="19"/>
      <c r="BK58" s="19"/>
      <c r="BL58" s="19"/>
      <c r="BM58" s="19"/>
      <c r="BN58" s="19"/>
      <c r="BO58" s="19"/>
      <c r="BP58" s="19"/>
      <c r="BQ58" s="19"/>
      <c r="BR58" s="19"/>
      <c r="BS58" s="19"/>
    </row>
    <row r="59" spans="1:71" x14ac:dyDescent="0.15">
      <c r="A59" s="8">
        <v>57</v>
      </c>
      <c r="B59" s="11" t="s">
        <v>196</v>
      </c>
      <c r="C59" s="19">
        <f>WL!C59/(WL!C59+RK!C59)</f>
        <v>0.8423858107279083</v>
      </c>
      <c r="D59" s="19">
        <f>WL!D59/(WL!D59+RK!D59)</f>
        <v>0.84557638449644112</v>
      </c>
      <c r="E59" s="19">
        <f>WL!E59/(WL!E59+RK!E59)</f>
        <v>0.84332329615920665</v>
      </c>
      <c r="F59" s="19">
        <f>WL!F59/(WL!F59+RK!F59)</f>
        <v>0.84447452526968969</v>
      </c>
      <c r="G59" s="19">
        <f>WL!G59/(WL!G59+RK!G59)</f>
        <v>0.83259306870012384</v>
      </c>
      <c r="H59" s="19">
        <f>WL!H59/(WL!H59+RK!H59)</f>
        <v>0.82256437196092014</v>
      </c>
      <c r="I59" s="19">
        <f>WL!I59/(WL!I59+RK!I59)</f>
        <v>0.82747080115855687</v>
      </c>
      <c r="J59" s="19">
        <f>WL!J59/(WL!J59+RK!J59)</f>
        <v>0.82582685026935243</v>
      </c>
      <c r="K59" s="19">
        <f>WL!K59/(WL!K59+RK!K59)</f>
        <v>0.81398701429951792</v>
      </c>
      <c r="L59" s="19">
        <f>WL!L59/(WL!L59+RK!L59)</f>
        <v>0.82163974262486494</v>
      </c>
      <c r="M59" s="19">
        <f>WL!M59/(WL!M59+RK!M59)</f>
        <v>0.81828593572970498</v>
      </c>
      <c r="N59" s="19">
        <f>WL!N59/(WL!N59+RK!N59)</f>
        <v>0.81452768463482017</v>
      </c>
      <c r="O59" s="19">
        <f>WL!O59/(WL!O59+RK!O59)</f>
        <v>0.81199151169023143</v>
      </c>
      <c r="P59" s="19">
        <f>WL!P59/(WL!P59+RK!P59)</f>
        <v>0.79472347375672825</v>
      </c>
      <c r="Q59" s="19">
        <f>WL!Q59/(WL!Q59+RK!Q59)</f>
        <v>0.79180695541999457</v>
      </c>
      <c r="R59" s="19">
        <f>WL!R59/(WL!R59+RK!R59)</f>
        <v>0.77964533232658673</v>
      </c>
      <c r="S59" s="19">
        <f>WL!S59/(WL!S59+RK!S59)</f>
        <v>0.78344732832449004</v>
      </c>
      <c r="T59" s="19">
        <f>WL!T59/(WL!T59+RK!T59)</f>
        <v>0.77799968800265007</v>
      </c>
      <c r="U59" s="19">
        <f>WL!U59/(WL!U59+RK!U59)</f>
        <v>0.78715411487165377</v>
      </c>
      <c r="V59" s="19">
        <f>WL!V59/(WL!V59+RK!V59)</f>
        <v>0.77200736770873724</v>
      </c>
      <c r="W59" s="19">
        <f>WL!W59/(WL!W59+RK!W59)</f>
        <v>0.77666924219276934</v>
      </c>
      <c r="X59" s="19">
        <f>WL!X59/(WL!X59+RK!X59)</f>
        <v>0.75401783888674012</v>
      </c>
      <c r="Y59" s="19">
        <f>WL!Y59/(WL!Y59+RK!Y59)</f>
        <v>0.75233854679911005</v>
      </c>
      <c r="Z59" s="19">
        <f>WL!Z59/(WL!Z59+RK!Z59)</f>
        <v>0.77117376863441511</v>
      </c>
      <c r="AA59" s="19">
        <f>WL!AA59/(WL!AA59+RK!AA59)</f>
        <v>0.74680929719862543</v>
      </c>
      <c r="AB59" s="19">
        <f>RK!C59/(WL!C59+RK!C59)</f>
        <v>0.15761418927209167</v>
      </c>
      <c r="AC59" s="19">
        <f>RK!D59/(WL!D59+RK!D59)</f>
        <v>0.1544236155035589</v>
      </c>
      <c r="AD59" s="19">
        <f>RK!E59/(WL!E59+RK!E59)</f>
        <v>0.15667670384079332</v>
      </c>
      <c r="AE59" s="19">
        <f>RK!F59/(WL!F59+RK!F59)</f>
        <v>0.15552547473031039</v>
      </c>
      <c r="AF59" s="19">
        <f>RK!G59/(WL!G59+RK!G59)</f>
        <v>0.16740693129987613</v>
      </c>
      <c r="AG59" s="19">
        <f>RK!H59/(WL!H59+RK!H59)</f>
        <v>0.17743562803908</v>
      </c>
      <c r="AH59" s="19">
        <f>RK!I59/(WL!I59+RK!I59)</f>
        <v>0.17252919884144313</v>
      </c>
      <c r="AI59" s="19">
        <f>RK!J59/(WL!J59+RK!J59)</f>
        <v>0.1741731497306476</v>
      </c>
      <c r="AJ59" s="19">
        <f>RK!K59/(WL!K59+RK!K59)</f>
        <v>0.18601298570048208</v>
      </c>
      <c r="AK59" s="19">
        <f>RK!L59/(WL!L59+RK!L59)</f>
        <v>0.17836025737513508</v>
      </c>
      <c r="AL59" s="19">
        <f>RK!M59/(WL!M59+RK!M59)</f>
        <v>0.18171406427029499</v>
      </c>
      <c r="AM59" s="19">
        <f>RK!N59/(WL!N59+RK!N59)</f>
        <v>0.18547231536517977</v>
      </c>
      <c r="AN59" s="19">
        <f>RK!O59/(WL!O59+RK!O59)</f>
        <v>0.18800848830976855</v>
      </c>
      <c r="AO59" s="19">
        <f>RK!P59/(WL!P59+RK!P59)</f>
        <v>0.20527652624327181</v>
      </c>
      <c r="AP59" s="19">
        <f>RK!Q59/(WL!Q59+RK!Q59)</f>
        <v>0.20819304458000537</v>
      </c>
      <c r="AQ59" s="19">
        <f>RK!R59/(WL!R59+RK!R59)</f>
        <v>0.22035466767341327</v>
      </c>
      <c r="AR59" s="19">
        <f>RK!S59/(WL!S59+RK!S59)</f>
        <v>0.21655267167550993</v>
      </c>
      <c r="AS59" s="19">
        <f>RK!T59/(WL!T59+RK!T59)</f>
        <v>0.22200031199734982</v>
      </c>
      <c r="AT59" s="19">
        <f>RK!U59/(WL!U59+RK!U59)</f>
        <v>0.2128458851283461</v>
      </c>
      <c r="AU59" s="19">
        <f>RK!V59/(WL!V59+RK!V59)</f>
        <v>0.22799263229126276</v>
      </c>
      <c r="AV59" s="19">
        <f>RK!W59/(WL!W59+RK!W59)</f>
        <v>0.22333075780723058</v>
      </c>
      <c r="AW59" s="19">
        <f>RK!X59/(WL!X59+RK!X59)</f>
        <v>0.24598216111325985</v>
      </c>
      <c r="AX59" s="19">
        <f>RK!Y59/(WL!Y59+RK!Y59)</f>
        <v>0.24766145320088995</v>
      </c>
      <c r="AY59" s="19">
        <f>RK!Z59/(WL!Z59+RK!Z59)</f>
        <v>0.22882623136558491</v>
      </c>
      <c r="AZ59" s="19">
        <f>RK!AA59/(WL!AA59+RK!AA59)</f>
        <v>0.25319070280137462</v>
      </c>
      <c r="BA59" s="19"/>
      <c r="BB59" s="19"/>
      <c r="BC59" s="19"/>
      <c r="BD59" s="19"/>
      <c r="BE59" s="19"/>
      <c r="BF59" s="19"/>
      <c r="BG59" s="19"/>
      <c r="BH59" s="19"/>
      <c r="BI59" s="19"/>
      <c r="BJ59" s="19"/>
      <c r="BK59" s="19"/>
      <c r="BL59" s="19"/>
      <c r="BM59" s="19"/>
      <c r="BN59" s="19"/>
      <c r="BO59" s="19"/>
      <c r="BP59" s="19"/>
      <c r="BQ59" s="19"/>
      <c r="BR59" s="19"/>
      <c r="BS59" s="19"/>
    </row>
    <row r="60" spans="1:71" x14ac:dyDescent="0.15">
      <c r="A60" s="8">
        <v>58</v>
      </c>
      <c r="B60" s="11" t="s">
        <v>197</v>
      </c>
      <c r="C60" s="19">
        <f>WL!C60/(WL!C60+RK!C60)</f>
        <v>0.67626083120722436</v>
      </c>
      <c r="D60" s="19">
        <f>WL!D60/(WL!D60+RK!D60)</f>
        <v>0.6603917939129943</v>
      </c>
      <c r="E60" s="19">
        <f>WL!E60/(WL!E60+RK!E60)</f>
        <v>0.64548298689066885</v>
      </c>
      <c r="F60" s="19">
        <f>WL!F60/(WL!F60+RK!F60)</f>
        <v>0.66090986062370416</v>
      </c>
      <c r="G60" s="19">
        <f>WL!G60/(WL!G60+RK!G60)</f>
        <v>0.64447170093006501</v>
      </c>
      <c r="H60" s="19">
        <f>WL!H60/(WL!H60+RK!H60)</f>
        <v>0.61105358594122994</v>
      </c>
      <c r="I60" s="19">
        <f>WL!I60/(WL!I60+RK!I60)</f>
        <v>0.61535379347082608</v>
      </c>
      <c r="J60" s="19">
        <f>WL!J60/(WL!J60+RK!J60)</f>
        <v>0.57735717484514815</v>
      </c>
      <c r="K60" s="19">
        <f>WL!K60/(WL!K60+RK!K60)</f>
        <v>0.55636904785379881</v>
      </c>
      <c r="L60" s="19">
        <f>WL!L60/(WL!L60+RK!L60)</f>
        <v>0.58407450725991816</v>
      </c>
      <c r="M60" s="19">
        <f>WL!M60/(WL!M60+RK!M60)</f>
        <v>0.57068235629411046</v>
      </c>
      <c r="N60" s="19">
        <f>WL!N60/(WL!N60+RK!N60)</f>
        <v>0.59385922394780988</v>
      </c>
      <c r="O60" s="19">
        <f>WL!O60/(WL!O60+RK!O60)</f>
        <v>0.58728571681079034</v>
      </c>
      <c r="P60" s="19">
        <f>WL!P60/(WL!P60+RK!P60)</f>
        <v>0.52802046260883384</v>
      </c>
      <c r="Q60" s="19">
        <f>WL!Q60/(WL!Q60+RK!Q60)</f>
        <v>0.5060024425313342</v>
      </c>
      <c r="R60" s="19">
        <f>WL!R60/(WL!R60+RK!R60)</f>
        <v>0.4313367722778943</v>
      </c>
      <c r="S60" s="19">
        <f>WL!S60/(WL!S60+RK!S60)</f>
        <v>0.44586074388621155</v>
      </c>
      <c r="T60" s="19">
        <f>WL!T60/(WL!T60+RK!T60)</f>
        <v>0.46223075409507619</v>
      </c>
      <c r="U60" s="19">
        <f>WL!U60/(WL!U60+RK!U60)</f>
        <v>0.49708618712790759</v>
      </c>
      <c r="V60" s="19">
        <f>WL!V60/(WL!V60+RK!V60)</f>
        <v>0.45540913783854375</v>
      </c>
      <c r="W60" s="19">
        <f>WL!W60/(WL!W60+RK!W60)</f>
        <v>0.46145592651580208</v>
      </c>
      <c r="X60" s="19">
        <f>WL!X60/(WL!X60+RK!X60)</f>
        <v>0.49519723406113425</v>
      </c>
      <c r="Y60" s="19">
        <f>WL!Y60/(WL!Y60+RK!Y60)</f>
        <v>0.50373420940953306</v>
      </c>
      <c r="Z60" s="19">
        <f>WL!Z60/(WL!Z60+RK!Z60)</f>
        <v>0.52773724196990479</v>
      </c>
      <c r="AA60" s="19">
        <f>WL!AA60/(WL!AA60+RK!AA60)</f>
        <v>0.53644015723023231</v>
      </c>
      <c r="AB60" s="19">
        <f>RK!C60/(WL!C60+RK!C60)</f>
        <v>0.32373916879277564</v>
      </c>
      <c r="AC60" s="19">
        <f>RK!D60/(WL!D60+RK!D60)</f>
        <v>0.3396082060870057</v>
      </c>
      <c r="AD60" s="19">
        <f>RK!E60/(WL!E60+RK!E60)</f>
        <v>0.3545170131093312</v>
      </c>
      <c r="AE60" s="19">
        <f>RK!F60/(WL!F60+RK!F60)</f>
        <v>0.33909013937629595</v>
      </c>
      <c r="AF60" s="19">
        <f>RK!G60/(WL!G60+RK!G60)</f>
        <v>0.35552829906993494</v>
      </c>
      <c r="AG60" s="19">
        <f>RK!H60/(WL!H60+RK!H60)</f>
        <v>0.38894641405877001</v>
      </c>
      <c r="AH60" s="19">
        <f>RK!I60/(WL!I60+RK!I60)</f>
        <v>0.38464620652917397</v>
      </c>
      <c r="AI60" s="19">
        <f>RK!J60/(WL!J60+RK!J60)</f>
        <v>0.42264282515485185</v>
      </c>
      <c r="AJ60" s="19">
        <f>RK!K60/(WL!K60+RK!K60)</f>
        <v>0.4436309521462013</v>
      </c>
      <c r="AK60" s="19">
        <f>RK!L60/(WL!L60+RK!L60)</f>
        <v>0.41592549274008184</v>
      </c>
      <c r="AL60" s="19">
        <f>RK!M60/(WL!M60+RK!M60)</f>
        <v>0.42931764370588943</v>
      </c>
      <c r="AM60" s="19">
        <f>RK!N60/(WL!N60+RK!N60)</f>
        <v>0.40614077605219007</v>
      </c>
      <c r="AN60" s="19">
        <f>RK!O60/(WL!O60+RK!O60)</f>
        <v>0.41271428318920966</v>
      </c>
      <c r="AO60" s="19">
        <f>RK!P60/(WL!P60+RK!P60)</f>
        <v>0.47197953739116627</v>
      </c>
      <c r="AP60" s="19">
        <f>RK!Q60/(WL!Q60+RK!Q60)</f>
        <v>0.49399755746866586</v>
      </c>
      <c r="AQ60" s="19">
        <f>RK!R60/(WL!R60+RK!R60)</f>
        <v>0.56866322772210565</v>
      </c>
      <c r="AR60" s="19">
        <f>RK!S60/(WL!S60+RK!S60)</f>
        <v>0.55413925611378845</v>
      </c>
      <c r="AS60" s="19">
        <f>RK!T60/(WL!T60+RK!T60)</f>
        <v>0.53776924590492381</v>
      </c>
      <c r="AT60" s="19">
        <f>RK!U60/(WL!U60+RK!U60)</f>
        <v>0.50291381287209225</v>
      </c>
      <c r="AU60" s="19">
        <f>RK!V60/(WL!V60+RK!V60)</f>
        <v>0.54459086216145625</v>
      </c>
      <c r="AV60" s="19">
        <f>RK!W60/(WL!W60+RK!W60)</f>
        <v>0.53854407348419797</v>
      </c>
      <c r="AW60" s="19">
        <f>RK!X60/(WL!X60+RK!X60)</f>
        <v>0.50480276593886586</v>
      </c>
      <c r="AX60" s="19">
        <f>RK!Y60/(WL!Y60+RK!Y60)</f>
        <v>0.49626579059046694</v>
      </c>
      <c r="AY60" s="19">
        <f>RK!Z60/(WL!Z60+RK!Z60)</f>
        <v>0.47226275803009526</v>
      </c>
      <c r="AZ60" s="19">
        <f>RK!AA60/(WL!AA60+RK!AA60)</f>
        <v>0.46355984276976775</v>
      </c>
      <c r="BA60" s="19"/>
      <c r="BB60" s="19"/>
      <c r="BC60" s="19"/>
      <c r="BD60" s="19"/>
      <c r="BE60" s="19"/>
      <c r="BF60" s="19"/>
      <c r="BG60" s="19"/>
      <c r="BH60" s="19"/>
      <c r="BI60" s="19"/>
      <c r="BJ60" s="19"/>
      <c r="BK60" s="19"/>
      <c r="BL60" s="19"/>
      <c r="BM60" s="19"/>
      <c r="BN60" s="19"/>
      <c r="BO60" s="19"/>
      <c r="BP60" s="19"/>
      <c r="BQ60" s="19"/>
      <c r="BR60" s="19"/>
      <c r="BS60" s="19"/>
    </row>
    <row r="61" spans="1:71" x14ac:dyDescent="0.15">
      <c r="A61" s="8">
        <v>59</v>
      </c>
      <c r="B61" s="11" t="s">
        <v>198</v>
      </c>
      <c r="C61" s="19">
        <f>WL!C61/(WL!C61+RK!C61)</f>
        <v>0.69389100731077136</v>
      </c>
      <c r="D61" s="19">
        <f>WL!D61/(WL!D61+RK!D61)</f>
        <v>0.69588247548191173</v>
      </c>
      <c r="E61" s="19">
        <f>WL!E61/(WL!E61+RK!E61)</f>
        <v>0.68190293000476354</v>
      </c>
      <c r="F61" s="19">
        <f>WL!F61/(WL!F61+RK!F61)</f>
        <v>0.6838651985067572</v>
      </c>
      <c r="G61" s="19">
        <f>WL!G61/(WL!G61+RK!G61)</f>
        <v>0.67961634182217323</v>
      </c>
      <c r="H61" s="19">
        <f>WL!H61/(WL!H61+RK!H61)</f>
        <v>0.65876619326501817</v>
      </c>
      <c r="I61" s="19">
        <f>WL!I61/(WL!I61+RK!I61)</f>
        <v>0.66564589865973467</v>
      </c>
      <c r="J61" s="19">
        <f>WL!J61/(WL!J61+RK!J61)</f>
        <v>0.648974084753701</v>
      </c>
      <c r="K61" s="19">
        <f>WL!K61/(WL!K61+RK!K61)</f>
        <v>0.63322045538078231</v>
      </c>
      <c r="L61" s="19">
        <f>WL!L61/(WL!L61+RK!L61)</f>
        <v>0.63364819750273982</v>
      </c>
      <c r="M61" s="19">
        <f>WL!M61/(WL!M61+RK!M61)</f>
        <v>0.62177922564295296</v>
      </c>
      <c r="N61" s="19">
        <f>WL!N61/(WL!N61+RK!N61)</f>
        <v>0.62515719218221422</v>
      </c>
      <c r="O61" s="19">
        <f>WL!O61/(WL!O61+RK!O61)</f>
        <v>0.62218181968214792</v>
      </c>
      <c r="P61" s="19">
        <f>WL!P61/(WL!P61+RK!P61)</f>
        <v>0.62099921193865903</v>
      </c>
      <c r="Q61" s="19">
        <f>WL!Q61/(WL!Q61+RK!Q61)</f>
        <v>0.61035077052524167</v>
      </c>
      <c r="R61" s="19">
        <f>WL!R61/(WL!R61+RK!R61)</f>
        <v>0.60144687595092472</v>
      </c>
      <c r="S61" s="19">
        <f>WL!S61/(WL!S61+RK!S61)</f>
        <v>0.60453827328706777</v>
      </c>
      <c r="T61" s="19">
        <f>WL!T61/(WL!T61+RK!T61)</f>
        <v>0.61684274158444929</v>
      </c>
      <c r="U61" s="19">
        <f>WL!U61/(WL!U61+RK!U61)</f>
        <v>0.62621963609225217</v>
      </c>
      <c r="V61" s="19">
        <f>WL!V61/(WL!V61+RK!V61)</f>
        <v>0.61118504173302457</v>
      </c>
      <c r="W61" s="19">
        <f>WL!W61/(WL!W61+RK!W61)</f>
        <v>0.6226124424229954</v>
      </c>
      <c r="X61" s="19">
        <f>WL!X61/(WL!X61+RK!X61)</f>
        <v>0.61818267552036588</v>
      </c>
      <c r="Y61" s="19">
        <f>WL!Y61/(WL!Y61+RK!Y61)</f>
        <v>0.62421187480750995</v>
      </c>
      <c r="Z61" s="19">
        <f>WL!Z61/(WL!Z61+RK!Z61)</f>
        <v>0.63745869365130969</v>
      </c>
      <c r="AA61" s="19">
        <f>WL!AA61/(WL!AA61+RK!AA61)</f>
        <v>0.64532092812763264</v>
      </c>
      <c r="AB61" s="19">
        <f>RK!C61/(WL!C61+RK!C61)</f>
        <v>0.30610899268922859</v>
      </c>
      <c r="AC61" s="19">
        <f>RK!D61/(WL!D61+RK!D61)</f>
        <v>0.30411752451808821</v>
      </c>
      <c r="AD61" s="19">
        <f>RK!E61/(WL!E61+RK!E61)</f>
        <v>0.31809706999523646</v>
      </c>
      <c r="AE61" s="19">
        <f>RK!F61/(WL!F61+RK!F61)</f>
        <v>0.31613480149324286</v>
      </c>
      <c r="AF61" s="19">
        <f>RK!G61/(WL!G61+RK!G61)</f>
        <v>0.32038365817782682</v>
      </c>
      <c r="AG61" s="19">
        <f>RK!H61/(WL!H61+RK!H61)</f>
        <v>0.34123380673498183</v>
      </c>
      <c r="AH61" s="19">
        <f>RK!I61/(WL!I61+RK!I61)</f>
        <v>0.33435410134026533</v>
      </c>
      <c r="AI61" s="19">
        <f>RK!J61/(WL!J61+RK!J61)</f>
        <v>0.35102591524629895</v>
      </c>
      <c r="AJ61" s="19">
        <f>RK!K61/(WL!K61+RK!K61)</f>
        <v>0.36677954461921775</v>
      </c>
      <c r="AK61" s="19">
        <f>RK!L61/(WL!L61+RK!L61)</f>
        <v>0.36635180249726024</v>
      </c>
      <c r="AL61" s="19">
        <f>RK!M61/(WL!M61+RK!M61)</f>
        <v>0.3782207743570471</v>
      </c>
      <c r="AM61" s="19">
        <f>RK!N61/(WL!N61+RK!N61)</f>
        <v>0.37484280781778573</v>
      </c>
      <c r="AN61" s="19">
        <f>RK!O61/(WL!O61+RK!O61)</f>
        <v>0.37781818031785208</v>
      </c>
      <c r="AO61" s="19">
        <f>RK!P61/(WL!P61+RK!P61)</f>
        <v>0.37900078806134097</v>
      </c>
      <c r="AP61" s="19">
        <f>RK!Q61/(WL!Q61+RK!Q61)</f>
        <v>0.38964922947475833</v>
      </c>
      <c r="AQ61" s="19">
        <f>RK!R61/(WL!R61+RK!R61)</f>
        <v>0.39855312404907534</v>
      </c>
      <c r="AR61" s="19">
        <f>RK!S61/(WL!S61+RK!S61)</f>
        <v>0.39546172671293228</v>
      </c>
      <c r="AS61" s="19">
        <f>RK!T61/(WL!T61+RK!T61)</f>
        <v>0.38315725841555065</v>
      </c>
      <c r="AT61" s="19">
        <f>RK!U61/(WL!U61+RK!U61)</f>
        <v>0.37378036390774777</v>
      </c>
      <c r="AU61" s="19">
        <f>RK!V61/(WL!V61+RK!V61)</f>
        <v>0.38881495826697543</v>
      </c>
      <c r="AV61" s="19">
        <f>RK!W61/(WL!W61+RK!W61)</f>
        <v>0.37738755757700465</v>
      </c>
      <c r="AW61" s="19">
        <f>RK!X61/(WL!X61+RK!X61)</f>
        <v>0.38181732447963401</v>
      </c>
      <c r="AX61" s="19">
        <f>RK!Y61/(WL!Y61+RK!Y61)</f>
        <v>0.37578812519249</v>
      </c>
      <c r="AY61" s="19">
        <f>RK!Z61/(WL!Z61+RK!Z61)</f>
        <v>0.36254130634869031</v>
      </c>
      <c r="AZ61" s="19">
        <f>RK!AA61/(WL!AA61+RK!AA61)</f>
        <v>0.35467907187236741</v>
      </c>
      <c r="BA61" s="19"/>
      <c r="BB61" s="19"/>
      <c r="BC61" s="19"/>
      <c r="BD61" s="19"/>
      <c r="BE61" s="19"/>
      <c r="BF61" s="19"/>
      <c r="BG61" s="19"/>
      <c r="BH61" s="19"/>
      <c r="BI61" s="19"/>
      <c r="BJ61" s="19"/>
      <c r="BK61" s="19"/>
      <c r="BL61" s="19"/>
      <c r="BM61" s="19"/>
      <c r="BN61" s="19"/>
      <c r="BO61" s="19"/>
      <c r="BP61" s="19"/>
      <c r="BQ61" s="19"/>
      <c r="BR61" s="19"/>
      <c r="BS61" s="19"/>
    </row>
    <row r="62" spans="1:71" x14ac:dyDescent="0.15">
      <c r="A62" s="8">
        <v>60</v>
      </c>
      <c r="B62" s="11" t="s">
        <v>199</v>
      </c>
      <c r="C62" s="19">
        <f>WL!C62/(WL!C62+RK!C62)</f>
        <v>0.17272426474255376</v>
      </c>
      <c r="D62" s="19">
        <f>WL!D62/(WL!D62+RK!D62)</f>
        <v>0.18971085814820382</v>
      </c>
      <c r="E62" s="19">
        <f>WL!E62/(WL!E62+RK!E62)</f>
        <v>0.1727523989614427</v>
      </c>
      <c r="F62" s="19">
        <f>WL!F62/(WL!F62+RK!F62)</f>
        <v>0.17228417139202787</v>
      </c>
      <c r="G62" s="19">
        <f>WL!G62/(WL!G62+RK!G62)</f>
        <v>0.18573310155091352</v>
      </c>
      <c r="H62" s="19">
        <f>WL!H62/(WL!H62+RK!H62)</f>
        <v>0.17607214230102666</v>
      </c>
      <c r="I62" s="19">
        <f>WL!I62/(WL!I62+RK!I62)</f>
        <v>0.16417988629974614</v>
      </c>
      <c r="J62" s="19">
        <f>WL!J62/(WL!J62+RK!J62)</f>
        <v>0.17641735853656565</v>
      </c>
      <c r="K62" s="19">
        <f>WL!K62/(WL!K62+RK!K62)</f>
        <v>0.18081188163013082</v>
      </c>
      <c r="L62" s="19">
        <f>WL!L62/(WL!L62+RK!L62)</f>
        <v>0.18540325575264685</v>
      </c>
      <c r="M62" s="19">
        <f>WL!M62/(WL!M62+RK!M62)</f>
        <v>0.1805527820344737</v>
      </c>
      <c r="N62" s="19">
        <f>WL!N62/(WL!N62+RK!N62)</f>
        <v>0.20922053907604457</v>
      </c>
      <c r="O62" s="19">
        <f>WL!O62/(WL!O62+RK!O62)</f>
        <v>0.21085014644227335</v>
      </c>
      <c r="P62" s="19">
        <f>WL!P62/(WL!P62+RK!P62)</f>
        <v>0.19816980102652923</v>
      </c>
      <c r="Q62" s="19">
        <f>WL!Q62/(WL!Q62+RK!Q62)</f>
        <v>0.20332755903635086</v>
      </c>
      <c r="R62" s="19">
        <f>WL!R62/(WL!R62+RK!R62)</f>
        <v>0.21474838837968988</v>
      </c>
      <c r="S62" s="19">
        <f>WL!S62/(WL!S62+RK!S62)</f>
        <v>0.2208281955901312</v>
      </c>
      <c r="T62" s="19">
        <f>WL!T62/(WL!T62+RK!T62)</f>
        <v>0.21104613364489486</v>
      </c>
      <c r="U62" s="19">
        <f>WL!U62/(WL!U62+RK!U62)</f>
        <v>0.22230802135250102</v>
      </c>
      <c r="V62" s="19">
        <f>WL!V62/(WL!V62+RK!V62)</f>
        <v>0.21325111708281899</v>
      </c>
      <c r="W62" s="19">
        <f>WL!W62/(WL!W62+RK!W62)</f>
        <v>0.21617680669032874</v>
      </c>
      <c r="X62" s="19">
        <f>WL!X62/(WL!X62+RK!X62)</f>
        <v>0.22202112364921367</v>
      </c>
      <c r="Y62" s="19">
        <f>WL!Y62/(WL!Y62+RK!Y62)</f>
        <v>0.25056612222117275</v>
      </c>
      <c r="Z62" s="19">
        <f>WL!Z62/(WL!Z62+RK!Z62)</f>
        <v>0.2399546275005488</v>
      </c>
      <c r="AA62" s="19">
        <f>WL!AA62/(WL!AA62+RK!AA62)</f>
        <v>0.24258065182943467</v>
      </c>
      <c r="AB62" s="19">
        <f>RK!C62/(WL!C62+RK!C62)</f>
        <v>0.82727573525744624</v>
      </c>
      <c r="AC62" s="19">
        <f>RK!D62/(WL!D62+RK!D62)</f>
        <v>0.81028914185179624</v>
      </c>
      <c r="AD62" s="19">
        <f>RK!E62/(WL!E62+RK!E62)</f>
        <v>0.82724760103855732</v>
      </c>
      <c r="AE62" s="19">
        <f>RK!F62/(WL!F62+RK!F62)</f>
        <v>0.8277158286079721</v>
      </c>
      <c r="AF62" s="19">
        <f>RK!G62/(WL!G62+RK!G62)</f>
        <v>0.81426689844908662</v>
      </c>
      <c r="AG62" s="19">
        <f>RK!H62/(WL!H62+RK!H62)</f>
        <v>0.82392785769897336</v>
      </c>
      <c r="AH62" s="19">
        <f>RK!I62/(WL!I62+RK!I62)</f>
        <v>0.835820113700254</v>
      </c>
      <c r="AI62" s="19">
        <f>RK!J62/(WL!J62+RK!J62)</f>
        <v>0.82358264146343441</v>
      </c>
      <c r="AJ62" s="19">
        <f>RK!K62/(WL!K62+RK!K62)</f>
        <v>0.81918811836986916</v>
      </c>
      <c r="AK62" s="19">
        <f>RK!L62/(WL!L62+RK!L62)</f>
        <v>0.81459674424735307</v>
      </c>
      <c r="AL62" s="19">
        <f>RK!M62/(WL!M62+RK!M62)</f>
        <v>0.81944721796552633</v>
      </c>
      <c r="AM62" s="19">
        <f>RK!N62/(WL!N62+RK!N62)</f>
        <v>0.79077946092395546</v>
      </c>
      <c r="AN62" s="19">
        <f>RK!O62/(WL!O62+RK!O62)</f>
        <v>0.78914985355772671</v>
      </c>
      <c r="AO62" s="19">
        <f>RK!P62/(WL!P62+RK!P62)</f>
        <v>0.80183019897347085</v>
      </c>
      <c r="AP62" s="19">
        <f>RK!Q62/(WL!Q62+RK!Q62)</f>
        <v>0.79667244096364909</v>
      </c>
      <c r="AQ62" s="19">
        <f>RK!R62/(WL!R62+RK!R62)</f>
        <v>0.7852516116203101</v>
      </c>
      <c r="AR62" s="19">
        <f>RK!S62/(WL!S62+RK!S62)</f>
        <v>0.77917180440986877</v>
      </c>
      <c r="AS62" s="19">
        <f>RK!T62/(WL!T62+RK!T62)</f>
        <v>0.78895386635510523</v>
      </c>
      <c r="AT62" s="19">
        <f>RK!U62/(WL!U62+RK!U62)</f>
        <v>0.77769197864749895</v>
      </c>
      <c r="AU62" s="19">
        <f>RK!V62/(WL!V62+RK!V62)</f>
        <v>0.78674888291718093</v>
      </c>
      <c r="AV62" s="19">
        <f>RK!W62/(WL!W62+RK!W62)</f>
        <v>0.78382319330967121</v>
      </c>
      <c r="AW62" s="19">
        <f>RK!X62/(WL!X62+RK!X62)</f>
        <v>0.77797887635078644</v>
      </c>
      <c r="AX62" s="19">
        <f>RK!Y62/(WL!Y62+RK!Y62)</f>
        <v>0.74943387777882731</v>
      </c>
      <c r="AY62" s="19">
        <f>RK!Z62/(WL!Z62+RK!Z62)</f>
        <v>0.76004537249945114</v>
      </c>
      <c r="AZ62" s="19">
        <f>RK!AA62/(WL!AA62+RK!AA62)</f>
        <v>0.75741934817056544</v>
      </c>
      <c r="BA62" s="19"/>
      <c r="BB62" s="19"/>
      <c r="BC62" s="19"/>
      <c r="BD62" s="19"/>
      <c r="BE62" s="19"/>
      <c r="BF62" s="19"/>
      <c r="BG62" s="19"/>
      <c r="BH62" s="19"/>
      <c r="BI62" s="19"/>
      <c r="BJ62" s="19"/>
      <c r="BK62" s="19"/>
      <c r="BL62" s="19"/>
      <c r="BM62" s="19"/>
      <c r="BN62" s="19"/>
      <c r="BO62" s="19"/>
      <c r="BP62" s="19"/>
      <c r="BQ62" s="19"/>
      <c r="BR62" s="19"/>
      <c r="BS62" s="19"/>
    </row>
    <row r="63" spans="1:71" x14ac:dyDescent="0.15">
      <c r="A63" s="8">
        <v>61</v>
      </c>
      <c r="B63" s="11" t="s">
        <v>200</v>
      </c>
      <c r="C63" s="19">
        <f>WL!C63/(WL!C63+RK!C63)</f>
        <v>0.48109173192059318</v>
      </c>
      <c r="D63" s="19">
        <f>WL!D63/(WL!D63+RK!D63)</f>
        <v>0.49097199541843684</v>
      </c>
      <c r="E63" s="19">
        <f>WL!E63/(WL!E63+RK!E63)</f>
        <v>0.43872866349292827</v>
      </c>
      <c r="F63" s="19">
        <f>WL!F63/(WL!F63+RK!F63)</f>
        <v>0.4226971959121118</v>
      </c>
      <c r="G63" s="19">
        <f>WL!G63/(WL!G63+RK!G63)</f>
        <v>0.4295791658876168</v>
      </c>
      <c r="H63" s="19">
        <f>WL!H63/(WL!H63+RK!H63)</f>
        <v>0.41222192434320426</v>
      </c>
      <c r="I63" s="19">
        <f>WL!I63/(WL!I63+RK!I63)</f>
        <v>0.38292244198322845</v>
      </c>
      <c r="J63" s="19">
        <f>WL!J63/(WL!J63+RK!J63)</f>
        <v>0.3884411398825513</v>
      </c>
      <c r="K63" s="19">
        <f>WL!K63/(WL!K63+RK!K63)</f>
        <v>0.3841995138549999</v>
      </c>
      <c r="L63" s="19">
        <f>WL!L63/(WL!L63+RK!L63)</f>
        <v>0.37376146157544937</v>
      </c>
      <c r="M63" s="19">
        <f>WL!M63/(WL!M63+RK!M63)</f>
        <v>0.35101517403741855</v>
      </c>
      <c r="N63" s="19">
        <f>WL!N63/(WL!N63+RK!N63)</f>
        <v>0.38788591550057738</v>
      </c>
      <c r="O63" s="19">
        <f>WL!O63/(WL!O63+RK!O63)</f>
        <v>0.38282224361290584</v>
      </c>
      <c r="P63" s="19">
        <f>WL!P63/(WL!P63+RK!P63)</f>
        <v>0.36886332389438625</v>
      </c>
      <c r="Q63" s="19">
        <f>WL!Q63/(WL!Q63+RK!Q63)</f>
        <v>0.33362673277164706</v>
      </c>
      <c r="R63" s="19">
        <f>WL!R63/(WL!R63+RK!R63)</f>
        <v>0.37084986466606323</v>
      </c>
      <c r="S63" s="19">
        <f>WL!S63/(WL!S63+RK!S63)</f>
        <v>0.35541748465245299</v>
      </c>
      <c r="T63" s="19">
        <f>WL!T63/(WL!T63+RK!T63)</f>
        <v>0.35309825918549059</v>
      </c>
      <c r="U63" s="19">
        <f>WL!U63/(WL!U63+RK!U63)</f>
        <v>0.36133447968297955</v>
      </c>
      <c r="V63" s="19">
        <f>WL!V63/(WL!V63+RK!V63)</f>
        <v>0.33519777105283483</v>
      </c>
      <c r="W63" s="19">
        <f>WL!W63/(WL!W63+RK!W63)</f>
        <v>0.34021565769339129</v>
      </c>
      <c r="X63" s="19">
        <f>WL!X63/(WL!X63+RK!X63)</f>
        <v>0.32518026324931454</v>
      </c>
      <c r="Y63" s="19">
        <f>WL!Y63/(WL!Y63+RK!Y63)</f>
        <v>0.35189145199531163</v>
      </c>
      <c r="Z63" s="19">
        <f>WL!Z63/(WL!Z63+RK!Z63)</f>
        <v>0.31737960737936927</v>
      </c>
      <c r="AA63" s="19">
        <f>WL!AA63/(WL!AA63+RK!AA63)</f>
        <v>0.31810955926681644</v>
      </c>
      <c r="AB63" s="19">
        <f>RK!C63/(WL!C63+RK!C63)</f>
        <v>0.51890826807940682</v>
      </c>
      <c r="AC63" s="19">
        <f>RK!D63/(WL!D63+RK!D63)</f>
        <v>0.50902800458156316</v>
      </c>
      <c r="AD63" s="19">
        <f>RK!E63/(WL!E63+RK!E63)</f>
        <v>0.56127133650707173</v>
      </c>
      <c r="AE63" s="19">
        <f>RK!F63/(WL!F63+RK!F63)</f>
        <v>0.57730280408788803</v>
      </c>
      <c r="AF63" s="19">
        <f>RK!G63/(WL!G63+RK!G63)</f>
        <v>0.5704208341123832</v>
      </c>
      <c r="AG63" s="19">
        <f>RK!H63/(WL!H63+RK!H63)</f>
        <v>0.58777807565679574</v>
      </c>
      <c r="AH63" s="19">
        <f>RK!I63/(WL!I63+RK!I63)</f>
        <v>0.61707755801677155</v>
      </c>
      <c r="AI63" s="19">
        <f>RK!J63/(WL!J63+RK!J63)</f>
        <v>0.61155886011744864</v>
      </c>
      <c r="AJ63" s="19">
        <f>RK!K63/(WL!K63+RK!K63)</f>
        <v>0.61580048614500016</v>
      </c>
      <c r="AK63" s="19">
        <f>RK!L63/(WL!L63+RK!L63)</f>
        <v>0.62623853842455068</v>
      </c>
      <c r="AL63" s="19">
        <f>RK!M63/(WL!M63+RK!M63)</f>
        <v>0.64898482596258145</v>
      </c>
      <c r="AM63" s="19">
        <f>RK!N63/(WL!N63+RK!N63)</f>
        <v>0.61211408449942273</v>
      </c>
      <c r="AN63" s="19">
        <f>RK!O63/(WL!O63+RK!O63)</f>
        <v>0.61717775638709405</v>
      </c>
      <c r="AO63" s="19">
        <f>RK!P63/(WL!P63+RK!P63)</f>
        <v>0.63113667610561375</v>
      </c>
      <c r="AP63" s="19">
        <f>RK!Q63/(WL!Q63+RK!Q63)</f>
        <v>0.66637326722835299</v>
      </c>
      <c r="AQ63" s="19">
        <f>RK!R63/(WL!R63+RK!R63)</f>
        <v>0.62915013533393671</v>
      </c>
      <c r="AR63" s="19">
        <f>RK!S63/(WL!S63+RK!S63)</f>
        <v>0.64458251534754696</v>
      </c>
      <c r="AS63" s="19">
        <f>RK!T63/(WL!T63+RK!T63)</f>
        <v>0.64690174081450946</v>
      </c>
      <c r="AT63" s="19">
        <f>RK!U63/(WL!U63+RK!U63)</f>
        <v>0.63866552031702051</v>
      </c>
      <c r="AU63" s="19">
        <f>RK!V63/(WL!V63+RK!V63)</f>
        <v>0.66480222894716523</v>
      </c>
      <c r="AV63" s="19">
        <f>RK!W63/(WL!W63+RK!W63)</f>
        <v>0.65978434230660876</v>
      </c>
      <c r="AW63" s="19">
        <f>RK!X63/(WL!X63+RK!X63)</f>
        <v>0.67481973675068552</v>
      </c>
      <c r="AX63" s="19">
        <f>RK!Y63/(WL!Y63+RK!Y63)</f>
        <v>0.64810854800468842</v>
      </c>
      <c r="AY63" s="19">
        <f>RK!Z63/(WL!Z63+RK!Z63)</f>
        <v>0.68262039262063068</v>
      </c>
      <c r="AZ63" s="19">
        <f>RK!AA63/(WL!AA63+RK!AA63)</f>
        <v>0.68189044073318361</v>
      </c>
      <c r="BA63" s="19"/>
      <c r="BB63" s="19"/>
      <c r="BC63" s="19"/>
      <c r="BD63" s="19"/>
      <c r="BE63" s="19"/>
      <c r="BF63" s="19"/>
      <c r="BG63" s="19"/>
      <c r="BH63" s="19"/>
      <c r="BI63" s="19"/>
      <c r="BJ63" s="19"/>
      <c r="BK63" s="19"/>
      <c r="BL63" s="19"/>
      <c r="BM63" s="19"/>
      <c r="BN63" s="19"/>
      <c r="BO63" s="19"/>
      <c r="BP63" s="19"/>
      <c r="BQ63" s="19"/>
      <c r="BR63" s="19"/>
      <c r="BS63" s="19"/>
    </row>
    <row r="64" spans="1:71" x14ac:dyDescent="0.15">
      <c r="A64" s="8">
        <v>62</v>
      </c>
      <c r="B64" s="11" t="s">
        <v>201</v>
      </c>
      <c r="C64" s="19">
        <f>WL!C64/(WL!C64+RK!C64)</f>
        <v>0.19735456084138542</v>
      </c>
      <c r="D64" s="19">
        <f>WL!D64/(WL!D64+RK!D64)</f>
        <v>0.22765124499534989</v>
      </c>
      <c r="E64" s="19">
        <f>WL!E64/(WL!E64+RK!E64)</f>
        <v>0.21838040133530459</v>
      </c>
      <c r="F64" s="19">
        <f>WL!F64/(WL!F64+RK!F64)</f>
        <v>0.23313556581227241</v>
      </c>
      <c r="G64" s="19">
        <f>WL!G64/(WL!G64+RK!G64)</f>
        <v>0.27020871614905922</v>
      </c>
      <c r="H64" s="19">
        <f>WL!H64/(WL!H64+RK!H64)</f>
        <v>0.25973909463324607</v>
      </c>
      <c r="I64" s="19">
        <f>WL!I64/(WL!I64+RK!I64)</f>
        <v>0.24494028397317916</v>
      </c>
      <c r="J64" s="19">
        <f>WL!J64/(WL!J64+RK!J64)</f>
        <v>0.26197503332180694</v>
      </c>
      <c r="K64" s="19">
        <f>WL!K64/(WL!K64+RK!K64)</f>
        <v>0.27176118735861465</v>
      </c>
      <c r="L64" s="19">
        <f>WL!L64/(WL!L64+RK!L64)</f>
        <v>0.2757885075688476</v>
      </c>
      <c r="M64" s="19">
        <f>WL!M64/(WL!M64+RK!M64)</f>
        <v>0.24652075321485739</v>
      </c>
      <c r="N64" s="19">
        <f>WL!N64/(WL!N64+RK!N64)</f>
        <v>0.2786121677080336</v>
      </c>
      <c r="O64" s="19">
        <f>WL!O64/(WL!O64+RK!O64)</f>
        <v>0.2723179224496397</v>
      </c>
      <c r="P64" s="19">
        <f>WL!P64/(WL!P64+RK!P64)</f>
        <v>0.25904965789945605</v>
      </c>
      <c r="Q64" s="19">
        <f>WL!Q64/(WL!Q64+RK!Q64)</f>
        <v>0.27134262763091549</v>
      </c>
      <c r="R64" s="19">
        <f>WL!R64/(WL!R64+RK!R64)</f>
        <v>0.28650228454525178</v>
      </c>
      <c r="S64" s="19">
        <f>WL!S64/(WL!S64+RK!S64)</f>
        <v>0.28968711089131072</v>
      </c>
      <c r="T64" s="19">
        <f>WL!T64/(WL!T64+RK!T64)</f>
        <v>0.27457266561107124</v>
      </c>
      <c r="U64" s="19">
        <f>WL!U64/(WL!U64+RK!U64)</f>
        <v>0.27831231601018569</v>
      </c>
      <c r="V64" s="19">
        <f>WL!V64/(WL!V64+RK!V64)</f>
        <v>0.26622655404829115</v>
      </c>
      <c r="W64" s="19">
        <f>WL!W64/(WL!W64+RK!W64)</f>
        <v>0.28132583397277816</v>
      </c>
      <c r="X64" s="19">
        <f>WL!X64/(WL!X64+RK!X64)</f>
        <v>0.28561679700840853</v>
      </c>
      <c r="Y64" s="19">
        <f>WL!Y64/(WL!Y64+RK!Y64)</f>
        <v>0.33246939755902766</v>
      </c>
      <c r="Z64" s="19">
        <f>WL!Z64/(WL!Z64+RK!Z64)</f>
        <v>0.30535637472351534</v>
      </c>
      <c r="AA64" s="19">
        <f>WL!AA64/(WL!AA64+RK!AA64)</f>
        <v>0.29696296394061222</v>
      </c>
      <c r="AB64" s="19">
        <f>RK!C64/(WL!C64+RK!C64)</f>
        <v>0.80264543915861464</v>
      </c>
      <c r="AC64" s="19">
        <f>RK!D64/(WL!D64+RK!D64)</f>
        <v>0.77234875500465006</v>
      </c>
      <c r="AD64" s="19">
        <f>RK!E64/(WL!E64+RK!E64)</f>
        <v>0.78161959866469533</v>
      </c>
      <c r="AE64" s="19">
        <f>RK!F64/(WL!F64+RK!F64)</f>
        <v>0.76686443418772765</v>
      </c>
      <c r="AF64" s="19">
        <f>RK!G64/(WL!G64+RK!G64)</f>
        <v>0.72979128385094083</v>
      </c>
      <c r="AG64" s="19">
        <f>RK!H64/(WL!H64+RK!H64)</f>
        <v>0.74026090536675393</v>
      </c>
      <c r="AH64" s="19">
        <f>RK!I64/(WL!I64+RK!I64)</f>
        <v>0.75505971602682087</v>
      </c>
      <c r="AI64" s="19">
        <f>RK!J64/(WL!J64+RK!J64)</f>
        <v>0.73802496667819306</v>
      </c>
      <c r="AJ64" s="19">
        <f>RK!K64/(WL!K64+RK!K64)</f>
        <v>0.72823881264138524</v>
      </c>
      <c r="AK64" s="19">
        <f>RK!L64/(WL!L64+RK!L64)</f>
        <v>0.72421149243115257</v>
      </c>
      <c r="AL64" s="19">
        <f>RK!M64/(WL!M64+RK!M64)</f>
        <v>0.75347924678514255</v>
      </c>
      <c r="AM64" s="19">
        <f>RK!N64/(WL!N64+RK!N64)</f>
        <v>0.72138783229196635</v>
      </c>
      <c r="AN64" s="19">
        <f>RK!O64/(WL!O64+RK!O64)</f>
        <v>0.72768207755036018</v>
      </c>
      <c r="AO64" s="19">
        <f>RK!P64/(WL!P64+RK!P64)</f>
        <v>0.740950342100544</v>
      </c>
      <c r="AP64" s="19">
        <f>RK!Q64/(WL!Q64+RK!Q64)</f>
        <v>0.72865737236908446</v>
      </c>
      <c r="AQ64" s="19">
        <f>RK!R64/(WL!R64+RK!R64)</f>
        <v>0.71349771545474827</v>
      </c>
      <c r="AR64" s="19">
        <f>RK!S64/(WL!S64+RK!S64)</f>
        <v>0.71031288910868939</v>
      </c>
      <c r="AS64" s="19">
        <f>RK!T64/(WL!T64+RK!T64)</f>
        <v>0.7254273343889287</v>
      </c>
      <c r="AT64" s="19">
        <f>RK!U64/(WL!U64+RK!U64)</f>
        <v>0.72168768398981431</v>
      </c>
      <c r="AU64" s="19">
        <f>RK!V64/(WL!V64+RK!V64)</f>
        <v>0.7337734459517089</v>
      </c>
      <c r="AV64" s="19">
        <f>RK!W64/(WL!W64+RK!W64)</f>
        <v>0.71867416602722178</v>
      </c>
      <c r="AW64" s="19">
        <f>RK!X64/(WL!X64+RK!X64)</f>
        <v>0.71438320299159153</v>
      </c>
      <c r="AX64" s="19">
        <f>RK!Y64/(WL!Y64+RK!Y64)</f>
        <v>0.6675306024409724</v>
      </c>
      <c r="AY64" s="19">
        <f>RK!Z64/(WL!Z64+RK!Z64)</f>
        <v>0.69464362527648471</v>
      </c>
      <c r="AZ64" s="19">
        <f>RK!AA64/(WL!AA64+RK!AA64)</f>
        <v>0.70303703605938783</v>
      </c>
      <c r="BA64" s="19"/>
      <c r="BB64" s="19"/>
      <c r="BC64" s="19"/>
      <c r="BD64" s="19"/>
      <c r="BE64" s="19"/>
      <c r="BF64" s="19"/>
      <c r="BG64" s="19"/>
      <c r="BH64" s="19"/>
      <c r="BI64" s="19"/>
      <c r="BJ64" s="19"/>
      <c r="BK64" s="19"/>
      <c r="BL64" s="19"/>
      <c r="BM64" s="19"/>
      <c r="BN64" s="19"/>
      <c r="BO64" s="19"/>
      <c r="BP64" s="19"/>
      <c r="BQ64" s="19"/>
      <c r="BR64" s="19"/>
      <c r="BS64" s="19"/>
    </row>
    <row r="65" spans="1:71" x14ac:dyDescent="0.15">
      <c r="A65" s="8">
        <v>63</v>
      </c>
      <c r="B65" s="11" t="s">
        <v>202</v>
      </c>
      <c r="C65" s="19">
        <f>WL!C65/(WL!C65+RK!C65)</f>
        <v>6.8936186735808563E-2</v>
      </c>
      <c r="D65" s="19">
        <f>WL!D65/(WL!D65+RK!D65)</f>
        <v>8.4113471360371325E-2</v>
      </c>
      <c r="E65" s="19">
        <f>WL!E65/(WL!E65+RK!E65)</f>
        <v>8.7159450745394731E-2</v>
      </c>
      <c r="F65" s="19">
        <f>WL!F65/(WL!F65+RK!F65)</f>
        <v>0.10410016599866674</v>
      </c>
      <c r="G65" s="19">
        <f>WL!G65/(WL!G65+RK!G65)</f>
        <v>0.13630586266566638</v>
      </c>
      <c r="H65" s="19">
        <f>WL!H65/(WL!H65+RK!H65)</f>
        <v>0.13967481087320568</v>
      </c>
      <c r="I65" s="19">
        <f>WL!I65/(WL!I65+RK!I65)</f>
        <v>0.14007951434387469</v>
      </c>
      <c r="J65" s="19">
        <f>WL!J65/(WL!J65+RK!J65)</f>
        <v>0.14771990191128564</v>
      </c>
      <c r="K65" s="19">
        <f>WL!K65/(WL!K65+RK!K65)</f>
        <v>0.14783592256614447</v>
      </c>
      <c r="L65" s="19">
        <f>WL!L65/(WL!L65+RK!L65)</f>
        <v>0.14444659164639864</v>
      </c>
      <c r="M65" s="19">
        <f>WL!M65/(WL!M65+RK!M65)</f>
        <v>0.12096772618882394</v>
      </c>
      <c r="N65" s="19">
        <f>WL!N65/(WL!N65+RK!N65)</f>
        <v>0.13366877565391488</v>
      </c>
      <c r="O65" s="19">
        <f>WL!O65/(WL!O65+RK!O65)</f>
        <v>0.13057363491760871</v>
      </c>
      <c r="P65" s="19">
        <f>WL!P65/(WL!P65+RK!P65)</f>
        <v>0.1231396960626835</v>
      </c>
      <c r="Q65" s="19">
        <f>WL!Q65/(WL!Q65+RK!Q65)</f>
        <v>0.13029946589707056</v>
      </c>
      <c r="R65" s="19">
        <f>WL!R65/(WL!R65+RK!R65)</f>
        <v>0.13863757366767984</v>
      </c>
      <c r="S65" s="19">
        <f>WL!S65/(WL!S65+RK!S65)</f>
        <v>0.14142231646687717</v>
      </c>
      <c r="T65" s="19">
        <f>WL!T65/(WL!T65+RK!T65)</f>
        <v>0.13368800375228676</v>
      </c>
      <c r="U65" s="19">
        <f>WL!U65/(WL!U65+RK!U65)</f>
        <v>0.13992188711795858</v>
      </c>
      <c r="V65" s="19">
        <f>WL!V65/(WL!V65+RK!V65)</f>
        <v>0.13615944665413093</v>
      </c>
      <c r="W65" s="19">
        <f>WL!W65/(WL!W65+RK!W65)</f>
        <v>0.14922316064476659</v>
      </c>
      <c r="X65" s="19">
        <f>WL!X65/(WL!X65+RK!X65)</f>
        <v>0.15576833019240935</v>
      </c>
      <c r="Y65" s="19">
        <f>WL!Y65/(WL!Y65+RK!Y65)</f>
        <v>0.18890589468053329</v>
      </c>
      <c r="Z65" s="19">
        <f>WL!Z65/(WL!Z65+RK!Z65)</f>
        <v>0.17159002159193423</v>
      </c>
      <c r="AA65" s="19">
        <f>WL!AA65/(WL!AA65+RK!AA65)</f>
        <v>0.16610584395378461</v>
      </c>
      <c r="AB65" s="19">
        <f>RK!C65/(WL!C65+RK!C65)</f>
        <v>0.93106381326419141</v>
      </c>
      <c r="AC65" s="19">
        <f>RK!D65/(WL!D65+RK!D65)</f>
        <v>0.91588652863962861</v>
      </c>
      <c r="AD65" s="19">
        <f>RK!E65/(WL!E65+RK!E65)</f>
        <v>0.91284054925460523</v>
      </c>
      <c r="AE65" s="19">
        <f>RK!F65/(WL!F65+RK!F65)</f>
        <v>0.89589983400133322</v>
      </c>
      <c r="AF65" s="19">
        <f>RK!G65/(WL!G65+RK!G65)</f>
        <v>0.86369413733433353</v>
      </c>
      <c r="AG65" s="19">
        <f>RK!H65/(WL!H65+RK!H65)</f>
        <v>0.86032518912679423</v>
      </c>
      <c r="AH65" s="19">
        <f>RK!I65/(WL!I65+RK!I65)</f>
        <v>0.85992048565612533</v>
      </c>
      <c r="AI65" s="19">
        <f>RK!J65/(WL!J65+RK!J65)</f>
        <v>0.85228009808871441</v>
      </c>
      <c r="AJ65" s="19">
        <f>RK!K65/(WL!K65+RK!K65)</f>
        <v>0.85216407743385547</v>
      </c>
      <c r="AK65" s="19">
        <f>RK!L65/(WL!L65+RK!L65)</f>
        <v>0.85555340835360139</v>
      </c>
      <c r="AL65" s="19">
        <f>RK!M65/(WL!M65+RK!M65)</f>
        <v>0.8790322738111761</v>
      </c>
      <c r="AM65" s="19">
        <f>RK!N65/(WL!N65+RK!N65)</f>
        <v>0.86633122434608523</v>
      </c>
      <c r="AN65" s="19">
        <f>RK!O65/(WL!O65+RK!O65)</f>
        <v>0.86942636508239124</v>
      </c>
      <c r="AO65" s="19">
        <f>RK!P65/(WL!P65+RK!P65)</f>
        <v>0.87686030393731662</v>
      </c>
      <c r="AP65" s="19">
        <f>RK!Q65/(WL!Q65+RK!Q65)</f>
        <v>0.86970053410292947</v>
      </c>
      <c r="AQ65" s="19">
        <f>RK!R65/(WL!R65+RK!R65)</f>
        <v>0.86136242633232019</v>
      </c>
      <c r="AR65" s="19">
        <f>RK!S65/(WL!S65+RK!S65)</f>
        <v>0.8585776835331228</v>
      </c>
      <c r="AS65" s="19">
        <f>RK!T65/(WL!T65+RK!T65)</f>
        <v>0.86631199624771327</v>
      </c>
      <c r="AT65" s="19">
        <f>RK!U65/(WL!U65+RK!U65)</f>
        <v>0.86007811288204139</v>
      </c>
      <c r="AU65" s="19">
        <f>RK!V65/(WL!V65+RK!V65)</f>
        <v>0.86384055334586907</v>
      </c>
      <c r="AV65" s="19">
        <f>RK!W65/(WL!W65+RK!W65)</f>
        <v>0.85077683935523352</v>
      </c>
      <c r="AW65" s="19">
        <f>RK!X65/(WL!X65+RK!X65)</f>
        <v>0.84423166980759068</v>
      </c>
      <c r="AX65" s="19">
        <f>RK!Y65/(WL!Y65+RK!Y65)</f>
        <v>0.81109410531946668</v>
      </c>
      <c r="AY65" s="19">
        <f>RK!Z65/(WL!Z65+RK!Z65)</f>
        <v>0.82840997840806585</v>
      </c>
      <c r="AZ65" s="19">
        <f>RK!AA65/(WL!AA65+RK!AA65)</f>
        <v>0.83389415604621542</v>
      </c>
      <c r="BA65" s="19"/>
      <c r="BB65" s="19"/>
      <c r="BC65" s="19"/>
      <c r="BD65" s="19"/>
      <c r="BE65" s="19"/>
      <c r="BF65" s="19"/>
      <c r="BG65" s="19"/>
      <c r="BH65" s="19"/>
      <c r="BI65" s="19"/>
      <c r="BJ65" s="19"/>
      <c r="BK65" s="19"/>
      <c r="BL65" s="19"/>
      <c r="BM65" s="19"/>
      <c r="BN65" s="19"/>
      <c r="BO65" s="19"/>
      <c r="BP65" s="19"/>
      <c r="BQ65" s="19"/>
      <c r="BR65" s="19"/>
      <c r="BS65" s="19"/>
    </row>
    <row r="66" spans="1:71" x14ac:dyDescent="0.15">
      <c r="A66" s="8">
        <v>64</v>
      </c>
      <c r="B66" s="11" t="s">
        <v>203</v>
      </c>
      <c r="C66" s="19">
        <f>WL!C66/(WL!C66+RK!C66)</f>
        <v>0.48621175678171408</v>
      </c>
      <c r="D66" s="19">
        <f>WL!D66/(WL!D66+RK!D66)</f>
        <v>0.51194171634788299</v>
      </c>
      <c r="E66" s="19">
        <f>WL!E66/(WL!E66+RK!E66)</f>
        <v>0.48875552502520947</v>
      </c>
      <c r="F66" s="19">
        <f>WL!F66/(WL!F66+RK!F66)</f>
        <v>0.49943360876765852</v>
      </c>
      <c r="G66" s="19">
        <f>WL!G66/(WL!G66+RK!G66)</f>
        <v>0.53481634187557381</v>
      </c>
      <c r="H66" s="19">
        <f>WL!H66/(WL!H66+RK!H66)</f>
        <v>0.51825737329891208</v>
      </c>
      <c r="I66" s="19">
        <f>WL!I66/(WL!I66+RK!I66)</f>
        <v>0.49468671367638695</v>
      </c>
      <c r="J66" s="19">
        <f>WL!J66/(WL!J66+RK!J66)</f>
        <v>0.49340519661862847</v>
      </c>
      <c r="K66" s="19">
        <f>WL!K66/(WL!K66+RK!K66)</f>
        <v>0.48276580455004497</v>
      </c>
      <c r="L66" s="19">
        <f>WL!L66/(WL!L66+RK!L66)</f>
        <v>0.46424317904502599</v>
      </c>
      <c r="M66" s="19">
        <f>WL!M66/(WL!M66+RK!M66)</f>
        <v>0.40958125176852106</v>
      </c>
      <c r="N66" s="19">
        <f>WL!N66/(WL!N66+RK!N66)</f>
        <v>0.42944151540323744</v>
      </c>
      <c r="O66" s="19">
        <f>WL!O66/(WL!O66+RK!O66)</f>
        <v>0.42074135159474135</v>
      </c>
      <c r="P66" s="19">
        <f>WL!P66/(WL!P66+RK!P66)</f>
        <v>0.40083272089827354</v>
      </c>
      <c r="Q66" s="19">
        <f>WL!Q66/(WL!Q66+RK!Q66)</f>
        <v>0.4121773649374787</v>
      </c>
      <c r="R66" s="19">
        <f>WL!R66/(WL!R66+RK!R66)</f>
        <v>0.42633091453219585</v>
      </c>
      <c r="S66" s="19">
        <f>WL!S66/(WL!S66+RK!S66)</f>
        <v>0.42621244690451004</v>
      </c>
      <c r="T66" s="19">
        <f>WL!T66/(WL!T66+RK!T66)</f>
        <v>0.39585718007405846</v>
      </c>
      <c r="U66" s="19">
        <f>WL!U66/(WL!U66+RK!U66)</f>
        <v>0.39278502377081947</v>
      </c>
      <c r="V66" s="19">
        <f>WL!V66/(WL!V66+RK!V66)</f>
        <v>0.36960901079679825</v>
      </c>
      <c r="W66" s="19">
        <f>WL!W66/(WL!W66+RK!W66)</f>
        <v>0.37835058597208093</v>
      </c>
      <c r="X66" s="19">
        <f>WL!X66/(WL!X66+RK!X66)</f>
        <v>0.37417040110130817</v>
      </c>
      <c r="Y66" s="19">
        <f>WL!Y66/(WL!Y66+RK!Y66)</f>
        <v>0.41904080535673532</v>
      </c>
      <c r="Z66" s="19">
        <f>WL!Z66/(WL!Z66+RK!Z66)</f>
        <v>0.38379436085932889</v>
      </c>
      <c r="AA66" s="19">
        <f>WL!AA66/(WL!AA66+RK!AA66)</f>
        <v>0.37087082410110217</v>
      </c>
      <c r="AB66" s="19">
        <f>RK!C66/(WL!C66+RK!C66)</f>
        <v>0.51378824321828587</v>
      </c>
      <c r="AC66" s="19">
        <f>RK!D66/(WL!D66+RK!D66)</f>
        <v>0.48805828365211695</v>
      </c>
      <c r="AD66" s="19">
        <f>RK!E66/(WL!E66+RK!E66)</f>
        <v>0.51124447497479064</v>
      </c>
      <c r="AE66" s="19">
        <f>RK!F66/(WL!F66+RK!F66)</f>
        <v>0.50056639123234137</v>
      </c>
      <c r="AF66" s="19">
        <f>RK!G66/(WL!G66+RK!G66)</f>
        <v>0.4651836581244263</v>
      </c>
      <c r="AG66" s="19">
        <f>RK!H66/(WL!H66+RK!H66)</f>
        <v>0.48174262670108797</v>
      </c>
      <c r="AH66" s="19">
        <f>RK!I66/(WL!I66+RK!I66)</f>
        <v>0.50531328632361305</v>
      </c>
      <c r="AI66" s="19">
        <f>RK!J66/(WL!J66+RK!J66)</f>
        <v>0.50659480338137153</v>
      </c>
      <c r="AJ66" s="19">
        <f>RK!K66/(WL!K66+RK!K66)</f>
        <v>0.51723419544995497</v>
      </c>
      <c r="AK66" s="19">
        <f>RK!L66/(WL!L66+RK!L66)</f>
        <v>0.53575682095497412</v>
      </c>
      <c r="AL66" s="19">
        <f>RK!M66/(WL!M66+RK!M66)</f>
        <v>0.590418748231479</v>
      </c>
      <c r="AM66" s="19">
        <f>RK!N66/(WL!N66+RK!N66)</f>
        <v>0.57055848459676251</v>
      </c>
      <c r="AN66" s="19">
        <f>RK!O66/(WL!O66+RK!O66)</f>
        <v>0.57925864840525865</v>
      </c>
      <c r="AO66" s="19">
        <f>RK!P66/(WL!P66+RK!P66)</f>
        <v>0.5991672791017264</v>
      </c>
      <c r="AP66" s="19">
        <f>RK!Q66/(WL!Q66+RK!Q66)</f>
        <v>0.5878226350625213</v>
      </c>
      <c r="AQ66" s="19">
        <f>RK!R66/(WL!R66+RK!R66)</f>
        <v>0.57366908546780415</v>
      </c>
      <c r="AR66" s="19">
        <f>RK!S66/(WL!S66+RK!S66)</f>
        <v>0.5737875530954899</v>
      </c>
      <c r="AS66" s="19">
        <f>RK!T66/(WL!T66+RK!T66)</f>
        <v>0.60414281992594154</v>
      </c>
      <c r="AT66" s="19">
        <f>RK!U66/(WL!U66+RK!U66)</f>
        <v>0.60721497622918041</v>
      </c>
      <c r="AU66" s="19">
        <f>RK!V66/(WL!V66+RK!V66)</f>
        <v>0.63039098920320169</v>
      </c>
      <c r="AV66" s="19">
        <f>RK!W66/(WL!W66+RK!W66)</f>
        <v>0.62164941402791907</v>
      </c>
      <c r="AW66" s="19">
        <f>RK!X66/(WL!X66+RK!X66)</f>
        <v>0.62582959889869183</v>
      </c>
      <c r="AX66" s="19">
        <f>RK!Y66/(WL!Y66+RK!Y66)</f>
        <v>0.58095919464326451</v>
      </c>
      <c r="AY66" s="19">
        <f>RK!Z66/(WL!Z66+RK!Z66)</f>
        <v>0.61620563914067128</v>
      </c>
      <c r="AZ66" s="19">
        <f>RK!AA66/(WL!AA66+RK!AA66)</f>
        <v>0.62912917589889772</v>
      </c>
      <c r="BA66" s="19"/>
      <c r="BB66" s="19"/>
      <c r="BC66" s="19"/>
      <c r="BD66" s="19"/>
      <c r="BE66" s="19"/>
      <c r="BF66" s="19"/>
      <c r="BG66" s="19"/>
      <c r="BH66" s="19"/>
      <c r="BI66" s="19"/>
      <c r="BJ66" s="19"/>
      <c r="BK66" s="19"/>
      <c r="BL66" s="19"/>
      <c r="BM66" s="19"/>
      <c r="BN66" s="19"/>
      <c r="BO66" s="19"/>
      <c r="BP66" s="19"/>
      <c r="BQ66" s="19"/>
      <c r="BR66" s="19"/>
      <c r="BS66" s="19"/>
    </row>
    <row r="67" spans="1:71" x14ac:dyDescent="0.15">
      <c r="A67" s="8">
        <v>65</v>
      </c>
      <c r="B67" s="11" t="s">
        <v>204</v>
      </c>
      <c r="C67" s="19">
        <f>WL!C67/(WL!C67+RK!C67)</f>
        <v>0.6867341342440999</v>
      </c>
      <c r="D67" s="19">
        <f>WL!D67/(WL!D67+RK!D67)</f>
        <v>0.7219057421893138</v>
      </c>
      <c r="E67" s="19">
        <f>WL!E67/(WL!E67+RK!E67)</f>
        <v>0.73237085003553981</v>
      </c>
      <c r="F67" s="19">
        <f>WL!F67/(WL!F67+RK!F67)</f>
        <v>0.76068756120458914</v>
      </c>
      <c r="G67" s="19">
        <f>WL!G67/(WL!G67+RK!G67)</f>
        <v>0.78190947071153039</v>
      </c>
      <c r="H67" s="19">
        <f>WL!H67/(WL!H67+RK!H67)</f>
        <v>0.78647377267690854</v>
      </c>
      <c r="I67" s="19">
        <f>WL!I67/(WL!I67+RK!I67)</f>
        <v>0.79724252130173823</v>
      </c>
      <c r="J67" s="19">
        <f>WL!J67/(WL!J67+RK!J67)</f>
        <v>0.81238016690439918</v>
      </c>
      <c r="K67" s="19">
        <f>WL!K67/(WL!K67+RK!K67)</f>
        <v>0.79965518657077117</v>
      </c>
      <c r="L67" s="19">
        <f>WL!L67/(WL!L67+RK!L67)</f>
        <v>0.81661524005343977</v>
      </c>
      <c r="M67" s="19">
        <f>WL!M67/(WL!M67+RK!M67)</f>
        <v>0.81936722840105547</v>
      </c>
      <c r="N67" s="19">
        <f>WL!N67/(WL!N67+RK!N67)</f>
        <v>0.81793563883095999</v>
      </c>
      <c r="O67" s="19">
        <f>WL!O67/(WL!O67+RK!O67)</f>
        <v>0.80954948259454507</v>
      </c>
      <c r="P67" s="19">
        <f>WL!P67/(WL!P67+RK!P67)</f>
        <v>0.8037301274890728</v>
      </c>
      <c r="Q67" s="19">
        <f>WL!Q67/(WL!Q67+RK!Q67)</f>
        <v>0.79996428911766415</v>
      </c>
      <c r="R67" s="19">
        <f>WL!R67/(WL!R67+RK!R67)</f>
        <v>0.79937698548186265</v>
      </c>
      <c r="S67" s="19">
        <f>WL!S67/(WL!S67+RK!S67)</f>
        <v>0.79509822912032135</v>
      </c>
      <c r="T67" s="19">
        <f>WL!T67/(WL!T67+RK!T67)</f>
        <v>0.78160857076153301</v>
      </c>
      <c r="U67" s="19">
        <f>WL!U67/(WL!U67+RK!U67)</f>
        <v>0.77976208471507258</v>
      </c>
      <c r="V67" s="19">
        <f>WL!V67/(WL!V67+RK!V67)</f>
        <v>0.76820059466938495</v>
      </c>
      <c r="W67" s="19">
        <f>WL!W67/(WL!W67+RK!W67)</f>
        <v>0.76941612914672974</v>
      </c>
      <c r="X67" s="19">
        <f>WL!X67/(WL!X67+RK!X67)</f>
        <v>0.76218720665140494</v>
      </c>
      <c r="Y67" s="19">
        <f>WL!Y67/(WL!Y67+RK!Y67)</f>
        <v>0.77285049061138433</v>
      </c>
      <c r="Z67" s="19">
        <f>WL!Z67/(WL!Z67+RK!Z67)</f>
        <v>0.76570544011016917</v>
      </c>
      <c r="AA67" s="19">
        <f>WL!AA67/(WL!AA67+RK!AA67)</f>
        <v>0.76218804123084172</v>
      </c>
      <c r="AB67" s="19">
        <f>RK!C67/(WL!C67+RK!C67)</f>
        <v>0.31326586575590015</v>
      </c>
      <c r="AC67" s="19">
        <f>RK!D67/(WL!D67+RK!D67)</f>
        <v>0.27809425781068625</v>
      </c>
      <c r="AD67" s="19">
        <f>RK!E67/(WL!E67+RK!E67)</f>
        <v>0.26762914996446019</v>
      </c>
      <c r="AE67" s="19">
        <f>RK!F67/(WL!F67+RK!F67)</f>
        <v>0.23931243879541095</v>
      </c>
      <c r="AF67" s="19">
        <f>RK!G67/(WL!G67+RK!G67)</f>
        <v>0.21809052928846964</v>
      </c>
      <c r="AG67" s="19">
        <f>RK!H67/(WL!H67+RK!H67)</f>
        <v>0.21352622732309129</v>
      </c>
      <c r="AH67" s="19">
        <f>RK!I67/(WL!I67+RK!I67)</f>
        <v>0.20275747869826166</v>
      </c>
      <c r="AI67" s="19">
        <f>RK!J67/(WL!J67+RK!J67)</f>
        <v>0.18761983309560093</v>
      </c>
      <c r="AJ67" s="19">
        <f>RK!K67/(WL!K67+RK!K67)</f>
        <v>0.20034481342922883</v>
      </c>
      <c r="AK67" s="19">
        <f>RK!L67/(WL!L67+RK!L67)</f>
        <v>0.18338475994656023</v>
      </c>
      <c r="AL67" s="19">
        <f>RK!M67/(WL!M67+RK!M67)</f>
        <v>0.1806327715989445</v>
      </c>
      <c r="AM67" s="19">
        <f>RK!N67/(WL!N67+RK!N67)</f>
        <v>0.1820643611690399</v>
      </c>
      <c r="AN67" s="19">
        <f>RK!O67/(WL!O67+RK!O67)</f>
        <v>0.19045051740545491</v>
      </c>
      <c r="AO67" s="19">
        <f>RK!P67/(WL!P67+RK!P67)</f>
        <v>0.19626987251092723</v>
      </c>
      <c r="AP67" s="19">
        <f>RK!Q67/(WL!Q67+RK!Q67)</f>
        <v>0.20003571088233596</v>
      </c>
      <c r="AQ67" s="19">
        <f>RK!R67/(WL!R67+RK!R67)</f>
        <v>0.20062301451813741</v>
      </c>
      <c r="AR67" s="19">
        <f>RK!S67/(WL!S67+RK!S67)</f>
        <v>0.20490177087967851</v>
      </c>
      <c r="AS67" s="19">
        <f>RK!T67/(WL!T67+RK!T67)</f>
        <v>0.21839142923846702</v>
      </c>
      <c r="AT67" s="19">
        <f>RK!U67/(WL!U67+RK!U67)</f>
        <v>0.22023791528492756</v>
      </c>
      <c r="AU67" s="19">
        <f>RK!V67/(WL!V67+RK!V67)</f>
        <v>0.23179940533061488</v>
      </c>
      <c r="AV67" s="19">
        <f>RK!W67/(WL!W67+RK!W67)</f>
        <v>0.23058387085327031</v>
      </c>
      <c r="AW67" s="19">
        <f>RK!X67/(WL!X67+RK!X67)</f>
        <v>0.23781279334859515</v>
      </c>
      <c r="AX67" s="19">
        <f>RK!Y67/(WL!Y67+RK!Y67)</f>
        <v>0.22714950938861581</v>
      </c>
      <c r="AY67" s="19">
        <f>RK!Z67/(WL!Z67+RK!Z67)</f>
        <v>0.23429455988983081</v>
      </c>
      <c r="AZ67" s="19">
        <f>RK!AA67/(WL!AA67+RK!AA67)</f>
        <v>0.23781195876915842</v>
      </c>
      <c r="BA67" s="19"/>
      <c r="BB67" s="19"/>
      <c r="BC67" s="19"/>
      <c r="BD67" s="19"/>
      <c r="BE67" s="19"/>
      <c r="BF67" s="19"/>
      <c r="BG67" s="19"/>
      <c r="BH67" s="19"/>
      <c r="BI67" s="19"/>
      <c r="BJ67" s="19"/>
      <c r="BK67" s="19"/>
      <c r="BL67" s="19"/>
      <c r="BM67" s="19"/>
      <c r="BN67" s="19"/>
      <c r="BO67" s="19"/>
      <c r="BP67" s="19"/>
      <c r="BQ67" s="19"/>
      <c r="BR67" s="19"/>
      <c r="BS67" s="19"/>
    </row>
    <row r="68" spans="1:71" x14ac:dyDescent="0.15">
      <c r="A68" s="8">
        <v>66</v>
      </c>
      <c r="B68" s="11" t="s">
        <v>205</v>
      </c>
      <c r="C68" s="19">
        <f>WL!C68/(WL!C68+RK!C68)</f>
        <v>0.87916398554536401</v>
      </c>
      <c r="D68" s="19">
        <f>WL!D68/(WL!D68+RK!D68)</f>
        <v>0.88054182388716107</v>
      </c>
      <c r="E68" s="19">
        <f>WL!E68/(WL!E68+RK!E68)</f>
        <v>0.88032028490951253</v>
      </c>
      <c r="F68" s="19">
        <f>WL!F68/(WL!F68+RK!F68)</f>
        <v>0.8875543216776498</v>
      </c>
      <c r="G68" s="19">
        <f>WL!G68/(WL!G68+RK!G68)</f>
        <v>0.88714852263428257</v>
      </c>
      <c r="H68" s="19">
        <f>WL!H68/(WL!H68+RK!H68)</f>
        <v>0.88646820082338929</v>
      </c>
      <c r="I68" s="19">
        <f>WL!I68/(WL!I68+RK!I68)</f>
        <v>0.89089060239415174</v>
      </c>
      <c r="J68" s="19">
        <f>WL!J68/(WL!J68+RK!J68)</f>
        <v>0.89177211789546407</v>
      </c>
      <c r="K68" s="19">
        <f>WL!K68/(WL!K68+RK!K68)</f>
        <v>0.89517546463531139</v>
      </c>
      <c r="L68" s="19">
        <f>WL!L68/(WL!L68+RK!L68)</f>
        <v>0.90507276733108488</v>
      </c>
      <c r="M68" s="19">
        <f>WL!M68/(WL!M68+RK!M68)</f>
        <v>0.91231603793662452</v>
      </c>
      <c r="N68" s="19">
        <f>WL!N68/(WL!N68+RK!N68)</f>
        <v>0.91621943024985086</v>
      </c>
      <c r="O68" s="19">
        <f>WL!O68/(WL!O68+RK!O68)</f>
        <v>0.91671074899286054</v>
      </c>
      <c r="P68" s="19">
        <f>WL!P68/(WL!P68+RK!P68)</f>
        <v>0.91211104052375214</v>
      </c>
      <c r="Q68" s="19">
        <f>WL!Q68/(WL!Q68+RK!Q68)</f>
        <v>0.90666521842221748</v>
      </c>
      <c r="R68" s="19">
        <f>WL!R68/(WL!R68+RK!R68)</f>
        <v>0.90158321105632866</v>
      </c>
      <c r="S68" s="19">
        <f>WL!S68/(WL!S68+RK!S68)</f>
        <v>0.89367300429109675</v>
      </c>
      <c r="T68" s="19">
        <f>WL!T68/(WL!T68+RK!T68)</f>
        <v>0.88987212966580098</v>
      </c>
      <c r="U68" s="19">
        <f>WL!U68/(WL!U68+RK!U68)</f>
        <v>0.90363741958514521</v>
      </c>
      <c r="V68" s="19">
        <f>WL!V68/(WL!V68+RK!V68)</f>
        <v>0.91021763475306328</v>
      </c>
      <c r="W68" s="19">
        <f>WL!W68/(WL!W68+RK!W68)</f>
        <v>0.91856197112549209</v>
      </c>
      <c r="X68" s="19">
        <f>WL!X68/(WL!X68+RK!X68)</f>
        <v>0.92371226586840927</v>
      </c>
      <c r="Y68" s="19">
        <f>WL!Y68/(WL!Y68+RK!Y68)</f>
        <v>0.92319800295014287</v>
      </c>
      <c r="Z68" s="19">
        <f>WL!Z68/(WL!Z68+RK!Z68)</f>
        <v>0.92250196520449379</v>
      </c>
      <c r="AA68" s="19">
        <f>WL!AA68/(WL!AA68+RK!AA68)</f>
        <v>0.92467500574024553</v>
      </c>
      <c r="AB68" s="19">
        <f>RK!C68/(WL!C68+RK!C68)</f>
        <v>0.120836014454636</v>
      </c>
      <c r="AC68" s="19">
        <f>RK!D68/(WL!D68+RK!D68)</f>
        <v>0.1194581761128389</v>
      </c>
      <c r="AD68" s="19">
        <f>RK!E68/(WL!E68+RK!E68)</f>
        <v>0.11967971509048746</v>
      </c>
      <c r="AE68" s="19">
        <f>RK!F68/(WL!F68+RK!F68)</f>
        <v>0.11244567832235015</v>
      </c>
      <c r="AF68" s="19">
        <f>RK!G68/(WL!G68+RK!G68)</f>
        <v>0.11285147736571743</v>
      </c>
      <c r="AG68" s="19">
        <f>RK!H68/(WL!H68+RK!H68)</f>
        <v>0.11353179917661067</v>
      </c>
      <c r="AH68" s="19">
        <f>RK!I68/(WL!I68+RK!I68)</f>
        <v>0.10910939760584826</v>
      </c>
      <c r="AI68" s="19">
        <f>RK!J68/(WL!J68+RK!J68)</f>
        <v>0.10822788210453597</v>
      </c>
      <c r="AJ68" s="19">
        <f>RK!K68/(WL!K68+RK!K68)</f>
        <v>0.10482453536468865</v>
      </c>
      <c r="AK68" s="19">
        <f>RK!L68/(WL!L68+RK!L68)</f>
        <v>9.4927232668915118E-2</v>
      </c>
      <c r="AL68" s="19">
        <f>RK!M68/(WL!M68+RK!M68)</f>
        <v>8.768396206337542E-2</v>
      </c>
      <c r="AM68" s="19">
        <f>RK!N68/(WL!N68+RK!N68)</f>
        <v>8.3780569750149123E-2</v>
      </c>
      <c r="AN68" s="19">
        <f>RK!O68/(WL!O68+RK!O68)</f>
        <v>8.3289251007139326E-2</v>
      </c>
      <c r="AO68" s="19">
        <f>RK!P68/(WL!P68+RK!P68)</f>
        <v>8.7888959476247905E-2</v>
      </c>
      <c r="AP68" s="19">
        <f>RK!Q68/(WL!Q68+RK!Q68)</f>
        <v>9.3334781577782508E-2</v>
      </c>
      <c r="AQ68" s="19">
        <f>RK!R68/(WL!R68+RK!R68)</f>
        <v>9.8416788943671299E-2</v>
      </c>
      <c r="AR68" s="19">
        <f>RK!S68/(WL!S68+RK!S68)</f>
        <v>0.10632699570890329</v>
      </c>
      <c r="AS68" s="19">
        <f>RK!T68/(WL!T68+RK!T68)</f>
        <v>0.11012787033419899</v>
      </c>
      <c r="AT68" s="19">
        <f>RK!U68/(WL!U68+RK!U68)</f>
        <v>9.6362580414854834E-2</v>
      </c>
      <c r="AU68" s="19">
        <f>RK!V68/(WL!V68+RK!V68)</f>
        <v>8.9782365246936682E-2</v>
      </c>
      <c r="AV68" s="19">
        <f>RK!W68/(WL!W68+RK!W68)</f>
        <v>8.1438028874507878E-2</v>
      </c>
      <c r="AW68" s="19">
        <f>RK!X68/(WL!X68+RK!X68)</f>
        <v>7.6287734131590706E-2</v>
      </c>
      <c r="AX68" s="19">
        <f>RK!Y68/(WL!Y68+RK!Y68)</f>
        <v>7.6801997049857157E-2</v>
      </c>
      <c r="AY68" s="19">
        <f>RK!Z68/(WL!Z68+RK!Z68)</f>
        <v>7.7498034795506238E-2</v>
      </c>
      <c r="AZ68" s="19">
        <f>RK!AA68/(WL!AA68+RK!AA68)</f>
        <v>7.5324994259754446E-2</v>
      </c>
      <c r="BA68" s="19"/>
      <c r="BB68" s="19"/>
      <c r="BC68" s="19"/>
      <c r="BD68" s="19"/>
      <c r="BE68" s="19"/>
      <c r="BF68" s="19"/>
      <c r="BG68" s="19"/>
      <c r="BH68" s="19"/>
      <c r="BI68" s="19"/>
      <c r="BJ68" s="19"/>
      <c r="BK68" s="19"/>
      <c r="BL68" s="19"/>
      <c r="BM68" s="19"/>
      <c r="BN68" s="19"/>
      <c r="BO68" s="19"/>
      <c r="BP68" s="19"/>
      <c r="BQ68" s="19"/>
      <c r="BR68" s="19"/>
      <c r="BS68" s="19"/>
    </row>
    <row r="69" spans="1:71" x14ac:dyDescent="0.15">
      <c r="A69" s="8">
        <v>67</v>
      </c>
      <c r="B69" s="11" t="s">
        <v>206</v>
      </c>
      <c r="C69" s="19">
        <f>WL!C69/(WL!C69+RK!C69)</f>
        <v>0.88770838156565401</v>
      </c>
      <c r="D69" s="19">
        <f>WL!D69/(WL!D69+RK!D69)</f>
        <v>0.88755162695508927</v>
      </c>
      <c r="E69" s="19">
        <f>WL!E69/(WL!E69+RK!E69)</f>
        <v>0.88834410309007872</v>
      </c>
      <c r="F69" s="19">
        <f>WL!F69/(WL!F69+RK!F69)</f>
        <v>0.89313545090896118</v>
      </c>
      <c r="G69" s="19">
        <f>WL!G69/(WL!G69+RK!G69)</f>
        <v>0.88888076913492609</v>
      </c>
      <c r="H69" s="19">
        <f>WL!H69/(WL!H69+RK!H69)</f>
        <v>0.88480681147200013</v>
      </c>
      <c r="I69" s="19">
        <f>WL!I69/(WL!I69+RK!I69)</f>
        <v>0.88628085041177207</v>
      </c>
      <c r="J69" s="19">
        <f>WL!J69/(WL!J69+RK!J69)</f>
        <v>0.88319722038839643</v>
      </c>
      <c r="K69" s="19">
        <f>WL!K69/(WL!K69+RK!K69)</f>
        <v>0.88098094273755656</v>
      </c>
      <c r="L69" s="19">
        <f>WL!L69/(WL!L69+RK!L69)</f>
        <v>0.88684258487200351</v>
      </c>
      <c r="M69" s="19">
        <f>WL!M69/(WL!M69+RK!M69)</f>
        <v>0.8902510020955825</v>
      </c>
      <c r="N69" s="19">
        <f>WL!N69/(WL!N69+RK!N69)</f>
        <v>0.8900715584573381</v>
      </c>
      <c r="O69" s="19">
        <f>WL!O69/(WL!O69+RK!O69)</f>
        <v>0.88766986192716024</v>
      </c>
      <c r="P69" s="19">
        <f>WL!P69/(WL!P69+RK!P69)</f>
        <v>0.88351026242399289</v>
      </c>
      <c r="Q69" s="19">
        <f>WL!Q69/(WL!Q69+RK!Q69)</f>
        <v>0.87980548175700424</v>
      </c>
      <c r="R69" s="19">
        <f>WL!R69/(WL!R69+RK!R69)</f>
        <v>0.87451461489141313</v>
      </c>
      <c r="S69" s="19">
        <f>WL!S69/(WL!S69+RK!S69)</f>
        <v>0.86687836500984006</v>
      </c>
      <c r="T69" s="19">
        <f>WL!T69/(WL!T69+RK!T69)</f>
        <v>0.86476019060819331</v>
      </c>
      <c r="U69" s="19">
        <f>WL!U69/(WL!U69+RK!U69)</f>
        <v>0.87776722496966197</v>
      </c>
      <c r="V69" s="19">
        <f>WL!V69/(WL!V69+RK!V69)</f>
        <v>0.88305691296019284</v>
      </c>
      <c r="W69" s="19">
        <f>WL!W69/(WL!W69+RK!W69)</f>
        <v>0.89025672608113826</v>
      </c>
      <c r="X69" s="19">
        <f>WL!X69/(WL!X69+RK!X69)</f>
        <v>0.8954894829802067</v>
      </c>
      <c r="Y69" s="19">
        <f>WL!Y69/(WL!Y69+RK!Y69)</f>
        <v>0.89541909988623192</v>
      </c>
      <c r="Z69" s="19">
        <f>WL!Z69/(WL!Z69+RK!Z69)</f>
        <v>0.89478651464630399</v>
      </c>
      <c r="AA69" s="19">
        <f>WL!AA69/(WL!AA69+RK!AA69)</f>
        <v>0.89805377480280735</v>
      </c>
      <c r="AB69" s="19">
        <f>RK!C69/(WL!C69+RK!C69)</f>
        <v>0.11229161843434603</v>
      </c>
      <c r="AC69" s="19">
        <f>RK!D69/(WL!D69+RK!D69)</f>
        <v>0.1124483730449107</v>
      </c>
      <c r="AD69" s="19">
        <f>RK!E69/(WL!E69+RK!E69)</f>
        <v>0.11165589690992132</v>
      </c>
      <c r="AE69" s="19">
        <f>RK!F69/(WL!F69+RK!F69)</f>
        <v>0.1068645490910388</v>
      </c>
      <c r="AF69" s="19">
        <f>RK!G69/(WL!G69+RK!G69)</f>
        <v>0.1111192308650739</v>
      </c>
      <c r="AG69" s="19">
        <f>RK!H69/(WL!H69+RK!H69)</f>
        <v>0.11519318852799988</v>
      </c>
      <c r="AH69" s="19">
        <f>RK!I69/(WL!I69+RK!I69)</f>
        <v>0.11371914958822789</v>
      </c>
      <c r="AI69" s="19">
        <f>RK!J69/(WL!J69+RK!J69)</f>
        <v>0.11680277961160357</v>
      </c>
      <c r="AJ69" s="19">
        <f>RK!K69/(WL!K69+RK!K69)</f>
        <v>0.11901905726244347</v>
      </c>
      <c r="AK69" s="19">
        <f>RK!L69/(WL!L69+RK!L69)</f>
        <v>0.11315741512799653</v>
      </c>
      <c r="AL69" s="19">
        <f>RK!M69/(WL!M69+RK!M69)</f>
        <v>0.10974899790441756</v>
      </c>
      <c r="AM69" s="19">
        <f>RK!N69/(WL!N69+RK!N69)</f>
        <v>0.10992844154266188</v>
      </c>
      <c r="AN69" s="19">
        <f>RK!O69/(WL!O69+RK!O69)</f>
        <v>0.11233013807283981</v>
      </c>
      <c r="AO69" s="19">
        <f>RK!P69/(WL!P69+RK!P69)</f>
        <v>0.11648973757600714</v>
      </c>
      <c r="AP69" s="19">
        <f>RK!Q69/(WL!Q69+RK!Q69)</f>
        <v>0.12019451824299567</v>
      </c>
      <c r="AQ69" s="19">
        <f>RK!R69/(WL!R69+RK!R69)</f>
        <v>0.12548538510858684</v>
      </c>
      <c r="AR69" s="19">
        <f>RK!S69/(WL!S69+RK!S69)</f>
        <v>0.13312163499015989</v>
      </c>
      <c r="AS69" s="19">
        <f>RK!T69/(WL!T69+RK!T69)</f>
        <v>0.13523980939180674</v>
      </c>
      <c r="AT69" s="19">
        <f>RK!U69/(WL!U69+RK!U69)</f>
        <v>0.12223277503033798</v>
      </c>
      <c r="AU69" s="19">
        <f>RK!V69/(WL!V69+RK!V69)</f>
        <v>0.1169430870398072</v>
      </c>
      <c r="AV69" s="19">
        <f>RK!W69/(WL!W69+RK!W69)</f>
        <v>0.10974327391886166</v>
      </c>
      <c r="AW69" s="19">
        <f>RK!X69/(WL!X69+RK!X69)</f>
        <v>0.10451051701979326</v>
      </c>
      <c r="AX69" s="19">
        <f>RK!Y69/(WL!Y69+RK!Y69)</f>
        <v>0.10458090011376815</v>
      </c>
      <c r="AY69" s="19">
        <f>RK!Z69/(WL!Z69+RK!Z69)</f>
        <v>0.10521348535369598</v>
      </c>
      <c r="AZ69" s="19">
        <f>RK!AA69/(WL!AA69+RK!AA69)</f>
        <v>0.10194622519719264</v>
      </c>
      <c r="BA69" s="19"/>
      <c r="BB69" s="19"/>
      <c r="BC69" s="19"/>
      <c r="BD69" s="19"/>
      <c r="BE69" s="19"/>
      <c r="BF69" s="19"/>
      <c r="BG69" s="19"/>
      <c r="BH69" s="19"/>
      <c r="BI69" s="19"/>
      <c r="BJ69" s="19"/>
      <c r="BK69" s="19"/>
      <c r="BL69" s="19"/>
      <c r="BM69" s="19"/>
      <c r="BN69" s="19"/>
      <c r="BO69" s="19"/>
      <c r="BP69" s="19"/>
      <c r="BQ69" s="19"/>
      <c r="BR69" s="19"/>
      <c r="BS69" s="19"/>
    </row>
    <row r="70" spans="1:71" x14ac:dyDescent="0.15">
      <c r="A70" s="8">
        <v>68</v>
      </c>
      <c r="B70" s="11" t="s">
        <v>207</v>
      </c>
      <c r="C70" s="19">
        <f>WL!C70/(WL!C70+RK!C70)</f>
        <v>0.85747701039730262</v>
      </c>
      <c r="D70" s="19">
        <f>WL!D70/(WL!D70+RK!D70)</f>
        <v>0.86188021806954429</v>
      </c>
      <c r="E70" s="19">
        <f>WL!E70/(WL!E70+RK!E70)</f>
        <v>0.85621899193191908</v>
      </c>
      <c r="F70" s="19">
        <f>WL!F70/(WL!F70+RK!F70)</f>
        <v>0.85574765677090625</v>
      </c>
      <c r="G70" s="19">
        <f>WL!G70/(WL!G70+RK!G70)</f>
        <v>0.85952264013169477</v>
      </c>
      <c r="H70" s="19">
        <f>WL!H70/(WL!H70+RK!H70)</f>
        <v>0.85493460274928201</v>
      </c>
      <c r="I70" s="19">
        <f>WL!I70/(WL!I70+RK!I70)</f>
        <v>0.84734394350031572</v>
      </c>
      <c r="J70" s="19">
        <f>WL!J70/(WL!J70+RK!J70)</f>
        <v>0.85162511076473868</v>
      </c>
      <c r="K70" s="19">
        <f>WL!K70/(WL!K70+RK!K70)</f>
        <v>0.84412936576620057</v>
      </c>
      <c r="L70" s="19">
        <f>WL!L70/(WL!L70+RK!L70)</f>
        <v>0.85011464371426015</v>
      </c>
      <c r="M70" s="19">
        <f>WL!M70/(WL!M70+RK!M70)</f>
        <v>0.85406610325852761</v>
      </c>
      <c r="N70" s="19">
        <f>WL!N70/(WL!N70+RK!N70)</f>
        <v>0.86132024949300834</v>
      </c>
      <c r="O70" s="19">
        <f>WL!O70/(WL!O70+RK!O70)</f>
        <v>0.85295657939537406</v>
      </c>
      <c r="P70" s="19">
        <f>WL!P70/(WL!P70+RK!P70)</f>
        <v>0.85204047727160459</v>
      </c>
      <c r="Q70" s="19">
        <f>WL!Q70/(WL!Q70+RK!Q70)</f>
        <v>0.8450790315217338</v>
      </c>
      <c r="R70" s="19">
        <f>WL!R70/(WL!R70+RK!R70)</f>
        <v>0.83640797968879133</v>
      </c>
      <c r="S70" s="19">
        <f>WL!S70/(WL!S70+RK!S70)</f>
        <v>0.84007722822691389</v>
      </c>
      <c r="T70" s="19">
        <f>WL!T70/(WL!T70+RK!T70)</f>
        <v>0.83836938594572763</v>
      </c>
      <c r="U70" s="19">
        <f>WL!U70/(WL!U70+RK!U70)</f>
        <v>0.84456053129210629</v>
      </c>
      <c r="V70" s="19">
        <f>WL!V70/(WL!V70+RK!V70)</f>
        <v>0.84712755771684245</v>
      </c>
      <c r="W70" s="19">
        <f>WL!W70/(WL!W70+RK!W70)</f>
        <v>0.8526957471165566</v>
      </c>
      <c r="X70" s="19">
        <f>WL!X70/(WL!X70+RK!X70)</f>
        <v>0.85298823177290917</v>
      </c>
      <c r="Y70" s="19">
        <f>WL!Y70/(WL!Y70+RK!Y70)</f>
        <v>0.85797819224191529</v>
      </c>
      <c r="Z70" s="19">
        <f>WL!Z70/(WL!Z70+RK!Z70)</f>
        <v>0.8558573719011433</v>
      </c>
      <c r="AA70" s="19">
        <f>WL!AA70/(WL!AA70+RK!AA70)</f>
        <v>0.86222179930380571</v>
      </c>
      <c r="AB70" s="19">
        <f>RK!C70/(WL!C70+RK!C70)</f>
        <v>0.14252298960269741</v>
      </c>
      <c r="AC70" s="19">
        <f>RK!D70/(WL!D70+RK!D70)</f>
        <v>0.13811978193045574</v>
      </c>
      <c r="AD70" s="19">
        <f>RK!E70/(WL!E70+RK!E70)</f>
        <v>0.14378100806808089</v>
      </c>
      <c r="AE70" s="19">
        <f>RK!F70/(WL!F70+RK!F70)</f>
        <v>0.14425234322909375</v>
      </c>
      <c r="AF70" s="19">
        <f>RK!G70/(WL!G70+RK!G70)</f>
        <v>0.1404773598683052</v>
      </c>
      <c r="AG70" s="19">
        <f>RK!H70/(WL!H70+RK!H70)</f>
        <v>0.14506539725071799</v>
      </c>
      <c r="AH70" s="19">
        <f>RK!I70/(WL!I70+RK!I70)</f>
        <v>0.15265605649968425</v>
      </c>
      <c r="AI70" s="19">
        <f>RK!J70/(WL!J70+RK!J70)</f>
        <v>0.14837488923526135</v>
      </c>
      <c r="AJ70" s="19">
        <f>RK!K70/(WL!K70+RK!K70)</f>
        <v>0.15587063423379938</v>
      </c>
      <c r="AK70" s="19">
        <f>RK!L70/(WL!L70+RK!L70)</f>
        <v>0.14988535628573987</v>
      </c>
      <c r="AL70" s="19">
        <f>RK!M70/(WL!M70+RK!M70)</f>
        <v>0.14593389674147242</v>
      </c>
      <c r="AM70" s="19">
        <f>RK!N70/(WL!N70+RK!N70)</f>
        <v>0.13867975050699161</v>
      </c>
      <c r="AN70" s="19">
        <f>RK!O70/(WL!O70+RK!O70)</f>
        <v>0.14704342060462597</v>
      </c>
      <c r="AO70" s="19">
        <f>RK!P70/(WL!P70+RK!P70)</f>
        <v>0.14795952272839535</v>
      </c>
      <c r="AP70" s="19">
        <f>RK!Q70/(WL!Q70+RK!Q70)</f>
        <v>0.15492096847826617</v>
      </c>
      <c r="AQ70" s="19">
        <f>RK!R70/(WL!R70+RK!R70)</f>
        <v>0.16359202031120867</v>
      </c>
      <c r="AR70" s="19">
        <f>RK!S70/(WL!S70+RK!S70)</f>
        <v>0.15992277177308609</v>
      </c>
      <c r="AS70" s="19">
        <f>RK!T70/(WL!T70+RK!T70)</f>
        <v>0.16163061405427231</v>
      </c>
      <c r="AT70" s="19">
        <f>RK!U70/(WL!U70+RK!U70)</f>
        <v>0.15543946870789377</v>
      </c>
      <c r="AU70" s="19">
        <f>RK!V70/(WL!V70+RK!V70)</f>
        <v>0.15287244228315755</v>
      </c>
      <c r="AV70" s="19">
        <f>RK!W70/(WL!W70+RK!W70)</f>
        <v>0.14730425288344337</v>
      </c>
      <c r="AW70" s="19">
        <f>RK!X70/(WL!X70+RK!X70)</f>
        <v>0.14701176822709086</v>
      </c>
      <c r="AX70" s="19">
        <f>RK!Y70/(WL!Y70+RK!Y70)</f>
        <v>0.14202180775808473</v>
      </c>
      <c r="AY70" s="19">
        <f>RK!Z70/(WL!Z70+RK!Z70)</f>
        <v>0.1441426280988567</v>
      </c>
      <c r="AZ70" s="19">
        <f>RK!AA70/(WL!AA70+RK!AA70)</f>
        <v>0.13777820069619423</v>
      </c>
      <c r="BA70" s="19"/>
      <c r="BB70" s="19"/>
      <c r="BC70" s="19"/>
      <c r="BD70" s="19"/>
      <c r="BE70" s="19"/>
      <c r="BF70" s="19"/>
      <c r="BG70" s="19"/>
      <c r="BH70" s="19"/>
      <c r="BI70" s="19"/>
      <c r="BJ70" s="19"/>
      <c r="BK70" s="19"/>
      <c r="BL70" s="19"/>
      <c r="BM70" s="19"/>
      <c r="BN70" s="19"/>
      <c r="BO70" s="19"/>
      <c r="BP70" s="19"/>
      <c r="BQ70" s="19"/>
      <c r="BR70" s="19"/>
      <c r="BS70" s="19"/>
    </row>
    <row r="71" spans="1:71" x14ac:dyDescent="0.15">
      <c r="A71" s="8">
        <v>69</v>
      </c>
      <c r="B71" s="11" t="s">
        <v>208</v>
      </c>
      <c r="C71" s="19">
        <f>WL!C71/(WL!C71+RK!C71)</f>
        <v>0.79723497755047057</v>
      </c>
      <c r="D71" s="19">
        <f>WL!D71/(WL!D71+RK!D71)</f>
        <v>0.80539254044113229</v>
      </c>
      <c r="E71" s="19">
        <f>WL!E71/(WL!E71+RK!E71)</f>
        <v>0.80668938824251823</v>
      </c>
      <c r="F71" s="19">
        <f>WL!F71/(WL!F71+RK!F71)</f>
        <v>0.81847294686121452</v>
      </c>
      <c r="G71" s="19">
        <f>WL!G71/(WL!G71+RK!G71)</f>
        <v>0.82446282703812324</v>
      </c>
      <c r="H71" s="19">
        <f>WL!H71/(WL!H71+RK!H71)</f>
        <v>0.83028328699320753</v>
      </c>
      <c r="I71" s="19">
        <f>WL!I71/(WL!I71+RK!I71)</f>
        <v>0.82584841426445854</v>
      </c>
      <c r="J71" s="19">
        <f>WL!J71/(WL!J71+RK!J71)</f>
        <v>0.82413379513969698</v>
      </c>
      <c r="K71" s="19">
        <f>WL!K71/(WL!K71+RK!K71)</f>
        <v>0.81695413303388131</v>
      </c>
      <c r="L71" s="19">
        <f>WL!L71/(WL!L71+RK!L71)</f>
        <v>0.82753489312740436</v>
      </c>
      <c r="M71" s="19">
        <f>WL!M71/(WL!M71+RK!M71)</f>
        <v>0.82326647705702849</v>
      </c>
      <c r="N71" s="19">
        <f>WL!N71/(WL!N71+RK!N71)</f>
        <v>0.816134952616826</v>
      </c>
      <c r="O71" s="19">
        <f>WL!O71/(WL!O71+RK!O71)</f>
        <v>0.81675143121584903</v>
      </c>
      <c r="P71" s="19">
        <f>WL!P71/(WL!P71+RK!P71)</f>
        <v>0.82065686328256571</v>
      </c>
      <c r="Q71" s="19">
        <f>WL!Q71/(WL!Q71+RK!Q71)</f>
        <v>0.813898964235094</v>
      </c>
      <c r="R71" s="19">
        <f>WL!R71/(WL!R71+RK!R71)</f>
        <v>0.81318573530519456</v>
      </c>
      <c r="S71" s="19">
        <f>WL!S71/(WL!S71+RK!S71)</f>
        <v>0.82455660022586319</v>
      </c>
      <c r="T71" s="19">
        <f>WL!T71/(WL!T71+RK!T71)</f>
        <v>0.82608248230208658</v>
      </c>
      <c r="U71" s="19">
        <f>WL!U71/(WL!U71+RK!U71)</f>
        <v>0.83024904789121412</v>
      </c>
      <c r="V71" s="19">
        <f>WL!V71/(WL!V71+RK!V71)</f>
        <v>0.82897815451032975</v>
      </c>
      <c r="W71" s="19">
        <f>WL!W71/(WL!W71+RK!W71)</f>
        <v>0.8238470547237613</v>
      </c>
      <c r="X71" s="19">
        <f>WL!X71/(WL!X71+RK!X71)</f>
        <v>0.82619212053113422</v>
      </c>
      <c r="Y71" s="19">
        <f>WL!Y71/(WL!Y71+RK!Y71)</f>
        <v>0.82939355329086795</v>
      </c>
      <c r="Z71" s="19">
        <f>WL!Z71/(WL!Z71+RK!Z71)</f>
        <v>0.8326808327006503</v>
      </c>
      <c r="AA71" s="19">
        <f>WL!AA71/(WL!AA71+RK!AA71)</f>
        <v>0.8336395196430384</v>
      </c>
      <c r="AB71" s="19">
        <f>RK!C71/(WL!C71+RK!C71)</f>
        <v>0.20276502244952946</v>
      </c>
      <c r="AC71" s="19">
        <f>RK!D71/(WL!D71+RK!D71)</f>
        <v>0.19460745955886768</v>
      </c>
      <c r="AD71" s="19">
        <f>RK!E71/(WL!E71+RK!E71)</f>
        <v>0.19331061175748179</v>
      </c>
      <c r="AE71" s="19">
        <f>RK!F71/(WL!F71+RK!F71)</f>
        <v>0.18152705313878545</v>
      </c>
      <c r="AF71" s="19">
        <f>RK!G71/(WL!G71+RK!G71)</f>
        <v>0.17553717296187674</v>
      </c>
      <c r="AG71" s="19">
        <f>RK!H71/(WL!H71+RK!H71)</f>
        <v>0.16971671300679245</v>
      </c>
      <c r="AH71" s="19">
        <f>RK!I71/(WL!I71+RK!I71)</f>
        <v>0.17415158573554146</v>
      </c>
      <c r="AI71" s="19">
        <f>RK!J71/(WL!J71+RK!J71)</f>
        <v>0.17586620486030299</v>
      </c>
      <c r="AJ71" s="19">
        <f>RK!K71/(WL!K71+RK!K71)</f>
        <v>0.18304586696611863</v>
      </c>
      <c r="AK71" s="19">
        <f>RK!L71/(WL!L71+RK!L71)</f>
        <v>0.17246510687259561</v>
      </c>
      <c r="AL71" s="19">
        <f>RK!M71/(WL!M71+RK!M71)</f>
        <v>0.17673352294297148</v>
      </c>
      <c r="AM71" s="19">
        <f>RK!N71/(WL!N71+RK!N71)</f>
        <v>0.18386504738317402</v>
      </c>
      <c r="AN71" s="19">
        <f>RK!O71/(WL!O71+RK!O71)</f>
        <v>0.18324856878415094</v>
      </c>
      <c r="AO71" s="19">
        <f>RK!P71/(WL!P71+RK!P71)</f>
        <v>0.17934313671743429</v>
      </c>
      <c r="AP71" s="19">
        <f>RK!Q71/(WL!Q71+RK!Q71)</f>
        <v>0.18610103576490605</v>
      </c>
      <c r="AQ71" s="19">
        <f>RK!R71/(WL!R71+RK!R71)</f>
        <v>0.18681426469480544</v>
      </c>
      <c r="AR71" s="19">
        <f>RK!S71/(WL!S71+RK!S71)</f>
        <v>0.17544339977413681</v>
      </c>
      <c r="AS71" s="19">
        <f>RK!T71/(WL!T71+RK!T71)</f>
        <v>0.17391751769791336</v>
      </c>
      <c r="AT71" s="19">
        <f>RK!U71/(WL!U71+RK!U71)</f>
        <v>0.16975095210878585</v>
      </c>
      <c r="AU71" s="19">
        <f>RK!V71/(WL!V71+RK!V71)</f>
        <v>0.17102184548967025</v>
      </c>
      <c r="AV71" s="19">
        <f>RK!W71/(WL!W71+RK!W71)</f>
        <v>0.17615294527623868</v>
      </c>
      <c r="AW71" s="19">
        <f>RK!X71/(WL!X71+RK!X71)</f>
        <v>0.17380787946886575</v>
      </c>
      <c r="AX71" s="19">
        <f>RK!Y71/(WL!Y71+RK!Y71)</f>
        <v>0.170606446709132</v>
      </c>
      <c r="AY71" s="19">
        <f>RK!Z71/(WL!Z71+RK!Z71)</f>
        <v>0.16731916729934973</v>
      </c>
      <c r="AZ71" s="19">
        <f>RK!AA71/(WL!AA71+RK!AA71)</f>
        <v>0.16636048035696155</v>
      </c>
      <c r="BA71" s="19"/>
      <c r="BB71" s="19"/>
      <c r="BC71" s="19"/>
      <c r="BD71" s="19"/>
      <c r="BE71" s="19"/>
      <c r="BF71" s="19"/>
      <c r="BG71" s="19"/>
      <c r="BH71" s="19"/>
      <c r="BI71" s="19"/>
      <c r="BJ71" s="19"/>
      <c r="BK71" s="19"/>
      <c r="BL71" s="19"/>
      <c r="BM71" s="19"/>
      <c r="BN71" s="19"/>
      <c r="BO71" s="19"/>
      <c r="BP71" s="19"/>
      <c r="BQ71" s="19"/>
      <c r="BR71" s="19"/>
      <c r="BS71" s="19"/>
    </row>
    <row r="72" spans="1:71" x14ac:dyDescent="0.15">
      <c r="A72" s="8">
        <v>70</v>
      </c>
      <c r="B72" s="11" t="s">
        <v>209</v>
      </c>
      <c r="C72" s="19">
        <f>WL!C72/(WL!C72+RK!C72)</f>
        <v>0.26422350076072304</v>
      </c>
      <c r="D72" s="19">
        <f>WL!D72/(WL!D72+RK!D72)</f>
        <v>0.28579535639902742</v>
      </c>
      <c r="E72" s="19">
        <f>WL!E72/(WL!E72+RK!E72)</f>
        <v>0.30412424177178365</v>
      </c>
      <c r="F72" s="19">
        <f>WL!F72/(WL!F72+RK!F72)</f>
        <v>0.32300244359112873</v>
      </c>
      <c r="G72" s="19">
        <f>WL!G72/(WL!G72+RK!G72)</f>
        <v>0.35704935278730859</v>
      </c>
      <c r="H72" s="19">
        <f>WL!H72/(WL!H72+RK!H72)</f>
        <v>0.34655951855692924</v>
      </c>
      <c r="I72" s="19">
        <f>WL!I72/(WL!I72+RK!I72)</f>
        <v>0.36003441897918087</v>
      </c>
      <c r="J72" s="19">
        <f>WL!J72/(WL!J72+RK!J72)</f>
        <v>0.38127170736159571</v>
      </c>
      <c r="K72" s="19">
        <f>WL!K72/(WL!K72+RK!K72)</f>
        <v>0.38232462453380844</v>
      </c>
      <c r="L72" s="19">
        <f>WL!L72/(WL!L72+RK!L72)</f>
        <v>0.39692293413633967</v>
      </c>
      <c r="M72" s="19">
        <f>WL!M72/(WL!M72+RK!M72)</f>
        <v>0.38262011903251519</v>
      </c>
      <c r="N72" s="19">
        <f>WL!N72/(WL!N72+RK!N72)</f>
        <v>0.38955040659655854</v>
      </c>
      <c r="O72" s="19">
        <f>WL!O72/(WL!O72+RK!O72)</f>
        <v>0.38799377168166022</v>
      </c>
      <c r="P72" s="19">
        <f>WL!P72/(WL!P72+RK!P72)</f>
        <v>0.3998174726314544</v>
      </c>
      <c r="Q72" s="19">
        <f>WL!Q72/(WL!Q72+RK!Q72)</f>
        <v>0.41278119367841204</v>
      </c>
      <c r="R72" s="19">
        <f>WL!R72/(WL!R72+RK!R72)</f>
        <v>0.43052080462323111</v>
      </c>
      <c r="S72" s="19">
        <f>WL!S72/(WL!S72+RK!S72)</f>
        <v>0.43962531076654826</v>
      </c>
      <c r="T72" s="19">
        <f>WL!T72/(WL!T72+RK!T72)</f>
        <v>0.42845314472029328</v>
      </c>
      <c r="U72" s="19">
        <f>WL!U72/(WL!U72+RK!U72)</f>
        <v>0.44512480684896039</v>
      </c>
      <c r="V72" s="19">
        <f>WL!V72/(WL!V72+RK!V72)</f>
        <v>0.47231142662729597</v>
      </c>
      <c r="W72" s="19">
        <f>WL!W72/(WL!W72+RK!W72)</f>
        <v>0.48368935839411342</v>
      </c>
      <c r="X72" s="19">
        <f>WL!X72/(WL!X72+RK!X72)</f>
        <v>0.49292213572739929</v>
      </c>
      <c r="Y72" s="19">
        <f>WL!Y72/(WL!Y72+RK!Y72)</f>
        <v>0.50148030066936533</v>
      </c>
      <c r="Z72" s="19">
        <f>WL!Z72/(WL!Z72+RK!Z72)</f>
        <v>0.5024202694980987</v>
      </c>
      <c r="AA72" s="19">
        <f>WL!AA72/(WL!AA72+RK!AA72)</f>
        <v>0.50712921472376149</v>
      </c>
      <c r="AB72" s="19">
        <f>RK!C72/(WL!C72+RK!C72)</f>
        <v>0.73577649923927702</v>
      </c>
      <c r="AC72" s="19">
        <f>RK!D72/(WL!D72+RK!D72)</f>
        <v>0.71420464360097258</v>
      </c>
      <c r="AD72" s="19">
        <f>RK!E72/(WL!E72+RK!E72)</f>
        <v>0.69587575822821646</v>
      </c>
      <c r="AE72" s="19">
        <f>RK!F72/(WL!F72+RK!F72)</f>
        <v>0.67699755640887127</v>
      </c>
      <c r="AF72" s="19">
        <f>RK!G72/(WL!G72+RK!G72)</f>
        <v>0.64295064721269146</v>
      </c>
      <c r="AG72" s="19">
        <f>RK!H72/(WL!H72+RK!H72)</f>
        <v>0.65344048144307065</v>
      </c>
      <c r="AH72" s="19">
        <f>RK!I72/(WL!I72+RK!I72)</f>
        <v>0.63996558102081913</v>
      </c>
      <c r="AI72" s="19">
        <f>RK!J72/(WL!J72+RK!J72)</f>
        <v>0.61872829263840423</v>
      </c>
      <c r="AJ72" s="19">
        <f>RK!K72/(WL!K72+RK!K72)</f>
        <v>0.61767537546619156</v>
      </c>
      <c r="AK72" s="19">
        <f>RK!L72/(WL!L72+RK!L72)</f>
        <v>0.60307706586366039</v>
      </c>
      <c r="AL72" s="19">
        <f>RK!M72/(WL!M72+RK!M72)</f>
        <v>0.61737988096748486</v>
      </c>
      <c r="AM72" s="19">
        <f>RK!N72/(WL!N72+RK!N72)</f>
        <v>0.61044959340344151</v>
      </c>
      <c r="AN72" s="19">
        <f>RK!O72/(WL!O72+RK!O72)</f>
        <v>0.61200622831833984</v>
      </c>
      <c r="AO72" s="19">
        <f>RK!P72/(WL!P72+RK!P72)</f>
        <v>0.60018252736854549</v>
      </c>
      <c r="AP72" s="19">
        <f>RK!Q72/(WL!Q72+RK!Q72)</f>
        <v>0.58721880632158785</v>
      </c>
      <c r="AQ72" s="19">
        <f>RK!R72/(WL!R72+RK!R72)</f>
        <v>0.56947919537676894</v>
      </c>
      <c r="AR72" s="19">
        <f>RK!S72/(WL!S72+RK!S72)</f>
        <v>0.56037468923345179</v>
      </c>
      <c r="AS72" s="19">
        <f>RK!T72/(WL!T72+RK!T72)</f>
        <v>0.57154685527970672</v>
      </c>
      <c r="AT72" s="19">
        <f>RK!U72/(WL!U72+RK!U72)</f>
        <v>0.5548751931510395</v>
      </c>
      <c r="AU72" s="19">
        <f>RK!V72/(WL!V72+RK!V72)</f>
        <v>0.52768857337270392</v>
      </c>
      <c r="AV72" s="19">
        <f>RK!W72/(WL!W72+RK!W72)</f>
        <v>0.51631064160588647</v>
      </c>
      <c r="AW72" s="19">
        <f>RK!X72/(WL!X72+RK!X72)</f>
        <v>0.50707786427260071</v>
      </c>
      <c r="AX72" s="19">
        <f>RK!Y72/(WL!Y72+RK!Y72)</f>
        <v>0.49851969933063456</v>
      </c>
      <c r="AY72" s="19">
        <f>RK!Z72/(WL!Z72+RK!Z72)</f>
        <v>0.4975797305019013</v>
      </c>
      <c r="AZ72" s="19">
        <f>RK!AA72/(WL!AA72+RK!AA72)</f>
        <v>0.4928707852762384</v>
      </c>
      <c r="BA72" s="19"/>
      <c r="BB72" s="19"/>
      <c r="BC72" s="19"/>
      <c r="BD72" s="19"/>
      <c r="BE72" s="19"/>
      <c r="BF72" s="19"/>
      <c r="BG72" s="19"/>
      <c r="BH72" s="19"/>
      <c r="BI72" s="19"/>
      <c r="BJ72" s="19"/>
      <c r="BK72" s="19"/>
      <c r="BL72" s="19"/>
      <c r="BM72" s="19"/>
      <c r="BN72" s="19"/>
      <c r="BO72" s="19"/>
      <c r="BP72" s="19"/>
      <c r="BQ72" s="19"/>
      <c r="BR72" s="19"/>
      <c r="BS72" s="19"/>
    </row>
    <row r="73" spans="1:71" x14ac:dyDescent="0.15">
      <c r="A73" s="8">
        <v>71</v>
      </c>
      <c r="B73" s="11" t="s">
        <v>210</v>
      </c>
      <c r="C73" s="19">
        <f>WL!C73/(WL!C73+RK!C73)</f>
        <v>0.83365427386566804</v>
      </c>
      <c r="D73" s="19">
        <f>WL!D73/(WL!D73+RK!D73)</f>
        <v>0.84283780589049329</v>
      </c>
      <c r="E73" s="19">
        <f>WL!E73/(WL!E73+RK!E73)</f>
        <v>0.84091820767379355</v>
      </c>
      <c r="F73" s="19">
        <f>WL!F73/(WL!F73+RK!F73)</f>
        <v>0.83981091721215195</v>
      </c>
      <c r="G73" s="19">
        <f>WL!G73/(WL!G73+RK!G73)</f>
        <v>0.84573008806371097</v>
      </c>
      <c r="H73" s="19">
        <f>WL!H73/(WL!H73+RK!H73)</f>
        <v>0.84268821415309902</v>
      </c>
      <c r="I73" s="19">
        <f>WL!I73/(WL!I73+RK!I73)</f>
        <v>0.84715437718135067</v>
      </c>
      <c r="J73" s="19">
        <f>WL!J73/(WL!J73+RK!J73)</f>
        <v>0.85493569377229306</v>
      </c>
      <c r="K73" s="19">
        <f>WL!K73/(WL!K73+RK!K73)</f>
        <v>0.85539374290789127</v>
      </c>
      <c r="L73" s="19">
        <f>WL!L73/(WL!L73+RK!L73)</f>
        <v>0.85945706695990498</v>
      </c>
      <c r="M73" s="19">
        <f>WL!M73/(WL!M73+RK!M73)</f>
        <v>0.85420845574438609</v>
      </c>
      <c r="N73" s="19">
        <f>WL!N73/(WL!N73+RK!N73)</f>
        <v>0.85180582318319253</v>
      </c>
      <c r="O73" s="19">
        <f>WL!O73/(WL!O73+RK!O73)</f>
        <v>0.85368628885231546</v>
      </c>
      <c r="P73" s="19">
        <f>WL!P73/(WL!P73+RK!P73)</f>
        <v>0.8442781714938109</v>
      </c>
      <c r="Q73" s="19">
        <f>WL!Q73/(WL!Q73+RK!Q73)</f>
        <v>0.84190905090670054</v>
      </c>
      <c r="R73" s="19">
        <f>WL!R73/(WL!R73+RK!R73)</f>
        <v>0.83224534350218493</v>
      </c>
      <c r="S73" s="19">
        <f>WL!S73/(WL!S73+RK!S73)</f>
        <v>0.8407250069261879</v>
      </c>
      <c r="T73" s="19">
        <f>WL!T73/(WL!T73+RK!T73)</f>
        <v>0.84643431658749657</v>
      </c>
      <c r="U73" s="19">
        <f>WL!U73/(WL!U73+RK!U73)</f>
        <v>0.86001880314649815</v>
      </c>
      <c r="V73" s="19">
        <f>WL!V73/(WL!V73+RK!V73)</f>
        <v>0.87333180075771721</v>
      </c>
      <c r="W73" s="19">
        <f>WL!W73/(WL!W73+RK!W73)</f>
        <v>0.87505139106029539</v>
      </c>
      <c r="X73" s="19">
        <f>WL!X73/(WL!X73+RK!X73)</f>
        <v>0.87910524861909589</v>
      </c>
      <c r="Y73" s="19">
        <f>WL!Y73/(WL!Y73+RK!Y73)</f>
        <v>0.88930107568225614</v>
      </c>
      <c r="Z73" s="19">
        <f>WL!Z73/(WL!Z73+RK!Z73)</f>
        <v>0.89052021960565786</v>
      </c>
      <c r="AA73" s="19">
        <f>WL!AA73/(WL!AA73+RK!AA73)</f>
        <v>0.89032673228690984</v>
      </c>
      <c r="AB73" s="19">
        <f>RK!C73/(WL!C73+RK!C73)</f>
        <v>0.16634572613433193</v>
      </c>
      <c r="AC73" s="19">
        <f>RK!D73/(WL!D73+RK!D73)</f>
        <v>0.15716219410950671</v>
      </c>
      <c r="AD73" s="19">
        <f>RK!E73/(WL!E73+RK!E73)</f>
        <v>0.15908179232620648</v>
      </c>
      <c r="AE73" s="19">
        <f>RK!F73/(WL!F73+RK!F73)</f>
        <v>0.16018908278784807</v>
      </c>
      <c r="AF73" s="19">
        <f>RK!G73/(WL!G73+RK!G73)</f>
        <v>0.15426991193628906</v>
      </c>
      <c r="AG73" s="19">
        <f>RK!H73/(WL!H73+RK!H73)</f>
        <v>0.15731178584690098</v>
      </c>
      <c r="AH73" s="19">
        <f>RK!I73/(WL!I73+RK!I73)</f>
        <v>0.15284562281864936</v>
      </c>
      <c r="AI73" s="19">
        <f>RK!J73/(WL!J73+RK!J73)</f>
        <v>0.14506430622770697</v>
      </c>
      <c r="AJ73" s="19">
        <f>RK!K73/(WL!K73+RK!K73)</f>
        <v>0.14460625709210878</v>
      </c>
      <c r="AK73" s="19">
        <f>RK!L73/(WL!L73+RK!L73)</f>
        <v>0.14054293304009505</v>
      </c>
      <c r="AL73" s="19">
        <f>RK!M73/(WL!M73+RK!M73)</f>
        <v>0.14579154425561389</v>
      </c>
      <c r="AM73" s="19">
        <f>RK!N73/(WL!N73+RK!N73)</f>
        <v>0.14819417681680744</v>
      </c>
      <c r="AN73" s="19">
        <f>RK!O73/(WL!O73+RK!O73)</f>
        <v>0.14631371114768449</v>
      </c>
      <c r="AO73" s="19">
        <f>RK!P73/(WL!P73+RK!P73)</f>
        <v>0.15572182850618907</v>
      </c>
      <c r="AP73" s="19">
        <f>RK!Q73/(WL!Q73+RK!Q73)</f>
        <v>0.15809094909329943</v>
      </c>
      <c r="AQ73" s="19">
        <f>RK!R73/(WL!R73+RK!R73)</f>
        <v>0.16775465649781507</v>
      </c>
      <c r="AR73" s="19">
        <f>RK!S73/(WL!S73+RK!S73)</f>
        <v>0.15927499307381207</v>
      </c>
      <c r="AS73" s="19">
        <f>RK!T73/(WL!T73+RK!T73)</f>
        <v>0.15356568341250343</v>
      </c>
      <c r="AT73" s="19">
        <f>RK!U73/(WL!U73+RK!U73)</f>
        <v>0.13998119685350183</v>
      </c>
      <c r="AU73" s="19">
        <f>RK!V73/(WL!V73+RK!V73)</f>
        <v>0.12666819924228281</v>
      </c>
      <c r="AV73" s="19">
        <f>RK!W73/(WL!W73+RK!W73)</f>
        <v>0.12494860893970461</v>
      </c>
      <c r="AW73" s="19">
        <f>RK!X73/(WL!X73+RK!X73)</f>
        <v>0.12089475138090412</v>
      </c>
      <c r="AX73" s="19">
        <f>RK!Y73/(WL!Y73+RK!Y73)</f>
        <v>0.11069892431774382</v>
      </c>
      <c r="AY73" s="19">
        <f>RK!Z73/(WL!Z73+RK!Z73)</f>
        <v>0.1094797803943421</v>
      </c>
      <c r="AZ73" s="19">
        <f>RK!AA73/(WL!AA73+RK!AA73)</f>
        <v>0.10967326771309012</v>
      </c>
      <c r="BA73" s="19"/>
      <c r="BB73" s="19"/>
      <c r="BC73" s="19"/>
      <c r="BD73" s="19"/>
      <c r="BE73" s="19"/>
      <c r="BF73" s="19"/>
      <c r="BG73" s="19"/>
      <c r="BH73" s="19"/>
      <c r="BI73" s="19"/>
      <c r="BJ73" s="19"/>
      <c r="BK73" s="19"/>
      <c r="BL73" s="19"/>
      <c r="BM73" s="19"/>
      <c r="BN73" s="19"/>
      <c r="BO73" s="19"/>
      <c r="BP73" s="19"/>
      <c r="BQ73" s="19"/>
      <c r="BR73" s="19"/>
      <c r="BS73" s="19"/>
    </row>
    <row r="74" spans="1:71" x14ac:dyDescent="0.15">
      <c r="A74" s="8">
        <v>72</v>
      </c>
      <c r="B74" s="11" t="s">
        <v>211</v>
      </c>
      <c r="C74" s="19">
        <f>WL!C74/(WL!C74+RK!C74)</f>
        <v>0.35853602250967298</v>
      </c>
      <c r="D74" s="19">
        <f>WL!D74/(WL!D74+RK!D74)</f>
        <v>0.39810407106538115</v>
      </c>
      <c r="E74" s="19">
        <f>WL!E74/(WL!E74+RK!E74)</f>
        <v>0.41192686960161567</v>
      </c>
      <c r="F74" s="19">
        <f>WL!F74/(WL!F74+RK!F74)</f>
        <v>0.4365462077008348</v>
      </c>
      <c r="G74" s="19">
        <f>WL!G74/(WL!G74+RK!G74)</f>
        <v>0.44885521241684123</v>
      </c>
      <c r="H74" s="19">
        <f>WL!H74/(WL!H74+RK!H74)</f>
        <v>0.44015557612939243</v>
      </c>
      <c r="I74" s="19">
        <f>WL!I74/(WL!I74+RK!I74)</f>
        <v>0.44768318028250814</v>
      </c>
      <c r="J74" s="19">
        <f>WL!J74/(WL!J74+RK!J74)</f>
        <v>0.4447903813705793</v>
      </c>
      <c r="K74" s="19">
        <f>WL!K74/(WL!K74+RK!K74)</f>
        <v>0.42063774917970725</v>
      </c>
      <c r="L74" s="19">
        <f>WL!L74/(WL!L74+RK!L74)</f>
        <v>0.39336804270224407</v>
      </c>
      <c r="M74" s="19">
        <f>WL!M74/(WL!M74+RK!M74)</f>
        <v>0.36719677094334124</v>
      </c>
      <c r="N74" s="19">
        <f>WL!N74/(WL!N74+RK!N74)</f>
        <v>0.36804447545587432</v>
      </c>
      <c r="O74" s="19">
        <f>WL!O74/(WL!O74+RK!O74)</f>
        <v>0.37963415069617762</v>
      </c>
      <c r="P74" s="19">
        <f>WL!P74/(WL!P74+RK!P74)</f>
        <v>0.4091488592873711</v>
      </c>
      <c r="Q74" s="19">
        <f>WL!Q74/(WL!Q74+RK!Q74)</f>
        <v>0.39300357025947041</v>
      </c>
      <c r="R74" s="19">
        <f>WL!R74/(WL!R74+RK!R74)</f>
        <v>0.42574484327406475</v>
      </c>
      <c r="S74" s="19">
        <f>WL!S74/(WL!S74+RK!S74)</f>
        <v>0.44185093646918661</v>
      </c>
      <c r="T74" s="19">
        <f>WL!T74/(WL!T74+RK!T74)</f>
        <v>0.38180899039653388</v>
      </c>
      <c r="U74" s="19">
        <f>WL!U74/(WL!U74+RK!U74)</f>
        <v>0.43091723662850434</v>
      </c>
      <c r="V74" s="19">
        <f>WL!V74/(WL!V74+RK!V74)</f>
        <v>0.39001119108923366</v>
      </c>
      <c r="W74" s="19">
        <f>WL!W74/(WL!W74+RK!W74)</f>
        <v>0.40220217907117967</v>
      </c>
      <c r="X74" s="19">
        <f>WL!X74/(WL!X74+RK!X74)</f>
        <v>0.3777818311459078</v>
      </c>
      <c r="Y74" s="19">
        <f>WL!Y74/(WL!Y74+RK!Y74)</f>
        <v>0.36544568033824093</v>
      </c>
      <c r="Z74" s="19">
        <f>WL!Z74/(WL!Z74+RK!Z74)</f>
        <v>0.35744654557455102</v>
      </c>
      <c r="AA74" s="19">
        <f>WL!AA74/(WL!AA74+RK!AA74)</f>
        <v>0.36171945783799703</v>
      </c>
      <c r="AB74" s="19">
        <f>RK!C74/(WL!C74+RK!C74)</f>
        <v>0.64146397749032713</v>
      </c>
      <c r="AC74" s="19">
        <f>RK!D74/(WL!D74+RK!D74)</f>
        <v>0.60189592893461885</v>
      </c>
      <c r="AD74" s="19">
        <f>RK!E74/(WL!E74+RK!E74)</f>
        <v>0.58807313039838427</v>
      </c>
      <c r="AE74" s="19">
        <f>RK!F74/(WL!F74+RK!F74)</f>
        <v>0.56345379229916526</v>
      </c>
      <c r="AF74" s="19">
        <f>RK!G74/(WL!G74+RK!G74)</f>
        <v>0.55114478758315866</v>
      </c>
      <c r="AG74" s="19">
        <f>RK!H74/(WL!H74+RK!H74)</f>
        <v>0.55984442387060762</v>
      </c>
      <c r="AH74" s="19">
        <f>RK!I74/(WL!I74+RK!I74)</f>
        <v>0.5523168197174918</v>
      </c>
      <c r="AI74" s="19">
        <f>RK!J74/(WL!J74+RK!J74)</f>
        <v>0.55520961862942064</v>
      </c>
      <c r="AJ74" s="19">
        <f>RK!K74/(WL!K74+RK!K74)</f>
        <v>0.5793622508202928</v>
      </c>
      <c r="AK74" s="19">
        <f>RK!L74/(WL!L74+RK!L74)</f>
        <v>0.60663195729775587</v>
      </c>
      <c r="AL74" s="19">
        <f>RK!M74/(WL!M74+RK!M74)</f>
        <v>0.63280322905665887</v>
      </c>
      <c r="AM74" s="19">
        <f>RK!N74/(WL!N74+RK!N74)</f>
        <v>0.63195552454412574</v>
      </c>
      <c r="AN74" s="19">
        <f>RK!O74/(WL!O74+RK!O74)</f>
        <v>0.62036584930382244</v>
      </c>
      <c r="AO74" s="19">
        <f>RK!P74/(WL!P74+RK!P74)</f>
        <v>0.5908511407126289</v>
      </c>
      <c r="AP74" s="19">
        <f>RK!Q74/(WL!Q74+RK!Q74)</f>
        <v>0.6069964297405297</v>
      </c>
      <c r="AQ74" s="19">
        <f>RK!R74/(WL!R74+RK!R74)</f>
        <v>0.57425515672593519</v>
      </c>
      <c r="AR74" s="19">
        <f>RK!S74/(WL!S74+RK!S74)</f>
        <v>0.55814906353081351</v>
      </c>
      <c r="AS74" s="19">
        <f>RK!T74/(WL!T74+RK!T74)</f>
        <v>0.61819100960346618</v>
      </c>
      <c r="AT74" s="19">
        <f>RK!U74/(WL!U74+RK!U74)</f>
        <v>0.56908276337149566</v>
      </c>
      <c r="AU74" s="19">
        <f>RK!V74/(WL!V74+RK!V74)</f>
        <v>0.60998880891076634</v>
      </c>
      <c r="AV74" s="19">
        <f>RK!W74/(WL!W74+RK!W74)</f>
        <v>0.59779782092882039</v>
      </c>
      <c r="AW74" s="19">
        <f>RK!X74/(WL!X74+RK!X74)</f>
        <v>0.6222181688540922</v>
      </c>
      <c r="AX74" s="19">
        <f>RK!Y74/(WL!Y74+RK!Y74)</f>
        <v>0.63455431966175913</v>
      </c>
      <c r="AY74" s="19">
        <f>RK!Z74/(WL!Z74+RK!Z74)</f>
        <v>0.64255345442544909</v>
      </c>
      <c r="AZ74" s="19">
        <f>RK!AA74/(WL!AA74+RK!AA74)</f>
        <v>0.63828054216200292</v>
      </c>
      <c r="BA74" s="19"/>
      <c r="BB74" s="19"/>
      <c r="BC74" s="19"/>
      <c r="BD74" s="19"/>
      <c r="BE74" s="19"/>
      <c r="BF74" s="19"/>
      <c r="BG74" s="19"/>
      <c r="BH74" s="19"/>
      <c r="BI74" s="19"/>
      <c r="BJ74" s="19"/>
      <c r="BK74" s="19"/>
      <c r="BL74" s="19"/>
      <c r="BM74" s="19"/>
      <c r="BN74" s="19"/>
      <c r="BO74" s="19"/>
      <c r="BP74" s="19"/>
      <c r="BQ74" s="19"/>
      <c r="BR74" s="19"/>
      <c r="BS74" s="19"/>
    </row>
    <row r="75" spans="1:71" x14ac:dyDescent="0.15">
      <c r="A75" s="8">
        <v>73</v>
      </c>
      <c r="B75" s="11" t="s">
        <v>212</v>
      </c>
      <c r="C75" s="19">
        <f>WL!C75/(WL!C75+RK!C75)</f>
        <v>0.37770976784537297</v>
      </c>
      <c r="D75" s="19">
        <f>WL!D75/(WL!D75+RK!D75)</f>
        <v>0.40708446712355956</v>
      </c>
      <c r="E75" s="19">
        <f>WL!E75/(WL!E75+RK!E75)</f>
        <v>0.42476982120609597</v>
      </c>
      <c r="F75" s="19">
        <f>WL!F75/(WL!F75+RK!F75)</f>
        <v>0.42646192271524225</v>
      </c>
      <c r="G75" s="19">
        <f>WL!G75/(WL!G75+RK!G75)</f>
        <v>0.44712495266525942</v>
      </c>
      <c r="H75" s="19">
        <f>WL!H75/(WL!H75+RK!H75)</f>
        <v>0.45459872500473786</v>
      </c>
      <c r="I75" s="19">
        <f>WL!I75/(WL!I75+RK!I75)</f>
        <v>0.47290584826347104</v>
      </c>
      <c r="J75" s="19">
        <f>WL!J75/(WL!J75+RK!J75)</f>
        <v>0.46799177879550458</v>
      </c>
      <c r="K75" s="19">
        <f>WL!K75/(WL!K75+RK!K75)</f>
        <v>0.45715834706656755</v>
      </c>
      <c r="L75" s="19">
        <f>WL!L75/(WL!L75+RK!L75)</f>
        <v>0.43831237901014203</v>
      </c>
      <c r="M75" s="19">
        <f>WL!M75/(WL!M75+RK!M75)</f>
        <v>0.41247122034975214</v>
      </c>
      <c r="N75" s="19">
        <f>WL!N75/(WL!N75+RK!N75)</f>
        <v>0.37397084527207192</v>
      </c>
      <c r="O75" s="19">
        <f>WL!O75/(WL!O75+RK!O75)</f>
        <v>0.35782410327742487</v>
      </c>
      <c r="P75" s="19">
        <f>WL!P75/(WL!P75+RK!P75)</f>
        <v>0.34100826945051993</v>
      </c>
      <c r="Q75" s="19">
        <f>WL!Q75/(WL!Q75+RK!Q75)</f>
        <v>0.28243875431735371</v>
      </c>
      <c r="R75" s="19">
        <f>WL!R75/(WL!R75+RK!R75)</f>
        <v>0.27368742280418923</v>
      </c>
      <c r="S75" s="19">
        <f>WL!S75/(WL!S75+RK!S75)</f>
        <v>0.27516549174266214</v>
      </c>
      <c r="T75" s="19">
        <f>WL!T75/(WL!T75+RK!T75)</f>
        <v>0.26704800720494132</v>
      </c>
      <c r="U75" s="19">
        <f>WL!U75/(WL!U75+RK!U75)</f>
        <v>0.28174951722317454</v>
      </c>
      <c r="V75" s="19">
        <f>WL!V75/(WL!V75+RK!V75)</f>
        <v>0.27766070130791615</v>
      </c>
      <c r="W75" s="19">
        <f>WL!W75/(WL!W75+RK!W75)</f>
        <v>0.32379408407229432</v>
      </c>
      <c r="X75" s="19">
        <f>WL!X75/(WL!X75+RK!X75)</f>
        <v>0.29193209049565111</v>
      </c>
      <c r="Y75" s="19">
        <f>WL!Y75/(WL!Y75+RK!Y75)</f>
        <v>0.32625895302145019</v>
      </c>
      <c r="Z75" s="19">
        <f>WL!Z75/(WL!Z75+RK!Z75)</f>
        <v>0.27395729676680169</v>
      </c>
      <c r="AA75" s="19">
        <f>WL!AA75/(WL!AA75+RK!AA75)</f>
        <v>0.31485952303319165</v>
      </c>
      <c r="AB75" s="19">
        <f>RK!C75/(WL!C75+RK!C75)</f>
        <v>0.62229023215462698</v>
      </c>
      <c r="AC75" s="19">
        <f>RK!D75/(WL!D75+RK!D75)</f>
        <v>0.59291553287644039</v>
      </c>
      <c r="AD75" s="19">
        <f>RK!E75/(WL!E75+RK!E75)</f>
        <v>0.57523017879390415</v>
      </c>
      <c r="AE75" s="19">
        <f>RK!F75/(WL!F75+RK!F75)</f>
        <v>0.57353807728475792</v>
      </c>
      <c r="AF75" s="19">
        <f>RK!G75/(WL!G75+RK!G75)</f>
        <v>0.55287504733474058</v>
      </c>
      <c r="AG75" s="19">
        <f>RK!H75/(WL!H75+RK!H75)</f>
        <v>0.54540127499526214</v>
      </c>
      <c r="AH75" s="19">
        <f>RK!I75/(WL!I75+RK!I75)</f>
        <v>0.52709415173652896</v>
      </c>
      <c r="AI75" s="19">
        <f>RK!J75/(WL!J75+RK!J75)</f>
        <v>0.53200822120449542</v>
      </c>
      <c r="AJ75" s="19">
        <f>RK!K75/(WL!K75+RK!K75)</f>
        <v>0.54284165293343245</v>
      </c>
      <c r="AK75" s="19">
        <f>RK!L75/(WL!L75+RK!L75)</f>
        <v>0.56168762098985792</v>
      </c>
      <c r="AL75" s="19">
        <f>RK!M75/(WL!M75+RK!M75)</f>
        <v>0.58752877965024797</v>
      </c>
      <c r="AM75" s="19">
        <f>RK!N75/(WL!N75+RK!N75)</f>
        <v>0.62602915472792808</v>
      </c>
      <c r="AN75" s="19">
        <f>RK!O75/(WL!O75+RK!O75)</f>
        <v>0.64217589672257513</v>
      </c>
      <c r="AO75" s="19">
        <f>RK!P75/(WL!P75+RK!P75)</f>
        <v>0.65899173054948001</v>
      </c>
      <c r="AP75" s="19">
        <f>RK!Q75/(WL!Q75+RK!Q75)</f>
        <v>0.71756124568264623</v>
      </c>
      <c r="AQ75" s="19">
        <f>RK!R75/(WL!R75+RK!R75)</f>
        <v>0.72631257719581088</v>
      </c>
      <c r="AR75" s="19">
        <f>RK!S75/(WL!S75+RK!S75)</f>
        <v>0.72483450825733786</v>
      </c>
      <c r="AS75" s="19">
        <f>RK!T75/(WL!T75+RK!T75)</f>
        <v>0.73295199279505863</v>
      </c>
      <c r="AT75" s="19">
        <f>RK!U75/(WL!U75+RK!U75)</f>
        <v>0.71825048277682557</v>
      </c>
      <c r="AU75" s="19">
        <f>RK!V75/(WL!V75+RK!V75)</f>
        <v>0.72233929869208391</v>
      </c>
      <c r="AV75" s="19">
        <f>RK!W75/(WL!W75+RK!W75)</f>
        <v>0.67620591592770574</v>
      </c>
      <c r="AW75" s="19">
        <f>RK!X75/(WL!X75+RK!X75)</f>
        <v>0.70806790950434884</v>
      </c>
      <c r="AX75" s="19">
        <f>RK!Y75/(WL!Y75+RK!Y75)</f>
        <v>0.67374104697854975</v>
      </c>
      <c r="AY75" s="19">
        <f>RK!Z75/(WL!Z75+RK!Z75)</f>
        <v>0.72604270323319831</v>
      </c>
      <c r="AZ75" s="19">
        <f>RK!AA75/(WL!AA75+RK!AA75)</f>
        <v>0.68514047696680835</v>
      </c>
      <c r="BA75" s="19"/>
      <c r="BB75" s="19"/>
      <c r="BC75" s="19"/>
      <c r="BD75" s="19"/>
      <c r="BE75" s="19"/>
      <c r="BF75" s="19"/>
      <c r="BG75" s="19"/>
      <c r="BH75" s="19"/>
      <c r="BI75" s="19"/>
      <c r="BJ75" s="19"/>
      <c r="BK75" s="19"/>
      <c r="BL75" s="19"/>
      <c r="BM75" s="19"/>
      <c r="BN75" s="19"/>
      <c r="BO75" s="19"/>
      <c r="BP75" s="19"/>
      <c r="BQ75" s="19"/>
      <c r="BR75" s="19"/>
      <c r="BS75" s="19"/>
    </row>
    <row r="76" spans="1:71" x14ac:dyDescent="0.15">
      <c r="A76" s="8">
        <v>74</v>
      </c>
      <c r="B76" s="11" t="s">
        <v>213</v>
      </c>
      <c r="C76" s="19">
        <f>WL!C76/(WL!C76+RK!C76)</f>
        <v>0.51914745927579864</v>
      </c>
      <c r="D76" s="19">
        <f>WL!D76/(WL!D76+RK!D76)</f>
        <v>0.55181539348214448</v>
      </c>
      <c r="E76" s="19">
        <f>WL!E76/(WL!E76+RK!E76)</f>
        <v>0.55773492979345807</v>
      </c>
      <c r="F76" s="19">
        <f>WL!F76/(WL!F76+RK!F76)</f>
        <v>0.5775980417458747</v>
      </c>
      <c r="G76" s="19">
        <f>WL!G76/(WL!G76+RK!G76)</f>
        <v>0.59935441975052284</v>
      </c>
      <c r="H76" s="19">
        <f>WL!H76/(WL!H76+RK!H76)</f>
        <v>0.57785683379386299</v>
      </c>
      <c r="I76" s="19">
        <f>WL!I76/(WL!I76+RK!I76)</f>
        <v>0.57623117682918001</v>
      </c>
      <c r="J76" s="19">
        <f>WL!J76/(WL!J76+RK!J76)</f>
        <v>0.58464065697383605</v>
      </c>
      <c r="K76" s="19">
        <f>WL!K76/(WL!K76+RK!K76)</f>
        <v>0.59001377064166938</v>
      </c>
      <c r="L76" s="19">
        <f>WL!L76/(WL!L76+RK!L76)</f>
        <v>0.60361509000977798</v>
      </c>
      <c r="M76" s="19">
        <f>WL!M76/(WL!M76+RK!M76)</f>
        <v>0.59169813115189696</v>
      </c>
      <c r="N76" s="19">
        <f>WL!N76/(WL!N76+RK!N76)</f>
        <v>0.5838074219855266</v>
      </c>
      <c r="O76" s="19">
        <f>WL!O76/(WL!O76+RK!O76)</f>
        <v>0.58796768290855683</v>
      </c>
      <c r="P76" s="19">
        <f>WL!P76/(WL!P76+RK!P76)</f>
        <v>0.58529209383268233</v>
      </c>
      <c r="Q76" s="19">
        <f>WL!Q76/(WL!Q76+RK!Q76)</f>
        <v>0.58806271375646846</v>
      </c>
      <c r="R76" s="19">
        <f>WL!R76/(WL!R76+RK!R76)</f>
        <v>0.59312651070052191</v>
      </c>
      <c r="S76" s="19">
        <f>WL!S76/(WL!S76+RK!S76)</f>
        <v>0.61313428735439968</v>
      </c>
      <c r="T76" s="19">
        <f>WL!T76/(WL!T76+RK!T76)</f>
        <v>0.6045054786151296</v>
      </c>
      <c r="U76" s="19">
        <f>WL!U76/(WL!U76+RK!U76)</f>
        <v>0.62035408890309285</v>
      </c>
      <c r="V76" s="19">
        <f>WL!V76/(WL!V76+RK!V76)</f>
        <v>0.63922510815306688</v>
      </c>
      <c r="W76" s="19">
        <f>WL!W76/(WL!W76+RK!W76)</f>
        <v>0.6424657089933804</v>
      </c>
      <c r="X76" s="19">
        <f>WL!X76/(WL!X76+RK!X76)</f>
        <v>0.65902811234617231</v>
      </c>
      <c r="Y76" s="19">
        <f>WL!Y76/(WL!Y76+RK!Y76)</f>
        <v>0.67554627584808402</v>
      </c>
      <c r="Z76" s="19">
        <f>WL!Z76/(WL!Z76+RK!Z76)</f>
        <v>0.67985705000430252</v>
      </c>
      <c r="AA76" s="19">
        <f>WL!AA76/(WL!AA76+RK!AA76)</f>
        <v>0.67850141367724692</v>
      </c>
      <c r="AB76" s="19">
        <f>RK!C76/(WL!C76+RK!C76)</f>
        <v>0.48085254072420131</v>
      </c>
      <c r="AC76" s="19">
        <f>RK!D76/(WL!D76+RK!D76)</f>
        <v>0.44818460651785563</v>
      </c>
      <c r="AD76" s="19">
        <f>RK!E76/(WL!E76+RK!E76)</f>
        <v>0.44226507020654199</v>
      </c>
      <c r="AE76" s="19">
        <f>RK!F76/(WL!F76+RK!F76)</f>
        <v>0.42240195825412541</v>
      </c>
      <c r="AF76" s="19">
        <f>RK!G76/(WL!G76+RK!G76)</f>
        <v>0.40064558024947727</v>
      </c>
      <c r="AG76" s="19">
        <f>RK!H76/(WL!H76+RK!H76)</f>
        <v>0.42214316620613712</v>
      </c>
      <c r="AH76" s="19">
        <f>RK!I76/(WL!I76+RK!I76)</f>
        <v>0.42376882317081999</v>
      </c>
      <c r="AI76" s="19">
        <f>RK!J76/(WL!J76+RK!J76)</f>
        <v>0.4153593430261639</v>
      </c>
      <c r="AJ76" s="19">
        <f>RK!K76/(WL!K76+RK!K76)</f>
        <v>0.40998622935833062</v>
      </c>
      <c r="AK76" s="19">
        <f>RK!L76/(WL!L76+RK!L76)</f>
        <v>0.39638490999022208</v>
      </c>
      <c r="AL76" s="19">
        <f>RK!M76/(WL!M76+RK!M76)</f>
        <v>0.40830186884810293</v>
      </c>
      <c r="AM76" s="19">
        <f>RK!N76/(WL!N76+RK!N76)</f>
        <v>0.41619257801447335</v>
      </c>
      <c r="AN76" s="19">
        <f>RK!O76/(WL!O76+RK!O76)</f>
        <v>0.41203231709144317</v>
      </c>
      <c r="AO76" s="19">
        <f>RK!P76/(WL!P76+RK!P76)</f>
        <v>0.41470790616731762</v>
      </c>
      <c r="AP76" s="19">
        <f>RK!Q76/(WL!Q76+RK!Q76)</f>
        <v>0.41193728624353171</v>
      </c>
      <c r="AQ76" s="19">
        <f>RK!R76/(WL!R76+RK!R76)</f>
        <v>0.40687348929947814</v>
      </c>
      <c r="AR76" s="19">
        <f>RK!S76/(WL!S76+RK!S76)</f>
        <v>0.38686571264560027</v>
      </c>
      <c r="AS76" s="19">
        <f>RK!T76/(WL!T76+RK!T76)</f>
        <v>0.39549452138487035</v>
      </c>
      <c r="AT76" s="19">
        <f>RK!U76/(WL!U76+RK!U76)</f>
        <v>0.37964591109690726</v>
      </c>
      <c r="AU76" s="19">
        <f>RK!V76/(WL!V76+RK!V76)</f>
        <v>0.36077489184693312</v>
      </c>
      <c r="AV76" s="19">
        <f>RK!W76/(WL!W76+RK!W76)</f>
        <v>0.35753429100661949</v>
      </c>
      <c r="AW76" s="19">
        <f>RK!X76/(WL!X76+RK!X76)</f>
        <v>0.34097188765382769</v>
      </c>
      <c r="AX76" s="19">
        <f>RK!Y76/(WL!Y76+RK!Y76)</f>
        <v>0.32445372415191587</v>
      </c>
      <c r="AY76" s="19">
        <f>RK!Z76/(WL!Z76+RK!Z76)</f>
        <v>0.32014294999569753</v>
      </c>
      <c r="AZ76" s="19">
        <f>RK!AA76/(WL!AA76+RK!AA76)</f>
        <v>0.32149858632275319</v>
      </c>
      <c r="BA76" s="19"/>
      <c r="BB76" s="19"/>
      <c r="BC76" s="19"/>
      <c r="BD76" s="19"/>
      <c r="BE76" s="19"/>
      <c r="BF76" s="19"/>
      <c r="BG76" s="19"/>
      <c r="BH76" s="19"/>
      <c r="BI76" s="19"/>
      <c r="BJ76" s="19"/>
      <c r="BK76" s="19"/>
      <c r="BL76" s="19"/>
      <c r="BM76" s="19"/>
      <c r="BN76" s="19"/>
      <c r="BO76" s="19"/>
      <c r="BP76" s="19"/>
      <c r="BQ76" s="19"/>
      <c r="BR76" s="19"/>
      <c r="BS76" s="19"/>
    </row>
    <row r="77" spans="1:71" x14ac:dyDescent="0.15">
      <c r="A77" s="8">
        <v>75</v>
      </c>
      <c r="B77" s="11" t="s">
        <v>214</v>
      </c>
      <c r="C77" s="19">
        <f>WL!C77/(WL!C77+RK!C77)</f>
        <v>0.88596080784939357</v>
      </c>
      <c r="D77" s="19">
        <f>WL!D77/(WL!D77+RK!D77)</f>
        <v>0.867740592183596</v>
      </c>
      <c r="E77" s="19">
        <f>WL!E77/(WL!E77+RK!E77)</f>
        <v>0.84358714132206969</v>
      </c>
      <c r="F77" s="19">
        <f>WL!F77/(WL!F77+RK!F77)</f>
        <v>0.81800905659339929</v>
      </c>
      <c r="G77" s="19">
        <f>WL!G77/(WL!G77+RK!G77)</f>
        <v>0.80750179141605338</v>
      </c>
      <c r="H77" s="19">
        <f>WL!H77/(WL!H77+RK!H77)</f>
        <v>0.78538933397456856</v>
      </c>
      <c r="I77" s="19">
        <f>WL!I77/(WL!I77+RK!I77)</f>
        <v>0.79880028355596944</v>
      </c>
      <c r="J77" s="19">
        <f>WL!J77/(WL!J77+RK!J77)</f>
        <v>0.79845826733467984</v>
      </c>
      <c r="K77" s="19">
        <f>WL!K77/(WL!K77+RK!K77)</f>
        <v>0.77041400033708962</v>
      </c>
      <c r="L77" s="19">
        <f>WL!L77/(WL!L77+RK!L77)</f>
        <v>0.78052571119735037</v>
      </c>
      <c r="M77" s="19">
        <f>WL!M77/(WL!M77+RK!M77)</f>
        <v>0.77225598721622268</v>
      </c>
      <c r="N77" s="19">
        <f>WL!N77/(WL!N77+RK!N77)</f>
        <v>0.74970976717884918</v>
      </c>
      <c r="O77" s="19">
        <f>WL!O77/(WL!O77+RK!O77)</f>
        <v>0.73020248992769388</v>
      </c>
      <c r="P77" s="19">
        <f>WL!P77/(WL!P77+RK!P77)</f>
        <v>0.70511368689975207</v>
      </c>
      <c r="Q77" s="19">
        <f>WL!Q77/(WL!Q77+RK!Q77)</f>
        <v>0.70578769073062464</v>
      </c>
      <c r="R77" s="19">
        <f>WL!R77/(WL!R77+RK!R77)</f>
        <v>0.70876372977340385</v>
      </c>
      <c r="S77" s="19">
        <f>WL!S77/(WL!S77+RK!S77)</f>
        <v>0.72134738246778529</v>
      </c>
      <c r="T77" s="19">
        <f>WL!T77/(WL!T77+RK!T77)</f>
        <v>0.72104601660973278</v>
      </c>
      <c r="U77" s="19">
        <f>WL!U77/(WL!U77+RK!U77)</f>
        <v>0.70998291972503003</v>
      </c>
      <c r="V77" s="19">
        <f>WL!V77/(WL!V77+RK!V77)</f>
        <v>0.7308196623580927</v>
      </c>
      <c r="W77" s="19">
        <f>WL!W77/(WL!W77+RK!W77)</f>
        <v>0.73580679291235185</v>
      </c>
      <c r="X77" s="19">
        <f>WL!X77/(WL!X77+RK!X77)</f>
        <v>0.72851187749487756</v>
      </c>
      <c r="Y77" s="19">
        <f>WL!Y77/(WL!Y77+RK!Y77)</f>
        <v>0.74565021190731562</v>
      </c>
      <c r="Z77" s="19">
        <f>WL!Z77/(WL!Z77+RK!Z77)</f>
        <v>0.75275310131683826</v>
      </c>
      <c r="AA77" s="19">
        <f>WL!AA77/(WL!AA77+RK!AA77)</f>
        <v>0.75790398711557494</v>
      </c>
      <c r="AB77" s="19">
        <f>RK!C77/(WL!C77+RK!C77)</f>
        <v>0.11403919215060646</v>
      </c>
      <c r="AC77" s="19">
        <f>RK!D77/(WL!D77+RK!D77)</f>
        <v>0.13225940781640402</v>
      </c>
      <c r="AD77" s="19">
        <f>RK!E77/(WL!E77+RK!E77)</f>
        <v>0.15641285867793037</v>
      </c>
      <c r="AE77" s="19">
        <f>RK!F77/(WL!F77+RK!F77)</f>
        <v>0.18199094340660069</v>
      </c>
      <c r="AF77" s="19">
        <f>RK!G77/(WL!G77+RK!G77)</f>
        <v>0.19249820858394665</v>
      </c>
      <c r="AG77" s="19">
        <f>RK!H77/(WL!H77+RK!H77)</f>
        <v>0.21461066602543141</v>
      </c>
      <c r="AH77" s="19">
        <f>RK!I77/(WL!I77+RK!I77)</f>
        <v>0.20119971644403056</v>
      </c>
      <c r="AI77" s="19">
        <f>RK!J77/(WL!J77+RK!J77)</f>
        <v>0.20154173266532022</v>
      </c>
      <c r="AJ77" s="19">
        <f>RK!K77/(WL!K77+RK!K77)</f>
        <v>0.22958599966291032</v>
      </c>
      <c r="AK77" s="19">
        <f>RK!L77/(WL!L77+RK!L77)</f>
        <v>0.21947428880264952</v>
      </c>
      <c r="AL77" s="19">
        <f>RK!M77/(WL!M77+RK!M77)</f>
        <v>0.22774401278377726</v>
      </c>
      <c r="AM77" s="19">
        <f>RK!N77/(WL!N77+RK!N77)</f>
        <v>0.25029023282115093</v>
      </c>
      <c r="AN77" s="19">
        <f>RK!O77/(WL!O77+RK!O77)</f>
        <v>0.26979751007230607</v>
      </c>
      <c r="AO77" s="19">
        <f>RK!P77/(WL!P77+RK!P77)</f>
        <v>0.29488631310024788</v>
      </c>
      <c r="AP77" s="19">
        <f>RK!Q77/(WL!Q77+RK!Q77)</f>
        <v>0.29421230926937525</v>
      </c>
      <c r="AQ77" s="19">
        <f>RK!R77/(WL!R77+RK!R77)</f>
        <v>0.29123627022659609</v>
      </c>
      <c r="AR77" s="19">
        <f>RK!S77/(WL!S77+RK!S77)</f>
        <v>0.27865261753221476</v>
      </c>
      <c r="AS77" s="19">
        <f>RK!T77/(WL!T77+RK!T77)</f>
        <v>0.27895398339026728</v>
      </c>
      <c r="AT77" s="19">
        <f>RK!U77/(WL!U77+RK!U77)</f>
        <v>0.29001708027497003</v>
      </c>
      <c r="AU77" s="19">
        <f>RK!V77/(WL!V77+RK!V77)</f>
        <v>0.2691803376419073</v>
      </c>
      <c r="AV77" s="19">
        <f>RK!W77/(WL!W77+RK!W77)</f>
        <v>0.26419320708764821</v>
      </c>
      <c r="AW77" s="19">
        <f>RK!X77/(WL!X77+RK!X77)</f>
        <v>0.27148812250512239</v>
      </c>
      <c r="AX77" s="19">
        <f>RK!Y77/(WL!Y77+RK!Y77)</f>
        <v>0.25434978809268433</v>
      </c>
      <c r="AY77" s="19">
        <f>RK!Z77/(WL!Z77+RK!Z77)</f>
        <v>0.24724689868316177</v>
      </c>
      <c r="AZ77" s="19">
        <f>RK!AA77/(WL!AA77+RK!AA77)</f>
        <v>0.24209601288442509</v>
      </c>
      <c r="BA77" s="19"/>
      <c r="BB77" s="19"/>
      <c r="BC77" s="19"/>
      <c r="BD77" s="19"/>
      <c r="BE77" s="19"/>
      <c r="BF77" s="19"/>
      <c r="BG77" s="19"/>
      <c r="BH77" s="19"/>
      <c r="BI77" s="19"/>
      <c r="BJ77" s="19"/>
      <c r="BK77" s="19"/>
      <c r="BL77" s="19"/>
      <c r="BM77" s="19"/>
      <c r="BN77" s="19"/>
      <c r="BO77" s="19"/>
      <c r="BP77" s="19"/>
      <c r="BQ77" s="19"/>
      <c r="BR77" s="19"/>
      <c r="BS77" s="19"/>
    </row>
    <row r="78" spans="1:71" x14ac:dyDescent="0.15">
      <c r="A78" s="8">
        <v>76</v>
      </c>
      <c r="B78" s="11" t="s">
        <v>215</v>
      </c>
      <c r="C78" s="19">
        <f>WL!C78/(WL!C78+RK!C78)</f>
        <v>0.65771666886914293</v>
      </c>
      <c r="D78" s="19">
        <f>WL!D78/(WL!D78+RK!D78)</f>
        <v>0.68104848599830781</v>
      </c>
      <c r="E78" s="19">
        <f>WL!E78/(WL!E78+RK!E78)</f>
        <v>0.66248895734455826</v>
      </c>
      <c r="F78" s="19">
        <f>WL!F78/(WL!F78+RK!F78)</f>
        <v>0.65961723486696122</v>
      </c>
      <c r="G78" s="19">
        <f>WL!G78/(WL!G78+RK!G78)</f>
        <v>0.6636407846460044</v>
      </c>
      <c r="H78" s="19">
        <f>WL!H78/(WL!H78+RK!H78)</f>
        <v>0.63301663028158506</v>
      </c>
      <c r="I78" s="19">
        <f>WL!I78/(WL!I78+RK!I78)</f>
        <v>0.61374738490735137</v>
      </c>
      <c r="J78" s="19">
        <f>WL!J78/(WL!J78+RK!J78)</f>
        <v>0.61477914433945269</v>
      </c>
      <c r="K78" s="19">
        <f>WL!K78/(WL!K78+RK!K78)</f>
        <v>0.62342873245227848</v>
      </c>
      <c r="L78" s="19">
        <f>WL!L78/(WL!L78+RK!L78)</f>
        <v>0.64678213413122565</v>
      </c>
      <c r="M78" s="19">
        <f>WL!M78/(WL!M78+RK!M78)</f>
        <v>0.65356939485168308</v>
      </c>
      <c r="N78" s="19">
        <f>WL!N78/(WL!N78+RK!N78)</f>
        <v>0.65746634473330756</v>
      </c>
      <c r="O78" s="19">
        <f>WL!O78/(WL!O78+RK!O78)</f>
        <v>0.6550901109137176</v>
      </c>
      <c r="P78" s="19">
        <f>WL!P78/(WL!P78+RK!P78)</f>
        <v>0.63388894759223047</v>
      </c>
      <c r="Q78" s="19">
        <f>WL!Q78/(WL!Q78+RK!Q78)</f>
        <v>0.6323166792531244</v>
      </c>
      <c r="R78" s="19">
        <f>WL!R78/(WL!R78+RK!R78)</f>
        <v>0.64103925386945804</v>
      </c>
      <c r="S78" s="19">
        <f>WL!S78/(WL!S78+RK!S78)</f>
        <v>0.64663793937380143</v>
      </c>
      <c r="T78" s="19">
        <f>WL!T78/(WL!T78+RK!T78)</f>
        <v>0.65107125011595102</v>
      </c>
      <c r="U78" s="19">
        <f>WL!U78/(WL!U78+RK!U78)</f>
        <v>0.65506025817529512</v>
      </c>
      <c r="V78" s="19">
        <f>WL!V78/(WL!V78+RK!V78)</f>
        <v>0.66566430640784624</v>
      </c>
      <c r="W78" s="19">
        <f>WL!W78/(WL!W78+RK!W78)</f>
        <v>0.66926069220332807</v>
      </c>
      <c r="X78" s="19">
        <f>WL!X78/(WL!X78+RK!X78)</f>
        <v>0.67525325165655314</v>
      </c>
      <c r="Y78" s="19">
        <f>WL!Y78/(WL!Y78+RK!Y78)</f>
        <v>0.69649870399854608</v>
      </c>
      <c r="Z78" s="19">
        <f>WL!Z78/(WL!Z78+RK!Z78)</f>
        <v>0.69850765705855966</v>
      </c>
      <c r="AA78" s="19">
        <f>WL!AA78/(WL!AA78+RK!AA78)</f>
        <v>0.70408270426368313</v>
      </c>
      <c r="AB78" s="19">
        <f>RK!C78/(WL!C78+RK!C78)</f>
        <v>0.34228333113085713</v>
      </c>
      <c r="AC78" s="19">
        <f>RK!D78/(WL!D78+RK!D78)</f>
        <v>0.31895151400169219</v>
      </c>
      <c r="AD78" s="19">
        <f>RK!E78/(WL!E78+RK!E78)</f>
        <v>0.33751104265544168</v>
      </c>
      <c r="AE78" s="19">
        <f>RK!F78/(WL!F78+RK!F78)</f>
        <v>0.34038276513303883</v>
      </c>
      <c r="AF78" s="19">
        <f>RK!G78/(WL!G78+RK!G78)</f>
        <v>0.3363592153539956</v>
      </c>
      <c r="AG78" s="19">
        <f>RK!H78/(WL!H78+RK!H78)</f>
        <v>0.36698336971841494</v>
      </c>
      <c r="AH78" s="19">
        <f>RK!I78/(WL!I78+RK!I78)</f>
        <v>0.38625261509264863</v>
      </c>
      <c r="AI78" s="19">
        <f>RK!J78/(WL!J78+RK!J78)</f>
        <v>0.3852208556605472</v>
      </c>
      <c r="AJ78" s="19">
        <f>RK!K78/(WL!K78+RK!K78)</f>
        <v>0.37657126754772147</v>
      </c>
      <c r="AK78" s="19">
        <f>RK!L78/(WL!L78+RK!L78)</f>
        <v>0.35321786586877435</v>
      </c>
      <c r="AL78" s="19">
        <f>RK!M78/(WL!M78+RK!M78)</f>
        <v>0.34643060514831692</v>
      </c>
      <c r="AM78" s="19">
        <f>RK!N78/(WL!N78+RK!N78)</f>
        <v>0.34253365526669249</v>
      </c>
      <c r="AN78" s="19">
        <f>RK!O78/(WL!O78+RK!O78)</f>
        <v>0.3449098890862824</v>
      </c>
      <c r="AO78" s="19">
        <f>RK!P78/(WL!P78+RK!P78)</f>
        <v>0.36611105240776953</v>
      </c>
      <c r="AP78" s="19">
        <f>RK!Q78/(WL!Q78+RK!Q78)</f>
        <v>0.36768332074687565</v>
      </c>
      <c r="AQ78" s="19">
        <f>RK!R78/(WL!R78+RK!R78)</f>
        <v>0.35896074613054196</v>
      </c>
      <c r="AR78" s="19">
        <f>RK!S78/(WL!S78+RK!S78)</f>
        <v>0.35336206062619846</v>
      </c>
      <c r="AS78" s="19">
        <f>RK!T78/(WL!T78+RK!T78)</f>
        <v>0.34892874988404909</v>
      </c>
      <c r="AT78" s="19">
        <f>RK!U78/(WL!U78+RK!U78)</f>
        <v>0.34493974182470488</v>
      </c>
      <c r="AU78" s="19">
        <f>RK!V78/(WL!V78+RK!V78)</f>
        <v>0.33433569359215382</v>
      </c>
      <c r="AV78" s="19">
        <f>RK!W78/(WL!W78+RK!W78)</f>
        <v>0.33073930779667193</v>
      </c>
      <c r="AW78" s="19">
        <f>RK!X78/(WL!X78+RK!X78)</f>
        <v>0.32474674834344675</v>
      </c>
      <c r="AX78" s="19">
        <f>RK!Y78/(WL!Y78+RK!Y78)</f>
        <v>0.30350129600145381</v>
      </c>
      <c r="AY78" s="19">
        <f>RK!Z78/(WL!Z78+RK!Z78)</f>
        <v>0.30149234294144039</v>
      </c>
      <c r="AZ78" s="19">
        <f>RK!AA78/(WL!AA78+RK!AA78)</f>
        <v>0.29591729573631698</v>
      </c>
      <c r="BA78" s="19"/>
      <c r="BB78" s="19"/>
      <c r="BC78" s="19"/>
      <c r="BD78" s="19"/>
      <c r="BE78" s="19"/>
      <c r="BF78" s="19"/>
      <c r="BG78" s="19"/>
      <c r="BH78" s="19"/>
      <c r="BI78" s="19"/>
      <c r="BJ78" s="19"/>
      <c r="BK78" s="19"/>
      <c r="BL78" s="19"/>
      <c r="BM78" s="19"/>
      <c r="BN78" s="19"/>
      <c r="BO78" s="19"/>
      <c r="BP78" s="19"/>
      <c r="BQ78" s="19"/>
      <c r="BR78" s="19"/>
      <c r="BS78" s="19"/>
    </row>
    <row r="79" spans="1:71" x14ac:dyDescent="0.15">
      <c r="A79" s="8">
        <v>77</v>
      </c>
      <c r="B79" s="11" t="s">
        <v>216</v>
      </c>
      <c r="C79" s="19">
        <f>WL!C79/(WL!C79+RK!C79)</f>
        <v>0.86892798232595525</v>
      </c>
      <c r="D79" s="19">
        <f>WL!D79/(WL!D79+RK!D79)</f>
        <v>0.87604344125199363</v>
      </c>
      <c r="E79" s="19">
        <f>WL!E79/(WL!E79+RK!E79)</f>
        <v>0.8722667097640564</v>
      </c>
      <c r="F79" s="19">
        <f>WL!F79/(WL!F79+RK!F79)</f>
        <v>0.87185544848774299</v>
      </c>
      <c r="G79" s="19">
        <f>WL!G79/(WL!G79+RK!G79)</f>
        <v>0.86752367903711514</v>
      </c>
      <c r="H79" s="19">
        <f>WL!H79/(WL!H79+RK!H79)</f>
        <v>0.86291619944293629</v>
      </c>
      <c r="I79" s="19">
        <f>WL!I79/(WL!I79+RK!I79)</f>
        <v>0.8597088049982593</v>
      </c>
      <c r="J79" s="19">
        <f>WL!J79/(WL!J79+RK!J79)</f>
        <v>0.85422845293189964</v>
      </c>
      <c r="K79" s="19">
        <f>WL!K79/(WL!K79+RK!K79)</f>
        <v>0.8394552687617991</v>
      </c>
      <c r="L79" s="19">
        <f>WL!L79/(WL!L79+RK!L79)</f>
        <v>0.8439737632733445</v>
      </c>
      <c r="M79" s="19">
        <f>WL!M79/(WL!M79+RK!M79)</f>
        <v>0.84808303029858101</v>
      </c>
      <c r="N79" s="19">
        <f>WL!N79/(WL!N79+RK!N79)</f>
        <v>0.84998082768064309</v>
      </c>
      <c r="O79" s="19">
        <f>WL!O79/(WL!O79+RK!O79)</f>
        <v>0.84627680560989538</v>
      </c>
      <c r="P79" s="19">
        <f>WL!P79/(WL!P79+RK!P79)</f>
        <v>0.83749770702356452</v>
      </c>
      <c r="Q79" s="19">
        <f>WL!Q79/(WL!Q79+RK!Q79)</f>
        <v>0.83102788538324779</v>
      </c>
      <c r="R79" s="19">
        <f>WL!R79/(WL!R79+RK!R79)</f>
        <v>0.82947769292255058</v>
      </c>
      <c r="S79" s="19">
        <f>WL!S79/(WL!S79+RK!S79)</f>
        <v>0.8416436898850217</v>
      </c>
      <c r="T79" s="19">
        <f>WL!T79/(WL!T79+RK!T79)</f>
        <v>0.84692298009541023</v>
      </c>
      <c r="U79" s="19">
        <f>WL!U79/(WL!U79+RK!U79)</f>
        <v>0.85040854743945304</v>
      </c>
      <c r="V79" s="19">
        <f>WL!V79/(WL!V79+RK!V79)</f>
        <v>0.85530304462128148</v>
      </c>
      <c r="W79" s="19">
        <f>WL!W79/(WL!W79+RK!W79)</f>
        <v>0.85871059392511995</v>
      </c>
      <c r="X79" s="19">
        <f>WL!X79/(WL!X79+RK!X79)</f>
        <v>0.86037689011284157</v>
      </c>
      <c r="Y79" s="19">
        <f>WL!Y79/(WL!Y79+RK!Y79)</f>
        <v>0.86933506456120047</v>
      </c>
      <c r="Z79" s="19">
        <f>WL!Z79/(WL!Z79+RK!Z79)</f>
        <v>0.87656718908829612</v>
      </c>
      <c r="AA79" s="19">
        <f>WL!AA79/(WL!AA79+RK!AA79)</f>
        <v>0.88084693755874643</v>
      </c>
      <c r="AB79" s="19">
        <f>RK!C79/(WL!C79+RK!C79)</f>
        <v>0.13107201767404469</v>
      </c>
      <c r="AC79" s="19">
        <f>RK!D79/(WL!D79+RK!D79)</f>
        <v>0.1239565587480064</v>
      </c>
      <c r="AD79" s="19">
        <f>RK!E79/(WL!E79+RK!E79)</f>
        <v>0.1277332902359436</v>
      </c>
      <c r="AE79" s="19">
        <f>RK!F79/(WL!F79+RK!F79)</f>
        <v>0.12814455151225701</v>
      </c>
      <c r="AF79" s="19">
        <f>RK!G79/(WL!G79+RK!G79)</f>
        <v>0.13247632096288484</v>
      </c>
      <c r="AG79" s="19">
        <f>RK!H79/(WL!H79+RK!H79)</f>
        <v>0.13708380055706368</v>
      </c>
      <c r="AH79" s="19">
        <f>RK!I79/(WL!I79+RK!I79)</f>
        <v>0.1402911950017407</v>
      </c>
      <c r="AI79" s="19">
        <f>RK!J79/(WL!J79+RK!J79)</f>
        <v>0.14577154706810033</v>
      </c>
      <c r="AJ79" s="19">
        <f>RK!K79/(WL!K79+RK!K79)</f>
        <v>0.16054473123820093</v>
      </c>
      <c r="AK79" s="19">
        <f>RK!L79/(WL!L79+RK!L79)</f>
        <v>0.15602623672665555</v>
      </c>
      <c r="AL79" s="19">
        <f>RK!M79/(WL!M79+RK!M79)</f>
        <v>0.15191696970141902</v>
      </c>
      <c r="AM79" s="19">
        <f>RK!N79/(WL!N79+RK!N79)</f>
        <v>0.15001917231935696</v>
      </c>
      <c r="AN79" s="19">
        <f>RK!O79/(WL!O79+RK!O79)</f>
        <v>0.15372319439010462</v>
      </c>
      <c r="AO79" s="19">
        <f>RK!P79/(WL!P79+RK!P79)</f>
        <v>0.16250229297643551</v>
      </c>
      <c r="AP79" s="19">
        <f>RK!Q79/(WL!Q79+RK!Q79)</f>
        <v>0.16897211461675218</v>
      </c>
      <c r="AQ79" s="19">
        <f>RK!R79/(WL!R79+RK!R79)</f>
        <v>0.17052230707744945</v>
      </c>
      <c r="AR79" s="19">
        <f>RK!S79/(WL!S79+RK!S79)</f>
        <v>0.15835631011497825</v>
      </c>
      <c r="AS79" s="19">
        <f>RK!T79/(WL!T79+RK!T79)</f>
        <v>0.15307701990458975</v>
      </c>
      <c r="AT79" s="19">
        <f>RK!U79/(WL!U79+RK!U79)</f>
        <v>0.14959145256054696</v>
      </c>
      <c r="AU79" s="19">
        <f>RK!V79/(WL!V79+RK!V79)</f>
        <v>0.14469695537871849</v>
      </c>
      <c r="AV79" s="19">
        <f>RK!W79/(WL!W79+RK!W79)</f>
        <v>0.14128940607488005</v>
      </c>
      <c r="AW79" s="19">
        <f>RK!X79/(WL!X79+RK!X79)</f>
        <v>0.13962310988715848</v>
      </c>
      <c r="AX79" s="19">
        <f>RK!Y79/(WL!Y79+RK!Y79)</f>
        <v>0.13066493543879953</v>
      </c>
      <c r="AY79" s="19">
        <f>RK!Z79/(WL!Z79+RK!Z79)</f>
        <v>0.1234328109117039</v>
      </c>
      <c r="AZ79" s="19">
        <f>RK!AA79/(WL!AA79+RK!AA79)</f>
        <v>0.11915306244125352</v>
      </c>
      <c r="BA79" s="19"/>
      <c r="BB79" s="19"/>
      <c r="BC79" s="19"/>
      <c r="BD79" s="19"/>
      <c r="BE79" s="19"/>
      <c r="BF79" s="19"/>
      <c r="BG79" s="19"/>
      <c r="BH79" s="19"/>
      <c r="BI79" s="19"/>
      <c r="BJ79" s="19"/>
      <c r="BK79" s="19"/>
      <c r="BL79" s="19"/>
      <c r="BM79" s="19"/>
      <c r="BN79" s="19"/>
      <c r="BO79" s="19"/>
      <c r="BP79" s="19"/>
      <c r="BQ79" s="19"/>
      <c r="BR79" s="19"/>
      <c r="BS79" s="19"/>
    </row>
    <row r="80" spans="1:71" x14ac:dyDescent="0.15">
      <c r="A80" s="8">
        <v>78</v>
      </c>
      <c r="B80" s="11" t="s">
        <v>217</v>
      </c>
      <c r="C80" s="19">
        <f>WL!C80/(WL!C80+RK!C80)</f>
        <v>0.4559769413545266</v>
      </c>
      <c r="D80" s="19">
        <f>WL!D80/(WL!D80+RK!D80)</f>
        <v>0.44619577561838225</v>
      </c>
      <c r="E80" s="19">
        <f>WL!E80/(WL!E80+RK!E80)</f>
        <v>0.44263333989128778</v>
      </c>
      <c r="F80" s="19">
        <f>WL!F80/(WL!F80+RK!F80)</f>
        <v>0.43447866057095519</v>
      </c>
      <c r="G80" s="19">
        <f>WL!G80/(WL!G80+RK!G80)</f>
        <v>0.44065825762555905</v>
      </c>
      <c r="H80" s="19">
        <f>WL!H80/(WL!H80+RK!H80)</f>
        <v>0.42481558376044865</v>
      </c>
      <c r="I80" s="19">
        <f>WL!I80/(WL!I80+RK!I80)</f>
        <v>0.46788170982481986</v>
      </c>
      <c r="J80" s="19">
        <f>WL!J80/(WL!J80+RK!J80)</f>
        <v>0.48133706731207704</v>
      </c>
      <c r="K80" s="19">
        <f>WL!K80/(WL!K80+RK!K80)</f>
        <v>0.41013128309549868</v>
      </c>
      <c r="L80" s="19">
        <f>WL!L80/(WL!L80+RK!L80)</f>
        <v>0.41966510577979849</v>
      </c>
      <c r="M80" s="19">
        <f>WL!M80/(WL!M80+RK!M80)</f>
        <v>0.40622218640484731</v>
      </c>
      <c r="N80" s="19">
        <f>WL!N80/(WL!N80+RK!N80)</f>
        <v>0.35137332430864543</v>
      </c>
      <c r="O80" s="19">
        <f>WL!O80/(WL!O80+RK!O80)</f>
        <v>0.34502175090842002</v>
      </c>
      <c r="P80" s="19">
        <f>WL!P80/(WL!P80+RK!P80)</f>
        <v>0.3935484013042771</v>
      </c>
      <c r="Q80" s="19">
        <f>WL!Q80/(WL!Q80+RK!Q80)</f>
        <v>0.32977342856708541</v>
      </c>
      <c r="R80" s="19">
        <f>WL!R80/(WL!R80+RK!R80)</f>
        <v>0.34895303862510074</v>
      </c>
      <c r="S80" s="19">
        <f>WL!S80/(WL!S80+RK!S80)</f>
        <v>0.37788867853086927</v>
      </c>
      <c r="T80" s="19">
        <f>WL!T80/(WL!T80+RK!T80)</f>
        <v>0.3568465619272938</v>
      </c>
      <c r="U80" s="19">
        <f>WL!U80/(WL!U80+RK!U80)</f>
        <v>0.35828571362255984</v>
      </c>
      <c r="V80" s="19">
        <f>WL!V80/(WL!V80+RK!V80)</f>
        <v>0.39962127192484692</v>
      </c>
      <c r="W80" s="19">
        <f>WL!W80/(WL!W80+RK!W80)</f>
        <v>0.41431381619063612</v>
      </c>
      <c r="X80" s="19">
        <f>WL!X80/(WL!X80+RK!X80)</f>
        <v>0.39200538520133904</v>
      </c>
      <c r="Y80" s="19">
        <f>WL!Y80/(WL!Y80+RK!Y80)</f>
        <v>0.45145502115823832</v>
      </c>
      <c r="Z80" s="19">
        <f>WL!Z80/(WL!Z80+RK!Z80)</f>
        <v>0.45389785820248024</v>
      </c>
      <c r="AA80" s="19">
        <f>WL!AA80/(WL!AA80+RK!AA80)</f>
        <v>0.48457205726556601</v>
      </c>
      <c r="AB80" s="19">
        <f>RK!C80/(WL!C80+RK!C80)</f>
        <v>0.54402305864547351</v>
      </c>
      <c r="AC80" s="19">
        <f>RK!D80/(WL!D80+RK!D80)</f>
        <v>0.55380422438161769</v>
      </c>
      <c r="AD80" s="19">
        <f>RK!E80/(WL!E80+RK!E80)</f>
        <v>0.55736666010871216</v>
      </c>
      <c r="AE80" s="19">
        <f>RK!F80/(WL!F80+RK!F80)</f>
        <v>0.5655213394290447</v>
      </c>
      <c r="AF80" s="19">
        <f>RK!G80/(WL!G80+RK!G80)</f>
        <v>0.55934174237444101</v>
      </c>
      <c r="AG80" s="19">
        <f>RK!H80/(WL!H80+RK!H80)</f>
        <v>0.5751844162395513</v>
      </c>
      <c r="AH80" s="19">
        <f>RK!I80/(WL!I80+RK!I80)</f>
        <v>0.5321182901751802</v>
      </c>
      <c r="AI80" s="19">
        <f>RK!J80/(WL!J80+RK!J80)</f>
        <v>0.51866293268792285</v>
      </c>
      <c r="AJ80" s="19">
        <f>RK!K80/(WL!K80+RK!K80)</f>
        <v>0.58986871690450127</v>
      </c>
      <c r="AK80" s="19">
        <f>RK!L80/(WL!L80+RK!L80)</f>
        <v>0.58033489422020157</v>
      </c>
      <c r="AL80" s="19">
        <f>RK!M80/(WL!M80+RK!M80)</f>
        <v>0.5937778135951528</v>
      </c>
      <c r="AM80" s="19">
        <f>RK!N80/(WL!N80+RK!N80)</f>
        <v>0.64862667569135457</v>
      </c>
      <c r="AN80" s="19">
        <f>RK!O80/(WL!O80+RK!O80)</f>
        <v>0.65497824909157998</v>
      </c>
      <c r="AO80" s="19">
        <f>RK!P80/(WL!P80+RK!P80)</f>
        <v>0.60645159869572296</v>
      </c>
      <c r="AP80" s="19">
        <f>RK!Q80/(WL!Q80+RK!Q80)</f>
        <v>0.67022657143291464</v>
      </c>
      <c r="AQ80" s="19">
        <f>RK!R80/(WL!R80+RK!R80)</f>
        <v>0.65104696137489926</v>
      </c>
      <c r="AR80" s="19">
        <f>RK!S80/(WL!S80+RK!S80)</f>
        <v>0.62211132146913073</v>
      </c>
      <c r="AS80" s="19">
        <f>RK!T80/(WL!T80+RK!T80)</f>
        <v>0.64315343807270609</v>
      </c>
      <c r="AT80" s="19">
        <f>RK!U80/(WL!U80+RK!U80)</f>
        <v>0.64171428637744021</v>
      </c>
      <c r="AU80" s="19">
        <f>RK!V80/(WL!V80+RK!V80)</f>
        <v>0.60037872807515302</v>
      </c>
      <c r="AV80" s="19">
        <f>RK!W80/(WL!W80+RK!W80)</f>
        <v>0.58568618380936388</v>
      </c>
      <c r="AW80" s="19">
        <f>RK!X80/(WL!X80+RK!X80)</f>
        <v>0.60799461479866101</v>
      </c>
      <c r="AX80" s="19">
        <f>RK!Y80/(WL!Y80+RK!Y80)</f>
        <v>0.54854497884176157</v>
      </c>
      <c r="AY80" s="19">
        <f>RK!Z80/(WL!Z80+RK!Z80)</f>
        <v>0.54610214179751981</v>
      </c>
      <c r="AZ80" s="19">
        <f>RK!AA80/(WL!AA80+RK!AA80)</f>
        <v>0.51542794273443404</v>
      </c>
      <c r="BA80" s="19"/>
      <c r="BB80" s="19"/>
      <c r="BC80" s="19"/>
      <c r="BD80" s="19"/>
      <c r="BE80" s="19"/>
      <c r="BF80" s="19"/>
      <c r="BG80" s="19"/>
      <c r="BH80" s="19"/>
      <c r="BI80" s="19"/>
      <c r="BJ80" s="19"/>
      <c r="BK80" s="19"/>
      <c r="BL80" s="19"/>
      <c r="BM80" s="19"/>
      <c r="BN80" s="19"/>
      <c r="BO80" s="19"/>
      <c r="BP80" s="19"/>
      <c r="BQ80" s="19"/>
      <c r="BR80" s="19"/>
      <c r="BS80" s="19"/>
    </row>
    <row r="81" spans="1:71" x14ac:dyDescent="0.15">
      <c r="A81" s="8">
        <v>79</v>
      </c>
      <c r="B81" s="11" t="s">
        <v>218</v>
      </c>
      <c r="C81" s="19">
        <f>WL!C81/(WL!C81+RK!C81)</f>
        <v>0.79736435482580814</v>
      </c>
      <c r="D81" s="19">
        <f>WL!D81/(WL!D81+RK!D81)</f>
        <v>0.74115191682430837</v>
      </c>
      <c r="E81" s="19">
        <f>WL!E81/(WL!E81+RK!E81)</f>
        <v>0.60859689347373391</v>
      </c>
      <c r="F81" s="19">
        <f>WL!F81/(WL!F81+RK!F81)</f>
        <v>0.61851121834426015</v>
      </c>
      <c r="G81" s="19">
        <f>WL!G81/(WL!G81+RK!G81)</f>
        <v>0.64228489610314843</v>
      </c>
      <c r="H81" s="19">
        <f>WL!H81/(WL!H81+RK!H81)</f>
        <v>0.64039573982134879</v>
      </c>
      <c r="I81" s="19">
        <f>WL!I81/(WL!I81+RK!I81)</f>
        <v>0.67143918157893845</v>
      </c>
      <c r="J81" s="19">
        <f>WL!J81/(WL!J81+RK!J81)</f>
        <v>0.67663901069496435</v>
      </c>
      <c r="K81" s="19">
        <f>WL!K81/(WL!K81+RK!K81)</f>
        <v>0.67940856900884739</v>
      </c>
      <c r="L81" s="19">
        <f>WL!L81/(WL!L81+RK!L81)</f>
        <v>0.70094310345943056</v>
      </c>
      <c r="M81" s="19">
        <f>WL!M81/(WL!M81+RK!M81)</f>
        <v>0.73049830103454072</v>
      </c>
      <c r="N81" s="19">
        <f>WL!N81/(WL!N81+RK!N81)</f>
        <v>0.68912681559199884</v>
      </c>
      <c r="O81" s="19">
        <f>WL!O81/(WL!O81+RK!O81)</f>
        <v>0.7166522338400928</v>
      </c>
      <c r="P81" s="19">
        <f>WL!P81/(WL!P81+RK!P81)</f>
        <v>0.7280883132394016</v>
      </c>
      <c r="Q81" s="19">
        <f>WL!Q81/(WL!Q81+RK!Q81)</f>
        <v>0.73303146129977503</v>
      </c>
      <c r="R81" s="19">
        <f>WL!R81/(WL!R81+RK!R81)</f>
        <v>0.71717546403534926</v>
      </c>
      <c r="S81" s="19">
        <f>WL!S81/(WL!S81+RK!S81)</f>
        <v>0.73431892004725929</v>
      </c>
      <c r="T81" s="19">
        <f>WL!T81/(WL!T81+RK!T81)</f>
        <v>0.7094762106268121</v>
      </c>
      <c r="U81" s="19">
        <f>WL!U81/(WL!U81+RK!U81)</f>
        <v>0.70034988450606361</v>
      </c>
      <c r="V81" s="19">
        <f>WL!V81/(WL!V81+RK!V81)</f>
        <v>0.71674148898648116</v>
      </c>
      <c r="W81" s="19">
        <f>WL!W81/(WL!W81+RK!W81)</f>
        <v>0.74335779445676642</v>
      </c>
      <c r="X81" s="19">
        <f>WL!X81/(WL!X81+RK!X81)</f>
        <v>0.73230032822897873</v>
      </c>
      <c r="Y81" s="19">
        <f>WL!Y81/(WL!Y81+RK!Y81)</f>
        <v>0.7510739945812922</v>
      </c>
      <c r="Z81" s="19">
        <f>WL!Z81/(WL!Z81+RK!Z81)</f>
        <v>0.75241457787654198</v>
      </c>
      <c r="AA81" s="19">
        <f>WL!AA81/(WL!AA81+RK!AA81)</f>
        <v>0.77507189983512459</v>
      </c>
      <c r="AB81" s="19">
        <f>RK!C81/(WL!C81+RK!C81)</f>
        <v>0.2026356451741918</v>
      </c>
      <c r="AC81" s="19">
        <f>RK!D81/(WL!D81+RK!D81)</f>
        <v>0.25884808317569163</v>
      </c>
      <c r="AD81" s="19">
        <f>RK!E81/(WL!E81+RK!E81)</f>
        <v>0.39140310652626614</v>
      </c>
      <c r="AE81" s="19">
        <f>RK!F81/(WL!F81+RK!F81)</f>
        <v>0.38148878165573996</v>
      </c>
      <c r="AF81" s="19">
        <f>RK!G81/(WL!G81+RK!G81)</f>
        <v>0.35771510389685163</v>
      </c>
      <c r="AG81" s="19">
        <f>RK!H81/(WL!H81+RK!H81)</f>
        <v>0.35960426017865121</v>
      </c>
      <c r="AH81" s="19">
        <f>RK!I81/(WL!I81+RK!I81)</f>
        <v>0.3285608184210615</v>
      </c>
      <c r="AI81" s="19">
        <f>RK!J81/(WL!J81+RK!J81)</f>
        <v>0.32336098930503554</v>
      </c>
      <c r="AJ81" s="19">
        <f>RK!K81/(WL!K81+RK!K81)</f>
        <v>0.32059143099115267</v>
      </c>
      <c r="AK81" s="19">
        <f>RK!L81/(WL!L81+RK!L81)</f>
        <v>0.29905689654056933</v>
      </c>
      <c r="AL81" s="19">
        <f>RK!M81/(WL!M81+RK!M81)</f>
        <v>0.26950169896545934</v>
      </c>
      <c r="AM81" s="19">
        <f>RK!N81/(WL!N81+RK!N81)</f>
        <v>0.31087318440800116</v>
      </c>
      <c r="AN81" s="19">
        <f>RK!O81/(WL!O81+RK!O81)</f>
        <v>0.28334776615990709</v>
      </c>
      <c r="AO81" s="19">
        <f>RK!P81/(WL!P81+RK!P81)</f>
        <v>0.27191168676059857</v>
      </c>
      <c r="AP81" s="19">
        <f>RK!Q81/(WL!Q81+RK!Q81)</f>
        <v>0.26696853870022497</v>
      </c>
      <c r="AQ81" s="19">
        <f>RK!R81/(WL!R81+RK!R81)</f>
        <v>0.28282453596465074</v>
      </c>
      <c r="AR81" s="19">
        <f>RK!S81/(WL!S81+RK!S81)</f>
        <v>0.26568107995274076</v>
      </c>
      <c r="AS81" s="19">
        <f>RK!T81/(WL!T81+RK!T81)</f>
        <v>0.2905237893731879</v>
      </c>
      <c r="AT81" s="19">
        <f>RK!U81/(WL!U81+RK!U81)</f>
        <v>0.29965011549393639</v>
      </c>
      <c r="AU81" s="19">
        <f>RK!V81/(WL!V81+RK!V81)</f>
        <v>0.2832585110135189</v>
      </c>
      <c r="AV81" s="19">
        <f>RK!W81/(WL!W81+RK!W81)</f>
        <v>0.25664220554323358</v>
      </c>
      <c r="AW81" s="19">
        <f>RK!X81/(WL!X81+RK!X81)</f>
        <v>0.26769967177102133</v>
      </c>
      <c r="AX81" s="19">
        <f>RK!Y81/(WL!Y81+RK!Y81)</f>
        <v>0.24892600541870777</v>
      </c>
      <c r="AY81" s="19">
        <f>RK!Z81/(WL!Z81+RK!Z81)</f>
        <v>0.24758542212345797</v>
      </c>
      <c r="AZ81" s="19">
        <f>RK!AA81/(WL!AA81+RK!AA81)</f>
        <v>0.22492810016487541</v>
      </c>
      <c r="BA81" s="19"/>
      <c r="BB81" s="19"/>
      <c r="BC81" s="19"/>
      <c r="BD81" s="19"/>
      <c r="BE81" s="19"/>
      <c r="BF81" s="19"/>
      <c r="BG81" s="19"/>
      <c r="BH81" s="19"/>
      <c r="BI81" s="19"/>
      <c r="BJ81" s="19"/>
      <c r="BK81" s="19"/>
      <c r="BL81" s="19"/>
      <c r="BM81" s="19"/>
      <c r="BN81" s="19"/>
      <c r="BO81" s="19"/>
      <c r="BP81" s="19"/>
      <c r="BQ81" s="19"/>
      <c r="BR81" s="19"/>
      <c r="BS81" s="19"/>
    </row>
    <row r="82" spans="1:71" x14ac:dyDescent="0.15">
      <c r="A82" s="8">
        <v>80</v>
      </c>
      <c r="B82" s="11" t="s">
        <v>219</v>
      </c>
      <c r="C82" s="19">
        <f>WL!C82/(WL!C82+RK!C82)</f>
        <v>0.76885888342373176</v>
      </c>
      <c r="D82" s="19">
        <f>WL!D82/(WL!D82+RK!D82)</f>
        <v>0.78478796199437462</v>
      </c>
      <c r="E82" s="19">
        <f>WL!E82/(WL!E82+RK!E82)</f>
        <v>0.80404413159244825</v>
      </c>
      <c r="F82" s="19">
        <f>WL!F82/(WL!F82+RK!F82)</f>
        <v>0.82554663322681565</v>
      </c>
      <c r="G82" s="19">
        <f>WL!G82/(WL!G82+RK!G82)</f>
        <v>0.83398160716577274</v>
      </c>
      <c r="H82" s="19">
        <f>WL!H82/(WL!H82+RK!H82)</f>
        <v>0.82622423118656207</v>
      </c>
      <c r="I82" s="19">
        <f>WL!I82/(WL!I82+RK!I82)</f>
        <v>0.81928745818197657</v>
      </c>
      <c r="J82" s="19">
        <f>WL!J82/(WL!J82+RK!J82)</f>
        <v>0.81192731635633086</v>
      </c>
      <c r="K82" s="19">
        <f>WL!K82/(WL!K82+RK!K82)</f>
        <v>0.79911567356829794</v>
      </c>
      <c r="L82" s="19">
        <f>WL!L82/(WL!L82+RK!L82)</f>
        <v>0.79963062881810321</v>
      </c>
      <c r="M82" s="19">
        <f>WL!M82/(WL!M82+RK!M82)</f>
        <v>0.79054002687740099</v>
      </c>
      <c r="N82" s="19">
        <f>WL!N82/(WL!N82+RK!N82)</f>
        <v>0.78063540630978956</v>
      </c>
      <c r="O82" s="19">
        <f>WL!O82/(WL!O82+RK!O82)</f>
        <v>0.77501023266573965</v>
      </c>
      <c r="P82" s="19">
        <f>WL!P82/(WL!P82+RK!P82)</f>
        <v>0.78212811012678118</v>
      </c>
      <c r="Q82" s="19">
        <f>WL!Q82/(WL!Q82+RK!Q82)</f>
        <v>0.77290656559583149</v>
      </c>
      <c r="R82" s="19">
        <f>WL!R82/(WL!R82+RK!R82)</f>
        <v>0.78710309034833414</v>
      </c>
      <c r="S82" s="19">
        <f>WL!S82/(WL!S82+RK!S82)</f>
        <v>0.77629359861821545</v>
      </c>
      <c r="T82" s="19">
        <f>WL!T82/(WL!T82+RK!T82)</f>
        <v>0.79463335424568859</v>
      </c>
      <c r="U82" s="19">
        <f>WL!U82/(WL!U82+RK!U82)</f>
        <v>0.79908478771028446</v>
      </c>
      <c r="V82" s="19">
        <f>WL!V82/(WL!V82+RK!V82)</f>
        <v>0.79896065808229233</v>
      </c>
      <c r="W82" s="19">
        <f>WL!W82/(WL!W82+RK!W82)</f>
        <v>0.79919960448729332</v>
      </c>
      <c r="X82" s="19">
        <f>WL!X82/(WL!X82+RK!X82)</f>
        <v>0.80550292867868456</v>
      </c>
      <c r="Y82" s="19">
        <f>WL!Y82/(WL!Y82+RK!Y82)</f>
        <v>0.80658161676787776</v>
      </c>
      <c r="Z82" s="19">
        <f>WL!Z82/(WL!Z82+RK!Z82)</f>
        <v>0.80923569322441913</v>
      </c>
      <c r="AA82" s="19">
        <f>WL!AA82/(WL!AA82+RK!AA82)</f>
        <v>0.80298049758140455</v>
      </c>
      <c r="AB82" s="19">
        <f>RK!C82/(WL!C82+RK!C82)</f>
        <v>0.23114111657626829</v>
      </c>
      <c r="AC82" s="19">
        <f>RK!D82/(WL!D82+RK!D82)</f>
        <v>0.21521203800562533</v>
      </c>
      <c r="AD82" s="19">
        <f>RK!E82/(WL!E82+RK!E82)</f>
        <v>0.19595586840755169</v>
      </c>
      <c r="AE82" s="19">
        <f>RK!F82/(WL!F82+RK!F82)</f>
        <v>0.17445336677318432</v>
      </c>
      <c r="AF82" s="19">
        <f>RK!G82/(WL!G82+RK!G82)</f>
        <v>0.16601839283422726</v>
      </c>
      <c r="AG82" s="19">
        <f>RK!H82/(WL!H82+RK!H82)</f>
        <v>0.17377576881343795</v>
      </c>
      <c r="AH82" s="19">
        <f>RK!I82/(WL!I82+RK!I82)</f>
        <v>0.18071254181802346</v>
      </c>
      <c r="AI82" s="19">
        <f>RK!J82/(WL!J82+RK!J82)</f>
        <v>0.18807268364366914</v>
      </c>
      <c r="AJ82" s="19">
        <f>RK!K82/(WL!K82+RK!K82)</f>
        <v>0.20088432643170195</v>
      </c>
      <c r="AK82" s="19">
        <f>RK!L82/(WL!L82+RK!L82)</f>
        <v>0.20036937118189693</v>
      </c>
      <c r="AL82" s="19">
        <f>RK!M82/(WL!M82+RK!M82)</f>
        <v>0.2094599731225989</v>
      </c>
      <c r="AM82" s="19">
        <f>RK!N82/(WL!N82+RK!N82)</f>
        <v>0.21936459369021033</v>
      </c>
      <c r="AN82" s="19">
        <f>RK!O82/(WL!O82+RK!O82)</f>
        <v>0.22498976733426049</v>
      </c>
      <c r="AO82" s="19">
        <f>RK!P82/(WL!P82+RK!P82)</f>
        <v>0.21787188987321873</v>
      </c>
      <c r="AP82" s="19">
        <f>RK!Q82/(WL!Q82+RK!Q82)</f>
        <v>0.22709343440416851</v>
      </c>
      <c r="AQ82" s="19">
        <f>RK!R82/(WL!R82+RK!R82)</f>
        <v>0.21289690965166586</v>
      </c>
      <c r="AR82" s="19">
        <f>RK!S82/(WL!S82+RK!S82)</f>
        <v>0.22370640138178452</v>
      </c>
      <c r="AS82" s="19">
        <f>RK!T82/(WL!T82+RK!T82)</f>
        <v>0.20536664575431132</v>
      </c>
      <c r="AT82" s="19">
        <f>RK!U82/(WL!U82+RK!U82)</f>
        <v>0.20091521228971546</v>
      </c>
      <c r="AU82" s="19">
        <f>RK!V82/(WL!V82+RK!V82)</f>
        <v>0.20103934191770767</v>
      </c>
      <c r="AV82" s="19">
        <f>RK!W82/(WL!W82+RK!W82)</f>
        <v>0.2008003955127067</v>
      </c>
      <c r="AW82" s="19">
        <f>RK!X82/(WL!X82+RK!X82)</f>
        <v>0.19449707132131538</v>
      </c>
      <c r="AX82" s="19">
        <f>RK!Y82/(WL!Y82+RK!Y82)</f>
        <v>0.19341838323212224</v>
      </c>
      <c r="AY82" s="19">
        <f>RK!Z82/(WL!Z82+RK!Z82)</f>
        <v>0.19076430677558084</v>
      </c>
      <c r="AZ82" s="19">
        <f>RK!AA82/(WL!AA82+RK!AA82)</f>
        <v>0.19701950241859545</v>
      </c>
      <c r="BA82" s="19"/>
      <c r="BB82" s="19"/>
      <c r="BC82" s="19"/>
      <c r="BD82" s="19"/>
      <c r="BE82" s="19"/>
      <c r="BF82" s="19"/>
      <c r="BG82" s="19"/>
      <c r="BH82" s="19"/>
      <c r="BI82" s="19"/>
      <c r="BJ82" s="19"/>
      <c r="BK82" s="19"/>
      <c r="BL82" s="19"/>
      <c r="BM82" s="19"/>
      <c r="BN82" s="19"/>
      <c r="BO82" s="19"/>
      <c r="BP82" s="19"/>
      <c r="BQ82" s="19"/>
      <c r="BR82" s="19"/>
      <c r="BS82" s="19"/>
    </row>
    <row r="83" spans="1:71" x14ac:dyDescent="0.15">
      <c r="A83" s="8">
        <v>81</v>
      </c>
      <c r="B83" s="11" t="s">
        <v>220</v>
      </c>
      <c r="C83" s="19">
        <f>WL!C83/(WL!C83+RK!C83)</f>
        <v>0.88035992473253433</v>
      </c>
      <c r="D83" s="19">
        <f>WL!D83/(WL!D83+RK!D83)</f>
        <v>0.80823702956872723</v>
      </c>
      <c r="E83" s="19">
        <f>WL!E83/(WL!E83+RK!E83)</f>
        <v>0.75544363859657138</v>
      </c>
      <c r="F83" s="19">
        <f>WL!F83/(WL!F83+RK!F83)</f>
        <v>0.7199238483260596</v>
      </c>
      <c r="G83" s="19">
        <f>WL!G83/(WL!G83+RK!G83)</f>
        <v>0.74950937651274552</v>
      </c>
      <c r="H83" s="19">
        <f>WL!H83/(WL!H83+RK!H83)</f>
        <v>0.70461493720030599</v>
      </c>
      <c r="I83" s="19">
        <f>WL!I83/(WL!I83+RK!I83)</f>
        <v>0.71064672477727819</v>
      </c>
      <c r="J83" s="19">
        <f>WL!J83/(WL!J83+RK!J83)</f>
        <v>0.69829642006662929</v>
      </c>
      <c r="K83" s="19">
        <f>WL!K83/(WL!K83+RK!K83)</f>
        <v>0.68847878529167317</v>
      </c>
      <c r="L83" s="19">
        <f>WL!L83/(WL!L83+RK!L83)</f>
        <v>0.68873288765935026</v>
      </c>
      <c r="M83" s="19">
        <f>WL!M83/(WL!M83+RK!M83)</f>
        <v>0.7202552675319378</v>
      </c>
      <c r="N83" s="19">
        <f>WL!N83/(WL!N83+RK!N83)</f>
        <v>0.67334022035198182</v>
      </c>
      <c r="O83" s="19">
        <f>WL!O83/(WL!O83+RK!O83)</f>
        <v>0.68525929807070884</v>
      </c>
      <c r="P83" s="19">
        <f>WL!P83/(WL!P83+RK!P83)</f>
        <v>0.71691002493704725</v>
      </c>
      <c r="Q83" s="19">
        <f>WL!Q83/(WL!Q83+RK!Q83)</f>
        <v>0.73064983076931622</v>
      </c>
      <c r="R83" s="19">
        <f>WL!R83/(WL!R83+RK!R83)</f>
        <v>0.75046589805609554</v>
      </c>
      <c r="S83" s="19">
        <f>WL!S83/(WL!S83+RK!S83)</f>
        <v>0.76079231705047468</v>
      </c>
      <c r="T83" s="19">
        <f>WL!T83/(WL!T83+RK!T83)</f>
        <v>0.76385687608932151</v>
      </c>
      <c r="U83" s="19">
        <f>WL!U83/(WL!U83+RK!U83)</f>
        <v>0.73087628341963484</v>
      </c>
      <c r="V83" s="19">
        <f>WL!V83/(WL!V83+RK!V83)</f>
        <v>0.75012165151273291</v>
      </c>
      <c r="W83" s="19">
        <f>WL!W83/(WL!W83+RK!W83)</f>
        <v>0.74841560944640817</v>
      </c>
      <c r="X83" s="19">
        <f>WL!X83/(WL!X83+RK!X83)</f>
        <v>0.75294474578567094</v>
      </c>
      <c r="Y83" s="19">
        <f>WL!Y83/(WL!Y83+RK!Y83)</f>
        <v>0.75121909739953607</v>
      </c>
      <c r="Z83" s="19">
        <f>WL!Z83/(WL!Z83+RK!Z83)</f>
        <v>0.77608408693929531</v>
      </c>
      <c r="AA83" s="19">
        <f>WL!AA83/(WL!AA83+RK!AA83)</f>
        <v>0.77036089114335149</v>
      </c>
      <c r="AB83" s="19">
        <f>RK!C83/(WL!C83+RK!C83)</f>
        <v>0.11964007526746573</v>
      </c>
      <c r="AC83" s="19">
        <f>RK!D83/(WL!D83+RK!D83)</f>
        <v>0.19176297043127286</v>
      </c>
      <c r="AD83" s="19">
        <f>RK!E83/(WL!E83+RK!E83)</f>
        <v>0.24455636140342871</v>
      </c>
      <c r="AE83" s="19">
        <f>RK!F83/(WL!F83+RK!F83)</f>
        <v>0.28007615167394023</v>
      </c>
      <c r="AF83" s="19">
        <f>RK!G83/(WL!G83+RK!G83)</f>
        <v>0.25049062348725448</v>
      </c>
      <c r="AG83" s="19">
        <f>RK!H83/(WL!H83+RK!H83)</f>
        <v>0.29538506279969401</v>
      </c>
      <c r="AH83" s="19">
        <f>RK!I83/(WL!I83+RK!I83)</f>
        <v>0.28935327522272181</v>
      </c>
      <c r="AI83" s="19">
        <f>RK!J83/(WL!J83+RK!J83)</f>
        <v>0.30170357993337066</v>
      </c>
      <c r="AJ83" s="19">
        <f>RK!K83/(WL!K83+RK!K83)</f>
        <v>0.31152121470832683</v>
      </c>
      <c r="AK83" s="19">
        <f>RK!L83/(WL!L83+RK!L83)</f>
        <v>0.31126711234064974</v>
      </c>
      <c r="AL83" s="19">
        <f>RK!M83/(WL!M83+RK!M83)</f>
        <v>0.2797447324680622</v>
      </c>
      <c r="AM83" s="19">
        <f>RK!N83/(WL!N83+RK!N83)</f>
        <v>0.32665977964801818</v>
      </c>
      <c r="AN83" s="19">
        <f>RK!O83/(WL!O83+RK!O83)</f>
        <v>0.31474070192929116</v>
      </c>
      <c r="AO83" s="19">
        <f>RK!P83/(WL!P83+RK!P83)</f>
        <v>0.28308997506295269</v>
      </c>
      <c r="AP83" s="19">
        <f>RK!Q83/(WL!Q83+RK!Q83)</f>
        <v>0.26935016923068372</v>
      </c>
      <c r="AQ83" s="19">
        <f>RK!R83/(WL!R83+RK!R83)</f>
        <v>0.24953410194390446</v>
      </c>
      <c r="AR83" s="19">
        <f>RK!S83/(WL!S83+RK!S83)</f>
        <v>0.23920768294952519</v>
      </c>
      <c r="AS83" s="19">
        <f>RK!T83/(WL!T83+RK!T83)</f>
        <v>0.23614312391067852</v>
      </c>
      <c r="AT83" s="19">
        <f>RK!U83/(WL!U83+RK!U83)</f>
        <v>0.26912371658036516</v>
      </c>
      <c r="AU83" s="19">
        <f>RK!V83/(WL!V83+RK!V83)</f>
        <v>0.24987834848726706</v>
      </c>
      <c r="AV83" s="19">
        <f>RK!W83/(WL!W83+RK!W83)</f>
        <v>0.25158439055359177</v>
      </c>
      <c r="AW83" s="19">
        <f>RK!X83/(WL!X83+RK!X83)</f>
        <v>0.24705525421432906</v>
      </c>
      <c r="AX83" s="19">
        <f>RK!Y83/(WL!Y83+RK!Y83)</f>
        <v>0.24878090260046395</v>
      </c>
      <c r="AY83" s="19">
        <f>RK!Z83/(WL!Z83+RK!Z83)</f>
        <v>0.22391591306070466</v>
      </c>
      <c r="AZ83" s="19">
        <f>RK!AA83/(WL!AA83+RK!AA83)</f>
        <v>0.22963910885664846</v>
      </c>
      <c r="BA83" s="19"/>
      <c r="BB83" s="19"/>
      <c r="BC83" s="19"/>
      <c r="BD83" s="19"/>
      <c r="BE83" s="19"/>
      <c r="BF83" s="19"/>
      <c r="BG83" s="19"/>
      <c r="BH83" s="19"/>
      <c r="BI83" s="19"/>
      <c r="BJ83" s="19"/>
      <c r="BK83" s="19"/>
      <c r="BL83" s="19"/>
      <c r="BM83" s="19"/>
      <c r="BN83" s="19"/>
      <c r="BO83" s="19"/>
      <c r="BP83" s="19"/>
      <c r="BQ83" s="19"/>
      <c r="BR83" s="19"/>
      <c r="BS83" s="19"/>
    </row>
    <row r="84" spans="1:71" x14ac:dyDescent="0.15">
      <c r="A84" s="8">
        <v>82</v>
      </c>
      <c r="B84" s="11" t="s">
        <v>221</v>
      </c>
      <c r="C84" s="19">
        <f>WL!C84/(WL!C84+RK!C84)</f>
        <v>0.86017089123178092</v>
      </c>
      <c r="D84" s="19">
        <f>WL!D84/(WL!D84+RK!D84)</f>
        <v>0.85539194005723385</v>
      </c>
      <c r="E84" s="19">
        <f>WL!E84/(WL!E84+RK!E84)</f>
        <v>0.85659569403115832</v>
      </c>
      <c r="F84" s="19">
        <f>WL!F84/(WL!F84+RK!F84)</f>
        <v>0.86372346998732097</v>
      </c>
      <c r="G84" s="19">
        <f>WL!G84/(WL!G84+RK!G84)</f>
        <v>0.8706098611399401</v>
      </c>
      <c r="H84" s="19">
        <f>WL!H84/(WL!H84+RK!H84)</f>
        <v>0.86395640696859222</v>
      </c>
      <c r="I84" s="19">
        <f>WL!I84/(WL!I84+RK!I84)</f>
        <v>0.85219201083172014</v>
      </c>
      <c r="J84" s="19">
        <f>WL!J84/(WL!J84+RK!J84)</f>
        <v>0.83483023658259636</v>
      </c>
      <c r="K84" s="19">
        <f>WL!K84/(WL!K84+RK!K84)</f>
        <v>0.82377681340166187</v>
      </c>
      <c r="L84" s="19">
        <f>WL!L84/(WL!L84+RK!L84)</f>
        <v>0.82150847938394567</v>
      </c>
      <c r="M84" s="19">
        <f>WL!M84/(WL!M84+RK!M84)</f>
        <v>0.81831010473616916</v>
      </c>
      <c r="N84" s="19">
        <f>WL!N84/(WL!N84+RK!N84)</f>
        <v>0.81350731479389748</v>
      </c>
      <c r="O84" s="19">
        <f>WL!O84/(WL!O84+RK!O84)</f>
        <v>0.81274823889114312</v>
      </c>
      <c r="P84" s="19">
        <f>WL!P84/(WL!P84+RK!P84)</f>
        <v>0.80689016079138143</v>
      </c>
      <c r="Q84" s="19">
        <f>WL!Q84/(WL!Q84+RK!Q84)</f>
        <v>0.79545973844242801</v>
      </c>
      <c r="R84" s="19">
        <f>WL!R84/(WL!R84+RK!R84)</f>
        <v>0.77632355114195073</v>
      </c>
      <c r="S84" s="19">
        <f>WL!S84/(WL!S84+RK!S84)</f>
        <v>0.76630208108150355</v>
      </c>
      <c r="T84" s="19">
        <f>WL!T84/(WL!T84+RK!T84)</f>
        <v>0.76780677928607377</v>
      </c>
      <c r="U84" s="19">
        <f>WL!U84/(WL!U84+RK!U84)</f>
        <v>0.7794036761376516</v>
      </c>
      <c r="V84" s="19">
        <f>WL!V84/(WL!V84+RK!V84)</f>
        <v>0.77773775202531958</v>
      </c>
      <c r="W84" s="19">
        <f>WL!W84/(WL!W84+RK!W84)</f>
        <v>0.77530501301825394</v>
      </c>
      <c r="X84" s="19">
        <f>WL!X84/(WL!X84+RK!X84)</f>
        <v>0.77847971767206847</v>
      </c>
      <c r="Y84" s="19">
        <f>WL!Y84/(WL!Y84+RK!Y84)</f>
        <v>0.78871498076414348</v>
      </c>
      <c r="Z84" s="19">
        <f>WL!Z84/(WL!Z84+RK!Z84)</f>
        <v>0.80169507157535769</v>
      </c>
      <c r="AA84" s="19">
        <f>WL!AA84/(WL!AA84+RK!AA84)</f>
        <v>0.80293455622748611</v>
      </c>
      <c r="AB84" s="19">
        <f>RK!C84/(WL!C84+RK!C84)</f>
        <v>0.13982910876821894</v>
      </c>
      <c r="AC84" s="19">
        <f>RK!D84/(WL!D84+RK!D84)</f>
        <v>0.14460805994276615</v>
      </c>
      <c r="AD84" s="19">
        <f>RK!E84/(WL!E84+RK!E84)</f>
        <v>0.14340430596884168</v>
      </c>
      <c r="AE84" s="19">
        <f>RK!F84/(WL!F84+RK!F84)</f>
        <v>0.13627653001267892</v>
      </c>
      <c r="AF84" s="19">
        <f>RK!G84/(WL!G84+RK!G84)</f>
        <v>0.1293901388600599</v>
      </c>
      <c r="AG84" s="19">
        <f>RK!H84/(WL!H84+RK!H84)</f>
        <v>0.13604359303140781</v>
      </c>
      <c r="AH84" s="19">
        <f>RK!I84/(WL!I84+RK!I84)</f>
        <v>0.14780798916827981</v>
      </c>
      <c r="AI84" s="19">
        <f>RK!J84/(WL!J84+RK!J84)</f>
        <v>0.16516976341740375</v>
      </c>
      <c r="AJ84" s="19">
        <f>RK!K84/(WL!K84+RK!K84)</f>
        <v>0.17622318659833808</v>
      </c>
      <c r="AK84" s="19">
        <f>RK!L84/(WL!L84+RK!L84)</f>
        <v>0.17849152061605428</v>
      </c>
      <c r="AL84" s="19">
        <f>RK!M84/(WL!M84+RK!M84)</f>
        <v>0.18168989526383084</v>
      </c>
      <c r="AM84" s="19">
        <f>RK!N84/(WL!N84+RK!N84)</f>
        <v>0.1864926852061026</v>
      </c>
      <c r="AN84" s="19">
        <f>RK!O84/(WL!O84+RK!O84)</f>
        <v>0.18725176110885697</v>
      </c>
      <c r="AO84" s="19">
        <f>RK!P84/(WL!P84+RK!P84)</f>
        <v>0.1931098392086186</v>
      </c>
      <c r="AP84" s="19">
        <f>RK!Q84/(WL!Q84+RK!Q84)</f>
        <v>0.20454026155757205</v>
      </c>
      <c r="AQ84" s="19">
        <f>RK!R84/(WL!R84+RK!R84)</f>
        <v>0.22367644885804927</v>
      </c>
      <c r="AR84" s="19">
        <f>RK!S84/(WL!S84+RK!S84)</f>
        <v>0.23369791891849648</v>
      </c>
      <c r="AS84" s="19">
        <f>RK!T84/(WL!T84+RK!T84)</f>
        <v>0.23219322071392623</v>
      </c>
      <c r="AT84" s="19">
        <f>RK!U84/(WL!U84+RK!U84)</f>
        <v>0.22059632386234837</v>
      </c>
      <c r="AU84" s="19">
        <f>RK!V84/(WL!V84+RK!V84)</f>
        <v>0.22226224797468044</v>
      </c>
      <c r="AV84" s="19">
        <f>RK!W84/(WL!W84+RK!W84)</f>
        <v>0.22469498698174603</v>
      </c>
      <c r="AW84" s="19">
        <f>RK!X84/(WL!X84+RK!X84)</f>
        <v>0.22152028232793147</v>
      </c>
      <c r="AX84" s="19">
        <f>RK!Y84/(WL!Y84+RK!Y84)</f>
        <v>0.21128501923585652</v>
      </c>
      <c r="AY84" s="19">
        <f>RK!Z84/(WL!Z84+RK!Z84)</f>
        <v>0.19830492842464231</v>
      </c>
      <c r="AZ84" s="19">
        <f>RK!AA84/(WL!AA84+RK!AA84)</f>
        <v>0.19706544377251387</v>
      </c>
      <c r="BA84" s="19"/>
      <c r="BB84" s="19"/>
      <c r="BC84" s="19"/>
      <c r="BD84" s="19"/>
      <c r="BE84" s="19"/>
      <c r="BF84" s="19"/>
      <c r="BG84" s="19"/>
      <c r="BH84" s="19"/>
      <c r="BI84" s="19"/>
      <c r="BJ84" s="19"/>
      <c r="BK84" s="19"/>
      <c r="BL84" s="19"/>
      <c r="BM84" s="19"/>
      <c r="BN84" s="19"/>
      <c r="BO84" s="19"/>
      <c r="BP84" s="19"/>
      <c r="BQ84" s="19"/>
      <c r="BR84" s="19"/>
      <c r="BS84" s="19"/>
    </row>
    <row r="85" spans="1:71" x14ac:dyDescent="0.15">
      <c r="A85" s="8">
        <v>83</v>
      </c>
      <c r="B85" s="11" t="s">
        <v>222</v>
      </c>
      <c r="C85" s="19">
        <f>WL!C85/(WL!C85+RK!C85)</f>
        <v>0.8959491984204353</v>
      </c>
      <c r="D85" s="19">
        <f>WL!D85/(WL!D85+RK!D85)</f>
        <v>0.89756586467397403</v>
      </c>
      <c r="E85" s="19">
        <f>WL!E85/(WL!E85+RK!E85)</f>
        <v>0.86118673314598448</v>
      </c>
      <c r="F85" s="19">
        <f>WL!F85/(WL!F85+RK!F85)</f>
        <v>0.84279320217950038</v>
      </c>
      <c r="G85" s="19">
        <f>WL!G85/(WL!G85+RK!G85)</f>
        <v>0.81643950436704338</v>
      </c>
      <c r="H85" s="19">
        <f>WL!H85/(WL!H85+RK!H85)</f>
        <v>0.80015472448049529</v>
      </c>
      <c r="I85" s="19">
        <f>WL!I85/(WL!I85+RK!I85)</f>
        <v>0.82072628223066846</v>
      </c>
      <c r="J85" s="19">
        <f>WL!J85/(WL!J85+RK!J85)</f>
        <v>0.78857004475162418</v>
      </c>
      <c r="K85" s="19">
        <f>WL!K85/(WL!K85+RK!K85)</f>
        <v>0.7795153192805867</v>
      </c>
      <c r="L85" s="19">
        <f>WL!L85/(WL!L85+RK!L85)</f>
        <v>0.773986818993327</v>
      </c>
      <c r="M85" s="19">
        <f>WL!M85/(WL!M85+RK!M85)</f>
        <v>0.77237165541283126</v>
      </c>
      <c r="N85" s="19">
        <f>WL!N85/(WL!N85+RK!N85)</f>
        <v>0.79396041747733359</v>
      </c>
      <c r="O85" s="19">
        <f>WL!O85/(WL!O85+RK!O85)</f>
        <v>0.80721716751705874</v>
      </c>
      <c r="P85" s="19">
        <f>WL!P85/(WL!P85+RK!P85)</f>
        <v>0.83110799229042542</v>
      </c>
      <c r="Q85" s="19">
        <f>WL!Q85/(WL!Q85+RK!Q85)</f>
        <v>0.8310369887399488</v>
      </c>
      <c r="R85" s="19">
        <f>WL!R85/(WL!R85+RK!R85)</f>
        <v>0.82250778843649586</v>
      </c>
      <c r="S85" s="19">
        <f>WL!S85/(WL!S85+RK!S85)</f>
        <v>0.83338634640307652</v>
      </c>
      <c r="T85" s="19">
        <f>WL!T85/(WL!T85+RK!T85)</f>
        <v>0.83144225148917394</v>
      </c>
      <c r="U85" s="19">
        <f>WL!U85/(WL!U85+RK!U85)</f>
        <v>0.84282123224261518</v>
      </c>
      <c r="V85" s="19">
        <f>WL!V85/(WL!V85+RK!V85)</f>
        <v>0.84329327874400073</v>
      </c>
      <c r="W85" s="19">
        <f>WL!W85/(WL!W85+RK!W85)</f>
        <v>0.83166813636886117</v>
      </c>
      <c r="X85" s="19">
        <f>WL!X85/(WL!X85+RK!X85)</f>
        <v>0.83254031116162741</v>
      </c>
      <c r="Y85" s="19">
        <f>WL!Y85/(WL!Y85+RK!Y85)</f>
        <v>0.83523943094779229</v>
      </c>
      <c r="Z85" s="19">
        <f>WL!Z85/(WL!Z85+RK!Z85)</f>
        <v>0.84415448520102776</v>
      </c>
      <c r="AA85" s="19">
        <f>WL!AA85/(WL!AA85+RK!AA85)</f>
        <v>0.84211490756180196</v>
      </c>
      <c r="AB85" s="19">
        <f>RK!C85/(WL!C85+RK!C85)</f>
        <v>0.10405080157956464</v>
      </c>
      <c r="AC85" s="19">
        <f>RK!D85/(WL!D85+RK!D85)</f>
        <v>0.10243413532602599</v>
      </c>
      <c r="AD85" s="19">
        <f>RK!E85/(WL!E85+RK!E85)</f>
        <v>0.13881326685401549</v>
      </c>
      <c r="AE85" s="19">
        <f>RK!F85/(WL!F85+RK!F85)</f>
        <v>0.15720679782049968</v>
      </c>
      <c r="AF85" s="19">
        <f>RK!G85/(WL!G85+RK!G85)</f>
        <v>0.18356049563295662</v>
      </c>
      <c r="AG85" s="19">
        <f>RK!H85/(WL!H85+RK!H85)</f>
        <v>0.19984527551950471</v>
      </c>
      <c r="AH85" s="19">
        <f>RK!I85/(WL!I85+RK!I85)</f>
        <v>0.17927371776933157</v>
      </c>
      <c r="AI85" s="19">
        <f>RK!J85/(WL!J85+RK!J85)</f>
        <v>0.21142995524837579</v>
      </c>
      <c r="AJ85" s="19">
        <f>RK!K85/(WL!K85+RK!K85)</f>
        <v>0.2204846807194133</v>
      </c>
      <c r="AK85" s="19">
        <f>RK!L85/(WL!L85+RK!L85)</f>
        <v>0.22601318100667303</v>
      </c>
      <c r="AL85" s="19">
        <f>RK!M85/(WL!M85+RK!M85)</f>
        <v>0.22762834458716871</v>
      </c>
      <c r="AM85" s="19">
        <f>RK!N85/(WL!N85+RK!N85)</f>
        <v>0.20603958252266641</v>
      </c>
      <c r="AN85" s="19">
        <f>RK!O85/(WL!O85+RK!O85)</f>
        <v>0.19278283248294129</v>
      </c>
      <c r="AO85" s="19">
        <f>RK!P85/(WL!P85+RK!P85)</f>
        <v>0.16889200770957463</v>
      </c>
      <c r="AP85" s="19">
        <f>RK!Q85/(WL!Q85+RK!Q85)</f>
        <v>0.1689630112600512</v>
      </c>
      <c r="AQ85" s="19">
        <f>RK!R85/(WL!R85+RK!R85)</f>
        <v>0.17749221156350409</v>
      </c>
      <c r="AR85" s="19">
        <f>RK!S85/(WL!S85+RK!S85)</f>
        <v>0.16661365359692346</v>
      </c>
      <c r="AS85" s="19">
        <f>RK!T85/(WL!T85+RK!T85)</f>
        <v>0.16855774851082608</v>
      </c>
      <c r="AT85" s="19">
        <f>RK!U85/(WL!U85+RK!U85)</f>
        <v>0.15717876775738485</v>
      </c>
      <c r="AU85" s="19">
        <f>RK!V85/(WL!V85+RK!V85)</f>
        <v>0.15670672125599927</v>
      </c>
      <c r="AV85" s="19">
        <f>RK!W85/(WL!W85+RK!W85)</f>
        <v>0.16833186363113875</v>
      </c>
      <c r="AW85" s="19">
        <f>RK!X85/(WL!X85+RK!X85)</f>
        <v>0.16745968883837267</v>
      </c>
      <c r="AX85" s="19">
        <f>RK!Y85/(WL!Y85+RK!Y85)</f>
        <v>0.16476056905220768</v>
      </c>
      <c r="AY85" s="19">
        <f>RK!Z85/(WL!Z85+RK!Z85)</f>
        <v>0.1558455147989723</v>
      </c>
      <c r="AZ85" s="19">
        <f>RK!AA85/(WL!AA85+RK!AA85)</f>
        <v>0.15788509243819804</v>
      </c>
      <c r="BA85" s="19"/>
      <c r="BB85" s="19"/>
      <c r="BC85" s="19"/>
      <c r="BD85" s="19"/>
      <c r="BE85" s="19"/>
      <c r="BF85" s="19"/>
      <c r="BG85" s="19"/>
      <c r="BH85" s="19"/>
      <c r="BI85" s="19"/>
      <c r="BJ85" s="19"/>
      <c r="BK85" s="19"/>
      <c r="BL85" s="19"/>
      <c r="BM85" s="19"/>
      <c r="BN85" s="19"/>
      <c r="BO85" s="19"/>
      <c r="BP85" s="19"/>
      <c r="BQ85" s="19"/>
      <c r="BR85" s="19"/>
      <c r="BS85" s="19"/>
    </row>
    <row r="86" spans="1:71" x14ac:dyDescent="0.15">
      <c r="A86" s="8">
        <v>84</v>
      </c>
      <c r="B86" s="11" t="s">
        <v>223</v>
      </c>
      <c r="C86" s="19">
        <f>WL!C86/(WL!C86+RK!C86)</f>
        <v>0</v>
      </c>
      <c r="D86" s="19">
        <f>WL!D86/(WL!D86+RK!D86)</f>
        <v>0</v>
      </c>
      <c r="E86" s="19">
        <f>WL!E86/(WL!E86+RK!E86)</f>
        <v>0</v>
      </c>
      <c r="F86" s="19">
        <f>WL!F86/(WL!F86+RK!F86)</f>
        <v>0</v>
      </c>
      <c r="G86" s="19">
        <f>WL!G86/(WL!G86+RK!G86)</f>
        <v>0</v>
      </c>
      <c r="H86" s="19">
        <f>WL!H86/(WL!H86+RK!H86)</f>
        <v>0</v>
      </c>
      <c r="I86" s="19">
        <f>WL!I86/(WL!I86+RK!I86)</f>
        <v>0</v>
      </c>
      <c r="J86" s="19">
        <f>WL!J86/(WL!J86+RK!J86)</f>
        <v>0</v>
      </c>
      <c r="K86" s="19">
        <f>WL!K86/(WL!K86+RK!K86)</f>
        <v>0</v>
      </c>
      <c r="L86" s="19">
        <f>WL!L86/(WL!L86+RK!L86)</f>
        <v>0</v>
      </c>
      <c r="M86" s="19">
        <f>WL!M86/(WL!M86+RK!M86)</f>
        <v>0</v>
      </c>
      <c r="N86" s="19">
        <f>WL!N86/(WL!N86+RK!N86)</f>
        <v>0</v>
      </c>
      <c r="O86" s="19">
        <f>WL!O86/(WL!O86+RK!O86)</f>
        <v>0</v>
      </c>
      <c r="P86" s="19">
        <f>WL!P86/(WL!P86+RK!P86)</f>
        <v>0</v>
      </c>
      <c r="Q86" s="19">
        <f>WL!Q86/(WL!Q86+RK!Q86)</f>
        <v>0</v>
      </c>
      <c r="R86" s="19">
        <f>WL!R86/(WL!R86+RK!R86)</f>
        <v>0</v>
      </c>
      <c r="S86" s="19">
        <f>WL!S86/(WL!S86+RK!S86)</f>
        <v>0</v>
      </c>
      <c r="T86" s="19">
        <f>WL!T86/(WL!T86+RK!T86)</f>
        <v>0</v>
      </c>
      <c r="U86" s="19">
        <f>WL!U86/(WL!U86+RK!U86)</f>
        <v>0</v>
      </c>
      <c r="V86" s="19">
        <f>WL!V86/(WL!V86+RK!V86)</f>
        <v>0</v>
      </c>
      <c r="W86" s="19">
        <f>WL!W86/(WL!W86+RK!W86)</f>
        <v>0</v>
      </c>
      <c r="X86" s="19">
        <f>WL!X86/(WL!X86+RK!X86)</f>
        <v>0</v>
      </c>
      <c r="Y86" s="19">
        <f>WL!Y86/(WL!Y86+RK!Y86)</f>
        <v>0</v>
      </c>
      <c r="Z86" s="19">
        <f>WL!Z86/(WL!Z86+RK!Z86)</f>
        <v>0</v>
      </c>
      <c r="AA86" s="19">
        <f>WL!AA86/(WL!AA86+RK!AA86)</f>
        <v>0</v>
      </c>
      <c r="AB86" s="19">
        <f>RK!C86/(WL!C86+RK!C86)</f>
        <v>1</v>
      </c>
      <c r="AC86" s="19">
        <f>RK!D86/(WL!D86+RK!D86)</f>
        <v>1</v>
      </c>
      <c r="AD86" s="19">
        <f>RK!E86/(WL!E86+RK!E86)</f>
        <v>1</v>
      </c>
      <c r="AE86" s="19">
        <f>RK!F86/(WL!F86+RK!F86)</f>
        <v>1</v>
      </c>
      <c r="AF86" s="19">
        <f>RK!G86/(WL!G86+RK!G86)</f>
        <v>1</v>
      </c>
      <c r="AG86" s="19">
        <f>RK!H86/(WL!H86+RK!H86)</f>
        <v>1</v>
      </c>
      <c r="AH86" s="19">
        <f>RK!I86/(WL!I86+RK!I86)</f>
        <v>1</v>
      </c>
      <c r="AI86" s="19">
        <f>RK!J86/(WL!J86+RK!J86)</f>
        <v>1</v>
      </c>
      <c r="AJ86" s="19">
        <f>RK!K86/(WL!K86+RK!K86)</f>
        <v>1</v>
      </c>
      <c r="AK86" s="19">
        <f>RK!L86/(WL!L86+RK!L86)</f>
        <v>1</v>
      </c>
      <c r="AL86" s="19">
        <f>RK!M86/(WL!M86+RK!M86)</f>
        <v>1</v>
      </c>
      <c r="AM86" s="19">
        <f>RK!N86/(WL!N86+RK!N86)</f>
        <v>1</v>
      </c>
      <c r="AN86" s="19">
        <f>RK!O86/(WL!O86+RK!O86)</f>
        <v>1</v>
      </c>
      <c r="AO86" s="19">
        <f>RK!P86/(WL!P86+RK!P86)</f>
        <v>1</v>
      </c>
      <c r="AP86" s="19">
        <f>RK!Q86/(WL!Q86+RK!Q86)</f>
        <v>1</v>
      </c>
      <c r="AQ86" s="19">
        <f>RK!R86/(WL!R86+RK!R86)</f>
        <v>1</v>
      </c>
      <c r="AR86" s="19">
        <f>RK!S86/(WL!S86+RK!S86)</f>
        <v>1</v>
      </c>
      <c r="AS86" s="19">
        <f>RK!T86/(WL!T86+RK!T86)</f>
        <v>1</v>
      </c>
      <c r="AT86" s="19">
        <f>RK!U86/(WL!U86+RK!U86)</f>
        <v>1</v>
      </c>
      <c r="AU86" s="19">
        <f>RK!V86/(WL!V86+RK!V86)</f>
        <v>1</v>
      </c>
      <c r="AV86" s="19">
        <f>RK!W86/(WL!W86+RK!W86)</f>
        <v>1</v>
      </c>
      <c r="AW86" s="19">
        <f>RK!X86/(WL!X86+RK!X86)</f>
        <v>1</v>
      </c>
      <c r="AX86" s="19">
        <f>RK!Y86/(WL!Y86+RK!Y86)</f>
        <v>1</v>
      </c>
      <c r="AY86" s="19">
        <f>RK!Z86/(WL!Z86+RK!Z86)</f>
        <v>1</v>
      </c>
      <c r="AZ86" s="19">
        <f>RK!AA86/(WL!AA86+RK!AA86)</f>
        <v>1</v>
      </c>
      <c r="BA86" s="19"/>
      <c r="BB86" s="19"/>
      <c r="BC86" s="19"/>
      <c r="BD86" s="19"/>
      <c r="BE86" s="19"/>
      <c r="BF86" s="19"/>
      <c r="BG86" s="19"/>
      <c r="BH86" s="19"/>
      <c r="BI86" s="19"/>
      <c r="BJ86" s="19"/>
      <c r="BK86" s="19"/>
      <c r="BL86" s="19"/>
      <c r="BM86" s="19"/>
      <c r="BN86" s="19"/>
      <c r="BO86" s="19"/>
      <c r="BP86" s="19"/>
      <c r="BQ86" s="19"/>
      <c r="BR86" s="19"/>
      <c r="BS86" s="19"/>
    </row>
    <row r="87" spans="1:71" x14ac:dyDescent="0.15">
      <c r="A87" s="8">
        <v>85</v>
      </c>
      <c r="B87" s="11" t="s">
        <v>224</v>
      </c>
      <c r="C87" s="19">
        <f>WL!C87/(WL!C87+RK!C87)</f>
        <v>0.37768119611655593</v>
      </c>
      <c r="D87" s="19">
        <f>WL!D87/(WL!D87+RK!D87)</f>
        <v>0.40725250149626002</v>
      </c>
      <c r="E87" s="19">
        <f>WL!E87/(WL!E87+RK!E87)</f>
        <v>0.41531151331335309</v>
      </c>
      <c r="F87" s="19">
        <f>WL!F87/(WL!F87+RK!F87)</f>
        <v>0.4252471002580176</v>
      </c>
      <c r="G87" s="19">
        <f>WL!G87/(WL!G87+RK!G87)</f>
        <v>0.46514671667652507</v>
      </c>
      <c r="H87" s="19">
        <f>WL!H87/(WL!H87+RK!H87)</f>
        <v>0.44956174380580377</v>
      </c>
      <c r="I87" s="19">
        <f>WL!I87/(WL!I87+RK!I87)</f>
        <v>0.47168128064974618</v>
      </c>
      <c r="J87" s="19">
        <f>WL!J87/(WL!J87+RK!J87)</f>
        <v>0.46850738751715737</v>
      </c>
      <c r="K87" s="19">
        <f>WL!K87/(WL!K87+RK!K87)</f>
        <v>0.48944063158548851</v>
      </c>
      <c r="L87" s="19">
        <f>WL!L87/(WL!L87+RK!L87)</f>
        <v>0.52335758909887542</v>
      </c>
      <c r="M87" s="19">
        <f>WL!M87/(WL!M87+RK!M87)</f>
        <v>0.52843418469821801</v>
      </c>
      <c r="N87" s="19">
        <f>WL!N87/(WL!N87+RK!N87)</f>
        <v>0.53047552968393774</v>
      </c>
      <c r="O87" s="19">
        <f>WL!O87/(WL!O87+RK!O87)</f>
        <v>0.54815927209237703</v>
      </c>
      <c r="P87" s="19">
        <f>WL!P87/(WL!P87+RK!P87)</f>
        <v>0.56941746395868875</v>
      </c>
      <c r="Q87" s="19">
        <f>WL!Q87/(WL!Q87+RK!Q87)</f>
        <v>0.58434829669366806</v>
      </c>
      <c r="R87" s="19">
        <f>WL!R87/(WL!R87+RK!R87)</f>
        <v>0.60135585591904761</v>
      </c>
      <c r="S87" s="19">
        <f>WL!S87/(WL!S87+RK!S87)</f>
        <v>0.62553082836536511</v>
      </c>
      <c r="T87" s="19">
        <f>WL!T87/(WL!T87+RK!T87)</f>
        <v>0.62662884922932183</v>
      </c>
      <c r="U87" s="19">
        <f>WL!U87/(WL!U87+RK!U87)</f>
        <v>0.6502456895211074</v>
      </c>
      <c r="V87" s="19">
        <f>WL!V87/(WL!V87+RK!V87)</f>
        <v>0.6585137899189768</v>
      </c>
      <c r="W87" s="19">
        <f>WL!W87/(WL!W87+RK!W87)</f>
        <v>0.64166056670227123</v>
      </c>
      <c r="X87" s="19">
        <f>WL!X87/(WL!X87+RK!X87)</f>
        <v>0.6471079157849835</v>
      </c>
      <c r="Y87" s="19">
        <f>WL!Y87/(WL!Y87+RK!Y87)</f>
        <v>0.6685406890225426</v>
      </c>
      <c r="Z87" s="19">
        <f>WL!Z87/(WL!Z87+RK!Z87)</f>
        <v>0.68096222164843134</v>
      </c>
      <c r="AA87" s="19">
        <f>WL!AA87/(WL!AA87+RK!AA87)</f>
        <v>0.68787150581162193</v>
      </c>
      <c r="AB87" s="19">
        <f>RK!C87/(WL!C87+RK!C87)</f>
        <v>0.62231880388344418</v>
      </c>
      <c r="AC87" s="19">
        <f>RK!D87/(WL!D87+RK!D87)</f>
        <v>0.59274749850373998</v>
      </c>
      <c r="AD87" s="19">
        <f>RK!E87/(WL!E87+RK!E87)</f>
        <v>0.58468848668664686</v>
      </c>
      <c r="AE87" s="19">
        <f>RK!F87/(WL!F87+RK!F87)</f>
        <v>0.57475289974198251</v>
      </c>
      <c r="AF87" s="19">
        <f>RK!G87/(WL!G87+RK!G87)</f>
        <v>0.53485328332347493</v>
      </c>
      <c r="AG87" s="19">
        <f>RK!H87/(WL!H87+RK!H87)</f>
        <v>0.55043825619419617</v>
      </c>
      <c r="AH87" s="19">
        <f>RK!I87/(WL!I87+RK!I87)</f>
        <v>0.52831871935025376</v>
      </c>
      <c r="AI87" s="19">
        <f>RK!J87/(WL!J87+RK!J87)</f>
        <v>0.53149261248284263</v>
      </c>
      <c r="AJ87" s="19">
        <f>RK!K87/(WL!K87+RK!K87)</f>
        <v>0.51055936841451155</v>
      </c>
      <c r="AK87" s="19">
        <f>RK!L87/(WL!L87+RK!L87)</f>
        <v>0.47664241090112458</v>
      </c>
      <c r="AL87" s="19">
        <f>RK!M87/(WL!M87+RK!M87)</f>
        <v>0.47156581530178204</v>
      </c>
      <c r="AM87" s="19">
        <f>RK!N87/(WL!N87+RK!N87)</f>
        <v>0.46952447031606231</v>
      </c>
      <c r="AN87" s="19">
        <f>RK!O87/(WL!O87+RK!O87)</f>
        <v>0.45184072790762303</v>
      </c>
      <c r="AO87" s="19">
        <f>RK!P87/(WL!P87+RK!P87)</f>
        <v>0.43058253604131136</v>
      </c>
      <c r="AP87" s="19">
        <f>RK!Q87/(WL!Q87+RK!Q87)</f>
        <v>0.41565170330633194</v>
      </c>
      <c r="AQ87" s="19">
        <f>RK!R87/(WL!R87+RK!R87)</f>
        <v>0.39864414408095239</v>
      </c>
      <c r="AR87" s="19">
        <f>RK!S87/(WL!S87+RK!S87)</f>
        <v>0.37446917163463495</v>
      </c>
      <c r="AS87" s="19">
        <f>RK!T87/(WL!T87+RK!T87)</f>
        <v>0.37337115077067834</v>
      </c>
      <c r="AT87" s="19">
        <f>RK!U87/(WL!U87+RK!U87)</f>
        <v>0.3497543104788926</v>
      </c>
      <c r="AU87" s="19">
        <f>RK!V87/(WL!V87+RK!V87)</f>
        <v>0.34148621008102326</v>
      </c>
      <c r="AV87" s="19">
        <f>RK!W87/(WL!W87+RK!W87)</f>
        <v>0.35833943329772872</v>
      </c>
      <c r="AW87" s="19">
        <f>RK!X87/(WL!X87+RK!X87)</f>
        <v>0.35289208421501655</v>
      </c>
      <c r="AX87" s="19">
        <f>RK!Y87/(WL!Y87+RK!Y87)</f>
        <v>0.33145931097745746</v>
      </c>
      <c r="AY87" s="19">
        <f>RK!Z87/(WL!Z87+RK!Z87)</f>
        <v>0.31903777835156866</v>
      </c>
      <c r="AZ87" s="19">
        <f>RK!AA87/(WL!AA87+RK!AA87)</f>
        <v>0.31212849418837796</v>
      </c>
      <c r="BA87" s="19"/>
      <c r="BB87" s="19"/>
      <c r="BC87" s="19"/>
      <c r="BD87" s="19"/>
      <c r="BE87" s="19"/>
      <c r="BF87" s="19"/>
      <c r="BG87" s="19"/>
      <c r="BH87" s="19"/>
      <c r="BI87" s="19"/>
      <c r="BJ87" s="19"/>
      <c r="BK87" s="19"/>
      <c r="BL87" s="19"/>
      <c r="BM87" s="19"/>
      <c r="BN87" s="19"/>
      <c r="BO87" s="19"/>
      <c r="BP87" s="19"/>
      <c r="BQ87" s="19"/>
      <c r="BR87" s="19"/>
      <c r="BS87" s="19"/>
    </row>
    <row r="88" spans="1:71" x14ac:dyDescent="0.15">
      <c r="A88" s="8">
        <v>86</v>
      </c>
      <c r="B88" s="11" t="s">
        <v>225</v>
      </c>
      <c r="C88" s="19">
        <f>WL!C88/(WL!C88+RK!C88)</f>
        <v>0.54458645983458609</v>
      </c>
      <c r="D88" s="19">
        <f>WL!D88/(WL!D88+RK!D88)</f>
        <v>0.53536185731934982</v>
      </c>
      <c r="E88" s="19">
        <f>WL!E88/(WL!E88+RK!E88)</f>
        <v>0.52777069949968969</v>
      </c>
      <c r="F88" s="19">
        <f>WL!F88/(WL!F88+RK!F88)</f>
        <v>0.53299692139739496</v>
      </c>
      <c r="G88" s="19">
        <f>WL!G88/(WL!G88+RK!G88)</f>
        <v>0.53930986574551898</v>
      </c>
      <c r="H88" s="19">
        <f>WL!H88/(WL!H88+RK!H88)</f>
        <v>0.52409564116795149</v>
      </c>
      <c r="I88" s="19">
        <f>WL!I88/(WL!I88+RK!I88)</f>
        <v>0.52530879122804419</v>
      </c>
      <c r="J88" s="19">
        <f>WL!J88/(WL!J88+RK!J88)</f>
        <v>0.51736605207484054</v>
      </c>
      <c r="K88" s="19">
        <f>WL!K88/(WL!K88+RK!K88)</f>
        <v>0.50477386538308167</v>
      </c>
      <c r="L88" s="19">
        <f>WL!L88/(WL!L88+RK!L88)</f>
        <v>0.51398247587362067</v>
      </c>
      <c r="M88" s="19">
        <f>WL!M88/(WL!M88+RK!M88)</f>
        <v>0.51780505333428073</v>
      </c>
      <c r="N88" s="19">
        <f>WL!N88/(WL!N88+RK!N88)</f>
        <v>0.51047813829973898</v>
      </c>
      <c r="O88" s="19">
        <f>WL!O88/(WL!O88+RK!O88)</f>
        <v>0.49102890502418567</v>
      </c>
      <c r="P88" s="19">
        <f>WL!P88/(WL!P88+RK!P88)</f>
        <v>0.4934111646525125</v>
      </c>
      <c r="Q88" s="19">
        <f>WL!Q88/(WL!Q88+RK!Q88)</f>
        <v>0.489603029195462</v>
      </c>
      <c r="R88" s="19">
        <f>WL!R88/(WL!R88+RK!R88)</f>
        <v>0.47993920674393836</v>
      </c>
      <c r="S88" s="19">
        <f>WL!S88/(WL!S88+RK!S88)</f>
        <v>0.47872360090038651</v>
      </c>
      <c r="T88" s="19">
        <f>WL!T88/(WL!T88+RK!T88)</f>
        <v>0.50309302667557654</v>
      </c>
      <c r="U88" s="19">
        <f>WL!U88/(WL!U88+RK!U88)</f>
        <v>0.48718257111878421</v>
      </c>
      <c r="V88" s="19">
        <f>WL!V88/(WL!V88+RK!V88)</f>
        <v>0.46873137362034889</v>
      </c>
      <c r="W88" s="19">
        <f>WL!W88/(WL!W88+RK!W88)</f>
        <v>0.4629540454014589</v>
      </c>
      <c r="X88" s="19">
        <f>WL!X88/(WL!X88+RK!X88)</f>
        <v>0.44969677530146862</v>
      </c>
      <c r="Y88" s="19">
        <f>WL!Y88/(WL!Y88+RK!Y88)</f>
        <v>0.46626173727625159</v>
      </c>
      <c r="Z88" s="19">
        <f>WL!Z88/(WL!Z88+RK!Z88)</f>
        <v>0.47188692537548682</v>
      </c>
      <c r="AA88" s="19">
        <f>WL!AA88/(WL!AA88+RK!AA88)</f>
        <v>0.48218345461226958</v>
      </c>
      <c r="AB88" s="19">
        <f>RK!C88/(WL!C88+RK!C88)</f>
        <v>0.45541354016541397</v>
      </c>
      <c r="AC88" s="19">
        <f>RK!D88/(WL!D88+RK!D88)</f>
        <v>0.46463814268065018</v>
      </c>
      <c r="AD88" s="19">
        <f>RK!E88/(WL!E88+RK!E88)</f>
        <v>0.47222930050031031</v>
      </c>
      <c r="AE88" s="19">
        <f>RK!F88/(WL!F88+RK!F88)</f>
        <v>0.46700307860260504</v>
      </c>
      <c r="AF88" s="19">
        <f>RK!G88/(WL!G88+RK!G88)</f>
        <v>0.46069013425448091</v>
      </c>
      <c r="AG88" s="19">
        <f>RK!H88/(WL!H88+RK!H88)</f>
        <v>0.47590435883204846</v>
      </c>
      <c r="AH88" s="19">
        <f>RK!I88/(WL!I88+RK!I88)</f>
        <v>0.47469120877195581</v>
      </c>
      <c r="AI88" s="19">
        <f>RK!J88/(WL!J88+RK!J88)</f>
        <v>0.48263394792515957</v>
      </c>
      <c r="AJ88" s="19">
        <f>RK!K88/(WL!K88+RK!K88)</f>
        <v>0.49522613461691845</v>
      </c>
      <c r="AK88" s="19">
        <f>RK!L88/(WL!L88+RK!L88)</f>
        <v>0.48601752412637927</v>
      </c>
      <c r="AL88" s="19">
        <f>RK!M88/(WL!M88+RK!M88)</f>
        <v>0.48219494666571927</v>
      </c>
      <c r="AM88" s="19">
        <f>RK!N88/(WL!N88+RK!N88)</f>
        <v>0.48952186170026113</v>
      </c>
      <c r="AN88" s="19">
        <f>RK!O88/(WL!O88+RK!O88)</f>
        <v>0.50897109497581439</v>
      </c>
      <c r="AO88" s="19">
        <f>RK!P88/(WL!P88+RK!P88)</f>
        <v>0.50658883534748766</v>
      </c>
      <c r="AP88" s="19">
        <f>RK!Q88/(WL!Q88+RK!Q88)</f>
        <v>0.51039697080453794</v>
      </c>
      <c r="AQ88" s="19">
        <f>RK!R88/(WL!R88+RK!R88)</f>
        <v>0.52006079325606158</v>
      </c>
      <c r="AR88" s="19">
        <f>RK!S88/(WL!S88+RK!S88)</f>
        <v>0.52127639909961365</v>
      </c>
      <c r="AS88" s="19">
        <f>RK!T88/(WL!T88+RK!T88)</f>
        <v>0.49690697332442346</v>
      </c>
      <c r="AT88" s="19">
        <f>RK!U88/(WL!U88+RK!U88)</f>
        <v>0.51281742888121584</v>
      </c>
      <c r="AU88" s="19">
        <f>RK!V88/(WL!V88+RK!V88)</f>
        <v>0.531268626379651</v>
      </c>
      <c r="AV88" s="19">
        <f>RK!W88/(WL!W88+RK!W88)</f>
        <v>0.5370459545985411</v>
      </c>
      <c r="AW88" s="19">
        <f>RK!X88/(WL!X88+RK!X88)</f>
        <v>0.55030322469853143</v>
      </c>
      <c r="AX88" s="19">
        <f>RK!Y88/(WL!Y88+RK!Y88)</f>
        <v>0.53373826272374836</v>
      </c>
      <c r="AY88" s="19">
        <f>RK!Z88/(WL!Z88+RK!Z88)</f>
        <v>0.52811307462451318</v>
      </c>
      <c r="AZ88" s="19">
        <f>RK!AA88/(WL!AA88+RK!AA88)</f>
        <v>0.51781654538773036</v>
      </c>
      <c r="BA88" s="19"/>
      <c r="BB88" s="19"/>
      <c r="BC88" s="19"/>
      <c r="BD88" s="19"/>
      <c r="BE88" s="19"/>
      <c r="BF88" s="19"/>
      <c r="BG88" s="19"/>
      <c r="BH88" s="19"/>
      <c r="BI88" s="19"/>
      <c r="BJ88" s="19"/>
      <c r="BK88" s="19"/>
      <c r="BL88" s="19"/>
      <c r="BM88" s="19"/>
      <c r="BN88" s="19"/>
      <c r="BO88" s="19"/>
      <c r="BP88" s="19"/>
      <c r="BQ88" s="19"/>
      <c r="BR88" s="19"/>
      <c r="BS88" s="19"/>
    </row>
    <row r="89" spans="1:71" x14ac:dyDescent="0.15">
      <c r="A89" s="8">
        <v>87</v>
      </c>
      <c r="B89" s="11" t="s">
        <v>226</v>
      </c>
      <c r="C89" s="19">
        <f>WL!C89/(WL!C89+RK!C89)</f>
        <v>0.40531208611858965</v>
      </c>
      <c r="D89" s="19">
        <f>WL!D89/(WL!D89+RK!D89)</f>
        <v>0.46576326098177073</v>
      </c>
      <c r="E89" s="19">
        <f>WL!E89/(WL!E89+RK!E89)</f>
        <v>0.47064928504746861</v>
      </c>
      <c r="F89" s="19">
        <f>WL!F89/(WL!F89+RK!F89)</f>
        <v>0.49969777888104211</v>
      </c>
      <c r="G89" s="19">
        <f>WL!G89/(WL!G89+RK!G89)</f>
        <v>0.54996297048045972</v>
      </c>
      <c r="H89" s="19">
        <f>WL!H89/(WL!H89+RK!H89)</f>
        <v>0.56792303158443191</v>
      </c>
      <c r="I89" s="19">
        <f>WL!I89/(WL!I89+RK!I89)</f>
        <v>0.59394811484894106</v>
      </c>
      <c r="J89" s="19">
        <f>WL!J89/(WL!J89+RK!J89)</f>
        <v>0.57889270688910377</v>
      </c>
      <c r="K89" s="19">
        <f>WL!K89/(WL!K89+RK!K89)</f>
        <v>0.54533884895675033</v>
      </c>
      <c r="L89" s="19">
        <f>WL!L89/(WL!L89+RK!L89)</f>
        <v>0.55007699031027057</v>
      </c>
      <c r="M89" s="19">
        <f>WL!M89/(WL!M89+RK!M89)</f>
        <v>0.5749807796021017</v>
      </c>
      <c r="N89" s="19">
        <f>WL!N89/(WL!N89+RK!N89)</f>
        <v>0.60573412450998998</v>
      </c>
      <c r="O89" s="19">
        <f>WL!O89/(WL!O89+RK!O89)</f>
        <v>0.64319968912123882</v>
      </c>
      <c r="P89" s="19">
        <f>WL!P89/(WL!P89+RK!P89)</f>
        <v>0.70431543361647742</v>
      </c>
      <c r="Q89" s="19">
        <f>WL!Q89/(WL!Q89+RK!Q89)</f>
        <v>0.70861942106120357</v>
      </c>
      <c r="R89" s="19">
        <f>WL!R89/(WL!R89+RK!R89)</f>
        <v>0.7246589248191786</v>
      </c>
      <c r="S89" s="19">
        <f>WL!S89/(WL!S89+RK!S89)</f>
        <v>0.75200307508875019</v>
      </c>
      <c r="T89" s="19">
        <f>WL!T89/(WL!T89+RK!T89)</f>
        <v>0.75664448090187908</v>
      </c>
      <c r="U89" s="19">
        <f>WL!U89/(WL!U89+RK!U89)</f>
        <v>0.76091478675705904</v>
      </c>
      <c r="V89" s="19">
        <f>WL!V89/(WL!V89+RK!V89)</f>
        <v>0.77857111224008024</v>
      </c>
      <c r="W89" s="19">
        <f>WL!W89/(WL!W89+RK!W89)</f>
        <v>0.77866064678570301</v>
      </c>
      <c r="X89" s="19">
        <f>WL!X89/(WL!X89+RK!X89)</f>
        <v>0.76985088840257809</v>
      </c>
      <c r="Y89" s="19">
        <f>WL!Y89/(WL!Y89+RK!Y89)</f>
        <v>0.80765259429384006</v>
      </c>
      <c r="Z89" s="19">
        <f>WL!Z89/(WL!Z89+RK!Z89)</f>
        <v>0.81044566487037106</v>
      </c>
      <c r="AA89" s="19">
        <f>WL!AA89/(WL!AA89+RK!AA89)</f>
        <v>0.79821316846155888</v>
      </c>
      <c r="AB89" s="19">
        <f>RK!C89/(WL!C89+RK!C89)</f>
        <v>0.59468791388141029</v>
      </c>
      <c r="AC89" s="19">
        <f>RK!D89/(WL!D89+RK!D89)</f>
        <v>0.53423673901822921</v>
      </c>
      <c r="AD89" s="19">
        <f>RK!E89/(WL!E89+RK!E89)</f>
        <v>0.52935071495253139</v>
      </c>
      <c r="AE89" s="19">
        <f>RK!F89/(WL!F89+RK!F89)</f>
        <v>0.50030222111895783</v>
      </c>
      <c r="AF89" s="19">
        <f>RK!G89/(WL!G89+RK!G89)</f>
        <v>0.45003702951954017</v>
      </c>
      <c r="AG89" s="19">
        <f>RK!H89/(WL!H89+RK!H89)</f>
        <v>0.43207696841556803</v>
      </c>
      <c r="AH89" s="19">
        <f>RK!I89/(WL!I89+RK!I89)</f>
        <v>0.406051885151059</v>
      </c>
      <c r="AI89" s="19">
        <f>RK!J89/(WL!J89+RK!J89)</f>
        <v>0.42110729311089617</v>
      </c>
      <c r="AJ89" s="19">
        <f>RK!K89/(WL!K89+RK!K89)</f>
        <v>0.45466115104324972</v>
      </c>
      <c r="AK89" s="19">
        <f>RK!L89/(WL!L89+RK!L89)</f>
        <v>0.44992300968972943</v>
      </c>
      <c r="AL89" s="19">
        <f>RK!M89/(WL!M89+RK!M89)</f>
        <v>0.42501922039789836</v>
      </c>
      <c r="AM89" s="19">
        <f>RK!N89/(WL!N89+RK!N89)</f>
        <v>0.39426587549001013</v>
      </c>
      <c r="AN89" s="19">
        <f>RK!O89/(WL!O89+RK!O89)</f>
        <v>0.35680031087876118</v>
      </c>
      <c r="AO89" s="19">
        <f>RK!P89/(WL!P89+RK!P89)</f>
        <v>0.29568456638352258</v>
      </c>
      <c r="AP89" s="19">
        <f>RK!Q89/(WL!Q89+RK!Q89)</f>
        <v>0.29138057893879643</v>
      </c>
      <c r="AQ89" s="19">
        <f>RK!R89/(WL!R89+RK!R89)</f>
        <v>0.27534107518082146</v>
      </c>
      <c r="AR89" s="19">
        <f>RK!S89/(WL!S89+RK!S89)</f>
        <v>0.24799692491124981</v>
      </c>
      <c r="AS89" s="19">
        <f>RK!T89/(WL!T89+RK!T89)</f>
        <v>0.24335551909812095</v>
      </c>
      <c r="AT89" s="19">
        <f>RK!U89/(WL!U89+RK!U89)</f>
        <v>0.23908521324294105</v>
      </c>
      <c r="AU89" s="19">
        <f>RK!V89/(WL!V89+RK!V89)</f>
        <v>0.22142888775991984</v>
      </c>
      <c r="AV89" s="19">
        <f>RK!W89/(WL!W89+RK!W89)</f>
        <v>0.22133935321429712</v>
      </c>
      <c r="AW89" s="19">
        <f>RK!X89/(WL!X89+RK!X89)</f>
        <v>0.23014911159742191</v>
      </c>
      <c r="AX89" s="19">
        <f>RK!Y89/(WL!Y89+RK!Y89)</f>
        <v>0.19234740570615982</v>
      </c>
      <c r="AY89" s="19">
        <f>RK!Z89/(WL!Z89+RK!Z89)</f>
        <v>0.18955433512962896</v>
      </c>
      <c r="AZ89" s="19">
        <f>RK!AA89/(WL!AA89+RK!AA89)</f>
        <v>0.20178683153844107</v>
      </c>
      <c r="BA89" s="19"/>
      <c r="BB89" s="19"/>
      <c r="BC89" s="19"/>
      <c r="BD89" s="19"/>
      <c r="BE89" s="19"/>
      <c r="BF89" s="19"/>
      <c r="BG89" s="19"/>
      <c r="BH89" s="19"/>
      <c r="BI89" s="19"/>
      <c r="BJ89" s="19"/>
      <c r="BK89" s="19"/>
      <c r="BL89" s="19"/>
      <c r="BM89" s="19"/>
      <c r="BN89" s="19"/>
      <c r="BO89" s="19"/>
      <c r="BP89" s="19"/>
      <c r="BQ89" s="19"/>
      <c r="BR89" s="19"/>
      <c r="BS89" s="19"/>
    </row>
    <row r="90" spans="1:71" x14ac:dyDescent="0.15">
      <c r="A90" s="8">
        <v>88</v>
      </c>
      <c r="B90" s="11" t="s">
        <v>227</v>
      </c>
      <c r="C90" s="19">
        <f>WL!C90/(WL!C90+RK!C90)</f>
        <v>0.30875880919685783</v>
      </c>
      <c r="D90" s="19">
        <f>WL!D90/(WL!D90+RK!D90)</f>
        <v>0.25102136063008823</v>
      </c>
      <c r="E90" s="19">
        <f>WL!E90/(WL!E90+RK!E90)</f>
        <v>0.20408933564959494</v>
      </c>
      <c r="F90" s="19">
        <f>WL!F90/(WL!F90+RK!F90)</f>
        <v>0.18398367366234722</v>
      </c>
      <c r="G90" s="19">
        <f>WL!G90/(WL!G90+RK!G90)</f>
        <v>0.18317036003395057</v>
      </c>
      <c r="H90" s="19">
        <f>WL!H90/(WL!H90+RK!H90)</f>
        <v>0.18032635686074719</v>
      </c>
      <c r="I90" s="19">
        <f>WL!I90/(WL!I90+RK!I90)</f>
        <v>0.18465342574219926</v>
      </c>
      <c r="J90" s="19">
        <f>WL!J90/(WL!J90+RK!J90)</f>
        <v>0.1682475670314843</v>
      </c>
      <c r="K90" s="19">
        <f>WL!K90/(WL!K90+RK!K90)</f>
        <v>0.16060509700836531</v>
      </c>
      <c r="L90" s="19">
        <f>WL!L90/(WL!L90+RK!L90)</f>
        <v>0.18341613327610232</v>
      </c>
      <c r="M90" s="19">
        <f>WL!M90/(WL!M90+RK!M90)</f>
        <v>0.18638244674012319</v>
      </c>
      <c r="N90" s="19">
        <f>WL!N90/(WL!N90+RK!N90)</f>
        <v>0.16082538632148558</v>
      </c>
      <c r="O90" s="19">
        <f>WL!O90/(WL!O90+RK!O90)</f>
        <v>0.15366258458992893</v>
      </c>
      <c r="P90" s="19">
        <f>WL!P90/(WL!P90+RK!P90)</f>
        <v>0.17262709702202489</v>
      </c>
      <c r="Q90" s="19">
        <f>WL!Q90/(WL!Q90+RK!Q90)</f>
        <v>0.16719329949368963</v>
      </c>
      <c r="R90" s="19">
        <f>WL!R90/(WL!R90+RK!R90)</f>
        <v>0.17517557604138817</v>
      </c>
      <c r="S90" s="19">
        <f>WL!S90/(WL!S90+RK!S90)</f>
        <v>0.19772248858556798</v>
      </c>
      <c r="T90" s="19">
        <f>WL!T90/(WL!T90+RK!T90)</f>
        <v>0.20987210958382799</v>
      </c>
      <c r="U90" s="19">
        <f>WL!U90/(WL!U90+RK!U90)</f>
        <v>0.22738820753175629</v>
      </c>
      <c r="V90" s="19">
        <f>WL!V90/(WL!V90+RK!V90)</f>
        <v>0.22456399820301245</v>
      </c>
      <c r="W90" s="19">
        <f>WL!W90/(WL!W90+RK!W90)</f>
        <v>0.24241740582924992</v>
      </c>
      <c r="X90" s="19">
        <f>WL!X90/(WL!X90+RK!X90)</f>
        <v>0.23726293626134001</v>
      </c>
      <c r="Y90" s="19">
        <f>WL!Y90/(WL!Y90+RK!Y90)</f>
        <v>0.25898102039188575</v>
      </c>
      <c r="Z90" s="19">
        <f>WL!Z90/(WL!Z90+RK!Z90)</f>
        <v>0.2544890154649091</v>
      </c>
      <c r="AA90" s="19">
        <f>WL!AA90/(WL!AA90+RK!AA90)</f>
        <v>0.2550475665248958</v>
      </c>
      <c r="AB90" s="19">
        <f>RK!C90/(WL!C90+RK!C90)</f>
        <v>0.69124119080314217</v>
      </c>
      <c r="AC90" s="19">
        <f>RK!D90/(WL!D90+RK!D90)</f>
        <v>0.74897863936991182</v>
      </c>
      <c r="AD90" s="19">
        <f>RK!E90/(WL!E90+RK!E90)</f>
        <v>0.79591066435040514</v>
      </c>
      <c r="AE90" s="19">
        <f>RK!F90/(WL!F90+RK!F90)</f>
        <v>0.81601632633765275</v>
      </c>
      <c r="AF90" s="19">
        <f>RK!G90/(WL!G90+RK!G90)</f>
        <v>0.8168296399660494</v>
      </c>
      <c r="AG90" s="19">
        <f>RK!H90/(WL!H90+RK!H90)</f>
        <v>0.81967364313925284</v>
      </c>
      <c r="AH90" s="19">
        <f>RK!I90/(WL!I90+RK!I90)</f>
        <v>0.81534657425780066</v>
      </c>
      <c r="AI90" s="19">
        <f>RK!J90/(WL!J90+RK!J90)</f>
        <v>0.83175243296851564</v>
      </c>
      <c r="AJ90" s="19">
        <f>RK!K90/(WL!K90+RK!K90)</f>
        <v>0.83939490299163466</v>
      </c>
      <c r="AK90" s="19">
        <f>RK!L90/(WL!L90+RK!L90)</f>
        <v>0.8165838667238976</v>
      </c>
      <c r="AL90" s="19">
        <f>RK!M90/(WL!M90+RK!M90)</f>
        <v>0.81361755325987684</v>
      </c>
      <c r="AM90" s="19">
        <f>RK!N90/(WL!N90+RK!N90)</f>
        <v>0.83917461367851431</v>
      </c>
      <c r="AN90" s="19">
        <f>RK!O90/(WL!O90+RK!O90)</f>
        <v>0.84633741541007101</v>
      </c>
      <c r="AO90" s="19">
        <f>RK!P90/(WL!P90+RK!P90)</f>
        <v>0.82737290297797506</v>
      </c>
      <c r="AP90" s="19">
        <f>RK!Q90/(WL!Q90+RK!Q90)</f>
        <v>0.83280670050631045</v>
      </c>
      <c r="AQ90" s="19">
        <f>RK!R90/(WL!R90+RK!R90)</f>
        <v>0.82482442395861189</v>
      </c>
      <c r="AR90" s="19">
        <f>RK!S90/(WL!S90+RK!S90)</f>
        <v>0.80227751141443193</v>
      </c>
      <c r="AS90" s="19">
        <f>RK!T90/(WL!T90+RK!T90)</f>
        <v>0.79012789041617193</v>
      </c>
      <c r="AT90" s="19">
        <f>RK!U90/(WL!U90+RK!U90)</f>
        <v>0.77261179246824374</v>
      </c>
      <c r="AU90" s="19">
        <f>RK!V90/(WL!V90+RK!V90)</f>
        <v>0.77543600179698746</v>
      </c>
      <c r="AV90" s="19">
        <f>RK!W90/(WL!W90+RK!W90)</f>
        <v>0.75758259417075013</v>
      </c>
      <c r="AW90" s="19">
        <f>RK!X90/(WL!X90+RK!X90)</f>
        <v>0.76273706373866001</v>
      </c>
      <c r="AX90" s="19">
        <f>RK!Y90/(WL!Y90+RK!Y90)</f>
        <v>0.74101897960811436</v>
      </c>
      <c r="AY90" s="19">
        <f>RK!Z90/(WL!Z90+RK!Z90)</f>
        <v>0.7455109845350909</v>
      </c>
      <c r="AZ90" s="19">
        <f>RK!AA90/(WL!AA90+RK!AA90)</f>
        <v>0.7449524334751042</v>
      </c>
      <c r="BA90" s="19"/>
      <c r="BB90" s="19"/>
      <c r="BC90" s="19"/>
      <c r="BD90" s="19"/>
      <c r="BE90" s="19"/>
      <c r="BF90" s="19"/>
      <c r="BG90" s="19"/>
      <c r="BH90" s="19"/>
      <c r="BI90" s="19"/>
      <c r="BJ90" s="19"/>
      <c r="BK90" s="19"/>
      <c r="BL90" s="19"/>
      <c r="BM90" s="19"/>
      <c r="BN90" s="19"/>
      <c r="BO90" s="19"/>
      <c r="BP90" s="19"/>
      <c r="BQ90" s="19"/>
      <c r="BR90" s="19"/>
      <c r="BS90" s="19"/>
    </row>
    <row r="91" spans="1:71" x14ac:dyDescent="0.15">
      <c r="A91" s="8">
        <v>89</v>
      </c>
      <c r="B91" s="11" t="s">
        <v>228</v>
      </c>
      <c r="C91" s="19">
        <f>WL!C91/(WL!C91+RK!C91)</f>
        <v>0.93580722546771833</v>
      </c>
      <c r="D91" s="19">
        <f>WL!D91/(WL!D91+RK!D91)</f>
        <v>0.92435828787026564</v>
      </c>
      <c r="E91" s="19">
        <f>WL!E91/(WL!E91+RK!E91)</f>
        <v>0.90435012773787582</v>
      </c>
      <c r="F91" s="19">
        <f>WL!F91/(WL!F91+RK!F91)</f>
        <v>0.89461467136942774</v>
      </c>
      <c r="G91" s="19">
        <f>WL!G91/(WL!G91+RK!G91)</f>
        <v>0.90397587767098553</v>
      </c>
      <c r="H91" s="19">
        <f>WL!H91/(WL!H91+RK!H91)</f>
        <v>0.89474876316373908</v>
      </c>
      <c r="I91" s="19">
        <f>WL!I91/(WL!I91+RK!I91)</f>
        <v>0.88157520041692006</v>
      </c>
      <c r="J91" s="19">
        <f>WL!J91/(WL!J91+RK!J91)</f>
        <v>0.87536476920568917</v>
      </c>
      <c r="K91" s="19">
        <f>WL!K91/(WL!K91+RK!K91)</f>
        <v>0.88195300391738607</v>
      </c>
      <c r="L91" s="19">
        <f>WL!L91/(WL!L91+RK!L91)</f>
        <v>0.88696789474842996</v>
      </c>
      <c r="M91" s="19">
        <f>WL!M91/(WL!M91+RK!M91)</f>
        <v>0.88713273627601807</v>
      </c>
      <c r="N91" s="19">
        <f>WL!N91/(WL!N91+RK!N91)</f>
        <v>0.87337096718371299</v>
      </c>
      <c r="O91" s="19">
        <f>WL!O91/(WL!O91+RK!O91)</f>
        <v>0.86830021349754172</v>
      </c>
      <c r="P91" s="19">
        <f>WL!P91/(WL!P91+RK!P91)</f>
        <v>0.86455651243231535</v>
      </c>
      <c r="Q91" s="19">
        <f>WL!Q91/(WL!Q91+RK!Q91)</f>
        <v>0.84324319302204831</v>
      </c>
      <c r="R91" s="19">
        <f>WL!R91/(WL!R91+RK!R91)</f>
        <v>0.83239439668045934</v>
      </c>
      <c r="S91" s="19">
        <f>WL!S91/(WL!S91+RK!S91)</f>
        <v>0.84188215078654038</v>
      </c>
      <c r="T91" s="19">
        <f>WL!T91/(WL!T91+RK!T91)</f>
        <v>0.84756199667305421</v>
      </c>
      <c r="U91" s="19">
        <f>WL!U91/(WL!U91+RK!U91)</f>
        <v>0.86421044015655757</v>
      </c>
      <c r="V91" s="19">
        <f>WL!V91/(WL!V91+RK!V91)</f>
        <v>0.87808813544885889</v>
      </c>
      <c r="W91" s="19">
        <f>WL!W91/(WL!W91+RK!W91)</f>
        <v>0.88084166067031744</v>
      </c>
      <c r="X91" s="19">
        <f>WL!X91/(WL!X91+RK!X91)</f>
        <v>0.88257061287394056</v>
      </c>
      <c r="Y91" s="19">
        <f>WL!Y91/(WL!Y91+RK!Y91)</f>
        <v>0.89806599923332597</v>
      </c>
      <c r="Z91" s="19">
        <f>WL!Z91/(WL!Z91+RK!Z91)</f>
        <v>0.90096090074306145</v>
      </c>
      <c r="AA91" s="19">
        <f>WL!AA91/(WL!AA91+RK!AA91)</f>
        <v>0.91083362636170184</v>
      </c>
      <c r="AB91" s="19">
        <f>RK!C91/(WL!C91+RK!C91)</f>
        <v>6.4192774532281643E-2</v>
      </c>
      <c r="AC91" s="19">
        <f>RK!D91/(WL!D91+RK!D91)</f>
        <v>7.5641712129734334E-2</v>
      </c>
      <c r="AD91" s="19">
        <f>RK!E91/(WL!E91+RK!E91)</f>
        <v>9.5649872262124222E-2</v>
      </c>
      <c r="AE91" s="19">
        <f>RK!F91/(WL!F91+RK!F91)</f>
        <v>0.1053853286305723</v>
      </c>
      <c r="AF91" s="19">
        <f>RK!G91/(WL!G91+RK!G91)</f>
        <v>9.6024122329014472E-2</v>
      </c>
      <c r="AG91" s="19">
        <f>RK!H91/(WL!H91+RK!H91)</f>
        <v>0.10525123683626093</v>
      </c>
      <c r="AH91" s="19">
        <f>RK!I91/(WL!I91+RK!I91)</f>
        <v>0.11842479958307997</v>
      </c>
      <c r="AI91" s="19">
        <f>RK!J91/(WL!J91+RK!J91)</f>
        <v>0.12463523079431083</v>
      </c>
      <c r="AJ91" s="19">
        <f>RK!K91/(WL!K91+RK!K91)</f>
        <v>0.11804699608261396</v>
      </c>
      <c r="AK91" s="19">
        <f>RK!L91/(WL!L91+RK!L91)</f>
        <v>0.11303210525157001</v>
      </c>
      <c r="AL91" s="19">
        <f>RK!M91/(WL!M91+RK!M91)</f>
        <v>0.11286726372398195</v>
      </c>
      <c r="AM91" s="19">
        <f>RK!N91/(WL!N91+RK!N91)</f>
        <v>0.12662903281628704</v>
      </c>
      <c r="AN91" s="19">
        <f>RK!O91/(WL!O91+RK!O91)</f>
        <v>0.13169978650245825</v>
      </c>
      <c r="AO91" s="19">
        <f>RK!P91/(WL!P91+RK!P91)</f>
        <v>0.13544348756768468</v>
      </c>
      <c r="AP91" s="19">
        <f>RK!Q91/(WL!Q91+RK!Q91)</f>
        <v>0.15675680697795166</v>
      </c>
      <c r="AQ91" s="19">
        <f>RK!R91/(WL!R91+RK!R91)</f>
        <v>0.16760560331954061</v>
      </c>
      <c r="AR91" s="19">
        <f>RK!S91/(WL!S91+RK!S91)</f>
        <v>0.15811784921345962</v>
      </c>
      <c r="AS91" s="19">
        <f>RK!T91/(WL!T91+RK!T91)</f>
        <v>0.15243800332694574</v>
      </c>
      <c r="AT91" s="19">
        <f>RK!U91/(WL!U91+RK!U91)</f>
        <v>0.13578955984344243</v>
      </c>
      <c r="AU91" s="19">
        <f>RK!V91/(WL!V91+RK!V91)</f>
        <v>0.12191186455114111</v>
      </c>
      <c r="AV91" s="19">
        <f>RK!W91/(WL!W91+RK!W91)</f>
        <v>0.11915833932968253</v>
      </c>
      <c r="AW91" s="19">
        <f>RK!X91/(WL!X91+RK!X91)</f>
        <v>0.11742938712605946</v>
      </c>
      <c r="AX91" s="19">
        <f>RK!Y91/(WL!Y91+RK!Y91)</f>
        <v>0.10193400076667399</v>
      </c>
      <c r="AY91" s="19">
        <f>RK!Z91/(WL!Z91+RK!Z91)</f>
        <v>9.9039099256938601E-2</v>
      </c>
      <c r="AZ91" s="19">
        <f>RK!AA91/(WL!AA91+RK!AA91)</f>
        <v>8.9166373638298171E-2</v>
      </c>
      <c r="BA91" s="19"/>
      <c r="BB91" s="19"/>
      <c r="BC91" s="19"/>
      <c r="BD91" s="19"/>
      <c r="BE91" s="19"/>
      <c r="BF91" s="19"/>
      <c r="BG91" s="19"/>
      <c r="BH91" s="19"/>
      <c r="BI91" s="19"/>
      <c r="BJ91" s="19"/>
      <c r="BK91" s="19"/>
      <c r="BL91" s="19"/>
      <c r="BM91" s="19"/>
      <c r="BN91" s="19"/>
      <c r="BO91" s="19"/>
      <c r="BP91" s="19"/>
      <c r="BQ91" s="19"/>
      <c r="BR91" s="19"/>
      <c r="BS91" s="19"/>
    </row>
    <row r="92" spans="1:71" x14ac:dyDescent="0.15">
      <c r="A92" s="8">
        <v>90</v>
      </c>
      <c r="B92" s="11" t="s">
        <v>229</v>
      </c>
      <c r="C92" s="19">
        <f>WL!C92/(WL!C92+RK!C92)</f>
        <v>0.92488000650554403</v>
      </c>
      <c r="D92" s="19">
        <f>WL!D92/(WL!D92+RK!D92)</f>
        <v>0.92318647808334031</v>
      </c>
      <c r="E92" s="19">
        <f>WL!E92/(WL!E92+RK!E92)</f>
        <v>0.91615146634462541</v>
      </c>
      <c r="F92" s="19">
        <f>WL!F92/(WL!F92+RK!F92)</f>
        <v>0.91563154114359235</v>
      </c>
      <c r="G92" s="19">
        <f>WL!G92/(WL!G92+RK!G92)</f>
        <v>0.92161089747675751</v>
      </c>
      <c r="H92" s="19">
        <f>WL!H92/(WL!H92+RK!H92)</f>
        <v>0.92121979715029334</v>
      </c>
      <c r="I92" s="19">
        <f>WL!I92/(WL!I92+RK!I92)</f>
        <v>0.92178447441973621</v>
      </c>
      <c r="J92" s="19">
        <f>WL!J92/(WL!J92+RK!J92)</f>
        <v>0.92570117855160083</v>
      </c>
      <c r="K92" s="19">
        <f>WL!K92/(WL!K92+RK!K92)</f>
        <v>0.91986184601542764</v>
      </c>
      <c r="L92" s="19">
        <f>WL!L92/(WL!L92+RK!L92)</f>
        <v>0.92413315317473144</v>
      </c>
      <c r="M92" s="19">
        <f>WL!M92/(WL!M92+RK!M92)</f>
        <v>0.93076565228981245</v>
      </c>
      <c r="N92" s="19">
        <f>WL!N92/(WL!N92+RK!N92)</f>
        <v>0.92944575629567738</v>
      </c>
      <c r="O92" s="19">
        <f>WL!O92/(WL!O92+RK!O92)</f>
        <v>0.93369706928658103</v>
      </c>
      <c r="P92" s="19">
        <f>WL!P92/(WL!P92+RK!P92)</f>
        <v>0.93484466049665649</v>
      </c>
      <c r="Q92" s="19">
        <f>WL!Q92/(WL!Q92+RK!Q92)</f>
        <v>0.93460591167692209</v>
      </c>
      <c r="R92" s="19">
        <f>WL!R92/(WL!R92+RK!R92)</f>
        <v>0.93625261966090101</v>
      </c>
      <c r="S92" s="19">
        <f>WL!S92/(WL!S92+RK!S92)</f>
        <v>0.93963207473241639</v>
      </c>
      <c r="T92" s="19">
        <f>WL!T92/(WL!T92+RK!T92)</f>
        <v>0.94470643432089385</v>
      </c>
      <c r="U92" s="19">
        <f>WL!U92/(WL!U92+RK!U92)</f>
        <v>0.94321582993690645</v>
      </c>
      <c r="V92" s="19">
        <f>WL!V92/(WL!V92+RK!V92)</f>
        <v>0.9488562532726339</v>
      </c>
      <c r="W92" s="19">
        <f>WL!W92/(WL!W92+RK!W92)</f>
        <v>0.94925797993766514</v>
      </c>
      <c r="X92" s="19">
        <f>WL!X92/(WL!X92+RK!X92)</f>
        <v>0.9488219455079604</v>
      </c>
      <c r="Y92" s="19">
        <f>WL!Y92/(WL!Y92+RK!Y92)</f>
        <v>0.95279411470015363</v>
      </c>
      <c r="Z92" s="19">
        <f>WL!Z92/(WL!Z92+RK!Z92)</f>
        <v>0.9509458515194924</v>
      </c>
      <c r="AA92" s="19">
        <f>WL!AA92/(WL!AA92+RK!AA92)</f>
        <v>0.94609599574296044</v>
      </c>
      <c r="AB92" s="19">
        <f>RK!C92/(WL!C92+RK!C92)</f>
        <v>7.5119993494455944E-2</v>
      </c>
      <c r="AC92" s="19">
        <f>RK!D92/(WL!D92+RK!D92)</f>
        <v>7.6813521916659647E-2</v>
      </c>
      <c r="AD92" s="19">
        <f>RK!E92/(WL!E92+RK!E92)</f>
        <v>8.3848533655374577E-2</v>
      </c>
      <c r="AE92" s="19">
        <f>RK!F92/(WL!F92+RK!F92)</f>
        <v>8.4368458856407591E-2</v>
      </c>
      <c r="AF92" s="19">
        <f>RK!G92/(WL!G92+RK!G92)</f>
        <v>7.8389102523242507E-2</v>
      </c>
      <c r="AG92" s="19">
        <f>RK!H92/(WL!H92+RK!H92)</f>
        <v>7.8780202849706688E-2</v>
      </c>
      <c r="AH92" s="19">
        <f>RK!I92/(WL!I92+RK!I92)</f>
        <v>7.8215525580263789E-2</v>
      </c>
      <c r="AI92" s="19">
        <f>RK!J92/(WL!J92+RK!J92)</f>
        <v>7.429882144839918E-2</v>
      </c>
      <c r="AJ92" s="19">
        <f>RK!K92/(WL!K92+RK!K92)</f>
        <v>8.0138153984572344E-2</v>
      </c>
      <c r="AK92" s="19">
        <f>RK!L92/(WL!L92+RK!L92)</f>
        <v>7.5866846825268522E-2</v>
      </c>
      <c r="AL92" s="19">
        <f>RK!M92/(WL!M92+RK!M92)</f>
        <v>6.9234347710187563E-2</v>
      </c>
      <c r="AM92" s="19">
        <f>RK!N92/(WL!N92+RK!N92)</f>
        <v>7.0554243704322769E-2</v>
      </c>
      <c r="AN92" s="19">
        <f>RK!O92/(WL!O92+RK!O92)</f>
        <v>6.6302930713419E-2</v>
      </c>
      <c r="AO92" s="19">
        <f>RK!P92/(WL!P92+RK!P92)</f>
        <v>6.515533950334354E-2</v>
      </c>
      <c r="AP92" s="19">
        <f>RK!Q92/(WL!Q92+RK!Q92)</f>
        <v>6.5394088323077901E-2</v>
      </c>
      <c r="AQ92" s="19">
        <f>RK!R92/(WL!R92+RK!R92)</f>
        <v>6.3747380339098964E-2</v>
      </c>
      <c r="AR92" s="19">
        <f>RK!S92/(WL!S92+RK!S92)</f>
        <v>6.0367925267583618E-2</v>
      </c>
      <c r="AS92" s="19">
        <f>RK!T92/(WL!T92+RK!T92)</f>
        <v>5.5293565679106205E-2</v>
      </c>
      <c r="AT92" s="19">
        <f>RK!U92/(WL!U92+RK!U92)</f>
        <v>5.6784170063093546E-2</v>
      </c>
      <c r="AU92" s="19">
        <f>RK!V92/(WL!V92+RK!V92)</f>
        <v>5.1143746727366123E-2</v>
      </c>
      <c r="AV92" s="19">
        <f>RK!W92/(WL!W92+RK!W92)</f>
        <v>5.0742020062334831E-2</v>
      </c>
      <c r="AW92" s="19">
        <f>RK!X92/(WL!X92+RK!X92)</f>
        <v>5.1178054492039562E-2</v>
      </c>
      <c r="AX92" s="19">
        <f>RK!Y92/(WL!Y92+RK!Y92)</f>
        <v>4.7205885299846408E-2</v>
      </c>
      <c r="AY92" s="19">
        <f>RK!Z92/(WL!Z92+RK!Z92)</f>
        <v>4.9054148480507612E-2</v>
      </c>
      <c r="AZ92" s="19">
        <f>RK!AA92/(WL!AA92+RK!AA92)</f>
        <v>5.3904004257039534E-2</v>
      </c>
      <c r="BA92" s="19"/>
      <c r="BB92" s="19"/>
      <c r="BC92" s="19"/>
      <c r="BD92" s="19"/>
      <c r="BE92" s="19"/>
      <c r="BF92" s="19"/>
      <c r="BG92" s="19"/>
      <c r="BH92" s="19"/>
      <c r="BI92" s="19"/>
      <c r="BJ92" s="19"/>
      <c r="BK92" s="19"/>
      <c r="BL92" s="19"/>
      <c r="BM92" s="19"/>
      <c r="BN92" s="19"/>
      <c r="BO92" s="19"/>
      <c r="BP92" s="19"/>
      <c r="BQ92" s="19"/>
      <c r="BR92" s="19"/>
      <c r="BS92" s="19"/>
    </row>
    <row r="93" spans="1:71" x14ac:dyDescent="0.15">
      <c r="A93" s="8">
        <v>91</v>
      </c>
      <c r="B93" s="11" t="s">
        <v>230</v>
      </c>
      <c r="C93" s="19">
        <f>WL!C93/(WL!C93+RK!C93)</f>
        <v>0.44687184295790011</v>
      </c>
      <c r="D93" s="19">
        <f>WL!D93/(WL!D93+RK!D93)</f>
        <v>0.48594930915905055</v>
      </c>
      <c r="E93" s="19">
        <f>WL!E93/(WL!E93+RK!E93)</f>
        <v>0.47716737906650269</v>
      </c>
      <c r="F93" s="19">
        <f>WL!F93/(WL!F93+RK!F93)</f>
        <v>0.50255329067311794</v>
      </c>
      <c r="G93" s="19">
        <f>WL!G93/(WL!G93+RK!G93)</f>
        <v>0.54648150715343358</v>
      </c>
      <c r="H93" s="19">
        <f>WL!H93/(WL!H93+RK!H93)</f>
        <v>0.53195526206511146</v>
      </c>
      <c r="I93" s="19">
        <f>WL!I93/(WL!I93+RK!I93)</f>
        <v>0.52634848813630675</v>
      </c>
      <c r="J93" s="19">
        <f>WL!J93/(WL!J93+RK!J93)</f>
        <v>0.5436579876936054</v>
      </c>
      <c r="K93" s="19">
        <f>WL!K93/(WL!K93+RK!K93)</f>
        <v>0.55627977273346307</v>
      </c>
      <c r="L93" s="19">
        <f>WL!L93/(WL!L93+RK!L93)</f>
        <v>0.58293815310650787</v>
      </c>
      <c r="M93" s="19">
        <f>WL!M93/(WL!M93+RK!M93)</f>
        <v>0.56307328414450286</v>
      </c>
      <c r="N93" s="19">
        <f>WL!N93/(WL!N93+RK!N93)</f>
        <v>0.56818307653601507</v>
      </c>
      <c r="O93" s="19">
        <f>WL!O93/(WL!O93+RK!O93)</f>
        <v>0.54679763090296085</v>
      </c>
      <c r="P93" s="19">
        <f>WL!P93/(WL!P93+RK!P93)</f>
        <v>0.55033669812461561</v>
      </c>
      <c r="Q93" s="19">
        <f>WL!Q93/(WL!Q93+RK!Q93)</f>
        <v>0.54488472291104173</v>
      </c>
      <c r="R93" s="19">
        <f>WL!R93/(WL!R93+RK!R93)</f>
        <v>0.55372058470809449</v>
      </c>
      <c r="S93" s="19">
        <f>WL!S93/(WL!S93+RK!S93)</f>
        <v>0.5550295189164054</v>
      </c>
      <c r="T93" s="19">
        <f>WL!T93/(WL!T93+RK!T93)</f>
        <v>0.55569626975713904</v>
      </c>
      <c r="U93" s="19">
        <f>WL!U93/(WL!U93+RK!U93)</f>
        <v>0.56825698216705856</v>
      </c>
      <c r="V93" s="19">
        <f>WL!V93/(WL!V93+RK!V93)</f>
        <v>0.57637684937770439</v>
      </c>
      <c r="W93" s="19">
        <f>WL!W93/(WL!W93+RK!W93)</f>
        <v>0.59006477445603045</v>
      </c>
      <c r="X93" s="19">
        <f>WL!X93/(WL!X93+RK!X93)</f>
        <v>0.6066730331246194</v>
      </c>
      <c r="Y93" s="19">
        <f>WL!Y93/(WL!Y93+RK!Y93)</f>
        <v>0.64077283425519771</v>
      </c>
      <c r="Z93" s="19">
        <f>WL!Z93/(WL!Z93+RK!Z93)</f>
        <v>0.63497195928581407</v>
      </c>
      <c r="AA93" s="19">
        <f>WL!AA93/(WL!AA93+RK!AA93)</f>
        <v>0.62358879991537586</v>
      </c>
      <c r="AB93" s="19">
        <f>RK!C93/(WL!C93+RK!C93)</f>
        <v>0.55312815704209994</v>
      </c>
      <c r="AC93" s="19">
        <f>RK!D93/(WL!D93+RK!D93)</f>
        <v>0.51405069084094934</v>
      </c>
      <c r="AD93" s="19">
        <f>RK!E93/(WL!E93+RK!E93)</f>
        <v>0.52283262093349725</v>
      </c>
      <c r="AE93" s="19">
        <f>RK!F93/(WL!F93+RK!F93)</f>
        <v>0.49744670932688201</v>
      </c>
      <c r="AF93" s="19">
        <f>RK!G93/(WL!G93+RK!G93)</f>
        <v>0.45351849284656642</v>
      </c>
      <c r="AG93" s="19">
        <f>RK!H93/(WL!H93+RK!H93)</f>
        <v>0.46804473793488843</v>
      </c>
      <c r="AH93" s="19">
        <f>RK!I93/(WL!I93+RK!I93)</f>
        <v>0.47365151186369336</v>
      </c>
      <c r="AI93" s="19">
        <f>RK!J93/(WL!J93+RK!J93)</f>
        <v>0.4563420123063946</v>
      </c>
      <c r="AJ93" s="19">
        <f>RK!K93/(WL!K93+RK!K93)</f>
        <v>0.44372022726653698</v>
      </c>
      <c r="AK93" s="19">
        <f>RK!L93/(WL!L93+RK!L93)</f>
        <v>0.41706184689349213</v>
      </c>
      <c r="AL93" s="19">
        <f>RK!M93/(WL!M93+RK!M93)</f>
        <v>0.43692671585549714</v>
      </c>
      <c r="AM93" s="19">
        <f>RK!N93/(WL!N93+RK!N93)</f>
        <v>0.43181692346398493</v>
      </c>
      <c r="AN93" s="19">
        <f>RK!O93/(WL!O93+RK!O93)</f>
        <v>0.45320236909703904</v>
      </c>
      <c r="AO93" s="19">
        <f>RK!P93/(WL!P93+RK!P93)</f>
        <v>0.4496633018753845</v>
      </c>
      <c r="AP93" s="19">
        <f>RK!Q93/(WL!Q93+RK!Q93)</f>
        <v>0.45511527708895816</v>
      </c>
      <c r="AQ93" s="19">
        <f>RK!R93/(WL!R93+RK!R93)</f>
        <v>0.4462794152919054</v>
      </c>
      <c r="AR93" s="19">
        <f>RK!S93/(WL!S93+RK!S93)</f>
        <v>0.44497048108359455</v>
      </c>
      <c r="AS93" s="19">
        <f>RK!T93/(WL!T93+RK!T93)</f>
        <v>0.44430373024286102</v>
      </c>
      <c r="AT93" s="19">
        <f>RK!U93/(WL!U93+RK!U93)</f>
        <v>0.4317430178329415</v>
      </c>
      <c r="AU93" s="19">
        <f>RK!V93/(WL!V93+RK!V93)</f>
        <v>0.42362315062229561</v>
      </c>
      <c r="AV93" s="19">
        <f>RK!W93/(WL!W93+RK!W93)</f>
        <v>0.40993522554396949</v>
      </c>
      <c r="AW93" s="19">
        <f>RK!X93/(WL!X93+RK!X93)</f>
        <v>0.39332696687538066</v>
      </c>
      <c r="AX93" s="19">
        <f>RK!Y93/(WL!Y93+RK!Y93)</f>
        <v>0.35922716574480223</v>
      </c>
      <c r="AY93" s="19">
        <f>RK!Z93/(WL!Z93+RK!Z93)</f>
        <v>0.36502804071418593</v>
      </c>
      <c r="AZ93" s="19">
        <f>RK!AA93/(WL!AA93+RK!AA93)</f>
        <v>0.3764112000846242</v>
      </c>
      <c r="BA93" s="19"/>
      <c r="BB93" s="19"/>
      <c r="BC93" s="19"/>
      <c r="BD93" s="19"/>
      <c r="BE93" s="19"/>
      <c r="BF93" s="19"/>
      <c r="BG93" s="19"/>
      <c r="BH93" s="19"/>
      <c r="BI93" s="19"/>
      <c r="BJ93" s="19"/>
      <c r="BK93" s="19"/>
      <c r="BL93" s="19"/>
      <c r="BM93" s="19"/>
      <c r="BN93" s="19"/>
      <c r="BO93" s="19"/>
      <c r="BP93" s="19"/>
      <c r="BQ93" s="19"/>
      <c r="BR93" s="19"/>
      <c r="BS93" s="19"/>
    </row>
    <row r="94" spans="1:71" x14ac:dyDescent="0.15">
      <c r="A94" s="8">
        <v>92</v>
      </c>
      <c r="B94" s="11" t="s">
        <v>231</v>
      </c>
      <c r="C94" s="19">
        <f>WL!C94/(WL!C94+RK!C94)</f>
        <v>0.74247526082802273</v>
      </c>
      <c r="D94" s="19">
        <f>WL!D94/(WL!D94+RK!D94)</f>
        <v>0.75668106367322274</v>
      </c>
      <c r="E94" s="19">
        <f>WL!E94/(WL!E94+RK!E94)</f>
        <v>0.75975009746322897</v>
      </c>
      <c r="F94" s="19">
        <f>WL!F94/(WL!F94+RK!F94)</f>
        <v>0.77494922870020955</v>
      </c>
      <c r="G94" s="19">
        <f>WL!G94/(WL!G94+RK!G94)</f>
        <v>0.79102975616544724</v>
      </c>
      <c r="H94" s="19">
        <f>WL!H94/(WL!H94+RK!H94)</f>
        <v>0.78947579577031857</v>
      </c>
      <c r="I94" s="19">
        <f>WL!I94/(WL!I94+RK!I94)</f>
        <v>0.7937622511460608</v>
      </c>
      <c r="J94" s="19">
        <f>WL!J94/(WL!J94+RK!J94)</f>
        <v>0.79053844866584078</v>
      </c>
      <c r="K94" s="19">
        <f>WL!K94/(WL!K94+RK!K94)</f>
        <v>0.78843277673659606</v>
      </c>
      <c r="L94" s="19">
        <f>WL!L94/(WL!L94+RK!L94)</f>
        <v>0.79169688945741679</v>
      </c>
      <c r="M94" s="19">
        <f>WL!M94/(WL!M94+RK!M94)</f>
        <v>0.79514278284814777</v>
      </c>
      <c r="N94" s="19">
        <f>WL!N94/(WL!N94+RK!N94)</f>
        <v>0.79542421820285758</v>
      </c>
      <c r="O94" s="19">
        <f>WL!O94/(WL!O94+RK!O94)</f>
        <v>0.78941766544429015</v>
      </c>
      <c r="P94" s="19">
        <f>WL!P94/(WL!P94+RK!P94)</f>
        <v>0.79226630777826668</v>
      </c>
      <c r="Q94" s="19">
        <f>WL!Q94/(WL!Q94+RK!Q94)</f>
        <v>0.79287544872935478</v>
      </c>
      <c r="R94" s="19">
        <f>WL!R94/(WL!R94+RK!R94)</f>
        <v>0.79950740714298063</v>
      </c>
      <c r="S94" s="19">
        <f>WL!S94/(WL!S94+RK!S94)</f>
        <v>0.80028166779675269</v>
      </c>
      <c r="T94" s="19">
        <f>WL!T94/(WL!T94+RK!T94)</f>
        <v>0.80553994120916084</v>
      </c>
      <c r="U94" s="19">
        <f>WL!U94/(WL!U94+RK!U94)</f>
        <v>0.79873210934273686</v>
      </c>
      <c r="V94" s="19">
        <f>WL!V94/(WL!V94+RK!V94)</f>
        <v>0.78867423895552446</v>
      </c>
      <c r="W94" s="19">
        <f>WL!W94/(WL!W94+RK!W94)</f>
        <v>0.78486940544644845</v>
      </c>
      <c r="X94" s="19">
        <f>WL!X94/(WL!X94+RK!X94)</f>
        <v>0.78254743326272658</v>
      </c>
      <c r="Y94" s="19">
        <f>WL!Y94/(WL!Y94+RK!Y94)</f>
        <v>0.78922686597446934</v>
      </c>
      <c r="Z94" s="19">
        <f>WL!Z94/(WL!Z94+RK!Z94)</f>
        <v>0.79735910856711956</v>
      </c>
      <c r="AA94" s="19">
        <f>WL!AA94/(WL!AA94+RK!AA94)</f>
        <v>0.8003868612570707</v>
      </c>
      <c r="AB94" s="19">
        <f>RK!C94/(WL!C94+RK!C94)</f>
        <v>0.25752473917197716</v>
      </c>
      <c r="AC94" s="19">
        <f>RK!D94/(WL!D94+RK!D94)</f>
        <v>0.24331893632677717</v>
      </c>
      <c r="AD94" s="19">
        <f>RK!E94/(WL!E94+RK!E94)</f>
        <v>0.24024990253677109</v>
      </c>
      <c r="AE94" s="19">
        <f>RK!F94/(WL!F94+RK!F94)</f>
        <v>0.22505077129979045</v>
      </c>
      <c r="AF94" s="19">
        <f>RK!G94/(WL!G94+RK!G94)</f>
        <v>0.20897024383455273</v>
      </c>
      <c r="AG94" s="19">
        <f>RK!H94/(WL!H94+RK!H94)</f>
        <v>0.21052420422968143</v>
      </c>
      <c r="AH94" s="19">
        <f>RK!I94/(WL!I94+RK!I94)</f>
        <v>0.20623774885393922</v>
      </c>
      <c r="AI94" s="19">
        <f>RK!J94/(WL!J94+RK!J94)</f>
        <v>0.20946155133415922</v>
      </c>
      <c r="AJ94" s="19">
        <f>RK!K94/(WL!K94+RK!K94)</f>
        <v>0.21156722326340385</v>
      </c>
      <c r="AK94" s="19">
        <f>RK!L94/(WL!L94+RK!L94)</f>
        <v>0.20830311054258321</v>
      </c>
      <c r="AL94" s="19">
        <f>RK!M94/(WL!M94+RK!M94)</f>
        <v>0.20485721715185212</v>
      </c>
      <c r="AM94" s="19">
        <f>RK!N94/(WL!N94+RK!N94)</f>
        <v>0.20457578179714242</v>
      </c>
      <c r="AN94" s="19">
        <f>RK!O94/(WL!O94+RK!O94)</f>
        <v>0.21058233455570982</v>
      </c>
      <c r="AO94" s="19">
        <f>RK!P94/(WL!P94+RK!P94)</f>
        <v>0.20773369222173327</v>
      </c>
      <c r="AP94" s="19">
        <f>RK!Q94/(WL!Q94+RK!Q94)</f>
        <v>0.20712455127064527</v>
      </c>
      <c r="AQ94" s="19">
        <f>RK!R94/(WL!R94+RK!R94)</f>
        <v>0.2004925928570194</v>
      </c>
      <c r="AR94" s="19">
        <f>RK!S94/(WL!S94+RK!S94)</f>
        <v>0.19971833220324733</v>
      </c>
      <c r="AS94" s="19">
        <f>RK!T94/(WL!T94+RK!T94)</f>
        <v>0.19446005879083922</v>
      </c>
      <c r="AT94" s="19">
        <f>RK!U94/(WL!U94+RK!U94)</f>
        <v>0.20126789065726314</v>
      </c>
      <c r="AU94" s="19">
        <f>RK!V94/(WL!V94+RK!V94)</f>
        <v>0.21132576104447562</v>
      </c>
      <c r="AV94" s="19">
        <f>RK!W94/(WL!W94+RK!W94)</f>
        <v>0.21513059455355155</v>
      </c>
      <c r="AW94" s="19">
        <f>RK!X94/(WL!X94+RK!X94)</f>
        <v>0.21745256673727334</v>
      </c>
      <c r="AX94" s="19">
        <f>RK!Y94/(WL!Y94+RK!Y94)</f>
        <v>0.21077313402553055</v>
      </c>
      <c r="AY94" s="19">
        <f>RK!Z94/(WL!Z94+RK!Z94)</f>
        <v>0.20264089143288053</v>
      </c>
      <c r="AZ94" s="19">
        <f>RK!AA94/(WL!AA94+RK!AA94)</f>
        <v>0.19961313874292927</v>
      </c>
      <c r="BA94" s="19"/>
      <c r="BB94" s="19"/>
      <c r="BC94" s="19"/>
      <c r="BD94" s="19"/>
      <c r="BE94" s="19"/>
      <c r="BF94" s="19"/>
      <c r="BG94" s="19"/>
      <c r="BH94" s="19"/>
      <c r="BI94" s="19"/>
      <c r="BJ94" s="19"/>
      <c r="BK94" s="19"/>
      <c r="BL94" s="19"/>
      <c r="BM94" s="19"/>
      <c r="BN94" s="19"/>
      <c r="BO94" s="19"/>
      <c r="BP94" s="19"/>
      <c r="BQ94" s="19"/>
      <c r="BR94" s="19"/>
      <c r="BS94" s="19"/>
    </row>
    <row r="95" spans="1:71" x14ac:dyDescent="0.15">
      <c r="A95" s="8">
        <v>93</v>
      </c>
      <c r="B95" s="11" t="s">
        <v>232</v>
      </c>
      <c r="C95" s="19">
        <f>WL!C95/(WL!C95+RK!C95)</f>
        <v>0.85506173704517419</v>
      </c>
      <c r="D95" s="19">
        <f>WL!D95/(WL!D95+RK!D95)</f>
        <v>0.8512512332136134</v>
      </c>
      <c r="E95" s="19">
        <f>WL!E95/(WL!E95+RK!E95)</f>
        <v>0.83389429065749021</v>
      </c>
      <c r="F95" s="19">
        <f>WL!F95/(WL!F95+RK!F95)</f>
        <v>0.83286230113467152</v>
      </c>
      <c r="G95" s="19">
        <f>WL!G95/(WL!G95+RK!G95)</f>
        <v>0.82989947329023339</v>
      </c>
      <c r="H95" s="19">
        <f>WL!H95/(WL!H95+RK!H95)</f>
        <v>0.8184590707096896</v>
      </c>
      <c r="I95" s="19">
        <f>WL!I95/(WL!I95+RK!I95)</f>
        <v>0.80952871443874974</v>
      </c>
      <c r="J95" s="19">
        <f>WL!J95/(WL!J95+RK!J95)</f>
        <v>0.80189504788899946</v>
      </c>
      <c r="K95" s="19">
        <f>WL!K95/(WL!K95+RK!K95)</f>
        <v>0.79311231834150131</v>
      </c>
      <c r="L95" s="19">
        <f>WL!L95/(WL!L95+RK!L95)</f>
        <v>0.79932214851724359</v>
      </c>
      <c r="M95" s="19">
        <f>WL!M95/(WL!M95+RK!M95)</f>
        <v>0.80192424472034729</v>
      </c>
      <c r="N95" s="19">
        <f>WL!N95/(WL!N95+RK!N95)</f>
        <v>0.80319962263549005</v>
      </c>
      <c r="O95" s="19">
        <f>WL!O95/(WL!O95+RK!O95)</f>
        <v>0.8126056824985689</v>
      </c>
      <c r="P95" s="19">
        <f>WL!P95/(WL!P95+RK!P95)</f>
        <v>0.81674038925621428</v>
      </c>
      <c r="Q95" s="19">
        <f>WL!Q95/(WL!Q95+RK!Q95)</f>
        <v>0.82878970875921842</v>
      </c>
      <c r="R95" s="19">
        <f>WL!R95/(WL!R95+RK!R95)</f>
        <v>0.83806829537461802</v>
      </c>
      <c r="S95" s="19">
        <f>WL!S95/(WL!S95+RK!S95)</f>
        <v>0.84442771940278705</v>
      </c>
      <c r="T95" s="19">
        <f>WL!T95/(WL!T95+RK!T95)</f>
        <v>0.85091463683302637</v>
      </c>
      <c r="U95" s="19">
        <f>WL!U95/(WL!U95+RK!U95)</f>
        <v>0.85031237961133355</v>
      </c>
      <c r="V95" s="19">
        <f>WL!V95/(WL!V95+RK!V95)</f>
        <v>0.8474276779874319</v>
      </c>
      <c r="W95" s="19">
        <f>WL!W95/(WL!W95+RK!W95)</f>
        <v>0.84166771098443116</v>
      </c>
      <c r="X95" s="19">
        <f>WL!X95/(WL!X95+RK!X95)</f>
        <v>0.84426535828167226</v>
      </c>
      <c r="Y95" s="19">
        <f>WL!Y95/(WL!Y95+RK!Y95)</f>
        <v>0.8514522682891531</v>
      </c>
      <c r="Z95" s="19">
        <f>WL!Z95/(WL!Z95+RK!Z95)</f>
        <v>0.85177949941812392</v>
      </c>
      <c r="AA95" s="19">
        <f>WL!AA95/(WL!AA95+RK!AA95)</f>
        <v>0.85181341289915213</v>
      </c>
      <c r="AB95" s="19">
        <f>RK!C95/(WL!C95+RK!C95)</f>
        <v>0.14493826295482579</v>
      </c>
      <c r="AC95" s="19">
        <f>RK!D95/(WL!D95+RK!D95)</f>
        <v>0.14874876678638671</v>
      </c>
      <c r="AD95" s="19">
        <f>RK!E95/(WL!E95+RK!E95)</f>
        <v>0.16610570934250973</v>
      </c>
      <c r="AE95" s="19">
        <f>RK!F95/(WL!F95+RK!F95)</f>
        <v>0.16713769886532845</v>
      </c>
      <c r="AF95" s="19">
        <f>RK!G95/(WL!G95+RK!G95)</f>
        <v>0.17010052670976664</v>
      </c>
      <c r="AG95" s="19">
        <f>RK!H95/(WL!H95+RK!H95)</f>
        <v>0.18154092929031038</v>
      </c>
      <c r="AH95" s="19">
        <f>RK!I95/(WL!I95+RK!I95)</f>
        <v>0.1904712855612502</v>
      </c>
      <c r="AI95" s="19">
        <f>RK!J95/(WL!J95+RK!J95)</f>
        <v>0.19810495211100052</v>
      </c>
      <c r="AJ95" s="19">
        <f>RK!K95/(WL!K95+RK!K95)</f>
        <v>0.20688768165849866</v>
      </c>
      <c r="AK95" s="19">
        <f>RK!L95/(WL!L95+RK!L95)</f>
        <v>0.20067785148275641</v>
      </c>
      <c r="AL95" s="19">
        <f>RK!M95/(WL!M95+RK!M95)</f>
        <v>0.19807575527965271</v>
      </c>
      <c r="AM95" s="19">
        <f>RK!N95/(WL!N95+RK!N95)</f>
        <v>0.19680037736450998</v>
      </c>
      <c r="AN95" s="19">
        <f>RK!O95/(WL!O95+RK!O95)</f>
        <v>0.18739431750143107</v>
      </c>
      <c r="AO95" s="19">
        <f>RK!P95/(WL!P95+RK!P95)</f>
        <v>0.18325961074378574</v>
      </c>
      <c r="AP95" s="19">
        <f>RK!Q95/(WL!Q95+RK!Q95)</f>
        <v>0.17121029124078163</v>
      </c>
      <c r="AQ95" s="19">
        <f>RK!R95/(WL!R95+RK!R95)</f>
        <v>0.16193170462538198</v>
      </c>
      <c r="AR95" s="19">
        <f>RK!S95/(WL!S95+RK!S95)</f>
        <v>0.15557228059721293</v>
      </c>
      <c r="AS95" s="19">
        <f>RK!T95/(WL!T95+RK!T95)</f>
        <v>0.14908536316697363</v>
      </c>
      <c r="AT95" s="19">
        <f>RK!U95/(WL!U95+RK!U95)</f>
        <v>0.14968762038866648</v>
      </c>
      <c r="AU95" s="19">
        <f>RK!V95/(WL!V95+RK!V95)</f>
        <v>0.15257232201256815</v>
      </c>
      <c r="AV95" s="19">
        <f>RK!W95/(WL!W95+RK!W95)</f>
        <v>0.15833228901556884</v>
      </c>
      <c r="AW95" s="19">
        <f>RK!X95/(WL!X95+RK!X95)</f>
        <v>0.15573464171832768</v>
      </c>
      <c r="AX95" s="19">
        <f>RK!Y95/(WL!Y95+RK!Y95)</f>
        <v>0.14854773171084693</v>
      </c>
      <c r="AY95" s="19">
        <f>RK!Z95/(WL!Z95+RK!Z95)</f>
        <v>0.14822050058187605</v>
      </c>
      <c r="AZ95" s="19">
        <f>RK!AA95/(WL!AA95+RK!AA95)</f>
        <v>0.14818658710084789</v>
      </c>
      <c r="BA95" s="19"/>
      <c r="BB95" s="19"/>
      <c r="BC95" s="19"/>
      <c r="BD95" s="19"/>
      <c r="BE95" s="19"/>
      <c r="BF95" s="19"/>
      <c r="BG95" s="19"/>
      <c r="BH95" s="19"/>
      <c r="BI95" s="19"/>
      <c r="BJ95" s="19"/>
      <c r="BK95" s="19"/>
      <c r="BL95" s="19"/>
      <c r="BM95" s="19"/>
      <c r="BN95" s="19"/>
      <c r="BO95" s="19"/>
      <c r="BP95" s="19"/>
      <c r="BQ95" s="19"/>
      <c r="BR95" s="19"/>
      <c r="BS95" s="19"/>
    </row>
    <row r="96" spans="1:71" x14ac:dyDescent="0.15">
      <c r="A96" s="8">
        <v>94</v>
      </c>
      <c r="B96" s="11" t="s">
        <v>233</v>
      </c>
      <c r="C96" s="19">
        <f>WL!C96/(WL!C96+RK!C96)</f>
        <v>0.91739025113169836</v>
      </c>
      <c r="D96" s="19">
        <f>WL!D96/(WL!D96+RK!D96)</f>
        <v>0.92316520960714221</v>
      </c>
      <c r="E96" s="19">
        <f>WL!E96/(WL!E96+RK!E96)</f>
        <v>0.92636185261176662</v>
      </c>
      <c r="F96" s="19">
        <f>WL!F96/(WL!F96+RK!F96)</f>
        <v>0.93480366269709869</v>
      </c>
      <c r="G96" s="19">
        <f>WL!G96/(WL!G96+RK!G96)</f>
        <v>0.94017046011409822</v>
      </c>
      <c r="H96" s="19">
        <f>WL!H96/(WL!H96+RK!H96)</f>
        <v>0.93779875970996096</v>
      </c>
      <c r="I96" s="19">
        <f>WL!I96/(WL!I96+RK!I96)</f>
        <v>0.91310126580170481</v>
      </c>
      <c r="J96" s="19">
        <f>WL!J96/(WL!J96+RK!J96)</f>
        <v>0.91379545056241085</v>
      </c>
      <c r="K96" s="19">
        <f>WL!K96/(WL!K96+RK!K96)</f>
        <v>0.91645151077849929</v>
      </c>
      <c r="L96" s="19">
        <f>WL!L96/(WL!L96+RK!L96)</f>
        <v>0.92346981009451223</v>
      </c>
      <c r="M96" s="19">
        <f>WL!M96/(WL!M96+RK!M96)</f>
        <v>0.92395940416177369</v>
      </c>
      <c r="N96" s="19">
        <f>WL!N96/(WL!N96+RK!N96)</f>
        <v>0.92098591869809543</v>
      </c>
      <c r="O96" s="19">
        <f>WL!O96/(WL!O96+RK!O96)</f>
        <v>0.9219282686995155</v>
      </c>
      <c r="P96" s="19">
        <f>WL!P96/(WL!P96+RK!P96)</f>
        <v>0.92439986834505194</v>
      </c>
      <c r="Q96" s="19">
        <f>WL!Q96/(WL!Q96+RK!Q96)</f>
        <v>0.93004279996212114</v>
      </c>
      <c r="R96" s="19">
        <f>WL!R96/(WL!R96+RK!R96)</f>
        <v>0.934980633387405</v>
      </c>
      <c r="S96" s="19">
        <f>WL!S96/(WL!S96+RK!S96)</f>
        <v>0.93633269170966638</v>
      </c>
      <c r="T96" s="19">
        <f>WL!T96/(WL!T96+RK!T96)</f>
        <v>0.93454373158717374</v>
      </c>
      <c r="U96" s="19">
        <f>WL!U96/(WL!U96+RK!U96)</f>
        <v>0.93153562241665933</v>
      </c>
      <c r="V96" s="19">
        <f>WL!V96/(WL!V96+RK!V96)</f>
        <v>0.92719771568316789</v>
      </c>
      <c r="W96" s="19">
        <f>WL!W96/(WL!W96+RK!W96)</f>
        <v>0.92528676367764173</v>
      </c>
      <c r="X96" s="19">
        <f>WL!X96/(WL!X96+RK!X96)</f>
        <v>0.92368253567747283</v>
      </c>
      <c r="Y96" s="19">
        <f>WL!Y96/(WL!Y96+RK!Y96)</f>
        <v>0.92184419118792171</v>
      </c>
      <c r="Z96" s="19">
        <f>WL!Z96/(WL!Z96+RK!Z96)</f>
        <v>0.92015207701594004</v>
      </c>
      <c r="AA96" s="19">
        <f>WL!AA96/(WL!AA96+RK!AA96)</f>
        <v>0.91792338633277193</v>
      </c>
      <c r="AB96" s="19">
        <f>RK!C96/(WL!C96+RK!C96)</f>
        <v>8.2609748868301719E-2</v>
      </c>
      <c r="AC96" s="19">
        <f>RK!D96/(WL!D96+RK!D96)</f>
        <v>7.6834790392857802E-2</v>
      </c>
      <c r="AD96" s="19">
        <f>RK!E96/(WL!E96+RK!E96)</f>
        <v>7.3638147388233335E-2</v>
      </c>
      <c r="AE96" s="19">
        <f>RK!F96/(WL!F96+RK!F96)</f>
        <v>6.5196337302901336E-2</v>
      </c>
      <c r="AF96" s="19">
        <f>RK!G96/(WL!G96+RK!G96)</f>
        <v>5.9829539885901756E-2</v>
      </c>
      <c r="AG96" s="19">
        <f>RK!H96/(WL!H96+RK!H96)</f>
        <v>6.2201240290039046E-2</v>
      </c>
      <c r="AH96" s="19">
        <f>RK!I96/(WL!I96+RK!I96)</f>
        <v>8.6898734198295302E-2</v>
      </c>
      <c r="AI96" s="19">
        <f>RK!J96/(WL!J96+RK!J96)</f>
        <v>8.6204549437589165E-2</v>
      </c>
      <c r="AJ96" s="19">
        <f>RK!K96/(WL!K96+RK!K96)</f>
        <v>8.3548489221500738E-2</v>
      </c>
      <c r="AK96" s="19">
        <f>RK!L96/(WL!L96+RK!L96)</f>
        <v>7.6530189905487794E-2</v>
      </c>
      <c r="AL96" s="19">
        <f>RK!M96/(WL!M96+RK!M96)</f>
        <v>7.6040595838226283E-2</v>
      </c>
      <c r="AM96" s="19">
        <f>RK!N96/(WL!N96+RK!N96)</f>
        <v>7.9014081301904585E-2</v>
      </c>
      <c r="AN96" s="19">
        <f>RK!O96/(WL!O96+RK!O96)</f>
        <v>7.8071731300484504E-2</v>
      </c>
      <c r="AO96" s="19">
        <f>RK!P96/(WL!P96+RK!P96)</f>
        <v>7.5600131654948041E-2</v>
      </c>
      <c r="AP96" s="19">
        <f>RK!Q96/(WL!Q96+RK!Q96)</f>
        <v>6.9957200037878906E-2</v>
      </c>
      <c r="AQ96" s="19">
        <f>RK!R96/(WL!R96+RK!R96)</f>
        <v>6.501936661259497E-2</v>
      </c>
      <c r="AR96" s="19">
        <f>RK!S96/(WL!S96+RK!S96)</f>
        <v>6.3667308290333582E-2</v>
      </c>
      <c r="AS96" s="19">
        <f>RK!T96/(WL!T96+RK!T96)</f>
        <v>6.5456268412826216E-2</v>
      </c>
      <c r="AT96" s="19">
        <f>RK!U96/(WL!U96+RK!U96)</f>
        <v>6.8464377583340702E-2</v>
      </c>
      <c r="AU96" s="19">
        <f>RK!V96/(WL!V96+RK!V96)</f>
        <v>7.2802284316832055E-2</v>
      </c>
      <c r="AV96" s="19">
        <f>RK!W96/(WL!W96+RK!W96)</f>
        <v>7.4713236322358309E-2</v>
      </c>
      <c r="AW96" s="19">
        <f>RK!X96/(WL!X96+RK!X96)</f>
        <v>7.6317464322527132E-2</v>
      </c>
      <c r="AX96" s="19">
        <f>RK!Y96/(WL!Y96+RK!Y96)</f>
        <v>7.8155808812078287E-2</v>
      </c>
      <c r="AY96" s="19">
        <f>RK!Z96/(WL!Z96+RK!Z96)</f>
        <v>7.9847922984059905E-2</v>
      </c>
      <c r="AZ96" s="19">
        <f>RK!AA96/(WL!AA96+RK!AA96)</f>
        <v>8.2076613667228099E-2</v>
      </c>
      <c r="BA96" s="19"/>
      <c r="BB96" s="19"/>
      <c r="BC96" s="19"/>
      <c r="BD96" s="19"/>
      <c r="BE96" s="19"/>
      <c r="BF96" s="19"/>
      <c r="BG96" s="19"/>
      <c r="BH96" s="19"/>
      <c r="BI96" s="19"/>
      <c r="BJ96" s="19"/>
      <c r="BK96" s="19"/>
      <c r="BL96" s="19"/>
      <c r="BM96" s="19"/>
      <c r="BN96" s="19"/>
      <c r="BO96" s="19"/>
      <c r="BP96" s="19"/>
      <c r="BQ96" s="19"/>
      <c r="BR96" s="19"/>
      <c r="BS96" s="19"/>
    </row>
    <row r="97" spans="1:71" x14ac:dyDescent="0.15">
      <c r="A97" s="8">
        <v>95</v>
      </c>
      <c r="B97" s="11" t="s">
        <v>234</v>
      </c>
      <c r="C97" s="19"/>
      <c r="D97" s="19"/>
      <c r="E97" s="19"/>
      <c r="F97" s="19"/>
      <c r="G97" s="19"/>
      <c r="H97" s="19"/>
      <c r="I97" s="19">
        <f>WL!I97/(WL!I97+RK!I97)</f>
        <v>0.99251661858166618</v>
      </c>
      <c r="J97" s="19">
        <f>WL!J97/(WL!J97+RK!J97)</f>
        <v>0.98793246609462759</v>
      </c>
      <c r="K97" s="19">
        <f>WL!K97/(WL!K97+RK!K97)</f>
        <v>0.98579928629957647</v>
      </c>
      <c r="L97" s="19">
        <f>WL!L97/(WL!L97+RK!L97)</f>
        <v>0.98543297314843359</v>
      </c>
      <c r="M97" s="19">
        <f>WL!M97/(WL!M97+RK!M97)</f>
        <v>0.98344833298508283</v>
      </c>
      <c r="N97" s="19">
        <f>WL!N97/(WL!N97+RK!N97)</f>
        <v>0.98154717964579441</v>
      </c>
      <c r="O97" s="19">
        <f>WL!O97/(WL!O97+RK!O97)</f>
        <v>0.97925853656187123</v>
      </c>
      <c r="P97" s="19">
        <f>WL!P97/(WL!P97+RK!P97)</f>
        <v>0.97680510975603918</v>
      </c>
      <c r="Q97" s="19">
        <f>WL!Q97/(WL!Q97+RK!Q97)</f>
        <v>0.97590805907504863</v>
      </c>
      <c r="R97" s="19">
        <f>WL!R97/(WL!R97+RK!R97)</f>
        <v>0.97535913580567102</v>
      </c>
      <c r="S97" s="19">
        <f>WL!S97/(WL!S97+RK!S97)</f>
        <v>0.97299450611878047</v>
      </c>
      <c r="T97" s="19">
        <f>WL!T97/(WL!T97+RK!T97)</f>
        <v>0.96952343735702562</v>
      </c>
      <c r="U97" s="19">
        <f>WL!U97/(WL!U97+RK!U97)</f>
        <v>0.97002828423825971</v>
      </c>
      <c r="V97" s="19">
        <f>WL!V97/(WL!V97+RK!V97)</f>
        <v>0.96983763575843984</v>
      </c>
      <c r="W97" s="19">
        <f>WL!W97/(WL!W97+RK!W97)</f>
        <v>0.97028706812389764</v>
      </c>
      <c r="X97" s="19">
        <f>WL!X97/(WL!X97+RK!X97)</f>
        <v>0.97079861532622624</v>
      </c>
      <c r="Y97" s="19">
        <f>WL!Y97/(WL!Y97+RK!Y97)</f>
        <v>0.96964291940551883</v>
      </c>
      <c r="Z97" s="19">
        <f>WL!Z97/(WL!Z97+RK!Z97)</f>
        <v>0.96768363745745778</v>
      </c>
      <c r="AA97" s="19">
        <f>WL!AA97/(WL!AA97+RK!AA97)</f>
        <v>0.96609697034493158</v>
      </c>
      <c r="AB97" s="19"/>
      <c r="AC97" s="19"/>
      <c r="AD97" s="19"/>
      <c r="AE97" s="19"/>
      <c r="AF97" s="19"/>
      <c r="AG97" s="19"/>
      <c r="AH97" s="19">
        <f>RK!I97/(WL!I97+RK!I97)</f>
        <v>7.4833814183338457E-3</v>
      </c>
      <c r="AI97" s="19">
        <f>RK!J97/(WL!J97+RK!J97)</f>
        <v>1.2067533905372428E-2</v>
      </c>
      <c r="AJ97" s="19">
        <f>RK!K97/(WL!K97+RK!K97)</f>
        <v>1.4200713700423499E-2</v>
      </c>
      <c r="AK97" s="19">
        <f>RK!L97/(WL!L97+RK!L97)</f>
        <v>1.4567026851566391E-2</v>
      </c>
      <c r="AL97" s="19">
        <f>RK!M97/(WL!M97+RK!M97)</f>
        <v>1.6551667014917153E-2</v>
      </c>
      <c r="AM97" s="19">
        <f>RK!N97/(WL!N97+RK!N97)</f>
        <v>1.8452820354205611E-2</v>
      </c>
      <c r="AN97" s="19">
        <f>RK!O97/(WL!O97+RK!O97)</f>
        <v>2.0741463438128754E-2</v>
      </c>
      <c r="AO97" s="19">
        <f>RK!P97/(WL!P97+RK!P97)</f>
        <v>2.3194890243960802E-2</v>
      </c>
      <c r="AP97" s="19">
        <f>RK!Q97/(WL!Q97+RK!Q97)</f>
        <v>2.409194092495134E-2</v>
      </c>
      <c r="AQ97" s="19">
        <f>RK!R97/(WL!R97+RK!R97)</f>
        <v>2.464086419432901E-2</v>
      </c>
      <c r="AR97" s="19">
        <f>RK!S97/(WL!S97+RK!S97)</f>
        <v>2.7005493881219519E-2</v>
      </c>
      <c r="AS97" s="19">
        <f>RK!T97/(WL!T97+RK!T97)</f>
        <v>3.0476562642974395E-2</v>
      </c>
      <c r="AT97" s="19">
        <f>RK!U97/(WL!U97+RK!U97)</f>
        <v>2.997171576174034E-2</v>
      </c>
      <c r="AU97" s="19">
        <f>RK!V97/(WL!V97+RK!V97)</f>
        <v>3.0162364241560134E-2</v>
      </c>
      <c r="AV97" s="19">
        <f>RK!W97/(WL!W97+RK!W97)</f>
        <v>2.9712931876102314E-2</v>
      </c>
      <c r="AW97" s="19">
        <f>RK!X97/(WL!X97+RK!X97)</f>
        <v>2.9201384673773773E-2</v>
      </c>
      <c r="AX97" s="19">
        <f>RK!Y97/(WL!Y97+RK!Y97)</f>
        <v>3.0357080594481181E-2</v>
      </c>
      <c r="AY97" s="19">
        <f>RK!Z97/(WL!Z97+RK!Z97)</f>
        <v>3.2316362542542235E-2</v>
      </c>
      <c r="AZ97" s="19">
        <f>RK!AA97/(WL!AA97+RK!AA97)</f>
        <v>3.3903029655068417E-2</v>
      </c>
      <c r="BA97" s="19"/>
      <c r="BB97" s="19"/>
      <c r="BC97" s="19"/>
      <c r="BD97" s="19"/>
      <c r="BE97" s="19"/>
      <c r="BF97" s="19"/>
      <c r="BG97" s="19"/>
      <c r="BH97" s="19"/>
      <c r="BI97" s="19"/>
      <c r="BJ97" s="19"/>
      <c r="BK97" s="19"/>
      <c r="BL97" s="19"/>
      <c r="BM97" s="19"/>
      <c r="BN97" s="19"/>
      <c r="BO97" s="19"/>
      <c r="BP97" s="19"/>
      <c r="BQ97" s="19"/>
      <c r="BR97" s="19"/>
      <c r="BS97" s="19"/>
    </row>
    <row r="98" spans="1:71" x14ac:dyDescent="0.15">
      <c r="A98" s="8">
        <v>96</v>
      </c>
      <c r="B98" s="11" t="s">
        <v>235</v>
      </c>
      <c r="C98" s="19">
        <f>WL!C98/(WL!C98+RK!C98)</f>
        <v>0.52223732641189025</v>
      </c>
      <c r="D98" s="19">
        <f>WL!D98/(WL!D98+RK!D98)</f>
        <v>0.54502929101203368</v>
      </c>
      <c r="E98" s="19">
        <f>WL!E98/(WL!E98+RK!E98)</f>
        <v>0.52245738739432102</v>
      </c>
      <c r="F98" s="19">
        <f>WL!F98/(WL!F98+RK!F98)</f>
        <v>0.51867717843160011</v>
      </c>
      <c r="G98" s="19">
        <f>WL!G98/(WL!G98+RK!G98)</f>
        <v>0.52536316110024839</v>
      </c>
      <c r="H98" s="19">
        <f>WL!H98/(WL!H98+RK!H98)</f>
        <v>0.5084455332196296</v>
      </c>
      <c r="I98" s="19">
        <f>WL!I98/(WL!I98+RK!I98)</f>
        <v>0.49767639832962951</v>
      </c>
      <c r="J98" s="19">
        <f>WL!J98/(WL!J98+RK!J98)</f>
        <v>0.48405572186507256</v>
      </c>
      <c r="K98" s="19">
        <f>WL!K98/(WL!K98+RK!K98)</f>
        <v>0.47036222581922776</v>
      </c>
      <c r="L98" s="19">
        <f>WL!L98/(WL!L98+RK!L98)</f>
        <v>0.47629562373769047</v>
      </c>
      <c r="M98" s="19">
        <f>WL!M98/(WL!M98+RK!M98)</f>
        <v>0.46853544369783495</v>
      </c>
      <c r="N98" s="19">
        <f>WL!N98/(WL!N98+RK!N98)</f>
        <v>0.44771257327871661</v>
      </c>
      <c r="O98" s="19">
        <f>WL!O98/(WL!O98+RK!O98)</f>
        <v>0.45409597081469122</v>
      </c>
      <c r="P98" s="19">
        <f>WL!P98/(WL!P98+RK!P98)</f>
        <v>0.45381228283256841</v>
      </c>
      <c r="Q98" s="19">
        <f>WL!Q98/(WL!Q98+RK!Q98)</f>
        <v>0.44486469212237378</v>
      </c>
      <c r="R98" s="19">
        <f>WL!R98/(WL!R98+RK!R98)</f>
        <v>0.46430827733729885</v>
      </c>
      <c r="S98" s="19">
        <f>WL!S98/(WL!S98+RK!S98)</f>
        <v>0.46938843800640934</v>
      </c>
      <c r="T98" s="19">
        <f>WL!T98/(WL!T98+RK!T98)</f>
        <v>0.47924709180834513</v>
      </c>
      <c r="U98" s="19">
        <f>WL!U98/(WL!U98+RK!U98)</f>
        <v>0.49363178169701294</v>
      </c>
      <c r="V98" s="19">
        <f>WL!V98/(WL!V98+RK!V98)</f>
        <v>0.49226659044846971</v>
      </c>
      <c r="W98" s="19">
        <f>WL!W98/(WL!W98+RK!W98)</f>
        <v>0.49412884640850296</v>
      </c>
      <c r="X98" s="19">
        <f>WL!X98/(WL!X98+RK!X98)</f>
        <v>0.49328477965925299</v>
      </c>
      <c r="Y98" s="19">
        <f>WL!Y98/(WL!Y98+RK!Y98)</f>
        <v>0.51323373506137404</v>
      </c>
      <c r="Z98" s="19">
        <f>WL!Z98/(WL!Z98+RK!Z98)</f>
        <v>0.52938068541041416</v>
      </c>
      <c r="AA98" s="19">
        <f>WL!AA98/(WL!AA98+RK!AA98)</f>
        <v>0.5293181250589778</v>
      </c>
      <c r="AB98" s="19">
        <f>RK!C98/(WL!C98+RK!C98)</f>
        <v>0.4777626735881097</v>
      </c>
      <c r="AC98" s="19">
        <f>RK!D98/(WL!D98+RK!D98)</f>
        <v>0.45497070898796632</v>
      </c>
      <c r="AD98" s="19">
        <f>RK!E98/(WL!E98+RK!E98)</f>
        <v>0.47754261260567893</v>
      </c>
      <c r="AE98" s="19">
        <f>RK!F98/(WL!F98+RK!F98)</f>
        <v>0.48132282156839984</v>
      </c>
      <c r="AF98" s="19">
        <f>RK!G98/(WL!G98+RK!G98)</f>
        <v>0.47463683889975161</v>
      </c>
      <c r="AG98" s="19">
        <f>RK!H98/(WL!H98+RK!H98)</f>
        <v>0.49155446678037035</v>
      </c>
      <c r="AH98" s="19">
        <f>RK!I98/(WL!I98+RK!I98)</f>
        <v>0.50232360167037049</v>
      </c>
      <c r="AI98" s="19">
        <f>RK!J98/(WL!J98+RK!J98)</f>
        <v>0.51594427813492749</v>
      </c>
      <c r="AJ98" s="19">
        <f>RK!K98/(WL!K98+RK!K98)</f>
        <v>0.52963777418077218</v>
      </c>
      <c r="AK98" s="19">
        <f>RK!L98/(WL!L98+RK!L98)</f>
        <v>0.52370437626230948</v>
      </c>
      <c r="AL98" s="19">
        <f>RK!M98/(WL!M98+RK!M98)</f>
        <v>0.53146455630216494</v>
      </c>
      <c r="AM98" s="19">
        <f>RK!N98/(WL!N98+RK!N98)</f>
        <v>0.55228742672128339</v>
      </c>
      <c r="AN98" s="19">
        <f>RK!O98/(WL!O98+RK!O98)</f>
        <v>0.54590402918530889</v>
      </c>
      <c r="AO98" s="19">
        <f>RK!P98/(WL!P98+RK!P98)</f>
        <v>0.54618771716743153</v>
      </c>
      <c r="AP98" s="19">
        <f>RK!Q98/(WL!Q98+RK!Q98)</f>
        <v>0.55513530787762611</v>
      </c>
      <c r="AQ98" s="19">
        <f>RK!R98/(WL!R98+RK!R98)</f>
        <v>0.53569172266270126</v>
      </c>
      <c r="AR98" s="19">
        <f>RK!S98/(WL!S98+RK!S98)</f>
        <v>0.53061156199359072</v>
      </c>
      <c r="AS98" s="19">
        <f>RK!T98/(WL!T98+RK!T98)</f>
        <v>0.52075290819165487</v>
      </c>
      <c r="AT98" s="19">
        <f>RK!U98/(WL!U98+RK!U98)</f>
        <v>0.50636821830298717</v>
      </c>
      <c r="AU98" s="19">
        <f>RK!V98/(WL!V98+RK!V98)</f>
        <v>0.50773340955153035</v>
      </c>
      <c r="AV98" s="19">
        <f>RK!W98/(WL!W98+RK!W98)</f>
        <v>0.50587115359149715</v>
      </c>
      <c r="AW98" s="19">
        <f>RK!X98/(WL!X98+RK!X98)</f>
        <v>0.50671522034074701</v>
      </c>
      <c r="AX98" s="19">
        <f>RK!Y98/(WL!Y98+RK!Y98)</f>
        <v>0.4867662649386259</v>
      </c>
      <c r="AY98" s="19">
        <f>RK!Z98/(WL!Z98+RK!Z98)</f>
        <v>0.47061931458958584</v>
      </c>
      <c r="AZ98" s="19">
        <f>RK!AA98/(WL!AA98+RK!AA98)</f>
        <v>0.47068187494102226</v>
      </c>
      <c r="BA98" s="19"/>
      <c r="BB98" s="19"/>
      <c r="BC98" s="19"/>
      <c r="BD98" s="19"/>
      <c r="BE98" s="19"/>
      <c r="BF98" s="19"/>
      <c r="BG98" s="19"/>
      <c r="BH98" s="19"/>
      <c r="BI98" s="19"/>
      <c r="BJ98" s="19"/>
      <c r="BK98" s="19"/>
      <c r="BL98" s="19"/>
      <c r="BM98" s="19"/>
      <c r="BN98" s="19"/>
      <c r="BO98" s="19"/>
      <c r="BP98" s="19"/>
      <c r="BQ98" s="19"/>
      <c r="BR98" s="19"/>
      <c r="BS98" s="19"/>
    </row>
    <row r="99" spans="1:71" x14ac:dyDescent="0.15">
      <c r="A99" s="8">
        <v>97</v>
      </c>
      <c r="B99" s="11" t="s">
        <v>236</v>
      </c>
      <c r="C99" s="19">
        <f>WL!C99/(WL!C99+RK!C99)</f>
        <v>0.85536929116357641</v>
      </c>
      <c r="D99" s="19">
        <f>WL!D99/(WL!D99+RK!D99)</f>
        <v>0.85912365948139635</v>
      </c>
      <c r="E99" s="19">
        <f>WL!E99/(WL!E99+RK!E99)</f>
        <v>0.83801279617376978</v>
      </c>
      <c r="F99" s="19">
        <f>WL!F99/(WL!F99+RK!F99)</f>
        <v>0.84350278508868415</v>
      </c>
      <c r="G99" s="19">
        <f>WL!G99/(WL!G99+RK!G99)</f>
        <v>0.86254590228811545</v>
      </c>
      <c r="H99" s="19">
        <f>WL!H99/(WL!H99+RK!H99)</f>
        <v>0.85569260206339626</v>
      </c>
      <c r="I99" s="19">
        <f>WL!I99/(WL!I99+RK!I99)</f>
        <v>0.85812353034053834</v>
      </c>
      <c r="J99" s="19">
        <f>WL!J99/(WL!J99+RK!J99)</f>
        <v>0.85515927741484721</v>
      </c>
      <c r="K99" s="19">
        <f>WL!K99/(WL!K99+RK!K99)</f>
        <v>0.85728956053595007</v>
      </c>
      <c r="L99" s="19">
        <f>WL!L99/(WL!L99+RK!L99)</f>
        <v>0.8713884341809206</v>
      </c>
      <c r="M99" s="19">
        <f>WL!M99/(WL!M99+RK!M99)</f>
        <v>0.8792557359150498</v>
      </c>
      <c r="N99" s="19">
        <f>WL!N99/(WL!N99+RK!N99)</f>
        <v>0.86664884785978302</v>
      </c>
      <c r="O99" s="19">
        <f>WL!O99/(WL!O99+RK!O99)</f>
        <v>0.87383203687194022</v>
      </c>
      <c r="P99" s="19">
        <f>WL!P99/(WL!P99+RK!P99)</f>
        <v>0.8714344659674349</v>
      </c>
      <c r="Q99" s="19">
        <f>WL!Q99/(WL!Q99+RK!Q99)</f>
        <v>0.86155893380438309</v>
      </c>
      <c r="R99" s="19">
        <f>WL!R99/(WL!R99+RK!R99)</f>
        <v>0.86648454152914922</v>
      </c>
      <c r="S99" s="19">
        <f>WL!S99/(WL!S99+RK!S99)</f>
        <v>0.87269662381044144</v>
      </c>
      <c r="T99" s="19">
        <f>WL!T99/(WL!T99+RK!T99)</f>
        <v>0.86949687069311787</v>
      </c>
      <c r="U99" s="19">
        <f>WL!U99/(WL!U99+RK!U99)</f>
        <v>0.87777623215695366</v>
      </c>
      <c r="V99" s="19">
        <f>WL!V99/(WL!V99+RK!V99)</f>
        <v>0.87587592030445161</v>
      </c>
      <c r="W99" s="19">
        <f>WL!W99/(WL!W99+RK!W99)</f>
        <v>0.88044611354599678</v>
      </c>
      <c r="X99" s="19">
        <f>WL!X99/(WL!X99+RK!X99)</f>
        <v>0.87880529801277529</v>
      </c>
      <c r="Y99" s="19">
        <f>WL!Y99/(WL!Y99+RK!Y99)</f>
        <v>0.88931638818396574</v>
      </c>
      <c r="Z99" s="19">
        <f>WL!Z99/(WL!Z99+RK!Z99)</f>
        <v>0.88949957709394523</v>
      </c>
      <c r="AA99" s="19">
        <f>WL!AA99/(WL!AA99+RK!AA99)</f>
        <v>0.88873402483570951</v>
      </c>
      <c r="AB99" s="19">
        <f>RK!C99/(WL!C99+RK!C99)</f>
        <v>0.14463070883642359</v>
      </c>
      <c r="AC99" s="19">
        <f>RK!D99/(WL!D99+RK!D99)</f>
        <v>0.14087634051860362</v>
      </c>
      <c r="AD99" s="19">
        <f>RK!E99/(WL!E99+RK!E99)</f>
        <v>0.16198720382623019</v>
      </c>
      <c r="AE99" s="19">
        <f>RK!F99/(WL!F99+RK!F99)</f>
        <v>0.1564972149113158</v>
      </c>
      <c r="AF99" s="19">
        <f>RK!G99/(WL!G99+RK!G99)</f>
        <v>0.13745409771188449</v>
      </c>
      <c r="AG99" s="19">
        <f>RK!H99/(WL!H99+RK!H99)</f>
        <v>0.14430739793660374</v>
      </c>
      <c r="AH99" s="19">
        <f>RK!I99/(WL!I99+RK!I99)</f>
        <v>0.14187646965946166</v>
      </c>
      <c r="AI99" s="19">
        <f>RK!J99/(WL!J99+RK!J99)</f>
        <v>0.14484072258515276</v>
      </c>
      <c r="AJ99" s="19">
        <f>RK!K99/(WL!K99+RK!K99)</f>
        <v>0.14271043946404999</v>
      </c>
      <c r="AK99" s="19">
        <f>RK!L99/(WL!L99+RK!L99)</f>
        <v>0.1286115658190794</v>
      </c>
      <c r="AL99" s="19">
        <f>RK!M99/(WL!M99+RK!M99)</f>
        <v>0.12074426408495019</v>
      </c>
      <c r="AM99" s="19">
        <f>RK!N99/(WL!N99+RK!N99)</f>
        <v>0.13335115214021701</v>
      </c>
      <c r="AN99" s="19">
        <f>RK!O99/(WL!O99+RK!O99)</f>
        <v>0.12616796312805975</v>
      </c>
      <c r="AO99" s="19">
        <f>RK!P99/(WL!P99+RK!P99)</f>
        <v>0.12856553403256507</v>
      </c>
      <c r="AP99" s="19">
        <f>RK!Q99/(WL!Q99+RK!Q99)</f>
        <v>0.13844106619561694</v>
      </c>
      <c r="AQ99" s="19">
        <f>RK!R99/(WL!R99+RK!R99)</f>
        <v>0.13351545847085078</v>
      </c>
      <c r="AR99" s="19">
        <f>RK!S99/(WL!S99+RK!S99)</f>
        <v>0.12730337618955859</v>
      </c>
      <c r="AS99" s="19">
        <f>RK!T99/(WL!T99+RK!T99)</f>
        <v>0.13050312930688213</v>
      </c>
      <c r="AT99" s="19">
        <f>RK!U99/(WL!U99+RK!U99)</f>
        <v>0.12222376784304635</v>
      </c>
      <c r="AU99" s="19">
        <f>RK!V99/(WL!V99+RK!V99)</f>
        <v>0.12412407969554834</v>
      </c>
      <c r="AV99" s="19">
        <f>RK!W99/(WL!W99+RK!W99)</f>
        <v>0.11955388645400325</v>
      </c>
      <c r="AW99" s="19">
        <f>RK!X99/(WL!X99+RK!X99)</f>
        <v>0.12119470198722465</v>
      </c>
      <c r="AX99" s="19">
        <f>RK!Y99/(WL!Y99+RK!Y99)</f>
        <v>0.11068361181603424</v>
      </c>
      <c r="AY99" s="19">
        <f>RK!Z99/(WL!Z99+RK!Z99)</f>
        <v>0.11050042290605475</v>
      </c>
      <c r="AZ99" s="19">
        <f>RK!AA99/(WL!AA99+RK!AA99)</f>
        <v>0.11126597516429047</v>
      </c>
      <c r="BA99" s="19"/>
      <c r="BB99" s="19"/>
      <c r="BC99" s="19"/>
      <c r="BD99" s="19"/>
      <c r="BE99" s="19"/>
      <c r="BF99" s="19"/>
      <c r="BG99" s="19"/>
      <c r="BH99" s="19"/>
      <c r="BI99" s="19"/>
      <c r="BJ99" s="19"/>
      <c r="BK99" s="19"/>
      <c r="BL99" s="19"/>
      <c r="BM99" s="19"/>
      <c r="BN99" s="19"/>
      <c r="BO99" s="19"/>
      <c r="BP99" s="19"/>
      <c r="BQ99" s="19"/>
      <c r="BR99" s="19"/>
      <c r="BS99" s="19"/>
    </row>
    <row r="100" spans="1:71" x14ac:dyDescent="0.15">
      <c r="A100" s="8">
        <v>98</v>
      </c>
      <c r="B100" s="11" t="s">
        <v>237</v>
      </c>
      <c r="C100" s="19">
        <f>WL!C100/(WL!C100+RK!C100)</f>
        <v>0.81040456529349092</v>
      </c>
      <c r="D100" s="19">
        <f>WL!D100/(WL!D100+RK!D100)</f>
        <v>0.83337188026122</v>
      </c>
      <c r="E100" s="19">
        <f>WL!E100/(WL!E100+RK!E100)</f>
        <v>0.84834626742582186</v>
      </c>
      <c r="F100" s="19">
        <f>WL!F100/(WL!F100+RK!F100)</f>
        <v>0.8579599863787799</v>
      </c>
      <c r="G100" s="19">
        <f>WL!G100/(WL!G100+RK!G100)</f>
        <v>0.86651828766357997</v>
      </c>
      <c r="H100" s="19">
        <f>WL!H100/(WL!H100+RK!H100)</f>
        <v>0.86237712401751909</v>
      </c>
      <c r="I100" s="19">
        <f>WL!I100/(WL!I100+RK!I100)</f>
        <v>0.86118444087489088</v>
      </c>
      <c r="J100" s="19">
        <f>WL!J100/(WL!J100+RK!J100)</f>
        <v>0.85850227003015334</v>
      </c>
      <c r="K100" s="19">
        <f>WL!K100/(WL!K100+RK!K100)</f>
        <v>0.8570809118188556</v>
      </c>
      <c r="L100" s="19">
        <f>WL!L100/(WL!L100+RK!L100)</f>
        <v>0.85833873486292322</v>
      </c>
      <c r="M100" s="19">
        <f>WL!M100/(WL!M100+RK!M100)</f>
        <v>0.84876079277198546</v>
      </c>
      <c r="N100" s="19">
        <f>WL!N100/(WL!N100+RK!N100)</f>
        <v>0.83196196400352818</v>
      </c>
      <c r="O100" s="19">
        <f>WL!O100/(WL!O100+RK!O100)</f>
        <v>0.83810588768799998</v>
      </c>
      <c r="P100" s="19">
        <f>WL!P100/(WL!P100+RK!P100)</f>
        <v>0.84763678560810862</v>
      </c>
      <c r="Q100" s="19">
        <f>WL!Q100/(WL!Q100+RK!Q100)</f>
        <v>0.85331602194480194</v>
      </c>
      <c r="R100" s="19">
        <f>WL!R100/(WL!R100+RK!R100)</f>
        <v>0.86898988877808836</v>
      </c>
      <c r="S100" s="19">
        <f>WL!S100/(WL!S100+RK!S100)</f>
        <v>0.87653887778171624</v>
      </c>
      <c r="T100" s="19">
        <f>WL!T100/(WL!T100+RK!T100)</f>
        <v>0.88001547519363876</v>
      </c>
      <c r="U100" s="19">
        <f>WL!U100/(WL!U100+RK!U100)</f>
        <v>0.88201028551165928</v>
      </c>
      <c r="V100" s="19">
        <f>WL!V100/(WL!V100+RK!V100)</f>
        <v>0.87739517285605517</v>
      </c>
      <c r="W100" s="19">
        <f>WL!W100/(WL!W100+RK!W100)</f>
        <v>0.86938030776170261</v>
      </c>
      <c r="X100" s="19">
        <f>WL!X100/(WL!X100+RK!X100)</f>
        <v>0.86353233607998425</v>
      </c>
      <c r="Y100" s="19">
        <f>WL!Y100/(WL!Y100+RK!Y100)</f>
        <v>0.86463015402151888</v>
      </c>
      <c r="Z100" s="19">
        <f>WL!Z100/(WL!Z100+RK!Z100)</f>
        <v>0.86529388176424304</v>
      </c>
      <c r="AA100" s="19">
        <f>WL!AA100/(WL!AA100+RK!AA100)</f>
        <v>0.85698687591588163</v>
      </c>
      <c r="AB100" s="19">
        <f>RK!C100/(WL!C100+RK!C100)</f>
        <v>0.18959543470650905</v>
      </c>
      <c r="AC100" s="19">
        <f>RK!D100/(WL!D100+RK!D100)</f>
        <v>0.16662811973878003</v>
      </c>
      <c r="AD100" s="19">
        <f>RK!E100/(WL!E100+RK!E100)</f>
        <v>0.15165373257417816</v>
      </c>
      <c r="AE100" s="19">
        <f>RK!F100/(WL!F100+RK!F100)</f>
        <v>0.14204001362122015</v>
      </c>
      <c r="AF100" s="19">
        <f>RK!G100/(WL!G100+RK!G100)</f>
        <v>0.13348171233641998</v>
      </c>
      <c r="AG100" s="19">
        <f>RK!H100/(WL!H100+RK!H100)</f>
        <v>0.13762287598248094</v>
      </c>
      <c r="AH100" s="19">
        <f>RK!I100/(WL!I100+RK!I100)</f>
        <v>0.13881555912510912</v>
      </c>
      <c r="AI100" s="19">
        <f>RK!J100/(WL!J100+RK!J100)</f>
        <v>0.14149772996984669</v>
      </c>
      <c r="AJ100" s="19">
        <f>RK!K100/(WL!K100+RK!K100)</f>
        <v>0.14291908818114435</v>
      </c>
      <c r="AK100" s="19">
        <f>RK!L100/(WL!L100+RK!L100)</f>
        <v>0.14166126513707675</v>
      </c>
      <c r="AL100" s="19">
        <f>RK!M100/(WL!M100+RK!M100)</f>
        <v>0.15123920722801454</v>
      </c>
      <c r="AM100" s="19">
        <f>RK!N100/(WL!N100+RK!N100)</f>
        <v>0.16803803599647188</v>
      </c>
      <c r="AN100" s="19">
        <f>RK!O100/(WL!O100+RK!O100)</f>
        <v>0.16189411231199999</v>
      </c>
      <c r="AO100" s="19">
        <f>RK!P100/(WL!P100+RK!P100)</f>
        <v>0.15236321439189143</v>
      </c>
      <c r="AP100" s="19">
        <f>RK!Q100/(WL!Q100+RK!Q100)</f>
        <v>0.14668397805519803</v>
      </c>
      <c r="AQ100" s="19">
        <f>RK!R100/(WL!R100+RK!R100)</f>
        <v>0.13101011122191164</v>
      </c>
      <c r="AR100" s="19">
        <f>RK!S100/(WL!S100+RK!S100)</f>
        <v>0.12346112221828379</v>
      </c>
      <c r="AS100" s="19">
        <f>RK!T100/(WL!T100+RK!T100)</f>
        <v>0.1199845248063612</v>
      </c>
      <c r="AT100" s="19">
        <f>RK!U100/(WL!U100+RK!U100)</f>
        <v>0.1179897144883407</v>
      </c>
      <c r="AU100" s="19">
        <f>RK!V100/(WL!V100+RK!V100)</f>
        <v>0.12260482714394483</v>
      </c>
      <c r="AV100" s="19">
        <f>RK!W100/(WL!W100+RK!W100)</f>
        <v>0.13061969223829742</v>
      </c>
      <c r="AW100" s="19">
        <f>RK!X100/(WL!X100+RK!X100)</f>
        <v>0.1364676639200158</v>
      </c>
      <c r="AX100" s="19">
        <f>RK!Y100/(WL!Y100+RK!Y100)</f>
        <v>0.13536984597848115</v>
      </c>
      <c r="AY100" s="19">
        <f>RK!Z100/(WL!Z100+RK!Z100)</f>
        <v>0.13470611823575693</v>
      </c>
      <c r="AZ100" s="19">
        <f>RK!AA100/(WL!AA100+RK!AA100)</f>
        <v>0.14301312408411834</v>
      </c>
      <c r="BA100" s="19"/>
      <c r="BB100" s="19"/>
      <c r="BC100" s="19"/>
      <c r="BD100" s="19"/>
      <c r="BE100" s="19"/>
      <c r="BF100" s="19"/>
      <c r="BG100" s="19"/>
      <c r="BH100" s="19"/>
      <c r="BI100" s="19"/>
      <c r="BJ100" s="19"/>
      <c r="BK100" s="19"/>
      <c r="BL100" s="19"/>
      <c r="BM100" s="19"/>
      <c r="BN100" s="19"/>
      <c r="BO100" s="19"/>
      <c r="BP100" s="19"/>
      <c r="BQ100" s="19"/>
      <c r="BR100" s="19"/>
      <c r="BS100" s="19"/>
    </row>
    <row r="101" spans="1:71" x14ac:dyDescent="0.15">
      <c r="A101" s="8">
        <v>99</v>
      </c>
      <c r="B101" s="11" t="s">
        <v>238</v>
      </c>
      <c r="C101" s="19">
        <f>WL!C101/(WL!C101+RK!C101)</f>
        <v>0.89744560553331276</v>
      </c>
      <c r="D101" s="19">
        <f>WL!D101/(WL!D101+RK!D101)</f>
        <v>0.90263178218638251</v>
      </c>
      <c r="E101" s="19">
        <f>WL!E101/(WL!E101+RK!E101)</f>
        <v>0.89429255404634123</v>
      </c>
      <c r="F101" s="19">
        <f>WL!F101/(WL!F101+RK!F101)</f>
        <v>0.89454991374272563</v>
      </c>
      <c r="G101" s="19">
        <f>WL!G101/(WL!G101+RK!G101)</f>
        <v>0.89689300577184528</v>
      </c>
      <c r="H101" s="19">
        <f>WL!H101/(WL!H101+RK!H101)</f>
        <v>0.88510365692623072</v>
      </c>
      <c r="I101" s="19">
        <f>WL!I101/(WL!I101+RK!I101)</f>
        <v>0.88089909049217618</v>
      </c>
      <c r="J101" s="19">
        <f>WL!J101/(WL!J101+RK!J101)</f>
        <v>0.88756363573542318</v>
      </c>
      <c r="K101" s="19">
        <f>WL!K101/(WL!K101+RK!K101)</f>
        <v>0.89464792307016805</v>
      </c>
      <c r="L101" s="19">
        <f>WL!L101/(WL!L101+RK!L101)</f>
        <v>0.89853649461069296</v>
      </c>
      <c r="M101" s="19">
        <f>WL!M101/(WL!M101+RK!M101)</f>
        <v>0.89546377166891611</v>
      </c>
      <c r="N101" s="19">
        <f>WL!N101/(WL!N101+RK!N101)</f>
        <v>0.89389288676656298</v>
      </c>
      <c r="O101" s="19">
        <f>WL!O101/(WL!O101+RK!O101)</f>
        <v>0.89250187927552416</v>
      </c>
      <c r="P101" s="19">
        <f>WL!P101/(WL!P101+RK!P101)</f>
        <v>0.89106033745726654</v>
      </c>
      <c r="Q101" s="19">
        <f>WL!Q101/(WL!Q101+RK!Q101)</f>
        <v>0.8867382815194208</v>
      </c>
      <c r="R101" s="19">
        <f>WL!R101/(WL!R101+RK!R101)</f>
        <v>0.88519869442813215</v>
      </c>
      <c r="S101" s="19">
        <f>WL!S101/(WL!S101+RK!S101)</f>
        <v>0.88640211539127811</v>
      </c>
      <c r="T101" s="19">
        <f>WL!T101/(WL!T101+RK!T101)</f>
        <v>0.8822786723150009</v>
      </c>
      <c r="U101" s="19">
        <f>WL!U101/(WL!U101+RK!U101)</f>
        <v>0.88358539183937246</v>
      </c>
      <c r="V101" s="19">
        <f>WL!V101/(WL!V101+RK!V101)</f>
        <v>0.87727036541683723</v>
      </c>
      <c r="W101" s="19">
        <f>WL!W101/(WL!W101+RK!W101)</f>
        <v>0.86926481863171534</v>
      </c>
      <c r="X101" s="19">
        <f>WL!X101/(WL!X101+RK!X101)</f>
        <v>0.86314909210891011</v>
      </c>
      <c r="Y101" s="19">
        <f>WL!Y101/(WL!Y101+RK!Y101)</f>
        <v>0.87336236849171389</v>
      </c>
      <c r="Z101" s="19">
        <f>WL!Z101/(WL!Z101+RK!Z101)</f>
        <v>0.87524635775021187</v>
      </c>
      <c r="AA101" s="19">
        <f>WL!AA101/(WL!AA101+RK!AA101)</f>
        <v>0.87685131015877182</v>
      </c>
      <c r="AB101" s="19">
        <f>RK!C101/(WL!C101+RK!C101)</f>
        <v>0.10255439446668724</v>
      </c>
      <c r="AC101" s="19">
        <f>RK!D101/(WL!D101+RK!D101)</f>
        <v>9.7368217813617514E-2</v>
      </c>
      <c r="AD101" s="19">
        <f>RK!E101/(WL!E101+RK!E101)</f>
        <v>0.10570744595365868</v>
      </c>
      <c r="AE101" s="19">
        <f>RK!F101/(WL!F101+RK!F101)</f>
        <v>0.10545008625727423</v>
      </c>
      <c r="AF101" s="19">
        <f>RK!G101/(WL!G101+RK!G101)</f>
        <v>0.10310699422815467</v>
      </c>
      <c r="AG101" s="19">
        <f>RK!H101/(WL!H101+RK!H101)</f>
        <v>0.11489634307376929</v>
      </c>
      <c r="AH101" s="19">
        <f>RK!I101/(WL!I101+RK!I101)</f>
        <v>0.11910090950782376</v>
      </c>
      <c r="AI101" s="19">
        <f>RK!J101/(WL!J101+RK!J101)</f>
        <v>0.11243636426457676</v>
      </c>
      <c r="AJ101" s="19">
        <f>RK!K101/(WL!K101+RK!K101)</f>
        <v>0.10535207692983192</v>
      </c>
      <c r="AK101" s="19">
        <f>RK!L101/(WL!L101+RK!L101)</f>
        <v>0.10146350538930708</v>
      </c>
      <c r="AL101" s="19">
        <f>RK!M101/(WL!M101+RK!M101)</f>
        <v>0.10453622833108385</v>
      </c>
      <c r="AM101" s="19">
        <f>RK!N101/(WL!N101+RK!N101)</f>
        <v>0.10610711323343698</v>
      </c>
      <c r="AN101" s="19">
        <f>RK!O101/(WL!O101+RK!O101)</f>
        <v>0.1074981207244758</v>
      </c>
      <c r="AO101" s="19">
        <f>RK!P101/(WL!P101+RK!P101)</f>
        <v>0.1089396625427335</v>
      </c>
      <c r="AP101" s="19">
        <f>RK!Q101/(WL!Q101+RK!Q101)</f>
        <v>0.11326171848057924</v>
      </c>
      <c r="AQ101" s="19">
        <f>RK!R101/(WL!R101+RK!R101)</f>
        <v>0.11480130557186785</v>
      </c>
      <c r="AR101" s="19">
        <f>RK!S101/(WL!S101+RK!S101)</f>
        <v>0.11359788460872185</v>
      </c>
      <c r="AS101" s="19">
        <f>RK!T101/(WL!T101+RK!T101)</f>
        <v>0.11772132768499906</v>
      </c>
      <c r="AT101" s="19">
        <f>RK!U101/(WL!U101+RK!U101)</f>
        <v>0.11641460816062742</v>
      </c>
      <c r="AU101" s="19">
        <f>RK!V101/(WL!V101+RK!V101)</f>
        <v>0.1227296345831629</v>
      </c>
      <c r="AV101" s="19">
        <f>RK!W101/(WL!W101+RK!W101)</f>
        <v>0.13073518136828463</v>
      </c>
      <c r="AW101" s="19">
        <f>RK!X101/(WL!X101+RK!X101)</f>
        <v>0.13685090789108983</v>
      </c>
      <c r="AX101" s="19">
        <f>RK!Y101/(WL!Y101+RK!Y101)</f>
        <v>0.12663763150828614</v>
      </c>
      <c r="AY101" s="19">
        <f>RK!Z101/(WL!Z101+RK!Z101)</f>
        <v>0.12475364224978815</v>
      </c>
      <c r="AZ101" s="19">
        <f>RK!AA101/(WL!AA101+RK!AA101)</f>
        <v>0.12314868984122816</v>
      </c>
      <c r="BA101" s="19"/>
      <c r="BB101" s="19"/>
      <c r="BC101" s="19"/>
      <c r="BD101" s="19"/>
      <c r="BE101" s="19"/>
      <c r="BF101" s="19"/>
      <c r="BG101" s="19"/>
      <c r="BH101" s="19"/>
      <c r="BI101" s="19"/>
      <c r="BJ101" s="19"/>
      <c r="BK101" s="19"/>
      <c r="BL101" s="19"/>
      <c r="BM101" s="19"/>
      <c r="BN101" s="19"/>
      <c r="BO101" s="19"/>
      <c r="BP101" s="19"/>
      <c r="BQ101" s="19"/>
      <c r="BR101" s="19"/>
      <c r="BS101" s="19"/>
    </row>
    <row r="102" spans="1:71" x14ac:dyDescent="0.15">
      <c r="A102" s="8">
        <v>100</v>
      </c>
      <c r="B102" s="11" t="s">
        <v>239</v>
      </c>
      <c r="C102" s="19">
        <f>WL!C102/(WL!C102+RK!C102)</f>
        <v>1</v>
      </c>
      <c r="D102" s="19">
        <f>WL!D102/(WL!D102+RK!D102)</f>
        <v>1</v>
      </c>
      <c r="E102" s="19">
        <f>WL!E102/(WL!E102+RK!E102)</f>
        <v>1</v>
      </c>
      <c r="F102" s="19">
        <f>WL!F102/(WL!F102+RK!F102)</f>
        <v>1</v>
      </c>
      <c r="G102" s="19">
        <f>WL!G102/(WL!G102+RK!G102)</f>
        <v>1</v>
      </c>
      <c r="H102" s="19">
        <f>WL!H102/(WL!H102+RK!H102)</f>
        <v>1</v>
      </c>
      <c r="I102" s="19">
        <f>WL!I102/(WL!I102+RK!I102)</f>
        <v>1</v>
      </c>
      <c r="J102" s="19">
        <f>WL!J102/(WL!J102+RK!J102)</f>
        <v>1</v>
      </c>
      <c r="K102" s="19">
        <f>WL!K102/(WL!K102+RK!K102)</f>
        <v>1</v>
      </c>
      <c r="L102" s="19">
        <f>WL!L102/(WL!L102+RK!L102)</f>
        <v>1</v>
      </c>
      <c r="M102" s="19">
        <f>WL!M102/(WL!M102+RK!M102)</f>
        <v>1</v>
      </c>
      <c r="N102" s="19">
        <f>WL!N102/(WL!N102+RK!N102)</f>
        <v>1</v>
      </c>
      <c r="O102" s="19">
        <f>WL!O102/(WL!O102+RK!O102)</f>
        <v>1</v>
      </c>
      <c r="P102" s="19">
        <f>WL!P102/(WL!P102+RK!P102)</f>
        <v>1</v>
      </c>
      <c r="Q102" s="19">
        <f>WL!Q102/(WL!Q102+RK!Q102)</f>
        <v>1</v>
      </c>
      <c r="R102" s="19">
        <f>WL!R102/(WL!R102+RK!R102)</f>
        <v>1</v>
      </c>
      <c r="S102" s="19">
        <f>WL!S102/(WL!S102+RK!S102)</f>
        <v>1</v>
      </c>
      <c r="T102" s="19">
        <f>WL!T102/(WL!T102+RK!T102)</f>
        <v>1</v>
      </c>
      <c r="U102" s="19">
        <f>WL!U102/(WL!U102+RK!U102)</f>
        <v>1</v>
      </c>
      <c r="V102" s="19">
        <f>WL!V102/(WL!V102+RK!V102)</f>
        <v>1</v>
      </c>
      <c r="W102" s="19">
        <f>WL!W102/(WL!W102+RK!W102)</f>
        <v>1</v>
      </c>
      <c r="X102" s="19">
        <f>WL!X102/(WL!X102+RK!X102)</f>
        <v>1</v>
      </c>
      <c r="Y102" s="19">
        <f>WL!Y102/(WL!Y102+RK!Y102)</f>
        <v>1</v>
      </c>
      <c r="Z102" s="19">
        <f>WL!Z102/(WL!Z102+RK!Z102)</f>
        <v>1</v>
      </c>
      <c r="AA102" s="19">
        <f>WL!AA102/(WL!AA102+RK!AA102)</f>
        <v>1</v>
      </c>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f>WL!C105/(WL!C105+RK!C105)</f>
        <v>0.67783919978863494</v>
      </c>
      <c r="D105" s="19">
        <f>WL!D105/(WL!D105+RK!D105)</f>
        <v>0.69027094086698093</v>
      </c>
      <c r="E105" s="19">
        <f>WL!E105/(WL!E105+RK!E105)</f>
        <v>0.68589063501308212</v>
      </c>
      <c r="F105" s="19">
        <f>WL!F105/(WL!F105+RK!F105)</f>
        <v>0.69674626320983502</v>
      </c>
      <c r="G105" s="19">
        <f>WL!G105/(WL!G105+RK!G105)</f>
        <v>0.70560605104970131</v>
      </c>
      <c r="H105" s="19">
        <f>WL!H105/(WL!H105+RK!H105)</f>
        <v>0.69737622167077096</v>
      </c>
      <c r="I105" s="19">
        <f>WL!I105/(WL!I105+RK!I105)</f>
        <v>0.69985847352115638</v>
      </c>
      <c r="J105" s="19">
        <f>WL!J105/(WL!J105+RK!J105)</f>
        <v>0.6996017266851049</v>
      </c>
      <c r="K105" s="19">
        <f>WL!K105/(WL!K105+RK!K105)</f>
        <v>0.69278442885228986</v>
      </c>
      <c r="L105" s="19">
        <f>WL!L105/(WL!L105+RK!L105)</f>
        <v>0.70503499142490944</v>
      </c>
      <c r="M105" s="19">
        <f>WL!M105/(WL!M105+RK!M105)</f>
        <v>0.70394034269912975</v>
      </c>
      <c r="N105" s="19">
        <f>WL!N105/(WL!N105+RK!N105)</f>
        <v>0.70223199836186723</v>
      </c>
      <c r="O105" s="19">
        <f>WL!O105/(WL!O105+RK!O105)</f>
        <v>0.6980267461580798</v>
      </c>
      <c r="P105" s="19">
        <f>WL!P105/(WL!P105+RK!P105)</f>
        <v>0.70040231300731171</v>
      </c>
      <c r="Q105" s="19">
        <f>WL!Q105/(WL!Q105+RK!Q105)</f>
        <v>0.69622466901999114</v>
      </c>
      <c r="R105" s="19">
        <f>WL!R105/(WL!R105+RK!R105)</f>
        <v>0.69401171991550981</v>
      </c>
      <c r="S105" s="19">
        <f>WL!S105/(WL!S105+RK!S105)</f>
        <v>0.70302050105912772</v>
      </c>
      <c r="T105" s="19">
        <f>WL!T105/(WL!T105+RK!T105)</f>
        <v>0.7101767476213201</v>
      </c>
      <c r="U105" s="19">
        <f>WL!U105/(WL!U105+RK!U105)</f>
        <v>0.71796417678850577</v>
      </c>
      <c r="V105" s="19">
        <f>WL!V105/(WL!V105+RK!V105)</f>
        <v>0.72261713669413019</v>
      </c>
      <c r="W105" s="19">
        <f>WL!W105/(WL!W105+RK!W105)</f>
        <v>0.72805173267437318</v>
      </c>
      <c r="X105" s="19">
        <f>WL!X105/(WL!X105+RK!X105)</f>
        <v>0.7338724238307639</v>
      </c>
      <c r="Y105" s="19">
        <f>WL!Y105/(WL!Y105+RK!Y105)</f>
        <v>0.74643340942039405</v>
      </c>
      <c r="Z105" s="19">
        <f>WL!Z105/(WL!Z105+RK!Z105)</f>
        <v>0.74879838613618133</v>
      </c>
      <c r="AA105" s="19">
        <f>WL!AA105/(WL!AA105+RK!AA105)</f>
        <v>0.75055736118971084</v>
      </c>
      <c r="AB105" s="19">
        <f>RK!C105/(WL!C105+RK!C105)</f>
        <v>0.32216080021136506</v>
      </c>
      <c r="AC105" s="19">
        <f>RK!D105/(WL!D105+RK!D105)</f>
        <v>0.30972905913301907</v>
      </c>
      <c r="AD105" s="19">
        <f>RK!E105/(WL!E105+RK!E105)</f>
        <v>0.31410936498691788</v>
      </c>
      <c r="AE105" s="19">
        <f>RK!F105/(WL!F105+RK!F105)</f>
        <v>0.30325373679016498</v>
      </c>
      <c r="AF105" s="19">
        <f>RK!G105/(WL!G105+RK!G105)</f>
        <v>0.29439394895029874</v>
      </c>
      <c r="AG105" s="19">
        <f>RK!H105/(WL!H105+RK!H105)</f>
        <v>0.30262377832922904</v>
      </c>
      <c r="AH105" s="19">
        <f>RK!I105/(WL!I105+RK!I105)</f>
        <v>0.30014152647884368</v>
      </c>
      <c r="AI105" s="19">
        <f>RK!J105/(WL!J105+RK!J105)</f>
        <v>0.30039827331489499</v>
      </c>
      <c r="AJ105" s="19">
        <f>RK!K105/(WL!K105+RK!K105)</f>
        <v>0.30721557114771014</v>
      </c>
      <c r="AK105" s="19">
        <f>RK!L105/(WL!L105+RK!L105)</f>
        <v>0.29496500857509061</v>
      </c>
      <c r="AL105" s="19">
        <f>RK!M105/(WL!M105+RK!M105)</f>
        <v>0.29605965730087014</v>
      </c>
      <c r="AM105" s="19">
        <f>RK!N105/(WL!N105+RK!N105)</f>
        <v>0.29776800163813277</v>
      </c>
      <c r="AN105" s="19">
        <f>RK!O105/(WL!O105+RK!O105)</f>
        <v>0.30197325384192014</v>
      </c>
      <c r="AO105" s="19">
        <f>RK!P105/(WL!P105+RK!P105)</f>
        <v>0.29959768699268841</v>
      </c>
      <c r="AP105" s="19">
        <f>RK!Q105/(WL!Q105+RK!Q105)</f>
        <v>0.30377533098000886</v>
      </c>
      <c r="AQ105" s="19">
        <f>RK!R105/(WL!R105+RK!R105)</f>
        <v>0.30598828008449019</v>
      </c>
      <c r="AR105" s="19">
        <f>RK!S105/(WL!S105+RK!S105)</f>
        <v>0.29697949894087217</v>
      </c>
      <c r="AS105" s="19">
        <f>RK!T105/(WL!T105+RK!T105)</f>
        <v>0.28982325237867995</v>
      </c>
      <c r="AT105" s="19">
        <f>RK!U105/(WL!U105+RK!U105)</f>
        <v>0.28203582321149429</v>
      </c>
      <c r="AU105" s="19">
        <f>RK!V105/(WL!V105+RK!V105)</f>
        <v>0.27738286330586981</v>
      </c>
      <c r="AV105" s="19">
        <f>RK!W105/(WL!W105+RK!W105)</f>
        <v>0.27194826732562671</v>
      </c>
      <c r="AW105" s="19">
        <f>RK!X105/(WL!X105+RK!X105)</f>
        <v>0.26612757616923616</v>
      </c>
      <c r="AX105" s="19">
        <f>RK!Y105/(WL!Y105+RK!Y105)</f>
        <v>0.25356659057960595</v>
      </c>
      <c r="AY105" s="19">
        <f>RK!Z105/(WL!Z105+RK!Z105)</f>
        <v>0.25120161386381867</v>
      </c>
      <c r="AZ105" s="19">
        <f>RK!AA105/(WL!AA105+RK!AA105)</f>
        <v>0.24944263881028916</v>
      </c>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f>WL!C106/(WL!C106+RK!C106)</f>
        <v>0.68384196426892685</v>
      </c>
      <c r="D106" s="19">
        <f>WL!D106/(WL!D106+RK!D106)</f>
        <v>0.6932452286672347</v>
      </c>
      <c r="E106" s="19">
        <f>WL!E106/(WL!E106+RK!E106)</f>
        <v>0.68881850586804327</v>
      </c>
      <c r="F106" s="19">
        <f>WL!F106/(WL!F106+RK!F106)</f>
        <v>0.69720664045780456</v>
      </c>
      <c r="G106" s="19">
        <f>WL!G106/(WL!G106+RK!G106)</f>
        <v>0.70135389781914781</v>
      </c>
      <c r="H106" s="19">
        <f>WL!H106/(WL!H106+RK!H106)</f>
        <v>0.69383091772419525</v>
      </c>
      <c r="I106" s="19">
        <f>WL!I106/(WL!I106+RK!I106)</f>
        <v>0.69743463357499624</v>
      </c>
      <c r="J106" s="19">
        <f>WL!J106/(WL!J106+RK!J106)</f>
        <v>0.69504898226838674</v>
      </c>
      <c r="K106" s="19">
        <f>WL!K106/(WL!K106+RK!K106)</f>
        <v>0.68545027044531781</v>
      </c>
      <c r="L106" s="19">
        <f>WL!L106/(WL!L106+RK!L106)</f>
        <v>0.6966103722277005</v>
      </c>
      <c r="M106" s="19">
        <f>WL!M106/(WL!M106+RK!M106)</f>
        <v>0.69717988761692951</v>
      </c>
      <c r="N106" s="19">
        <f>WL!N106/(WL!N106+RK!N106)</f>
        <v>0.69402481582440823</v>
      </c>
      <c r="O106" s="19">
        <f>WL!O106/(WL!O106+RK!O106)</f>
        <v>0.69027491201116198</v>
      </c>
      <c r="P106" s="19">
        <f>WL!P106/(WL!P106+RK!P106)</f>
        <v>0.69166248830387422</v>
      </c>
      <c r="Q106" s="19">
        <f>WL!Q106/(WL!Q106+RK!Q106)</f>
        <v>0.68375900660927624</v>
      </c>
      <c r="R106" s="19">
        <f>WL!R106/(WL!R106+RK!R106)</f>
        <v>0.6765661519157754</v>
      </c>
      <c r="S106" s="19">
        <f>WL!S106/(WL!S106+RK!S106)</f>
        <v>0.68580793154382802</v>
      </c>
      <c r="T106" s="19">
        <f>WL!T106/(WL!T106+RK!T106)</f>
        <v>0.6933789744541472</v>
      </c>
      <c r="U106" s="19">
        <f>WL!U106/(WL!U106+RK!U106)</f>
        <v>0.70196565206631056</v>
      </c>
      <c r="V106" s="19">
        <f>WL!V106/(WL!V106+RK!V106)</f>
        <v>0.70775934772100157</v>
      </c>
      <c r="W106" s="19">
        <f>WL!W106/(WL!W106+RK!W106)</f>
        <v>0.71379742006866753</v>
      </c>
      <c r="X106" s="19">
        <f>WL!X106/(WL!X106+RK!X106)</f>
        <v>0.71887580103100157</v>
      </c>
      <c r="Y106" s="19">
        <f>WL!Y106/(WL!Y106+RK!Y106)</f>
        <v>0.72986768843906769</v>
      </c>
      <c r="Z106" s="19">
        <f>WL!Z106/(WL!Z106+RK!Z106)</f>
        <v>0.73292469788261827</v>
      </c>
      <c r="AA106" s="19">
        <f>WL!AA106/(WL!AA106+RK!AA106)</f>
        <v>0.73660234722103568</v>
      </c>
      <c r="AB106" s="19">
        <f>RK!C106/(WL!C106+RK!C106)</f>
        <v>0.31615803573107304</v>
      </c>
      <c r="AC106" s="19">
        <f>RK!D106/(WL!D106+RK!D106)</f>
        <v>0.30675477133276535</v>
      </c>
      <c r="AD106" s="19">
        <f>RK!E106/(WL!E106+RK!E106)</f>
        <v>0.31118149413195678</v>
      </c>
      <c r="AE106" s="19">
        <f>RK!F106/(WL!F106+RK!F106)</f>
        <v>0.30279335954219544</v>
      </c>
      <c r="AF106" s="19">
        <f>RK!G106/(WL!G106+RK!G106)</f>
        <v>0.29864610218085219</v>
      </c>
      <c r="AG106" s="19">
        <f>RK!H106/(WL!H106+RK!H106)</f>
        <v>0.30616908227580475</v>
      </c>
      <c r="AH106" s="19">
        <f>RK!I106/(WL!I106+RK!I106)</f>
        <v>0.30256536642500381</v>
      </c>
      <c r="AI106" s="19">
        <f>RK!J106/(WL!J106+RK!J106)</f>
        <v>0.30495101773161337</v>
      </c>
      <c r="AJ106" s="19">
        <f>RK!K106/(WL!K106+RK!K106)</f>
        <v>0.31454972955468213</v>
      </c>
      <c r="AK106" s="19">
        <f>RK!L106/(WL!L106+RK!L106)</f>
        <v>0.30338962777229944</v>
      </c>
      <c r="AL106" s="19">
        <f>RK!M106/(WL!M106+RK!M106)</f>
        <v>0.30282011238307049</v>
      </c>
      <c r="AM106" s="19">
        <f>RK!N106/(WL!N106+RK!N106)</f>
        <v>0.30597518417559189</v>
      </c>
      <c r="AN106" s="19">
        <f>RK!O106/(WL!O106+RK!O106)</f>
        <v>0.30972508798883797</v>
      </c>
      <c r="AO106" s="19">
        <f>RK!P106/(WL!P106+RK!P106)</f>
        <v>0.30833751169612578</v>
      </c>
      <c r="AP106" s="19">
        <f>RK!Q106/(WL!Q106+RK!Q106)</f>
        <v>0.31624099339072376</v>
      </c>
      <c r="AQ106" s="19">
        <f>RK!R106/(WL!R106+RK!R106)</f>
        <v>0.32343384808422454</v>
      </c>
      <c r="AR106" s="19">
        <f>RK!S106/(WL!S106+RK!S106)</f>
        <v>0.31419206845617187</v>
      </c>
      <c r="AS106" s="19">
        <f>RK!T106/(WL!T106+RK!T106)</f>
        <v>0.30662102554585274</v>
      </c>
      <c r="AT106" s="19">
        <f>RK!U106/(WL!U106+RK!U106)</f>
        <v>0.29803434793368927</v>
      </c>
      <c r="AU106" s="19">
        <f>RK!V106/(WL!V106+RK!V106)</f>
        <v>0.29224065227899859</v>
      </c>
      <c r="AV106" s="19">
        <f>RK!W106/(WL!W106+RK!W106)</f>
        <v>0.28620257993133263</v>
      </c>
      <c r="AW106" s="19">
        <f>RK!X106/(WL!X106+RK!X106)</f>
        <v>0.28112419896899843</v>
      </c>
      <c r="AX106" s="19">
        <f>RK!Y106/(WL!Y106+RK!Y106)</f>
        <v>0.2701323115609322</v>
      </c>
      <c r="AY106" s="19">
        <f>RK!Z106/(WL!Z106+RK!Z106)</f>
        <v>0.26707530211738184</v>
      </c>
      <c r="AZ106" s="19">
        <f>RK!AA106/(WL!AA106+RK!AA106)</f>
        <v>0.26339765277896426</v>
      </c>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f>WL!C107/(WL!C107+RK!C107)</f>
        <v>0.63586332937185519</v>
      </c>
      <c r="D107" s="19">
        <f>WL!D107/(WL!D107+RK!D107)</f>
        <v>0.64481873209241325</v>
      </c>
      <c r="E107" s="19">
        <f>WL!E107/(WL!E107+RK!E107)</f>
        <v>0.6442417231372819</v>
      </c>
      <c r="F107" s="19">
        <f>WL!F107/(WL!F107+RK!F107)</f>
        <v>0.65519232241265057</v>
      </c>
      <c r="G107" s="19">
        <f>WL!G107/(WL!G107+RK!G107)</f>
        <v>0.64853893649487271</v>
      </c>
      <c r="H107" s="19">
        <f>WL!H107/(WL!H107+RK!H107)</f>
        <v>0.64113799170127173</v>
      </c>
      <c r="I107" s="19">
        <f>WL!I107/(WL!I107+RK!I107)</f>
        <v>0.64666114184714196</v>
      </c>
      <c r="J107" s="19">
        <f>WL!J107/(WL!J107+RK!J107)</f>
        <v>0.63766917889636088</v>
      </c>
      <c r="K107" s="19">
        <f>WL!K107/(WL!K107+RK!K107)</f>
        <v>0.62719888372667254</v>
      </c>
      <c r="L107" s="19">
        <f>WL!L107/(WL!L107+RK!L107)</f>
        <v>0.63447386258136917</v>
      </c>
      <c r="M107" s="19">
        <f>WL!M107/(WL!M107+RK!M107)</f>
        <v>0.63439136724894662</v>
      </c>
      <c r="N107" s="19">
        <f>WL!N107/(WL!N107+RK!N107)</f>
        <v>0.63508641086303652</v>
      </c>
      <c r="O107" s="19">
        <f>WL!O107/(WL!O107+RK!O107)</f>
        <v>0.62687595900259618</v>
      </c>
      <c r="P107" s="19">
        <f>WL!P107/(WL!P107+RK!P107)</f>
        <v>0.62230583046080645</v>
      </c>
      <c r="Q107" s="19">
        <f>WL!Q107/(WL!Q107+RK!Q107)</f>
        <v>0.6112094905069847</v>
      </c>
      <c r="R107" s="19">
        <f>WL!R107/(WL!R107+RK!R107)</f>
        <v>0.58226630957649983</v>
      </c>
      <c r="S107" s="19">
        <f>WL!S107/(WL!S107+RK!S107)</f>
        <v>0.59629608043761384</v>
      </c>
      <c r="T107" s="19">
        <f>WL!T107/(WL!T107+RK!T107)</f>
        <v>0.61627369989081848</v>
      </c>
      <c r="U107" s="19">
        <f>WL!U107/(WL!U107+RK!U107)</f>
        <v>0.61815552097097126</v>
      </c>
      <c r="V107" s="19">
        <f>WL!V107/(WL!V107+RK!V107)</f>
        <v>0.61166247277860708</v>
      </c>
      <c r="W107" s="19">
        <f>WL!W107/(WL!W107+RK!W107)</f>
        <v>0.61637573523432332</v>
      </c>
      <c r="X107" s="19">
        <f>WL!X107/(WL!X107+RK!X107)</f>
        <v>0.61869909592856254</v>
      </c>
      <c r="Y107" s="19">
        <f>WL!Y107/(WL!Y107+RK!Y107)</f>
        <v>0.62140814514282006</v>
      </c>
      <c r="Z107" s="19">
        <f>WL!Z107/(WL!Z107+RK!Z107)</f>
        <v>0.62643340248021695</v>
      </c>
      <c r="AA107" s="19">
        <f>WL!AA107/(WL!AA107+RK!AA107)</f>
        <v>0.63332491685498526</v>
      </c>
      <c r="AB107" s="19">
        <f>RK!C107/(WL!C107+RK!C107)</f>
        <v>0.36413667062814487</v>
      </c>
      <c r="AC107" s="19">
        <f>RK!D107/(WL!D107+RK!D107)</f>
        <v>0.35518126790758675</v>
      </c>
      <c r="AD107" s="19">
        <f>RK!E107/(WL!E107+RK!E107)</f>
        <v>0.35575827686271805</v>
      </c>
      <c r="AE107" s="19">
        <f>RK!F107/(WL!F107+RK!F107)</f>
        <v>0.34480767758734943</v>
      </c>
      <c r="AF107" s="19">
        <f>RK!G107/(WL!G107+RK!G107)</f>
        <v>0.35146106350512718</v>
      </c>
      <c r="AG107" s="19">
        <f>RK!H107/(WL!H107+RK!H107)</f>
        <v>0.35886200829872827</v>
      </c>
      <c r="AH107" s="19">
        <f>RK!I107/(WL!I107+RK!I107)</f>
        <v>0.35333885815285793</v>
      </c>
      <c r="AI107" s="19">
        <f>RK!J107/(WL!J107+RK!J107)</f>
        <v>0.36233082110363912</v>
      </c>
      <c r="AJ107" s="19">
        <f>RK!K107/(WL!K107+RK!K107)</f>
        <v>0.37280111627332752</v>
      </c>
      <c r="AK107" s="19">
        <f>RK!L107/(WL!L107+RK!L107)</f>
        <v>0.36552613741863071</v>
      </c>
      <c r="AL107" s="19">
        <f>RK!M107/(WL!M107+RK!M107)</f>
        <v>0.36560863275105338</v>
      </c>
      <c r="AM107" s="19">
        <f>RK!N107/(WL!N107+RK!N107)</f>
        <v>0.36491358913696348</v>
      </c>
      <c r="AN107" s="19">
        <f>RK!O107/(WL!O107+RK!O107)</f>
        <v>0.37312404099740376</v>
      </c>
      <c r="AO107" s="19">
        <f>RK!P107/(WL!P107+RK!P107)</f>
        <v>0.37769416953919355</v>
      </c>
      <c r="AP107" s="19">
        <f>RK!Q107/(WL!Q107+RK!Q107)</f>
        <v>0.38879050949301536</v>
      </c>
      <c r="AQ107" s="19">
        <f>RK!R107/(WL!R107+RK!R107)</f>
        <v>0.41773369042350023</v>
      </c>
      <c r="AR107" s="19">
        <f>RK!S107/(WL!S107+RK!S107)</f>
        <v>0.40370391956238622</v>
      </c>
      <c r="AS107" s="19">
        <f>RK!T107/(WL!T107+RK!T107)</f>
        <v>0.38372630010918141</v>
      </c>
      <c r="AT107" s="19">
        <f>RK!U107/(WL!U107+RK!U107)</f>
        <v>0.38184447902902874</v>
      </c>
      <c r="AU107" s="19">
        <f>RK!V107/(WL!V107+RK!V107)</f>
        <v>0.38833752722139286</v>
      </c>
      <c r="AV107" s="19">
        <f>RK!W107/(WL!W107+RK!W107)</f>
        <v>0.38362426476567674</v>
      </c>
      <c r="AW107" s="19">
        <f>RK!X107/(WL!X107+RK!X107)</f>
        <v>0.38130090407143741</v>
      </c>
      <c r="AX107" s="19">
        <f>RK!Y107/(WL!Y107+RK!Y107)</f>
        <v>0.37859185485717994</v>
      </c>
      <c r="AY107" s="19">
        <f>RK!Z107/(WL!Z107+RK!Z107)</f>
        <v>0.37356659751978299</v>
      </c>
      <c r="AZ107" s="19">
        <f>RK!AA107/(WL!AA107+RK!AA107)</f>
        <v>0.36667508314501479</v>
      </c>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f>WL!C108/(WL!C108+RK!C108)</f>
        <v>0.69120558876767835</v>
      </c>
      <c r="D108" s="19">
        <f>WL!D108/(WL!D108+RK!D108)</f>
        <v>0.70453002246806262</v>
      </c>
      <c r="E108" s="19">
        <f>WL!E108/(WL!E108+RK!E108)</f>
        <v>0.69896173169872367</v>
      </c>
      <c r="F108" s="19">
        <f>WL!F108/(WL!F108+RK!F108)</f>
        <v>0.70995641365465822</v>
      </c>
      <c r="G108" s="19">
        <f>WL!G108/(WL!G108+RK!G108)</f>
        <v>0.72362677629381633</v>
      </c>
      <c r="H108" s="19">
        <f>WL!H108/(WL!H108+RK!H108)</f>
        <v>0.71493697426286196</v>
      </c>
      <c r="I108" s="19">
        <f>WL!I108/(WL!I108+RK!I108)</f>
        <v>0.71673335286088757</v>
      </c>
      <c r="J108" s="19">
        <f>WL!J108/(WL!J108+RK!J108)</f>
        <v>0.71909052488345548</v>
      </c>
      <c r="K108" s="19">
        <f>WL!K108/(WL!K108+RK!K108)</f>
        <v>0.71271995367475649</v>
      </c>
      <c r="L108" s="19">
        <f>WL!L108/(WL!L108+RK!L108)</f>
        <v>0.72612829776476917</v>
      </c>
      <c r="M108" s="19">
        <f>WL!M108/(WL!M108+RK!M108)</f>
        <v>0.72408920590935277</v>
      </c>
      <c r="N108" s="19">
        <f>WL!N108/(WL!N108+RK!N108)</f>
        <v>0.72183201310936074</v>
      </c>
      <c r="O108" s="19">
        <f>WL!O108/(WL!O108+RK!O108)</f>
        <v>0.71892171368092261</v>
      </c>
      <c r="P108" s="19">
        <f>WL!P108/(WL!P108+RK!P108)</f>
        <v>0.72398393701142905</v>
      </c>
      <c r="Q108" s="19">
        <f>WL!Q108/(WL!Q108+RK!Q108)</f>
        <v>0.72221435209189078</v>
      </c>
      <c r="R108" s="19">
        <f>WL!R108/(WL!R108+RK!R108)</f>
        <v>0.72522572813994246</v>
      </c>
      <c r="S108" s="19">
        <f>WL!S108/(WL!S108+RK!S108)</f>
        <v>0.73332802469613867</v>
      </c>
      <c r="T108" s="19">
        <f>WL!T108/(WL!T108+RK!T108)</f>
        <v>0.73679290026655209</v>
      </c>
      <c r="U108" s="19">
        <f>WL!U108/(WL!U108+RK!U108)</f>
        <v>0.7460466592314563</v>
      </c>
      <c r="V108" s="19">
        <f>WL!V108/(WL!V108+RK!V108)</f>
        <v>0.75291467903206677</v>
      </c>
      <c r="W108" s="19">
        <f>WL!W108/(WL!W108+RK!W108)</f>
        <v>0.75849256426295342</v>
      </c>
      <c r="X108" s="19">
        <f>WL!X108/(WL!X108+RK!X108)</f>
        <v>0.76466671923011187</v>
      </c>
      <c r="Y108" s="19">
        <f>WL!Y108/(WL!Y108+RK!Y108)</f>
        <v>0.77988727857938722</v>
      </c>
      <c r="Z108" s="19">
        <f>WL!Z108/(WL!Z108+RK!Z108)</f>
        <v>0.78130440472268203</v>
      </c>
      <c r="AA108" s="19">
        <f>WL!AA108/(WL!AA108+RK!AA108)</f>
        <v>0.78186712636969813</v>
      </c>
      <c r="AB108" s="19">
        <f>RK!C108/(WL!C108+RK!C108)</f>
        <v>0.30879441123232171</v>
      </c>
      <c r="AC108" s="19">
        <f>RK!D108/(WL!D108+RK!D108)</f>
        <v>0.29546997753193732</v>
      </c>
      <c r="AD108" s="19">
        <f>RK!E108/(WL!E108+RK!E108)</f>
        <v>0.30103826830127633</v>
      </c>
      <c r="AE108" s="19">
        <f>RK!F108/(WL!F108+RK!F108)</f>
        <v>0.29004358634534183</v>
      </c>
      <c r="AF108" s="19">
        <f>RK!G108/(WL!G108+RK!G108)</f>
        <v>0.27637322370618356</v>
      </c>
      <c r="AG108" s="19">
        <f>RK!H108/(WL!H108+RK!H108)</f>
        <v>0.28506302573713799</v>
      </c>
      <c r="AH108" s="19">
        <f>RK!I108/(WL!I108+RK!I108)</f>
        <v>0.28326664713911243</v>
      </c>
      <c r="AI108" s="19">
        <f>RK!J108/(WL!J108+RK!J108)</f>
        <v>0.28090947511654452</v>
      </c>
      <c r="AJ108" s="19">
        <f>RK!K108/(WL!K108+RK!K108)</f>
        <v>0.28728004632524351</v>
      </c>
      <c r="AK108" s="19">
        <f>RK!L108/(WL!L108+RK!L108)</f>
        <v>0.27387170223523088</v>
      </c>
      <c r="AL108" s="19">
        <f>RK!M108/(WL!M108+RK!M108)</f>
        <v>0.27591079409064706</v>
      </c>
      <c r="AM108" s="19">
        <f>RK!N108/(WL!N108+RK!N108)</f>
        <v>0.27816798689063926</v>
      </c>
      <c r="AN108" s="19">
        <f>RK!O108/(WL!O108+RK!O108)</f>
        <v>0.28107828631907744</v>
      </c>
      <c r="AO108" s="19">
        <f>RK!P108/(WL!P108+RK!P108)</f>
        <v>0.27601606298857095</v>
      </c>
      <c r="AP108" s="19">
        <f>RK!Q108/(WL!Q108+RK!Q108)</f>
        <v>0.27778564790810928</v>
      </c>
      <c r="AQ108" s="19">
        <f>RK!R108/(WL!R108+RK!R108)</f>
        <v>0.27477427186005754</v>
      </c>
      <c r="AR108" s="19">
        <f>RK!S108/(WL!S108+RK!S108)</f>
        <v>0.26667197530386133</v>
      </c>
      <c r="AS108" s="19">
        <f>RK!T108/(WL!T108+RK!T108)</f>
        <v>0.26320709973344791</v>
      </c>
      <c r="AT108" s="19">
        <f>RK!U108/(WL!U108+RK!U108)</f>
        <v>0.25395334076854376</v>
      </c>
      <c r="AU108" s="19">
        <f>RK!V108/(WL!V108+RK!V108)</f>
        <v>0.24708532096793323</v>
      </c>
      <c r="AV108" s="19">
        <f>RK!W108/(WL!W108+RK!W108)</f>
        <v>0.24150743573704653</v>
      </c>
      <c r="AW108" s="19">
        <f>RK!X108/(WL!X108+RK!X108)</f>
        <v>0.23533328076988808</v>
      </c>
      <c r="AX108" s="19">
        <f>RK!Y108/(WL!Y108+RK!Y108)</f>
        <v>0.22011272142061269</v>
      </c>
      <c r="AY108" s="19">
        <f>RK!Z108/(WL!Z108+RK!Z108)</f>
        <v>0.21869559527731797</v>
      </c>
      <c r="AZ108" s="19">
        <f>RK!AA108/(WL!AA108+RK!AA108)</f>
        <v>0.21813287363030184</v>
      </c>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f>WL!C109/(WL!C109+RK!C109)</f>
        <v>0.70443388119502093</v>
      </c>
      <c r="D109" s="19">
        <f>WL!D109/(WL!D109+RK!D109)</f>
        <v>0.71377333001766252</v>
      </c>
      <c r="E109" s="19">
        <f>WL!E109/(WL!E109+RK!E109)</f>
        <v>0.7077102020533067</v>
      </c>
      <c r="F109" s="19">
        <f>WL!F109/(WL!F109+RK!F109)</f>
        <v>0.71529968763174812</v>
      </c>
      <c r="G109" s="19">
        <f>WL!G109/(WL!G109+RK!G109)</f>
        <v>0.72411816618578873</v>
      </c>
      <c r="H109" s="19">
        <f>WL!H109/(WL!H109+RK!H109)</f>
        <v>0.71654152317966979</v>
      </c>
      <c r="I109" s="19">
        <f>WL!I109/(WL!I109+RK!I109)</f>
        <v>0.71972501111574172</v>
      </c>
      <c r="J109" s="19">
        <f>WL!J109/(WL!J109+RK!J109)</f>
        <v>0.72009487209866452</v>
      </c>
      <c r="K109" s="19">
        <f>WL!K109/(WL!K109+RK!K109)</f>
        <v>0.71026034973002283</v>
      </c>
      <c r="L109" s="19">
        <f>WL!L109/(WL!L109+RK!L109)</f>
        <v>0.72279211394504772</v>
      </c>
      <c r="M109" s="19">
        <f>WL!M109/(WL!M109+RK!M109)</f>
        <v>0.72302502991659157</v>
      </c>
      <c r="N109" s="19">
        <f>WL!N109/(WL!N109+RK!N109)</f>
        <v>0.71846190226726037</v>
      </c>
      <c r="O109" s="19">
        <f>WL!O109/(WL!O109+RK!O109)</f>
        <v>0.71676015667065796</v>
      </c>
      <c r="P109" s="19">
        <f>WL!P109/(WL!P109+RK!P109)</f>
        <v>0.72165390515449113</v>
      </c>
      <c r="Q109" s="19">
        <f>WL!Q109/(WL!Q109+RK!Q109)</f>
        <v>0.71578248243156828</v>
      </c>
      <c r="R109" s="19">
        <f>WL!R109/(WL!R109+RK!R109)</f>
        <v>0.71518604217697135</v>
      </c>
      <c r="S109" s="19">
        <f>WL!S109/(WL!S109+RK!S109)</f>
        <v>0.72337044927577643</v>
      </c>
      <c r="T109" s="19">
        <f>WL!T109/(WL!T109+RK!T109)</f>
        <v>0.72592505606779922</v>
      </c>
      <c r="U109" s="19">
        <f>WL!U109/(WL!U109+RK!U109)</f>
        <v>0.73695044479737482</v>
      </c>
      <c r="V109" s="19">
        <f>WL!V109/(WL!V109+RK!V109)</f>
        <v>0.74632191918809099</v>
      </c>
      <c r="W109" s="19">
        <f>WL!W109/(WL!W109+RK!W109)</f>
        <v>0.75259269855684297</v>
      </c>
      <c r="X109" s="19">
        <f>WL!X109/(WL!X109+RK!X109)</f>
        <v>0.75776424110063323</v>
      </c>
      <c r="Y109" s="19">
        <f>WL!Y109/(WL!Y109+RK!Y109)</f>
        <v>0.77192852721138949</v>
      </c>
      <c r="Z109" s="19">
        <f>WL!Z109/(WL!Z109+RK!Z109)</f>
        <v>0.77389630879758009</v>
      </c>
      <c r="AA109" s="19">
        <f>WL!AA109/(WL!AA109+RK!AA109)</f>
        <v>0.77630304959003504</v>
      </c>
      <c r="AB109" s="19">
        <f>RK!C109/(WL!C109+RK!C109)</f>
        <v>0.29556611880497913</v>
      </c>
      <c r="AC109" s="19">
        <f>RK!D109/(WL!D109+RK!D109)</f>
        <v>0.28622666998233748</v>
      </c>
      <c r="AD109" s="19">
        <f>RK!E109/(WL!E109+RK!E109)</f>
        <v>0.29228979794669335</v>
      </c>
      <c r="AE109" s="19">
        <f>RK!F109/(WL!F109+RK!F109)</f>
        <v>0.28470031236825188</v>
      </c>
      <c r="AF109" s="19">
        <f>RK!G109/(WL!G109+RK!G109)</f>
        <v>0.27588183381421133</v>
      </c>
      <c r="AG109" s="19">
        <f>RK!H109/(WL!H109+RK!H109)</f>
        <v>0.28345847682033021</v>
      </c>
      <c r="AH109" s="19">
        <f>RK!I109/(WL!I109+RK!I109)</f>
        <v>0.28027498888425828</v>
      </c>
      <c r="AI109" s="19">
        <f>RK!J109/(WL!J109+RK!J109)</f>
        <v>0.27990512790133548</v>
      </c>
      <c r="AJ109" s="19">
        <f>RK!K109/(WL!K109+RK!K109)</f>
        <v>0.28973965026997717</v>
      </c>
      <c r="AK109" s="19">
        <f>RK!L109/(WL!L109+RK!L109)</f>
        <v>0.27720788605495233</v>
      </c>
      <c r="AL109" s="19">
        <f>RK!M109/(WL!M109+RK!M109)</f>
        <v>0.27697497008340843</v>
      </c>
      <c r="AM109" s="19">
        <f>RK!N109/(WL!N109+RK!N109)</f>
        <v>0.28153809773273969</v>
      </c>
      <c r="AN109" s="19">
        <f>RK!O109/(WL!O109+RK!O109)</f>
        <v>0.2832398433293421</v>
      </c>
      <c r="AO109" s="19">
        <f>RK!P109/(WL!P109+RK!P109)</f>
        <v>0.27834609484550876</v>
      </c>
      <c r="AP109" s="19">
        <f>RK!Q109/(WL!Q109+RK!Q109)</f>
        <v>0.28421751756843172</v>
      </c>
      <c r="AQ109" s="19">
        <f>RK!R109/(WL!R109+RK!R109)</f>
        <v>0.2848139578230286</v>
      </c>
      <c r="AR109" s="19">
        <f>RK!S109/(WL!S109+RK!S109)</f>
        <v>0.27662955072422368</v>
      </c>
      <c r="AS109" s="19">
        <f>RK!T109/(WL!T109+RK!T109)</f>
        <v>0.27407494393220072</v>
      </c>
      <c r="AT109" s="19">
        <f>RK!U109/(WL!U109+RK!U109)</f>
        <v>0.26304955520262518</v>
      </c>
      <c r="AU109" s="19">
        <f>RK!V109/(WL!V109+RK!V109)</f>
        <v>0.2536780808119089</v>
      </c>
      <c r="AV109" s="19">
        <f>RK!W109/(WL!W109+RK!W109)</f>
        <v>0.24740730144315706</v>
      </c>
      <c r="AW109" s="19">
        <f>RK!X109/(WL!X109+RK!X109)</f>
        <v>0.24223575889936683</v>
      </c>
      <c r="AX109" s="19">
        <f>RK!Y109/(WL!Y109+RK!Y109)</f>
        <v>0.22807147278861042</v>
      </c>
      <c r="AY109" s="19">
        <f>RK!Z109/(WL!Z109+RK!Z109)</f>
        <v>0.22610369120241994</v>
      </c>
      <c r="AZ109" s="19">
        <f>RK!AA109/(WL!AA109+RK!AA109)</f>
        <v>0.22369695040996507</v>
      </c>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f>WL!C110/(WL!C110+RK!C110)</f>
        <v>0.63667111318298764</v>
      </c>
      <c r="D110" s="19">
        <f>WL!D110/(WL!D110+RK!D110)</f>
        <v>0.6442303325170694</v>
      </c>
      <c r="E110" s="19">
        <f>WL!E110/(WL!E110+RK!E110)</f>
        <v>0.63925201976935664</v>
      </c>
      <c r="F110" s="19">
        <f>WL!F110/(WL!F110+RK!F110)</f>
        <v>0.65247518124130155</v>
      </c>
      <c r="G110" s="19">
        <f>WL!G110/(WL!G110+RK!G110)</f>
        <v>0.65868511642991623</v>
      </c>
      <c r="H110" s="19">
        <f>WL!H110/(WL!H110+RK!H110)</f>
        <v>0.64776009502299903</v>
      </c>
      <c r="I110" s="19">
        <f>WL!I110/(WL!I110+RK!I110)</f>
        <v>0.65458992626000534</v>
      </c>
      <c r="J110" s="19">
        <f>WL!J110/(WL!J110+RK!J110)</f>
        <v>0.65626180252278155</v>
      </c>
      <c r="K110" s="19">
        <f>WL!K110/(WL!K110+RK!K110)</f>
        <v>0.65001353625008995</v>
      </c>
      <c r="L110" s="19">
        <f>WL!L110/(WL!L110+RK!L110)</f>
        <v>0.66580905352528397</v>
      </c>
      <c r="M110" s="19">
        <f>WL!M110/(WL!M110+RK!M110)</f>
        <v>0.67057207750168324</v>
      </c>
      <c r="N110" s="19">
        <f>WL!N110/(WL!N110+RK!N110)</f>
        <v>0.67261004218537757</v>
      </c>
      <c r="O110" s="19">
        <f>WL!O110/(WL!O110+RK!O110)</f>
        <v>0.66376547138680519</v>
      </c>
      <c r="P110" s="19">
        <f>WL!P110/(WL!P110+RK!P110)</f>
        <v>0.66354584799103322</v>
      </c>
      <c r="Q110" s="19">
        <f>WL!Q110/(WL!Q110+RK!Q110)</f>
        <v>0.65752388747067725</v>
      </c>
      <c r="R110" s="19">
        <f>WL!R110/(WL!R110+RK!R110)</f>
        <v>0.65054601015762137</v>
      </c>
      <c r="S110" s="19">
        <f>WL!S110/(WL!S110+RK!S110)</f>
        <v>0.65955079398092242</v>
      </c>
      <c r="T110" s="19">
        <f>WL!T110/(WL!T110+RK!T110)</f>
        <v>0.67694728209240629</v>
      </c>
      <c r="U110" s="19">
        <f>WL!U110/(WL!U110+RK!U110)</f>
        <v>0.68791170243723454</v>
      </c>
      <c r="V110" s="19">
        <f>WL!V110/(WL!V110+RK!V110)</f>
        <v>0.69120582267528285</v>
      </c>
      <c r="W110" s="19">
        <f>WL!W110/(WL!W110+RK!W110)</f>
        <v>0.70208638195325812</v>
      </c>
      <c r="X110" s="19">
        <f>WL!X110/(WL!X110+RK!X110)</f>
        <v>0.70812807185234306</v>
      </c>
      <c r="Y110" s="19">
        <f>WL!Y110/(WL!Y110+RK!Y110)</f>
        <v>0.71793315992826634</v>
      </c>
      <c r="Z110" s="19">
        <f>WL!Z110/(WL!Z110+RK!Z110)</f>
        <v>0.72204164655090142</v>
      </c>
      <c r="AA110" s="19">
        <f>WL!AA110/(WL!AA110+RK!AA110)</f>
        <v>0.72957237433734701</v>
      </c>
      <c r="AB110" s="19">
        <f>RK!C110/(WL!C110+RK!C110)</f>
        <v>0.36332888681701242</v>
      </c>
      <c r="AC110" s="19">
        <f>RK!D110/(WL!D110+RK!D110)</f>
        <v>0.3557696674829306</v>
      </c>
      <c r="AD110" s="19">
        <f>RK!E110/(WL!E110+RK!E110)</f>
        <v>0.36074798023064336</v>
      </c>
      <c r="AE110" s="19">
        <f>RK!F110/(WL!F110+RK!F110)</f>
        <v>0.3475248187586984</v>
      </c>
      <c r="AF110" s="19">
        <f>RK!G110/(WL!G110+RK!G110)</f>
        <v>0.34131488357008377</v>
      </c>
      <c r="AG110" s="19">
        <f>RK!H110/(WL!H110+RK!H110)</f>
        <v>0.35223990497700097</v>
      </c>
      <c r="AH110" s="19">
        <f>RK!I110/(WL!I110+RK!I110)</f>
        <v>0.34541007373999461</v>
      </c>
      <c r="AI110" s="19">
        <f>RK!J110/(WL!J110+RK!J110)</f>
        <v>0.34373819747721834</v>
      </c>
      <c r="AJ110" s="19">
        <f>RK!K110/(WL!K110+RK!K110)</f>
        <v>0.34998646374990999</v>
      </c>
      <c r="AK110" s="19">
        <f>RK!L110/(WL!L110+RK!L110)</f>
        <v>0.33419094647471614</v>
      </c>
      <c r="AL110" s="19">
        <f>RK!M110/(WL!M110+RK!M110)</f>
        <v>0.32942792249831671</v>
      </c>
      <c r="AM110" s="19">
        <f>RK!N110/(WL!N110+RK!N110)</f>
        <v>0.32738995781462243</v>
      </c>
      <c r="AN110" s="19">
        <f>RK!O110/(WL!O110+RK!O110)</f>
        <v>0.33623452861319481</v>
      </c>
      <c r="AO110" s="19">
        <f>RK!P110/(WL!P110+RK!P110)</f>
        <v>0.33645415200896667</v>
      </c>
      <c r="AP110" s="19">
        <f>RK!Q110/(WL!Q110+RK!Q110)</f>
        <v>0.3424761125293227</v>
      </c>
      <c r="AQ110" s="19">
        <f>RK!R110/(WL!R110+RK!R110)</f>
        <v>0.34945398984237869</v>
      </c>
      <c r="AR110" s="19">
        <f>RK!S110/(WL!S110+RK!S110)</f>
        <v>0.34044920601907752</v>
      </c>
      <c r="AS110" s="19">
        <f>RK!T110/(WL!T110+RK!T110)</f>
        <v>0.32305271790759377</v>
      </c>
      <c r="AT110" s="19">
        <f>RK!U110/(WL!U110+RK!U110)</f>
        <v>0.3120882975627654</v>
      </c>
      <c r="AU110" s="19">
        <f>RK!V110/(WL!V110+RK!V110)</f>
        <v>0.30879417732471715</v>
      </c>
      <c r="AV110" s="19">
        <f>RK!W110/(WL!W110+RK!W110)</f>
        <v>0.29791361804674182</v>
      </c>
      <c r="AW110" s="19">
        <f>RK!X110/(WL!X110+RK!X110)</f>
        <v>0.291871928147657</v>
      </c>
      <c r="AX110" s="19">
        <f>RK!Y110/(WL!Y110+RK!Y110)</f>
        <v>0.28206684007173377</v>
      </c>
      <c r="AY110" s="19">
        <f>RK!Z110/(WL!Z110+RK!Z110)</f>
        <v>0.27795835344909858</v>
      </c>
      <c r="AZ110" s="19">
        <f>RK!AA110/(WL!AA110+RK!AA110)</f>
        <v>0.27042762566265305</v>
      </c>
      <c r="BA110" s="19"/>
      <c r="BB110" s="19"/>
      <c r="BC110" s="19"/>
      <c r="BD110" s="19"/>
      <c r="BE110" s="19"/>
      <c r="BF110" s="19"/>
      <c r="BG110" s="19"/>
      <c r="BH110" s="19"/>
      <c r="BI110" s="19"/>
      <c r="BJ110" s="19"/>
      <c r="BK110" s="19"/>
      <c r="BL110" s="19"/>
      <c r="BM110" s="19"/>
      <c r="BN110" s="19"/>
      <c r="BO110" s="19"/>
      <c r="BP110" s="19"/>
      <c r="BQ110" s="19"/>
      <c r="BR110" s="19"/>
      <c r="BS110" s="19"/>
    </row>
    <row r="111" spans="1:71"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BS110"/>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121</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LN(Y!D3/Y!C3)</f>
        <v>-3.9541106657988843E-2</v>
      </c>
      <c r="E3" s="28">
        <f>LN(Y!E3/Y!D3)</f>
        <v>-1.0393293311717789E-3</v>
      </c>
      <c r="F3" s="28">
        <f>LN(Y!F3/Y!E3)</f>
        <v>1.2923356131630538E-2</v>
      </c>
      <c r="G3" s="28">
        <f>LN(Y!G3/Y!F3)</f>
        <v>1.2304997495688799E-2</v>
      </c>
      <c r="H3" s="28">
        <f>LN(Y!H3/Y!G3)</f>
        <v>8.9637942961375474E-3</v>
      </c>
      <c r="I3" s="28">
        <f>LN(Y!I3/Y!H3)</f>
        <v>5.4480917796544535E-2</v>
      </c>
      <c r="J3" s="28">
        <f>LN(Y!J3/Y!I3)</f>
        <v>-5.877761646540304E-2</v>
      </c>
      <c r="K3" s="28">
        <f>LN(Y!K3/Y!J3)</f>
        <v>2.3036514586850163E-2</v>
      </c>
      <c r="L3" s="28">
        <f>LN(Y!L3/Y!K3)</f>
        <v>-9.8274810553711706E-2</v>
      </c>
      <c r="M3" s="28">
        <f>LN(Y!M3/Y!L3)</f>
        <v>-6.7507736840852178E-2</v>
      </c>
      <c r="N3" s="28">
        <f>LN(Y!N3/Y!M3)</f>
        <v>-1.4047654112966865E-2</v>
      </c>
      <c r="O3" s="28">
        <f>LN(Y!O3/Y!N3)</f>
        <v>-2.6061695901437948E-2</v>
      </c>
      <c r="P3" s="28">
        <f>LN(Y!P3/Y!O3)</f>
        <v>2.2828596443370004E-2</v>
      </c>
      <c r="Q3" s="28">
        <f>LN(Y!Q3/Y!P3)</f>
        <v>9.8892797454736888E-3</v>
      </c>
      <c r="R3" s="28">
        <f>LN(Y!R3/Y!Q3)</f>
        <v>-1.5874086095700516E-3</v>
      </c>
      <c r="S3" s="28">
        <f>LN(Y!S3/Y!R3)</f>
        <v>-2.0490053230970133E-2</v>
      </c>
      <c r="T3" s="28">
        <f>LN(Y!T3/Y!S3)</f>
        <v>-1.6057654360157061E-2</v>
      </c>
      <c r="U3" s="28">
        <f>LN(Y!U3/Y!T3)</f>
        <v>5.3250396571188604E-3</v>
      </c>
      <c r="V3" s="28">
        <f>LN(Y!V3/Y!U3)</f>
        <v>8.449092407985484E-3</v>
      </c>
      <c r="W3" s="28">
        <f>LN(Y!W3/Y!V3)</f>
        <v>-1.1456245723403133E-2</v>
      </c>
      <c r="X3" s="28">
        <f>LN(Y!X3/Y!W3)</f>
        <v>-4.7728869556031644E-2</v>
      </c>
      <c r="Y3" s="28">
        <f>LN(Y!Y3/Y!X3)</f>
        <v>-6.0853208017612138E-3</v>
      </c>
      <c r="Z3" s="28">
        <f>LN(Y!Z3/Y!Y3)</f>
        <v>9.8398486682071962E-3</v>
      </c>
      <c r="AA3" s="28">
        <f>LN(Y!AA3/Y!Z3)</f>
        <v>-2.2666396416472726E-3</v>
      </c>
      <c r="AC3" s="28">
        <f>AVERAGE(E3:I3)</f>
        <v>1.7526747277765927E-2</v>
      </c>
      <c r="AD3" s="28">
        <f>AVERAGE(J3:N3)</f>
        <v>-4.3114260677216722E-2</v>
      </c>
      <c r="AE3" s="28">
        <f>AVERAGE(O3:S3)</f>
        <v>-3.084256310626888E-3</v>
      </c>
      <c r="AF3" s="28">
        <f>AVERAGE(T3:X3)</f>
        <v>-1.2293727514897499E-2</v>
      </c>
      <c r="AG3" s="28">
        <f>AVERAGE(Y3:AA3)</f>
        <v>4.9596274159956991E-4</v>
      </c>
      <c r="AH3" s="28">
        <f>AVERAGE(J3:S3)</f>
        <v>-2.3099258493921804E-2</v>
      </c>
      <c r="AI3" s="28">
        <f>AVERAGE(T3:AA3)</f>
        <v>-7.4975936687110981E-3</v>
      </c>
      <c r="AJ3" s="28">
        <f>AVERAGE(E3:AA3)</f>
        <v>-8.8408520826120524E-3</v>
      </c>
    </row>
    <row r="4" spans="1:36" x14ac:dyDescent="0.15">
      <c r="A4" s="8">
        <v>2</v>
      </c>
      <c r="B4" s="9" t="s">
        <v>141</v>
      </c>
      <c r="C4" s="28"/>
      <c r="D4" s="28">
        <f>LN(Y!D4/Y!C4)</f>
        <v>-3.27635067314552E-2</v>
      </c>
      <c r="E4" s="28">
        <f>LN(Y!E4/Y!D4)</f>
        <v>-3.2984600970605453E-2</v>
      </c>
      <c r="F4" s="28">
        <f>LN(Y!F4/Y!E4)</f>
        <v>-5.3615575424460125E-2</v>
      </c>
      <c r="G4" s="28">
        <f>LN(Y!G4/Y!F4)</f>
        <v>-1.7623327158558369E-2</v>
      </c>
      <c r="H4" s="28">
        <f>LN(Y!H4/Y!G4)</f>
        <v>-5.0160804025092792E-2</v>
      </c>
      <c r="I4" s="28">
        <f>LN(Y!I4/Y!H4)</f>
        <v>-4.2122192940190976E-2</v>
      </c>
      <c r="J4" s="28">
        <f>LN(Y!J4/Y!I4)</f>
        <v>-3.2929918479540465E-2</v>
      </c>
      <c r="K4" s="28">
        <f>LN(Y!K4/Y!J4)</f>
        <v>5.802249871732619E-3</v>
      </c>
      <c r="L4" s="28">
        <f>LN(Y!L4/Y!K4)</f>
        <v>9.1353818826472657E-3</v>
      </c>
      <c r="M4" s="28">
        <f>LN(Y!M4/Y!L4)</f>
        <v>-1.8160241100029471E-2</v>
      </c>
      <c r="N4" s="28">
        <f>LN(Y!N4/Y!M4)</f>
        <v>-4.2587576681893963E-3</v>
      </c>
      <c r="O4" s="28">
        <f>LN(Y!O4/Y!N4)</f>
        <v>2.4467551823099825E-2</v>
      </c>
      <c r="P4" s="28">
        <f>LN(Y!P4/Y!O4)</f>
        <v>2.8124870989240481E-2</v>
      </c>
      <c r="Q4" s="28">
        <f>LN(Y!Q4/Y!P4)</f>
        <v>4.7993428226874947E-2</v>
      </c>
      <c r="R4" s="28">
        <f>LN(Y!R4/Y!Q4)</f>
        <v>-6.0800913524537686E-3</v>
      </c>
      <c r="S4" s="28">
        <f>LN(Y!S4/Y!R4)</f>
        <v>2.5752560015814996E-2</v>
      </c>
      <c r="T4" s="28">
        <f>LN(Y!T4/Y!S4)</f>
        <v>4.0370435916101351E-2</v>
      </c>
      <c r="U4" s="28">
        <f>LN(Y!U4/Y!T4)</f>
        <v>1.3395842587327744E-2</v>
      </c>
      <c r="V4" s="28">
        <f>LN(Y!V4/Y!U4)</f>
        <v>-1.3013277438735541E-2</v>
      </c>
      <c r="W4" s="28">
        <f>LN(Y!W4/Y!V4)</f>
        <v>1.7208734162178125E-2</v>
      </c>
      <c r="X4" s="28">
        <f>LN(Y!X4/Y!W4)</f>
        <v>2.4075705315745596E-2</v>
      </c>
      <c r="Y4" s="28">
        <f>LN(Y!Y4/Y!X4)</f>
        <v>4.7553660738742162E-2</v>
      </c>
      <c r="Z4" s="28">
        <f>LN(Y!Z4/Y!Y4)</f>
        <v>3.5435633550844531E-2</v>
      </c>
      <c r="AA4" s="28">
        <f>LN(Y!AA4/Y!Z4)</f>
        <v>1.3213859005605703E-2</v>
      </c>
      <c r="AC4" s="28">
        <f t="shared" ref="AC4:AC67" si="0">AVERAGE(E4:I4)</f>
        <v>-3.9301300103781543E-2</v>
      </c>
      <c r="AD4" s="28">
        <f t="shared" ref="AD4:AD67" si="1">AVERAGE(J4:N4)</f>
        <v>-8.0822570986758893E-3</v>
      </c>
      <c r="AE4" s="28">
        <f t="shared" ref="AE4:AE67" si="2">AVERAGE(O4:S4)</f>
        <v>2.4051663940515295E-2</v>
      </c>
      <c r="AF4" s="28">
        <f t="shared" ref="AF4:AF67" si="3">AVERAGE(T4:X4)</f>
        <v>1.6407488108523455E-2</v>
      </c>
      <c r="AG4" s="28">
        <f t="shared" ref="AG4:AG67" si="4">AVERAGE(Y4:AA4)</f>
        <v>3.2067717765064133E-2</v>
      </c>
      <c r="AH4" s="28">
        <f t="shared" ref="AH4:AH67" si="5">AVERAGE(J4:S4)</f>
        <v>7.9847034209197029E-3</v>
      </c>
      <c r="AI4" s="28">
        <f t="shared" ref="AI4:AI67" si="6">AVERAGE(T4:AA4)</f>
        <v>2.2280074229726207E-2</v>
      </c>
      <c r="AJ4" s="28">
        <f t="shared" ref="AJ4:AJ67" si="7">AVERAGE(E4:AA4)</f>
        <v>2.6774403273086499E-3</v>
      </c>
    </row>
    <row r="5" spans="1:36" x14ac:dyDescent="0.15">
      <c r="A5" s="8">
        <v>3</v>
      </c>
      <c r="B5" s="9" t="s">
        <v>142</v>
      </c>
      <c r="C5" s="28"/>
      <c r="D5" s="28">
        <f>LN(Y!D5/Y!C5)</f>
        <v>6.7338750147571238E-3</v>
      </c>
      <c r="E5" s="28">
        <f>LN(Y!E5/Y!D5)</f>
        <v>-0.12570977630198907</v>
      </c>
      <c r="F5" s="28">
        <f>LN(Y!F5/Y!E5)</f>
        <v>-7.8509759114776298E-2</v>
      </c>
      <c r="G5" s="28">
        <f>LN(Y!G5/Y!F5)</f>
        <v>-7.8625476495547769E-2</v>
      </c>
      <c r="H5" s="28">
        <f>LN(Y!H5/Y!G5)</f>
        <v>-2.0025031764484922E-2</v>
      </c>
      <c r="I5" s="28">
        <f>LN(Y!I5/Y!H5)</f>
        <v>3.3603134569255309E-2</v>
      </c>
      <c r="J5" s="28">
        <f>LN(Y!J5/Y!I5)</f>
        <v>-8.0232028693857524E-2</v>
      </c>
      <c r="K5" s="28">
        <f>LN(Y!K5/Y!J5)</f>
        <v>-6.7086896678455424E-2</v>
      </c>
      <c r="L5" s="28">
        <f>LN(Y!L5/Y!K5)</f>
        <v>-8.4106084108070325E-3</v>
      </c>
      <c r="M5" s="28">
        <f>LN(Y!M5/Y!L5)</f>
        <v>2.9088296110440622E-2</v>
      </c>
      <c r="N5" s="28">
        <f>LN(Y!N5/Y!M5)</f>
        <v>-5.8792718838704405E-3</v>
      </c>
      <c r="O5" s="28">
        <f>LN(Y!O5/Y!N5)</f>
        <v>5.4742064653960545E-2</v>
      </c>
      <c r="P5" s="28">
        <f>LN(Y!P5/Y!O5)</f>
        <v>1.2195829385174762E-2</v>
      </c>
      <c r="Q5" s="28">
        <f>LN(Y!Q5/Y!P5)</f>
        <v>1.1545583181714648E-2</v>
      </c>
      <c r="R5" s="28">
        <f>LN(Y!R5/Y!Q5)</f>
        <v>-8.9213114843389785E-2</v>
      </c>
      <c r="S5" s="28">
        <f>LN(Y!S5/Y!R5)</f>
        <v>4.163851795104951E-2</v>
      </c>
      <c r="T5" s="28">
        <f>LN(Y!T5/Y!S5)</f>
        <v>1.4163532055237314E-2</v>
      </c>
      <c r="U5" s="28">
        <f>LN(Y!U5/Y!T5)</f>
        <v>-7.4330912780772807E-2</v>
      </c>
      <c r="V5" s="28">
        <f>LN(Y!V5/Y!U5)</f>
        <v>5.0140479622391328E-2</v>
      </c>
      <c r="W5" s="28">
        <f>LN(Y!W5/Y!V5)</f>
        <v>2.8179059301853014E-2</v>
      </c>
      <c r="X5" s="28">
        <f>LN(Y!X5/Y!W5)</f>
        <v>-1.0059466198191064E-2</v>
      </c>
      <c r="Y5" s="28">
        <f>LN(Y!Y5/Y!X5)</f>
        <v>9.5523883591567844E-3</v>
      </c>
      <c r="Z5" s="28">
        <f>LN(Y!Z5/Y!Y5)</f>
        <v>-2.1573049113324427E-2</v>
      </c>
      <c r="AA5" s="28">
        <f>LN(Y!AA5/Y!Z5)</f>
        <v>1.9441925777014094E-2</v>
      </c>
      <c r="AC5" s="28">
        <f t="shared" si="0"/>
        <v>-5.3853381821508561E-2</v>
      </c>
      <c r="AD5" s="28">
        <f t="shared" si="1"/>
        <v>-2.6504101911309964E-2</v>
      </c>
      <c r="AE5" s="28">
        <f t="shared" si="2"/>
        <v>6.1817760657019343E-3</v>
      </c>
      <c r="AF5" s="28">
        <f t="shared" si="3"/>
        <v>1.6185384001035572E-3</v>
      </c>
      <c r="AG5" s="28">
        <f t="shared" si="4"/>
        <v>2.473755007615484E-3</v>
      </c>
      <c r="AH5" s="28">
        <f t="shared" si="5"/>
        <v>-1.0161162922804015E-2</v>
      </c>
      <c r="AI5" s="28">
        <f t="shared" si="6"/>
        <v>1.9392446279205295E-3</v>
      </c>
      <c r="AJ5" s="28">
        <f t="shared" si="7"/>
        <v>-1.5450633970096465E-2</v>
      </c>
    </row>
    <row r="6" spans="1:36" x14ac:dyDescent="0.15">
      <c r="A6" s="8">
        <v>4</v>
      </c>
      <c r="B6" s="11" t="s">
        <v>143</v>
      </c>
      <c r="C6" s="28"/>
      <c r="D6" s="28">
        <f>LN(Y!D6/Y!C6)</f>
        <v>-0.11755852401914396</v>
      </c>
      <c r="E6" s="28">
        <f>LN(Y!E6/Y!D6)</f>
        <v>-1.4466954049492272E-2</v>
      </c>
      <c r="F6" s="28">
        <f>LN(Y!F6/Y!E6)</f>
        <v>-2.7070280575373303E-2</v>
      </c>
      <c r="G6" s="28">
        <f>LN(Y!G6/Y!F6)</f>
        <v>-4.4753201555628119E-2</v>
      </c>
      <c r="H6" s="28">
        <f>LN(Y!H6/Y!G6)</f>
        <v>-3.3474293362718323E-2</v>
      </c>
      <c r="I6" s="28">
        <f>LN(Y!I6/Y!H6)</f>
        <v>-2.3909380141799878E-2</v>
      </c>
      <c r="J6" s="28">
        <f>LN(Y!J6/Y!I6)</f>
        <v>-9.47832670663044E-4</v>
      </c>
      <c r="K6" s="28">
        <f>LN(Y!K6/Y!J6)</f>
        <v>-2.3520023464200623E-2</v>
      </c>
      <c r="L6" s="28">
        <f>LN(Y!L6/Y!K6)</f>
        <v>-9.4693833077562448E-2</v>
      </c>
      <c r="M6" s="28">
        <f>LN(Y!M6/Y!L6)</f>
        <v>-5.6780363437386756E-3</v>
      </c>
      <c r="N6" s="28">
        <f>LN(Y!N6/Y!M6)</f>
        <v>-1.6867548372280272E-2</v>
      </c>
      <c r="O6" s="28">
        <f>LN(Y!O6/Y!N6)</f>
        <v>2.7602081343414729E-3</v>
      </c>
      <c r="P6" s="28">
        <f>LN(Y!P6/Y!O6)</f>
        <v>1.6935963640280664E-2</v>
      </c>
      <c r="Q6" s="28">
        <f>LN(Y!Q6/Y!P6)</f>
        <v>-1.8696232123222446E-2</v>
      </c>
      <c r="R6" s="28">
        <f>LN(Y!R6/Y!Q6)</f>
        <v>-0.10015126885579292</v>
      </c>
      <c r="S6" s="28">
        <f>LN(Y!S6/Y!R6)</f>
        <v>-7.4479958722813901E-3</v>
      </c>
      <c r="T6" s="28">
        <f>LN(Y!T6/Y!S6)</f>
        <v>-6.6985609068202431E-2</v>
      </c>
      <c r="U6" s="28">
        <f>LN(Y!U6/Y!T6)</f>
        <v>-3.8598550366541807E-3</v>
      </c>
      <c r="V6" s="28">
        <f>LN(Y!V6/Y!U6)</f>
        <v>1.302490299987916E-2</v>
      </c>
      <c r="W6" s="28">
        <f>LN(Y!W6/Y!V6)</f>
        <v>-5.5297205435087565E-2</v>
      </c>
      <c r="X6" s="28">
        <f>LN(Y!X6/Y!W6)</f>
        <v>2.1446512943357303E-2</v>
      </c>
      <c r="Y6" s="28">
        <f>LN(Y!Y6/Y!X6)</f>
        <v>-5.1547038403007395E-2</v>
      </c>
      <c r="Z6" s="28">
        <f>LN(Y!Z6/Y!Y6)</f>
        <v>-6.2926173281645154E-2</v>
      </c>
      <c r="AA6" s="28">
        <f>LN(Y!AA6/Y!Z6)</f>
        <v>1.5906334136081394E-2</v>
      </c>
      <c r="AC6" s="28">
        <f t="shared" si="0"/>
        <v>-2.8734821937002379E-2</v>
      </c>
      <c r="AD6" s="28">
        <f t="shared" si="1"/>
        <v>-2.8341454785689012E-2</v>
      </c>
      <c r="AE6" s="28">
        <f t="shared" si="2"/>
        <v>-2.1319865015334925E-2</v>
      </c>
      <c r="AF6" s="28">
        <f t="shared" si="3"/>
        <v>-1.8334250719341545E-2</v>
      </c>
      <c r="AG6" s="28">
        <f t="shared" si="4"/>
        <v>-3.2855625849523722E-2</v>
      </c>
      <c r="AH6" s="28">
        <f t="shared" si="5"/>
        <v>-2.4830659900511969E-2</v>
      </c>
      <c r="AI6" s="28">
        <f t="shared" si="6"/>
        <v>-2.377976639315986E-2</v>
      </c>
      <c r="AJ6" s="28">
        <f t="shared" si="7"/>
        <v>-2.5313862601539588E-2</v>
      </c>
    </row>
    <row r="7" spans="1:36" x14ac:dyDescent="0.15">
      <c r="A7" s="8">
        <v>5</v>
      </c>
      <c r="B7" s="11" t="s">
        <v>144</v>
      </c>
      <c r="C7" s="28"/>
      <c r="D7" s="28">
        <f>LN(Y!D7/Y!C7)</f>
        <v>-4.481558108817231E-2</v>
      </c>
      <c r="E7" s="28">
        <f>LN(Y!E7/Y!D7)</f>
        <v>5.3526809276501601E-2</v>
      </c>
      <c r="F7" s="28">
        <f>LN(Y!F7/Y!E7)</f>
        <v>-4.959211039910149E-2</v>
      </c>
      <c r="G7" s="28">
        <f>LN(Y!G7/Y!F7)</f>
        <v>-6.1973418477914211E-2</v>
      </c>
      <c r="H7" s="28">
        <f>LN(Y!H7/Y!G7)</f>
        <v>7.9921526180237474E-3</v>
      </c>
      <c r="I7" s="28">
        <f>LN(Y!I7/Y!H7)</f>
        <v>4.1061499102278354E-2</v>
      </c>
      <c r="J7" s="28">
        <f>LN(Y!J7/Y!I7)</f>
        <v>-2.4089167133799411E-2</v>
      </c>
      <c r="K7" s="28">
        <f>LN(Y!K7/Y!J7)</f>
        <v>-6.8250677570395699E-2</v>
      </c>
      <c r="L7" s="28">
        <f>LN(Y!L7/Y!K7)</f>
        <v>-6.5635502552898253E-2</v>
      </c>
      <c r="M7" s="28">
        <f>LN(Y!M7/Y!L7)</f>
        <v>-9.3014712455271945E-2</v>
      </c>
      <c r="N7" s="28">
        <f>LN(Y!N7/Y!M7)</f>
        <v>-4.4299217166362828E-2</v>
      </c>
      <c r="O7" s="28">
        <f>LN(Y!O7/Y!N7)</f>
        <v>-7.4719784526751404E-2</v>
      </c>
      <c r="P7" s="28">
        <f>LN(Y!P7/Y!O7)</f>
        <v>-6.1744439686653774E-2</v>
      </c>
      <c r="Q7" s="28">
        <f>LN(Y!Q7/Y!P7)</f>
        <v>-9.4847906941911975E-2</v>
      </c>
      <c r="R7" s="28">
        <f>LN(Y!R7/Y!Q7)</f>
        <v>-9.0816000288075349E-2</v>
      </c>
      <c r="S7" s="28">
        <f>LN(Y!S7/Y!R7)</f>
        <v>-3.2562647329189773E-2</v>
      </c>
      <c r="T7" s="28">
        <f>LN(Y!T7/Y!S7)</f>
        <v>-8.7523626900385398E-2</v>
      </c>
      <c r="U7" s="28">
        <f>LN(Y!U7/Y!T7)</f>
        <v>-4.6493892832278278E-3</v>
      </c>
      <c r="V7" s="28">
        <f>LN(Y!V7/Y!U7)</f>
        <v>2.3940718747698136E-2</v>
      </c>
      <c r="W7" s="28">
        <f>LN(Y!W7/Y!V7)</f>
        <v>-1.2952174647457996E-2</v>
      </c>
      <c r="X7" s="28">
        <f>LN(Y!X7/Y!W7)</f>
        <v>-4.1300378850450924E-2</v>
      </c>
      <c r="Y7" s="28">
        <f>LN(Y!Y7/Y!X7)</f>
        <v>-2.923939969899058E-2</v>
      </c>
      <c r="Z7" s="28">
        <f>LN(Y!Z7/Y!Y7)</f>
        <v>2.1911171928746413E-2</v>
      </c>
      <c r="AA7" s="28">
        <f>LN(Y!AA7/Y!Z7)</f>
        <v>-1.1770016354457956E-2</v>
      </c>
      <c r="AC7" s="28">
        <f t="shared" si="0"/>
        <v>-1.7970135760424001E-3</v>
      </c>
      <c r="AD7" s="28">
        <f t="shared" si="1"/>
        <v>-5.9057855375745628E-2</v>
      </c>
      <c r="AE7" s="28">
        <f t="shared" si="2"/>
        <v>-7.0938155754516452E-2</v>
      </c>
      <c r="AF7" s="28">
        <f t="shared" si="3"/>
        <v>-2.4496970186764805E-2</v>
      </c>
      <c r="AG7" s="28">
        <f t="shared" si="4"/>
        <v>-6.3660813749007077E-3</v>
      </c>
      <c r="AH7" s="28">
        <f t="shared" si="5"/>
        <v>-6.4998005565131051E-2</v>
      </c>
      <c r="AI7" s="28">
        <f t="shared" si="6"/>
        <v>-1.7697886882315769E-2</v>
      </c>
      <c r="AJ7" s="28">
        <f t="shared" si="7"/>
        <v>-3.4806444286523852E-2</v>
      </c>
    </row>
    <row r="8" spans="1:36" x14ac:dyDescent="0.15">
      <c r="A8" s="8">
        <v>6</v>
      </c>
      <c r="B8" s="11" t="s">
        <v>145</v>
      </c>
      <c r="C8" s="28"/>
      <c r="D8" s="28">
        <f>LN(Y!D8/Y!C8)</f>
        <v>-7.1318001751681482E-4</v>
      </c>
      <c r="E8" s="28">
        <f>LN(Y!E8/Y!D8)</f>
        <v>-2.5570588141927808E-2</v>
      </c>
      <c r="F8" s="28">
        <f>LN(Y!F8/Y!E8)</f>
        <v>-4.1405658297024237E-3</v>
      </c>
      <c r="G8" s="28">
        <f>LN(Y!G8/Y!F8)</f>
        <v>-6.1368793453458748E-3</v>
      </c>
      <c r="H8" s="28">
        <f>LN(Y!H8/Y!G8)</f>
        <v>-5.554628975460758E-3</v>
      </c>
      <c r="I8" s="28">
        <f>LN(Y!I8/Y!H8)</f>
        <v>-8.1355324203219795E-3</v>
      </c>
      <c r="J8" s="28">
        <f>LN(Y!J8/Y!I8)</f>
        <v>-2.1249047454656736E-2</v>
      </c>
      <c r="K8" s="28">
        <f>LN(Y!K8/Y!J8)</f>
        <v>5.0786315296992818E-2</v>
      </c>
      <c r="L8" s="28">
        <f>LN(Y!L8/Y!K8)</f>
        <v>-1.8166309691858444E-2</v>
      </c>
      <c r="M8" s="28">
        <f>LN(Y!M8/Y!L8)</f>
        <v>1.4825869138832935E-2</v>
      </c>
      <c r="N8" s="28">
        <f>LN(Y!N8/Y!M8)</f>
        <v>-5.330329248658415E-2</v>
      </c>
      <c r="O8" s="28">
        <f>LN(Y!O8/Y!N8)</f>
        <v>-1.4067484559041561E-2</v>
      </c>
      <c r="P8" s="28">
        <f>LN(Y!P8/Y!O8)</f>
        <v>2.5736829133371298E-3</v>
      </c>
      <c r="Q8" s="28">
        <f>LN(Y!Q8/Y!P8)</f>
        <v>-1.3724034880692837E-3</v>
      </c>
      <c r="R8" s="28">
        <f>LN(Y!R8/Y!Q8)</f>
        <v>-5.6828119351336141E-3</v>
      </c>
      <c r="S8" s="28">
        <f>LN(Y!S8/Y!R8)</f>
        <v>1.1381925908560752E-2</v>
      </c>
      <c r="T8" s="28">
        <f>LN(Y!T8/Y!S8)</f>
        <v>-2.5194296396478917E-2</v>
      </c>
      <c r="U8" s="28">
        <f>LN(Y!U8/Y!T8)</f>
        <v>2.9096182978286468E-3</v>
      </c>
      <c r="V8" s="28">
        <f>LN(Y!V8/Y!U8)</f>
        <v>2.6712167438337736E-2</v>
      </c>
      <c r="W8" s="28">
        <f>LN(Y!W8/Y!V8)</f>
        <v>-1.8574058811638375E-2</v>
      </c>
      <c r="X8" s="28">
        <f>LN(Y!X8/Y!W8)</f>
        <v>7.4860399121057172E-2</v>
      </c>
      <c r="Y8" s="28">
        <f>LN(Y!Y8/Y!X8)</f>
        <v>-2.3701240236267934E-2</v>
      </c>
      <c r="Z8" s="28">
        <f>LN(Y!Z8/Y!Y8)</f>
        <v>1.715863540473726E-2</v>
      </c>
      <c r="AA8" s="28">
        <f>LN(Y!AA8/Y!Z8)</f>
        <v>1.0074038554292434E-2</v>
      </c>
      <c r="AC8" s="28">
        <f t="shared" si="0"/>
        <v>-9.9076389425517691E-3</v>
      </c>
      <c r="AD8" s="28">
        <f t="shared" si="1"/>
        <v>-5.4212930394547153E-3</v>
      </c>
      <c r="AE8" s="28">
        <f t="shared" si="2"/>
        <v>-1.4334182320693161E-3</v>
      </c>
      <c r="AF8" s="28">
        <f t="shared" si="3"/>
        <v>1.2142765929821253E-2</v>
      </c>
      <c r="AG8" s="28">
        <f t="shared" si="4"/>
        <v>1.1771445742539196E-3</v>
      </c>
      <c r="AH8" s="28">
        <f t="shared" si="5"/>
        <v>-3.4273556357620151E-3</v>
      </c>
      <c r="AI8" s="28">
        <f t="shared" si="6"/>
        <v>8.0306579214835042E-3</v>
      </c>
      <c r="AJ8" s="28">
        <f t="shared" si="7"/>
        <v>-8.5071685645699815E-4</v>
      </c>
    </row>
    <row r="9" spans="1:36" x14ac:dyDescent="0.15">
      <c r="A9" s="8">
        <v>7</v>
      </c>
      <c r="B9" s="11" t="s">
        <v>146</v>
      </c>
      <c r="C9" s="28"/>
      <c r="D9" s="28">
        <f>LN(Y!D9/Y!C9)</f>
        <v>2.9203051316736218E-2</v>
      </c>
      <c r="E9" s="28">
        <f>LN(Y!E9/Y!D9)</f>
        <v>-3.5327248714778929E-2</v>
      </c>
      <c r="F9" s="28">
        <f>LN(Y!F9/Y!E9)</f>
        <v>-4.2066172955776006E-2</v>
      </c>
      <c r="G9" s="28">
        <f>LN(Y!G9/Y!F9)</f>
        <v>-1.2117635269692074E-2</v>
      </c>
      <c r="H9" s="28">
        <f>LN(Y!H9/Y!G9)</f>
        <v>-5.7377925065418653E-2</v>
      </c>
      <c r="I9" s="28">
        <f>LN(Y!I9/Y!H9)</f>
        <v>-4.5926004480579596E-2</v>
      </c>
      <c r="J9" s="28">
        <f>LN(Y!J9/Y!I9)</f>
        <v>-2.6653241236245379E-2</v>
      </c>
      <c r="K9" s="28">
        <f>LN(Y!K9/Y!J9)</f>
        <v>-3.5298954366375451E-2</v>
      </c>
      <c r="L9" s="28">
        <f>LN(Y!L9/Y!K9)</f>
        <v>-5.0312517836997084E-2</v>
      </c>
      <c r="M9" s="28">
        <f>LN(Y!M9/Y!L9)</f>
        <v>-3.1904754889115164E-2</v>
      </c>
      <c r="N9" s="28">
        <f>LN(Y!N9/Y!M9)</f>
        <v>-1.1732124622720398E-2</v>
      </c>
      <c r="O9" s="28">
        <f>LN(Y!O9/Y!N9)</f>
        <v>-6.0839115463940989E-2</v>
      </c>
      <c r="P9" s="28">
        <f>LN(Y!P9/Y!O9)</f>
        <v>-2.076721603200798E-3</v>
      </c>
      <c r="Q9" s="28">
        <f>LN(Y!Q9/Y!P9)</f>
        <v>-7.8250938459074229E-2</v>
      </c>
      <c r="R9" s="28">
        <f>LN(Y!R9/Y!Q9)</f>
        <v>-6.9837092969260703E-2</v>
      </c>
      <c r="S9" s="28">
        <f>LN(Y!S9/Y!R9)</f>
        <v>-1.3668321879708629E-2</v>
      </c>
      <c r="T9" s="28">
        <f>LN(Y!T9/Y!S9)</f>
        <v>-5.490087544905612E-2</v>
      </c>
      <c r="U9" s="28">
        <f>LN(Y!U9/Y!T9)</f>
        <v>-6.8337703988815751E-2</v>
      </c>
      <c r="V9" s="28">
        <f>LN(Y!V9/Y!U9)</f>
        <v>1.086856379212771E-2</v>
      </c>
      <c r="W9" s="28">
        <f>LN(Y!W9/Y!V9)</f>
        <v>-2.4691084497249355E-2</v>
      </c>
      <c r="X9" s="28">
        <f>LN(Y!X9/Y!W9)</f>
        <v>0.10441527030569249</v>
      </c>
      <c r="Y9" s="28">
        <f>LN(Y!Y9/Y!X9)</f>
        <v>-6.770722715800509E-2</v>
      </c>
      <c r="Z9" s="28">
        <f>LN(Y!Z9/Y!Y9)</f>
        <v>-8.6757429907469222E-2</v>
      </c>
      <c r="AA9" s="28">
        <f>LN(Y!AA9/Y!Z9)</f>
        <v>-6.1603368272440576E-2</v>
      </c>
      <c r="AC9" s="28">
        <f t="shared" si="0"/>
        <v>-3.8562997297249053E-2</v>
      </c>
      <c r="AD9" s="28">
        <f t="shared" si="1"/>
        <v>-3.118031859029069E-2</v>
      </c>
      <c r="AE9" s="28">
        <f t="shared" si="2"/>
        <v>-4.4934438075037067E-2</v>
      </c>
      <c r="AF9" s="28">
        <f t="shared" si="3"/>
        <v>-6.5291659674602013E-3</v>
      </c>
      <c r="AG9" s="28">
        <f t="shared" si="4"/>
        <v>-7.2022675112638282E-2</v>
      </c>
      <c r="AH9" s="28">
        <f t="shared" si="5"/>
        <v>-3.8057378332663885E-2</v>
      </c>
      <c r="AI9" s="28">
        <f t="shared" si="6"/>
        <v>-3.1089231896901985E-2</v>
      </c>
      <c r="AJ9" s="28">
        <f t="shared" si="7"/>
        <v>-3.5743592390786956E-2</v>
      </c>
    </row>
    <row r="10" spans="1:36" x14ac:dyDescent="0.15">
      <c r="A10" s="8">
        <v>8</v>
      </c>
      <c r="B10" s="11" t="s">
        <v>147</v>
      </c>
      <c r="C10" s="28"/>
      <c r="D10" s="28">
        <f>LN(Y!D10/Y!C10)</f>
        <v>0.10120631046660862</v>
      </c>
      <c r="E10" s="28">
        <f>LN(Y!E10/Y!D10)</f>
        <v>8.4057295537716722E-2</v>
      </c>
      <c r="F10" s="28">
        <f>LN(Y!F10/Y!E10)</f>
        <v>-4.0714307752455187E-2</v>
      </c>
      <c r="G10" s="28">
        <f>LN(Y!G10/Y!F10)</f>
        <v>4.382026971665709E-2</v>
      </c>
      <c r="H10" s="28">
        <f>LN(Y!H10/Y!G10)</f>
        <v>-5.4730580106063534E-2</v>
      </c>
      <c r="I10" s="28">
        <f>LN(Y!I10/Y!H10)</f>
        <v>-4.0270381828155372E-2</v>
      </c>
      <c r="J10" s="28">
        <f>LN(Y!J10/Y!I10)</f>
        <v>3.741997353890554E-5</v>
      </c>
      <c r="K10" s="28">
        <f>LN(Y!K10/Y!J10)</f>
        <v>8.2974012163087238E-2</v>
      </c>
      <c r="L10" s="28">
        <f>LN(Y!L10/Y!K10)</f>
        <v>-2.8963570062105766E-2</v>
      </c>
      <c r="M10" s="28">
        <f>LN(Y!M10/Y!L10)</f>
        <v>5.0390639886875019E-2</v>
      </c>
      <c r="N10" s="28">
        <f>LN(Y!N10/Y!M10)</f>
        <v>-4.016158569707208E-2</v>
      </c>
      <c r="O10" s="28">
        <f>LN(Y!O10/Y!N10)</f>
        <v>0.13130133620591952</v>
      </c>
      <c r="P10" s="28">
        <f>LN(Y!P10/Y!O10)</f>
        <v>2.2686277270196235E-2</v>
      </c>
      <c r="Q10" s="28">
        <f>LN(Y!Q10/Y!P10)</f>
        <v>6.5626610104369737E-2</v>
      </c>
      <c r="R10" s="28">
        <f>LN(Y!R10/Y!Q10)</f>
        <v>-9.5622659770484647E-2</v>
      </c>
      <c r="S10" s="28">
        <f>LN(Y!S10/Y!R10)</f>
        <v>4.1249264162798636E-2</v>
      </c>
      <c r="T10" s="28">
        <f>LN(Y!T10/Y!S10)</f>
        <v>4.6130969010064318E-2</v>
      </c>
      <c r="U10" s="28">
        <f>LN(Y!U10/Y!T10)</f>
        <v>2.6395944723657357E-2</v>
      </c>
      <c r="V10" s="28">
        <f>LN(Y!V10/Y!U10)</f>
        <v>-1.0068764876475412E-2</v>
      </c>
      <c r="W10" s="28">
        <f>LN(Y!W10/Y!V10)</f>
        <v>7.9262260354611802E-4</v>
      </c>
      <c r="X10" s="28">
        <f>LN(Y!X10/Y!W10)</f>
        <v>-6.112342193705227E-3</v>
      </c>
      <c r="Y10" s="28">
        <f>LN(Y!Y10/Y!X10)</f>
        <v>1.1247573975215629E-2</v>
      </c>
      <c r="Z10" s="28">
        <f>LN(Y!Z10/Y!Y10)</f>
        <v>6.5183428183751742E-4</v>
      </c>
      <c r="AA10" s="28">
        <f>LN(Y!AA10/Y!Z10)</f>
        <v>-1.9542489851184036E-2</v>
      </c>
      <c r="AC10" s="28">
        <f t="shared" si="0"/>
        <v>-1.567540886460056E-3</v>
      </c>
      <c r="AD10" s="28">
        <f t="shared" si="1"/>
        <v>1.2855383252864663E-2</v>
      </c>
      <c r="AE10" s="28">
        <f t="shared" si="2"/>
        <v>3.3048165594559899E-2</v>
      </c>
      <c r="AF10" s="28">
        <f t="shared" si="3"/>
        <v>1.1427685853417432E-2</v>
      </c>
      <c r="AG10" s="28">
        <f t="shared" si="4"/>
        <v>-2.5476938647102966E-3</v>
      </c>
      <c r="AH10" s="28">
        <f t="shared" si="5"/>
        <v>2.2951774423712285E-2</v>
      </c>
      <c r="AI10" s="28">
        <f t="shared" si="6"/>
        <v>6.1869184591195336E-3</v>
      </c>
      <c r="AJ10" s="28">
        <f t="shared" si="7"/>
        <v>1.1790234238164296E-2</v>
      </c>
    </row>
    <row r="11" spans="1:36" x14ac:dyDescent="0.15">
      <c r="A11" s="8">
        <v>9</v>
      </c>
      <c r="B11" s="11" t="s">
        <v>148</v>
      </c>
      <c r="C11" s="28"/>
      <c r="D11" s="28">
        <f>LN(Y!D11/Y!C11)</f>
        <v>-1.6026826742128616E-2</v>
      </c>
      <c r="E11" s="28">
        <f>LN(Y!E11/Y!D11)</f>
        <v>1.6511048506654837E-2</v>
      </c>
      <c r="F11" s="28">
        <f>LN(Y!F11/Y!E11)</f>
        <v>-2.1135254389199342E-2</v>
      </c>
      <c r="G11" s="28">
        <f>LN(Y!G11/Y!F11)</f>
        <v>2.1090497194716229E-2</v>
      </c>
      <c r="H11" s="28">
        <f>LN(Y!H11/Y!G11)</f>
        <v>3.1710526632500991E-3</v>
      </c>
      <c r="I11" s="28">
        <f>LN(Y!I11/Y!H11)</f>
        <v>-3.1650589105736253E-2</v>
      </c>
      <c r="J11" s="28">
        <f>LN(Y!J11/Y!I11)</f>
        <v>1.2946374694221295E-2</v>
      </c>
      <c r="K11" s="28">
        <f>LN(Y!K11/Y!J11)</f>
        <v>-2.4609086906417433E-2</v>
      </c>
      <c r="L11" s="28">
        <f>LN(Y!L11/Y!K11)</f>
        <v>2.0344364429964512E-2</v>
      </c>
      <c r="M11" s="28">
        <f>LN(Y!M11/Y!L11)</f>
        <v>-9.1819756417722709E-3</v>
      </c>
      <c r="N11" s="28">
        <f>LN(Y!N11/Y!M11)</f>
        <v>2.527426596278546E-2</v>
      </c>
      <c r="O11" s="28">
        <f>LN(Y!O11/Y!N11)</f>
        <v>3.1507631667213792E-2</v>
      </c>
      <c r="P11" s="28">
        <f>LN(Y!P11/Y!O11)</f>
        <v>3.5366751649697534E-2</v>
      </c>
      <c r="Q11" s="28">
        <f>LN(Y!Q11/Y!P11)</f>
        <v>-1.3381277962946019E-2</v>
      </c>
      <c r="R11" s="28">
        <f>LN(Y!R11/Y!Q11)</f>
        <v>-1.5974962104063579E-2</v>
      </c>
      <c r="S11" s="28">
        <f>LN(Y!S11/Y!R11)</f>
        <v>3.776834111351194E-2</v>
      </c>
      <c r="T11" s="28">
        <f>LN(Y!T11/Y!S11)</f>
        <v>1.4588064372778348E-2</v>
      </c>
      <c r="U11" s="28">
        <f>LN(Y!U11/Y!T11)</f>
        <v>1.8772716786803575E-2</v>
      </c>
      <c r="V11" s="28">
        <f>LN(Y!V11/Y!U11)</f>
        <v>1.0503737341232906E-2</v>
      </c>
      <c r="W11" s="28">
        <f>LN(Y!W11/Y!V11)</f>
        <v>1.8452396987901961E-2</v>
      </c>
      <c r="X11" s="28">
        <f>LN(Y!X11/Y!W11)</f>
        <v>4.6476355812112236E-2</v>
      </c>
      <c r="Y11" s="28">
        <f>LN(Y!Y11/Y!X11)</f>
        <v>6.1359890377358953E-4</v>
      </c>
      <c r="Z11" s="28">
        <f>LN(Y!Z11/Y!Y11)</f>
        <v>2.4778984538720041E-2</v>
      </c>
      <c r="AA11" s="28">
        <f>LN(Y!AA11/Y!Z11)</f>
        <v>2.0283262005936272E-3</v>
      </c>
      <c r="AC11" s="28">
        <f t="shared" si="0"/>
        <v>-2.4026490260628864E-3</v>
      </c>
      <c r="AD11" s="28">
        <f t="shared" si="1"/>
        <v>4.9547885077563126E-3</v>
      </c>
      <c r="AE11" s="28">
        <f t="shared" si="2"/>
        <v>1.5057296872682735E-2</v>
      </c>
      <c r="AF11" s="28">
        <f t="shared" si="3"/>
        <v>2.1758654260165804E-2</v>
      </c>
      <c r="AG11" s="28">
        <f t="shared" si="4"/>
        <v>9.1403032143624191E-3</v>
      </c>
      <c r="AH11" s="28">
        <f t="shared" si="5"/>
        <v>1.0006042690219522E-2</v>
      </c>
      <c r="AI11" s="28">
        <f t="shared" si="6"/>
        <v>1.7026772617989534E-2</v>
      </c>
      <c r="AJ11" s="28">
        <f t="shared" si="7"/>
        <v>9.7504940311216107E-3</v>
      </c>
    </row>
    <row r="12" spans="1:36" x14ac:dyDescent="0.15">
      <c r="A12" s="8">
        <v>10</v>
      </c>
      <c r="B12" s="11" t="s">
        <v>149</v>
      </c>
      <c r="C12" s="28"/>
      <c r="D12" s="28">
        <f>LN(Y!D12/Y!C12)</f>
        <v>2.0928533278595195E-4</v>
      </c>
      <c r="E12" s="28">
        <f>LN(Y!E12/Y!D12)</f>
        <v>8.0341064475693378E-4</v>
      </c>
      <c r="F12" s="28">
        <f>LN(Y!F12/Y!E12)</f>
        <v>1.9356465115262091E-2</v>
      </c>
      <c r="G12" s="28">
        <f>LN(Y!G12/Y!F12)</f>
        <v>-1.1268474545783712E-2</v>
      </c>
      <c r="H12" s="28">
        <f>LN(Y!H12/Y!G12)</f>
        <v>-2.3743247822356175E-2</v>
      </c>
      <c r="I12" s="28">
        <f>LN(Y!I12/Y!H12)</f>
        <v>-1.5500237371914366E-2</v>
      </c>
      <c r="J12" s="28">
        <f>LN(Y!J12/Y!I12)</f>
        <v>2.7095117825348767E-2</v>
      </c>
      <c r="K12" s="28">
        <f>LN(Y!K12/Y!J12)</f>
        <v>-3.2515395538344032E-2</v>
      </c>
      <c r="L12" s="28">
        <f>LN(Y!L12/Y!K12)</f>
        <v>-7.1731444169637103E-3</v>
      </c>
      <c r="M12" s="28">
        <f>LN(Y!M12/Y!L12)</f>
        <v>2.9080259435674112E-2</v>
      </c>
      <c r="N12" s="28">
        <f>LN(Y!N12/Y!M12)</f>
        <v>-7.1400608936103796E-2</v>
      </c>
      <c r="O12" s="28">
        <f>LN(Y!O12/Y!N12)</f>
        <v>-4.6510767722288925E-2</v>
      </c>
      <c r="P12" s="28">
        <f>LN(Y!P12/Y!O12)</f>
        <v>6.6964099900668839E-3</v>
      </c>
      <c r="Q12" s="28">
        <f>LN(Y!Q12/Y!P12)</f>
        <v>-4.9459793686338141E-2</v>
      </c>
      <c r="R12" s="28">
        <f>LN(Y!R12/Y!Q12)</f>
        <v>9.8630678515130871E-3</v>
      </c>
      <c r="S12" s="28">
        <f>LN(Y!S12/Y!R12)</f>
        <v>5.439994684927894E-3</v>
      </c>
      <c r="T12" s="28">
        <f>LN(Y!T12/Y!S12)</f>
        <v>-8.4112575808371989E-2</v>
      </c>
      <c r="U12" s="28">
        <f>LN(Y!U12/Y!T12)</f>
        <v>3.2937509618090131E-2</v>
      </c>
      <c r="V12" s="28">
        <f>LN(Y!V12/Y!U12)</f>
        <v>-7.5593600518256655E-3</v>
      </c>
      <c r="W12" s="28">
        <f>LN(Y!W12/Y!V12)</f>
        <v>3.0917997353232286E-3</v>
      </c>
      <c r="X12" s="28">
        <f>LN(Y!X12/Y!W12)</f>
        <v>1.7571650661559874E-2</v>
      </c>
      <c r="Y12" s="28">
        <f>LN(Y!Y12/Y!X12)</f>
        <v>-3.0213242889687832E-2</v>
      </c>
      <c r="Z12" s="28">
        <f>LN(Y!Z12/Y!Y12)</f>
        <v>1.6367154163013233E-2</v>
      </c>
      <c r="AA12" s="28">
        <f>LN(Y!AA12/Y!Z12)</f>
        <v>7.3009414914917154E-3</v>
      </c>
      <c r="AC12" s="28">
        <f t="shared" si="0"/>
        <v>-6.0704167960070454E-3</v>
      </c>
      <c r="AD12" s="28">
        <f t="shared" si="1"/>
        <v>-1.0982754326077732E-2</v>
      </c>
      <c r="AE12" s="28">
        <f t="shared" si="2"/>
        <v>-1.479421777642384E-2</v>
      </c>
      <c r="AF12" s="28">
        <f t="shared" si="3"/>
        <v>-7.6141951690448847E-3</v>
      </c>
      <c r="AG12" s="28">
        <f t="shared" si="4"/>
        <v>-2.1817157450609611E-3</v>
      </c>
      <c r="AH12" s="28">
        <f t="shared" si="5"/>
        <v>-1.2888486051250786E-2</v>
      </c>
      <c r="AI12" s="28">
        <f t="shared" si="6"/>
        <v>-5.5770153850509124E-3</v>
      </c>
      <c r="AJ12" s="28">
        <f t="shared" si="7"/>
        <v>-8.8631768509978438E-3</v>
      </c>
    </row>
    <row r="13" spans="1:36" x14ac:dyDescent="0.15">
      <c r="A13" s="8">
        <v>11</v>
      </c>
      <c r="B13" s="11" t="s">
        <v>150</v>
      </c>
      <c r="C13" s="28"/>
      <c r="D13" s="28">
        <f>LN(Y!D13/Y!C13)</f>
        <v>-9.3488638697433166E-2</v>
      </c>
      <c r="E13" s="28">
        <f>LN(Y!E13/Y!D13)</f>
        <v>-4.2920037878177934E-2</v>
      </c>
      <c r="F13" s="28">
        <f>LN(Y!F13/Y!E13)</f>
        <v>4.3956463413246265E-2</v>
      </c>
      <c r="G13" s="28">
        <f>LN(Y!G13/Y!F13)</f>
        <v>1.0900781122629674E-2</v>
      </c>
      <c r="H13" s="28">
        <f>LN(Y!H13/Y!G13)</f>
        <v>-2.6633125355954763E-2</v>
      </c>
      <c r="I13" s="28">
        <f>LN(Y!I13/Y!H13)</f>
        <v>-9.8507832318694019E-2</v>
      </c>
      <c r="J13" s="28">
        <f>LN(Y!J13/Y!I13)</f>
        <v>1.8082040053106971E-2</v>
      </c>
      <c r="K13" s="28">
        <f>LN(Y!K13/Y!J13)</f>
        <v>1.4010276494694921E-2</v>
      </c>
      <c r="L13" s="28">
        <f>LN(Y!L13/Y!K13)</f>
        <v>-3.6469222226839848E-2</v>
      </c>
      <c r="M13" s="28">
        <f>LN(Y!M13/Y!L13)</f>
        <v>-4.2830878854190506E-2</v>
      </c>
      <c r="N13" s="28">
        <f>LN(Y!N13/Y!M13)</f>
        <v>6.1896280089167727E-2</v>
      </c>
      <c r="O13" s="28">
        <f>LN(Y!O13/Y!N13)</f>
        <v>-1.3274503719709264E-2</v>
      </c>
      <c r="P13" s="28">
        <f>LN(Y!P13/Y!O13)</f>
        <v>7.1820724542216025E-2</v>
      </c>
      <c r="Q13" s="28">
        <f>LN(Y!Q13/Y!P13)</f>
        <v>-3.8117600197552113E-3</v>
      </c>
      <c r="R13" s="28">
        <f>LN(Y!R13/Y!Q13)</f>
        <v>3.6575907205001805E-2</v>
      </c>
      <c r="S13" s="28">
        <f>LN(Y!S13/Y!R13)</f>
        <v>1.4613657279892729E-4</v>
      </c>
      <c r="T13" s="28">
        <f>LN(Y!T13/Y!S13)</f>
        <v>-7.8353259373795725E-2</v>
      </c>
      <c r="U13" s="28">
        <f>LN(Y!U13/Y!T13)</f>
        <v>9.4382551887828379E-3</v>
      </c>
      <c r="V13" s="28">
        <f>LN(Y!V13/Y!U13)</f>
        <v>-8.1017586726179855E-2</v>
      </c>
      <c r="W13" s="28">
        <f>LN(Y!W13/Y!V13)</f>
        <v>-1.01609780117885E-2</v>
      </c>
      <c r="X13" s="28">
        <f>LN(Y!X13/Y!W13)</f>
        <v>7.7128533716199349E-2</v>
      </c>
      <c r="Y13" s="28">
        <f>LN(Y!Y13/Y!X13)</f>
        <v>8.7068534607881956E-2</v>
      </c>
      <c r="Z13" s="28">
        <f>LN(Y!Z13/Y!Y13)</f>
        <v>4.087296685056542E-2</v>
      </c>
      <c r="AA13" s="28">
        <f>LN(Y!AA13/Y!Z13)</f>
        <v>-2.8611240690912892E-2</v>
      </c>
      <c r="AC13" s="28">
        <f t="shared" si="0"/>
        <v>-2.2640750203390157E-2</v>
      </c>
      <c r="AD13" s="28">
        <f t="shared" si="1"/>
        <v>2.9376991111878525E-3</v>
      </c>
      <c r="AE13" s="28">
        <f t="shared" si="2"/>
        <v>1.8291300916110455E-2</v>
      </c>
      <c r="AF13" s="28">
        <f t="shared" si="3"/>
        <v>-1.6593007041356377E-2</v>
      </c>
      <c r="AG13" s="28">
        <f t="shared" si="4"/>
        <v>3.3110086922511495E-2</v>
      </c>
      <c r="AH13" s="28">
        <f t="shared" si="5"/>
        <v>1.0614500013649154E-2</v>
      </c>
      <c r="AI13" s="28">
        <f t="shared" si="6"/>
        <v>2.0456531950940743E-3</v>
      </c>
      <c r="AJ13" s="28">
        <f t="shared" si="7"/>
        <v>4.0462933392579938E-4</v>
      </c>
    </row>
    <row r="14" spans="1:36" x14ac:dyDescent="0.15">
      <c r="A14" s="8">
        <v>12</v>
      </c>
      <c r="B14" s="11" t="s">
        <v>151</v>
      </c>
      <c r="C14" s="28"/>
      <c r="D14" s="28">
        <f>LN(Y!D14/Y!C14)</f>
        <v>-3.2559866121229132E-4</v>
      </c>
      <c r="E14" s="28">
        <f>LN(Y!E14/Y!D14)</f>
        <v>2.9392191500504311E-3</v>
      </c>
      <c r="F14" s="28">
        <f>LN(Y!F14/Y!E14)</f>
        <v>-9.473374618248891E-3</v>
      </c>
      <c r="G14" s="28">
        <f>LN(Y!G14/Y!F14)</f>
        <v>2.0376943951813619E-2</v>
      </c>
      <c r="H14" s="28">
        <f>LN(Y!H14/Y!G14)</f>
        <v>-2.6755001220190276E-2</v>
      </c>
      <c r="I14" s="28">
        <f>LN(Y!I14/Y!H14)</f>
        <v>-4.5206396526784728E-3</v>
      </c>
      <c r="J14" s="28">
        <f>LN(Y!J14/Y!I14)</f>
        <v>-4.5064632951905922E-2</v>
      </c>
      <c r="K14" s="28">
        <f>LN(Y!K14/Y!J14)</f>
        <v>-4.6393163135977793E-2</v>
      </c>
      <c r="L14" s="28">
        <f>LN(Y!L14/Y!K14)</f>
        <v>-5.6211546671226943E-2</v>
      </c>
      <c r="M14" s="28">
        <f>LN(Y!M14/Y!L14)</f>
        <v>-4.3416854314857208E-2</v>
      </c>
      <c r="N14" s="28">
        <f>LN(Y!N14/Y!M14)</f>
        <v>-0.14532581482775497</v>
      </c>
      <c r="O14" s="28">
        <f>LN(Y!O14/Y!N14)</f>
        <v>-7.7788960214799016E-2</v>
      </c>
      <c r="P14" s="28">
        <f>LN(Y!P14/Y!O14)</f>
        <v>-3.836108410580015E-2</v>
      </c>
      <c r="Q14" s="28">
        <f>LN(Y!Q14/Y!P14)</f>
        <v>-2.0364724472246014E-2</v>
      </c>
      <c r="R14" s="28">
        <f>LN(Y!R14/Y!Q14)</f>
        <v>-4.4016267216890448E-2</v>
      </c>
      <c r="S14" s="28">
        <f>LN(Y!S14/Y!R14)</f>
        <v>-8.7567699979228503E-2</v>
      </c>
      <c r="T14" s="28">
        <f>LN(Y!T14/Y!S14)</f>
        <v>-0.23371544794740892</v>
      </c>
      <c r="U14" s="28">
        <f>LN(Y!U14/Y!T14)</f>
        <v>4.4722107693421644E-2</v>
      </c>
      <c r="V14" s="28">
        <f>LN(Y!V14/Y!U14)</f>
        <v>1.8197432991326569E-2</v>
      </c>
      <c r="W14" s="28">
        <f>LN(Y!W14/Y!V14)</f>
        <v>4.5140976292088186E-3</v>
      </c>
      <c r="X14" s="28">
        <f>LN(Y!X14/Y!W14)</f>
        <v>-7.2006508095484464E-2</v>
      </c>
      <c r="Y14" s="28">
        <f>LN(Y!Y14/Y!X14)</f>
        <v>1.7592803284684815E-2</v>
      </c>
      <c r="Z14" s="28">
        <f>LN(Y!Z14/Y!Y14)</f>
        <v>-0.12415184216638894</v>
      </c>
      <c r="AA14" s="28">
        <f>LN(Y!AA14/Y!Z14)</f>
        <v>-0.11595788224491724</v>
      </c>
      <c r="AC14" s="28">
        <f t="shared" si="0"/>
        <v>-3.4865704778507178E-3</v>
      </c>
      <c r="AD14" s="28">
        <f t="shared" si="1"/>
        <v>-6.7282402380344566E-2</v>
      </c>
      <c r="AE14" s="28">
        <f t="shared" si="2"/>
        <v>-5.3619747197792833E-2</v>
      </c>
      <c r="AF14" s="28">
        <f t="shared" si="3"/>
        <v>-4.7657663545787279E-2</v>
      </c>
      <c r="AG14" s="28">
        <f t="shared" si="4"/>
        <v>-7.417230704220712E-2</v>
      </c>
      <c r="AH14" s="28">
        <f t="shared" si="5"/>
        <v>-6.0451074789068707E-2</v>
      </c>
      <c r="AI14" s="28">
        <f t="shared" si="6"/>
        <v>-5.7600654856944711E-2</v>
      </c>
      <c r="AJ14" s="28">
        <f t="shared" si="7"/>
        <v>-4.7076036484152095E-2</v>
      </c>
    </row>
    <row r="15" spans="1:36" x14ac:dyDescent="0.15">
      <c r="A15" s="8">
        <v>13</v>
      </c>
      <c r="B15" s="11" t="s">
        <v>152</v>
      </c>
      <c r="C15" s="28"/>
      <c r="D15" s="28">
        <f>LN(Y!D15/Y!C15)</f>
        <v>-3.4726553897753074E-2</v>
      </c>
      <c r="E15" s="28">
        <f>LN(Y!E15/Y!D15)</f>
        <v>-8.2774638076350243E-2</v>
      </c>
      <c r="F15" s="28">
        <f>LN(Y!F15/Y!E15)</f>
        <v>-7.1356935896566054E-2</v>
      </c>
      <c r="G15" s="28">
        <f>LN(Y!G15/Y!F15)</f>
        <v>-7.7060257457371453E-2</v>
      </c>
      <c r="H15" s="28">
        <f>LN(Y!H15/Y!G15)</f>
        <v>-0.11703482031268958</v>
      </c>
      <c r="I15" s="28">
        <f>LN(Y!I15/Y!H15)</f>
        <v>-9.9556354807483358E-2</v>
      </c>
      <c r="J15" s="28">
        <f>LN(Y!J15/Y!I15)</f>
        <v>-0.13400141410299357</v>
      </c>
      <c r="K15" s="28">
        <f>LN(Y!K15/Y!J15)</f>
        <v>-0.11704107006906243</v>
      </c>
      <c r="L15" s="28">
        <f>LN(Y!L15/Y!K15)</f>
        <v>-6.3916036422603781E-2</v>
      </c>
      <c r="M15" s="28">
        <f>LN(Y!M15/Y!L15)</f>
        <v>-6.0923920785691622E-2</v>
      </c>
      <c r="N15" s="28">
        <f>LN(Y!N15/Y!M15)</f>
        <v>-8.4577103531840656E-2</v>
      </c>
      <c r="O15" s="28">
        <f>LN(Y!O15/Y!N15)</f>
        <v>-5.2706088548984717E-2</v>
      </c>
      <c r="P15" s="28">
        <f>LN(Y!P15/Y!O15)</f>
        <v>-2.1365670347929189E-2</v>
      </c>
      <c r="Q15" s="28">
        <f>LN(Y!Q15/Y!P15)</f>
        <v>-6.5290594151690848E-2</v>
      </c>
      <c r="R15" s="28">
        <f>LN(Y!R15/Y!Q15)</f>
        <v>-0.18805801745255887</v>
      </c>
      <c r="S15" s="28">
        <f>LN(Y!S15/Y!R15)</f>
        <v>-4.5192701162778182E-2</v>
      </c>
      <c r="T15" s="28">
        <f>LN(Y!T15/Y!S15)</f>
        <v>5.6943964087925895E-2</v>
      </c>
      <c r="U15" s="28">
        <f>LN(Y!U15/Y!T15)</f>
        <v>-4.7042162276551565E-2</v>
      </c>
      <c r="V15" s="28">
        <f>LN(Y!V15/Y!U15)</f>
        <v>-8.7113316196655965E-2</v>
      </c>
      <c r="W15" s="28">
        <f>LN(Y!W15/Y!V15)</f>
        <v>-2.7970321411345828E-2</v>
      </c>
      <c r="X15" s="28">
        <f>LN(Y!X15/Y!W15)</f>
        <v>6.7192494613984424E-2</v>
      </c>
      <c r="Y15" s="28">
        <f>LN(Y!Y15/Y!X15)</f>
        <v>-7.6622624107165652E-2</v>
      </c>
      <c r="Z15" s="28">
        <f>LN(Y!Z15/Y!Y15)</f>
        <v>-3.3653638127148215E-2</v>
      </c>
      <c r="AA15" s="28">
        <f>LN(Y!AA15/Y!Z15)</f>
        <v>-4.8549262539031461E-2</v>
      </c>
      <c r="AC15" s="28">
        <f t="shared" si="0"/>
        <v>-8.9556601310092146E-2</v>
      </c>
      <c r="AD15" s="28">
        <f t="shared" si="1"/>
        <v>-9.2091908982438422E-2</v>
      </c>
      <c r="AE15" s="28">
        <f t="shared" si="2"/>
        <v>-7.4522614332788367E-2</v>
      </c>
      <c r="AF15" s="28">
        <f t="shared" si="3"/>
        <v>-7.5978682365286073E-3</v>
      </c>
      <c r="AG15" s="28">
        <f t="shared" si="4"/>
        <v>-5.2941841591115112E-2</v>
      </c>
      <c r="AH15" s="28">
        <f t="shared" si="5"/>
        <v>-8.3307261657613388E-2</v>
      </c>
      <c r="AI15" s="28">
        <f t="shared" si="6"/>
        <v>-2.4601858244498547E-2</v>
      </c>
      <c r="AJ15" s="28">
        <f t="shared" si="7"/>
        <v>-6.4246543003590548E-2</v>
      </c>
    </row>
    <row r="16" spans="1:36" x14ac:dyDescent="0.15">
      <c r="A16" s="8">
        <v>14</v>
      </c>
      <c r="B16" s="11" t="s">
        <v>153</v>
      </c>
      <c r="C16" s="28"/>
      <c r="D16" s="28">
        <f>LN(Y!D16/Y!C16)</f>
        <v>-2.1911693358660965E-2</v>
      </c>
      <c r="E16" s="28">
        <f>LN(Y!E16/Y!D16)</f>
        <v>-5.3003496637807155E-3</v>
      </c>
      <c r="F16" s="28">
        <f>LN(Y!F16/Y!E16)</f>
        <v>-2.2613372930827876E-2</v>
      </c>
      <c r="G16" s="28">
        <f>LN(Y!G16/Y!F16)</f>
        <v>-7.353915557498604E-2</v>
      </c>
      <c r="H16" s="28">
        <f>LN(Y!H16/Y!G16)</f>
        <v>7.0972953959367825E-3</v>
      </c>
      <c r="I16" s="28">
        <f>LN(Y!I16/Y!H16)</f>
        <v>-2.2129593584407147E-2</v>
      </c>
      <c r="J16" s="28">
        <f>LN(Y!J16/Y!I16)</f>
        <v>-0.14728935098460338</v>
      </c>
      <c r="K16" s="28">
        <f>LN(Y!K16/Y!J16)</f>
        <v>-6.7128662657416391E-2</v>
      </c>
      <c r="L16" s="28">
        <f>LN(Y!L16/Y!K16)</f>
        <v>-0.12433516122298531</v>
      </c>
      <c r="M16" s="28">
        <f>LN(Y!M16/Y!L16)</f>
        <v>-0.12046041651491561</v>
      </c>
      <c r="N16" s="28">
        <f>LN(Y!N16/Y!M16)</f>
        <v>-5.532070525277883E-2</v>
      </c>
      <c r="O16" s="28">
        <f>LN(Y!O16/Y!N16)</f>
        <v>3.0946323595460921E-4</v>
      </c>
      <c r="P16" s="28">
        <f>LN(Y!P16/Y!O16)</f>
        <v>-0.16922085188165684</v>
      </c>
      <c r="Q16" s="28">
        <f>LN(Y!Q16/Y!P16)</f>
        <v>-1.1654163969343071E-2</v>
      </c>
      <c r="R16" s="28">
        <f>LN(Y!R16/Y!Q16)</f>
        <v>0.11186320945294251</v>
      </c>
      <c r="S16" s="28">
        <f>LN(Y!S16/Y!R16)</f>
        <v>-0.10615398912069643</v>
      </c>
      <c r="T16" s="28">
        <f>LN(Y!T16/Y!S16)</f>
        <v>-0.13818983163898008</v>
      </c>
      <c r="U16" s="28">
        <f>LN(Y!U16/Y!T16)</f>
        <v>0.18367189770048734</v>
      </c>
      <c r="V16" s="28">
        <f>LN(Y!V16/Y!U16)</f>
        <v>-4.0474516929716549E-2</v>
      </c>
      <c r="W16" s="28">
        <f>LN(Y!W16/Y!V16)</f>
        <v>-0.21292138528540247</v>
      </c>
      <c r="X16" s="28">
        <f>LN(Y!X16/Y!W16)</f>
        <v>1.0719190952780986E-2</v>
      </c>
      <c r="Y16" s="28">
        <f>LN(Y!Y16/Y!X16)</f>
        <v>5.2654921930973574E-5</v>
      </c>
      <c r="Z16" s="28">
        <f>LN(Y!Z16/Y!Y16)</f>
        <v>3.8817355763000293E-2</v>
      </c>
      <c r="AA16" s="28">
        <f>LN(Y!AA16/Y!Z16)</f>
        <v>5.9987063333176984E-3</v>
      </c>
      <c r="AC16" s="28">
        <f t="shared" si="0"/>
        <v>-2.3297035271613E-2</v>
      </c>
      <c r="AD16" s="28">
        <f t="shared" si="1"/>
        <v>-0.10290685932653991</v>
      </c>
      <c r="AE16" s="28">
        <f t="shared" si="2"/>
        <v>-3.4971266456559846E-2</v>
      </c>
      <c r="AF16" s="28">
        <f t="shared" si="3"/>
        <v>-3.9438929040166153E-2</v>
      </c>
      <c r="AG16" s="28">
        <f t="shared" si="4"/>
        <v>1.495623900608299E-2</v>
      </c>
      <c r="AH16" s="28">
        <f t="shared" si="5"/>
        <v>-6.8939062891549871E-2</v>
      </c>
      <c r="AI16" s="28">
        <f t="shared" si="6"/>
        <v>-1.9040741022822726E-2</v>
      </c>
      <c r="AJ16" s="28">
        <f t="shared" si="7"/>
        <v>-4.1660944932875886E-2</v>
      </c>
    </row>
    <row r="17" spans="1:36" x14ac:dyDescent="0.15">
      <c r="A17" s="8">
        <v>15</v>
      </c>
      <c r="B17" s="11" t="s">
        <v>154</v>
      </c>
      <c r="C17" s="28"/>
      <c r="D17" s="28">
        <f>LN(Y!D17/Y!C17)</f>
        <v>6.6509807183785285E-3</v>
      </c>
      <c r="E17" s="28">
        <f>LN(Y!E17/Y!D17)</f>
        <v>1.2503205872688447E-2</v>
      </c>
      <c r="F17" s="28">
        <f>LN(Y!F17/Y!E17)</f>
        <v>7.1558370732229286E-3</v>
      </c>
      <c r="G17" s="28">
        <f>LN(Y!G17/Y!F17)</f>
        <v>-4.3263247116081802E-2</v>
      </c>
      <c r="H17" s="28">
        <f>LN(Y!H17/Y!G17)</f>
        <v>-2.4270301266579187E-3</v>
      </c>
      <c r="I17" s="28">
        <f>LN(Y!I17/Y!H17)</f>
        <v>1.9096438988642252E-2</v>
      </c>
      <c r="J17" s="28">
        <f>LN(Y!J17/Y!I17)</f>
        <v>-5.236620042390356E-2</v>
      </c>
      <c r="K17" s="28">
        <f>LN(Y!K17/Y!J17)</f>
        <v>-2.7971064716015966E-2</v>
      </c>
      <c r="L17" s="28">
        <f>LN(Y!L17/Y!K17)</f>
        <v>1.0902127329544382E-2</v>
      </c>
      <c r="M17" s="28">
        <f>LN(Y!M17/Y!L17)</f>
        <v>-3.6971296329766376E-4</v>
      </c>
      <c r="N17" s="28">
        <f>LN(Y!N17/Y!M17)</f>
        <v>1.8925479702082675E-2</v>
      </c>
      <c r="O17" s="28">
        <f>LN(Y!O17/Y!N17)</f>
        <v>7.7326581697818733E-3</v>
      </c>
      <c r="P17" s="28">
        <f>LN(Y!P17/Y!O17)</f>
        <v>-4.7138079580854426E-2</v>
      </c>
      <c r="Q17" s="28">
        <f>LN(Y!Q17/Y!P17)</f>
        <v>-2.8705619372164034E-2</v>
      </c>
      <c r="R17" s="28">
        <f>LN(Y!R17/Y!Q17)</f>
        <v>-0.18554898582791404</v>
      </c>
      <c r="S17" s="28">
        <f>LN(Y!S17/Y!R17)</f>
        <v>8.3164594535162339E-2</v>
      </c>
      <c r="T17" s="28">
        <f>LN(Y!T17/Y!S17)</f>
        <v>-1.8813263905953444E-2</v>
      </c>
      <c r="U17" s="28">
        <f>LN(Y!U17/Y!T17)</f>
        <v>-7.5754518800067297E-2</v>
      </c>
      <c r="V17" s="28">
        <f>LN(Y!V17/Y!U17)</f>
        <v>2.2479108149219603E-2</v>
      </c>
      <c r="W17" s="28">
        <f>LN(Y!W17/Y!V17)</f>
        <v>6.1457625957203532E-3</v>
      </c>
      <c r="X17" s="28">
        <f>LN(Y!X17/Y!W17)</f>
        <v>-1.2458215557955414E-2</v>
      </c>
      <c r="Y17" s="28">
        <f>LN(Y!Y17/Y!X17)</f>
        <v>-9.1580375052799281E-3</v>
      </c>
      <c r="Z17" s="28">
        <f>LN(Y!Z17/Y!Y17)</f>
        <v>-2.1382258229258131E-3</v>
      </c>
      <c r="AA17" s="28">
        <f>LN(Y!AA17/Y!Z17)</f>
        <v>-2.7156700608632334E-2</v>
      </c>
      <c r="AC17" s="28">
        <f t="shared" si="0"/>
        <v>-1.3869590616372191E-3</v>
      </c>
      <c r="AD17" s="28">
        <f t="shared" si="1"/>
        <v>-1.0175874214318023E-2</v>
      </c>
      <c r="AE17" s="28">
        <f t="shared" si="2"/>
        <v>-3.4099086415197655E-2</v>
      </c>
      <c r="AF17" s="28">
        <f t="shared" si="3"/>
        <v>-1.5680225503807241E-2</v>
      </c>
      <c r="AG17" s="28">
        <f t="shared" si="4"/>
        <v>-1.2817654645612691E-2</v>
      </c>
      <c r="AH17" s="28">
        <f t="shared" si="5"/>
        <v>-2.2137480314757839E-2</v>
      </c>
      <c r="AI17" s="28">
        <f t="shared" si="6"/>
        <v>-1.4606761431984285E-2</v>
      </c>
      <c r="AJ17" s="28">
        <f t="shared" si="7"/>
        <v>-1.5007116952679946E-2</v>
      </c>
    </row>
    <row r="18" spans="1:36" x14ac:dyDescent="0.15">
      <c r="A18" s="8">
        <v>16</v>
      </c>
      <c r="B18" s="11" t="s">
        <v>155</v>
      </c>
      <c r="C18" s="28"/>
      <c r="D18" s="28">
        <f>LN(Y!D18/Y!C18)</f>
        <v>7.9727811077869304E-3</v>
      </c>
      <c r="E18" s="28">
        <f>LN(Y!E18/Y!D18)</f>
        <v>-1.6831307318521262E-2</v>
      </c>
      <c r="F18" s="28">
        <f>LN(Y!F18/Y!E18)</f>
        <v>4.0196982194688133E-3</v>
      </c>
      <c r="G18" s="28">
        <f>LN(Y!G18/Y!F18)</f>
        <v>-1.3755488188594896E-2</v>
      </c>
      <c r="H18" s="28">
        <f>LN(Y!H18/Y!G18)</f>
        <v>-2.8351893104791699E-2</v>
      </c>
      <c r="I18" s="28">
        <f>LN(Y!I18/Y!H18)</f>
        <v>-1.0884483839665485E-2</v>
      </c>
      <c r="J18" s="28">
        <f>LN(Y!J18/Y!I18)</f>
        <v>-3.5339708215230886E-2</v>
      </c>
      <c r="K18" s="28">
        <f>LN(Y!K18/Y!J18)</f>
        <v>-3.5274683000003436E-2</v>
      </c>
      <c r="L18" s="28">
        <f>LN(Y!L18/Y!K18)</f>
        <v>-4.4876908027387294E-2</v>
      </c>
      <c r="M18" s="28">
        <f>LN(Y!M18/Y!L18)</f>
        <v>5.8002727744725768E-3</v>
      </c>
      <c r="N18" s="28">
        <f>LN(Y!N18/Y!M18)</f>
        <v>-2.3665272423094644E-2</v>
      </c>
      <c r="O18" s="28">
        <f>LN(Y!O18/Y!N18)</f>
        <v>-7.9254217713716074E-3</v>
      </c>
      <c r="P18" s="28">
        <f>LN(Y!P18/Y!O18)</f>
        <v>4.2215260364107478E-2</v>
      </c>
      <c r="Q18" s="28">
        <f>LN(Y!Q18/Y!P18)</f>
        <v>-3.0287885246175275E-2</v>
      </c>
      <c r="R18" s="28">
        <f>LN(Y!R18/Y!Q18)</f>
        <v>-0.11495555350618152</v>
      </c>
      <c r="S18" s="28">
        <f>LN(Y!S18/Y!R18)</f>
        <v>3.8479751490466001E-2</v>
      </c>
      <c r="T18" s="28">
        <f>LN(Y!T18/Y!S18)</f>
        <v>-3.1481543017381854E-2</v>
      </c>
      <c r="U18" s="28">
        <f>LN(Y!U18/Y!T18)</f>
        <v>-3.4182048365597843E-2</v>
      </c>
      <c r="V18" s="28">
        <f>LN(Y!V18/Y!U18)</f>
        <v>-1.5232914910851891E-2</v>
      </c>
      <c r="W18" s="28">
        <f>LN(Y!W18/Y!V18)</f>
        <v>1.041611071500325E-2</v>
      </c>
      <c r="X18" s="28">
        <f>LN(Y!X18/Y!W18)</f>
        <v>6.3590445426276218E-2</v>
      </c>
      <c r="Y18" s="28">
        <f>LN(Y!Y18/Y!X18)</f>
        <v>-5.4440634819838147E-3</v>
      </c>
      <c r="Z18" s="28">
        <f>LN(Y!Z18/Y!Y18)</f>
        <v>3.0141141106686021E-2</v>
      </c>
      <c r="AA18" s="28">
        <f>LN(Y!AA18/Y!Z18)</f>
        <v>-6.77445489505063E-3</v>
      </c>
      <c r="AC18" s="28">
        <f t="shared" si="0"/>
        <v>-1.3160694846420906E-2</v>
      </c>
      <c r="AD18" s="28">
        <f t="shared" si="1"/>
        <v>-2.6671259778248736E-2</v>
      </c>
      <c r="AE18" s="28">
        <f t="shared" si="2"/>
        <v>-1.4494769733830981E-2</v>
      </c>
      <c r="AF18" s="28">
        <f t="shared" si="3"/>
        <v>-1.3779900305104259E-3</v>
      </c>
      <c r="AG18" s="28">
        <f t="shared" si="4"/>
        <v>5.9742075765505248E-3</v>
      </c>
      <c r="AH18" s="28">
        <f t="shared" si="5"/>
        <v>-2.0583014756039863E-2</v>
      </c>
      <c r="AI18" s="28">
        <f t="shared" si="6"/>
        <v>1.3790840721374306E-3</v>
      </c>
      <c r="AJ18" s="28">
        <f t="shared" si="7"/>
        <v>-1.1330476052843642E-2</v>
      </c>
    </row>
    <row r="19" spans="1:36" x14ac:dyDescent="0.15">
      <c r="A19" s="8">
        <v>17</v>
      </c>
      <c r="B19" s="11" t="s">
        <v>156</v>
      </c>
      <c r="C19" s="28"/>
      <c r="D19" s="28">
        <f>LN(Y!D19/Y!C19)</f>
        <v>5.5095622812769439E-2</v>
      </c>
      <c r="E19" s="28">
        <f>LN(Y!E19/Y!D19)</f>
        <v>-5.3864820179594021E-2</v>
      </c>
      <c r="F19" s="28">
        <f>LN(Y!F19/Y!E19)</f>
        <v>-4.4018765848910728E-2</v>
      </c>
      <c r="G19" s="28">
        <f>LN(Y!G19/Y!F19)</f>
        <v>-7.6513565101935606E-4</v>
      </c>
      <c r="H19" s="28">
        <f>LN(Y!H19/Y!G19)</f>
        <v>5.1549719972004325E-2</v>
      </c>
      <c r="I19" s="28">
        <f>LN(Y!I19/Y!H19)</f>
        <v>-5.6178257335024205E-2</v>
      </c>
      <c r="J19" s="28">
        <f>LN(Y!J19/Y!I19)</f>
        <v>-0.10356461598086444</v>
      </c>
      <c r="K19" s="28">
        <f>LN(Y!K19/Y!J19)</f>
        <v>1.4161454019280579E-2</v>
      </c>
      <c r="L19" s="28">
        <f>LN(Y!L19/Y!K19)</f>
        <v>8.6531685928346608E-4</v>
      </c>
      <c r="M19" s="28">
        <f>LN(Y!M19/Y!L19)</f>
        <v>6.4830199970247346E-2</v>
      </c>
      <c r="N19" s="28">
        <f>LN(Y!N19/Y!M19)</f>
        <v>-0.23507759318332141</v>
      </c>
      <c r="O19" s="28">
        <f>LN(Y!O19/Y!N19)</f>
        <v>-3.0672559751324015E-3</v>
      </c>
      <c r="P19" s="28">
        <f>LN(Y!P19/Y!O19)</f>
        <v>0.16033670669097205</v>
      </c>
      <c r="Q19" s="28">
        <f>LN(Y!Q19/Y!P19)</f>
        <v>2.5006068525439518E-2</v>
      </c>
      <c r="R19" s="28">
        <f>LN(Y!R19/Y!Q19)</f>
        <v>-0.2019949306762451</v>
      </c>
      <c r="S19" s="28">
        <f>LN(Y!S19/Y!R19)</f>
        <v>8.0770057285540389E-2</v>
      </c>
      <c r="T19" s="28">
        <f>LN(Y!T19/Y!S19)</f>
        <v>-0.11380502408134324</v>
      </c>
      <c r="U19" s="28">
        <f>LN(Y!U19/Y!T19)</f>
        <v>-4.9708454759187039E-2</v>
      </c>
      <c r="V19" s="28">
        <f>LN(Y!V19/Y!U19)</f>
        <v>-1.7053450945399267E-2</v>
      </c>
      <c r="W19" s="28">
        <f>LN(Y!W19/Y!V19)</f>
        <v>2.2250207919850759E-2</v>
      </c>
      <c r="X19" s="28">
        <f>LN(Y!X19/Y!W19)</f>
        <v>4.4712163522000511E-2</v>
      </c>
      <c r="Y19" s="28">
        <f>LN(Y!Y19/Y!X19)</f>
        <v>-1.8366278771609928E-2</v>
      </c>
      <c r="Z19" s="28">
        <f>LN(Y!Z19/Y!Y19)</f>
        <v>3.164840866456118E-2</v>
      </c>
      <c r="AA19" s="28">
        <f>LN(Y!AA19/Y!Z19)</f>
        <v>-2.2515868763107467E-2</v>
      </c>
      <c r="AC19" s="28">
        <f t="shared" si="0"/>
        <v>-2.0655451808508796E-2</v>
      </c>
      <c r="AD19" s="28">
        <f t="shared" si="1"/>
        <v>-5.1757047663074894E-2</v>
      </c>
      <c r="AE19" s="28">
        <f t="shared" si="2"/>
        <v>1.2210129170114889E-2</v>
      </c>
      <c r="AF19" s="28">
        <f t="shared" si="3"/>
        <v>-2.2720911668815649E-2</v>
      </c>
      <c r="AG19" s="28">
        <f t="shared" si="4"/>
        <v>-3.0779129567187389E-3</v>
      </c>
      <c r="AH19" s="28">
        <f t="shared" si="5"/>
        <v>-1.9773459246480003E-2</v>
      </c>
      <c r="AI19" s="28">
        <f t="shared" si="6"/>
        <v>-1.535478715177931E-2</v>
      </c>
      <c r="AJ19" s="28">
        <f t="shared" si="7"/>
        <v>-1.8428267335720803E-2</v>
      </c>
    </row>
    <row r="20" spans="1:36" x14ac:dyDescent="0.15">
      <c r="A20" s="8">
        <v>18</v>
      </c>
      <c r="B20" s="11" t="s">
        <v>157</v>
      </c>
      <c r="C20" s="28"/>
      <c r="D20" s="28">
        <f>LN(Y!D20/Y!C20)</f>
        <v>4.7656644069355582E-2</v>
      </c>
      <c r="E20" s="28">
        <f>LN(Y!E20/Y!D20)</f>
        <v>3.4165116723118838E-2</v>
      </c>
      <c r="F20" s="28">
        <f>LN(Y!F20/Y!E20)</f>
        <v>5.9123887445377186E-2</v>
      </c>
      <c r="G20" s="28">
        <f>LN(Y!G20/Y!F20)</f>
        <v>1.6485956040072016E-3</v>
      </c>
      <c r="H20" s="28">
        <f>LN(Y!H20/Y!G20)</f>
        <v>-3.7013363228044716E-2</v>
      </c>
      <c r="I20" s="28">
        <f>LN(Y!I20/Y!H20)</f>
        <v>7.4483514508335178E-3</v>
      </c>
      <c r="J20" s="28">
        <f>LN(Y!J20/Y!I20)</f>
        <v>-6.7392338878029867E-2</v>
      </c>
      <c r="K20" s="28">
        <f>LN(Y!K20/Y!J20)</f>
        <v>-3.657508599405912E-2</v>
      </c>
      <c r="L20" s="28">
        <f>LN(Y!L20/Y!K20)</f>
        <v>-6.4435961207813964E-3</v>
      </c>
      <c r="M20" s="28">
        <f>LN(Y!M20/Y!L20)</f>
        <v>4.4801849476016745E-2</v>
      </c>
      <c r="N20" s="28">
        <f>LN(Y!N20/Y!M20)</f>
        <v>-4.9218757705088566E-2</v>
      </c>
      <c r="O20" s="28">
        <f>LN(Y!O20/Y!N20)</f>
        <v>5.4492044319191463E-3</v>
      </c>
      <c r="P20" s="28">
        <f>LN(Y!P20/Y!O20)</f>
        <v>2.0770299251286931E-2</v>
      </c>
      <c r="Q20" s="28">
        <f>LN(Y!Q20/Y!P20)</f>
        <v>-2.4574747645041009E-3</v>
      </c>
      <c r="R20" s="28">
        <f>LN(Y!R20/Y!Q20)</f>
        <v>-0.32499611741941076</v>
      </c>
      <c r="S20" s="28">
        <f>LN(Y!S20/Y!R20)</f>
        <v>0.11727749447133488</v>
      </c>
      <c r="T20" s="28">
        <f>LN(Y!T20/Y!S20)</f>
        <v>7.1133517220963768E-2</v>
      </c>
      <c r="U20" s="28">
        <f>LN(Y!U20/Y!T20)</f>
        <v>-7.6681441016844737E-2</v>
      </c>
      <c r="V20" s="28">
        <f>LN(Y!V20/Y!U20)</f>
        <v>-3.3399300503667559E-2</v>
      </c>
      <c r="W20" s="28">
        <f>LN(Y!W20/Y!V20)</f>
        <v>-9.1616986635465969E-2</v>
      </c>
      <c r="X20" s="28">
        <f>LN(Y!X20/Y!W20)</f>
        <v>7.2515178763848262E-2</v>
      </c>
      <c r="Y20" s="28">
        <f>LN(Y!Y20/Y!X20)</f>
        <v>-7.3739364147403577E-2</v>
      </c>
      <c r="Z20" s="28">
        <f>LN(Y!Z20/Y!Y20)</f>
        <v>3.1970776746581817E-2</v>
      </c>
      <c r="AA20" s="28">
        <f>LN(Y!AA20/Y!Z20)</f>
        <v>-8.9784372769758179E-3</v>
      </c>
      <c r="AC20" s="28">
        <f t="shared" si="0"/>
        <v>1.3074517599058408E-2</v>
      </c>
      <c r="AD20" s="28">
        <f t="shared" si="1"/>
        <v>-2.2965585844388441E-2</v>
      </c>
      <c r="AE20" s="28">
        <f t="shared" si="2"/>
        <v>-3.6791318805874773E-2</v>
      </c>
      <c r="AF20" s="28">
        <f t="shared" si="3"/>
        <v>-1.1609806434233247E-2</v>
      </c>
      <c r="AG20" s="28">
        <f t="shared" si="4"/>
        <v>-1.6915674892599191E-2</v>
      </c>
      <c r="AH20" s="28">
        <f t="shared" si="5"/>
        <v>-2.9878452325131609E-2</v>
      </c>
      <c r="AI20" s="28">
        <f t="shared" si="6"/>
        <v>-1.3599507106120477E-2</v>
      </c>
      <c r="AJ20" s="28">
        <f t="shared" si="7"/>
        <v>-1.4878608352390774E-2</v>
      </c>
    </row>
    <row r="21" spans="1:36" x14ac:dyDescent="0.15">
      <c r="A21" s="8">
        <v>19</v>
      </c>
      <c r="B21" s="11" t="s">
        <v>158</v>
      </c>
      <c r="C21" s="28"/>
      <c r="D21" s="28">
        <f>LN(Y!D21/Y!C21)</f>
        <v>4.5394518408100257E-2</v>
      </c>
      <c r="E21" s="28">
        <f>LN(Y!E21/Y!D21)</f>
        <v>0.14842316645010281</v>
      </c>
      <c r="F21" s="28">
        <f>LN(Y!F21/Y!E21)</f>
        <v>1.4078546059038025E-2</v>
      </c>
      <c r="G21" s="28">
        <f>LN(Y!G21/Y!F21)</f>
        <v>6.0341034380194433E-2</v>
      </c>
      <c r="H21" s="28">
        <f>LN(Y!H21/Y!G21)</f>
        <v>-1.5073139813802802E-2</v>
      </c>
      <c r="I21" s="28">
        <f>LN(Y!I21/Y!H21)</f>
        <v>-0.1786084889256985</v>
      </c>
      <c r="J21" s="28">
        <f>LN(Y!J21/Y!I21)</f>
        <v>0.27495036880409623</v>
      </c>
      <c r="K21" s="28">
        <f>LN(Y!K21/Y!J21)</f>
        <v>-2.957197754455887E-2</v>
      </c>
      <c r="L21" s="28">
        <f>LN(Y!L21/Y!K21)</f>
        <v>-1.9317313833083029E-2</v>
      </c>
      <c r="M21" s="28">
        <f>LN(Y!M21/Y!L21)</f>
        <v>8.2143718930159995E-2</v>
      </c>
      <c r="N21" s="28">
        <f>LN(Y!N21/Y!M21)</f>
        <v>8.0989772445306842E-3</v>
      </c>
      <c r="O21" s="28">
        <f>LN(Y!O21/Y!N21)</f>
        <v>0.14054049524021064</v>
      </c>
      <c r="P21" s="28">
        <f>LN(Y!P21/Y!O21)</f>
        <v>-7.5200294233452813E-2</v>
      </c>
      <c r="Q21" s="28">
        <f>LN(Y!Q21/Y!P21)</f>
        <v>-0.20824807392556954</v>
      </c>
      <c r="R21" s="28">
        <f>LN(Y!R21/Y!Q21)</f>
        <v>-0.27899075524871447</v>
      </c>
      <c r="S21" s="28">
        <f>LN(Y!S21/Y!R21)</f>
        <v>0.42419304448306672</v>
      </c>
      <c r="T21" s="28">
        <f>LN(Y!T21/Y!S21)</f>
        <v>-9.0674612837421745E-2</v>
      </c>
      <c r="U21" s="28">
        <f>LN(Y!U21/Y!T21)</f>
        <v>1.5016627577435949E-2</v>
      </c>
      <c r="V21" s="28">
        <f>LN(Y!V21/Y!U21)</f>
        <v>0.13923419642771989</v>
      </c>
      <c r="W21" s="28">
        <f>LN(Y!W21/Y!V21)</f>
        <v>-0.11653072902739135</v>
      </c>
      <c r="X21" s="28">
        <f>LN(Y!X21/Y!W21)</f>
        <v>4.8514872225859006E-2</v>
      </c>
      <c r="Y21" s="28">
        <f>LN(Y!Y21/Y!X21)</f>
        <v>3.9897069302016128E-2</v>
      </c>
      <c r="Z21" s="28">
        <f>LN(Y!Z21/Y!Y21)</f>
        <v>1.2486943052681228E-2</v>
      </c>
      <c r="AA21" s="28">
        <f>LN(Y!AA21/Y!Z21)</f>
        <v>-4.0012158908844242E-2</v>
      </c>
      <c r="AC21" s="28">
        <f t="shared" si="0"/>
        <v>5.8322236299667872E-3</v>
      </c>
      <c r="AD21" s="28">
        <f t="shared" si="1"/>
        <v>6.3260754720229004E-2</v>
      </c>
      <c r="AE21" s="28">
        <f t="shared" si="2"/>
        <v>4.5888326310810078E-4</v>
      </c>
      <c r="AF21" s="28">
        <f t="shared" si="3"/>
        <v>-8.8792912675964984E-4</v>
      </c>
      <c r="AG21" s="28">
        <f t="shared" si="4"/>
        <v>4.1239511486177048E-3</v>
      </c>
      <c r="AH21" s="28">
        <f t="shared" si="5"/>
        <v>3.1859818991668551E-2</v>
      </c>
      <c r="AI21" s="28">
        <f t="shared" si="6"/>
        <v>9.9152597650685806E-4</v>
      </c>
      <c r="AJ21" s="28">
        <f t="shared" si="7"/>
        <v>1.5464848516459751E-2</v>
      </c>
    </row>
    <row r="22" spans="1:36" x14ac:dyDescent="0.15">
      <c r="A22" s="8">
        <v>20</v>
      </c>
      <c r="B22" s="11" t="s">
        <v>159</v>
      </c>
      <c r="C22" s="28"/>
      <c r="D22" s="28">
        <f>LN(Y!D22/Y!C22)</f>
        <v>-2.9400613355602717E-3</v>
      </c>
      <c r="E22" s="28">
        <f>LN(Y!E22/Y!D22)</f>
        <v>1.4830244569419244E-2</v>
      </c>
      <c r="F22" s="28">
        <f>LN(Y!F22/Y!E22)</f>
        <v>6.4438894622131621E-2</v>
      </c>
      <c r="G22" s="28">
        <f>LN(Y!G22/Y!F22)</f>
        <v>-5.0376311234310307E-2</v>
      </c>
      <c r="H22" s="28">
        <f>LN(Y!H22/Y!G22)</f>
        <v>-5.05807591073857E-3</v>
      </c>
      <c r="I22" s="28">
        <f>LN(Y!I22/Y!H22)</f>
        <v>-2.7464953155716166E-2</v>
      </c>
      <c r="J22" s="28">
        <f>LN(Y!J22/Y!I22)</f>
        <v>-8.622857437643644E-2</v>
      </c>
      <c r="K22" s="28">
        <f>LN(Y!K22/Y!J22)</f>
        <v>-2.387382101260271E-2</v>
      </c>
      <c r="L22" s="28">
        <f>LN(Y!L22/Y!K22)</f>
        <v>-3.82060269921392E-3</v>
      </c>
      <c r="M22" s="28">
        <f>LN(Y!M22/Y!L22)</f>
        <v>-8.4429903292615377E-2</v>
      </c>
      <c r="N22" s="28">
        <f>LN(Y!N22/Y!M22)</f>
        <v>7.421141603476151E-3</v>
      </c>
      <c r="O22" s="28">
        <f>LN(Y!O22/Y!N22)</f>
        <v>-6.3871458331625816E-2</v>
      </c>
      <c r="P22" s="28">
        <f>LN(Y!P22/Y!O22)</f>
        <v>-1.0438315297873896E-2</v>
      </c>
      <c r="Q22" s="28">
        <f>LN(Y!Q22/Y!P22)</f>
        <v>-1.0740770501550975E-2</v>
      </c>
      <c r="R22" s="28">
        <f>LN(Y!R22/Y!Q22)</f>
        <v>-2.9372555158448894E-2</v>
      </c>
      <c r="S22" s="28">
        <f>LN(Y!S22/Y!R22)</f>
        <v>1.2516258048376687E-2</v>
      </c>
      <c r="T22" s="28">
        <f>LN(Y!T22/Y!S22)</f>
        <v>-9.7367323027014299E-2</v>
      </c>
      <c r="U22" s="28">
        <f>LN(Y!U22/Y!T22)</f>
        <v>8.002083591678661E-3</v>
      </c>
      <c r="V22" s="28">
        <f>LN(Y!V22/Y!U22)</f>
        <v>-1.7732638430374613E-2</v>
      </c>
      <c r="W22" s="28">
        <f>LN(Y!W22/Y!V22)</f>
        <v>1.3203019783572184E-2</v>
      </c>
      <c r="X22" s="28">
        <f>LN(Y!X22/Y!W22)</f>
        <v>7.9538438370687345E-2</v>
      </c>
      <c r="Y22" s="28">
        <f>LN(Y!Y22/Y!X22)</f>
        <v>-1.6578063386693244E-2</v>
      </c>
      <c r="Z22" s="28">
        <f>LN(Y!Z22/Y!Y22)</f>
        <v>-1.6409670679205759E-2</v>
      </c>
      <c r="AA22" s="28">
        <f>LN(Y!AA22/Y!Z22)</f>
        <v>-3.7563755214134957E-2</v>
      </c>
      <c r="AC22" s="28">
        <f t="shared" si="0"/>
        <v>-7.2604022184283648E-4</v>
      </c>
      <c r="AD22" s="28">
        <f t="shared" si="1"/>
        <v>-3.8186351955478461E-2</v>
      </c>
      <c r="AE22" s="28">
        <f t="shared" si="2"/>
        <v>-2.038136824822458E-2</v>
      </c>
      <c r="AF22" s="28">
        <f t="shared" si="3"/>
        <v>-2.8712839422901453E-3</v>
      </c>
      <c r="AG22" s="28">
        <f t="shared" si="4"/>
        <v>-2.3517163093344656E-2</v>
      </c>
      <c r="AH22" s="28">
        <f t="shared" si="5"/>
        <v>-2.9283860101851522E-2</v>
      </c>
      <c r="AI22" s="28">
        <f t="shared" si="6"/>
        <v>-1.0613488623935585E-2</v>
      </c>
      <c r="AJ22" s="28">
        <f t="shared" si="7"/>
        <v>-1.6581596135617997E-2</v>
      </c>
    </row>
    <row r="23" spans="1:36" x14ac:dyDescent="0.15">
      <c r="A23" s="8">
        <v>21</v>
      </c>
      <c r="B23" s="11" t="s">
        <v>160</v>
      </c>
      <c r="C23" s="28"/>
      <c r="D23" s="28">
        <f>LN(Y!D23/Y!C23)</f>
        <v>9.2401682798057327E-2</v>
      </c>
      <c r="E23" s="28">
        <f>LN(Y!E23/Y!D23)</f>
        <v>1.558138516870357E-3</v>
      </c>
      <c r="F23" s="28">
        <f>LN(Y!F23/Y!E23)</f>
        <v>-2.649665730425943E-2</v>
      </c>
      <c r="G23" s="28">
        <f>LN(Y!G23/Y!F23)</f>
        <v>-4.7401660701149401E-2</v>
      </c>
      <c r="H23" s="28">
        <f>LN(Y!H23/Y!G23)</f>
        <v>5.1279794768914644E-2</v>
      </c>
      <c r="I23" s="28">
        <f>LN(Y!I23/Y!H23)</f>
        <v>6.4941359036586072E-2</v>
      </c>
      <c r="J23" s="28">
        <f>LN(Y!J23/Y!I23)</f>
        <v>9.7064248709606612E-3</v>
      </c>
      <c r="K23" s="28">
        <f>LN(Y!K23/Y!J23)</f>
        <v>9.7270547984552022E-2</v>
      </c>
      <c r="L23" s="28">
        <f>LN(Y!L23/Y!K23)</f>
        <v>9.4524053620497935E-3</v>
      </c>
      <c r="M23" s="28">
        <f>LN(Y!M23/Y!L23)</f>
        <v>2.6925722240102933E-2</v>
      </c>
      <c r="N23" s="28">
        <f>LN(Y!N23/Y!M23)</f>
        <v>-9.5824394129452803E-2</v>
      </c>
      <c r="O23" s="28">
        <f>LN(Y!O23/Y!N23)</f>
        <v>5.1859856353643048E-2</v>
      </c>
      <c r="P23" s="28">
        <f>LN(Y!P23/Y!O23)</f>
        <v>7.9652780161069206E-2</v>
      </c>
      <c r="Q23" s="28">
        <f>LN(Y!Q23/Y!P23)</f>
        <v>3.8482491469636282E-2</v>
      </c>
      <c r="R23" s="28">
        <f>LN(Y!R23/Y!Q23)</f>
        <v>6.2442899935853863E-2</v>
      </c>
      <c r="S23" s="28">
        <f>LN(Y!S23/Y!R23)</f>
        <v>4.2105507101491427E-2</v>
      </c>
      <c r="T23" s="28">
        <f>LN(Y!T23/Y!S23)</f>
        <v>8.9506979380724647E-2</v>
      </c>
      <c r="U23" s="28">
        <f>LN(Y!U23/Y!T23)</f>
        <v>8.3232898061214033E-3</v>
      </c>
      <c r="V23" s="28">
        <f>LN(Y!V23/Y!U23)</f>
        <v>1.0457341579361961E-2</v>
      </c>
      <c r="W23" s="28">
        <f>LN(Y!W23/Y!V23)</f>
        <v>-2.8082178234414825E-3</v>
      </c>
      <c r="X23" s="28">
        <f>LN(Y!X23/Y!W23)</f>
        <v>9.0444649246911382E-2</v>
      </c>
      <c r="Y23" s="28">
        <f>LN(Y!Y23/Y!X23)</f>
        <v>5.493546490221398E-2</v>
      </c>
      <c r="Z23" s="28">
        <f>LN(Y!Z23/Y!Y23)</f>
        <v>1.8349199403048282E-2</v>
      </c>
      <c r="AA23" s="28">
        <f>LN(Y!AA23/Y!Z23)</f>
        <v>5.4909653712182656E-2</v>
      </c>
      <c r="AC23" s="28">
        <f t="shared" si="0"/>
        <v>8.7761948633924471E-3</v>
      </c>
      <c r="AD23" s="28">
        <f t="shared" si="1"/>
        <v>9.5061412656425176E-3</v>
      </c>
      <c r="AE23" s="28">
        <f t="shared" si="2"/>
        <v>5.4908707004338766E-2</v>
      </c>
      <c r="AF23" s="28">
        <f t="shared" si="3"/>
        <v>3.9184808437935578E-2</v>
      </c>
      <c r="AG23" s="28">
        <f t="shared" si="4"/>
        <v>4.2731439339148303E-2</v>
      </c>
      <c r="AH23" s="28">
        <f t="shared" si="5"/>
        <v>3.2207424134990635E-2</v>
      </c>
      <c r="AI23" s="28">
        <f t="shared" si="6"/>
        <v>4.0514795025890352E-2</v>
      </c>
      <c r="AJ23" s="28">
        <f t="shared" si="7"/>
        <v>3.0003198951043111E-2</v>
      </c>
    </row>
    <row r="24" spans="1:36" x14ac:dyDescent="0.15">
      <c r="A24" s="8">
        <v>22</v>
      </c>
      <c r="B24" s="11" t="s">
        <v>161</v>
      </c>
      <c r="C24" s="28"/>
      <c r="D24" s="28">
        <f>LN(Y!D24/Y!C24)</f>
        <v>-2.2824448919980287E-2</v>
      </c>
      <c r="E24" s="28">
        <f>LN(Y!E24/Y!D24)</f>
        <v>4.7517767601902017E-2</v>
      </c>
      <c r="F24" s="28">
        <f>LN(Y!F24/Y!E24)</f>
        <v>4.4955090774826241E-2</v>
      </c>
      <c r="G24" s="28">
        <f>LN(Y!G24/Y!F24)</f>
        <v>-1.6858091012939731E-2</v>
      </c>
      <c r="H24" s="28">
        <f>LN(Y!H24/Y!G24)</f>
        <v>1.0951422358041809E-2</v>
      </c>
      <c r="I24" s="28">
        <f>LN(Y!I24/Y!H24)</f>
        <v>3.1311275961113438E-2</v>
      </c>
      <c r="J24" s="28">
        <f>LN(Y!J24/Y!I24)</f>
        <v>2.6105175005288841E-3</v>
      </c>
      <c r="K24" s="28">
        <f>LN(Y!K24/Y!J24)</f>
        <v>-7.5362570710030302E-2</v>
      </c>
      <c r="L24" s="28">
        <f>LN(Y!L24/Y!K24)</f>
        <v>1.202194690300434E-2</v>
      </c>
      <c r="M24" s="28">
        <f>LN(Y!M24/Y!L24)</f>
        <v>2.6215649747198855E-2</v>
      </c>
      <c r="N24" s="28">
        <f>LN(Y!N24/Y!M24)</f>
        <v>5.5768617390351896E-2</v>
      </c>
      <c r="O24" s="28">
        <f>LN(Y!O24/Y!N24)</f>
        <v>-1.2175581602720104E-2</v>
      </c>
      <c r="P24" s="28">
        <f>LN(Y!P24/Y!O24)</f>
        <v>-8.8746982076506799E-3</v>
      </c>
      <c r="Q24" s="28">
        <f>LN(Y!Q24/Y!P24)</f>
        <v>-3.2339005062856023E-2</v>
      </c>
      <c r="R24" s="28">
        <f>LN(Y!R24/Y!Q24)</f>
        <v>-0.1603214302277034</v>
      </c>
      <c r="S24" s="28">
        <f>LN(Y!S24/Y!R24)</f>
        <v>8.2282891576103245E-2</v>
      </c>
      <c r="T24" s="28">
        <f>LN(Y!T24/Y!S24)</f>
        <v>-3.3567735184994292E-2</v>
      </c>
      <c r="U24" s="28">
        <f>LN(Y!U24/Y!T24)</f>
        <v>-1.7357999398258793E-2</v>
      </c>
      <c r="V24" s="28">
        <f>LN(Y!V24/Y!U24)</f>
        <v>9.3711962069751246E-3</v>
      </c>
      <c r="W24" s="28">
        <f>LN(Y!W24/Y!V24)</f>
        <v>3.8621608415414115E-2</v>
      </c>
      <c r="X24" s="28">
        <f>LN(Y!X24/Y!W24)</f>
        <v>6.3211885605247306E-2</v>
      </c>
      <c r="Y24" s="28">
        <f>LN(Y!Y24/Y!X24)</f>
        <v>7.7481159902365274E-2</v>
      </c>
      <c r="Z24" s="28">
        <f>LN(Y!Z24/Y!Y24)</f>
        <v>3.3243702274393071E-2</v>
      </c>
      <c r="AA24" s="28">
        <f>LN(Y!AA24/Y!Z24)</f>
        <v>-7.8945814859621381E-3</v>
      </c>
      <c r="AC24" s="28">
        <f t="shared" si="0"/>
        <v>2.3575493136588754E-2</v>
      </c>
      <c r="AD24" s="28">
        <f t="shared" si="1"/>
        <v>4.2508321662107357E-3</v>
      </c>
      <c r="AE24" s="28">
        <f t="shared" si="2"/>
        <v>-2.6285564704965392E-2</v>
      </c>
      <c r="AF24" s="28">
        <f t="shared" si="3"/>
        <v>1.2055791128876692E-2</v>
      </c>
      <c r="AG24" s="28">
        <f t="shared" si="4"/>
        <v>3.42767602302654E-2</v>
      </c>
      <c r="AH24" s="28">
        <f t="shared" si="5"/>
        <v>-1.1017366269377327E-2</v>
      </c>
      <c r="AI24" s="28">
        <f t="shared" si="6"/>
        <v>2.0388654541897457E-2</v>
      </c>
      <c r="AJ24" s="28">
        <f t="shared" si="7"/>
        <v>7.426653883667398E-3</v>
      </c>
    </row>
    <row r="25" spans="1:36" x14ac:dyDescent="0.15">
      <c r="A25" s="8">
        <v>23</v>
      </c>
      <c r="B25" s="11" t="s">
        <v>162</v>
      </c>
      <c r="C25" s="28"/>
      <c r="D25" s="28">
        <f>LN(Y!D25/Y!C25)</f>
        <v>-1.7849933296844873E-2</v>
      </c>
      <c r="E25" s="28">
        <f>LN(Y!E25/Y!D25)</f>
        <v>8.8672242957565803E-2</v>
      </c>
      <c r="F25" s="28">
        <f>LN(Y!F25/Y!E25)</f>
        <v>3.4443667301101294E-2</v>
      </c>
      <c r="G25" s="28">
        <f>LN(Y!G25/Y!F25)</f>
        <v>-2.9932673840612906E-2</v>
      </c>
      <c r="H25" s="28">
        <f>LN(Y!H25/Y!G25)</f>
        <v>-4.7233097913089932E-2</v>
      </c>
      <c r="I25" s="28">
        <f>LN(Y!I25/Y!H25)</f>
        <v>-6.0028031625813251E-2</v>
      </c>
      <c r="J25" s="28">
        <f>LN(Y!J25/Y!I25)</f>
        <v>-1.8183255694038176E-2</v>
      </c>
      <c r="K25" s="28">
        <f>LN(Y!K25/Y!J25)</f>
        <v>-5.5653491735097822E-2</v>
      </c>
      <c r="L25" s="28">
        <f>LN(Y!L25/Y!K25)</f>
        <v>-3.1318735024499063E-2</v>
      </c>
      <c r="M25" s="28">
        <f>LN(Y!M25/Y!L25)</f>
        <v>-3.0329557954260067E-2</v>
      </c>
      <c r="N25" s="28">
        <f>LN(Y!N25/Y!M25)</f>
        <v>1.3259308534590895E-2</v>
      </c>
      <c r="O25" s="28">
        <f>LN(Y!O25/Y!N25)</f>
        <v>-2.639219696246773E-2</v>
      </c>
      <c r="P25" s="28">
        <f>LN(Y!P25/Y!O25)</f>
        <v>5.6454992610823615E-3</v>
      </c>
      <c r="Q25" s="28">
        <f>LN(Y!Q25/Y!P25)</f>
        <v>-8.8950852165310207E-2</v>
      </c>
      <c r="R25" s="28">
        <f>LN(Y!R25/Y!Q25)</f>
        <v>0.12417040128140087</v>
      </c>
      <c r="S25" s="28">
        <f>LN(Y!S25/Y!R25)</f>
        <v>-5.1521879276296693E-2</v>
      </c>
      <c r="T25" s="28">
        <f>LN(Y!T25/Y!S25)</f>
        <v>-0.108714784529477</v>
      </c>
      <c r="U25" s="28">
        <f>LN(Y!U25/Y!T25)</f>
        <v>5.501057866290978E-2</v>
      </c>
      <c r="V25" s="28">
        <f>LN(Y!V25/Y!U25)</f>
        <v>-2.3087847089315702E-2</v>
      </c>
      <c r="W25" s="28">
        <f>LN(Y!W25/Y!V25)</f>
        <v>-2.2585738763303338E-2</v>
      </c>
      <c r="X25" s="28">
        <f>LN(Y!X25/Y!W25)</f>
        <v>1.7341376598109453E-2</v>
      </c>
      <c r="Y25" s="28">
        <f>LN(Y!Y25/Y!X25)</f>
        <v>5.1353583620531967E-2</v>
      </c>
      <c r="Z25" s="28">
        <f>LN(Y!Z25/Y!Y25)</f>
        <v>-4.4606181452806343E-2</v>
      </c>
      <c r="AA25" s="28">
        <f>LN(Y!AA25/Y!Z25)</f>
        <v>-6.6051587735893244E-2</v>
      </c>
      <c r="AC25" s="28">
        <f t="shared" si="0"/>
        <v>-2.8155786241697983E-3</v>
      </c>
      <c r="AD25" s="28">
        <f t="shared" si="1"/>
        <v>-2.4445146374660848E-2</v>
      </c>
      <c r="AE25" s="28">
        <f t="shared" si="2"/>
        <v>-7.4098055723182798E-3</v>
      </c>
      <c r="AF25" s="28">
        <f t="shared" si="3"/>
        <v>-1.6407283024215361E-2</v>
      </c>
      <c r="AG25" s="28">
        <f t="shared" si="4"/>
        <v>-1.9768061856055872E-2</v>
      </c>
      <c r="AH25" s="28">
        <f t="shared" si="5"/>
        <v>-1.5927475973489563E-2</v>
      </c>
      <c r="AI25" s="28">
        <f t="shared" si="6"/>
        <v>-1.7667575086155553E-2</v>
      </c>
      <c r="AJ25" s="28">
        <f t="shared" si="7"/>
        <v>-1.368231537152126E-2</v>
      </c>
    </row>
    <row r="26" spans="1:36" x14ac:dyDescent="0.15">
      <c r="A26" s="8">
        <v>24</v>
      </c>
      <c r="B26" s="11" t="s">
        <v>163</v>
      </c>
      <c r="C26" s="28"/>
      <c r="D26" s="28">
        <f>LN(Y!D26/Y!C26)</f>
        <v>3.4039508410996164E-2</v>
      </c>
      <c r="E26" s="28">
        <f>LN(Y!E26/Y!D26)</f>
        <v>0.17929316122085123</v>
      </c>
      <c r="F26" s="28">
        <f>LN(Y!F26/Y!E26)</f>
        <v>-0.19150875942045031</v>
      </c>
      <c r="G26" s="28">
        <f>LN(Y!G26/Y!F26)</f>
        <v>6.0812764693432636E-2</v>
      </c>
      <c r="H26" s="28">
        <f>LN(Y!H26/Y!G26)</f>
        <v>-0.15245021207902318</v>
      </c>
      <c r="I26" s="28">
        <f>LN(Y!I26/Y!H26)</f>
        <v>0.13286028812645267</v>
      </c>
      <c r="J26" s="28">
        <f>LN(Y!J26/Y!I26)</f>
        <v>-3.4902158716071871E-2</v>
      </c>
      <c r="K26" s="28">
        <f>LN(Y!K26/Y!J26)</f>
        <v>-7.13485214912295E-2</v>
      </c>
      <c r="L26" s="28">
        <f>LN(Y!L26/Y!K26)</f>
        <v>-6.3037287337048701E-3</v>
      </c>
      <c r="M26" s="28">
        <f>LN(Y!M26/Y!L26)</f>
        <v>-0.14323603409589619</v>
      </c>
      <c r="N26" s="28">
        <f>LN(Y!N26/Y!M26)</f>
        <v>-9.4775206927207797E-2</v>
      </c>
      <c r="O26" s="28">
        <f>LN(Y!O26/Y!N26)</f>
        <v>0.12260281673342183</v>
      </c>
      <c r="P26" s="28">
        <f>LN(Y!P26/Y!O26)</f>
        <v>-4.6214519937065893E-2</v>
      </c>
      <c r="Q26" s="28">
        <f>LN(Y!Q26/Y!P26)</f>
        <v>-9.6472886996654406E-2</v>
      </c>
      <c r="R26" s="28">
        <f>LN(Y!R26/Y!Q26)</f>
        <v>-6.4082384719182053E-2</v>
      </c>
      <c r="S26" s="28">
        <f>LN(Y!S26/Y!R26)</f>
        <v>8.8445721400054564E-2</v>
      </c>
      <c r="T26" s="28">
        <f>LN(Y!T26/Y!S26)</f>
        <v>-5.9040719508370705E-2</v>
      </c>
      <c r="U26" s="28">
        <f>LN(Y!U26/Y!T26)</f>
        <v>1.2099250923681432E-2</v>
      </c>
      <c r="V26" s="28">
        <f>LN(Y!V26/Y!U26)</f>
        <v>-3.9899164658258164E-2</v>
      </c>
      <c r="W26" s="28">
        <f>LN(Y!W26/Y!V26)</f>
        <v>1.3374907724829953E-2</v>
      </c>
      <c r="X26" s="28">
        <f>LN(Y!X26/Y!W26)</f>
        <v>-0.11674352545807633</v>
      </c>
      <c r="Y26" s="28">
        <f>LN(Y!Y26/Y!X26)</f>
        <v>0.10388142844470498</v>
      </c>
      <c r="Z26" s="28">
        <f>LN(Y!Z26/Y!Y26)</f>
        <v>-9.8107248356200341E-2</v>
      </c>
      <c r="AA26" s="28">
        <f>LN(Y!AA26/Y!Z26)</f>
        <v>4.8582532136430018E-2</v>
      </c>
      <c r="AC26" s="28">
        <f t="shared" si="0"/>
        <v>5.80144850825261E-3</v>
      </c>
      <c r="AD26" s="28">
        <f t="shared" si="1"/>
        <v>-7.0113129992822057E-2</v>
      </c>
      <c r="AE26" s="28">
        <f t="shared" si="2"/>
        <v>8.5574929611480775E-4</v>
      </c>
      <c r="AF26" s="28">
        <f t="shared" si="3"/>
        <v>-3.8041850195238765E-2</v>
      </c>
      <c r="AG26" s="28">
        <f t="shared" si="4"/>
        <v>1.811890407497822E-2</v>
      </c>
      <c r="AH26" s="28">
        <f t="shared" si="5"/>
        <v>-3.462869034835362E-2</v>
      </c>
      <c r="AI26" s="28">
        <f t="shared" si="6"/>
        <v>-1.6981567343907395E-2</v>
      </c>
      <c r="AJ26" s="28">
        <f t="shared" si="7"/>
        <v>-1.9701399986675316E-2</v>
      </c>
    </row>
    <row r="27" spans="1:36" x14ac:dyDescent="0.15">
      <c r="A27" s="8">
        <v>25</v>
      </c>
      <c r="B27" s="11" t="s">
        <v>164</v>
      </c>
      <c r="C27" s="28"/>
      <c r="D27" s="28">
        <f>LN(Y!D27/Y!C27)</f>
        <v>1.6561969339987971E-2</v>
      </c>
      <c r="E27" s="28">
        <f>LN(Y!E27/Y!D27)</f>
        <v>2.165708454208147E-2</v>
      </c>
      <c r="F27" s="28">
        <f>LN(Y!F27/Y!E27)</f>
        <v>2.540385786928704E-2</v>
      </c>
      <c r="G27" s="28">
        <f>LN(Y!G27/Y!F27)</f>
        <v>-8.92511695955399E-2</v>
      </c>
      <c r="H27" s="28">
        <f>LN(Y!H27/Y!G27)</f>
        <v>-2.8745187466652392E-2</v>
      </c>
      <c r="I27" s="28">
        <f>LN(Y!I27/Y!H27)</f>
        <v>7.6800757010101556E-2</v>
      </c>
      <c r="J27" s="28">
        <f>LN(Y!J27/Y!I27)</f>
        <v>-3.3761748790955164E-2</v>
      </c>
      <c r="K27" s="28">
        <f>LN(Y!K27/Y!J27)</f>
        <v>-2.7404623341825845E-2</v>
      </c>
      <c r="L27" s="28">
        <f>LN(Y!L27/Y!K27)</f>
        <v>4.6702216758691906E-2</v>
      </c>
      <c r="M27" s="28">
        <f>LN(Y!M27/Y!L27)</f>
        <v>0.13630249542170875</v>
      </c>
      <c r="N27" s="28">
        <f>LN(Y!N27/Y!M27)</f>
        <v>-4.2250941514833176E-2</v>
      </c>
      <c r="O27" s="28">
        <f>LN(Y!O27/Y!N27)</f>
        <v>9.7722845358941851E-2</v>
      </c>
      <c r="P27" s="28">
        <f>LN(Y!P27/Y!O27)</f>
        <v>0.1139994386521964</v>
      </c>
      <c r="Q27" s="28">
        <f>LN(Y!Q27/Y!P27)</f>
        <v>-7.5792911527897229E-3</v>
      </c>
      <c r="R27" s="28">
        <f>LN(Y!R27/Y!Q27)</f>
        <v>-0.38534305589476409</v>
      </c>
      <c r="S27" s="28">
        <f>LN(Y!S27/Y!R27)</f>
        <v>0.31473063888080033</v>
      </c>
      <c r="T27" s="28">
        <f>LN(Y!T27/Y!S27)</f>
        <v>-1.3066115360936601E-2</v>
      </c>
      <c r="U27" s="28">
        <f>LN(Y!U27/Y!T27)</f>
        <v>-0.20852626648551326</v>
      </c>
      <c r="V27" s="28">
        <f>LN(Y!V27/Y!U27)</f>
        <v>-3.8265624541241897E-2</v>
      </c>
      <c r="W27" s="28">
        <f>LN(Y!W27/Y!V27)</f>
        <v>-3.3249536331938646E-2</v>
      </c>
      <c r="X27" s="28">
        <f>LN(Y!X27/Y!W27)</f>
        <v>-2.5088377757143582E-2</v>
      </c>
      <c r="Y27" s="28">
        <f>LN(Y!Y27/Y!X27)</f>
        <v>-1.7737015329817394E-2</v>
      </c>
      <c r="Z27" s="28">
        <f>LN(Y!Z27/Y!Y27)</f>
        <v>4.069006805041861E-2</v>
      </c>
      <c r="AA27" s="28">
        <f>LN(Y!AA27/Y!Z27)</f>
        <v>1.8344444481579729E-2</v>
      </c>
      <c r="AC27" s="28">
        <f t="shared" si="0"/>
        <v>1.173068471855554E-3</v>
      </c>
      <c r="AD27" s="28">
        <f t="shared" si="1"/>
        <v>1.5917479706557294E-2</v>
      </c>
      <c r="AE27" s="28">
        <f t="shared" si="2"/>
        <v>2.6706115168876953E-2</v>
      </c>
      <c r="AF27" s="28">
        <f t="shared" si="3"/>
        <v>-6.3639184095354795E-2</v>
      </c>
      <c r="AG27" s="28">
        <f t="shared" si="4"/>
        <v>1.376583240072698E-2</v>
      </c>
      <c r="AH27" s="28">
        <f t="shared" si="5"/>
        <v>2.1311797437717127E-2</v>
      </c>
      <c r="AI27" s="28">
        <f t="shared" si="6"/>
        <v>-3.4612302909324134E-2</v>
      </c>
      <c r="AJ27" s="28">
        <f t="shared" si="7"/>
        <v>-2.5180481103540863E-3</v>
      </c>
    </row>
    <row r="28" spans="1:36" x14ac:dyDescent="0.15">
      <c r="A28" s="8">
        <v>26</v>
      </c>
      <c r="B28" s="11" t="s">
        <v>165</v>
      </c>
      <c r="C28" s="28"/>
      <c r="D28" s="28">
        <f>LN(Y!D28/Y!C28)</f>
        <v>-3.078636380566659E-2</v>
      </c>
      <c r="E28" s="28">
        <f>LN(Y!E28/Y!D28)</f>
        <v>1.2454206015807079E-2</v>
      </c>
      <c r="F28" s="28">
        <f>LN(Y!F28/Y!E28)</f>
        <v>-2.8090494067027592E-2</v>
      </c>
      <c r="G28" s="28">
        <f>LN(Y!G28/Y!F28)</f>
        <v>-7.9802164564731826E-2</v>
      </c>
      <c r="H28" s="28">
        <f>LN(Y!H28/Y!G28)</f>
        <v>-4.4200550736794103E-2</v>
      </c>
      <c r="I28" s="28">
        <f>LN(Y!I28/Y!H28)</f>
        <v>-5.7629574066335809E-3</v>
      </c>
      <c r="J28" s="28">
        <f>LN(Y!J28/Y!I28)</f>
        <v>-4.8054697267300293E-2</v>
      </c>
      <c r="K28" s="28">
        <f>LN(Y!K28/Y!J28)</f>
        <v>-5.9219796054803112E-2</v>
      </c>
      <c r="L28" s="28">
        <f>LN(Y!L28/Y!K28)</f>
        <v>-7.8108073408659537E-2</v>
      </c>
      <c r="M28" s="28">
        <f>LN(Y!M28/Y!L28)</f>
        <v>-5.818619569344434E-2</v>
      </c>
      <c r="N28" s="28">
        <f>LN(Y!N28/Y!M28)</f>
        <v>-1.9362652912719883E-2</v>
      </c>
      <c r="O28" s="28">
        <f>LN(Y!O28/Y!N28)</f>
        <v>-1.6130168439492026E-2</v>
      </c>
      <c r="P28" s="28">
        <f>LN(Y!P28/Y!O28)</f>
        <v>-3.3823569583160913E-2</v>
      </c>
      <c r="Q28" s="28">
        <f>LN(Y!Q28/Y!P28)</f>
        <v>-0.11934633307716738</v>
      </c>
      <c r="R28" s="28">
        <f>LN(Y!R28/Y!Q28)</f>
        <v>-0.14814150009424448</v>
      </c>
      <c r="S28" s="28">
        <f>LN(Y!S28/Y!R28)</f>
        <v>-7.9748523319365563E-2</v>
      </c>
      <c r="T28" s="28">
        <f>LN(Y!T28/Y!S28)</f>
        <v>2.6941312708638445E-2</v>
      </c>
      <c r="U28" s="28">
        <f>LN(Y!U28/Y!T28)</f>
        <v>2.9289891125681145E-2</v>
      </c>
      <c r="V28" s="28">
        <f>LN(Y!V28/Y!U28)</f>
        <v>3.3015928230536562E-2</v>
      </c>
      <c r="W28" s="28">
        <f>LN(Y!W28/Y!V28)</f>
        <v>2.3207907723923052E-3</v>
      </c>
      <c r="X28" s="28">
        <f>LN(Y!X28/Y!W28)</f>
        <v>-2.4239373499698701E-2</v>
      </c>
      <c r="Y28" s="28">
        <f>LN(Y!Y28/Y!X28)</f>
        <v>-5.0562263663076305E-2</v>
      </c>
      <c r="Z28" s="28">
        <f>LN(Y!Z28/Y!Y28)</f>
        <v>3.3920092365787233E-2</v>
      </c>
      <c r="AA28" s="28">
        <f>LN(Y!AA28/Y!Z28)</f>
        <v>-1.6943023644596326E-2</v>
      </c>
      <c r="AC28" s="28">
        <f t="shared" si="0"/>
        <v>-2.9080392151876001E-2</v>
      </c>
      <c r="AD28" s="28">
        <f t="shared" si="1"/>
        <v>-5.2586283067385428E-2</v>
      </c>
      <c r="AE28" s="28">
        <f t="shared" si="2"/>
        <v>-7.9438018902686064E-2</v>
      </c>
      <c r="AF28" s="28">
        <f t="shared" si="3"/>
        <v>1.346570986750995E-2</v>
      </c>
      <c r="AG28" s="28">
        <f t="shared" si="4"/>
        <v>-1.1195064980628467E-2</v>
      </c>
      <c r="AH28" s="28">
        <f t="shared" si="5"/>
        <v>-6.6012150985035739E-2</v>
      </c>
      <c r="AI28" s="28">
        <f t="shared" si="6"/>
        <v>4.217919299458044E-3</v>
      </c>
      <c r="AJ28" s="28">
        <f t="shared" si="7"/>
        <v>-3.3555657226698836E-2</v>
      </c>
    </row>
    <row r="29" spans="1:36" x14ac:dyDescent="0.15">
      <c r="A29" s="8">
        <v>27</v>
      </c>
      <c r="B29" s="11" t="s">
        <v>166</v>
      </c>
      <c r="C29" s="28"/>
      <c r="D29" s="28">
        <f>LN(Y!D29/Y!C29)</f>
        <v>0.10567173537490308</v>
      </c>
      <c r="E29" s="28">
        <f>LN(Y!E29/Y!D29)</f>
        <v>4.6099258893220654E-2</v>
      </c>
      <c r="F29" s="28">
        <f>LN(Y!F29/Y!E29)</f>
        <v>5.859823194166297E-2</v>
      </c>
      <c r="G29" s="28">
        <f>LN(Y!G29/Y!F29)</f>
        <v>-0.11045580675665299</v>
      </c>
      <c r="H29" s="28">
        <f>LN(Y!H29/Y!G29)</f>
        <v>-4.9791963237775995E-2</v>
      </c>
      <c r="I29" s="28">
        <f>LN(Y!I29/Y!H29)</f>
        <v>-4.7853124314266519E-2</v>
      </c>
      <c r="J29" s="28">
        <f>LN(Y!J29/Y!I29)</f>
        <v>5.025202939544051E-2</v>
      </c>
      <c r="K29" s="28">
        <f>LN(Y!K29/Y!J29)</f>
        <v>-0.212610939016217</v>
      </c>
      <c r="L29" s="28">
        <f>LN(Y!L29/Y!K29)</f>
        <v>6.359392261584132E-2</v>
      </c>
      <c r="M29" s="28">
        <f>LN(Y!M29/Y!L29)</f>
        <v>-2.1563585372128144E-2</v>
      </c>
      <c r="N29" s="28">
        <f>LN(Y!N29/Y!M29)</f>
        <v>4.7536002228609132E-2</v>
      </c>
      <c r="O29" s="28">
        <f>LN(Y!O29/Y!N29)</f>
        <v>-6.4637087406932145E-3</v>
      </c>
      <c r="P29" s="28">
        <f>LN(Y!P29/Y!O29)</f>
        <v>0.18991147569460115</v>
      </c>
      <c r="Q29" s="28">
        <f>LN(Y!Q29/Y!P29)</f>
        <v>-1.758066252703325E-3</v>
      </c>
      <c r="R29" s="28">
        <f>LN(Y!R29/Y!Q29)</f>
        <v>-0.32213583895184789</v>
      </c>
      <c r="S29" s="28">
        <f>LN(Y!S29/Y!R29)</f>
        <v>6.2646403760611633E-2</v>
      </c>
      <c r="T29" s="28">
        <f>LN(Y!T29/Y!S29)</f>
        <v>0.13045679318023129</v>
      </c>
      <c r="U29" s="28">
        <f>LN(Y!U29/Y!T29)</f>
        <v>-7.7343035090972415E-2</v>
      </c>
      <c r="V29" s="28">
        <f>LN(Y!V29/Y!U29)</f>
        <v>0.10148698734402244</v>
      </c>
      <c r="W29" s="28">
        <f>LN(Y!W29/Y!V29)</f>
        <v>-1.9173249038178162E-2</v>
      </c>
      <c r="X29" s="28">
        <f>LN(Y!X29/Y!W29)</f>
        <v>3.3950244504718285E-2</v>
      </c>
      <c r="Y29" s="28">
        <f>LN(Y!Y29/Y!X29)</f>
        <v>-8.0976808495861821E-3</v>
      </c>
      <c r="Z29" s="28">
        <f>LN(Y!Z29/Y!Y29)</f>
        <v>0.15387891989031147</v>
      </c>
      <c r="AA29" s="28">
        <f>LN(Y!AA29/Y!Z29)</f>
        <v>2.2098907439130046E-2</v>
      </c>
      <c r="AC29" s="28">
        <f t="shared" si="0"/>
        <v>-2.0680680694762376E-2</v>
      </c>
      <c r="AD29" s="28">
        <f t="shared" si="1"/>
        <v>-1.4558514029690833E-2</v>
      </c>
      <c r="AE29" s="28">
        <f t="shared" si="2"/>
        <v>-1.5559946898006331E-2</v>
      </c>
      <c r="AF29" s="28">
        <f t="shared" si="3"/>
        <v>3.3875548179964285E-2</v>
      </c>
      <c r="AG29" s="28">
        <f t="shared" si="4"/>
        <v>5.5960048826618446E-2</v>
      </c>
      <c r="AH29" s="28">
        <f t="shared" si="5"/>
        <v>-1.5059230463848577E-2</v>
      </c>
      <c r="AI29" s="28">
        <f t="shared" si="6"/>
        <v>4.2157235922459603E-2</v>
      </c>
      <c r="AJ29" s="28">
        <f t="shared" si="7"/>
        <v>3.6200947507556134E-3</v>
      </c>
    </row>
    <row r="30" spans="1:36" x14ac:dyDescent="0.15">
      <c r="A30" s="8">
        <v>28</v>
      </c>
      <c r="B30" s="11" t="s">
        <v>167</v>
      </c>
      <c r="C30" s="28"/>
      <c r="D30" s="28">
        <f>LN(Y!D30/Y!C30)</f>
        <v>-3.6209551614634831E-4</v>
      </c>
      <c r="E30" s="28">
        <f>LN(Y!E30/Y!D30)</f>
        <v>1.9311610887980668E-2</v>
      </c>
      <c r="F30" s="28">
        <f>LN(Y!F30/Y!E30)</f>
        <v>-1.2491945397318129E-2</v>
      </c>
      <c r="G30" s="28">
        <f>LN(Y!G30/Y!F30)</f>
        <v>-3.6148258739151534E-2</v>
      </c>
      <c r="H30" s="28">
        <f>LN(Y!H30/Y!G30)</f>
        <v>-8.1352823435819788E-2</v>
      </c>
      <c r="I30" s="28">
        <f>LN(Y!I30/Y!H30)</f>
        <v>3.6110233125391897E-2</v>
      </c>
      <c r="J30" s="28">
        <f>LN(Y!J30/Y!I30)</f>
        <v>7.2535150390282957E-3</v>
      </c>
      <c r="K30" s="28">
        <f>LN(Y!K30/Y!J30)</f>
        <v>-7.7067277270208623E-2</v>
      </c>
      <c r="L30" s="28">
        <f>LN(Y!L30/Y!K30)</f>
        <v>1.5971384259261426E-2</v>
      </c>
      <c r="M30" s="28">
        <f>LN(Y!M30/Y!L30)</f>
        <v>7.9615005788863449E-3</v>
      </c>
      <c r="N30" s="28">
        <f>LN(Y!N30/Y!M30)</f>
        <v>2.4995679468435034E-2</v>
      </c>
      <c r="O30" s="28">
        <f>LN(Y!O30/Y!N30)</f>
        <v>-1.9310848867859385E-3</v>
      </c>
      <c r="P30" s="28">
        <f>LN(Y!P30/Y!O30)</f>
        <v>3.7008571519628547E-3</v>
      </c>
      <c r="Q30" s="28">
        <f>LN(Y!Q30/Y!P30)</f>
        <v>-5.2695895985075576E-2</v>
      </c>
      <c r="R30" s="28">
        <f>LN(Y!R30/Y!Q30)</f>
        <v>-0.27146278818892011</v>
      </c>
      <c r="S30" s="28">
        <f>LN(Y!S30/Y!R30)</f>
        <v>0.12050527686981462</v>
      </c>
      <c r="T30" s="28">
        <f>LN(Y!T30/Y!S30)</f>
        <v>4.0020396241280995E-2</v>
      </c>
      <c r="U30" s="28">
        <f>LN(Y!U30/Y!T30)</f>
        <v>-6.526342023025232E-2</v>
      </c>
      <c r="V30" s="28">
        <f>LN(Y!V30/Y!U30)</f>
        <v>-6.0920398077802737E-2</v>
      </c>
      <c r="W30" s="28">
        <f>LN(Y!W30/Y!V30)</f>
        <v>0.11828985885645713</v>
      </c>
      <c r="X30" s="28">
        <f>LN(Y!X30/Y!W30)</f>
        <v>3.1503512974061218E-2</v>
      </c>
      <c r="Y30" s="28">
        <f>LN(Y!Y30/Y!X30)</f>
        <v>-5.3006392273280648E-2</v>
      </c>
      <c r="Z30" s="28">
        <f>LN(Y!Z30/Y!Y30)</f>
        <v>4.545107505666468E-2</v>
      </c>
      <c r="AA30" s="28">
        <f>LN(Y!AA30/Y!Z30)</f>
        <v>-7.2223513908619445E-3</v>
      </c>
      <c r="AC30" s="28">
        <f t="shared" si="0"/>
        <v>-1.4914236711783376E-2</v>
      </c>
      <c r="AD30" s="28">
        <f t="shared" si="1"/>
        <v>-4.1770395849195048E-3</v>
      </c>
      <c r="AE30" s="28">
        <f t="shared" si="2"/>
        <v>-4.0376727007800838E-2</v>
      </c>
      <c r="AF30" s="28">
        <f t="shared" si="3"/>
        <v>1.2725989952748856E-2</v>
      </c>
      <c r="AG30" s="28">
        <f t="shared" si="4"/>
        <v>-4.9258895358259705E-3</v>
      </c>
      <c r="AH30" s="28">
        <f t="shared" si="5"/>
        <v>-2.2276883296360173E-2</v>
      </c>
      <c r="AI30" s="28">
        <f t="shared" si="6"/>
        <v>6.1065351445332965E-3</v>
      </c>
      <c r="AJ30" s="28">
        <f t="shared" si="7"/>
        <v>-1.0803814581141401E-2</v>
      </c>
    </row>
    <row r="31" spans="1:36" x14ac:dyDescent="0.15">
      <c r="A31" s="8">
        <v>29</v>
      </c>
      <c r="B31" s="11" t="s">
        <v>168</v>
      </c>
      <c r="C31" s="28"/>
      <c r="D31" s="28">
        <f>LN(Y!D31/Y!C31)</f>
        <v>5.3138293407413446E-2</v>
      </c>
      <c r="E31" s="28">
        <f>LN(Y!E31/Y!D31)</f>
        <v>-1.4655607782380346E-2</v>
      </c>
      <c r="F31" s="28">
        <f>LN(Y!F31/Y!E31)</f>
        <v>5.3828647366367506E-2</v>
      </c>
      <c r="G31" s="28">
        <f>LN(Y!G31/Y!F31)</f>
        <v>-0.13979495658884575</v>
      </c>
      <c r="H31" s="28">
        <f>LN(Y!H31/Y!G31)</f>
        <v>-0.13783991344976529</v>
      </c>
      <c r="I31" s="28">
        <f>LN(Y!I31/Y!H31)</f>
        <v>0.14112151340820892</v>
      </c>
      <c r="J31" s="28">
        <f>LN(Y!J31/Y!I31)</f>
        <v>3.444827895420105E-2</v>
      </c>
      <c r="K31" s="28">
        <f>LN(Y!K31/Y!J31)</f>
        <v>-1.0519985298558285E-2</v>
      </c>
      <c r="L31" s="28">
        <f>LN(Y!L31/Y!K31)</f>
        <v>1.1400396897083165E-2</v>
      </c>
      <c r="M31" s="28">
        <f>LN(Y!M31/Y!L31)</f>
        <v>7.079704378102622E-2</v>
      </c>
      <c r="N31" s="28">
        <f>LN(Y!N31/Y!M31)</f>
        <v>0.11473599401834107</v>
      </c>
      <c r="O31" s="28">
        <f>LN(Y!O31/Y!N31)</f>
        <v>4.7670006118119466E-2</v>
      </c>
      <c r="P31" s="28">
        <f>LN(Y!P31/Y!O31)</f>
        <v>6.8800560081248172E-2</v>
      </c>
      <c r="Q31" s="28">
        <f>LN(Y!Q31/Y!P31)</f>
        <v>1.7469497173420279E-2</v>
      </c>
      <c r="R31" s="28">
        <f>LN(Y!R31/Y!Q31)</f>
        <v>-0.26642465168139423</v>
      </c>
      <c r="S31" s="28">
        <f>LN(Y!S31/Y!R31)</f>
        <v>0.17831767275107377</v>
      </c>
      <c r="T31" s="28">
        <f>LN(Y!T31/Y!S31)</f>
        <v>-5.43809691376533E-2</v>
      </c>
      <c r="U31" s="28">
        <f>LN(Y!U31/Y!T31)</f>
        <v>5.8729276721879824E-2</v>
      </c>
      <c r="V31" s="28">
        <f>LN(Y!V31/Y!U31)</f>
        <v>-1.0879709249832444E-2</v>
      </c>
      <c r="W31" s="28">
        <f>LN(Y!W31/Y!V31)</f>
        <v>5.8229554850663008E-3</v>
      </c>
      <c r="X31" s="28">
        <f>LN(Y!X31/Y!W31)</f>
        <v>-6.1270938705863968E-2</v>
      </c>
      <c r="Y31" s="28">
        <f>LN(Y!Y31/Y!X31)</f>
        <v>-1.6615293652512207E-2</v>
      </c>
      <c r="Z31" s="28">
        <f>LN(Y!Z31/Y!Y31)</f>
        <v>3.0325754204542817E-2</v>
      </c>
      <c r="AA31" s="28">
        <f>LN(Y!AA31/Y!Z31)</f>
        <v>-2.9591679545884549E-2</v>
      </c>
      <c r="AC31" s="28">
        <f t="shared" si="0"/>
        <v>-1.9468063409282994E-2</v>
      </c>
      <c r="AD31" s="28">
        <f t="shared" si="1"/>
        <v>4.4172345670418646E-2</v>
      </c>
      <c r="AE31" s="28">
        <f t="shared" si="2"/>
        <v>9.1666168884934895E-3</v>
      </c>
      <c r="AF31" s="28">
        <f t="shared" si="3"/>
        <v>-1.2395876977280718E-2</v>
      </c>
      <c r="AG31" s="28">
        <f t="shared" si="4"/>
        <v>-5.29373966461798E-3</v>
      </c>
      <c r="AH31" s="28">
        <f t="shared" si="5"/>
        <v>2.6669481279456064E-2</v>
      </c>
      <c r="AI31" s="28">
        <f t="shared" si="6"/>
        <v>-9.7325754850321917E-3</v>
      </c>
      <c r="AJ31" s="28">
        <f t="shared" si="7"/>
        <v>3.977995298603835E-3</v>
      </c>
    </row>
    <row r="32" spans="1:36" x14ac:dyDescent="0.15">
      <c r="A32" s="8">
        <v>30</v>
      </c>
      <c r="B32" s="11" t="s">
        <v>169</v>
      </c>
      <c r="C32" s="28"/>
      <c r="D32" s="28">
        <f>LN(Y!D32/Y!C32)</f>
        <v>-4.765192753371076E-2</v>
      </c>
      <c r="E32" s="28">
        <f>LN(Y!E32/Y!D32)</f>
        <v>-4.4727063489896406E-2</v>
      </c>
      <c r="F32" s="28">
        <f>LN(Y!F32/Y!E32)</f>
        <v>2.3295904716106014E-2</v>
      </c>
      <c r="G32" s="28">
        <f>LN(Y!G32/Y!F32)</f>
        <v>-0.10743139725920689</v>
      </c>
      <c r="H32" s="28">
        <f>LN(Y!H32/Y!G32)</f>
        <v>1.5773009955118648E-2</v>
      </c>
      <c r="I32" s="28">
        <f>LN(Y!I32/Y!H32)</f>
        <v>2.5550580356067144E-2</v>
      </c>
      <c r="J32" s="28">
        <f>LN(Y!J32/Y!I32)</f>
        <v>-0.11403981049269372</v>
      </c>
      <c r="K32" s="28">
        <f>LN(Y!K32/Y!J32)</f>
        <v>-0.10104063871715227</v>
      </c>
      <c r="L32" s="28">
        <f>LN(Y!L32/Y!K32)</f>
        <v>1.8528412190558707E-3</v>
      </c>
      <c r="M32" s="28">
        <f>LN(Y!M32/Y!L32)</f>
        <v>3.3351085832128681E-2</v>
      </c>
      <c r="N32" s="28">
        <f>LN(Y!N32/Y!M32)</f>
        <v>1.0093404297950317E-2</v>
      </c>
      <c r="O32" s="28">
        <f>LN(Y!O32/Y!N32)</f>
        <v>4.8829718330562086E-2</v>
      </c>
      <c r="P32" s="28">
        <f>LN(Y!P32/Y!O32)</f>
        <v>4.2503932647760853E-2</v>
      </c>
      <c r="Q32" s="28">
        <f>LN(Y!Q32/Y!P32)</f>
        <v>-9.7849125286144714E-2</v>
      </c>
      <c r="R32" s="28">
        <f>LN(Y!R32/Y!Q32)</f>
        <v>-0.2791893572916152</v>
      </c>
      <c r="S32" s="28">
        <f>LN(Y!S32/Y!R32)</f>
        <v>0.17112705210967921</v>
      </c>
      <c r="T32" s="28">
        <f>LN(Y!T32/Y!S32)</f>
        <v>-4.9914401281328791E-2</v>
      </c>
      <c r="U32" s="28">
        <f>LN(Y!U32/Y!T32)</f>
        <v>6.6041330617578928E-2</v>
      </c>
      <c r="V32" s="28">
        <f>LN(Y!V32/Y!U32)</f>
        <v>-7.0673856448148628E-3</v>
      </c>
      <c r="W32" s="28">
        <f>LN(Y!W32/Y!V32)</f>
        <v>-4.1590935370388574E-4</v>
      </c>
      <c r="X32" s="28">
        <f>LN(Y!X32/Y!W32)</f>
        <v>-2.7754369495201468E-2</v>
      </c>
      <c r="Y32" s="28">
        <f>LN(Y!Y32/Y!X32)</f>
        <v>7.9435905312443197E-2</v>
      </c>
      <c r="Z32" s="28">
        <f>LN(Y!Z32/Y!Y32)</f>
        <v>-8.8269743604350151E-2</v>
      </c>
      <c r="AA32" s="28">
        <f>LN(Y!AA32/Y!Z32)</f>
        <v>1.1686990382274973E-2</v>
      </c>
      <c r="AC32" s="28">
        <f t="shared" si="0"/>
        <v>-1.7507793144362301E-2</v>
      </c>
      <c r="AD32" s="28">
        <f t="shared" si="1"/>
        <v>-3.3956623572142221E-2</v>
      </c>
      <c r="AE32" s="28">
        <f t="shared" si="2"/>
        <v>-2.2915555897951558E-2</v>
      </c>
      <c r="AF32" s="28">
        <f t="shared" si="3"/>
        <v>-3.8221470314940163E-3</v>
      </c>
      <c r="AG32" s="28">
        <f t="shared" si="4"/>
        <v>9.5105069678933993E-4</v>
      </c>
      <c r="AH32" s="28">
        <f t="shared" si="5"/>
        <v>-2.8436089735046889E-2</v>
      </c>
      <c r="AI32" s="28">
        <f t="shared" si="6"/>
        <v>-2.0321978833877578E-3</v>
      </c>
      <c r="AJ32" s="28">
        <f t="shared" si="7"/>
        <v>-1.6876410701712277E-2</v>
      </c>
    </row>
    <row r="33" spans="1:36" x14ac:dyDescent="0.15">
      <c r="A33" s="8">
        <v>31</v>
      </c>
      <c r="B33" s="11" t="s">
        <v>170</v>
      </c>
      <c r="C33" s="28"/>
      <c r="D33" s="28">
        <f>LN(Y!D33/Y!C33)</f>
        <v>6.0652459604182293E-2</v>
      </c>
      <c r="E33" s="28">
        <f>LN(Y!E33/Y!D33)</f>
        <v>0.10639048499771697</v>
      </c>
      <c r="F33" s="28">
        <f>LN(Y!F33/Y!E33)</f>
        <v>-6.2834949772937174E-2</v>
      </c>
      <c r="G33" s="28">
        <f>LN(Y!G33/Y!F33)</f>
        <v>-6.3985757826250794E-2</v>
      </c>
      <c r="H33" s="28">
        <f>LN(Y!H33/Y!G33)</f>
        <v>7.1500748455972069E-2</v>
      </c>
      <c r="I33" s="28">
        <f>LN(Y!I33/Y!H33)</f>
        <v>0.11940591635599794</v>
      </c>
      <c r="J33" s="28">
        <f>LN(Y!J33/Y!I33)</f>
        <v>2.8197394640563152E-2</v>
      </c>
      <c r="K33" s="28">
        <f>LN(Y!K33/Y!J33)</f>
        <v>1.8574222374896449E-2</v>
      </c>
      <c r="L33" s="28">
        <f>LN(Y!L33/Y!K33)</f>
        <v>-2.4950307801718814E-2</v>
      </c>
      <c r="M33" s="28">
        <f>LN(Y!M33/Y!L33)</f>
        <v>-7.3371546068933965E-2</v>
      </c>
      <c r="N33" s="28">
        <f>LN(Y!N33/Y!M33)</f>
        <v>1.5106359516074802E-2</v>
      </c>
      <c r="O33" s="28">
        <f>LN(Y!O33/Y!N33)</f>
        <v>-0.24094472374710088</v>
      </c>
      <c r="P33" s="28">
        <f>LN(Y!P33/Y!O33)</f>
        <v>0.1561468967175233</v>
      </c>
      <c r="Q33" s="28">
        <f>LN(Y!Q33/Y!P33)</f>
        <v>-5.611978911718371E-3</v>
      </c>
      <c r="R33" s="28">
        <f>LN(Y!R33/Y!Q33)</f>
        <v>-6.7499106045787918E-2</v>
      </c>
      <c r="S33" s="28">
        <f>LN(Y!S33/Y!R33)</f>
        <v>0.24194882352413266</v>
      </c>
      <c r="T33" s="28">
        <f>LN(Y!T33/Y!S33)</f>
        <v>-1.690914722851336E-2</v>
      </c>
      <c r="U33" s="28">
        <f>LN(Y!U33/Y!T33)</f>
        <v>2.4599362054205827E-2</v>
      </c>
      <c r="V33" s="28">
        <f>LN(Y!V33/Y!U33)</f>
        <v>-0.10756887642936978</v>
      </c>
      <c r="W33" s="28">
        <f>LN(Y!W33/Y!V33)</f>
        <v>7.6200803095333031E-2</v>
      </c>
      <c r="X33" s="28">
        <f>LN(Y!X33/Y!W33)</f>
        <v>2.5072251228694883E-2</v>
      </c>
      <c r="Y33" s="28">
        <f>LN(Y!Y33/Y!X33)</f>
        <v>5.6267462142453907E-2</v>
      </c>
      <c r="Z33" s="28">
        <f>LN(Y!Z33/Y!Y33)</f>
        <v>-5.3556359975544227E-2</v>
      </c>
      <c r="AA33" s="28">
        <f>LN(Y!AA33/Y!Z33)</f>
        <v>4.7360135694772772E-2</v>
      </c>
      <c r="AC33" s="28">
        <f t="shared" si="0"/>
        <v>3.4095288442099803E-2</v>
      </c>
      <c r="AD33" s="28">
        <f t="shared" si="1"/>
        <v>-7.2887754678236756E-3</v>
      </c>
      <c r="AE33" s="28">
        <f t="shared" si="2"/>
        <v>1.6807982307409756E-2</v>
      </c>
      <c r="AF33" s="28">
        <f t="shared" si="3"/>
        <v>2.7887854407012064E-4</v>
      </c>
      <c r="AG33" s="28">
        <f t="shared" si="4"/>
        <v>1.6690412620560816E-2</v>
      </c>
      <c r="AH33" s="28">
        <f t="shared" si="5"/>
        <v>4.75960341979304E-3</v>
      </c>
      <c r="AI33" s="28">
        <f t="shared" si="6"/>
        <v>6.4332038227541315E-3</v>
      </c>
      <c r="AJ33" s="28">
        <f t="shared" si="7"/>
        <v>1.1719048130020109E-2</v>
      </c>
    </row>
    <row r="34" spans="1:36" x14ac:dyDescent="0.15">
      <c r="A34" s="8">
        <v>32</v>
      </c>
      <c r="B34" s="11" t="s">
        <v>171</v>
      </c>
      <c r="C34" s="28"/>
      <c r="D34" s="28">
        <f>LN(Y!D34/Y!C34)</f>
        <v>1.8233813349035937E-2</v>
      </c>
      <c r="E34" s="28">
        <f>LN(Y!E34/Y!D34)</f>
        <v>3.4104261726165659E-2</v>
      </c>
      <c r="F34" s="28">
        <f>LN(Y!F34/Y!E34)</f>
        <v>4.6790098890614647E-2</v>
      </c>
      <c r="G34" s="28">
        <f>LN(Y!G34/Y!F34)</f>
        <v>-8.3785446319152038E-2</v>
      </c>
      <c r="H34" s="28">
        <f>LN(Y!H34/Y!G34)</f>
        <v>-5.6302299432210136E-2</v>
      </c>
      <c r="I34" s="28">
        <f>LN(Y!I34/Y!H34)</f>
        <v>5.0651587901055742E-2</v>
      </c>
      <c r="J34" s="28">
        <f>LN(Y!J34/Y!I34)</f>
        <v>-6.953768533715611E-2</v>
      </c>
      <c r="K34" s="28">
        <f>LN(Y!K34/Y!J34)</f>
        <v>-3.6481010085413997E-2</v>
      </c>
      <c r="L34" s="28">
        <f>LN(Y!L34/Y!K34)</f>
        <v>-4.2700588639786336E-3</v>
      </c>
      <c r="M34" s="28">
        <f>LN(Y!M34/Y!L34)</f>
        <v>4.2251229784719457E-2</v>
      </c>
      <c r="N34" s="28">
        <f>LN(Y!N34/Y!M34)</f>
        <v>7.7068469269433119E-3</v>
      </c>
      <c r="O34" s="28">
        <f>LN(Y!O34/Y!N34)</f>
        <v>4.0326919965717356E-2</v>
      </c>
      <c r="P34" s="28">
        <f>LN(Y!P34/Y!O34)</f>
        <v>5.7009936445521263E-2</v>
      </c>
      <c r="Q34" s="28">
        <f>LN(Y!Q34/Y!P34)</f>
        <v>1.1749297387317191E-2</v>
      </c>
      <c r="R34" s="28">
        <f>LN(Y!R34/Y!Q34)</f>
        <v>-0.25821557911774068</v>
      </c>
      <c r="S34" s="28">
        <f>LN(Y!S34/Y!R34)</f>
        <v>0.10012134919713943</v>
      </c>
      <c r="T34" s="28">
        <f>LN(Y!T34/Y!S34)</f>
        <v>-3.1472597532435122E-2</v>
      </c>
      <c r="U34" s="28">
        <f>LN(Y!U34/Y!T34)</f>
        <v>-2.1638838414349739E-2</v>
      </c>
      <c r="V34" s="28">
        <f>LN(Y!V34/Y!U34)</f>
        <v>-5.017092261145252E-2</v>
      </c>
      <c r="W34" s="28">
        <f>LN(Y!W34/Y!V34)</f>
        <v>2.7990004551538786E-2</v>
      </c>
      <c r="X34" s="28">
        <f>LN(Y!X34/Y!W34)</f>
        <v>5.5712522843134734E-3</v>
      </c>
      <c r="Y34" s="28">
        <f>LN(Y!Y34/Y!X34)</f>
        <v>1.1045779140653085E-2</v>
      </c>
      <c r="Z34" s="28">
        <f>LN(Y!Z34/Y!Y34)</f>
        <v>3.2009817100668598E-3</v>
      </c>
      <c r="AA34" s="28">
        <f>LN(Y!AA34/Y!Z34)</f>
        <v>2.8570253744712774E-2</v>
      </c>
      <c r="AC34" s="28">
        <f t="shared" si="0"/>
        <v>-1.7083594467052251E-3</v>
      </c>
      <c r="AD34" s="28">
        <f t="shared" si="1"/>
        <v>-1.2066135514977195E-2</v>
      </c>
      <c r="AE34" s="28">
        <f t="shared" si="2"/>
        <v>-9.8016152244090847E-3</v>
      </c>
      <c r="AF34" s="28">
        <f t="shared" si="3"/>
        <v>-1.3944220344477024E-2</v>
      </c>
      <c r="AG34" s="28">
        <f t="shared" si="4"/>
        <v>1.4272338198477572E-2</v>
      </c>
      <c r="AH34" s="28">
        <f t="shared" si="5"/>
        <v>-1.0933875369693143E-2</v>
      </c>
      <c r="AI34" s="28">
        <f t="shared" si="6"/>
        <v>-3.36301089086905E-3</v>
      </c>
      <c r="AJ34" s="28">
        <f t="shared" si="7"/>
        <v>-6.2949842633656513E-3</v>
      </c>
    </row>
    <row r="35" spans="1:36" x14ac:dyDescent="0.15">
      <c r="A35" s="8">
        <v>33</v>
      </c>
      <c r="B35" s="11" t="s">
        <v>172</v>
      </c>
      <c r="C35" s="28"/>
      <c r="D35" s="28">
        <f>LN(Y!D35/Y!C35)</f>
        <v>6.7814570249961695E-3</v>
      </c>
      <c r="E35" s="28">
        <f>LN(Y!E35/Y!D35)</f>
        <v>3.7554344589414451E-2</v>
      </c>
      <c r="F35" s="28">
        <f>LN(Y!F35/Y!E35)</f>
        <v>-2.353263861923973E-2</v>
      </c>
      <c r="G35" s="28">
        <f>LN(Y!G35/Y!F35)</f>
        <v>-2.4084218257800622E-2</v>
      </c>
      <c r="H35" s="28">
        <f>LN(Y!H35/Y!G35)</f>
        <v>-7.8589362939292987E-2</v>
      </c>
      <c r="I35" s="28">
        <f>LN(Y!I35/Y!H35)</f>
        <v>-5.6492477184377617E-2</v>
      </c>
      <c r="J35" s="28">
        <f>LN(Y!J35/Y!I35)</f>
        <v>-2.3593026943498789E-2</v>
      </c>
      <c r="K35" s="28">
        <f>LN(Y!K35/Y!J35)</f>
        <v>-2.5168461339851542E-2</v>
      </c>
      <c r="L35" s="28">
        <f>LN(Y!L35/Y!K35)</f>
        <v>-9.3979740787574054E-2</v>
      </c>
      <c r="M35" s="28">
        <f>LN(Y!M35/Y!L35)</f>
        <v>-8.5050395506625395E-2</v>
      </c>
      <c r="N35" s="28">
        <f>LN(Y!N35/Y!M35)</f>
        <v>5.4859986626052341E-2</v>
      </c>
      <c r="O35" s="28">
        <f>LN(Y!O35/Y!N35)</f>
        <v>-8.3761491294450756E-3</v>
      </c>
      <c r="P35" s="28">
        <f>LN(Y!P35/Y!O35)</f>
        <v>-3.0316119383600747E-2</v>
      </c>
      <c r="Q35" s="28">
        <f>LN(Y!Q35/Y!P35)</f>
        <v>-7.2284220341131133E-2</v>
      </c>
      <c r="R35" s="28">
        <f>LN(Y!R35/Y!Q35)</f>
        <v>-7.214309624695589E-2</v>
      </c>
      <c r="S35" s="28">
        <f>LN(Y!S35/Y!R35)</f>
        <v>-0.1244873275516491</v>
      </c>
      <c r="T35" s="28">
        <f>LN(Y!T35/Y!S35)</f>
        <v>-0.14443006052393864</v>
      </c>
      <c r="U35" s="28">
        <f>LN(Y!U35/Y!T35)</f>
        <v>0.13108201862855112</v>
      </c>
      <c r="V35" s="28">
        <f>LN(Y!V35/Y!U35)</f>
        <v>2.1816499711907994E-2</v>
      </c>
      <c r="W35" s="28">
        <f>LN(Y!W35/Y!V35)</f>
        <v>-8.180655643856654E-3</v>
      </c>
      <c r="X35" s="28">
        <f>LN(Y!X35/Y!W35)</f>
        <v>1.252263215101377E-2</v>
      </c>
      <c r="Y35" s="28">
        <f>LN(Y!Y35/Y!X35)</f>
        <v>2.8682797027179397E-2</v>
      </c>
      <c r="Z35" s="28">
        <f>LN(Y!Z35/Y!Y35)</f>
        <v>3.5634329720957036E-2</v>
      </c>
      <c r="AA35" s="28">
        <f>LN(Y!AA35/Y!Z35)</f>
        <v>-4.991006860596512E-2</v>
      </c>
      <c r="AC35" s="28">
        <f t="shared" si="0"/>
        <v>-2.90288704822593E-2</v>
      </c>
      <c r="AD35" s="28">
        <f t="shared" si="1"/>
        <v>-3.458632759029949E-2</v>
      </c>
      <c r="AE35" s="28">
        <f t="shared" si="2"/>
        <v>-6.152138253055639E-2</v>
      </c>
      <c r="AF35" s="28">
        <f t="shared" si="3"/>
        <v>2.5620868647355183E-3</v>
      </c>
      <c r="AG35" s="28">
        <f t="shared" si="4"/>
        <v>4.8023527140571036E-3</v>
      </c>
      <c r="AH35" s="28">
        <f t="shared" si="5"/>
        <v>-4.8053855060427933E-2</v>
      </c>
      <c r="AI35" s="28">
        <f t="shared" si="6"/>
        <v>3.402186558231113E-3</v>
      </c>
      <c r="AJ35" s="28">
        <f t="shared" si="7"/>
        <v>-2.6020235241292478E-2</v>
      </c>
    </row>
    <row r="36" spans="1:36" x14ac:dyDescent="0.15">
      <c r="A36" s="8">
        <v>34</v>
      </c>
      <c r="B36" s="11" t="s">
        <v>173</v>
      </c>
      <c r="C36" s="28"/>
      <c r="D36" s="28">
        <f>LN(Y!D36/Y!C36)</f>
        <v>2.0847972906431915E-2</v>
      </c>
      <c r="E36" s="28">
        <f>LN(Y!E36/Y!D36)</f>
        <v>1.9153600777358757E-2</v>
      </c>
      <c r="F36" s="28">
        <f>LN(Y!F36/Y!E36)</f>
        <v>-3.8007100440485176E-3</v>
      </c>
      <c r="G36" s="28">
        <f>LN(Y!G36/Y!F36)</f>
        <v>-6.8840499355946841E-2</v>
      </c>
      <c r="H36" s="28">
        <f>LN(Y!H36/Y!G36)</f>
        <v>-6.2883598481899936E-2</v>
      </c>
      <c r="I36" s="28">
        <f>LN(Y!I36/Y!H36)</f>
        <v>1.8152944392499502E-2</v>
      </c>
      <c r="J36" s="28">
        <f>LN(Y!J36/Y!I36)</f>
        <v>-1.3055981750818599E-2</v>
      </c>
      <c r="K36" s="28">
        <f>LN(Y!K36/Y!J36)</f>
        <v>-5.7464073016021348E-2</v>
      </c>
      <c r="L36" s="28">
        <f>LN(Y!L36/Y!K36)</f>
        <v>-1.8869637315776205E-2</v>
      </c>
      <c r="M36" s="28">
        <f>LN(Y!M36/Y!L36)</f>
        <v>8.0965847431109968E-3</v>
      </c>
      <c r="N36" s="28">
        <f>LN(Y!N36/Y!M36)</f>
        <v>5.531407322830916E-3</v>
      </c>
      <c r="O36" s="28">
        <f>LN(Y!O36/Y!N36)</f>
        <v>1.4918776267689282E-2</v>
      </c>
      <c r="P36" s="28">
        <f>LN(Y!P36/Y!O36)</f>
        <v>7.2986405664996574E-3</v>
      </c>
      <c r="Q36" s="28">
        <f>LN(Y!Q36/Y!P36)</f>
        <v>-6.9872504839958299E-2</v>
      </c>
      <c r="R36" s="28">
        <f>LN(Y!R36/Y!Q36)</f>
        <v>-0.24236658831341865</v>
      </c>
      <c r="S36" s="28">
        <f>LN(Y!S36/Y!R36)</f>
        <v>8.5419120790983114E-2</v>
      </c>
      <c r="T36" s="28">
        <f>LN(Y!T36/Y!S36)</f>
        <v>1.7591802667091257E-2</v>
      </c>
      <c r="U36" s="28">
        <f>LN(Y!U36/Y!T36)</f>
        <v>2.1274748915527834E-2</v>
      </c>
      <c r="V36" s="28">
        <f>LN(Y!V36/Y!U36)</f>
        <v>-1.0984554135330516E-2</v>
      </c>
      <c r="W36" s="28">
        <f>LN(Y!W36/Y!V36)</f>
        <v>2.4938966653112057E-2</v>
      </c>
      <c r="X36" s="28">
        <f>LN(Y!X36/Y!W36)</f>
        <v>8.6536852063251578E-3</v>
      </c>
      <c r="Y36" s="28">
        <f>LN(Y!Y36/Y!X36)</f>
        <v>5.1039371706874843E-3</v>
      </c>
      <c r="Z36" s="28">
        <f>LN(Y!Z36/Y!Y36)</f>
        <v>2.8075881491534799E-2</v>
      </c>
      <c r="AA36" s="28">
        <f>LN(Y!AA36/Y!Z36)</f>
        <v>-7.4348037823698436E-3</v>
      </c>
      <c r="AC36" s="28">
        <f t="shared" si="0"/>
        <v>-1.9643652542407408E-2</v>
      </c>
      <c r="AD36" s="28">
        <f t="shared" si="1"/>
        <v>-1.515234000333485E-2</v>
      </c>
      <c r="AE36" s="28">
        <f t="shared" si="2"/>
        <v>-4.0920511105640975E-2</v>
      </c>
      <c r="AF36" s="28">
        <f t="shared" si="3"/>
        <v>1.2294929861345158E-2</v>
      </c>
      <c r="AG36" s="28">
        <f t="shared" si="4"/>
        <v>8.5816716266174809E-3</v>
      </c>
      <c r="AH36" s="28">
        <f t="shared" si="5"/>
        <v>-2.8036425554487911E-2</v>
      </c>
      <c r="AI36" s="28">
        <f t="shared" si="6"/>
        <v>1.0902458023322278E-2</v>
      </c>
      <c r="AJ36" s="28">
        <f t="shared" si="7"/>
        <v>-1.2667950176971213E-2</v>
      </c>
    </row>
    <row r="37" spans="1:36" x14ac:dyDescent="0.15">
      <c r="A37" s="8">
        <v>35</v>
      </c>
      <c r="B37" s="11" t="s">
        <v>174</v>
      </c>
      <c r="C37" s="28"/>
      <c r="D37" s="28">
        <f>LN(Y!D37/Y!C37)</f>
        <v>7.1475517458917698E-2</v>
      </c>
      <c r="E37" s="28">
        <f>LN(Y!E37/Y!D37)</f>
        <v>2.6494213280682348E-2</v>
      </c>
      <c r="F37" s="28">
        <f>LN(Y!F37/Y!E37)</f>
        <v>-3.394022402599384E-3</v>
      </c>
      <c r="G37" s="28">
        <f>LN(Y!G37/Y!F37)</f>
        <v>-7.3494243858865077E-2</v>
      </c>
      <c r="H37" s="28">
        <f>LN(Y!H37/Y!G37)</f>
        <v>-1.981136166944903E-2</v>
      </c>
      <c r="I37" s="28">
        <f>LN(Y!I37/Y!H37)</f>
        <v>3.725206186755519E-2</v>
      </c>
      <c r="J37" s="28">
        <f>LN(Y!J37/Y!I37)</f>
        <v>4.8916026273604423E-3</v>
      </c>
      <c r="K37" s="28">
        <f>LN(Y!K37/Y!J37)</f>
        <v>-0.10016557235917593</v>
      </c>
      <c r="L37" s="28">
        <f>LN(Y!L37/Y!K37)</f>
        <v>2.7379953076572146E-2</v>
      </c>
      <c r="M37" s="28">
        <f>LN(Y!M37/Y!L37)</f>
        <v>7.6365062748402629E-2</v>
      </c>
      <c r="N37" s="28">
        <f>LN(Y!N37/Y!M37)</f>
        <v>5.6593236428097694E-2</v>
      </c>
      <c r="O37" s="28">
        <f>LN(Y!O37/Y!N37)</f>
        <v>2.0614139070798364E-2</v>
      </c>
      <c r="P37" s="28">
        <f>LN(Y!P37/Y!O37)</f>
        <v>4.7032549237590475E-2</v>
      </c>
      <c r="Q37" s="28">
        <f>LN(Y!Q37/Y!P37)</f>
        <v>-7.2782026814316456E-3</v>
      </c>
      <c r="R37" s="28">
        <f>LN(Y!R37/Y!Q37)</f>
        <v>-0.29274964345417503</v>
      </c>
      <c r="S37" s="28">
        <f>LN(Y!S37/Y!R37)</f>
        <v>7.5102516428860497E-2</v>
      </c>
      <c r="T37" s="28">
        <f>LN(Y!T37/Y!S37)</f>
        <v>6.0476227551193196E-2</v>
      </c>
      <c r="U37" s="28">
        <f>LN(Y!U37/Y!T37)</f>
        <v>3.3682525552339873E-2</v>
      </c>
      <c r="V37" s="28">
        <f>LN(Y!V37/Y!U37)</f>
        <v>-6.339926662112054E-2</v>
      </c>
      <c r="W37" s="28">
        <f>LN(Y!W37/Y!V37)</f>
        <v>-2.1844060036891041E-2</v>
      </c>
      <c r="X37" s="28">
        <f>LN(Y!X37/Y!W37)</f>
        <v>5.1043226685658652E-2</v>
      </c>
      <c r="Y37" s="28">
        <f>LN(Y!Y37/Y!X37)</f>
        <v>1.7182799499790888E-2</v>
      </c>
      <c r="Z37" s="28">
        <f>LN(Y!Z37/Y!Y37)</f>
        <v>2.6671173940731676E-2</v>
      </c>
      <c r="AA37" s="28">
        <f>LN(Y!AA37/Y!Z37)</f>
        <v>8.6422795486654075E-2</v>
      </c>
      <c r="AC37" s="28">
        <f t="shared" si="0"/>
        <v>-6.5906705565351902E-3</v>
      </c>
      <c r="AD37" s="28">
        <f t="shared" si="1"/>
        <v>1.3012856504251397E-2</v>
      </c>
      <c r="AE37" s="28">
        <f t="shared" si="2"/>
        <v>-3.1455728279671469E-2</v>
      </c>
      <c r="AF37" s="28">
        <f t="shared" si="3"/>
        <v>1.1991730626236027E-2</v>
      </c>
      <c r="AG37" s="28">
        <f t="shared" si="4"/>
        <v>4.3425589642392216E-2</v>
      </c>
      <c r="AH37" s="28">
        <f t="shared" si="5"/>
        <v>-9.221435887710034E-3</v>
      </c>
      <c r="AI37" s="28">
        <f t="shared" si="6"/>
        <v>2.3779427757294597E-2</v>
      </c>
      <c r="AJ37" s="28">
        <f t="shared" si="7"/>
        <v>2.8290308868948034E-3</v>
      </c>
    </row>
    <row r="38" spans="1:36" x14ac:dyDescent="0.15">
      <c r="A38" s="8">
        <v>36</v>
      </c>
      <c r="B38" s="11" t="s">
        <v>175</v>
      </c>
      <c r="C38" s="28"/>
      <c r="D38" s="28">
        <f>LN(Y!D38/Y!C38)</f>
        <v>8.6557051125158949E-2</v>
      </c>
      <c r="E38" s="28">
        <f>LN(Y!E38/Y!D38)</f>
        <v>8.0739753348381751E-2</v>
      </c>
      <c r="F38" s="28">
        <f>LN(Y!F38/Y!E38)</f>
        <v>4.7801285431144563E-2</v>
      </c>
      <c r="G38" s="28">
        <f>LN(Y!G38/Y!F38)</f>
        <v>-7.4333872323363262E-2</v>
      </c>
      <c r="H38" s="28">
        <f>LN(Y!H38/Y!G38)</f>
        <v>-0.11019378426707012</v>
      </c>
      <c r="I38" s="28">
        <f>LN(Y!I38/Y!H38)</f>
        <v>0.11447181679273043</v>
      </c>
      <c r="J38" s="28">
        <f>LN(Y!J38/Y!I38)</f>
        <v>-9.5412819910192306E-2</v>
      </c>
      <c r="K38" s="28">
        <f>LN(Y!K38/Y!J38)</f>
        <v>-0.10396408011329415</v>
      </c>
      <c r="L38" s="28">
        <f>LN(Y!L38/Y!K38)</f>
        <v>7.6186105951097385E-2</v>
      </c>
      <c r="M38" s="28">
        <f>LN(Y!M38/Y!L38)</f>
        <v>0.14415249624569651</v>
      </c>
      <c r="N38" s="28">
        <f>LN(Y!N38/Y!M38)</f>
        <v>7.9415611762361699E-2</v>
      </c>
      <c r="O38" s="28">
        <f>LN(Y!O38/Y!N38)</f>
        <v>0.11292123064485363</v>
      </c>
      <c r="P38" s="28">
        <f>LN(Y!P38/Y!O38)</f>
        <v>2.8838625342143979E-2</v>
      </c>
      <c r="Q38" s="28">
        <f>LN(Y!Q38/Y!P38)</f>
        <v>-1.8135378163852425E-2</v>
      </c>
      <c r="R38" s="28">
        <f>LN(Y!R38/Y!Q38)</f>
        <v>-0.50402882994390974</v>
      </c>
      <c r="S38" s="28">
        <f>LN(Y!S38/Y!R38)</f>
        <v>0.19840824267705678</v>
      </c>
      <c r="T38" s="28">
        <f>LN(Y!T38/Y!S38)</f>
        <v>0.12628949412241883</v>
      </c>
      <c r="U38" s="28">
        <f>LN(Y!U38/Y!T38)</f>
        <v>-2.1519182593138026E-2</v>
      </c>
      <c r="V38" s="28">
        <f>LN(Y!V38/Y!U38)</f>
        <v>-4.0550912422458174E-2</v>
      </c>
      <c r="W38" s="28">
        <f>LN(Y!W38/Y!V38)</f>
        <v>6.8698839827018507E-2</v>
      </c>
      <c r="X38" s="28">
        <f>LN(Y!X38/Y!W38)</f>
        <v>5.7480624510815703E-2</v>
      </c>
      <c r="Y38" s="28">
        <f>LN(Y!Y38/Y!X38)</f>
        <v>1.9416878192554277E-2</v>
      </c>
      <c r="Z38" s="28">
        <f>LN(Y!Z38/Y!Y38)</f>
        <v>0.12047997981288301</v>
      </c>
      <c r="AA38" s="28">
        <f>LN(Y!AA38/Y!Z38)</f>
        <v>4.0223404545907136E-2</v>
      </c>
      <c r="AC38" s="28">
        <f t="shared" si="0"/>
        <v>1.1697039796364675E-2</v>
      </c>
      <c r="AD38" s="28">
        <f t="shared" si="1"/>
        <v>2.0075462787133826E-2</v>
      </c>
      <c r="AE38" s="28">
        <f t="shared" si="2"/>
        <v>-3.6399221888741555E-2</v>
      </c>
      <c r="AF38" s="28">
        <f t="shared" si="3"/>
        <v>3.8079772688931368E-2</v>
      </c>
      <c r="AG38" s="28">
        <f t="shared" si="4"/>
        <v>6.0040087517114808E-2</v>
      </c>
      <c r="AH38" s="28">
        <f t="shared" si="5"/>
        <v>-8.1618795508038612E-3</v>
      </c>
      <c r="AI38" s="28">
        <f t="shared" si="6"/>
        <v>4.6314890749500154E-2</v>
      </c>
      <c r="AJ38" s="28">
        <f t="shared" si="7"/>
        <v>1.5103718672599391E-2</v>
      </c>
    </row>
    <row r="39" spans="1:36" x14ac:dyDescent="0.15">
      <c r="A39" s="8">
        <v>37</v>
      </c>
      <c r="B39" s="11" t="s">
        <v>176</v>
      </c>
      <c r="C39" s="28"/>
      <c r="D39" s="28">
        <f>LN(Y!D39/Y!C39)</f>
        <v>0.10796716466674518</v>
      </c>
      <c r="E39" s="28">
        <f>LN(Y!E39/Y!D39)</f>
        <v>5.6605653079447128E-2</v>
      </c>
      <c r="F39" s="28">
        <f>LN(Y!F39/Y!E39)</f>
        <v>3.6666336092575996E-2</v>
      </c>
      <c r="G39" s="28">
        <f>LN(Y!G39/Y!F39)</f>
        <v>2.2623858400364037E-2</v>
      </c>
      <c r="H39" s="28">
        <f>LN(Y!H39/Y!G39)</f>
        <v>2.2173057775792992E-2</v>
      </c>
      <c r="I39" s="28">
        <f>LN(Y!I39/Y!H39)</f>
        <v>3.7327483026776999E-2</v>
      </c>
      <c r="J39" s="28">
        <f>LN(Y!J39/Y!I39)</f>
        <v>-5.9307870629571609E-2</v>
      </c>
      <c r="K39" s="28">
        <f>LN(Y!K39/Y!J39)</f>
        <v>3.1464071208800876E-2</v>
      </c>
      <c r="L39" s="28">
        <f>LN(Y!L39/Y!K39)</f>
        <v>-1.6509478961908174E-3</v>
      </c>
      <c r="M39" s="28">
        <f>LN(Y!M39/Y!L39)</f>
        <v>0.11369466827909092</v>
      </c>
      <c r="N39" s="28">
        <f>LN(Y!N39/Y!M39)</f>
        <v>9.368282714240414E-2</v>
      </c>
      <c r="O39" s="28">
        <f>LN(Y!O39/Y!N39)</f>
        <v>-3.3952614707158428E-2</v>
      </c>
      <c r="P39" s="28">
        <f>LN(Y!P39/Y!O39)</f>
        <v>0.13966293315815123</v>
      </c>
      <c r="Q39" s="28">
        <f>LN(Y!Q39/Y!P39)</f>
        <v>-5.8688884823602093E-2</v>
      </c>
      <c r="R39" s="28">
        <f>LN(Y!R39/Y!Q39)</f>
        <v>-0.18305702123960613</v>
      </c>
      <c r="S39" s="28">
        <f>LN(Y!S39/Y!R39)</f>
        <v>3.2053832120095389E-2</v>
      </c>
      <c r="T39" s="28">
        <f>LN(Y!T39/Y!S39)</f>
        <v>-6.6666461271191468E-2</v>
      </c>
      <c r="U39" s="28">
        <f>LN(Y!U39/Y!T39)</f>
        <v>-4.4936913049031822E-2</v>
      </c>
      <c r="V39" s="28">
        <f>LN(Y!V39/Y!U39)</f>
        <v>1.1101370036833367E-2</v>
      </c>
      <c r="W39" s="28">
        <f>LN(Y!W39/Y!V39)</f>
        <v>9.9516015216826487E-2</v>
      </c>
      <c r="X39" s="28">
        <f>LN(Y!X39/Y!W39)</f>
        <v>-2.683824982391237E-3</v>
      </c>
      <c r="Y39" s="28">
        <f>LN(Y!Y39/Y!X39)</f>
        <v>-0.12304597567253918</v>
      </c>
      <c r="Z39" s="28">
        <f>LN(Y!Z39/Y!Y39)</f>
        <v>-5.1496083366836386E-2</v>
      </c>
      <c r="AA39" s="28">
        <f>LN(Y!AA39/Y!Z39)</f>
        <v>-0.12123892957813913</v>
      </c>
      <c r="AC39" s="28">
        <f t="shared" si="0"/>
        <v>3.507927767499143E-2</v>
      </c>
      <c r="AD39" s="28">
        <f t="shared" si="1"/>
        <v>3.55765496209067E-2</v>
      </c>
      <c r="AE39" s="28">
        <f t="shared" si="2"/>
        <v>-2.079635109842401E-2</v>
      </c>
      <c r="AF39" s="28">
        <f t="shared" si="3"/>
        <v>-7.3396280979093581E-4</v>
      </c>
      <c r="AG39" s="28">
        <f t="shared" si="4"/>
        <v>-9.8593662872504886E-2</v>
      </c>
      <c r="AH39" s="28">
        <f t="shared" si="5"/>
        <v>7.3900992612413452E-3</v>
      </c>
      <c r="AI39" s="28">
        <f t="shared" si="6"/>
        <v>-3.7431350333308674E-2</v>
      </c>
      <c r="AJ39" s="28">
        <f t="shared" si="7"/>
        <v>-2.1805835512651649E-3</v>
      </c>
    </row>
    <row r="40" spans="1:36" x14ac:dyDescent="0.15">
      <c r="A40" s="8">
        <v>38</v>
      </c>
      <c r="B40" s="11" t="s">
        <v>177</v>
      </c>
      <c r="C40" s="28"/>
      <c r="D40" s="28">
        <f>LN(Y!D40/Y!C40)</f>
        <v>1.0107970091946963E-2</v>
      </c>
      <c r="E40" s="28">
        <f>LN(Y!E40/Y!D40)</f>
        <v>2.5596049341523576E-2</v>
      </c>
      <c r="F40" s="28">
        <f>LN(Y!F40/Y!E40)</f>
        <v>8.2241412325750107E-2</v>
      </c>
      <c r="G40" s="28">
        <f>LN(Y!G40/Y!F40)</f>
        <v>2.2050709274632607E-2</v>
      </c>
      <c r="H40" s="28">
        <f>LN(Y!H40/Y!G40)</f>
        <v>-4.7393632723951043E-2</v>
      </c>
      <c r="I40" s="28">
        <f>LN(Y!I40/Y!H40)</f>
        <v>1.3618554630501496E-2</v>
      </c>
      <c r="J40" s="28">
        <f>LN(Y!J40/Y!I40)</f>
        <v>3.1540677604190492E-2</v>
      </c>
      <c r="K40" s="28">
        <f>LN(Y!K40/Y!J40)</f>
        <v>-7.4213232962735631E-2</v>
      </c>
      <c r="L40" s="28">
        <f>LN(Y!L40/Y!K40)</f>
        <v>4.0559569046637718E-2</v>
      </c>
      <c r="M40" s="28">
        <f>LN(Y!M40/Y!L40)</f>
        <v>0.12497380791014008</v>
      </c>
      <c r="N40" s="28">
        <f>LN(Y!N40/Y!M40)</f>
        <v>-1.7726247499806707E-2</v>
      </c>
      <c r="O40" s="28">
        <f>LN(Y!O40/Y!N40)</f>
        <v>7.7073007534892615E-2</v>
      </c>
      <c r="P40" s="28">
        <f>LN(Y!P40/Y!O40)</f>
        <v>4.3242265928730803E-2</v>
      </c>
      <c r="Q40" s="28">
        <f>LN(Y!Q40/Y!P40)</f>
        <v>3.2852969913932162E-2</v>
      </c>
      <c r="R40" s="28">
        <f>LN(Y!R40/Y!Q40)</f>
        <v>-0.18706992412911277</v>
      </c>
      <c r="S40" s="28">
        <f>LN(Y!S40/Y!R40)</f>
        <v>1.5801513294672817E-2</v>
      </c>
      <c r="T40" s="28">
        <f>LN(Y!T40/Y!S40)</f>
        <v>4.7350982587261323E-2</v>
      </c>
      <c r="U40" s="28">
        <f>LN(Y!U40/Y!T40)</f>
        <v>2.1950536980481609E-2</v>
      </c>
      <c r="V40" s="28">
        <f>LN(Y!V40/Y!U40)</f>
        <v>-8.8092339541985656E-2</v>
      </c>
      <c r="W40" s="28">
        <f>LN(Y!W40/Y!V40)</f>
        <v>-3.6215211377019191E-2</v>
      </c>
      <c r="X40" s="28">
        <f>LN(Y!X40/Y!W40)</f>
        <v>9.1500437897538492E-2</v>
      </c>
      <c r="Y40" s="28">
        <f>LN(Y!Y40/Y!X40)</f>
        <v>2.1024214847267814E-2</v>
      </c>
      <c r="Z40" s="28">
        <f>LN(Y!Z40/Y!Y40)</f>
        <v>1.885157809890841E-2</v>
      </c>
      <c r="AA40" s="28">
        <f>LN(Y!AA40/Y!Z40)</f>
        <v>4.1267422298616602E-2</v>
      </c>
      <c r="AC40" s="28">
        <f t="shared" si="0"/>
        <v>1.9222618569691347E-2</v>
      </c>
      <c r="AD40" s="28">
        <f t="shared" si="1"/>
        <v>2.1026914819685192E-2</v>
      </c>
      <c r="AE40" s="28">
        <f t="shared" si="2"/>
        <v>-3.6200334913768758E-3</v>
      </c>
      <c r="AF40" s="28">
        <f t="shared" si="3"/>
        <v>7.2988813092553142E-3</v>
      </c>
      <c r="AG40" s="28">
        <f t="shared" si="4"/>
        <v>2.7047738414930942E-2</v>
      </c>
      <c r="AH40" s="28">
        <f t="shared" si="5"/>
        <v>8.7034406641541585E-3</v>
      </c>
      <c r="AI40" s="28">
        <f t="shared" si="6"/>
        <v>1.4704702723883675E-2</v>
      </c>
      <c r="AJ40" s="28">
        <f t="shared" si="7"/>
        <v>1.307761396874208E-2</v>
      </c>
    </row>
    <row r="41" spans="1:36" x14ac:dyDescent="0.15">
      <c r="A41" s="8">
        <v>39</v>
      </c>
      <c r="B41" s="11" t="s">
        <v>178</v>
      </c>
      <c r="C41" s="28"/>
      <c r="D41" s="28">
        <f>LN(Y!D41/Y!C41)</f>
        <v>6.5081285031930391E-2</v>
      </c>
      <c r="E41" s="28">
        <f>LN(Y!E41/Y!D41)</f>
        <v>1.0664907111818818E-2</v>
      </c>
      <c r="F41" s="28">
        <f>LN(Y!F41/Y!E41)</f>
        <v>-3.0299473049257113E-2</v>
      </c>
      <c r="G41" s="28">
        <f>LN(Y!G41/Y!F41)</f>
        <v>1.2711772342484304E-2</v>
      </c>
      <c r="H41" s="28">
        <f>LN(Y!H41/Y!G41)</f>
        <v>-0.45979416220227515</v>
      </c>
      <c r="I41" s="28">
        <f>LN(Y!I41/Y!H41)</f>
        <v>0.3948932079114838</v>
      </c>
      <c r="J41" s="28">
        <f>LN(Y!J41/Y!I41)</f>
        <v>-0.54811206287269321</v>
      </c>
      <c r="K41" s="28">
        <f>LN(Y!K41/Y!J41)</f>
        <v>0.64017494740273362</v>
      </c>
      <c r="L41" s="28">
        <f>LN(Y!L41/Y!K41)</f>
        <v>-1.5329313496437558</v>
      </c>
      <c r="M41" s="28">
        <f>LN(Y!M41/Y!L41)</f>
        <v>1.2148855215043257</v>
      </c>
      <c r="N41" s="28">
        <f>LN(Y!N41/Y!M41)</f>
        <v>0.12124775507108958</v>
      </c>
      <c r="O41" s="28">
        <f>LN(Y!O41/Y!N41)</f>
        <v>-0.100409168241382</v>
      </c>
      <c r="P41" s="28">
        <f>LN(Y!P41/Y!O41)</f>
        <v>-0.2296028709279137</v>
      </c>
      <c r="Q41" s="28">
        <f>LN(Y!Q41/Y!P41)</f>
        <v>0.60553846322479954</v>
      </c>
      <c r="R41" s="28">
        <f>LN(Y!R41/Y!Q41)</f>
        <v>3.5076689055664391E-2</v>
      </c>
      <c r="S41" s="28">
        <f>LN(Y!S41/Y!R41)</f>
        <v>-0.16150909059706525</v>
      </c>
      <c r="T41" s="28">
        <f>LN(Y!T41/Y!S41)</f>
        <v>0.23508458910069663</v>
      </c>
      <c r="U41" s="28">
        <f>LN(Y!U41/Y!T41)</f>
        <v>0.37263822599294888</v>
      </c>
      <c r="V41" s="28">
        <f>LN(Y!V41/Y!U41)</f>
        <v>-4.9773060751648938E-2</v>
      </c>
      <c r="W41" s="28">
        <f>LN(Y!W41/Y!V41)</f>
        <v>4.0987579196946476E-2</v>
      </c>
      <c r="X41" s="28">
        <f>LN(Y!X41/Y!W41)</f>
        <v>1.4480227685599726E-2</v>
      </c>
      <c r="Y41" s="28">
        <f>LN(Y!Y41/Y!X41)</f>
        <v>-9.6390164536727441E-2</v>
      </c>
      <c r="Z41" s="28">
        <f>LN(Y!Z41/Y!Y41)</f>
        <v>-0.17837275961955193</v>
      </c>
      <c r="AA41" s="28">
        <f>LN(Y!AA41/Y!Z41)</f>
        <v>-0.10044515954070861</v>
      </c>
      <c r="AC41" s="28">
        <f t="shared" si="0"/>
        <v>-1.4364749577149071E-2</v>
      </c>
      <c r="AD41" s="28">
        <f t="shared" si="1"/>
        <v>-2.0947037707660012E-2</v>
      </c>
      <c r="AE41" s="28">
        <f t="shared" si="2"/>
        <v>2.9818804502820595E-2</v>
      </c>
      <c r="AF41" s="28">
        <f t="shared" si="3"/>
        <v>0.12268351224490859</v>
      </c>
      <c r="AG41" s="28">
        <f t="shared" si="4"/>
        <v>-0.12506936123232931</v>
      </c>
      <c r="AH41" s="28">
        <f t="shared" si="5"/>
        <v>4.4358833975802897E-3</v>
      </c>
      <c r="AI41" s="28">
        <f t="shared" si="6"/>
        <v>2.9776184690944375E-2</v>
      </c>
      <c r="AJ41" s="28">
        <f t="shared" si="7"/>
        <v>9.1628071138092418E-3</v>
      </c>
    </row>
    <row r="42" spans="1:36" x14ac:dyDescent="0.15">
      <c r="A42" s="8">
        <v>40</v>
      </c>
      <c r="B42" s="11" t="s">
        <v>179</v>
      </c>
      <c r="C42" s="28"/>
      <c r="D42" s="28">
        <f>LN(Y!D42/Y!C42)</f>
        <v>0.20586270276186339</v>
      </c>
      <c r="E42" s="28">
        <f>LN(Y!E42/Y!D42)</f>
        <v>0.15441231535175723</v>
      </c>
      <c r="F42" s="28">
        <f>LN(Y!F42/Y!E42)</f>
        <v>0.16932072901318365</v>
      </c>
      <c r="G42" s="28">
        <f>LN(Y!G42/Y!F42)</f>
        <v>-2.6317509624555761E-2</v>
      </c>
      <c r="H42" s="28">
        <f>LN(Y!H42/Y!G42)</f>
        <v>0.10657732369758507</v>
      </c>
      <c r="I42" s="28">
        <f>LN(Y!I42/Y!H42)</f>
        <v>0.28253539809884481</v>
      </c>
      <c r="J42" s="28">
        <f>LN(Y!J42/Y!I42)</f>
        <v>-0.20952043430996062</v>
      </c>
      <c r="K42" s="28">
        <f>LN(Y!K42/Y!J42)</f>
        <v>-5.1306754804523787E-3</v>
      </c>
      <c r="L42" s="28">
        <f>LN(Y!L42/Y!K42)</f>
        <v>0.23132522708844189</v>
      </c>
      <c r="M42" s="28">
        <f>LN(Y!M42/Y!L42)</f>
        <v>9.3281087070701582E-2</v>
      </c>
      <c r="N42" s="28">
        <f>LN(Y!N42/Y!M42)</f>
        <v>2.8091651942747327E-2</v>
      </c>
      <c r="O42" s="28">
        <f>LN(Y!O42/Y!N42)</f>
        <v>4.514342945747489E-2</v>
      </c>
      <c r="P42" s="28">
        <f>LN(Y!P42/Y!O42)</f>
        <v>0.12325176744569946</v>
      </c>
      <c r="Q42" s="28">
        <f>LN(Y!Q42/Y!P42)</f>
        <v>0.16180488581084893</v>
      </c>
      <c r="R42" s="28">
        <f>LN(Y!R42/Y!Q42)</f>
        <v>-0.14777621554215886</v>
      </c>
      <c r="S42" s="28">
        <f>LN(Y!S42/Y!R42)</f>
        <v>0.15581505068288581</v>
      </c>
      <c r="T42" s="28">
        <f>LN(Y!T42/Y!S42)</f>
        <v>-1.2315163786379904E-2</v>
      </c>
      <c r="U42" s="28">
        <f>LN(Y!U42/Y!T42)</f>
        <v>-1.1282605716594084E-2</v>
      </c>
      <c r="V42" s="28">
        <f>LN(Y!V42/Y!U42)</f>
        <v>-0.12654500275616135</v>
      </c>
      <c r="W42" s="28">
        <f>LN(Y!W42/Y!V42)</f>
        <v>0.16568381134897822</v>
      </c>
      <c r="X42" s="28">
        <f>LN(Y!X42/Y!W42)</f>
        <v>4.6184948645899122E-2</v>
      </c>
      <c r="Y42" s="28">
        <f>LN(Y!Y42/Y!X42)</f>
        <v>6.808097928664208E-3</v>
      </c>
      <c r="Z42" s="28">
        <f>LN(Y!Z42/Y!Y42)</f>
        <v>-0.10690143057034532</v>
      </c>
      <c r="AA42" s="28">
        <f>LN(Y!AA42/Y!Z42)</f>
        <v>9.0716213027375273E-2</v>
      </c>
      <c r="AC42" s="28">
        <f t="shared" si="0"/>
        <v>0.137305651307363</v>
      </c>
      <c r="AD42" s="28">
        <f t="shared" si="1"/>
        <v>2.7609371262295561E-2</v>
      </c>
      <c r="AE42" s="28">
        <f t="shared" si="2"/>
        <v>6.764778357095004E-2</v>
      </c>
      <c r="AF42" s="28">
        <f t="shared" si="3"/>
        <v>1.2345197547148402E-2</v>
      </c>
      <c r="AG42" s="28">
        <f t="shared" si="4"/>
        <v>-3.1257065381019439E-3</v>
      </c>
      <c r="AH42" s="28">
        <f t="shared" si="5"/>
        <v>4.7628577416622804E-2</v>
      </c>
      <c r="AI42" s="28">
        <f t="shared" si="6"/>
        <v>6.5436085151795217E-3</v>
      </c>
      <c r="AJ42" s="28">
        <f t="shared" si="7"/>
        <v>5.283316951410779E-2</v>
      </c>
    </row>
    <row r="43" spans="1:36" x14ac:dyDescent="0.15">
      <c r="A43" s="8">
        <v>41</v>
      </c>
      <c r="B43" s="11" t="s">
        <v>180</v>
      </c>
      <c r="C43" s="28"/>
      <c r="D43" s="28">
        <f>LN(Y!D43/Y!C43)</f>
        <v>0.12760274692166143</v>
      </c>
      <c r="E43" s="28">
        <f>LN(Y!E43/Y!D43)</f>
        <v>8.9684223815010358E-2</v>
      </c>
      <c r="F43" s="28">
        <f>LN(Y!F43/Y!E43)</f>
        <v>0.11905224632188291</v>
      </c>
      <c r="G43" s="28">
        <f>LN(Y!G43/Y!F43)</f>
        <v>-2.3873184200837547E-2</v>
      </c>
      <c r="H43" s="28">
        <f>LN(Y!H43/Y!G43)</f>
        <v>0.1187082475675893</v>
      </c>
      <c r="I43" s="28">
        <f>LN(Y!I43/Y!H43)</f>
        <v>0.13680810724957213</v>
      </c>
      <c r="J43" s="28">
        <f>LN(Y!J43/Y!I43)</f>
        <v>-0.17576385759039476</v>
      </c>
      <c r="K43" s="28">
        <f>LN(Y!K43/Y!J43)</f>
        <v>6.600532548082505E-2</v>
      </c>
      <c r="L43" s="28">
        <f>LN(Y!L43/Y!K43)</f>
        <v>0.122807201153385</v>
      </c>
      <c r="M43" s="28">
        <f>LN(Y!M43/Y!L43)</f>
        <v>0.14242470424567907</v>
      </c>
      <c r="N43" s="28">
        <f>LN(Y!N43/Y!M43)</f>
        <v>7.7726481520306631E-2</v>
      </c>
      <c r="O43" s="28">
        <f>LN(Y!O43/Y!N43)</f>
        <v>9.8838432610123192E-2</v>
      </c>
      <c r="P43" s="28">
        <f>LN(Y!P43/Y!O43)</f>
        <v>7.8262555033694087E-2</v>
      </c>
      <c r="Q43" s="28">
        <f>LN(Y!Q43/Y!P43)</f>
        <v>1.3543060703411837E-2</v>
      </c>
      <c r="R43" s="28">
        <f>LN(Y!R43/Y!Q43)</f>
        <v>-0.30002470693265582</v>
      </c>
      <c r="S43" s="28">
        <f>LN(Y!S43/Y!R43)</f>
        <v>0.13608974900081824</v>
      </c>
      <c r="T43" s="28">
        <f>LN(Y!T43/Y!S43)</f>
        <v>5.720119074995085E-2</v>
      </c>
      <c r="U43" s="28">
        <f>LN(Y!U43/Y!T43)</f>
        <v>-0.19921907754915857</v>
      </c>
      <c r="V43" s="28">
        <f>LN(Y!V43/Y!U43)</f>
        <v>-3.0901479236204953E-3</v>
      </c>
      <c r="W43" s="28">
        <f>LN(Y!W43/Y!V43)</f>
        <v>6.6625560890262114E-2</v>
      </c>
      <c r="X43" s="28">
        <f>LN(Y!X43/Y!W43)</f>
        <v>5.7373606466166717E-2</v>
      </c>
      <c r="Y43" s="28">
        <f>LN(Y!Y43/Y!X43)</f>
        <v>2.6521655819797332E-2</v>
      </c>
      <c r="Z43" s="28">
        <f>LN(Y!Z43/Y!Y43)</f>
        <v>0.12256620847407496</v>
      </c>
      <c r="AA43" s="28">
        <f>LN(Y!AA43/Y!Z43)</f>
        <v>-1.1463412532335233E-3</v>
      </c>
      <c r="AC43" s="28">
        <f t="shared" si="0"/>
        <v>8.8075928150643426E-2</v>
      </c>
      <c r="AD43" s="28">
        <f t="shared" si="1"/>
        <v>4.6639970961960195E-2</v>
      </c>
      <c r="AE43" s="28">
        <f t="shared" si="2"/>
        <v>5.3418180830783037E-3</v>
      </c>
      <c r="AF43" s="28">
        <f t="shared" si="3"/>
        <v>-4.2217734732798813E-3</v>
      </c>
      <c r="AG43" s="28">
        <f t="shared" si="4"/>
        <v>4.9313841013546252E-2</v>
      </c>
      <c r="AH43" s="28">
        <f t="shared" si="5"/>
        <v>2.5990894522519258E-2</v>
      </c>
      <c r="AI43" s="28">
        <f t="shared" si="6"/>
        <v>1.5854081959279922E-2</v>
      </c>
      <c r="AJ43" s="28">
        <f t="shared" si="7"/>
        <v>3.5961793115332569E-2</v>
      </c>
    </row>
    <row r="44" spans="1:36" x14ac:dyDescent="0.15">
      <c r="A44" s="8">
        <v>42</v>
      </c>
      <c r="B44" s="11" t="s">
        <v>181</v>
      </c>
      <c r="C44" s="28"/>
      <c r="D44" s="28">
        <f>LN(Y!D44/Y!C44)</f>
        <v>2.7555093723336213E-2</v>
      </c>
      <c r="E44" s="28">
        <f>LN(Y!E44/Y!D44)</f>
        <v>7.2994206728148499E-3</v>
      </c>
      <c r="F44" s="28">
        <f>LN(Y!F44/Y!E44)</f>
        <v>2.9861100645156947E-2</v>
      </c>
      <c r="G44" s="28">
        <f>LN(Y!G44/Y!F44)</f>
        <v>-8.0150286509249491E-2</v>
      </c>
      <c r="H44" s="28">
        <f>LN(Y!H44/Y!G44)</f>
        <v>-9.2762575435055186E-2</v>
      </c>
      <c r="I44" s="28">
        <f>LN(Y!I44/Y!H44)</f>
        <v>6.2217296077803373E-2</v>
      </c>
      <c r="J44" s="28">
        <f>LN(Y!J44/Y!I44)</f>
        <v>-1.4603491276018782E-2</v>
      </c>
      <c r="K44" s="28">
        <f>LN(Y!K44/Y!J44)</f>
        <v>-6.3035491424016904E-2</v>
      </c>
      <c r="L44" s="28">
        <f>LN(Y!L44/Y!K44)</f>
        <v>2.052203959456635E-2</v>
      </c>
      <c r="M44" s="28">
        <f>LN(Y!M44/Y!L44)</f>
        <v>5.3237789060986418E-2</v>
      </c>
      <c r="N44" s="28">
        <f>LN(Y!N44/Y!M44)</f>
        <v>5.6024068789514566E-3</v>
      </c>
      <c r="O44" s="28">
        <f>LN(Y!O44/Y!N44)</f>
        <v>3.1664726388533196E-2</v>
      </c>
      <c r="P44" s="28">
        <f>LN(Y!P44/Y!O44)</f>
        <v>1.9346957908898652E-2</v>
      </c>
      <c r="Q44" s="28">
        <f>LN(Y!Q44/Y!P44)</f>
        <v>-1.1498193177416271E-2</v>
      </c>
      <c r="R44" s="28">
        <f>LN(Y!R44/Y!Q44)</f>
        <v>-0.14083604042291553</v>
      </c>
      <c r="S44" s="28">
        <f>LN(Y!S44/Y!R44)</f>
        <v>6.6204427513000819E-2</v>
      </c>
      <c r="T44" s="28">
        <f>LN(Y!T44/Y!S44)</f>
        <v>8.0812989838851393E-2</v>
      </c>
      <c r="U44" s="28">
        <f>LN(Y!U44/Y!T44)</f>
        <v>-2.1012843014971552E-2</v>
      </c>
      <c r="V44" s="28">
        <f>LN(Y!V44/Y!U44)</f>
        <v>1.3286643133972738E-2</v>
      </c>
      <c r="W44" s="28">
        <f>LN(Y!W44/Y!V44)</f>
        <v>6.9691084184070176E-2</v>
      </c>
      <c r="X44" s="28">
        <f>LN(Y!X44/Y!W44)</f>
        <v>7.8780874675899518E-3</v>
      </c>
      <c r="Y44" s="28">
        <f>LN(Y!Y44/Y!X44)</f>
        <v>1.4825817944292411E-3</v>
      </c>
      <c r="Z44" s="28">
        <f>LN(Y!Z44/Y!Y44)</f>
        <v>7.6512299064218942E-2</v>
      </c>
      <c r="AA44" s="28">
        <f>LN(Y!AA44/Y!Z44)</f>
        <v>1.415743431644651E-2</v>
      </c>
      <c r="AC44" s="28">
        <f t="shared" si="0"/>
        <v>-1.4707008909705898E-2</v>
      </c>
      <c r="AD44" s="28">
        <f t="shared" si="1"/>
        <v>3.4465056689370592E-4</v>
      </c>
      <c r="AE44" s="28">
        <f t="shared" si="2"/>
        <v>-7.0236243579798298E-3</v>
      </c>
      <c r="AF44" s="28">
        <f t="shared" si="3"/>
        <v>3.013119232190254E-2</v>
      </c>
      <c r="AG44" s="28">
        <f t="shared" si="4"/>
        <v>3.0717438391698229E-2</v>
      </c>
      <c r="AH44" s="28">
        <f t="shared" si="5"/>
        <v>-3.3394868955430616E-3</v>
      </c>
      <c r="AI44" s="28">
        <f t="shared" si="6"/>
        <v>3.0351034598075921E-2</v>
      </c>
      <c r="AJ44" s="28">
        <f t="shared" si="7"/>
        <v>5.907754925245535E-3</v>
      </c>
    </row>
    <row r="45" spans="1:36" x14ac:dyDescent="0.15">
      <c r="A45" s="8">
        <v>43</v>
      </c>
      <c r="B45" s="11" t="s">
        <v>182</v>
      </c>
      <c r="C45" s="28"/>
      <c r="D45" s="28">
        <f>LN(Y!D45/Y!C45)</f>
        <v>9.1931544915917568E-2</v>
      </c>
      <c r="E45" s="28">
        <f>LN(Y!E45/Y!D45)</f>
        <v>4.9989151018100302E-2</v>
      </c>
      <c r="F45" s="28">
        <f>LN(Y!F45/Y!E45)</f>
        <v>-1.2073488679894977E-2</v>
      </c>
      <c r="G45" s="28">
        <f>LN(Y!G45/Y!F45)</f>
        <v>-3.9950886189245541E-2</v>
      </c>
      <c r="H45" s="28">
        <f>LN(Y!H45/Y!G45)</f>
        <v>-4.1325319089996961E-2</v>
      </c>
      <c r="I45" s="28">
        <f>LN(Y!I45/Y!H45)</f>
        <v>4.6663173864360669E-2</v>
      </c>
      <c r="J45" s="28">
        <f>LN(Y!J45/Y!I45)</f>
        <v>3.258444006802981E-2</v>
      </c>
      <c r="K45" s="28">
        <f>LN(Y!K45/Y!J45)</f>
        <v>-0.11528349289268248</v>
      </c>
      <c r="L45" s="28">
        <f>LN(Y!L45/Y!K45)</f>
        <v>3.3537894957269138E-2</v>
      </c>
      <c r="M45" s="28">
        <f>LN(Y!M45/Y!L45)</f>
        <v>1.8108026323878694E-2</v>
      </c>
      <c r="N45" s="28">
        <f>LN(Y!N45/Y!M45)</f>
        <v>2.6043861920450832E-2</v>
      </c>
      <c r="O45" s="28">
        <f>LN(Y!O45/Y!N45)</f>
        <v>0.10631484264874828</v>
      </c>
      <c r="P45" s="28">
        <f>LN(Y!P45/Y!O45)</f>
        <v>3.065116077299182E-2</v>
      </c>
      <c r="Q45" s="28">
        <f>LN(Y!Q45/Y!P45)</f>
        <v>3.3274657653589973E-2</v>
      </c>
      <c r="R45" s="28">
        <f>LN(Y!R45/Y!Q45)</f>
        <v>-2.6078684982903159E-2</v>
      </c>
      <c r="S45" s="28">
        <f>LN(Y!S45/Y!R45)</f>
        <v>0.21817557807892687</v>
      </c>
      <c r="T45" s="28">
        <f>LN(Y!T45/Y!S45)</f>
        <v>-0.19545101921524363</v>
      </c>
      <c r="U45" s="28">
        <f>LN(Y!U45/Y!T45)</f>
        <v>0.1997313291132565</v>
      </c>
      <c r="V45" s="28">
        <f>LN(Y!V45/Y!U45)</f>
        <v>8.9013879778830615E-2</v>
      </c>
      <c r="W45" s="28">
        <f>LN(Y!W45/Y!V45)</f>
        <v>0.1447259152730907</v>
      </c>
      <c r="X45" s="28">
        <f>LN(Y!X45/Y!W45)</f>
        <v>-1.2194079532850004E-2</v>
      </c>
      <c r="Y45" s="28">
        <f>LN(Y!Y45/Y!X45)</f>
        <v>6.9945637161552665E-2</v>
      </c>
      <c r="Z45" s="28">
        <f>LN(Y!Z45/Y!Y45)</f>
        <v>7.5705766835920132E-2</v>
      </c>
      <c r="AA45" s="28">
        <f>LN(Y!AA45/Y!Z45)</f>
        <v>2.6499113766976425E-2</v>
      </c>
      <c r="AC45" s="28">
        <f t="shared" si="0"/>
        <v>6.6052618466469894E-4</v>
      </c>
      <c r="AD45" s="28">
        <f t="shared" si="1"/>
        <v>-1.0018539246108022E-3</v>
      </c>
      <c r="AE45" s="28">
        <f t="shared" si="2"/>
        <v>7.2467510834270749E-2</v>
      </c>
      <c r="AF45" s="28">
        <f t="shared" si="3"/>
        <v>4.5165205083416836E-2</v>
      </c>
      <c r="AG45" s="28">
        <f t="shared" si="4"/>
        <v>5.7383505921483065E-2</v>
      </c>
      <c r="AH45" s="28">
        <f t="shared" si="5"/>
        <v>3.573282845482998E-2</v>
      </c>
      <c r="AI45" s="28">
        <f t="shared" si="6"/>
        <v>4.9747067897691677E-2</v>
      </c>
      <c r="AJ45" s="28">
        <f t="shared" si="7"/>
        <v>3.2982932984919854E-2</v>
      </c>
    </row>
    <row r="46" spans="1:36" x14ac:dyDescent="0.15">
      <c r="A46" s="8">
        <v>44</v>
      </c>
      <c r="B46" s="11" t="s">
        <v>183</v>
      </c>
      <c r="C46" s="28"/>
      <c r="D46" s="28">
        <f>LN(Y!D46/Y!C46)</f>
        <v>0.10326200159769759</v>
      </c>
      <c r="E46" s="28">
        <f>LN(Y!E46/Y!D46)</f>
        <v>5.2699566519336362E-2</v>
      </c>
      <c r="F46" s="28">
        <f>LN(Y!F46/Y!E46)</f>
        <v>4.04568446414557E-2</v>
      </c>
      <c r="G46" s="28">
        <f>LN(Y!G46/Y!F46)</f>
        <v>-4.9940938046147819E-2</v>
      </c>
      <c r="H46" s="28">
        <f>LN(Y!H46/Y!G46)</f>
        <v>-4.1123708781350951E-2</v>
      </c>
      <c r="I46" s="28">
        <f>LN(Y!I46/Y!H46)</f>
        <v>0.18225186963168732</v>
      </c>
      <c r="J46" s="28">
        <f>LN(Y!J46/Y!I46)</f>
        <v>-3.2097781159043388E-2</v>
      </c>
      <c r="K46" s="28">
        <f>LN(Y!K46/Y!J46)</f>
        <v>-0.19749816520822641</v>
      </c>
      <c r="L46" s="28">
        <f>LN(Y!L46/Y!K46)</f>
        <v>1.0839611012778154E-2</v>
      </c>
      <c r="M46" s="28">
        <f>LN(Y!M46/Y!L46)</f>
        <v>0.11486361945129391</v>
      </c>
      <c r="N46" s="28">
        <f>LN(Y!N46/Y!M46)</f>
        <v>0.12165251128807751</v>
      </c>
      <c r="O46" s="28">
        <f>LN(Y!O46/Y!N46)</f>
        <v>8.23152081235176E-2</v>
      </c>
      <c r="P46" s="28">
        <f>LN(Y!P46/Y!O46)</f>
        <v>7.9831620475823373E-2</v>
      </c>
      <c r="Q46" s="28">
        <f>LN(Y!Q46/Y!P46)</f>
        <v>-9.7830198207633098E-2</v>
      </c>
      <c r="R46" s="28">
        <f>LN(Y!R46/Y!Q46)</f>
        <v>-0.31485492698397005</v>
      </c>
      <c r="S46" s="28">
        <f>LN(Y!S46/Y!R46)</f>
        <v>0.27027044278053197</v>
      </c>
      <c r="T46" s="28">
        <f>LN(Y!T46/Y!S46)</f>
        <v>0.10699012834553506</v>
      </c>
      <c r="U46" s="28">
        <f>LN(Y!U46/Y!T46)</f>
        <v>-7.5291520788505914E-2</v>
      </c>
      <c r="V46" s="28">
        <f>LN(Y!V46/Y!U46)</f>
        <v>-5.255955892209719E-2</v>
      </c>
      <c r="W46" s="28">
        <f>LN(Y!W46/Y!V46)</f>
        <v>0.10168540787098143</v>
      </c>
      <c r="X46" s="28">
        <f>LN(Y!X46/Y!W46)</f>
        <v>1.9127020744937003E-3</v>
      </c>
      <c r="Y46" s="28">
        <f>LN(Y!Y46/Y!X46)</f>
        <v>-4.370473492987631E-2</v>
      </c>
      <c r="Z46" s="28">
        <f>LN(Y!Z46/Y!Y46)</f>
        <v>3.6878704548019441E-2</v>
      </c>
      <c r="AA46" s="28">
        <f>LN(Y!AA46/Y!Z46)</f>
        <v>-1.918888385489436E-2</v>
      </c>
      <c r="AC46" s="28">
        <f t="shared" si="0"/>
        <v>3.6868726792996125E-2</v>
      </c>
      <c r="AD46" s="28">
        <f t="shared" si="1"/>
        <v>3.5519590769759581E-3</v>
      </c>
      <c r="AE46" s="28">
        <f t="shared" si="2"/>
        <v>3.9464292376539586E-3</v>
      </c>
      <c r="AF46" s="28">
        <f t="shared" si="3"/>
        <v>1.6547431716081418E-2</v>
      </c>
      <c r="AG46" s="28">
        <f t="shared" si="4"/>
        <v>-8.6716380789170766E-3</v>
      </c>
      <c r="AH46" s="28">
        <f t="shared" si="5"/>
        <v>3.7491941573149557E-3</v>
      </c>
      <c r="AI46" s="28">
        <f t="shared" si="6"/>
        <v>7.0902805429569832E-3</v>
      </c>
      <c r="AJ46" s="28">
        <f t="shared" si="7"/>
        <v>1.2111209560077652E-2</v>
      </c>
    </row>
    <row r="47" spans="1:36" x14ac:dyDescent="0.15">
      <c r="A47" s="8">
        <v>45</v>
      </c>
      <c r="B47" s="11" t="s">
        <v>184</v>
      </c>
      <c r="C47" s="28"/>
      <c r="D47" s="28">
        <f>LN(Y!D47/Y!C47)</f>
        <v>4.880500075182307E-2</v>
      </c>
      <c r="E47" s="28">
        <f>LN(Y!E47/Y!D47)</f>
        <v>3.4850415659584619E-2</v>
      </c>
      <c r="F47" s="28">
        <f>LN(Y!F47/Y!E47)</f>
        <v>5.7302628889943967E-2</v>
      </c>
      <c r="G47" s="28">
        <f>LN(Y!G47/Y!F47)</f>
        <v>-7.8413974715591861E-2</v>
      </c>
      <c r="H47" s="28">
        <f>LN(Y!H47/Y!G47)</f>
        <v>3.5543518483278731E-3</v>
      </c>
      <c r="I47" s="28">
        <f>LN(Y!I47/Y!H47)</f>
        <v>0.10171194723791414</v>
      </c>
      <c r="J47" s="28">
        <f>LN(Y!J47/Y!I47)</f>
        <v>-6.9996314768267759E-2</v>
      </c>
      <c r="K47" s="28">
        <f>LN(Y!K47/Y!J47)</f>
        <v>-0.12593068228212992</v>
      </c>
      <c r="L47" s="28">
        <f>LN(Y!L47/Y!K47)</f>
        <v>9.6112279143633544E-2</v>
      </c>
      <c r="M47" s="28">
        <f>LN(Y!M47/Y!L47)</f>
        <v>1.6185319541067257E-2</v>
      </c>
      <c r="N47" s="28">
        <f>LN(Y!N47/Y!M47)</f>
        <v>9.2519562311657533E-2</v>
      </c>
      <c r="O47" s="28">
        <f>LN(Y!O47/Y!N47)</f>
        <v>0.14936542654739995</v>
      </c>
      <c r="P47" s="28">
        <f>LN(Y!P47/Y!O47)</f>
        <v>0.10073086601685136</v>
      </c>
      <c r="Q47" s="28">
        <f>LN(Y!Q47/Y!P47)</f>
        <v>-0.17245083962605845</v>
      </c>
      <c r="R47" s="28">
        <f>LN(Y!R47/Y!Q47)</f>
        <v>-0.18422903776324243</v>
      </c>
      <c r="S47" s="28">
        <f>LN(Y!S47/Y!R47)</f>
        <v>0.14379051828018474</v>
      </c>
      <c r="T47" s="28">
        <f>LN(Y!T47/Y!S47)</f>
        <v>-6.0215098895824763E-2</v>
      </c>
      <c r="U47" s="28">
        <f>LN(Y!U47/Y!T47)</f>
        <v>0.14522011779722108</v>
      </c>
      <c r="V47" s="28">
        <f>LN(Y!V47/Y!U47)</f>
        <v>3.204504071246337E-2</v>
      </c>
      <c r="W47" s="28">
        <f>LN(Y!W47/Y!V47)</f>
        <v>8.8504241488900098E-2</v>
      </c>
      <c r="X47" s="28">
        <f>LN(Y!X47/Y!W47)</f>
        <v>2.2004696837932942E-2</v>
      </c>
      <c r="Y47" s="28">
        <f>LN(Y!Y47/Y!X47)</f>
        <v>-7.1483012969363241E-2</v>
      </c>
      <c r="Z47" s="28">
        <f>LN(Y!Z47/Y!Y47)</f>
        <v>4.4237144133866063E-2</v>
      </c>
      <c r="AA47" s="28">
        <f>LN(Y!AA47/Y!Z47)</f>
        <v>-2.5825138946670274E-2</v>
      </c>
      <c r="AC47" s="28">
        <f t="shared" si="0"/>
        <v>2.3801073784035748E-2</v>
      </c>
      <c r="AD47" s="28">
        <f t="shared" si="1"/>
        <v>1.77803278919213E-3</v>
      </c>
      <c r="AE47" s="28">
        <f t="shared" si="2"/>
        <v>7.4413866910270354E-3</v>
      </c>
      <c r="AF47" s="28">
        <f t="shared" si="3"/>
        <v>4.5511799588138543E-2</v>
      </c>
      <c r="AG47" s="28">
        <f t="shared" si="4"/>
        <v>-1.769033592738915E-2</v>
      </c>
      <c r="AH47" s="28">
        <f t="shared" si="5"/>
        <v>4.609709740109583E-3</v>
      </c>
      <c r="AI47" s="28">
        <f t="shared" si="6"/>
        <v>2.1810998769815657E-2</v>
      </c>
      <c r="AJ47" s="28">
        <f t="shared" si="7"/>
        <v>1.476480245564347E-2</v>
      </c>
    </row>
    <row r="48" spans="1:36" x14ac:dyDescent="0.15">
      <c r="A48" s="8">
        <v>46</v>
      </c>
      <c r="B48" s="11" t="s">
        <v>185</v>
      </c>
      <c r="C48" s="28"/>
      <c r="D48" s="28">
        <f>LN(Y!D48/Y!C48)</f>
        <v>-4.5734279484489389E-3</v>
      </c>
      <c r="E48" s="28">
        <f>LN(Y!E48/Y!D48)</f>
        <v>7.3956316742507008E-2</v>
      </c>
      <c r="F48" s="28">
        <f>LN(Y!F48/Y!E48)</f>
        <v>0.18241135283914886</v>
      </c>
      <c r="G48" s="28">
        <f>LN(Y!G48/Y!F48)</f>
        <v>-3.3716112860112474E-2</v>
      </c>
      <c r="H48" s="28">
        <f>LN(Y!H48/Y!G48)</f>
        <v>5.7840756981436481E-2</v>
      </c>
      <c r="I48" s="28">
        <f>LN(Y!I48/Y!H48)</f>
        <v>9.4230574281367691E-2</v>
      </c>
      <c r="J48" s="28">
        <f>LN(Y!J48/Y!I48)</f>
        <v>-0.11667182285162501</v>
      </c>
      <c r="K48" s="28">
        <f>LN(Y!K48/Y!J48)</f>
        <v>7.4793555006892415E-2</v>
      </c>
      <c r="L48" s="28">
        <f>LN(Y!L48/Y!K48)</f>
        <v>0.32659289983462425</v>
      </c>
      <c r="M48" s="28">
        <f>LN(Y!M48/Y!L48)</f>
        <v>-2.5705465841835782E-2</v>
      </c>
      <c r="N48" s="28">
        <f>LN(Y!N48/Y!M48)</f>
        <v>-3.5891810555709516E-2</v>
      </c>
      <c r="O48" s="28">
        <f>LN(Y!O48/Y!N48)</f>
        <v>8.8330463395904904E-2</v>
      </c>
      <c r="P48" s="28">
        <f>LN(Y!P48/Y!O48)</f>
        <v>8.7316152088996579E-3</v>
      </c>
      <c r="Q48" s="28">
        <f>LN(Y!Q48/Y!P48)</f>
        <v>0.10533360622146351</v>
      </c>
      <c r="R48" s="28">
        <f>LN(Y!R48/Y!Q48)</f>
        <v>-0.11703175010148931</v>
      </c>
      <c r="S48" s="28">
        <f>LN(Y!S48/Y!R48)</f>
        <v>0.24149224929662719</v>
      </c>
      <c r="T48" s="28">
        <f>LN(Y!T48/Y!S48)</f>
        <v>-0.30270351547099283</v>
      </c>
      <c r="U48" s="28">
        <f>LN(Y!U48/Y!T48)</f>
        <v>-0.29306671930780942</v>
      </c>
      <c r="V48" s="28">
        <f>LN(Y!V48/Y!U48)</f>
        <v>-0.42684261053198008</v>
      </c>
      <c r="W48" s="28">
        <f>LN(Y!W48/Y!V48)</f>
        <v>0.52077720231356306</v>
      </c>
      <c r="X48" s="28">
        <f>LN(Y!X48/Y!W48)</f>
        <v>8.8546241416976521E-3</v>
      </c>
      <c r="Y48" s="28">
        <f>LN(Y!Y48/Y!X48)</f>
        <v>-0.148850051778641</v>
      </c>
      <c r="Z48" s="28">
        <f>LN(Y!Z48/Y!Y48)</f>
        <v>-5.4378254021861368E-2</v>
      </c>
      <c r="AA48" s="28">
        <f>LN(Y!AA48/Y!Z48)</f>
        <v>-4.3198757779536162E-2</v>
      </c>
      <c r="AC48" s="28">
        <f t="shared" si="0"/>
        <v>7.4944577596869524E-2</v>
      </c>
      <c r="AD48" s="28">
        <f t="shared" si="1"/>
        <v>4.4623471118469274E-2</v>
      </c>
      <c r="AE48" s="28">
        <f t="shared" si="2"/>
        <v>6.5371236804281183E-2</v>
      </c>
      <c r="AF48" s="28">
        <f t="shared" si="3"/>
        <v>-9.8596203771104327E-2</v>
      </c>
      <c r="AG48" s="28">
        <f t="shared" si="4"/>
        <v>-8.2142354526679506E-2</v>
      </c>
      <c r="AH48" s="28">
        <f t="shared" si="5"/>
        <v>5.4997353961375228E-2</v>
      </c>
      <c r="AI48" s="28">
        <f t="shared" si="6"/>
        <v>-9.2426010304445028E-2</v>
      </c>
      <c r="AJ48" s="28">
        <f t="shared" si="7"/>
        <v>8.0560150070669388E-3</v>
      </c>
    </row>
    <row r="49" spans="1:36" x14ac:dyDescent="0.15">
      <c r="A49" s="8">
        <v>47</v>
      </c>
      <c r="B49" s="11" t="s">
        <v>186</v>
      </c>
      <c r="C49" s="28"/>
      <c r="D49" s="28">
        <f>LN(Y!D49/Y!C49)</f>
        <v>0.12312268883842341</v>
      </c>
      <c r="E49" s="28">
        <f>LN(Y!E49/Y!D49)</f>
        <v>0.23232586140131742</v>
      </c>
      <c r="F49" s="28">
        <f>LN(Y!F49/Y!E49)</f>
        <v>3.540902402968428E-2</v>
      </c>
      <c r="G49" s="28">
        <f>LN(Y!G49/Y!F49)</f>
        <v>1.0783670964994371E-2</v>
      </c>
      <c r="H49" s="28">
        <f>LN(Y!H49/Y!G49)</f>
        <v>7.0203333912591537E-2</v>
      </c>
      <c r="I49" s="28">
        <f>LN(Y!I49/Y!H49)</f>
        <v>0.17680072201963173</v>
      </c>
      <c r="J49" s="28">
        <f>LN(Y!J49/Y!I49)</f>
        <v>-8.6782736502392599E-2</v>
      </c>
      <c r="K49" s="28">
        <f>LN(Y!K49/Y!J49)</f>
        <v>-6.1163568151125586E-2</v>
      </c>
      <c r="L49" s="28">
        <f>LN(Y!L49/Y!K49)</f>
        <v>2.9307064287732994E-2</v>
      </c>
      <c r="M49" s="28">
        <f>LN(Y!M49/Y!L49)</f>
        <v>6.6624190924307866E-2</v>
      </c>
      <c r="N49" s="28">
        <f>LN(Y!N49/Y!M49)</f>
        <v>1.9839243493406565E-2</v>
      </c>
      <c r="O49" s="28">
        <f>LN(Y!O49/Y!N49)</f>
        <v>0.14204745193926599</v>
      </c>
      <c r="P49" s="28">
        <f>LN(Y!P49/Y!O49)</f>
        <v>0.12245201605689011</v>
      </c>
      <c r="Q49" s="28">
        <f>LN(Y!Q49/Y!P49)</f>
        <v>-9.2155694515492395E-2</v>
      </c>
      <c r="R49" s="28">
        <f>LN(Y!R49/Y!Q49)</f>
        <v>-0.1806125625455807</v>
      </c>
      <c r="S49" s="28">
        <f>LN(Y!S49/Y!R49)</f>
        <v>0.11008487867273646</v>
      </c>
      <c r="T49" s="28">
        <f>LN(Y!T49/Y!S49)</f>
        <v>3.3177077182004418E-2</v>
      </c>
      <c r="U49" s="28">
        <f>LN(Y!U49/Y!T49)</f>
        <v>-3.9789197729782656E-2</v>
      </c>
      <c r="V49" s="28">
        <f>LN(Y!V49/Y!U49)</f>
        <v>7.1067969958755361E-2</v>
      </c>
      <c r="W49" s="28">
        <f>LN(Y!W49/Y!V49)</f>
        <v>-0.12470507165533787</v>
      </c>
      <c r="X49" s="28">
        <f>LN(Y!X49/Y!W49)</f>
        <v>-8.8627794332363799E-2</v>
      </c>
      <c r="Y49" s="28">
        <f>LN(Y!Y49/Y!X49)</f>
        <v>-8.1311817653942242E-2</v>
      </c>
      <c r="Z49" s="28">
        <f>LN(Y!Z49/Y!Y49)</f>
        <v>-2.4100178090523068E-2</v>
      </c>
      <c r="AA49" s="28">
        <f>LN(Y!AA49/Y!Z49)</f>
        <v>-8.0628545011691852E-2</v>
      </c>
      <c r="AC49" s="28">
        <f t="shared" si="0"/>
        <v>0.10510452246564388</v>
      </c>
      <c r="AD49" s="28">
        <f t="shared" si="1"/>
        <v>-6.4351611896141508E-3</v>
      </c>
      <c r="AE49" s="28">
        <f t="shared" si="2"/>
        <v>2.0363217921563894E-2</v>
      </c>
      <c r="AF49" s="28">
        <f t="shared" si="3"/>
        <v>-2.9775403315344905E-2</v>
      </c>
      <c r="AG49" s="28">
        <f t="shared" si="4"/>
        <v>-6.2013513585385725E-2</v>
      </c>
      <c r="AH49" s="28">
        <f t="shared" si="5"/>
        <v>6.9640283659748742E-3</v>
      </c>
      <c r="AI49" s="28">
        <f t="shared" si="6"/>
        <v>-4.1864694666610212E-2</v>
      </c>
      <c r="AJ49" s="28">
        <f t="shared" si="7"/>
        <v>1.1315014724134195E-2</v>
      </c>
    </row>
    <row r="50" spans="1:36" x14ac:dyDescent="0.15">
      <c r="A50" s="8">
        <v>48</v>
      </c>
      <c r="B50" s="11" t="s">
        <v>187</v>
      </c>
      <c r="C50" s="28"/>
      <c r="D50" s="28">
        <f>LN(Y!D50/Y!C50)</f>
        <v>0.17918854875226253</v>
      </c>
      <c r="E50" s="28">
        <f>LN(Y!E50/Y!D50)</f>
        <v>0.21217980782964799</v>
      </c>
      <c r="F50" s="28">
        <f>LN(Y!F50/Y!E50)</f>
        <v>0.10930673617543778</v>
      </c>
      <c r="G50" s="28">
        <f>LN(Y!G50/Y!F50)</f>
        <v>-3.7036358792869137E-2</v>
      </c>
      <c r="H50" s="28">
        <f>LN(Y!H50/Y!G50)</f>
        <v>-3.6227406697351999E-2</v>
      </c>
      <c r="I50" s="28">
        <f>LN(Y!I50/Y!H50)</f>
        <v>4.8643384514301634E-2</v>
      </c>
      <c r="J50" s="28">
        <f>LN(Y!J50/Y!I50)</f>
        <v>2.8358004650910928E-2</v>
      </c>
      <c r="K50" s="28">
        <f>LN(Y!K50/Y!J50)</f>
        <v>-0.16710055579421124</v>
      </c>
      <c r="L50" s="28">
        <f>LN(Y!L50/Y!K50)</f>
        <v>4.3456136331447646E-2</v>
      </c>
      <c r="M50" s="28">
        <f>LN(Y!M50/Y!L50)</f>
        <v>0.12129382151031297</v>
      </c>
      <c r="N50" s="28">
        <f>LN(Y!N50/Y!M50)</f>
        <v>-5.9820699248491682E-3</v>
      </c>
      <c r="O50" s="28">
        <f>LN(Y!O50/Y!N50)</f>
        <v>4.5500965456659333E-2</v>
      </c>
      <c r="P50" s="28">
        <f>LN(Y!P50/Y!O50)</f>
        <v>0.20912025006982798</v>
      </c>
      <c r="Q50" s="28">
        <f>LN(Y!Q50/Y!P50)</f>
        <v>-2.2984903050910756E-2</v>
      </c>
      <c r="R50" s="28">
        <f>LN(Y!R50/Y!Q50)</f>
        <v>-0.12862117012153282</v>
      </c>
      <c r="S50" s="28">
        <f>LN(Y!S50/Y!R50)</f>
        <v>7.9823142451520585E-2</v>
      </c>
      <c r="T50" s="28">
        <f>LN(Y!T50/Y!S50)</f>
        <v>-1.0491930906568548E-2</v>
      </c>
      <c r="U50" s="28">
        <f>LN(Y!U50/Y!T50)</f>
        <v>-0.16954767444748059</v>
      </c>
      <c r="V50" s="28">
        <f>LN(Y!V50/Y!U50)</f>
        <v>-3.8593252349879335E-2</v>
      </c>
      <c r="W50" s="28">
        <f>LN(Y!W50/Y!V50)</f>
        <v>-0.13549880703885725</v>
      </c>
      <c r="X50" s="28">
        <f>LN(Y!X50/Y!W50)</f>
        <v>4.0091580531386173E-3</v>
      </c>
      <c r="Y50" s="28">
        <f>LN(Y!Y50/Y!X50)</f>
        <v>-0.17319387491459298</v>
      </c>
      <c r="Z50" s="28">
        <f>LN(Y!Z50/Y!Y50)</f>
        <v>4.2073950871850216E-2</v>
      </c>
      <c r="AA50" s="28">
        <f>LN(Y!AA50/Y!Z50)</f>
        <v>5.4611904746793075E-2</v>
      </c>
      <c r="AC50" s="28">
        <f t="shared" si="0"/>
        <v>5.937323260583325E-2</v>
      </c>
      <c r="AD50" s="28">
        <f t="shared" si="1"/>
        <v>4.0050673547222292E-3</v>
      </c>
      <c r="AE50" s="28">
        <f t="shared" si="2"/>
        <v>3.6567656961112867E-2</v>
      </c>
      <c r="AF50" s="28">
        <f t="shared" si="3"/>
        <v>-7.0024501337929423E-2</v>
      </c>
      <c r="AG50" s="28">
        <f t="shared" si="4"/>
        <v>-2.5502673098649894E-2</v>
      </c>
      <c r="AH50" s="28">
        <f t="shared" si="5"/>
        <v>2.0286362157917549E-2</v>
      </c>
      <c r="AI50" s="28">
        <f t="shared" si="6"/>
        <v>-5.3328815748199601E-2</v>
      </c>
      <c r="AJ50" s="28">
        <f t="shared" si="7"/>
        <v>3.1782286357715205E-3</v>
      </c>
    </row>
    <row r="51" spans="1:36" x14ac:dyDescent="0.15">
      <c r="A51" s="8">
        <v>49</v>
      </c>
      <c r="B51" s="11" t="s">
        <v>188</v>
      </c>
      <c r="C51" s="28"/>
      <c r="D51" s="28">
        <f>LN(Y!D51/Y!C51)</f>
        <v>2.021359109207509E-2</v>
      </c>
      <c r="E51" s="28">
        <f>LN(Y!E51/Y!D51)</f>
        <v>2.2019454038178393E-3</v>
      </c>
      <c r="F51" s="28">
        <f>LN(Y!F51/Y!E51)</f>
        <v>2.2301201092610145E-2</v>
      </c>
      <c r="G51" s="28">
        <f>LN(Y!G51/Y!F51)</f>
        <v>-8.1473028669366926E-2</v>
      </c>
      <c r="H51" s="28">
        <f>LN(Y!H51/Y!G51)</f>
        <v>-1.0893633121969696E-2</v>
      </c>
      <c r="I51" s="28">
        <f>LN(Y!I51/Y!H51)</f>
        <v>8.4451975180613897E-2</v>
      </c>
      <c r="J51" s="28">
        <f>LN(Y!J51/Y!I51)</f>
        <v>1.9661326279631595E-2</v>
      </c>
      <c r="K51" s="28">
        <f>LN(Y!K51/Y!J51)</f>
        <v>6.5840466498513425E-2</v>
      </c>
      <c r="L51" s="28">
        <f>LN(Y!L51/Y!K51)</f>
        <v>-6.4699201744354681E-4</v>
      </c>
      <c r="M51" s="28">
        <f>LN(Y!M51/Y!L51)</f>
        <v>4.0429051443957836E-2</v>
      </c>
      <c r="N51" s="28">
        <f>LN(Y!N51/Y!M51)</f>
        <v>7.7393509394149684E-2</v>
      </c>
      <c r="O51" s="28">
        <f>LN(Y!O51/Y!N51)</f>
        <v>7.1008936113663518E-2</v>
      </c>
      <c r="P51" s="28">
        <f>LN(Y!P51/Y!O51)</f>
        <v>-6.6233284256664665E-2</v>
      </c>
      <c r="Q51" s="28">
        <f>LN(Y!Q51/Y!P51)</f>
        <v>7.2834970576884844E-2</v>
      </c>
      <c r="R51" s="28">
        <f>LN(Y!R51/Y!Q51)</f>
        <v>-0.43523663553477376</v>
      </c>
      <c r="S51" s="28">
        <f>LN(Y!S51/Y!R51)</f>
        <v>0.22225069378806828</v>
      </c>
      <c r="T51" s="28">
        <f>LN(Y!T51/Y!S51)</f>
        <v>-9.0674671961344044E-2</v>
      </c>
      <c r="U51" s="28">
        <f>LN(Y!U51/Y!T51)</f>
        <v>0.13601701756269619</v>
      </c>
      <c r="V51" s="28">
        <f>LN(Y!V51/Y!U51)</f>
        <v>-2.9927010693694283E-2</v>
      </c>
      <c r="W51" s="28">
        <f>LN(Y!W51/Y!V51)</f>
        <v>5.0965698687833252E-2</v>
      </c>
      <c r="X51" s="28">
        <f>LN(Y!X51/Y!W51)</f>
        <v>6.8451485385246584E-4</v>
      </c>
      <c r="Y51" s="28">
        <f>LN(Y!Y51/Y!X51)</f>
        <v>2.4418599049237696E-2</v>
      </c>
      <c r="Z51" s="28">
        <f>LN(Y!Z51/Y!Y51)</f>
        <v>5.1347159646885375E-2</v>
      </c>
      <c r="AA51" s="28">
        <f>LN(Y!AA51/Y!Z51)</f>
        <v>3.0657026667764608E-2</v>
      </c>
      <c r="AC51" s="28">
        <f t="shared" si="0"/>
        <v>3.3176919771410519E-3</v>
      </c>
      <c r="AD51" s="28">
        <f t="shared" si="1"/>
        <v>4.0535472319761803E-2</v>
      </c>
      <c r="AE51" s="28">
        <f t="shared" si="2"/>
        <v>-2.7075063862564353E-2</v>
      </c>
      <c r="AF51" s="28">
        <f t="shared" si="3"/>
        <v>1.3413109689868715E-2</v>
      </c>
      <c r="AG51" s="28">
        <f t="shared" si="4"/>
        <v>3.5474261787962556E-2</v>
      </c>
      <c r="AH51" s="28">
        <f t="shared" si="5"/>
        <v>6.7302042285987242E-3</v>
      </c>
      <c r="AI51" s="28">
        <f t="shared" si="6"/>
        <v>2.1686041726653907E-2</v>
      </c>
      <c r="AJ51" s="28">
        <f t="shared" si="7"/>
        <v>1.1190384173257554E-2</v>
      </c>
    </row>
    <row r="52" spans="1:36" x14ac:dyDescent="0.15">
      <c r="A52" s="8">
        <v>50</v>
      </c>
      <c r="B52" s="11" t="s">
        <v>189</v>
      </c>
      <c r="C52" s="28"/>
      <c r="D52" s="28">
        <f>LN(Y!D52/Y!C52)</f>
        <v>-3.3280174809982091E-3</v>
      </c>
      <c r="E52" s="28">
        <f>LN(Y!E52/Y!D52)</f>
        <v>-1.0697839656868765E-3</v>
      </c>
      <c r="F52" s="28">
        <f>LN(Y!F52/Y!E52)</f>
        <v>4.9724469287679353E-2</v>
      </c>
      <c r="G52" s="28">
        <f>LN(Y!G52/Y!F52)</f>
        <v>-8.3400964585221699E-2</v>
      </c>
      <c r="H52" s="28">
        <f>LN(Y!H52/Y!G52)</f>
        <v>-2.9128538925143094E-3</v>
      </c>
      <c r="I52" s="28">
        <f>LN(Y!I52/Y!H52)</f>
        <v>6.4278430755872459E-2</v>
      </c>
      <c r="J52" s="28">
        <f>LN(Y!J52/Y!I52)</f>
        <v>1.8304335426774246E-2</v>
      </c>
      <c r="K52" s="28">
        <f>LN(Y!K52/Y!J52)</f>
        <v>7.2712904992995722E-2</v>
      </c>
      <c r="L52" s="28">
        <f>LN(Y!L52/Y!K52)</f>
        <v>9.3606900095486376E-2</v>
      </c>
      <c r="M52" s="28">
        <f>LN(Y!M52/Y!L52)</f>
        <v>9.3426977597731636E-2</v>
      </c>
      <c r="N52" s="28">
        <f>LN(Y!N52/Y!M52)</f>
        <v>7.8689193527782281E-2</v>
      </c>
      <c r="O52" s="28">
        <f>LN(Y!O52/Y!N52)</f>
        <v>3.0845217536526789E-2</v>
      </c>
      <c r="P52" s="28">
        <f>LN(Y!P52/Y!O52)</f>
        <v>0.17913938025414555</v>
      </c>
      <c r="Q52" s="28">
        <f>LN(Y!Q52/Y!P52)</f>
        <v>-4.4252031957865569E-2</v>
      </c>
      <c r="R52" s="28">
        <f>LN(Y!R52/Y!Q52)</f>
        <v>-0.33527564680864935</v>
      </c>
      <c r="S52" s="28">
        <f>LN(Y!S52/Y!R52)</f>
        <v>0.24228259747195838</v>
      </c>
      <c r="T52" s="28">
        <f>LN(Y!T52/Y!S52)</f>
        <v>-8.1927966406497701E-2</v>
      </c>
      <c r="U52" s="28">
        <f>LN(Y!U52/Y!T52)</f>
        <v>8.2419032625133989E-2</v>
      </c>
      <c r="V52" s="28">
        <f>LN(Y!V52/Y!U52)</f>
        <v>3.7441854585255112E-2</v>
      </c>
      <c r="W52" s="28">
        <f>LN(Y!W52/Y!V52)</f>
        <v>-4.2960886660625246E-3</v>
      </c>
      <c r="X52" s="28">
        <f>LN(Y!X52/Y!W52)</f>
        <v>6.6848622868716054E-2</v>
      </c>
      <c r="Y52" s="28">
        <f>LN(Y!Y52/Y!X52)</f>
        <v>2.4234297135321383E-3</v>
      </c>
      <c r="Z52" s="28">
        <f>LN(Y!Z52/Y!Y52)</f>
        <v>6.3704847462758493E-2</v>
      </c>
      <c r="AA52" s="28">
        <f>LN(Y!AA52/Y!Z52)</f>
        <v>4.491608489092045E-2</v>
      </c>
      <c r="AC52" s="28">
        <f t="shared" si="0"/>
        <v>5.3238595200257848E-3</v>
      </c>
      <c r="AD52" s="28">
        <f t="shared" si="1"/>
        <v>7.1348062328154049E-2</v>
      </c>
      <c r="AE52" s="28">
        <f t="shared" si="2"/>
        <v>1.4547903299223165E-2</v>
      </c>
      <c r="AF52" s="28">
        <f t="shared" si="3"/>
        <v>2.0097091001308985E-2</v>
      </c>
      <c r="AG52" s="28">
        <f t="shared" si="4"/>
        <v>3.7014787355737024E-2</v>
      </c>
      <c r="AH52" s="28">
        <f t="shared" si="5"/>
        <v>4.2947982813688612E-2</v>
      </c>
      <c r="AI52" s="28">
        <f t="shared" si="6"/>
        <v>2.6441227134219501E-2</v>
      </c>
      <c r="AJ52" s="28">
        <f t="shared" si="7"/>
        <v>2.9027345339598744E-2</v>
      </c>
    </row>
    <row r="53" spans="1:36" x14ac:dyDescent="0.15">
      <c r="A53" s="8">
        <v>51</v>
      </c>
      <c r="B53" s="11" t="s">
        <v>190</v>
      </c>
      <c r="C53" s="28"/>
      <c r="D53" s="28">
        <f>LN(Y!D53/Y!C53)</f>
        <v>-0.11786224411363436</v>
      </c>
      <c r="E53" s="28">
        <f>LN(Y!E53/Y!D53)</f>
        <v>2.3053772647348099E-2</v>
      </c>
      <c r="F53" s="28">
        <f>LN(Y!F53/Y!E53)</f>
        <v>8.9108281978255932E-2</v>
      </c>
      <c r="G53" s="28">
        <f>LN(Y!G53/Y!F53)</f>
        <v>2.3146943306003677E-2</v>
      </c>
      <c r="H53" s="28">
        <f>LN(Y!H53/Y!G53)</f>
        <v>1.8891601966730398E-2</v>
      </c>
      <c r="I53" s="28">
        <f>LN(Y!I53/Y!H53)</f>
        <v>-7.3745886598489113E-3</v>
      </c>
      <c r="J53" s="28">
        <f>LN(Y!J53/Y!I53)</f>
        <v>6.6039302026729783E-3</v>
      </c>
      <c r="K53" s="28">
        <f>LN(Y!K53/Y!J53)</f>
        <v>6.6462970060990764E-2</v>
      </c>
      <c r="L53" s="28">
        <f>LN(Y!L53/Y!K53)</f>
        <v>4.550710495351374E-2</v>
      </c>
      <c r="M53" s="28">
        <f>LN(Y!M53/Y!L53)</f>
        <v>2.8415667032352147E-2</v>
      </c>
      <c r="N53" s="28">
        <f>LN(Y!N53/Y!M53)</f>
        <v>-1.2038028000665285E-2</v>
      </c>
      <c r="O53" s="28">
        <f>LN(Y!O53/Y!N53)</f>
        <v>9.5322232379283639E-2</v>
      </c>
      <c r="P53" s="28">
        <f>LN(Y!P53/Y!O53)</f>
        <v>9.9872440368371895E-2</v>
      </c>
      <c r="Q53" s="28">
        <f>LN(Y!Q53/Y!P53)</f>
        <v>2.558894820169497E-2</v>
      </c>
      <c r="R53" s="28">
        <f>LN(Y!R53/Y!Q53)</f>
        <v>-0.14665159148727067</v>
      </c>
      <c r="S53" s="28">
        <f>LN(Y!S53/Y!R53)</f>
        <v>4.7727383458015762E-2</v>
      </c>
      <c r="T53" s="28">
        <f>LN(Y!T53/Y!S53)</f>
        <v>-5.6638364926605179E-4</v>
      </c>
      <c r="U53" s="28">
        <f>LN(Y!U53/Y!T53)</f>
        <v>-7.6265481230905416E-2</v>
      </c>
      <c r="V53" s="28">
        <f>LN(Y!V53/Y!U53)</f>
        <v>-3.4236620737177141E-2</v>
      </c>
      <c r="W53" s="28">
        <f>LN(Y!W53/Y!V53)</f>
        <v>6.8193880443263549E-2</v>
      </c>
      <c r="X53" s="28">
        <f>LN(Y!X53/Y!W53)</f>
        <v>0.10750511439708228</v>
      </c>
      <c r="Y53" s="28">
        <f>LN(Y!Y53/Y!X53)</f>
        <v>-4.9981778289256533E-2</v>
      </c>
      <c r="Z53" s="28">
        <f>LN(Y!Z53/Y!Y53)</f>
        <v>0.10417379200665428</v>
      </c>
      <c r="AA53" s="28">
        <f>LN(Y!AA53/Y!Z53)</f>
        <v>5.5342007250278859E-2</v>
      </c>
      <c r="AC53" s="28">
        <f t="shared" si="0"/>
        <v>2.9365202247697834E-2</v>
      </c>
      <c r="AD53" s="28">
        <f t="shared" si="1"/>
        <v>2.6990328849772871E-2</v>
      </c>
      <c r="AE53" s="28">
        <f t="shared" si="2"/>
        <v>2.4371882584019119E-2</v>
      </c>
      <c r="AF53" s="28">
        <f t="shared" si="3"/>
        <v>1.2926101844599445E-2</v>
      </c>
      <c r="AG53" s="28">
        <f t="shared" si="4"/>
        <v>3.6511340322558865E-2</v>
      </c>
      <c r="AH53" s="28">
        <f t="shared" si="5"/>
        <v>2.5681105716895997E-2</v>
      </c>
      <c r="AI53" s="28">
        <f t="shared" si="6"/>
        <v>2.1770566273834228E-2</v>
      </c>
      <c r="AJ53" s="28">
        <f t="shared" si="7"/>
        <v>2.5121808634700992E-2</v>
      </c>
    </row>
    <row r="54" spans="1:36" x14ac:dyDescent="0.15">
      <c r="A54" s="8">
        <v>52</v>
      </c>
      <c r="B54" s="11" t="s">
        <v>191</v>
      </c>
      <c r="C54" s="28"/>
      <c r="D54" s="28">
        <f>LN(Y!D54/Y!C54)</f>
        <v>3.4215659982770839E-2</v>
      </c>
      <c r="E54" s="28">
        <f>LN(Y!E54/Y!D54)</f>
        <v>2.1322369871133819E-2</v>
      </c>
      <c r="F54" s="28">
        <f>LN(Y!F54/Y!E54)</f>
        <v>8.5690313712429873E-3</v>
      </c>
      <c r="G54" s="28">
        <f>LN(Y!G54/Y!F54)</f>
        <v>-1.8092606828545608E-2</v>
      </c>
      <c r="H54" s="28">
        <f>LN(Y!H54/Y!G54)</f>
        <v>-5.2494943323046009E-2</v>
      </c>
      <c r="I54" s="28">
        <f>LN(Y!I54/Y!H54)</f>
        <v>1.7621971025031755E-3</v>
      </c>
      <c r="J54" s="28">
        <f>LN(Y!J54/Y!I54)</f>
        <v>-1.2226482498861716E-2</v>
      </c>
      <c r="K54" s="28">
        <f>LN(Y!K54/Y!J54)</f>
        <v>-3.3048497731015626E-2</v>
      </c>
      <c r="L54" s="28">
        <f>LN(Y!L54/Y!K54)</f>
        <v>-1.7877600664142939E-2</v>
      </c>
      <c r="M54" s="28">
        <f>LN(Y!M54/Y!L54)</f>
        <v>-6.2213407139200443E-3</v>
      </c>
      <c r="N54" s="28">
        <f>LN(Y!N54/Y!M54)</f>
        <v>-2.6110080980373727E-3</v>
      </c>
      <c r="O54" s="28">
        <f>LN(Y!O54/Y!N54)</f>
        <v>1.9851021372771951E-3</v>
      </c>
      <c r="P54" s="28">
        <f>LN(Y!P54/Y!O54)</f>
        <v>1.5189502440365559E-2</v>
      </c>
      <c r="Q54" s="28">
        <f>LN(Y!Q54/Y!P54)</f>
        <v>-2.9533542490541201E-2</v>
      </c>
      <c r="R54" s="28">
        <f>LN(Y!R54/Y!Q54)</f>
        <v>-6.6913868003708854E-2</v>
      </c>
      <c r="S54" s="28">
        <f>LN(Y!S54/Y!R54)</f>
        <v>3.0161651536456089E-2</v>
      </c>
      <c r="T54" s="28">
        <f>LN(Y!T54/Y!S54)</f>
        <v>-7.5789876412160048E-2</v>
      </c>
      <c r="U54" s="28">
        <f>LN(Y!U54/Y!T54)</f>
        <v>-2.0549270734215259E-2</v>
      </c>
      <c r="V54" s="28">
        <f>LN(Y!V54/Y!U54)</f>
        <v>4.5385288059215968E-3</v>
      </c>
      <c r="W54" s="28">
        <f>LN(Y!W54/Y!V54)</f>
        <v>-2.2570857856381847E-2</v>
      </c>
      <c r="X54" s="28">
        <f>LN(Y!X54/Y!W54)</f>
        <v>-2.8880919746308222E-2</v>
      </c>
      <c r="Y54" s="28">
        <f>LN(Y!Y54/Y!X54)</f>
        <v>-5.3155470341709005E-2</v>
      </c>
      <c r="Z54" s="28">
        <f>LN(Y!Z54/Y!Y54)</f>
        <v>-1.0721969178354353E-2</v>
      </c>
      <c r="AA54" s="28">
        <f>LN(Y!AA54/Y!Z54)</f>
        <v>-1.5610972763381336E-2</v>
      </c>
      <c r="AC54" s="28">
        <f t="shared" si="0"/>
        <v>-7.7867903613423285E-3</v>
      </c>
      <c r="AD54" s="28">
        <f t="shared" si="1"/>
        <v>-1.4396985941195539E-2</v>
      </c>
      <c r="AE54" s="28">
        <f t="shared" si="2"/>
        <v>-9.8222308760302444E-3</v>
      </c>
      <c r="AF54" s="28">
        <f t="shared" si="3"/>
        <v>-2.8650479188628758E-2</v>
      </c>
      <c r="AG54" s="28">
        <f t="shared" si="4"/>
        <v>-2.6496137427814898E-2</v>
      </c>
      <c r="AH54" s="28">
        <f t="shared" si="5"/>
        <v>-1.2109608408612891E-2</v>
      </c>
      <c r="AI54" s="28">
        <f t="shared" si="6"/>
        <v>-2.784260102832356E-2</v>
      </c>
      <c r="AJ54" s="28">
        <f t="shared" si="7"/>
        <v>-1.6642210613888219E-2</v>
      </c>
    </row>
    <row r="55" spans="1:36" x14ac:dyDescent="0.15">
      <c r="A55" s="8">
        <v>53</v>
      </c>
      <c r="B55" s="11" t="s">
        <v>192</v>
      </c>
      <c r="C55" s="28"/>
      <c r="D55" s="28">
        <f>LN(Y!D55/Y!C55)</f>
        <v>1.2054015310682359E-3</v>
      </c>
      <c r="E55" s="28">
        <f>LN(Y!E55/Y!D55)</f>
        <v>-1.4861585279004344E-2</v>
      </c>
      <c r="F55" s="28">
        <f>LN(Y!F55/Y!E55)</f>
        <v>-4.6029525862190841E-2</v>
      </c>
      <c r="G55" s="28">
        <f>LN(Y!G55/Y!F55)</f>
        <v>-0.13531370812428078</v>
      </c>
      <c r="H55" s="28">
        <f>LN(Y!H55/Y!G55)</f>
        <v>-7.8968622584578818E-2</v>
      </c>
      <c r="I55" s="28">
        <f>LN(Y!I55/Y!H55)</f>
        <v>-4.147587378498227E-2</v>
      </c>
      <c r="J55" s="28">
        <f>LN(Y!J55/Y!I55)</f>
        <v>-7.8717082410368677E-2</v>
      </c>
      <c r="K55" s="28">
        <f>LN(Y!K55/Y!J55)</f>
        <v>-7.8812152572622515E-2</v>
      </c>
      <c r="L55" s="28">
        <f>LN(Y!L55/Y!K55)</f>
        <v>-1.3259647771624992E-2</v>
      </c>
      <c r="M55" s="28">
        <f>LN(Y!M55/Y!L55)</f>
        <v>-1.4642623660896685E-2</v>
      </c>
      <c r="N55" s="28">
        <f>LN(Y!N55/Y!M55)</f>
        <v>-2.126586087783866E-2</v>
      </c>
      <c r="O55" s="28">
        <f>LN(Y!O55/Y!N55)</f>
        <v>-4.7584858872124547E-2</v>
      </c>
      <c r="P55" s="28">
        <f>LN(Y!P55/Y!O55)</f>
        <v>-4.1228035875912075E-2</v>
      </c>
      <c r="Q55" s="28">
        <f>LN(Y!Q55/Y!P55)</f>
        <v>-5.5974098210998829E-2</v>
      </c>
      <c r="R55" s="28">
        <f>LN(Y!R55/Y!Q55)</f>
        <v>-0.19315899375182205</v>
      </c>
      <c r="S55" s="28">
        <f>LN(Y!S55/Y!R55)</f>
        <v>1.6887280197495025E-2</v>
      </c>
      <c r="T55" s="28">
        <f>LN(Y!T55/Y!S55)</f>
        <v>-1.5237882173264158E-2</v>
      </c>
      <c r="U55" s="28">
        <f>LN(Y!U55/Y!T55)</f>
        <v>4.8222122180993351E-2</v>
      </c>
      <c r="V55" s="28">
        <f>LN(Y!V55/Y!U55)</f>
        <v>-4.2258351816037102E-3</v>
      </c>
      <c r="W55" s="28">
        <f>LN(Y!W55/Y!V55)</f>
        <v>-4.5520542719469433E-2</v>
      </c>
      <c r="X55" s="28">
        <f>LN(Y!X55/Y!W55)</f>
        <v>9.6031069157102189E-2</v>
      </c>
      <c r="Y55" s="28">
        <f>LN(Y!Y55/Y!X55)</f>
        <v>-5.5088908958747518E-2</v>
      </c>
      <c r="Z55" s="28">
        <f>LN(Y!Z55/Y!Y55)</f>
        <v>-1.8531186996441019E-3</v>
      </c>
      <c r="AA55" s="28">
        <f>LN(Y!AA55/Y!Z55)</f>
        <v>-3.3215443793974384E-2</v>
      </c>
      <c r="AC55" s="28">
        <f t="shared" si="0"/>
        <v>-6.3329863127007419E-2</v>
      </c>
      <c r="AD55" s="28">
        <f t="shared" si="1"/>
        <v>-4.1339473458670312E-2</v>
      </c>
      <c r="AE55" s="28">
        <f t="shared" si="2"/>
        <v>-6.4211741302672501E-2</v>
      </c>
      <c r="AF55" s="28">
        <f t="shared" si="3"/>
        <v>1.5853786252751648E-2</v>
      </c>
      <c r="AG55" s="28">
        <f t="shared" si="4"/>
        <v>-3.0052490484121997E-2</v>
      </c>
      <c r="AH55" s="28">
        <f t="shared" si="5"/>
        <v>-5.2775607380671399E-2</v>
      </c>
      <c r="AI55" s="28">
        <f t="shared" si="6"/>
        <v>-1.3610675235759704E-3</v>
      </c>
      <c r="AJ55" s="28">
        <f t="shared" si="7"/>
        <v>-3.7186692592624297E-2</v>
      </c>
    </row>
    <row r="56" spans="1:36" x14ac:dyDescent="0.15">
      <c r="A56" s="8">
        <v>54</v>
      </c>
      <c r="B56" s="11" t="s">
        <v>193</v>
      </c>
      <c r="C56" s="28"/>
      <c r="D56" s="28">
        <f>LN(Y!D56/Y!C56)</f>
        <v>-5.9247136894750758E-3</v>
      </c>
      <c r="E56" s="28">
        <f>LN(Y!E56/Y!D56)</f>
        <v>2.7409061243991652E-2</v>
      </c>
      <c r="F56" s="28">
        <f>LN(Y!F56/Y!E56)</f>
        <v>-3.3281717141291807E-2</v>
      </c>
      <c r="G56" s="28">
        <f>LN(Y!G56/Y!F56)</f>
        <v>-0.13304988949280616</v>
      </c>
      <c r="H56" s="28">
        <f>LN(Y!H56/Y!G56)</f>
        <v>-9.3239280132753427E-2</v>
      </c>
      <c r="I56" s="28">
        <f>LN(Y!I56/Y!H56)</f>
        <v>-3.0077128476086859E-2</v>
      </c>
      <c r="J56" s="28">
        <f>LN(Y!J56/Y!I56)</f>
        <v>-5.5635641191295077E-2</v>
      </c>
      <c r="K56" s="28">
        <f>LN(Y!K56/Y!J56)</f>
        <v>-0.1103393831048743</v>
      </c>
      <c r="L56" s="28">
        <f>LN(Y!L56/Y!K56)</f>
        <v>4.5156217362907819E-3</v>
      </c>
      <c r="M56" s="28">
        <f>LN(Y!M56/Y!L56)</f>
        <v>-2.72737042194626E-2</v>
      </c>
      <c r="N56" s="28">
        <f>LN(Y!N56/Y!M56)</f>
        <v>-1.0302790991417616E-2</v>
      </c>
      <c r="O56" s="28">
        <f>LN(Y!O56/Y!N56)</f>
        <v>-3.8144439185808163E-2</v>
      </c>
      <c r="P56" s="28">
        <f>LN(Y!P56/Y!O56)</f>
        <v>-1.5783255729471063E-2</v>
      </c>
      <c r="Q56" s="28">
        <f>LN(Y!Q56/Y!P56)</f>
        <v>-0.14835908850266075</v>
      </c>
      <c r="R56" s="28">
        <f>LN(Y!R56/Y!Q56)</f>
        <v>-0.25691070727063581</v>
      </c>
      <c r="S56" s="28">
        <f>LN(Y!S56/Y!R56)</f>
        <v>-7.9127635886763281E-4</v>
      </c>
      <c r="T56" s="28">
        <f>LN(Y!T56/Y!S56)</f>
        <v>7.0652414145549028E-2</v>
      </c>
      <c r="U56" s="28">
        <f>LN(Y!U56/Y!T56)</f>
        <v>2.8151332618917588E-4</v>
      </c>
      <c r="V56" s="28">
        <f>LN(Y!V56/Y!U56)</f>
        <v>5.6699563626548537E-2</v>
      </c>
      <c r="W56" s="28">
        <f>LN(Y!W56/Y!V56)</f>
        <v>1.9374994463806028E-2</v>
      </c>
      <c r="X56" s="28">
        <f>LN(Y!X56/Y!W56)</f>
        <v>4.3994240124546752E-3</v>
      </c>
      <c r="Y56" s="28">
        <f>LN(Y!Y56/Y!X56)</f>
        <v>-4.8767717374443423E-2</v>
      </c>
      <c r="Z56" s="28">
        <f>LN(Y!Z56/Y!Y56)</f>
        <v>1.45050892566717E-3</v>
      </c>
      <c r="AA56" s="28">
        <f>LN(Y!AA56/Y!Z56)</f>
        <v>-2.102170834171245E-2</v>
      </c>
      <c r="AC56" s="28">
        <f t="shared" si="0"/>
        <v>-5.2447790799789319E-2</v>
      </c>
      <c r="AD56" s="28">
        <f t="shared" si="1"/>
        <v>-3.9807179554151764E-2</v>
      </c>
      <c r="AE56" s="28">
        <f t="shared" si="2"/>
        <v>-9.1997753409488681E-2</v>
      </c>
      <c r="AF56" s="28">
        <f t="shared" si="3"/>
        <v>3.0281581914909483E-2</v>
      </c>
      <c r="AG56" s="28">
        <f t="shared" si="4"/>
        <v>-2.2779638930162899E-2</v>
      </c>
      <c r="AH56" s="28">
        <f t="shared" si="5"/>
        <v>-6.5902466481820229E-2</v>
      </c>
      <c r="AI56" s="28">
        <f t="shared" si="6"/>
        <v>1.0383624098007339E-2</v>
      </c>
      <c r="AJ56" s="28">
        <f t="shared" si="7"/>
        <v>-3.6443244610134366E-2</v>
      </c>
    </row>
    <row r="57" spans="1:36" x14ac:dyDescent="0.15">
      <c r="A57" s="8">
        <v>55</v>
      </c>
      <c r="B57" s="11" t="s">
        <v>194</v>
      </c>
      <c r="C57" s="28"/>
      <c r="D57" s="28">
        <f>LN(Y!D57/Y!C57)</f>
        <v>3.8719039221379588E-3</v>
      </c>
      <c r="E57" s="28">
        <f>LN(Y!E57/Y!D57)</f>
        <v>2.401968583243733E-2</v>
      </c>
      <c r="F57" s="28">
        <f>LN(Y!F57/Y!E57)</f>
        <v>9.076034186972998E-3</v>
      </c>
      <c r="G57" s="28">
        <f>LN(Y!G57/Y!F57)</f>
        <v>-4.2258715648925679E-2</v>
      </c>
      <c r="H57" s="28">
        <f>LN(Y!H57/Y!G57)</f>
        <v>6.6871806483374445E-3</v>
      </c>
      <c r="I57" s="28">
        <f>LN(Y!I57/Y!H57)</f>
        <v>1.1863084361021164E-2</v>
      </c>
      <c r="J57" s="28">
        <f>LN(Y!J57/Y!I57)</f>
        <v>-3.3633425319644132E-2</v>
      </c>
      <c r="K57" s="28">
        <f>LN(Y!K57/Y!J57)</f>
        <v>3.717203661382507E-3</v>
      </c>
      <c r="L57" s="28">
        <f>LN(Y!L57/Y!K57)</f>
        <v>5.7796242690203448E-2</v>
      </c>
      <c r="M57" s="28">
        <f>LN(Y!M57/Y!L57)</f>
        <v>5.2627020197965259E-2</v>
      </c>
      <c r="N57" s="28">
        <f>LN(Y!N57/Y!M57)</f>
        <v>-1.2478195439021476E-2</v>
      </c>
      <c r="O57" s="28">
        <f>LN(Y!O57/Y!N57)</f>
        <v>-9.3229816434891519E-3</v>
      </c>
      <c r="P57" s="28">
        <f>LN(Y!P57/Y!O57)</f>
        <v>2.9824375171592653E-2</v>
      </c>
      <c r="Q57" s="28">
        <f>LN(Y!Q57/Y!P57)</f>
        <v>-6.575401673886605E-2</v>
      </c>
      <c r="R57" s="28">
        <f>LN(Y!R57/Y!Q57)</f>
        <v>-0.15939679161591674</v>
      </c>
      <c r="S57" s="28">
        <f>LN(Y!S57/Y!R57)</f>
        <v>0.1140556327280873</v>
      </c>
      <c r="T57" s="28">
        <f>LN(Y!T57/Y!S57)</f>
        <v>9.237454247397631E-3</v>
      </c>
      <c r="U57" s="28">
        <f>LN(Y!U57/Y!T57)</f>
        <v>-7.5124023988568222E-3</v>
      </c>
      <c r="V57" s="28">
        <f>LN(Y!V57/Y!U57)</f>
        <v>6.7307590615946385E-3</v>
      </c>
      <c r="W57" s="28">
        <f>LN(Y!W57/Y!V57)</f>
        <v>-5.1750189259813558E-3</v>
      </c>
      <c r="X57" s="28">
        <f>LN(Y!X57/Y!W57)</f>
        <v>3.2940837260590453E-2</v>
      </c>
      <c r="Y57" s="28">
        <f>LN(Y!Y57/Y!X57)</f>
        <v>3.1366774216368895E-2</v>
      </c>
      <c r="Z57" s="28">
        <f>LN(Y!Z57/Y!Y57)</f>
        <v>6.37182423542242E-2</v>
      </c>
      <c r="AA57" s="28">
        <f>LN(Y!AA57/Y!Z57)</f>
        <v>6.7157991327101412E-3</v>
      </c>
      <c r="AC57" s="28">
        <f t="shared" si="0"/>
        <v>1.8774538759686516E-3</v>
      </c>
      <c r="AD57" s="28">
        <f t="shared" si="1"/>
        <v>1.3605769158177123E-2</v>
      </c>
      <c r="AE57" s="28">
        <f t="shared" si="2"/>
        <v>-1.8118756419718402E-2</v>
      </c>
      <c r="AF57" s="28">
        <f t="shared" si="3"/>
        <v>7.2443258489489088E-3</v>
      </c>
      <c r="AG57" s="28">
        <f t="shared" si="4"/>
        <v>3.3933605234434415E-2</v>
      </c>
      <c r="AH57" s="28">
        <f t="shared" si="5"/>
        <v>-2.2564936307706367E-3</v>
      </c>
      <c r="AI57" s="28">
        <f t="shared" si="6"/>
        <v>1.7252805618505972E-2</v>
      </c>
      <c r="AJ57" s="28">
        <f t="shared" si="7"/>
        <v>5.4280338269645503E-3</v>
      </c>
    </row>
    <row r="58" spans="1:36" x14ac:dyDescent="0.15">
      <c r="A58" s="8">
        <v>56</v>
      </c>
      <c r="B58" s="11" t="s">
        <v>195</v>
      </c>
      <c r="C58" s="28"/>
      <c r="D58" s="28">
        <f>LN(Y!D58/Y!C58)</f>
        <v>3.0901647745623408E-2</v>
      </c>
      <c r="E58" s="28">
        <f>LN(Y!E58/Y!D58)</f>
        <v>4.4383319598968341E-3</v>
      </c>
      <c r="F58" s="28">
        <f>LN(Y!F58/Y!E58)</f>
        <v>7.8448206222446557E-4</v>
      </c>
      <c r="G58" s="28">
        <f>LN(Y!G58/Y!F58)</f>
        <v>-6.761227505198078E-2</v>
      </c>
      <c r="H58" s="28">
        <f>LN(Y!H58/Y!G58)</f>
        <v>-4.0678421138997459E-3</v>
      </c>
      <c r="I58" s="28">
        <f>LN(Y!I58/Y!H58)</f>
        <v>9.1340902440169673E-3</v>
      </c>
      <c r="J58" s="28">
        <f>LN(Y!J58/Y!I58)</f>
        <v>-6.1953076418751162E-2</v>
      </c>
      <c r="K58" s="28">
        <f>LN(Y!K58/Y!J58)</f>
        <v>9.0867481621804101E-3</v>
      </c>
      <c r="L58" s="28">
        <f>LN(Y!L58/Y!K58)</f>
        <v>2.3974707768862017E-2</v>
      </c>
      <c r="M58" s="28">
        <f>LN(Y!M58/Y!L58)</f>
        <v>5.3130335886965752E-2</v>
      </c>
      <c r="N58" s="28">
        <f>LN(Y!N58/Y!M58)</f>
        <v>1.7501034805805529E-2</v>
      </c>
      <c r="O58" s="28">
        <f>LN(Y!O58/Y!N58)</f>
        <v>2.8519013121460705E-2</v>
      </c>
      <c r="P58" s="28">
        <f>LN(Y!P58/Y!O58)</f>
        <v>9.2167933076461057E-3</v>
      </c>
      <c r="Q58" s="28">
        <f>LN(Y!Q58/Y!P58)</f>
        <v>-2.7956164663159797E-2</v>
      </c>
      <c r="R58" s="28">
        <f>LN(Y!R58/Y!Q58)</f>
        <v>-0.2646362351030746</v>
      </c>
      <c r="S58" s="28">
        <f>LN(Y!S58/Y!R58)</f>
        <v>0.11973027590351526</v>
      </c>
      <c r="T58" s="28">
        <f>LN(Y!T58/Y!S58)</f>
        <v>1.9963772442195341E-2</v>
      </c>
      <c r="U58" s="28">
        <f>LN(Y!U58/Y!T58)</f>
        <v>-2.209532668078491E-2</v>
      </c>
      <c r="V58" s="28">
        <f>LN(Y!V58/Y!U58)</f>
        <v>-2.9652180497878506E-2</v>
      </c>
      <c r="W58" s="28">
        <f>LN(Y!W58/Y!V58)</f>
        <v>2.3338857609608018E-2</v>
      </c>
      <c r="X58" s="28">
        <f>LN(Y!X58/Y!W58)</f>
        <v>9.5685017374448345E-2</v>
      </c>
      <c r="Y58" s="28">
        <f>LN(Y!Y58/Y!X58)</f>
        <v>-7.5973527670407326E-2</v>
      </c>
      <c r="Z58" s="28">
        <f>LN(Y!Z58/Y!Y58)</f>
        <v>-6.5153251353272752E-3</v>
      </c>
      <c r="AA58" s="28">
        <f>LN(Y!AA58/Y!Z58)</f>
        <v>3.7782982900248979E-2</v>
      </c>
      <c r="AC58" s="28">
        <f t="shared" si="0"/>
        <v>-1.1464642579948451E-2</v>
      </c>
      <c r="AD58" s="28">
        <f t="shared" si="1"/>
        <v>8.3479500410125092E-3</v>
      </c>
      <c r="AE58" s="28">
        <f t="shared" si="2"/>
        <v>-2.7025263486722462E-2</v>
      </c>
      <c r="AF58" s="28">
        <f t="shared" si="3"/>
        <v>1.7448028049517658E-2</v>
      </c>
      <c r="AG58" s="28">
        <f t="shared" si="4"/>
        <v>-1.4901956635161875E-2</v>
      </c>
      <c r="AH58" s="28">
        <f t="shared" si="5"/>
        <v>-9.3386567228549763E-3</v>
      </c>
      <c r="AI58" s="28">
        <f t="shared" si="6"/>
        <v>5.316783792762834E-3</v>
      </c>
      <c r="AJ58" s="28">
        <f t="shared" si="7"/>
        <v>-4.7032830341821449E-3</v>
      </c>
    </row>
    <row r="59" spans="1:36" x14ac:dyDescent="0.15">
      <c r="A59" s="8">
        <v>57</v>
      </c>
      <c r="B59" s="11" t="s">
        <v>196</v>
      </c>
      <c r="C59" s="28"/>
      <c r="D59" s="28">
        <f>LN(Y!D59/Y!C59)</f>
        <v>-6.3653411796559561E-2</v>
      </c>
      <c r="E59" s="28">
        <f>LN(Y!E59/Y!D59)</f>
        <v>-2.0654891149714649E-2</v>
      </c>
      <c r="F59" s="28">
        <f>LN(Y!F59/Y!E59)</f>
        <v>-9.5291825332010874E-2</v>
      </c>
      <c r="G59" s="28">
        <f>LN(Y!G59/Y!F59)</f>
        <v>-6.8896443370254162E-2</v>
      </c>
      <c r="H59" s="28">
        <f>LN(Y!H59/Y!G59)</f>
        <v>-9.6543511812028568E-2</v>
      </c>
      <c r="I59" s="28">
        <f>LN(Y!I59/Y!H59)</f>
        <v>-7.1754950429291531E-2</v>
      </c>
      <c r="J59" s="28">
        <f>LN(Y!J59/Y!I59)</f>
        <v>-8.3238273681491698E-2</v>
      </c>
      <c r="K59" s="28">
        <f>LN(Y!K59/Y!J59)</f>
        <v>-0.12119368977678713</v>
      </c>
      <c r="L59" s="28">
        <f>LN(Y!L59/Y!K59)</f>
        <v>-5.4516102695638287E-2</v>
      </c>
      <c r="M59" s="28">
        <f>LN(Y!M59/Y!L59)</f>
        <v>-2.1393615508298696E-2</v>
      </c>
      <c r="N59" s="28">
        <f>LN(Y!N59/Y!M59)</f>
        <v>-4.1974771632494468E-2</v>
      </c>
      <c r="O59" s="28">
        <f>LN(Y!O59/Y!N59)</f>
        <v>-2.7639592809566096E-2</v>
      </c>
      <c r="P59" s="28">
        <f>LN(Y!P59/Y!O59)</f>
        <v>3.006860914894877E-2</v>
      </c>
      <c r="Q59" s="28">
        <f>LN(Y!Q59/Y!P59)</f>
        <v>-8.5298263931388535E-2</v>
      </c>
      <c r="R59" s="28">
        <f>LN(Y!R59/Y!Q59)</f>
        <v>-0.23224852026248927</v>
      </c>
      <c r="S59" s="28">
        <f>LN(Y!S59/Y!R59)</f>
        <v>-8.1651524704348083E-2</v>
      </c>
      <c r="T59" s="28">
        <f>LN(Y!T59/Y!S59)</f>
        <v>2.6432053613196602E-2</v>
      </c>
      <c r="U59" s="28">
        <f>LN(Y!U59/Y!T59)</f>
        <v>-3.7257789012596021E-2</v>
      </c>
      <c r="V59" s="28">
        <f>LN(Y!V59/Y!U59)</f>
        <v>-1.0185068218786243E-2</v>
      </c>
      <c r="W59" s="28">
        <f>LN(Y!W59/Y!V59)</f>
        <v>-2.9354347094441915E-2</v>
      </c>
      <c r="X59" s="28">
        <f>LN(Y!X59/Y!W59)</f>
        <v>-3.098286321416938E-2</v>
      </c>
      <c r="Y59" s="28">
        <f>LN(Y!Y59/Y!X59)</f>
        <v>-6.0155365660106465E-2</v>
      </c>
      <c r="Z59" s="28">
        <f>LN(Y!Z59/Y!Y59)</f>
        <v>1.6169324439238381E-2</v>
      </c>
      <c r="AA59" s="28">
        <f>LN(Y!AA59/Y!Z59)</f>
        <v>-1.2639100666914422E-2</v>
      </c>
      <c r="AC59" s="28">
        <f t="shared" si="0"/>
        <v>-7.062832441865996E-2</v>
      </c>
      <c r="AD59" s="28">
        <f t="shared" si="1"/>
        <v>-6.446329065894206E-2</v>
      </c>
      <c r="AE59" s="28">
        <f t="shared" si="2"/>
        <v>-7.9353858511768641E-2</v>
      </c>
      <c r="AF59" s="28">
        <f t="shared" si="3"/>
        <v>-1.626960278535939E-2</v>
      </c>
      <c r="AG59" s="28">
        <f t="shared" si="4"/>
        <v>-1.88750472959275E-2</v>
      </c>
      <c r="AH59" s="28">
        <f t="shared" si="5"/>
        <v>-7.190857458535535E-2</v>
      </c>
      <c r="AI59" s="28">
        <f t="shared" si="6"/>
        <v>-1.7246644476822434E-2</v>
      </c>
      <c r="AJ59" s="28">
        <f t="shared" si="7"/>
        <v>-5.2617414076584025E-2</v>
      </c>
    </row>
    <row r="60" spans="1:36" x14ac:dyDescent="0.15">
      <c r="A60" s="8">
        <v>58</v>
      </c>
      <c r="B60" s="11" t="s">
        <v>197</v>
      </c>
      <c r="C60" s="28"/>
      <c r="D60" s="28">
        <f>LN(Y!D60/Y!C60)</f>
        <v>-6.0750750718916467E-2</v>
      </c>
      <c r="E60" s="28">
        <f>LN(Y!E60/Y!D60)</f>
        <v>-2.1672530337288453E-2</v>
      </c>
      <c r="F60" s="28">
        <f>LN(Y!F60/Y!E60)</f>
        <v>9.2994549487120701E-2</v>
      </c>
      <c r="G60" s="28">
        <f>LN(Y!G60/Y!F60)</f>
        <v>1.1393828606075912E-2</v>
      </c>
      <c r="H60" s="28">
        <f>LN(Y!H60/Y!G60)</f>
        <v>-0.1500150207922398</v>
      </c>
      <c r="I60" s="28">
        <f>LN(Y!I60/Y!H60)</f>
        <v>-7.3703514671413756E-2</v>
      </c>
      <c r="J60" s="28">
        <f>LN(Y!J60/Y!I60)</f>
        <v>-0.247978691673024</v>
      </c>
      <c r="K60" s="28">
        <f>LN(Y!K60/Y!J60)</f>
        <v>3.1592501230652305E-2</v>
      </c>
      <c r="L60" s="28">
        <f>LN(Y!L60/Y!K60)</f>
        <v>0.10198858096004723</v>
      </c>
      <c r="M60" s="28">
        <f>LN(Y!M60/Y!L60)</f>
        <v>-6.7395104095200165E-2</v>
      </c>
      <c r="N60" s="28">
        <f>LN(Y!N60/Y!M60)</f>
        <v>6.3139598234753777E-2</v>
      </c>
      <c r="O60" s="28">
        <f>LN(Y!O60/Y!N60)</f>
        <v>6.5974012480374059E-2</v>
      </c>
      <c r="P60" s="28">
        <f>LN(Y!P60/Y!O60)</f>
        <v>2.5267906005545727E-2</v>
      </c>
      <c r="Q60" s="28">
        <f>LN(Y!Q60/Y!P60)</f>
        <v>-0.12339722900732955</v>
      </c>
      <c r="R60" s="28">
        <f>LN(Y!R60/Y!Q60)</f>
        <v>-0.4644186093622174</v>
      </c>
      <c r="S60" s="28">
        <f>LN(Y!S60/Y!R60)</f>
        <v>0.34592394918782349</v>
      </c>
      <c r="T60" s="28">
        <f>LN(Y!T60/Y!S60)</f>
        <v>-0.27774489131746938</v>
      </c>
      <c r="U60" s="28">
        <f>LN(Y!U60/Y!T60)</f>
        <v>0.25482872568625214</v>
      </c>
      <c r="V60" s="28">
        <f>LN(Y!V60/Y!U60)</f>
        <v>-0.30025736884102044</v>
      </c>
      <c r="W60" s="28">
        <f>LN(Y!W60/Y!V60)</f>
        <v>-0.13529327866168253</v>
      </c>
      <c r="X60" s="28">
        <f>LN(Y!X60/Y!W60)</f>
        <v>-9.0677895396737151E-3</v>
      </c>
      <c r="Y60" s="28">
        <f>LN(Y!Y60/Y!X60)</f>
        <v>-4.4729461783365064E-3</v>
      </c>
      <c r="Z60" s="28">
        <f>LN(Y!Z60/Y!Y60)</f>
        <v>5.8014340994736339E-2</v>
      </c>
      <c r="AA60" s="28">
        <f>LN(Y!AA60/Y!Z60)</f>
        <v>3.1152383345964044E-2</v>
      </c>
      <c r="AC60" s="28">
        <f t="shared" si="0"/>
        <v>-2.8200537541549081E-2</v>
      </c>
      <c r="AD60" s="28">
        <f t="shared" si="1"/>
        <v>-2.3730623068554172E-2</v>
      </c>
      <c r="AE60" s="28">
        <f t="shared" si="2"/>
        <v>-3.0129994139160742E-2</v>
      </c>
      <c r="AF60" s="28">
        <f t="shared" si="3"/>
        <v>-9.350692053471879E-2</v>
      </c>
      <c r="AG60" s="28">
        <f t="shared" si="4"/>
        <v>2.8231259387454629E-2</v>
      </c>
      <c r="AH60" s="28">
        <f t="shared" si="5"/>
        <v>-2.693030860385745E-2</v>
      </c>
      <c r="AI60" s="28">
        <f t="shared" si="6"/>
        <v>-4.7855103063903753E-2</v>
      </c>
      <c r="AJ60" s="28">
        <f t="shared" si="7"/>
        <v>-3.4484634706850002E-2</v>
      </c>
    </row>
    <row r="61" spans="1:36" x14ac:dyDescent="0.15">
      <c r="A61" s="8">
        <v>59</v>
      </c>
      <c r="B61" s="11" t="s">
        <v>198</v>
      </c>
      <c r="C61" s="28"/>
      <c r="D61" s="28">
        <f>LN(Y!D61/Y!C61)</f>
        <v>-1.7570525882960587E-2</v>
      </c>
      <c r="E61" s="28">
        <f>LN(Y!E61/Y!D61)</f>
        <v>-9.3121055614930233E-3</v>
      </c>
      <c r="F61" s="28">
        <f>LN(Y!F61/Y!E61)</f>
        <v>2.6393805118266268E-2</v>
      </c>
      <c r="G61" s="28">
        <f>LN(Y!G61/Y!F61)</f>
        <v>-1.2905456668550946E-2</v>
      </c>
      <c r="H61" s="28">
        <f>LN(Y!H61/Y!G61)</f>
        <v>-3.636939996850478E-2</v>
      </c>
      <c r="I61" s="28">
        <f>LN(Y!I61/Y!H61)</f>
        <v>1.6626874554680371E-2</v>
      </c>
      <c r="J61" s="28">
        <f>LN(Y!J61/Y!I61)</f>
        <v>-1.6484782356750084E-2</v>
      </c>
      <c r="K61" s="28">
        <f>LN(Y!K61/Y!J61)</f>
        <v>-6.0341644359565919E-2</v>
      </c>
      <c r="L61" s="28">
        <f>LN(Y!L61/Y!K61)</f>
        <v>-4.1171282465214884E-3</v>
      </c>
      <c r="M61" s="28">
        <f>LN(Y!M61/Y!L61)</f>
        <v>-0.13031873749997702</v>
      </c>
      <c r="N61" s="28">
        <f>LN(Y!N61/Y!M61)</f>
        <v>5.7888290832788618E-2</v>
      </c>
      <c r="O61" s="28">
        <f>LN(Y!O61/Y!N61)</f>
        <v>-7.8768110965573238E-3</v>
      </c>
      <c r="P61" s="28">
        <f>LN(Y!P61/Y!O61)</f>
        <v>-3.3027175877362029E-2</v>
      </c>
      <c r="Q61" s="28">
        <f>LN(Y!Q61/Y!P61)</f>
        <v>-2.7215599098007269E-2</v>
      </c>
      <c r="R61" s="28">
        <f>LN(Y!R61/Y!Q61)</f>
        <v>-0.22676892537811522</v>
      </c>
      <c r="S61" s="28">
        <f>LN(Y!S61/Y!R61)</f>
        <v>2.2974553123780397E-2</v>
      </c>
      <c r="T61" s="28">
        <f>LN(Y!T61/Y!S61)</f>
        <v>3.2302801745536437E-2</v>
      </c>
      <c r="U61" s="28">
        <f>LN(Y!U61/Y!T61)</f>
        <v>-2.3312041256246693E-2</v>
      </c>
      <c r="V61" s="28">
        <f>LN(Y!V61/Y!U61)</f>
        <v>1.0108622507095497E-3</v>
      </c>
      <c r="W61" s="28">
        <f>LN(Y!W61/Y!V61)</f>
        <v>1.2055251939638882E-2</v>
      </c>
      <c r="X61" s="28">
        <f>LN(Y!X61/Y!W61)</f>
        <v>4.6938290104060393E-2</v>
      </c>
      <c r="Y61" s="28">
        <f>LN(Y!Y61/Y!X61)</f>
        <v>-3.5273384645431033E-2</v>
      </c>
      <c r="Z61" s="28">
        <f>LN(Y!Z61/Y!Y61)</f>
        <v>5.1673504633628825E-2</v>
      </c>
      <c r="AA61" s="28">
        <f>LN(Y!AA61/Y!Z61)</f>
        <v>3.1392794691306986E-2</v>
      </c>
      <c r="AC61" s="28">
        <f t="shared" si="0"/>
        <v>-3.1132565051204221E-3</v>
      </c>
      <c r="AD61" s="28">
        <f t="shared" si="1"/>
        <v>-3.067480032600518E-2</v>
      </c>
      <c r="AE61" s="28">
        <f t="shared" si="2"/>
        <v>-5.4382791665252284E-2</v>
      </c>
      <c r="AF61" s="28">
        <f t="shared" si="3"/>
        <v>1.3799032956739715E-2</v>
      </c>
      <c r="AG61" s="28">
        <f t="shared" si="4"/>
        <v>1.5930971559834927E-2</v>
      </c>
      <c r="AH61" s="28">
        <f t="shared" si="5"/>
        <v>-4.252879599562874E-2</v>
      </c>
      <c r="AI61" s="28">
        <f t="shared" si="6"/>
        <v>1.4598509932900419E-2</v>
      </c>
      <c r="AJ61" s="28">
        <f t="shared" si="7"/>
        <v>-1.4089833174725485E-2</v>
      </c>
    </row>
    <row r="62" spans="1:36" x14ac:dyDescent="0.15">
      <c r="A62" s="8">
        <v>60</v>
      </c>
      <c r="B62" s="11" t="s">
        <v>199</v>
      </c>
      <c r="C62" s="28"/>
      <c r="D62" s="28">
        <f>LN(Y!D62/Y!C62)</f>
        <v>3.6051295005187292E-2</v>
      </c>
      <c r="E62" s="28">
        <f>LN(Y!E62/Y!D62)</f>
        <v>3.6092565494775311E-2</v>
      </c>
      <c r="F62" s="28">
        <f>LN(Y!F62/Y!E62)</f>
        <v>1.7624513000766284E-2</v>
      </c>
      <c r="G62" s="28">
        <f>LN(Y!G62/Y!F62)</f>
        <v>3.0527868414350623E-2</v>
      </c>
      <c r="H62" s="28">
        <f>LN(Y!H62/Y!G62)</f>
        <v>1.9016593927027484E-2</v>
      </c>
      <c r="I62" s="28">
        <f>LN(Y!I62/Y!H62)</f>
        <v>2.7885811399167761E-3</v>
      </c>
      <c r="J62" s="28">
        <f>LN(Y!J62/Y!I62)</f>
        <v>1.3132670417990785E-2</v>
      </c>
      <c r="K62" s="28">
        <f>LN(Y!K62/Y!J62)</f>
        <v>-3.5750629682739052E-4</v>
      </c>
      <c r="L62" s="28">
        <f>LN(Y!L62/Y!K62)</f>
        <v>6.8035871875213858E-4</v>
      </c>
      <c r="M62" s="28">
        <f>LN(Y!M62/Y!L62)</f>
        <v>1.522444323733068E-2</v>
      </c>
      <c r="N62" s="28">
        <f>LN(Y!N62/Y!M62)</f>
        <v>3.0342378874375769E-2</v>
      </c>
      <c r="O62" s="28">
        <f>LN(Y!O62/Y!N62)</f>
        <v>-8.5134348080920137E-3</v>
      </c>
      <c r="P62" s="28">
        <f>LN(Y!P62/Y!O62)</f>
        <v>2.3687968395257157E-2</v>
      </c>
      <c r="Q62" s="28">
        <f>LN(Y!Q62/Y!P62)</f>
        <v>3.0139400305776503E-3</v>
      </c>
      <c r="R62" s="28">
        <f>LN(Y!R62/Y!Q62)</f>
        <v>-5.6661866678941325E-2</v>
      </c>
      <c r="S62" s="28">
        <f>LN(Y!S62/Y!R62)</f>
        <v>6.2746524676710561E-2</v>
      </c>
      <c r="T62" s="28">
        <f>LN(Y!T62/Y!S62)</f>
        <v>-3.3303549109759238E-2</v>
      </c>
      <c r="U62" s="28">
        <f>LN(Y!U62/Y!T62)</f>
        <v>-3.4293234323347195E-2</v>
      </c>
      <c r="V62" s="28">
        <f>LN(Y!V62/Y!U62)</f>
        <v>-1.6870115014167752E-2</v>
      </c>
      <c r="W62" s="28">
        <f>LN(Y!W62/Y!V62)</f>
        <v>-1.9295775958873364E-2</v>
      </c>
      <c r="X62" s="28">
        <f>LN(Y!X62/Y!W62)</f>
        <v>-2.6512102619927348E-2</v>
      </c>
      <c r="Y62" s="28">
        <f>LN(Y!Y62/Y!X62)</f>
        <v>1.2692283297958774E-2</v>
      </c>
      <c r="Z62" s="28">
        <f>LN(Y!Z62/Y!Y62)</f>
        <v>9.8451557220901806E-3</v>
      </c>
      <c r="AA62" s="28">
        <f>LN(Y!AA62/Y!Z62)</f>
        <v>-1.750136891933415E-2</v>
      </c>
      <c r="AC62" s="28">
        <f t="shared" si="0"/>
        <v>2.1210024395367295E-2</v>
      </c>
      <c r="AD62" s="28">
        <f t="shared" si="1"/>
        <v>1.1804468990324396E-2</v>
      </c>
      <c r="AE62" s="28">
        <f t="shared" si="2"/>
        <v>4.8546263231024067E-3</v>
      </c>
      <c r="AF62" s="28">
        <f t="shared" si="3"/>
        <v>-2.6054955405214981E-2</v>
      </c>
      <c r="AG62" s="28">
        <f t="shared" si="4"/>
        <v>1.6786900335716015E-3</v>
      </c>
      <c r="AH62" s="28">
        <f t="shared" si="5"/>
        <v>8.3295476567134003E-3</v>
      </c>
      <c r="AI62" s="28">
        <f t="shared" si="6"/>
        <v>-1.5654838365670012E-2</v>
      </c>
      <c r="AJ62" s="28">
        <f t="shared" si="7"/>
        <v>2.7872561573308863E-3</v>
      </c>
    </row>
    <row r="63" spans="1:36" x14ac:dyDescent="0.15">
      <c r="A63" s="8">
        <v>61</v>
      </c>
      <c r="B63" s="11" t="s">
        <v>200</v>
      </c>
      <c r="C63" s="28"/>
      <c r="D63" s="28">
        <f>LN(Y!D63/Y!C63)</f>
        <v>3.9979851053393287E-2</v>
      </c>
      <c r="E63" s="28">
        <f>LN(Y!E63/Y!D63)</f>
        <v>5.9369037931145223E-2</v>
      </c>
      <c r="F63" s="28">
        <f>LN(Y!F63/Y!E63)</f>
        <v>1.825270196004446E-2</v>
      </c>
      <c r="G63" s="28">
        <f>LN(Y!G63/Y!F63)</f>
        <v>1.5707074366206025E-2</v>
      </c>
      <c r="H63" s="28">
        <f>LN(Y!H63/Y!G63)</f>
        <v>5.0582843288654228E-2</v>
      </c>
      <c r="I63" s="28">
        <f>LN(Y!I63/Y!H63)</f>
        <v>4.374391245608554E-2</v>
      </c>
      <c r="J63" s="28">
        <f>LN(Y!J63/Y!I63)</f>
        <v>-2.9876190451877274E-4</v>
      </c>
      <c r="K63" s="28">
        <f>LN(Y!K63/Y!J63)</f>
        <v>3.6428368201633851E-2</v>
      </c>
      <c r="L63" s="28">
        <f>LN(Y!L63/Y!K63)</f>
        <v>1.4503869575156186E-2</v>
      </c>
      <c r="M63" s="28">
        <f>LN(Y!M63/Y!L63)</f>
        <v>1.6265487759395049E-2</v>
      </c>
      <c r="N63" s="28">
        <f>LN(Y!N63/Y!M63)</f>
        <v>4.5262743396440971E-2</v>
      </c>
      <c r="O63" s="28">
        <f>LN(Y!O63/Y!N63)</f>
        <v>6.6337780607391523E-3</v>
      </c>
      <c r="P63" s="28">
        <f>LN(Y!P63/Y!O63)</f>
        <v>3.6105164407491203E-2</v>
      </c>
      <c r="Q63" s="28">
        <f>LN(Y!Q63/Y!P63)</f>
        <v>7.2127232380729779E-3</v>
      </c>
      <c r="R63" s="28">
        <f>LN(Y!R63/Y!Q63)</f>
        <v>-6.7727270620954461E-2</v>
      </c>
      <c r="S63" s="28">
        <f>LN(Y!S63/Y!R63)</f>
        <v>4.5257551573134124E-2</v>
      </c>
      <c r="T63" s="28">
        <f>LN(Y!T63/Y!S63)</f>
        <v>-2.1569528420238702E-2</v>
      </c>
      <c r="U63" s="28">
        <f>LN(Y!U63/Y!T63)</f>
        <v>3.0747838668536604E-2</v>
      </c>
      <c r="V63" s="28">
        <f>LN(Y!V63/Y!U63)</f>
        <v>-3.1331937311912257E-2</v>
      </c>
      <c r="W63" s="28">
        <f>LN(Y!W63/Y!V63)</f>
        <v>2.2913097889796803E-2</v>
      </c>
      <c r="X63" s="28">
        <f>LN(Y!X63/Y!W63)</f>
        <v>6.5591007669038963E-3</v>
      </c>
      <c r="Y63" s="28">
        <f>LN(Y!Y63/Y!X63)</f>
        <v>7.0667456929802768E-4</v>
      </c>
      <c r="Z63" s="28">
        <f>LN(Y!Z63/Y!Y63)</f>
        <v>6.700885788684046E-4</v>
      </c>
      <c r="AA63" s="28">
        <f>LN(Y!AA63/Y!Z63)</f>
        <v>-1.8347035999842675E-2</v>
      </c>
      <c r="AC63" s="28">
        <f t="shared" si="0"/>
        <v>3.75311140004271E-2</v>
      </c>
      <c r="AD63" s="28">
        <f t="shared" si="1"/>
        <v>2.2432341405621455E-2</v>
      </c>
      <c r="AE63" s="28">
        <f t="shared" si="2"/>
        <v>5.4963893316965981E-3</v>
      </c>
      <c r="AF63" s="28">
        <f t="shared" si="3"/>
        <v>1.4637143186172687E-3</v>
      </c>
      <c r="AG63" s="28">
        <f t="shared" si="4"/>
        <v>-5.6567576172254141E-3</v>
      </c>
      <c r="AH63" s="28">
        <f t="shared" si="5"/>
        <v>1.396436536865903E-2</v>
      </c>
      <c r="AI63" s="28">
        <f t="shared" si="6"/>
        <v>-1.2064626573237375E-3</v>
      </c>
      <c r="AJ63" s="28">
        <f t="shared" si="7"/>
        <v>1.3810761844788516E-2</v>
      </c>
    </row>
    <row r="64" spans="1:36" x14ac:dyDescent="0.15">
      <c r="A64" s="8">
        <v>62</v>
      </c>
      <c r="B64" s="11" t="s">
        <v>201</v>
      </c>
      <c r="C64" s="28"/>
      <c r="D64" s="28">
        <f>LN(Y!D64/Y!C64)</f>
        <v>1.6796628693284035E-2</v>
      </c>
      <c r="E64" s="28">
        <f>LN(Y!E64/Y!D64)</f>
        <v>-2.3290033477873897E-3</v>
      </c>
      <c r="F64" s="28">
        <f>LN(Y!F64/Y!E64)</f>
        <v>-4.17701115587472E-2</v>
      </c>
      <c r="G64" s="28">
        <f>LN(Y!G64/Y!F64)</f>
        <v>-1.3579702273326992E-2</v>
      </c>
      <c r="H64" s="28">
        <f>LN(Y!H64/Y!G64)</f>
        <v>2.7777126844046505E-3</v>
      </c>
      <c r="I64" s="28">
        <f>LN(Y!I64/Y!H64)</f>
        <v>5.7945514200212801E-3</v>
      </c>
      <c r="J64" s="28">
        <f>LN(Y!J64/Y!I64)</f>
        <v>-1.4641031970177665E-3</v>
      </c>
      <c r="K64" s="28">
        <f>LN(Y!K64/Y!J64)</f>
        <v>-1.2333722861388478E-2</v>
      </c>
      <c r="L64" s="28">
        <f>LN(Y!L64/Y!K64)</f>
        <v>-8.9121924045121124E-3</v>
      </c>
      <c r="M64" s="28">
        <f>LN(Y!M64/Y!L64)</f>
        <v>2.5777954524152671E-3</v>
      </c>
      <c r="N64" s="28">
        <f>LN(Y!N64/Y!M64)</f>
        <v>4.3827372760734735E-4</v>
      </c>
      <c r="O64" s="28">
        <f>LN(Y!O64/Y!N64)</f>
        <v>-1.1862660903337012E-2</v>
      </c>
      <c r="P64" s="28">
        <f>LN(Y!P64/Y!O64)</f>
        <v>-2.7688769167488916E-3</v>
      </c>
      <c r="Q64" s="28">
        <f>LN(Y!Q64/Y!P64)</f>
        <v>-1.4334602464017573E-2</v>
      </c>
      <c r="R64" s="28">
        <f>LN(Y!R64/Y!Q64)</f>
        <v>-1.4229791522428483E-2</v>
      </c>
      <c r="S64" s="28">
        <f>LN(Y!S64/Y!R64)</f>
        <v>-3.8322470744205097E-3</v>
      </c>
      <c r="T64" s="28">
        <f>LN(Y!T64/Y!S64)</f>
        <v>-1.5926766835785273E-2</v>
      </c>
      <c r="U64" s="28">
        <f>LN(Y!U64/Y!T64)</f>
        <v>-5.9557102330942161E-3</v>
      </c>
      <c r="V64" s="28">
        <f>LN(Y!V64/Y!U64)</f>
        <v>-4.4744029395959103E-3</v>
      </c>
      <c r="W64" s="28">
        <f>LN(Y!W64/Y!V64)</f>
        <v>-1.5345929023188666E-2</v>
      </c>
      <c r="X64" s="28">
        <f>LN(Y!X64/Y!W64)</f>
        <v>-6.9759709763901256E-3</v>
      </c>
      <c r="Y64" s="28">
        <f>LN(Y!Y64/Y!X64)</f>
        <v>1.7680470010114703E-4</v>
      </c>
      <c r="Z64" s="28">
        <f>LN(Y!Z64/Y!Y64)</f>
        <v>2.6335285843519041E-3</v>
      </c>
      <c r="AA64" s="28">
        <f>LN(Y!AA64/Y!Z64)</f>
        <v>-1.6934741032372441E-2</v>
      </c>
      <c r="AC64" s="28">
        <f t="shared" si="0"/>
        <v>-9.8213106150871303E-3</v>
      </c>
      <c r="AD64" s="28">
        <f t="shared" si="1"/>
        <v>-3.9387898565791477E-3</v>
      </c>
      <c r="AE64" s="28">
        <f t="shared" si="2"/>
        <v>-9.4056357761904928E-3</v>
      </c>
      <c r="AF64" s="28">
        <f t="shared" si="3"/>
        <v>-9.7357560016108381E-3</v>
      </c>
      <c r="AG64" s="28">
        <f t="shared" si="4"/>
        <v>-4.7081359159731303E-3</v>
      </c>
      <c r="AH64" s="28">
        <f t="shared" si="5"/>
        <v>-6.6722128163848203E-3</v>
      </c>
      <c r="AI64" s="28">
        <f t="shared" si="6"/>
        <v>-7.8503984694966982E-3</v>
      </c>
      <c r="AJ64" s="28">
        <f t="shared" si="7"/>
        <v>-7.7666029997938025E-3</v>
      </c>
    </row>
    <row r="65" spans="1:36" x14ac:dyDescent="0.15">
      <c r="A65" s="8">
        <v>63</v>
      </c>
      <c r="B65" s="11" t="s">
        <v>202</v>
      </c>
      <c r="C65" s="28"/>
      <c r="D65" s="28">
        <f>LN(Y!D65/Y!C65)</f>
        <v>1.7074147234181446E-2</v>
      </c>
      <c r="E65" s="28">
        <f>LN(Y!E65/Y!D65)</f>
        <v>9.525591174653264E-3</v>
      </c>
      <c r="F65" s="28">
        <f>LN(Y!F65/Y!E65)</f>
        <v>-1.3860005214892961E-2</v>
      </c>
      <c r="G65" s="28">
        <f>LN(Y!G65/Y!F65)</f>
        <v>-2.2773865456785238E-3</v>
      </c>
      <c r="H65" s="28">
        <f>LN(Y!H65/Y!G65)</f>
        <v>-1.1549640920545867E-2</v>
      </c>
      <c r="I65" s="28">
        <f>LN(Y!I65/Y!H65)</f>
        <v>-4.5896662706131194E-4</v>
      </c>
      <c r="J65" s="28">
        <f>LN(Y!J65/Y!I65)</f>
        <v>8.3975005734343005E-3</v>
      </c>
      <c r="K65" s="28">
        <f>LN(Y!K65/Y!J65)</f>
        <v>-3.8369370143235042E-2</v>
      </c>
      <c r="L65" s="28">
        <f>LN(Y!L65/Y!K65)</f>
        <v>-1.8576254260307717E-2</v>
      </c>
      <c r="M65" s="28">
        <f>LN(Y!M65/Y!L65)</f>
        <v>-3.5998264001903935E-4</v>
      </c>
      <c r="N65" s="28">
        <f>LN(Y!N65/Y!M65)</f>
        <v>-1.214029831555961E-2</v>
      </c>
      <c r="O65" s="28">
        <f>LN(Y!O65/Y!N65)</f>
        <v>-5.9999236839232859E-3</v>
      </c>
      <c r="P65" s="28">
        <f>LN(Y!P65/Y!O65)</f>
        <v>5.4252635984121103E-3</v>
      </c>
      <c r="Q65" s="28">
        <f>LN(Y!Q65/Y!P65)</f>
        <v>1.0322374666532429E-2</v>
      </c>
      <c r="R65" s="28">
        <f>LN(Y!R65/Y!Q65)</f>
        <v>-9.1789138158251977E-3</v>
      </c>
      <c r="S65" s="28">
        <f>LN(Y!S65/Y!R65)</f>
        <v>-1.5716179617773267E-2</v>
      </c>
      <c r="T65" s="28">
        <f>LN(Y!T65/Y!S65)</f>
        <v>-1.3687210267427275E-2</v>
      </c>
      <c r="U65" s="28">
        <f>LN(Y!U65/Y!T65)</f>
        <v>-2.98404121175329E-2</v>
      </c>
      <c r="V65" s="28">
        <f>LN(Y!V65/Y!U65)</f>
        <v>-1.9298005280624919E-2</v>
      </c>
      <c r="W65" s="28">
        <f>LN(Y!W65/Y!V65)</f>
        <v>-8.2122037956815198E-4</v>
      </c>
      <c r="X65" s="28">
        <f>LN(Y!X65/Y!W65)</f>
        <v>9.2250929051537051E-4</v>
      </c>
      <c r="Y65" s="28">
        <f>LN(Y!Y65/Y!X65)</f>
        <v>-4.2894729169517497E-3</v>
      </c>
      <c r="Z65" s="28">
        <f>LN(Y!Z65/Y!Y65)</f>
        <v>1.1489988742764383E-2</v>
      </c>
      <c r="AA65" s="28">
        <f>LN(Y!AA65/Y!Z65)</f>
        <v>1.178397654208793E-2</v>
      </c>
      <c r="AC65" s="28">
        <f t="shared" si="0"/>
        <v>-3.7240816267050795E-3</v>
      </c>
      <c r="AD65" s="28">
        <f t="shared" si="1"/>
        <v>-1.220968095713742E-2</v>
      </c>
      <c r="AE65" s="28">
        <f t="shared" si="2"/>
        <v>-3.0294757705154425E-3</v>
      </c>
      <c r="AF65" s="28">
        <f t="shared" si="3"/>
        <v>-1.2544867750927577E-2</v>
      </c>
      <c r="AG65" s="28">
        <f t="shared" si="4"/>
        <v>6.3281641226335212E-3</v>
      </c>
      <c r="AH65" s="28">
        <f t="shared" si="5"/>
        <v>-7.6195783638264309E-3</v>
      </c>
      <c r="AI65" s="28">
        <f t="shared" si="6"/>
        <v>-5.4674807983421652E-3</v>
      </c>
      <c r="AJ65" s="28">
        <f t="shared" si="7"/>
        <v>-6.0241755721098704E-3</v>
      </c>
    </row>
    <row r="66" spans="1:36" x14ac:dyDescent="0.15">
      <c r="A66" s="8">
        <v>64</v>
      </c>
      <c r="B66" s="11" t="s">
        <v>203</v>
      </c>
      <c r="C66" s="28"/>
      <c r="D66" s="28">
        <f>LN(Y!D66/Y!C66)</f>
        <v>6.2893949844651353E-2</v>
      </c>
      <c r="E66" s="28">
        <f>LN(Y!E66/Y!D66)</f>
        <v>6.9665183028525618E-2</v>
      </c>
      <c r="F66" s="28">
        <f>LN(Y!F66/Y!E66)</f>
        <v>4.8480565238065196E-2</v>
      </c>
      <c r="G66" s="28">
        <f>LN(Y!G66/Y!F66)</f>
        <v>6.3022566026444446E-2</v>
      </c>
      <c r="H66" s="28">
        <f>LN(Y!H66/Y!G66)</f>
        <v>4.5908763419242264E-2</v>
      </c>
      <c r="I66" s="28">
        <f>LN(Y!I66/Y!H66)</f>
        <v>1.7723047998847299E-2</v>
      </c>
      <c r="J66" s="28">
        <f>LN(Y!J66/Y!I66)</f>
        <v>5.8022082038054167E-2</v>
      </c>
      <c r="K66" s="28">
        <f>LN(Y!K66/Y!J66)</f>
        <v>2.4625214012142953E-2</v>
      </c>
      <c r="L66" s="28">
        <f>LN(Y!L66/Y!K66)</f>
        <v>1.3492522341807619E-2</v>
      </c>
      <c r="M66" s="28">
        <f>LN(Y!M66/Y!L66)</f>
        <v>2.6708827770607294E-3</v>
      </c>
      <c r="N66" s="28">
        <f>LN(Y!N66/Y!M66)</f>
        <v>2.1711538823672842E-3</v>
      </c>
      <c r="O66" s="28">
        <f>LN(Y!O66/Y!N66)</f>
        <v>-9.1407541787939788E-3</v>
      </c>
      <c r="P66" s="28">
        <f>LN(Y!P66/Y!O66)</f>
        <v>-6.6004748562955599E-3</v>
      </c>
      <c r="Q66" s="28">
        <f>LN(Y!Q66/Y!P66)</f>
        <v>-1.7670753613861837E-2</v>
      </c>
      <c r="R66" s="28">
        <f>LN(Y!R66/Y!Q66)</f>
        <v>3.9815139575817169E-3</v>
      </c>
      <c r="S66" s="28">
        <f>LN(Y!S66/Y!R66)</f>
        <v>2.2148729452126911E-2</v>
      </c>
      <c r="T66" s="28">
        <f>LN(Y!T66/Y!S66)</f>
        <v>-1.1542402053821619E-2</v>
      </c>
      <c r="U66" s="28">
        <f>LN(Y!U66/Y!T66)</f>
        <v>1.436776594441188E-3</v>
      </c>
      <c r="V66" s="28">
        <f>LN(Y!V66/Y!U66)</f>
        <v>2.3301299770029753E-3</v>
      </c>
      <c r="W66" s="28">
        <f>LN(Y!W66/Y!V66)</f>
        <v>-9.4419307361169932E-3</v>
      </c>
      <c r="X66" s="28">
        <f>LN(Y!X66/Y!W66)</f>
        <v>3.3175723218907993E-2</v>
      </c>
      <c r="Y66" s="28">
        <f>LN(Y!Y66/Y!X66)</f>
        <v>4.2882531082567184E-3</v>
      </c>
      <c r="Z66" s="28">
        <f>LN(Y!Z66/Y!Y66)</f>
        <v>-5.041737392286522E-3</v>
      </c>
      <c r="AA66" s="28">
        <f>LN(Y!AA66/Y!Z66)</f>
        <v>2.0691169666966892E-4</v>
      </c>
      <c r="AC66" s="28">
        <f t="shared" si="0"/>
        <v>4.8960025142224965E-2</v>
      </c>
      <c r="AD66" s="28">
        <f t="shared" si="1"/>
        <v>2.0196371010286551E-2</v>
      </c>
      <c r="AE66" s="28">
        <f t="shared" si="2"/>
        <v>-1.4563478478485485E-3</v>
      </c>
      <c r="AF66" s="28">
        <f t="shared" si="3"/>
        <v>3.1916594000827086E-3</v>
      </c>
      <c r="AG66" s="28">
        <f t="shared" si="4"/>
        <v>-1.8219086245337821E-4</v>
      </c>
      <c r="AH66" s="28">
        <f t="shared" si="5"/>
        <v>9.370011581219001E-3</v>
      </c>
      <c r="AI66" s="28">
        <f t="shared" si="6"/>
        <v>1.9264655516316761E-3</v>
      </c>
      <c r="AJ66" s="28">
        <f t="shared" si="7"/>
        <v>1.5387476779842101E-2</v>
      </c>
    </row>
    <row r="67" spans="1:36" x14ac:dyDescent="0.15">
      <c r="A67" s="8">
        <v>65</v>
      </c>
      <c r="B67" s="11" t="s">
        <v>204</v>
      </c>
      <c r="C67" s="28"/>
      <c r="D67" s="28">
        <f>LN(Y!D67/Y!C67)</f>
        <v>1.1906539947458751E-2</v>
      </c>
      <c r="E67" s="28">
        <f>LN(Y!E67/Y!D67)</f>
        <v>4.6444733484059253E-2</v>
      </c>
      <c r="F67" s="28">
        <f>LN(Y!F67/Y!E67)</f>
        <v>2.0694473409513268E-2</v>
      </c>
      <c r="G67" s="28">
        <f>LN(Y!G67/Y!F67)</f>
        <v>3.8688464014123597E-2</v>
      </c>
      <c r="H67" s="28">
        <f>LN(Y!H67/Y!G67)</f>
        <v>5.1114589750471236E-2</v>
      </c>
      <c r="I67" s="28">
        <f>LN(Y!I67/Y!H67)</f>
        <v>-3.7897439435513054E-2</v>
      </c>
      <c r="J67" s="28">
        <f>LN(Y!J67/Y!I67)</f>
        <v>6.5425331074776147E-2</v>
      </c>
      <c r="K67" s="28">
        <f>LN(Y!K67/Y!J67)</f>
        <v>2.4562932359324947E-2</v>
      </c>
      <c r="L67" s="28">
        <f>LN(Y!L67/Y!K67)</f>
        <v>8.1360706562268823E-3</v>
      </c>
      <c r="M67" s="28">
        <f>LN(Y!M67/Y!L67)</f>
        <v>-9.6968087693108593E-3</v>
      </c>
      <c r="N67" s="28">
        <f>LN(Y!N67/Y!M67)</f>
        <v>5.1474907513297582E-3</v>
      </c>
      <c r="O67" s="28">
        <f>LN(Y!O67/Y!N67)</f>
        <v>-1.2537087449535089E-2</v>
      </c>
      <c r="P67" s="28">
        <f>LN(Y!P67/Y!O67)</f>
        <v>4.1952426317910249E-3</v>
      </c>
      <c r="Q67" s="28">
        <f>LN(Y!Q67/Y!P67)</f>
        <v>-1.7925710346866814E-2</v>
      </c>
      <c r="R67" s="28">
        <f>LN(Y!R67/Y!Q67)</f>
        <v>-1.1656244728263425E-2</v>
      </c>
      <c r="S67" s="28">
        <f>LN(Y!S67/Y!R67)</f>
        <v>-3.6079257046525377E-2</v>
      </c>
      <c r="T67" s="28">
        <f>LN(Y!T67/Y!S67)</f>
        <v>2.6394307888725925E-2</v>
      </c>
      <c r="U67" s="28">
        <f>LN(Y!U67/Y!T67)</f>
        <v>-3.3311336734478926E-2</v>
      </c>
      <c r="V67" s="28">
        <f>LN(Y!V67/Y!U67)</f>
        <v>-2.3456119949422254E-2</v>
      </c>
      <c r="W67" s="28">
        <f>LN(Y!W67/Y!V67)</f>
        <v>1.4650204293190578E-2</v>
      </c>
      <c r="X67" s="28">
        <f>LN(Y!X67/Y!W67)</f>
        <v>9.6152436258432443E-3</v>
      </c>
      <c r="Y67" s="28">
        <f>LN(Y!Y67/Y!X67)</f>
        <v>3.1017424746861335E-2</v>
      </c>
      <c r="Z67" s="28">
        <f>LN(Y!Z67/Y!Y67)</f>
        <v>4.6992635728879857E-2</v>
      </c>
      <c r="AA67" s="28">
        <f>LN(Y!AA67/Y!Z67)</f>
        <v>1.6395812759154312E-2</v>
      </c>
      <c r="AC67" s="28">
        <f t="shared" si="0"/>
        <v>2.3808964244530863E-2</v>
      </c>
      <c r="AD67" s="28">
        <f t="shared" si="1"/>
        <v>1.8715003214469377E-2</v>
      </c>
      <c r="AE67" s="28">
        <f t="shared" si="2"/>
        <v>-1.4800611387879936E-2</v>
      </c>
      <c r="AF67" s="28">
        <f t="shared" si="3"/>
        <v>-1.2215401752282869E-3</v>
      </c>
      <c r="AG67" s="28">
        <f t="shared" si="4"/>
        <v>3.1468624411631833E-2</v>
      </c>
      <c r="AH67" s="28">
        <f t="shared" si="5"/>
        <v>1.9571959132947208E-3</v>
      </c>
      <c r="AI67" s="28">
        <f t="shared" si="6"/>
        <v>1.1037271544844258E-2</v>
      </c>
      <c r="AJ67" s="28">
        <f t="shared" si="7"/>
        <v>9.8658675093198072E-3</v>
      </c>
    </row>
    <row r="68" spans="1:36" x14ac:dyDescent="0.15">
      <c r="A68" s="8">
        <v>66</v>
      </c>
      <c r="B68" s="11" t="s">
        <v>205</v>
      </c>
      <c r="C68" s="28"/>
      <c r="D68" s="28">
        <f>LN(Y!D68/Y!C68)</f>
        <v>-4.1502373388118262E-2</v>
      </c>
      <c r="E68" s="28">
        <f>LN(Y!E68/Y!D68)</f>
        <v>8.133179414835226E-2</v>
      </c>
      <c r="F68" s="28">
        <f>LN(Y!F68/Y!E68)</f>
        <v>-7.105442171088594E-2</v>
      </c>
      <c r="G68" s="28">
        <f>LN(Y!G68/Y!F68)</f>
        <v>-8.9763987850851504E-2</v>
      </c>
      <c r="H68" s="28">
        <f>LN(Y!H68/Y!G68)</f>
        <v>-1.4972332952541703E-2</v>
      </c>
      <c r="I68" s="28">
        <f>LN(Y!I68/Y!H68)</f>
        <v>-3.0787850757040495E-3</v>
      </c>
      <c r="J68" s="28">
        <f>LN(Y!J68/Y!I68)</f>
        <v>-4.3458259348657984E-2</v>
      </c>
      <c r="K68" s="28">
        <f>LN(Y!K68/Y!J68)</f>
        <v>-3.961269921493011E-2</v>
      </c>
      <c r="L68" s="28">
        <f>LN(Y!L68/Y!K68)</f>
        <v>-1.5188032865549185E-2</v>
      </c>
      <c r="M68" s="28">
        <f>LN(Y!M68/Y!L68)</f>
        <v>-1.0504171451505643E-2</v>
      </c>
      <c r="N68" s="28">
        <f>LN(Y!N68/Y!M68)</f>
        <v>-1.4679214773967168E-3</v>
      </c>
      <c r="O68" s="28">
        <f>LN(Y!O68/Y!N68)</f>
        <v>1.456959195608188E-2</v>
      </c>
      <c r="P68" s="28">
        <f>LN(Y!P68/Y!O68)</f>
        <v>-6.9102171131551968E-2</v>
      </c>
      <c r="Q68" s="28">
        <f>LN(Y!Q68/Y!P68)</f>
        <v>-5.8307888851654326E-2</v>
      </c>
      <c r="R68" s="28">
        <f>LN(Y!R68/Y!Q68)</f>
        <v>-9.9102993680535434E-2</v>
      </c>
      <c r="S68" s="28">
        <f>LN(Y!S68/Y!R68)</f>
        <v>-4.3156276410012469E-2</v>
      </c>
      <c r="T68" s="28">
        <f>LN(Y!T68/Y!S68)</f>
        <v>4.337984801166736E-2</v>
      </c>
      <c r="U68" s="28">
        <f>LN(Y!U68/Y!T68)</f>
        <v>3.3385940461823457E-2</v>
      </c>
      <c r="V68" s="28">
        <f>LN(Y!V68/Y!U68)</f>
        <v>6.5500884916606661E-2</v>
      </c>
      <c r="W68" s="28">
        <f>LN(Y!W68/Y!V68)</f>
        <v>-5.0864432313761096E-3</v>
      </c>
      <c r="X68" s="28">
        <f>LN(Y!X68/Y!W68)</f>
        <v>1.9676538073938526E-2</v>
      </c>
      <c r="Y68" s="28">
        <f>LN(Y!Y68/Y!X68)</f>
        <v>3.00288507088276E-2</v>
      </c>
      <c r="Z68" s="28">
        <f>LN(Y!Z68/Y!Y68)</f>
        <v>2.7575398829564442E-2</v>
      </c>
      <c r="AA68" s="28">
        <f>LN(Y!AA68/Y!Z68)</f>
        <v>-1.980871320016636E-3</v>
      </c>
      <c r="AC68" s="28">
        <f t="shared" ref="AC68:AC110" si="8">AVERAGE(E68:I68)</f>
        <v>-1.9507546688326188E-2</v>
      </c>
      <c r="AD68" s="28">
        <f t="shared" ref="AD68:AD110" si="9">AVERAGE(J68:N68)</f>
        <v>-2.2046216871607925E-2</v>
      </c>
      <c r="AE68" s="28">
        <f t="shared" ref="AE68:AE110" si="10">AVERAGE(O68:S68)</f>
        <v>-5.101994762353447E-2</v>
      </c>
      <c r="AF68" s="28">
        <f t="shared" ref="AF68:AF110" si="11">AVERAGE(T68:X68)</f>
        <v>3.1371353646531971E-2</v>
      </c>
      <c r="AG68" s="28">
        <f t="shared" ref="AG68:AG110" si="12">AVERAGE(Y68:AA68)</f>
        <v>1.8541126072791802E-2</v>
      </c>
      <c r="AH68" s="28">
        <f t="shared" ref="AH68:AH110" si="13">AVERAGE(J68:S68)</f>
        <v>-3.6533082247571194E-2</v>
      </c>
      <c r="AI68" s="28">
        <f t="shared" ref="AI68:AI110" si="14">AVERAGE(T68:AA68)</f>
        <v>2.6560018306379409E-2</v>
      </c>
      <c r="AJ68" s="28">
        <f t="shared" ref="AJ68:AJ110" si="15">AVERAGE(E68:AA68)</f>
        <v>-1.0886452585491632E-2</v>
      </c>
    </row>
    <row r="69" spans="1:36" x14ac:dyDescent="0.15">
      <c r="A69" s="8">
        <v>67</v>
      </c>
      <c r="B69" s="11" t="s">
        <v>206</v>
      </c>
      <c r="C69" s="28"/>
      <c r="D69" s="28">
        <f>LN(Y!D69/Y!C69)</f>
        <v>4.7253740721551273E-2</v>
      </c>
      <c r="E69" s="28">
        <f>LN(Y!E69/Y!D69)</f>
        <v>-6.014309367098721E-3</v>
      </c>
      <c r="F69" s="28">
        <f>LN(Y!F69/Y!E69)</f>
        <v>-6.6396222454452633E-2</v>
      </c>
      <c r="G69" s="28">
        <f>LN(Y!G69/Y!F69)</f>
        <v>2.3908292289433499E-2</v>
      </c>
      <c r="H69" s="28">
        <f>LN(Y!H69/Y!G69)</f>
        <v>-3.2266566189815347E-2</v>
      </c>
      <c r="I69" s="28">
        <f>LN(Y!I69/Y!H69)</f>
        <v>-5.7197206605670903E-2</v>
      </c>
      <c r="J69" s="28">
        <f>LN(Y!J69/Y!I69)</f>
        <v>-3.7506067290510738E-2</v>
      </c>
      <c r="K69" s="28">
        <f>LN(Y!K69/Y!J69)</f>
        <v>-6.3653672736003017E-2</v>
      </c>
      <c r="L69" s="28">
        <f>LN(Y!L69/Y!K69)</f>
        <v>-8.588167394801878E-2</v>
      </c>
      <c r="M69" s="28">
        <f>LN(Y!M69/Y!L69)</f>
        <v>-7.6826160764319459E-2</v>
      </c>
      <c r="N69" s="28">
        <f>LN(Y!N69/Y!M69)</f>
        <v>-6.0160221993805225E-2</v>
      </c>
      <c r="O69" s="28">
        <f>LN(Y!O69/Y!N69)</f>
        <v>-9.129599015172464E-2</v>
      </c>
      <c r="P69" s="28">
        <f>LN(Y!P69/Y!O69)</f>
        <v>-8.1517137408338047E-2</v>
      </c>
      <c r="Q69" s="28">
        <f>LN(Y!Q69/Y!P69)</f>
        <v>-8.1920977698736658E-2</v>
      </c>
      <c r="R69" s="28">
        <f>LN(Y!R69/Y!Q69)</f>
        <v>2.3719218492828792E-2</v>
      </c>
      <c r="S69" s="28">
        <f>LN(Y!S69/Y!R69)</f>
        <v>-3.1516242831853072E-2</v>
      </c>
      <c r="T69" s="28">
        <f>LN(Y!T69/Y!S69)</f>
        <v>2.6040722973498099E-3</v>
      </c>
      <c r="U69" s="28">
        <f>LN(Y!U69/Y!T69)</f>
        <v>4.9679406143130357E-2</v>
      </c>
      <c r="V69" s="28">
        <f>LN(Y!V69/Y!U69)</f>
        <v>0.13828782899261247</v>
      </c>
      <c r="W69" s="28">
        <f>LN(Y!W69/Y!V69)</f>
        <v>2.5875897562495448E-2</v>
      </c>
      <c r="X69" s="28">
        <f>LN(Y!X69/Y!W69)</f>
        <v>-1.2204835516964496E-2</v>
      </c>
      <c r="Y69" s="28">
        <f>LN(Y!Y69/Y!X69)</f>
        <v>-2.4116789243140944E-2</v>
      </c>
      <c r="Z69" s="28">
        <f>LN(Y!Z69/Y!Y69)</f>
        <v>3.4547459255490222E-2</v>
      </c>
      <c r="AA69" s="28">
        <f>LN(Y!AA69/Y!Z69)</f>
        <v>-2.6651799475527652E-2</v>
      </c>
      <c r="AC69" s="28">
        <f t="shared" si="8"/>
        <v>-2.7593202465520821E-2</v>
      </c>
      <c r="AD69" s="28">
        <f t="shared" si="9"/>
        <v>-6.4805559346531455E-2</v>
      </c>
      <c r="AE69" s="28">
        <f t="shared" si="10"/>
        <v>-5.2506225919564734E-2</v>
      </c>
      <c r="AF69" s="28">
        <f t="shared" si="11"/>
        <v>4.084847389572472E-2</v>
      </c>
      <c r="AG69" s="28">
        <f t="shared" si="12"/>
        <v>-5.4070431543927914E-3</v>
      </c>
      <c r="AH69" s="28">
        <f t="shared" si="13"/>
        <v>-5.8655892633048087E-2</v>
      </c>
      <c r="AI69" s="28">
        <f t="shared" si="14"/>
        <v>2.3502655001930651E-2</v>
      </c>
      <c r="AJ69" s="28">
        <f t="shared" si="15"/>
        <v>-2.332624776707129E-2</v>
      </c>
    </row>
    <row r="70" spans="1:36" x14ac:dyDescent="0.15">
      <c r="A70" s="8">
        <v>68</v>
      </c>
      <c r="B70" s="11" t="s">
        <v>207</v>
      </c>
      <c r="C70" s="28"/>
      <c r="D70" s="28">
        <f>LN(Y!D70/Y!C70)</f>
        <v>5.6917631939698891E-2</v>
      </c>
      <c r="E70" s="28">
        <f>LN(Y!E70/Y!D70)</f>
        <v>3.3804964147744539E-2</v>
      </c>
      <c r="F70" s="28">
        <f>LN(Y!F70/Y!E70)</f>
        <v>4.8731401260180676E-2</v>
      </c>
      <c r="G70" s="28">
        <f>LN(Y!G70/Y!F70)</f>
        <v>-1.4093815095657406E-2</v>
      </c>
      <c r="H70" s="28">
        <f>LN(Y!H70/Y!G70)</f>
        <v>1.5079247679948178E-2</v>
      </c>
      <c r="I70" s="28">
        <f>LN(Y!I70/Y!H70)</f>
        <v>-2.7642354001646243E-2</v>
      </c>
      <c r="J70" s="28">
        <f>LN(Y!J70/Y!I70)</f>
        <v>2.5416461361033683E-2</v>
      </c>
      <c r="K70" s="28">
        <f>LN(Y!K70/Y!J70)</f>
        <v>1.0930418399898259E-2</v>
      </c>
      <c r="L70" s="28">
        <f>LN(Y!L70/Y!K70)</f>
        <v>1.0327440039139752E-2</v>
      </c>
      <c r="M70" s="28">
        <f>LN(Y!M70/Y!L70)</f>
        <v>5.6456541526379078E-2</v>
      </c>
      <c r="N70" s="28">
        <f>LN(Y!N70/Y!M70)</f>
        <v>9.190348099262674E-2</v>
      </c>
      <c r="O70" s="28">
        <f>LN(Y!O70/Y!N70)</f>
        <v>-2.8794717390288674E-2</v>
      </c>
      <c r="P70" s="28">
        <f>LN(Y!P70/Y!O70)</f>
        <v>-5.0284303788663463E-2</v>
      </c>
      <c r="Q70" s="28">
        <f>LN(Y!Q70/Y!P70)</f>
        <v>-1.5641330940021236E-2</v>
      </c>
      <c r="R70" s="28">
        <f>LN(Y!R70/Y!Q70)</f>
        <v>-0.14707936232289523</v>
      </c>
      <c r="S70" s="28">
        <f>LN(Y!S70/Y!R70)</f>
        <v>3.3337678266226564E-2</v>
      </c>
      <c r="T70" s="28">
        <f>LN(Y!T70/Y!S70)</f>
        <v>1.3102708026945541E-2</v>
      </c>
      <c r="U70" s="28">
        <f>LN(Y!U70/Y!T70)</f>
        <v>1.8236593624998441E-2</v>
      </c>
      <c r="V70" s="28">
        <f>LN(Y!V70/Y!U70)</f>
        <v>1.9484636453202964E-2</v>
      </c>
      <c r="W70" s="28">
        <f>LN(Y!W70/Y!V70)</f>
        <v>-6.36161890727521E-2</v>
      </c>
      <c r="X70" s="28">
        <f>LN(Y!X70/Y!W70)</f>
        <v>9.9628847779166148E-3</v>
      </c>
      <c r="Y70" s="28">
        <f>LN(Y!Y70/Y!X70)</f>
        <v>1.6418671810785036E-2</v>
      </c>
      <c r="Z70" s="28">
        <f>LN(Y!Z70/Y!Y70)</f>
        <v>3.1163063449918774E-2</v>
      </c>
      <c r="AA70" s="28">
        <f>LN(Y!AA70/Y!Z70)</f>
        <v>-3.9230523898974353E-3</v>
      </c>
      <c r="AC70" s="28">
        <f t="shared" si="8"/>
        <v>1.1175888798113948E-2</v>
      </c>
      <c r="AD70" s="28">
        <f t="shared" si="9"/>
        <v>3.90068684638155E-2</v>
      </c>
      <c r="AE70" s="28">
        <f t="shared" si="10"/>
        <v>-4.1692407235128404E-2</v>
      </c>
      <c r="AF70" s="28">
        <f t="shared" si="11"/>
        <v>-5.6587323793770778E-4</v>
      </c>
      <c r="AG70" s="28">
        <f t="shared" si="12"/>
        <v>1.455289429026879E-2</v>
      </c>
      <c r="AH70" s="28">
        <f t="shared" si="13"/>
        <v>-1.3427693856564518E-3</v>
      </c>
      <c r="AI70" s="28">
        <f t="shared" si="14"/>
        <v>5.1036645851397291E-3</v>
      </c>
      <c r="AJ70" s="28">
        <f t="shared" si="15"/>
        <v>3.62091594848361E-3</v>
      </c>
    </row>
    <row r="71" spans="1:36" x14ac:dyDescent="0.15">
      <c r="A71" s="8">
        <v>69</v>
      </c>
      <c r="B71" s="11" t="s">
        <v>208</v>
      </c>
      <c r="C71" s="28"/>
      <c r="D71" s="28">
        <f>LN(Y!D71/Y!C71)</f>
        <v>4.21043901531735E-2</v>
      </c>
      <c r="E71" s="28">
        <f>LN(Y!E71/Y!D71)</f>
        <v>7.7632523347425583E-3</v>
      </c>
      <c r="F71" s="28">
        <f>LN(Y!F71/Y!E71)</f>
        <v>-3.4801045288614586E-2</v>
      </c>
      <c r="G71" s="28">
        <f>LN(Y!G71/Y!F71)</f>
        <v>-4.0293175276343927E-2</v>
      </c>
      <c r="H71" s="28">
        <f>LN(Y!H71/Y!G71)</f>
        <v>-1.8763480252523602E-2</v>
      </c>
      <c r="I71" s="28">
        <f>LN(Y!I71/Y!H71)</f>
        <v>-6.978171774155233E-3</v>
      </c>
      <c r="J71" s="28">
        <f>LN(Y!J71/Y!I71)</f>
        <v>7.2912113852030058E-2</v>
      </c>
      <c r="K71" s="28">
        <f>LN(Y!K71/Y!J71)</f>
        <v>4.7920715276607947E-2</v>
      </c>
      <c r="L71" s="28">
        <f>LN(Y!L71/Y!K71)</f>
        <v>3.931952617695364E-2</v>
      </c>
      <c r="M71" s="28">
        <f>LN(Y!M71/Y!L71)</f>
        <v>1.3434255184412333E-2</v>
      </c>
      <c r="N71" s="28">
        <f>LN(Y!N71/Y!M71)</f>
        <v>-4.1152941117241777E-2</v>
      </c>
      <c r="O71" s="28">
        <f>LN(Y!O71/Y!N71)</f>
        <v>-9.8790514709649856E-3</v>
      </c>
      <c r="P71" s="28">
        <f>LN(Y!P71/Y!O71)</f>
        <v>5.6884760401745595E-2</v>
      </c>
      <c r="Q71" s="28">
        <f>LN(Y!Q71/Y!P71)</f>
        <v>2.9461099571947494E-2</v>
      </c>
      <c r="R71" s="28">
        <f>LN(Y!R71/Y!Q71)</f>
        <v>8.2260796274788425E-2</v>
      </c>
      <c r="S71" s="28">
        <f>LN(Y!S71/Y!R71)</f>
        <v>5.7592780300978044E-2</v>
      </c>
      <c r="T71" s="28">
        <f>LN(Y!T71/Y!S71)</f>
        <v>2.0453250416108085E-2</v>
      </c>
      <c r="U71" s="28">
        <f>LN(Y!U71/Y!T71)</f>
        <v>3.1286042020251592E-2</v>
      </c>
      <c r="V71" s="28">
        <f>LN(Y!V71/Y!U71)</f>
        <v>2.6669180286721383E-2</v>
      </c>
      <c r="W71" s="28">
        <f>LN(Y!W71/Y!V71)</f>
        <v>-1.7040578607893486E-2</v>
      </c>
      <c r="X71" s="28">
        <f>LN(Y!X71/Y!W71)</f>
        <v>-6.5368614618453603E-3</v>
      </c>
      <c r="Y71" s="28">
        <f>LN(Y!Y71/Y!X71)</f>
        <v>-6.4602875196735875E-3</v>
      </c>
      <c r="Z71" s="28">
        <f>LN(Y!Z71/Y!Y71)</f>
        <v>-7.3728409043652141E-3</v>
      </c>
      <c r="AA71" s="28">
        <f>LN(Y!AA71/Y!Z71)</f>
        <v>2.0846800076965808E-4</v>
      </c>
      <c r="AC71" s="28">
        <f t="shared" si="8"/>
        <v>-1.8614524051378957E-2</v>
      </c>
      <c r="AD71" s="28">
        <f t="shared" si="9"/>
        <v>2.6486733874552436E-2</v>
      </c>
      <c r="AE71" s="28">
        <f t="shared" si="10"/>
        <v>4.3264077015698912E-2</v>
      </c>
      <c r="AF71" s="28">
        <f t="shared" si="11"/>
        <v>1.0966206530668442E-2</v>
      </c>
      <c r="AG71" s="28">
        <f t="shared" si="12"/>
        <v>-4.5415534744230471E-3</v>
      </c>
      <c r="AH71" s="28">
        <f t="shared" si="13"/>
        <v>3.4875405445125671E-2</v>
      </c>
      <c r="AI71" s="28">
        <f t="shared" si="14"/>
        <v>5.1507965287591337E-3</v>
      </c>
      <c r="AJ71" s="28">
        <f t="shared" si="15"/>
        <v>1.2908165496714568E-2</v>
      </c>
    </row>
    <row r="72" spans="1:36" x14ac:dyDescent="0.15">
      <c r="A72" s="8">
        <v>70</v>
      </c>
      <c r="B72" s="11" t="s">
        <v>209</v>
      </c>
      <c r="C72" s="28"/>
      <c r="D72" s="28">
        <f>LN(Y!D72/Y!C72)</f>
        <v>-3.1767739615653624E-3</v>
      </c>
      <c r="E72" s="28">
        <f>LN(Y!E72/Y!D72)</f>
        <v>4.3164799524667685E-3</v>
      </c>
      <c r="F72" s="28">
        <f>LN(Y!F72/Y!E72)</f>
        <v>-1.4368127030417916E-2</v>
      </c>
      <c r="G72" s="28">
        <f>LN(Y!G72/Y!F72)</f>
        <v>-2.0154266684614064E-2</v>
      </c>
      <c r="H72" s="28">
        <f>LN(Y!H72/Y!G72)</f>
        <v>-1.5168444368543669E-2</v>
      </c>
      <c r="I72" s="28">
        <f>LN(Y!I72/Y!H72)</f>
        <v>4.6450595835717517E-3</v>
      </c>
      <c r="J72" s="28">
        <f>LN(Y!J72/Y!I72)</f>
        <v>5.1112875954491665E-3</v>
      </c>
      <c r="K72" s="28">
        <f>LN(Y!K72/Y!J72)</f>
        <v>-1.5125356835253374E-3</v>
      </c>
      <c r="L72" s="28">
        <f>LN(Y!L72/Y!K72)</f>
        <v>8.8626931807057937E-3</v>
      </c>
      <c r="M72" s="28">
        <f>LN(Y!M72/Y!L72)</f>
        <v>8.6616068715219159E-3</v>
      </c>
      <c r="N72" s="28">
        <f>LN(Y!N72/Y!M72)</f>
        <v>-5.0162457648858484E-4</v>
      </c>
      <c r="O72" s="28">
        <f>LN(Y!O72/Y!N72)</f>
        <v>-6.3299637994914255E-5</v>
      </c>
      <c r="P72" s="28">
        <f>LN(Y!P72/Y!O72)</f>
        <v>2.8289523984860549E-3</v>
      </c>
      <c r="Q72" s="28">
        <f>LN(Y!Q72/Y!P72)</f>
        <v>-6.4567498057503626E-3</v>
      </c>
      <c r="R72" s="28">
        <f>LN(Y!R72/Y!Q72)</f>
        <v>-4.801260543667233E-2</v>
      </c>
      <c r="S72" s="28">
        <f>LN(Y!S72/Y!R72)</f>
        <v>-1.9922026437335493E-2</v>
      </c>
      <c r="T72" s="28">
        <f>LN(Y!T72/Y!S72)</f>
        <v>-3.6563433956821223E-3</v>
      </c>
      <c r="U72" s="28">
        <f>LN(Y!U72/Y!T72)</f>
        <v>2.753820780843055E-2</v>
      </c>
      <c r="V72" s="28">
        <f>LN(Y!V72/Y!U72)</f>
        <v>2.1824436430453842E-2</v>
      </c>
      <c r="W72" s="28">
        <f>LN(Y!W72/Y!V72)</f>
        <v>6.0265928929641712E-3</v>
      </c>
      <c r="X72" s="28">
        <f>LN(Y!X72/Y!W72)</f>
        <v>2.658357361831468E-2</v>
      </c>
      <c r="Y72" s="28">
        <f>LN(Y!Y72/Y!X72)</f>
        <v>1.7401339563926897E-2</v>
      </c>
      <c r="Z72" s="28">
        <f>LN(Y!Z72/Y!Y72)</f>
        <v>2.0311618375526561E-2</v>
      </c>
      <c r="AA72" s="28">
        <f>LN(Y!AA72/Y!Z72)</f>
        <v>7.6327300371650149E-3</v>
      </c>
      <c r="AC72" s="28">
        <f t="shared" si="8"/>
        <v>-8.1458597095074269E-3</v>
      </c>
      <c r="AD72" s="28">
        <f t="shared" si="9"/>
        <v>4.1242854775325908E-3</v>
      </c>
      <c r="AE72" s="28">
        <f t="shared" si="10"/>
        <v>-1.432514578385341E-2</v>
      </c>
      <c r="AF72" s="28">
        <f t="shared" si="11"/>
        <v>1.5663293470896227E-2</v>
      </c>
      <c r="AG72" s="28">
        <f t="shared" si="12"/>
        <v>1.5115229325539492E-2</v>
      </c>
      <c r="AH72" s="28">
        <f t="shared" si="13"/>
        <v>-5.1004301531604092E-3</v>
      </c>
      <c r="AI72" s="28">
        <f t="shared" si="14"/>
        <v>1.5457769416387449E-2</v>
      </c>
      <c r="AJ72" s="28">
        <f t="shared" si="15"/>
        <v>1.3881980544329731E-3</v>
      </c>
    </row>
    <row r="73" spans="1:36" x14ac:dyDescent="0.15">
      <c r="A73" s="8">
        <v>71</v>
      </c>
      <c r="B73" s="11" t="s">
        <v>210</v>
      </c>
      <c r="C73" s="28"/>
      <c r="D73" s="28">
        <f>LN(Y!D73/Y!C73)</f>
        <v>4.7562156257672794E-2</v>
      </c>
      <c r="E73" s="28">
        <f>LN(Y!E73/Y!D73)</f>
        <v>-0.10069952400492298</v>
      </c>
      <c r="F73" s="28">
        <f>LN(Y!F73/Y!E73)</f>
        <v>-6.1409688589612842E-3</v>
      </c>
      <c r="G73" s="28">
        <f>LN(Y!G73/Y!F73)</f>
        <v>-3.9113396375253663E-2</v>
      </c>
      <c r="H73" s="28">
        <f>LN(Y!H73/Y!G73)</f>
        <v>7.788717378884571E-3</v>
      </c>
      <c r="I73" s="28">
        <f>LN(Y!I73/Y!H73)</f>
        <v>3.905954696290867E-2</v>
      </c>
      <c r="J73" s="28">
        <f>LN(Y!J73/Y!I73)</f>
        <v>1.9527569452736447E-3</v>
      </c>
      <c r="K73" s="28">
        <f>LN(Y!K73/Y!J73)</f>
        <v>9.5598672736556603E-3</v>
      </c>
      <c r="L73" s="28">
        <f>LN(Y!L73/Y!K73)</f>
        <v>3.288947564375086E-2</v>
      </c>
      <c r="M73" s="28">
        <f>LN(Y!M73/Y!L73)</f>
        <v>2.7302239433647128E-2</v>
      </c>
      <c r="N73" s="28">
        <f>LN(Y!N73/Y!M73)</f>
        <v>-1.2732329937330452E-2</v>
      </c>
      <c r="O73" s="28">
        <f>LN(Y!O73/Y!N73)</f>
        <v>1.4642224405680705E-2</v>
      </c>
      <c r="P73" s="28">
        <f>LN(Y!P73/Y!O73)</f>
        <v>1.9008391802402304E-2</v>
      </c>
      <c r="Q73" s="28">
        <f>LN(Y!Q73/Y!P73)</f>
        <v>-1.704037200476835E-2</v>
      </c>
      <c r="R73" s="28">
        <f>LN(Y!R73/Y!Q73)</f>
        <v>-7.0706916145479554E-2</v>
      </c>
      <c r="S73" s="28">
        <f>LN(Y!S73/Y!R73)</f>
        <v>-3.7578133479999019E-3</v>
      </c>
      <c r="T73" s="28">
        <f>LN(Y!T73/Y!S73)</f>
        <v>-4.2725181965168758E-2</v>
      </c>
      <c r="U73" s="28">
        <f>LN(Y!U73/Y!T73)</f>
        <v>1.8159090128105411E-2</v>
      </c>
      <c r="V73" s="28">
        <f>LN(Y!V73/Y!U73)</f>
        <v>-2.1914260988501202E-2</v>
      </c>
      <c r="W73" s="28">
        <f>LN(Y!W73/Y!V73)</f>
        <v>1.6731455520917885E-3</v>
      </c>
      <c r="X73" s="28">
        <f>LN(Y!X73/Y!W73)</f>
        <v>-3.0804315566320024E-2</v>
      </c>
      <c r="Y73" s="28">
        <f>LN(Y!Y73/Y!X73)</f>
        <v>4.5775861412169347E-3</v>
      </c>
      <c r="Z73" s="28">
        <f>LN(Y!Z73/Y!Y73)</f>
        <v>1.3562894857865127E-2</v>
      </c>
      <c r="AA73" s="28">
        <f>LN(Y!AA73/Y!Z73)</f>
        <v>-2.2612861554629743E-2</v>
      </c>
      <c r="AC73" s="28">
        <f t="shared" si="8"/>
        <v>-1.9821124979468939E-2</v>
      </c>
      <c r="AD73" s="28">
        <f t="shared" si="9"/>
        <v>1.1794401871799368E-2</v>
      </c>
      <c r="AE73" s="28">
        <f t="shared" si="10"/>
        <v>-1.1570897058032959E-2</v>
      </c>
      <c r="AF73" s="28">
        <f t="shared" si="11"/>
        <v>-1.5122304567958555E-2</v>
      </c>
      <c r="AG73" s="28">
        <f t="shared" si="12"/>
        <v>-1.4907935185158941E-3</v>
      </c>
      <c r="AH73" s="28">
        <f t="shared" si="13"/>
        <v>1.1175240688320355E-4</v>
      </c>
      <c r="AI73" s="28">
        <f t="shared" si="14"/>
        <v>-1.0010487924417558E-2</v>
      </c>
      <c r="AJ73" s="28">
        <f t="shared" si="15"/>
        <v>-7.7422610532110045E-3</v>
      </c>
    </row>
    <row r="74" spans="1:36" x14ac:dyDescent="0.15">
      <c r="A74" s="8">
        <v>72</v>
      </c>
      <c r="B74" s="11" t="s">
        <v>211</v>
      </c>
      <c r="C74" s="28"/>
      <c r="D74" s="28">
        <f>LN(Y!D74/Y!C74)</f>
        <v>5.0534630997754126E-2</v>
      </c>
      <c r="E74" s="28">
        <f>LN(Y!E74/Y!D74)</f>
        <v>-0.15463632992403434</v>
      </c>
      <c r="F74" s="28">
        <f>LN(Y!F74/Y!E74)</f>
        <v>9.7309267175448536E-2</v>
      </c>
      <c r="G74" s="28">
        <f>LN(Y!G74/Y!F74)</f>
        <v>7.1896066841497921E-2</v>
      </c>
      <c r="H74" s="28">
        <f>LN(Y!H74/Y!G74)</f>
        <v>-7.080658790617804E-2</v>
      </c>
      <c r="I74" s="28">
        <f>LN(Y!I74/Y!H74)</f>
        <v>-6.9601212557371603E-2</v>
      </c>
      <c r="J74" s="28">
        <f>LN(Y!J74/Y!I74)</f>
        <v>4.2141642348396791E-2</v>
      </c>
      <c r="K74" s="28">
        <f>LN(Y!K74/Y!J74)</f>
        <v>-7.7449945472913282E-4</v>
      </c>
      <c r="L74" s="28">
        <f>LN(Y!L74/Y!K74)</f>
        <v>3.7956270099459483E-2</v>
      </c>
      <c r="M74" s="28">
        <f>LN(Y!M74/Y!L74)</f>
        <v>4.7387242521513127E-2</v>
      </c>
      <c r="N74" s="28">
        <f>LN(Y!N74/Y!M74)</f>
        <v>5.8675735207503806E-2</v>
      </c>
      <c r="O74" s="28">
        <f>LN(Y!O74/Y!N74)</f>
        <v>5.9832615231524486E-2</v>
      </c>
      <c r="P74" s="28">
        <f>LN(Y!P74/Y!O74)</f>
        <v>7.8917606249239158E-2</v>
      </c>
      <c r="Q74" s="28">
        <f>LN(Y!Q74/Y!P74)</f>
        <v>-2.2988227527982216E-3</v>
      </c>
      <c r="R74" s="28">
        <f>LN(Y!R74/Y!Q74)</f>
        <v>-0.27994771838082122</v>
      </c>
      <c r="S74" s="28">
        <f>LN(Y!S74/Y!R74)</f>
        <v>0.13626325782550733</v>
      </c>
      <c r="T74" s="28">
        <f>LN(Y!T74/Y!S74)</f>
        <v>-4.5829802701103034E-3</v>
      </c>
      <c r="U74" s="28">
        <f>LN(Y!U74/Y!T74)</f>
        <v>3.8310921924978238E-2</v>
      </c>
      <c r="V74" s="28">
        <f>LN(Y!V74/Y!U74)</f>
        <v>-1.4250433680173247E-3</v>
      </c>
      <c r="W74" s="28">
        <f>LN(Y!W74/Y!V74)</f>
        <v>8.4610485051895806E-2</v>
      </c>
      <c r="X74" s="28">
        <f>LN(Y!X74/Y!W74)</f>
        <v>1.6066187020387632E-2</v>
      </c>
      <c r="Y74" s="28">
        <f>LN(Y!Y74/Y!X74)</f>
        <v>-7.0637835357607981E-2</v>
      </c>
      <c r="Z74" s="28">
        <f>LN(Y!Z74/Y!Y74)</f>
        <v>4.1988215398457755E-2</v>
      </c>
      <c r="AA74" s="28">
        <f>LN(Y!AA74/Y!Z74)</f>
        <v>-0.12908637002077045</v>
      </c>
      <c r="AC74" s="28">
        <f t="shared" si="8"/>
        <v>-2.5167759274127503E-2</v>
      </c>
      <c r="AD74" s="28">
        <f t="shared" si="9"/>
        <v>3.7077278144428814E-2</v>
      </c>
      <c r="AE74" s="28">
        <f t="shared" si="10"/>
        <v>-1.4466123654696904E-3</v>
      </c>
      <c r="AF74" s="28">
        <f t="shared" si="11"/>
        <v>2.659591407182681E-2</v>
      </c>
      <c r="AG74" s="28">
        <f t="shared" si="12"/>
        <v>-5.257866332664022E-2</v>
      </c>
      <c r="AH74" s="28">
        <f t="shared" si="13"/>
        <v>1.7815332889479559E-2</v>
      </c>
      <c r="AI74" s="28">
        <f t="shared" si="14"/>
        <v>-3.0945524525983273E-3</v>
      </c>
      <c r="AJ74" s="28">
        <f t="shared" si="15"/>
        <v>1.1981788218857156E-3</v>
      </c>
    </row>
    <row r="75" spans="1:36" x14ac:dyDescent="0.15">
      <c r="A75" s="8">
        <v>73</v>
      </c>
      <c r="B75" s="11" t="s">
        <v>212</v>
      </c>
      <c r="C75" s="28"/>
      <c r="D75" s="28">
        <f>LN(Y!D75/Y!C75)</f>
        <v>7.4110901219347616E-2</v>
      </c>
      <c r="E75" s="28">
        <f>LN(Y!E75/Y!D75)</f>
        <v>8.4814716493022996E-2</v>
      </c>
      <c r="F75" s="28">
        <f>LN(Y!F75/Y!E75)</f>
        <v>2.7312699512771935E-2</v>
      </c>
      <c r="G75" s="28">
        <f>LN(Y!G75/Y!F75)</f>
        <v>-3.031846391461996E-2</v>
      </c>
      <c r="H75" s="28">
        <f>LN(Y!H75/Y!G75)</f>
        <v>6.1661101609158525E-3</v>
      </c>
      <c r="I75" s="28">
        <f>LN(Y!I75/Y!H75)</f>
        <v>2.0142240102430858E-2</v>
      </c>
      <c r="J75" s="28">
        <f>LN(Y!J75/Y!I75)</f>
        <v>-5.9357907585001667E-2</v>
      </c>
      <c r="K75" s="28">
        <f>LN(Y!K75/Y!J75)</f>
        <v>9.1020093014962319E-3</v>
      </c>
      <c r="L75" s="28">
        <f>LN(Y!L75/Y!K75)</f>
        <v>-3.172745024278488E-2</v>
      </c>
      <c r="M75" s="28">
        <f>LN(Y!M75/Y!L75)</f>
        <v>2.6042051720245894E-2</v>
      </c>
      <c r="N75" s="28">
        <f>LN(Y!N75/Y!M75)</f>
        <v>5.9581994726328694E-3</v>
      </c>
      <c r="O75" s="28">
        <f>LN(Y!O75/Y!N75)</f>
        <v>5.5029761329362818E-2</v>
      </c>
      <c r="P75" s="28">
        <f>LN(Y!P75/Y!O75)</f>
        <v>1.5674086570038125E-2</v>
      </c>
      <c r="Q75" s="28">
        <f>LN(Y!Q75/Y!P75)</f>
        <v>-7.9608640311354825E-2</v>
      </c>
      <c r="R75" s="28">
        <f>LN(Y!R75/Y!Q75)</f>
        <v>-0.13397645481564896</v>
      </c>
      <c r="S75" s="28">
        <f>LN(Y!S75/Y!R75)</f>
        <v>-5.8120671106290087E-2</v>
      </c>
      <c r="T75" s="28">
        <f>LN(Y!T75/Y!S75)</f>
        <v>-7.1677766087256678E-2</v>
      </c>
      <c r="U75" s="28">
        <f>LN(Y!U75/Y!T75)</f>
        <v>3.8570376568974891E-2</v>
      </c>
      <c r="V75" s="28">
        <f>LN(Y!V75/Y!U75)</f>
        <v>7.7853216890875057E-2</v>
      </c>
      <c r="W75" s="28">
        <f>LN(Y!W75/Y!V75)</f>
        <v>4.9733740642542157E-2</v>
      </c>
      <c r="X75" s="28">
        <f>LN(Y!X75/Y!W75)</f>
        <v>4.618138351961952E-2</v>
      </c>
      <c r="Y75" s="28">
        <f>LN(Y!Y75/Y!X75)</f>
        <v>2.8285957408857709E-3</v>
      </c>
      <c r="Z75" s="28">
        <f>LN(Y!Z75/Y!Y75)</f>
        <v>2.3573647634282616E-2</v>
      </c>
      <c r="AA75" s="28">
        <f>LN(Y!AA75/Y!Z75)</f>
        <v>-1.9391799422058108E-3</v>
      </c>
      <c r="AC75" s="28">
        <f t="shared" si="8"/>
        <v>2.1623460470904337E-2</v>
      </c>
      <c r="AD75" s="28">
        <f t="shared" si="9"/>
        <v>-9.9966194666823108E-3</v>
      </c>
      <c r="AE75" s="28">
        <f t="shared" si="10"/>
        <v>-4.0200383666778583E-2</v>
      </c>
      <c r="AF75" s="28">
        <f t="shared" si="11"/>
        <v>2.8132190306950987E-2</v>
      </c>
      <c r="AG75" s="28">
        <f t="shared" si="12"/>
        <v>8.1543544776541913E-3</v>
      </c>
      <c r="AH75" s="28">
        <f t="shared" si="13"/>
        <v>-2.5098501566730446E-2</v>
      </c>
      <c r="AI75" s="28">
        <f t="shared" si="14"/>
        <v>2.0640501870964691E-2</v>
      </c>
      <c r="AJ75" s="28">
        <f t="shared" si="15"/>
        <v>9.6766528934498855E-4</v>
      </c>
    </row>
    <row r="76" spans="1:36" x14ac:dyDescent="0.15">
      <c r="A76" s="8">
        <v>74</v>
      </c>
      <c r="B76" s="11" t="s">
        <v>213</v>
      </c>
      <c r="C76" s="28"/>
      <c r="D76" s="28">
        <f>LN(Y!D76/Y!C76)</f>
        <v>1.4473016374337712E-2</v>
      </c>
      <c r="E76" s="28">
        <f>LN(Y!E76/Y!D76)</f>
        <v>-1.9863560002458817E-2</v>
      </c>
      <c r="F76" s="28">
        <f>LN(Y!F76/Y!E76)</f>
        <v>-4.409562198036486E-2</v>
      </c>
      <c r="G76" s="28">
        <f>LN(Y!G76/Y!F76)</f>
        <v>-7.4325395669056327E-2</v>
      </c>
      <c r="H76" s="28">
        <f>LN(Y!H76/Y!G76)</f>
        <v>-6.9758989563814683E-2</v>
      </c>
      <c r="I76" s="28">
        <f>LN(Y!I76/Y!H76)</f>
        <v>-0.1133275041909548</v>
      </c>
      <c r="J76" s="28">
        <f>LN(Y!J76/Y!I76)</f>
        <v>2.8060938041142545E-2</v>
      </c>
      <c r="K76" s="28">
        <f>LN(Y!K76/Y!J76)</f>
        <v>5.4182478325167996E-2</v>
      </c>
      <c r="L76" s="28">
        <f>LN(Y!L76/Y!K76)</f>
        <v>4.0939090729006554E-2</v>
      </c>
      <c r="M76" s="28">
        <f>LN(Y!M76/Y!L76)</f>
        <v>6.8156265838711164E-2</v>
      </c>
      <c r="N76" s="28">
        <f>LN(Y!N76/Y!M76)</f>
        <v>5.0641532553821499E-2</v>
      </c>
      <c r="O76" s="28">
        <f>LN(Y!O76/Y!N76)</f>
        <v>2.7858093771785858E-2</v>
      </c>
      <c r="P76" s="28">
        <f>LN(Y!P76/Y!O76)</f>
        <v>9.8548590353984798E-3</v>
      </c>
      <c r="Q76" s="28">
        <f>LN(Y!Q76/Y!P76)</f>
        <v>-1.7971210843724921E-2</v>
      </c>
      <c r="R76" s="28">
        <f>LN(Y!R76/Y!Q76)</f>
        <v>-5.1867617767041213E-2</v>
      </c>
      <c r="S76" s="28">
        <f>LN(Y!S76/Y!R76)</f>
        <v>4.441317518428118E-2</v>
      </c>
      <c r="T76" s="28">
        <f>LN(Y!T76/Y!S76)</f>
        <v>1.8919163934193267E-2</v>
      </c>
      <c r="U76" s="28">
        <f>LN(Y!U76/Y!T76)</f>
        <v>2.6589910701493309E-2</v>
      </c>
      <c r="V76" s="28">
        <f>LN(Y!V76/Y!U76)</f>
        <v>1.6015123226656706E-2</v>
      </c>
      <c r="W76" s="28">
        <f>LN(Y!W76/Y!V76)</f>
        <v>7.8420950713100723E-4</v>
      </c>
      <c r="X76" s="28">
        <f>LN(Y!X76/Y!W76)</f>
        <v>2.3494591575997153E-3</v>
      </c>
      <c r="Y76" s="28">
        <f>LN(Y!Y76/Y!X76)</f>
        <v>6.7349230336481028E-3</v>
      </c>
      <c r="Z76" s="28">
        <f>LN(Y!Z76/Y!Y76)</f>
        <v>3.0134932944083922E-2</v>
      </c>
      <c r="AA76" s="28">
        <f>LN(Y!AA76/Y!Z76)</f>
        <v>1.1407073078786424E-2</v>
      </c>
      <c r="AC76" s="28">
        <f t="shared" si="8"/>
        <v>-6.42742142813299E-2</v>
      </c>
      <c r="AD76" s="28">
        <f t="shared" si="9"/>
        <v>4.8396061097569949E-2</v>
      </c>
      <c r="AE76" s="28">
        <f t="shared" si="10"/>
        <v>2.4574598761398767E-3</v>
      </c>
      <c r="AF76" s="28">
        <f t="shared" si="11"/>
        <v>1.2931573305414801E-2</v>
      </c>
      <c r="AG76" s="28">
        <f t="shared" si="12"/>
        <v>1.6092309685506151E-2</v>
      </c>
      <c r="AH76" s="28">
        <f t="shared" si="13"/>
        <v>2.542676048685491E-2</v>
      </c>
      <c r="AI76" s="28">
        <f t="shared" si="14"/>
        <v>1.4116849447949057E-2</v>
      </c>
      <c r="AJ76" s="28">
        <f t="shared" si="15"/>
        <v>1.992666480238789E-3</v>
      </c>
    </row>
    <row r="77" spans="1:36" x14ac:dyDescent="0.15">
      <c r="A77" s="8">
        <v>75</v>
      </c>
      <c r="B77" s="11" t="s">
        <v>214</v>
      </c>
      <c r="C77" s="28"/>
      <c r="D77" s="28">
        <f>LN(Y!D77/Y!C77)</f>
        <v>5.0372636900375647E-2</v>
      </c>
      <c r="E77" s="28">
        <f>LN(Y!E77/Y!D77)</f>
        <v>3.2603365791994271E-2</v>
      </c>
      <c r="F77" s="28">
        <f>LN(Y!F77/Y!E77)</f>
        <v>3.1400495337255618E-3</v>
      </c>
      <c r="G77" s="28">
        <f>LN(Y!G77/Y!F77)</f>
        <v>-1.0173253675727254E-2</v>
      </c>
      <c r="H77" s="28">
        <f>LN(Y!H77/Y!G77)</f>
        <v>-9.0306382266151369E-3</v>
      </c>
      <c r="I77" s="28">
        <f>LN(Y!I77/Y!H77)</f>
        <v>-2.7932625558716709E-4</v>
      </c>
      <c r="J77" s="28">
        <f>LN(Y!J77/Y!I77)</f>
        <v>-8.9596094736356501E-3</v>
      </c>
      <c r="K77" s="28">
        <f>LN(Y!K77/Y!J77)</f>
        <v>-2.4346944832821849E-2</v>
      </c>
      <c r="L77" s="28">
        <f>LN(Y!L77/Y!K77)</f>
        <v>-3.019451221110973E-2</v>
      </c>
      <c r="M77" s="28">
        <f>LN(Y!M77/Y!L77)</f>
        <v>-2.051934223225858E-2</v>
      </c>
      <c r="N77" s="28">
        <f>LN(Y!N77/Y!M77)</f>
        <v>-1.0518220296715185E-2</v>
      </c>
      <c r="O77" s="28">
        <f>LN(Y!O77/Y!N77)</f>
        <v>9.02869135146014E-4</v>
      </c>
      <c r="P77" s="28">
        <f>LN(Y!P77/Y!O77)</f>
        <v>-2.1321373720917789E-3</v>
      </c>
      <c r="Q77" s="28">
        <f>LN(Y!Q77/Y!P77)</f>
        <v>-1.806411597028857E-2</v>
      </c>
      <c r="R77" s="28">
        <f>LN(Y!R77/Y!Q77)</f>
        <v>-1.9074173356607379E-2</v>
      </c>
      <c r="S77" s="28">
        <f>LN(Y!S77/Y!R77)</f>
        <v>-1.8269809054392457E-2</v>
      </c>
      <c r="T77" s="28">
        <f>LN(Y!T77/Y!S77)</f>
        <v>-9.5478390906893994E-3</v>
      </c>
      <c r="U77" s="28">
        <f>LN(Y!U77/Y!T77)</f>
        <v>-7.5625676350409921E-3</v>
      </c>
      <c r="V77" s="28">
        <f>LN(Y!V77/Y!U77)</f>
        <v>1.9532187684143339E-2</v>
      </c>
      <c r="W77" s="28">
        <f>LN(Y!W77/Y!V77)</f>
        <v>-7.1167875570524034E-4</v>
      </c>
      <c r="X77" s="28">
        <f>LN(Y!X77/Y!W77)</f>
        <v>2.6858398447275871E-2</v>
      </c>
      <c r="Y77" s="28">
        <f>LN(Y!Y77/Y!X77)</f>
        <v>5.9959476195969403E-3</v>
      </c>
      <c r="Z77" s="28">
        <f>LN(Y!Z77/Y!Y77)</f>
        <v>4.272125467016369E-3</v>
      </c>
      <c r="AA77" s="28">
        <f>LN(Y!AA77/Y!Z77)</f>
        <v>1.8332057441594572E-2</v>
      </c>
      <c r="AC77" s="28">
        <f t="shared" si="8"/>
        <v>3.2520394335580557E-3</v>
      </c>
      <c r="AD77" s="28">
        <f t="shared" si="9"/>
        <v>-1.8907725809308201E-2</v>
      </c>
      <c r="AE77" s="28">
        <f t="shared" si="10"/>
        <v>-1.1327473323646833E-2</v>
      </c>
      <c r="AF77" s="28">
        <f t="shared" si="11"/>
        <v>5.7137001299967152E-3</v>
      </c>
      <c r="AG77" s="28">
        <f t="shared" si="12"/>
        <v>9.5333768427359605E-3</v>
      </c>
      <c r="AH77" s="28">
        <f t="shared" si="13"/>
        <v>-1.5117599566477518E-2</v>
      </c>
      <c r="AI77" s="28">
        <f t="shared" si="14"/>
        <v>7.1460788972739324E-3</v>
      </c>
      <c r="AJ77" s="28">
        <f t="shared" si="15"/>
        <v>-3.3803116225562366E-3</v>
      </c>
    </row>
    <row r="78" spans="1:36" x14ac:dyDescent="0.15">
      <c r="A78" s="8">
        <v>76</v>
      </c>
      <c r="B78" s="11" t="s">
        <v>215</v>
      </c>
      <c r="C78" s="28"/>
      <c r="D78" s="28">
        <f>LN(Y!D78/Y!C78)</f>
        <v>5.6664330093036336E-3</v>
      </c>
      <c r="E78" s="28">
        <f>LN(Y!E78/Y!D78)</f>
        <v>0.10652254784119052</v>
      </c>
      <c r="F78" s="28">
        <f>LN(Y!F78/Y!E78)</f>
        <v>-8.9690984716179582E-3</v>
      </c>
      <c r="G78" s="28">
        <f>LN(Y!G78/Y!F78)</f>
        <v>-4.5923627084102064E-3</v>
      </c>
      <c r="H78" s="28">
        <f>LN(Y!H78/Y!G78)</f>
        <v>-4.0411088376777482E-3</v>
      </c>
      <c r="I78" s="28">
        <f>LN(Y!I78/Y!H78)</f>
        <v>1.965355767454488E-2</v>
      </c>
      <c r="J78" s="28">
        <f>LN(Y!J78/Y!I78)</f>
        <v>-1.6230162984190378E-2</v>
      </c>
      <c r="K78" s="28">
        <f>LN(Y!K78/Y!J78)</f>
        <v>-3.9207777068478972E-2</v>
      </c>
      <c r="L78" s="28">
        <f>LN(Y!L78/Y!K78)</f>
        <v>-4.9682252240928024E-2</v>
      </c>
      <c r="M78" s="28">
        <f>LN(Y!M78/Y!L78)</f>
        <v>-6.3376023504164464E-2</v>
      </c>
      <c r="N78" s="28">
        <f>LN(Y!N78/Y!M78)</f>
        <v>-3.2692876231671129E-2</v>
      </c>
      <c r="O78" s="28">
        <f>LN(Y!O78/Y!N78)</f>
        <v>-2.937687752440208E-2</v>
      </c>
      <c r="P78" s="28">
        <f>LN(Y!P78/Y!O78)</f>
        <v>1.0814384298897318E-2</v>
      </c>
      <c r="Q78" s="28">
        <f>LN(Y!Q78/Y!P78)</f>
        <v>-6.7710828839763456E-3</v>
      </c>
      <c r="R78" s="28">
        <f>LN(Y!R78/Y!Q78)</f>
        <v>-4.4897745586572328E-2</v>
      </c>
      <c r="S78" s="28">
        <f>LN(Y!S78/Y!R78)</f>
        <v>2.5673136086079958E-2</v>
      </c>
      <c r="T78" s="28">
        <f>LN(Y!T78/Y!S78)</f>
        <v>-2.7308962653771009E-2</v>
      </c>
      <c r="U78" s="28">
        <f>LN(Y!U78/Y!T78)</f>
        <v>4.566214153655479E-2</v>
      </c>
      <c r="V78" s="28">
        <f>LN(Y!V78/Y!U78)</f>
        <v>3.2328687465451603E-2</v>
      </c>
      <c r="W78" s="28">
        <f>LN(Y!W78/Y!V78)</f>
        <v>-2.1944341656732515E-2</v>
      </c>
      <c r="X78" s="28">
        <f>LN(Y!X78/Y!W78)</f>
        <v>1.523866569483914E-2</v>
      </c>
      <c r="Y78" s="28">
        <f>LN(Y!Y78/Y!X78)</f>
        <v>9.7799048054498256E-3</v>
      </c>
      <c r="Z78" s="28">
        <f>LN(Y!Z78/Y!Y78)</f>
        <v>-1.5843116291966466E-2</v>
      </c>
      <c r="AA78" s="28">
        <f>LN(Y!AA78/Y!Z78)</f>
        <v>-2.7986488369775974E-2</v>
      </c>
      <c r="AC78" s="28">
        <f t="shared" si="8"/>
        <v>2.1714707099605896E-2</v>
      </c>
      <c r="AD78" s="28">
        <f t="shared" si="9"/>
        <v>-4.0237818405886597E-2</v>
      </c>
      <c r="AE78" s="28">
        <f t="shared" si="10"/>
        <v>-8.9116371219946956E-3</v>
      </c>
      <c r="AF78" s="28">
        <f t="shared" si="11"/>
        <v>8.7952380772684021E-3</v>
      </c>
      <c r="AG78" s="28">
        <f t="shared" si="12"/>
        <v>-1.1349899952097538E-2</v>
      </c>
      <c r="AH78" s="28">
        <f t="shared" si="13"/>
        <v>-2.4574727763940644E-2</v>
      </c>
      <c r="AI78" s="28">
        <f t="shared" si="14"/>
        <v>1.2408113162561741E-3</v>
      </c>
      <c r="AJ78" s="28">
        <f t="shared" si="15"/>
        <v>-5.5324892004925018E-3</v>
      </c>
    </row>
    <row r="79" spans="1:36" x14ac:dyDescent="0.15">
      <c r="A79" s="8">
        <v>77</v>
      </c>
      <c r="B79" s="11" t="s">
        <v>216</v>
      </c>
      <c r="C79" s="28"/>
      <c r="D79" s="28">
        <f>LN(Y!D79/Y!C79)</f>
        <v>2.014891691488533E-2</v>
      </c>
      <c r="E79" s="28">
        <f>LN(Y!E79/Y!D79)</f>
        <v>1.4672043288403205E-2</v>
      </c>
      <c r="F79" s="28">
        <f>LN(Y!F79/Y!E79)</f>
        <v>1.6183775174072284E-3</v>
      </c>
      <c r="G79" s="28">
        <f>LN(Y!G79/Y!F79)</f>
        <v>5.1384796809185191E-3</v>
      </c>
      <c r="H79" s="28">
        <f>LN(Y!H79/Y!G79)</f>
        <v>4.2918962468521228E-3</v>
      </c>
      <c r="I79" s="28">
        <f>LN(Y!I79/Y!H79)</f>
        <v>-1.3680114887108892E-2</v>
      </c>
      <c r="J79" s="28">
        <f>LN(Y!J79/Y!I79)</f>
        <v>5.2627929343797503E-3</v>
      </c>
      <c r="K79" s="28">
        <f>LN(Y!K79/Y!J79)</f>
        <v>-1.7548255517785268E-2</v>
      </c>
      <c r="L79" s="28">
        <f>LN(Y!L79/Y!K79)</f>
        <v>-2.9885714884982605E-2</v>
      </c>
      <c r="M79" s="28">
        <f>LN(Y!M79/Y!L79)</f>
        <v>-2.078797199850026E-2</v>
      </c>
      <c r="N79" s="28">
        <f>LN(Y!N79/Y!M79)</f>
        <v>-9.2960671302328313E-3</v>
      </c>
      <c r="O79" s="28">
        <f>LN(Y!O79/Y!N79)</f>
        <v>-3.6316827733802882E-4</v>
      </c>
      <c r="P79" s="28">
        <f>LN(Y!P79/Y!O79)</f>
        <v>4.6388533252945023E-3</v>
      </c>
      <c r="Q79" s="28">
        <f>LN(Y!Q79/Y!P79)</f>
        <v>-3.4396220892488456E-2</v>
      </c>
      <c r="R79" s="28">
        <f>LN(Y!R79/Y!Q79)</f>
        <v>-4.7763633152277184E-2</v>
      </c>
      <c r="S79" s="28">
        <f>LN(Y!S79/Y!R79)</f>
        <v>-1.5206467480074141E-2</v>
      </c>
      <c r="T79" s="28">
        <f>LN(Y!T79/Y!S79)</f>
        <v>-3.4716674086444362E-2</v>
      </c>
      <c r="U79" s="28">
        <f>LN(Y!U79/Y!T79)</f>
        <v>3.9768352877112331E-3</v>
      </c>
      <c r="V79" s="28">
        <f>LN(Y!V79/Y!U79)</f>
        <v>-1.1808654274358623E-2</v>
      </c>
      <c r="W79" s="28">
        <f>LN(Y!W79/Y!V79)</f>
        <v>-1.8384546976157802E-4</v>
      </c>
      <c r="X79" s="28">
        <f>LN(Y!X79/Y!W79)</f>
        <v>3.511160510558867E-3</v>
      </c>
      <c r="Y79" s="28">
        <f>LN(Y!Y79/Y!X79)</f>
        <v>-4.5853510093605467E-3</v>
      </c>
      <c r="Z79" s="28">
        <f>LN(Y!Z79/Y!Y79)</f>
        <v>7.924715199989444E-3</v>
      </c>
      <c r="AA79" s="28">
        <f>LN(Y!AA79/Y!Z79)</f>
        <v>-2.0082027339839291E-2</v>
      </c>
      <c r="AC79" s="28">
        <f t="shared" si="8"/>
        <v>2.4081363692944361E-3</v>
      </c>
      <c r="AD79" s="28">
        <f t="shared" si="9"/>
        <v>-1.4451043319424242E-2</v>
      </c>
      <c r="AE79" s="28">
        <f t="shared" si="10"/>
        <v>-1.8618127295376662E-2</v>
      </c>
      <c r="AF79" s="28">
        <f t="shared" si="11"/>
        <v>-7.8442356064588915E-3</v>
      </c>
      <c r="AG79" s="28">
        <f t="shared" si="12"/>
        <v>-5.580887716403464E-3</v>
      </c>
      <c r="AH79" s="28">
        <f t="shared" si="13"/>
        <v>-1.6534585307400453E-2</v>
      </c>
      <c r="AI79" s="28">
        <f t="shared" si="14"/>
        <v>-6.9954801476881075E-3</v>
      </c>
      <c r="AJ79" s="28">
        <f t="shared" si="15"/>
        <v>-9.0986527134364007E-3</v>
      </c>
    </row>
    <row r="80" spans="1:36" x14ac:dyDescent="0.15">
      <c r="A80" s="8">
        <v>78</v>
      </c>
      <c r="B80" s="11" t="s">
        <v>217</v>
      </c>
      <c r="C80" s="28"/>
      <c r="D80" s="28">
        <f>LN(Y!D80/Y!C80)</f>
        <v>0.11494797316551895</v>
      </c>
      <c r="E80" s="28">
        <f>LN(Y!E80/Y!D80)</f>
        <v>0.19315397019581237</v>
      </c>
      <c r="F80" s="28">
        <f>LN(Y!F80/Y!E80)</f>
        <v>0.18526417935462999</v>
      </c>
      <c r="G80" s="28">
        <f>LN(Y!G80/Y!F80)</f>
        <v>0.1018635791784562</v>
      </c>
      <c r="H80" s="28">
        <f>LN(Y!H80/Y!G80)</f>
        <v>0.1745307829524213</v>
      </c>
      <c r="I80" s="28">
        <f>LN(Y!I80/Y!H80)</f>
        <v>0.14155757608453512</v>
      </c>
      <c r="J80" s="28">
        <f>LN(Y!J80/Y!I80)</f>
        <v>8.1777084116296916E-2</v>
      </c>
      <c r="K80" s="28">
        <f>LN(Y!K80/Y!J80)</f>
        <v>3.8105216928774506E-2</v>
      </c>
      <c r="L80" s="28">
        <f>LN(Y!L80/Y!K80)</f>
        <v>5.2433850549321532E-3</v>
      </c>
      <c r="M80" s="28">
        <f>LN(Y!M80/Y!L80)</f>
        <v>-4.3093546701254343E-2</v>
      </c>
      <c r="N80" s="28">
        <f>LN(Y!N80/Y!M80)</f>
        <v>-2.2333062016701537E-2</v>
      </c>
      <c r="O80" s="28">
        <f>LN(Y!O80/Y!N80)</f>
        <v>7.5133716473756634E-2</v>
      </c>
      <c r="P80" s="28">
        <f>LN(Y!P80/Y!O80)</f>
        <v>6.2520421515604732E-2</v>
      </c>
      <c r="Q80" s="28">
        <f>LN(Y!Q80/Y!P80)</f>
        <v>2.6248695947759092E-2</v>
      </c>
      <c r="R80" s="28">
        <f>LN(Y!R80/Y!Q80)</f>
        <v>2.7361952031941091E-2</v>
      </c>
      <c r="S80" s="28">
        <f>LN(Y!S80/Y!R80)</f>
        <v>8.0153399379935208E-2</v>
      </c>
      <c r="T80" s="28">
        <f>LN(Y!T80/Y!S80)</f>
        <v>7.6278431887719586E-2</v>
      </c>
      <c r="U80" s="28">
        <f>LN(Y!U80/Y!T80)</f>
        <v>1.9721122390277995E-2</v>
      </c>
      <c r="V80" s="28">
        <f>LN(Y!V80/Y!U80)</f>
        <v>3.6155918804054436E-2</v>
      </c>
      <c r="W80" s="28">
        <f>LN(Y!W80/Y!V80)</f>
        <v>1.4816835935010432E-2</v>
      </c>
      <c r="X80" s="28">
        <f>LN(Y!X80/Y!W80)</f>
        <v>3.0885673404079481E-2</v>
      </c>
      <c r="Y80" s="28">
        <f>LN(Y!Y80/Y!X80)</f>
        <v>4.0265595926554175E-2</v>
      </c>
      <c r="Z80" s="28">
        <f>LN(Y!Z80/Y!Y80)</f>
        <v>1.4331494560965816E-2</v>
      </c>
      <c r="AA80" s="28">
        <f>LN(Y!AA80/Y!Z80)</f>
        <v>6.2638616780243198E-2</v>
      </c>
      <c r="AC80" s="28">
        <f t="shared" si="8"/>
        <v>0.159274017553171</v>
      </c>
      <c r="AD80" s="28">
        <f t="shared" si="9"/>
        <v>1.193981547640954E-2</v>
      </c>
      <c r="AE80" s="28">
        <f t="shared" si="10"/>
        <v>5.4283637069799349E-2</v>
      </c>
      <c r="AF80" s="28">
        <f t="shared" si="11"/>
        <v>3.5571596484228384E-2</v>
      </c>
      <c r="AG80" s="28">
        <f t="shared" si="12"/>
        <v>3.9078569089254396E-2</v>
      </c>
      <c r="AH80" s="28">
        <f t="shared" si="13"/>
        <v>3.3111726273104443E-2</v>
      </c>
      <c r="AI80" s="28">
        <f t="shared" si="14"/>
        <v>3.6886711211113136E-2</v>
      </c>
      <c r="AJ80" s="28">
        <f t="shared" si="15"/>
        <v>6.1851349573295862E-2</v>
      </c>
    </row>
    <row r="81" spans="1:36" x14ac:dyDescent="0.15">
      <c r="A81" s="8">
        <v>79</v>
      </c>
      <c r="B81" s="11" t="s">
        <v>218</v>
      </c>
      <c r="C81" s="28"/>
      <c r="D81" s="28">
        <f>LN(Y!D81/Y!C81)</f>
        <v>9.6321014589064197E-2</v>
      </c>
      <c r="E81" s="28">
        <f>LN(Y!E81/Y!D81)</f>
        <v>0.10668574085165007</v>
      </c>
      <c r="F81" s="28">
        <f>LN(Y!F81/Y!E81)</f>
        <v>3.1019912796417935E-2</v>
      </c>
      <c r="G81" s="28">
        <f>LN(Y!G81/Y!F81)</f>
        <v>-1.2678999166297927E-2</v>
      </c>
      <c r="H81" s="28">
        <f>LN(Y!H81/Y!G81)</f>
        <v>4.4210016654682585E-3</v>
      </c>
      <c r="I81" s="28">
        <f>LN(Y!I81/Y!H81)</f>
        <v>3.6837470095275E-2</v>
      </c>
      <c r="J81" s="28">
        <f>LN(Y!J81/Y!I81)</f>
        <v>2.8060299539093503E-2</v>
      </c>
      <c r="K81" s="28">
        <f>LN(Y!K81/Y!J81)</f>
        <v>4.4489630113119238E-2</v>
      </c>
      <c r="L81" s="28">
        <f>LN(Y!L81/Y!K81)</f>
        <v>3.1496322425600951E-2</v>
      </c>
      <c r="M81" s="28">
        <f>LN(Y!M81/Y!L81)</f>
        <v>1.1312541769219968E-2</v>
      </c>
      <c r="N81" s="28">
        <f>LN(Y!N81/Y!M81)</f>
        <v>1.154132424448105E-2</v>
      </c>
      <c r="O81" s="28">
        <f>LN(Y!O81/Y!N81)</f>
        <v>2.2512596259507623E-2</v>
      </c>
      <c r="P81" s="28">
        <f>LN(Y!P81/Y!O81)</f>
        <v>2.5976550503358429E-2</v>
      </c>
      <c r="Q81" s="28">
        <f>LN(Y!Q81/Y!P81)</f>
        <v>1.6778480986114286E-2</v>
      </c>
      <c r="R81" s="28">
        <f>LN(Y!R81/Y!Q81)</f>
        <v>3.7018623876527129E-2</v>
      </c>
      <c r="S81" s="28">
        <f>LN(Y!S81/Y!R81)</f>
        <v>2.0873128707911942E-2</v>
      </c>
      <c r="T81" s="28">
        <f>LN(Y!T81/Y!S81)</f>
        <v>1.9612370708389417E-2</v>
      </c>
      <c r="U81" s="28">
        <f>LN(Y!U81/Y!T81)</f>
        <v>-5.4682553157772975E-3</v>
      </c>
      <c r="V81" s="28">
        <f>LN(Y!V81/Y!U81)</f>
        <v>8.1627679023959336E-3</v>
      </c>
      <c r="W81" s="28">
        <f>LN(Y!W81/Y!V81)</f>
        <v>-2.8374163171318228E-2</v>
      </c>
      <c r="X81" s="28">
        <f>LN(Y!X81/Y!W81)</f>
        <v>-3.4930790017805854E-4</v>
      </c>
      <c r="Y81" s="28">
        <f>LN(Y!Y81/Y!X81)</f>
        <v>-7.5539521152371497E-3</v>
      </c>
      <c r="Z81" s="28">
        <f>LN(Y!Z81/Y!Y81)</f>
        <v>6.6917482913781993E-3</v>
      </c>
      <c r="AA81" s="28">
        <f>LN(Y!AA81/Y!Z81)</f>
        <v>2.2255089152948302E-2</v>
      </c>
      <c r="AC81" s="28">
        <f t="shared" si="8"/>
        <v>3.3257025248502672E-2</v>
      </c>
      <c r="AD81" s="28">
        <f t="shared" si="9"/>
        <v>2.5380023618302938E-2</v>
      </c>
      <c r="AE81" s="28">
        <f t="shared" si="10"/>
        <v>2.4631876066683885E-2</v>
      </c>
      <c r="AF81" s="28">
        <f t="shared" si="11"/>
        <v>-1.2833175552976468E-3</v>
      </c>
      <c r="AG81" s="28">
        <f t="shared" si="12"/>
        <v>7.1309617763631178E-3</v>
      </c>
      <c r="AH81" s="28">
        <f t="shared" si="13"/>
        <v>2.5005949842493415E-2</v>
      </c>
      <c r="AI81" s="28">
        <f t="shared" si="14"/>
        <v>1.8720371940751396E-3</v>
      </c>
      <c r="AJ81" s="28">
        <f t="shared" si="15"/>
        <v>1.8753083574784724E-2</v>
      </c>
    </row>
    <row r="82" spans="1:36" x14ac:dyDescent="0.15">
      <c r="A82" s="8">
        <v>80</v>
      </c>
      <c r="B82" s="11" t="s">
        <v>219</v>
      </c>
      <c r="C82" s="28"/>
      <c r="D82" s="28">
        <f>LN(Y!D82/Y!C82)</f>
        <v>6.9719184924874486E-2</v>
      </c>
      <c r="E82" s="28">
        <f>LN(Y!E82/Y!D82)</f>
        <v>0.17856502107506364</v>
      </c>
      <c r="F82" s="28">
        <f>LN(Y!F82/Y!E82)</f>
        <v>0.10580232124514888</v>
      </c>
      <c r="G82" s="28">
        <f>LN(Y!G82/Y!F82)</f>
        <v>0.20280056325749821</v>
      </c>
      <c r="H82" s="28">
        <f>LN(Y!H82/Y!G82)</f>
        <v>8.8145012953081775E-2</v>
      </c>
      <c r="I82" s="28">
        <f>LN(Y!I82/Y!H82)</f>
        <v>0.10228754451363332</v>
      </c>
      <c r="J82" s="28">
        <f>LN(Y!J82/Y!I82)</f>
        <v>0.12443148818815945</v>
      </c>
      <c r="K82" s="28">
        <f>LN(Y!K82/Y!J82)</f>
        <v>7.4796141951159675E-2</v>
      </c>
      <c r="L82" s="28">
        <f>LN(Y!L82/Y!K82)</f>
        <v>4.6575345383138018E-2</v>
      </c>
      <c r="M82" s="28">
        <f>LN(Y!M82/Y!L82)</f>
        <v>2.9387121634896901E-2</v>
      </c>
      <c r="N82" s="28">
        <f>LN(Y!N82/Y!M82)</f>
        <v>3.1444036041648922E-2</v>
      </c>
      <c r="O82" s="28">
        <f>LN(Y!O82/Y!N82)</f>
        <v>2.3048696123322238E-2</v>
      </c>
      <c r="P82" s="28">
        <f>LN(Y!P82/Y!O82)</f>
        <v>2.2300256669583698E-2</v>
      </c>
      <c r="Q82" s="28">
        <f>LN(Y!Q82/Y!P82)</f>
        <v>2.233858869852649E-2</v>
      </c>
      <c r="R82" s="28">
        <f>LN(Y!R82/Y!Q82)</f>
        <v>-3.9455344045262006E-2</v>
      </c>
      <c r="S82" s="28">
        <f>LN(Y!S82/Y!R82)</f>
        <v>-1.8189163024981497E-2</v>
      </c>
      <c r="T82" s="28">
        <f>LN(Y!T82/Y!S82)</f>
        <v>-1.5983837147325392E-2</v>
      </c>
      <c r="U82" s="28">
        <f>LN(Y!U82/Y!T82)</f>
        <v>2.873882145606543E-2</v>
      </c>
      <c r="V82" s="28">
        <f>LN(Y!V82/Y!U82)</f>
        <v>2.4731263226398868E-2</v>
      </c>
      <c r="W82" s="28">
        <f>LN(Y!W82/Y!V82)</f>
        <v>1.147531626343077E-2</v>
      </c>
      <c r="X82" s="28">
        <f>LN(Y!X82/Y!W82)</f>
        <v>1.5441131903494278E-2</v>
      </c>
      <c r="Y82" s="28">
        <f>LN(Y!Y82/Y!X82)</f>
        <v>4.3481789346957013E-3</v>
      </c>
      <c r="Z82" s="28">
        <f>LN(Y!Z82/Y!Y82)</f>
        <v>1.2306498282420785E-2</v>
      </c>
      <c r="AA82" s="28">
        <f>LN(Y!AA82/Y!Z82)</f>
        <v>2.5858179523014234E-5</v>
      </c>
      <c r="AC82" s="28">
        <f t="shared" si="8"/>
        <v>0.13552009260888515</v>
      </c>
      <c r="AD82" s="28">
        <f t="shared" si="9"/>
        <v>6.1326826639800588E-2</v>
      </c>
      <c r="AE82" s="28">
        <f t="shared" si="10"/>
        <v>2.0086068842377846E-3</v>
      </c>
      <c r="AF82" s="28">
        <f t="shared" si="11"/>
        <v>1.2880539140412792E-2</v>
      </c>
      <c r="AG82" s="28">
        <f t="shared" si="12"/>
        <v>5.5601784655465005E-3</v>
      </c>
      <c r="AH82" s="28">
        <f t="shared" si="13"/>
        <v>3.1667716762019182E-2</v>
      </c>
      <c r="AI82" s="28">
        <f t="shared" si="14"/>
        <v>1.0135403887337932E-2</v>
      </c>
      <c r="AJ82" s="28">
        <f t="shared" si="15"/>
        <v>4.6754820076666141E-2</v>
      </c>
    </row>
    <row r="83" spans="1:36" x14ac:dyDescent="0.15">
      <c r="A83" s="8">
        <v>81</v>
      </c>
      <c r="B83" s="11" t="s">
        <v>220</v>
      </c>
      <c r="C83" s="28"/>
      <c r="D83" s="28">
        <f>LN(Y!D83/Y!C83)</f>
        <v>1.659433062092016E-2</v>
      </c>
      <c r="E83" s="28">
        <f>LN(Y!E83/Y!D83)</f>
        <v>3.2913998541947619E-2</v>
      </c>
      <c r="F83" s="28">
        <f>LN(Y!F83/Y!E83)</f>
        <v>4.1374633996366685E-3</v>
      </c>
      <c r="G83" s="28">
        <f>LN(Y!G83/Y!F83)</f>
        <v>3.3529539894753754E-2</v>
      </c>
      <c r="H83" s="28">
        <f>LN(Y!H83/Y!G83)</f>
        <v>-1.2749583932343746E-2</v>
      </c>
      <c r="I83" s="28">
        <f>LN(Y!I83/Y!H83)</f>
        <v>3.9540069620066377E-2</v>
      </c>
      <c r="J83" s="28">
        <f>LN(Y!J83/Y!I83)</f>
        <v>5.9373192746410512E-3</v>
      </c>
      <c r="K83" s="28">
        <f>LN(Y!K83/Y!J83)</f>
        <v>-5.6697435237061027E-4</v>
      </c>
      <c r="L83" s="28">
        <f>LN(Y!L83/Y!K83)</f>
        <v>9.5001281301874928E-3</v>
      </c>
      <c r="M83" s="28">
        <f>LN(Y!M83/Y!L83)</f>
        <v>1.5815234064910547E-2</v>
      </c>
      <c r="N83" s="28">
        <f>LN(Y!N83/Y!M83)</f>
        <v>4.0068771766678581E-3</v>
      </c>
      <c r="O83" s="28">
        <f>LN(Y!O83/Y!N83)</f>
        <v>-2.8245527732556203E-2</v>
      </c>
      <c r="P83" s="28">
        <f>LN(Y!P83/Y!O83)</f>
        <v>-2.897575711975452E-2</v>
      </c>
      <c r="Q83" s="28">
        <f>LN(Y!Q83/Y!P83)</f>
        <v>-2.6507348014250302E-2</v>
      </c>
      <c r="R83" s="28">
        <f>LN(Y!R83/Y!Q83)</f>
        <v>-6.2332514764841654E-2</v>
      </c>
      <c r="S83" s="28">
        <f>LN(Y!S83/Y!R83)</f>
        <v>-4.005995582912867E-2</v>
      </c>
      <c r="T83" s="28">
        <f>LN(Y!T83/Y!S83)</f>
        <v>-5.1066113530785218E-2</v>
      </c>
      <c r="U83" s="28">
        <f>LN(Y!U83/Y!T83)</f>
        <v>2.1684681831655979E-3</v>
      </c>
      <c r="V83" s="28">
        <f>LN(Y!V83/Y!U83)</f>
        <v>-2.2172667873108735E-2</v>
      </c>
      <c r="W83" s="28">
        <f>LN(Y!W83/Y!V83)</f>
        <v>-2.759191404900441E-2</v>
      </c>
      <c r="X83" s="28">
        <f>LN(Y!X83/Y!W83)</f>
        <v>2.7503087255982939E-2</v>
      </c>
      <c r="Y83" s="28">
        <f>LN(Y!Y83/Y!X83)</f>
        <v>-3.4048040024528166E-2</v>
      </c>
      <c r="Z83" s="28">
        <f>LN(Y!Z83/Y!Y83)</f>
        <v>-2.5492650285792316E-2</v>
      </c>
      <c r="AA83" s="28">
        <f>LN(Y!AA83/Y!Z83)</f>
        <v>5.993872218399878E-3</v>
      </c>
      <c r="AC83" s="28">
        <f t="shared" si="8"/>
        <v>1.9474297504812135E-2</v>
      </c>
      <c r="AD83" s="28">
        <f t="shared" si="9"/>
        <v>6.9385168588072671E-3</v>
      </c>
      <c r="AE83" s="28">
        <f t="shared" si="10"/>
        <v>-3.7224220692106263E-2</v>
      </c>
      <c r="AF83" s="28">
        <f t="shared" si="11"/>
        <v>-1.4231828002749964E-2</v>
      </c>
      <c r="AG83" s="28">
        <f t="shared" si="12"/>
        <v>-1.7848939363973537E-2</v>
      </c>
      <c r="AH83" s="28">
        <f t="shared" si="13"/>
        <v>-1.5142851916649502E-2</v>
      </c>
      <c r="AI83" s="28">
        <f t="shared" si="14"/>
        <v>-1.5588244763208801E-2</v>
      </c>
      <c r="AJ83" s="28">
        <f t="shared" si="15"/>
        <v>-7.7723039020915095E-3</v>
      </c>
    </row>
    <row r="84" spans="1:36" x14ac:dyDescent="0.15">
      <c r="A84" s="8">
        <v>82</v>
      </c>
      <c r="B84" s="11" t="s">
        <v>221</v>
      </c>
      <c r="C84" s="28"/>
      <c r="D84" s="28">
        <f>LN(Y!D84/Y!C84)</f>
        <v>-8.0498961887784364E-3</v>
      </c>
      <c r="E84" s="28">
        <f>LN(Y!E84/Y!D84)</f>
        <v>3.2448198411049435E-2</v>
      </c>
      <c r="F84" s="28">
        <f>LN(Y!F84/Y!E84)</f>
        <v>1.0500416195238928E-2</v>
      </c>
      <c r="G84" s="28">
        <f>LN(Y!G84/Y!F84)</f>
        <v>1.2645404977083085E-2</v>
      </c>
      <c r="H84" s="28">
        <f>LN(Y!H84/Y!G84)</f>
        <v>3.1178693322767913E-2</v>
      </c>
      <c r="I84" s="28">
        <f>LN(Y!I84/Y!H84)</f>
        <v>2.0580920814535917E-2</v>
      </c>
      <c r="J84" s="28">
        <f>LN(Y!J84/Y!I84)</f>
        <v>-1.0791170434435135E-2</v>
      </c>
      <c r="K84" s="28">
        <f>LN(Y!K84/Y!J84)</f>
        <v>-1.5079131603377052E-2</v>
      </c>
      <c r="L84" s="28">
        <f>LN(Y!L84/Y!K84)</f>
        <v>-7.1322721466344653E-3</v>
      </c>
      <c r="M84" s="28">
        <f>LN(Y!M84/Y!L84)</f>
        <v>1.6836473912642168E-2</v>
      </c>
      <c r="N84" s="28">
        <f>LN(Y!N84/Y!M84)</f>
        <v>3.9356774235744317E-2</v>
      </c>
      <c r="O84" s="28">
        <f>LN(Y!O84/Y!N84)</f>
        <v>1.3783929212499853E-2</v>
      </c>
      <c r="P84" s="28">
        <f>LN(Y!P84/Y!O84)</f>
        <v>1.6309225279486177E-2</v>
      </c>
      <c r="Q84" s="28">
        <f>LN(Y!Q84/Y!P84)</f>
        <v>-8.0216066799146848E-2</v>
      </c>
      <c r="R84" s="28">
        <f>LN(Y!R84/Y!Q84)</f>
        <v>-2.080406406203494E-2</v>
      </c>
      <c r="S84" s="28">
        <f>LN(Y!S84/Y!R84)</f>
        <v>2.3307517590552044E-3</v>
      </c>
      <c r="T84" s="28">
        <f>LN(Y!T84/Y!S84)</f>
        <v>-1.4214949199538919E-2</v>
      </c>
      <c r="U84" s="28">
        <f>LN(Y!U84/Y!T84)</f>
        <v>-1.3104190556359627E-2</v>
      </c>
      <c r="V84" s="28">
        <f>LN(Y!V84/Y!U84)</f>
        <v>7.2914945882707582E-2</v>
      </c>
      <c r="W84" s="28">
        <f>LN(Y!W84/Y!V84)</f>
        <v>-1.3632726717721229E-2</v>
      </c>
      <c r="X84" s="28">
        <f>LN(Y!X84/Y!W84)</f>
        <v>4.1096062909257484E-2</v>
      </c>
      <c r="Y84" s="28">
        <f>LN(Y!Y84/Y!X84)</f>
        <v>-6.6684564723772507E-3</v>
      </c>
      <c r="Z84" s="28">
        <f>LN(Y!Z84/Y!Y84)</f>
        <v>2.5483453963096314E-2</v>
      </c>
      <c r="AA84" s="28">
        <f>LN(Y!AA84/Y!Z84)</f>
        <v>1.8807455194204199E-2</v>
      </c>
      <c r="AC84" s="28">
        <f t="shared" si="8"/>
        <v>2.1470726744135055E-2</v>
      </c>
      <c r="AD84" s="28">
        <f t="shared" si="9"/>
        <v>4.6381347927879667E-3</v>
      </c>
      <c r="AE84" s="28">
        <f t="shared" si="10"/>
        <v>-1.3719244922028112E-2</v>
      </c>
      <c r="AF84" s="28">
        <f t="shared" si="11"/>
        <v>1.4611828463669058E-2</v>
      </c>
      <c r="AG84" s="28">
        <f t="shared" si="12"/>
        <v>1.2540817561641085E-2</v>
      </c>
      <c r="AH84" s="28">
        <f t="shared" si="13"/>
        <v>-4.5405550646200731E-3</v>
      </c>
      <c r="AI84" s="28">
        <f t="shared" si="14"/>
        <v>1.3835199375408568E-2</v>
      </c>
      <c r="AJ84" s="28">
        <f t="shared" si="15"/>
        <v>7.5056381772931795E-3</v>
      </c>
    </row>
    <row r="85" spans="1:36" x14ac:dyDescent="0.15">
      <c r="A85" s="8">
        <v>83</v>
      </c>
      <c r="B85" s="11" t="s">
        <v>222</v>
      </c>
      <c r="C85" s="28"/>
      <c r="D85" s="28">
        <f>LN(Y!D85/Y!C85)</f>
        <v>-6.9784144144200297E-2</v>
      </c>
      <c r="E85" s="28">
        <f>LN(Y!E85/Y!D85)</f>
        <v>4.3878232287607143E-2</v>
      </c>
      <c r="F85" s="28">
        <f>LN(Y!F85/Y!E85)</f>
        <v>9.0261326533115586E-3</v>
      </c>
      <c r="G85" s="28">
        <f>LN(Y!G85/Y!F85)</f>
        <v>-8.4375700006005167E-2</v>
      </c>
      <c r="H85" s="28">
        <f>LN(Y!H85/Y!G85)</f>
        <v>-9.2659198661756134E-2</v>
      </c>
      <c r="I85" s="28">
        <f>LN(Y!I85/Y!H85)</f>
        <v>-5.4612880541178466E-2</v>
      </c>
      <c r="J85" s="28">
        <f>LN(Y!J85/Y!I85)</f>
        <v>-5.7427047949290752E-2</v>
      </c>
      <c r="K85" s="28">
        <f>LN(Y!K85/Y!J85)</f>
        <v>3.7196077511613287E-2</v>
      </c>
      <c r="L85" s="28">
        <f>LN(Y!L85/Y!K85)</f>
        <v>2.4920677764973895E-2</v>
      </c>
      <c r="M85" s="28">
        <f>LN(Y!M85/Y!L85)</f>
        <v>-1.7711476637218421E-2</v>
      </c>
      <c r="N85" s="28">
        <f>LN(Y!N85/Y!M85)</f>
        <v>5.3532438110483763E-2</v>
      </c>
      <c r="O85" s="28">
        <f>LN(Y!O85/Y!N85)</f>
        <v>3.2484491713620695E-2</v>
      </c>
      <c r="P85" s="28">
        <f>LN(Y!P85/Y!O85)</f>
        <v>0.10504170246464635</v>
      </c>
      <c r="Q85" s="28">
        <f>LN(Y!Q85/Y!P85)</f>
        <v>-0.20059610874174993</v>
      </c>
      <c r="R85" s="28">
        <f>LN(Y!R85/Y!Q85)</f>
        <v>-1.8097239073237133E-2</v>
      </c>
      <c r="S85" s="28">
        <f>LN(Y!S85/Y!R85)</f>
        <v>-3.7149687873914913E-2</v>
      </c>
      <c r="T85" s="28">
        <f>LN(Y!T85/Y!S85)</f>
        <v>-1.4106959595535089E-2</v>
      </c>
      <c r="U85" s="28">
        <f>LN(Y!U85/Y!T85)</f>
        <v>5.749806314796832E-2</v>
      </c>
      <c r="V85" s="28">
        <f>LN(Y!V85/Y!U85)</f>
        <v>4.3871044005836468E-2</v>
      </c>
      <c r="W85" s="28">
        <f>LN(Y!W85/Y!V85)</f>
        <v>9.5848084585903309E-3</v>
      </c>
      <c r="X85" s="28">
        <f>LN(Y!X85/Y!W85)</f>
        <v>5.4794062866965872E-2</v>
      </c>
      <c r="Y85" s="28">
        <f>LN(Y!Y85/Y!X85)</f>
        <v>-4.6782167494394547E-3</v>
      </c>
      <c r="Z85" s="28">
        <f>LN(Y!Z85/Y!Y85)</f>
        <v>1.3774850199277456E-2</v>
      </c>
      <c r="AA85" s="28">
        <f>LN(Y!AA85/Y!Z85)</f>
        <v>-8.4303569614203999E-3</v>
      </c>
      <c r="AC85" s="28">
        <f t="shared" si="8"/>
        <v>-3.5748682853604212E-2</v>
      </c>
      <c r="AD85" s="28">
        <f t="shared" si="9"/>
        <v>8.1021337601123542E-3</v>
      </c>
      <c r="AE85" s="28">
        <f t="shared" si="10"/>
        <v>-2.3663368302126984E-2</v>
      </c>
      <c r="AF85" s="28">
        <f t="shared" si="11"/>
        <v>3.0328203776765178E-2</v>
      </c>
      <c r="AG85" s="28">
        <f t="shared" si="12"/>
        <v>2.220921628058667E-4</v>
      </c>
      <c r="AH85" s="28">
        <f t="shared" si="13"/>
        <v>-7.7806172710073174E-3</v>
      </c>
      <c r="AI85" s="28">
        <f t="shared" si="14"/>
        <v>1.9038411921530437E-2</v>
      </c>
      <c r="AJ85" s="28">
        <f t="shared" si="15"/>
        <v>-4.5322735480804663E-3</v>
      </c>
    </row>
    <row r="86" spans="1:36" x14ac:dyDescent="0.15">
      <c r="A86" s="8">
        <v>84</v>
      </c>
      <c r="B86" s="11" t="s">
        <v>223</v>
      </c>
      <c r="C86" s="28"/>
      <c r="D86" s="28">
        <f>LN(Y!D86/Y!C86)</f>
        <v>2.1512806909401411E-2</v>
      </c>
      <c r="E86" s="28">
        <f>LN(Y!E86/Y!D86)</f>
        <v>2.2166695041119469E-2</v>
      </c>
      <c r="F86" s="28">
        <f>LN(Y!F86/Y!E86)</f>
        <v>2.1643186736597451E-2</v>
      </c>
      <c r="G86" s="28">
        <f>LN(Y!G86/Y!F86)</f>
        <v>1.8126133989979608E-2</v>
      </c>
      <c r="H86" s="28">
        <f>LN(Y!H86/Y!G86)</f>
        <v>2.2317478806078761E-2</v>
      </c>
      <c r="I86" s="28">
        <f>LN(Y!I86/Y!H86)</f>
        <v>2.5019349487745455E-2</v>
      </c>
      <c r="J86" s="28">
        <f>LN(Y!J86/Y!I86)</f>
        <v>2.3959678963911456E-2</v>
      </c>
      <c r="K86" s="28">
        <f>LN(Y!K86/Y!J86)</f>
        <v>2.1793115636332881E-2</v>
      </c>
      <c r="L86" s="28">
        <f>LN(Y!L86/Y!K86)</f>
        <v>2.0534823250549901E-2</v>
      </c>
      <c r="M86" s="28">
        <f>LN(Y!M86/Y!L86)</f>
        <v>1.7339646684219022E-2</v>
      </c>
      <c r="N86" s="28">
        <f>LN(Y!N86/Y!M86)</f>
        <v>1.2499215047004431E-2</v>
      </c>
      <c r="O86" s="28">
        <f>LN(Y!O86/Y!N86)</f>
        <v>1.2679546257428523E-2</v>
      </c>
      <c r="P86" s="28">
        <f>LN(Y!P86/Y!O86)</f>
        <v>1.2915458884808348E-2</v>
      </c>
      <c r="Q86" s="28">
        <f>LN(Y!Q86/Y!P86)</f>
        <v>1.1540387365077709E-2</v>
      </c>
      <c r="R86" s="28">
        <f>LN(Y!R86/Y!Q86)</f>
        <v>1.2815867714508882E-2</v>
      </c>
      <c r="S86" s="28">
        <f>LN(Y!S86/Y!R86)</f>
        <v>1.2287808529281991E-2</v>
      </c>
      <c r="T86" s="28">
        <f>LN(Y!T86/Y!S86)</f>
        <v>8.5357661566155419E-3</v>
      </c>
      <c r="U86" s="28">
        <f>LN(Y!U86/Y!T86)</f>
        <v>1.3092080244179688E-2</v>
      </c>
      <c r="V86" s="28">
        <f>LN(Y!V86/Y!U86)</f>
        <v>1.490385950572474E-2</v>
      </c>
      <c r="W86" s="28">
        <f>LN(Y!W86/Y!V86)</f>
        <v>1.4453987842798957E-2</v>
      </c>
      <c r="X86" s="28">
        <f>LN(Y!X86/Y!W86)</f>
        <v>1.2435072893869926E-2</v>
      </c>
      <c r="Y86" s="28">
        <f>LN(Y!Y86/Y!X86)</f>
        <v>1.2010303657160791E-2</v>
      </c>
      <c r="Z86" s="28">
        <f>LN(Y!Z86/Y!Y86)</f>
        <v>1.2206766828937208E-2</v>
      </c>
      <c r="AA86" s="28">
        <f>LN(Y!AA86/Y!Z86)</f>
        <v>1.148367254449867E-2</v>
      </c>
      <c r="AC86" s="28">
        <f t="shared" si="8"/>
        <v>2.1854568812304149E-2</v>
      </c>
      <c r="AD86" s="28">
        <f t="shared" si="9"/>
        <v>1.922529591640354E-2</v>
      </c>
      <c r="AE86" s="28">
        <f t="shared" si="10"/>
        <v>1.2447813750221092E-2</v>
      </c>
      <c r="AF86" s="28">
        <f t="shared" si="11"/>
        <v>1.268415332863777E-2</v>
      </c>
      <c r="AG86" s="28">
        <f t="shared" si="12"/>
        <v>1.1900247676865558E-2</v>
      </c>
      <c r="AH86" s="28">
        <f t="shared" si="13"/>
        <v>1.5836554833312314E-2</v>
      </c>
      <c r="AI86" s="28">
        <f t="shared" si="14"/>
        <v>1.239018870922319E-2</v>
      </c>
      <c r="AJ86" s="28">
        <f t="shared" si="15"/>
        <v>1.5946082698627368E-2</v>
      </c>
    </row>
    <row r="87" spans="1:36" x14ac:dyDescent="0.15">
      <c r="A87" s="8">
        <v>85</v>
      </c>
      <c r="B87" s="11" t="s">
        <v>224</v>
      </c>
      <c r="C87" s="28"/>
      <c r="D87" s="28">
        <f>LN(Y!D87/Y!C87)</f>
        <v>-1.0645828282074016E-2</v>
      </c>
      <c r="E87" s="28">
        <f>LN(Y!E87/Y!D87)</f>
        <v>3.3993532933530397E-3</v>
      </c>
      <c r="F87" s="28">
        <f>LN(Y!F87/Y!E87)</f>
        <v>-1.5983809202513303E-2</v>
      </c>
      <c r="G87" s="28">
        <f>LN(Y!G87/Y!F87)</f>
        <v>-1.6129507557203271E-2</v>
      </c>
      <c r="H87" s="28">
        <f>LN(Y!H87/Y!G87)</f>
        <v>-1.7096396703029194E-2</v>
      </c>
      <c r="I87" s="28">
        <f>LN(Y!I87/Y!H87)</f>
        <v>2.1433469295604558E-2</v>
      </c>
      <c r="J87" s="28">
        <f>LN(Y!J87/Y!I87)</f>
        <v>1.9206472437027888E-2</v>
      </c>
      <c r="K87" s="28">
        <f>LN(Y!K87/Y!J87)</f>
        <v>1.9003620208489964E-3</v>
      </c>
      <c r="L87" s="28">
        <f>LN(Y!L87/Y!K87)</f>
        <v>-1.3793450337709468E-4</v>
      </c>
      <c r="M87" s="28">
        <f>LN(Y!M87/Y!L87)</f>
        <v>5.9246201729787921E-3</v>
      </c>
      <c r="N87" s="28">
        <f>LN(Y!N87/Y!M87)</f>
        <v>8.2946235942319545E-3</v>
      </c>
      <c r="O87" s="28">
        <f>LN(Y!O87/Y!N87)</f>
        <v>4.1800448003894493E-2</v>
      </c>
      <c r="P87" s="28">
        <f>LN(Y!P87/Y!O87)</f>
        <v>3.3824109936334654E-2</v>
      </c>
      <c r="Q87" s="28">
        <f>LN(Y!Q87/Y!P87)</f>
        <v>3.0254754688167598E-2</v>
      </c>
      <c r="R87" s="28">
        <f>LN(Y!R87/Y!Q87)</f>
        <v>3.0071654971357397E-2</v>
      </c>
      <c r="S87" s="28">
        <f>LN(Y!S87/Y!R87)</f>
        <v>3.9749173213601323E-2</v>
      </c>
      <c r="T87" s="28">
        <f>LN(Y!T87/Y!S87)</f>
        <v>3.4369546153140397E-2</v>
      </c>
      <c r="U87" s="28">
        <f>LN(Y!U87/Y!T87)</f>
        <v>4.220705365673017E-3</v>
      </c>
      <c r="V87" s="28">
        <f>LN(Y!V87/Y!U87)</f>
        <v>1.0271368176091446E-2</v>
      </c>
      <c r="W87" s="28">
        <f>LN(Y!W87/Y!V87)</f>
        <v>1.1266140029741309E-3</v>
      </c>
      <c r="X87" s="28">
        <f>LN(Y!X87/Y!W87)</f>
        <v>2.7499622173981909E-5</v>
      </c>
      <c r="Y87" s="28">
        <f>LN(Y!Y87/Y!X87)</f>
        <v>2.1247667091006325E-2</v>
      </c>
      <c r="Z87" s="28">
        <f>LN(Y!Z87/Y!Y87)</f>
        <v>-3.9968979417656795E-3</v>
      </c>
      <c r="AA87" s="28">
        <f>LN(Y!AA87/Y!Z87)</f>
        <v>9.466439185289165E-4</v>
      </c>
      <c r="AC87" s="28">
        <f t="shared" si="8"/>
        <v>-4.8753781747576342E-3</v>
      </c>
      <c r="AD87" s="28">
        <f t="shared" si="9"/>
        <v>7.0376287443421077E-3</v>
      </c>
      <c r="AE87" s="28">
        <f t="shared" si="10"/>
        <v>3.5140028162671096E-2</v>
      </c>
      <c r="AF87" s="28">
        <f t="shared" si="11"/>
        <v>1.0003146664010596E-2</v>
      </c>
      <c r="AG87" s="28">
        <f t="shared" si="12"/>
        <v>6.0658043559231878E-3</v>
      </c>
      <c r="AH87" s="28">
        <f t="shared" si="13"/>
        <v>2.1088828453506601E-2</v>
      </c>
      <c r="AI87" s="28">
        <f t="shared" si="14"/>
        <v>8.5266432984778175E-3</v>
      </c>
      <c r="AJ87" s="28">
        <f t="shared" si="15"/>
        <v>1.1074980002134797E-2</v>
      </c>
    </row>
    <row r="88" spans="1:36" x14ac:dyDescent="0.15">
      <c r="A88" s="8">
        <v>86</v>
      </c>
      <c r="B88" s="11" t="s">
        <v>225</v>
      </c>
      <c r="C88" s="28"/>
      <c r="D88" s="28">
        <f>LN(Y!D88/Y!C88)</f>
        <v>3.3195913495222398E-2</v>
      </c>
      <c r="E88" s="28">
        <f>LN(Y!E88/Y!D88)</f>
        <v>3.6870552559803829E-2</v>
      </c>
      <c r="F88" s="28">
        <f>LN(Y!F88/Y!E88)</f>
        <v>2.7706213210973843E-2</v>
      </c>
      <c r="G88" s="28">
        <f>LN(Y!G88/Y!F88)</f>
        <v>3.0045200960505992E-2</v>
      </c>
      <c r="H88" s="28">
        <f>LN(Y!H88/Y!G88)</f>
        <v>1.1798242169986629E-2</v>
      </c>
      <c r="I88" s="28">
        <f>LN(Y!I88/Y!H88)</f>
        <v>4.2475853858269845E-2</v>
      </c>
      <c r="J88" s="28">
        <f>LN(Y!J88/Y!I88)</f>
        <v>3.4767856140981143E-2</v>
      </c>
      <c r="K88" s="28">
        <f>LN(Y!K88/Y!J88)</f>
        <v>2.1372734329953569E-2</v>
      </c>
      <c r="L88" s="28">
        <f>LN(Y!L88/Y!K88)</f>
        <v>1.7888971595095952E-2</v>
      </c>
      <c r="M88" s="28">
        <f>LN(Y!M88/Y!L88)</f>
        <v>-5.7483199620810811E-2</v>
      </c>
      <c r="N88" s="28">
        <f>LN(Y!N88/Y!M88)</f>
        <v>-2.6229441522861493E-2</v>
      </c>
      <c r="O88" s="28">
        <f>LN(Y!O88/Y!N88)</f>
        <v>4.4328543865684668E-2</v>
      </c>
      <c r="P88" s="28">
        <f>LN(Y!P88/Y!O88)</f>
        <v>1.2048060673539161E-2</v>
      </c>
      <c r="Q88" s="28">
        <f>LN(Y!Q88/Y!P88)</f>
        <v>-1.14545863562775E-2</v>
      </c>
      <c r="R88" s="28">
        <f>LN(Y!R88/Y!Q88)</f>
        <v>-1.1281956933688476E-2</v>
      </c>
      <c r="S88" s="28">
        <f>LN(Y!S88/Y!R88)</f>
        <v>-3.3606754171829102E-2</v>
      </c>
      <c r="T88" s="28">
        <f>LN(Y!T88/Y!S88)</f>
        <v>-2.9311724837247671E-2</v>
      </c>
      <c r="U88" s="28">
        <f>LN(Y!U88/Y!T88)</f>
        <v>-2.4803040601425751E-2</v>
      </c>
      <c r="V88" s="28">
        <f>LN(Y!V88/Y!U88)</f>
        <v>-1.5225796012974227E-2</v>
      </c>
      <c r="W88" s="28">
        <f>LN(Y!W88/Y!V88)</f>
        <v>5.0369797493524798E-2</v>
      </c>
      <c r="X88" s="28">
        <f>LN(Y!X88/Y!W88)</f>
        <v>4.7294010677060093E-2</v>
      </c>
      <c r="Y88" s="28">
        <f>LN(Y!Y88/Y!X88)</f>
        <v>-1.0207838820466279E-2</v>
      </c>
      <c r="Z88" s="28">
        <f>LN(Y!Z88/Y!Y88)</f>
        <v>-2.8944909536650045E-2</v>
      </c>
      <c r="AA88" s="28">
        <f>LN(Y!AA88/Y!Z88)</f>
        <v>-8.7156277346588876E-3</v>
      </c>
      <c r="AC88" s="28">
        <f t="shared" si="8"/>
        <v>2.9779212551908029E-2</v>
      </c>
      <c r="AD88" s="28">
        <f t="shared" si="9"/>
        <v>-1.9366158155283287E-3</v>
      </c>
      <c r="AE88" s="28">
        <f t="shared" si="10"/>
        <v>6.6614154857508325E-6</v>
      </c>
      <c r="AF88" s="28">
        <f t="shared" si="11"/>
        <v>5.6646493437874463E-3</v>
      </c>
      <c r="AG88" s="28">
        <f t="shared" si="12"/>
        <v>-1.5956125363925069E-2</v>
      </c>
      <c r="AH88" s="28">
        <f t="shared" si="13"/>
        <v>-9.6497720002129E-4</v>
      </c>
      <c r="AI88" s="28">
        <f t="shared" si="14"/>
        <v>-2.4431411716047471E-3</v>
      </c>
      <c r="AJ88" s="28">
        <f t="shared" si="15"/>
        <v>5.2043983211517092E-3</v>
      </c>
    </row>
    <row r="89" spans="1:36" x14ac:dyDescent="0.15">
      <c r="A89" s="8">
        <v>87</v>
      </c>
      <c r="B89" s="11" t="s">
        <v>226</v>
      </c>
      <c r="C89" s="28"/>
      <c r="D89" s="28">
        <f>LN(Y!D89/Y!C89)</f>
        <v>7.1319828068333327E-2</v>
      </c>
      <c r="E89" s="28">
        <f>LN(Y!E89/Y!D89)</f>
        <v>6.7270002541756482E-2</v>
      </c>
      <c r="F89" s="28">
        <f>LN(Y!F89/Y!E89)</f>
        <v>3.0722575248896041E-2</v>
      </c>
      <c r="G89" s="28">
        <f>LN(Y!G89/Y!F89)</f>
        <v>9.1048252087397391E-2</v>
      </c>
      <c r="H89" s="28">
        <f>LN(Y!H89/Y!G89)</f>
        <v>-4.2652666646726296E-2</v>
      </c>
      <c r="I89" s="28">
        <f>LN(Y!I89/Y!H89)</f>
        <v>6.8483057777398174E-2</v>
      </c>
      <c r="J89" s="28">
        <f>LN(Y!J89/Y!I89)</f>
        <v>-3.4088022610812949E-3</v>
      </c>
      <c r="K89" s="28">
        <f>LN(Y!K89/Y!J89)</f>
        <v>-5.1516284558820805E-2</v>
      </c>
      <c r="L89" s="28">
        <f>LN(Y!L89/Y!K89)</f>
        <v>1.2175231675056009E-2</v>
      </c>
      <c r="M89" s="28">
        <f>LN(Y!M89/Y!L89)</f>
        <v>3.0356866064699187E-2</v>
      </c>
      <c r="N89" s="28">
        <f>LN(Y!N89/Y!M89)</f>
        <v>2.9666625453103453E-2</v>
      </c>
      <c r="O89" s="28">
        <f>LN(Y!O89/Y!N89)</f>
        <v>-2.4484702172830199E-2</v>
      </c>
      <c r="P89" s="28">
        <f>LN(Y!P89/Y!O89)</f>
        <v>-5.9544990293849201E-2</v>
      </c>
      <c r="Q89" s="28">
        <f>LN(Y!Q89/Y!P89)</f>
        <v>-3.0337441577759109E-3</v>
      </c>
      <c r="R89" s="28">
        <f>LN(Y!R89/Y!Q89)</f>
        <v>-0.17067170449089236</v>
      </c>
      <c r="S89" s="28">
        <f>LN(Y!S89/Y!R89)</f>
        <v>-2.6923033415831018E-2</v>
      </c>
      <c r="T89" s="28">
        <f>LN(Y!T89/Y!S89)</f>
        <v>-5.0480201591146648E-2</v>
      </c>
      <c r="U89" s="28">
        <f>LN(Y!U89/Y!T89)</f>
        <v>4.1543132578882008E-2</v>
      </c>
      <c r="V89" s="28">
        <f>LN(Y!V89/Y!U89)</f>
        <v>1.2049869946534359E-2</v>
      </c>
      <c r="W89" s="28">
        <f>LN(Y!W89/Y!V89)</f>
        <v>8.7390401894059336E-3</v>
      </c>
      <c r="X89" s="28">
        <f>LN(Y!X89/Y!W89)</f>
        <v>1.4650687973495282E-2</v>
      </c>
      <c r="Y89" s="28">
        <f>LN(Y!Y89/Y!X89)</f>
        <v>1.2998847861379276E-2</v>
      </c>
      <c r="Z89" s="28">
        <f>LN(Y!Z89/Y!Y89)</f>
        <v>-1.5864485788062828E-2</v>
      </c>
      <c r="AA89" s="28">
        <f>LN(Y!AA89/Y!Z89)</f>
        <v>-2.5935852961265837E-2</v>
      </c>
      <c r="AC89" s="28">
        <f t="shared" si="8"/>
        <v>4.2974244201744359E-2</v>
      </c>
      <c r="AD89" s="28">
        <f t="shared" si="9"/>
        <v>3.4547272745913083E-3</v>
      </c>
      <c r="AE89" s="28">
        <f t="shared" si="10"/>
        <v>-5.6931634906235741E-2</v>
      </c>
      <c r="AF89" s="28">
        <f t="shared" si="11"/>
        <v>5.3005058194341868E-3</v>
      </c>
      <c r="AG89" s="28">
        <f t="shared" si="12"/>
        <v>-9.600496962649795E-3</v>
      </c>
      <c r="AH89" s="28">
        <f t="shared" si="13"/>
        <v>-2.6738453815822218E-2</v>
      </c>
      <c r="AI89" s="28">
        <f t="shared" si="14"/>
        <v>-2.8737022384730691E-4</v>
      </c>
      <c r="AJ89" s="28">
        <f t="shared" si="15"/>
        <v>-2.3831425626208184E-3</v>
      </c>
    </row>
    <row r="90" spans="1:36" x14ac:dyDescent="0.15">
      <c r="A90" s="8">
        <v>88</v>
      </c>
      <c r="B90" s="11" t="s">
        <v>227</v>
      </c>
      <c r="C90" s="28"/>
      <c r="D90" s="28">
        <f>LN(Y!D90/Y!C90)</f>
        <v>-3.6533925407883907E-3</v>
      </c>
      <c r="E90" s="28">
        <f>LN(Y!E90/Y!D90)</f>
        <v>7.0021813117286918E-2</v>
      </c>
      <c r="F90" s="28">
        <f>LN(Y!F90/Y!E90)</f>
        <v>3.3641077810462765E-2</v>
      </c>
      <c r="G90" s="28">
        <f>LN(Y!G90/Y!F90)</f>
        <v>6.5841979845381648E-2</v>
      </c>
      <c r="H90" s="28">
        <f>LN(Y!H90/Y!G90)</f>
        <v>0.10484746843817379</v>
      </c>
      <c r="I90" s="28">
        <f>LN(Y!I90/Y!H90)</f>
        <v>9.6100665333966565E-2</v>
      </c>
      <c r="J90" s="28">
        <f>LN(Y!J90/Y!I90)</f>
        <v>5.5331453176283692E-2</v>
      </c>
      <c r="K90" s="28">
        <f>LN(Y!K90/Y!J90)</f>
        <v>2.7980210773792216E-2</v>
      </c>
      <c r="L90" s="28">
        <f>LN(Y!L90/Y!K90)</f>
        <v>5.2334632460661591E-2</v>
      </c>
      <c r="M90" s="28">
        <f>LN(Y!M90/Y!L90)</f>
        <v>7.7628890035667086E-2</v>
      </c>
      <c r="N90" s="28">
        <f>LN(Y!N90/Y!M90)</f>
        <v>4.8857005513009359E-2</v>
      </c>
      <c r="O90" s="28">
        <f>LN(Y!O90/Y!N90)</f>
        <v>-4.0832459810458022E-2</v>
      </c>
      <c r="P90" s="28">
        <f>LN(Y!P90/Y!O90)</f>
        <v>-3.3218830613862479E-2</v>
      </c>
      <c r="Q90" s="28">
        <f>LN(Y!Q90/Y!P90)</f>
        <v>-1.3427113823343202E-2</v>
      </c>
      <c r="R90" s="28">
        <f>LN(Y!R90/Y!Q90)</f>
        <v>3.0617950729376536E-2</v>
      </c>
      <c r="S90" s="28">
        <f>LN(Y!S90/Y!R90)</f>
        <v>6.6313933412382176E-2</v>
      </c>
      <c r="T90" s="28">
        <f>LN(Y!T90/Y!S90)</f>
        <v>3.9823347614871905E-2</v>
      </c>
      <c r="U90" s="28">
        <f>LN(Y!U90/Y!T90)</f>
        <v>7.4760093379109202E-2</v>
      </c>
      <c r="V90" s="28">
        <f>LN(Y!V90/Y!U90)</f>
        <v>-2.6287242953982125E-2</v>
      </c>
      <c r="W90" s="28">
        <f>LN(Y!W90/Y!V90)</f>
        <v>-8.2125431892070312E-3</v>
      </c>
      <c r="X90" s="28">
        <f>LN(Y!X90/Y!W90)</f>
        <v>9.1578618033447811E-3</v>
      </c>
      <c r="Y90" s="28">
        <f>LN(Y!Y90/Y!X90)</f>
        <v>4.0576371855442335E-2</v>
      </c>
      <c r="Z90" s="28">
        <f>LN(Y!Z90/Y!Y90)</f>
        <v>-1.973667187050037E-2</v>
      </c>
      <c r="AA90" s="28">
        <f>LN(Y!AA90/Y!Z90)</f>
        <v>1.895800331366658E-2</v>
      </c>
      <c r="AC90" s="28">
        <f t="shared" si="8"/>
        <v>7.4090600909054338E-2</v>
      </c>
      <c r="AD90" s="28">
        <f t="shared" si="9"/>
        <v>5.2426438391882789E-2</v>
      </c>
      <c r="AE90" s="28">
        <f t="shared" si="10"/>
        <v>1.8906959788190015E-3</v>
      </c>
      <c r="AF90" s="28">
        <f t="shared" si="11"/>
        <v>1.7848303330827344E-2</v>
      </c>
      <c r="AG90" s="28">
        <f t="shared" si="12"/>
        <v>1.3265901099536181E-2</v>
      </c>
      <c r="AH90" s="28">
        <f t="shared" si="13"/>
        <v>2.7158567185350896E-2</v>
      </c>
      <c r="AI90" s="28">
        <f t="shared" si="14"/>
        <v>1.6129902494093157E-2</v>
      </c>
      <c r="AJ90" s="28">
        <f t="shared" si="15"/>
        <v>3.3525125928327217E-2</v>
      </c>
    </row>
    <row r="91" spans="1:36" x14ac:dyDescent="0.15">
      <c r="A91" s="8">
        <v>89</v>
      </c>
      <c r="B91" s="11" t="s">
        <v>228</v>
      </c>
      <c r="C91" s="28"/>
      <c r="D91" s="28">
        <f>LN(Y!D91/Y!C91)</f>
        <v>-3.8887509004767742E-2</v>
      </c>
      <c r="E91" s="28">
        <f>LN(Y!E91/Y!D91)</f>
        <v>7.5619231713938889E-2</v>
      </c>
      <c r="F91" s="28">
        <f>LN(Y!F91/Y!E91)</f>
        <v>5.9825856528301684E-2</v>
      </c>
      <c r="G91" s="28">
        <f>LN(Y!G91/Y!F91)</f>
        <v>-1.1041888092417247E-2</v>
      </c>
      <c r="H91" s="28">
        <f>LN(Y!H91/Y!G91)</f>
        <v>6.2279118784281204E-2</v>
      </c>
      <c r="I91" s="28">
        <f>LN(Y!I91/Y!H91)</f>
        <v>6.7462723584025178E-2</v>
      </c>
      <c r="J91" s="28">
        <f>LN(Y!J91/Y!I91)</f>
        <v>-8.4680029390659453E-2</v>
      </c>
      <c r="K91" s="28">
        <f>LN(Y!K91/Y!J91)</f>
        <v>-1.5864476332830536E-2</v>
      </c>
      <c r="L91" s="28">
        <f>LN(Y!L91/Y!K91)</f>
        <v>2.0595065589872674E-2</v>
      </c>
      <c r="M91" s="28">
        <f>LN(Y!M91/Y!L91)</f>
        <v>2.2466223873999325E-2</v>
      </c>
      <c r="N91" s="28">
        <f>LN(Y!N91/Y!M91)</f>
        <v>8.4085718840223628E-4</v>
      </c>
      <c r="O91" s="28">
        <f>LN(Y!O91/Y!N91)</f>
        <v>-4.3080956391424313E-2</v>
      </c>
      <c r="P91" s="28">
        <f>LN(Y!P91/Y!O91)</f>
        <v>-6.461416783523305E-2</v>
      </c>
      <c r="Q91" s="28">
        <f>LN(Y!Q91/Y!P91)</f>
        <v>-0.13218565867392926</v>
      </c>
      <c r="R91" s="28">
        <f>LN(Y!R91/Y!Q91)</f>
        <v>-0.2430665650152255</v>
      </c>
      <c r="S91" s="28">
        <f>LN(Y!S91/Y!R91)</f>
        <v>3.7029276313924442E-2</v>
      </c>
      <c r="T91" s="28">
        <f>LN(Y!T91/Y!S91)</f>
        <v>-0.16282873452571336</v>
      </c>
      <c r="U91" s="28">
        <f>LN(Y!U91/Y!T91)</f>
        <v>-1.2973292397583209E-2</v>
      </c>
      <c r="V91" s="28">
        <f>LN(Y!V91/Y!U91)</f>
        <v>-1.119442709797425E-2</v>
      </c>
      <c r="W91" s="28">
        <f>LN(Y!W91/Y!V91)</f>
        <v>2.9091733509388921E-2</v>
      </c>
      <c r="X91" s="28">
        <f>LN(Y!X91/Y!W91)</f>
        <v>-2.0719406941335564E-2</v>
      </c>
      <c r="Y91" s="28">
        <f>LN(Y!Y91/Y!X91)</f>
        <v>3.4429506090322554E-2</v>
      </c>
      <c r="Z91" s="28">
        <f>LN(Y!Z91/Y!Y91)</f>
        <v>7.9511845885227445E-2</v>
      </c>
      <c r="AA91" s="28">
        <f>LN(Y!AA91/Y!Z91)</f>
        <v>-1.8021765600281483E-2</v>
      </c>
      <c r="AC91" s="28">
        <f t="shared" si="8"/>
        <v>5.0829008503625941E-2</v>
      </c>
      <c r="AD91" s="28">
        <f t="shared" si="9"/>
        <v>-1.1328471814243152E-2</v>
      </c>
      <c r="AE91" s="28">
        <f t="shared" si="10"/>
        <v>-8.9183614320377538E-2</v>
      </c>
      <c r="AF91" s="28">
        <f t="shared" si="11"/>
        <v>-3.5724825490643493E-2</v>
      </c>
      <c r="AG91" s="28">
        <f t="shared" si="12"/>
        <v>3.1973195458422837E-2</v>
      </c>
      <c r="AH91" s="28">
        <f t="shared" si="13"/>
        <v>-5.0256043067310352E-2</v>
      </c>
      <c r="AI91" s="28">
        <f t="shared" si="14"/>
        <v>-1.0338067634743618E-2</v>
      </c>
      <c r="AJ91" s="28">
        <f t="shared" si="15"/>
        <v>-1.4396518662300985E-2</v>
      </c>
    </row>
    <row r="92" spans="1:36" x14ac:dyDescent="0.15">
      <c r="A92" s="8">
        <v>90</v>
      </c>
      <c r="B92" s="11" t="s">
        <v>229</v>
      </c>
      <c r="C92" s="28"/>
      <c r="D92" s="28">
        <f>LN(Y!D92/Y!C92)</f>
        <v>-1.5794436551543414E-2</v>
      </c>
      <c r="E92" s="28">
        <f>LN(Y!E92/Y!D92)</f>
        <v>4.6956404471010453E-2</v>
      </c>
      <c r="F92" s="28">
        <f>LN(Y!F92/Y!E92)</f>
        <v>1.7585078262592022E-2</v>
      </c>
      <c r="G92" s="28">
        <f>LN(Y!G92/Y!F92)</f>
        <v>6.3047897218540113E-3</v>
      </c>
      <c r="H92" s="28">
        <f>LN(Y!H92/Y!G92)</f>
        <v>-1.6802197105235232E-2</v>
      </c>
      <c r="I92" s="28">
        <f>LN(Y!I92/Y!H92)</f>
        <v>0.11009992855312986</v>
      </c>
      <c r="J92" s="28">
        <f>LN(Y!J92/Y!I92)</f>
        <v>2.5335410492583921E-2</v>
      </c>
      <c r="K92" s="28">
        <f>LN(Y!K92/Y!J92)</f>
        <v>1.0428664179179339E-2</v>
      </c>
      <c r="L92" s="28">
        <f>LN(Y!L92/Y!K92)</f>
        <v>3.0746443701490291E-2</v>
      </c>
      <c r="M92" s="28">
        <f>LN(Y!M92/Y!L92)</f>
        <v>3.8639116960442664E-2</v>
      </c>
      <c r="N92" s="28">
        <f>LN(Y!N92/Y!M92)</f>
        <v>8.3821855532594289E-2</v>
      </c>
      <c r="O92" s="28">
        <f>LN(Y!O92/Y!N92)</f>
        <v>8.1022447641490941E-2</v>
      </c>
      <c r="P92" s="28">
        <f>LN(Y!P92/Y!O92)</f>
        <v>9.6300022805781482E-2</v>
      </c>
      <c r="Q92" s="28">
        <f>LN(Y!Q92/Y!P92)</f>
        <v>7.2855454827241553E-2</v>
      </c>
      <c r="R92" s="28">
        <f>LN(Y!R92/Y!Q92)</f>
        <v>-4.469963410219905E-2</v>
      </c>
      <c r="S92" s="28">
        <f>LN(Y!S92/Y!R92)</f>
        <v>4.9666390033840865E-3</v>
      </c>
      <c r="T92" s="28">
        <f>LN(Y!T92/Y!S92)</f>
        <v>4.7708466515909022E-2</v>
      </c>
      <c r="U92" s="28">
        <f>LN(Y!U92/Y!T92)</f>
        <v>-9.7126777349281421E-3</v>
      </c>
      <c r="V92" s="28">
        <f>LN(Y!V92/Y!U92)</f>
        <v>2.769613807803023E-2</v>
      </c>
      <c r="W92" s="28">
        <f>LN(Y!W92/Y!V92)</f>
        <v>-1.4190328504083945E-2</v>
      </c>
      <c r="X92" s="28">
        <f>LN(Y!X92/Y!W92)</f>
        <v>1.8949106272540622E-2</v>
      </c>
      <c r="Y92" s="28">
        <f>LN(Y!Y92/Y!X92)</f>
        <v>2.961866770589627E-2</v>
      </c>
      <c r="Z92" s="28">
        <f>LN(Y!Z92/Y!Y92)</f>
        <v>-3.9872488917163922E-3</v>
      </c>
      <c r="AA92" s="28">
        <f>LN(Y!AA92/Y!Z92)</f>
        <v>1.6602774584157678E-2</v>
      </c>
      <c r="AC92" s="28">
        <f t="shared" si="8"/>
        <v>3.2828800780670221E-2</v>
      </c>
      <c r="AD92" s="28">
        <f t="shared" si="9"/>
        <v>3.7794298173258099E-2</v>
      </c>
      <c r="AE92" s="28">
        <f t="shared" si="10"/>
        <v>4.208898603513981E-2</v>
      </c>
      <c r="AF92" s="28">
        <f t="shared" si="11"/>
        <v>1.4090140925493558E-2</v>
      </c>
      <c r="AG92" s="28">
        <f t="shared" si="12"/>
        <v>1.407806446611252E-2</v>
      </c>
      <c r="AH92" s="28">
        <f t="shared" si="13"/>
        <v>3.9941642104198941E-2</v>
      </c>
      <c r="AI92" s="28">
        <f t="shared" si="14"/>
        <v>1.4085612253225669E-2</v>
      </c>
      <c r="AJ92" s="28">
        <f t="shared" si="15"/>
        <v>2.9401970563962872E-2</v>
      </c>
    </row>
    <row r="93" spans="1:36" x14ac:dyDescent="0.15">
      <c r="A93" s="8">
        <v>91</v>
      </c>
      <c r="B93" s="11" t="s">
        <v>230</v>
      </c>
      <c r="C93" s="28"/>
      <c r="D93" s="28">
        <f>LN(Y!D93/Y!C93)</f>
        <v>3.9302888626864201E-2</v>
      </c>
      <c r="E93" s="28">
        <f>LN(Y!E93/Y!D93)</f>
        <v>1.0446409489242067E-2</v>
      </c>
      <c r="F93" s="28">
        <f>LN(Y!F93/Y!E93)</f>
        <v>1.5467500802835172E-2</v>
      </c>
      <c r="G93" s="28">
        <f>LN(Y!G93/Y!F93)</f>
        <v>1.6732502114798729E-2</v>
      </c>
      <c r="H93" s="28">
        <f>LN(Y!H93/Y!G93)</f>
        <v>2.3502151623170885E-2</v>
      </c>
      <c r="I93" s="28">
        <f>LN(Y!I93/Y!H93)</f>
        <v>2.6463463836135175E-2</v>
      </c>
      <c r="J93" s="28">
        <f>LN(Y!J93/Y!I93)</f>
        <v>3.109830901504796E-2</v>
      </c>
      <c r="K93" s="28">
        <f>LN(Y!K93/Y!J93)</f>
        <v>2.1121103240699348E-2</v>
      </c>
      <c r="L93" s="28">
        <f>LN(Y!L93/Y!K93)</f>
        <v>2.3169463931095938E-2</v>
      </c>
      <c r="M93" s="28">
        <f>LN(Y!M93/Y!L93)</f>
        <v>3.1530250363639126E-3</v>
      </c>
      <c r="N93" s="28">
        <f>LN(Y!N93/Y!M93)</f>
        <v>-1.1882806348817082E-2</v>
      </c>
      <c r="O93" s="28">
        <f>LN(Y!O93/Y!N93)</f>
        <v>-1.2554895338393997E-2</v>
      </c>
      <c r="P93" s="28">
        <f>LN(Y!P93/Y!O93)</f>
        <v>4.1166548597474607E-3</v>
      </c>
      <c r="Q93" s="28">
        <f>LN(Y!Q93/Y!P93)</f>
        <v>-8.2107988029734898E-3</v>
      </c>
      <c r="R93" s="28">
        <f>LN(Y!R93/Y!Q93)</f>
        <v>1.4646756512901957E-2</v>
      </c>
      <c r="S93" s="28">
        <f>LN(Y!S93/Y!R93)</f>
        <v>1.9805591061917305E-2</v>
      </c>
      <c r="T93" s="28">
        <f>LN(Y!T93/Y!S93)</f>
        <v>3.6070646506910957E-3</v>
      </c>
      <c r="U93" s="28">
        <f>LN(Y!U93/Y!T93)</f>
        <v>-6.1822940299005114E-5</v>
      </c>
      <c r="V93" s="28">
        <f>LN(Y!V93/Y!U93)</f>
        <v>1.6133041845823492E-2</v>
      </c>
      <c r="W93" s="28">
        <f>LN(Y!W93/Y!V93)</f>
        <v>-7.3207543341084298E-3</v>
      </c>
      <c r="X93" s="28">
        <f>LN(Y!X93/Y!W93)</f>
        <v>-7.055713510655281E-4</v>
      </c>
      <c r="Y93" s="28">
        <f>LN(Y!Y93/Y!X93)</f>
        <v>8.1346666687857165E-3</v>
      </c>
      <c r="Z93" s="28">
        <f>LN(Y!Z93/Y!Y93)</f>
        <v>-8.325581109498964E-3</v>
      </c>
      <c r="AA93" s="28">
        <f>LN(Y!AA93/Y!Z93)</f>
        <v>-2.5556584543925723E-3</v>
      </c>
      <c r="AC93" s="28">
        <f t="shared" si="8"/>
        <v>1.8522405573236405E-2</v>
      </c>
      <c r="AD93" s="28">
        <f t="shared" si="9"/>
        <v>1.3331818974878016E-2</v>
      </c>
      <c r="AE93" s="28">
        <f t="shared" si="10"/>
        <v>3.5606616586398481E-3</v>
      </c>
      <c r="AF93" s="28">
        <f t="shared" si="11"/>
        <v>2.3303915742083248E-3</v>
      </c>
      <c r="AG93" s="28">
        <f t="shared" si="12"/>
        <v>-9.1552429836860665E-4</v>
      </c>
      <c r="AH93" s="28">
        <f t="shared" si="13"/>
        <v>8.4462403167589305E-3</v>
      </c>
      <c r="AI93" s="28">
        <f t="shared" si="14"/>
        <v>1.1131731219919752E-3</v>
      </c>
      <c r="AJ93" s="28">
        <f t="shared" si="15"/>
        <v>8.0860789569437898E-3</v>
      </c>
    </row>
    <row r="94" spans="1:36" x14ac:dyDescent="0.15">
      <c r="A94" s="8">
        <v>92</v>
      </c>
      <c r="B94" s="11" t="s">
        <v>231</v>
      </c>
      <c r="C94" s="28"/>
      <c r="D94" s="28">
        <f>LN(Y!D94/Y!C94)</f>
        <v>2.2399338670639448E-2</v>
      </c>
      <c r="E94" s="28">
        <f>LN(Y!E94/Y!D94)</f>
        <v>1.2716397431077414E-2</v>
      </c>
      <c r="F94" s="28">
        <f>LN(Y!F94/Y!E94)</f>
        <v>2.0741913239707994E-3</v>
      </c>
      <c r="G94" s="28">
        <f>LN(Y!G94/Y!F94)</f>
        <v>-1.0060201129396286E-3</v>
      </c>
      <c r="H94" s="28">
        <f>LN(Y!H94/Y!G94)</f>
        <v>9.541837246569658E-3</v>
      </c>
      <c r="I94" s="28">
        <f>LN(Y!I94/Y!H94)</f>
        <v>3.5801840720279684E-3</v>
      </c>
      <c r="J94" s="28">
        <f>LN(Y!J94/Y!I94)</f>
        <v>1.237016575567009E-2</v>
      </c>
      <c r="K94" s="28">
        <f>LN(Y!K94/Y!J94)</f>
        <v>1.6091045509526364E-2</v>
      </c>
      <c r="L94" s="28">
        <f>LN(Y!L94/Y!K94)</f>
        <v>1.2632402006458513E-2</v>
      </c>
      <c r="M94" s="28">
        <f>LN(Y!M94/Y!L94)</f>
        <v>3.2739696607831372E-3</v>
      </c>
      <c r="N94" s="28">
        <f>LN(Y!N94/Y!M94)</f>
        <v>9.0518810280187014E-3</v>
      </c>
      <c r="O94" s="28">
        <f>LN(Y!O94/Y!N94)</f>
        <v>4.6826965139428484E-3</v>
      </c>
      <c r="P94" s="28">
        <f>LN(Y!P94/Y!O94)</f>
        <v>5.7343335373672994E-3</v>
      </c>
      <c r="Q94" s="28">
        <f>LN(Y!Q94/Y!P94)</f>
        <v>3.0556139266446074E-3</v>
      </c>
      <c r="R94" s="28">
        <f>LN(Y!R94/Y!Q94)</f>
        <v>1.6770796568591536E-2</v>
      </c>
      <c r="S94" s="28">
        <f>LN(Y!S94/Y!R94)</f>
        <v>1.8060634527757055E-6</v>
      </c>
      <c r="T94" s="28">
        <f>LN(Y!T94/Y!S94)</f>
        <v>1.7582636980544995E-2</v>
      </c>
      <c r="U94" s="28">
        <f>LN(Y!U94/Y!T94)</f>
        <v>1.1985929542839984E-2</v>
      </c>
      <c r="V94" s="28">
        <f>LN(Y!V94/Y!U94)</f>
        <v>8.4182607369668076E-4</v>
      </c>
      <c r="W94" s="28">
        <f>LN(Y!W94/Y!V94)</f>
        <v>6.0381924088119907E-3</v>
      </c>
      <c r="X94" s="28">
        <f>LN(Y!X94/Y!W94)</f>
        <v>1.7353281882637073E-2</v>
      </c>
      <c r="Y94" s="28">
        <f>LN(Y!Y94/Y!X94)</f>
        <v>5.238116730444926E-3</v>
      </c>
      <c r="Z94" s="28">
        <f>LN(Y!Z94/Y!Y94)</f>
        <v>3.6116472473626741E-3</v>
      </c>
      <c r="AA94" s="28">
        <f>LN(Y!AA94/Y!Z94)</f>
        <v>-7.7593440151564976E-4</v>
      </c>
      <c r="AC94" s="28">
        <f t="shared" si="8"/>
        <v>5.3813179921412425E-3</v>
      </c>
      <c r="AD94" s="28">
        <f t="shared" si="9"/>
        <v>1.0683892792091362E-2</v>
      </c>
      <c r="AE94" s="28">
        <f t="shared" si="10"/>
        <v>6.049049321999813E-3</v>
      </c>
      <c r="AF94" s="28">
        <f t="shared" si="11"/>
        <v>1.0760373377706144E-2</v>
      </c>
      <c r="AG94" s="28">
        <f t="shared" si="12"/>
        <v>2.6912765254306502E-3</v>
      </c>
      <c r="AH94" s="28">
        <f t="shared" si="13"/>
        <v>8.3664710570455873E-3</v>
      </c>
      <c r="AI94" s="28">
        <f t="shared" si="14"/>
        <v>7.7344620581028334E-3</v>
      </c>
      <c r="AJ94" s="28">
        <f t="shared" si="15"/>
        <v>7.4976955215645532E-3</v>
      </c>
    </row>
    <row r="95" spans="1:36" x14ac:dyDescent="0.15">
      <c r="A95" s="8">
        <v>93</v>
      </c>
      <c r="B95" s="11" t="s">
        <v>232</v>
      </c>
      <c r="C95" s="28"/>
      <c r="D95" s="28">
        <f>LN(Y!D95/Y!C95)</f>
        <v>4.6303972636103835E-2</v>
      </c>
      <c r="E95" s="28">
        <f>LN(Y!E95/Y!D95)</f>
        <v>3.536311862781593E-2</v>
      </c>
      <c r="F95" s="28">
        <f>LN(Y!F95/Y!E95)</f>
        <v>1.9742634943934537E-2</v>
      </c>
      <c r="G95" s="28">
        <f>LN(Y!G95/Y!F95)</f>
        <v>9.4344553783919771E-3</v>
      </c>
      <c r="H95" s="28">
        <f>LN(Y!H95/Y!G95)</f>
        <v>5.304774211017136E-2</v>
      </c>
      <c r="I95" s="28">
        <f>LN(Y!I95/Y!H95)</f>
        <v>7.4726987134627774E-3</v>
      </c>
      <c r="J95" s="28">
        <f>LN(Y!J95/Y!I95)</f>
        <v>-2.1474370091311829E-2</v>
      </c>
      <c r="K95" s="28">
        <f>LN(Y!K95/Y!J95)</f>
        <v>-1.107577149615809E-2</v>
      </c>
      <c r="L95" s="28">
        <f>LN(Y!L95/Y!K95)</f>
        <v>-9.8349531505311227E-3</v>
      </c>
      <c r="M95" s="28">
        <f>LN(Y!M95/Y!L95)</f>
        <v>-1.0063854780548585E-2</v>
      </c>
      <c r="N95" s="28">
        <f>LN(Y!N95/Y!M95)</f>
        <v>3.0502795318524626E-2</v>
      </c>
      <c r="O95" s="28">
        <f>LN(Y!O95/Y!N95)</f>
        <v>1.6958065722808235E-2</v>
      </c>
      <c r="P95" s="28">
        <f>LN(Y!P95/Y!O95)</f>
        <v>1.958980158426684E-2</v>
      </c>
      <c r="Q95" s="28">
        <f>LN(Y!Q95/Y!P95)</f>
        <v>2.3070851944447475E-2</v>
      </c>
      <c r="R95" s="28">
        <f>LN(Y!R95/Y!Q95)</f>
        <v>2.8801799262715828E-2</v>
      </c>
      <c r="S95" s="28">
        <f>LN(Y!S95/Y!R95)</f>
        <v>2.8951871189649578E-2</v>
      </c>
      <c r="T95" s="28">
        <f>LN(Y!T95/Y!S95)</f>
        <v>3.4269901766187806E-2</v>
      </c>
      <c r="U95" s="28">
        <f>LN(Y!U95/Y!T95)</f>
        <v>2.6334126922585428E-2</v>
      </c>
      <c r="V95" s="28">
        <f>LN(Y!V95/Y!U95)</f>
        <v>1.7033699233943024E-2</v>
      </c>
      <c r="W95" s="28">
        <f>LN(Y!W95/Y!V95)</f>
        <v>1.4114202124258918E-2</v>
      </c>
      <c r="X95" s="28">
        <f>LN(Y!X95/Y!W95)</f>
        <v>3.6317014516766159E-2</v>
      </c>
      <c r="Y95" s="28">
        <f>LN(Y!Y95/Y!X95)</f>
        <v>2.9552457142064368E-2</v>
      </c>
      <c r="Z95" s="28">
        <f>LN(Y!Z95/Y!Y95)</f>
        <v>1.3666854710137085E-2</v>
      </c>
      <c r="AA95" s="28">
        <f>LN(Y!AA95/Y!Z95)</f>
        <v>2.2416733176908975E-2</v>
      </c>
      <c r="AC95" s="28">
        <f t="shared" si="8"/>
        <v>2.5012129954755317E-2</v>
      </c>
      <c r="AD95" s="28">
        <f t="shared" si="9"/>
        <v>-4.3892308400050005E-3</v>
      </c>
      <c r="AE95" s="28">
        <f t="shared" si="10"/>
        <v>2.3474477940777592E-2</v>
      </c>
      <c r="AF95" s="28">
        <f t="shared" si="11"/>
        <v>2.5613788912748264E-2</v>
      </c>
      <c r="AG95" s="28">
        <f t="shared" si="12"/>
        <v>2.1878681676370141E-2</v>
      </c>
      <c r="AH95" s="28">
        <f t="shared" si="13"/>
        <v>9.5426235503862956E-3</v>
      </c>
      <c r="AI95" s="28">
        <f t="shared" si="14"/>
        <v>2.421312369910647E-2</v>
      </c>
      <c r="AJ95" s="28">
        <f t="shared" si="15"/>
        <v>1.8008342385673535E-2</v>
      </c>
    </row>
    <row r="96" spans="1:36" x14ac:dyDescent="0.15">
      <c r="A96" s="8">
        <v>94</v>
      </c>
      <c r="B96" s="11" t="s">
        <v>233</v>
      </c>
      <c r="C96" s="28"/>
      <c r="D96" s="28">
        <f>LN(Y!D96/Y!C96)</f>
        <v>6.293640784129001E-2</v>
      </c>
      <c r="E96" s="28">
        <f>LN(Y!E96/Y!D96)</f>
        <v>4.6097718348704624E-2</v>
      </c>
      <c r="F96" s="28">
        <f>LN(Y!F96/Y!E96)</f>
        <v>4.1277133801880549E-2</v>
      </c>
      <c r="G96" s="28">
        <f>LN(Y!G96/Y!F96)</f>
        <v>9.7473083280530004E-2</v>
      </c>
      <c r="H96" s="28">
        <f>LN(Y!H96/Y!G96)</f>
        <v>4.6201166369990762E-2</v>
      </c>
      <c r="I96" s="28">
        <f>LN(Y!I96/Y!H96)</f>
        <v>-0.11895270104110316</v>
      </c>
      <c r="J96" s="28">
        <f>LN(Y!J96/Y!I96)</f>
        <v>-2.4926036412619224E-3</v>
      </c>
      <c r="K96" s="28">
        <f>LN(Y!K96/Y!J96)</f>
        <v>2.7839647941158251E-3</v>
      </c>
      <c r="L96" s="28">
        <f>LN(Y!L96/Y!K96)</f>
        <v>-6.6626131456985318E-3</v>
      </c>
      <c r="M96" s="28">
        <f>LN(Y!M96/Y!L96)</f>
        <v>7.8885081992189007E-3</v>
      </c>
      <c r="N96" s="28">
        <f>LN(Y!N96/Y!M96)</f>
        <v>7.6866445840709785E-3</v>
      </c>
      <c r="O96" s="28">
        <f>LN(Y!O96/Y!N96)</f>
        <v>3.3624274906871199E-2</v>
      </c>
      <c r="P96" s="28">
        <f>LN(Y!P96/Y!O96)</f>
        <v>-5.0946694596415626E-2</v>
      </c>
      <c r="Q96" s="28">
        <f>LN(Y!Q96/Y!P96)</f>
        <v>-4.695954961827814E-2</v>
      </c>
      <c r="R96" s="28">
        <f>LN(Y!R96/Y!Q96)</f>
        <v>-7.4060157519661276E-3</v>
      </c>
      <c r="S96" s="28">
        <f>LN(Y!S96/Y!R96)</f>
        <v>8.2457150498891785E-3</v>
      </c>
      <c r="T96" s="28">
        <f>LN(Y!T96/Y!S96)</f>
        <v>5.3552127110685618E-2</v>
      </c>
      <c r="U96" s="28">
        <f>LN(Y!U96/Y!T96)</f>
        <v>6.6303568222905937E-2</v>
      </c>
      <c r="V96" s="28">
        <f>LN(Y!V96/Y!U96)</f>
        <v>2.8274756605644207E-2</v>
      </c>
      <c r="W96" s="28">
        <f>LN(Y!W96/Y!V96)</f>
        <v>-2.3830080494256011E-2</v>
      </c>
      <c r="X96" s="28">
        <f>LN(Y!X96/Y!W96)</f>
        <v>5.6407923058638301E-2</v>
      </c>
      <c r="Y96" s="28">
        <f>LN(Y!Y96/Y!X96)</f>
        <v>4.9438258685323311E-2</v>
      </c>
      <c r="Z96" s="28">
        <f>LN(Y!Z96/Y!Y96)</f>
        <v>1.0558794386002371E-2</v>
      </c>
      <c r="AA96" s="28">
        <f>LN(Y!AA96/Y!Z96)</f>
        <v>-1.4507027756692664E-2</v>
      </c>
      <c r="AC96" s="28">
        <f t="shared" si="8"/>
        <v>2.2419280152000558E-2</v>
      </c>
      <c r="AD96" s="28">
        <f t="shared" si="9"/>
        <v>1.8407801580890501E-3</v>
      </c>
      <c r="AE96" s="28">
        <f t="shared" si="10"/>
        <v>-1.2688454001979904E-2</v>
      </c>
      <c r="AF96" s="28">
        <f t="shared" si="11"/>
        <v>3.6141658900723614E-2</v>
      </c>
      <c r="AG96" s="28">
        <f t="shared" si="12"/>
        <v>1.5163341771544339E-2</v>
      </c>
      <c r="AH96" s="28">
        <f t="shared" si="13"/>
        <v>-5.4238369219454267E-3</v>
      </c>
      <c r="AI96" s="28">
        <f t="shared" si="14"/>
        <v>2.8274789977281386E-2</v>
      </c>
      <c r="AJ96" s="28">
        <f t="shared" si="15"/>
        <v>1.2350276146034764E-2</v>
      </c>
    </row>
    <row r="97" spans="1:71" x14ac:dyDescent="0.15">
      <c r="A97" s="8">
        <v>95</v>
      </c>
      <c r="B97" s="11" t="s">
        <v>234</v>
      </c>
      <c r="C97" s="28"/>
      <c r="D97" s="28"/>
      <c r="E97" s="28"/>
      <c r="F97" s="28"/>
      <c r="G97" s="28"/>
      <c r="H97" s="28"/>
      <c r="I97" s="28"/>
      <c r="J97" s="28">
        <f>LN(Y!J97/Y!I97)</f>
        <v>0.43448710253726969</v>
      </c>
      <c r="K97" s="28">
        <f>LN(Y!K97/Y!J97)</f>
        <v>0.13879772666663992</v>
      </c>
      <c r="L97" s="28">
        <f>LN(Y!L97/Y!K97)</f>
        <v>0.12176273307087564</v>
      </c>
      <c r="M97" s="28">
        <f>LN(Y!M97/Y!L97)</f>
        <v>0.11222967608623914</v>
      </c>
      <c r="N97" s="28">
        <f>LN(Y!N97/Y!M97)</f>
        <v>4.716553869588469E-2</v>
      </c>
      <c r="O97" s="28">
        <f>LN(Y!O97/Y!N97)</f>
        <v>1.0326453444211596E-2</v>
      </c>
      <c r="P97" s="28">
        <f>LN(Y!P97/Y!O97)</f>
        <v>5.0172406256261223E-2</v>
      </c>
      <c r="Q97" s="28">
        <f>LN(Y!Q97/Y!P97)</f>
        <v>4.862508529706501E-2</v>
      </c>
      <c r="R97" s="28">
        <f>LN(Y!R97/Y!Q97)</f>
        <v>5.3149270245791198E-2</v>
      </c>
      <c r="S97" s="28">
        <f>LN(Y!S97/Y!R97)</f>
        <v>5.4887129222555404E-2</v>
      </c>
      <c r="T97" s="28">
        <f>LN(Y!T97/Y!S97)</f>
        <v>4.8518569969605622E-2</v>
      </c>
      <c r="U97" s="28">
        <f>LN(Y!U97/Y!T97)</f>
        <v>7.5643098253550853E-2</v>
      </c>
      <c r="V97" s="28">
        <f>LN(Y!V97/Y!U97)</f>
        <v>5.0554881821724809E-2</v>
      </c>
      <c r="W97" s="28">
        <f>LN(Y!W97/Y!V97)</f>
        <v>4.0349875955915604E-2</v>
      </c>
      <c r="X97" s="28">
        <f>LN(Y!X97/Y!W97)</f>
        <v>4.6749073430441254E-2</v>
      </c>
      <c r="Y97" s="28">
        <f>LN(Y!Y97/Y!X97)</f>
        <v>3.0950981446606799E-2</v>
      </c>
      <c r="Z97" s="28">
        <f>LN(Y!Z97/Y!Y97)</f>
        <v>2.3610764189734391E-2</v>
      </c>
      <c r="AA97" s="28">
        <f>LN(Y!AA97/Y!Z97)</f>
        <v>2.1930891042703359E-2</v>
      </c>
      <c r="AC97" s="28"/>
      <c r="AD97" s="28">
        <f t="shared" si="9"/>
        <v>0.17088855541138182</v>
      </c>
      <c r="AE97" s="28">
        <f t="shared" si="10"/>
        <v>4.3432068893176884E-2</v>
      </c>
      <c r="AF97" s="28">
        <f t="shared" si="11"/>
        <v>5.2363099886247634E-2</v>
      </c>
      <c r="AG97" s="28">
        <f t="shared" si="12"/>
        <v>2.5497545559681516E-2</v>
      </c>
      <c r="AH97" s="28">
        <f t="shared" si="13"/>
        <v>0.10716031215227935</v>
      </c>
      <c r="AI97" s="28">
        <f t="shared" si="14"/>
        <v>4.2288517013785339E-2</v>
      </c>
      <c r="AJ97" s="28">
        <f t="shared" si="15"/>
        <v>7.8328403201837551E-2</v>
      </c>
    </row>
    <row r="98" spans="1:71" x14ac:dyDescent="0.15">
      <c r="A98" s="8">
        <v>96</v>
      </c>
      <c r="B98" s="11" t="s">
        <v>235</v>
      </c>
      <c r="C98" s="28"/>
      <c r="D98" s="28">
        <f>LN(Y!D98/Y!C98)</f>
        <v>-5.5023140078186518E-2</v>
      </c>
      <c r="E98" s="28">
        <f>LN(Y!E98/Y!D98)</f>
        <v>-4.2133139842391847E-3</v>
      </c>
      <c r="F98" s="28">
        <f>LN(Y!F98/Y!E98)</f>
        <v>-4.0545367202667548E-2</v>
      </c>
      <c r="G98" s="28">
        <f>LN(Y!G98/Y!F98)</f>
        <v>-4.6800241655824595E-2</v>
      </c>
      <c r="H98" s="28">
        <f>LN(Y!H98/Y!G98)</f>
        <v>-2.6750688873201745E-2</v>
      </c>
      <c r="I98" s="28">
        <f>LN(Y!I98/Y!H98)</f>
        <v>4.9433153219355361E-2</v>
      </c>
      <c r="J98" s="28">
        <f>LN(Y!J98/Y!I98)</f>
        <v>-1.1778006327045547E-2</v>
      </c>
      <c r="K98" s="28">
        <f>LN(Y!K98/Y!J98)</f>
        <v>1.8074164458257925E-2</v>
      </c>
      <c r="L98" s="28">
        <f>LN(Y!L98/Y!K98)</f>
        <v>-2.4547568217132124E-2</v>
      </c>
      <c r="M98" s="28">
        <f>LN(Y!M98/Y!L98)</f>
        <v>-9.8703712166189426E-3</v>
      </c>
      <c r="N98" s="28">
        <f>LN(Y!N98/Y!M98)</f>
        <v>-1.1258511080202283E-2</v>
      </c>
      <c r="O98" s="28">
        <f>LN(Y!O98/Y!N98)</f>
        <v>8.5208808939425933E-3</v>
      </c>
      <c r="P98" s="28">
        <f>LN(Y!P98/Y!O98)</f>
        <v>-3.9005472271042993E-2</v>
      </c>
      <c r="Q98" s="28">
        <f>LN(Y!Q98/Y!P98)</f>
        <v>-3.8022414166588137E-2</v>
      </c>
      <c r="R98" s="28">
        <f>LN(Y!R98/Y!Q98)</f>
        <v>-2.9485735357692245E-3</v>
      </c>
      <c r="S98" s="28">
        <f>LN(Y!S98/Y!R98)</f>
        <v>-3.3447504833778563E-2</v>
      </c>
      <c r="T98" s="28">
        <f>LN(Y!T98/Y!S98)</f>
        <v>-2.8365324619371309E-2</v>
      </c>
      <c r="U98" s="28">
        <f>LN(Y!U98/Y!T98)</f>
        <v>4.8486379784775727E-2</v>
      </c>
      <c r="V98" s="28">
        <f>LN(Y!V98/Y!U98)</f>
        <v>1.6733949251070072E-2</v>
      </c>
      <c r="W98" s="28">
        <f>LN(Y!W98/Y!V98)</f>
        <v>-2.3469113897265938E-2</v>
      </c>
      <c r="X98" s="28">
        <f>LN(Y!X98/Y!W98)</f>
        <v>-2.1745140567315985E-2</v>
      </c>
      <c r="Y98" s="28">
        <f>LN(Y!Y98/Y!X98)</f>
        <v>-5.8000364077131189E-2</v>
      </c>
      <c r="Z98" s="28">
        <f>LN(Y!Z98/Y!Y98)</f>
        <v>-2.2691092050874634E-2</v>
      </c>
      <c r="AA98" s="28">
        <f>LN(Y!AA98/Y!Z98)</f>
        <v>-1.9226383559580729E-2</v>
      </c>
      <c r="AC98" s="28">
        <f t="shared" si="8"/>
        <v>-1.3775291699315542E-2</v>
      </c>
      <c r="AD98" s="28">
        <f t="shared" si="9"/>
        <v>-7.8760584765481933E-3</v>
      </c>
      <c r="AE98" s="28">
        <f t="shared" si="10"/>
        <v>-2.0980616782647267E-2</v>
      </c>
      <c r="AF98" s="28">
        <f t="shared" si="11"/>
        <v>-1.6718500096214867E-3</v>
      </c>
      <c r="AG98" s="28">
        <f t="shared" si="12"/>
        <v>-3.3305946562528853E-2</v>
      </c>
      <c r="AH98" s="28">
        <f t="shared" si="13"/>
        <v>-1.4428337629597731E-2</v>
      </c>
      <c r="AI98" s="28">
        <f t="shared" si="14"/>
        <v>-1.3534636216961748E-2</v>
      </c>
      <c r="AJ98" s="28">
        <f t="shared" si="15"/>
        <v>-1.3975518457749957E-2</v>
      </c>
    </row>
    <row r="99" spans="1:71" x14ac:dyDescent="0.15">
      <c r="A99" s="8">
        <v>97</v>
      </c>
      <c r="B99" s="11" t="s">
        <v>236</v>
      </c>
      <c r="C99" s="28"/>
      <c r="D99" s="28">
        <f>LN(Y!D99/Y!C99)</f>
        <v>-1.6863889119168616E-2</v>
      </c>
      <c r="E99" s="28">
        <f>LN(Y!E99/Y!D99)</f>
        <v>7.2248551150347382E-2</v>
      </c>
      <c r="F99" s="28">
        <f>LN(Y!F99/Y!E99)</f>
        <v>5.4939013639833875E-2</v>
      </c>
      <c r="G99" s="28">
        <f>LN(Y!G99/Y!F99)</f>
        <v>3.3402398224306018E-2</v>
      </c>
      <c r="H99" s="28">
        <f>LN(Y!H99/Y!G99)</f>
        <v>6.3384068911549282E-2</v>
      </c>
      <c r="I99" s="28">
        <f>LN(Y!I99/Y!H99)</f>
        <v>6.4861266656737637E-2</v>
      </c>
      <c r="J99" s="28">
        <f>LN(Y!J99/Y!I99)</f>
        <v>-1.7539728478853302E-2</v>
      </c>
      <c r="K99" s="28">
        <f>LN(Y!K99/Y!J99)</f>
        <v>-1.1512269173448617E-2</v>
      </c>
      <c r="L99" s="28">
        <f>LN(Y!L99/Y!K99)</f>
        <v>-1.1777250421926302E-2</v>
      </c>
      <c r="M99" s="28">
        <f>LN(Y!M99/Y!L99)</f>
        <v>2.377574958664274E-2</v>
      </c>
      <c r="N99" s="28">
        <f>LN(Y!N99/Y!M99)</f>
        <v>-2.1626435577897063E-2</v>
      </c>
      <c r="O99" s="28">
        <f>LN(Y!O99/Y!N99)</f>
        <v>-2.3578731468116431E-3</v>
      </c>
      <c r="P99" s="28">
        <f>LN(Y!P99/Y!O99)</f>
        <v>1.5218375952484564E-2</v>
      </c>
      <c r="Q99" s="28">
        <f>LN(Y!Q99/Y!P99)</f>
        <v>2.0437135483718546E-2</v>
      </c>
      <c r="R99" s="28">
        <f>LN(Y!R99/Y!Q99)</f>
        <v>-4.3086033958321959E-2</v>
      </c>
      <c r="S99" s="28">
        <f>LN(Y!S99/Y!R99)</f>
        <v>-1.7023440677968349E-2</v>
      </c>
      <c r="T99" s="28">
        <f>LN(Y!T99/Y!S99)</f>
        <v>-2.1944002667075253E-2</v>
      </c>
      <c r="U99" s="28">
        <f>LN(Y!U99/Y!T99)</f>
        <v>1.7591935979448428E-2</v>
      </c>
      <c r="V99" s="28">
        <f>LN(Y!V99/Y!U99)</f>
        <v>2.5798401656584287E-3</v>
      </c>
      <c r="W99" s="28">
        <f>LN(Y!W99/Y!V99)</f>
        <v>-5.5635996741870341E-3</v>
      </c>
      <c r="X99" s="28">
        <f>LN(Y!X99/Y!W99)</f>
        <v>-1.7308816016901478E-2</v>
      </c>
      <c r="Y99" s="28">
        <f>LN(Y!Y99/Y!X99)</f>
        <v>-1.5826946804398525E-2</v>
      </c>
      <c r="Z99" s="28">
        <f>LN(Y!Z99/Y!Y99)</f>
        <v>-2.918832230630521E-2</v>
      </c>
      <c r="AA99" s="28">
        <f>LN(Y!AA99/Y!Z99)</f>
        <v>-3.0706590507834159E-2</v>
      </c>
      <c r="AC99" s="28">
        <f t="shared" si="8"/>
        <v>5.7767059716554839E-2</v>
      </c>
      <c r="AD99" s="28">
        <f t="shared" si="9"/>
        <v>-7.7359868130965088E-3</v>
      </c>
      <c r="AE99" s="28">
        <f t="shared" si="10"/>
        <v>-5.3623672693797683E-3</v>
      </c>
      <c r="AF99" s="28">
        <f t="shared" si="11"/>
        <v>-4.9289284426113815E-3</v>
      </c>
      <c r="AG99" s="28">
        <f t="shared" si="12"/>
        <v>-2.5240619872845965E-2</v>
      </c>
      <c r="AH99" s="28">
        <f t="shared" si="13"/>
        <v>-6.5491770412381385E-3</v>
      </c>
      <c r="AI99" s="28">
        <f t="shared" si="14"/>
        <v>-1.2545812728949349E-2</v>
      </c>
      <c r="AJ99" s="28">
        <f t="shared" si="15"/>
        <v>5.3468272321216519E-3</v>
      </c>
    </row>
    <row r="100" spans="1:71" x14ac:dyDescent="0.15">
      <c r="A100" s="8">
        <v>98</v>
      </c>
      <c r="B100" s="11" t="s">
        <v>237</v>
      </c>
      <c r="C100" s="28"/>
      <c r="D100" s="28">
        <f>LN(Y!D100/Y!C100)</f>
        <v>-5.8616096367358128E-3</v>
      </c>
      <c r="E100" s="28">
        <f>LN(Y!E100/Y!D100)</f>
        <v>4.5761781638801104E-2</v>
      </c>
      <c r="F100" s="28">
        <f>LN(Y!F100/Y!E100)</f>
        <v>1.4200148863617134E-2</v>
      </c>
      <c r="G100" s="28">
        <f>LN(Y!G100/Y!F100)</f>
        <v>2.3566311017290262E-2</v>
      </c>
      <c r="H100" s="28">
        <f>LN(Y!H100/Y!G100)</f>
        <v>3.6018770370412928E-2</v>
      </c>
      <c r="I100" s="28">
        <f>LN(Y!I100/Y!H100)</f>
        <v>0.12494562769953271</v>
      </c>
      <c r="J100" s="28">
        <f>LN(Y!J100/Y!I100)</f>
        <v>2.8961575277830932E-3</v>
      </c>
      <c r="K100" s="28">
        <f>LN(Y!K100/Y!J100)</f>
        <v>6.2662224858310552E-3</v>
      </c>
      <c r="L100" s="28">
        <f>LN(Y!L100/Y!K100)</f>
        <v>2.9634539257182964E-2</v>
      </c>
      <c r="M100" s="28">
        <f>LN(Y!M100/Y!L100)</f>
        <v>1.9864904606162481E-2</v>
      </c>
      <c r="N100" s="28">
        <f>LN(Y!N100/Y!M100)</f>
        <v>7.1094197803552349E-3</v>
      </c>
      <c r="O100" s="28">
        <f>LN(Y!O100/Y!N100)</f>
        <v>2.4638691869729754E-2</v>
      </c>
      <c r="P100" s="28">
        <f>LN(Y!P100/Y!O100)</f>
        <v>-1.0299617613956343E-2</v>
      </c>
      <c r="Q100" s="28">
        <f>LN(Y!Q100/Y!P100)</f>
        <v>-5.1713624414489486E-5</v>
      </c>
      <c r="R100" s="28">
        <f>LN(Y!R100/Y!Q100)</f>
        <v>-1.4929911497893222E-2</v>
      </c>
      <c r="S100" s="28">
        <f>LN(Y!S100/Y!R100)</f>
        <v>-8.3582795399594033E-3</v>
      </c>
      <c r="T100" s="28">
        <f>LN(Y!T100/Y!S100)</f>
        <v>4.1778844567687363E-3</v>
      </c>
      <c r="U100" s="28">
        <f>LN(Y!U100/Y!T100)</f>
        <v>-2.5010681365481235E-3</v>
      </c>
      <c r="V100" s="28">
        <f>LN(Y!V100/Y!U100)</f>
        <v>-1.0841473291757319E-2</v>
      </c>
      <c r="W100" s="28">
        <f>LN(Y!W100/Y!V100)</f>
        <v>-1.8177299931522142E-2</v>
      </c>
      <c r="X100" s="28">
        <f>LN(Y!X100/Y!W100)</f>
        <v>-1.9124915414864374E-4</v>
      </c>
      <c r="Y100" s="28">
        <f>LN(Y!Y100/Y!X100)</f>
        <v>-3.5585106396474908E-3</v>
      </c>
      <c r="Z100" s="28">
        <f>LN(Y!Z100/Y!Y100)</f>
        <v>7.2081480000494007E-3</v>
      </c>
      <c r="AA100" s="28">
        <f>LN(Y!AA100/Y!Z100)</f>
        <v>-1.1480702820689758E-2</v>
      </c>
      <c r="AC100" s="28">
        <f t="shared" si="8"/>
        <v>4.8898527917930826E-2</v>
      </c>
      <c r="AD100" s="28">
        <f t="shared" si="9"/>
        <v>1.3154248731462963E-2</v>
      </c>
      <c r="AE100" s="28">
        <f t="shared" si="10"/>
        <v>-1.8001660812987405E-3</v>
      </c>
      <c r="AF100" s="28">
        <f t="shared" si="11"/>
        <v>-5.5066412114414976E-3</v>
      </c>
      <c r="AG100" s="28">
        <f t="shared" si="12"/>
        <v>-2.6103551534292827E-3</v>
      </c>
      <c r="AH100" s="28">
        <f t="shared" si="13"/>
        <v>5.6770413250821121E-3</v>
      </c>
      <c r="AI100" s="28">
        <f t="shared" si="14"/>
        <v>-4.4205339396869176E-3</v>
      </c>
      <c r="AJ100" s="28">
        <f t="shared" si="15"/>
        <v>1.1560816579259997E-2</v>
      </c>
    </row>
    <row r="101" spans="1:71" x14ac:dyDescent="0.15">
      <c r="A101" s="8">
        <v>99</v>
      </c>
      <c r="B101" s="11" t="s">
        <v>238</v>
      </c>
      <c r="C101" s="28"/>
      <c r="D101" s="28">
        <f>LN(Y!D101/Y!C101)</f>
        <v>-7.9629514991409085E-3</v>
      </c>
      <c r="E101" s="28">
        <f>LN(Y!E101/Y!D101)</f>
        <v>2.1392632819883001E-3</v>
      </c>
      <c r="F101" s="28">
        <f>LN(Y!F101/Y!E101)</f>
        <v>-4.8458150662330043E-2</v>
      </c>
      <c r="G101" s="28">
        <f>LN(Y!G101/Y!F101)</f>
        <v>2.9189354417434556E-2</v>
      </c>
      <c r="H101" s="28">
        <f>LN(Y!H101/Y!G101)</f>
        <v>-6.9064946090904245E-2</v>
      </c>
      <c r="I101" s="28">
        <f>LN(Y!I101/Y!H101)</f>
        <v>-3.5978696986466746E-2</v>
      </c>
      <c r="J101" s="28">
        <f>LN(Y!J101/Y!I101)</f>
        <v>-6.8140051746327368E-2</v>
      </c>
      <c r="K101" s="28">
        <f>LN(Y!K101/Y!J101)</f>
        <v>0.15143894067654218</v>
      </c>
      <c r="L101" s="28">
        <f>LN(Y!L101/Y!K101)</f>
        <v>6.6303172309741407E-2</v>
      </c>
      <c r="M101" s="28">
        <f>LN(Y!M101/Y!L101)</f>
        <v>4.4687831138861038E-2</v>
      </c>
      <c r="N101" s="28">
        <f>LN(Y!N101/Y!M101)</f>
        <v>-1.8837486621174619E-2</v>
      </c>
      <c r="O101" s="28">
        <f>LN(Y!O101/Y!N101)</f>
        <v>-3.9247935744597111E-2</v>
      </c>
      <c r="P101" s="28">
        <f>LN(Y!P101/Y!O101)</f>
        <v>6.4806343060247559E-2</v>
      </c>
      <c r="Q101" s="28">
        <f>LN(Y!Q101/Y!P101)</f>
        <v>-7.3338110443348703E-2</v>
      </c>
      <c r="R101" s="28">
        <f>LN(Y!R101/Y!Q101)</f>
        <v>-4.6439597161589706E-2</v>
      </c>
      <c r="S101" s="28">
        <f>LN(Y!S101/Y!R101)</f>
        <v>1.5239966342086433E-2</v>
      </c>
      <c r="T101" s="28">
        <f>LN(Y!T101/Y!S101)</f>
        <v>9.0568437329341264E-2</v>
      </c>
      <c r="U101" s="28">
        <f>LN(Y!U101/Y!T101)</f>
        <v>3.4931475823972149E-3</v>
      </c>
      <c r="V101" s="28">
        <f>LN(Y!V101/Y!U101)</f>
        <v>-2.4359333180767793E-2</v>
      </c>
      <c r="W101" s="28">
        <f>LN(Y!W101/Y!V101)</f>
        <v>-6.4318557089762252E-2</v>
      </c>
      <c r="X101" s="28">
        <f>LN(Y!X101/Y!W101)</f>
        <v>-3.8508781493655796E-2</v>
      </c>
      <c r="Y101" s="28">
        <f>LN(Y!Y101/Y!X101)</f>
        <v>-6.5785341380182577E-2</v>
      </c>
      <c r="Z101" s="28">
        <f>LN(Y!Z101/Y!Y101)</f>
        <v>4.9392052567645665E-2</v>
      </c>
      <c r="AA101" s="28">
        <f>LN(Y!AA101/Y!Z101)</f>
        <v>3.357287247229928E-2</v>
      </c>
      <c r="AC101" s="28">
        <f t="shared" si="8"/>
        <v>-2.4434635208055635E-2</v>
      </c>
      <c r="AD101" s="28">
        <f t="shared" si="9"/>
        <v>3.5090481151528533E-2</v>
      </c>
      <c r="AE101" s="28">
        <f t="shared" si="10"/>
        <v>-1.5795866789440303E-2</v>
      </c>
      <c r="AF101" s="28">
        <f t="shared" si="11"/>
        <v>-6.6250173704894711E-3</v>
      </c>
      <c r="AG101" s="28">
        <f t="shared" si="12"/>
        <v>5.7265278865874557E-3</v>
      </c>
      <c r="AH101" s="28">
        <f t="shared" si="13"/>
        <v>9.6473071810441128E-3</v>
      </c>
      <c r="AI101" s="28">
        <f t="shared" si="14"/>
        <v>-1.9931878990856241E-3</v>
      </c>
      <c r="AJ101" s="28">
        <f t="shared" si="15"/>
        <v>-1.8106785835879154E-3</v>
      </c>
    </row>
    <row r="102" spans="1:71" x14ac:dyDescent="0.15">
      <c r="A102" s="8">
        <v>100</v>
      </c>
      <c r="B102" s="11" t="s">
        <v>239</v>
      </c>
      <c r="C102" s="28"/>
      <c r="D102" s="28">
        <f>LN(Y!D102/Y!C102)</f>
        <v>4.8713931823610879E-3</v>
      </c>
      <c r="E102" s="28">
        <f>LN(Y!E102/Y!D102)</f>
        <v>-2.3924995708263341E-2</v>
      </c>
      <c r="F102" s="28">
        <f>LN(Y!F102/Y!E102)</f>
        <v>-3.5888853071527366E-2</v>
      </c>
      <c r="G102" s="28">
        <f>LN(Y!G102/Y!F102)</f>
        <v>-7.5881053356111269E-2</v>
      </c>
      <c r="H102" s="28">
        <f>LN(Y!H102/Y!G102)</f>
        <v>-3.5988144735605958E-2</v>
      </c>
      <c r="I102" s="28">
        <f>LN(Y!I102/Y!H102)</f>
        <v>-3.7351602026973324E-2</v>
      </c>
      <c r="J102" s="28">
        <f>LN(Y!J102/Y!I102)</f>
        <v>-2.7153269815418827E-2</v>
      </c>
      <c r="K102" s="28">
        <f>LN(Y!K102/Y!J102)</f>
        <v>-1.463451795191352E-2</v>
      </c>
      <c r="L102" s="28">
        <f>LN(Y!L102/Y!K102)</f>
        <v>1.5062873560006849E-2</v>
      </c>
      <c r="M102" s="28">
        <f>LN(Y!M102/Y!L102)</f>
        <v>1.2081357231929022E-2</v>
      </c>
      <c r="N102" s="28">
        <f>LN(Y!N102/Y!M102)</f>
        <v>-4.6019958050923307E-3</v>
      </c>
      <c r="O102" s="28">
        <f>LN(Y!O102/Y!N102)</f>
        <v>4.7951295269409215E-2</v>
      </c>
      <c r="P102" s="28">
        <f>LN(Y!P102/Y!O102)</f>
        <v>5.8047627832189815E-2</v>
      </c>
      <c r="Q102" s="28">
        <f>LN(Y!Q102/Y!P102)</f>
        <v>0.10282035468607872</v>
      </c>
      <c r="R102" s="28">
        <f>LN(Y!R102/Y!Q102)</f>
        <v>9.2588125403664547E-3</v>
      </c>
      <c r="S102" s="28">
        <f>LN(Y!S102/Y!R102)</f>
        <v>9.9449891217044964E-2</v>
      </c>
      <c r="T102" s="28">
        <f>LN(Y!T102/Y!S102)</f>
        <v>4.6227519030049721E-2</v>
      </c>
      <c r="U102" s="28">
        <f>LN(Y!U102/Y!T102)</f>
        <v>2.6646858788825622E-2</v>
      </c>
      <c r="V102" s="28">
        <f>LN(Y!V102/Y!U102)</f>
        <v>-5.526179237823152E-2</v>
      </c>
      <c r="W102" s="28">
        <f>LN(Y!W102/Y!V102)</f>
        <v>-5.9254029868570464E-3</v>
      </c>
      <c r="X102" s="28">
        <f>LN(Y!X102/Y!W102)</f>
        <v>6.7773175714936091E-3</v>
      </c>
      <c r="Y102" s="28">
        <f>LN(Y!Y102/Y!X102)</f>
        <v>7.1241506088287596E-2</v>
      </c>
      <c r="Z102" s="28">
        <f>LN(Y!Z102/Y!Y102)</f>
        <v>-1.6113117106727796E-2</v>
      </c>
      <c r="AA102" s="28">
        <f>LN(Y!AA102/Y!Z102)</f>
        <v>1.9383610345617742E-3</v>
      </c>
      <c r="AC102" s="28">
        <f t="shared" si="8"/>
        <v>-4.1806929779696252E-2</v>
      </c>
      <c r="AD102" s="28">
        <f t="shared" si="9"/>
        <v>-3.8491105560977601E-3</v>
      </c>
      <c r="AE102" s="28">
        <f t="shared" si="10"/>
        <v>6.3505596309017837E-2</v>
      </c>
      <c r="AF102" s="28">
        <f t="shared" si="11"/>
        <v>3.6929000050560782E-3</v>
      </c>
      <c r="AG102" s="28">
        <f t="shared" si="12"/>
        <v>1.9022250005373859E-2</v>
      </c>
      <c r="AH102" s="28">
        <f t="shared" si="13"/>
        <v>2.9828242876460038E-2</v>
      </c>
      <c r="AI102" s="28">
        <f t="shared" si="14"/>
        <v>9.4414062551752449E-3</v>
      </c>
      <c r="AJ102" s="28">
        <f t="shared" si="15"/>
        <v>7.1643056481530895E-3</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LN(Y!D105/Y!C105)</f>
        <v>2.1557910922123558E-2</v>
      </c>
      <c r="E105" s="28">
        <f>LN(Y!E105/Y!D105)</f>
        <v>3.0293946438639606E-2</v>
      </c>
      <c r="F105" s="28">
        <f>LN(Y!F105/Y!E105)</f>
        <v>1.2288158697430364E-2</v>
      </c>
      <c r="G105" s="28">
        <f>LN(Y!G105/Y!F105)</f>
        <v>-1.7324730558895843E-2</v>
      </c>
      <c r="H105" s="28">
        <f>LN(Y!H105/Y!G105)</f>
        <v>-1.1297599341471836E-3</v>
      </c>
      <c r="I105" s="28">
        <f>LN(Y!I105/Y!H105)</f>
        <v>2.6342452954628497E-2</v>
      </c>
      <c r="J105" s="28">
        <f>LN(Y!J105/Y!I105)</f>
        <v>-3.5397589943432679E-3</v>
      </c>
      <c r="K105" s="28">
        <f>LN(Y!K105/Y!J105)</f>
        <v>-3.6529013726201913E-3</v>
      </c>
      <c r="L105" s="28">
        <f>LN(Y!L105/Y!K105)</f>
        <v>1.0853297846626649E-2</v>
      </c>
      <c r="M105" s="28">
        <f>LN(Y!M105/Y!L105)</f>
        <v>1.7785316369497643E-2</v>
      </c>
      <c r="N105" s="28">
        <f>LN(Y!N105/Y!M105)</f>
        <v>1.9796281366891738E-2</v>
      </c>
      <c r="O105" s="28">
        <f>LN(Y!O105/Y!N105)</f>
        <v>1.2605525111775073E-2</v>
      </c>
      <c r="P105" s="28">
        <f>LN(Y!P105/Y!O105)</f>
        <v>1.7119047402157472E-2</v>
      </c>
      <c r="Q105" s="28">
        <f>LN(Y!Q105/Y!P105)</f>
        <v>-1.5047036007109228E-2</v>
      </c>
      <c r="R105" s="28">
        <f>LN(Y!R105/Y!Q105)</f>
        <v>-8.6574031332150608E-2</v>
      </c>
      <c r="S105" s="28">
        <f>LN(Y!S105/Y!R105)</f>
        <v>4.3484780497148205E-2</v>
      </c>
      <c r="T105" s="28">
        <f>LN(Y!T105/Y!S105)</f>
        <v>-2.8300851646120583E-3</v>
      </c>
      <c r="U105" s="28">
        <f>LN(Y!U105/Y!T105)</f>
        <v>1.7167211517691981E-2</v>
      </c>
      <c r="V105" s="28">
        <f>LN(Y!V105/Y!U105)</f>
        <v>1.1823346388117661E-2</v>
      </c>
      <c r="W105" s="28">
        <f>LN(Y!W105/Y!V105)</f>
        <v>9.6894479497541602E-4</v>
      </c>
      <c r="X105" s="28">
        <f>LN(Y!X105/Y!W105)</f>
        <v>1.5811846220350846E-2</v>
      </c>
      <c r="Y105" s="28">
        <f>LN(Y!Y105/Y!X105)</f>
        <v>7.0470051742942807E-3</v>
      </c>
      <c r="Z105" s="28">
        <f>LN(Y!Z105/Y!Y105)</f>
        <v>1.6281064573266099E-2</v>
      </c>
      <c r="AA105" s="28">
        <f>LN(Y!AA105/Y!Z105)</f>
        <v>2.4651062076728016E-3</v>
      </c>
      <c r="AB105" s="28"/>
      <c r="AC105" s="28">
        <f t="shared" si="8"/>
        <v>1.0094013519531087E-2</v>
      </c>
      <c r="AD105" s="28">
        <f t="shared" si="9"/>
        <v>8.2484470432105141E-3</v>
      </c>
      <c r="AE105" s="28">
        <f t="shared" si="10"/>
        <v>-5.6823428656358156E-3</v>
      </c>
      <c r="AF105" s="28">
        <f t="shared" si="11"/>
        <v>8.5882527513047695E-3</v>
      </c>
      <c r="AG105" s="28">
        <f t="shared" si="12"/>
        <v>8.5977253184110602E-3</v>
      </c>
      <c r="AH105" s="28">
        <f t="shared" si="13"/>
        <v>1.2830520887873488E-3</v>
      </c>
      <c r="AI105" s="28">
        <f t="shared" si="14"/>
        <v>8.5918049639696296E-3</v>
      </c>
      <c r="AJ105" s="28">
        <f t="shared" si="15"/>
        <v>5.7406533998819974E-3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LN(Y!D106/Y!C106)</f>
        <v>1.9628637219025982E-2</v>
      </c>
      <c r="E106" s="28">
        <f>LN(Y!E106/Y!D106)</f>
        <v>3.1454094493583183E-2</v>
      </c>
      <c r="F106" s="28">
        <f>LN(Y!F106/Y!E106)</f>
        <v>1.2192949996840622E-2</v>
      </c>
      <c r="G106" s="28">
        <f>LN(Y!G106/Y!F106)</f>
        <v>-2.1914897981377184E-2</v>
      </c>
      <c r="H106" s="28">
        <f>LN(Y!H106/Y!G106)</f>
        <v>-5.0750226955894526E-3</v>
      </c>
      <c r="I106" s="28">
        <f>LN(Y!I106/Y!H106)</f>
        <v>2.6231816317950907E-2</v>
      </c>
      <c r="J106" s="28">
        <f>LN(Y!J106/Y!I106)</f>
        <v>-6.5555159503329014E-3</v>
      </c>
      <c r="K106" s="28">
        <f>LN(Y!K106/Y!J106)</f>
        <v>-6.9359061674175325E-3</v>
      </c>
      <c r="L106" s="28">
        <f>LN(Y!L106/Y!K106)</f>
        <v>1.0141832086509817E-2</v>
      </c>
      <c r="M106" s="28">
        <f>LN(Y!M106/Y!L106)</f>
        <v>1.9347942127562499E-2</v>
      </c>
      <c r="N106" s="28">
        <f>LN(Y!N106/Y!M106)</f>
        <v>2.1372176180629573E-2</v>
      </c>
      <c r="O106" s="28">
        <f>LN(Y!O106/Y!N106)</f>
        <v>1.3948000780523311E-2</v>
      </c>
      <c r="P106" s="28">
        <f>LN(Y!P106/Y!O106)</f>
        <v>1.8072456496535872E-2</v>
      </c>
      <c r="Q106" s="28">
        <f>LN(Y!Q106/Y!P106)</f>
        <v>-1.725901076939957E-2</v>
      </c>
      <c r="R106" s="28">
        <f>LN(Y!R106/Y!Q106)</f>
        <v>-0.10145022147946109</v>
      </c>
      <c r="S106" s="28">
        <f>LN(Y!S106/Y!R106)</f>
        <v>4.7066851121349992E-2</v>
      </c>
      <c r="T106" s="28">
        <f>LN(Y!T106/Y!S106)</f>
        <v>-7.2317941486643687E-3</v>
      </c>
      <c r="U106" s="28">
        <f>LN(Y!U106/Y!T106)</f>
        <v>1.6637831373214215E-2</v>
      </c>
      <c r="V106" s="28">
        <f>LN(Y!V106/Y!U106)</f>
        <v>1.1272302319545206E-2</v>
      </c>
      <c r="W106" s="28">
        <f>LN(Y!W106/Y!V106)</f>
        <v>7.3933001914214009E-4</v>
      </c>
      <c r="X106" s="28">
        <f>LN(Y!X106/Y!W106)</f>
        <v>1.4999983784566634E-2</v>
      </c>
      <c r="Y106" s="28">
        <f>LN(Y!Y106/Y!X106)</f>
        <v>5.4857390223934464E-3</v>
      </c>
      <c r="Z106" s="28">
        <f>LN(Y!Z106/Y!Y106)</f>
        <v>1.7763030518075432E-2</v>
      </c>
      <c r="AA106" s="28">
        <f>LN(Y!AA106/Y!Z106)</f>
        <v>1.5135601784172863E-3</v>
      </c>
      <c r="AB106" s="28"/>
      <c r="AC106" s="28">
        <f t="shared" si="8"/>
        <v>8.5777880262816152E-3</v>
      </c>
      <c r="AD106" s="28">
        <f t="shared" si="9"/>
        <v>7.4741056553902906E-3</v>
      </c>
      <c r="AE106" s="28">
        <f t="shared" si="10"/>
        <v>-7.9243847700902949E-3</v>
      </c>
      <c r="AF106" s="28">
        <f t="shared" si="11"/>
        <v>7.2835306695607643E-3</v>
      </c>
      <c r="AG106" s="28">
        <f t="shared" si="12"/>
        <v>8.2541099062953885E-3</v>
      </c>
      <c r="AH106" s="28">
        <f t="shared" si="13"/>
        <v>-2.2513955735000354E-4</v>
      </c>
      <c r="AI106" s="28">
        <f t="shared" si="14"/>
        <v>7.6474978833362484E-3</v>
      </c>
      <c r="AJ106" s="28">
        <f t="shared" si="15"/>
        <v>4.426849027156436E-3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LN(Y!D107/Y!C107)</f>
        <v>2.8266958956029296E-2</v>
      </c>
      <c r="E107" s="28">
        <f>LN(Y!E107/Y!D107)</f>
        <v>3.0827105458297713E-2</v>
      </c>
      <c r="F107" s="28">
        <f>LN(Y!F107/Y!E107)</f>
        <v>2.6929866199870353E-2</v>
      </c>
      <c r="G107" s="28">
        <f>LN(Y!G107/Y!F107)</f>
        <v>-4.8619033090441792E-2</v>
      </c>
      <c r="H107" s="28">
        <f>LN(Y!H107/Y!G107)</f>
        <v>-2.3334621108927596E-2</v>
      </c>
      <c r="I107" s="28">
        <f>LN(Y!I107/Y!H107)</f>
        <v>4.0819350289897652E-2</v>
      </c>
      <c r="J107" s="28">
        <f>LN(Y!J107/Y!I107)</f>
        <v>-3.2944720265478768E-2</v>
      </c>
      <c r="K107" s="28">
        <f>LN(Y!K107/Y!J107)</f>
        <v>-2.3610436384604739E-2</v>
      </c>
      <c r="L107" s="28">
        <f>LN(Y!L107/Y!K107)</f>
        <v>2.4527428682199631E-2</v>
      </c>
      <c r="M107" s="28">
        <f>LN(Y!M107/Y!L107)</f>
        <v>3.6553716244687152E-2</v>
      </c>
      <c r="N107" s="28">
        <f>LN(Y!N107/Y!M107)</f>
        <v>2.6595039083584585E-2</v>
      </c>
      <c r="O107" s="28">
        <f>LN(Y!O107/Y!N107)</f>
        <v>3.1230538078213275E-2</v>
      </c>
      <c r="P107" s="28">
        <f>LN(Y!P107/Y!O107)</f>
        <v>3.9801135689613312E-2</v>
      </c>
      <c r="Q107" s="28">
        <f>LN(Y!Q107/Y!P107)</f>
        <v>-1.9191253763653632E-2</v>
      </c>
      <c r="R107" s="28">
        <f>LN(Y!R107/Y!Q107)</f>
        <v>-0.1860821463322965</v>
      </c>
      <c r="S107" s="28">
        <f>LN(Y!S107/Y!R107)</f>
        <v>0.10429036843779252</v>
      </c>
      <c r="T107" s="28">
        <f>LN(Y!T107/Y!S107)</f>
        <v>-2.5701808929514236E-2</v>
      </c>
      <c r="U107" s="28">
        <f>LN(Y!U107/Y!T107)</f>
        <v>1.6510310255775738E-2</v>
      </c>
      <c r="V107" s="28">
        <f>LN(Y!V107/Y!U107)</f>
        <v>-1.0271579424823429E-2</v>
      </c>
      <c r="W107" s="28">
        <f>LN(Y!W107/Y!V107)</f>
        <v>1.7417723152366681E-2</v>
      </c>
      <c r="X107" s="28">
        <f>LN(Y!X107/Y!W107)</f>
        <v>2.7409661180886804E-2</v>
      </c>
      <c r="Y107" s="28">
        <f>LN(Y!Y107/Y!X107)</f>
        <v>2.6517297332028355E-3</v>
      </c>
      <c r="Z107" s="28">
        <f>LN(Y!Z107/Y!Y107)</f>
        <v>2.8581937461239579E-2</v>
      </c>
      <c r="AA107" s="28">
        <f>LN(Y!AA107/Y!Z107)</f>
        <v>7.2408911078923428E-3</v>
      </c>
      <c r="AB107" s="28"/>
      <c r="AC107" s="28">
        <f t="shared" si="8"/>
        <v>5.3245335497392656E-3</v>
      </c>
      <c r="AD107" s="28">
        <f t="shared" si="9"/>
        <v>6.2242054720775724E-3</v>
      </c>
      <c r="AE107" s="28">
        <f t="shared" si="10"/>
        <v>-5.9902715780662027E-3</v>
      </c>
      <c r="AF107" s="28">
        <f t="shared" si="11"/>
        <v>5.0728612469383115E-3</v>
      </c>
      <c r="AG107" s="28">
        <f t="shared" si="12"/>
        <v>1.2824852767444918E-2</v>
      </c>
      <c r="AH107" s="28">
        <f t="shared" si="13"/>
        <v>1.1696694700568389E-4</v>
      </c>
      <c r="AI107" s="28">
        <f t="shared" si="14"/>
        <v>7.9798580671282902E-3</v>
      </c>
      <c r="AJ107" s="28">
        <f t="shared" si="15"/>
        <v>3.9839652937295423E-3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LN(Y!D108/Y!C108)</f>
        <v>1.7870608582547888E-2</v>
      </c>
      <c r="E108" s="28">
        <f>LN(Y!E108/Y!D108)</f>
        <v>3.000162307376825E-2</v>
      </c>
      <c r="F108" s="28">
        <f>LN(Y!F108/Y!E108)</f>
        <v>4.2455271151810945E-3</v>
      </c>
      <c r="G108" s="28">
        <f>LN(Y!G108/Y!F108)</f>
        <v>-4.203501761832158E-4</v>
      </c>
      <c r="H108" s="28">
        <f>LN(Y!H108/Y!G108)</f>
        <v>1.0296121173734667E-2</v>
      </c>
      <c r="I108" s="28">
        <f>LN(Y!I108/Y!H108)</f>
        <v>1.9039025505708396E-2</v>
      </c>
      <c r="J108" s="28">
        <f>LN(Y!J108/Y!I108)</f>
        <v>1.1144354354764182E-2</v>
      </c>
      <c r="K108" s="28">
        <f>LN(Y!K108/Y!J108)</f>
        <v>5.9035154164699781E-3</v>
      </c>
      <c r="L108" s="28">
        <f>LN(Y!L108/Y!K108)</f>
        <v>4.3895308987855755E-3</v>
      </c>
      <c r="M108" s="28">
        <f>LN(Y!M108/Y!L108)</f>
        <v>8.740452314210943E-3</v>
      </c>
      <c r="N108" s="28">
        <f>LN(Y!N108/Y!M108)</f>
        <v>1.6422614073472449E-2</v>
      </c>
      <c r="O108" s="28">
        <f>LN(Y!O108/Y!N108)</f>
        <v>2.9690423470288981E-3</v>
      </c>
      <c r="P108" s="28">
        <f>LN(Y!P108/Y!O108)</f>
        <v>4.7129938834494694E-3</v>
      </c>
      <c r="Q108" s="28">
        <f>LN(Y!Q108/Y!P108)</f>
        <v>-1.2705445776586992E-2</v>
      </c>
      <c r="R108" s="28">
        <f>LN(Y!R108/Y!Q108)</f>
        <v>-3.3410336990181047E-2</v>
      </c>
      <c r="S108" s="28">
        <f>LN(Y!S108/Y!R108)</f>
        <v>1.367567195874945E-2</v>
      </c>
      <c r="T108" s="28">
        <f>LN(Y!T108/Y!S108)</f>
        <v>8.7690070481138346E-3</v>
      </c>
      <c r="U108" s="28">
        <f>LN(Y!U108/Y!T108)</f>
        <v>1.7499548353276415E-2</v>
      </c>
      <c r="V108" s="28">
        <f>LN(Y!V108/Y!U108)</f>
        <v>2.2657022010123099E-2</v>
      </c>
      <c r="W108" s="28">
        <f>LN(Y!W108/Y!V108)</f>
        <v>-7.2177359645378024E-3</v>
      </c>
      <c r="X108" s="28">
        <f>LN(Y!X108/Y!W108)</f>
        <v>9.8920158488638651E-3</v>
      </c>
      <c r="Y108" s="28">
        <f>LN(Y!Y108/Y!X108)</f>
        <v>9.2497478240309225E-3</v>
      </c>
      <c r="Z108" s="28">
        <f>LN(Y!Z108/Y!Y108)</f>
        <v>1.0295476356915394E-2</v>
      </c>
      <c r="AA108" s="28">
        <f>LN(Y!AA108/Y!Z108)</f>
        <v>5.3854212518209644E-5</v>
      </c>
      <c r="AB108" s="28"/>
      <c r="AC108" s="28">
        <f t="shared" si="8"/>
        <v>1.2632389338441838E-2</v>
      </c>
      <c r="AD108" s="28">
        <f t="shared" si="9"/>
        <v>9.320093411540626E-3</v>
      </c>
      <c r="AE108" s="28">
        <f t="shared" si="10"/>
        <v>-4.9516149155080444E-3</v>
      </c>
      <c r="AF108" s="28">
        <f t="shared" si="11"/>
        <v>1.0319971459167883E-2</v>
      </c>
      <c r="AG108" s="28">
        <f t="shared" si="12"/>
        <v>6.5330261311548421E-3</v>
      </c>
      <c r="AH108" s="28">
        <f t="shared" si="13"/>
        <v>2.1842392480162904E-3</v>
      </c>
      <c r="AI108" s="28">
        <f t="shared" si="14"/>
        <v>8.8998669611629923E-3</v>
      </c>
      <c r="AJ108" s="28">
        <f t="shared" si="15"/>
        <v>6.7914467331163493E-3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LN(Y!D109/Y!C109)</f>
        <v>1.3906229126888704E-2</v>
      </c>
      <c r="E109" s="28">
        <f>LN(Y!E109/Y!D109)</f>
        <v>3.186953630643953E-2</v>
      </c>
      <c r="F109" s="28">
        <f>LN(Y!F109/Y!E109)</f>
        <v>2.392462853698726E-3</v>
      </c>
      <c r="G109" s="28">
        <f>LN(Y!G109/Y!F109)</f>
        <v>-4.3947890608694367E-3</v>
      </c>
      <c r="H109" s="28">
        <f>LN(Y!H109/Y!G109)</f>
        <v>6.398625202635541E-3</v>
      </c>
      <c r="I109" s="28">
        <f>LN(Y!I109/Y!H109)</f>
        <v>1.7219871355956647E-2</v>
      </c>
      <c r="J109" s="28">
        <f>LN(Y!J109/Y!I109)</f>
        <v>9.6103560911838318E-3</v>
      </c>
      <c r="K109" s="28">
        <f>LN(Y!K109/Y!J109)</f>
        <v>2.8885825192709711E-3</v>
      </c>
      <c r="L109" s="28">
        <f>LN(Y!L109/Y!K109)</f>
        <v>1.749485635440737E-3</v>
      </c>
      <c r="M109" s="28">
        <f>LN(Y!M109/Y!L109)</f>
        <v>9.1205362018985815E-3</v>
      </c>
      <c r="N109" s="28">
        <f>LN(Y!N109/Y!M109)</f>
        <v>1.8182922079413157E-2</v>
      </c>
      <c r="O109" s="28">
        <f>LN(Y!O109/Y!N109)</f>
        <v>2.9495020123081407E-3</v>
      </c>
      <c r="P109" s="28">
        <f>LN(Y!P109/Y!O109)</f>
        <v>3.4657276243202843E-3</v>
      </c>
      <c r="Q109" s="28">
        <f>LN(Y!Q109/Y!P109)</f>
        <v>-1.5915606646136799E-2</v>
      </c>
      <c r="R109" s="28">
        <f>LN(Y!R109/Y!Q109)</f>
        <v>-4.5531167129205158E-2</v>
      </c>
      <c r="S109" s="28">
        <f>LN(Y!S109/Y!R109)</f>
        <v>1.2072548636290408E-2</v>
      </c>
      <c r="T109" s="28">
        <f>LN(Y!T109/Y!S109)</f>
        <v>4.4973383684621436E-3</v>
      </c>
      <c r="U109" s="28">
        <f>LN(Y!U109/Y!T109)</f>
        <v>1.6718814413036215E-2</v>
      </c>
      <c r="V109" s="28">
        <f>LN(Y!V109/Y!U109)</f>
        <v>2.4517031006369837E-2</v>
      </c>
      <c r="W109" s="28">
        <f>LN(Y!W109/Y!V109)</f>
        <v>-9.6529638094064035E-3</v>
      </c>
      <c r="X109" s="28">
        <f>LN(Y!X109/Y!W109)</f>
        <v>7.0687579092068948E-3</v>
      </c>
      <c r="Y109" s="28">
        <f>LN(Y!Y109/Y!X109)</f>
        <v>7.2674741218768692E-3</v>
      </c>
      <c r="Z109" s="28">
        <f>LN(Y!Z109/Y!Y109)</f>
        <v>1.1144263901859519E-2</v>
      </c>
      <c r="AA109" s="28">
        <f>LN(Y!AA109/Y!Z109)</f>
        <v>-2.1209943580411455E-3</v>
      </c>
      <c r="AB109" s="28"/>
      <c r="AC109" s="28">
        <f t="shared" si="8"/>
        <v>1.0697141331572202E-2</v>
      </c>
      <c r="AD109" s="28">
        <f t="shared" si="9"/>
        <v>8.3103765054414556E-3</v>
      </c>
      <c r="AE109" s="28">
        <f t="shared" si="10"/>
        <v>-8.591799100484623E-3</v>
      </c>
      <c r="AF109" s="28">
        <f t="shared" si="11"/>
        <v>8.629795577533737E-3</v>
      </c>
      <c r="AG109" s="28">
        <f t="shared" si="12"/>
        <v>5.4302478885650809E-3</v>
      </c>
      <c r="AH109" s="28">
        <f t="shared" si="13"/>
        <v>-1.4071129752158442E-4</v>
      </c>
      <c r="AI109" s="28">
        <f t="shared" si="14"/>
        <v>7.4299651941704915E-3</v>
      </c>
      <c r="AJ109" s="28">
        <f t="shared" si="15"/>
        <v>4.8486224015656136E-3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LN(Y!D110/Y!C110)</f>
        <v>2.1455996006193724E-2</v>
      </c>
      <c r="E110" s="28">
        <f>LN(Y!E110/Y!D110)</f>
        <v>2.9663336536823928E-2</v>
      </c>
      <c r="F110" s="28">
        <f>LN(Y!F110/Y!E110)</f>
        <v>1.2400646439308405E-2</v>
      </c>
      <c r="G110" s="28">
        <f>LN(Y!G110/Y!F110)</f>
        <v>-1.6157023076339927E-2</v>
      </c>
      <c r="H110" s="28">
        <f>LN(Y!H110/Y!G110)</f>
        <v>-2.8040570298681021E-4</v>
      </c>
      <c r="I110" s="28">
        <f>LN(Y!I110/Y!H110)</f>
        <v>2.5993231728143731E-2</v>
      </c>
      <c r="J110" s="28">
        <f>LN(Y!J110/Y!I110)</f>
        <v>-2.3973999638960378E-3</v>
      </c>
      <c r="K110" s="28">
        <f>LN(Y!K110/Y!J110)</f>
        <v>-2.5151834995311233E-3</v>
      </c>
      <c r="L110" s="28">
        <f>LN(Y!L110/Y!K110)</f>
        <v>1.1331248686403939E-2</v>
      </c>
      <c r="M110" s="28">
        <f>LN(Y!M110/Y!L110)</f>
        <v>1.774019918205955E-2</v>
      </c>
      <c r="N110" s="28">
        <f>LN(Y!N110/Y!M110)</f>
        <v>1.934897480020931E-2</v>
      </c>
      <c r="O110" s="28">
        <f>LN(Y!O110/Y!N110)</f>
        <v>1.275637280773856E-2</v>
      </c>
      <c r="P110" s="28">
        <f>LN(Y!P110/Y!O110)</f>
        <v>1.7101204175713643E-2</v>
      </c>
      <c r="Q110" s="28">
        <f>LN(Y!Q110/Y!P110)</f>
        <v>-1.3213447836364033E-2</v>
      </c>
      <c r="R110" s="28">
        <f>LN(Y!R110/Y!Q110)</f>
        <v>-8.1151516122455344E-2</v>
      </c>
      <c r="S110" s="28">
        <f>LN(Y!S110/Y!R110)</f>
        <v>4.2116086015696705E-2</v>
      </c>
      <c r="T110" s="28">
        <f>LN(Y!T110/Y!S110)</f>
        <v>-1.975494367814204E-3</v>
      </c>
      <c r="U110" s="28">
        <f>LN(Y!U110/Y!T110)</f>
        <v>1.7006373880893644E-2</v>
      </c>
      <c r="V110" s="28">
        <f>LN(Y!V110/Y!U110)</f>
        <v>1.1635326065700849E-2</v>
      </c>
      <c r="W110" s="28">
        <f>LN(Y!W110/Y!V110)</f>
        <v>1.6223071430799282E-3</v>
      </c>
      <c r="X110" s="28">
        <f>LN(Y!X110/Y!W110)</f>
        <v>1.5595954055141857E-2</v>
      </c>
      <c r="Y110" s="28">
        <f>LN(Y!Y110/Y!X110)</f>
        <v>7.6478001816302306E-3</v>
      </c>
      <c r="Z110" s="28">
        <f>LN(Y!Z110/Y!Y110)</f>
        <v>1.5907434997618444E-2</v>
      </c>
      <c r="AA110" s="28">
        <f>LN(Y!AA110/Y!Z110)</f>
        <v>2.9011131486507413E-3</v>
      </c>
      <c r="AB110" s="28"/>
      <c r="AC110" s="28">
        <f t="shared" si="8"/>
        <v>1.0323957184989865E-2</v>
      </c>
      <c r="AD110" s="28">
        <f t="shared" si="9"/>
        <v>8.7015678410491265E-3</v>
      </c>
      <c r="AE110" s="28">
        <f t="shared" si="10"/>
        <v>-4.478260191934094E-3</v>
      </c>
      <c r="AF110" s="28">
        <f t="shared" si="11"/>
        <v>8.7768933554004148E-3</v>
      </c>
      <c r="AG110" s="28">
        <f t="shared" si="12"/>
        <v>8.8187827759664723E-3</v>
      </c>
      <c r="AH110" s="28">
        <f t="shared" si="13"/>
        <v>2.1116538245575162E-3</v>
      </c>
      <c r="AI110" s="28">
        <f t="shared" si="14"/>
        <v>8.7926018881126864E-3</v>
      </c>
      <c r="AJ110" s="28">
        <f t="shared" si="15"/>
        <v>6.2207451858880859E-3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V104"/>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11.375" style="2" bestFit="1" customWidth="1"/>
    <col min="2" max="2" width="65.125" style="2" bestFit="1" customWidth="1"/>
    <col min="3" max="8" width="12.5" style="2" customWidth="1"/>
    <col min="9" max="16384" width="9" style="2"/>
  </cols>
  <sheetData>
    <row r="1" spans="1:8" x14ac:dyDescent="0.15">
      <c r="A1" s="5"/>
      <c r="B1" s="2" t="s">
        <v>104</v>
      </c>
      <c r="C1" s="2">
        <v>201</v>
      </c>
      <c r="D1" s="2">
        <v>202</v>
      </c>
      <c r="E1" s="2">
        <v>203</v>
      </c>
      <c r="F1" s="2">
        <v>204</v>
      </c>
      <c r="G1" s="2">
        <v>205</v>
      </c>
      <c r="H1" s="2">
        <v>206</v>
      </c>
    </row>
    <row r="2" spans="1:8" s="7" customFormat="1" ht="150" x14ac:dyDescent="0.15">
      <c r="A2" s="6" t="s">
        <v>241</v>
      </c>
      <c r="B2" s="6" t="s">
        <v>240</v>
      </c>
      <c r="C2" s="7" t="s">
        <v>242</v>
      </c>
      <c r="D2" s="7" t="s">
        <v>243</v>
      </c>
      <c r="E2" s="7" t="s">
        <v>244</v>
      </c>
      <c r="F2" s="7" t="s">
        <v>245</v>
      </c>
      <c r="G2" s="7" t="s">
        <v>246</v>
      </c>
      <c r="H2" s="7" t="s">
        <v>247</v>
      </c>
    </row>
    <row r="3" spans="1:8" x14ac:dyDescent="0.15">
      <c r="A3" s="8">
        <v>1</v>
      </c>
      <c r="B3" s="9" t="s">
        <v>140</v>
      </c>
      <c r="C3" s="8">
        <v>1</v>
      </c>
      <c r="D3" s="8">
        <v>1</v>
      </c>
      <c r="E3" s="10">
        <v>0</v>
      </c>
      <c r="F3" s="8">
        <v>1</v>
      </c>
      <c r="G3" s="8">
        <v>1</v>
      </c>
      <c r="H3" s="8">
        <v>1</v>
      </c>
    </row>
    <row r="4" spans="1:8" x14ac:dyDescent="0.15">
      <c r="A4" s="8">
        <v>2</v>
      </c>
      <c r="B4" s="9" t="s">
        <v>141</v>
      </c>
      <c r="C4" s="8">
        <v>1</v>
      </c>
      <c r="D4" s="8">
        <v>1</v>
      </c>
      <c r="E4" s="10">
        <v>0</v>
      </c>
      <c r="F4" s="8">
        <v>1</v>
      </c>
      <c r="G4" s="8">
        <v>1</v>
      </c>
      <c r="H4" s="8">
        <v>1</v>
      </c>
    </row>
    <row r="5" spans="1:8" x14ac:dyDescent="0.15">
      <c r="A5" s="8">
        <v>3</v>
      </c>
      <c r="B5" s="9" t="s">
        <v>142</v>
      </c>
      <c r="C5" s="8">
        <v>1</v>
      </c>
      <c r="D5" s="8">
        <v>1</v>
      </c>
      <c r="E5" s="10">
        <v>0</v>
      </c>
      <c r="F5" s="8">
        <v>1</v>
      </c>
      <c r="G5" s="8">
        <v>1</v>
      </c>
      <c r="H5" s="8">
        <v>1</v>
      </c>
    </row>
    <row r="6" spans="1:8" x14ac:dyDescent="0.15">
      <c r="A6" s="8">
        <v>4</v>
      </c>
      <c r="B6" s="11" t="s">
        <v>143</v>
      </c>
      <c r="C6" s="8">
        <v>1</v>
      </c>
      <c r="D6" s="8">
        <v>1</v>
      </c>
      <c r="E6" s="10">
        <v>0</v>
      </c>
      <c r="F6" s="8">
        <v>1</v>
      </c>
      <c r="G6" s="8">
        <v>1</v>
      </c>
      <c r="H6" s="8">
        <v>1</v>
      </c>
    </row>
    <row r="7" spans="1:8" x14ac:dyDescent="0.15">
      <c r="A7" s="8">
        <v>5</v>
      </c>
      <c r="B7" s="11" t="s">
        <v>144</v>
      </c>
      <c r="C7" s="8">
        <v>1</v>
      </c>
      <c r="D7" s="8">
        <v>1</v>
      </c>
      <c r="E7" s="10">
        <v>0</v>
      </c>
      <c r="F7" s="8">
        <v>1</v>
      </c>
      <c r="G7" s="8">
        <v>1</v>
      </c>
      <c r="H7" s="8">
        <v>1</v>
      </c>
    </row>
    <row r="8" spans="1:8" x14ac:dyDescent="0.15">
      <c r="A8" s="8">
        <v>6</v>
      </c>
      <c r="B8" s="11" t="s">
        <v>145</v>
      </c>
      <c r="C8" s="8">
        <v>1</v>
      </c>
      <c r="D8" s="8">
        <v>1</v>
      </c>
      <c r="E8" s="8">
        <v>1</v>
      </c>
      <c r="F8" s="10">
        <v>0</v>
      </c>
      <c r="G8" s="10">
        <v>0</v>
      </c>
      <c r="H8" s="8">
        <v>1</v>
      </c>
    </row>
    <row r="9" spans="1:8" x14ac:dyDescent="0.15">
      <c r="A9" s="8">
        <v>7</v>
      </c>
      <c r="B9" s="11" t="s">
        <v>146</v>
      </c>
      <c r="C9" s="8">
        <v>1</v>
      </c>
      <c r="D9" s="8">
        <v>1</v>
      </c>
      <c r="E9" s="8">
        <v>1</v>
      </c>
      <c r="F9" s="10">
        <v>0</v>
      </c>
      <c r="G9" s="10">
        <v>0</v>
      </c>
      <c r="H9" s="8">
        <v>1</v>
      </c>
    </row>
    <row r="10" spans="1:8" x14ac:dyDescent="0.15">
      <c r="A10" s="8">
        <v>8</v>
      </c>
      <c r="B10" s="11" t="s">
        <v>147</v>
      </c>
      <c r="C10" s="8">
        <v>1</v>
      </c>
      <c r="D10" s="8">
        <v>1</v>
      </c>
      <c r="E10" s="8">
        <v>1</v>
      </c>
      <c r="F10" s="10">
        <v>0</v>
      </c>
      <c r="G10" s="10">
        <v>0</v>
      </c>
      <c r="H10" s="8">
        <v>1</v>
      </c>
    </row>
    <row r="11" spans="1:8" x14ac:dyDescent="0.15">
      <c r="A11" s="8">
        <v>9</v>
      </c>
      <c r="B11" s="11" t="s">
        <v>148</v>
      </c>
      <c r="C11" s="8">
        <v>1</v>
      </c>
      <c r="D11" s="8">
        <v>1</v>
      </c>
      <c r="E11" s="8">
        <v>1</v>
      </c>
      <c r="F11" s="10">
        <v>0</v>
      </c>
      <c r="G11" s="10">
        <v>0</v>
      </c>
      <c r="H11" s="8">
        <v>1</v>
      </c>
    </row>
    <row r="12" spans="1:8" x14ac:dyDescent="0.15">
      <c r="A12" s="8">
        <v>10</v>
      </c>
      <c r="B12" s="11" t="s">
        <v>149</v>
      </c>
      <c r="C12" s="8">
        <v>1</v>
      </c>
      <c r="D12" s="8">
        <v>1</v>
      </c>
      <c r="E12" s="8">
        <v>1</v>
      </c>
      <c r="F12" s="10">
        <v>0</v>
      </c>
      <c r="G12" s="10">
        <v>0</v>
      </c>
      <c r="H12" s="8">
        <v>1</v>
      </c>
    </row>
    <row r="13" spans="1:8" x14ac:dyDescent="0.15">
      <c r="A13" s="8">
        <v>11</v>
      </c>
      <c r="B13" s="11" t="s">
        <v>150</v>
      </c>
      <c r="C13" s="8">
        <v>1</v>
      </c>
      <c r="D13" s="8">
        <v>1</v>
      </c>
      <c r="E13" s="8">
        <v>1</v>
      </c>
      <c r="F13" s="10">
        <v>0</v>
      </c>
      <c r="G13" s="10">
        <v>0</v>
      </c>
      <c r="H13" s="8">
        <v>1</v>
      </c>
    </row>
    <row r="14" spans="1:8" x14ac:dyDescent="0.15">
      <c r="A14" s="8">
        <v>12</v>
      </c>
      <c r="B14" s="11" t="s">
        <v>151</v>
      </c>
      <c r="C14" s="8">
        <v>1</v>
      </c>
      <c r="D14" s="8">
        <v>1</v>
      </c>
      <c r="E14" s="8">
        <v>1</v>
      </c>
      <c r="F14" s="10">
        <v>0</v>
      </c>
      <c r="G14" s="10">
        <v>0</v>
      </c>
      <c r="H14" s="8">
        <v>1</v>
      </c>
    </row>
    <row r="15" spans="1:8" x14ac:dyDescent="0.15">
      <c r="A15" s="8">
        <v>13</v>
      </c>
      <c r="B15" s="11" t="s">
        <v>152</v>
      </c>
      <c r="C15" s="8">
        <v>1</v>
      </c>
      <c r="D15" s="8">
        <v>1</v>
      </c>
      <c r="E15" s="8">
        <v>1</v>
      </c>
      <c r="F15" s="10">
        <v>0</v>
      </c>
      <c r="G15" s="10">
        <v>0</v>
      </c>
      <c r="H15" s="8">
        <v>1</v>
      </c>
    </row>
    <row r="16" spans="1:8" x14ac:dyDescent="0.15">
      <c r="A16" s="8">
        <v>14</v>
      </c>
      <c r="B16" s="11" t="s">
        <v>153</v>
      </c>
      <c r="C16" s="8">
        <v>1</v>
      </c>
      <c r="D16" s="8">
        <v>1</v>
      </c>
      <c r="E16" s="8">
        <v>1</v>
      </c>
      <c r="F16" s="10">
        <v>0</v>
      </c>
      <c r="G16" s="10">
        <v>0</v>
      </c>
      <c r="H16" s="8">
        <v>1</v>
      </c>
    </row>
    <row r="17" spans="1:8" x14ac:dyDescent="0.15">
      <c r="A17" s="8">
        <v>15</v>
      </c>
      <c r="B17" s="11" t="s">
        <v>154</v>
      </c>
      <c r="C17" s="8">
        <v>1</v>
      </c>
      <c r="D17" s="8">
        <v>1</v>
      </c>
      <c r="E17" s="8">
        <v>1</v>
      </c>
      <c r="F17" s="10">
        <v>0</v>
      </c>
      <c r="G17" s="10">
        <v>0</v>
      </c>
      <c r="H17" s="8">
        <v>1</v>
      </c>
    </row>
    <row r="18" spans="1:8" x14ac:dyDescent="0.15">
      <c r="A18" s="8">
        <v>16</v>
      </c>
      <c r="B18" s="11" t="s">
        <v>155</v>
      </c>
      <c r="C18" s="8">
        <v>1</v>
      </c>
      <c r="D18" s="8">
        <v>1</v>
      </c>
      <c r="E18" s="8">
        <v>1</v>
      </c>
      <c r="F18" s="10">
        <v>0</v>
      </c>
      <c r="G18" s="10">
        <v>0</v>
      </c>
      <c r="H18" s="8">
        <v>1</v>
      </c>
    </row>
    <row r="19" spans="1:8" x14ac:dyDescent="0.15">
      <c r="A19" s="8">
        <v>17</v>
      </c>
      <c r="B19" s="11" t="s">
        <v>156</v>
      </c>
      <c r="C19" s="8">
        <v>1</v>
      </c>
      <c r="D19" s="8">
        <v>1</v>
      </c>
      <c r="E19" s="8">
        <v>1</v>
      </c>
      <c r="F19" s="10">
        <v>0</v>
      </c>
      <c r="G19" s="10">
        <v>0</v>
      </c>
      <c r="H19" s="8">
        <v>1</v>
      </c>
    </row>
    <row r="20" spans="1:8" x14ac:dyDescent="0.15">
      <c r="A20" s="8">
        <v>18</v>
      </c>
      <c r="B20" s="11" t="s">
        <v>157</v>
      </c>
      <c r="C20" s="8">
        <v>1</v>
      </c>
      <c r="D20" s="8">
        <v>1</v>
      </c>
      <c r="E20" s="8">
        <v>1</v>
      </c>
      <c r="F20" s="10">
        <v>0</v>
      </c>
      <c r="G20" s="10">
        <v>0</v>
      </c>
      <c r="H20" s="8">
        <v>1</v>
      </c>
    </row>
    <row r="21" spans="1:8" x14ac:dyDescent="0.15">
      <c r="A21" s="8">
        <v>19</v>
      </c>
      <c r="B21" s="11" t="s">
        <v>158</v>
      </c>
      <c r="C21" s="8">
        <v>1</v>
      </c>
      <c r="D21" s="8">
        <v>1</v>
      </c>
      <c r="E21" s="8">
        <v>1</v>
      </c>
      <c r="F21" s="10">
        <v>0</v>
      </c>
      <c r="G21" s="10">
        <v>0</v>
      </c>
      <c r="H21" s="8">
        <v>1</v>
      </c>
    </row>
    <row r="22" spans="1:8" x14ac:dyDescent="0.15">
      <c r="A22" s="8">
        <v>20</v>
      </c>
      <c r="B22" s="11" t="s">
        <v>159</v>
      </c>
      <c r="C22" s="8">
        <v>1</v>
      </c>
      <c r="D22" s="8">
        <v>1</v>
      </c>
      <c r="E22" s="8">
        <v>1</v>
      </c>
      <c r="F22" s="10">
        <v>0</v>
      </c>
      <c r="G22" s="10">
        <v>0</v>
      </c>
      <c r="H22" s="8">
        <v>1</v>
      </c>
    </row>
    <row r="23" spans="1:8" x14ac:dyDescent="0.15">
      <c r="A23" s="8">
        <v>21</v>
      </c>
      <c r="B23" s="11" t="s">
        <v>160</v>
      </c>
      <c r="C23" s="8">
        <v>1</v>
      </c>
      <c r="D23" s="8">
        <v>1</v>
      </c>
      <c r="E23" s="8">
        <v>1</v>
      </c>
      <c r="F23" s="10">
        <v>0</v>
      </c>
      <c r="G23" s="10">
        <v>0</v>
      </c>
      <c r="H23" s="8">
        <v>1</v>
      </c>
    </row>
    <row r="24" spans="1:8" x14ac:dyDescent="0.15">
      <c r="A24" s="8">
        <v>22</v>
      </c>
      <c r="B24" s="11" t="s">
        <v>161</v>
      </c>
      <c r="C24" s="8">
        <v>1</v>
      </c>
      <c r="D24" s="8">
        <v>1</v>
      </c>
      <c r="E24" s="8">
        <v>1</v>
      </c>
      <c r="F24" s="10">
        <v>0</v>
      </c>
      <c r="G24" s="10">
        <v>0</v>
      </c>
      <c r="H24" s="8">
        <v>1</v>
      </c>
    </row>
    <row r="25" spans="1:8" x14ac:dyDescent="0.15">
      <c r="A25" s="8">
        <v>23</v>
      </c>
      <c r="B25" s="11" t="s">
        <v>162</v>
      </c>
      <c r="C25" s="8">
        <v>1</v>
      </c>
      <c r="D25" s="8">
        <v>1</v>
      </c>
      <c r="E25" s="8">
        <v>1</v>
      </c>
      <c r="F25" s="10">
        <v>0</v>
      </c>
      <c r="G25" s="10">
        <v>0</v>
      </c>
      <c r="H25" s="8">
        <v>1</v>
      </c>
    </row>
    <row r="26" spans="1:8" x14ac:dyDescent="0.15">
      <c r="A26" s="8">
        <v>24</v>
      </c>
      <c r="B26" s="11" t="s">
        <v>163</v>
      </c>
      <c r="C26" s="8">
        <v>1</v>
      </c>
      <c r="D26" s="8">
        <v>1</v>
      </c>
      <c r="E26" s="8">
        <v>1</v>
      </c>
      <c r="F26" s="10">
        <v>0</v>
      </c>
      <c r="G26" s="10">
        <v>0</v>
      </c>
      <c r="H26" s="8">
        <v>1</v>
      </c>
    </row>
    <row r="27" spans="1:8" x14ac:dyDescent="0.15">
      <c r="A27" s="8">
        <v>25</v>
      </c>
      <c r="B27" s="11" t="s">
        <v>164</v>
      </c>
      <c r="C27" s="8">
        <v>1</v>
      </c>
      <c r="D27" s="8">
        <v>1</v>
      </c>
      <c r="E27" s="8">
        <v>1</v>
      </c>
      <c r="F27" s="10">
        <v>0</v>
      </c>
      <c r="G27" s="10">
        <v>0</v>
      </c>
      <c r="H27" s="8">
        <v>1</v>
      </c>
    </row>
    <row r="28" spans="1:8" x14ac:dyDescent="0.15">
      <c r="A28" s="8">
        <v>26</v>
      </c>
      <c r="B28" s="11" t="s">
        <v>165</v>
      </c>
      <c r="C28" s="8">
        <v>1</v>
      </c>
      <c r="D28" s="8">
        <v>1</v>
      </c>
      <c r="E28" s="8">
        <v>1</v>
      </c>
      <c r="F28" s="10">
        <v>0</v>
      </c>
      <c r="G28" s="10">
        <v>0</v>
      </c>
      <c r="H28" s="8">
        <v>1</v>
      </c>
    </row>
    <row r="29" spans="1:8" x14ac:dyDescent="0.15">
      <c r="A29" s="8">
        <v>27</v>
      </c>
      <c r="B29" s="11" t="s">
        <v>166</v>
      </c>
      <c r="C29" s="8">
        <v>1</v>
      </c>
      <c r="D29" s="8">
        <v>1</v>
      </c>
      <c r="E29" s="8">
        <v>1</v>
      </c>
      <c r="F29" s="10">
        <v>0</v>
      </c>
      <c r="G29" s="10">
        <v>0</v>
      </c>
      <c r="H29" s="8">
        <v>1</v>
      </c>
    </row>
    <row r="30" spans="1:8" x14ac:dyDescent="0.15">
      <c r="A30" s="8">
        <v>28</v>
      </c>
      <c r="B30" s="11" t="s">
        <v>167</v>
      </c>
      <c r="C30" s="8">
        <v>1</v>
      </c>
      <c r="D30" s="8">
        <v>1</v>
      </c>
      <c r="E30" s="8">
        <v>1</v>
      </c>
      <c r="F30" s="10">
        <v>0</v>
      </c>
      <c r="G30" s="10">
        <v>0</v>
      </c>
      <c r="H30" s="8">
        <v>1</v>
      </c>
    </row>
    <row r="31" spans="1:8" x14ac:dyDescent="0.15">
      <c r="A31" s="8">
        <v>29</v>
      </c>
      <c r="B31" s="11" t="s">
        <v>168</v>
      </c>
      <c r="C31" s="8">
        <v>1</v>
      </c>
      <c r="D31" s="8">
        <v>1</v>
      </c>
      <c r="E31" s="8">
        <v>1</v>
      </c>
      <c r="F31" s="10">
        <v>0</v>
      </c>
      <c r="G31" s="10">
        <v>0</v>
      </c>
      <c r="H31" s="8">
        <v>1</v>
      </c>
    </row>
    <row r="32" spans="1:8" x14ac:dyDescent="0.15">
      <c r="A32" s="8">
        <v>30</v>
      </c>
      <c r="B32" s="11" t="s">
        <v>169</v>
      </c>
      <c r="C32" s="8">
        <v>1</v>
      </c>
      <c r="D32" s="8">
        <v>1</v>
      </c>
      <c r="E32" s="8">
        <v>1</v>
      </c>
      <c r="F32" s="10">
        <v>0</v>
      </c>
      <c r="G32" s="10">
        <v>0</v>
      </c>
      <c r="H32" s="8">
        <v>1</v>
      </c>
    </row>
    <row r="33" spans="1:8" x14ac:dyDescent="0.15">
      <c r="A33" s="8">
        <v>31</v>
      </c>
      <c r="B33" s="11" t="s">
        <v>170</v>
      </c>
      <c r="C33" s="8">
        <v>1</v>
      </c>
      <c r="D33" s="8">
        <v>1</v>
      </c>
      <c r="E33" s="8">
        <v>1</v>
      </c>
      <c r="F33" s="10">
        <v>0</v>
      </c>
      <c r="G33" s="10">
        <v>0</v>
      </c>
      <c r="H33" s="8">
        <v>1</v>
      </c>
    </row>
    <row r="34" spans="1:8" x14ac:dyDescent="0.15">
      <c r="A34" s="8">
        <v>32</v>
      </c>
      <c r="B34" s="11" t="s">
        <v>171</v>
      </c>
      <c r="C34" s="8">
        <v>1</v>
      </c>
      <c r="D34" s="8">
        <v>1</v>
      </c>
      <c r="E34" s="8">
        <v>1</v>
      </c>
      <c r="F34" s="10">
        <v>0</v>
      </c>
      <c r="G34" s="10">
        <v>0</v>
      </c>
      <c r="H34" s="8">
        <v>1</v>
      </c>
    </row>
    <row r="35" spans="1:8" x14ac:dyDescent="0.15">
      <c r="A35" s="8">
        <v>33</v>
      </c>
      <c r="B35" s="11" t="s">
        <v>172</v>
      </c>
      <c r="C35" s="8">
        <v>1</v>
      </c>
      <c r="D35" s="8">
        <v>1</v>
      </c>
      <c r="E35" s="8">
        <v>1</v>
      </c>
      <c r="F35" s="10">
        <v>0</v>
      </c>
      <c r="G35" s="10">
        <v>0</v>
      </c>
      <c r="H35" s="8">
        <v>1</v>
      </c>
    </row>
    <row r="36" spans="1:8" x14ac:dyDescent="0.15">
      <c r="A36" s="8">
        <v>34</v>
      </c>
      <c r="B36" s="11" t="s">
        <v>173</v>
      </c>
      <c r="C36" s="8">
        <v>1</v>
      </c>
      <c r="D36" s="8">
        <v>1</v>
      </c>
      <c r="E36" s="8">
        <v>1</v>
      </c>
      <c r="F36" s="10">
        <v>0</v>
      </c>
      <c r="G36" s="10">
        <v>0</v>
      </c>
      <c r="H36" s="8">
        <v>1</v>
      </c>
    </row>
    <row r="37" spans="1:8" x14ac:dyDescent="0.15">
      <c r="A37" s="8">
        <v>35</v>
      </c>
      <c r="B37" s="11" t="s">
        <v>174</v>
      </c>
      <c r="C37" s="8">
        <v>1</v>
      </c>
      <c r="D37" s="8">
        <v>1</v>
      </c>
      <c r="E37" s="8">
        <v>1</v>
      </c>
      <c r="F37" s="10">
        <v>0</v>
      </c>
      <c r="G37" s="10">
        <v>0</v>
      </c>
      <c r="H37" s="8">
        <v>1</v>
      </c>
    </row>
    <row r="38" spans="1:8" x14ac:dyDescent="0.15">
      <c r="A38" s="8">
        <v>36</v>
      </c>
      <c r="B38" s="11" t="s">
        <v>175</v>
      </c>
      <c r="C38" s="8">
        <v>1</v>
      </c>
      <c r="D38" s="8">
        <v>1</v>
      </c>
      <c r="E38" s="8">
        <v>1</v>
      </c>
      <c r="F38" s="10">
        <v>0</v>
      </c>
      <c r="G38" s="10">
        <v>0</v>
      </c>
      <c r="H38" s="8">
        <v>1</v>
      </c>
    </row>
    <row r="39" spans="1:8" x14ac:dyDescent="0.15">
      <c r="A39" s="8">
        <v>37</v>
      </c>
      <c r="B39" s="11" t="s">
        <v>176</v>
      </c>
      <c r="C39" s="8">
        <v>1</v>
      </c>
      <c r="D39" s="8">
        <v>1</v>
      </c>
      <c r="E39" s="8">
        <v>1</v>
      </c>
      <c r="F39" s="10">
        <v>0</v>
      </c>
      <c r="G39" s="10">
        <v>0</v>
      </c>
      <c r="H39" s="8">
        <v>1</v>
      </c>
    </row>
    <row r="40" spans="1:8" x14ac:dyDescent="0.15">
      <c r="A40" s="8">
        <v>38</v>
      </c>
      <c r="B40" s="11" t="s">
        <v>177</v>
      </c>
      <c r="C40" s="8">
        <v>1</v>
      </c>
      <c r="D40" s="8">
        <v>1</v>
      </c>
      <c r="E40" s="8">
        <v>1</v>
      </c>
      <c r="F40" s="10">
        <v>0</v>
      </c>
      <c r="G40" s="10">
        <v>0</v>
      </c>
      <c r="H40" s="8">
        <v>1</v>
      </c>
    </row>
    <row r="41" spans="1:8" x14ac:dyDescent="0.15">
      <c r="A41" s="8">
        <v>39</v>
      </c>
      <c r="B41" s="11" t="s">
        <v>178</v>
      </c>
      <c r="C41" s="8">
        <v>1</v>
      </c>
      <c r="D41" s="8">
        <v>1</v>
      </c>
      <c r="E41" s="8">
        <v>1</v>
      </c>
      <c r="F41" s="10">
        <v>0</v>
      </c>
      <c r="G41" s="10">
        <v>0</v>
      </c>
      <c r="H41" s="8">
        <v>1</v>
      </c>
    </row>
    <row r="42" spans="1:8" x14ac:dyDescent="0.15">
      <c r="A42" s="8">
        <v>40</v>
      </c>
      <c r="B42" s="11" t="s">
        <v>179</v>
      </c>
      <c r="C42" s="8">
        <v>1</v>
      </c>
      <c r="D42" s="8">
        <v>1</v>
      </c>
      <c r="E42" s="8">
        <v>1</v>
      </c>
      <c r="F42" s="10">
        <v>0</v>
      </c>
      <c r="G42" s="10">
        <v>0</v>
      </c>
      <c r="H42" s="8">
        <v>1</v>
      </c>
    </row>
    <row r="43" spans="1:8" x14ac:dyDescent="0.15">
      <c r="A43" s="8">
        <v>41</v>
      </c>
      <c r="B43" s="11" t="s">
        <v>180</v>
      </c>
      <c r="C43" s="8">
        <v>1</v>
      </c>
      <c r="D43" s="8">
        <v>1</v>
      </c>
      <c r="E43" s="8">
        <v>1</v>
      </c>
      <c r="F43" s="10">
        <v>0</v>
      </c>
      <c r="G43" s="10">
        <v>0</v>
      </c>
      <c r="H43" s="8">
        <v>1</v>
      </c>
    </row>
    <row r="44" spans="1:8" x14ac:dyDescent="0.15">
      <c r="A44" s="8">
        <v>42</v>
      </c>
      <c r="B44" s="11" t="s">
        <v>181</v>
      </c>
      <c r="C44" s="8">
        <v>1</v>
      </c>
      <c r="D44" s="8">
        <v>1</v>
      </c>
      <c r="E44" s="8">
        <v>1</v>
      </c>
      <c r="F44" s="10">
        <v>0</v>
      </c>
      <c r="G44" s="10">
        <v>0</v>
      </c>
      <c r="H44" s="8">
        <v>1</v>
      </c>
    </row>
    <row r="45" spans="1:8" x14ac:dyDescent="0.15">
      <c r="A45" s="8">
        <v>43</v>
      </c>
      <c r="B45" s="11" t="s">
        <v>182</v>
      </c>
      <c r="C45" s="8">
        <v>1</v>
      </c>
      <c r="D45" s="8">
        <v>1</v>
      </c>
      <c r="E45" s="8">
        <v>1</v>
      </c>
      <c r="F45" s="10">
        <v>0</v>
      </c>
      <c r="G45" s="10">
        <v>0</v>
      </c>
      <c r="H45" s="8">
        <v>1</v>
      </c>
    </row>
    <row r="46" spans="1:8" x14ac:dyDescent="0.15">
      <c r="A46" s="8">
        <v>44</v>
      </c>
      <c r="B46" s="11" t="s">
        <v>183</v>
      </c>
      <c r="C46" s="8">
        <v>1</v>
      </c>
      <c r="D46" s="8">
        <v>1</v>
      </c>
      <c r="E46" s="8">
        <v>1</v>
      </c>
      <c r="F46" s="10">
        <v>0</v>
      </c>
      <c r="G46" s="10">
        <v>0</v>
      </c>
      <c r="H46" s="8">
        <v>1</v>
      </c>
    </row>
    <row r="47" spans="1:8" x14ac:dyDescent="0.15">
      <c r="A47" s="8">
        <v>45</v>
      </c>
      <c r="B47" s="11" t="s">
        <v>184</v>
      </c>
      <c r="C47" s="8">
        <v>1</v>
      </c>
      <c r="D47" s="8">
        <v>1</v>
      </c>
      <c r="E47" s="8">
        <v>1</v>
      </c>
      <c r="F47" s="10">
        <v>0</v>
      </c>
      <c r="G47" s="10">
        <v>0</v>
      </c>
      <c r="H47" s="8">
        <v>1</v>
      </c>
    </row>
    <row r="48" spans="1:8" x14ac:dyDescent="0.15">
      <c r="A48" s="8">
        <v>46</v>
      </c>
      <c r="B48" s="11" t="s">
        <v>185</v>
      </c>
      <c r="C48" s="8">
        <v>1</v>
      </c>
      <c r="D48" s="8">
        <v>1</v>
      </c>
      <c r="E48" s="8">
        <v>1</v>
      </c>
      <c r="F48" s="10">
        <v>0</v>
      </c>
      <c r="G48" s="10">
        <v>0</v>
      </c>
      <c r="H48" s="8">
        <v>1</v>
      </c>
    </row>
    <row r="49" spans="1:8" x14ac:dyDescent="0.15">
      <c r="A49" s="8">
        <v>47</v>
      </c>
      <c r="B49" s="11" t="s">
        <v>186</v>
      </c>
      <c r="C49" s="8">
        <v>1</v>
      </c>
      <c r="D49" s="8">
        <v>1</v>
      </c>
      <c r="E49" s="8">
        <v>1</v>
      </c>
      <c r="F49" s="10">
        <v>0</v>
      </c>
      <c r="G49" s="10">
        <v>0</v>
      </c>
      <c r="H49" s="8">
        <v>1</v>
      </c>
    </row>
    <row r="50" spans="1:8" x14ac:dyDescent="0.15">
      <c r="A50" s="8">
        <v>48</v>
      </c>
      <c r="B50" s="11" t="s">
        <v>187</v>
      </c>
      <c r="C50" s="8">
        <v>1</v>
      </c>
      <c r="D50" s="8">
        <v>1</v>
      </c>
      <c r="E50" s="8">
        <v>1</v>
      </c>
      <c r="F50" s="10">
        <v>0</v>
      </c>
      <c r="G50" s="10">
        <v>0</v>
      </c>
      <c r="H50" s="8">
        <v>1</v>
      </c>
    </row>
    <row r="51" spans="1:8" x14ac:dyDescent="0.15">
      <c r="A51" s="8">
        <v>49</v>
      </c>
      <c r="B51" s="11" t="s">
        <v>188</v>
      </c>
      <c r="C51" s="8">
        <v>1</v>
      </c>
      <c r="D51" s="8">
        <v>1</v>
      </c>
      <c r="E51" s="8">
        <v>1</v>
      </c>
      <c r="F51" s="10">
        <v>0</v>
      </c>
      <c r="G51" s="10">
        <v>0</v>
      </c>
      <c r="H51" s="8">
        <v>1</v>
      </c>
    </row>
    <row r="52" spans="1:8" x14ac:dyDescent="0.15">
      <c r="A52" s="8">
        <v>50</v>
      </c>
      <c r="B52" s="11" t="s">
        <v>189</v>
      </c>
      <c r="C52" s="8">
        <v>1</v>
      </c>
      <c r="D52" s="8">
        <v>1</v>
      </c>
      <c r="E52" s="8">
        <v>1</v>
      </c>
      <c r="F52" s="10">
        <v>0</v>
      </c>
      <c r="G52" s="10">
        <v>0</v>
      </c>
      <c r="H52" s="8">
        <v>1</v>
      </c>
    </row>
    <row r="53" spans="1:8" x14ac:dyDescent="0.15">
      <c r="A53" s="8">
        <v>51</v>
      </c>
      <c r="B53" s="11" t="s">
        <v>190</v>
      </c>
      <c r="C53" s="8">
        <v>1</v>
      </c>
      <c r="D53" s="8">
        <v>1</v>
      </c>
      <c r="E53" s="8">
        <v>1</v>
      </c>
      <c r="F53" s="10">
        <v>0</v>
      </c>
      <c r="G53" s="10">
        <v>0</v>
      </c>
      <c r="H53" s="8">
        <v>1</v>
      </c>
    </row>
    <row r="54" spans="1:8" x14ac:dyDescent="0.15">
      <c r="A54" s="8">
        <v>52</v>
      </c>
      <c r="B54" s="11" t="s">
        <v>191</v>
      </c>
      <c r="C54" s="8">
        <v>1</v>
      </c>
      <c r="D54" s="8">
        <v>1</v>
      </c>
      <c r="E54" s="8">
        <v>1</v>
      </c>
      <c r="F54" s="10">
        <v>0</v>
      </c>
      <c r="G54" s="10">
        <v>0</v>
      </c>
      <c r="H54" s="8">
        <v>1</v>
      </c>
    </row>
    <row r="55" spans="1:8" x14ac:dyDescent="0.15">
      <c r="A55" s="8">
        <v>53</v>
      </c>
      <c r="B55" s="11" t="s">
        <v>192</v>
      </c>
      <c r="C55" s="8">
        <v>1</v>
      </c>
      <c r="D55" s="8">
        <v>1</v>
      </c>
      <c r="E55" s="8">
        <v>1</v>
      </c>
      <c r="F55" s="10">
        <v>0</v>
      </c>
      <c r="G55" s="10">
        <v>0</v>
      </c>
      <c r="H55" s="8">
        <v>1</v>
      </c>
    </row>
    <row r="56" spans="1:8" x14ac:dyDescent="0.15">
      <c r="A56" s="8">
        <v>54</v>
      </c>
      <c r="B56" s="11" t="s">
        <v>193</v>
      </c>
      <c r="C56" s="8">
        <v>1</v>
      </c>
      <c r="D56" s="8">
        <v>1</v>
      </c>
      <c r="E56" s="8">
        <v>1</v>
      </c>
      <c r="F56" s="10">
        <v>0</v>
      </c>
      <c r="G56" s="10">
        <v>0</v>
      </c>
      <c r="H56" s="8">
        <v>1</v>
      </c>
    </row>
    <row r="57" spans="1:8" x14ac:dyDescent="0.15">
      <c r="A57" s="8">
        <v>55</v>
      </c>
      <c r="B57" s="11" t="s">
        <v>194</v>
      </c>
      <c r="C57" s="8">
        <v>1</v>
      </c>
      <c r="D57" s="8">
        <v>1</v>
      </c>
      <c r="E57" s="8">
        <v>1</v>
      </c>
      <c r="F57" s="10">
        <v>0</v>
      </c>
      <c r="G57" s="10">
        <v>0</v>
      </c>
      <c r="H57" s="8">
        <v>1</v>
      </c>
    </row>
    <row r="58" spans="1:8" x14ac:dyDescent="0.15">
      <c r="A58" s="8">
        <v>56</v>
      </c>
      <c r="B58" s="11" t="s">
        <v>195</v>
      </c>
      <c r="C58" s="8">
        <v>1</v>
      </c>
      <c r="D58" s="8">
        <v>1</v>
      </c>
      <c r="E58" s="8">
        <v>1</v>
      </c>
      <c r="F58" s="10">
        <v>0</v>
      </c>
      <c r="G58" s="10">
        <v>0</v>
      </c>
      <c r="H58" s="8">
        <v>1</v>
      </c>
    </row>
    <row r="59" spans="1:8" x14ac:dyDescent="0.15">
      <c r="A59" s="8">
        <v>57</v>
      </c>
      <c r="B59" s="11" t="s">
        <v>196</v>
      </c>
      <c r="C59" s="8">
        <v>1</v>
      </c>
      <c r="D59" s="8">
        <v>1</v>
      </c>
      <c r="E59" s="8">
        <v>1</v>
      </c>
      <c r="F59" s="10">
        <v>0</v>
      </c>
      <c r="G59" s="10">
        <v>0</v>
      </c>
      <c r="H59" s="8">
        <v>1</v>
      </c>
    </row>
    <row r="60" spans="1:8" x14ac:dyDescent="0.15">
      <c r="A60" s="8">
        <v>58</v>
      </c>
      <c r="B60" s="11" t="s">
        <v>197</v>
      </c>
      <c r="C60" s="8">
        <v>1</v>
      </c>
      <c r="D60" s="8">
        <v>1</v>
      </c>
      <c r="E60" s="8">
        <v>1</v>
      </c>
      <c r="F60" s="10">
        <v>0</v>
      </c>
      <c r="G60" s="10">
        <v>0</v>
      </c>
      <c r="H60" s="8">
        <v>1</v>
      </c>
    </row>
    <row r="61" spans="1:8" x14ac:dyDescent="0.15">
      <c r="A61" s="8">
        <v>59</v>
      </c>
      <c r="B61" s="11" t="s">
        <v>198</v>
      </c>
      <c r="C61" s="8">
        <v>1</v>
      </c>
      <c r="D61" s="8">
        <v>1</v>
      </c>
      <c r="E61" s="8">
        <v>1</v>
      </c>
      <c r="F61" s="10">
        <v>0</v>
      </c>
      <c r="G61" s="10">
        <v>0</v>
      </c>
      <c r="H61" s="8">
        <v>1</v>
      </c>
    </row>
    <row r="62" spans="1:8" x14ac:dyDescent="0.15">
      <c r="A62" s="8">
        <v>60</v>
      </c>
      <c r="B62" s="11" t="s">
        <v>199</v>
      </c>
      <c r="C62" s="8">
        <v>1</v>
      </c>
      <c r="D62" s="8">
        <v>1</v>
      </c>
      <c r="E62" s="10">
        <v>0</v>
      </c>
      <c r="F62" s="8">
        <v>1</v>
      </c>
      <c r="G62" s="8">
        <v>1</v>
      </c>
      <c r="H62" s="8">
        <v>1</v>
      </c>
    </row>
    <row r="63" spans="1:8" x14ac:dyDescent="0.15">
      <c r="A63" s="8">
        <v>61</v>
      </c>
      <c r="B63" s="11" t="s">
        <v>200</v>
      </c>
      <c r="C63" s="8">
        <v>1</v>
      </c>
      <c r="D63" s="8">
        <v>1</v>
      </c>
      <c r="E63" s="10">
        <v>0</v>
      </c>
      <c r="F63" s="8">
        <v>1</v>
      </c>
      <c r="G63" s="8">
        <v>1</v>
      </c>
      <c r="H63" s="8">
        <v>1</v>
      </c>
    </row>
    <row r="64" spans="1:8" x14ac:dyDescent="0.15">
      <c r="A64" s="8">
        <v>62</v>
      </c>
      <c r="B64" s="11" t="s">
        <v>201</v>
      </c>
      <c r="C64" s="8">
        <v>1</v>
      </c>
      <c r="D64" s="8">
        <v>1</v>
      </c>
      <c r="E64" s="10">
        <v>0</v>
      </c>
      <c r="F64" s="8">
        <v>1</v>
      </c>
      <c r="G64" s="8">
        <v>1</v>
      </c>
      <c r="H64" s="8">
        <v>1</v>
      </c>
    </row>
    <row r="65" spans="1:256" x14ac:dyDescent="0.15">
      <c r="A65" s="8">
        <v>63</v>
      </c>
      <c r="B65" s="11" t="s">
        <v>202</v>
      </c>
      <c r="C65" s="8">
        <v>1</v>
      </c>
      <c r="D65" s="8">
        <v>1</v>
      </c>
      <c r="E65" s="10">
        <v>0</v>
      </c>
      <c r="F65" s="8">
        <v>1</v>
      </c>
      <c r="G65" s="8">
        <v>1</v>
      </c>
      <c r="H65" s="8">
        <v>1</v>
      </c>
    </row>
    <row r="66" spans="1:256" x14ac:dyDescent="0.15">
      <c r="A66" s="8">
        <v>64</v>
      </c>
      <c r="B66" s="11" t="s">
        <v>203</v>
      </c>
      <c r="C66" s="8">
        <v>1</v>
      </c>
      <c r="D66" s="8">
        <v>1</v>
      </c>
      <c r="E66" s="10">
        <v>0</v>
      </c>
      <c r="F66" s="8">
        <v>1</v>
      </c>
      <c r="G66" s="8">
        <v>1</v>
      </c>
      <c r="H66" s="8">
        <v>1</v>
      </c>
    </row>
    <row r="67" spans="1:256" x14ac:dyDescent="0.15">
      <c r="A67" s="8">
        <v>65</v>
      </c>
      <c r="B67" s="11" t="s">
        <v>204</v>
      </c>
      <c r="C67" s="8">
        <v>1</v>
      </c>
      <c r="D67" s="8">
        <v>1</v>
      </c>
      <c r="E67" s="10">
        <v>0</v>
      </c>
      <c r="F67" s="8">
        <v>1</v>
      </c>
      <c r="G67" s="8">
        <v>1</v>
      </c>
      <c r="H67" s="8">
        <v>1</v>
      </c>
    </row>
    <row r="68" spans="1:256" x14ac:dyDescent="0.15">
      <c r="A68" s="8">
        <v>66</v>
      </c>
      <c r="B68" s="11" t="s">
        <v>205</v>
      </c>
      <c r="C68" s="8">
        <v>1</v>
      </c>
      <c r="D68" s="8">
        <v>1</v>
      </c>
      <c r="E68" s="10">
        <v>0</v>
      </c>
      <c r="F68" s="8">
        <v>1</v>
      </c>
      <c r="G68" s="8">
        <v>1</v>
      </c>
      <c r="H68" s="8">
        <v>1</v>
      </c>
    </row>
    <row r="69" spans="1:256" x14ac:dyDescent="0.15">
      <c r="A69" s="8">
        <v>67</v>
      </c>
      <c r="B69" s="11" t="s">
        <v>206</v>
      </c>
      <c r="C69" s="8">
        <v>1</v>
      </c>
      <c r="D69" s="8">
        <v>1</v>
      </c>
      <c r="E69" s="10">
        <v>0</v>
      </c>
      <c r="F69" s="8">
        <v>1</v>
      </c>
      <c r="G69" s="8">
        <v>1</v>
      </c>
      <c r="H69" s="8">
        <v>1</v>
      </c>
    </row>
    <row r="70" spans="1:256" x14ac:dyDescent="0.15">
      <c r="A70" s="8">
        <v>68</v>
      </c>
      <c r="B70" s="11" t="s">
        <v>207</v>
      </c>
      <c r="C70" s="8">
        <v>1</v>
      </c>
      <c r="D70" s="8">
        <v>1</v>
      </c>
      <c r="E70" s="10">
        <v>0</v>
      </c>
      <c r="F70" s="8">
        <v>1</v>
      </c>
      <c r="G70" s="8">
        <v>1</v>
      </c>
      <c r="H70" s="8">
        <v>1</v>
      </c>
    </row>
    <row r="71" spans="1:256" x14ac:dyDescent="0.15">
      <c r="A71" s="8">
        <v>69</v>
      </c>
      <c r="B71" s="11" t="s">
        <v>208</v>
      </c>
      <c r="C71" s="8">
        <v>1</v>
      </c>
      <c r="D71" s="8">
        <v>1</v>
      </c>
      <c r="E71" s="10">
        <v>0</v>
      </c>
      <c r="F71" s="8">
        <v>1</v>
      </c>
      <c r="G71" s="8">
        <v>1</v>
      </c>
      <c r="H71" s="8">
        <v>1</v>
      </c>
    </row>
    <row r="72" spans="1:256" x14ac:dyDescent="0.15">
      <c r="A72" s="8">
        <v>70</v>
      </c>
      <c r="B72" s="11" t="s">
        <v>209</v>
      </c>
      <c r="C72" s="8">
        <v>1</v>
      </c>
      <c r="D72" s="8">
        <v>1</v>
      </c>
      <c r="E72" s="10">
        <v>0</v>
      </c>
      <c r="F72" s="8">
        <v>1</v>
      </c>
      <c r="G72" s="8">
        <v>1</v>
      </c>
      <c r="H72" s="8">
        <v>1</v>
      </c>
    </row>
    <row r="73" spans="1:256" x14ac:dyDescent="0.15">
      <c r="A73" s="8">
        <v>71</v>
      </c>
      <c r="B73" s="11" t="s">
        <v>210</v>
      </c>
      <c r="C73" s="8">
        <v>1</v>
      </c>
      <c r="D73" s="8">
        <v>1</v>
      </c>
      <c r="E73" s="10">
        <v>0</v>
      </c>
      <c r="F73" s="8">
        <v>1</v>
      </c>
      <c r="G73" s="8">
        <v>1</v>
      </c>
      <c r="H73" s="8">
        <v>1</v>
      </c>
    </row>
    <row r="74" spans="1:256" s="12" customFormat="1" x14ac:dyDescent="0.15">
      <c r="A74" s="8">
        <v>72</v>
      </c>
      <c r="B74" s="11" t="s">
        <v>211</v>
      </c>
      <c r="C74" s="8">
        <v>1</v>
      </c>
      <c r="D74" s="8">
        <v>1</v>
      </c>
      <c r="E74" s="10">
        <v>0</v>
      </c>
      <c r="F74" s="8">
        <v>1</v>
      </c>
      <c r="G74" s="8">
        <v>1</v>
      </c>
      <c r="H74" s="8">
        <v>1</v>
      </c>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x14ac:dyDescent="0.15">
      <c r="A75" s="8">
        <v>73</v>
      </c>
      <c r="B75" s="11" t="s">
        <v>212</v>
      </c>
      <c r="C75" s="8">
        <v>1</v>
      </c>
      <c r="D75" s="8">
        <v>1</v>
      </c>
      <c r="E75" s="10">
        <v>0</v>
      </c>
      <c r="F75" s="8">
        <v>1</v>
      </c>
      <c r="G75" s="8">
        <v>1</v>
      </c>
      <c r="H75" s="8">
        <v>1</v>
      </c>
    </row>
    <row r="76" spans="1:256" x14ac:dyDescent="0.15">
      <c r="A76" s="8">
        <v>74</v>
      </c>
      <c r="B76" s="11" t="s">
        <v>213</v>
      </c>
      <c r="C76" s="8">
        <v>1</v>
      </c>
      <c r="D76" s="8">
        <v>1</v>
      </c>
      <c r="E76" s="10">
        <v>0</v>
      </c>
      <c r="F76" s="8">
        <v>1</v>
      </c>
      <c r="G76" s="8">
        <v>1</v>
      </c>
      <c r="H76" s="8">
        <v>1</v>
      </c>
    </row>
    <row r="77" spans="1:256" x14ac:dyDescent="0.15">
      <c r="A77" s="8">
        <v>75</v>
      </c>
      <c r="B77" s="11" t="s">
        <v>214</v>
      </c>
      <c r="C77" s="8">
        <v>1</v>
      </c>
      <c r="D77" s="8">
        <v>1</v>
      </c>
      <c r="E77" s="10">
        <v>0</v>
      </c>
      <c r="F77" s="8">
        <v>1</v>
      </c>
      <c r="G77" s="8">
        <v>1</v>
      </c>
      <c r="H77" s="8">
        <v>1</v>
      </c>
    </row>
    <row r="78" spans="1:256" x14ac:dyDescent="0.15">
      <c r="A78" s="8">
        <v>76</v>
      </c>
      <c r="B78" s="11" t="s">
        <v>215</v>
      </c>
      <c r="C78" s="8">
        <v>1</v>
      </c>
      <c r="D78" s="8">
        <v>1</v>
      </c>
      <c r="E78" s="10">
        <v>0</v>
      </c>
      <c r="F78" s="8">
        <v>1</v>
      </c>
      <c r="G78" s="8">
        <v>1</v>
      </c>
      <c r="H78" s="8">
        <v>1</v>
      </c>
    </row>
    <row r="79" spans="1:256" x14ac:dyDescent="0.15">
      <c r="A79" s="8">
        <v>77</v>
      </c>
      <c r="B79" s="11" t="s">
        <v>216</v>
      </c>
      <c r="C79" s="8">
        <v>1</v>
      </c>
      <c r="D79" s="8">
        <v>1</v>
      </c>
      <c r="E79" s="10">
        <v>0</v>
      </c>
      <c r="F79" s="8">
        <v>1</v>
      </c>
      <c r="G79" s="8">
        <v>1</v>
      </c>
      <c r="H79" s="8">
        <v>1</v>
      </c>
    </row>
    <row r="80" spans="1:256" x14ac:dyDescent="0.15">
      <c r="A80" s="8">
        <v>78</v>
      </c>
      <c r="B80" s="11" t="s">
        <v>217</v>
      </c>
      <c r="C80" s="8">
        <v>1</v>
      </c>
      <c r="D80" s="8">
        <v>1</v>
      </c>
      <c r="E80" s="10">
        <v>0</v>
      </c>
      <c r="F80" s="8">
        <v>1</v>
      </c>
      <c r="G80" s="8">
        <v>1</v>
      </c>
      <c r="H80" s="8">
        <v>1</v>
      </c>
    </row>
    <row r="81" spans="1:256" x14ac:dyDescent="0.15">
      <c r="A81" s="8">
        <v>79</v>
      </c>
      <c r="B81" s="11" t="s">
        <v>218</v>
      </c>
      <c r="C81" s="8">
        <v>1</v>
      </c>
      <c r="D81" s="8">
        <v>1</v>
      </c>
      <c r="E81" s="10">
        <v>0</v>
      </c>
      <c r="F81" s="8">
        <v>1</v>
      </c>
      <c r="G81" s="8">
        <v>1</v>
      </c>
      <c r="H81" s="8">
        <v>1</v>
      </c>
    </row>
    <row r="82" spans="1:256" s="13" customFormat="1" x14ac:dyDescent="0.15">
      <c r="A82" s="8">
        <v>80</v>
      </c>
      <c r="B82" s="11" t="s">
        <v>219</v>
      </c>
      <c r="C82" s="8">
        <v>1</v>
      </c>
      <c r="D82" s="8">
        <v>1</v>
      </c>
      <c r="E82" s="10">
        <v>0</v>
      </c>
      <c r="F82" s="8">
        <v>1</v>
      </c>
      <c r="G82" s="8">
        <v>1</v>
      </c>
      <c r="H82" s="8">
        <v>1</v>
      </c>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x14ac:dyDescent="0.15">
      <c r="A83" s="8">
        <v>81</v>
      </c>
      <c r="B83" s="11" t="s">
        <v>220</v>
      </c>
      <c r="C83" s="8">
        <v>1</v>
      </c>
      <c r="D83" s="8">
        <v>1</v>
      </c>
      <c r="E83" s="10">
        <v>0</v>
      </c>
      <c r="F83" s="8">
        <v>1</v>
      </c>
      <c r="G83" s="8">
        <v>1</v>
      </c>
      <c r="H83" s="8">
        <v>1</v>
      </c>
    </row>
    <row r="84" spans="1:256" s="13" customFormat="1" x14ac:dyDescent="0.15">
      <c r="A84" s="8">
        <v>82</v>
      </c>
      <c r="B84" s="11" t="s">
        <v>221</v>
      </c>
      <c r="C84" s="8">
        <v>1</v>
      </c>
      <c r="D84" s="8">
        <v>1</v>
      </c>
      <c r="E84" s="10">
        <v>0</v>
      </c>
      <c r="F84" s="8">
        <v>1</v>
      </c>
      <c r="G84" s="8">
        <v>1</v>
      </c>
      <c r="H84" s="8">
        <v>1</v>
      </c>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13" customFormat="1" x14ac:dyDescent="0.15">
      <c r="A85" s="8">
        <v>83</v>
      </c>
      <c r="B85" s="11" t="s">
        <v>222</v>
      </c>
      <c r="C85" s="8">
        <v>1</v>
      </c>
      <c r="D85" s="8">
        <v>1</v>
      </c>
      <c r="E85" s="10">
        <v>0</v>
      </c>
      <c r="F85" s="8">
        <v>1</v>
      </c>
      <c r="G85" s="8">
        <v>1</v>
      </c>
      <c r="H85" s="8">
        <v>1</v>
      </c>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13" customFormat="1" x14ac:dyDescent="0.15">
      <c r="A86" s="8">
        <v>84</v>
      </c>
      <c r="B86" s="11" t="s">
        <v>223</v>
      </c>
      <c r="C86" s="10">
        <v>0</v>
      </c>
      <c r="D86" s="10">
        <v>0</v>
      </c>
      <c r="E86" s="10">
        <v>0</v>
      </c>
      <c r="F86" s="10">
        <v>0</v>
      </c>
      <c r="G86" s="10">
        <v>0</v>
      </c>
      <c r="H86" s="8">
        <v>1</v>
      </c>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x14ac:dyDescent="0.15">
      <c r="A87" s="8">
        <v>85</v>
      </c>
      <c r="B87" s="11" t="s">
        <v>224</v>
      </c>
      <c r="C87" s="8">
        <v>1</v>
      </c>
      <c r="D87" s="8">
        <v>1</v>
      </c>
      <c r="E87" s="10">
        <v>0</v>
      </c>
      <c r="F87" s="8">
        <v>1</v>
      </c>
      <c r="G87" s="8">
        <v>1</v>
      </c>
      <c r="H87" s="8">
        <v>1</v>
      </c>
    </row>
    <row r="88" spans="1:256" x14ac:dyDescent="0.15">
      <c r="A88" s="8">
        <v>86</v>
      </c>
      <c r="B88" s="11" t="s">
        <v>225</v>
      </c>
      <c r="C88" s="8">
        <v>1</v>
      </c>
      <c r="D88" s="8">
        <v>1</v>
      </c>
      <c r="E88" s="10">
        <v>0</v>
      </c>
      <c r="F88" s="8">
        <v>1</v>
      </c>
      <c r="G88" s="8">
        <v>1</v>
      </c>
      <c r="H88" s="8">
        <v>1</v>
      </c>
    </row>
    <row r="89" spans="1:256" x14ac:dyDescent="0.15">
      <c r="A89" s="8">
        <v>87</v>
      </c>
      <c r="B89" s="11" t="s">
        <v>226</v>
      </c>
      <c r="C89" s="8">
        <v>1</v>
      </c>
      <c r="D89" s="8">
        <v>1</v>
      </c>
      <c r="E89" s="10">
        <v>0</v>
      </c>
      <c r="F89" s="8">
        <v>1</v>
      </c>
      <c r="G89" s="8">
        <v>1</v>
      </c>
      <c r="H89" s="8">
        <v>1</v>
      </c>
    </row>
    <row r="90" spans="1:256" x14ac:dyDescent="0.15">
      <c r="A90" s="8">
        <v>88</v>
      </c>
      <c r="B90" s="11" t="s">
        <v>227</v>
      </c>
      <c r="C90" s="8">
        <v>1</v>
      </c>
      <c r="D90" s="8">
        <v>1</v>
      </c>
      <c r="E90" s="10">
        <v>0</v>
      </c>
      <c r="F90" s="8">
        <v>1</v>
      </c>
      <c r="G90" s="8">
        <v>1</v>
      </c>
      <c r="H90" s="8">
        <v>1</v>
      </c>
    </row>
    <row r="91" spans="1:256" x14ac:dyDescent="0.15">
      <c r="A91" s="8">
        <v>89</v>
      </c>
      <c r="B91" s="11" t="s">
        <v>228</v>
      </c>
      <c r="C91" s="8">
        <v>1</v>
      </c>
      <c r="D91" s="8">
        <v>1</v>
      </c>
      <c r="E91" s="10">
        <v>0</v>
      </c>
      <c r="F91" s="8">
        <v>1</v>
      </c>
      <c r="G91" s="8">
        <v>1</v>
      </c>
      <c r="H91" s="8">
        <v>1</v>
      </c>
    </row>
    <row r="92" spans="1:256" x14ac:dyDescent="0.15">
      <c r="A92" s="8">
        <v>90</v>
      </c>
      <c r="B92" s="11" t="s">
        <v>229</v>
      </c>
      <c r="C92" s="8">
        <v>1</v>
      </c>
      <c r="D92" s="8">
        <v>1</v>
      </c>
      <c r="E92" s="10">
        <v>0</v>
      </c>
      <c r="F92" s="8">
        <v>1</v>
      </c>
      <c r="G92" s="8">
        <v>1</v>
      </c>
      <c r="H92" s="8">
        <v>1</v>
      </c>
    </row>
    <row r="93" spans="1:256" x14ac:dyDescent="0.15">
      <c r="A93" s="8">
        <v>91</v>
      </c>
      <c r="B93" s="11" t="s">
        <v>230</v>
      </c>
      <c r="C93" s="8">
        <v>1</v>
      </c>
      <c r="D93" s="10">
        <v>0</v>
      </c>
      <c r="E93" s="10">
        <v>0</v>
      </c>
      <c r="F93" s="8">
        <v>1</v>
      </c>
      <c r="G93" s="10">
        <v>0</v>
      </c>
      <c r="H93" s="8">
        <v>1</v>
      </c>
    </row>
    <row r="94" spans="1:256" x14ac:dyDescent="0.15">
      <c r="A94" s="8">
        <v>92</v>
      </c>
      <c r="B94" s="11" t="s">
        <v>231</v>
      </c>
      <c r="C94" s="8">
        <v>1</v>
      </c>
      <c r="D94" s="10">
        <v>0</v>
      </c>
      <c r="E94" s="10">
        <v>0</v>
      </c>
      <c r="F94" s="8">
        <v>1</v>
      </c>
      <c r="G94" s="10">
        <v>0</v>
      </c>
      <c r="H94" s="8">
        <v>1</v>
      </c>
    </row>
    <row r="95" spans="1:256" x14ac:dyDescent="0.15">
      <c r="A95" s="8">
        <v>93</v>
      </c>
      <c r="B95" s="11" t="s">
        <v>232</v>
      </c>
      <c r="C95" s="8">
        <v>1</v>
      </c>
      <c r="D95" s="10">
        <v>0</v>
      </c>
      <c r="E95" s="10">
        <v>0</v>
      </c>
      <c r="F95" s="8">
        <v>1</v>
      </c>
      <c r="G95" s="10">
        <v>0</v>
      </c>
      <c r="H95" s="8">
        <v>1</v>
      </c>
    </row>
    <row r="96" spans="1:256" x14ac:dyDescent="0.15">
      <c r="A96" s="8">
        <v>94</v>
      </c>
      <c r="B96" s="11" t="s">
        <v>233</v>
      </c>
      <c r="C96" s="8">
        <v>1</v>
      </c>
      <c r="D96" s="10">
        <v>0</v>
      </c>
      <c r="E96" s="10">
        <v>0</v>
      </c>
      <c r="F96" s="8">
        <v>1</v>
      </c>
      <c r="G96" s="10">
        <v>0</v>
      </c>
      <c r="H96" s="8">
        <v>1</v>
      </c>
    </row>
    <row r="97" spans="1:256" x14ac:dyDescent="0.15">
      <c r="A97" s="8">
        <v>95</v>
      </c>
      <c r="B97" s="11" t="s">
        <v>234</v>
      </c>
      <c r="C97" s="8">
        <v>1</v>
      </c>
      <c r="D97" s="10">
        <v>0</v>
      </c>
      <c r="E97" s="10">
        <v>0</v>
      </c>
      <c r="F97" s="8">
        <v>1</v>
      </c>
      <c r="G97" s="10">
        <v>0</v>
      </c>
      <c r="H97" s="8">
        <v>1</v>
      </c>
    </row>
    <row r="98" spans="1:256" x14ac:dyDescent="0.15">
      <c r="A98" s="8">
        <v>96</v>
      </c>
      <c r="B98" s="11" t="s">
        <v>235</v>
      </c>
      <c r="C98" s="8">
        <v>1</v>
      </c>
      <c r="D98" s="8">
        <v>1</v>
      </c>
      <c r="E98" s="10">
        <v>0</v>
      </c>
      <c r="F98" s="8">
        <v>1</v>
      </c>
      <c r="G98" s="8">
        <v>1</v>
      </c>
      <c r="H98" s="8">
        <v>1</v>
      </c>
    </row>
    <row r="99" spans="1:256" x14ac:dyDescent="0.15">
      <c r="A99" s="8">
        <v>97</v>
      </c>
      <c r="B99" s="11" t="s">
        <v>236</v>
      </c>
      <c r="C99" s="8">
        <v>1</v>
      </c>
      <c r="D99" s="8">
        <v>1</v>
      </c>
      <c r="E99" s="10">
        <v>0</v>
      </c>
      <c r="F99" s="8">
        <v>1</v>
      </c>
      <c r="G99" s="8">
        <v>1</v>
      </c>
      <c r="H99" s="8">
        <v>1</v>
      </c>
    </row>
    <row r="100" spans="1:256" s="13" customFormat="1" x14ac:dyDescent="0.15">
      <c r="A100" s="8">
        <v>98</v>
      </c>
      <c r="B100" s="11" t="s">
        <v>237</v>
      </c>
      <c r="C100" s="8">
        <v>1</v>
      </c>
      <c r="D100" s="8">
        <v>1</v>
      </c>
      <c r="E100" s="10">
        <v>0</v>
      </c>
      <c r="F100" s="8">
        <v>1</v>
      </c>
      <c r="G100" s="8">
        <v>1</v>
      </c>
      <c r="H100" s="8">
        <v>1</v>
      </c>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13" customFormat="1" x14ac:dyDescent="0.15">
      <c r="A101" s="8">
        <v>99</v>
      </c>
      <c r="B101" s="11" t="s">
        <v>238</v>
      </c>
      <c r="C101" s="8">
        <v>1</v>
      </c>
      <c r="D101" s="10">
        <v>0</v>
      </c>
      <c r="E101" s="10">
        <v>0</v>
      </c>
      <c r="F101" s="8">
        <v>1</v>
      </c>
      <c r="G101" s="10">
        <v>0</v>
      </c>
      <c r="H101" s="8">
        <v>1</v>
      </c>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13" customFormat="1" x14ac:dyDescent="0.15">
      <c r="A102" s="8">
        <v>100</v>
      </c>
      <c r="B102" s="11" t="s">
        <v>239</v>
      </c>
      <c r="C102" s="10">
        <v>0</v>
      </c>
      <c r="D102" s="10">
        <v>0</v>
      </c>
      <c r="E102" s="10">
        <v>0</v>
      </c>
      <c r="F102" s="10">
        <v>0</v>
      </c>
      <c r="G102" s="10">
        <v>0</v>
      </c>
      <c r="H102" s="8">
        <v>1</v>
      </c>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x14ac:dyDescent="0.15">
      <c r="B103" s="14"/>
    </row>
    <row r="104" spans="1:256" x14ac:dyDescent="0.15">
      <c r="B104" s="1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1"/>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122</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0.5*(Cy!C3+Cy!D3)*LN(M!D3/M!C3)</f>
        <v>-6.4938897325338566E-3</v>
      </c>
      <c r="E3" s="28">
        <f>0.5*(Cy!D3+Cy!E3)*LN(M!E3/M!D3)</f>
        <v>-3.8001053316723363E-2</v>
      </c>
      <c r="F3" s="28">
        <f>0.5*(Cy!E3+Cy!F3)*LN(M!F3/M!E3)</f>
        <v>2.2003251822503928E-2</v>
      </c>
      <c r="G3" s="28">
        <f>0.5*(Cy!F3+Cy!G3)*LN(M!G3/M!F3)</f>
        <v>-4.8239705937257894E-3</v>
      </c>
      <c r="H3" s="28">
        <f>0.5*(Cy!G3+Cy!H3)*LN(M!H3/M!G3)</f>
        <v>1.612189846174281E-2</v>
      </c>
      <c r="I3" s="28">
        <f>0.5*(Cy!H3+Cy!I3)*LN(M!I3/M!H3)</f>
        <v>1.6673691029870461E-3</v>
      </c>
      <c r="J3" s="28">
        <f>0.5*(Cy!I3+Cy!J3)*LN(M!J3/M!I3)</f>
        <v>4.2458028568026999E-3</v>
      </c>
      <c r="K3" s="28">
        <f>0.5*(Cy!J3+Cy!K3)*LN(M!K3/M!J3)</f>
        <v>-1.0374784079211172E-2</v>
      </c>
      <c r="L3" s="28">
        <f>0.5*(Cy!K3+Cy!L3)*LN(M!L3/M!K3)</f>
        <v>-4.6072164219843746E-2</v>
      </c>
      <c r="M3" s="28">
        <f>0.5*(Cy!L3+Cy!M3)*LN(M!M3/M!L3)</f>
        <v>1.3557620327303878E-2</v>
      </c>
      <c r="N3" s="28">
        <f>0.5*(Cy!M3+Cy!N3)*LN(M!N3/M!M3)</f>
        <v>-1.6700427641865304E-2</v>
      </c>
      <c r="O3" s="28">
        <f>0.5*(Cy!N3+Cy!O3)*LN(M!O3/M!N3)</f>
        <v>-2.1262771415025614E-2</v>
      </c>
      <c r="P3" s="28">
        <f>0.5*(Cy!O3+Cy!P3)*LN(M!P3/M!O3)</f>
        <v>-3.7818648497951117E-3</v>
      </c>
      <c r="Q3" s="28">
        <f>0.5*(Cy!P3+Cy!Q3)*LN(M!Q3/M!P3)</f>
        <v>-2.2159977208902681E-2</v>
      </c>
      <c r="R3" s="28">
        <f>0.5*(Cy!Q3+Cy!R3)*LN(M!R3/M!Q3)</f>
        <v>3.015278012916019E-2</v>
      </c>
      <c r="S3" s="28">
        <f>0.5*(Cy!R3+Cy!S3)*LN(M!S3/M!R3)</f>
        <v>1.065196908056288E-2</v>
      </c>
      <c r="T3" s="28">
        <f>0.5*(Cy!S3+Cy!T3)*LN(M!T3/M!S3)</f>
        <v>-2.3504234358937358E-2</v>
      </c>
      <c r="U3" s="28">
        <f>0.5*(Cy!T3+Cy!U3)*LN(M!U3/M!T3)</f>
        <v>3.1137307173635404E-3</v>
      </c>
      <c r="V3" s="28">
        <f>0.5*(Cy!U3+Cy!V3)*LN(M!V3/M!U3)</f>
        <v>8.5040415559740918E-3</v>
      </c>
      <c r="W3" s="28">
        <f>0.5*(Cy!V3+Cy!W3)*LN(M!W3/M!V3)</f>
        <v>5.2544173555350989E-4</v>
      </c>
      <c r="X3" s="28">
        <f>0.5*(Cy!W3+Cy!X3)*LN(M!X3/M!W3)</f>
        <v>-2.8358601530694146E-2</v>
      </c>
      <c r="Y3" s="28">
        <f>0.5*(Cy!X3+Cy!Y3)*LN(M!Y3/M!X3)</f>
        <v>3.2773198292234802E-2</v>
      </c>
      <c r="Z3" s="28">
        <f>0.5*(Cy!Y3+Cy!Z3)*LN(M!Z3/M!Y3)</f>
        <v>-3.1127243717311726E-3</v>
      </c>
      <c r="AA3" s="28">
        <f>0.5*(Cy!Z3+Cy!AA3)*LN(M!AA3/M!Z3)</f>
        <v>-8.9606157258269818E-3</v>
      </c>
      <c r="AC3" s="28">
        <f>AVERAGE(E3:I3)</f>
        <v>-6.0650090464307339E-4</v>
      </c>
      <c r="AD3" s="28">
        <f>AVERAGE(J3:N3)</f>
        <v>-1.1068790551362728E-2</v>
      </c>
      <c r="AE3" s="28">
        <f>AVERAGE(O3:S3)</f>
        <v>-1.2799728528000674E-3</v>
      </c>
      <c r="AF3" s="28">
        <f>AVERAGE(T3:X3)</f>
        <v>-7.9439243761480725E-3</v>
      </c>
      <c r="AG3" s="28">
        <f>AVERAGE(Y3:AA3)</f>
        <v>6.8999527315588838E-3</v>
      </c>
      <c r="AH3" s="28">
        <f>AVERAGE(J3:S3)</f>
        <v>-6.1743817020813978E-3</v>
      </c>
      <c r="AI3" s="28">
        <f>AVERAGE(T3:AA3)</f>
        <v>-2.3774704607579648E-3</v>
      </c>
      <c r="AJ3" s="28">
        <f>AVERAGE(E3:AA3)</f>
        <v>-3.643308053482308E-3</v>
      </c>
    </row>
    <row r="4" spans="1:36" x14ac:dyDescent="0.15">
      <c r="A4" s="8">
        <v>2</v>
      </c>
      <c r="B4" s="9" t="s">
        <v>141</v>
      </c>
      <c r="C4" s="28"/>
      <c r="D4" s="28">
        <f>0.5*(Cy!C4+Cy!D4)*LN(M!D4/M!C4)</f>
        <v>6.6466207776712683E-4</v>
      </c>
      <c r="E4" s="28">
        <f>0.5*(Cy!D4+Cy!E4)*LN(M!E4/M!D4)</f>
        <v>8.0199861042966995E-3</v>
      </c>
      <c r="F4" s="28">
        <f>0.5*(Cy!E4+Cy!F4)*LN(M!F4/M!E4)</f>
        <v>-1.0148366936710904E-2</v>
      </c>
      <c r="G4" s="28">
        <f>0.5*(Cy!F4+Cy!G4)*LN(M!G4/M!F4)</f>
        <v>-4.7433724984111116E-2</v>
      </c>
      <c r="H4" s="28">
        <f>0.5*(Cy!G4+Cy!H4)*LN(M!H4/M!G4)</f>
        <v>4.7270609208538766E-3</v>
      </c>
      <c r="I4" s="28">
        <f>0.5*(Cy!H4+Cy!I4)*LN(M!I4/M!H4)</f>
        <v>-2.9550720416375207E-3</v>
      </c>
      <c r="J4" s="28">
        <f>0.5*(Cy!I4+Cy!J4)*LN(M!J4/M!I4)</f>
        <v>-2.120381749575339E-3</v>
      </c>
      <c r="K4" s="28">
        <f>0.5*(Cy!J4+Cy!K4)*LN(M!K4/M!J4)</f>
        <v>-9.5813688846943935E-4</v>
      </c>
      <c r="L4" s="28">
        <f>0.5*(Cy!K4+Cy!L4)*LN(M!L4/M!K4)</f>
        <v>-1.8019987830397946E-3</v>
      </c>
      <c r="M4" s="28">
        <f>0.5*(Cy!L4+Cy!M4)*LN(M!M4/M!L4)</f>
        <v>-7.9142932708434355E-3</v>
      </c>
      <c r="N4" s="28">
        <f>0.5*(Cy!M4+Cy!N4)*LN(M!N4/M!M4)</f>
        <v>-9.9494529446983292E-3</v>
      </c>
      <c r="O4" s="28">
        <f>0.5*(Cy!N4+Cy!O4)*LN(M!O4/M!N4)</f>
        <v>2.035374600292226E-3</v>
      </c>
      <c r="P4" s="28">
        <f>0.5*(Cy!O4+Cy!P4)*LN(M!P4/M!O4)</f>
        <v>2.2619142773537956E-3</v>
      </c>
      <c r="Q4" s="28">
        <f>0.5*(Cy!P4+Cy!Q4)*LN(M!Q4/M!P4)</f>
        <v>3.2195851835385655E-3</v>
      </c>
      <c r="R4" s="28">
        <f>0.5*(Cy!Q4+Cy!R4)*LN(M!R4/M!Q4)</f>
        <v>1.6418912505457628E-2</v>
      </c>
      <c r="S4" s="28">
        <f>0.5*(Cy!R4+Cy!S4)*LN(M!S4/M!R4)</f>
        <v>8.0668386257122127E-3</v>
      </c>
      <c r="T4" s="28">
        <f>0.5*(Cy!S4+Cy!T4)*LN(M!T4/M!S4)</f>
        <v>6.975435810324334E-3</v>
      </c>
      <c r="U4" s="28">
        <f>0.5*(Cy!T4+Cy!U4)*LN(M!U4/M!T4)</f>
        <v>4.74342891275109E-3</v>
      </c>
      <c r="V4" s="28">
        <f>0.5*(Cy!U4+Cy!V4)*LN(M!V4/M!U4)</f>
        <v>-6.4807365697586933E-3</v>
      </c>
      <c r="W4" s="28">
        <f>0.5*(Cy!V4+Cy!W4)*LN(M!W4/M!V4)</f>
        <v>-1.3226064475497469E-3</v>
      </c>
      <c r="X4" s="28">
        <f>0.5*(Cy!W4+Cy!X4)*LN(M!X4/M!W4)</f>
        <v>1.3548786057364306E-2</v>
      </c>
      <c r="Y4" s="28">
        <f>0.5*(Cy!X4+Cy!Y4)*LN(M!Y4/M!X4)</f>
        <v>2.176080619950516E-2</v>
      </c>
      <c r="Z4" s="28">
        <f>0.5*(Cy!Y4+Cy!Z4)*LN(M!Z4/M!Y4)</f>
        <v>8.9049528540097508E-3</v>
      </c>
      <c r="AA4" s="28">
        <f>0.5*(Cy!Z4+Cy!AA4)*LN(M!AA4/M!Z4)</f>
        <v>-2.8031278950144388E-4</v>
      </c>
      <c r="AC4" s="28">
        <f t="shared" ref="AC4:AC67" si="0">AVERAGE(E4:I4)</f>
        <v>-9.5580233874617941E-3</v>
      </c>
      <c r="AD4" s="28">
        <f t="shared" ref="AD4:AD67" si="1">AVERAGE(J4:N4)</f>
        <v>-4.5488527273252668E-3</v>
      </c>
      <c r="AE4" s="28">
        <f t="shared" ref="AE4:AE67" si="2">AVERAGE(O4:S4)</f>
        <v>6.4005250384708851E-3</v>
      </c>
      <c r="AF4" s="28">
        <f t="shared" ref="AF4:AF67" si="3">AVERAGE(T4:X4)</f>
        <v>3.4928615526262584E-3</v>
      </c>
      <c r="AG4" s="28">
        <f t="shared" ref="AG4:AG67" si="4">AVERAGE(Y4:AA4)</f>
        <v>1.0128482088004489E-2</v>
      </c>
      <c r="AH4" s="28">
        <f t="shared" ref="AH4:AH67" si="5">AVERAGE(J4:S4)</f>
        <v>9.2583615557280917E-4</v>
      </c>
      <c r="AI4" s="28">
        <f t="shared" ref="AI4:AI67" si="6">AVERAGE(T4:AA4)</f>
        <v>5.981219253393095E-3</v>
      </c>
      <c r="AJ4" s="28">
        <f t="shared" ref="AJ4:AJ67" si="7">AVERAGE(E4:AA4)</f>
        <v>4.0513037589408259E-4</v>
      </c>
    </row>
    <row r="5" spans="1:36" x14ac:dyDescent="0.15">
      <c r="A5" s="8">
        <v>3</v>
      </c>
      <c r="B5" s="9" t="s">
        <v>142</v>
      </c>
      <c r="C5" s="28"/>
      <c r="D5" s="28">
        <f>0.5*(Cy!C5+Cy!D5)*LN(M!D5/M!C5)</f>
        <v>-3.1697040516128393E-2</v>
      </c>
      <c r="E5" s="28">
        <f>0.5*(Cy!D5+Cy!E5)*LN(M!E5/M!D5)</f>
        <v>-4.8157010903054041E-2</v>
      </c>
      <c r="F5" s="28">
        <f>0.5*(Cy!E5+Cy!F5)*LN(M!F5/M!E5)</f>
        <v>-4.7870341204329037E-2</v>
      </c>
      <c r="G5" s="28">
        <f>0.5*(Cy!F5+Cy!G5)*LN(M!G5/M!F5)</f>
        <v>-7.2499588585577937E-2</v>
      </c>
      <c r="H5" s="28">
        <f>0.5*(Cy!G5+Cy!H5)*LN(M!H5/M!G5)</f>
        <v>-1.147923818838927E-2</v>
      </c>
      <c r="I5" s="28">
        <f>0.5*(Cy!H5+Cy!I5)*LN(M!I5/M!H5)</f>
        <v>-1.9188611428191508E-2</v>
      </c>
      <c r="J5" s="28">
        <f>0.5*(Cy!I5+Cy!J5)*LN(M!J5/M!I5)</f>
        <v>-6.5491991917655812E-2</v>
      </c>
      <c r="K5" s="28">
        <f>0.5*(Cy!J5+Cy!K5)*LN(M!K5/M!J5)</f>
        <v>-4.1751143389040735E-2</v>
      </c>
      <c r="L5" s="28">
        <f>0.5*(Cy!K5+Cy!L5)*LN(M!L5/M!K5)</f>
        <v>1.1089925976491839E-2</v>
      </c>
      <c r="M5" s="28">
        <f>0.5*(Cy!L5+Cy!M5)*LN(M!M5/M!L5)</f>
        <v>-2.0181200877521618E-2</v>
      </c>
      <c r="N5" s="28">
        <f>0.5*(Cy!M5+Cy!N5)*LN(M!N5/M!M5)</f>
        <v>-4.0744678035960269E-2</v>
      </c>
      <c r="O5" s="28">
        <f>0.5*(Cy!N5+Cy!O5)*LN(M!O5/M!N5)</f>
        <v>1.3220259589981064E-2</v>
      </c>
      <c r="P5" s="28">
        <f>0.5*(Cy!O5+Cy!P5)*LN(M!P5/M!O5)</f>
        <v>-7.7453910015457001E-3</v>
      </c>
      <c r="Q5" s="28">
        <f>0.5*(Cy!P5+Cy!Q5)*LN(M!Q5/M!P5)</f>
        <v>-3.3386167826419462E-2</v>
      </c>
      <c r="R5" s="28">
        <f>0.5*(Cy!Q5+Cy!R5)*LN(M!R5/M!Q5)</f>
        <v>-2.8910287676191068E-2</v>
      </c>
      <c r="S5" s="28">
        <f>0.5*(Cy!R5+Cy!S5)*LN(M!S5/M!R5)</f>
        <v>-1.1725264044917668E-2</v>
      </c>
      <c r="T5" s="28">
        <f>0.5*(Cy!S5+Cy!T5)*LN(M!T5/M!S5)</f>
        <v>-1.9839770435625938E-2</v>
      </c>
      <c r="U5" s="28">
        <f>0.5*(Cy!T5+Cy!U5)*LN(M!U5/M!T5)</f>
        <v>-3.1736506504421384E-2</v>
      </c>
      <c r="V5" s="28">
        <f>0.5*(Cy!U5+Cy!V5)*LN(M!V5/M!U5)</f>
        <v>1.8378541454202073E-2</v>
      </c>
      <c r="W5" s="28">
        <f>0.5*(Cy!V5+Cy!W5)*LN(M!W5/M!V5)</f>
        <v>1.03097219736893E-2</v>
      </c>
      <c r="X5" s="28">
        <f>0.5*(Cy!W5+Cy!X5)*LN(M!X5/M!W5)</f>
        <v>-2.7067841891434312E-3</v>
      </c>
      <c r="Y5" s="28">
        <f>0.5*(Cy!X5+Cy!Y5)*LN(M!Y5/M!X5)</f>
        <v>2.5788117932860462E-2</v>
      </c>
      <c r="Z5" s="28">
        <f>0.5*(Cy!Y5+Cy!Z5)*LN(M!Z5/M!Y5)</f>
        <v>-5.770612098867302E-3</v>
      </c>
      <c r="AA5" s="28">
        <f>0.5*(Cy!Z5+Cy!AA5)*LN(M!AA5/M!Z5)</f>
        <v>5.0551814366812803E-3</v>
      </c>
      <c r="AC5" s="28">
        <f t="shared" si="0"/>
        <v>-3.9838958061908361E-2</v>
      </c>
      <c r="AD5" s="28">
        <f t="shared" si="1"/>
        <v>-3.1415817648737319E-2</v>
      </c>
      <c r="AE5" s="28">
        <f t="shared" si="2"/>
        <v>-1.3709370191818568E-2</v>
      </c>
      <c r="AF5" s="28">
        <f t="shared" si="3"/>
        <v>-5.1189595402598752E-3</v>
      </c>
      <c r="AG5" s="28">
        <f t="shared" si="4"/>
        <v>8.3575624235581476E-3</v>
      </c>
      <c r="AH5" s="28">
        <f t="shared" si="5"/>
        <v>-2.2562593920277943E-2</v>
      </c>
      <c r="AI5" s="28">
        <f t="shared" si="6"/>
        <v>-6.5263803828116891E-5</v>
      </c>
      <c r="AJ5" s="28">
        <f t="shared" si="7"/>
        <v>-1.8493166954041143E-2</v>
      </c>
    </row>
    <row r="6" spans="1:36" x14ac:dyDescent="0.15">
      <c r="A6" s="8">
        <v>4</v>
      </c>
      <c r="B6" s="11" t="s">
        <v>143</v>
      </c>
      <c r="C6" s="28"/>
      <c r="D6" s="28">
        <f>0.5*(Cy!C6+Cy!D6)*LN(M!D6/M!C6)</f>
        <v>1.3448581368744139E-3</v>
      </c>
      <c r="E6" s="28">
        <f>0.5*(Cy!D6+Cy!E6)*LN(M!E6/M!D6)</f>
        <v>-9.3160760156810712E-2</v>
      </c>
      <c r="F6" s="28">
        <f>0.5*(Cy!E6+Cy!F6)*LN(M!F6/M!E6)</f>
        <v>9.8601382000238769E-3</v>
      </c>
      <c r="G6" s="28">
        <f>0.5*(Cy!F6+Cy!G6)*LN(M!G6/M!F6)</f>
        <v>-8.4853369558008426E-3</v>
      </c>
      <c r="H6" s="28">
        <f>0.5*(Cy!G6+Cy!H6)*LN(M!H6/M!G6)</f>
        <v>-2.261228378200349E-2</v>
      </c>
      <c r="I6" s="28">
        <f>0.5*(Cy!H6+Cy!I6)*LN(M!I6/M!H6)</f>
        <v>-1.4872556061860517E-2</v>
      </c>
      <c r="J6" s="28">
        <f>0.5*(Cy!I6+Cy!J6)*LN(M!J6/M!I6)</f>
        <v>-1.227510772481984E-2</v>
      </c>
      <c r="K6" s="28">
        <f>0.5*(Cy!J6+Cy!K6)*LN(M!K6/M!J6)</f>
        <v>-4.6912785275691302E-2</v>
      </c>
      <c r="L6" s="28">
        <f>0.5*(Cy!K6+Cy!L6)*LN(M!L6/M!K6)</f>
        <v>-3.2618744058300474E-2</v>
      </c>
      <c r="M6" s="28">
        <f>0.5*(Cy!L6+Cy!M6)*LN(M!M6/M!L6)</f>
        <v>-2.6870761608284142E-2</v>
      </c>
      <c r="N6" s="28">
        <f>0.5*(Cy!M6+Cy!N6)*LN(M!N6/M!M6)</f>
        <v>-7.0924692843168571E-3</v>
      </c>
      <c r="O6" s="28">
        <f>0.5*(Cy!N6+Cy!O6)*LN(M!O6/M!N6)</f>
        <v>4.4193316494199383E-3</v>
      </c>
      <c r="P6" s="28">
        <f>0.5*(Cy!O6+Cy!P6)*LN(M!P6/M!O6)</f>
        <v>-1.685228343558165E-2</v>
      </c>
      <c r="Q6" s="28">
        <f>0.5*(Cy!P6+Cy!Q6)*LN(M!Q6/M!P6)</f>
        <v>-2.5777167741005639E-2</v>
      </c>
      <c r="R6" s="28">
        <f>0.5*(Cy!Q6+Cy!R6)*LN(M!R6/M!Q6)</f>
        <v>-3.2855998012241434E-2</v>
      </c>
      <c r="S6" s="28">
        <f>0.5*(Cy!R6+Cy!S6)*LN(M!S6/M!R6)</f>
        <v>1.9139458014491115E-2</v>
      </c>
      <c r="T6" s="28">
        <f>0.5*(Cy!S6+Cy!T6)*LN(M!T6/M!S6)</f>
        <v>-4.8094989795223739E-2</v>
      </c>
      <c r="U6" s="28">
        <f>0.5*(Cy!T6+Cy!U6)*LN(M!U6/M!T6)</f>
        <v>-1.8574974543191271E-2</v>
      </c>
      <c r="V6" s="28">
        <f>0.5*(Cy!U6+Cy!V6)*LN(M!V6/M!U6)</f>
        <v>2.3454576194279778E-2</v>
      </c>
      <c r="W6" s="28">
        <f>0.5*(Cy!V6+Cy!W6)*LN(M!W6/M!V6)</f>
        <v>-2.1695637904156607E-2</v>
      </c>
      <c r="X6" s="28">
        <f>0.5*(Cy!W6+Cy!X6)*LN(M!X6/M!W6)</f>
        <v>1.441529800711157E-2</v>
      </c>
      <c r="Y6" s="28">
        <f>0.5*(Cy!X6+Cy!Y6)*LN(M!Y6/M!X6)</f>
        <v>2.5369956354710104E-2</v>
      </c>
      <c r="Z6" s="28">
        <f>0.5*(Cy!Y6+Cy!Z6)*LN(M!Z6/M!Y6)</f>
        <v>-2.6180764079386552E-2</v>
      </c>
      <c r="AA6" s="28">
        <f>0.5*(Cy!Z6+Cy!AA6)*LN(M!AA6/M!Z6)</f>
        <v>-6.1953565330346676E-3</v>
      </c>
      <c r="AC6" s="28">
        <f t="shared" si="0"/>
        <v>-2.5854159751290334E-2</v>
      </c>
      <c r="AD6" s="28">
        <f t="shared" si="1"/>
        <v>-2.5153973590282524E-2</v>
      </c>
      <c r="AE6" s="28">
        <f t="shared" si="2"/>
        <v>-1.0385331904983534E-2</v>
      </c>
      <c r="AF6" s="28">
        <f t="shared" si="3"/>
        <v>-1.0099145608236057E-2</v>
      </c>
      <c r="AG6" s="28">
        <f t="shared" si="4"/>
        <v>-2.335388085903705E-3</v>
      </c>
      <c r="AH6" s="28">
        <f t="shared" si="5"/>
        <v>-1.7769652747633029E-2</v>
      </c>
      <c r="AI6" s="28">
        <f t="shared" si="6"/>
        <v>-7.1877365373614246E-3</v>
      </c>
      <c r="AJ6" s="28">
        <f t="shared" si="7"/>
        <v>-1.5846487762246671E-2</v>
      </c>
    </row>
    <row r="7" spans="1:36" x14ac:dyDescent="0.15">
      <c r="A7" s="8">
        <v>5</v>
      </c>
      <c r="B7" s="11" t="s">
        <v>144</v>
      </c>
      <c r="C7" s="28"/>
      <c r="D7" s="28">
        <f>0.5*(Cy!C7+Cy!D7)*LN(M!D7/M!C7)</f>
        <v>-2.91044769550243E-2</v>
      </c>
      <c r="E7" s="28">
        <f>0.5*(Cy!D7+Cy!E7)*LN(M!E7/M!D7)</f>
        <v>1.7825317229297012E-2</v>
      </c>
      <c r="F7" s="28">
        <f>0.5*(Cy!E7+Cy!F7)*LN(M!F7/M!E7)</f>
        <v>-3.3689347125348129E-2</v>
      </c>
      <c r="G7" s="28">
        <f>0.5*(Cy!F7+Cy!G7)*LN(M!G7/M!F7)</f>
        <v>-4.1106395795992366E-2</v>
      </c>
      <c r="H7" s="28">
        <f>0.5*(Cy!G7+Cy!H7)*LN(M!H7/M!G7)</f>
        <v>8.0953242314701114E-3</v>
      </c>
      <c r="I7" s="28">
        <f>0.5*(Cy!H7+Cy!I7)*LN(M!I7/M!H7)</f>
        <v>-1.0983142083659187E-2</v>
      </c>
      <c r="J7" s="28">
        <f>0.5*(Cy!I7+Cy!J7)*LN(M!J7/M!I7)</f>
        <v>-4.0157817234608623E-2</v>
      </c>
      <c r="K7" s="28">
        <f>0.5*(Cy!J7+Cy!K7)*LN(M!K7/M!J7)</f>
        <v>-2.3463099731307783E-2</v>
      </c>
      <c r="L7" s="28">
        <f>0.5*(Cy!K7+Cy!L7)*LN(M!L7/M!K7)</f>
        <v>-5.8888744906961839E-2</v>
      </c>
      <c r="M7" s="28">
        <f>0.5*(Cy!L7+Cy!M7)*LN(M!M7/M!L7)</f>
        <v>-1.3703213790341241E-2</v>
      </c>
      <c r="N7" s="28">
        <f>0.5*(Cy!M7+Cy!N7)*LN(M!N7/M!M7)</f>
        <v>-4.1497070815329079E-2</v>
      </c>
      <c r="O7" s="28">
        <f>0.5*(Cy!N7+Cy!O7)*LN(M!O7/M!N7)</f>
        <v>-5.3628430134699159E-2</v>
      </c>
      <c r="P7" s="28">
        <f>0.5*(Cy!O7+Cy!P7)*LN(M!P7/M!O7)</f>
        <v>-2.2097780971739974E-2</v>
      </c>
      <c r="Q7" s="28">
        <f>0.5*(Cy!P7+Cy!Q7)*LN(M!Q7/M!P7)</f>
        <v>-1.5539121056454115E-2</v>
      </c>
      <c r="R7" s="28">
        <f>0.5*(Cy!Q7+Cy!R7)*LN(M!R7/M!Q7)</f>
        <v>4.9139619718236549E-2</v>
      </c>
      <c r="S7" s="28">
        <f>0.5*(Cy!R7+Cy!S7)*LN(M!S7/M!R7)</f>
        <v>-3.2890067326653082E-2</v>
      </c>
      <c r="T7" s="28">
        <f>0.5*(Cy!S7+Cy!T7)*LN(M!T7/M!S7)</f>
        <v>-8.2259406528094325E-2</v>
      </c>
      <c r="U7" s="28">
        <f>0.5*(Cy!T7+Cy!U7)*LN(M!U7/M!T7)</f>
        <v>4.8116308291639501E-2</v>
      </c>
      <c r="V7" s="28">
        <f>0.5*(Cy!U7+Cy!V7)*LN(M!V7/M!U7)</f>
        <v>-3.0036360331029245E-3</v>
      </c>
      <c r="W7" s="28">
        <f>0.5*(Cy!V7+Cy!W7)*LN(M!W7/M!V7)</f>
        <v>-1.5318412605106174E-4</v>
      </c>
      <c r="X7" s="28">
        <f>0.5*(Cy!W7+Cy!X7)*LN(M!X7/M!W7)</f>
        <v>1.0854581126656774E-2</v>
      </c>
      <c r="Y7" s="28">
        <f>0.5*(Cy!X7+Cy!Y7)*LN(M!Y7/M!X7)</f>
        <v>7.7530495328886218E-3</v>
      </c>
      <c r="Z7" s="28">
        <f>0.5*(Cy!Y7+Cy!Z7)*LN(M!Z7/M!Y7)</f>
        <v>-1.2077017747437139E-2</v>
      </c>
      <c r="AA7" s="28">
        <f>0.5*(Cy!Z7+Cy!AA7)*LN(M!AA7/M!Z7)</f>
        <v>1.0517051576721169E-2</v>
      </c>
      <c r="AC7" s="28">
        <f t="shared" si="0"/>
        <v>-1.1971648708846512E-2</v>
      </c>
      <c r="AD7" s="28">
        <f t="shared" si="1"/>
        <v>-3.554198929570971E-2</v>
      </c>
      <c r="AE7" s="28">
        <f t="shared" si="2"/>
        <v>-1.500315595426196E-2</v>
      </c>
      <c r="AF7" s="28">
        <f t="shared" si="3"/>
        <v>-5.2890674537904078E-3</v>
      </c>
      <c r="AG7" s="28">
        <f t="shared" si="4"/>
        <v>2.0643611207242173E-3</v>
      </c>
      <c r="AH7" s="28">
        <f t="shared" si="5"/>
        <v>-2.5272572624985827E-2</v>
      </c>
      <c r="AI7" s="28">
        <f t="shared" si="6"/>
        <v>-2.5315317383474232E-3</v>
      </c>
      <c r="AJ7" s="28">
        <f t="shared" si="7"/>
        <v>-1.4471140160907404E-2</v>
      </c>
    </row>
    <row r="8" spans="1:36" x14ac:dyDescent="0.15">
      <c r="A8" s="8">
        <v>6</v>
      </c>
      <c r="B8" s="11" t="s">
        <v>145</v>
      </c>
      <c r="C8" s="28"/>
      <c r="D8" s="28">
        <f>0.5*(Cy!C8+Cy!D8)*LN(M!D8/M!C8)</f>
        <v>-5.786173106138705E-3</v>
      </c>
      <c r="E8" s="28">
        <f>0.5*(Cy!D8+Cy!E8)*LN(M!E8/M!D8)</f>
        <v>-2.1300092659887131E-2</v>
      </c>
      <c r="F8" s="28">
        <f>0.5*(Cy!E8+Cy!F8)*LN(M!F8/M!E8)</f>
        <v>-4.7933348723552122E-3</v>
      </c>
      <c r="G8" s="28">
        <f>0.5*(Cy!F8+Cy!G8)*LN(M!G8/M!F8)</f>
        <v>-7.7917909512095719E-3</v>
      </c>
      <c r="H8" s="28">
        <f>0.5*(Cy!G8+Cy!H8)*LN(M!H8/M!G8)</f>
        <v>-2.0092712617730355E-2</v>
      </c>
      <c r="I8" s="28">
        <f>0.5*(Cy!H8+Cy!I8)*LN(M!I8/M!H8)</f>
        <v>-5.380267960782675E-3</v>
      </c>
      <c r="J8" s="28">
        <f>0.5*(Cy!I8+Cy!J8)*LN(M!J8/M!I8)</f>
        <v>-1.7757342002289719E-2</v>
      </c>
      <c r="K8" s="28">
        <f>0.5*(Cy!J8+Cy!K8)*LN(M!K8/M!J8)</f>
        <v>3.1090186895286902E-2</v>
      </c>
      <c r="L8" s="28">
        <f>0.5*(Cy!K8+Cy!L8)*LN(M!L8/M!K8)</f>
        <v>-1.5549409315403155E-2</v>
      </c>
      <c r="M8" s="28">
        <f>0.5*(Cy!L8+Cy!M8)*LN(M!M8/M!L8)</f>
        <v>6.6014630661252469E-3</v>
      </c>
      <c r="N8" s="28">
        <f>0.5*(Cy!M8+Cy!N8)*LN(M!N8/M!M8)</f>
        <v>-3.6130132043759498E-2</v>
      </c>
      <c r="O8" s="28">
        <f>0.5*(Cy!N8+Cy!O8)*LN(M!O8/M!N8)</f>
        <v>-1.7695152395629556E-2</v>
      </c>
      <c r="P8" s="28">
        <f>0.5*(Cy!O8+Cy!P8)*LN(M!P8/M!O8)</f>
        <v>1.6704850085584155E-3</v>
      </c>
      <c r="Q8" s="28">
        <f>0.5*(Cy!P8+Cy!Q8)*LN(M!Q8/M!P8)</f>
        <v>2.1772675902213327E-2</v>
      </c>
      <c r="R8" s="28">
        <f>0.5*(Cy!Q8+Cy!R8)*LN(M!R8/M!Q8)</f>
        <v>-5.1918706146828458E-3</v>
      </c>
      <c r="S8" s="28">
        <f>0.5*(Cy!R8+Cy!S8)*LN(M!S8/M!R8)</f>
        <v>-4.7420913824880798E-3</v>
      </c>
      <c r="T8" s="28">
        <f>0.5*(Cy!S8+Cy!T8)*LN(M!T8/M!S8)</f>
        <v>-5.813642790923796E-2</v>
      </c>
      <c r="U8" s="28">
        <f>0.5*(Cy!T8+Cy!U8)*LN(M!U8/M!T8)</f>
        <v>-1.6823249492609459E-4</v>
      </c>
      <c r="V8" s="28">
        <f>0.5*(Cy!U8+Cy!V8)*LN(M!V8/M!U8)</f>
        <v>3.2797528976245091E-2</v>
      </c>
      <c r="W8" s="28">
        <f>0.5*(Cy!V8+Cy!W8)*LN(M!W8/M!V8)</f>
        <v>-1.9461733650715945E-2</v>
      </c>
      <c r="X8" s="28">
        <f>0.5*(Cy!W8+Cy!X8)*LN(M!X8/M!W8)</f>
        <v>6.1749691956362776E-2</v>
      </c>
      <c r="Y8" s="28">
        <f>0.5*(Cy!X8+Cy!Y8)*LN(M!Y8/M!X8)</f>
        <v>-3.8861117759711884E-2</v>
      </c>
      <c r="Z8" s="28">
        <f>0.5*(Cy!Y8+Cy!Z8)*LN(M!Z8/M!Y8)</f>
        <v>5.7145761394771745E-3</v>
      </c>
      <c r="AA8" s="28">
        <f>0.5*(Cy!Z8+Cy!AA8)*LN(M!AA8/M!Z8)</f>
        <v>1.8830762804290873E-3</v>
      </c>
      <c r="AC8" s="28">
        <f t="shared" si="0"/>
        <v>-1.1871639812392988E-2</v>
      </c>
      <c r="AD8" s="28">
        <f t="shared" si="1"/>
        <v>-6.3490466800080443E-3</v>
      </c>
      <c r="AE8" s="28">
        <f t="shared" si="2"/>
        <v>-8.3719069640574744E-4</v>
      </c>
      <c r="AF8" s="28">
        <f t="shared" si="3"/>
        <v>3.3561653755455724E-3</v>
      </c>
      <c r="AG8" s="28">
        <f t="shared" si="4"/>
        <v>-1.0421155113268542E-2</v>
      </c>
      <c r="AH8" s="28">
        <f t="shared" si="5"/>
        <v>-3.5931186882068957E-3</v>
      </c>
      <c r="AI8" s="28">
        <f t="shared" si="6"/>
        <v>-1.8103298077597201E-3</v>
      </c>
      <c r="AJ8" s="28">
        <f t="shared" si="7"/>
        <v>-4.7726967133092024E-3</v>
      </c>
    </row>
    <row r="9" spans="1:36" x14ac:dyDescent="0.15">
      <c r="A9" s="8">
        <v>7</v>
      </c>
      <c r="B9" s="11" t="s">
        <v>146</v>
      </c>
      <c r="C9" s="28"/>
      <c r="D9" s="28">
        <f>0.5*(Cy!C9+Cy!D9)*LN(M!D9/M!C9)</f>
        <v>-4.7192741815429935E-2</v>
      </c>
      <c r="E9" s="28">
        <f>0.5*(Cy!D9+Cy!E9)*LN(M!E9/M!D9)</f>
        <v>-2.1866864263774308E-2</v>
      </c>
      <c r="F9" s="28">
        <f>0.5*(Cy!E9+Cy!F9)*LN(M!F9/M!E9)</f>
        <v>-3.3690624647941175E-2</v>
      </c>
      <c r="G9" s="28">
        <f>0.5*(Cy!F9+Cy!G9)*LN(M!G9/M!F9)</f>
        <v>-4.6887541746219868E-3</v>
      </c>
      <c r="H9" s="28">
        <f>0.5*(Cy!G9+Cy!H9)*LN(M!H9/M!G9)</f>
        <v>-4.1305183991478166E-2</v>
      </c>
      <c r="I9" s="28">
        <f>0.5*(Cy!H9+Cy!I9)*LN(M!I9/M!H9)</f>
        <v>-4.0507250568574869E-2</v>
      </c>
      <c r="J9" s="28">
        <f>0.5*(Cy!I9+Cy!J9)*LN(M!J9/M!I9)</f>
        <v>-9.4779911889667483E-3</v>
      </c>
      <c r="K9" s="28">
        <f>0.5*(Cy!J9+Cy!K9)*LN(M!K9/M!J9)</f>
        <v>-6.2764463198370146E-2</v>
      </c>
      <c r="L9" s="28">
        <f>0.5*(Cy!K9+Cy!L9)*LN(M!L9/M!K9)</f>
        <v>-6.4229262634030101E-2</v>
      </c>
      <c r="M9" s="28">
        <f>0.5*(Cy!L9+Cy!M9)*LN(M!M9/M!L9)</f>
        <v>-1.8977979328012113E-2</v>
      </c>
      <c r="N9" s="28">
        <f>0.5*(Cy!M9+Cy!N9)*LN(M!N9/M!M9)</f>
        <v>1.4333767997080535E-2</v>
      </c>
      <c r="O9" s="28">
        <f>0.5*(Cy!N9+Cy!O9)*LN(M!O9/M!N9)</f>
        <v>-4.5778145520282726E-2</v>
      </c>
      <c r="P9" s="28">
        <f>0.5*(Cy!O9+Cy!P9)*LN(M!P9/M!O9)</f>
        <v>1.5089280121012868E-2</v>
      </c>
      <c r="Q9" s="28">
        <f>0.5*(Cy!P9+Cy!Q9)*LN(M!Q9/M!P9)</f>
        <v>-2.2043133338099267E-2</v>
      </c>
      <c r="R9" s="28">
        <f>0.5*(Cy!Q9+Cy!R9)*LN(M!R9/M!Q9)</f>
        <v>-3.1953654666066027E-2</v>
      </c>
      <c r="S9" s="28">
        <f>0.5*(Cy!R9+Cy!S9)*LN(M!S9/M!R9)</f>
        <v>-2.7215469772499921E-2</v>
      </c>
      <c r="T9" s="28">
        <f>0.5*(Cy!S9+Cy!T9)*LN(M!T9/M!S9)</f>
        <v>-2.4983880327562581E-2</v>
      </c>
      <c r="U9" s="28">
        <f>0.5*(Cy!T9+Cy!U9)*LN(M!U9/M!T9)</f>
        <v>-3.8610875554081707E-2</v>
      </c>
      <c r="V9" s="28">
        <f>0.5*(Cy!U9+Cy!V9)*LN(M!V9/M!U9)</f>
        <v>1.8928326238546192E-2</v>
      </c>
      <c r="W9" s="28">
        <f>0.5*(Cy!V9+Cy!W9)*LN(M!W9/M!V9)</f>
        <v>-3.5489358329520042E-2</v>
      </c>
      <c r="X9" s="28">
        <f>0.5*(Cy!W9+Cy!X9)*LN(M!X9/M!W9)</f>
        <v>8.2929724636358282E-2</v>
      </c>
      <c r="Y9" s="28">
        <f>0.5*(Cy!X9+Cy!Y9)*LN(M!Y9/M!X9)</f>
        <v>-1.6319167523034545E-2</v>
      </c>
      <c r="Z9" s="28">
        <f>0.5*(Cy!Y9+Cy!Z9)*LN(M!Z9/M!Y9)</f>
        <v>-4.3259510554432376E-2</v>
      </c>
      <c r="AA9" s="28">
        <f>0.5*(Cy!Z9+Cy!AA9)*LN(M!AA9/M!Z9)</f>
        <v>-5.03330259571508E-2</v>
      </c>
      <c r="AC9" s="28">
        <f t="shared" si="0"/>
        <v>-2.8411735529278104E-2</v>
      </c>
      <c r="AD9" s="28">
        <f t="shared" si="1"/>
        <v>-2.822318567045972E-2</v>
      </c>
      <c r="AE9" s="28">
        <f t="shared" si="2"/>
        <v>-2.2380224635187011E-2</v>
      </c>
      <c r="AF9" s="28">
        <f t="shared" si="3"/>
        <v>5.5478733274803014E-4</v>
      </c>
      <c r="AG9" s="28">
        <f t="shared" si="4"/>
        <v>-3.6637234678205906E-2</v>
      </c>
      <c r="AH9" s="28">
        <f t="shared" si="5"/>
        <v>-2.5301705152823366E-2</v>
      </c>
      <c r="AI9" s="28">
        <f t="shared" si="6"/>
        <v>-1.3392220921359697E-2</v>
      </c>
      <c r="AJ9" s="28">
        <f t="shared" si="7"/>
        <v>-2.1835369415021819E-2</v>
      </c>
    </row>
    <row r="10" spans="1:36" x14ac:dyDescent="0.15">
      <c r="A10" s="8">
        <v>8</v>
      </c>
      <c r="B10" s="11" t="s">
        <v>147</v>
      </c>
      <c r="C10" s="28"/>
      <c r="D10" s="28">
        <f>0.5*(Cy!C10+Cy!D10)*LN(M!D10/M!C10)</f>
        <v>4.7806935744579643E-2</v>
      </c>
      <c r="E10" s="28">
        <f>0.5*(Cy!D10+Cy!E10)*LN(M!E10/M!D10)</f>
        <v>8.0100043717072925E-2</v>
      </c>
      <c r="F10" s="28">
        <f>0.5*(Cy!E10+Cy!F10)*LN(M!F10/M!E10)</f>
        <v>-4.0671442107238533E-2</v>
      </c>
      <c r="G10" s="28">
        <f>0.5*(Cy!F10+Cy!G10)*LN(M!G10/M!F10)</f>
        <v>-1.0405999017309457E-2</v>
      </c>
      <c r="H10" s="28">
        <f>0.5*(Cy!G10+Cy!H10)*LN(M!H10/M!G10)</f>
        <v>-1.2546492240634019E-2</v>
      </c>
      <c r="I10" s="28">
        <f>0.5*(Cy!H10+Cy!I10)*LN(M!I10/M!H10)</f>
        <v>-4.3899694163208679E-2</v>
      </c>
      <c r="J10" s="28">
        <f>0.5*(Cy!I10+Cy!J10)*LN(M!J10/M!I10)</f>
        <v>-3.1716625364381586E-2</v>
      </c>
      <c r="K10" s="28">
        <f>0.5*(Cy!J10+Cy!K10)*LN(M!K10/M!J10)</f>
        <v>7.4734216272942508E-2</v>
      </c>
      <c r="L10" s="28">
        <f>0.5*(Cy!K10+Cy!L10)*LN(M!L10/M!K10)</f>
        <v>-2.329340205739102E-2</v>
      </c>
      <c r="M10" s="28">
        <f>0.5*(Cy!L10+Cy!M10)*LN(M!M10/M!L10)</f>
        <v>3.4177201609360386E-2</v>
      </c>
      <c r="N10" s="28">
        <f>0.5*(Cy!M10+Cy!N10)*LN(M!N10/M!M10)</f>
        <v>-4.6125735763719852E-2</v>
      </c>
      <c r="O10" s="28">
        <f>0.5*(Cy!N10+Cy!O10)*LN(M!O10/M!N10)</f>
        <v>0.12772466420525005</v>
      </c>
      <c r="P10" s="28">
        <f>0.5*(Cy!O10+Cy!P10)*LN(M!P10/M!O10)</f>
        <v>2.6000847415982378E-2</v>
      </c>
      <c r="Q10" s="28">
        <f>0.5*(Cy!P10+Cy!Q10)*LN(M!Q10/M!P10)</f>
        <v>5.9823721345342452E-2</v>
      </c>
      <c r="R10" s="28">
        <f>0.5*(Cy!Q10+Cy!R10)*LN(M!R10/M!Q10)</f>
        <v>-8.3317473447718175E-3</v>
      </c>
      <c r="S10" s="28">
        <f>0.5*(Cy!R10+Cy!S10)*LN(M!S10/M!R10)</f>
        <v>3.2521524300918522E-2</v>
      </c>
      <c r="T10" s="28">
        <f>0.5*(Cy!S10+Cy!T10)*LN(M!T10/M!S10)</f>
        <v>6.2165774369971401E-2</v>
      </c>
      <c r="U10" s="28">
        <f>0.5*(Cy!T10+Cy!U10)*LN(M!U10/M!T10)</f>
        <v>4.9659881128825412E-2</v>
      </c>
      <c r="V10" s="28">
        <f>0.5*(Cy!U10+Cy!V10)*LN(M!V10/M!U10)</f>
        <v>-3.9139631552516867E-2</v>
      </c>
      <c r="W10" s="28">
        <f>0.5*(Cy!V10+Cy!W10)*LN(M!W10/M!V10)</f>
        <v>4.9989435706334151E-3</v>
      </c>
      <c r="X10" s="28">
        <f>0.5*(Cy!W10+Cy!X10)*LN(M!X10/M!W10)</f>
        <v>-1.7508509218763558E-2</v>
      </c>
      <c r="Y10" s="28">
        <f>0.5*(Cy!X10+Cy!Y10)*LN(M!Y10/M!X10)</f>
        <v>3.9765411786920252E-2</v>
      </c>
      <c r="Z10" s="28">
        <f>0.5*(Cy!Y10+Cy!Z10)*LN(M!Z10/M!Y10)</f>
        <v>-2.6496677891076296E-2</v>
      </c>
      <c r="AA10" s="28">
        <f>0.5*(Cy!Z10+Cy!AA10)*LN(M!AA10/M!Z10)</f>
        <v>-3.9416242011846105E-2</v>
      </c>
      <c r="AC10" s="28">
        <f t="shared" si="0"/>
        <v>-5.4847167622635532E-3</v>
      </c>
      <c r="AD10" s="28">
        <f t="shared" si="1"/>
        <v>1.5551309393620871E-3</v>
      </c>
      <c r="AE10" s="28">
        <f t="shared" si="2"/>
        <v>4.7547801984544315E-2</v>
      </c>
      <c r="AF10" s="28">
        <f t="shared" si="3"/>
        <v>1.203529165962996E-2</v>
      </c>
      <c r="AG10" s="28">
        <f t="shared" si="4"/>
        <v>-8.7158360386673829E-3</v>
      </c>
      <c r="AH10" s="28">
        <f t="shared" si="5"/>
        <v>2.4551466461953202E-2</v>
      </c>
      <c r="AI10" s="28">
        <f t="shared" si="6"/>
        <v>4.2536187727684567E-3</v>
      </c>
      <c r="AJ10" s="28">
        <f t="shared" si="7"/>
        <v>1.0961740477841821E-2</v>
      </c>
    </row>
    <row r="11" spans="1:36" x14ac:dyDescent="0.15">
      <c r="A11" s="8">
        <v>9</v>
      </c>
      <c r="B11" s="11" t="s">
        <v>148</v>
      </c>
      <c r="C11" s="28"/>
      <c r="D11" s="28">
        <f>0.5*(Cy!C11+Cy!D11)*LN(M!D11/M!C11)</f>
        <v>-6.8136581205847178E-3</v>
      </c>
      <c r="E11" s="28">
        <f>0.5*(Cy!D11+Cy!E11)*LN(M!E11/M!D11)</f>
        <v>1.8024468172877211E-2</v>
      </c>
      <c r="F11" s="28">
        <f>0.5*(Cy!E11+Cy!F11)*LN(M!F11/M!E11)</f>
        <v>-1.059052606538482E-2</v>
      </c>
      <c r="G11" s="28">
        <f>0.5*(Cy!F11+Cy!G11)*LN(M!G11/M!F11)</f>
        <v>1.0715125937948856E-2</v>
      </c>
      <c r="H11" s="28">
        <f>0.5*(Cy!G11+Cy!H11)*LN(M!H11/M!G11)</f>
        <v>5.7526503547553239E-3</v>
      </c>
      <c r="I11" s="28">
        <f>0.5*(Cy!H11+Cy!I11)*LN(M!I11/M!H11)</f>
        <v>-1.8509456098036364E-2</v>
      </c>
      <c r="J11" s="28">
        <f>0.5*(Cy!I11+Cy!J11)*LN(M!J11/M!I11)</f>
        <v>-7.1396581165712085E-4</v>
      </c>
      <c r="K11" s="28">
        <f>0.5*(Cy!J11+Cy!K11)*LN(M!K11/M!J11)</f>
        <v>-1.0454851277733646E-2</v>
      </c>
      <c r="L11" s="28">
        <f>0.5*(Cy!K11+Cy!L11)*LN(M!L11/M!K11)</f>
        <v>-4.4480429677820569E-3</v>
      </c>
      <c r="M11" s="28">
        <f>0.5*(Cy!L11+Cy!M11)*LN(M!M11/M!L11)</f>
        <v>-5.4911885488441352E-3</v>
      </c>
      <c r="N11" s="28">
        <f>0.5*(Cy!M11+Cy!N11)*LN(M!N11/M!M11)</f>
        <v>2.7197606914300316E-3</v>
      </c>
      <c r="O11" s="28">
        <f>0.5*(Cy!N11+Cy!O11)*LN(M!O11/M!N11)</f>
        <v>2.2131766859752391E-3</v>
      </c>
      <c r="P11" s="28">
        <f>0.5*(Cy!O11+Cy!P11)*LN(M!P11/M!O11)</f>
        <v>1.9024693000737166E-2</v>
      </c>
      <c r="Q11" s="28">
        <f>0.5*(Cy!P11+Cy!Q11)*LN(M!Q11/M!P11)</f>
        <v>2.5418045802105159E-3</v>
      </c>
      <c r="R11" s="28">
        <f>0.5*(Cy!Q11+Cy!R11)*LN(M!R11/M!Q11)</f>
        <v>1.0183557435052936E-2</v>
      </c>
      <c r="S11" s="28">
        <f>0.5*(Cy!R11+Cy!S11)*LN(M!S11/M!R11)</f>
        <v>1.2309385845247827E-2</v>
      </c>
      <c r="T11" s="28">
        <f>0.5*(Cy!S11+Cy!T11)*LN(M!T11/M!S11)</f>
        <v>8.6983972217091442E-3</v>
      </c>
      <c r="U11" s="28">
        <f>0.5*(Cy!T11+Cy!U11)*LN(M!U11/M!T11)</f>
        <v>4.046840679114462E-3</v>
      </c>
      <c r="V11" s="28">
        <f>0.5*(Cy!U11+Cy!V11)*LN(M!V11/M!U11)</f>
        <v>1.3286083484572971E-3</v>
      </c>
      <c r="W11" s="28">
        <f>0.5*(Cy!V11+Cy!W11)*LN(M!W11/M!V11)</f>
        <v>1.4545446598102993E-2</v>
      </c>
      <c r="X11" s="28">
        <f>0.5*(Cy!W11+Cy!X11)*LN(M!X11/M!W11)</f>
        <v>3.1406331936110671E-2</v>
      </c>
      <c r="Y11" s="28">
        <f>0.5*(Cy!X11+Cy!Y11)*LN(M!Y11/M!X11)</f>
        <v>9.2469837547604749E-3</v>
      </c>
      <c r="Z11" s="28">
        <f>0.5*(Cy!Y11+Cy!Z11)*LN(M!Z11/M!Y11)</f>
        <v>1.1130784129456353E-2</v>
      </c>
      <c r="AA11" s="28">
        <f>0.5*(Cy!Z11+Cy!AA11)*LN(M!AA11/M!Z11)</f>
        <v>1.166862049763124E-3</v>
      </c>
      <c r="AC11" s="28">
        <f t="shared" si="0"/>
        <v>1.0784524604320409E-3</v>
      </c>
      <c r="AD11" s="28">
        <f t="shared" si="1"/>
        <v>-3.6776575829173853E-3</v>
      </c>
      <c r="AE11" s="28">
        <f t="shared" si="2"/>
        <v>9.254523509444737E-3</v>
      </c>
      <c r="AF11" s="28">
        <f t="shared" si="3"/>
        <v>1.2005124956698913E-2</v>
      </c>
      <c r="AG11" s="28">
        <f t="shared" si="4"/>
        <v>7.1815433113266514E-3</v>
      </c>
      <c r="AH11" s="28">
        <f t="shared" si="5"/>
        <v>2.7884329632636754E-3</v>
      </c>
      <c r="AI11" s="28">
        <f t="shared" si="6"/>
        <v>1.0196281839684315E-2</v>
      </c>
      <c r="AJ11" s="28">
        <f t="shared" si="7"/>
        <v>4.9933411587944126E-3</v>
      </c>
    </row>
    <row r="12" spans="1:36" x14ac:dyDescent="0.15">
      <c r="A12" s="8">
        <v>10</v>
      </c>
      <c r="B12" s="11" t="s">
        <v>149</v>
      </c>
      <c r="C12" s="28"/>
      <c r="D12" s="28">
        <f>0.5*(Cy!C12+Cy!D12)*LN(M!D12/M!C12)</f>
        <v>1.6035950880948454E-3</v>
      </c>
      <c r="E12" s="28">
        <f>0.5*(Cy!D12+Cy!E12)*LN(M!E12/M!D12)</f>
        <v>-1.9986799674604729E-2</v>
      </c>
      <c r="F12" s="28">
        <f>0.5*(Cy!E12+Cy!F12)*LN(M!F12/M!E12)</f>
        <v>9.9714191437929329E-3</v>
      </c>
      <c r="G12" s="28">
        <f>0.5*(Cy!F12+Cy!G12)*LN(M!G12/M!F12)</f>
        <v>1.1275957481642647E-2</v>
      </c>
      <c r="H12" s="28">
        <f>0.5*(Cy!G12+Cy!H12)*LN(M!H12/M!G12)</f>
        <v>-3.3109948357736625E-2</v>
      </c>
      <c r="I12" s="28">
        <f>0.5*(Cy!H12+Cy!I12)*LN(M!I12/M!H12)</f>
        <v>-2.5236444643122233E-2</v>
      </c>
      <c r="J12" s="28">
        <f>0.5*(Cy!I12+Cy!J12)*LN(M!J12/M!I12)</f>
        <v>2.2320860938251193E-2</v>
      </c>
      <c r="K12" s="28">
        <f>0.5*(Cy!J12+Cy!K12)*LN(M!K12/M!J12)</f>
        <v>-3.5671966686306095E-2</v>
      </c>
      <c r="L12" s="28">
        <f>0.5*(Cy!K12+Cy!L12)*LN(M!L12/M!K12)</f>
        <v>-6.5529656848233829E-3</v>
      </c>
      <c r="M12" s="28">
        <f>0.5*(Cy!L12+Cy!M12)*LN(M!M12/M!L12)</f>
        <v>3.0296906295055947E-2</v>
      </c>
      <c r="N12" s="28">
        <f>0.5*(Cy!M12+Cy!N12)*LN(M!N12/M!M12)</f>
        <v>-6.5880146079140833E-2</v>
      </c>
      <c r="O12" s="28">
        <f>0.5*(Cy!N12+Cy!O12)*LN(M!O12/M!N12)</f>
        <v>-5.1228987697419896E-2</v>
      </c>
      <c r="P12" s="28">
        <f>0.5*(Cy!O12+Cy!P12)*LN(M!P12/M!O12)</f>
        <v>-1.566345134694578E-2</v>
      </c>
      <c r="Q12" s="28">
        <f>0.5*(Cy!P12+Cy!Q12)*LN(M!Q12/M!P12)</f>
        <v>-3.5323344945536087E-2</v>
      </c>
      <c r="R12" s="28">
        <f>0.5*(Cy!Q12+Cy!R12)*LN(M!R12/M!Q12)</f>
        <v>5.1857611182438847E-2</v>
      </c>
      <c r="S12" s="28">
        <f>0.5*(Cy!R12+Cy!S12)*LN(M!S12/M!R12)</f>
        <v>-2.3546048224574265E-2</v>
      </c>
      <c r="T12" s="28">
        <f>0.5*(Cy!S12+Cy!T12)*LN(M!T12/M!S12)</f>
        <v>-6.0791304194779371E-2</v>
      </c>
      <c r="U12" s="28">
        <f>0.5*(Cy!T12+Cy!U12)*LN(M!U12/M!T12)</f>
        <v>3.4952463466204453E-2</v>
      </c>
      <c r="V12" s="28">
        <f>0.5*(Cy!U12+Cy!V12)*LN(M!V12/M!U12)</f>
        <v>8.0174666610831162E-3</v>
      </c>
      <c r="W12" s="28">
        <f>0.5*(Cy!V12+Cy!W12)*LN(M!W12/M!V12)</f>
        <v>-1.7793563382401921E-2</v>
      </c>
      <c r="X12" s="28">
        <f>0.5*(Cy!W12+Cy!X12)*LN(M!X12/M!W12)</f>
        <v>-3.9551064180232045E-3</v>
      </c>
      <c r="Y12" s="28">
        <f>0.5*(Cy!X12+Cy!Y12)*LN(M!Y12/M!X12)</f>
        <v>-2.2585690361414026E-2</v>
      </c>
      <c r="Z12" s="28">
        <f>0.5*(Cy!Y12+Cy!Z12)*LN(M!Z12/M!Y12)</f>
        <v>5.4472938574282315E-3</v>
      </c>
      <c r="AA12" s="28">
        <f>0.5*(Cy!Z12+Cy!AA12)*LN(M!AA12/M!Z12)</f>
        <v>4.2364898978504992E-4</v>
      </c>
      <c r="AC12" s="28">
        <f t="shared" si="0"/>
        <v>-1.1417163210005601E-2</v>
      </c>
      <c r="AD12" s="28">
        <f t="shared" si="1"/>
        <v>-1.1097462243392633E-2</v>
      </c>
      <c r="AE12" s="28">
        <f t="shared" si="2"/>
        <v>-1.4780844206407438E-2</v>
      </c>
      <c r="AF12" s="28">
        <f t="shared" si="3"/>
        <v>-7.914008773583385E-3</v>
      </c>
      <c r="AG12" s="28">
        <f t="shared" si="4"/>
        <v>-5.5715825047335807E-3</v>
      </c>
      <c r="AH12" s="28">
        <f t="shared" si="5"/>
        <v>-1.2939153224900034E-2</v>
      </c>
      <c r="AI12" s="28">
        <f t="shared" si="6"/>
        <v>-7.0355989227647081E-3</v>
      </c>
      <c r="AJ12" s="28">
        <f t="shared" si="7"/>
        <v>-1.0554875638310698E-2</v>
      </c>
    </row>
    <row r="13" spans="1:36" x14ac:dyDescent="0.15">
      <c r="A13" s="8">
        <v>11</v>
      </c>
      <c r="B13" s="11" t="s">
        <v>150</v>
      </c>
      <c r="C13" s="28"/>
      <c r="D13" s="28">
        <f>0.5*(Cy!C13+Cy!D13)*LN(M!D13/M!C13)</f>
        <v>-9.443282460274216E-2</v>
      </c>
      <c r="E13" s="28">
        <f>0.5*(Cy!D13+Cy!E13)*LN(M!E13/M!D13)</f>
        <v>2.5128843088047061E-2</v>
      </c>
      <c r="F13" s="28">
        <f>0.5*(Cy!E13+Cy!F13)*LN(M!F13/M!E13)</f>
        <v>4.9793937749100112E-2</v>
      </c>
      <c r="G13" s="28">
        <f>0.5*(Cy!F13+Cy!G13)*LN(M!G13/M!F13)</f>
        <v>-1.5256671671561154E-3</v>
      </c>
      <c r="H13" s="28">
        <f>0.5*(Cy!G13+Cy!H13)*LN(M!H13/M!G13)</f>
        <v>-3.2958046925376856E-2</v>
      </c>
      <c r="I13" s="28">
        <f>0.5*(Cy!H13+Cy!I13)*LN(M!I13/M!H13)</f>
        <v>-9.4258850462387841E-2</v>
      </c>
      <c r="J13" s="28">
        <f>0.5*(Cy!I13+Cy!J13)*LN(M!J13/M!I13)</f>
        <v>-1.598661926385421E-2</v>
      </c>
      <c r="K13" s="28">
        <f>0.5*(Cy!J13+Cy!K13)*LN(M!K13/M!J13)</f>
        <v>4.2524831397940381E-2</v>
      </c>
      <c r="L13" s="28">
        <f>0.5*(Cy!K13+Cy!L13)*LN(M!L13/M!K13)</f>
        <v>-3.0806909485885593E-2</v>
      </c>
      <c r="M13" s="28">
        <f>0.5*(Cy!L13+Cy!M13)*LN(M!M13/M!L13)</f>
        <v>8.1620050710143582E-4</v>
      </c>
      <c r="N13" s="28">
        <f>0.5*(Cy!M13+Cy!N13)*LN(M!N13/M!M13)</f>
        <v>-2.1082290439537042E-2</v>
      </c>
      <c r="O13" s="28">
        <f>0.5*(Cy!N13+Cy!O13)*LN(M!O13/M!N13)</f>
        <v>2.0710198751350748E-2</v>
      </c>
      <c r="P13" s="28">
        <f>0.5*(Cy!O13+Cy!P13)*LN(M!P13/M!O13)</f>
        <v>5.5316158317090663E-2</v>
      </c>
      <c r="Q13" s="28">
        <f>0.5*(Cy!P13+Cy!Q13)*LN(M!Q13/M!P13)</f>
        <v>3.4732060584022444E-2</v>
      </c>
      <c r="R13" s="28">
        <f>0.5*(Cy!Q13+Cy!R13)*LN(M!R13/M!Q13)</f>
        <v>0.12437556812795206</v>
      </c>
      <c r="S13" s="28">
        <f>0.5*(Cy!R13+Cy!S13)*LN(M!S13/M!R13)</f>
        <v>-4.448490267658723E-2</v>
      </c>
      <c r="T13" s="28">
        <f>0.5*(Cy!S13+Cy!T13)*LN(M!T13/M!S13)</f>
        <v>-5.8468927056958046E-2</v>
      </c>
      <c r="U13" s="28">
        <f>0.5*(Cy!T13+Cy!U13)*LN(M!U13/M!T13)</f>
        <v>4.6376576972125905E-4</v>
      </c>
      <c r="V13" s="28">
        <f>0.5*(Cy!U13+Cy!V13)*LN(M!V13/M!U13)</f>
        <v>-2.486033001839218E-2</v>
      </c>
      <c r="W13" s="28">
        <f>0.5*(Cy!V13+Cy!W13)*LN(M!W13/M!V13)</f>
        <v>-1.9880521438793114E-3</v>
      </c>
      <c r="X13" s="28">
        <f>0.5*(Cy!W13+Cy!X13)*LN(M!X13/M!W13)</f>
        <v>7.1023393368962656E-2</v>
      </c>
      <c r="Y13" s="28">
        <f>0.5*(Cy!X13+Cy!Y13)*LN(M!Y13/M!X13)</f>
        <v>1.8859146440504404E-2</v>
      </c>
      <c r="Z13" s="28">
        <f>0.5*(Cy!Y13+Cy!Z13)*LN(M!Z13/M!Y13)</f>
        <v>-6.5750553423372894E-3</v>
      </c>
      <c r="AA13" s="28">
        <f>0.5*(Cy!Z13+Cy!AA13)*LN(M!AA13/M!Z13)</f>
        <v>-3.9601218380733681E-3</v>
      </c>
      <c r="AC13" s="28">
        <f t="shared" si="0"/>
        <v>-1.0763956743554726E-2</v>
      </c>
      <c r="AD13" s="28">
        <f t="shared" si="1"/>
        <v>-4.9069574568470055E-3</v>
      </c>
      <c r="AE13" s="28">
        <f t="shared" si="2"/>
        <v>3.8129816620765741E-2</v>
      </c>
      <c r="AF13" s="28">
        <f t="shared" si="3"/>
        <v>-2.7660300161091249E-3</v>
      </c>
      <c r="AG13" s="28">
        <f t="shared" si="4"/>
        <v>2.7746564200312484E-3</v>
      </c>
      <c r="AH13" s="28">
        <f t="shared" si="5"/>
        <v>1.6611429581959367E-2</v>
      </c>
      <c r="AI13" s="28">
        <f t="shared" si="6"/>
        <v>-6.8827260255648482E-4</v>
      </c>
      <c r="AJ13" s="28">
        <f t="shared" si="7"/>
        <v>4.6429709252768748E-3</v>
      </c>
    </row>
    <row r="14" spans="1:36" x14ac:dyDescent="0.15">
      <c r="A14" s="8">
        <v>12</v>
      </c>
      <c r="B14" s="11" t="s">
        <v>151</v>
      </c>
      <c r="C14" s="28"/>
      <c r="D14" s="28">
        <f>0.5*(Cy!C14+Cy!D14)*LN(M!D14/M!C14)</f>
        <v>-7.0683542239080063E-2</v>
      </c>
      <c r="E14" s="28">
        <f>0.5*(Cy!D14+Cy!E14)*LN(M!E14/M!D14)</f>
        <v>-2.921825198623897E-2</v>
      </c>
      <c r="F14" s="28">
        <f>0.5*(Cy!E14+Cy!F14)*LN(M!F14/M!E14)</f>
        <v>1.251628237141722E-2</v>
      </c>
      <c r="G14" s="28">
        <f>0.5*(Cy!F14+Cy!G14)*LN(M!G14/M!F14)</f>
        <v>2.4427215478042795E-2</v>
      </c>
      <c r="H14" s="28">
        <f>0.5*(Cy!G14+Cy!H14)*LN(M!H14/M!G14)</f>
        <v>2.4047891842272049E-2</v>
      </c>
      <c r="I14" s="28">
        <f>0.5*(Cy!H14+Cy!I14)*LN(M!I14/M!H14)</f>
        <v>-2.5801833130071263E-2</v>
      </c>
      <c r="J14" s="28">
        <f>0.5*(Cy!I14+Cy!J14)*LN(M!J14/M!I14)</f>
        <v>-9.4352912721213031E-3</v>
      </c>
      <c r="K14" s="28">
        <f>0.5*(Cy!J14+Cy!K14)*LN(M!K14/M!J14)</f>
        <v>-2.2999194552997589E-2</v>
      </c>
      <c r="L14" s="28">
        <f>0.5*(Cy!K14+Cy!L14)*LN(M!L14/M!K14)</f>
        <v>-3.8927012844539789E-2</v>
      </c>
      <c r="M14" s="28">
        <f>0.5*(Cy!L14+Cy!M14)*LN(M!M14/M!L14)</f>
        <v>-4.1282414751807869E-2</v>
      </c>
      <c r="N14" s="28">
        <f>0.5*(Cy!M14+Cy!N14)*LN(M!N14/M!M14)</f>
        <v>-7.3667849789923967E-2</v>
      </c>
      <c r="O14" s="28">
        <f>0.5*(Cy!N14+Cy!O14)*LN(M!O14/M!N14)</f>
        <v>-7.7086755994299483E-2</v>
      </c>
      <c r="P14" s="28">
        <f>0.5*(Cy!O14+Cy!P14)*LN(M!P14/M!O14)</f>
        <v>-4.1264530756381715E-2</v>
      </c>
      <c r="Q14" s="28">
        <f>0.5*(Cy!P14+Cy!Q14)*LN(M!Q14/M!P14)</f>
        <v>-5.2061419949272859E-2</v>
      </c>
      <c r="R14" s="28">
        <f>0.5*(Cy!Q14+Cy!R14)*LN(M!R14/M!Q14)</f>
        <v>3.2104484649954516E-2</v>
      </c>
      <c r="S14" s="28">
        <f>0.5*(Cy!R14+Cy!S14)*LN(M!S14/M!R14)</f>
        <v>-9.7830764985196411E-2</v>
      </c>
      <c r="T14" s="28">
        <f>0.5*(Cy!S14+Cy!T14)*LN(M!T14/M!S14)</f>
        <v>-8.6649008810369993E-2</v>
      </c>
      <c r="U14" s="28">
        <f>0.5*(Cy!T14+Cy!U14)*LN(M!U14/M!T14)</f>
        <v>5.4914672289494426E-2</v>
      </c>
      <c r="V14" s="28">
        <f>0.5*(Cy!U14+Cy!V14)*LN(M!V14/M!U14)</f>
        <v>6.0886187416645168E-3</v>
      </c>
      <c r="W14" s="28">
        <f>0.5*(Cy!V14+Cy!W14)*LN(M!W14/M!V14)</f>
        <v>1.9491040730440043E-2</v>
      </c>
      <c r="X14" s="28">
        <f>0.5*(Cy!W14+Cy!X14)*LN(M!X14/M!W14)</f>
        <v>-3.9727686892170842E-2</v>
      </c>
      <c r="Y14" s="28">
        <f>0.5*(Cy!X14+Cy!Y14)*LN(M!Y14/M!X14)</f>
        <v>5.2029801335566603E-2</v>
      </c>
      <c r="Z14" s="28">
        <f>0.5*(Cy!Y14+Cy!Z14)*LN(M!Z14/M!Y14)</f>
        <v>-9.5989157888537124E-2</v>
      </c>
      <c r="AA14" s="28">
        <f>0.5*(Cy!Z14+Cy!AA14)*LN(M!AA14/M!Z14)</f>
        <v>-5.5929297284652089E-2</v>
      </c>
      <c r="AC14" s="28">
        <f t="shared" si="0"/>
        <v>1.1942609150843663E-3</v>
      </c>
      <c r="AD14" s="28">
        <f t="shared" si="1"/>
        <v>-3.7262352642278104E-2</v>
      </c>
      <c r="AE14" s="28">
        <f t="shared" si="2"/>
        <v>-4.7227797407039189E-2</v>
      </c>
      <c r="AF14" s="28">
        <f t="shared" si="3"/>
        <v>-9.1764727881883702E-3</v>
      </c>
      <c r="AG14" s="28">
        <f t="shared" si="4"/>
        <v>-3.3296217945874201E-2</v>
      </c>
      <c r="AH14" s="28">
        <f t="shared" si="5"/>
        <v>-4.224507502465865E-2</v>
      </c>
      <c r="AI14" s="28">
        <f t="shared" si="6"/>
        <v>-1.8221377222320558E-2</v>
      </c>
      <c r="AJ14" s="28">
        <f t="shared" si="7"/>
        <v>-2.4445672323901269E-2</v>
      </c>
    </row>
    <row r="15" spans="1:36" x14ac:dyDescent="0.15">
      <c r="A15" s="8">
        <v>13</v>
      </c>
      <c r="B15" s="11" t="s">
        <v>152</v>
      </c>
      <c r="C15" s="28"/>
      <c r="D15" s="28">
        <f>0.5*(Cy!C15+Cy!D15)*LN(M!D15/M!C15)</f>
        <v>-1.9489605453130544E-2</v>
      </c>
      <c r="E15" s="28">
        <f>0.5*(Cy!D15+Cy!E15)*LN(M!E15/M!D15)</f>
        <v>-5.4467485224257435E-2</v>
      </c>
      <c r="F15" s="28">
        <f>0.5*(Cy!E15+Cy!F15)*LN(M!F15/M!E15)</f>
        <v>-4.2462759265243781E-2</v>
      </c>
      <c r="G15" s="28">
        <f>0.5*(Cy!F15+Cy!G15)*LN(M!G15/M!F15)</f>
        <v>-4.6182808303049834E-2</v>
      </c>
      <c r="H15" s="28">
        <f>0.5*(Cy!G15+Cy!H15)*LN(M!H15/M!G15)</f>
        <v>-4.7373851024663502E-2</v>
      </c>
      <c r="I15" s="28">
        <f>0.5*(Cy!H15+Cy!I15)*LN(M!I15/M!H15)</f>
        <v>-5.9973289607264696E-2</v>
      </c>
      <c r="J15" s="28">
        <f>0.5*(Cy!I15+Cy!J15)*LN(M!J15/M!I15)</f>
        <v>-6.7745618348166906E-2</v>
      </c>
      <c r="K15" s="28">
        <f>0.5*(Cy!J15+Cy!K15)*LN(M!K15/M!J15)</f>
        <v>-6.7809427665696406E-2</v>
      </c>
      <c r="L15" s="28">
        <f>0.5*(Cy!K15+Cy!L15)*LN(M!L15/M!K15)</f>
        <v>-4.2557921385499374E-2</v>
      </c>
      <c r="M15" s="28">
        <f>0.5*(Cy!L15+Cy!M15)*LN(M!M15/M!L15)</f>
        <v>-3.7587363321541931E-2</v>
      </c>
      <c r="N15" s="28">
        <f>0.5*(Cy!M15+Cy!N15)*LN(M!N15/M!M15)</f>
        <v>-4.1739843096826539E-2</v>
      </c>
      <c r="O15" s="28">
        <f>0.5*(Cy!N15+Cy!O15)*LN(M!O15/M!N15)</f>
        <v>-4.0954399805872239E-2</v>
      </c>
      <c r="P15" s="28">
        <f>0.5*(Cy!O15+Cy!P15)*LN(M!P15/M!O15)</f>
        <v>-2.2049022727491294E-2</v>
      </c>
      <c r="Q15" s="28">
        <f>0.5*(Cy!P15+Cy!Q15)*LN(M!Q15/M!P15)</f>
        <v>-4.7274092982677221E-2</v>
      </c>
      <c r="R15" s="28">
        <f>0.5*(Cy!Q15+Cy!R15)*LN(M!R15/M!Q15)</f>
        <v>-8.766903256457062E-2</v>
      </c>
      <c r="S15" s="28">
        <f>0.5*(Cy!R15+Cy!S15)*LN(M!S15/M!R15)</f>
        <v>-2.4902099009655451E-2</v>
      </c>
      <c r="T15" s="28">
        <f>0.5*(Cy!S15+Cy!T15)*LN(M!T15/M!S15)</f>
        <v>3.5060993014713618E-2</v>
      </c>
      <c r="U15" s="28">
        <f>0.5*(Cy!T15+Cy!U15)*LN(M!U15/M!T15)</f>
        <v>-3.4790079793469514E-2</v>
      </c>
      <c r="V15" s="28">
        <f>0.5*(Cy!U15+Cy!V15)*LN(M!V15/M!U15)</f>
        <v>-4.8660530236512817E-2</v>
      </c>
      <c r="W15" s="28">
        <f>0.5*(Cy!V15+Cy!W15)*LN(M!W15/M!V15)</f>
        <v>-1.9063458219150179E-2</v>
      </c>
      <c r="X15" s="28">
        <f>0.5*(Cy!W15+Cy!X15)*LN(M!X15/M!W15)</f>
        <v>2.8633523741280014E-2</v>
      </c>
      <c r="Y15" s="28">
        <f>0.5*(Cy!X15+Cy!Y15)*LN(M!Y15/M!X15)</f>
        <v>-1.299219669390708E-2</v>
      </c>
      <c r="Z15" s="28">
        <f>0.5*(Cy!Y15+Cy!Z15)*LN(M!Z15/M!Y15)</f>
        <v>-2.2124553132250167E-2</v>
      </c>
      <c r="AA15" s="28">
        <f>0.5*(Cy!Z15+Cy!AA15)*LN(M!AA15/M!Z15)</f>
        <v>-3.9158792837491602E-2</v>
      </c>
      <c r="AC15" s="28">
        <f t="shared" si="0"/>
        <v>-5.0092038684895847E-2</v>
      </c>
      <c r="AD15" s="28">
        <f t="shared" si="1"/>
        <v>-5.1488034763546228E-2</v>
      </c>
      <c r="AE15" s="28">
        <f t="shared" si="2"/>
        <v>-4.4569729418053365E-2</v>
      </c>
      <c r="AF15" s="28">
        <f t="shared" si="3"/>
        <v>-7.7639102986277742E-3</v>
      </c>
      <c r="AG15" s="28">
        <f t="shared" si="4"/>
        <v>-2.4758514221216287E-2</v>
      </c>
      <c r="AH15" s="28">
        <f t="shared" si="5"/>
        <v>-4.8028882090799793E-2</v>
      </c>
      <c r="AI15" s="28">
        <f t="shared" si="6"/>
        <v>-1.4136886769598466E-2</v>
      </c>
      <c r="AJ15" s="28">
        <f t="shared" si="7"/>
        <v>-3.6688874282141952E-2</v>
      </c>
    </row>
    <row r="16" spans="1:36" x14ac:dyDescent="0.15">
      <c r="A16" s="8">
        <v>14</v>
      </c>
      <c r="B16" s="11" t="s">
        <v>153</v>
      </c>
      <c r="C16" s="28"/>
      <c r="D16" s="28">
        <f>0.5*(Cy!C16+Cy!D16)*LN(M!D16/M!C16)</f>
        <v>-1.2376990221658292E-2</v>
      </c>
      <c r="E16" s="28">
        <f>0.5*(Cy!D16+Cy!E16)*LN(M!E16/M!D16)</f>
        <v>-2.9766225044576488E-3</v>
      </c>
      <c r="F16" s="28">
        <f>0.5*(Cy!E16+Cy!F16)*LN(M!F16/M!E16)</f>
        <v>-2.4716363002832965E-2</v>
      </c>
      <c r="G16" s="28">
        <f>0.5*(Cy!F16+Cy!G16)*LN(M!G16/M!F16)</f>
        <v>-5.1117240392656145E-2</v>
      </c>
      <c r="H16" s="28">
        <f>0.5*(Cy!G16+Cy!H16)*LN(M!H16/M!G16)</f>
        <v>-1.1215900820043366E-2</v>
      </c>
      <c r="I16" s="28">
        <f>0.5*(Cy!H16+Cy!I16)*LN(M!I16/M!H16)</f>
        <v>8.8800379886135982E-4</v>
      </c>
      <c r="J16" s="28">
        <f>0.5*(Cy!I16+Cy!J16)*LN(M!J16/M!I16)</f>
        <v>-5.0989172883511576E-2</v>
      </c>
      <c r="K16" s="28">
        <f>0.5*(Cy!J16+Cy!K16)*LN(M!K16/M!J16)</f>
        <v>-3.6055874198356382E-2</v>
      </c>
      <c r="L16" s="28">
        <f>0.5*(Cy!K16+Cy!L16)*LN(M!L16/M!K16)</f>
        <v>-8.3186458350104089E-2</v>
      </c>
      <c r="M16" s="28">
        <f>0.5*(Cy!L16+Cy!M16)*LN(M!M16/M!L16)</f>
        <v>-5.7791276153120963E-2</v>
      </c>
      <c r="N16" s="28">
        <f>0.5*(Cy!M16+Cy!N16)*LN(M!N16/M!M16)</f>
        <v>-5.211159186221373E-2</v>
      </c>
      <c r="O16" s="28">
        <f>0.5*(Cy!N16+Cy!O16)*LN(M!O16/M!N16)</f>
        <v>6.5390454917525582E-3</v>
      </c>
      <c r="P16" s="28">
        <f>0.5*(Cy!O16+Cy!P16)*LN(M!P16/M!O16)</f>
        <v>-9.9824493372247872E-2</v>
      </c>
      <c r="Q16" s="28">
        <f>0.5*(Cy!P16+Cy!Q16)*LN(M!Q16/M!P16)</f>
        <v>-7.7714658087463754E-3</v>
      </c>
      <c r="R16" s="28">
        <f>0.5*(Cy!Q16+Cy!R16)*LN(M!R16/M!Q16)</f>
        <v>7.1518603288614535E-2</v>
      </c>
      <c r="S16" s="28">
        <f>0.5*(Cy!R16+Cy!S16)*LN(M!S16/M!R16)</f>
        <v>-0.10298931460787486</v>
      </c>
      <c r="T16" s="28">
        <f>0.5*(Cy!S16+Cy!T16)*LN(M!T16/M!S16)</f>
        <v>-3.5056915273480656E-2</v>
      </c>
      <c r="U16" s="28">
        <f>0.5*(Cy!T16+Cy!U16)*LN(M!U16/M!T16)</f>
        <v>4.9411023363543034E-2</v>
      </c>
      <c r="V16" s="28">
        <f>0.5*(Cy!U16+Cy!V16)*LN(M!V16/M!U16)</f>
        <v>1.4745468158861167E-3</v>
      </c>
      <c r="W16" s="28">
        <f>0.5*(Cy!V16+Cy!W16)*LN(M!W16/M!V16)</f>
        <v>-0.12131928976113583</v>
      </c>
      <c r="X16" s="28">
        <f>0.5*(Cy!W16+Cy!X16)*LN(M!X16/M!W16)</f>
        <v>-5.1886258319877192E-2</v>
      </c>
      <c r="Y16" s="28">
        <f>0.5*(Cy!X16+Cy!Y16)*LN(M!Y16/M!X16)</f>
        <v>4.8042917418089096E-2</v>
      </c>
      <c r="Z16" s="28">
        <f>0.5*(Cy!Y16+Cy!Z16)*LN(M!Z16/M!Y16)</f>
        <v>-8.6027287918792883E-3</v>
      </c>
      <c r="AA16" s="28">
        <f>0.5*(Cy!Z16+Cy!AA16)*LN(M!AA16/M!Z16)</f>
        <v>-1.7680820984366314E-2</v>
      </c>
      <c r="AC16" s="28">
        <f t="shared" si="0"/>
        <v>-1.7827624584225751E-2</v>
      </c>
      <c r="AD16" s="28">
        <f t="shared" si="1"/>
        <v>-5.6026874689461346E-2</v>
      </c>
      <c r="AE16" s="28">
        <f t="shared" si="2"/>
        <v>-2.6505525001700402E-2</v>
      </c>
      <c r="AF16" s="28">
        <f t="shared" si="3"/>
        <v>-3.1475378635012909E-2</v>
      </c>
      <c r="AG16" s="28">
        <f t="shared" si="4"/>
        <v>7.2531225472811647E-3</v>
      </c>
      <c r="AH16" s="28">
        <f t="shared" si="5"/>
        <v>-4.1266199845580873E-2</v>
      </c>
      <c r="AI16" s="28">
        <f t="shared" si="6"/>
        <v>-1.695219069165263E-2</v>
      </c>
      <c r="AJ16" s="28">
        <f t="shared" si="7"/>
        <v>-2.7713810735224286E-2</v>
      </c>
    </row>
    <row r="17" spans="1:36" x14ac:dyDescent="0.15">
      <c r="A17" s="8">
        <v>15</v>
      </c>
      <c r="B17" s="11" t="s">
        <v>154</v>
      </c>
      <c r="C17" s="28"/>
      <c r="D17" s="28">
        <f>0.5*(Cy!C17+Cy!D17)*LN(M!D17/M!C17)</f>
        <v>-5.419282869915173E-3</v>
      </c>
      <c r="E17" s="28">
        <f>0.5*(Cy!D17+Cy!E17)*LN(M!E17/M!D17)</f>
        <v>1.7408053287826606E-2</v>
      </c>
      <c r="F17" s="28">
        <f>0.5*(Cy!E17+Cy!F17)*LN(M!F17/M!E17)</f>
        <v>3.5870325401154996E-3</v>
      </c>
      <c r="G17" s="28">
        <f>0.5*(Cy!F17+Cy!G17)*LN(M!G17/M!F17)</f>
        <v>-4.1646346529093138E-2</v>
      </c>
      <c r="H17" s="28">
        <f>0.5*(Cy!G17+Cy!H17)*LN(M!H17/M!G17)</f>
        <v>6.7185320615633787E-3</v>
      </c>
      <c r="I17" s="28">
        <f>0.5*(Cy!H17+Cy!I17)*LN(M!I17/M!H17)</f>
        <v>7.7069811777579272E-3</v>
      </c>
      <c r="J17" s="28">
        <f>0.5*(Cy!I17+Cy!J17)*LN(M!J17/M!I17)</f>
        <v>-2.7029458072338752E-2</v>
      </c>
      <c r="K17" s="28">
        <f>0.5*(Cy!J17+Cy!K17)*LN(M!K17/M!J17)</f>
        <v>-1.0719645817309739E-2</v>
      </c>
      <c r="L17" s="28">
        <f>0.5*(Cy!K17+Cy!L17)*LN(M!L17/M!K17)</f>
        <v>9.8997924437913987E-3</v>
      </c>
      <c r="M17" s="28">
        <f>0.5*(Cy!L17+Cy!M17)*LN(M!M17/M!L17)</f>
        <v>-6.0114312352827467E-3</v>
      </c>
      <c r="N17" s="28">
        <f>0.5*(Cy!M17+Cy!N17)*LN(M!N17/M!M17)</f>
        <v>-1.9467118762716923E-2</v>
      </c>
      <c r="O17" s="28">
        <f>0.5*(Cy!N17+Cy!O17)*LN(M!O17/M!N17)</f>
        <v>2.6188831524320694E-2</v>
      </c>
      <c r="P17" s="28">
        <f>0.5*(Cy!O17+Cy!P17)*LN(M!P17/M!O17)</f>
        <v>-3.5995365993159141E-3</v>
      </c>
      <c r="Q17" s="28">
        <f>0.5*(Cy!P17+Cy!Q17)*LN(M!Q17/M!P17)</f>
        <v>4.3337910635903925E-3</v>
      </c>
      <c r="R17" s="28">
        <f>0.5*(Cy!Q17+Cy!R17)*LN(M!R17/M!Q17)</f>
        <v>-0.120565040751521</v>
      </c>
      <c r="S17" s="28">
        <f>0.5*(Cy!R17+Cy!S17)*LN(M!S17/M!R17)</f>
        <v>4.4030628665429394E-2</v>
      </c>
      <c r="T17" s="28">
        <f>0.5*(Cy!S17+Cy!T17)*LN(M!T17/M!S17)</f>
        <v>-3.2299433207172205E-2</v>
      </c>
      <c r="U17" s="28">
        <f>0.5*(Cy!T17+Cy!U17)*LN(M!U17/M!T17)</f>
        <v>-2.4144044757471412E-2</v>
      </c>
      <c r="V17" s="28">
        <f>0.5*(Cy!U17+Cy!V17)*LN(M!V17/M!U17)</f>
        <v>-1.5496038760158407E-3</v>
      </c>
      <c r="W17" s="28">
        <f>0.5*(Cy!V17+Cy!W17)*LN(M!W17/M!V17)</f>
        <v>1.6846162193294018E-2</v>
      </c>
      <c r="X17" s="28">
        <f>0.5*(Cy!W17+Cy!X17)*LN(M!X17/M!W17)</f>
        <v>-2.8985763594927948E-2</v>
      </c>
      <c r="Y17" s="28">
        <f>0.5*(Cy!X17+Cy!Y17)*LN(M!Y17/M!X17)</f>
        <v>3.5743381393660923E-3</v>
      </c>
      <c r="Z17" s="28">
        <f>0.5*(Cy!Y17+Cy!Z17)*LN(M!Z17/M!Y17)</f>
        <v>-3.6347341355685452E-3</v>
      </c>
      <c r="AA17" s="28">
        <f>0.5*(Cy!Z17+Cy!AA17)*LN(M!AA17/M!Z17)</f>
        <v>-2.1254912213230347E-2</v>
      </c>
      <c r="AC17" s="28">
        <f t="shared" si="0"/>
        <v>-1.245149492365945E-3</v>
      </c>
      <c r="AD17" s="28">
        <f t="shared" si="1"/>
        <v>-1.0665572288771354E-2</v>
      </c>
      <c r="AE17" s="28">
        <f t="shared" si="2"/>
        <v>-9.9222652194992846E-3</v>
      </c>
      <c r="AF17" s="28">
        <f t="shared" si="3"/>
        <v>-1.4026536648458678E-2</v>
      </c>
      <c r="AG17" s="28">
        <f t="shared" si="4"/>
        <v>-7.1051027364775997E-3</v>
      </c>
      <c r="AH17" s="28">
        <f t="shared" si="5"/>
        <v>-1.0293918754135319E-2</v>
      </c>
      <c r="AI17" s="28">
        <f t="shared" si="6"/>
        <v>-1.1430998931465774E-2</v>
      </c>
      <c r="AJ17" s="28">
        <f t="shared" si="7"/>
        <v>-8.7223011502134407E-3</v>
      </c>
    </row>
    <row r="18" spans="1:36" x14ac:dyDescent="0.15">
      <c r="A18" s="8">
        <v>16</v>
      </c>
      <c r="B18" s="11" t="s">
        <v>155</v>
      </c>
      <c r="C18" s="28"/>
      <c r="D18" s="28">
        <f>0.5*(Cy!C18+Cy!D18)*LN(M!D18/M!C18)</f>
        <v>-1.648843629221193E-2</v>
      </c>
      <c r="E18" s="28">
        <f>0.5*(Cy!D18+Cy!E18)*LN(M!E18/M!D18)</f>
        <v>-1.4451362272307269E-2</v>
      </c>
      <c r="F18" s="28">
        <f>0.5*(Cy!E18+Cy!F18)*LN(M!F18/M!E18)</f>
        <v>9.7950811673266861E-3</v>
      </c>
      <c r="G18" s="28">
        <f>0.5*(Cy!F18+Cy!G18)*LN(M!G18/M!F18)</f>
        <v>-9.1951184045668648E-3</v>
      </c>
      <c r="H18" s="28">
        <f>0.5*(Cy!G18+Cy!H18)*LN(M!H18/M!G18)</f>
        <v>-7.8681871396675089E-3</v>
      </c>
      <c r="I18" s="28">
        <f>0.5*(Cy!H18+Cy!I18)*LN(M!I18/M!H18)</f>
        <v>-2.9162445225164622E-2</v>
      </c>
      <c r="J18" s="28">
        <f>0.5*(Cy!I18+Cy!J18)*LN(M!J18/M!I18)</f>
        <v>-1.8989559095935468E-2</v>
      </c>
      <c r="K18" s="28">
        <f>0.5*(Cy!J18+Cy!K18)*LN(M!K18/M!J18)</f>
        <v>-5.7622178733569909E-3</v>
      </c>
      <c r="L18" s="28">
        <f>0.5*(Cy!K18+Cy!L18)*LN(M!L18/M!K18)</f>
        <v>-2.8921791177793973E-2</v>
      </c>
      <c r="M18" s="28">
        <f>0.5*(Cy!L18+Cy!M18)*LN(M!M18/M!L18)</f>
        <v>-3.5472169343257672E-4</v>
      </c>
      <c r="N18" s="28">
        <f>0.5*(Cy!M18+Cy!N18)*LN(M!N18/M!M18)</f>
        <v>-3.8528225281837213E-2</v>
      </c>
      <c r="O18" s="28">
        <f>0.5*(Cy!N18+Cy!O18)*LN(M!O18/M!N18)</f>
        <v>2.0112719360497012E-2</v>
      </c>
      <c r="P18" s="28">
        <f>0.5*(Cy!O18+Cy!P18)*LN(M!P18/M!O18)</f>
        <v>4.88763990913011E-2</v>
      </c>
      <c r="Q18" s="28">
        <f>0.5*(Cy!P18+Cy!Q18)*LN(M!Q18/M!P18)</f>
        <v>-1.8470178751681065E-2</v>
      </c>
      <c r="R18" s="28">
        <f>0.5*(Cy!Q18+Cy!R18)*LN(M!R18/M!Q18)</f>
        <v>-9.0036467024026082E-2</v>
      </c>
      <c r="S18" s="28">
        <f>0.5*(Cy!R18+Cy!S18)*LN(M!S18/M!R18)</f>
        <v>2.4617980181261625E-2</v>
      </c>
      <c r="T18" s="28">
        <f>0.5*(Cy!S18+Cy!T18)*LN(M!T18/M!S18)</f>
        <v>-3.1049612904039132E-2</v>
      </c>
      <c r="U18" s="28">
        <f>0.5*(Cy!T18+Cy!U18)*LN(M!U18/M!T18)</f>
        <v>-1.0486093816484857E-2</v>
      </c>
      <c r="V18" s="28">
        <f>0.5*(Cy!U18+Cy!V18)*LN(M!V18/M!U18)</f>
        <v>-9.8213073110712205E-3</v>
      </c>
      <c r="W18" s="28">
        <f>0.5*(Cy!V18+Cy!W18)*LN(M!W18/M!V18)</f>
        <v>1.2685902272171451E-2</v>
      </c>
      <c r="X18" s="28">
        <f>0.5*(Cy!W18+Cy!X18)*LN(M!X18/M!W18)</f>
        <v>2.7679970541555757E-2</v>
      </c>
      <c r="Y18" s="28">
        <f>0.5*(Cy!X18+Cy!Y18)*LN(M!Y18/M!X18)</f>
        <v>-5.3941316488441346E-3</v>
      </c>
      <c r="Z18" s="28">
        <f>0.5*(Cy!Y18+Cy!Z18)*LN(M!Z18/M!Y18)</f>
        <v>2.7636625725228091E-2</v>
      </c>
      <c r="AA18" s="28">
        <f>0.5*(Cy!Z18+Cy!AA18)*LN(M!AA18/M!Z18)</f>
        <v>2.0870555784660859E-4</v>
      </c>
      <c r="AC18" s="28">
        <f t="shared" si="0"/>
        <v>-1.0176406374875916E-2</v>
      </c>
      <c r="AD18" s="28">
        <f t="shared" si="1"/>
        <v>-1.8511303024471244E-2</v>
      </c>
      <c r="AE18" s="28">
        <f t="shared" si="2"/>
        <v>-2.9799094285294821E-3</v>
      </c>
      <c r="AF18" s="28">
        <f t="shared" si="3"/>
        <v>-2.1982282435736009E-3</v>
      </c>
      <c r="AG18" s="28">
        <f t="shared" si="4"/>
        <v>7.4837332114101882E-3</v>
      </c>
      <c r="AH18" s="28">
        <f t="shared" si="5"/>
        <v>-1.0745606226500361E-2</v>
      </c>
      <c r="AI18" s="28">
        <f t="shared" si="6"/>
        <v>1.4325073020453201E-3</v>
      </c>
      <c r="AJ18" s="28">
        <f t="shared" si="7"/>
        <v>-6.3860015531748103E-3</v>
      </c>
    </row>
    <row r="19" spans="1:36" x14ac:dyDescent="0.15">
      <c r="A19" s="8">
        <v>17</v>
      </c>
      <c r="B19" s="11" t="s">
        <v>156</v>
      </c>
      <c r="C19" s="28"/>
      <c r="D19" s="28">
        <f>0.5*(Cy!C19+Cy!D19)*LN(M!D19/M!C19)</f>
        <v>4.120676751296793E-2</v>
      </c>
      <c r="E19" s="28">
        <f>0.5*(Cy!D19+Cy!E19)*LN(M!E19/M!D19)</f>
        <v>-2.5224678607689406E-2</v>
      </c>
      <c r="F19" s="28">
        <f>0.5*(Cy!E19+Cy!F19)*LN(M!F19/M!E19)</f>
        <v>-4.6332669161759182E-2</v>
      </c>
      <c r="G19" s="28">
        <f>0.5*(Cy!F19+Cy!G19)*LN(M!G19/M!F19)</f>
        <v>9.6668302968183819E-3</v>
      </c>
      <c r="H19" s="28">
        <f>0.5*(Cy!G19+Cy!H19)*LN(M!H19/M!G19)</f>
        <v>-9.9042631335454576E-3</v>
      </c>
      <c r="I19" s="28">
        <f>0.5*(Cy!H19+Cy!I19)*LN(M!I19/M!H19)</f>
        <v>-1.2506383156307418E-2</v>
      </c>
      <c r="J19" s="28">
        <f>0.5*(Cy!I19+Cy!J19)*LN(M!J19/M!I19)</f>
        <v>-5.7512564460748469E-2</v>
      </c>
      <c r="K19" s="28">
        <f>0.5*(Cy!J19+Cy!K19)*LN(M!K19/M!J19)</f>
        <v>1.528019858543842E-3</v>
      </c>
      <c r="L19" s="28">
        <f>0.5*(Cy!K19+Cy!L19)*LN(M!L19/M!K19)</f>
        <v>-4.1277782899155638E-2</v>
      </c>
      <c r="M19" s="28">
        <f>0.5*(Cy!L19+Cy!M19)*LN(M!M19/M!L19)</f>
        <v>5.8159983351897468E-2</v>
      </c>
      <c r="N19" s="28">
        <f>0.5*(Cy!M19+Cy!N19)*LN(M!N19/M!M19)</f>
        <v>-0.11212786875298988</v>
      </c>
      <c r="O19" s="28">
        <f>0.5*(Cy!N19+Cy!O19)*LN(M!O19/M!N19)</f>
        <v>1.4116069450098689E-2</v>
      </c>
      <c r="P19" s="28">
        <f>0.5*(Cy!O19+Cy!P19)*LN(M!P19/M!O19)</f>
        <v>5.0534099878304713E-2</v>
      </c>
      <c r="Q19" s="28">
        <f>0.5*(Cy!P19+Cy!Q19)*LN(M!Q19/M!P19)</f>
        <v>6.2342698877295988E-2</v>
      </c>
      <c r="R19" s="28">
        <f>0.5*(Cy!Q19+Cy!R19)*LN(M!R19/M!Q19)</f>
        <v>-0.12765480404229487</v>
      </c>
      <c r="S19" s="28">
        <f>0.5*(Cy!R19+Cy!S19)*LN(M!S19/M!R19)</f>
        <v>2.2122552522176209E-2</v>
      </c>
      <c r="T19" s="28">
        <f>0.5*(Cy!S19+Cy!T19)*LN(M!T19/M!S19)</f>
        <v>-6.5318529165830086E-2</v>
      </c>
      <c r="U19" s="28">
        <f>0.5*(Cy!T19+Cy!U19)*LN(M!U19/M!T19)</f>
        <v>-3.5328452421085794E-2</v>
      </c>
      <c r="V19" s="28">
        <f>0.5*(Cy!U19+Cy!V19)*LN(M!V19/M!U19)</f>
        <v>-9.1722459944931119E-3</v>
      </c>
      <c r="W19" s="28">
        <f>0.5*(Cy!V19+Cy!W19)*LN(M!W19/M!V19)</f>
        <v>6.1852149296403591E-3</v>
      </c>
      <c r="X19" s="28">
        <f>0.5*(Cy!W19+Cy!X19)*LN(M!X19/M!W19)</f>
        <v>2.1098379650558063E-2</v>
      </c>
      <c r="Y19" s="28">
        <f>0.5*(Cy!X19+Cy!Y19)*LN(M!Y19/M!X19)</f>
        <v>-4.6068371698388275E-2</v>
      </c>
      <c r="Z19" s="28">
        <f>0.5*(Cy!Y19+Cy!Z19)*LN(M!Z19/M!Y19)</f>
        <v>9.5095362362480809E-3</v>
      </c>
      <c r="AA19" s="28">
        <f>0.5*(Cy!Z19+Cy!AA19)*LN(M!AA19/M!Z19)</f>
        <v>-1.6554503397928619E-2</v>
      </c>
      <c r="AC19" s="28">
        <f t="shared" si="0"/>
        <v>-1.6860232752496616E-2</v>
      </c>
      <c r="AD19" s="28">
        <f t="shared" si="1"/>
        <v>-3.0246042580490538E-2</v>
      </c>
      <c r="AE19" s="28">
        <f t="shared" si="2"/>
        <v>4.2921233371161441E-3</v>
      </c>
      <c r="AF19" s="28">
        <f t="shared" si="3"/>
        <v>-1.650712660024211E-2</v>
      </c>
      <c r="AG19" s="28">
        <f t="shared" si="4"/>
        <v>-1.7704446286689605E-2</v>
      </c>
      <c r="AH19" s="28">
        <f t="shared" si="5"/>
        <v>-1.2976959621687198E-2</v>
      </c>
      <c r="AI19" s="28">
        <f t="shared" si="6"/>
        <v>-1.695612148265992E-2</v>
      </c>
      <c r="AJ19" s="28">
        <f t="shared" si="7"/>
        <v>-1.5205205732201499E-2</v>
      </c>
    </row>
    <row r="20" spans="1:36" x14ac:dyDescent="0.15">
      <c r="A20" s="8">
        <v>18</v>
      </c>
      <c r="B20" s="11" t="s">
        <v>157</v>
      </c>
      <c r="C20" s="28"/>
      <c r="D20" s="28">
        <f>0.5*(Cy!C20+Cy!D20)*LN(M!D20/M!C20)</f>
        <v>3.7828982883133258E-2</v>
      </c>
      <c r="E20" s="28">
        <f>0.5*(Cy!D20+Cy!E20)*LN(M!E20/M!D20)</f>
        <v>3.2241476828846351E-2</v>
      </c>
      <c r="F20" s="28">
        <f>0.5*(Cy!E20+Cy!F20)*LN(M!F20/M!E20)</f>
        <v>2.5007486491347836E-2</v>
      </c>
      <c r="G20" s="28">
        <f>0.5*(Cy!F20+Cy!G20)*LN(M!G20/M!F20)</f>
        <v>1.7041336780166835E-2</v>
      </c>
      <c r="H20" s="28">
        <f>0.5*(Cy!G20+Cy!H20)*LN(M!H20/M!G20)</f>
        <v>-4.2075519289566807E-2</v>
      </c>
      <c r="I20" s="28">
        <f>0.5*(Cy!H20+Cy!I20)*LN(M!I20/M!H20)</f>
        <v>2.8628880685007595E-2</v>
      </c>
      <c r="J20" s="28">
        <f>0.5*(Cy!I20+Cy!J20)*LN(M!J20/M!I20)</f>
        <v>-2.9939524785901166E-2</v>
      </c>
      <c r="K20" s="28">
        <f>0.5*(Cy!J20+Cy!K20)*LN(M!K20/M!J20)</f>
        <v>-4.5931189405237313E-2</v>
      </c>
      <c r="L20" s="28">
        <f>0.5*(Cy!K20+Cy!L20)*LN(M!L20/M!K20)</f>
        <v>-6.2523140583086749E-3</v>
      </c>
      <c r="M20" s="28">
        <f>0.5*(Cy!L20+Cy!M20)*LN(M!M20/M!L20)</f>
        <v>3.0080145836455047E-2</v>
      </c>
      <c r="N20" s="28">
        <f>0.5*(Cy!M20+Cy!N20)*LN(M!N20/M!M20)</f>
        <v>-1.0163536822748733E-2</v>
      </c>
      <c r="O20" s="28">
        <f>0.5*(Cy!N20+Cy!O20)*LN(M!O20/M!N20)</f>
        <v>1.1264395757803367E-2</v>
      </c>
      <c r="P20" s="28">
        <f>0.5*(Cy!O20+Cy!P20)*LN(M!P20/M!O20)</f>
        <v>1.7685401147878758E-2</v>
      </c>
      <c r="Q20" s="28">
        <f>0.5*(Cy!P20+Cy!Q20)*LN(M!Q20/M!P20)</f>
        <v>3.90583198120373E-2</v>
      </c>
      <c r="R20" s="28">
        <f>0.5*(Cy!Q20+Cy!R20)*LN(M!R20/M!Q20)</f>
        <v>-0.19496029508548698</v>
      </c>
      <c r="S20" s="28">
        <f>0.5*(Cy!R20+Cy!S20)*LN(M!S20/M!R20)</f>
        <v>3.8540873664111519E-2</v>
      </c>
      <c r="T20" s="28">
        <f>0.5*(Cy!S20+Cy!T20)*LN(M!T20/M!S20)</f>
        <v>7.1679861366032785E-2</v>
      </c>
      <c r="U20" s="28">
        <f>0.5*(Cy!T20+Cy!U20)*LN(M!U20/M!T20)</f>
        <v>-3.1301866090941967E-2</v>
      </c>
      <c r="V20" s="28">
        <f>0.5*(Cy!U20+Cy!V20)*LN(M!V20/M!U20)</f>
        <v>-3.4418101153142901E-2</v>
      </c>
      <c r="W20" s="28">
        <f>0.5*(Cy!V20+Cy!W20)*LN(M!W20/M!V20)</f>
        <v>-6.4469384075238653E-2</v>
      </c>
      <c r="X20" s="28">
        <f>0.5*(Cy!W20+Cy!X20)*LN(M!X20/M!W20)</f>
        <v>2.0014959421079895E-2</v>
      </c>
      <c r="Y20" s="28">
        <f>0.5*(Cy!X20+Cy!Y20)*LN(M!Y20/M!X20)</f>
        <v>-7.42892087699496E-2</v>
      </c>
      <c r="Z20" s="28">
        <f>0.5*(Cy!Y20+Cy!Z20)*LN(M!Z20/M!Y20)</f>
        <v>6.5367799494996853E-2</v>
      </c>
      <c r="AA20" s="28">
        <f>0.5*(Cy!Z20+Cy!AA20)*LN(M!AA20/M!Z20)</f>
        <v>1.9356235557728536E-2</v>
      </c>
      <c r="AC20" s="28">
        <f t="shared" si="0"/>
        <v>1.2168732299160363E-2</v>
      </c>
      <c r="AD20" s="28">
        <f t="shared" si="1"/>
        <v>-1.2441283847148165E-2</v>
      </c>
      <c r="AE20" s="28">
        <f t="shared" si="2"/>
        <v>-1.768226094073121E-2</v>
      </c>
      <c r="AF20" s="28">
        <f t="shared" si="3"/>
        <v>-7.6989061064421686E-3</v>
      </c>
      <c r="AG20" s="28">
        <f t="shared" si="4"/>
        <v>3.47827542759193E-3</v>
      </c>
      <c r="AH20" s="28">
        <f t="shared" si="5"/>
        <v>-1.5061772393939687E-2</v>
      </c>
      <c r="AI20" s="28">
        <f t="shared" si="6"/>
        <v>-3.5074630311793817E-3</v>
      </c>
      <c r="AJ20" s="28">
        <f t="shared" si="7"/>
        <v>-5.1232072475230483E-3</v>
      </c>
    </row>
    <row r="21" spans="1:36" x14ac:dyDescent="0.15">
      <c r="A21" s="8">
        <v>19</v>
      </c>
      <c r="B21" s="11" t="s">
        <v>158</v>
      </c>
      <c r="C21" s="28"/>
      <c r="D21" s="28">
        <f>0.5*(Cy!C21+Cy!D21)*LN(M!D21/M!C21)</f>
        <v>4.8841078116569688E-2</v>
      </c>
      <c r="E21" s="28">
        <f>0.5*(Cy!D21+Cy!E21)*LN(M!E21/M!D21)</f>
        <v>5.5355869609724641E-2</v>
      </c>
      <c r="F21" s="28">
        <f>0.5*(Cy!E21+Cy!F21)*LN(M!F21/M!E21)</f>
        <v>-4.3629723113089568E-2</v>
      </c>
      <c r="G21" s="28">
        <f>0.5*(Cy!F21+Cy!G21)*LN(M!G21/M!F21)</f>
        <v>6.3183226887619681E-2</v>
      </c>
      <c r="H21" s="28">
        <f>0.5*(Cy!G21+Cy!H21)*LN(M!H21/M!G21)</f>
        <v>-3.7074710740332986E-2</v>
      </c>
      <c r="I21" s="28">
        <f>0.5*(Cy!H21+Cy!I21)*LN(M!I21/M!H21)</f>
        <v>-0.14017540099437562</v>
      </c>
      <c r="J21" s="28">
        <f>0.5*(Cy!I21+Cy!J21)*LN(M!J21/M!I21)</f>
        <v>0.20494979636605454</v>
      </c>
      <c r="K21" s="28">
        <f>0.5*(Cy!J21+Cy!K21)*LN(M!K21/M!J21)</f>
        <v>-2.8224582388807141E-2</v>
      </c>
      <c r="L21" s="28">
        <f>0.5*(Cy!K21+Cy!L21)*LN(M!L21/M!K21)</f>
        <v>3.5442417863785587E-3</v>
      </c>
      <c r="M21" s="28">
        <f>0.5*(Cy!L21+Cy!M21)*LN(M!M21/M!L21)</f>
        <v>0.12120562003259636</v>
      </c>
      <c r="N21" s="28">
        <f>0.5*(Cy!M21+Cy!N21)*LN(M!N21/M!M21)</f>
        <v>7.2794555820997163E-3</v>
      </c>
      <c r="O21" s="28">
        <f>0.5*(Cy!N21+Cy!O21)*LN(M!O21/M!N21)</f>
        <v>0.12614821736590101</v>
      </c>
      <c r="P21" s="28">
        <f>0.5*(Cy!O21+Cy!P21)*LN(M!P21/M!O21)</f>
        <v>-5.826192047082028E-2</v>
      </c>
      <c r="Q21" s="28">
        <f>0.5*(Cy!P21+Cy!Q21)*LN(M!Q21/M!P21)</f>
        <v>-0.20742439505411198</v>
      </c>
      <c r="R21" s="28">
        <f>0.5*(Cy!Q21+Cy!R21)*LN(M!R21/M!Q21)</f>
        <v>-0.26083299925123887</v>
      </c>
      <c r="S21" s="28">
        <f>0.5*(Cy!R21+Cy!S21)*LN(M!S21/M!R21)</f>
        <v>0.33122564849833108</v>
      </c>
      <c r="T21" s="28">
        <f>0.5*(Cy!S21+Cy!T21)*LN(M!T21/M!S21)</f>
        <v>-4.2811533226597608E-2</v>
      </c>
      <c r="U21" s="28">
        <f>0.5*(Cy!T21+Cy!U21)*LN(M!U21/M!T21)</f>
        <v>-1.0333049554766547E-2</v>
      </c>
      <c r="V21" s="28">
        <f>0.5*(Cy!U21+Cy!V21)*LN(M!V21/M!U21)</f>
        <v>0.15331827908403603</v>
      </c>
      <c r="W21" s="28">
        <f>0.5*(Cy!V21+Cy!W21)*LN(M!W21/M!V21)</f>
        <v>-0.1175052456407415</v>
      </c>
      <c r="X21" s="28">
        <f>0.5*(Cy!W21+Cy!X21)*LN(M!X21/M!W21)</f>
        <v>1.6216314083542325E-2</v>
      </c>
      <c r="Y21" s="28">
        <f>0.5*(Cy!X21+Cy!Y21)*LN(M!Y21/M!X21)</f>
        <v>2.7459053753329937E-2</v>
      </c>
      <c r="Z21" s="28">
        <f>0.5*(Cy!Y21+Cy!Z21)*LN(M!Z21/M!Y21)</f>
        <v>5.1391878941720266E-2</v>
      </c>
      <c r="AA21" s="28">
        <f>0.5*(Cy!Z21+Cy!AA21)*LN(M!AA21/M!Z21)</f>
        <v>-5.951190983909866E-2</v>
      </c>
      <c r="AC21" s="28">
        <f t="shared" si="0"/>
        <v>-2.046814767009077E-2</v>
      </c>
      <c r="AD21" s="28">
        <f t="shared" si="1"/>
        <v>6.1750906275664395E-2</v>
      </c>
      <c r="AE21" s="28">
        <f t="shared" si="2"/>
        <v>-1.3829089782387805E-2</v>
      </c>
      <c r="AF21" s="28">
        <f t="shared" si="3"/>
        <v>-2.2304705090546093E-4</v>
      </c>
      <c r="AG21" s="28">
        <f t="shared" si="4"/>
        <v>6.4463409519838451E-3</v>
      </c>
      <c r="AH21" s="28">
        <f t="shared" si="5"/>
        <v>2.3960908246638289E-2</v>
      </c>
      <c r="AI21" s="28">
        <f t="shared" si="6"/>
        <v>2.2779734501780302E-3</v>
      </c>
      <c r="AJ21" s="28">
        <f t="shared" si="7"/>
        <v>6.7605274659718858E-3</v>
      </c>
    </row>
    <row r="22" spans="1:36" x14ac:dyDescent="0.15">
      <c r="A22" s="8">
        <v>20</v>
      </c>
      <c r="B22" s="11" t="s">
        <v>159</v>
      </c>
      <c r="C22" s="28"/>
      <c r="D22" s="28">
        <f>0.5*(Cy!C22+Cy!D22)*LN(M!D22/M!C22)</f>
        <v>2.6653724649736376E-2</v>
      </c>
      <c r="E22" s="28">
        <f>0.5*(Cy!D22+Cy!E22)*LN(M!E22/M!D22)</f>
        <v>7.3862036953964748E-3</v>
      </c>
      <c r="F22" s="28">
        <f>0.5*(Cy!E22+Cy!F22)*LN(M!F22/M!E22)</f>
        <v>3.8681133110376138E-2</v>
      </c>
      <c r="G22" s="28">
        <f>0.5*(Cy!F22+Cy!G22)*LN(M!G22/M!F22)</f>
        <v>-4.639319407160597E-2</v>
      </c>
      <c r="H22" s="28">
        <f>0.5*(Cy!G22+Cy!H22)*LN(M!H22/M!G22)</f>
        <v>-2.5575256796498184E-2</v>
      </c>
      <c r="I22" s="28">
        <f>0.5*(Cy!H22+Cy!I22)*LN(M!I22/M!H22)</f>
        <v>6.4026408783305795E-3</v>
      </c>
      <c r="J22" s="28">
        <f>0.5*(Cy!I22+Cy!J22)*LN(M!J22/M!I22)</f>
        <v>-6.6354359775939939E-2</v>
      </c>
      <c r="K22" s="28">
        <f>0.5*(Cy!J22+Cy!K22)*LN(M!K22/M!J22)</f>
        <v>-4.8707320778192405E-2</v>
      </c>
      <c r="L22" s="28">
        <f>0.5*(Cy!K22+Cy!L22)*LN(M!L22/M!K22)</f>
        <v>1.4531960968458523E-2</v>
      </c>
      <c r="M22" s="28">
        <f>0.5*(Cy!L22+Cy!M22)*LN(M!M22/M!L22)</f>
        <v>-5.2483236786696898E-2</v>
      </c>
      <c r="N22" s="28">
        <f>0.5*(Cy!M22+Cy!N22)*LN(M!N22/M!M22)</f>
        <v>8.6843671774599149E-3</v>
      </c>
      <c r="O22" s="28">
        <f>0.5*(Cy!N22+Cy!O22)*LN(M!O22/M!N22)</f>
        <v>-4.1095640379273581E-2</v>
      </c>
      <c r="P22" s="28">
        <f>0.5*(Cy!O22+Cy!P22)*LN(M!P22/M!O22)</f>
        <v>7.6939670194278824E-3</v>
      </c>
      <c r="Q22" s="28">
        <f>0.5*(Cy!P22+Cy!Q22)*LN(M!Q22/M!P22)</f>
        <v>8.6781979327548819E-5</v>
      </c>
      <c r="R22" s="28">
        <f>0.5*(Cy!Q22+Cy!R22)*LN(M!R22/M!Q22)</f>
        <v>-7.6479863643515292E-2</v>
      </c>
      <c r="S22" s="28">
        <f>0.5*(Cy!R22+Cy!S22)*LN(M!S22/M!R22)</f>
        <v>3.5949564644956944E-3</v>
      </c>
      <c r="T22" s="28">
        <f>0.5*(Cy!S22+Cy!T22)*LN(M!T22/M!S22)</f>
        <v>-5.2147821403687747E-2</v>
      </c>
      <c r="U22" s="28">
        <f>0.5*(Cy!T22+Cy!U22)*LN(M!U22/M!T22)</f>
        <v>-1.6788995272740043E-2</v>
      </c>
      <c r="V22" s="28">
        <f>0.5*(Cy!U22+Cy!V22)*LN(M!V22/M!U22)</f>
        <v>-1.9000715249176459E-3</v>
      </c>
      <c r="W22" s="28">
        <f>0.5*(Cy!V22+Cy!W22)*LN(M!W22/M!V22)</f>
        <v>1.94252050686224E-2</v>
      </c>
      <c r="X22" s="28">
        <f>0.5*(Cy!W22+Cy!X22)*LN(M!X22/M!W22)</f>
        <v>2.899165858812304E-2</v>
      </c>
      <c r="Y22" s="28">
        <f>0.5*(Cy!X22+Cy!Y22)*LN(M!Y22/M!X22)</f>
        <v>-6.2302321561719207E-2</v>
      </c>
      <c r="Z22" s="28">
        <f>0.5*(Cy!Y22+Cy!Z22)*LN(M!Z22/M!Y22)</f>
        <v>1.7689386810921453E-2</v>
      </c>
      <c r="AA22" s="28">
        <f>0.5*(Cy!Z22+Cy!AA22)*LN(M!AA22/M!Z22)</f>
        <v>-1.8433655530902704E-2</v>
      </c>
      <c r="AC22" s="28">
        <f t="shared" si="0"/>
        <v>-3.899694636800192E-3</v>
      </c>
      <c r="AD22" s="28">
        <f t="shared" si="1"/>
        <v>-2.8865717838982164E-2</v>
      </c>
      <c r="AE22" s="28">
        <f t="shared" si="2"/>
        <v>-2.1239959711907549E-2</v>
      </c>
      <c r="AF22" s="28">
        <f t="shared" si="3"/>
        <v>-4.4840049089199972E-3</v>
      </c>
      <c r="AG22" s="28">
        <f t="shared" si="4"/>
        <v>-2.1015530093900153E-2</v>
      </c>
      <c r="AH22" s="28">
        <f t="shared" si="5"/>
        <v>-2.5052838775444859E-2</v>
      </c>
      <c r="AI22" s="28">
        <f t="shared" si="6"/>
        <v>-1.0683326853287555E-2</v>
      </c>
      <c r="AJ22" s="28">
        <f t="shared" si="7"/>
        <v>-1.545623807672826E-2</v>
      </c>
    </row>
    <row r="23" spans="1:36" x14ac:dyDescent="0.15">
      <c r="A23" s="8">
        <v>21</v>
      </c>
      <c r="B23" s="11" t="s">
        <v>160</v>
      </c>
      <c r="C23" s="28"/>
      <c r="D23" s="28">
        <f>0.5*(Cy!C23+Cy!D23)*LN(M!D23/M!C23)</f>
        <v>3.3447860595541931E-2</v>
      </c>
      <c r="E23" s="28">
        <f>0.5*(Cy!D23+Cy!E23)*LN(M!E23/M!D23)</f>
        <v>-5.8319017076767119E-3</v>
      </c>
      <c r="F23" s="28">
        <f>0.5*(Cy!E23+Cy!F23)*LN(M!F23/M!E23)</f>
        <v>3.1417442475574434E-3</v>
      </c>
      <c r="G23" s="28">
        <f>0.5*(Cy!F23+Cy!G23)*LN(M!G23/M!F23)</f>
        <v>-2.4778900594392337E-2</v>
      </c>
      <c r="H23" s="28">
        <f>0.5*(Cy!G23+Cy!H23)*LN(M!H23/M!G23)</f>
        <v>4.301733890186616E-2</v>
      </c>
      <c r="I23" s="28">
        <f>0.5*(Cy!H23+Cy!I23)*LN(M!I23/M!H23)</f>
        <v>8.8038459146816718E-3</v>
      </c>
      <c r="J23" s="28">
        <f>0.5*(Cy!I23+Cy!J23)*LN(M!J23/M!I23)</f>
        <v>2.9712112417673971E-2</v>
      </c>
      <c r="K23" s="28">
        <f>0.5*(Cy!J23+Cy!K23)*LN(M!K23/M!J23)</f>
        <v>-1.1662123676860849E-3</v>
      </c>
      <c r="L23" s="28">
        <f>0.5*(Cy!K23+Cy!L23)*LN(M!L23/M!K23)</f>
        <v>-6.0876294299109391E-3</v>
      </c>
      <c r="M23" s="28">
        <f>0.5*(Cy!L23+Cy!M23)*LN(M!M23/M!L23)</f>
        <v>2.2318740002096357E-3</v>
      </c>
      <c r="N23" s="28">
        <f>0.5*(Cy!M23+Cy!N23)*LN(M!N23/M!M23)</f>
        <v>-3.8805818483093585E-2</v>
      </c>
      <c r="O23" s="28">
        <f>0.5*(Cy!N23+Cy!O23)*LN(M!O23/M!N23)</f>
        <v>-5.5726706982880628E-3</v>
      </c>
      <c r="P23" s="28">
        <f>0.5*(Cy!O23+Cy!P23)*LN(M!P23/M!O23)</f>
        <v>1.9344469859891389E-3</v>
      </c>
      <c r="Q23" s="28">
        <f>0.5*(Cy!P23+Cy!Q23)*LN(M!Q23/M!P23)</f>
        <v>-4.8921700248887364E-3</v>
      </c>
      <c r="R23" s="28">
        <f>0.5*(Cy!Q23+Cy!R23)*LN(M!R23/M!Q23)</f>
        <v>4.3625060553312646E-2</v>
      </c>
      <c r="S23" s="28">
        <f>0.5*(Cy!R23+Cy!S23)*LN(M!S23/M!R23)</f>
        <v>-1.5659287473625921E-2</v>
      </c>
      <c r="T23" s="28">
        <f>0.5*(Cy!S23+Cy!T23)*LN(M!T23/M!S23)</f>
        <v>4.7795570331253458E-2</v>
      </c>
      <c r="U23" s="28">
        <f>0.5*(Cy!T23+Cy!U23)*LN(M!U23/M!T23)</f>
        <v>-2.2606531721111604E-2</v>
      </c>
      <c r="V23" s="28">
        <f>0.5*(Cy!U23+Cy!V23)*LN(M!V23/M!U23)</f>
        <v>-2.3178740275554319E-2</v>
      </c>
      <c r="W23" s="28">
        <f>0.5*(Cy!V23+Cy!W23)*LN(M!W23/M!V23)</f>
        <v>-8.9838263373206145E-3</v>
      </c>
      <c r="X23" s="28">
        <f>0.5*(Cy!W23+Cy!X23)*LN(M!X23/M!W23)</f>
        <v>4.4907879735028251E-2</v>
      </c>
      <c r="Y23" s="28">
        <f>0.5*(Cy!X23+Cy!Y23)*LN(M!Y23/M!X23)</f>
        <v>1.4874599472665581E-2</v>
      </c>
      <c r="Z23" s="28">
        <f>0.5*(Cy!Y23+Cy!Z23)*LN(M!Z23/M!Y23)</f>
        <v>-3.197231680486092E-3</v>
      </c>
      <c r="AA23" s="28">
        <f>0.5*(Cy!Z23+Cy!AA23)*LN(M!AA23/M!Z23)</f>
        <v>2.2664619954133654E-2</v>
      </c>
      <c r="AC23" s="28">
        <f t="shared" si="0"/>
        <v>4.8704253524072452E-3</v>
      </c>
      <c r="AD23" s="28">
        <f t="shared" si="1"/>
        <v>-2.8231347725614009E-3</v>
      </c>
      <c r="AE23" s="28">
        <f t="shared" si="2"/>
        <v>3.8870758684998127E-3</v>
      </c>
      <c r="AF23" s="28">
        <f t="shared" si="3"/>
        <v>7.586870346459035E-3</v>
      </c>
      <c r="AG23" s="28">
        <f t="shared" si="4"/>
        <v>1.1447329248771046E-2</v>
      </c>
      <c r="AH23" s="28">
        <f t="shared" si="5"/>
        <v>5.3197054796920613E-4</v>
      </c>
      <c r="AI23" s="28">
        <f t="shared" si="6"/>
        <v>9.0345424348260393E-3</v>
      </c>
      <c r="AJ23" s="28">
        <f t="shared" si="7"/>
        <v>4.432529205232026E-3</v>
      </c>
    </row>
    <row r="24" spans="1:36" x14ac:dyDescent="0.15">
      <c r="A24" s="8">
        <v>22</v>
      </c>
      <c r="B24" s="11" t="s">
        <v>161</v>
      </c>
      <c r="C24" s="28"/>
      <c r="D24" s="28">
        <f>0.5*(Cy!C24+Cy!D24)*LN(M!D24/M!C24)</f>
        <v>-1.4719559623691907E-2</v>
      </c>
      <c r="E24" s="28">
        <f>0.5*(Cy!D24+Cy!E24)*LN(M!E24/M!D24)</f>
        <v>-1.8268819927354512E-3</v>
      </c>
      <c r="F24" s="28">
        <f>0.5*(Cy!E24+Cy!F24)*LN(M!F24/M!E24)</f>
        <v>2.0514188207327463E-2</v>
      </c>
      <c r="G24" s="28">
        <f>0.5*(Cy!F24+Cy!G24)*LN(M!G24/M!F24)</f>
        <v>-1.0865446295235094E-2</v>
      </c>
      <c r="H24" s="28">
        <f>0.5*(Cy!G24+Cy!H24)*LN(M!H24/M!G24)</f>
        <v>-2.5910232790437651E-2</v>
      </c>
      <c r="I24" s="28">
        <f>0.5*(Cy!H24+Cy!I24)*LN(M!I24/M!H24)</f>
        <v>4.3551241157390605E-2</v>
      </c>
      <c r="J24" s="28">
        <f>0.5*(Cy!I24+Cy!J24)*LN(M!J24/M!I24)</f>
        <v>-3.471256618070085E-2</v>
      </c>
      <c r="K24" s="28">
        <f>0.5*(Cy!J24+Cy!K24)*LN(M!K24/M!J24)</f>
        <v>-3.1056658989017942E-3</v>
      </c>
      <c r="L24" s="28">
        <f>0.5*(Cy!K24+Cy!L24)*LN(M!L24/M!K24)</f>
        <v>-4.6252686978684912E-2</v>
      </c>
      <c r="M24" s="28">
        <f>0.5*(Cy!L24+Cy!M24)*LN(M!M24/M!L24)</f>
        <v>5.5881853665059236E-3</v>
      </c>
      <c r="N24" s="28">
        <f>0.5*(Cy!M24+Cy!N24)*LN(M!N24/M!M24)</f>
        <v>-1.6344834865749291E-2</v>
      </c>
      <c r="O24" s="28">
        <f>0.5*(Cy!N24+Cy!O24)*LN(M!O24/M!N24)</f>
        <v>-1.9243330212410349E-2</v>
      </c>
      <c r="P24" s="28">
        <f>0.5*(Cy!O24+Cy!P24)*LN(M!P24/M!O24)</f>
        <v>4.3148526045331287E-2</v>
      </c>
      <c r="Q24" s="28">
        <f>0.5*(Cy!P24+Cy!Q24)*LN(M!Q24/M!P24)</f>
        <v>-3.7493270141308599E-2</v>
      </c>
      <c r="R24" s="28">
        <f>0.5*(Cy!Q24+Cy!R24)*LN(M!R24/M!Q24)</f>
        <v>-6.1197195533712327E-2</v>
      </c>
      <c r="S24" s="28">
        <f>0.5*(Cy!R24+Cy!S24)*LN(M!S24/M!R24)</f>
        <v>2.7212551285456209E-2</v>
      </c>
      <c r="T24" s="28">
        <f>0.5*(Cy!S24+Cy!T24)*LN(M!T24/M!S24)</f>
        <v>-3.4137324001505057E-2</v>
      </c>
      <c r="U24" s="28">
        <f>0.5*(Cy!T24+Cy!U24)*LN(M!U24/M!T24)</f>
        <v>-7.2731908099112159E-3</v>
      </c>
      <c r="V24" s="28">
        <f>0.5*(Cy!U24+Cy!V24)*LN(M!V24/M!U24)</f>
        <v>-2.7777697765497242E-2</v>
      </c>
      <c r="W24" s="28">
        <f>0.5*(Cy!V24+Cy!W24)*LN(M!W24/M!V24)</f>
        <v>2.7897548632474064E-2</v>
      </c>
      <c r="X24" s="28">
        <f>0.5*(Cy!W24+Cy!X24)*LN(M!X24/M!W24)</f>
        <v>4.4372450937763951E-2</v>
      </c>
      <c r="Y24" s="28">
        <f>0.5*(Cy!X24+Cy!Y24)*LN(M!Y24/M!X24)</f>
        <v>6.0194791391557999E-2</v>
      </c>
      <c r="Z24" s="28">
        <f>0.5*(Cy!Y24+Cy!Z24)*LN(M!Z24/M!Y24)</f>
        <v>1.1698837390040266E-2</v>
      </c>
      <c r="AA24" s="28">
        <f>0.5*(Cy!Z24+Cy!AA24)*LN(M!AA24/M!Z24)</f>
        <v>-1.8414417997486218E-3</v>
      </c>
      <c r="AC24" s="28">
        <f t="shared" si="0"/>
        <v>5.0925736572619744E-3</v>
      </c>
      <c r="AD24" s="28">
        <f t="shared" si="1"/>
        <v>-1.8965513711506187E-2</v>
      </c>
      <c r="AE24" s="28">
        <f t="shared" si="2"/>
        <v>-9.5145437113287566E-3</v>
      </c>
      <c r="AF24" s="28">
        <f t="shared" si="3"/>
        <v>6.1635739866490046E-4</v>
      </c>
      <c r="AG24" s="28">
        <f t="shared" si="4"/>
        <v>2.3350728993949878E-2</v>
      </c>
      <c r="AH24" s="28">
        <f t="shared" si="5"/>
        <v>-1.4240028711417472E-2</v>
      </c>
      <c r="AI24" s="28">
        <f t="shared" si="6"/>
        <v>9.1417467468967676E-3</v>
      </c>
      <c r="AJ24" s="28">
        <f t="shared" si="7"/>
        <v>-1.9044976022908986E-3</v>
      </c>
    </row>
    <row r="25" spans="1:36" x14ac:dyDescent="0.15">
      <c r="A25" s="8">
        <v>23</v>
      </c>
      <c r="B25" s="11" t="s">
        <v>162</v>
      </c>
      <c r="C25" s="28"/>
      <c r="D25" s="28">
        <f>0.5*(Cy!C25+Cy!D25)*LN(M!D25/M!C25)</f>
        <v>-2.2558278587355589E-2</v>
      </c>
      <c r="E25" s="28">
        <f>0.5*(Cy!D25+Cy!E25)*LN(M!E25/M!D25)</f>
        <v>-2.1770483046864965E-3</v>
      </c>
      <c r="F25" s="28">
        <f>0.5*(Cy!E25+Cy!F25)*LN(M!F25/M!E25)</f>
        <v>2.3969924490865695E-2</v>
      </c>
      <c r="G25" s="28">
        <f>0.5*(Cy!F25+Cy!G25)*LN(M!G25/M!F25)</f>
        <v>4.9381754644841777E-2</v>
      </c>
      <c r="H25" s="28">
        <f>0.5*(Cy!G25+Cy!H25)*LN(M!H25/M!G25)</f>
        <v>-8.8922582338389101E-3</v>
      </c>
      <c r="I25" s="28">
        <f>0.5*(Cy!H25+Cy!I25)*LN(M!I25/M!H25)</f>
        <v>-4.3355694636201092E-2</v>
      </c>
      <c r="J25" s="28">
        <f>0.5*(Cy!I25+Cy!J25)*LN(M!J25/M!I25)</f>
        <v>2.2138548306069331E-2</v>
      </c>
      <c r="K25" s="28">
        <f>0.5*(Cy!J25+Cy!K25)*LN(M!K25/M!J25)</f>
        <v>-2.0846351242341514E-2</v>
      </c>
      <c r="L25" s="28">
        <f>0.5*(Cy!K25+Cy!L25)*LN(M!L25/M!K25)</f>
        <v>1.323433953775297E-2</v>
      </c>
      <c r="M25" s="28">
        <f>0.5*(Cy!L25+Cy!M25)*LN(M!M25/M!L25)</f>
        <v>-1.9825566512750196E-2</v>
      </c>
      <c r="N25" s="28">
        <f>0.5*(Cy!M25+Cy!N25)*LN(M!N25/M!M25)</f>
        <v>2.9959529424082702E-2</v>
      </c>
      <c r="O25" s="28">
        <f>0.5*(Cy!N25+Cy!O25)*LN(M!O25/M!N25)</f>
        <v>-4.9815243737833026E-2</v>
      </c>
      <c r="P25" s="28">
        <f>0.5*(Cy!O25+Cy!P25)*LN(M!P25/M!O25)</f>
        <v>3.6744243912492161E-2</v>
      </c>
      <c r="Q25" s="28">
        <f>0.5*(Cy!P25+Cy!Q25)*LN(M!Q25/M!P25)</f>
        <v>-0.12745330141937664</v>
      </c>
      <c r="R25" s="28">
        <f>0.5*(Cy!Q25+Cy!R25)*LN(M!R25/M!Q25)</f>
        <v>0.10596977442291465</v>
      </c>
      <c r="S25" s="28">
        <f>0.5*(Cy!R25+Cy!S25)*LN(M!S25/M!R25)</f>
        <v>-7.1660157895605425E-2</v>
      </c>
      <c r="T25" s="28">
        <f>0.5*(Cy!S25+Cy!T25)*LN(M!T25/M!S25)</f>
        <v>-9.1576041069775516E-2</v>
      </c>
      <c r="U25" s="28">
        <f>0.5*(Cy!T25+Cy!U25)*LN(M!U25/M!T25)</f>
        <v>3.182949068438741E-2</v>
      </c>
      <c r="V25" s="28">
        <f>0.5*(Cy!U25+Cy!V25)*LN(M!V25/M!U25)</f>
        <v>-4.8475094939249641E-3</v>
      </c>
      <c r="W25" s="28">
        <f>0.5*(Cy!V25+Cy!W25)*LN(M!W25/M!V25)</f>
        <v>2.5366826450363918E-2</v>
      </c>
      <c r="X25" s="28">
        <f>0.5*(Cy!W25+Cy!X25)*LN(M!X25/M!W25)</f>
        <v>5.4861337836373397E-2</v>
      </c>
      <c r="Y25" s="28">
        <f>0.5*(Cy!X25+Cy!Y25)*LN(M!Y25/M!X25)</f>
        <v>-7.9878622086753809E-3</v>
      </c>
      <c r="Z25" s="28">
        <f>0.5*(Cy!Y25+Cy!Z25)*LN(M!Z25/M!Y25)</f>
        <v>-3.2886196679259599E-2</v>
      </c>
      <c r="AA25" s="28">
        <f>0.5*(Cy!Z25+Cy!AA25)*LN(M!AA25/M!Z25)</f>
        <v>-5.8336905335572328E-2</v>
      </c>
      <c r="AC25" s="28">
        <f t="shared" si="0"/>
        <v>3.7853355921961956E-3</v>
      </c>
      <c r="AD25" s="28">
        <f t="shared" si="1"/>
        <v>4.9320999025626588E-3</v>
      </c>
      <c r="AE25" s="28">
        <f t="shared" si="2"/>
        <v>-2.1242936943481651E-2</v>
      </c>
      <c r="AF25" s="28">
        <f t="shared" si="3"/>
        <v>3.1268208814848484E-3</v>
      </c>
      <c r="AG25" s="28">
        <f t="shared" si="4"/>
        <v>-3.3070321407835772E-2</v>
      </c>
      <c r="AH25" s="28">
        <f t="shared" si="5"/>
        <v>-8.1554185204594978E-3</v>
      </c>
      <c r="AI25" s="28">
        <f t="shared" si="6"/>
        <v>-1.0447107477010383E-2</v>
      </c>
      <c r="AJ25" s="28">
        <f t="shared" si="7"/>
        <v>-6.3567116112911767E-3</v>
      </c>
    </row>
    <row r="26" spans="1:36" x14ac:dyDescent="0.15">
      <c r="A26" s="8">
        <v>24</v>
      </c>
      <c r="B26" s="11" t="s">
        <v>163</v>
      </c>
      <c r="C26" s="28"/>
      <c r="D26" s="28">
        <f>0.5*(Cy!C26+Cy!D26)*LN(M!D26/M!C26)</f>
        <v>2.4694924565443557E-2</v>
      </c>
      <c r="E26" s="28">
        <f>0.5*(Cy!D26+Cy!E26)*LN(M!E26/M!D26)</f>
        <v>1.5327218592693738E-2</v>
      </c>
      <c r="F26" s="28">
        <f>0.5*(Cy!E26+Cy!F26)*LN(M!F26/M!E26)</f>
        <v>-0.21778293039199645</v>
      </c>
      <c r="G26" s="28">
        <f>0.5*(Cy!F26+Cy!G26)*LN(M!G26/M!F26)</f>
        <v>5.2579056479236719E-2</v>
      </c>
      <c r="H26" s="28">
        <f>0.5*(Cy!G26+Cy!H26)*LN(M!H26/M!G26)</f>
        <v>-0.1844960141202725</v>
      </c>
      <c r="I26" s="28">
        <f>0.5*(Cy!H26+Cy!I26)*LN(M!I26/M!H26)</f>
        <v>2.864253362572047E-2</v>
      </c>
      <c r="J26" s="28">
        <f>0.5*(Cy!I26+Cy!J26)*LN(M!J26/M!I26)</f>
        <v>3.1480498274652949E-2</v>
      </c>
      <c r="K26" s="28">
        <f>0.5*(Cy!J26+Cy!K26)*LN(M!K26/M!J26)</f>
        <v>1.6969358360550819E-2</v>
      </c>
      <c r="L26" s="28">
        <f>0.5*(Cy!K26+Cy!L26)*LN(M!L26/M!K26)</f>
        <v>8.7431870707645762E-4</v>
      </c>
      <c r="M26" s="28">
        <f>0.5*(Cy!L26+Cy!M26)*LN(M!M26/M!L26)</f>
        <v>-4.0505626853890947E-2</v>
      </c>
      <c r="N26" s="28">
        <f>0.5*(Cy!M26+Cy!N26)*LN(M!N26/M!M26)</f>
        <v>-4.2880421681323201E-2</v>
      </c>
      <c r="O26" s="28">
        <f>0.5*(Cy!N26+Cy!O26)*LN(M!O26/M!N26)</f>
        <v>7.2966913784716328E-2</v>
      </c>
      <c r="P26" s="28">
        <f>0.5*(Cy!O26+Cy!P26)*LN(M!P26/M!O26)</f>
        <v>-4.3759478269993239E-3</v>
      </c>
      <c r="Q26" s="28">
        <f>0.5*(Cy!P26+Cy!Q26)*LN(M!Q26/M!P26)</f>
        <v>0.10296427125104486</v>
      </c>
      <c r="R26" s="28">
        <f>0.5*(Cy!Q26+Cy!R26)*LN(M!R26/M!Q26)</f>
        <v>8.2364023017026902E-2</v>
      </c>
      <c r="S26" s="28">
        <f>0.5*(Cy!R26+Cy!S26)*LN(M!S26/M!R26)</f>
        <v>7.267785277987808E-2</v>
      </c>
      <c r="T26" s="28">
        <f>0.5*(Cy!S26+Cy!T26)*LN(M!T26/M!S26)</f>
        <v>-0.1705757380584903</v>
      </c>
      <c r="U26" s="28">
        <f>0.5*(Cy!T26+Cy!U26)*LN(M!U26/M!T26)</f>
        <v>-1.8379011799855933E-3</v>
      </c>
      <c r="V26" s="28">
        <f>0.5*(Cy!U26+Cy!V26)*LN(M!V26/M!U26)</f>
        <v>-9.2694258775692442E-2</v>
      </c>
      <c r="W26" s="28">
        <f>0.5*(Cy!V26+Cy!W26)*LN(M!W26/M!V26)</f>
        <v>1.7019676356977285E-2</v>
      </c>
      <c r="X26" s="28">
        <f>0.5*(Cy!W26+Cy!X26)*LN(M!X26/M!W26)</f>
        <v>-3.3135873740155225E-2</v>
      </c>
      <c r="Y26" s="28">
        <f>0.5*(Cy!X26+Cy!Y26)*LN(M!Y26/M!X26)</f>
        <v>-5.2268444701019712E-2</v>
      </c>
      <c r="Z26" s="28">
        <f>0.5*(Cy!Y26+Cy!Z26)*LN(M!Z26/M!Y26)</f>
        <v>3.0050877516845823E-2</v>
      </c>
      <c r="AA26" s="28">
        <f>0.5*(Cy!Z26+Cy!AA26)*LN(M!AA26/M!Z26)</f>
        <v>5.5044058527675105E-2</v>
      </c>
      <c r="AC26" s="28">
        <f t="shared" si="0"/>
        <v>-6.1146027162923611E-2</v>
      </c>
      <c r="AD26" s="28">
        <f t="shared" si="1"/>
        <v>-6.8123746385867854E-3</v>
      </c>
      <c r="AE26" s="28">
        <f t="shared" si="2"/>
        <v>6.5319422601133367E-2</v>
      </c>
      <c r="AF26" s="28">
        <f t="shared" si="3"/>
        <v>-5.6244819079469252E-2</v>
      </c>
      <c r="AG26" s="28">
        <f t="shared" si="4"/>
        <v>1.0942163781167072E-2</v>
      </c>
      <c r="AH26" s="28">
        <f t="shared" si="5"/>
        <v>2.9253523981273295E-2</v>
      </c>
      <c r="AI26" s="28">
        <f t="shared" si="6"/>
        <v>-3.1049700506730633E-2</v>
      </c>
      <c r="AJ26" s="28">
        <f t="shared" si="7"/>
        <v>-1.1373586958944797E-2</v>
      </c>
    </row>
    <row r="27" spans="1:36" x14ac:dyDescent="0.15">
      <c r="A27" s="8">
        <v>25</v>
      </c>
      <c r="B27" s="11" t="s">
        <v>164</v>
      </c>
      <c r="C27" s="28"/>
      <c r="D27" s="28">
        <f>0.5*(Cy!C27+Cy!D27)*LN(M!D27/M!C27)</f>
        <v>-1.5525655577533213E-2</v>
      </c>
      <c r="E27" s="28">
        <f>0.5*(Cy!D27+Cy!E27)*LN(M!E27/M!D27)</f>
        <v>-1.3723936524050729E-3</v>
      </c>
      <c r="F27" s="28">
        <f>0.5*(Cy!E27+Cy!F27)*LN(M!F27/M!E27)</f>
        <v>5.2364078857438283E-3</v>
      </c>
      <c r="G27" s="28">
        <f>0.5*(Cy!F27+Cy!G27)*LN(M!G27/M!F27)</f>
        <v>-5.1403679541376895E-2</v>
      </c>
      <c r="H27" s="28">
        <f>0.5*(Cy!G27+Cy!H27)*LN(M!H27/M!G27)</f>
        <v>-2.7662794878720892E-2</v>
      </c>
      <c r="I27" s="28">
        <f>0.5*(Cy!H27+Cy!I27)*LN(M!I27/M!H27)</f>
        <v>1.8757131075783577E-2</v>
      </c>
      <c r="J27" s="28">
        <f>0.5*(Cy!I27+Cy!J27)*LN(M!J27/M!I27)</f>
        <v>-2.0758043592743768E-2</v>
      </c>
      <c r="K27" s="28">
        <f>0.5*(Cy!J27+Cy!K27)*LN(M!K27/M!J27)</f>
        <v>-2.3644715635150249E-2</v>
      </c>
      <c r="L27" s="28">
        <f>0.5*(Cy!K27+Cy!L27)*LN(M!L27/M!K27)</f>
        <v>2.9387007311747837E-3</v>
      </c>
      <c r="M27" s="28">
        <f>0.5*(Cy!L27+Cy!M27)*LN(M!M27/M!L27)</f>
        <v>5.9578573614477472E-2</v>
      </c>
      <c r="N27" s="28">
        <f>0.5*(Cy!M27+Cy!N27)*LN(M!N27/M!M27)</f>
        <v>-3.3685471360803299E-2</v>
      </c>
      <c r="O27" s="28">
        <f>0.5*(Cy!N27+Cy!O27)*LN(M!O27/M!N27)</f>
        <v>4.3347871818027142E-2</v>
      </c>
      <c r="P27" s="28">
        <f>0.5*(Cy!O27+Cy!P27)*LN(M!P27/M!O27)</f>
        <v>3.7740389536235625E-2</v>
      </c>
      <c r="Q27" s="28">
        <f>0.5*(Cy!P27+Cy!Q27)*LN(M!Q27/M!P27)</f>
        <v>-1.7522881293040991E-2</v>
      </c>
      <c r="R27" s="28">
        <f>0.5*(Cy!Q27+Cy!R27)*LN(M!R27/M!Q27)</f>
        <v>-0.17389923023083959</v>
      </c>
      <c r="S27" s="28">
        <f>0.5*(Cy!R27+Cy!S27)*LN(M!S27/M!R27)</f>
        <v>0.15220725507545702</v>
      </c>
      <c r="T27" s="28">
        <f>0.5*(Cy!S27+Cy!T27)*LN(M!T27/M!S27)</f>
        <v>-4.3424716672135287E-2</v>
      </c>
      <c r="U27" s="28">
        <f>0.5*(Cy!T27+Cy!U27)*LN(M!U27/M!T27)</f>
        <v>-0.13247421675191301</v>
      </c>
      <c r="V27" s="28">
        <f>0.5*(Cy!U27+Cy!V27)*LN(M!V27/M!U27)</f>
        <v>-4.2529618801657051E-2</v>
      </c>
      <c r="W27" s="28">
        <f>0.5*(Cy!V27+Cy!W27)*LN(M!W27/M!V27)</f>
        <v>-3.1355423853846764E-2</v>
      </c>
      <c r="X27" s="28">
        <f>0.5*(Cy!W27+Cy!X27)*LN(M!X27/M!W27)</f>
        <v>-1.1661999160407065E-2</v>
      </c>
      <c r="Y27" s="28">
        <f>0.5*(Cy!X27+Cy!Y27)*LN(M!Y27/M!X27)</f>
        <v>-5.0234176567286728E-3</v>
      </c>
      <c r="Z27" s="28">
        <f>0.5*(Cy!Y27+Cy!Z27)*LN(M!Z27/M!Y27)</f>
        <v>8.0641601277970359E-3</v>
      </c>
      <c r="AA27" s="28">
        <f>0.5*(Cy!Z27+Cy!AA27)*LN(M!AA27/M!Z27)</f>
        <v>-6.0206575023807572E-3</v>
      </c>
      <c r="AC27" s="28">
        <f t="shared" si="0"/>
        <v>-1.1289065822195089E-2</v>
      </c>
      <c r="AD27" s="28">
        <f t="shared" si="1"/>
        <v>-3.1141912486090119E-3</v>
      </c>
      <c r="AE27" s="28">
        <f t="shared" si="2"/>
        <v>8.3746809811678421E-3</v>
      </c>
      <c r="AF27" s="28">
        <f t="shared" si="3"/>
        <v>-5.2289195047991829E-2</v>
      </c>
      <c r="AG27" s="28">
        <f t="shared" si="4"/>
        <v>-9.9330501043746479E-4</v>
      </c>
      <c r="AH27" s="28">
        <f t="shared" si="5"/>
        <v>2.6302448662794131E-3</v>
      </c>
      <c r="AI27" s="28">
        <f t="shared" si="6"/>
        <v>-3.3053236283908938E-2</v>
      </c>
      <c r="AJ27" s="28">
        <f t="shared" si="7"/>
        <v>-1.2807337857367514E-2</v>
      </c>
    </row>
    <row r="28" spans="1:36" x14ac:dyDescent="0.15">
      <c r="A28" s="8">
        <v>26</v>
      </c>
      <c r="B28" s="11" t="s">
        <v>165</v>
      </c>
      <c r="C28" s="28"/>
      <c r="D28" s="28">
        <f>0.5*(Cy!C28+Cy!D28)*LN(M!D28/M!C28)</f>
        <v>-2.011776578627044E-2</v>
      </c>
      <c r="E28" s="28">
        <f>0.5*(Cy!D28+Cy!E28)*LN(M!E28/M!D28)</f>
        <v>3.744942016477544E-3</v>
      </c>
      <c r="F28" s="28">
        <f>0.5*(Cy!E28+Cy!F28)*LN(M!F28/M!E28)</f>
        <v>-2.0711913873381838E-2</v>
      </c>
      <c r="G28" s="28">
        <f>0.5*(Cy!F28+Cy!G28)*LN(M!G28/M!F28)</f>
        <v>-5.326287711268899E-2</v>
      </c>
      <c r="H28" s="28">
        <f>0.5*(Cy!G28+Cy!H28)*LN(M!H28/M!G28)</f>
        <v>-1.987731620898953E-2</v>
      </c>
      <c r="I28" s="28">
        <f>0.5*(Cy!H28+Cy!I28)*LN(M!I28/M!H28)</f>
        <v>-1.309252627721612E-2</v>
      </c>
      <c r="J28" s="28">
        <f>0.5*(Cy!I28+Cy!J28)*LN(M!J28/M!I28)</f>
        <v>-2.9829849543815855E-2</v>
      </c>
      <c r="K28" s="28">
        <f>0.5*(Cy!J28+Cy!K28)*LN(M!K28/M!J28)</f>
        <v>-4.7554677066298665E-2</v>
      </c>
      <c r="L28" s="28">
        <f>0.5*(Cy!K28+Cy!L28)*LN(M!L28/M!K28)</f>
        <v>-5.6587123725766082E-2</v>
      </c>
      <c r="M28" s="28">
        <f>0.5*(Cy!L28+Cy!M28)*LN(M!M28/M!L28)</f>
        <v>-4.8681798789945163E-2</v>
      </c>
      <c r="N28" s="28">
        <f>0.5*(Cy!M28+Cy!N28)*LN(M!N28/M!M28)</f>
        <v>-1.2052509630261405E-2</v>
      </c>
      <c r="O28" s="28">
        <f>0.5*(Cy!N28+Cy!O28)*LN(M!O28/M!N28)</f>
        <v>-1.3904326746580008E-2</v>
      </c>
      <c r="P28" s="28">
        <f>0.5*(Cy!O28+Cy!P28)*LN(M!P28/M!O28)</f>
        <v>-2.8468848722143159E-2</v>
      </c>
      <c r="Q28" s="28">
        <f>0.5*(Cy!P28+Cy!Q28)*LN(M!Q28/M!P28)</f>
        <v>-7.1300956213365116E-2</v>
      </c>
      <c r="R28" s="28">
        <f>0.5*(Cy!Q28+Cy!R28)*LN(M!R28/M!Q28)</f>
        <v>-2.5543990813185286E-2</v>
      </c>
      <c r="S28" s="28">
        <f>0.5*(Cy!R28+Cy!S28)*LN(M!S28/M!R28)</f>
        <v>-5.6683339669672823E-2</v>
      </c>
      <c r="T28" s="28">
        <f>0.5*(Cy!S28+Cy!T28)*LN(M!T28/M!S28)</f>
        <v>-6.3813002455256704E-3</v>
      </c>
      <c r="U28" s="28">
        <f>0.5*(Cy!T28+Cy!U28)*LN(M!U28/M!T28)</f>
        <v>4.5459464039135457E-2</v>
      </c>
      <c r="V28" s="28">
        <f>0.5*(Cy!U28+Cy!V28)*LN(M!V28/M!U28)</f>
        <v>2.7868619557197084E-2</v>
      </c>
      <c r="W28" s="28">
        <f>0.5*(Cy!V28+Cy!W28)*LN(M!W28/M!V28)</f>
        <v>1.1027316295460783E-2</v>
      </c>
      <c r="X28" s="28">
        <f>0.5*(Cy!W28+Cy!X28)*LN(M!X28/M!W28)</f>
        <v>-1.7443599532136339E-2</v>
      </c>
      <c r="Y28" s="28">
        <f>0.5*(Cy!X28+Cy!Y28)*LN(M!Y28/M!X28)</f>
        <v>-2.1721019126663941E-2</v>
      </c>
      <c r="Z28" s="28">
        <f>0.5*(Cy!Y28+Cy!Z28)*LN(M!Z28/M!Y28)</f>
        <v>9.7287983074856275E-3</v>
      </c>
      <c r="AA28" s="28">
        <f>0.5*(Cy!Z28+Cy!AA28)*LN(M!AA28/M!Z28)</f>
        <v>-1.4071473065417114E-2</v>
      </c>
      <c r="AC28" s="28">
        <f t="shared" si="0"/>
        <v>-2.0639938291159784E-2</v>
      </c>
      <c r="AD28" s="28">
        <f t="shared" si="1"/>
        <v>-3.8941191751217435E-2</v>
      </c>
      <c r="AE28" s="28">
        <f t="shared" si="2"/>
        <v>-3.9180292432989275E-2</v>
      </c>
      <c r="AF28" s="28">
        <f t="shared" si="3"/>
        <v>1.210610002282626E-2</v>
      </c>
      <c r="AG28" s="28">
        <f t="shared" si="4"/>
        <v>-8.687897961531809E-3</v>
      </c>
      <c r="AH28" s="28">
        <f t="shared" si="5"/>
        <v>-3.9060742092103355E-2</v>
      </c>
      <c r="AI28" s="28">
        <f t="shared" si="6"/>
        <v>4.3083507786919849E-3</v>
      </c>
      <c r="AJ28" s="28">
        <f t="shared" si="7"/>
        <v>-1.9971317658578111E-2</v>
      </c>
    </row>
    <row r="29" spans="1:36" x14ac:dyDescent="0.15">
      <c r="A29" s="8">
        <v>27</v>
      </c>
      <c r="B29" s="11" t="s">
        <v>166</v>
      </c>
      <c r="C29" s="28"/>
      <c r="D29" s="28">
        <f>0.5*(Cy!C29+Cy!D29)*LN(M!D29/M!C29)</f>
        <v>3.601524547108069E-2</v>
      </c>
      <c r="E29" s="28">
        <f>0.5*(Cy!D29+Cy!E29)*LN(M!E29/M!D29)</f>
        <v>8.0454172377450483E-4</v>
      </c>
      <c r="F29" s="28">
        <f>0.5*(Cy!E29+Cy!F29)*LN(M!F29/M!E29)</f>
        <v>8.6888404047275169E-3</v>
      </c>
      <c r="G29" s="28">
        <f>0.5*(Cy!F29+Cy!G29)*LN(M!G29/M!F29)</f>
        <v>-4.9681049405372026E-2</v>
      </c>
      <c r="H29" s="28">
        <f>0.5*(Cy!G29+Cy!H29)*LN(M!H29/M!G29)</f>
        <v>-2.1216682944547822E-2</v>
      </c>
      <c r="I29" s="28">
        <f>0.5*(Cy!H29+Cy!I29)*LN(M!I29/M!H29)</f>
        <v>-3.7869841255517414E-2</v>
      </c>
      <c r="J29" s="28">
        <f>0.5*(Cy!I29+Cy!J29)*LN(M!J29/M!I29)</f>
        <v>2.4527112211577384E-2</v>
      </c>
      <c r="K29" s="28">
        <f>0.5*(Cy!J29+Cy!K29)*LN(M!K29/M!J29)</f>
        <v>-0.10895386156897399</v>
      </c>
      <c r="L29" s="28">
        <f>0.5*(Cy!K29+Cy!L29)*LN(M!L29/M!K29)</f>
        <v>1.7725561043391055E-2</v>
      </c>
      <c r="M29" s="28">
        <f>0.5*(Cy!L29+Cy!M29)*LN(M!M29/M!L29)</f>
        <v>-2.1574638616436066E-2</v>
      </c>
      <c r="N29" s="28">
        <f>0.5*(Cy!M29+Cy!N29)*LN(M!N29/M!M29)</f>
        <v>1.9496536537125235E-2</v>
      </c>
      <c r="O29" s="28">
        <f>0.5*(Cy!N29+Cy!O29)*LN(M!O29/M!N29)</f>
        <v>-2.2586502692845973E-2</v>
      </c>
      <c r="P29" s="28">
        <f>0.5*(Cy!O29+Cy!P29)*LN(M!P29/M!O29)</f>
        <v>5.751790130048192E-2</v>
      </c>
      <c r="Q29" s="28">
        <f>0.5*(Cy!P29+Cy!Q29)*LN(M!Q29/M!P29)</f>
        <v>-2.0670193058633265E-2</v>
      </c>
      <c r="R29" s="28">
        <f>0.5*(Cy!Q29+Cy!R29)*LN(M!R29/M!Q29)</f>
        <v>-9.7167691653784957E-2</v>
      </c>
      <c r="S29" s="28">
        <f>0.5*(Cy!R29+Cy!S29)*LN(M!S29/M!R29)</f>
        <v>4.8214228506120995E-3</v>
      </c>
      <c r="T29" s="28">
        <f>0.5*(Cy!S29+Cy!T29)*LN(M!T29/M!S29)</f>
        <v>4.8352118455269467E-2</v>
      </c>
      <c r="U29" s="28">
        <f>0.5*(Cy!T29+Cy!U29)*LN(M!U29/M!T29)</f>
        <v>-4.8712437447712649E-2</v>
      </c>
      <c r="V29" s="28">
        <f>0.5*(Cy!U29+Cy!V29)*LN(M!V29/M!U29)</f>
        <v>2.6385366067558383E-2</v>
      </c>
      <c r="W29" s="28">
        <f>0.5*(Cy!V29+Cy!W29)*LN(M!W29/M!V29)</f>
        <v>-1.8646253785057066E-2</v>
      </c>
      <c r="X29" s="28">
        <f>0.5*(Cy!W29+Cy!X29)*LN(M!X29/M!W29)</f>
        <v>2.3821041027338744E-2</v>
      </c>
      <c r="Y29" s="28">
        <f>0.5*(Cy!X29+Cy!Y29)*LN(M!Y29/M!X29)</f>
        <v>1.8323097736632106E-2</v>
      </c>
      <c r="Z29" s="28">
        <f>0.5*(Cy!Y29+Cy!Z29)*LN(M!Z29/M!Y29)</f>
        <v>6.6887313887981775E-2</v>
      </c>
      <c r="AA29" s="28">
        <f>0.5*(Cy!Z29+Cy!AA29)*LN(M!AA29/M!Z29)</f>
        <v>-4.0206540395532073E-3</v>
      </c>
      <c r="AC29" s="28">
        <f t="shared" si="0"/>
        <v>-1.9854838295387048E-2</v>
      </c>
      <c r="AD29" s="28">
        <f t="shared" si="1"/>
        <v>-1.3755858078663275E-2</v>
      </c>
      <c r="AE29" s="28">
        <f t="shared" si="2"/>
        <v>-1.5617012650834036E-2</v>
      </c>
      <c r="AF29" s="28">
        <f t="shared" si="3"/>
        <v>6.2399668634793761E-3</v>
      </c>
      <c r="AG29" s="28">
        <f t="shared" si="4"/>
        <v>2.7063252528353555E-2</v>
      </c>
      <c r="AH29" s="28">
        <f t="shared" si="5"/>
        <v>-1.4686435364748654E-2</v>
      </c>
      <c r="AI29" s="28">
        <f t="shared" si="6"/>
        <v>1.4048698987807194E-2</v>
      </c>
      <c r="AJ29" s="28">
        <f t="shared" si="7"/>
        <v>-5.8151718792158373E-3</v>
      </c>
    </row>
    <row r="30" spans="1:36" x14ac:dyDescent="0.15">
      <c r="A30" s="8">
        <v>28</v>
      </c>
      <c r="B30" s="11" t="s">
        <v>167</v>
      </c>
      <c r="C30" s="28"/>
      <c r="D30" s="28">
        <f>0.5*(Cy!C30+Cy!D30)*LN(M!D30/M!C30)</f>
        <v>-8.6557344574493579E-3</v>
      </c>
      <c r="E30" s="28">
        <f>0.5*(Cy!D30+Cy!E30)*LN(M!E30/M!D30)</f>
        <v>5.987494885593478E-4</v>
      </c>
      <c r="F30" s="28">
        <f>0.5*(Cy!E30+Cy!F30)*LN(M!F30/M!E30)</f>
        <v>-5.5445657782533988E-3</v>
      </c>
      <c r="G30" s="28">
        <f>0.5*(Cy!F30+Cy!G30)*LN(M!G30/M!F30)</f>
        <v>-1.8410952430692497E-2</v>
      </c>
      <c r="H30" s="28">
        <f>0.5*(Cy!G30+Cy!H30)*LN(M!H30/M!G30)</f>
        <v>-4.8277065981899785E-2</v>
      </c>
      <c r="I30" s="28">
        <f>0.5*(Cy!H30+Cy!I30)*LN(M!I30/M!H30)</f>
        <v>-1.4306379071583498E-3</v>
      </c>
      <c r="J30" s="28">
        <f>0.5*(Cy!I30+Cy!J30)*LN(M!J30/M!I30)</f>
        <v>2.67973109603335E-3</v>
      </c>
      <c r="K30" s="28">
        <f>0.5*(Cy!J30+Cy!K30)*LN(M!K30/M!J30)</f>
        <v>-4.6723885913437915E-2</v>
      </c>
      <c r="L30" s="28">
        <f>0.5*(Cy!K30+Cy!L30)*LN(M!L30/M!K30)</f>
        <v>-5.4116365757943116E-3</v>
      </c>
      <c r="M30" s="28">
        <f>0.5*(Cy!L30+Cy!M30)*LN(M!M30/M!L30)</f>
        <v>-2.9667842758198662E-3</v>
      </c>
      <c r="N30" s="28">
        <f>0.5*(Cy!M30+Cy!N30)*LN(M!N30/M!M30)</f>
        <v>2.3016318902034875E-2</v>
      </c>
      <c r="O30" s="28">
        <f>0.5*(Cy!N30+Cy!O30)*LN(M!O30/M!N30)</f>
        <v>-2.2981115510336339E-3</v>
      </c>
      <c r="P30" s="28">
        <f>0.5*(Cy!O30+Cy!P30)*LN(M!P30/M!O30)</f>
        <v>4.4573236946020747E-3</v>
      </c>
      <c r="Q30" s="28">
        <f>0.5*(Cy!P30+Cy!Q30)*LN(M!Q30/M!P30)</f>
        <v>-1.0731781843427315E-2</v>
      </c>
      <c r="R30" s="28">
        <f>0.5*(Cy!Q30+Cy!R30)*LN(M!R30/M!Q30)</f>
        <v>-8.8160449727263113E-2</v>
      </c>
      <c r="S30" s="28">
        <f>0.5*(Cy!R30+Cy!S30)*LN(M!S30/M!R30)</f>
        <v>4.3342882725225441E-2</v>
      </c>
      <c r="T30" s="28">
        <f>0.5*(Cy!S30+Cy!T30)*LN(M!T30/M!S30)</f>
        <v>8.0112504341081376E-3</v>
      </c>
      <c r="U30" s="28">
        <f>0.5*(Cy!T30+Cy!U30)*LN(M!U30/M!T30)</f>
        <v>-1.9305699986640334E-2</v>
      </c>
      <c r="V30" s="28">
        <f>0.5*(Cy!U30+Cy!V30)*LN(M!V30/M!U30)</f>
        <v>-5.3384802757911555E-2</v>
      </c>
      <c r="W30" s="28">
        <f>0.5*(Cy!V30+Cy!W30)*LN(M!W30/M!V30)</f>
        <v>7.3968562337111909E-2</v>
      </c>
      <c r="X30" s="28">
        <f>0.5*(Cy!W30+Cy!X30)*LN(M!X30/M!W30)</f>
        <v>2.3159086585500886E-2</v>
      </c>
      <c r="Y30" s="28">
        <f>0.5*(Cy!X30+Cy!Y30)*LN(M!Y30/M!X30)</f>
        <v>-2.7577353181824919E-2</v>
      </c>
      <c r="Z30" s="28">
        <f>0.5*(Cy!Y30+Cy!Z30)*LN(M!Z30/M!Y30)</f>
        <v>2.4695824915934217E-4</v>
      </c>
      <c r="AA30" s="28">
        <f>0.5*(Cy!Z30+Cy!AA30)*LN(M!AA30/M!Z30)</f>
        <v>4.943876936851431E-2</v>
      </c>
      <c r="AC30" s="28">
        <f t="shared" si="0"/>
        <v>-1.4612894521888936E-2</v>
      </c>
      <c r="AD30" s="28">
        <f t="shared" si="1"/>
        <v>-5.8812513533967733E-3</v>
      </c>
      <c r="AE30" s="28">
        <f t="shared" si="2"/>
        <v>-1.0678027340379308E-2</v>
      </c>
      <c r="AF30" s="28">
        <f t="shared" si="3"/>
        <v>6.4896793224338096E-3</v>
      </c>
      <c r="AG30" s="28">
        <f t="shared" si="4"/>
        <v>7.3694581452829104E-3</v>
      </c>
      <c r="AH30" s="28">
        <f t="shared" si="5"/>
        <v>-8.2796393468880427E-3</v>
      </c>
      <c r="AI30" s="28">
        <f t="shared" si="6"/>
        <v>6.8195963810022226E-3</v>
      </c>
      <c r="AJ30" s="28">
        <f t="shared" si="7"/>
        <v>-4.4045258708829251E-3</v>
      </c>
    </row>
    <row r="31" spans="1:36" x14ac:dyDescent="0.15">
      <c r="A31" s="8">
        <v>29</v>
      </c>
      <c r="B31" s="11" t="s">
        <v>168</v>
      </c>
      <c r="C31" s="28"/>
      <c r="D31" s="28">
        <f>0.5*(Cy!C31+Cy!D31)*LN(M!D31/M!C31)</f>
        <v>2.5325268357190168E-2</v>
      </c>
      <c r="E31" s="28">
        <f>0.5*(Cy!D31+Cy!E31)*LN(M!E31/M!D31)</f>
        <v>-2.4980766779978902E-2</v>
      </c>
      <c r="F31" s="28">
        <f>0.5*(Cy!E31+Cy!F31)*LN(M!F31/M!E31)</f>
        <v>4.2483417685557391E-2</v>
      </c>
      <c r="G31" s="28">
        <f>0.5*(Cy!F31+Cy!G31)*LN(M!G31/M!F31)</f>
        <v>-8.7720934488264943E-2</v>
      </c>
      <c r="H31" s="28">
        <f>0.5*(Cy!G31+Cy!H31)*LN(M!H31/M!G31)</f>
        <v>-0.14406724457658418</v>
      </c>
      <c r="I31" s="28">
        <f>0.5*(Cy!H31+Cy!I31)*LN(M!I31/M!H31)</f>
        <v>8.3912437348603014E-2</v>
      </c>
      <c r="J31" s="28">
        <f>0.5*(Cy!I31+Cy!J31)*LN(M!J31/M!I31)</f>
        <v>4.0238483286556076E-2</v>
      </c>
      <c r="K31" s="28">
        <f>0.5*(Cy!J31+Cy!K31)*LN(M!K31/M!J31)</f>
        <v>5.1635073394777067E-3</v>
      </c>
      <c r="L31" s="28">
        <f>0.5*(Cy!K31+Cy!L31)*LN(M!L31/M!K31)</f>
        <v>-2.1760471376175074E-2</v>
      </c>
      <c r="M31" s="28">
        <f>0.5*(Cy!L31+Cy!M31)*LN(M!M31/M!L31)</f>
        <v>9.1660774750480581E-2</v>
      </c>
      <c r="N31" s="28">
        <f>0.5*(Cy!M31+Cy!N31)*LN(M!N31/M!M31)</f>
        <v>8.0235410111746119E-2</v>
      </c>
      <c r="O31" s="28">
        <f>0.5*(Cy!N31+Cy!O31)*LN(M!O31/M!N31)</f>
        <v>3.2802819690420773E-2</v>
      </c>
      <c r="P31" s="28">
        <f>0.5*(Cy!O31+Cy!P31)*LN(M!P31/M!O31)</f>
        <v>6.5994513289704917E-2</v>
      </c>
      <c r="Q31" s="28">
        <f>0.5*(Cy!P31+Cy!Q31)*LN(M!Q31/M!P31)</f>
        <v>5.0165796188112996E-2</v>
      </c>
      <c r="R31" s="28">
        <f>0.5*(Cy!Q31+Cy!R31)*LN(M!R31/M!Q31)</f>
        <v>-0.22952028201346469</v>
      </c>
      <c r="S31" s="28">
        <f>0.5*(Cy!R31+Cy!S31)*LN(M!S31/M!R31)</f>
        <v>4.9451313536854911E-2</v>
      </c>
      <c r="T31" s="28">
        <f>0.5*(Cy!S31+Cy!T31)*LN(M!T31/M!S31)</f>
        <v>2.2797386156615102E-2</v>
      </c>
      <c r="U31" s="28">
        <f>0.5*(Cy!T31+Cy!U31)*LN(M!U31/M!T31)</f>
        <v>3.0475225424619043E-2</v>
      </c>
      <c r="V31" s="28">
        <f>0.5*(Cy!U31+Cy!V31)*LN(M!V31/M!U31)</f>
        <v>-4.0750707566228478E-2</v>
      </c>
      <c r="W31" s="28">
        <f>0.5*(Cy!V31+Cy!W31)*LN(M!W31/M!V31)</f>
        <v>5.8905852397813112E-4</v>
      </c>
      <c r="X31" s="28">
        <f>0.5*(Cy!W31+Cy!X31)*LN(M!X31/M!W31)</f>
        <v>-8.5139366219995141E-2</v>
      </c>
      <c r="Y31" s="28">
        <f>0.5*(Cy!X31+Cy!Y31)*LN(M!Y31/M!X31)</f>
        <v>-1.8498289428143552E-3</v>
      </c>
      <c r="Z31" s="28">
        <f>0.5*(Cy!Y31+Cy!Z31)*LN(M!Z31/M!Y31)</f>
        <v>4.9464172791374494E-2</v>
      </c>
      <c r="AA31" s="28">
        <f>0.5*(Cy!Z31+Cy!AA31)*LN(M!AA31/M!Z31)</f>
        <v>-3.4682170235595888E-2</v>
      </c>
      <c r="AC31" s="28">
        <f t="shared" si="0"/>
        <v>-2.6074618162133523E-2</v>
      </c>
      <c r="AD31" s="28">
        <f t="shared" si="1"/>
        <v>3.9107540822417082E-2</v>
      </c>
      <c r="AE31" s="28">
        <f t="shared" si="2"/>
        <v>-6.2211678616742221E-3</v>
      </c>
      <c r="AF31" s="28">
        <f t="shared" si="3"/>
        <v>-1.440568073620227E-2</v>
      </c>
      <c r="AG31" s="28">
        <f t="shared" si="4"/>
        <v>4.3107245376547516E-3</v>
      </c>
      <c r="AH31" s="28">
        <f t="shared" si="5"/>
        <v>1.6443186480371432E-2</v>
      </c>
      <c r="AI31" s="28">
        <f t="shared" si="6"/>
        <v>-7.3870287585058869E-3</v>
      </c>
      <c r="AJ31" s="28">
        <f t="shared" si="7"/>
        <v>-1.088585046739147E-3</v>
      </c>
    </row>
    <row r="32" spans="1:36" x14ac:dyDescent="0.15">
      <c r="A32" s="8">
        <v>30</v>
      </c>
      <c r="B32" s="11" t="s">
        <v>169</v>
      </c>
      <c r="C32" s="28"/>
      <c r="D32" s="28">
        <f>0.5*(Cy!C32+Cy!D32)*LN(M!D32/M!C32)</f>
        <v>-2.7035381786399446E-2</v>
      </c>
      <c r="E32" s="28">
        <f>0.5*(Cy!D32+Cy!E32)*LN(M!E32/M!D32)</f>
        <v>-3.5879248520190178E-2</v>
      </c>
      <c r="F32" s="28">
        <f>0.5*(Cy!E32+Cy!F32)*LN(M!F32/M!E32)</f>
        <v>8.1171942469635185E-3</v>
      </c>
      <c r="G32" s="28">
        <f>0.5*(Cy!F32+Cy!G32)*LN(M!G32/M!F32)</f>
        <v>-7.6532326203407844E-2</v>
      </c>
      <c r="H32" s="28">
        <f>0.5*(Cy!G32+Cy!H32)*LN(M!H32/M!G32)</f>
        <v>-2.9191566219248618E-2</v>
      </c>
      <c r="I32" s="28">
        <f>0.5*(Cy!H32+Cy!I32)*LN(M!I32/M!H32)</f>
        <v>1.5669302815662395E-2</v>
      </c>
      <c r="J32" s="28">
        <f>0.5*(Cy!I32+Cy!J32)*LN(M!J32/M!I32)</f>
        <v>-8.1799870008499531E-2</v>
      </c>
      <c r="K32" s="28">
        <f>0.5*(Cy!J32+Cy!K32)*LN(M!K32/M!J32)</f>
        <v>-5.9455342486515947E-2</v>
      </c>
      <c r="L32" s="28">
        <f>0.5*(Cy!K32+Cy!L32)*LN(M!L32/M!K32)</f>
        <v>1.5821166216250002E-2</v>
      </c>
      <c r="M32" s="28">
        <f>0.5*(Cy!L32+Cy!M32)*LN(M!M32/M!L32)</f>
        <v>2.1037621193690167E-2</v>
      </c>
      <c r="N32" s="28">
        <f>0.5*(Cy!M32+Cy!N32)*LN(M!N32/M!M32)</f>
        <v>3.711537796489086E-2</v>
      </c>
      <c r="O32" s="28">
        <f>0.5*(Cy!N32+Cy!O32)*LN(M!O32/M!N32)</f>
        <v>4.5325944635440853E-2</v>
      </c>
      <c r="P32" s="28">
        <f>0.5*(Cy!O32+Cy!P32)*LN(M!P32/M!O32)</f>
        <v>4.037890230379941E-2</v>
      </c>
      <c r="Q32" s="28">
        <f>0.5*(Cy!P32+Cy!Q32)*LN(M!Q32/M!P32)</f>
        <v>-5.6067043593274496E-2</v>
      </c>
      <c r="R32" s="28">
        <f>0.5*(Cy!Q32+Cy!R32)*LN(M!R32/M!Q32)</f>
        <v>-0.22631169985129593</v>
      </c>
      <c r="S32" s="28">
        <f>0.5*(Cy!R32+Cy!S32)*LN(M!S32/M!R32)</f>
        <v>0.12701154515384733</v>
      </c>
      <c r="T32" s="28">
        <f>0.5*(Cy!S32+Cy!T32)*LN(M!T32/M!S32)</f>
        <v>-2.3835232484743431E-2</v>
      </c>
      <c r="U32" s="28">
        <f>0.5*(Cy!T32+Cy!U32)*LN(M!U32/M!T32)</f>
        <v>4.0978686522928152E-2</v>
      </c>
      <c r="V32" s="28">
        <f>0.5*(Cy!U32+Cy!V32)*LN(M!V32/M!U32)</f>
        <v>-3.980845842960528E-3</v>
      </c>
      <c r="W32" s="28">
        <f>0.5*(Cy!V32+Cy!W32)*LN(M!W32/M!V32)</f>
        <v>-1.307709931369094E-3</v>
      </c>
      <c r="X32" s="28">
        <f>0.5*(Cy!W32+Cy!X32)*LN(M!X32/M!W32)</f>
        <v>-2.726591544502157E-2</v>
      </c>
      <c r="Y32" s="28">
        <f>0.5*(Cy!X32+Cy!Y32)*LN(M!Y32/M!X32)</f>
        <v>4.3662479156403318E-2</v>
      </c>
      <c r="Z32" s="28">
        <f>0.5*(Cy!Y32+Cy!Z32)*LN(M!Z32/M!Y32)</f>
        <v>-2.7559673420423054E-2</v>
      </c>
      <c r="AA32" s="28">
        <f>0.5*(Cy!Z32+Cy!AA32)*LN(M!AA32/M!Z32)</f>
        <v>5.8049107619637906E-3</v>
      </c>
      <c r="AC32" s="28">
        <f t="shared" si="0"/>
        <v>-2.3563328776044147E-2</v>
      </c>
      <c r="AD32" s="28">
        <f t="shared" si="1"/>
        <v>-1.3456209424036891E-2</v>
      </c>
      <c r="AE32" s="28">
        <f t="shared" si="2"/>
        <v>-1.3932470270296565E-2</v>
      </c>
      <c r="AF32" s="28">
        <f t="shared" si="3"/>
        <v>-3.0822034362332938E-3</v>
      </c>
      <c r="AG32" s="28">
        <f t="shared" si="4"/>
        <v>7.3025721659813513E-3</v>
      </c>
      <c r="AH32" s="28">
        <f t="shared" si="5"/>
        <v>-1.3694339847166731E-2</v>
      </c>
      <c r="AI32" s="28">
        <f t="shared" si="6"/>
        <v>8.1208741459719812E-4</v>
      </c>
      <c r="AJ32" s="28">
        <f t="shared" si="7"/>
        <v>-1.0794058392830888E-2</v>
      </c>
    </row>
    <row r="33" spans="1:36" x14ac:dyDescent="0.15">
      <c r="A33" s="8">
        <v>31</v>
      </c>
      <c r="B33" s="11" t="s">
        <v>170</v>
      </c>
      <c r="C33" s="28"/>
      <c r="D33" s="28">
        <f>0.5*(Cy!C33+Cy!D33)*LN(M!D33/M!C33)</f>
        <v>2.4727984325411779E-2</v>
      </c>
      <c r="E33" s="28">
        <f>0.5*(Cy!D33+Cy!E33)*LN(M!E33/M!D33)</f>
        <v>4.2417111138436867E-2</v>
      </c>
      <c r="F33" s="28">
        <f>0.5*(Cy!E33+Cy!F33)*LN(M!F33/M!E33)</f>
        <v>-3.6934359676251173E-2</v>
      </c>
      <c r="G33" s="28">
        <f>0.5*(Cy!F33+Cy!G33)*LN(M!G33/M!F33)</f>
        <v>-6.3621376505997543E-2</v>
      </c>
      <c r="H33" s="28">
        <f>0.5*(Cy!G33+Cy!H33)*LN(M!H33/M!G33)</f>
        <v>3.4589794433917818E-2</v>
      </c>
      <c r="I33" s="28">
        <f>0.5*(Cy!H33+Cy!I33)*LN(M!I33/M!H33)</f>
        <v>4.5635050117526103E-2</v>
      </c>
      <c r="J33" s="28">
        <f>0.5*(Cy!I33+Cy!J33)*LN(M!J33/M!I33)</f>
        <v>2.3986164217828239E-2</v>
      </c>
      <c r="K33" s="28">
        <f>0.5*(Cy!J33+Cy!K33)*LN(M!K33/M!J33)</f>
        <v>4.5683998375922782E-2</v>
      </c>
      <c r="L33" s="28">
        <f>0.5*(Cy!K33+Cy!L33)*LN(M!L33/M!K33)</f>
        <v>-3.4888694118819993E-2</v>
      </c>
      <c r="M33" s="28">
        <f>0.5*(Cy!L33+Cy!M33)*LN(M!M33/M!L33)</f>
        <v>-4.5066805652636474E-2</v>
      </c>
      <c r="N33" s="28">
        <f>0.5*(Cy!M33+Cy!N33)*LN(M!N33/M!M33)</f>
        <v>-5.6449193201868735E-3</v>
      </c>
      <c r="O33" s="28">
        <f>0.5*(Cy!N33+Cy!O33)*LN(M!O33/M!N33)</f>
        <v>-6.4637925206569455E-2</v>
      </c>
      <c r="P33" s="28">
        <f>0.5*(Cy!O33+Cy!P33)*LN(M!P33/M!O33)</f>
        <v>0.1159644236162283</v>
      </c>
      <c r="Q33" s="28">
        <f>0.5*(Cy!P33+Cy!Q33)*LN(M!Q33/M!P33)</f>
        <v>-9.9789782805282487E-2</v>
      </c>
      <c r="R33" s="28">
        <f>0.5*(Cy!Q33+Cy!R33)*LN(M!R33/M!Q33)</f>
        <v>-0.15047840284410594</v>
      </c>
      <c r="S33" s="28">
        <f>0.5*(Cy!R33+Cy!S33)*LN(M!S33/M!R33)</f>
        <v>0.19661813732583405</v>
      </c>
      <c r="T33" s="28">
        <f>0.5*(Cy!S33+Cy!T33)*LN(M!T33/M!S33)</f>
        <v>-5.6650232622408841E-2</v>
      </c>
      <c r="U33" s="28">
        <f>0.5*(Cy!T33+Cy!U33)*LN(M!U33/M!T33)</f>
        <v>6.0444021660340227E-2</v>
      </c>
      <c r="V33" s="28">
        <f>0.5*(Cy!U33+Cy!V33)*LN(M!V33/M!U33)</f>
        <v>-6.2715424196960204E-2</v>
      </c>
      <c r="W33" s="28">
        <f>0.5*(Cy!V33+Cy!W33)*LN(M!W33/M!V33)</f>
        <v>7.5879056903270736E-2</v>
      </c>
      <c r="X33" s="28">
        <f>0.5*(Cy!W33+Cy!X33)*LN(M!X33/M!W33)</f>
        <v>0.10937403534479481</v>
      </c>
      <c r="Y33" s="28">
        <f>0.5*(Cy!X33+Cy!Y33)*LN(M!Y33/M!X33)</f>
        <v>6.1193454808973882E-2</v>
      </c>
      <c r="Z33" s="28">
        <f>0.5*(Cy!Y33+Cy!Z33)*LN(M!Z33/M!Y33)</f>
        <v>-2.4549968127455406E-2</v>
      </c>
      <c r="AA33" s="28">
        <f>0.5*(Cy!Z33+Cy!AA33)*LN(M!AA33/M!Z33)</f>
        <v>8.0047484523726072E-3</v>
      </c>
      <c r="AC33" s="28">
        <f t="shared" si="0"/>
        <v>4.4172439015264147E-3</v>
      </c>
      <c r="AD33" s="28">
        <f t="shared" si="1"/>
        <v>-3.1860512995784628E-3</v>
      </c>
      <c r="AE33" s="28">
        <f t="shared" si="2"/>
        <v>-4.6470998277910457E-4</v>
      </c>
      <c r="AF33" s="28">
        <f t="shared" si="3"/>
        <v>2.5266291417807347E-2</v>
      </c>
      <c r="AG33" s="28">
        <f t="shared" si="4"/>
        <v>1.4882745044630363E-2</v>
      </c>
      <c r="AH33" s="28">
        <f t="shared" si="5"/>
        <v>-1.8253806411787838E-3</v>
      </c>
      <c r="AI33" s="28">
        <f t="shared" si="6"/>
        <v>2.1372461527865979E-2</v>
      </c>
      <c r="AJ33" s="28">
        <f t="shared" si="7"/>
        <v>7.6005263182074793E-3</v>
      </c>
    </row>
    <row r="34" spans="1:36" x14ac:dyDescent="0.15">
      <c r="A34" s="8">
        <v>32</v>
      </c>
      <c r="B34" s="11" t="s">
        <v>171</v>
      </c>
      <c r="C34" s="28"/>
      <c r="D34" s="28">
        <f>0.5*(Cy!C34+Cy!D34)*LN(M!D34/M!C34)</f>
        <v>-9.1269218400655931E-3</v>
      </c>
      <c r="E34" s="28">
        <f>0.5*(Cy!D34+Cy!E34)*LN(M!E34/M!D34)</f>
        <v>1.0280848276019156E-2</v>
      </c>
      <c r="F34" s="28">
        <f>0.5*(Cy!E34+Cy!F34)*LN(M!F34/M!E34)</f>
        <v>7.9387174666249553E-3</v>
      </c>
      <c r="G34" s="28">
        <f>0.5*(Cy!F34+Cy!G34)*LN(M!G34/M!F34)</f>
        <v>-4.7667809212636358E-2</v>
      </c>
      <c r="H34" s="28">
        <f>0.5*(Cy!G34+Cy!H34)*LN(M!H34/M!G34)</f>
        <v>-3.8897129806917403E-2</v>
      </c>
      <c r="I34" s="28">
        <f>0.5*(Cy!H34+Cy!I34)*LN(M!I34/M!H34)</f>
        <v>1.0792131393944121E-3</v>
      </c>
      <c r="J34" s="28">
        <f>0.5*(Cy!I34+Cy!J34)*LN(M!J34/M!I34)</f>
        <v>-3.6969823882172146E-3</v>
      </c>
      <c r="K34" s="28">
        <f>0.5*(Cy!J34+Cy!K34)*LN(M!K34/M!J34)</f>
        <v>1.1941678249950783E-2</v>
      </c>
      <c r="L34" s="28">
        <f>0.5*(Cy!K34+Cy!L34)*LN(M!L34/M!K34)</f>
        <v>-7.5950741793994452E-3</v>
      </c>
      <c r="M34" s="28">
        <f>0.5*(Cy!L34+Cy!M34)*LN(M!M34/M!L34)</f>
        <v>-2.8950724801018891E-3</v>
      </c>
      <c r="N34" s="28">
        <f>0.5*(Cy!M34+Cy!N34)*LN(M!N34/M!M34)</f>
        <v>3.3299330855453883E-2</v>
      </c>
      <c r="O34" s="28">
        <f>0.5*(Cy!N34+Cy!O34)*LN(M!O34/M!N34)</f>
        <v>3.8984762700175847E-2</v>
      </c>
      <c r="P34" s="28">
        <f>0.5*(Cy!O34+Cy!P34)*LN(M!P34/M!O34)</f>
        <v>5.8971809913987754E-2</v>
      </c>
      <c r="Q34" s="28">
        <f>0.5*(Cy!P34+Cy!Q34)*LN(M!Q34/M!P34)</f>
        <v>1.502483089424704E-2</v>
      </c>
      <c r="R34" s="28">
        <f>0.5*(Cy!Q34+Cy!R34)*LN(M!R34/M!Q34)</f>
        <v>-0.20044862575654307</v>
      </c>
      <c r="S34" s="28">
        <f>0.5*(Cy!R34+Cy!S34)*LN(M!S34/M!R34)</f>
        <v>8.3337638599232572E-2</v>
      </c>
      <c r="T34" s="28">
        <f>0.5*(Cy!S34+Cy!T34)*LN(M!T34/M!S34)</f>
        <v>-4.2609638425641111E-2</v>
      </c>
      <c r="U34" s="28">
        <f>0.5*(Cy!T34+Cy!U34)*LN(M!U34/M!T34)</f>
        <v>1.0450963184369099E-2</v>
      </c>
      <c r="V34" s="28">
        <f>0.5*(Cy!U34+Cy!V34)*LN(M!V34/M!U34)</f>
        <v>-4.1595873406178381E-2</v>
      </c>
      <c r="W34" s="28">
        <f>0.5*(Cy!V34+Cy!W34)*LN(M!W34/M!V34)</f>
        <v>6.6823151710913393E-3</v>
      </c>
      <c r="X34" s="28">
        <f>0.5*(Cy!W34+Cy!X34)*LN(M!X34/M!W34)</f>
        <v>-2.8374650788013846E-3</v>
      </c>
      <c r="Y34" s="28">
        <f>0.5*(Cy!X34+Cy!Y34)*LN(M!Y34/M!X34)</f>
        <v>2.2562303228032182E-2</v>
      </c>
      <c r="Z34" s="28">
        <f>0.5*(Cy!Y34+Cy!Z34)*LN(M!Z34/M!Y34)</f>
        <v>1.7994273433966933E-2</v>
      </c>
      <c r="AA34" s="28">
        <f>0.5*(Cy!Z34+Cy!AA34)*LN(M!AA34/M!Z34)</f>
        <v>-7.3128643267082096E-3</v>
      </c>
      <c r="AC34" s="28">
        <f t="shared" si="0"/>
        <v>-1.3453232027503047E-2</v>
      </c>
      <c r="AD34" s="28">
        <f t="shared" si="1"/>
        <v>6.2107760115372238E-3</v>
      </c>
      <c r="AE34" s="28">
        <f t="shared" si="2"/>
        <v>-8.2591672977997137E-4</v>
      </c>
      <c r="AF34" s="28">
        <f t="shared" si="3"/>
        <v>-1.3981939711032088E-2</v>
      </c>
      <c r="AG34" s="28">
        <f t="shared" si="4"/>
        <v>1.1081237445096969E-2</v>
      </c>
      <c r="AH34" s="28">
        <f t="shared" si="5"/>
        <v>2.6924296408786241E-3</v>
      </c>
      <c r="AI34" s="28">
        <f t="shared" si="6"/>
        <v>-4.5832482774836912E-3</v>
      </c>
      <c r="AJ34" s="28">
        <f t="shared" si="7"/>
        <v>-3.3481673890694997E-3</v>
      </c>
    </row>
    <row r="35" spans="1:36" x14ac:dyDescent="0.15">
      <c r="A35" s="8">
        <v>33</v>
      </c>
      <c r="B35" s="11" t="s">
        <v>172</v>
      </c>
      <c r="C35" s="28"/>
      <c r="D35" s="28">
        <f>0.5*(Cy!C35+Cy!D35)*LN(M!D35/M!C35)</f>
        <v>-2.3006136081250499E-2</v>
      </c>
      <c r="E35" s="28">
        <f>0.5*(Cy!D35+Cy!E35)*LN(M!E35/M!D35)</f>
        <v>3.0753657530531428E-2</v>
      </c>
      <c r="F35" s="28">
        <f>0.5*(Cy!E35+Cy!F35)*LN(M!F35/M!E35)</f>
        <v>-2.0722665836064951E-2</v>
      </c>
      <c r="G35" s="28">
        <f>0.5*(Cy!F35+Cy!G35)*LN(M!G35/M!F35)</f>
        <v>-3.8729697844768436E-2</v>
      </c>
      <c r="H35" s="28">
        <f>0.5*(Cy!G35+Cy!H35)*LN(M!H35/M!G35)</f>
        <v>-6.8568470734224229E-2</v>
      </c>
      <c r="I35" s="28">
        <f>0.5*(Cy!H35+Cy!I35)*LN(M!I35/M!H35)</f>
        <v>-4.4399380017714291E-2</v>
      </c>
      <c r="J35" s="28">
        <f>0.5*(Cy!I35+Cy!J35)*LN(M!J35/M!I35)</f>
        <v>-6.5467317306161623E-3</v>
      </c>
      <c r="K35" s="28">
        <f>0.5*(Cy!J35+Cy!K35)*LN(M!K35/M!J35)</f>
        <v>-8.3561042025455891E-5</v>
      </c>
      <c r="L35" s="28">
        <f>0.5*(Cy!K35+Cy!L35)*LN(M!L35/M!K35)</f>
        <v>-8.5605630021092033E-2</v>
      </c>
      <c r="M35" s="28">
        <f>0.5*(Cy!L35+Cy!M35)*LN(M!M35/M!L35)</f>
        <v>-4.3057328471664248E-2</v>
      </c>
      <c r="N35" s="28">
        <f>0.5*(Cy!M35+Cy!N35)*LN(M!N35/M!M35)</f>
        <v>-1.1213813192159378E-3</v>
      </c>
      <c r="O35" s="28">
        <f>0.5*(Cy!N35+Cy!O35)*LN(M!O35/M!N35)</f>
        <v>1.3678135656963684E-2</v>
      </c>
      <c r="P35" s="28">
        <f>0.5*(Cy!O35+Cy!P35)*LN(M!P35/M!O35)</f>
        <v>-1.8234196349063984E-2</v>
      </c>
      <c r="Q35" s="28">
        <f>0.5*(Cy!P35+Cy!Q35)*LN(M!Q35/M!P35)</f>
        <v>-5.8400590403534063E-2</v>
      </c>
      <c r="R35" s="28">
        <f>0.5*(Cy!Q35+Cy!R35)*LN(M!R35/M!Q35)</f>
        <v>-6.0811254945176259E-2</v>
      </c>
      <c r="S35" s="28">
        <f>0.5*(Cy!R35+Cy!S35)*LN(M!S35/M!R35)</f>
        <v>-6.4014967019039359E-2</v>
      </c>
      <c r="T35" s="28">
        <f>0.5*(Cy!S35+Cy!T35)*LN(M!T35/M!S35)</f>
        <v>-5.8922510430882737E-2</v>
      </c>
      <c r="U35" s="28">
        <f>0.5*(Cy!T35+Cy!U35)*LN(M!U35/M!T35)</f>
        <v>9.4247111773615694E-2</v>
      </c>
      <c r="V35" s="28">
        <f>0.5*(Cy!U35+Cy!V35)*LN(M!V35/M!U35)</f>
        <v>2.6651832692135561E-2</v>
      </c>
      <c r="W35" s="28">
        <f>0.5*(Cy!V35+Cy!W35)*LN(M!W35/M!V35)</f>
        <v>1.355952731688787E-2</v>
      </c>
      <c r="X35" s="28">
        <f>0.5*(Cy!W35+Cy!X35)*LN(M!X35/M!W35)</f>
        <v>4.1611678121405791E-3</v>
      </c>
      <c r="Y35" s="28">
        <f>0.5*(Cy!X35+Cy!Y35)*LN(M!Y35/M!X35)</f>
        <v>5.9985213684833054E-2</v>
      </c>
      <c r="Z35" s="28">
        <f>0.5*(Cy!Y35+Cy!Z35)*LN(M!Z35/M!Y35)</f>
        <v>3.3535317101198231E-3</v>
      </c>
      <c r="AA35" s="28">
        <f>0.5*(Cy!Z35+Cy!AA35)*LN(M!AA35/M!Z35)</f>
        <v>-3.2827218718315732E-2</v>
      </c>
      <c r="AC35" s="28">
        <f t="shared" si="0"/>
        <v>-2.8333311380448097E-2</v>
      </c>
      <c r="AD35" s="28">
        <f t="shared" si="1"/>
        <v>-2.7282926516922767E-2</v>
      </c>
      <c r="AE35" s="28">
        <f t="shared" si="2"/>
        <v>-3.7556574611969998E-2</v>
      </c>
      <c r="AF35" s="28">
        <f t="shared" si="3"/>
        <v>1.5939425832779394E-2</v>
      </c>
      <c r="AG35" s="28">
        <f t="shared" si="4"/>
        <v>1.0170508892212382E-2</v>
      </c>
      <c r="AH35" s="28">
        <f t="shared" si="5"/>
        <v>-3.2419750564446383E-2</v>
      </c>
      <c r="AI35" s="28">
        <f t="shared" si="6"/>
        <v>1.3776081980066763E-2</v>
      </c>
      <c r="AJ35" s="28">
        <f t="shared" si="7"/>
        <v>-1.5463278552442183E-2</v>
      </c>
    </row>
    <row r="36" spans="1:36" x14ac:dyDescent="0.15">
      <c r="A36" s="8">
        <v>34</v>
      </c>
      <c r="B36" s="11" t="s">
        <v>173</v>
      </c>
      <c r="C36" s="28"/>
      <c r="D36" s="28">
        <f>0.5*(Cy!C36+Cy!D36)*LN(M!D36/M!C36)</f>
        <v>5.8182120500788991E-3</v>
      </c>
      <c r="E36" s="28">
        <f>0.5*(Cy!D36+Cy!E36)*LN(M!E36/M!D36)</f>
        <v>9.0450104510915209E-3</v>
      </c>
      <c r="F36" s="28">
        <f>0.5*(Cy!E36+Cy!F36)*LN(M!F36/M!E36)</f>
        <v>-1.1267381280655644E-2</v>
      </c>
      <c r="G36" s="28">
        <f>0.5*(Cy!F36+Cy!G36)*LN(M!G36/M!F36)</f>
        <v>-3.2331923160886102E-2</v>
      </c>
      <c r="H36" s="28">
        <f>0.5*(Cy!G36+Cy!H36)*LN(M!H36/M!G36)</f>
        <v>-3.5495401396949643E-2</v>
      </c>
      <c r="I36" s="28">
        <f>0.5*(Cy!H36+Cy!I36)*LN(M!I36/M!H36)</f>
        <v>-1.3072003102878669E-3</v>
      </c>
      <c r="J36" s="28">
        <f>0.5*(Cy!I36+Cy!J36)*LN(M!J36/M!I36)</f>
        <v>2.0322386118897355E-3</v>
      </c>
      <c r="K36" s="28">
        <f>0.5*(Cy!J36+Cy!K36)*LN(M!K36/M!J36)</f>
        <v>-2.106849425761647E-2</v>
      </c>
      <c r="L36" s="28">
        <f>0.5*(Cy!K36+Cy!L36)*LN(M!L36/M!K36)</f>
        <v>-3.1545186935485803E-2</v>
      </c>
      <c r="M36" s="28">
        <f>0.5*(Cy!L36+Cy!M36)*LN(M!M36/M!L36)</f>
        <v>1.0073002857187837E-2</v>
      </c>
      <c r="N36" s="28">
        <f>0.5*(Cy!M36+Cy!N36)*LN(M!N36/M!M36)</f>
        <v>-2.6604769492325295E-2</v>
      </c>
      <c r="O36" s="28">
        <f>0.5*(Cy!N36+Cy!O36)*LN(M!O36/M!N36)</f>
        <v>1.2887647379230035E-2</v>
      </c>
      <c r="P36" s="28">
        <f>0.5*(Cy!O36+Cy!P36)*LN(M!P36/M!O36)</f>
        <v>1.0371981477735435E-2</v>
      </c>
      <c r="Q36" s="28">
        <f>0.5*(Cy!P36+Cy!Q36)*LN(M!Q36/M!P36)</f>
        <v>-3.9950470625727298E-2</v>
      </c>
      <c r="R36" s="28">
        <f>0.5*(Cy!Q36+Cy!R36)*LN(M!R36/M!Q36)</f>
        <v>-0.1275784950445209</v>
      </c>
      <c r="S36" s="28">
        <f>0.5*(Cy!R36+Cy!S36)*LN(M!S36/M!R36)</f>
        <v>5.468061297499352E-2</v>
      </c>
      <c r="T36" s="28">
        <f>0.5*(Cy!S36+Cy!T36)*LN(M!T36/M!S36)</f>
        <v>3.5256641073393012E-2</v>
      </c>
      <c r="U36" s="28">
        <f>0.5*(Cy!T36+Cy!U36)*LN(M!U36/M!T36)</f>
        <v>9.5948165950998192E-3</v>
      </c>
      <c r="V36" s="28">
        <f>0.5*(Cy!U36+Cy!V36)*LN(M!V36/M!U36)</f>
        <v>-1.0990621631605633E-2</v>
      </c>
      <c r="W36" s="28">
        <f>0.5*(Cy!V36+Cy!W36)*LN(M!W36/M!V36)</f>
        <v>7.9836944076261407E-3</v>
      </c>
      <c r="X36" s="28">
        <f>0.5*(Cy!W36+Cy!X36)*LN(M!X36/M!W36)</f>
        <v>-6.4646729607974133E-3</v>
      </c>
      <c r="Y36" s="28">
        <f>0.5*(Cy!X36+Cy!Y36)*LN(M!Y36/M!X36)</f>
        <v>2.8022657854041094E-2</v>
      </c>
      <c r="Z36" s="28">
        <f>0.5*(Cy!Y36+Cy!Z36)*LN(M!Z36/M!Y36)</f>
        <v>-4.8486961369103455E-3</v>
      </c>
      <c r="AA36" s="28">
        <f>0.5*(Cy!Z36+Cy!AA36)*LN(M!AA36/M!Z36)</f>
        <v>-9.653975557539848E-3</v>
      </c>
      <c r="AC36" s="28">
        <f t="shared" si="0"/>
        <v>-1.4271379139537545E-2</v>
      </c>
      <c r="AD36" s="28">
        <f t="shared" si="1"/>
        <v>-1.342264184327E-2</v>
      </c>
      <c r="AE36" s="28">
        <f t="shared" si="2"/>
        <v>-1.7917744767657846E-2</v>
      </c>
      <c r="AF36" s="28">
        <f t="shared" si="3"/>
        <v>7.0759714967431843E-3</v>
      </c>
      <c r="AG36" s="28">
        <f t="shared" si="4"/>
        <v>4.5066620531969675E-3</v>
      </c>
      <c r="AH36" s="28">
        <f t="shared" si="5"/>
        <v>-1.567019330546392E-2</v>
      </c>
      <c r="AI36" s="28">
        <f t="shared" si="6"/>
        <v>6.112480455413352E-3</v>
      </c>
      <c r="AJ36" s="28">
        <f t="shared" si="7"/>
        <v>-7.7895210916965277E-3</v>
      </c>
    </row>
    <row r="37" spans="1:36" x14ac:dyDescent="0.15">
      <c r="A37" s="8">
        <v>35</v>
      </c>
      <c r="B37" s="11" t="s">
        <v>174</v>
      </c>
      <c r="C37" s="28"/>
      <c r="D37" s="28">
        <f>0.5*(Cy!C37+Cy!D37)*LN(M!D37/M!C37)</f>
        <v>4.8971413645385896E-2</v>
      </c>
      <c r="E37" s="28">
        <f>0.5*(Cy!D37+Cy!E37)*LN(M!E37/M!D37)</f>
        <v>1.756317889405612E-2</v>
      </c>
      <c r="F37" s="28">
        <f>0.5*(Cy!E37+Cy!F37)*LN(M!F37/M!E37)</f>
        <v>-8.8978192327321577E-3</v>
      </c>
      <c r="G37" s="28">
        <f>0.5*(Cy!F37+Cy!G37)*LN(M!G37/M!F37)</f>
        <v>-3.6553004648789647E-2</v>
      </c>
      <c r="H37" s="28">
        <f>0.5*(Cy!G37+Cy!H37)*LN(M!H37/M!G37)</f>
        <v>-2.7316814755035671E-2</v>
      </c>
      <c r="I37" s="28">
        <f>0.5*(Cy!H37+Cy!I37)*LN(M!I37/M!H37)</f>
        <v>2.5930381125938776E-2</v>
      </c>
      <c r="J37" s="28">
        <f>0.5*(Cy!I37+Cy!J37)*LN(M!J37/M!I37)</f>
        <v>7.9643780537258409E-3</v>
      </c>
      <c r="K37" s="28">
        <f>0.5*(Cy!J37+Cy!K37)*LN(M!K37/M!J37)</f>
        <v>-4.9618041477970526E-2</v>
      </c>
      <c r="L37" s="28">
        <f>0.5*(Cy!K37+Cy!L37)*LN(M!L37/M!K37)</f>
        <v>7.3241697878957245E-3</v>
      </c>
      <c r="M37" s="28">
        <f>0.5*(Cy!L37+Cy!M37)*LN(M!M37/M!L37)</f>
        <v>3.5488056074209025E-2</v>
      </c>
      <c r="N37" s="28">
        <f>0.5*(Cy!M37+Cy!N37)*LN(M!N37/M!M37)</f>
        <v>3.0737155616884271E-2</v>
      </c>
      <c r="O37" s="28">
        <f>0.5*(Cy!N37+Cy!O37)*LN(M!O37/M!N37)</f>
        <v>1.5730819554885579E-2</v>
      </c>
      <c r="P37" s="28">
        <f>0.5*(Cy!O37+Cy!P37)*LN(M!P37/M!O37)</f>
        <v>1.826351413396211E-2</v>
      </c>
      <c r="Q37" s="28">
        <f>0.5*(Cy!P37+Cy!Q37)*LN(M!Q37/M!P37)</f>
        <v>-2.8940556212807129E-2</v>
      </c>
      <c r="R37" s="28">
        <f>0.5*(Cy!Q37+Cy!R37)*LN(M!R37/M!Q37)</f>
        <v>-0.16961117810850626</v>
      </c>
      <c r="S37" s="28">
        <f>0.5*(Cy!R37+Cy!S37)*LN(M!S37/M!R37)</f>
        <v>2.6875617420740312E-2</v>
      </c>
      <c r="T37" s="28">
        <f>0.5*(Cy!S37+Cy!T37)*LN(M!T37/M!S37)</f>
        <v>2.7934593591433819E-2</v>
      </c>
      <c r="U37" s="28">
        <f>0.5*(Cy!T37+Cy!U37)*LN(M!U37/M!T37)</f>
        <v>1.3589776688021631E-2</v>
      </c>
      <c r="V37" s="28">
        <f>0.5*(Cy!U37+Cy!V37)*LN(M!V37/M!U37)</f>
        <v>-3.9345327242438173E-2</v>
      </c>
      <c r="W37" s="28">
        <f>0.5*(Cy!V37+Cy!W37)*LN(M!W37/M!V37)</f>
        <v>-2.257656471267138E-3</v>
      </c>
      <c r="X37" s="28">
        <f>0.5*(Cy!W37+Cy!X37)*LN(M!X37/M!W37)</f>
        <v>2.7896393486973245E-2</v>
      </c>
      <c r="Y37" s="28">
        <f>0.5*(Cy!X37+Cy!Y37)*LN(M!Y37/M!X37)</f>
        <v>4.2565401917057245E-2</v>
      </c>
      <c r="Z37" s="28">
        <f>0.5*(Cy!Y37+Cy!Z37)*LN(M!Z37/M!Y37)</f>
        <v>1.4019889561230394E-2</v>
      </c>
      <c r="AA37" s="28">
        <f>0.5*(Cy!Z37+Cy!AA37)*LN(M!AA37/M!Z37)</f>
        <v>5.4071065762078062E-2</v>
      </c>
      <c r="AC37" s="28">
        <f t="shared" si="0"/>
        <v>-5.854815723312516E-3</v>
      </c>
      <c r="AD37" s="28">
        <f t="shared" si="1"/>
        <v>6.3791436109488673E-3</v>
      </c>
      <c r="AE37" s="28">
        <f t="shared" si="2"/>
        <v>-2.7536356642345078E-2</v>
      </c>
      <c r="AF37" s="28">
        <f t="shared" si="3"/>
        <v>5.563556010544677E-3</v>
      </c>
      <c r="AG37" s="28">
        <f t="shared" si="4"/>
        <v>3.6885452413455234E-2</v>
      </c>
      <c r="AH37" s="28">
        <f t="shared" si="5"/>
        <v>-1.0578606515698107E-2</v>
      </c>
      <c r="AI37" s="28">
        <f t="shared" si="6"/>
        <v>1.7309267161636135E-2</v>
      </c>
      <c r="AJ37" s="28">
        <f t="shared" si="7"/>
        <v>1.4843450084980469E-4</v>
      </c>
    </row>
    <row r="38" spans="1:36" x14ac:dyDescent="0.15">
      <c r="A38" s="8">
        <v>36</v>
      </c>
      <c r="B38" s="11" t="s">
        <v>175</v>
      </c>
      <c r="C38" s="28"/>
      <c r="D38" s="28">
        <f>0.5*(Cy!C38+Cy!D38)*LN(M!D38/M!C38)</f>
        <v>5.9321539214596236E-2</v>
      </c>
      <c r="E38" s="28">
        <f>0.5*(Cy!D38+Cy!E38)*LN(M!E38/M!D38)</f>
        <v>5.9926003593023504E-2</v>
      </c>
      <c r="F38" s="28">
        <f>0.5*(Cy!E38+Cy!F38)*LN(M!F38/M!E38)</f>
        <v>3.1372639908352699E-2</v>
      </c>
      <c r="G38" s="28">
        <f>0.5*(Cy!F38+Cy!G38)*LN(M!G38/M!F38)</f>
        <v>-5.0350664832187524E-2</v>
      </c>
      <c r="H38" s="28">
        <f>0.5*(Cy!G38+Cy!H38)*LN(M!H38/M!G38)</f>
        <v>-5.577641800573277E-2</v>
      </c>
      <c r="I38" s="28">
        <f>0.5*(Cy!H38+Cy!I38)*LN(M!I38/M!H38)</f>
        <v>6.4387272826637004E-2</v>
      </c>
      <c r="J38" s="28">
        <f>0.5*(Cy!I38+Cy!J38)*LN(M!J38/M!I38)</f>
        <v>-4.0565824020773904E-2</v>
      </c>
      <c r="K38" s="28">
        <f>0.5*(Cy!J38+Cy!K38)*LN(M!K38/M!J38)</f>
        <v>-5.4836644332616959E-2</v>
      </c>
      <c r="L38" s="28">
        <f>0.5*(Cy!K38+Cy!L38)*LN(M!L38/M!K38)</f>
        <v>4.1937098831673458E-2</v>
      </c>
      <c r="M38" s="28">
        <f>0.5*(Cy!L38+Cy!M38)*LN(M!M38/M!L38)</f>
        <v>0.10168243587243045</v>
      </c>
      <c r="N38" s="28">
        <f>0.5*(Cy!M38+Cy!N38)*LN(M!N38/M!M38)</f>
        <v>4.7950383071207262E-2</v>
      </c>
      <c r="O38" s="28">
        <f>0.5*(Cy!N38+Cy!O38)*LN(M!O38/M!N38)</f>
        <v>5.8871295763733782E-2</v>
      </c>
      <c r="P38" s="28">
        <f>0.5*(Cy!O38+Cy!P38)*LN(M!P38/M!O38)</f>
        <v>1.8536412305233809E-2</v>
      </c>
      <c r="Q38" s="28">
        <f>0.5*(Cy!P38+Cy!Q38)*LN(M!Q38/M!P38)</f>
        <v>-5.0937048857675159E-2</v>
      </c>
      <c r="R38" s="28">
        <f>0.5*(Cy!Q38+Cy!R38)*LN(M!R38/M!Q38)</f>
        <v>-0.31142768012095989</v>
      </c>
      <c r="S38" s="28">
        <f>0.5*(Cy!R38+Cy!S38)*LN(M!S38/M!R38)</f>
        <v>0.10175660239490711</v>
      </c>
      <c r="T38" s="28">
        <f>0.5*(Cy!S38+Cy!T38)*LN(M!T38/M!S38)</f>
        <v>8.2277228178501138E-2</v>
      </c>
      <c r="U38" s="28">
        <f>0.5*(Cy!T38+Cy!U38)*LN(M!U38/M!T38)</f>
        <v>-7.1595119640481967E-3</v>
      </c>
      <c r="V38" s="28">
        <f>0.5*(Cy!U38+Cy!V38)*LN(M!V38/M!U38)</f>
        <v>-1.5906375127189679E-2</v>
      </c>
      <c r="W38" s="28">
        <f>0.5*(Cy!V38+Cy!W38)*LN(M!W38/M!V38)</f>
        <v>3.7009967590759134E-2</v>
      </c>
      <c r="X38" s="28">
        <f>0.5*(Cy!W38+Cy!X38)*LN(M!X38/M!W38)</f>
        <v>4.2980994152711637E-2</v>
      </c>
      <c r="Y38" s="28">
        <f>0.5*(Cy!X38+Cy!Y38)*LN(M!Y38/M!X38)</f>
        <v>2.8758149105029607E-2</v>
      </c>
      <c r="Z38" s="28">
        <f>0.5*(Cy!Y38+Cy!Z38)*LN(M!Z38/M!Y38)</f>
        <v>6.5185000631056408E-2</v>
      </c>
      <c r="AA38" s="28">
        <f>0.5*(Cy!Z38+Cy!AA38)*LN(M!AA38/M!Z38)</f>
        <v>1.9749798904882872E-2</v>
      </c>
      <c r="AC38" s="28">
        <f t="shared" si="0"/>
        <v>9.9117666980185828E-3</v>
      </c>
      <c r="AD38" s="28">
        <f t="shared" si="1"/>
        <v>1.9233489884384062E-2</v>
      </c>
      <c r="AE38" s="28">
        <f t="shared" si="2"/>
        <v>-3.6640083702952068E-2</v>
      </c>
      <c r="AF38" s="28">
        <f t="shared" si="3"/>
        <v>2.7840460566146807E-2</v>
      </c>
      <c r="AG38" s="28">
        <f t="shared" si="4"/>
        <v>3.7897649546989633E-2</v>
      </c>
      <c r="AH38" s="28">
        <f t="shared" si="5"/>
        <v>-8.703296909284005E-3</v>
      </c>
      <c r="AI38" s="28">
        <f t="shared" si="6"/>
        <v>3.1611906433962868E-2</v>
      </c>
      <c r="AJ38" s="28">
        <f t="shared" si="7"/>
        <v>9.3661354725632952E-3</v>
      </c>
    </row>
    <row r="39" spans="1:36" x14ac:dyDescent="0.15">
      <c r="A39" s="8">
        <v>37</v>
      </c>
      <c r="B39" s="11" t="s">
        <v>176</v>
      </c>
      <c r="C39" s="28"/>
      <c r="D39" s="28">
        <f>0.5*(Cy!C39+Cy!D39)*LN(M!D39/M!C39)</f>
        <v>6.8433836528221895E-2</v>
      </c>
      <c r="E39" s="28">
        <f>0.5*(Cy!D39+Cy!E39)*LN(M!E39/M!D39)</f>
        <v>5.3524521153484834E-2</v>
      </c>
      <c r="F39" s="28">
        <f>0.5*(Cy!E39+Cy!F39)*LN(M!F39/M!E39)</f>
        <v>3.291275154376485E-2</v>
      </c>
      <c r="G39" s="28">
        <f>0.5*(Cy!F39+Cy!G39)*LN(M!G39/M!F39)</f>
        <v>9.6452139735717143E-3</v>
      </c>
      <c r="H39" s="28">
        <f>0.5*(Cy!G39+Cy!H39)*LN(M!H39/M!G39)</f>
        <v>-1.4196429273900447E-2</v>
      </c>
      <c r="I39" s="28">
        <f>0.5*(Cy!H39+Cy!I39)*LN(M!I39/M!H39)</f>
        <v>3.1363747827265163E-2</v>
      </c>
      <c r="J39" s="28">
        <f>0.5*(Cy!I39+Cy!J39)*LN(M!J39/M!I39)</f>
        <v>8.3137594707843286E-3</v>
      </c>
      <c r="K39" s="28">
        <f>0.5*(Cy!J39+Cy!K39)*LN(M!K39/M!J39)</f>
        <v>3.0359716720905504E-2</v>
      </c>
      <c r="L39" s="28">
        <f>0.5*(Cy!K39+Cy!L39)*LN(M!L39/M!K39)</f>
        <v>-1.6809297054664579E-2</v>
      </c>
      <c r="M39" s="28">
        <f>0.5*(Cy!L39+Cy!M39)*LN(M!M39/M!L39)</f>
        <v>8.3325094011876336E-2</v>
      </c>
      <c r="N39" s="28">
        <f>0.5*(Cy!M39+Cy!N39)*LN(M!N39/M!M39)</f>
        <v>8.254645587066034E-2</v>
      </c>
      <c r="O39" s="28">
        <f>0.5*(Cy!N39+Cy!O39)*LN(M!O39/M!N39)</f>
        <v>-3.3519534243015778E-2</v>
      </c>
      <c r="P39" s="28">
        <f>0.5*(Cy!O39+Cy!P39)*LN(M!P39/M!O39)</f>
        <v>7.0373489222588362E-2</v>
      </c>
      <c r="Q39" s="28">
        <f>0.5*(Cy!P39+Cy!Q39)*LN(M!Q39/M!P39)</f>
        <v>-5.7342180385012681E-2</v>
      </c>
      <c r="R39" s="28">
        <f>0.5*(Cy!Q39+Cy!R39)*LN(M!R39/M!Q39)</f>
        <v>-0.16402581806754404</v>
      </c>
      <c r="S39" s="28">
        <f>0.5*(Cy!R39+Cy!S39)*LN(M!S39/M!R39)</f>
        <v>1.659007803673334E-2</v>
      </c>
      <c r="T39" s="28">
        <f>0.5*(Cy!S39+Cy!T39)*LN(M!T39/M!S39)</f>
        <v>-9.6369203105617515E-2</v>
      </c>
      <c r="U39" s="28">
        <f>0.5*(Cy!T39+Cy!U39)*LN(M!U39/M!T39)</f>
        <v>-2.0605433554670628E-2</v>
      </c>
      <c r="V39" s="28">
        <f>0.5*(Cy!U39+Cy!V39)*LN(M!V39/M!U39)</f>
        <v>-5.5761411145850835E-2</v>
      </c>
      <c r="W39" s="28">
        <f>0.5*(Cy!V39+Cy!W39)*LN(M!W39/M!V39)</f>
        <v>2.5895964687429204E-2</v>
      </c>
      <c r="X39" s="28">
        <f>0.5*(Cy!W39+Cy!X39)*LN(M!X39/M!W39)</f>
        <v>-2.2180372026726864E-2</v>
      </c>
      <c r="Y39" s="28">
        <f>0.5*(Cy!X39+Cy!Y39)*LN(M!Y39/M!X39)</f>
        <v>-5.0253117162636224E-2</v>
      </c>
      <c r="Z39" s="28">
        <f>0.5*(Cy!Y39+Cy!Z39)*LN(M!Z39/M!Y39)</f>
        <v>-1.8039570435151212E-2</v>
      </c>
      <c r="AA39" s="28">
        <f>0.5*(Cy!Z39+Cy!AA39)*LN(M!AA39/M!Z39)</f>
        <v>-8.9535089443304711E-2</v>
      </c>
      <c r="AC39" s="28">
        <f t="shared" si="0"/>
        <v>2.2649961044837224E-2</v>
      </c>
      <c r="AD39" s="28">
        <f t="shared" si="1"/>
        <v>3.7547145803912385E-2</v>
      </c>
      <c r="AE39" s="28">
        <f t="shared" si="2"/>
        <v>-3.358479308725016E-2</v>
      </c>
      <c r="AF39" s="28">
        <f t="shared" si="3"/>
        <v>-3.3804091029087331E-2</v>
      </c>
      <c r="AG39" s="28">
        <f t="shared" si="4"/>
        <v>-5.2609259013697375E-2</v>
      </c>
      <c r="AH39" s="28">
        <f t="shared" si="5"/>
        <v>1.9811763583311099E-3</v>
      </c>
      <c r="AI39" s="28">
        <f t="shared" si="6"/>
        <v>-4.0856029023316101E-2</v>
      </c>
      <c r="AJ39" s="28">
        <f t="shared" si="7"/>
        <v>-8.4255071034361542E-3</v>
      </c>
    </row>
    <row r="40" spans="1:36" x14ac:dyDescent="0.15">
      <c r="A40" s="8">
        <v>38</v>
      </c>
      <c r="B40" s="11" t="s">
        <v>177</v>
      </c>
      <c r="C40" s="28"/>
      <c r="D40" s="28">
        <f>0.5*(Cy!C40+Cy!D40)*LN(M!D40/M!C40)</f>
        <v>-6.6020577510564069E-3</v>
      </c>
      <c r="E40" s="28">
        <f>0.5*(Cy!D40+Cy!E40)*LN(M!E40/M!D40)</f>
        <v>7.7499359728932576E-3</v>
      </c>
      <c r="F40" s="28">
        <f>0.5*(Cy!E40+Cy!F40)*LN(M!F40/M!E40)</f>
        <v>5.1799201192054688E-2</v>
      </c>
      <c r="G40" s="28">
        <f>0.5*(Cy!F40+Cy!G40)*LN(M!G40/M!F40)</f>
        <v>1.5838056729421172E-2</v>
      </c>
      <c r="H40" s="28">
        <f>0.5*(Cy!G40+Cy!H40)*LN(M!H40/M!G40)</f>
        <v>-3.8752190155426067E-2</v>
      </c>
      <c r="I40" s="28">
        <f>0.5*(Cy!H40+Cy!I40)*LN(M!I40/M!H40)</f>
        <v>-5.0058071438786912E-3</v>
      </c>
      <c r="J40" s="28">
        <f>0.5*(Cy!I40+Cy!J40)*LN(M!J40/M!I40)</f>
        <v>3.3418546793110175E-2</v>
      </c>
      <c r="K40" s="28">
        <f>0.5*(Cy!J40+Cy!K40)*LN(M!K40/M!J40)</f>
        <v>-3.1653373977161399E-2</v>
      </c>
      <c r="L40" s="28">
        <f>0.5*(Cy!K40+Cy!L40)*LN(M!L40/M!K40)</f>
        <v>2.4379857103193504E-2</v>
      </c>
      <c r="M40" s="28">
        <f>0.5*(Cy!L40+Cy!M40)*LN(M!M40/M!L40)</f>
        <v>5.2024452361769856E-2</v>
      </c>
      <c r="N40" s="28">
        <f>0.5*(Cy!M40+Cy!N40)*LN(M!N40/M!M40)</f>
        <v>-3.2606966940325652E-2</v>
      </c>
      <c r="O40" s="28">
        <f>0.5*(Cy!N40+Cy!O40)*LN(M!O40/M!N40)</f>
        <v>3.3272773134440332E-2</v>
      </c>
      <c r="P40" s="28">
        <f>0.5*(Cy!O40+Cy!P40)*LN(M!P40/M!O40)</f>
        <v>4.1161532859694649E-2</v>
      </c>
      <c r="Q40" s="28">
        <f>0.5*(Cy!P40+Cy!Q40)*LN(M!Q40/M!P40)</f>
        <v>8.6320970354633996E-3</v>
      </c>
      <c r="R40" s="28">
        <f>0.5*(Cy!Q40+Cy!R40)*LN(M!R40/M!Q40)</f>
        <v>-6.7876534454025347E-2</v>
      </c>
      <c r="S40" s="28">
        <f>0.5*(Cy!R40+Cy!S40)*LN(M!S40/M!R40)</f>
        <v>4.0793737045247335E-3</v>
      </c>
      <c r="T40" s="28">
        <f>0.5*(Cy!S40+Cy!T40)*LN(M!T40/M!S40)</f>
        <v>3.9307274743506142E-2</v>
      </c>
      <c r="U40" s="28">
        <f>0.5*(Cy!T40+Cy!U40)*LN(M!U40/M!T40)</f>
        <v>-2.5039758888980992E-2</v>
      </c>
      <c r="V40" s="28">
        <f>0.5*(Cy!U40+Cy!V40)*LN(M!V40/M!U40)</f>
        <v>-4.166782396906818E-2</v>
      </c>
      <c r="W40" s="28">
        <f>0.5*(Cy!V40+Cy!W40)*LN(M!W40/M!V40)</f>
        <v>9.9178801862531761E-4</v>
      </c>
      <c r="X40" s="28">
        <f>0.5*(Cy!W40+Cy!X40)*LN(M!X40/M!W40)</f>
        <v>4.3681894887505228E-2</v>
      </c>
      <c r="Y40" s="28">
        <f>0.5*(Cy!X40+Cy!Y40)*LN(M!Y40/M!X40)</f>
        <v>3.527157882928781E-2</v>
      </c>
      <c r="Z40" s="28">
        <f>0.5*(Cy!Y40+Cy!Z40)*LN(M!Z40/M!Y40)</f>
        <v>2.5256051557985312E-2</v>
      </c>
      <c r="AA40" s="28">
        <f>0.5*(Cy!Z40+Cy!AA40)*LN(M!AA40/M!Z40)</f>
        <v>2.3305074022886039E-2</v>
      </c>
      <c r="AC40" s="28">
        <f t="shared" si="0"/>
        <v>6.325839319012874E-3</v>
      </c>
      <c r="AD40" s="28">
        <f t="shared" si="1"/>
        <v>9.1125030681172975E-3</v>
      </c>
      <c r="AE40" s="28">
        <f t="shared" si="2"/>
        <v>3.8538484560195528E-3</v>
      </c>
      <c r="AF40" s="28">
        <f t="shared" si="3"/>
        <v>3.4546749583175031E-3</v>
      </c>
      <c r="AG40" s="28">
        <f t="shared" si="4"/>
        <v>2.7944234803386387E-2</v>
      </c>
      <c r="AH40" s="28">
        <f t="shared" si="5"/>
        <v>6.4831757620684247E-3</v>
      </c>
      <c r="AI40" s="28">
        <f t="shared" si="6"/>
        <v>1.2638259900218335E-2</v>
      </c>
      <c r="AJ40" s="28">
        <f t="shared" si="7"/>
        <v>8.5898710181519684E-3</v>
      </c>
    </row>
    <row r="41" spans="1:36" x14ac:dyDescent="0.15">
      <c r="A41" s="8">
        <v>39</v>
      </c>
      <c r="B41" s="11" t="s">
        <v>178</v>
      </c>
      <c r="C41" s="28"/>
      <c r="D41" s="28">
        <f>0.5*(Cy!C41+Cy!D41)*LN(M!D41/M!C41)</f>
        <v>4.4909606781389985E-2</v>
      </c>
      <c r="E41" s="28">
        <f>0.5*(Cy!D41+Cy!E41)*LN(M!E41/M!D41)</f>
        <v>2.7305705784749498E-2</v>
      </c>
      <c r="F41" s="28">
        <f>0.5*(Cy!E41+Cy!F41)*LN(M!F41/M!E41)</f>
        <v>-7.9943092247120526E-3</v>
      </c>
      <c r="G41" s="28">
        <f>0.5*(Cy!F41+Cy!G41)*LN(M!G41/M!F41)</f>
        <v>-3.9900581466331122E-4</v>
      </c>
      <c r="H41" s="28">
        <f>0.5*(Cy!G41+Cy!H41)*LN(M!H41/M!G41)</f>
        <v>-0.26929293261804715</v>
      </c>
      <c r="I41" s="28">
        <f>0.5*(Cy!H41+Cy!I41)*LN(M!I41/M!H41)</f>
        <v>0.2420416643256369</v>
      </c>
      <c r="J41" s="28">
        <f>0.5*(Cy!I41+Cy!J41)*LN(M!J41/M!I41)</f>
        <v>-0.27290196778273962</v>
      </c>
      <c r="K41" s="28">
        <f>0.5*(Cy!J41+Cy!K41)*LN(M!K41/M!J41)</f>
        <v>0.41752348415741036</v>
      </c>
      <c r="L41" s="28">
        <f>0.5*(Cy!K41+Cy!L41)*LN(M!L41/M!K41)</f>
        <v>-0.85903207910480128</v>
      </c>
      <c r="M41" s="28">
        <f>0.5*(Cy!L41+Cy!M41)*LN(M!M41/M!L41)</f>
        <v>0.65232836216337198</v>
      </c>
      <c r="N41" s="28">
        <f>0.5*(Cy!M41+Cy!N41)*LN(M!N41/M!M41)</f>
        <v>9.6619778922231739E-2</v>
      </c>
      <c r="O41" s="28">
        <f>0.5*(Cy!N41+Cy!O41)*LN(M!O41/M!N41)</f>
        <v>-8.2974461826187076E-2</v>
      </c>
      <c r="P41" s="28">
        <f>0.5*(Cy!O41+Cy!P41)*LN(M!P41/M!O41)</f>
        <v>-0.16480228274434222</v>
      </c>
      <c r="Q41" s="28">
        <f>0.5*(Cy!P41+Cy!Q41)*LN(M!Q41/M!P41)</f>
        <v>0.41356327735045828</v>
      </c>
      <c r="R41" s="28">
        <f>0.5*(Cy!Q41+Cy!R41)*LN(M!R41/M!Q41)</f>
        <v>5.3152634664676894E-2</v>
      </c>
      <c r="S41" s="28">
        <f>0.5*(Cy!R41+Cy!S41)*LN(M!S41/M!R41)</f>
        <v>-0.13198207210088217</v>
      </c>
      <c r="T41" s="28">
        <f>0.5*(Cy!S41+Cy!T41)*LN(M!T41/M!S41)</f>
        <v>0.13305053616699114</v>
      </c>
      <c r="U41" s="28">
        <f>0.5*(Cy!T41+Cy!U41)*LN(M!U41/M!T41)</f>
        <v>0.26658068705378862</v>
      </c>
      <c r="V41" s="28">
        <f>0.5*(Cy!U41+Cy!V41)*LN(M!V41/M!U41)</f>
        <v>-5.638509590726893E-2</v>
      </c>
      <c r="W41" s="28">
        <f>0.5*(Cy!V41+Cy!W41)*LN(M!W41/M!V41)</f>
        <v>1.2768788972856809E-2</v>
      </c>
      <c r="X41" s="28">
        <f>0.5*(Cy!W41+Cy!X41)*LN(M!X41/M!W41)</f>
        <v>4.4269847325832017E-3</v>
      </c>
      <c r="Y41" s="28">
        <f>0.5*(Cy!X41+Cy!Y41)*LN(M!Y41/M!X41)</f>
        <v>1.4193421790080067E-2</v>
      </c>
      <c r="Z41" s="28">
        <f>0.5*(Cy!Y41+Cy!Z41)*LN(M!Z41/M!Y41)</f>
        <v>-7.0476003045247065E-2</v>
      </c>
      <c r="AA41" s="28">
        <f>0.5*(Cy!Z41+Cy!AA41)*LN(M!AA41/M!Z41)</f>
        <v>-5.0493908193576437E-2</v>
      </c>
      <c r="AC41" s="28">
        <f t="shared" si="0"/>
        <v>-1.6677755094072211E-3</v>
      </c>
      <c r="AD41" s="28">
        <f t="shared" si="1"/>
        <v>6.9075156710946464E-3</v>
      </c>
      <c r="AE41" s="28">
        <f t="shared" si="2"/>
        <v>1.7391419068744744E-2</v>
      </c>
      <c r="AF41" s="28">
        <f t="shared" si="3"/>
        <v>7.2088380203790173E-2</v>
      </c>
      <c r="AG41" s="28">
        <f t="shared" si="4"/>
        <v>-3.5592163149581142E-2</v>
      </c>
      <c r="AH41" s="28">
        <f t="shared" si="5"/>
        <v>1.2149467369919694E-2</v>
      </c>
      <c r="AI41" s="28">
        <f t="shared" si="6"/>
        <v>3.1708176446275924E-2</v>
      </c>
      <c r="AJ41" s="28">
        <f t="shared" si="7"/>
        <v>1.5948748161842094E-2</v>
      </c>
    </row>
    <row r="42" spans="1:36" x14ac:dyDescent="0.15">
      <c r="A42" s="8">
        <v>40</v>
      </c>
      <c r="B42" s="11" t="s">
        <v>179</v>
      </c>
      <c r="C42" s="28"/>
      <c r="D42" s="28">
        <f>0.5*(Cy!C42+Cy!D42)*LN(M!D42/M!C42)</f>
        <v>9.7938382255159148E-2</v>
      </c>
      <c r="E42" s="28">
        <f>0.5*(Cy!D42+Cy!E42)*LN(M!E42/M!D42)</f>
        <v>3.9621281103550787E-2</v>
      </c>
      <c r="F42" s="28">
        <f>0.5*(Cy!E42+Cy!F42)*LN(M!F42/M!E42)</f>
        <v>2.0571258868714692E-2</v>
      </c>
      <c r="G42" s="28">
        <f>0.5*(Cy!F42+Cy!G42)*LN(M!G42/M!F42)</f>
        <v>-2.1346215368100767E-2</v>
      </c>
      <c r="H42" s="28">
        <f>0.5*(Cy!G42+Cy!H42)*LN(M!H42/M!G42)</f>
        <v>3.8463479532953447E-2</v>
      </c>
      <c r="I42" s="28">
        <f>0.5*(Cy!H42+Cy!I42)*LN(M!I42/M!H42)</f>
        <v>0.1402321303153321</v>
      </c>
      <c r="J42" s="28">
        <f>0.5*(Cy!I42+Cy!J42)*LN(M!J42/M!I42)</f>
        <v>-0.10602792387602054</v>
      </c>
      <c r="K42" s="28">
        <f>0.5*(Cy!J42+Cy!K42)*LN(M!K42/M!J42)</f>
        <v>-3.2948383741271778E-2</v>
      </c>
      <c r="L42" s="28">
        <f>0.5*(Cy!K42+Cy!L42)*LN(M!L42/M!K42)</f>
        <v>7.0358258448803779E-2</v>
      </c>
      <c r="M42" s="28">
        <f>0.5*(Cy!L42+Cy!M42)*LN(M!M42/M!L42)</f>
        <v>1.3601156459196507E-2</v>
      </c>
      <c r="N42" s="28">
        <f>0.5*(Cy!M42+Cy!N42)*LN(M!N42/M!M42)</f>
        <v>-9.942761764042192E-3</v>
      </c>
      <c r="O42" s="28">
        <f>0.5*(Cy!N42+Cy!O42)*LN(M!O42/M!N42)</f>
        <v>1.0284716081251477E-3</v>
      </c>
      <c r="P42" s="28">
        <f>0.5*(Cy!O42+Cy!P42)*LN(M!P42/M!O42)</f>
        <v>1.5461091705924078E-2</v>
      </c>
      <c r="Q42" s="28">
        <f>0.5*(Cy!P42+Cy!Q42)*LN(M!Q42/M!P42)</f>
        <v>7.4080084544687647E-2</v>
      </c>
      <c r="R42" s="28">
        <f>0.5*(Cy!Q42+Cy!R42)*LN(M!R42/M!Q42)</f>
        <v>-0.12656449505781658</v>
      </c>
      <c r="S42" s="28">
        <f>0.5*(Cy!R42+Cy!S42)*LN(M!S42/M!R42)</f>
        <v>4.9796084660584418E-2</v>
      </c>
      <c r="T42" s="28">
        <f>0.5*(Cy!S42+Cy!T42)*LN(M!T42/M!S42)</f>
        <v>-3.8572023584774393E-2</v>
      </c>
      <c r="U42" s="28">
        <f>0.5*(Cy!T42+Cy!U42)*LN(M!U42/M!T42)</f>
        <v>-7.4272962762524958E-2</v>
      </c>
      <c r="V42" s="28">
        <f>0.5*(Cy!U42+Cy!V42)*LN(M!V42/M!U42)</f>
        <v>-3.1370248754272953E-2</v>
      </c>
      <c r="W42" s="28">
        <f>0.5*(Cy!V42+Cy!W42)*LN(M!W42/M!V42)</f>
        <v>6.283298083675963E-2</v>
      </c>
      <c r="X42" s="28">
        <f>0.5*(Cy!W42+Cy!X42)*LN(M!X42/M!W42)</f>
        <v>1.3734113761208373E-2</v>
      </c>
      <c r="Y42" s="28">
        <f>0.5*(Cy!X42+Cy!Y42)*LN(M!Y42/M!X42)</f>
        <v>-1.9346202830676566E-2</v>
      </c>
      <c r="Z42" s="28">
        <f>0.5*(Cy!Y42+Cy!Z42)*LN(M!Z42/M!Y42)</f>
        <v>5.0845280547702704E-4</v>
      </c>
      <c r="AA42" s="28">
        <f>0.5*(Cy!Z42+Cy!AA42)*LN(M!AA42/M!Z42)</f>
        <v>2.6027173684005665E-2</v>
      </c>
      <c r="AC42" s="28">
        <f t="shared" si="0"/>
        <v>4.3508386890490053E-2</v>
      </c>
      <c r="AD42" s="28">
        <f t="shared" si="1"/>
        <v>-1.2991930894666848E-2</v>
      </c>
      <c r="AE42" s="28">
        <f t="shared" si="2"/>
        <v>2.7602474923009422E-3</v>
      </c>
      <c r="AF42" s="28">
        <f t="shared" si="3"/>
        <v>-1.3529628100720859E-2</v>
      </c>
      <c r="AG42" s="28">
        <f t="shared" si="4"/>
        <v>2.3964745529353759E-3</v>
      </c>
      <c r="AH42" s="28">
        <f t="shared" si="5"/>
        <v>-5.1158417011829532E-3</v>
      </c>
      <c r="AI42" s="28">
        <f t="shared" si="6"/>
        <v>-7.5573396055997706E-3</v>
      </c>
      <c r="AJ42" s="28">
        <f t="shared" si="7"/>
        <v>4.6054261128618493E-3</v>
      </c>
    </row>
    <row r="43" spans="1:36" x14ac:dyDescent="0.15">
      <c r="A43" s="8">
        <v>41</v>
      </c>
      <c r="B43" s="11" t="s">
        <v>180</v>
      </c>
      <c r="C43" s="28"/>
      <c r="D43" s="28">
        <f>0.5*(Cy!C43+Cy!D43)*LN(M!D43/M!C43)</f>
        <v>6.6623571554064301E-2</v>
      </c>
      <c r="E43" s="28">
        <f>0.5*(Cy!D43+Cy!E43)*LN(M!E43/M!D43)</f>
        <v>7.1357108599039598E-2</v>
      </c>
      <c r="F43" s="28">
        <f>0.5*(Cy!E43+Cy!F43)*LN(M!F43/M!E43)</f>
        <v>6.1877392771758251E-2</v>
      </c>
      <c r="G43" s="28">
        <f>0.5*(Cy!F43+Cy!G43)*LN(M!G43/M!F43)</f>
        <v>-1.9902684777615951E-2</v>
      </c>
      <c r="H43" s="28">
        <f>0.5*(Cy!G43+Cy!H43)*LN(M!H43/M!G43)</f>
        <v>5.3168447804518168E-2</v>
      </c>
      <c r="I43" s="28">
        <f>0.5*(Cy!H43+Cy!I43)*LN(M!I43/M!H43)</f>
        <v>7.1707733169963858E-2</v>
      </c>
      <c r="J43" s="28">
        <f>0.5*(Cy!I43+Cy!J43)*LN(M!J43/M!I43)</f>
        <v>-7.9802168175416688E-2</v>
      </c>
      <c r="K43" s="28">
        <f>0.5*(Cy!J43+Cy!K43)*LN(M!K43/M!J43)</f>
        <v>3.0762886671914518E-3</v>
      </c>
      <c r="L43" s="28">
        <f>0.5*(Cy!K43+Cy!L43)*LN(M!L43/M!K43)</f>
        <v>4.1851669867837567E-2</v>
      </c>
      <c r="M43" s="28">
        <f>0.5*(Cy!L43+Cy!M43)*LN(M!M43/M!L43)</f>
        <v>6.4451515806086199E-2</v>
      </c>
      <c r="N43" s="28">
        <f>0.5*(Cy!M43+Cy!N43)*LN(M!N43/M!M43)</f>
        <v>3.4216332015587575E-2</v>
      </c>
      <c r="O43" s="28">
        <f>0.5*(Cy!N43+Cy!O43)*LN(M!O43/M!N43)</f>
        <v>4.679647507110278E-2</v>
      </c>
      <c r="P43" s="28">
        <f>0.5*(Cy!O43+Cy!P43)*LN(M!P43/M!O43)</f>
        <v>5.0069194981256386E-2</v>
      </c>
      <c r="Q43" s="28">
        <f>0.5*(Cy!P43+Cy!Q43)*LN(M!Q43/M!P43)</f>
        <v>1.7928795278473492E-2</v>
      </c>
      <c r="R43" s="28">
        <f>0.5*(Cy!Q43+Cy!R43)*LN(M!R43/M!Q43)</f>
        <v>-0.20906168922454094</v>
      </c>
      <c r="S43" s="28">
        <f>0.5*(Cy!R43+Cy!S43)*LN(M!S43/M!R43)</f>
        <v>1.3369313176421453E-2</v>
      </c>
      <c r="T43" s="28">
        <f>0.5*(Cy!S43+Cy!T43)*LN(M!T43/M!S43)</f>
        <v>2.5627770582991323E-2</v>
      </c>
      <c r="U43" s="28">
        <f>0.5*(Cy!T43+Cy!U43)*LN(M!U43/M!T43)</f>
        <v>-0.13594161482157549</v>
      </c>
      <c r="V43" s="28">
        <f>0.5*(Cy!U43+Cy!V43)*LN(M!V43/M!U43)</f>
        <v>-2.5399696421019399E-2</v>
      </c>
      <c r="W43" s="28">
        <f>0.5*(Cy!V43+Cy!W43)*LN(M!W43/M!V43)</f>
        <v>3.741661672172248E-2</v>
      </c>
      <c r="X43" s="28">
        <f>0.5*(Cy!W43+Cy!X43)*LN(M!X43/M!W43)</f>
        <v>2.2339975523450545E-2</v>
      </c>
      <c r="Y43" s="28">
        <f>0.5*(Cy!X43+Cy!Y43)*LN(M!Y43/M!X43)</f>
        <v>5.8724960586537119E-4</v>
      </c>
      <c r="Z43" s="28">
        <f>0.5*(Cy!Y43+Cy!Z43)*LN(M!Z43/M!Y43)</f>
        <v>7.7006979855347032E-2</v>
      </c>
      <c r="AA43" s="28">
        <f>0.5*(Cy!Z43+Cy!AA43)*LN(M!AA43/M!Z43)</f>
        <v>1.3217048189372648E-2</v>
      </c>
      <c r="AC43" s="28">
        <f t="shared" si="0"/>
        <v>4.7641599513532785E-2</v>
      </c>
      <c r="AD43" s="28">
        <f t="shared" si="1"/>
        <v>1.2758727636257221E-2</v>
      </c>
      <c r="AE43" s="28">
        <f t="shared" si="2"/>
        <v>-1.6179582143457365E-2</v>
      </c>
      <c r="AF43" s="28">
        <f t="shared" si="3"/>
        <v>-1.5191389682886108E-2</v>
      </c>
      <c r="AG43" s="28">
        <f t="shared" si="4"/>
        <v>3.0270425883528351E-2</v>
      </c>
      <c r="AH43" s="28">
        <f t="shared" si="5"/>
        <v>-1.710427253600072E-3</v>
      </c>
      <c r="AI43" s="28">
        <f t="shared" si="6"/>
        <v>1.8567911545193136E-3</v>
      </c>
      <c r="AJ43" s="28">
        <f t="shared" si="7"/>
        <v>1.0259045837731207E-2</v>
      </c>
    </row>
    <row r="44" spans="1:36" x14ac:dyDescent="0.15">
      <c r="A44" s="8">
        <v>42</v>
      </c>
      <c r="B44" s="11" t="s">
        <v>181</v>
      </c>
      <c r="C44" s="28"/>
      <c r="D44" s="28">
        <f>0.5*(Cy!C44+Cy!D44)*LN(M!D44/M!C44)</f>
        <v>6.8037649328066153E-3</v>
      </c>
      <c r="E44" s="28">
        <f>0.5*(Cy!D44+Cy!E44)*LN(M!E44/M!D44)</f>
        <v>1.2268888487165924E-2</v>
      </c>
      <c r="F44" s="28">
        <f>0.5*(Cy!E44+Cy!F44)*LN(M!F44/M!E44)</f>
        <v>1.8171693967999888E-2</v>
      </c>
      <c r="G44" s="28">
        <f>0.5*(Cy!F44+Cy!G44)*LN(M!G44/M!F44)</f>
        <v>-5.8212657000441467E-2</v>
      </c>
      <c r="H44" s="28">
        <f>0.5*(Cy!G44+Cy!H44)*LN(M!H44/M!G44)</f>
        <v>-3.9819078926592713E-2</v>
      </c>
      <c r="I44" s="28">
        <f>0.5*(Cy!H44+Cy!I44)*LN(M!I44/M!H44)</f>
        <v>2.7020284798287674E-2</v>
      </c>
      <c r="J44" s="28">
        <f>0.5*(Cy!I44+Cy!J44)*LN(M!J44/M!I44)</f>
        <v>2.0038993198204486E-2</v>
      </c>
      <c r="K44" s="28">
        <f>0.5*(Cy!J44+Cy!K44)*LN(M!K44/M!J44)</f>
        <v>-2.518784214986463E-2</v>
      </c>
      <c r="L44" s="28">
        <f>0.5*(Cy!K44+Cy!L44)*LN(M!L44/M!K44)</f>
        <v>-3.617688180728414E-4</v>
      </c>
      <c r="M44" s="28">
        <f>0.5*(Cy!L44+Cy!M44)*LN(M!M44/M!L44)</f>
        <v>2.307951285371931E-2</v>
      </c>
      <c r="N44" s="28">
        <f>0.5*(Cy!M44+Cy!N44)*LN(M!N44/M!M44)</f>
        <v>6.8577054650928197E-3</v>
      </c>
      <c r="O44" s="28">
        <f>0.5*(Cy!N44+Cy!O44)*LN(M!O44/M!N44)</f>
        <v>1.6518999146132005E-2</v>
      </c>
      <c r="P44" s="28">
        <f>0.5*(Cy!O44+Cy!P44)*LN(M!P44/M!O44)</f>
        <v>1.9259574310683369E-2</v>
      </c>
      <c r="Q44" s="28">
        <f>0.5*(Cy!P44+Cy!Q44)*LN(M!Q44/M!P44)</f>
        <v>8.8269147018797817E-3</v>
      </c>
      <c r="R44" s="28">
        <f>0.5*(Cy!Q44+Cy!R44)*LN(M!R44/M!Q44)</f>
        <v>-5.5502262665506057E-2</v>
      </c>
      <c r="S44" s="28">
        <f>0.5*(Cy!R44+Cy!S44)*LN(M!S44/M!R44)</f>
        <v>3.7227989745261737E-2</v>
      </c>
      <c r="T44" s="28">
        <f>0.5*(Cy!S44+Cy!T44)*LN(M!T44/M!S44)</f>
        <v>2.9303135333521333E-2</v>
      </c>
      <c r="U44" s="28">
        <f>0.5*(Cy!T44+Cy!U44)*LN(M!U44/M!T44)</f>
        <v>1.2851914219980016E-2</v>
      </c>
      <c r="V44" s="28">
        <f>0.5*(Cy!U44+Cy!V44)*LN(M!V44/M!U44)</f>
        <v>1.1790205000885895E-2</v>
      </c>
      <c r="W44" s="28">
        <f>0.5*(Cy!V44+Cy!W44)*LN(M!W44/M!V44)</f>
        <v>3.2489900737891035E-2</v>
      </c>
      <c r="X44" s="28">
        <f>0.5*(Cy!W44+Cy!X44)*LN(M!X44/M!W44)</f>
        <v>1.961217270667898E-2</v>
      </c>
      <c r="Y44" s="28">
        <f>0.5*(Cy!X44+Cy!Y44)*LN(M!Y44/M!X44)</f>
        <v>1.2456007200776401E-2</v>
      </c>
      <c r="Z44" s="28">
        <f>0.5*(Cy!Y44+Cy!Z44)*LN(M!Z44/M!Y44)</f>
        <v>3.1725148160853311E-2</v>
      </c>
      <c r="AA44" s="28">
        <f>0.5*(Cy!Z44+Cy!AA44)*LN(M!AA44/M!Z44)</f>
        <v>8.8315958484272011E-3</v>
      </c>
      <c r="AC44" s="28">
        <f t="shared" si="0"/>
        <v>-8.1141737347161375E-3</v>
      </c>
      <c r="AD44" s="28">
        <f t="shared" si="1"/>
        <v>4.8853201098158295E-3</v>
      </c>
      <c r="AE44" s="28">
        <f t="shared" si="2"/>
        <v>5.2662430476901664E-3</v>
      </c>
      <c r="AF44" s="28">
        <f t="shared" si="3"/>
        <v>2.1209465599791449E-2</v>
      </c>
      <c r="AG44" s="28">
        <f t="shared" si="4"/>
        <v>1.7670917070018971E-2</v>
      </c>
      <c r="AH44" s="28">
        <f t="shared" si="5"/>
        <v>5.0757815787529983E-3</v>
      </c>
      <c r="AI44" s="28">
        <f t="shared" si="6"/>
        <v>1.988250990112677E-2</v>
      </c>
      <c r="AJ44" s="28">
        <f t="shared" si="7"/>
        <v>7.3585663618679761E-3</v>
      </c>
    </row>
    <row r="45" spans="1:36" x14ac:dyDescent="0.15">
      <c r="A45" s="8">
        <v>43</v>
      </c>
      <c r="B45" s="11" t="s">
        <v>182</v>
      </c>
      <c r="C45" s="28"/>
      <c r="D45" s="28">
        <f>0.5*(Cy!C45+Cy!D45)*LN(M!D45/M!C45)</f>
        <v>6.3147201236364275E-2</v>
      </c>
      <c r="E45" s="28">
        <f>0.5*(Cy!D45+Cy!E45)*LN(M!E45/M!D45)</f>
        <v>5.2182609535973437E-2</v>
      </c>
      <c r="F45" s="28">
        <f>0.5*(Cy!E45+Cy!F45)*LN(M!F45/M!E45)</f>
        <v>-4.370639610566307E-2</v>
      </c>
      <c r="G45" s="28">
        <f>0.5*(Cy!F45+Cy!G45)*LN(M!G45/M!F45)</f>
        <v>-6.1580624565420329E-2</v>
      </c>
      <c r="H45" s="28">
        <f>0.5*(Cy!G45+Cy!H45)*LN(M!H45/M!G45)</f>
        <v>-5.8560856103317377E-2</v>
      </c>
      <c r="I45" s="28">
        <f>0.5*(Cy!H45+Cy!I45)*LN(M!I45/M!H45)</f>
        <v>3.0828982435164888E-2</v>
      </c>
      <c r="J45" s="28">
        <f>0.5*(Cy!I45+Cy!J45)*LN(M!J45/M!I45)</f>
        <v>6.6994846249405812E-2</v>
      </c>
      <c r="K45" s="28">
        <f>0.5*(Cy!J45+Cy!K45)*LN(M!K45/M!J45)</f>
        <v>-0.1079263893539224</v>
      </c>
      <c r="L45" s="28">
        <f>0.5*(Cy!K45+Cy!L45)*LN(M!L45/M!K45)</f>
        <v>-2.8664902616673881E-2</v>
      </c>
      <c r="M45" s="28">
        <f>0.5*(Cy!L45+Cy!M45)*LN(M!M45/M!L45)</f>
        <v>-9.1332991638146243E-3</v>
      </c>
      <c r="N45" s="28">
        <f>0.5*(Cy!M45+Cy!N45)*LN(M!N45/M!M45)</f>
        <v>1.3330308884278495E-3</v>
      </c>
      <c r="O45" s="28">
        <f>0.5*(Cy!N45+Cy!O45)*LN(M!O45/M!N45)</f>
        <v>6.4115377262642922E-2</v>
      </c>
      <c r="P45" s="28">
        <f>0.5*(Cy!O45+Cy!P45)*LN(M!P45/M!O45)</f>
        <v>-5.2566212398310851E-3</v>
      </c>
      <c r="Q45" s="28">
        <f>0.5*(Cy!P45+Cy!Q45)*LN(M!Q45/M!P45)</f>
        <v>1.4927413805140418E-2</v>
      </c>
      <c r="R45" s="28">
        <f>0.5*(Cy!Q45+Cy!R45)*LN(M!R45/M!Q45)</f>
        <v>-1.0471150163404722E-2</v>
      </c>
      <c r="S45" s="28">
        <f>0.5*(Cy!R45+Cy!S45)*LN(M!S45/M!R45)</f>
        <v>6.8387533511682155E-2</v>
      </c>
      <c r="T45" s="28">
        <f>0.5*(Cy!S45+Cy!T45)*LN(M!T45/M!S45)</f>
        <v>-9.2488865723281841E-2</v>
      </c>
      <c r="U45" s="28">
        <f>0.5*(Cy!T45+Cy!U45)*LN(M!U45/M!T45)</f>
        <v>5.71789452768676E-2</v>
      </c>
      <c r="V45" s="28">
        <f>0.5*(Cy!U45+Cy!V45)*LN(M!V45/M!U45)</f>
        <v>2.5791843612083802E-2</v>
      </c>
      <c r="W45" s="28">
        <f>0.5*(Cy!V45+Cy!W45)*LN(M!W45/M!V45)</f>
        <v>5.4553145542997609E-2</v>
      </c>
      <c r="X45" s="28">
        <f>0.5*(Cy!W45+Cy!X45)*LN(M!X45/M!W45)</f>
        <v>-1.8867567287270876E-2</v>
      </c>
      <c r="Y45" s="28">
        <f>0.5*(Cy!X45+Cy!Y45)*LN(M!Y45/M!X45)</f>
        <v>3.649064339583754E-2</v>
      </c>
      <c r="Z45" s="28">
        <f>0.5*(Cy!Y45+Cy!Z45)*LN(M!Z45/M!Y45)</f>
        <v>-3.5685443709943302E-3</v>
      </c>
      <c r="AA45" s="28">
        <f>0.5*(Cy!Z45+Cy!AA45)*LN(M!AA45/M!Z45)</f>
        <v>2.3034559313980206E-2</v>
      </c>
      <c r="AC45" s="28">
        <f t="shared" si="0"/>
        <v>-1.6167256960652493E-2</v>
      </c>
      <c r="AD45" s="28">
        <f t="shared" si="1"/>
        <v>-1.5479342799315451E-2</v>
      </c>
      <c r="AE45" s="28">
        <f t="shared" si="2"/>
        <v>2.634051063524594E-2</v>
      </c>
      <c r="AF45" s="28">
        <f t="shared" si="3"/>
        <v>5.2335002842792593E-3</v>
      </c>
      <c r="AG45" s="28">
        <f t="shared" si="4"/>
        <v>1.865221944627447E-2</v>
      </c>
      <c r="AH45" s="28">
        <f t="shared" si="5"/>
        <v>5.430583917965243E-3</v>
      </c>
      <c r="AI45" s="28">
        <f t="shared" si="6"/>
        <v>1.0265519970027464E-2</v>
      </c>
      <c r="AJ45" s="28">
        <f t="shared" si="7"/>
        <v>2.4171180059395516E-3</v>
      </c>
    </row>
    <row r="46" spans="1:36" x14ac:dyDescent="0.15">
      <c r="A46" s="8">
        <v>44</v>
      </c>
      <c r="B46" s="11" t="s">
        <v>183</v>
      </c>
      <c r="C46" s="28"/>
      <c r="D46" s="28">
        <f>0.5*(Cy!C46+Cy!D46)*LN(M!D46/M!C46)</f>
        <v>5.0674237089549594E-2</v>
      </c>
      <c r="E46" s="28">
        <f>0.5*(Cy!D46+Cy!E46)*LN(M!E46/M!D46)</f>
        <v>7.1010154026971251E-2</v>
      </c>
      <c r="F46" s="28">
        <f>0.5*(Cy!E46+Cy!F46)*LN(M!F46/M!E46)</f>
        <v>5.164448951627882E-2</v>
      </c>
      <c r="G46" s="28">
        <f>0.5*(Cy!F46+Cy!G46)*LN(M!G46/M!F46)</f>
        <v>-3.2593248655157607E-2</v>
      </c>
      <c r="H46" s="28">
        <f>0.5*(Cy!G46+Cy!H46)*LN(M!H46/M!G46)</f>
        <v>-3.5023304232551351E-2</v>
      </c>
      <c r="I46" s="28">
        <f>0.5*(Cy!H46+Cy!I46)*LN(M!I46/M!H46)</f>
        <v>0.12781070769160643</v>
      </c>
      <c r="J46" s="28">
        <f>0.5*(Cy!I46+Cy!J46)*LN(M!J46/M!I46)</f>
        <v>2.3611254193438201E-2</v>
      </c>
      <c r="K46" s="28">
        <f>0.5*(Cy!J46+Cy!K46)*LN(M!K46/M!J46)</f>
        <v>-0.14248448930788465</v>
      </c>
      <c r="L46" s="28">
        <f>0.5*(Cy!K46+Cy!L46)*LN(M!L46/M!K46)</f>
        <v>6.2340147557652529E-3</v>
      </c>
      <c r="M46" s="28">
        <f>0.5*(Cy!L46+Cy!M46)*LN(M!M46/M!L46)</f>
        <v>6.2837717722951617E-2</v>
      </c>
      <c r="N46" s="28">
        <f>0.5*(Cy!M46+Cy!N46)*LN(M!N46/M!M46)</f>
        <v>9.0939887107484407E-2</v>
      </c>
      <c r="O46" s="28">
        <f>0.5*(Cy!N46+Cy!O46)*LN(M!O46/M!N46)</f>
        <v>5.0696179749005671E-2</v>
      </c>
      <c r="P46" s="28">
        <f>0.5*(Cy!O46+Cy!P46)*LN(M!P46/M!O46)</f>
        <v>6.1648698295234478E-2</v>
      </c>
      <c r="Q46" s="28">
        <f>0.5*(Cy!P46+Cy!Q46)*LN(M!Q46/M!P46)</f>
        <v>-7.5989078150612024E-2</v>
      </c>
      <c r="R46" s="28">
        <f>0.5*(Cy!Q46+Cy!R46)*LN(M!R46/M!Q46)</f>
        <v>-0.15697897048760734</v>
      </c>
      <c r="S46" s="28">
        <f>0.5*(Cy!R46+Cy!S46)*LN(M!S46/M!R46)</f>
        <v>0.15559411424476446</v>
      </c>
      <c r="T46" s="28">
        <f>0.5*(Cy!S46+Cy!T46)*LN(M!T46/M!S46)</f>
        <v>5.173467964779787E-2</v>
      </c>
      <c r="U46" s="28">
        <f>0.5*(Cy!T46+Cy!U46)*LN(M!U46/M!T46)</f>
        <v>-3.282054455275156E-2</v>
      </c>
      <c r="V46" s="28">
        <f>0.5*(Cy!U46+Cy!V46)*LN(M!V46/M!U46)</f>
        <v>-2.5545377318360235E-2</v>
      </c>
      <c r="W46" s="28">
        <f>0.5*(Cy!V46+Cy!W46)*LN(M!W46/M!V46)</f>
        <v>5.8377177155976311E-2</v>
      </c>
      <c r="X46" s="28">
        <f>0.5*(Cy!W46+Cy!X46)*LN(M!X46/M!W46)</f>
        <v>-3.3063417762383947E-3</v>
      </c>
      <c r="Y46" s="28">
        <f>0.5*(Cy!X46+Cy!Y46)*LN(M!Y46/M!X46)</f>
        <v>-3.5672788473475901E-2</v>
      </c>
      <c r="Z46" s="28">
        <f>0.5*(Cy!Y46+Cy!Z46)*LN(M!Z46/M!Y46)</f>
        <v>-2.081313571159683E-2</v>
      </c>
      <c r="AA46" s="28">
        <f>0.5*(Cy!Z46+Cy!AA46)*LN(M!AA46/M!Z46)</f>
        <v>5.5687557608613191E-3</v>
      </c>
      <c r="AC46" s="28">
        <f t="shared" si="0"/>
        <v>3.6569759669429505E-2</v>
      </c>
      <c r="AD46" s="28">
        <f t="shared" si="1"/>
        <v>8.2276768943509663E-3</v>
      </c>
      <c r="AE46" s="28">
        <f t="shared" si="2"/>
        <v>6.9941887301570495E-3</v>
      </c>
      <c r="AF46" s="28">
        <f t="shared" si="3"/>
        <v>9.6879186312847972E-3</v>
      </c>
      <c r="AG46" s="28">
        <f t="shared" si="4"/>
        <v>-1.6972389474737136E-2</v>
      </c>
      <c r="AH46" s="28">
        <f t="shared" si="5"/>
        <v>7.6109328122540079E-3</v>
      </c>
      <c r="AI46" s="28">
        <f t="shared" si="6"/>
        <v>-3.0969690847342803E-4</v>
      </c>
      <c r="AJ46" s="28">
        <f t="shared" si="7"/>
        <v>1.1151328313126097E-2</v>
      </c>
    </row>
    <row r="47" spans="1:36" x14ac:dyDescent="0.15">
      <c r="A47" s="8">
        <v>45</v>
      </c>
      <c r="B47" s="11" t="s">
        <v>184</v>
      </c>
      <c r="C47" s="28"/>
      <c r="D47" s="28">
        <f>0.5*(Cy!C47+Cy!D47)*LN(M!D47/M!C47)</f>
        <v>2.6127806834420387E-2</v>
      </c>
      <c r="E47" s="28">
        <f>0.5*(Cy!D47+Cy!E47)*LN(M!E47/M!D47)</f>
        <v>2.4619688948933616E-2</v>
      </c>
      <c r="F47" s="28">
        <f>0.5*(Cy!E47+Cy!F47)*LN(M!F47/M!E47)</f>
        <v>3.059082432728253E-2</v>
      </c>
      <c r="G47" s="28">
        <f>0.5*(Cy!F47+Cy!G47)*LN(M!G47/M!F47)</f>
        <v>-6.4865467790050091E-2</v>
      </c>
      <c r="H47" s="28">
        <f>0.5*(Cy!G47+Cy!H47)*LN(M!H47/M!G47)</f>
        <v>-1.4431107706215E-2</v>
      </c>
      <c r="I47" s="28">
        <f>0.5*(Cy!H47+Cy!I47)*LN(M!I47/M!H47)</f>
        <v>7.7123441224972153E-2</v>
      </c>
      <c r="J47" s="28">
        <f>0.5*(Cy!I47+Cy!J47)*LN(M!J47/M!I47)</f>
        <v>-2.6088721325109119E-2</v>
      </c>
      <c r="K47" s="28">
        <f>0.5*(Cy!J47+Cy!K47)*LN(M!K47/M!J47)</f>
        <v>-8.9924182419841542E-2</v>
      </c>
      <c r="L47" s="28">
        <f>0.5*(Cy!K47+Cy!L47)*LN(M!L47/M!K47)</f>
        <v>4.0653477660142621E-2</v>
      </c>
      <c r="M47" s="28">
        <f>0.5*(Cy!L47+Cy!M47)*LN(M!M47/M!L47)</f>
        <v>4.1106048820911513E-3</v>
      </c>
      <c r="N47" s="28">
        <f>0.5*(Cy!M47+Cy!N47)*LN(M!N47/M!M47)</f>
        <v>4.1256462226849415E-2</v>
      </c>
      <c r="O47" s="28">
        <f>0.5*(Cy!N47+Cy!O47)*LN(M!O47/M!N47)</f>
        <v>8.5657555332519578E-2</v>
      </c>
      <c r="P47" s="28">
        <f>0.5*(Cy!O47+Cy!P47)*LN(M!P47/M!O47)</f>
        <v>3.1769258026115368E-2</v>
      </c>
      <c r="Q47" s="28">
        <f>0.5*(Cy!P47+Cy!Q47)*LN(M!Q47/M!P47)</f>
        <v>-0.15316805773025524</v>
      </c>
      <c r="R47" s="28">
        <f>0.5*(Cy!Q47+Cy!R47)*LN(M!R47/M!Q47)</f>
        <v>-8.293763622925529E-2</v>
      </c>
      <c r="S47" s="28">
        <f>0.5*(Cy!R47+Cy!S47)*LN(M!S47/M!R47)</f>
        <v>8.6269659447751487E-2</v>
      </c>
      <c r="T47" s="28">
        <f>0.5*(Cy!S47+Cy!T47)*LN(M!T47/M!S47)</f>
        <v>-5.2770859397137111E-2</v>
      </c>
      <c r="U47" s="28">
        <f>0.5*(Cy!T47+Cy!U47)*LN(M!U47/M!T47)</f>
        <v>0.10916754099564059</v>
      </c>
      <c r="V47" s="28">
        <f>0.5*(Cy!U47+Cy!V47)*LN(M!V47/M!U47)</f>
        <v>2.3056674909689323E-2</v>
      </c>
      <c r="W47" s="28">
        <f>0.5*(Cy!V47+Cy!W47)*LN(M!W47/M!V47)</f>
        <v>3.4975337459392998E-2</v>
      </c>
      <c r="X47" s="28">
        <f>0.5*(Cy!W47+Cy!X47)*LN(M!X47/M!W47)</f>
        <v>-2.7047965836251003E-3</v>
      </c>
      <c r="Y47" s="28">
        <f>0.5*(Cy!X47+Cy!Y47)*LN(M!Y47/M!X47)</f>
        <v>-3.8710724407267465E-2</v>
      </c>
      <c r="Z47" s="28">
        <f>0.5*(Cy!Y47+Cy!Z47)*LN(M!Z47/M!Y47)</f>
        <v>-3.0491591047077018E-2</v>
      </c>
      <c r="AA47" s="28">
        <f>0.5*(Cy!Z47+Cy!AA47)*LN(M!AA47/M!Z47)</f>
        <v>-2.9501911407130134E-2</v>
      </c>
      <c r="AC47" s="28">
        <f t="shared" si="0"/>
        <v>1.0607475800984641E-2</v>
      </c>
      <c r="AD47" s="28">
        <f t="shared" si="1"/>
        <v>-5.9984717951734922E-3</v>
      </c>
      <c r="AE47" s="28">
        <f t="shared" si="2"/>
        <v>-6.4818442306248201E-3</v>
      </c>
      <c r="AF47" s="28">
        <f t="shared" si="3"/>
        <v>2.2344779476792136E-2</v>
      </c>
      <c r="AG47" s="28">
        <f t="shared" si="4"/>
        <v>-3.2901408953824873E-2</v>
      </c>
      <c r="AH47" s="28">
        <f t="shared" si="5"/>
        <v>-6.2401580128991566E-3</v>
      </c>
      <c r="AI47" s="28">
        <f t="shared" si="6"/>
        <v>1.6274588153107573E-3</v>
      </c>
      <c r="AJ47" s="28">
        <f t="shared" si="7"/>
        <v>1.5893345210511874E-4</v>
      </c>
    </row>
    <row r="48" spans="1:36" x14ac:dyDescent="0.15">
      <c r="A48" s="8">
        <v>46</v>
      </c>
      <c r="B48" s="11" t="s">
        <v>185</v>
      </c>
      <c r="C48" s="28"/>
      <c r="D48" s="28">
        <f>0.5*(Cy!C48+Cy!D48)*LN(M!D48/M!C48)</f>
        <v>-6.3988817088902319E-2</v>
      </c>
      <c r="E48" s="28">
        <f>0.5*(Cy!D48+Cy!E48)*LN(M!E48/M!D48)</f>
        <v>8.6035384607316204E-3</v>
      </c>
      <c r="F48" s="28">
        <f>0.5*(Cy!E48+Cy!F48)*LN(M!F48/M!E48)</f>
        <v>8.5888398420751341E-2</v>
      </c>
      <c r="G48" s="28">
        <f>0.5*(Cy!F48+Cy!G48)*LN(M!G48/M!F48)</f>
        <v>-4.1053382870573814E-2</v>
      </c>
      <c r="H48" s="28">
        <f>0.5*(Cy!G48+Cy!H48)*LN(M!H48/M!G48)</f>
        <v>1.7611446296771704E-2</v>
      </c>
      <c r="I48" s="28">
        <f>0.5*(Cy!H48+Cy!I48)*LN(M!I48/M!H48)</f>
        <v>8.619815859945329E-2</v>
      </c>
      <c r="J48" s="28">
        <f>0.5*(Cy!I48+Cy!J48)*LN(M!J48/M!I48)</f>
        <v>2.2606374302212708E-2</v>
      </c>
      <c r="K48" s="28">
        <f>0.5*(Cy!J48+Cy!K48)*LN(M!K48/M!J48)</f>
        <v>6.8382956503305017E-2</v>
      </c>
      <c r="L48" s="28">
        <f>0.5*(Cy!K48+Cy!L48)*LN(M!L48/M!K48)</f>
        <v>0.12460540030603259</v>
      </c>
      <c r="M48" s="28">
        <f>0.5*(Cy!L48+Cy!M48)*LN(M!M48/M!L48)</f>
        <v>-2.2457525899288185E-2</v>
      </c>
      <c r="N48" s="28">
        <f>0.5*(Cy!M48+Cy!N48)*LN(M!N48/M!M48)</f>
        <v>-5.6289682234922339E-2</v>
      </c>
      <c r="O48" s="28">
        <f>0.5*(Cy!N48+Cy!O48)*LN(M!O48/M!N48)</f>
        <v>6.1927300619444188E-2</v>
      </c>
      <c r="P48" s="28">
        <f>0.5*(Cy!O48+Cy!P48)*LN(M!P48/M!O48)</f>
        <v>-6.5140169735791583E-3</v>
      </c>
      <c r="Q48" s="28">
        <f>0.5*(Cy!P48+Cy!Q48)*LN(M!Q48/M!P48)</f>
        <v>2.0825846225142226E-3</v>
      </c>
      <c r="R48" s="28">
        <f>0.5*(Cy!Q48+Cy!R48)*LN(M!R48/M!Q48)</f>
        <v>-0.1071709149748486</v>
      </c>
      <c r="S48" s="28">
        <f>0.5*(Cy!R48+Cy!S48)*LN(M!S48/M!R48)</f>
        <v>9.3260424945830117E-2</v>
      </c>
      <c r="T48" s="28">
        <f>0.5*(Cy!S48+Cy!T48)*LN(M!T48/M!S48)</f>
        <v>-0.27072666493580999</v>
      </c>
      <c r="U48" s="28">
        <f>0.5*(Cy!T48+Cy!U48)*LN(M!U48/M!T48)</f>
        <v>-0.31041328039211907</v>
      </c>
      <c r="V48" s="28">
        <f>0.5*(Cy!U48+Cy!V48)*LN(M!V48/M!U48)</f>
        <v>-0.12990069299640736</v>
      </c>
      <c r="W48" s="28">
        <f>0.5*(Cy!V48+Cy!W48)*LN(M!W48/M!V48)</f>
        <v>2.5184703798880246E-2</v>
      </c>
      <c r="X48" s="28">
        <f>0.5*(Cy!W48+Cy!X48)*LN(M!X48/M!W48)</f>
        <v>1.3714579969373891E-2</v>
      </c>
      <c r="Y48" s="28">
        <f>0.5*(Cy!X48+Cy!Y48)*LN(M!Y48/M!X48)</f>
        <v>-5.5318700530205482E-2</v>
      </c>
      <c r="Z48" s="28">
        <f>0.5*(Cy!Y48+Cy!Z48)*LN(M!Z48/M!Y48)</f>
        <v>-1.4716903958855465E-2</v>
      </c>
      <c r="AA48" s="28">
        <f>0.5*(Cy!Z48+Cy!AA48)*LN(M!AA48/M!Z48)</f>
        <v>-2.4927205354888252E-2</v>
      </c>
      <c r="AC48" s="28">
        <f t="shared" si="0"/>
        <v>3.1449631781426832E-2</v>
      </c>
      <c r="AD48" s="28">
        <f t="shared" si="1"/>
        <v>2.7369504595467959E-2</v>
      </c>
      <c r="AE48" s="28">
        <f t="shared" si="2"/>
        <v>8.7170756478721547E-3</v>
      </c>
      <c r="AF48" s="28">
        <f t="shared" si="3"/>
        <v>-0.13442827091121648</v>
      </c>
      <c r="AG48" s="28">
        <f t="shared" si="4"/>
        <v>-3.1654269947983066E-2</v>
      </c>
      <c r="AH48" s="28">
        <f t="shared" si="5"/>
        <v>1.8043290121670059E-2</v>
      </c>
      <c r="AI48" s="28">
        <f t="shared" si="6"/>
        <v>-9.588802055000395E-2</v>
      </c>
      <c r="AJ48" s="28">
        <f t="shared" si="7"/>
        <v>-1.8670569751138993E-2</v>
      </c>
    </row>
    <row r="49" spans="1:36" x14ac:dyDescent="0.15">
      <c r="A49" s="8">
        <v>47</v>
      </c>
      <c r="B49" s="11" t="s">
        <v>186</v>
      </c>
      <c r="C49" s="28"/>
      <c r="D49" s="28">
        <f>0.5*(Cy!C49+Cy!D49)*LN(M!D49/M!C49)</f>
        <v>6.2576301842727985E-2</v>
      </c>
      <c r="E49" s="28">
        <f>0.5*(Cy!D49+Cy!E49)*LN(M!E49/M!D49)</f>
        <v>0.1678075557918422</v>
      </c>
      <c r="F49" s="28">
        <f>0.5*(Cy!E49+Cy!F49)*LN(M!F49/M!E49)</f>
        <v>3.1690473839029572E-2</v>
      </c>
      <c r="G49" s="28">
        <f>0.5*(Cy!F49+Cy!G49)*LN(M!G49/M!F49)</f>
        <v>-5.3567467671813196E-2</v>
      </c>
      <c r="H49" s="28">
        <f>0.5*(Cy!G49+Cy!H49)*LN(M!H49/M!G49)</f>
        <v>4.3253135104657323E-2</v>
      </c>
      <c r="I49" s="28">
        <f>0.5*(Cy!H49+Cy!I49)*LN(M!I49/M!H49)</f>
        <v>0.10794830550282376</v>
      </c>
      <c r="J49" s="28">
        <f>0.5*(Cy!I49+Cy!J49)*LN(M!J49/M!I49)</f>
        <v>-1.0102924204509745E-3</v>
      </c>
      <c r="K49" s="28">
        <f>0.5*(Cy!J49+Cy!K49)*LN(M!K49/M!J49)</f>
        <v>-8.8923478435801728E-2</v>
      </c>
      <c r="L49" s="28">
        <f>0.5*(Cy!K49+Cy!L49)*LN(M!L49/M!K49)</f>
        <v>7.2470293725799731E-2</v>
      </c>
      <c r="M49" s="28">
        <f>0.5*(Cy!L49+Cy!M49)*LN(M!M49/M!L49)</f>
        <v>-2.3467094630488409E-2</v>
      </c>
      <c r="N49" s="28">
        <f>0.5*(Cy!M49+Cy!N49)*LN(M!N49/M!M49)</f>
        <v>-8.0504538822288568E-3</v>
      </c>
      <c r="O49" s="28">
        <f>0.5*(Cy!N49+Cy!O49)*LN(M!O49/M!N49)</f>
        <v>4.5973243691257069E-2</v>
      </c>
      <c r="P49" s="28">
        <f>0.5*(Cy!O49+Cy!P49)*LN(M!P49/M!O49)</f>
        <v>2.4880337327739855E-2</v>
      </c>
      <c r="Q49" s="28">
        <f>0.5*(Cy!P49+Cy!Q49)*LN(M!Q49/M!P49)</f>
        <v>-3.3981992282107645E-2</v>
      </c>
      <c r="R49" s="28">
        <f>0.5*(Cy!Q49+Cy!R49)*LN(M!R49/M!Q49)</f>
        <v>-0.10361939710080606</v>
      </c>
      <c r="S49" s="28">
        <f>0.5*(Cy!R49+Cy!S49)*LN(M!S49/M!R49)</f>
        <v>6.4182870748991927E-2</v>
      </c>
      <c r="T49" s="28">
        <f>0.5*(Cy!S49+Cy!T49)*LN(M!T49/M!S49)</f>
        <v>-2.8374087319212832E-3</v>
      </c>
      <c r="U49" s="28">
        <f>0.5*(Cy!T49+Cy!U49)*LN(M!U49/M!T49)</f>
        <v>-9.7368824595392266E-3</v>
      </c>
      <c r="V49" s="28">
        <f>0.5*(Cy!U49+Cy!V49)*LN(M!V49/M!U49)</f>
        <v>-4.3952014539636125E-2</v>
      </c>
      <c r="W49" s="28">
        <f>0.5*(Cy!V49+Cy!W49)*LN(M!W49/M!V49)</f>
        <v>6.2104851865447896E-2</v>
      </c>
      <c r="X49" s="28">
        <f>0.5*(Cy!W49+Cy!X49)*LN(M!X49/M!W49)</f>
        <v>-7.1385354692387964E-2</v>
      </c>
      <c r="Y49" s="28">
        <f>0.5*(Cy!X49+Cy!Y49)*LN(M!Y49/M!X49)</f>
        <v>-5.8651190617916666E-3</v>
      </c>
      <c r="Z49" s="28">
        <f>0.5*(Cy!Y49+Cy!Z49)*LN(M!Z49/M!Y49)</f>
        <v>2.8504684228457967E-3</v>
      </c>
      <c r="AA49" s="28">
        <f>0.5*(Cy!Z49+Cy!AA49)*LN(M!AA49/M!Z49)</f>
        <v>-4.1346453570606012E-2</v>
      </c>
      <c r="AC49" s="28">
        <f t="shared" si="0"/>
        <v>5.9426400513307928E-2</v>
      </c>
      <c r="AD49" s="28">
        <f t="shared" si="1"/>
        <v>-9.7962051286340467E-3</v>
      </c>
      <c r="AE49" s="28">
        <f t="shared" si="2"/>
        <v>-5.1298752298497012E-4</v>
      </c>
      <c r="AF49" s="28">
        <f t="shared" si="3"/>
        <v>-1.3161361711607339E-2</v>
      </c>
      <c r="AG49" s="28">
        <f t="shared" si="4"/>
        <v>-1.4787034736517294E-2</v>
      </c>
      <c r="AH49" s="28">
        <f t="shared" si="5"/>
        <v>-5.1545963258095087E-3</v>
      </c>
      <c r="AI49" s="28">
        <f t="shared" si="6"/>
        <v>-1.3770989095948573E-2</v>
      </c>
      <c r="AJ49" s="28">
        <f t="shared" si="7"/>
        <v>5.8877446322111318E-3</v>
      </c>
    </row>
    <row r="50" spans="1:36" x14ac:dyDescent="0.15">
      <c r="A50" s="8">
        <v>48</v>
      </c>
      <c r="B50" s="11" t="s">
        <v>187</v>
      </c>
      <c r="C50" s="28"/>
      <c r="D50" s="28">
        <f>0.5*(Cy!C50+Cy!D50)*LN(M!D50/M!C50)</f>
        <v>0.15733362029613113</v>
      </c>
      <c r="E50" s="28">
        <f>0.5*(Cy!D50+Cy!E50)*LN(M!E50/M!D50)</f>
        <v>0.15328130322081285</v>
      </c>
      <c r="F50" s="28">
        <f>0.5*(Cy!E50+Cy!F50)*LN(M!F50/M!E50)</f>
        <v>6.0793355726209759E-2</v>
      </c>
      <c r="G50" s="28">
        <f>0.5*(Cy!F50+Cy!G50)*LN(M!G50/M!F50)</f>
        <v>-8.2671830984564418E-2</v>
      </c>
      <c r="H50" s="28">
        <f>0.5*(Cy!G50+Cy!H50)*LN(M!H50/M!G50)</f>
        <v>-2.6046877021665003E-2</v>
      </c>
      <c r="I50" s="28">
        <f>0.5*(Cy!H50+Cy!I50)*LN(M!I50/M!H50)</f>
        <v>2.3256273318791928E-2</v>
      </c>
      <c r="J50" s="28">
        <f>0.5*(Cy!I50+Cy!J50)*LN(M!J50/M!I50)</f>
        <v>4.5850237419367577E-2</v>
      </c>
      <c r="K50" s="28">
        <f>0.5*(Cy!J50+Cy!K50)*LN(M!K50/M!J50)</f>
        <v>-0.15350472982357014</v>
      </c>
      <c r="L50" s="28">
        <f>0.5*(Cy!K50+Cy!L50)*LN(M!L50/M!K50)</f>
        <v>-6.9340589109877643E-2</v>
      </c>
      <c r="M50" s="28">
        <f>0.5*(Cy!L50+Cy!M50)*LN(M!M50/M!L50)</f>
        <v>-1.5175399569380282E-2</v>
      </c>
      <c r="N50" s="28">
        <f>0.5*(Cy!M50+Cy!N50)*LN(M!N50/M!M50)</f>
        <v>-3.9831841637093572E-2</v>
      </c>
      <c r="O50" s="28">
        <f>0.5*(Cy!N50+Cy!O50)*LN(M!O50/M!N50)</f>
        <v>2.444013974720291E-2</v>
      </c>
      <c r="P50" s="28">
        <f>0.5*(Cy!O50+Cy!P50)*LN(M!P50/M!O50)</f>
        <v>0.10575281961460607</v>
      </c>
      <c r="Q50" s="28">
        <f>0.5*(Cy!P50+Cy!Q50)*LN(M!Q50/M!P50)</f>
        <v>-3.2358658432905738E-2</v>
      </c>
      <c r="R50" s="28">
        <f>0.5*(Cy!Q50+Cy!R50)*LN(M!R50/M!Q50)</f>
        <v>-0.10033531438041039</v>
      </c>
      <c r="S50" s="28">
        <f>0.5*(Cy!R50+Cy!S50)*LN(M!S50/M!R50)</f>
        <v>-1.027437264941395E-3</v>
      </c>
      <c r="T50" s="28">
        <f>0.5*(Cy!S50+Cy!T50)*LN(M!T50/M!S50)</f>
        <v>-8.4592814122932281E-3</v>
      </c>
      <c r="U50" s="28">
        <f>0.5*(Cy!T50+Cy!U50)*LN(M!U50/M!T50)</f>
        <v>-9.0107000207687402E-2</v>
      </c>
      <c r="V50" s="28">
        <f>0.5*(Cy!U50+Cy!V50)*LN(M!V50/M!U50)</f>
        <v>-1.9173827162138321E-2</v>
      </c>
      <c r="W50" s="28">
        <f>0.5*(Cy!V50+Cy!W50)*LN(M!W50/M!V50)</f>
        <v>-0.10238180687035443</v>
      </c>
      <c r="X50" s="28">
        <f>0.5*(Cy!W50+Cy!X50)*LN(M!X50/M!W50)</f>
        <v>-9.0814924442944363E-3</v>
      </c>
      <c r="Y50" s="28">
        <f>0.5*(Cy!X50+Cy!Y50)*LN(M!Y50/M!X50)</f>
        <v>-8.2601240363446612E-2</v>
      </c>
      <c r="Z50" s="28">
        <f>0.5*(Cy!Y50+Cy!Z50)*LN(M!Z50/M!Y50)</f>
        <v>2.8568224425101891E-2</v>
      </c>
      <c r="AA50" s="28">
        <f>0.5*(Cy!Z50+Cy!AA50)*LN(M!AA50/M!Z50)</f>
        <v>3.9960301655255215E-2</v>
      </c>
      <c r="AC50" s="28">
        <f t="shared" si="0"/>
        <v>2.572244485191702E-2</v>
      </c>
      <c r="AD50" s="28">
        <f t="shared" si="1"/>
        <v>-4.6400464544110807E-2</v>
      </c>
      <c r="AE50" s="28">
        <f t="shared" si="2"/>
        <v>-7.0569014328971129E-4</v>
      </c>
      <c r="AF50" s="28">
        <f t="shared" si="3"/>
        <v>-4.5840681619353563E-2</v>
      </c>
      <c r="AG50" s="28">
        <f t="shared" si="4"/>
        <v>-4.6909047610298365E-3</v>
      </c>
      <c r="AH50" s="28">
        <f t="shared" si="5"/>
        <v>-2.3553077343700261E-2</v>
      </c>
      <c r="AI50" s="28">
        <f t="shared" si="6"/>
        <v>-3.0409515297482169E-2</v>
      </c>
      <c r="AJ50" s="28">
        <f t="shared" si="7"/>
        <v>-1.5225855285098906E-2</v>
      </c>
    </row>
    <row r="51" spans="1:36" x14ac:dyDescent="0.15">
      <c r="A51" s="8">
        <v>49</v>
      </c>
      <c r="B51" s="11" t="s">
        <v>188</v>
      </c>
      <c r="C51" s="28"/>
      <c r="D51" s="28">
        <f>0.5*(Cy!C51+Cy!D51)*LN(M!D51/M!C51)</f>
        <v>-4.1600588658537007E-3</v>
      </c>
      <c r="E51" s="28">
        <f>0.5*(Cy!D51+Cy!E51)*LN(M!E51/M!D51)</f>
        <v>1.5104636444685902E-2</v>
      </c>
      <c r="F51" s="28">
        <f>0.5*(Cy!E51+Cy!F51)*LN(M!F51/M!E51)</f>
        <v>4.7115181475020654E-2</v>
      </c>
      <c r="G51" s="28">
        <f>0.5*(Cy!F51+Cy!G51)*LN(M!G51/M!F51)</f>
        <v>-8.4806479967760584E-2</v>
      </c>
      <c r="H51" s="28">
        <f>0.5*(Cy!G51+Cy!H51)*LN(M!H51/M!G51)</f>
        <v>-4.6585655110689697E-2</v>
      </c>
      <c r="I51" s="28">
        <f>0.5*(Cy!H51+Cy!I51)*LN(M!I51/M!H51)</f>
        <v>6.652842585727263E-2</v>
      </c>
      <c r="J51" s="28">
        <f>0.5*(Cy!I51+Cy!J51)*LN(M!J51/M!I51)</f>
        <v>2.9535506853043257E-2</v>
      </c>
      <c r="K51" s="28">
        <f>0.5*(Cy!J51+Cy!K51)*LN(M!K51/M!J51)</f>
        <v>3.1764852655521994E-2</v>
      </c>
      <c r="L51" s="28">
        <f>0.5*(Cy!K51+Cy!L51)*LN(M!L51/M!K51)</f>
        <v>3.5077314669047219E-2</v>
      </c>
      <c r="M51" s="28">
        <f>0.5*(Cy!L51+Cy!M51)*LN(M!M51/M!L51)</f>
        <v>3.1583729004751454E-2</v>
      </c>
      <c r="N51" s="28">
        <f>0.5*(Cy!M51+Cy!N51)*LN(M!N51/M!M51)</f>
        <v>4.5355358326396478E-2</v>
      </c>
      <c r="O51" s="28">
        <f>0.5*(Cy!N51+Cy!O51)*LN(M!O51/M!N51)</f>
        <v>8.245490270643796E-2</v>
      </c>
      <c r="P51" s="28">
        <f>0.5*(Cy!O51+Cy!P51)*LN(M!P51/M!O51)</f>
        <v>-1.9603829022412221E-2</v>
      </c>
      <c r="Q51" s="28">
        <f>0.5*(Cy!P51+Cy!Q51)*LN(M!Q51/M!P51)</f>
        <v>3.483428958176743E-2</v>
      </c>
      <c r="R51" s="28">
        <f>0.5*(Cy!Q51+Cy!R51)*LN(M!R51/M!Q51)</f>
        <v>-0.3909998329022884</v>
      </c>
      <c r="S51" s="28">
        <f>0.5*(Cy!R51+Cy!S51)*LN(M!S51/M!R51)</f>
        <v>0.17071941355367842</v>
      </c>
      <c r="T51" s="28">
        <f>0.5*(Cy!S51+Cy!T51)*LN(M!T51/M!S51)</f>
        <v>-0.10965950014648088</v>
      </c>
      <c r="U51" s="28">
        <f>0.5*(Cy!T51+Cy!U51)*LN(M!U51/M!T51)</f>
        <v>0.1419164823389244</v>
      </c>
      <c r="V51" s="28">
        <f>0.5*(Cy!U51+Cy!V51)*LN(M!V51/M!U51)</f>
        <v>4.0502361804946541E-2</v>
      </c>
      <c r="W51" s="28">
        <f>0.5*(Cy!V51+Cy!W51)*LN(M!W51/M!V51)</f>
        <v>5.1666672430592787E-2</v>
      </c>
      <c r="X51" s="28">
        <f>0.5*(Cy!W51+Cy!X51)*LN(M!X51/M!W51)</f>
        <v>2.9792862954779358E-3</v>
      </c>
      <c r="Y51" s="28">
        <f>0.5*(Cy!X51+Cy!Y51)*LN(M!Y51/M!X51)</f>
        <v>2.4824762302647452E-2</v>
      </c>
      <c r="Z51" s="28">
        <f>0.5*(Cy!Y51+Cy!Z51)*LN(M!Z51/M!Y51)</f>
        <v>4.7939488925444446E-2</v>
      </c>
      <c r="AA51" s="28">
        <f>0.5*(Cy!Z51+Cy!AA51)*LN(M!AA51/M!Z51)</f>
        <v>2.5729110007709492E-2</v>
      </c>
      <c r="AC51" s="28">
        <f t="shared" si="0"/>
        <v>-5.2877826029421873E-4</v>
      </c>
      <c r="AD51" s="28">
        <f t="shared" si="1"/>
        <v>3.4663352301752083E-2</v>
      </c>
      <c r="AE51" s="28">
        <f t="shared" si="2"/>
        <v>-2.4519011216563358E-2</v>
      </c>
      <c r="AF51" s="28">
        <f t="shared" si="3"/>
        <v>2.5481060544692159E-2</v>
      </c>
      <c r="AG51" s="28">
        <f t="shared" si="4"/>
        <v>3.2831120411933791E-2</v>
      </c>
      <c r="AH51" s="28">
        <f t="shared" si="5"/>
        <v>5.0721705425943566E-3</v>
      </c>
      <c r="AI51" s="28">
        <f t="shared" si="6"/>
        <v>2.8237332994907775E-2</v>
      </c>
      <c r="AJ51" s="28">
        <f t="shared" si="7"/>
        <v>1.191202078624933E-2</v>
      </c>
    </row>
    <row r="52" spans="1:36" x14ac:dyDescent="0.15">
      <c r="A52" s="8">
        <v>50</v>
      </c>
      <c r="B52" s="11" t="s">
        <v>189</v>
      </c>
      <c r="C52" s="28"/>
      <c r="D52" s="28">
        <f>0.5*(Cy!C52+Cy!D52)*LN(M!D52/M!C52)</f>
        <v>-2.0097828665417809E-2</v>
      </c>
      <c r="E52" s="28">
        <f>0.5*(Cy!D52+Cy!E52)*LN(M!E52/M!D52)</f>
        <v>-7.0156314551888975E-3</v>
      </c>
      <c r="F52" s="28">
        <f>0.5*(Cy!E52+Cy!F52)*LN(M!F52/M!E52)</f>
        <v>4.9504113503960744E-2</v>
      </c>
      <c r="G52" s="28">
        <f>0.5*(Cy!F52+Cy!G52)*LN(M!G52/M!F52)</f>
        <v>-8.738410340061252E-2</v>
      </c>
      <c r="H52" s="28">
        <f>0.5*(Cy!G52+Cy!H52)*LN(M!H52/M!G52)</f>
        <v>2.6169802633256188E-3</v>
      </c>
      <c r="I52" s="28">
        <f>0.5*(Cy!H52+Cy!I52)*LN(M!I52/M!H52)</f>
        <v>5.3704778574322189E-2</v>
      </c>
      <c r="J52" s="28">
        <f>0.5*(Cy!I52+Cy!J52)*LN(M!J52/M!I52)</f>
        <v>1.145505286173143E-2</v>
      </c>
      <c r="K52" s="28">
        <f>0.5*(Cy!J52+Cy!K52)*LN(M!K52/M!J52)</f>
        <v>4.3489755306634133E-2</v>
      </c>
      <c r="L52" s="28">
        <f>0.5*(Cy!K52+Cy!L52)*LN(M!L52/M!K52)</f>
        <v>6.7697337823734965E-2</v>
      </c>
      <c r="M52" s="28">
        <f>0.5*(Cy!L52+Cy!M52)*LN(M!M52/M!L52)</f>
        <v>6.1268456204815615E-2</v>
      </c>
      <c r="N52" s="28">
        <f>0.5*(Cy!M52+Cy!N52)*LN(M!N52/M!M52)</f>
        <v>3.6923664851739389E-2</v>
      </c>
      <c r="O52" s="28">
        <f>0.5*(Cy!N52+Cy!O52)*LN(M!O52/M!N52)</f>
        <v>1.9613519985552469E-2</v>
      </c>
      <c r="P52" s="28">
        <f>0.5*(Cy!O52+Cy!P52)*LN(M!P52/M!O52)</f>
        <v>8.2850350138049131E-2</v>
      </c>
      <c r="Q52" s="28">
        <f>0.5*(Cy!P52+Cy!Q52)*LN(M!Q52/M!P52)</f>
        <v>-1.9059151939409991E-2</v>
      </c>
      <c r="R52" s="28">
        <f>0.5*(Cy!Q52+Cy!R52)*LN(M!R52/M!Q52)</f>
        <v>-0.23683053946630475</v>
      </c>
      <c r="S52" s="28">
        <f>0.5*(Cy!R52+Cy!S52)*LN(M!S52/M!R52)</f>
        <v>0.16836435112603959</v>
      </c>
      <c r="T52" s="28">
        <f>0.5*(Cy!S52+Cy!T52)*LN(M!T52/M!S52)</f>
        <v>-9.9842510902750578E-3</v>
      </c>
      <c r="U52" s="28">
        <f>0.5*(Cy!T52+Cy!U52)*LN(M!U52/M!T52)</f>
        <v>-6.9644944910628691E-3</v>
      </c>
      <c r="V52" s="28">
        <f>0.5*(Cy!U52+Cy!V52)*LN(M!V52/M!U52)</f>
        <v>2.9313971427609758E-2</v>
      </c>
      <c r="W52" s="28">
        <f>0.5*(Cy!V52+Cy!W52)*LN(M!W52/M!V52)</f>
        <v>-3.0585453984339914E-2</v>
      </c>
      <c r="X52" s="28">
        <f>0.5*(Cy!W52+Cy!X52)*LN(M!X52/M!W52)</f>
        <v>3.9628728736422904E-2</v>
      </c>
      <c r="Y52" s="28">
        <f>0.5*(Cy!X52+Cy!Y52)*LN(M!Y52/M!X52)</f>
        <v>2.5068499879791806E-2</v>
      </c>
      <c r="Z52" s="28">
        <f>0.5*(Cy!Y52+Cy!Z52)*LN(M!Z52/M!Y52)</f>
        <v>4.2873407912495679E-2</v>
      </c>
      <c r="AA52" s="28">
        <f>0.5*(Cy!Z52+Cy!AA52)*LN(M!AA52/M!Z52)</f>
        <v>2.9926576719228534E-2</v>
      </c>
      <c r="AC52" s="28">
        <f t="shared" si="0"/>
        <v>2.2852274971614265E-3</v>
      </c>
      <c r="AD52" s="28">
        <f t="shared" si="1"/>
        <v>4.4166853409731102E-2</v>
      </c>
      <c r="AE52" s="28">
        <f t="shared" si="2"/>
        <v>2.9877059687852927E-3</v>
      </c>
      <c r="AF52" s="28">
        <f t="shared" si="3"/>
        <v>4.2817001196709644E-3</v>
      </c>
      <c r="AG52" s="28">
        <f t="shared" si="4"/>
        <v>3.2622828170505339E-2</v>
      </c>
      <c r="AH52" s="28">
        <f t="shared" si="5"/>
        <v>2.3577279689258199E-2</v>
      </c>
      <c r="AI52" s="28">
        <f t="shared" si="6"/>
        <v>1.4909623138733855E-2</v>
      </c>
      <c r="AJ52" s="28">
        <f t="shared" si="7"/>
        <v>1.5933735629924346E-2</v>
      </c>
    </row>
    <row r="53" spans="1:36" x14ac:dyDescent="0.15">
      <c r="A53" s="8">
        <v>51</v>
      </c>
      <c r="B53" s="11" t="s">
        <v>190</v>
      </c>
      <c r="C53" s="28"/>
      <c r="D53" s="28">
        <f>0.5*(Cy!C53+Cy!D53)*LN(M!D53/M!C53)</f>
        <v>-5.1455126906257483E-2</v>
      </c>
      <c r="E53" s="28">
        <f>0.5*(Cy!D53+Cy!E53)*LN(M!E53/M!D53)</f>
        <v>5.789830400390325E-2</v>
      </c>
      <c r="F53" s="28">
        <f>0.5*(Cy!E53+Cy!F53)*LN(M!F53/M!E53)</f>
        <v>4.6727989291111514E-2</v>
      </c>
      <c r="G53" s="28">
        <f>0.5*(Cy!F53+Cy!G53)*LN(M!G53/M!F53)</f>
        <v>2.0557147816029776E-2</v>
      </c>
      <c r="H53" s="28">
        <f>0.5*(Cy!G53+Cy!H53)*LN(M!H53/M!G53)</f>
        <v>2.5753852182660946E-2</v>
      </c>
      <c r="I53" s="28">
        <f>0.5*(Cy!H53+Cy!I53)*LN(M!I53/M!H53)</f>
        <v>-4.1781849161097576E-2</v>
      </c>
      <c r="J53" s="28">
        <f>0.5*(Cy!I53+Cy!J53)*LN(M!J53/M!I53)</f>
        <v>-5.3185156214326833E-3</v>
      </c>
      <c r="K53" s="28">
        <f>0.5*(Cy!J53+Cy!K53)*LN(M!K53/M!J53)</f>
        <v>2.5325070675979635E-2</v>
      </c>
      <c r="L53" s="28">
        <f>0.5*(Cy!K53+Cy!L53)*LN(M!L53/M!K53)</f>
        <v>4.2208173263389097E-2</v>
      </c>
      <c r="M53" s="28">
        <f>0.5*(Cy!L53+Cy!M53)*LN(M!M53/M!L53)</f>
        <v>-1.8201294009425953E-3</v>
      </c>
      <c r="N53" s="28">
        <f>0.5*(Cy!M53+Cy!N53)*LN(M!N53/M!M53)</f>
        <v>-6.9725050591765217E-3</v>
      </c>
      <c r="O53" s="28">
        <f>0.5*(Cy!N53+Cy!O53)*LN(M!O53/M!N53)</f>
        <v>8.4232203953900686E-2</v>
      </c>
      <c r="P53" s="28">
        <f>0.5*(Cy!O53+Cy!P53)*LN(M!P53/M!O53)</f>
        <v>0.1097286018813718</v>
      </c>
      <c r="Q53" s="28">
        <f>0.5*(Cy!P53+Cy!Q53)*LN(M!Q53/M!P53)</f>
        <v>1.6834592455856518E-2</v>
      </c>
      <c r="R53" s="28">
        <f>0.5*(Cy!Q53+Cy!R53)*LN(M!R53/M!Q53)</f>
        <v>-6.020817666430222E-2</v>
      </c>
      <c r="S53" s="28">
        <f>0.5*(Cy!R53+Cy!S53)*LN(M!S53/M!R53)</f>
        <v>1.2109996151871482E-2</v>
      </c>
      <c r="T53" s="28">
        <f>0.5*(Cy!S53+Cy!T53)*LN(M!T53/M!S53)</f>
        <v>-3.6057538019938787E-2</v>
      </c>
      <c r="U53" s="28">
        <f>0.5*(Cy!T53+Cy!U53)*LN(M!U53/M!T53)</f>
        <v>-4.3372207683931609E-3</v>
      </c>
      <c r="V53" s="28">
        <f>0.5*(Cy!U53+Cy!V53)*LN(M!V53/M!U53)</f>
        <v>-1.0155773448665377E-2</v>
      </c>
      <c r="W53" s="28">
        <f>0.5*(Cy!V53+Cy!W53)*LN(M!W53/M!V53)</f>
        <v>6.2715661159882766E-2</v>
      </c>
      <c r="X53" s="28">
        <f>0.5*(Cy!W53+Cy!X53)*LN(M!X53/M!W53)</f>
        <v>4.7240757381995943E-2</v>
      </c>
      <c r="Y53" s="28">
        <f>0.5*(Cy!X53+Cy!Y53)*LN(M!Y53/M!X53)</f>
        <v>-8.4850894223107206E-3</v>
      </c>
      <c r="Z53" s="28">
        <f>0.5*(Cy!Y53+Cy!Z53)*LN(M!Z53/M!Y53)</f>
        <v>5.5741958243766841E-2</v>
      </c>
      <c r="AA53" s="28">
        <f>0.5*(Cy!Z53+Cy!AA53)*LN(M!AA53/M!Z53)</f>
        <v>5.1481424019190716E-2</v>
      </c>
      <c r="AC53" s="28">
        <f t="shared" si="0"/>
        <v>2.1831088826521579E-2</v>
      </c>
      <c r="AD53" s="28">
        <f t="shared" si="1"/>
        <v>1.0684418771563387E-2</v>
      </c>
      <c r="AE53" s="28">
        <f t="shared" si="2"/>
        <v>3.253944355573965E-2</v>
      </c>
      <c r="AF53" s="28">
        <f t="shared" si="3"/>
        <v>1.1881177260976278E-2</v>
      </c>
      <c r="AG53" s="28">
        <f t="shared" si="4"/>
        <v>3.2912764280215612E-2</v>
      </c>
      <c r="AH53" s="28">
        <f t="shared" si="5"/>
        <v>2.1611931163651517E-2</v>
      </c>
      <c r="AI53" s="28">
        <f t="shared" si="6"/>
        <v>1.9768022393191028E-2</v>
      </c>
      <c r="AJ53" s="28">
        <f t="shared" si="7"/>
        <v>2.1018214561506578E-2</v>
      </c>
    </row>
    <row r="54" spans="1:36" x14ac:dyDescent="0.15">
      <c r="A54" s="8">
        <v>52</v>
      </c>
      <c r="B54" s="11" t="s">
        <v>191</v>
      </c>
      <c r="C54" s="28"/>
      <c r="D54" s="28">
        <f>0.5*(Cy!C54+Cy!D54)*LN(M!D54/M!C54)</f>
        <v>1.1029631774641722E-2</v>
      </c>
      <c r="E54" s="28">
        <f>0.5*(Cy!D54+Cy!E54)*LN(M!E54/M!D54)</f>
        <v>6.812120531682465E-3</v>
      </c>
      <c r="F54" s="28">
        <f>0.5*(Cy!E54+Cy!F54)*LN(M!F54/M!E54)</f>
        <v>6.508901836046607E-3</v>
      </c>
      <c r="G54" s="28">
        <f>0.5*(Cy!F54+Cy!G54)*LN(M!G54/M!F54)</f>
        <v>-2.6868098702619559E-3</v>
      </c>
      <c r="H54" s="28">
        <f>0.5*(Cy!G54+Cy!H54)*LN(M!H54/M!G54)</f>
        <v>-9.2508199119419668E-3</v>
      </c>
      <c r="I54" s="28">
        <f>0.5*(Cy!H54+Cy!I54)*LN(M!I54/M!H54)</f>
        <v>6.6338495506477818E-4</v>
      </c>
      <c r="J54" s="28">
        <f>0.5*(Cy!I54+Cy!J54)*LN(M!J54/M!I54)</f>
        <v>5.13922142226708E-3</v>
      </c>
      <c r="K54" s="28">
        <f>0.5*(Cy!J54+Cy!K54)*LN(M!K54/M!J54)</f>
        <v>-1.0729156288045603E-2</v>
      </c>
      <c r="L54" s="28">
        <f>0.5*(Cy!K54+Cy!L54)*LN(M!L54/M!K54)</f>
        <v>-3.5077110426705309E-3</v>
      </c>
      <c r="M54" s="28">
        <f>0.5*(Cy!L54+Cy!M54)*LN(M!M54/M!L54)</f>
        <v>-3.4609498398854156E-3</v>
      </c>
      <c r="N54" s="28">
        <f>0.5*(Cy!M54+Cy!N54)*LN(M!N54/M!M54)</f>
        <v>-2.7740821506207547E-2</v>
      </c>
      <c r="O54" s="28">
        <f>0.5*(Cy!N54+Cy!O54)*LN(M!O54/M!N54)</f>
        <v>1.1489546717458742E-2</v>
      </c>
      <c r="P54" s="28">
        <f>0.5*(Cy!O54+Cy!P54)*LN(M!P54/M!O54)</f>
        <v>1.1261030429482136E-2</v>
      </c>
      <c r="Q54" s="28">
        <f>0.5*(Cy!P54+Cy!Q54)*LN(M!Q54/M!P54)</f>
        <v>-2.2604752591912528E-2</v>
      </c>
      <c r="R54" s="28">
        <f>0.5*(Cy!Q54+Cy!R54)*LN(M!R54/M!Q54)</f>
        <v>-3.3716775771499299E-2</v>
      </c>
      <c r="S54" s="28">
        <f>0.5*(Cy!R54+Cy!S54)*LN(M!S54/M!R54)</f>
        <v>1.9737693678220022E-2</v>
      </c>
      <c r="T54" s="28">
        <f>0.5*(Cy!S54+Cy!T54)*LN(M!T54/M!S54)</f>
        <v>-2.9196099037460146E-2</v>
      </c>
      <c r="U54" s="28">
        <f>0.5*(Cy!T54+Cy!U54)*LN(M!U54/M!T54)</f>
        <v>-8.9670280835561257E-3</v>
      </c>
      <c r="V54" s="28">
        <f>0.5*(Cy!U54+Cy!V54)*LN(M!V54/M!U54)</f>
        <v>-7.3665173685509983E-3</v>
      </c>
      <c r="W54" s="28">
        <f>0.5*(Cy!V54+Cy!W54)*LN(M!W54/M!V54)</f>
        <v>-2.4071025102691542E-2</v>
      </c>
      <c r="X54" s="28">
        <f>0.5*(Cy!W54+Cy!X54)*LN(M!X54/M!W54)</f>
        <v>-1.0987505700149449E-2</v>
      </c>
      <c r="Y54" s="28">
        <f>0.5*(Cy!X54+Cy!Y54)*LN(M!Y54/M!X54)</f>
        <v>-5.5962075299117149E-3</v>
      </c>
      <c r="Z54" s="28">
        <f>0.5*(Cy!Y54+Cy!Z54)*LN(M!Z54/M!Y54)</f>
        <v>-7.350229455732279E-4</v>
      </c>
      <c r="AA54" s="28">
        <f>0.5*(Cy!Z54+Cy!AA54)*LN(M!AA54/M!Z54)</f>
        <v>-1.3156832696184942E-2</v>
      </c>
      <c r="AC54" s="28">
        <f t="shared" si="0"/>
        <v>4.0935550811798521E-4</v>
      </c>
      <c r="AD54" s="28">
        <f t="shared" si="1"/>
        <v>-8.059883450908403E-3</v>
      </c>
      <c r="AE54" s="28">
        <f t="shared" si="2"/>
        <v>-2.7666515076501864E-3</v>
      </c>
      <c r="AF54" s="28">
        <f t="shared" si="3"/>
        <v>-1.6117635058481652E-2</v>
      </c>
      <c r="AG54" s="28">
        <f t="shared" si="4"/>
        <v>-6.4960210572232958E-3</v>
      </c>
      <c r="AH54" s="28">
        <f t="shared" si="5"/>
        <v>-5.4132674792792945E-3</v>
      </c>
      <c r="AI54" s="28">
        <f t="shared" si="6"/>
        <v>-1.2509529808009769E-2</v>
      </c>
      <c r="AJ54" s="28">
        <f t="shared" si="7"/>
        <v>-6.6157450311426598E-3</v>
      </c>
    </row>
    <row r="55" spans="1:36" x14ac:dyDescent="0.15">
      <c r="A55" s="8">
        <v>53</v>
      </c>
      <c r="B55" s="11" t="s">
        <v>192</v>
      </c>
      <c r="C55" s="28"/>
      <c r="D55" s="28">
        <f>0.5*(Cy!C55+Cy!D55)*LN(M!D55/M!C55)</f>
        <v>-1.3323473921696702E-2</v>
      </c>
      <c r="E55" s="28">
        <f>0.5*(Cy!D55+Cy!E55)*LN(M!E55/M!D55)</f>
        <v>-1.919514448445302E-2</v>
      </c>
      <c r="F55" s="28">
        <f>0.5*(Cy!E55+Cy!F55)*LN(M!F55/M!E55)</f>
        <v>-3.3918898722461094E-2</v>
      </c>
      <c r="G55" s="28">
        <f>0.5*(Cy!F55+Cy!G55)*LN(M!G55/M!F55)</f>
        <v>-0.13101157634165075</v>
      </c>
      <c r="H55" s="28">
        <f>0.5*(Cy!G55+Cy!H55)*LN(M!H55/M!G55)</f>
        <v>-5.436378570941041E-2</v>
      </c>
      <c r="I55" s="28">
        <f>0.5*(Cy!H55+Cy!I55)*LN(M!I55/M!H55)</f>
        <v>-2.9964729715616683E-2</v>
      </c>
      <c r="J55" s="28">
        <f>0.5*(Cy!I55+Cy!J55)*LN(M!J55/M!I55)</f>
        <v>-5.1575415177688232E-2</v>
      </c>
      <c r="K55" s="28">
        <f>0.5*(Cy!J55+Cy!K55)*LN(M!K55/M!J55)</f>
        <v>-5.9906373525719703E-2</v>
      </c>
      <c r="L55" s="28">
        <f>0.5*(Cy!K55+Cy!L55)*LN(M!L55/M!K55)</f>
        <v>1.7139048162473056E-2</v>
      </c>
      <c r="M55" s="28">
        <f>0.5*(Cy!L55+Cy!M55)*LN(M!M55/M!L55)</f>
        <v>-1.6738147995015457E-2</v>
      </c>
      <c r="N55" s="28">
        <f>0.5*(Cy!M55+Cy!N55)*LN(M!N55/M!M55)</f>
        <v>-2.5664719201015582E-2</v>
      </c>
      <c r="O55" s="28">
        <f>0.5*(Cy!N55+Cy!O55)*LN(M!O55/M!N55)</f>
        <v>-2.3640696593366789E-2</v>
      </c>
      <c r="P55" s="28">
        <f>0.5*(Cy!O55+Cy!P55)*LN(M!P55/M!O55)</f>
        <v>6.7940845087887747E-3</v>
      </c>
      <c r="Q55" s="28">
        <f>0.5*(Cy!P55+Cy!Q55)*LN(M!Q55/M!P55)</f>
        <v>-4.573093830602884E-2</v>
      </c>
      <c r="R55" s="28">
        <f>0.5*(Cy!Q55+Cy!R55)*LN(M!R55/M!Q55)</f>
        <v>-0.1105143050934236</v>
      </c>
      <c r="S55" s="28">
        <f>0.5*(Cy!R55+Cy!S55)*LN(M!S55/M!R55)</f>
        <v>7.3623999511728743E-3</v>
      </c>
      <c r="T55" s="28">
        <f>0.5*(Cy!S55+Cy!T55)*LN(M!T55/M!S55)</f>
        <v>-2.7769730392516227E-2</v>
      </c>
      <c r="U55" s="28">
        <f>0.5*(Cy!T55+Cy!U55)*LN(M!U55/M!T55)</f>
        <v>5.4673027284116292E-2</v>
      </c>
      <c r="V55" s="28">
        <f>0.5*(Cy!U55+Cy!V55)*LN(M!V55/M!U55)</f>
        <v>2.031481629978656E-2</v>
      </c>
      <c r="W55" s="28">
        <f>0.5*(Cy!V55+Cy!W55)*LN(M!W55/M!V55)</f>
        <v>-2.5542697539905391E-2</v>
      </c>
      <c r="X55" s="28">
        <f>0.5*(Cy!W55+Cy!X55)*LN(M!X55/M!W55)</f>
        <v>3.5613233012109273E-2</v>
      </c>
      <c r="Y55" s="28">
        <f>0.5*(Cy!X55+Cy!Y55)*LN(M!Y55/M!X55)</f>
        <v>1.4248477155633045E-3</v>
      </c>
      <c r="Z55" s="28">
        <f>0.5*(Cy!Y55+Cy!Z55)*LN(M!Z55/M!Y55)</f>
        <v>1.0783397716162598E-2</v>
      </c>
      <c r="AA55" s="28">
        <f>0.5*(Cy!Z55+Cy!AA55)*LN(M!AA55/M!Z55)</f>
        <v>-1.5961789318618566E-2</v>
      </c>
      <c r="AC55" s="28">
        <f t="shared" si="0"/>
        <v>-5.3690826994718402E-2</v>
      </c>
      <c r="AD55" s="28">
        <f t="shared" si="1"/>
        <v>-2.7349121547393183E-2</v>
      </c>
      <c r="AE55" s="28">
        <f t="shared" si="2"/>
        <v>-3.3145891106571512E-2</v>
      </c>
      <c r="AF55" s="28">
        <f t="shared" si="3"/>
        <v>1.14577297327181E-2</v>
      </c>
      <c r="AG55" s="28">
        <f t="shared" si="4"/>
        <v>-1.2511812956308877E-3</v>
      </c>
      <c r="AH55" s="28">
        <f t="shared" si="5"/>
        <v>-3.0247506326982348E-2</v>
      </c>
      <c r="AI55" s="28">
        <f t="shared" si="6"/>
        <v>6.6918880970872289E-3</v>
      </c>
      <c r="AJ55" s="28">
        <f t="shared" si="7"/>
        <v>-2.2495395368118162E-2</v>
      </c>
    </row>
    <row r="56" spans="1:36" x14ac:dyDescent="0.15">
      <c r="A56" s="8">
        <v>54</v>
      </c>
      <c r="B56" s="11" t="s">
        <v>193</v>
      </c>
      <c r="C56" s="28"/>
      <c r="D56" s="28">
        <f>0.5*(Cy!C56+Cy!D56)*LN(M!D56/M!C56)</f>
        <v>6.5994051386318725E-3</v>
      </c>
      <c r="E56" s="28">
        <f>0.5*(Cy!D56+Cy!E56)*LN(M!E56/M!D56)</f>
        <v>1.0195610407725552E-2</v>
      </c>
      <c r="F56" s="28">
        <f>0.5*(Cy!E56+Cy!F56)*LN(M!F56/M!E56)</f>
        <v>-3.2042444646608693E-2</v>
      </c>
      <c r="G56" s="28">
        <f>0.5*(Cy!F56+Cy!G56)*LN(M!G56/M!F56)</f>
        <v>-6.2499653570172696E-2</v>
      </c>
      <c r="H56" s="28">
        <f>0.5*(Cy!G56+Cy!H56)*LN(M!H56/M!G56)</f>
        <v>-5.0176361404803159E-2</v>
      </c>
      <c r="I56" s="28">
        <f>0.5*(Cy!H56+Cy!I56)*LN(M!I56/M!H56)</f>
        <v>-2.5713710839128413E-2</v>
      </c>
      <c r="J56" s="28">
        <f>0.5*(Cy!I56+Cy!J56)*LN(M!J56/M!I56)</f>
        <v>-3.1823151461917373E-2</v>
      </c>
      <c r="K56" s="28">
        <f>0.5*(Cy!J56+Cy!K56)*LN(M!K56/M!J56)</f>
        <v>-5.8723346759525306E-2</v>
      </c>
      <c r="L56" s="28">
        <f>0.5*(Cy!K56+Cy!L56)*LN(M!L56/M!K56)</f>
        <v>2.3474491497139779E-3</v>
      </c>
      <c r="M56" s="28">
        <f>0.5*(Cy!L56+Cy!M56)*LN(M!M56/M!L56)</f>
        <v>-2.4157597014819662E-2</v>
      </c>
      <c r="N56" s="28">
        <f>0.5*(Cy!M56+Cy!N56)*LN(M!N56/M!M56)</f>
        <v>-1.8550668658463634E-2</v>
      </c>
      <c r="O56" s="28">
        <f>0.5*(Cy!N56+Cy!O56)*LN(M!O56/M!N56)</f>
        <v>-2.2138562076253455E-2</v>
      </c>
      <c r="P56" s="28">
        <f>0.5*(Cy!O56+Cy!P56)*LN(M!P56/M!O56)</f>
        <v>-2.6608232254975616E-2</v>
      </c>
      <c r="Q56" s="28">
        <f>0.5*(Cy!P56+Cy!Q56)*LN(M!Q56/M!P56)</f>
        <v>-8.8032113925166203E-2</v>
      </c>
      <c r="R56" s="28">
        <f>0.5*(Cy!Q56+Cy!R56)*LN(M!R56/M!Q56)</f>
        <v>-0.10895007990978189</v>
      </c>
      <c r="S56" s="28">
        <f>0.5*(Cy!R56+Cy!S56)*LN(M!S56/M!R56)</f>
        <v>-3.731672358731758E-3</v>
      </c>
      <c r="T56" s="28">
        <f>0.5*(Cy!S56+Cy!T56)*LN(M!T56/M!S56)</f>
        <v>3.4645544279101811E-2</v>
      </c>
      <c r="U56" s="28">
        <f>0.5*(Cy!T56+Cy!U56)*LN(M!U56/M!T56)</f>
        <v>-3.0182858514035454E-4</v>
      </c>
      <c r="V56" s="28">
        <f>0.5*(Cy!U56+Cy!V56)*LN(M!V56/M!U56)</f>
        <v>4.8797573379002715E-6</v>
      </c>
      <c r="W56" s="28">
        <f>0.5*(Cy!V56+Cy!W56)*LN(M!W56/M!V56)</f>
        <v>-8.6832365961879345E-3</v>
      </c>
      <c r="X56" s="28">
        <f>0.5*(Cy!W56+Cy!X56)*LN(M!X56/M!W56)</f>
        <v>1.8767832581473738E-3</v>
      </c>
      <c r="Y56" s="28">
        <f>0.5*(Cy!X56+Cy!Y56)*LN(M!Y56/M!X56)</f>
        <v>3.4126011295985338E-2</v>
      </c>
      <c r="Z56" s="28">
        <f>0.5*(Cy!Y56+Cy!Z56)*LN(M!Z56/M!Y56)</f>
        <v>-1.3864502858254885E-2</v>
      </c>
      <c r="AA56" s="28">
        <f>0.5*(Cy!Z56+Cy!AA56)*LN(M!AA56/M!Z56)</f>
        <v>-1.7611036614423474E-2</v>
      </c>
      <c r="AC56" s="28">
        <f t="shared" si="0"/>
        <v>-3.2047312010597476E-2</v>
      </c>
      <c r="AD56" s="28">
        <f t="shared" si="1"/>
        <v>-2.61814629490024E-2</v>
      </c>
      <c r="AE56" s="28">
        <f t="shared" si="2"/>
        <v>-4.9892132104981786E-2</v>
      </c>
      <c r="AF56" s="28">
        <f t="shared" si="3"/>
        <v>5.5084284226517583E-3</v>
      </c>
      <c r="AG56" s="28">
        <f t="shared" si="4"/>
        <v>8.8349060776899324E-4</v>
      </c>
      <c r="AH56" s="28">
        <f t="shared" si="5"/>
        <v>-3.8036797526992093E-2</v>
      </c>
      <c r="AI56" s="28">
        <f t="shared" si="6"/>
        <v>3.7740767420707212E-3</v>
      </c>
      <c r="AJ56" s="28">
        <f t="shared" si="7"/>
        <v>-2.2191822668971416E-2</v>
      </c>
    </row>
    <row r="57" spans="1:36" x14ac:dyDescent="0.15">
      <c r="A57" s="8">
        <v>55</v>
      </c>
      <c r="B57" s="11" t="s">
        <v>194</v>
      </c>
      <c r="C57" s="28"/>
      <c r="D57" s="28">
        <f>0.5*(Cy!C57+Cy!D57)*LN(M!D57/M!C57)</f>
        <v>3.3066377160955148E-3</v>
      </c>
      <c r="E57" s="28">
        <f>0.5*(Cy!D57+Cy!E57)*LN(M!E57/M!D57)</f>
        <v>2.1487646816003791E-2</v>
      </c>
      <c r="F57" s="28">
        <f>0.5*(Cy!E57+Cy!F57)*LN(M!F57/M!E57)</f>
        <v>5.7963287611653633E-3</v>
      </c>
      <c r="G57" s="28">
        <f>0.5*(Cy!F57+Cy!G57)*LN(M!G57/M!F57)</f>
        <v>-4.0036769587757856E-2</v>
      </c>
      <c r="H57" s="28">
        <f>0.5*(Cy!G57+Cy!H57)*LN(M!H57/M!G57)</f>
        <v>1.4090142656804265E-2</v>
      </c>
      <c r="I57" s="28">
        <f>0.5*(Cy!H57+Cy!I57)*LN(M!I57/M!H57)</f>
        <v>-1.4772625200996E-2</v>
      </c>
      <c r="J57" s="28">
        <f>0.5*(Cy!I57+Cy!J57)*LN(M!J57/M!I57)</f>
        <v>2.8775802381206268E-3</v>
      </c>
      <c r="K57" s="28">
        <f>0.5*(Cy!J57+Cy!K57)*LN(M!K57/M!J57)</f>
        <v>5.4629304798799331E-3</v>
      </c>
      <c r="L57" s="28">
        <f>0.5*(Cy!K57+Cy!L57)*LN(M!L57/M!K57)</f>
        <v>2.82130613185325E-2</v>
      </c>
      <c r="M57" s="28">
        <f>0.5*(Cy!L57+Cy!M57)*LN(M!M57/M!L57)</f>
        <v>3.4378132423231243E-3</v>
      </c>
      <c r="N57" s="28">
        <f>0.5*(Cy!M57+Cy!N57)*LN(M!N57/M!M57)</f>
        <v>-3.4639324401943669E-3</v>
      </c>
      <c r="O57" s="28">
        <f>0.5*(Cy!N57+Cy!O57)*LN(M!O57/M!N57)</f>
        <v>1.2161202389188729E-2</v>
      </c>
      <c r="P57" s="28">
        <f>0.5*(Cy!O57+Cy!P57)*LN(M!P57/M!O57)</f>
        <v>-9.1115779766717097E-3</v>
      </c>
      <c r="Q57" s="28">
        <f>0.5*(Cy!P57+Cy!Q57)*LN(M!Q57/M!P57)</f>
        <v>-5.4094754088968265E-2</v>
      </c>
      <c r="R57" s="28">
        <f>0.5*(Cy!Q57+Cy!R57)*LN(M!R57/M!Q57)</f>
        <v>-0.10060190831802829</v>
      </c>
      <c r="S57" s="28">
        <f>0.5*(Cy!R57+Cy!S57)*LN(M!S57/M!R57)</f>
        <v>5.1972665729812226E-2</v>
      </c>
      <c r="T57" s="28">
        <f>0.5*(Cy!S57+Cy!T57)*LN(M!T57/M!S57)</f>
        <v>1.4957813002994829E-2</v>
      </c>
      <c r="U57" s="28">
        <f>0.5*(Cy!T57+Cy!U57)*LN(M!U57/M!T57)</f>
        <v>-2.651404191333389E-2</v>
      </c>
      <c r="V57" s="28">
        <f>0.5*(Cy!U57+Cy!V57)*LN(M!V57/M!U57)</f>
        <v>-1.0281339828972171E-2</v>
      </c>
      <c r="W57" s="28">
        <f>0.5*(Cy!V57+Cy!W57)*LN(M!W57/M!V57)</f>
        <v>-5.8914826023362876E-4</v>
      </c>
      <c r="X57" s="28">
        <f>0.5*(Cy!W57+Cy!X57)*LN(M!X57/M!W57)</f>
        <v>2.3904804161563754E-2</v>
      </c>
      <c r="Y57" s="28">
        <f>0.5*(Cy!X57+Cy!Y57)*LN(M!Y57/M!X57)</f>
        <v>4.3918410140965078E-2</v>
      </c>
      <c r="Z57" s="28">
        <f>0.5*(Cy!Y57+Cy!Z57)*LN(M!Z57/M!Y57)</f>
        <v>2.6287443589259798E-2</v>
      </c>
      <c r="AA57" s="28">
        <f>0.5*(Cy!Z57+Cy!AA57)*LN(M!AA57/M!Z57)</f>
        <v>5.2094912616935116E-3</v>
      </c>
      <c r="AC57" s="28">
        <f t="shared" si="0"/>
        <v>-2.6870553109560871E-3</v>
      </c>
      <c r="AD57" s="28">
        <f t="shared" si="1"/>
        <v>7.3054905677323633E-3</v>
      </c>
      <c r="AE57" s="28">
        <f t="shared" si="2"/>
        <v>-1.9934874452933463E-2</v>
      </c>
      <c r="AF57" s="28">
        <f t="shared" si="3"/>
        <v>2.9561743240377888E-4</v>
      </c>
      <c r="AG57" s="28">
        <f t="shared" si="4"/>
        <v>2.5138448330639464E-2</v>
      </c>
      <c r="AH57" s="28">
        <f t="shared" si="5"/>
        <v>-6.3146919426005487E-3</v>
      </c>
      <c r="AI57" s="28">
        <f t="shared" si="6"/>
        <v>9.6116790192421597E-3</v>
      </c>
      <c r="AJ57" s="28">
        <f t="shared" si="7"/>
        <v>1.3532007528319317E-5</v>
      </c>
    </row>
    <row r="58" spans="1:36" x14ac:dyDescent="0.15">
      <c r="A58" s="8">
        <v>56</v>
      </c>
      <c r="B58" s="11" t="s">
        <v>195</v>
      </c>
      <c r="C58" s="28"/>
      <c r="D58" s="28">
        <f>0.5*(Cy!C58+Cy!D58)*LN(M!D58/M!C58)</f>
        <v>2.8776836495743165E-2</v>
      </c>
      <c r="E58" s="28">
        <f>0.5*(Cy!D58+Cy!E58)*LN(M!E58/M!D58)</f>
        <v>1.6191951784947603E-2</v>
      </c>
      <c r="F58" s="28">
        <f>0.5*(Cy!E58+Cy!F58)*LN(M!F58/M!E58)</f>
        <v>-5.3828913041303501E-3</v>
      </c>
      <c r="G58" s="28">
        <f>0.5*(Cy!F58+Cy!G58)*LN(M!G58/M!F58)</f>
        <v>-2.8884802090932728E-2</v>
      </c>
      <c r="H58" s="28">
        <f>0.5*(Cy!G58+Cy!H58)*LN(M!H58/M!G58)</f>
        <v>5.4728995517295473E-3</v>
      </c>
      <c r="I58" s="28">
        <f>0.5*(Cy!H58+Cy!I58)*LN(M!I58/M!H58)</f>
        <v>-1.3354885511622675E-2</v>
      </c>
      <c r="J58" s="28">
        <f>0.5*(Cy!I58+Cy!J58)*LN(M!J58/M!I58)</f>
        <v>-4.099497216133683E-2</v>
      </c>
      <c r="K58" s="28">
        <f>0.5*(Cy!J58+Cy!K58)*LN(M!K58/M!J58)</f>
        <v>-2.9628885630775589E-3</v>
      </c>
      <c r="L58" s="28">
        <f>0.5*(Cy!K58+Cy!L58)*LN(M!L58/M!K58)</f>
        <v>8.8207628276162344E-4</v>
      </c>
      <c r="M58" s="28">
        <f>0.5*(Cy!L58+Cy!M58)*LN(M!M58/M!L58)</f>
        <v>-1.6204352889792785E-4</v>
      </c>
      <c r="N58" s="28">
        <f>0.5*(Cy!M58+Cy!N58)*LN(M!N58/M!M58)</f>
        <v>-3.5887912447356883E-3</v>
      </c>
      <c r="O58" s="28">
        <f>0.5*(Cy!N58+Cy!O58)*LN(M!O58/M!N58)</f>
        <v>2.0848801405463448E-2</v>
      </c>
      <c r="P58" s="28">
        <f>0.5*(Cy!O58+Cy!P58)*LN(M!P58/M!O58)</f>
        <v>1.1805763480622665E-3</v>
      </c>
      <c r="Q58" s="28">
        <f>0.5*(Cy!P58+Cy!Q58)*LN(M!Q58/M!P58)</f>
        <v>-2.9405637434125262E-2</v>
      </c>
      <c r="R58" s="28">
        <f>0.5*(Cy!Q58+Cy!R58)*LN(M!R58/M!Q58)</f>
        <v>-0.12163930721672112</v>
      </c>
      <c r="S58" s="28">
        <f>0.5*(Cy!R58+Cy!S58)*LN(M!S58/M!R58)</f>
        <v>4.7133399612977564E-2</v>
      </c>
      <c r="T58" s="28">
        <f>0.5*(Cy!S58+Cy!T58)*LN(M!T58/M!S58)</f>
        <v>-1.6946844773263001E-2</v>
      </c>
      <c r="U58" s="28">
        <f>0.5*(Cy!T58+Cy!U58)*LN(M!U58/M!T58)</f>
        <v>1.2462415822450439E-2</v>
      </c>
      <c r="V58" s="28">
        <f>0.5*(Cy!U58+Cy!V58)*LN(M!V58/M!U58)</f>
        <v>-2.0772185695217552E-2</v>
      </c>
      <c r="W58" s="28">
        <f>0.5*(Cy!V58+Cy!W58)*LN(M!W58/M!V58)</f>
        <v>9.5930599064897055E-3</v>
      </c>
      <c r="X58" s="28">
        <f>0.5*(Cy!W58+Cy!X58)*LN(M!X58/M!W58)</f>
        <v>4.9015740462312461E-2</v>
      </c>
      <c r="Y58" s="28">
        <f>0.5*(Cy!X58+Cy!Y58)*LN(M!Y58/M!X58)</f>
        <v>-4.0114793640740186E-2</v>
      </c>
      <c r="Z58" s="28">
        <f>0.5*(Cy!Y58+Cy!Z58)*LN(M!Z58/M!Y58)</f>
        <v>-1.0976399358727079E-2</v>
      </c>
      <c r="AA58" s="28">
        <f>0.5*(Cy!Z58+Cy!AA58)*LN(M!AA58/M!Z58)</f>
        <v>2.1009383779965685E-2</v>
      </c>
      <c r="AC58" s="28">
        <f t="shared" si="0"/>
        <v>-5.1915455140017202E-3</v>
      </c>
      <c r="AD58" s="28">
        <f t="shared" si="1"/>
        <v>-9.3653238430572768E-3</v>
      </c>
      <c r="AE58" s="28">
        <f t="shared" si="2"/>
        <v>-1.6376433456868619E-2</v>
      </c>
      <c r="AF58" s="28">
        <f t="shared" si="3"/>
        <v>6.6704371445544097E-3</v>
      </c>
      <c r="AG58" s="28">
        <f t="shared" si="4"/>
        <v>-1.0027269739833861E-2</v>
      </c>
      <c r="AH58" s="28">
        <f t="shared" si="5"/>
        <v>-1.2870878649962947E-2</v>
      </c>
      <c r="AI58" s="28">
        <f t="shared" si="6"/>
        <v>4.0879706290880861E-4</v>
      </c>
      <c r="AJ58" s="28">
        <f t="shared" si="7"/>
        <v>-6.5824407637551105E-3</v>
      </c>
    </row>
    <row r="59" spans="1:36" x14ac:dyDescent="0.15">
      <c r="A59" s="8">
        <v>57</v>
      </c>
      <c r="B59" s="11" t="s">
        <v>196</v>
      </c>
      <c r="C59" s="28"/>
      <c r="D59" s="28">
        <f>0.5*(Cy!C59+Cy!D59)*LN(M!D59/M!C59)</f>
        <v>-4.9275696452949637E-2</v>
      </c>
      <c r="E59" s="28">
        <f>0.5*(Cy!D59+Cy!E59)*LN(M!E59/M!D59)</f>
        <v>2.8873377977263589E-4</v>
      </c>
      <c r="F59" s="28">
        <f>0.5*(Cy!E59+Cy!F59)*LN(M!F59/M!E59)</f>
        <v>-6.5351260992539531E-2</v>
      </c>
      <c r="G59" s="28">
        <f>0.5*(Cy!F59+Cy!G59)*LN(M!G59/M!F59)</f>
        <v>-4.1057198340699076E-2</v>
      </c>
      <c r="H59" s="28">
        <f>0.5*(Cy!G59+Cy!H59)*LN(M!H59/M!G59)</f>
        <v>-5.6181682870505428E-2</v>
      </c>
      <c r="I59" s="28">
        <f>0.5*(Cy!H59+Cy!I59)*LN(M!I59/M!H59)</f>
        <v>-4.3617789317186254E-2</v>
      </c>
      <c r="J59" s="28">
        <f>0.5*(Cy!I59+Cy!J59)*LN(M!J59/M!I59)</f>
        <v>-4.7424886573752184E-2</v>
      </c>
      <c r="K59" s="28">
        <f>0.5*(Cy!J59+Cy!K59)*LN(M!K59/M!J59)</f>
        <v>-6.8014712594416701E-2</v>
      </c>
      <c r="L59" s="28">
        <f>0.5*(Cy!K59+Cy!L59)*LN(M!L59/M!K59)</f>
        <v>-3.2289658268947724E-2</v>
      </c>
      <c r="M59" s="28">
        <f>0.5*(Cy!L59+Cy!M59)*LN(M!M59/M!L59)</f>
        <v>-2.9735780704430434E-2</v>
      </c>
      <c r="N59" s="28">
        <f>0.5*(Cy!M59+Cy!N59)*LN(M!N59/M!M59)</f>
        <v>-1.6194395953646183E-2</v>
      </c>
      <c r="O59" s="28">
        <f>0.5*(Cy!N59+Cy!O59)*LN(M!O59/M!N59)</f>
        <v>-2.3504145577534458E-2</v>
      </c>
      <c r="P59" s="28">
        <f>0.5*(Cy!O59+Cy!P59)*LN(M!P59/M!O59)</f>
        <v>6.8348006540947595E-3</v>
      </c>
      <c r="Q59" s="28">
        <f>0.5*(Cy!P59+Cy!Q59)*LN(M!Q59/M!P59)</f>
        <v>-6.5894453361042868E-2</v>
      </c>
      <c r="R59" s="28">
        <f>0.5*(Cy!Q59+Cy!R59)*LN(M!R59/M!Q59)</f>
        <v>-9.8000927242544417E-2</v>
      </c>
      <c r="S59" s="28">
        <f>0.5*(Cy!R59+Cy!S59)*LN(M!S59/M!R59)</f>
        <v>-5.8781076846950685E-2</v>
      </c>
      <c r="T59" s="28">
        <f>0.5*(Cy!S59+Cy!T59)*LN(M!T59/M!S59)</f>
        <v>5.4216309604356184E-3</v>
      </c>
      <c r="U59" s="28">
        <f>0.5*(Cy!T59+Cy!U59)*LN(M!U59/M!T59)</f>
        <v>-2.6479345527905672E-2</v>
      </c>
      <c r="V59" s="28">
        <f>0.5*(Cy!U59+Cy!V59)*LN(M!V59/M!U59)</f>
        <v>-2.1487342105445655E-2</v>
      </c>
      <c r="W59" s="28">
        <f>0.5*(Cy!V59+Cy!W59)*LN(M!W59/M!V59)</f>
        <v>-3.7286162535547937E-2</v>
      </c>
      <c r="X59" s="28">
        <f>0.5*(Cy!W59+Cy!X59)*LN(M!X59/M!W59)</f>
        <v>-3.0737937563845626E-2</v>
      </c>
      <c r="Y59" s="28">
        <f>0.5*(Cy!X59+Cy!Y59)*LN(M!Y59/M!X59)</f>
        <v>5.2155525552767631E-2</v>
      </c>
      <c r="Z59" s="28">
        <f>0.5*(Cy!Y59+Cy!Z59)*LN(M!Z59/M!Y59)</f>
        <v>-9.3451257751464758E-3</v>
      </c>
      <c r="AA59" s="28">
        <f>0.5*(Cy!Z59+Cy!AA59)*LN(M!AA59/M!Z59)</f>
        <v>-1.4141138966390675E-2</v>
      </c>
      <c r="AC59" s="28">
        <f t="shared" si="0"/>
        <v>-4.1183839548231529E-2</v>
      </c>
      <c r="AD59" s="28">
        <f t="shared" si="1"/>
        <v>-3.8731886819038649E-2</v>
      </c>
      <c r="AE59" s="28">
        <f t="shared" si="2"/>
        <v>-4.7869160474795537E-2</v>
      </c>
      <c r="AF59" s="28">
        <f t="shared" si="3"/>
        <v>-2.2113831354461856E-2</v>
      </c>
      <c r="AG59" s="28">
        <f t="shared" si="4"/>
        <v>9.5564202704101608E-3</v>
      </c>
      <c r="AH59" s="28">
        <f t="shared" si="5"/>
        <v>-4.330052364691709E-2</v>
      </c>
      <c r="AI59" s="28">
        <f t="shared" si="6"/>
        <v>-1.0237486995134848E-2</v>
      </c>
      <c r="AJ59" s="28">
        <f t="shared" si="7"/>
        <v>-3.1340188268322057E-2</v>
      </c>
    </row>
    <row r="60" spans="1:36" x14ac:dyDescent="0.15">
      <c r="A60" s="8">
        <v>58</v>
      </c>
      <c r="B60" s="11" t="s">
        <v>197</v>
      </c>
      <c r="C60" s="28"/>
      <c r="D60" s="28">
        <f>0.5*(Cy!C60+Cy!D60)*LN(M!D60/M!C60)</f>
        <v>-5.5154359769661043E-2</v>
      </c>
      <c r="E60" s="28">
        <f>0.5*(Cy!D60+Cy!E60)*LN(M!E60/M!D60)</f>
        <v>-1.3350282420466797E-2</v>
      </c>
      <c r="F60" s="28">
        <f>0.5*(Cy!E60+Cy!F60)*LN(M!F60/M!E60)</f>
        <v>6.3783794212339359E-2</v>
      </c>
      <c r="G60" s="28">
        <f>0.5*(Cy!F60+Cy!G60)*LN(M!G60/M!F60)</f>
        <v>1.0097277992546038E-2</v>
      </c>
      <c r="H60" s="28">
        <f>0.5*(Cy!G60+Cy!H60)*LN(M!H60/M!G60)</f>
        <v>-0.10580339806480531</v>
      </c>
      <c r="I60" s="28">
        <f>0.5*(Cy!H60+Cy!I60)*LN(M!I60/M!H60)</f>
        <v>-5.0610802562399228E-2</v>
      </c>
      <c r="J60" s="28">
        <f>0.5*(Cy!I60+Cy!J60)*LN(M!J60/M!I60)</f>
        <v>-9.8310936497745E-2</v>
      </c>
      <c r="K60" s="28">
        <f>0.5*(Cy!J60+Cy!K60)*LN(M!K60/M!J60)</f>
        <v>2.3375485180323001E-2</v>
      </c>
      <c r="L60" s="28">
        <f>0.5*(Cy!K60+Cy!L60)*LN(M!L60/M!K60)</f>
        <v>3.3644420244200751E-2</v>
      </c>
      <c r="M60" s="28">
        <f>0.5*(Cy!L60+Cy!M60)*LN(M!M60/M!L60)</f>
        <v>-6.9833467532715604E-2</v>
      </c>
      <c r="N60" s="28">
        <f>0.5*(Cy!M60+Cy!N60)*LN(M!N60/M!M60)</f>
        <v>-4.4891095408455166E-4</v>
      </c>
      <c r="O60" s="28">
        <f>0.5*(Cy!N60+Cy!O60)*LN(M!O60/M!N60)</f>
        <v>4.6131328223214099E-2</v>
      </c>
      <c r="P60" s="28">
        <f>0.5*(Cy!O60+Cy!P60)*LN(M!P60/M!O60)</f>
        <v>-3.6730595580964143E-2</v>
      </c>
      <c r="Q60" s="28">
        <f>0.5*(Cy!P60+Cy!Q60)*LN(M!Q60/M!P60)</f>
        <v>-7.8580863308004484E-2</v>
      </c>
      <c r="R60" s="28">
        <f>0.5*(Cy!Q60+Cy!R60)*LN(M!R60/M!Q60)</f>
        <v>-0.18757920027360706</v>
      </c>
      <c r="S60" s="28">
        <f>0.5*(Cy!R60+Cy!S60)*LN(M!S60/M!R60)</f>
        <v>0.17574872199260416</v>
      </c>
      <c r="T60" s="28">
        <f>0.5*(Cy!S60+Cy!T60)*LN(M!T60/M!S60)</f>
        <v>-2.5691489261813066E-2</v>
      </c>
      <c r="U60" s="28">
        <f>0.5*(Cy!T60+Cy!U60)*LN(M!U60/M!T60)</f>
        <v>0.14030284482706959</v>
      </c>
      <c r="V60" s="28">
        <f>0.5*(Cy!U60+Cy!V60)*LN(M!V60/M!U60)</f>
        <v>-0.15075364670729266</v>
      </c>
      <c r="W60" s="28">
        <f>0.5*(Cy!V60+Cy!W60)*LN(M!W60/M!V60)</f>
        <v>-8.403268798017284E-2</v>
      </c>
      <c r="X60" s="28">
        <f>0.5*(Cy!W60+Cy!X60)*LN(M!X60/M!W60)</f>
        <v>3.017642129386415E-2</v>
      </c>
      <c r="Y60" s="28">
        <f>0.5*(Cy!X60+Cy!Y60)*LN(M!Y60/M!X60)</f>
        <v>-5.0306259116334517E-2</v>
      </c>
      <c r="Z60" s="28">
        <f>0.5*(Cy!Y60+Cy!Z60)*LN(M!Z60/M!Y60)</f>
        <v>-1.2507610287475416E-2</v>
      </c>
      <c r="AA60" s="28">
        <f>0.5*(Cy!Z60+Cy!AA60)*LN(M!AA60/M!Z60)</f>
        <v>1.2340046027589145E-2</v>
      </c>
      <c r="AC60" s="28">
        <f t="shared" si="0"/>
        <v>-1.9176682168557186E-2</v>
      </c>
      <c r="AD60" s="28">
        <f t="shared" si="1"/>
        <v>-2.2314681912004281E-2</v>
      </c>
      <c r="AE60" s="28">
        <f t="shared" si="2"/>
        <v>-1.6202121789351487E-2</v>
      </c>
      <c r="AF60" s="28">
        <f t="shared" si="3"/>
        <v>-1.7999711565668965E-2</v>
      </c>
      <c r="AG60" s="28">
        <f t="shared" si="4"/>
        <v>-1.6824607792073596E-2</v>
      </c>
      <c r="AH60" s="28">
        <f t="shared" si="5"/>
        <v>-1.9258401850677887E-2</v>
      </c>
      <c r="AI60" s="28">
        <f t="shared" si="6"/>
        <v>-1.7559047650570699E-2</v>
      </c>
      <c r="AJ60" s="28">
        <f t="shared" si="7"/>
        <v>-1.8649556980614369E-2</v>
      </c>
    </row>
    <row r="61" spans="1:36" x14ac:dyDescent="0.15">
      <c r="A61" s="8">
        <v>59</v>
      </c>
      <c r="B61" s="11" t="s">
        <v>198</v>
      </c>
      <c r="C61" s="28"/>
      <c r="D61" s="28">
        <f>0.5*(Cy!C61+Cy!D61)*LN(M!D61/M!C61)</f>
        <v>1.8106795005738247E-3</v>
      </c>
      <c r="E61" s="28">
        <f>0.5*(Cy!D61+Cy!E61)*LN(M!E61/M!D61)</f>
        <v>5.9961112924922198E-3</v>
      </c>
      <c r="F61" s="28">
        <f>0.5*(Cy!E61+Cy!F61)*LN(M!F61/M!E61)</f>
        <v>1.3581652574099495E-2</v>
      </c>
      <c r="G61" s="28">
        <f>0.5*(Cy!F61+Cy!G61)*LN(M!G61/M!F61)</f>
        <v>-2.4041281680379323E-2</v>
      </c>
      <c r="H61" s="28">
        <f>0.5*(Cy!G61+Cy!H61)*LN(M!H61/M!G61)</f>
        <v>-2.5470029459999575E-2</v>
      </c>
      <c r="I61" s="28">
        <f>0.5*(Cy!H61+Cy!I61)*LN(M!I61/M!H61)</f>
        <v>-2.4837087873078169E-3</v>
      </c>
      <c r="J61" s="28">
        <f>0.5*(Cy!I61+Cy!J61)*LN(M!J61/M!I61)</f>
        <v>2.089521465282191E-2</v>
      </c>
      <c r="K61" s="28">
        <f>0.5*(Cy!J61+Cy!K61)*LN(M!K61/M!J61)</f>
        <v>-5.6073759279448791E-2</v>
      </c>
      <c r="L61" s="28">
        <f>0.5*(Cy!K61+Cy!L61)*LN(M!L61/M!K61)</f>
        <v>-2.4643118076847086E-2</v>
      </c>
      <c r="M61" s="28">
        <f>0.5*(Cy!L61+Cy!M61)*LN(M!M61/M!L61)</f>
        <v>-0.10456898547562929</v>
      </c>
      <c r="N61" s="28">
        <f>0.5*(Cy!M61+Cy!N61)*LN(M!N61/M!M61)</f>
        <v>3.1634822401597401E-2</v>
      </c>
      <c r="O61" s="28">
        <f>0.5*(Cy!N61+Cy!O61)*LN(M!O61/M!N61)</f>
        <v>8.5502813295706866E-3</v>
      </c>
      <c r="P61" s="28">
        <f>0.5*(Cy!O61+Cy!P61)*LN(M!P61/M!O61)</f>
        <v>-4.712496299734778E-2</v>
      </c>
      <c r="Q61" s="28">
        <f>0.5*(Cy!P61+Cy!Q61)*LN(M!Q61/M!P61)</f>
        <v>-1.5625728391662614E-2</v>
      </c>
      <c r="R61" s="28">
        <f>0.5*(Cy!Q61+Cy!R61)*LN(M!R61/M!Q61)</f>
        <v>-0.12413608563444141</v>
      </c>
      <c r="S61" s="28">
        <f>0.5*(Cy!R61+Cy!S61)*LN(M!S61/M!R61)</f>
        <v>-4.2161608061303925E-3</v>
      </c>
      <c r="T61" s="28">
        <f>0.5*(Cy!S61+Cy!T61)*LN(M!T61/M!S61)</f>
        <v>3.5659876190271049E-2</v>
      </c>
      <c r="U61" s="28">
        <f>0.5*(Cy!T61+Cy!U61)*LN(M!U61/M!T61)</f>
        <v>-2.2308708724745951E-2</v>
      </c>
      <c r="V61" s="28">
        <f>0.5*(Cy!U61+Cy!V61)*LN(M!V61/M!U61)</f>
        <v>-4.3291990466741165E-3</v>
      </c>
      <c r="W61" s="28">
        <f>0.5*(Cy!V61+Cy!W61)*LN(M!W61/M!V61)</f>
        <v>-1.8279525020298488E-3</v>
      </c>
      <c r="X61" s="28">
        <f>0.5*(Cy!W61+Cy!X61)*LN(M!X61/M!W61)</f>
        <v>4.3258333619171085E-2</v>
      </c>
      <c r="Y61" s="28">
        <f>0.5*(Cy!X61+Cy!Y61)*LN(M!Y61/M!X61)</f>
        <v>-3.9483825260776314E-3</v>
      </c>
      <c r="Z61" s="28">
        <f>0.5*(Cy!Y61+Cy!Z61)*LN(M!Z61/M!Y61)</f>
        <v>4.5398244322637071E-3</v>
      </c>
      <c r="AA61" s="28">
        <f>0.5*(Cy!Z61+Cy!AA61)*LN(M!AA61/M!Z61)</f>
        <v>1.1471314826831785E-2</v>
      </c>
      <c r="AC61" s="28">
        <f t="shared" si="0"/>
        <v>-6.4834512122190005E-3</v>
      </c>
      <c r="AD61" s="28">
        <f t="shared" si="1"/>
        <v>-2.6551165155501173E-2</v>
      </c>
      <c r="AE61" s="28">
        <f t="shared" si="2"/>
        <v>-3.65105313000023E-2</v>
      </c>
      <c r="AF61" s="28">
        <f t="shared" si="3"/>
        <v>1.0090469907198443E-2</v>
      </c>
      <c r="AG61" s="28">
        <f t="shared" si="4"/>
        <v>4.0209189110059539E-3</v>
      </c>
      <c r="AH61" s="28">
        <f t="shared" si="5"/>
        <v>-3.1530848227751741E-2</v>
      </c>
      <c r="AI61" s="28">
        <f t="shared" si="6"/>
        <v>7.8143882836262599E-3</v>
      </c>
      <c r="AJ61" s="28">
        <f t="shared" si="7"/>
        <v>-1.2400462263895753E-2</v>
      </c>
    </row>
    <row r="62" spans="1:36" x14ac:dyDescent="0.15">
      <c r="A62" s="8">
        <v>60</v>
      </c>
      <c r="B62" s="11" t="s">
        <v>199</v>
      </c>
      <c r="C62" s="28"/>
      <c r="D62" s="28">
        <f>0.5*(Cy!C62+Cy!D62)*LN(M!D62/M!C62)</f>
        <v>1.7773664079317165E-2</v>
      </c>
      <c r="E62" s="28">
        <f>0.5*(Cy!D62+Cy!E62)*LN(M!E62/M!D62)</f>
        <v>-1.5953270080800726E-2</v>
      </c>
      <c r="F62" s="28">
        <f>0.5*(Cy!E62+Cy!F62)*LN(M!F62/M!E62)</f>
        <v>-5.6358517741554783E-3</v>
      </c>
      <c r="G62" s="28">
        <f>0.5*(Cy!F62+Cy!G62)*LN(M!G62/M!F62)</f>
        <v>-9.5001958567821811E-3</v>
      </c>
      <c r="H62" s="28">
        <f>0.5*(Cy!G62+Cy!H62)*LN(M!H62/M!G62)</f>
        <v>1.618689153111745E-2</v>
      </c>
      <c r="I62" s="28">
        <f>0.5*(Cy!H62+Cy!I62)*LN(M!I62/M!H62)</f>
        <v>3.0450666888631826E-3</v>
      </c>
      <c r="J62" s="28">
        <f>0.5*(Cy!I62+Cy!J62)*LN(M!J62/M!I62)</f>
        <v>-7.8048632233665427E-3</v>
      </c>
      <c r="K62" s="28">
        <f>0.5*(Cy!J62+Cy!K62)*LN(M!K62/M!J62)</f>
        <v>1.685512544447981E-3</v>
      </c>
      <c r="L62" s="28">
        <f>0.5*(Cy!K62+Cy!L62)*LN(M!L62/M!K62)</f>
        <v>2.0878428339455605E-3</v>
      </c>
      <c r="M62" s="28">
        <f>0.5*(Cy!L62+Cy!M62)*LN(M!M62/M!L62)</f>
        <v>4.5597426266817467E-3</v>
      </c>
      <c r="N62" s="28">
        <f>0.5*(Cy!M62+Cy!N62)*LN(M!N62/M!M62)</f>
        <v>-3.8383647298319478E-3</v>
      </c>
      <c r="O62" s="28">
        <f>0.5*(Cy!N62+Cy!O62)*LN(M!O62/M!N62)</f>
        <v>3.3516962329071653E-4</v>
      </c>
      <c r="P62" s="28">
        <f>0.5*(Cy!O62+Cy!P62)*LN(M!P62/M!O62)</f>
        <v>6.3899474744009671E-2</v>
      </c>
      <c r="Q62" s="28">
        <f>0.5*(Cy!P62+Cy!Q62)*LN(M!Q62/M!P62)</f>
        <v>-1.8926735776498716E-2</v>
      </c>
      <c r="R62" s="28">
        <f>0.5*(Cy!Q62+Cy!R62)*LN(M!R62/M!Q62)</f>
        <v>3.8554948198066272E-3</v>
      </c>
      <c r="S62" s="28">
        <f>0.5*(Cy!R62+Cy!S62)*LN(M!S62/M!R62)</f>
        <v>1.8067930021161171E-3</v>
      </c>
      <c r="T62" s="28">
        <f>0.5*(Cy!S62+Cy!T62)*LN(M!T62/M!S62)</f>
        <v>7.1529774077627228E-2</v>
      </c>
      <c r="U62" s="28">
        <f>0.5*(Cy!T62+Cy!U62)*LN(M!U62/M!T62)</f>
        <v>6.66373196287878E-2</v>
      </c>
      <c r="V62" s="28">
        <f>0.5*(Cy!U62+Cy!V62)*LN(M!V62/M!U62)</f>
        <v>-1.5102175882125292E-2</v>
      </c>
      <c r="W62" s="28">
        <f>0.5*(Cy!V62+Cy!W62)*LN(M!W62/M!V62)</f>
        <v>-2.0922623824648698E-2</v>
      </c>
      <c r="X62" s="28">
        <f>0.5*(Cy!W62+Cy!X62)*LN(M!X62/M!W62)</f>
        <v>7.5185295508073645E-3</v>
      </c>
      <c r="Y62" s="28">
        <f>0.5*(Cy!X62+Cy!Y62)*LN(M!Y62/M!X62)</f>
        <v>-2.1959389283921618E-2</v>
      </c>
      <c r="Z62" s="28">
        <f>0.5*(Cy!Y62+Cy!Z62)*LN(M!Z62/M!Y62)</f>
        <v>-4.5726151016324941E-2</v>
      </c>
      <c r="AA62" s="28">
        <f>0.5*(Cy!Z62+Cy!AA62)*LN(M!AA62/M!Z62)</f>
        <v>-2.0777235839656214E-2</v>
      </c>
      <c r="AC62" s="28">
        <f t="shared" si="0"/>
        <v>-2.3714718983515511E-3</v>
      </c>
      <c r="AD62" s="28">
        <f t="shared" si="1"/>
        <v>-6.6202598962464049E-4</v>
      </c>
      <c r="AE62" s="28">
        <f t="shared" si="2"/>
        <v>1.0194039282544884E-2</v>
      </c>
      <c r="AF62" s="28">
        <f t="shared" si="3"/>
        <v>2.1932164710089682E-2</v>
      </c>
      <c r="AG62" s="28">
        <f t="shared" si="4"/>
        <v>-2.9487592046634259E-2</v>
      </c>
      <c r="AH62" s="28">
        <f t="shared" si="5"/>
        <v>4.7660066464601204E-3</v>
      </c>
      <c r="AI62" s="28">
        <f t="shared" si="6"/>
        <v>2.649755926318205E-3</v>
      </c>
      <c r="AJ62" s="28">
        <f t="shared" si="7"/>
        <v>2.4782936688430048E-3</v>
      </c>
    </row>
    <row r="63" spans="1:36" x14ac:dyDescent="0.15">
      <c r="A63" s="8">
        <v>61</v>
      </c>
      <c r="B63" s="11" t="s">
        <v>200</v>
      </c>
      <c r="C63" s="28"/>
      <c r="D63" s="28">
        <f>0.5*(Cy!C63+Cy!D63)*LN(M!D63/M!C63)</f>
        <v>1.2361781512554312E-2</v>
      </c>
      <c r="E63" s="28">
        <f>0.5*(Cy!D63+Cy!E63)*LN(M!E63/M!D63)</f>
        <v>1.3712238231702758E-2</v>
      </c>
      <c r="F63" s="28">
        <f>0.5*(Cy!E63+Cy!F63)*LN(M!F63/M!E63)</f>
        <v>2.1690286729507274E-2</v>
      </c>
      <c r="G63" s="28">
        <f>0.5*(Cy!F63+Cy!G63)*LN(M!G63/M!F63)</f>
        <v>2.81310423327552E-2</v>
      </c>
      <c r="H63" s="28">
        <f>0.5*(Cy!G63+Cy!H63)*LN(M!H63/M!G63)</f>
        <v>2.3757397272741539E-4</v>
      </c>
      <c r="I63" s="28">
        <f>0.5*(Cy!H63+Cy!I63)*LN(M!I63/M!H63)</f>
        <v>3.7395507518955583E-3</v>
      </c>
      <c r="J63" s="28">
        <f>0.5*(Cy!I63+Cy!J63)*LN(M!J63/M!I63)</f>
        <v>4.0645193709744301E-2</v>
      </c>
      <c r="K63" s="28">
        <f>0.5*(Cy!J63+Cy!K63)*LN(M!K63/M!J63)</f>
        <v>2.5071962840712978E-2</v>
      </c>
      <c r="L63" s="28">
        <f>0.5*(Cy!K63+Cy!L63)*LN(M!L63/M!K63)</f>
        <v>1.6459821448890022E-2</v>
      </c>
      <c r="M63" s="28">
        <f>0.5*(Cy!L63+Cy!M63)*LN(M!M63/M!L63)</f>
        <v>-2.1556728649661645E-2</v>
      </c>
      <c r="N63" s="28">
        <f>0.5*(Cy!M63+Cy!N63)*LN(M!N63/M!M63)</f>
        <v>1.0063832496944203E-2</v>
      </c>
      <c r="O63" s="28">
        <f>0.5*(Cy!N63+Cy!O63)*LN(M!O63/M!N63)</f>
        <v>-1.0079727142734958E-2</v>
      </c>
      <c r="P63" s="28">
        <f>0.5*(Cy!O63+Cy!P63)*LN(M!P63/M!O63)</f>
        <v>6.1524029711088973E-2</v>
      </c>
      <c r="Q63" s="28">
        <f>0.5*(Cy!P63+Cy!Q63)*LN(M!Q63/M!P63)</f>
        <v>-2.2672510534742566E-2</v>
      </c>
      <c r="R63" s="28">
        <f>0.5*(Cy!Q63+Cy!R63)*LN(M!R63/M!Q63)</f>
        <v>2.0386686573203847E-2</v>
      </c>
      <c r="S63" s="28">
        <f>0.5*(Cy!R63+Cy!S63)*LN(M!S63/M!R63)</f>
        <v>-6.2062430627221638E-2</v>
      </c>
      <c r="T63" s="28">
        <f>0.5*(Cy!S63+Cy!T63)*LN(M!T63/M!S63)</f>
        <v>2.7577342419750107E-2</v>
      </c>
      <c r="U63" s="28">
        <f>0.5*(Cy!T63+Cy!U63)*LN(M!U63/M!T63)</f>
        <v>7.490086465863012E-2</v>
      </c>
      <c r="V63" s="28">
        <f>0.5*(Cy!U63+Cy!V63)*LN(M!V63/M!U63)</f>
        <v>-1.4332221940626463E-2</v>
      </c>
      <c r="W63" s="28">
        <f>0.5*(Cy!V63+Cy!W63)*LN(M!W63/M!V63)</f>
        <v>3.9842591528325762E-2</v>
      </c>
      <c r="X63" s="28">
        <f>0.5*(Cy!W63+Cy!X63)*LN(M!X63/M!W63)</f>
        <v>8.8903299035407682E-2</v>
      </c>
      <c r="Y63" s="28">
        <f>0.5*(Cy!X63+Cy!Y63)*LN(M!Y63/M!X63)</f>
        <v>-7.7336958226899538E-2</v>
      </c>
      <c r="Z63" s="28">
        <f>0.5*(Cy!Y63+Cy!Z63)*LN(M!Z63/M!Y63)</f>
        <v>-4.7178952264897329E-2</v>
      </c>
      <c r="AA63" s="28">
        <f>0.5*(Cy!Z63+Cy!AA63)*LN(M!AA63/M!Z63)</f>
        <v>-2.3264414110366546E-2</v>
      </c>
      <c r="AC63" s="28">
        <f t="shared" si="0"/>
        <v>1.350213840371764E-2</v>
      </c>
      <c r="AD63" s="28">
        <f t="shared" si="1"/>
        <v>1.4136816369325973E-2</v>
      </c>
      <c r="AE63" s="28">
        <f t="shared" si="2"/>
        <v>-2.5807904040812679E-3</v>
      </c>
      <c r="AF63" s="28">
        <f t="shared" si="3"/>
        <v>4.3378375140297444E-2</v>
      </c>
      <c r="AG63" s="28">
        <f t="shared" si="4"/>
        <v>-4.9260108200721131E-2</v>
      </c>
      <c r="AH63" s="28">
        <f t="shared" si="5"/>
        <v>5.7780129826223523E-3</v>
      </c>
      <c r="AI63" s="28">
        <f t="shared" si="6"/>
        <v>8.6389438874154758E-3</v>
      </c>
      <c r="AJ63" s="28">
        <f t="shared" si="7"/>
        <v>8.452277084527629E-3</v>
      </c>
    </row>
    <row r="64" spans="1:36" x14ac:dyDescent="0.15">
      <c r="A64" s="8">
        <v>62</v>
      </c>
      <c r="B64" s="11" t="s">
        <v>201</v>
      </c>
      <c r="C64" s="28"/>
      <c r="D64" s="28">
        <f>0.5*(Cy!C64+Cy!D64)*LN(M!D64/M!C64)</f>
        <v>-3.2146777255584104E-2</v>
      </c>
      <c r="E64" s="28">
        <f>0.5*(Cy!D64+Cy!E64)*LN(M!E64/M!D64)</f>
        <v>3.679072073562664E-3</v>
      </c>
      <c r="F64" s="28">
        <f>0.5*(Cy!E64+Cy!F64)*LN(M!F64/M!E64)</f>
        <v>-5.0389030017152564E-3</v>
      </c>
      <c r="G64" s="28">
        <f>0.5*(Cy!F64+Cy!G64)*LN(M!G64/M!F64)</f>
        <v>-5.0113579140633542E-4</v>
      </c>
      <c r="H64" s="28">
        <f>0.5*(Cy!G64+Cy!H64)*LN(M!H64/M!G64)</f>
        <v>1.0431783895878221E-2</v>
      </c>
      <c r="I64" s="28">
        <f>0.5*(Cy!H64+Cy!I64)*LN(M!I64/M!H64)</f>
        <v>1.4115079023965082E-3</v>
      </c>
      <c r="J64" s="28">
        <f>0.5*(Cy!I64+Cy!J64)*LN(M!J64/M!I64)</f>
        <v>6.8784341621843798E-3</v>
      </c>
      <c r="K64" s="28">
        <f>0.5*(Cy!J64+Cy!K64)*LN(M!K64/M!J64)</f>
        <v>7.8474607547666022E-3</v>
      </c>
      <c r="L64" s="28">
        <f>0.5*(Cy!K64+Cy!L64)*LN(M!L64/M!K64)</f>
        <v>5.1791820980932879E-4</v>
      </c>
      <c r="M64" s="28">
        <f>0.5*(Cy!L64+Cy!M64)*LN(M!M64/M!L64)</f>
        <v>-1.5399875988475241E-2</v>
      </c>
      <c r="N64" s="28">
        <f>0.5*(Cy!M64+Cy!N64)*LN(M!N64/M!M64)</f>
        <v>1.2917612362109451E-3</v>
      </c>
      <c r="O64" s="28">
        <f>0.5*(Cy!N64+Cy!O64)*LN(M!O64/M!N64)</f>
        <v>-7.0011604855483014E-3</v>
      </c>
      <c r="P64" s="28">
        <f>0.5*(Cy!O64+Cy!P64)*LN(M!P64/M!O64)</f>
        <v>-3.6478803605993009E-3</v>
      </c>
      <c r="Q64" s="28">
        <f>0.5*(Cy!P64+Cy!Q64)*LN(M!Q64/M!P64)</f>
        <v>-4.350513105461187E-3</v>
      </c>
      <c r="R64" s="28">
        <f>0.5*(Cy!Q64+Cy!R64)*LN(M!R64/M!Q64)</f>
        <v>1.63786785795446E-3</v>
      </c>
      <c r="S64" s="28">
        <f>0.5*(Cy!R64+Cy!S64)*LN(M!S64/M!R64)</f>
        <v>-4.2768505363192304E-4</v>
      </c>
      <c r="T64" s="28">
        <f>0.5*(Cy!S64+Cy!T64)*LN(M!T64/M!S64)</f>
        <v>2.6535677592880012E-4</v>
      </c>
      <c r="U64" s="28">
        <f>0.5*(Cy!T64+Cy!U64)*LN(M!U64/M!T64)</f>
        <v>2.8005665675140839E-3</v>
      </c>
      <c r="V64" s="28">
        <f>0.5*(Cy!U64+Cy!V64)*LN(M!V64/M!U64)</f>
        <v>-3.7485070118709971E-3</v>
      </c>
      <c r="W64" s="28">
        <f>0.5*(Cy!V64+Cy!W64)*LN(M!W64/M!V64)</f>
        <v>-6.8441598671641389E-3</v>
      </c>
      <c r="X64" s="28">
        <f>0.5*(Cy!W64+Cy!X64)*LN(M!X64/M!W64)</f>
        <v>1.3356422159994386E-3</v>
      </c>
      <c r="Y64" s="28">
        <f>0.5*(Cy!X64+Cy!Y64)*LN(M!Y64/M!X64)</f>
        <v>1.3200205410651852E-2</v>
      </c>
      <c r="Z64" s="28">
        <f>0.5*(Cy!Y64+Cy!Z64)*LN(M!Z64/M!Y64)</f>
        <v>2.5117087814906522E-3</v>
      </c>
      <c r="AA64" s="28">
        <f>0.5*(Cy!Z64+Cy!AA64)*LN(M!AA64/M!Z64)</f>
        <v>-7.3346260951947717E-3</v>
      </c>
      <c r="AC64" s="28">
        <f t="shared" si="0"/>
        <v>1.99646501574316E-3</v>
      </c>
      <c r="AD64" s="28">
        <f t="shared" si="1"/>
        <v>2.2713967489920291E-4</v>
      </c>
      <c r="AE64" s="28">
        <f t="shared" si="2"/>
        <v>-2.7578742294572501E-3</v>
      </c>
      <c r="AF64" s="28">
        <f t="shared" si="3"/>
        <v>-1.2382202639185627E-3</v>
      </c>
      <c r="AG64" s="28">
        <f t="shared" si="4"/>
        <v>2.7924293656492439E-3</v>
      </c>
      <c r="AH64" s="28">
        <f t="shared" si="5"/>
        <v>-1.2653672772790238E-3</v>
      </c>
      <c r="AI64" s="28">
        <f t="shared" si="6"/>
        <v>2.7327334716936507E-4</v>
      </c>
      <c r="AJ64" s="28">
        <f t="shared" si="7"/>
        <v>-2.1093952900848613E-5</v>
      </c>
    </row>
    <row r="65" spans="1:36" x14ac:dyDescent="0.15">
      <c r="A65" s="8">
        <v>63</v>
      </c>
      <c r="B65" s="11" t="s">
        <v>202</v>
      </c>
      <c r="C65" s="28"/>
      <c r="D65" s="28">
        <f>0.5*(Cy!C65+Cy!D65)*LN(M!D65/M!C65)</f>
        <v>1.6914910403460623E-3</v>
      </c>
      <c r="E65" s="28">
        <f>0.5*(Cy!D65+Cy!E65)*LN(M!E65/M!D65)</f>
        <v>-1.7170683777752032E-3</v>
      </c>
      <c r="F65" s="28">
        <f>0.5*(Cy!E65+Cy!F65)*LN(M!F65/M!E65)</f>
        <v>4.4017485846101021E-3</v>
      </c>
      <c r="G65" s="28">
        <f>0.5*(Cy!F65+Cy!G65)*LN(M!G65/M!F65)</f>
        <v>-5.1182394372407888E-3</v>
      </c>
      <c r="H65" s="28">
        <f>0.5*(Cy!G65+Cy!H65)*LN(M!H65/M!G65)</f>
        <v>-9.3228590409120656E-4</v>
      </c>
      <c r="I65" s="28">
        <f>0.5*(Cy!H65+Cy!I65)*LN(M!I65/M!H65)</f>
        <v>2.2971253755392686E-3</v>
      </c>
      <c r="J65" s="28">
        <f>0.5*(Cy!I65+Cy!J65)*LN(M!J65/M!I65)</f>
        <v>-7.8510202026511045E-3</v>
      </c>
      <c r="K65" s="28">
        <f>0.5*(Cy!J65+Cy!K65)*LN(M!K65/M!J65)</f>
        <v>-1.3304868841402679E-2</v>
      </c>
      <c r="L65" s="28">
        <f>0.5*(Cy!K65+Cy!L65)*LN(M!L65/M!K65)</f>
        <v>-3.9140698651107825E-3</v>
      </c>
      <c r="M65" s="28">
        <f>0.5*(Cy!L65+Cy!M65)*LN(M!M65/M!L65)</f>
        <v>1.3978763799885536E-2</v>
      </c>
      <c r="N65" s="28">
        <f>0.5*(Cy!M65+Cy!N65)*LN(M!N65/M!M65)</f>
        <v>-1.5190663016988236E-2</v>
      </c>
      <c r="O65" s="28">
        <f>0.5*(Cy!N65+Cy!O65)*LN(M!O65/M!N65)</f>
        <v>1.1181930642351523E-3</v>
      </c>
      <c r="P65" s="28">
        <f>0.5*(Cy!O65+Cy!P65)*LN(M!P65/M!O65)</f>
        <v>-1.9859244133256719E-3</v>
      </c>
      <c r="Q65" s="28">
        <f>0.5*(Cy!P65+Cy!Q65)*LN(M!Q65/M!P65)</f>
        <v>-4.2151316499475615E-3</v>
      </c>
      <c r="R65" s="28">
        <f>0.5*(Cy!Q65+Cy!R65)*LN(M!R65/M!Q65)</f>
        <v>-1.5975969924529577E-3</v>
      </c>
      <c r="S65" s="28">
        <f>0.5*(Cy!R65+Cy!S65)*LN(M!S65/M!R65)</f>
        <v>-6.3549068455759864E-3</v>
      </c>
      <c r="T65" s="28">
        <f>0.5*(Cy!S65+Cy!T65)*LN(M!T65/M!S65)</f>
        <v>9.0280749055612272E-3</v>
      </c>
      <c r="U65" s="28">
        <f>0.5*(Cy!T65+Cy!U65)*LN(M!U65/M!T65)</f>
        <v>1.20310705852744E-2</v>
      </c>
      <c r="V65" s="28">
        <f>0.5*(Cy!U65+Cy!V65)*LN(M!V65/M!U65)</f>
        <v>-3.0084955510323269E-3</v>
      </c>
      <c r="W65" s="28">
        <f>0.5*(Cy!V65+Cy!W65)*LN(M!W65/M!V65)</f>
        <v>-7.1930872017662902E-3</v>
      </c>
      <c r="X65" s="28">
        <f>0.5*(Cy!W65+Cy!X65)*LN(M!X65/M!W65)</f>
        <v>1.4378648918574606E-3</v>
      </c>
      <c r="Y65" s="28">
        <f>0.5*(Cy!X65+Cy!Y65)*LN(M!Y65/M!X65)</f>
        <v>1.5426371620703096E-2</v>
      </c>
      <c r="Z65" s="28">
        <f>0.5*(Cy!Y65+Cy!Z65)*LN(M!Z65/M!Y65)</f>
        <v>1.619584157510235E-3</v>
      </c>
      <c r="AA65" s="28">
        <f>0.5*(Cy!Z65+Cy!AA65)*LN(M!AA65/M!Z65)</f>
        <v>-2.0607553451052097E-3</v>
      </c>
      <c r="AC65" s="28">
        <f t="shared" si="0"/>
        <v>-2.1374395179156553E-4</v>
      </c>
      <c r="AD65" s="28">
        <f t="shared" si="1"/>
        <v>-5.2563716252534533E-3</v>
      </c>
      <c r="AE65" s="28">
        <f t="shared" si="2"/>
        <v>-2.6070733674134049E-3</v>
      </c>
      <c r="AF65" s="28">
        <f t="shared" si="3"/>
        <v>2.4590855259788939E-3</v>
      </c>
      <c r="AG65" s="28">
        <f t="shared" si="4"/>
        <v>4.9950668110360407E-3</v>
      </c>
      <c r="AH65" s="28">
        <f t="shared" si="5"/>
        <v>-3.9317224963334296E-3</v>
      </c>
      <c r="AI65" s="28">
        <f t="shared" si="6"/>
        <v>3.4100785078753238E-3</v>
      </c>
      <c r="AJ65" s="28">
        <f t="shared" si="7"/>
        <v>-5.6979637649084926E-4</v>
      </c>
    </row>
    <row r="66" spans="1:36" x14ac:dyDescent="0.15">
      <c r="A66" s="8">
        <v>64</v>
      </c>
      <c r="B66" s="11" t="s">
        <v>203</v>
      </c>
      <c r="C66" s="28"/>
      <c r="D66" s="28">
        <f>0.5*(Cy!C66+Cy!D66)*LN(M!D66/M!C66)</f>
        <v>3.166883640881555E-2</v>
      </c>
      <c r="E66" s="28">
        <f>0.5*(Cy!D66+Cy!E66)*LN(M!E66/M!D66)</f>
        <v>2.6570985953038428E-2</v>
      </c>
      <c r="F66" s="28">
        <f>0.5*(Cy!E66+Cy!F66)*LN(M!F66/M!E66)</f>
        <v>8.7962529921369811E-3</v>
      </c>
      <c r="G66" s="28">
        <f>0.5*(Cy!F66+Cy!G66)*LN(M!G66/M!F66)</f>
        <v>2.8366075062038393E-2</v>
      </c>
      <c r="H66" s="28">
        <f>0.5*(Cy!G66+Cy!H66)*LN(M!H66/M!G66)</f>
        <v>1.7457983220349277E-2</v>
      </c>
      <c r="I66" s="28">
        <f>0.5*(Cy!H66+Cy!I66)*LN(M!I66/M!H66)</f>
        <v>8.7713682115350151E-3</v>
      </c>
      <c r="J66" s="28">
        <f>0.5*(Cy!I66+Cy!J66)*LN(M!J66/M!I66)</f>
        <v>4.4700493635890216E-2</v>
      </c>
      <c r="K66" s="28">
        <f>0.5*(Cy!J66+Cy!K66)*LN(M!K66/M!J66)</f>
        <v>3.647898600272613E-2</v>
      </c>
      <c r="L66" s="28">
        <f>0.5*(Cy!K66+Cy!L66)*LN(M!L66/M!K66)</f>
        <v>1.2372374120446705E-2</v>
      </c>
      <c r="M66" s="28">
        <f>0.5*(Cy!L66+Cy!M66)*LN(M!M66/M!L66)</f>
        <v>4.4532503253394765E-3</v>
      </c>
      <c r="N66" s="28">
        <f>0.5*(Cy!M66+Cy!N66)*LN(M!N66/M!M66)</f>
        <v>-3.0770428379059698E-3</v>
      </c>
      <c r="O66" s="28">
        <f>0.5*(Cy!N66+Cy!O66)*LN(M!O66/M!N66)</f>
        <v>-1.3817453962563984E-2</v>
      </c>
      <c r="P66" s="28">
        <f>0.5*(Cy!O66+Cy!P66)*LN(M!P66/M!O66)</f>
        <v>-1.2474715928113006E-2</v>
      </c>
      <c r="Q66" s="28">
        <f>0.5*(Cy!P66+Cy!Q66)*LN(M!Q66/M!P66)</f>
        <v>-2.0812797397656201E-2</v>
      </c>
      <c r="R66" s="28">
        <f>0.5*(Cy!Q66+Cy!R66)*LN(M!R66/M!Q66)</f>
        <v>3.4104839749304429E-2</v>
      </c>
      <c r="S66" s="28">
        <f>0.5*(Cy!R66+Cy!S66)*LN(M!S66/M!R66)</f>
        <v>3.8003747557485298E-2</v>
      </c>
      <c r="T66" s="28">
        <f>0.5*(Cy!S66+Cy!T66)*LN(M!T66/M!S66)</f>
        <v>-2.8757577413247856E-2</v>
      </c>
      <c r="U66" s="28">
        <f>0.5*(Cy!T66+Cy!U66)*LN(M!U66/M!T66)</f>
        <v>-9.6263384675383847E-3</v>
      </c>
      <c r="V66" s="28">
        <f>0.5*(Cy!U66+Cy!V66)*LN(M!V66/M!U66)</f>
        <v>-6.451678445391274E-3</v>
      </c>
      <c r="W66" s="28">
        <f>0.5*(Cy!V66+Cy!W66)*LN(M!W66/M!V66)</f>
        <v>-2.913482712690619E-3</v>
      </c>
      <c r="X66" s="28">
        <f>0.5*(Cy!W66+Cy!X66)*LN(M!X66/M!W66)</f>
        <v>1.8206749144149492E-2</v>
      </c>
      <c r="Y66" s="28">
        <f>0.5*(Cy!X66+Cy!Y66)*LN(M!Y66/M!X66)</f>
        <v>3.5225026735683923E-2</v>
      </c>
      <c r="Z66" s="28">
        <f>0.5*(Cy!Y66+Cy!Z66)*LN(M!Z66/M!Y66)</f>
        <v>-1.4712058856566032E-2</v>
      </c>
      <c r="AA66" s="28">
        <f>0.5*(Cy!Z66+Cy!AA66)*LN(M!AA66/M!Z66)</f>
        <v>-1.1763061869312827E-2</v>
      </c>
      <c r="AC66" s="28">
        <f t="shared" si="0"/>
        <v>1.7992533087819618E-2</v>
      </c>
      <c r="AD66" s="28">
        <f t="shared" si="1"/>
        <v>1.8985612249299309E-2</v>
      </c>
      <c r="AE66" s="28">
        <f t="shared" si="2"/>
        <v>5.0007240036913075E-3</v>
      </c>
      <c r="AF66" s="28">
        <f t="shared" si="3"/>
        <v>-5.9084655789437279E-3</v>
      </c>
      <c r="AG66" s="28">
        <f t="shared" si="4"/>
        <v>2.9166353366016878E-3</v>
      </c>
      <c r="AH66" s="28">
        <f t="shared" si="5"/>
        <v>1.1993168126495309E-2</v>
      </c>
      <c r="AI66" s="28">
        <f t="shared" si="6"/>
        <v>-2.5990527356141969E-3</v>
      </c>
      <c r="AJ66" s="28">
        <f t="shared" si="7"/>
        <v>8.2218228182233729E-3</v>
      </c>
    </row>
    <row r="67" spans="1:36" x14ac:dyDescent="0.15">
      <c r="A67" s="8">
        <v>65</v>
      </c>
      <c r="B67" s="11" t="s">
        <v>204</v>
      </c>
      <c r="C67" s="28"/>
      <c r="D67" s="28">
        <f>0.5*(Cy!C67+Cy!D67)*LN(M!D67/M!C67)</f>
        <v>1.9778173795889024E-2</v>
      </c>
      <c r="E67" s="28">
        <f>0.5*(Cy!D67+Cy!E67)*LN(M!E67/M!D67)</f>
        <v>2.0355554084830717E-2</v>
      </c>
      <c r="F67" s="28">
        <f>0.5*(Cy!E67+Cy!F67)*LN(M!F67/M!E67)</f>
        <v>7.8863817163910468E-3</v>
      </c>
      <c r="G67" s="28">
        <f>0.5*(Cy!F67+Cy!G67)*LN(M!G67/M!F67)</f>
        <v>2.7333120048715614E-2</v>
      </c>
      <c r="H67" s="28">
        <f>0.5*(Cy!G67+Cy!H67)*LN(M!H67/M!G67)</f>
        <v>1.5759830817214774E-2</v>
      </c>
      <c r="I67" s="28">
        <f>0.5*(Cy!H67+Cy!I67)*LN(M!I67/M!H67)</f>
        <v>-1.87022943507422E-2</v>
      </c>
      <c r="J67" s="28">
        <f>0.5*(Cy!I67+Cy!J67)*LN(M!J67/M!I67)</f>
        <v>4.372274738588923E-2</v>
      </c>
      <c r="K67" s="28">
        <f>0.5*(Cy!J67+Cy!K67)*LN(M!K67/M!J67)</f>
        <v>3.3893031069450019E-2</v>
      </c>
      <c r="L67" s="28">
        <f>0.5*(Cy!K67+Cy!L67)*LN(M!L67/M!K67)</f>
        <v>1.965412781065267E-2</v>
      </c>
      <c r="M67" s="28">
        <f>0.5*(Cy!L67+Cy!M67)*LN(M!M67/M!L67)</f>
        <v>4.0180167581798792E-3</v>
      </c>
      <c r="N67" s="28">
        <f>0.5*(Cy!M67+Cy!N67)*LN(M!N67/M!M67)</f>
        <v>-1.1566431175089428E-3</v>
      </c>
      <c r="O67" s="28">
        <f>0.5*(Cy!N67+Cy!O67)*LN(M!O67/M!N67)</f>
        <v>-1.3234871740876878E-2</v>
      </c>
      <c r="P67" s="28">
        <f>0.5*(Cy!O67+Cy!P67)*LN(M!P67/M!O67)</f>
        <v>-6.9501339992615152E-4</v>
      </c>
      <c r="Q67" s="28">
        <f>0.5*(Cy!P67+Cy!Q67)*LN(M!Q67/M!P67)</f>
        <v>-1.3066587504392888E-2</v>
      </c>
      <c r="R67" s="28">
        <f>0.5*(Cy!Q67+Cy!R67)*LN(M!R67/M!Q67)</f>
        <v>1.1118929866059689E-2</v>
      </c>
      <c r="S67" s="28">
        <f>0.5*(Cy!R67+Cy!S67)*LN(M!S67/M!R67)</f>
        <v>-1.0987836719333406E-2</v>
      </c>
      <c r="T67" s="28">
        <f>0.5*(Cy!S67+Cy!T67)*LN(M!T67/M!S67)</f>
        <v>6.8468420558974582E-3</v>
      </c>
      <c r="U67" s="28">
        <f>0.5*(Cy!T67+Cy!U67)*LN(M!U67/M!T67)</f>
        <v>-5.8422783450600034E-3</v>
      </c>
      <c r="V67" s="28">
        <f>0.5*(Cy!U67+Cy!V67)*LN(M!V67/M!U67)</f>
        <v>-1.4274371615442193E-3</v>
      </c>
      <c r="W67" s="28">
        <f>0.5*(Cy!V67+Cy!W67)*LN(M!W67/M!V67)</f>
        <v>1.6385711059689466E-2</v>
      </c>
      <c r="X67" s="28">
        <f>0.5*(Cy!W67+Cy!X67)*LN(M!X67/M!W67)</f>
        <v>1.6589219154662029E-2</v>
      </c>
      <c r="Y67" s="28">
        <f>0.5*(Cy!X67+Cy!Y67)*LN(M!Y67/M!X67)</f>
        <v>4.9618193878017358E-2</v>
      </c>
      <c r="Z67" s="28">
        <f>0.5*(Cy!Y67+Cy!Z67)*LN(M!Z67/M!Y67)</f>
        <v>1.3439200898233788E-2</v>
      </c>
      <c r="AA67" s="28">
        <f>0.5*(Cy!Z67+Cy!AA67)*LN(M!AA67/M!Z67)</f>
        <v>-8.1433076272477735E-3</v>
      </c>
      <c r="AC67" s="28">
        <f t="shared" si="0"/>
        <v>1.0526518463281991E-2</v>
      </c>
      <c r="AD67" s="28">
        <f t="shared" si="1"/>
        <v>2.0026255981332571E-2</v>
      </c>
      <c r="AE67" s="28">
        <f t="shared" si="2"/>
        <v>-5.3730758996939267E-3</v>
      </c>
      <c r="AF67" s="28">
        <f t="shared" si="3"/>
        <v>6.5104113527289457E-3</v>
      </c>
      <c r="AG67" s="28">
        <f t="shared" si="4"/>
        <v>1.830469571633446E-2</v>
      </c>
      <c r="AH67" s="28">
        <f t="shared" si="5"/>
        <v>7.3265900408193193E-3</v>
      </c>
      <c r="AI67" s="28">
        <f t="shared" si="6"/>
        <v>1.0933267989081013E-2</v>
      </c>
      <c r="AJ67" s="28">
        <f t="shared" si="7"/>
        <v>9.2767233320544037E-3</v>
      </c>
    </row>
    <row r="68" spans="1:36" x14ac:dyDescent="0.15">
      <c r="A68" s="8">
        <v>66</v>
      </c>
      <c r="B68" s="11" t="s">
        <v>205</v>
      </c>
      <c r="C68" s="28"/>
      <c r="D68" s="28">
        <f>0.5*(Cy!C68+Cy!D68)*LN(M!D68/M!C68)</f>
        <v>-1.3962287485246503E-2</v>
      </c>
      <c r="E68" s="28">
        <f>0.5*(Cy!D68+Cy!E68)*LN(M!E68/M!D68)</f>
        <v>5.0747784965198488E-2</v>
      </c>
      <c r="F68" s="28">
        <f>0.5*(Cy!E68+Cy!F68)*LN(M!F68/M!E68)</f>
        <v>-4.2883002578464557E-2</v>
      </c>
      <c r="G68" s="28">
        <f>0.5*(Cy!F68+Cy!G68)*LN(M!G68/M!F68)</f>
        <v>-4.8771223796990129E-2</v>
      </c>
      <c r="H68" s="28">
        <f>0.5*(Cy!G68+Cy!H68)*LN(M!H68/M!G68)</f>
        <v>-1.7082387525352353E-2</v>
      </c>
      <c r="I68" s="28">
        <f>0.5*(Cy!H68+Cy!I68)*LN(M!I68/M!H68)</f>
        <v>-4.1161299576319586E-3</v>
      </c>
      <c r="J68" s="28">
        <f>0.5*(Cy!I68+Cy!J68)*LN(M!J68/M!I68)</f>
        <v>-2.5120895290511862E-2</v>
      </c>
      <c r="K68" s="28">
        <f>0.5*(Cy!J68+Cy!K68)*LN(M!K68/M!J68)</f>
        <v>-2.2305541121177368E-2</v>
      </c>
      <c r="L68" s="28">
        <f>0.5*(Cy!K68+Cy!L68)*LN(M!L68/M!K68)</f>
        <v>-6.9034118672538676E-3</v>
      </c>
      <c r="M68" s="28">
        <f>0.5*(Cy!L68+Cy!M68)*LN(M!M68/M!L68)</f>
        <v>-7.1116545115951259E-3</v>
      </c>
      <c r="N68" s="28">
        <f>0.5*(Cy!M68+Cy!N68)*LN(M!N68/M!M68)</f>
        <v>3.5247357165830904E-3</v>
      </c>
      <c r="O68" s="28">
        <f>0.5*(Cy!N68+Cy!O68)*LN(M!O68/M!N68)</f>
        <v>1.8448758003659735E-3</v>
      </c>
      <c r="P68" s="28">
        <f>0.5*(Cy!O68+Cy!P68)*LN(M!P68/M!O68)</f>
        <v>-3.8279908437817804E-2</v>
      </c>
      <c r="Q68" s="28">
        <f>0.5*(Cy!P68+Cy!Q68)*LN(M!Q68/M!P68)</f>
        <v>-2.7291068032771867E-2</v>
      </c>
      <c r="R68" s="28">
        <f>0.5*(Cy!Q68+Cy!R68)*LN(M!R68/M!Q68)</f>
        <v>-7.4374105030411974E-2</v>
      </c>
      <c r="S68" s="28">
        <f>0.5*(Cy!R68+Cy!S68)*LN(M!S68/M!R68)</f>
        <v>-1.0876110899718345E-2</v>
      </c>
      <c r="T68" s="28">
        <f>0.5*(Cy!S68+Cy!T68)*LN(M!T68/M!S68)</f>
        <v>4.3791459451282447E-2</v>
      </c>
      <c r="U68" s="28">
        <f>0.5*(Cy!T68+Cy!U68)*LN(M!U68/M!T68)</f>
        <v>3.1384731234458563E-2</v>
      </c>
      <c r="V68" s="28">
        <f>0.5*(Cy!U68+Cy!V68)*LN(M!V68/M!U68)</f>
        <v>4.4264786406783323E-2</v>
      </c>
      <c r="W68" s="28">
        <f>0.5*(Cy!V68+Cy!W68)*LN(M!W68/M!V68)</f>
        <v>-1.6403693977350399E-2</v>
      </c>
      <c r="X68" s="28">
        <f>0.5*(Cy!W68+Cy!X68)*LN(M!X68/M!W68)</f>
        <v>9.6091601753292219E-3</v>
      </c>
      <c r="Y68" s="28">
        <f>0.5*(Cy!X68+Cy!Y68)*LN(M!Y68/M!X68)</f>
        <v>2.5737629642182711E-2</v>
      </c>
      <c r="Z68" s="28">
        <f>0.5*(Cy!Y68+Cy!Z68)*LN(M!Z68/M!Y68)</f>
        <v>1.6128108325757558E-2</v>
      </c>
      <c r="AA68" s="28">
        <f>0.5*(Cy!Z68+Cy!AA68)*LN(M!AA68/M!Z68)</f>
        <v>-2.1525526562431938E-3</v>
      </c>
      <c r="AC68" s="28">
        <f t="shared" ref="AC68:AC110" si="8">AVERAGE(E68:I68)</f>
        <v>-1.2420991778648102E-2</v>
      </c>
      <c r="AD68" s="28">
        <f t="shared" ref="AD68:AD110" si="9">AVERAGE(J68:N68)</f>
        <v>-1.1583353414791024E-2</v>
      </c>
      <c r="AE68" s="28">
        <f t="shared" ref="AE68:AE110" si="10">AVERAGE(O68:S68)</f>
        <v>-2.9795263320070809E-2</v>
      </c>
      <c r="AF68" s="28">
        <f t="shared" ref="AF68:AF110" si="11">AVERAGE(T68:X68)</f>
        <v>2.2529288658100631E-2</v>
      </c>
      <c r="AG68" s="28">
        <f t="shared" ref="AG68:AG110" si="12">AVERAGE(Y68:AA68)</f>
        <v>1.3237728437232359E-2</v>
      </c>
      <c r="AH68" s="28">
        <f t="shared" ref="AH68:AH110" si="13">AVERAGE(J68:S68)</f>
        <v>-2.0689308367430916E-2</v>
      </c>
      <c r="AI68" s="28">
        <f t="shared" ref="AI68:AI110" si="14">AVERAGE(T68:AA68)</f>
        <v>1.9044953575275029E-2</v>
      </c>
      <c r="AJ68" s="28">
        <f t="shared" ref="AJ68:AJ110" si="15">AVERAGE(E68:AA68)</f>
        <v>-5.0712353897978011E-3</v>
      </c>
    </row>
    <row r="69" spans="1:36" x14ac:dyDescent="0.15">
      <c r="A69" s="8">
        <v>67</v>
      </c>
      <c r="B69" s="11" t="s">
        <v>206</v>
      </c>
      <c r="C69" s="28"/>
      <c r="D69" s="28">
        <f>0.5*(Cy!C69+Cy!D69)*LN(M!D69/M!C69)</f>
        <v>3.1473975785557488E-2</v>
      </c>
      <c r="E69" s="28">
        <f>0.5*(Cy!D69+Cy!E69)*LN(M!E69/M!D69)</f>
        <v>1.2887911242740361E-2</v>
      </c>
      <c r="F69" s="28">
        <f>0.5*(Cy!E69+Cy!F69)*LN(M!F69/M!E69)</f>
        <v>-3.6155300425439255E-2</v>
      </c>
      <c r="G69" s="28">
        <f>0.5*(Cy!F69+Cy!G69)*LN(M!G69/M!F69)</f>
        <v>-1.1066011813408709E-2</v>
      </c>
      <c r="H69" s="28">
        <f>0.5*(Cy!G69+Cy!H69)*LN(M!H69/M!G69)</f>
        <v>-1.6107251587489026E-2</v>
      </c>
      <c r="I69" s="28">
        <f>0.5*(Cy!H69+Cy!I69)*LN(M!I69/M!H69)</f>
        <v>-2.5134081496720372E-2</v>
      </c>
      <c r="J69" s="28">
        <f>0.5*(Cy!I69+Cy!J69)*LN(M!J69/M!I69)</f>
        <v>-1.4200275406130114E-2</v>
      </c>
      <c r="K69" s="28">
        <f>0.5*(Cy!J69+Cy!K69)*LN(M!K69/M!J69)</f>
        <v>-3.0414265706279833E-2</v>
      </c>
      <c r="L69" s="28">
        <f>0.5*(Cy!K69+Cy!L69)*LN(M!L69/M!K69)</f>
        <v>-4.0151705627051011E-2</v>
      </c>
      <c r="M69" s="28">
        <f>0.5*(Cy!L69+Cy!M69)*LN(M!M69/M!L69)</f>
        <v>-3.6607847472205267E-2</v>
      </c>
      <c r="N69" s="28">
        <f>0.5*(Cy!M69+Cy!N69)*LN(M!N69/M!M69)</f>
        <v>-2.0678593551641557E-2</v>
      </c>
      <c r="O69" s="28">
        <f>0.5*(Cy!N69+Cy!O69)*LN(M!O69/M!N69)</f>
        <v>-6.3995400132481298E-2</v>
      </c>
      <c r="P69" s="28">
        <f>0.5*(Cy!O69+Cy!P69)*LN(M!P69/M!O69)</f>
        <v>-4.3467756866671682E-2</v>
      </c>
      <c r="Q69" s="28">
        <f>0.5*(Cy!P69+Cy!Q69)*LN(M!Q69/M!P69)</f>
        <v>-3.9193530520058327E-2</v>
      </c>
      <c r="R69" s="28">
        <f>0.5*(Cy!Q69+Cy!R69)*LN(M!R69/M!Q69)</f>
        <v>1.5653095305474967E-2</v>
      </c>
      <c r="S69" s="28">
        <f>0.5*(Cy!R69+Cy!S69)*LN(M!S69/M!R69)</f>
        <v>-1.7282528734925307E-2</v>
      </c>
      <c r="T69" s="28">
        <f>0.5*(Cy!S69+Cy!T69)*LN(M!T69/M!S69)</f>
        <v>1.1585583597860103E-2</v>
      </c>
      <c r="U69" s="28">
        <f>0.5*(Cy!T69+Cy!U69)*LN(M!U69/M!T69)</f>
        <v>4.3247252487837888E-2</v>
      </c>
      <c r="V69" s="28">
        <f>0.5*(Cy!U69+Cy!V69)*LN(M!V69/M!U69)</f>
        <v>8.310360909403669E-2</v>
      </c>
      <c r="W69" s="28">
        <f>0.5*(Cy!V69+Cy!W69)*LN(M!W69/M!V69)</f>
        <v>2.2023600074793487E-3</v>
      </c>
      <c r="X69" s="28">
        <f>0.5*(Cy!W69+Cy!X69)*LN(M!X69/M!W69)</f>
        <v>-4.2788350224988083E-3</v>
      </c>
      <c r="Y69" s="28">
        <f>0.5*(Cy!X69+Cy!Y69)*LN(M!Y69/M!X69)</f>
        <v>-1.0203281905827994E-2</v>
      </c>
      <c r="Z69" s="28">
        <f>0.5*(Cy!Y69+Cy!Z69)*LN(M!Z69/M!Y69)</f>
        <v>1.8668426673710308E-2</v>
      </c>
      <c r="AA69" s="28">
        <f>0.5*(Cy!Z69+Cy!AA69)*LN(M!AA69/M!Z69)</f>
        <v>-1.0392139252329808E-2</v>
      </c>
      <c r="AC69" s="28">
        <f t="shared" si="8"/>
        <v>-1.5114946816063398E-2</v>
      </c>
      <c r="AD69" s="28">
        <f t="shared" si="9"/>
        <v>-2.8410537552661558E-2</v>
      </c>
      <c r="AE69" s="28">
        <f t="shared" si="10"/>
        <v>-2.9657224189732333E-2</v>
      </c>
      <c r="AF69" s="28">
        <f t="shared" si="11"/>
        <v>2.7171994032943042E-2</v>
      </c>
      <c r="AG69" s="28">
        <f t="shared" si="12"/>
        <v>-6.4233149481583132E-4</v>
      </c>
      <c r="AH69" s="28">
        <f t="shared" si="13"/>
        <v>-2.9033880871196942E-2</v>
      </c>
      <c r="AI69" s="28">
        <f t="shared" si="14"/>
        <v>1.6741621960033461E-2</v>
      </c>
      <c r="AJ69" s="28">
        <f t="shared" si="15"/>
        <v>-1.0086111613566033E-2</v>
      </c>
    </row>
    <row r="70" spans="1:36" x14ac:dyDescent="0.15">
      <c r="A70" s="8">
        <v>68</v>
      </c>
      <c r="B70" s="11" t="s">
        <v>207</v>
      </c>
      <c r="C70" s="28"/>
      <c r="D70" s="28">
        <f>0.5*(Cy!C70+Cy!D70)*LN(M!D70/M!C70)</f>
        <v>2.1349230755272428E-2</v>
      </c>
      <c r="E70" s="28">
        <f>0.5*(Cy!D70+Cy!E70)*LN(M!E70/M!D70)</f>
        <v>1.7837271413883096E-2</v>
      </c>
      <c r="F70" s="28">
        <f>0.5*(Cy!E70+Cy!F70)*LN(M!F70/M!E70)</f>
        <v>1.1639541490781976E-2</v>
      </c>
      <c r="G70" s="28">
        <f>0.5*(Cy!F70+Cy!G70)*LN(M!G70/M!F70)</f>
        <v>-1.5373719497694201E-2</v>
      </c>
      <c r="H70" s="28">
        <f>0.5*(Cy!G70+Cy!H70)*LN(M!H70/M!G70)</f>
        <v>1.7251201567171678E-2</v>
      </c>
      <c r="I70" s="28">
        <f>0.5*(Cy!H70+Cy!I70)*LN(M!I70/M!H70)</f>
        <v>-5.748011683617966E-3</v>
      </c>
      <c r="J70" s="28">
        <f>0.5*(Cy!I70+Cy!J70)*LN(M!J70/M!I70)</f>
        <v>2.0993613807998798E-2</v>
      </c>
      <c r="K70" s="28">
        <f>0.5*(Cy!J70+Cy!K70)*LN(M!K70/M!J70)</f>
        <v>1.7247826762244008E-2</v>
      </c>
      <c r="L70" s="28">
        <f>0.5*(Cy!K70+Cy!L70)*LN(M!L70/M!K70)</f>
        <v>2.0198133127147969E-2</v>
      </c>
      <c r="M70" s="28">
        <f>0.5*(Cy!L70+Cy!M70)*LN(M!M70/M!L70)</f>
        <v>8.1564783419699159E-3</v>
      </c>
      <c r="N70" s="28">
        <f>0.5*(Cy!M70+Cy!N70)*LN(M!N70/M!M70)</f>
        <v>7.3798090449083864E-2</v>
      </c>
      <c r="O70" s="28">
        <f>0.5*(Cy!N70+Cy!O70)*LN(M!O70/M!N70)</f>
        <v>3.9742966170099861E-3</v>
      </c>
      <c r="P70" s="28">
        <f>0.5*(Cy!O70+Cy!P70)*LN(M!P70/M!O70)</f>
        <v>-1.9613496098629946E-2</v>
      </c>
      <c r="Q70" s="28">
        <f>0.5*(Cy!P70+Cy!Q70)*LN(M!Q70/M!P70)</f>
        <v>2.0192860611895846E-3</v>
      </c>
      <c r="R70" s="28">
        <f>0.5*(Cy!Q70+Cy!R70)*LN(M!R70/M!Q70)</f>
        <v>-0.11735028809421828</v>
      </c>
      <c r="S70" s="28">
        <f>0.5*(Cy!R70+Cy!S70)*LN(M!S70/M!R70)</f>
        <v>2.1051764767153067E-2</v>
      </c>
      <c r="T70" s="28">
        <f>0.5*(Cy!S70+Cy!T70)*LN(M!T70/M!S70)</f>
        <v>-1.386129770525738E-2</v>
      </c>
      <c r="U70" s="28">
        <f>0.5*(Cy!T70+Cy!U70)*LN(M!U70/M!T70)</f>
        <v>-1.2121339717293188E-2</v>
      </c>
      <c r="V70" s="28">
        <f>0.5*(Cy!U70+Cy!V70)*LN(M!V70/M!U70)</f>
        <v>1.2081290826032156E-2</v>
      </c>
      <c r="W70" s="28">
        <f>0.5*(Cy!V70+Cy!W70)*LN(M!W70/M!V70)</f>
        <v>-4.1685173068652631E-2</v>
      </c>
      <c r="X70" s="28">
        <f>0.5*(Cy!W70+Cy!X70)*LN(M!X70/M!W70)</f>
        <v>-2.3155358924132098E-2</v>
      </c>
      <c r="Y70" s="28">
        <f>0.5*(Cy!X70+Cy!Y70)*LN(M!Y70/M!X70)</f>
        <v>1.6675365480014928E-2</v>
      </c>
      <c r="Z70" s="28">
        <f>0.5*(Cy!Y70+Cy!Z70)*LN(M!Z70/M!Y70)</f>
        <v>5.1421595392955825E-3</v>
      </c>
      <c r="AA70" s="28">
        <f>0.5*(Cy!Z70+Cy!AA70)*LN(M!AA70/M!Z70)</f>
        <v>8.0945007441643544E-3</v>
      </c>
      <c r="AC70" s="28">
        <f t="shared" si="8"/>
        <v>5.1212566581049172E-3</v>
      </c>
      <c r="AD70" s="28">
        <f t="shared" si="9"/>
        <v>2.8078828497688911E-2</v>
      </c>
      <c r="AE70" s="28">
        <f t="shared" si="10"/>
        <v>-2.1983687349499119E-2</v>
      </c>
      <c r="AF70" s="28">
        <f t="shared" si="11"/>
        <v>-1.5748375717860631E-2</v>
      </c>
      <c r="AG70" s="28">
        <f t="shared" si="12"/>
        <v>9.9706752544916205E-3</v>
      </c>
      <c r="AH70" s="28">
        <f t="shared" si="13"/>
        <v>3.0475705740948978E-3</v>
      </c>
      <c r="AI70" s="28">
        <f t="shared" si="14"/>
        <v>-6.103731603228536E-3</v>
      </c>
      <c r="AJ70" s="28">
        <f t="shared" si="15"/>
        <v>3.1531026981066439E-4</v>
      </c>
    </row>
    <row r="71" spans="1:36" x14ac:dyDescent="0.15">
      <c r="A71" s="8">
        <v>69</v>
      </c>
      <c r="B71" s="11" t="s">
        <v>208</v>
      </c>
      <c r="C71" s="28"/>
      <c r="D71" s="28">
        <f>0.5*(Cy!C71+Cy!D71)*LN(M!D71/M!C71)</f>
        <v>9.8320972042343358E-3</v>
      </c>
      <c r="E71" s="28">
        <f>0.5*(Cy!D71+Cy!E71)*LN(M!E71/M!D71)</f>
        <v>1.1350310431229732E-3</v>
      </c>
      <c r="F71" s="28">
        <f>0.5*(Cy!E71+Cy!F71)*LN(M!F71/M!E71)</f>
        <v>-1.4984348537557054E-2</v>
      </c>
      <c r="G71" s="28">
        <f>0.5*(Cy!F71+Cy!G71)*LN(M!G71/M!F71)</f>
        <v>2.2224917374299995E-3</v>
      </c>
      <c r="H71" s="28">
        <f>0.5*(Cy!G71+Cy!H71)*LN(M!H71/M!G71)</f>
        <v>-1.3527398705627277E-2</v>
      </c>
      <c r="I71" s="28">
        <f>0.5*(Cy!H71+Cy!I71)*LN(M!I71/M!H71)</f>
        <v>-6.6986253354902681E-3</v>
      </c>
      <c r="J71" s="28">
        <f>0.5*(Cy!I71+Cy!J71)*LN(M!J71/M!I71)</f>
        <v>2.7534943264771725E-2</v>
      </c>
      <c r="K71" s="28">
        <f>0.5*(Cy!J71+Cy!K71)*LN(M!K71/M!J71)</f>
        <v>1.5999902154206182E-2</v>
      </c>
      <c r="L71" s="28">
        <f>0.5*(Cy!K71+Cy!L71)*LN(M!L71/M!K71)</f>
        <v>2.3806527413130611E-2</v>
      </c>
      <c r="M71" s="28">
        <f>0.5*(Cy!L71+Cy!M71)*LN(M!M71/M!L71)</f>
        <v>1.2234363258840293E-2</v>
      </c>
      <c r="N71" s="28">
        <f>0.5*(Cy!M71+Cy!N71)*LN(M!N71/M!M71)</f>
        <v>4.0302232271691293E-3</v>
      </c>
      <c r="O71" s="28">
        <f>0.5*(Cy!N71+Cy!O71)*LN(M!O71/M!N71)</f>
        <v>1.0353056010394279E-2</v>
      </c>
      <c r="P71" s="28">
        <f>0.5*(Cy!O71+Cy!P71)*LN(M!P71/M!O71)</f>
        <v>3.6032197445348857E-2</v>
      </c>
      <c r="Q71" s="28">
        <f>0.5*(Cy!P71+Cy!Q71)*LN(M!Q71/M!P71)</f>
        <v>2.6301776955387584E-2</v>
      </c>
      <c r="R71" s="28">
        <f>0.5*(Cy!Q71+Cy!R71)*LN(M!R71/M!Q71)</f>
        <v>4.4696103237758154E-2</v>
      </c>
      <c r="S71" s="28">
        <f>0.5*(Cy!R71+Cy!S71)*LN(M!S71/M!R71)</f>
        <v>3.6452950907579704E-2</v>
      </c>
      <c r="T71" s="28">
        <f>0.5*(Cy!S71+Cy!T71)*LN(M!T71/M!S71)</f>
        <v>1.7314994205230135E-2</v>
      </c>
      <c r="U71" s="28">
        <f>0.5*(Cy!T71+Cy!U71)*LN(M!U71/M!T71)</f>
        <v>4.1685258373974701E-3</v>
      </c>
      <c r="V71" s="28">
        <f>0.5*(Cy!U71+Cy!V71)*LN(M!V71/M!U71)</f>
        <v>1.5338196426524531E-2</v>
      </c>
      <c r="W71" s="28">
        <f>0.5*(Cy!V71+Cy!W71)*LN(M!W71/M!V71)</f>
        <v>-1.0983574845261581E-2</v>
      </c>
      <c r="X71" s="28">
        <f>0.5*(Cy!W71+Cy!X71)*LN(M!X71/M!W71)</f>
        <v>-6.1840352748971797E-3</v>
      </c>
      <c r="Y71" s="28">
        <f>0.5*(Cy!X71+Cy!Y71)*LN(M!Y71/M!X71)</f>
        <v>1.3405094967143562E-2</v>
      </c>
      <c r="Z71" s="28">
        <f>0.5*(Cy!Y71+Cy!Z71)*LN(M!Z71/M!Y71)</f>
        <v>-5.1455451062391092E-3</v>
      </c>
      <c r="AA71" s="28">
        <f>0.5*(Cy!Z71+Cy!AA71)*LN(M!AA71/M!Z71)</f>
        <v>2.1291848715785527E-2</v>
      </c>
      <c r="AC71" s="28">
        <f t="shared" si="8"/>
        <v>-6.3705699596243257E-3</v>
      </c>
      <c r="AD71" s="28">
        <f t="shared" si="9"/>
        <v>1.6721191863623589E-2</v>
      </c>
      <c r="AE71" s="28">
        <f t="shared" si="10"/>
        <v>3.0767216911293714E-2</v>
      </c>
      <c r="AF71" s="28">
        <f t="shared" si="11"/>
        <v>3.9308212697986757E-3</v>
      </c>
      <c r="AG71" s="28">
        <f t="shared" si="12"/>
        <v>9.8504661922299928E-3</v>
      </c>
      <c r="AH71" s="28">
        <f t="shared" si="13"/>
        <v>2.374420438745865E-2</v>
      </c>
      <c r="AI71" s="28">
        <f t="shared" si="14"/>
        <v>6.1506881157104201E-3</v>
      </c>
      <c r="AJ71" s="28">
        <f t="shared" si="15"/>
        <v>1.1078030391397752E-2</v>
      </c>
    </row>
    <row r="72" spans="1:36" x14ac:dyDescent="0.15">
      <c r="A72" s="8">
        <v>70</v>
      </c>
      <c r="B72" s="11" t="s">
        <v>209</v>
      </c>
      <c r="C72" s="28"/>
      <c r="D72" s="28">
        <f>0.5*(Cy!C72+Cy!D72)*LN(M!D72/M!C72)</f>
        <v>-6.3676907586527809E-3</v>
      </c>
      <c r="E72" s="28">
        <f>0.5*(Cy!D72+Cy!E72)*LN(M!E72/M!D72)</f>
        <v>2.4976383496172912E-3</v>
      </c>
      <c r="F72" s="28">
        <f>0.5*(Cy!E72+Cy!F72)*LN(M!F72/M!E72)</f>
        <v>-1.1329459581126159E-2</v>
      </c>
      <c r="G72" s="28">
        <f>0.5*(Cy!F72+Cy!G72)*LN(M!G72/M!F72)</f>
        <v>-9.2376191945673612E-3</v>
      </c>
      <c r="H72" s="28">
        <f>0.5*(Cy!G72+Cy!H72)*LN(M!H72/M!G72)</f>
        <v>-1.9429097533737335E-2</v>
      </c>
      <c r="I72" s="28">
        <f>0.5*(Cy!H72+Cy!I72)*LN(M!I72/M!H72)</f>
        <v>2.2941102272042668E-2</v>
      </c>
      <c r="J72" s="28">
        <f>0.5*(Cy!I72+Cy!J72)*LN(M!J72/M!I72)</f>
        <v>5.2991950291249755E-3</v>
      </c>
      <c r="K72" s="28">
        <f>0.5*(Cy!J72+Cy!K72)*LN(M!K72/M!J72)</f>
        <v>1.0341647383924006E-3</v>
      </c>
      <c r="L72" s="28">
        <f>0.5*(Cy!K72+Cy!L72)*LN(M!L72/M!K72)</f>
        <v>5.7191675019938456E-3</v>
      </c>
      <c r="M72" s="28">
        <f>0.5*(Cy!L72+Cy!M72)*LN(M!M72/M!L72)</f>
        <v>9.7384243237571347E-3</v>
      </c>
      <c r="N72" s="28">
        <f>0.5*(Cy!M72+Cy!N72)*LN(M!N72/M!M72)</f>
        <v>-1.8225012805444623E-2</v>
      </c>
      <c r="O72" s="28">
        <f>0.5*(Cy!N72+Cy!O72)*LN(M!O72/M!N72)</f>
        <v>-5.6025251429106162E-3</v>
      </c>
      <c r="P72" s="28">
        <f>0.5*(Cy!O72+Cy!P72)*LN(M!P72/M!O72)</f>
        <v>-6.4061173609120904E-3</v>
      </c>
      <c r="Q72" s="28">
        <f>0.5*(Cy!P72+Cy!Q72)*LN(M!Q72/M!P72)</f>
        <v>-1.1501515882233337E-2</v>
      </c>
      <c r="R72" s="28">
        <f>0.5*(Cy!Q72+Cy!R72)*LN(M!R72/M!Q72)</f>
        <v>-1.2127120324774745E-2</v>
      </c>
      <c r="S72" s="28">
        <f>0.5*(Cy!R72+Cy!S72)*LN(M!S72/M!R72)</f>
        <v>-9.4486782186896292E-3</v>
      </c>
      <c r="T72" s="28">
        <f>0.5*(Cy!S72+Cy!T72)*LN(M!T72/M!S72)</f>
        <v>-1.8023483430713798E-2</v>
      </c>
      <c r="U72" s="28">
        <f>0.5*(Cy!T72+Cy!U72)*LN(M!U72/M!T72)</f>
        <v>4.5359545503079954E-3</v>
      </c>
      <c r="V72" s="28">
        <f>0.5*(Cy!U72+Cy!V72)*LN(M!V72/M!U72)</f>
        <v>5.6364495253033503E-3</v>
      </c>
      <c r="W72" s="28">
        <f>0.5*(Cy!V72+Cy!W72)*LN(M!W72/M!V72)</f>
        <v>-1.3960174762879606E-2</v>
      </c>
      <c r="X72" s="28">
        <f>0.5*(Cy!W72+Cy!X72)*LN(M!X72/M!W72)</f>
        <v>1.6072098587570752E-2</v>
      </c>
      <c r="Y72" s="28">
        <f>0.5*(Cy!X72+Cy!Y72)*LN(M!Y72/M!X72)</f>
        <v>2.2668664336907014E-2</v>
      </c>
      <c r="Z72" s="28">
        <f>0.5*(Cy!Y72+Cy!Z72)*LN(M!Z72/M!Y72)</f>
        <v>6.0540344733790155E-3</v>
      </c>
      <c r="AA72" s="28">
        <f>0.5*(Cy!Z72+Cy!AA72)*LN(M!AA72/M!Z72)</f>
        <v>-5.1174341865894753E-3</v>
      </c>
      <c r="AC72" s="28">
        <f t="shared" si="8"/>
        <v>-2.9114871375541785E-3</v>
      </c>
      <c r="AD72" s="28">
        <f t="shared" si="9"/>
        <v>7.1318775756474694E-4</v>
      </c>
      <c r="AE72" s="28">
        <f t="shared" si="10"/>
        <v>-9.0171913859040838E-3</v>
      </c>
      <c r="AF72" s="28">
        <f t="shared" si="11"/>
        <v>-1.1478311060822608E-3</v>
      </c>
      <c r="AG72" s="28">
        <f t="shared" si="12"/>
        <v>7.8684215412321845E-3</v>
      </c>
      <c r="AH72" s="28">
        <f t="shared" si="13"/>
        <v>-4.152001814169669E-3</v>
      </c>
      <c r="AI72" s="28">
        <f t="shared" si="14"/>
        <v>2.2332636366606566E-3</v>
      </c>
      <c r="AJ72" s="28">
        <f t="shared" si="15"/>
        <v>-1.6613628146166237E-3</v>
      </c>
    </row>
    <row r="73" spans="1:36" x14ac:dyDescent="0.15">
      <c r="A73" s="8">
        <v>71</v>
      </c>
      <c r="B73" s="11" t="s">
        <v>210</v>
      </c>
      <c r="C73" s="28"/>
      <c r="D73" s="28">
        <f>0.5*(Cy!C73+Cy!D73)*LN(M!D73/M!C73)</f>
        <v>2.5857226640011506E-2</v>
      </c>
      <c r="E73" s="28">
        <f>0.5*(Cy!D73+Cy!E73)*LN(M!E73/M!D73)</f>
        <v>-4.2737739654188422E-2</v>
      </c>
      <c r="F73" s="28">
        <f>0.5*(Cy!E73+Cy!F73)*LN(M!F73/M!E73)</f>
        <v>-8.261749640126553E-3</v>
      </c>
      <c r="G73" s="28">
        <f>0.5*(Cy!F73+Cy!G73)*LN(M!G73/M!F73)</f>
        <v>-5.3770231567962486E-3</v>
      </c>
      <c r="H73" s="28">
        <f>0.5*(Cy!G73+Cy!H73)*LN(M!H73/M!G73)</f>
        <v>6.8622317534920412E-3</v>
      </c>
      <c r="I73" s="28">
        <f>0.5*(Cy!H73+Cy!I73)*LN(M!I73/M!H73)</f>
        <v>9.1527155351200946E-3</v>
      </c>
      <c r="J73" s="28">
        <f>0.5*(Cy!I73+Cy!J73)*LN(M!J73/M!I73)</f>
        <v>-1.5952390575565124E-2</v>
      </c>
      <c r="K73" s="28">
        <f>0.5*(Cy!J73+Cy!K73)*LN(M!K73/M!J73)</f>
        <v>-7.1077103722701398E-3</v>
      </c>
      <c r="L73" s="28">
        <f>0.5*(Cy!K73+Cy!L73)*LN(M!L73/M!K73)</f>
        <v>1.522926202034207E-2</v>
      </c>
      <c r="M73" s="28">
        <f>0.5*(Cy!L73+Cy!M73)*LN(M!M73/M!L73)</f>
        <v>1.1706782550140966E-2</v>
      </c>
      <c r="N73" s="28">
        <f>0.5*(Cy!M73+Cy!N73)*LN(M!N73/M!M73)</f>
        <v>-1.2795550560384398E-2</v>
      </c>
      <c r="O73" s="28">
        <f>0.5*(Cy!N73+Cy!O73)*LN(M!O73/M!N73)</f>
        <v>-3.8620665154261623E-2</v>
      </c>
      <c r="P73" s="28">
        <f>0.5*(Cy!O73+Cy!P73)*LN(M!P73/M!O73)</f>
        <v>-1.0875260572709195E-2</v>
      </c>
      <c r="Q73" s="28">
        <f>0.5*(Cy!P73+Cy!Q73)*LN(M!Q73/M!P73)</f>
        <v>1.4570053820634079E-2</v>
      </c>
      <c r="R73" s="28">
        <f>0.5*(Cy!Q73+Cy!R73)*LN(M!R73/M!Q73)</f>
        <v>-5.2330639050681121E-3</v>
      </c>
      <c r="S73" s="28">
        <f>0.5*(Cy!R73+Cy!S73)*LN(M!S73/M!R73)</f>
        <v>-3.6749224362995922E-2</v>
      </c>
      <c r="T73" s="28">
        <f>0.5*(Cy!S73+Cy!T73)*LN(M!T73/M!S73)</f>
        <v>-2.4316911997110863E-2</v>
      </c>
      <c r="U73" s="28">
        <f>0.5*(Cy!T73+Cy!U73)*LN(M!U73/M!T73)</f>
        <v>-6.528559896426327E-3</v>
      </c>
      <c r="V73" s="28">
        <f>0.5*(Cy!U73+Cy!V73)*LN(M!V73/M!U73)</f>
        <v>-3.3886071128890151E-3</v>
      </c>
      <c r="W73" s="28">
        <f>0.5*(Cy!V73+Cy!W73)*LN(M!W73/M!V73)</f>
        <v>-1.3843804532132759E-2</v>
      </c>
      <c r="X73" s="28">
        <f>0.5*(Cy!W73+Cy!X73)*LN(M!X73/M!W73)</f>
        <v>2.9243133679589363E-3</v>
      </c>
      <c r="Y73" s="28">
        <f>0.5*(Cy!X73+Cy!Y73)*LN(M!Y73/M!X73)</f>
        <v>2.7083267645507541E-2</v>
      </c>
      <c r="Z73" s="28">
        <f>0.5*(Cy!Y73+Cy!Z73)*LN(M!Z73/M!Y73)</f>
        <v>-1.0852309233678435E-2</v>
      </c>
      <c r="AA73" s="28">
        <f>0.5*(Cy!Z73+Cy!AA73)*LN(M!AA73/M!Z73)</f>
        <v>-1.1695751094774037E-2</v>
      </c>
      <c r="AC73" s="28">
        <f t="shared" si="8"/>
        <v>-8.0723130324998182E-3</v>
      </c>
      <c r="AD73" s="28">
        <f t="shared" si="9"/>
        <v>-1.7839213875473245E-3</v>
      </c>
      <c r="AE73" s="28">
        <f t="shared" si="10"/>
        <v>-1.5381632034880155E-2</v>
      </c>
      <c r="AF73" s="28">
        <f t="shared" si="11"/>
        <v>-9.0307140341200041E-3</v>
      </c>
      <c r="AG73" s="28">
        <f t="shared" si="12"/>
        <v>1.5117357723516897E-3</v>
      </c>
      <c r="AH73" s="28">
        <f t="shared" si="13"/>
        <v>-8.5827767112137392E-3</v>
      </c>
      <c r="AI73" s="28">
        <f t="shared" si="14"/>
        <v>-5.0772953566931194E-3</v>
      </c>
      <c r="AJ73" s="28">
        <f t="shared" si="15"/>
        <v>-7.2525084838339793E-3</v>
      </c>
    </row>
    <row r="74" spans="1:36" x14ac:dyDescent="0.15">
      <c r="A74" s="8">
        <v>72</v>
      </c>
      <c r="B74" s="11" t="s">
        <v>211</v>
      </c>
      <c r="C74" s="28"/>
      <c r="D74" s="28">
        <f>0.5*(Cy!C74+Cy!D74)*LN(M!D74/M!C74)</f>
        <v>3.9573062321335804E-3</v>
      </c>
      <c r="E74" s="28">
        <f>0.5*(Cy!D74+Cy!E74)*LN(M!E74/M!D74)</f>
        <v>-7.5700662573193883E-2</v>
      </c>
      <c r="F74" s="28">
        <f>0.5*(Cy!E74+Cy!F74)*LN(M!F74/M!E74)</f>
        <v>4.4998553969284406E-2</v>
      </c>
      <c r="G74" s="28">
        <f>0.5*(Cy!F74+Cy!G74)*LN(M!G74/M!F74)</f>
        <v>5.4698051526494235E-2</v>
      </c>
      <c r="H74" s="28">
        <f>0.5*(Cy!G74+Cy!H74)*LN(M!H74/M!G74)</f>
        <v>-1.1146698040021217E-2</v>
      </c>
      <c r="I74" s="28">
        <f>0.5*(Cy!H74+Cy!I74)*LN(M!I74/M!H74)</f>
        <v>-7.1212442698156686E-2</v>
      </c>
      <c r="J74" s="28">
        <f>0.5*(Cy!I74+Cy!J74)*LN(M!J74/M!I74)</f>
        <v>5.0402366184041335E-2</v>
      </c>
      <c r="K74" s="28">
        <f>0.5*(Cy!J74+Cy!K74)*LN(M!K74/M!J74)</f>
        <v>2.0464125843413267E-3</v>
      </c>
      <c r="L74" s="28">
        <f>0.5*(Cy!K74+Cy!L74)*LN(M!L74/M!K74)</f>
        <v>-1.0880559091876889E-2</v>
      </c>
      <c r="M74" s="28">
        <f>0.5*(Cy!L74+Cy!M74)*LN(M!M74/M!L74)</f>
        <v>-1.9035901496645517E-3</v>
      </c>
      <c r="N74" s="28">
        <f>0.5*(Cy!M74+Cy!N74)*LN(M!N74/M!M74)</f>
        <v>0.1150327689514701</v>
      </c>
      <c r="O74" s="28">
        <f>0.5*(Cy!N74+Cy!O74)*LN(M!O74/M!N74)</f>
        <v>4.4522373256461106E-2</v>
      </c>
      <c r="P74" s="28">
        <f>0.5*(Cy!O74+Cy!P74)*LN(M!P74/M!O74)</f>
        <v>3.2886926696717861E-2</v>
      </c>
      <c r="Q74" s="28">
        <f>0.5*(Cy!P74+Cy!Q74)*LN(M!Q74/M!P74)</f>
        <v>-2.4767018110999554E-3</v>
      </c>
      <c r="R74" s="28">
        <f>0.5*(Cy!Q74+Cy!R74)*LN(M!R74/M!Q74)</f>
        <v>-0.20866467559061094</v>
      </c>
      <c r="S74" s="28">
        <f>0.5*(Cy!R74+Cy!S74)*LN(M!S74/M!R74)</f>
        <v>0.13882273224498151</v>
      </c>
      <c r="T74" s="28">
        <f>0.5*(Cy!S74+Cy!T74)*LN(M!T74/M!S74)</f>
        <v>3.2328233880353718E-2</v>
      </c>
      <c r="U74" s="28">
        <f>0.5*(Cy!T74+Cy!U74)*LN(M!U74/M!T74)</f>
        <v>6.1953345555807733E-2</v>
      </c>
      <c r="V74" s="28">
        <f>0.5*(Cy!U74+Cy!V74)*LN(M!V74/M!U74)</f>
        <v>1.0024345814973398E-2</v>
      </c>
      <c r="W74" s="28">
        <f>0.5*(Cy!V74+Cy!W74)*LN(M!W74/M!V74)</f>
        <v>6.1494786945386889E-2</v>
      </c>
      <c r="X74" s="28">
        <f>0.5*(Cy!W74+Cy!X74)*LN(M!X74/M!W74)</f>
        <v>1.3606154499905695E-2</v>
      </c>
      <c r="Y74" s="28">
        <f>0.5*(Cy!X74+Cy!Y74)*LN(M!Y74/M!X74)</f>
        <v>-0.10742735964523373</v>
      </c>
      <c r="Z74" s="28">
        <f>0.5*(Cy!Y74+Cy!Z74)*LN(M!Z74/M!Y74)</f>
        <v>3.349053960810567E-2</v>
      </c>
      <c r="AA74" s="28">
        <f>0.5*(Cy!Z74+Cy!AA74)*LN(M!AA74/M!Z74)</f>
        <v>-0.17590134940639982</v>
      </c>
      <c r="AC74" s="28">
        <f t="shared" si="8"/>
        <v>-1.167263956311863E-2</v>
      </c>
      <c r="AD74" s="28">
        <f t="shared" si="9"/>
        <v>3.0939479695662263E-2</v>
      </c>
      <c r="AE74" s="28">
        <f t="shared" si="10"/>
        <v>1.0181309592899146E-3</v>
      </c>
      <c r="AF74" s="28">
        <f t="shared" si="11"/>
        <v>3.5881373339285483E-2</v>
      </c>
      <c r="AG74" s="28">
        <f t="shared" si="12"/>
        <v>-8.3279389814509289E-2</v>
      </c>
      <c r="AH74" s="28">
        <f t="shared" si="13"/>
        <v>1.597880532747609E-2</v>
      </c>
      <c r="AI74" s="28">
        <f t="shared" si="14"/>
        <v>-8.8039128433875583E-3</v>
      </c>
      <c r="AJ74" s="28">
        <f t="shared" si="15"/>
        <v>1.3475457700898839E-3</v>
      </c>
    </row>
    <row r="75" spans="1:36" x14ac:dyDescent="0.15">
      <c r="A75" s="8">
        <v>73</v>
      </c>
      <c r="B75" s="11" t="s">
        <v>212</v>
      </c>
      <c r="C75" s="28"/>
      <c r="D75" s="28">
        <f>0.5*(Cy!C75+Cy!D75)*LN(M!D75/M!C75)</f>
        <v>6.0483059994213752E-2</v>
      </c>
      <c r="E75" s="28">
        <f>0.5*(Cy!D75+Cy!E75)*LN(M!E75/M!D75)</f>
        <v>3.9913072613142794E-2</v>
      </c>
      <c r="F75" s="28">
        <f>0.5*(Cy!E75+Cy!F75)*LN(M!F75/M!E75)</f>
        <v>-9.3989368329374951E-3</v>
      </c>
      <c r="G75" s="28">
        <f>0.5*(Cy!F75+Cy!G75)*LN(M!G75/M!F75)</f>
        <v>1.051844497848169E-2</v>
      </c>
      <c r="H75" s="28">
        <f>0.5*(Cy!G75+Cy!H75)*LN(M!H75/M!G75)</f>
        <v>2.1025260220309764E-2</v>
      </c>
      <c r="I75" s="28">
        <f>0.5*(Cy!H75+Cy!I75)*LN(M!I75/M!H75)</f>
        <v>-1.687191375238049E-2</v>
      </c>
      <c r="J75" s="28">
        <f>0.5*(Cy!I75+Cy!J75)*LN(M!J75/M!I75)</f>
        <v>1.6938501544746576E-2</v>
      </c>
      <c r="K75" s="28">
        <f>0.5*(Cy!J75+Cy!K75)*LN(M!K75/M!J75)</f>
        <v>4.7494098536950864E-2</v>
      </c>
      <c r="L75" s="28">
        <f>0.5*(Cy!K75+Cy!L75)*LN(M!L75/M!K75)</f>
        <v>3.1620359383198002E-2</v>
      </c>
      <c r="M75" s="28">
        <f>0.5*(Cy!L75+Cy!M75)*LN(M!M75/M!L75)</f>
        <v>2.2468645197941919E-2</v>
      </c>
      <c r="N75" s="28">
        <f>0.5*(Cy!M75+Cy!N75)*LN(M!N75/M!M75)</f>
        <v>3.2643630087701644E-2</v>
      </c>
      <c r="O75" s="28">
        <f>0.5*(Cy!N75+Cy!O75)*LN(M!O75/M!N75)</f>
        <v>3.279282361421847E-3</v>
      </c>
      <c r="P75" s="28">
        <f>0.5*(Cy!O75+Cy!P75)*LN(M!P75/M!O75)</f>
        <v>1.5241489073609508E-2</v>
      </c>
      <c r="Q75" s="28">
        <f>0.5*(Cy!P75+Cy!Q75)*LN(M!Q75/M!P75)</f>
        <v>-2.0011372324686309E-2</v>
      </c>
      <c r="R75" s="28">
        <f>0.5*(Cy!Q75+Cy!R75)*LN(M!R75/M!Q75)</f>
        <v>1.7617960061357033E-2</v>
      </c>
      <c r="S75" s="28">
        <f>0.5*(Cy!R75+Cy!S75)*LN(M!S75/M!R75)</f>
        <v>-9.5949621847181282E-2</v>
      </c>
      <c r="T75" s="28">
        <f>0.5*(Cy!S75+Cy!T75)*LN(M!T75/M!S75)</f>
        <v>-6.9403362458218348E-2</v>
      </c>
      <c r="U75" s="28">
        <f>0.5*(Cy!T75+Cy!U75)*LN(M!U75/M!T75)</f>
        <v>6.7423364722563632E-3</v>
      </c>
      <c r="V75" s="28">
        <f>0.5*(Cy!U75+Cy!V75)*LN(M!V75/M!U75)</f>
        <v>-4.2584984926514684E-2</v>
      </c>
      <c r="W75" s="28">
        <f>0.5*(Cy!V75+Cy!W75)*LN(M!W75/M!V75)</f>
        <v>2.9212397671840803E-2</v>
      </c>
      <c r="X75" s="28">
        <f>0.5*(Cy!W75+Cy!X75)*LN(M!X75/M!W75)</f>
        <v>5.1552305357323802E-2</v>
      </c>
      <c r="Y75" s="28">
        <f>0.5*(Cy!X75+Cy!Y75)*LN(M!Y75/M!X75)</f>
        <v>4.9549502093639203E-2</v>
      </c>
      <c r="Z75" s="28">
        <f>0.5*(Cy!Y75+Cy!Z75)*LN(M!Z75/M!Y75)</f>
        <v>3.5637487275767599E-2</v>
      </c>
      <c r="AA75" s="28">
        <f>0.5*(Cy!Z75+Cy!AA75)*LN(M!AA75/M!Z75)</f>
        <v>4.191864769799639E-3</v>
      </c>
      <c r="AC75" s="28">
        <f t="shared" si="8"/>
        <v>9.0371854453232502E-3</v>
      </c>
      <c r="AD75" s="28">
        <f t="shared" si="9"/>
        <v>3.0233046950107801E-2</v>
      </c>
      <c r="AE75" s="28">
        <f t="shared" si="10"/>
        <v>-1.596445253509584E-2</v>
      </c>
      <c r="AF75" s="28">
        <f t="shared" si="11"/>
        <v>-4.8962615766624138E-3</v>
      </c>
      <c r="AG75" s="28">
        <f t="shared" si="12"/>
        <v>2.9792951379735481E-2</v>
      </c>
      <c r="AH75" s="28">
        <f t="shared" si="13"/>
        <v>7.1342972075059824E-3</v>
      </c>
      <c r="AI75" s="28">
        <f t="shared" si="14"/>
        <v>8.1121932819867969E-3</v>
      </c>
      <c r="AJ75" s="28">
        <f t="shared" si="15"/>
        <v>7.8881063285900187E-3</v>
      </c>
    </row>
    <row r="76" spans="1:36" x14ac:dyDescent="0.15">
      <c r="A76" s="8">
        <v>74</v>
      </c>
      <c r="B76" s="11" t="s">
        <v>213</v>
      </c>
      <c r="C76" s="28"/>
      <c r="D76" s="28">
        <f>0.5*(Cy!C76+Cy!D76)*LN(M!D76/M!C76)</f>
        <v>1.0080759867266698E-2</v>
      </c>
      <c r="E76" s="28">
        <f>0.5*(Cy!D76+Cy!E76)*LN(M!E76/M!D76)</f>
        <v>-2.835928466882694E-2</v>
      </c>
      <c r="F76" s="28">
        <f>0.5*(Cy!E76+Cy!F76)*LN(M!F76/M!E76)</f>
        <v>1.1305789096494183E-2</v>
      </c>
      <c r="G76" s="28">
        <f>0.5*(Cy!F76+Cy!G76)*LN(M!G76/M!F76)</f>
        <v>1.1918914752117342E-2</v>
      </c>
      <c r="H76" s="28">
        <f>0.5*(Cy!G76+Cy!H76)*LN(M!H76/M!G76)</f>
        <v>-8.1990916839127514E-3</v>
      </c>
      <c r="I76" s="28">
        <f>0.5*(Cy!H76+Cy!I76)*LN(M!I76/M!H76)</f>
        <v>-2.5623994147134076E-2</v>
      </c>
      <c r="J76" s="28">
        <f>0.5*(Cy!I76+Cy!J76)*LN(M!J76/M!I76)</f>
        <v>1.396227267692144E-2</v>
      </c>
      <c r="K76" s="28">
        <f>0.5*(Cy!J76+Cy!K76)*LN(M!K76/M!J76)</f>
        <v>1.391629459383331E-2</v>
      </c>
      <c r="L76" s="28">
        <f>0.5*(Cy!K76+Cy!L76)*LN(M!L76/M!K76)</f>
        <v>1.1851436679994894E-2</v>
      </c>
      <c r="M76" s="28">
        <f>0.5*(Cy!L76+Cy!M76)*LN(M!M76/M!L76)</f>
        <v>1.4763934404256414E-2</v>
      </c>
      <c r="N76" s="28">
        <f>0.5*(Cy!M76+Cy!N76)*LN(M!N76/M!M76)</f>
        <v>1.9208297607190773E-2</v>
      </c>
      <c r="O76" s="28">
        <f>0.5*(Cy!N76+Cy!O76)*LN(M!O76/M!N76)</f>
        <v>7.8212852200054434E-3</v>
      </c>
      <c r="P76" s="28">
        <f>0.5*(Cy!O76+Cy!P76)*LN(M!P76/M!O76)</f>
        <v>5.0416227200108564E-3</v>
      </c>
      <c r="Q76" s="28">
        <f>0.5*(Cy!P76+Cy!Q76)*LN(M!Q76/M!P76)</f>
        <v>-1.8992218678669744E-2</v>
      </c>
      <c r="R76" s="28">
        <f>0.5*(Cy!Q76+Cy!R76)*LN(M!R76/M!Q76)</f>
        <v>-1.4524487015965259E-2</v>
      </c>
      <c r="S76" s="28">
        <f>0.5*(Cy!R76+Cy!S76)*LN(M!S76/M!R76)</f>
        <v>8.0776053425250186E-3</v>
      </c>
      <c r="T76" s="28">
        <f>0.5*(Cy!S76+Cy!T76)*LN(M!T76/M!S76)</f>
        <v>1.5016630493108911E-2</v>
      </c>
      <c r="U76" s="28">
        <f>0.5*(Cy!T76+Cy!U76)*LN(M!U76/M!T76)</f>
        <v>1.5194582223394801E-2</v>
      </c>
      <c r="V76" s="28">
        <f>0.5*(Cy!U76+Cy!V76)*LN(M!V76/M!U76)</f>
        <v>3.5580759213007219E-3</v>
      </c>
      <c r="W76" s="28">
        <f>0.5*(Cy!V76+Cy!W76)*LN(M!W76/M!V76)</f>
        <v>8.2151369527895517E-3</v>
      </c>
      <c r="X76" s="28">
        <f>0.5*(Cy!W76+Cy!X76)*LN(M!X76/M!W76)</f>
        <v>1.6789878525931091E-2</v>
      </c>
      <c r="Y76" s="28">
        <f>0.5*(Cy!X76+Cy!Y76)*LN(M!Y76/M!X76)</f>
        <v>1.9092229021081264E-2</v>
      </c>
      <c r="Z76" s="28">
        <f>0.5*(Cy!Y76+Cy!Z76)*LN(M!Z76/M!Y76)</f>
        <v>2.4500623230315766E-3</v>
      </c>
      <c r="AA76" s="28">
        <f>0.5*(Cy!Z76+Cy!AA76)*LN(M!AA76/M!Z76)</f>
        <v>-1.426656830608201E-3</v>
      </c>
      <c r="AC76" s="28">
        <f t="shared" si="8"/>
        <v>-7.7915333302524493E-3</v>
      </c>
      <c r="AD76" s="28">
        <f t="shared" si="9"/>
        <v>1.4740447192439365E-2</v>
      </c>
      <c r="AE76" s="28">
        <f t="shared" si="10"/>
        <v>-2.5152384824187368E-3</v>
      </c>
      <c r="AF76" s="28">
        <f t="shared" si="11"/>
        <v>1.1754860823305017E-2</v>
      </c>
      <c r="AG76" s="28">
        <f t="shared" si="12"/>
        <v>6.7052115045015464E-3</v>
      </c>
      <c r="AH76" s="28">
        <f t="shared" si="13"/>
        <v>6.1126043550103143E-3</v>
      </c>
      <c r="AI76" s="28">
        <f t="shared" si="14"/>
        <v>9.8612423287537145E-3</v>
      </c>
      <c r="AJ76" s="28">
        <f t="shared" si="15"/>
        <v>4.3938398056030696E-3</v>
      </c>
    </row>
    <row r="77" spans="1:36" x14ac:dyDescent="0.15">
      <c r="A77" s="8">
        <v>75</v>
      </c>
      <c r="B77" s="11" t="s">
        <v>214</v>
      </c>
      <c r="C77" s="28"/>
      <c r="D77" s="28">
        <f>0.5*(Cy!C77+Cy!D77)*LN(M!D77/M!C77)</f>
        <v>1.1516914936771467E-2</v>
      </c>
      <c r="E77" s="28">
        <f>0.5*(Cy!D77+Cy!E77)*LN(M!E77/M!D77)</f>
        <v>1.4536974441552868E-2</v>
      </c>
      <c r="F77" s="28">
        <f>0.5*(Cy!E77+Cy!F77)*LN(M!F77/M!E77)</f>
        <v>2.3695087739628428E-3</v>
      </c>
      <c r="G77" s="28">
        <f>0.5*(Cy!F77+Cy!G77)*LN(M!G77/M!F77)</f>
        <v>-8.5506305443093088E-4</v>
      </c>
      <c r="H77" s="28">
        <f>0.5*(Cy!G77+Cy!H77)*LN(M!H77/M!G77)</f>
        <v>-1.1518819334604725E-3</v>
      </c>
      <c r="I77" s="28">
        <f>0.5*(Cy!H77+Cy!I77)*LN(M!I77/M!H77)</f>
        <v>-5.5617163266382681E-3</v>
      </c>
      <c r="J77" s="28">
        <f>0.5*(Cy!I77+Cy!J77)*LN(M!J77/M!I77)</f>
        <v>-7.6434767956382703E-3</v>
      </c>
      <c r="K77" s="28">
        <f>0.5*(Cy!J77+Cy!K77)*LN(M!K77/M!J77)</f>
        <v>-5.6000053661247285E-3</v>
      </c>
      <c r="L77" s="28">
        <f>0.5*(Cy!K77+Cy!L77)*LN(M!L77/M!K77)</f>
        <v>-7.4878256458999004E-3</v>
      </c>
      <c r="M77" s="28">
        <f>0.5*(Cy!L77+Cy!M77)*LN(M!M77/M!L77)</f>
        <v>-2.0356756420102259E-2</v>
      </c>
      <c r="N77" s="28">
        <f>0.5*(Cy!M77+Cy!N77)*LN(M!N77/M!M77)</f>
        <v>-2.5030025770164939E-3</v>
      </c>
      <c r="O77" s="28">
        <f>0.5*(Cy!N77+Cy!O77)*LN(M!O77/M!N77)</f>
        <v>-1.3864952214138252E-2</v>
      </c>
      <c r="P77" s="28">
        <f>0.5*(Cy!O77+Cy!P77)*LN(M!P77/M!O77)</f>
        <v>7.4932394105515403E-3</v>
      </c>
      <c r="Q77" s="28">
        <f>0.5*(Cy!P77+Cy!Q77)*LN(M!Q77/M!P77)</f>
        <v>3.013064755459232E-2</v>
      </c>
      <c r="R77" s="28">
        <f>0.5*(Cy!Q77+Cy!R77)*LN(M!R77/M!Q77)</f>
        <v>-3.0565213896551649E-3</v>
      </c>
      <c r="S77" s="28">
        <f>0.5*(Cy!R77+Cy!S77)*LN(M!S77/M!R77)</f>
        <v>8.3224203169935812E-3</v>
      </c>
      <c r="T77" s="28">
        <f>0.5*(Cy!S77+Cy!T77)*LN(M!T77/M!S77)</f>
        <v>-2.1421267988433881E-2</v>
      </c>
      <c r="U77" s="28">
        <f>0.5*(Cy!T77+Cy!U77)*LN(M!U77/M!T77)</f>
        <v>-1.6526279954672588E-3</v>
      </c>
      <c r="V77" s="28">
        <f>0.5*(Cy!U77+Cy!V77)*LN(M!V77/M!U77)</f>
        <v>8.9489144532073123E-4</v>
      </c>
      <c r="W77" s="28">
        <f>0.5*(Cy!V77+Cy!W77)*LN(M!W77/M!V77)</f>
        <v>-2.2752021352780124E-3</v>
      </c>
      <c r="X77" s="28">
        <f>0.5*(Cy!W77+Cy!X77)*LN(M!X77/M!W77)</f>
        <v>1.0239058823187474E-2</v>
      </c>
      <c r="Y77" s="28">
        <f>0.5*(Cy!X77+Cy!Y77)*LN(M!Y77/M!X77)</f>
        <v>9.5818102076895059E-3</v>
      </c>
      <c r="Z77" s="28">
        <f>0.5*(Cy!Y77+Cy!Z77)*LN(M!Z77/M!Y77)</f>
        <v>1.8818500654199666E-3</v>
      </c>
      <c r="AA77" s="28">
        <f>0.5*(Cy!Z77+Cy!AA77)*LN(M!AA77/M!Z77)</f>
        <v>9.851009042851223E-4</v>
      </c>
      <c r="AC77" s="28">
        <f t="shared" si="8"/>
        <v>1.8675643801972074E-3</v>
      </c>
      <c r="AD77" s="28">
        <f t="shared" si="9"/>
        <v>-8.7182133609563315E-3</v>
      </c>
      <c r="AE77" s="28">
        <f t="shared" si="10"/>
        <v>5.8049667356688045E-3</v>
      </c>
      <c r="AF77" s="28">
        <f t="shared" si="11"/>
        <v>-2.8430295701341894E-3</v>
      </c>
      <c r="AG77" s="28">
        <f t="shared" si="12"/>
        <v>4.1495870591315319E-3</v>
      </c>
      <c r="AH77" s="28">
        <f t="shared" si="13"/>
        <v>-1.4566233126437626E-3</v>
      </c>
      <c r="AI77" s="28">
        <f t="shared" si="14"/>
        <v>-2.2079833415954394E-4</v>
      </c>
      <c r="AJ77" s="28">
        <f t="shared" si="15"/>
        <v>-3.0412164777078013E-4</v>
      </c>
    </row>
    <row r="78" spans="1:36" x14ac:dyDescent="0.15">
      <c r="A78" s="8">
        <v>76</v>
      </c>
      <c r="B78" s="11" t="s">
        <v>215</v>
      </c>
      <c r="C78" s="28"/>
      <c r="D78" s="28">
        <f>0.5*(Cy!C78+Cy!D78)*LN(M!D78/M!C78)</f>
        <v>1.3218192212530316E-2</v>
      </c>
      <c r="E78" s="28">
        <f>0.5*(Cy!D78+Cy!E78)*LN(M!E78/M!D78)</f>
        <v>5.6901085130161039E-2</v>
      </c>
      <c r="F78" s="28">
        <f>0.5*(Cy!E78+Cy!F78)*LN(M!F78/M!E78)</f>
        <v>1.111643694381537E-2</v>
      </c>
      <c r="G78" s="28">
        <f>0.5*(Cy!F78+Cy!G78)*LN(M!G78/M!F78)</f>
        <v>-1.1703652047824056E-2</v>
      </c>
      <c r="H78" s="28">
        <f>0.5*(Cy!G78+Cy!H78)*LN(M!H78/M!G78)</f>
        <v>-4.8317663202170362E-4</v>
      </c>
      <c r="I78" s="28">
        <f>0.5*(Cy!H78+Cy!I78)*LN(M!I78/M!H78)</f>
        <v>-4.5170403936830884E-4</v>
      </c>
      <c r="J78" s="28">
        <f>0.5*(Cy!I78+Cy!J78)*LN(M!J78/M!I78)</f>
        <v>-5.3317288064632989E-3</v>
      </c>
      <c r="K78" s="28">
        <f>0.5*(Cy!J78+Cy!K78)*LN(M!K78/M!J78)</f>
        <v>-3.0178409833413373E-2</v>
      </c>
      <c r="L78" s="28">
        <f>0.5*(Cy!K78+Cy!L78)*LN(M!L78/M!K78)</f>
        <v>-3.8860089275913434E-3</v>
      </c>
      <c r="M78" s="28">
        <f>0.5*(Cy!L78+Cy!M78)*LN(M!M78/M!L78)</f>
        <v>-4.0397638934180594E-2</v>
      </c>
      <c r="N78" s="28">
        <f>0.5*(Cy!M78+Cy!N78)*LN(M!N78/M!M78)</f>
        <v>1.6003213820326781E-2</v>
      </c>
      <c r="O78" s="28">
        <f>0.5*(Cy!N78+Cy!O78)*LN(M!O78/M!N78)</f>
        <v>-2.976800532504055E-2</v>
      </c>
      <c r="P78" s="28">
        <f>0.5*(Cy!O78+Cy!P78)*LN(M!P78/M!O78)</f>
        <v>9.7238659780298897E-3</v>
      </c>
      <c r="Q78" s="28">
        <f>0.5*(Cy!P78+Cy!Q78)*LN(M!Q78/M!P78)</f>
        <v>8.827273045276033E-3</v>
      </c>
      <c r="R78" s="28">
        <f>0.5*(Cy!Q78+Cy!R78)*LN(M!R78/M!Q78)</f>
        <v>1.5878234433648237E-3</v>
      </c>
      <c r="S78" s="28">
        <f>0.5*(Cy!R78+Cy!S78)*LN(M!S78/M!R78)</f>
        <v>6.501274933461457E-3</v>
      </c>
      <c r="T78" s="28">
        <f>0.5*(Cy!S78+Cy!T78)*LN(M!T78/M!S78)</f>
        <v>-4.6196126213249894E-2</v>
      </c>
      <c r="U78" s="28">
        <f>0.5*(Cy!T78+Cy!U78)*LN(M!U78/M!T78)</f>
        <v>7.7528783472942023E-2</v>
      </c>
      <c r="V78" s="28">
        <f>0.5*(Cy!U78+Cy!V78)*LN(M!V78/M!U78)</f>
        <v>-1.9144638833656368E-2</v>
      </c>
      <c r="W78" s="28">
        <f>0.5*(Cy!V78+Cy!W78)*LN(M!W78/M!V78)</f>
        <v>2.3225819995563005E-2</v>
      </c>
      <c r="X78" s="28">
        <f>0.5*(Cy!W78+Cy!X78)*LN(M!X78/M!W78)</f>
        <v>4.1100822804369193E-4</v>
      </c>
      <c r="Y78" s="28">
        <f>0.5*(Cy!X78+Cy!Y78)*LN(M!Y78/M!X78)</f>
        <v>-7.0344494106928503E-3</v>
      </c>
      <c r="Z78" s="28">
        <f>0.5*(Cy!Y78+Cy!Z78)*LN(M!Z78/M!Y78)</f>
        <v>-1.4985503485375548E-2</v>
      </c>
      <c r="AA78" s="28">
        <f>0.5*(Cy!Z78+Cy!AA78)*LN(M!AA78/M!Z78)</f>
        <v>2.7162274295590349E-3</v>
      </c>
      <c r="AC78" s="28">
        <f t="shared" si="8"/>
        <v>1.1075797870952466E-2</v>
      </c>
      <c r="AD78" s="28">
        <f t="shared" si="9"/>
        <v>-1.2758114536264364E-2</v>
      </c>
      <c r="AE78" s="28">
        <f t="shared" si="10"/>
        <v>-6.2555358498166884E-4</v>
      </c>
      <c r="AF78" s="28">
        <f t="shared" si="11"/>
        <v>7.1649693299284918E-3</v>
      </c>
      <c r="AG78" s="28">
        <f t="shared" si="12"/>
        <v>-6.4345751555031213E-3</v>
      </c>
      <c r="AH78" s="28">
        <f t="shared" si="13"/>
        <v>-6.6918340606230168E-3</v>
      </c>
      <c r="AI78" s="28">
        <f t="shared" si="14"/>
        <v>2.0651401478916369E-3</v>
      </c>
      <c r="AJ78" s="28">
        <f t="shared" si="15"/>
        <v>2.1659869268109797E-4</v>
      </c>
    </row>
    <row r="79" spans="1:36" x14ac:dyDescent="0.15">
      <c r="A79" s="8">
        <v>77</v>
      </c>
      <c r="B79" s="11" t="s">
        <v>216</v>
      </c>
      <c r="C79" s="28"/>
      <c r="D79" s="28">
        <f>0.5*(Cy!C79+Cy!D79)*LN(M!D79/M!C79)</f>
        <v>1.500711807767737E-2</v>
      </c>
      <c r="E79" s="28">
        <f>0.5*(Cy!D79+Cy!E79)*LN(M!E79/M!D79)</f>
        <v>1.3511324330476327E-2</v>
      </c>
      <c r="F79" s="28">
        <f>0.5*(Cy!E79+Cy!F79)*LN(M!F79/M!E79)</f>
        <v>-1.5420164765144448E-2</v>
      </c>
      <c r="G79" s="28">
        <f>0.5*(Cy!F79+Cy!G79)*LN(M!G79/M!F79)</f>
        <v>1.243123794958015E-2</v>
      </c>
      <c r="H79" s="28">
        <f>0.5*(Cy!G79+Cy!H79)*LN(M!H79/M!G79)</f>
        <v>1.6973601148685426E-2</v>
      </c>
      <c r="I79" s="28">
        <f>0.5*(Cy!H79+Cy!I79)*LN(M!I79/M!H79)</f>
        <v>1.2261031215723268E-2</v>
      </c>
      <c r="J79" s="28">
        <f>0.5*(Cy!I79+Cy!J79)*LN(M!J79/M!I79)</f>
        <v>6.983581649890892E-3</v>
      </c>
      <c r="K79" s="28">
        <f>0.5*(Cy!J79+Cy!K79)*LN(M!K79/M!J79)</f>
        <v>-1.5290475781093563E-2</v>
      </c>
      <c r="L79" s="28">
        <f>0.5*(Cy!K79+Cy!L79)*LN(M!L79/M!K79)</f>
        <v>-3.0863728369324883E-2</v>
      </c>
      <c r="M79" s="28">
        <f>0.5*(Cy!L79+Cy!M79)*LN(M!M79/M!L79)</f>
        <v>-9.2056318048502686E-3</v>
      </c>
      <c r="N79" s="28">
        <f>0.5*(Cy!M79+Cy!N79)*LN(M!N79/M!M79)</f>
        <v>1.0400396443803314E-3</v>
      </c>
      <c r="O79" s="28">
        <f>0.5*(Cy!N79+Cy!O79)*LN(M!O79/M!N79)</f>
        <v>-2.7587257110783829E-3</v>
      </c>
      <c r="P79" s="28">
        <f>0.5*(Cy!O79+Cy!P79)*LN(M!P79/M!O79)</f>
        <v>-2.3224348919833786E-3</v>
      </c>
      <c r="Q79" s="28">
        <f>0.5*(Cy!P79+Cy!Q79)*LN(M!Q79/M!P79)</f>
        <v>-4.2792907953669692E-3</v>
      </c>
      <c r="R79" s="28">
        <f>0.5*(Cy!Q79+Cy!R79)*LN(M!R79/M!Q79)</f>
        <v>-1.8271368471499544E-2</v>
      </c>
      <c r="S79" s="28">
        <f>0.5*(Cy!R79+Cy!S79)*LN(M!S79/M!R79)</f>
        <v>1.6472268414630183E-3</v>
      </c>
      <c r="T79" s="28">
        <f>0.5*(Cy!S79+Cy!T79)*LN(M!T79/M!S79)</f>
        <v>-2.5984902289747629E-2</v>
      </c>
      <c r="U79" s="28">
        <f>0.5*(Cy!T79+Cy!U79)*LN(M!U79/M!T79)</f>
        <v>2.1670338726422208E-2</v>
      </c>
      <c r="V79" s="28">
        <f>0.5*(Cy!U79+Cy!V79)*LN(M!V79/M!U79)</f>
        <v>-3.3165524016417161E-2</v>
      </c>
      <c r="W79" s="28">
        <f>0.5*(Cy!V79+Cy!W79)*LN(M!W79/M!V79)</f>
        <v>-1.7490620264214038E-2</v>
      </c>
      <c r="X79" s="28">
        <f>0.5*(Cy!W79+Cy!X79)*LN(M!X79/M!W79)</f>
        <v>4.9384896486310878E-2</v>
      </c>
      <c r="Y79" s="28">
        <f>0.5*(Cy!X79+Cy!Y79)*LN(M!Y79/M!X79)</f>
        <v>-1.3257048993337983E-2</v>
      </c>
      <c r="Z79" s="28">
        <f>0.5*(Cy!Y79+Cy!Z79)*LN(M!Z79/M!Y79)</f>
        <v>-1.8722040124897015E-2</v>
      </c>
      <c r="AA79" s="28">
        <f>0.5*(Cy!Z79+Cy!AA79)*LN(M!AA79/M!Z79)</f>
        <v>-1.6238930833593627E-2</v>
      </c>
      <c r="AC79" s="28">
        <f t="shared" si="8"/>
        <v>7.9514059758641446E-3</v>
      </c>
      <c r="AD79" s="28">
        <f t="shared" si="9"/>
        <v>-9.4672429321994971E-3</v>
      </c>
      <c r="AE79" s="28">
        <f t="shared" si="10"/>
        <v>-5.1969186056930513E-3</v>
      </c>
      <c r="AF79" s="28">
        <f t="shared" si="11"/>
        <v>-1.1171622715291484E-3</v>
      </c>
      <c r="AG79" s="28">
        <f t="shared" si="12"/>
        <v>-1.6072673317276211E-2</v>
      </c>
      <c r="AH79" s="28">
        <f t="shared" si="13"/>
        <v>-7.3320807689462751E-3</v>
      </c>
      <c r="AI79" s="28">
        <f t="shared" si="14"/>
        <v>-6.7254789136842949E-3</v>
      </c>
      <c r="AJ79" s="28">
        <f t="shared" si="15"/>
        <v>-3.7985917008528857E-3</v>
      </c>
    </row>
    <row r="80" spans="1:36" x14ac:dyDescent="0.15">
      <c r="A80" s="8">
        <v>78</v>
      </c>
      <c r="B80" s="11" t="s">
        <v>217</v>
      </c>
      <c r="C80" s="28"/>
      <c r="D80" s="28">
        <f>0.5*(Cy!C80+Cy!D80)*LN(M!D80/M!C80)</f>
        <v>6.2523185058719247E-2</v>
      </c>
      <c r="E80" s="28">
        <f>0.5*(Cy!D80+Cy!E80)*LN(M!E80/M!D80)</f>
        <v>6.840434742942568E-2</v>
      </c>
      <c r="F80" s="28">
        <f>0.5*(Cy!E80+Cy!F80)*LN(M!F80/M!E80)</f>
        <v>6.8972521834407857E-2</v>
      </c>
      <c r="G80" s="28">
        <f>0.5*(Cy!F80+Cy!G80)*LN(M!G80/M!F80)</f>
        <v>3.3000024879440509E-2</v>
      </c>
      <c r="H80" s="28">
        <f>0.5*(Cy!G80+Cy!H80)*LN(M!H80/M!G80)</f>
        <v>0.19489164256510255</v>
      </c>
      <c r="I80" s="28">
        <f>0.5*(Cy!H80+Cy!I80)*LN(M!I80/M!H80)</f>
        <v>0.11428219116207179</v>
      </c>
      <c r="J80" s="28">
        <f>0.5*(Cy!I80+Cy!J80)*LN(M!J80/M!I80)</f>
        <v>4.0838781740761783E-2</v>
      </c>
      <c r="K80" s="28">
        <f>0.5*(Cy!J80+Cy!K80)*LN(M!K80/M!J80)</f>
        <v>1.6092505006137212E-2</v>
      </c>
      <c r="L80" s="28">
        <f>0.5*(Cy!K80+Cy!L80)*LN(M!L80/M!K80)</f>
        <v>-1.1861912372546214E-3</v>
      </c>
      <c r="M80" s="28">
        <f>0.5*(Cy!L80+Cy!M80)*LN(M!M80/M!L80)</f>
        <v>-2.0594315098609844E-2</v>
      </c>
      <c r="N80" s="28">
        <f>0.5*(Cy!M80+Cy!N80)*LN(M!N80/M!M80)</f>
        <v>-5.8205281073205129E-3</v>
      </c>
      <c r="O80" s="28">
        <f>0.5*(Cy!N80+Cy!O80)*LN(M!O80/M!N80)</f>
        <v>5.9258612526889347E-2</v>
      </c>
      <c r="P80" s="28">
        <f>0.5*(Cy!O80+Cy!P80)*LN(M!P80/M!O80)</f>
        <v>3.7365443115305319E-2</v>
      </c>
      <c r="Q80" s="28">
        <f>0.5*(Cy!P80+Cy!Q80)*LN(M!Q80/M!P80)</f>
        <v>-2.8013151190174126E-2</v>
      </c>
      <c r="R80" s="28">
        <f>0.5*(Cy!Q80+Cy!R80)*LN(M!R80/M!Q80)</f>
        <v>1.3746862241959276E-2</v>
      </c>
      <c r="S80" s="28">
        <f>0.5*(Cy!R80+Cy!S80)*LN(M!S80/M!R80)</f>
        <v>5.4800462796954871E-2</v>
      </c>
      <c r="T80" s="28">
        <f>0.5*(Cy!S80+Cy!T80)*LN(M!T80/M!S80)</f>
        <v>6.7697845441506435E-2</v>
      </c>
      <c r="U80" s="28">
        <f>0.5*(Cy!T80+Cy!U80)*LN(M!U80/M!T80)</f>
        <v>1.4510745597422358E-2</v>
      </c>
      <c r="V80" s="28">
        <f>0.5*(Cy!U80+Cy!V80)*LN(M!V80/M!U80)</f>
        <v>2.0728321144959438E-2</v>
      </c>
      <c r="W80" s="28">
        <f>0.5*(Cy!V80+Cy!W80)*LN(M!W80/M!V80)</f>
        <v>1.3470855140822345E-2</v>
      </c>
      <c r="X80" s="28">
        <f>0.5*(Cy!W80+Cy!X80)*LN(M!X80/M!W80)</f>
        <v>1.9410319395380189E-2</v>
      </c>
      <c r="Y80" s="28">
        <f>0.5*(Cy!X80+Cy!Y80)*LN(M!Y80/M!X80)</f>
        <v>5.5573200032714133E-2</v>
      </c>
      <c r="Z80" s="28">
        <f>0.5*(Cy!Y80+Cy!Z80)*LN(M!Z80/M!Y80)</f>
        <v>1.7370969877099775E-2</v>
      </c>
      <c r="AA80" s="28">
        <f>0.5*(Cy!Z80+Cy!AA80)*LN(M!AA80/M!Z80)</f>
        <v>5.0332246961345868E-2</v>
      </c>
      <c r="AC80" s="28">
        <f t="shared" si="8"/>
        <v>9.5910145574089667E-2</v>
      </c>
      <c r="AD80" s="28">
        <f t="shared" si="9"/>
        <v>5.8660504607428044E-3</v>
      </c>
      <c r="AE80" s="28">
        <f t="shared" si="10"/>
        <v>2.7431645898186939E-2</v>
      </c>
      <c r="AF80" s="28">
        <f t="shared" si="11"/>
        <v>2.7163617344018155E-2</v>
      </c>
      <c r="AG80" s="28">
        <f t="shared" si="12"/>
        <v>4.1092138957053263E-2</v>
      </c>
      <c r="AH80" s="28">
        <f t="shared" si="13"/>
        <v>1.6648848179464871E-2</v>
      </c>
      <c r="AI80" s="28">
        <f t="shared" si="14"/>
        <v>3.2386812948906316E-2</v>
      </c>
      <c r="AJ80" s="28">
        <f t="shared" si="15"/>
        <v>3.9353639706797727E-2</v>
      </c>
    </row>
    <row r="81" spans="1:36" x14ac:dyDescent="0.15">
      <c r="A81" s="8">
        <v>79</v>
      </c>
      <c r="B81" s="11" t="s">
        <v>218</v>
      </c>
      <c r="C81" s="28"/>
      <c r="D81" s="28">
        <f>0.5*(Cy!C81+Cy!D81)*LN(M!D81/M!C81)</f>
        <v>1.2801991795660175E-2</v>
      </c>
      <c r="E81" s="28">
        <f>0.5*(Cy!D81+Cy!E81)*LN(M!E81/M!D81)</f>
        <v>3.878931073101425E-2</v>
      </c>
      <c r="F81" s="28">
        <f>0.5*(Cy!E81+Cy!F81)*LN(M!F81/M!E81)</f>
        <v>2.4029051712899496E-2</v>
      </c>
      <c r="G81" s="28">
        <f>0.5*(Cy!F81+Cy!G81)*LN(M!G81/M!F81)</f>
        <v>-7.5329829145291613E-3</v>
      </c>
      <c r="H81" s="28">
        <f>0.5*(Cy!G81+Cy!H81)*LN(M!H81/M!G81)</f>
        <v>5.4779821066791873E-3</v>
      </c>
      <c r="I81" s="28">
        <f>0.5*(Cy!H81+Cy!I81)*LN(M!I81/M!H81)</f>
        <v>6.5549294950455431E-2</v>
      </c>
      <c r="J81" s="28">
        <f>0.5*(Cy!I81+Cy!J81)*LN(M!J81/M!I81)</f>
        <v>2.4910474721952069E-2</v>
      </c>
      <c r="K81" s="28">
        <f>0.5*(Cy!J81+Cy!K81)*LN(M!K81/M!J81)</f>
        <v>1.9054058071284782E-2</v>
      </c>
      <c r="L81" s="28">
        <f>0.5*(Cy!K81+Cy!L81)*LN(M!L81/M!K81)</f>
        <v>1.1763096318396948E-2</v>
      </c>
      <c r="M81" s="28">
        <f>0.5*(Cy!L81+Cy!M81)*LN(M!M81/M!L81)</f>
        <v>2.1405710068265763E-2</v>
      </c>
      <c r="N81" s="28">
        <f>0.5*(Cy!M81+Cy!N81)*LN(M!N81/M!M81)</f>
        <v>-1.7475404069457332E-2</v>
      </c>
      <c r="O81" s="28">
        <f>0.5*(Cy!N81+Cy!O81)*LN(M!O81/M!N81)</f>
        <v>2.299690407962577E-2</v>
      </c>
      <c r="P81" s="28">
        <f>0.5*(Cy!O81+Cy!P81)*LN(M!P81/M!O81)</f>
        <v>1.4220575313933644E-2</v>
      </c>
      <c r="Q81" s="28">
        <f>0.5*(Cy!P81+Cy!Q81)*LN(M!Q81/M!P81)</f>
        <v>7.1809510699963233E-2</v>
      </c>
      <c r="R81" s="28">
        <f>0.5*(Cy!Q81+Cy!R81)*LN(M!R81/M!Q81)</f>
        <v>1.3670841505635229E-2</v>
      </c>
      <c r="S81" s="28">
        <f>0.5*(Cy!R81+Cy!S81)*LN(M!S81/M!R81)</f>
        <v>-4.1337678539965547E-2</v>
      </c>
      <c r="T81" s="28">
        <f>0.5*(Cy!S81+Cy!T81)*LN(M!T81/M!S81)</f>
        <v>5.3584028970585881E-2</v>
      </c>
      <c r="U81" s="28">
        <f>0.5*(Cy!T81+Cy!U81)*LN(M!U81/M!T81)</f>
        <v>6.1533857274401584E-4</v>
      </c>
      <c r="V81" s="28">
        <f>0.5*(Cy!U81+Cy!V81)*LN(M!V81/M!U81)</f>
        <v>-1.7446407899081591E-3</v>
      </c>
      <c r="W81" s="28">
        <f>0.5*(Cy!V81+Cy!W81)*LN(M!W81/M!V81)</f>
        <v>-2.0027428089654246E-2</v>
      </c>
      <c r="X81" s="28">
        <f>0.5*(Cy!W81+Cy!X81)*LN(M!X81/M!W81)</f>
        <v>-6.3228249107177411E-3</v>
      </c>
      <c r="Y81" s="28">
        <f>0.5*(Cy!X81+Cy!Y81)*LN(M!Y81/M!X81)</f>
        <v>1.4500428357296615E-2</v>
      </c>
      <c r="Z81" s="28">
        <f>0.5*(Cy!Y81+Cy!Z81)*LN(M!Z81/M!Y81)</f>
        <v>-3.4343343037084701E-3</v>
      </c>
      <c r="AA81" s="28">
        <f>0.5*(Cy!Z81+Cy!AA81)*LN(M!AA81/M!Z81)</f>
        <v>-4.1084321670205367E-3</v>
      </c>
      <c r="AC81" s="28">
        <f t="shared" si="8"/>
        <v>2.5262531317303837E-2</v>
      </c>
      <c r="AD81" s="28">
        <f t="shared" si="9"/>
        <v>1.1931587022088446E-2</v>
      </c>
      <c r="AE81" s="28">
        <f t="shared" si="10"/>
        <v>1.6272030611838469E-2</v>
      </c>
      <c r="AF81" s="28">
        <f t="shared" si="11"/>
        <v>5.2208947506099503E-3</v>
      </c>
      <c r="AG81" s="28">
        <f t="shared" si="12"/>
        <v>2.3192206288558692E-3</v>
      </c>
      <c r="AH81" s="28">
        <f t="shared" si="13"/>
        <v>1.4101808816963457E-2</v>
      </c>
      <c r="AI81" s="28">
        <f t="shared" si="14"/>
        <v>4.1327669549521698E-3</v>
      </c>
      <c r="AJ81" s="28">
        <f t="shared" si="15"/>
        <v>1.3060560017207439E-2</v>
      </c>
    </row>
    <row r="82" spans="1:36" x14ac:dyDescent="0.15">
      <c r="A82" s="8">
        <v>80</v>
      </c>
      <c r="B82" s="11" t="s">
        <v>219</v>
      </c>
      <c r="C82" s="28"/>
      <c r="D82" s="28">
        <f>0.5*(Cy!C82+Cy!D82)*LN(M!D82/M!C82)</f>
        <v>1.801043433654155E-2</v>
      </c>
      <c r="E82" s="28">
        <f>0.5*(Cy!D82+Cy!E82)*LN(M!E82/M!D82)</f>
        <v>5.7046822959655706E-2</v>
      </c>
      <c r="F82" s="28">
        <f>0.5*(Cy!E82+Cy!F82)*LN(M!F82/M!E82)</f>
        <v>3.7915033866438227E-2</v>
      </c>
      <c r="G82" s="28">
        <f>0.5*(Cy!F82+Cy!G82)*LN(M!G82/M!F82)</f>
        <v>6.9551067835293662E-2</v>
      </c>
      <c r="H82" s="28">
        <f>0.5*(Cy!G82+Cy!H82)*LN(M!H82/M!G82)</f>
        <v>3.6732623540839095E-2</v>
      </c>
      <c r="I82" s="28">
        <f>0.5*(Cy!H82+Cy!I82)*LN(M!I82/M!H82)</f>
        <v>4.3630162726932292E-2</v>
      </c>
      <c r="J82" s="28">
        <f>0.5*(Cy!I82+Cy!J82)*LN(M!J82/M!I82)</f>
        <v>6.2430551296646784E-2</v>
      </c>
      <c r="K82" s="28">
        <f>0.5*(Cy!J82+Cy!K82)*LN(M!K82/M!J82)</f>
        <v>3.6873075612223152E-2</v>
      </c>
      <c r="L82" s="28">
        <f>0.5*(Cy!K82+Cy!L82)*LN(M!L82/M!K82)</f>
        <v>2.0753258417391222E-2</v>
      </c>
      <c r="M82" s="28">
        <f>0.5*(Cy!L82+Cy!M82)*LN(M!M82/M!L82)</f>
        <v>2.1155362702497283E-2</v>
      </c>
      <c r="N82" s="28">
        <f>0.5*(Cy!M82+Cy!N82)*LN(M!N82/M!M82)</f>
        <v>2.6051924819419352E-3</v>
      </c>
      <c r="O82" s="28">
        <f>0.5*(Cy!N82+Cy!O82)*LN(M!O82/M!N82)</f>
        <v>7.9281387772093235E-4</v>
      </c>
      <c r="P82" s="28">
        <f>0.5*(Cy!O82+Cy!P82)*LN(M!P82/M!O82)</f>
        <v>7.8569009423966191E-3</v>
      </c>
      <c r="Q82" s="28">
        <f>0.5*(Cy!P82+Cy!Q82)*LN(M!Q82/M!P82)</f>
        <v>1.7382162675945119E-2</v>
      </c>
      <c r="R82" s="28">
        <f>0.5*(Cy!Q82+Cy!R82)*LN(M!R82/M!Q82)</f>
        <v>-1.4364415916682362E-2</v>
      </c>
      <c r="S82" s="28">
        <f>0.5*(Cy!R82+Cy!S82)*LN(M!S82/M!R82)</f>
        <v>7.2976434605896458E-3</v>
      </c>
      <c r="T82" s="28">
        <f>0.5*(Cy!S82+Cy!T82)*LN(M!T82/M!S82)</f>
        <v>-2.4477237744590621E-2</v>
      </c>
      <c r="U82" s="28">
        <f>0.5*(Cy!T82+Cy!U82)*LN(M!U82/M!T82)</f>
        <v>4.8233739489424747E-3</v>
      </c>
      <c r="V82" s="28">
        <f>0.5*(Cy!U82+Cy!V82)*LN(M!V82/M!U82)</f>
        <v>-1.4069241229942315E-3</v>
      </c>
      <c r="W82" s="28">
        <f>0.5*(Cy!V82+Cy!W82)*LN(M!W82/M!V82)</f>
        <v>4.8045357832524055E-4</v>
      </c>
      <c r="X82" s="28">
        <f>0.5*(Cy!W82+Cy!X82)*LN(M!X82/M!W82)</f>
        <v>8.9023084534797911E-4</v>
      </c>
      <c r="Y82" s="28">
        <f>0.5*(Cy!X82+Cy!Y82)*LN(M!Y82/M!X82)</f>
        <v>1.2908248607588194E-2</v>
      </c>
      <c r="Z82" s="28">
        <f>0.5*(Cy!Y82+Cy!Z82)*LN(M!Z82/M!Y82)</f>
        <v>5.9319725228514494E-3</v>
      </c>
      <c r="AA82" s="28">
        <f>0.5*(Cy!Z82+Cy!AA82)*LN(M!AA82/M!Z82)</f>
        <v>-1.9789863189678228E-4</v>
      </c>
      <c r="AC82" s="28">
        <f t="shared" si="8"/>
        <v>4.8975142185831794E-2</v>
      </c>
      <c r="AD82" s="28">
        <f t="shared" si="9"/>
        <v>2.8763488102140078E-2</v>
      </c>
      <c r="AE82" s="28">
        <f t="shared" si="10"/>
        <v>3.7930210079939906E-3</v>
      </c>
      <c r="AF82" s="28">
        <f t="shared" si="11"/>
        <v>-3.9380206989938311E-3</v>
      </c>
      <c r="AG82" s="28">
        <f t="shared" si="12"/>
        <v>6.2141074995142867E-3</v>
      </c>
      <c r="AH82" s="28">
        <f t="shared" si="13"/>
        <v>1.6278254555067033E-2</v>
      </c>
      <c r="AI82" s="28">
        <f t="shared" si="14"/>
        <v>-1.3097262455328691E-4</v>
      </c>
      <c r="AJ82" s="28">
        <f t="shared" si="15"/>
        <v>1.767871632536535E-2</v>
      </c>
    </row>
    <row r="83" spans="1:36" x14ac:dyDescent="0.15">
      <c r="A83" s="8">
        <v>81</v>
      </c>
      <c r="B83" s="11" t="s">
        <v>220</v>
      </c>
      <c r="C83" s="28"/>
      <c r="D83" s="28">
        <f>0.5*(Cy!C83+Cy!D83)*LN(M!D83/M!C83)</f>
        <v>7.3894461347391548E-3</v>
      </c>
      <c r="E83" s="28">
        <f>0.5*(Cy!D83+Cy!E83)*LN(M!E83/M!D83)</f>
        <v>1.6774657849066708E-2</v>
      </c>
      <c r="F83" s="28">
        <f>0.5*(Cy!E83+Cy!F83)*LN(M!F83/M!E83)</f>
        <v>1.5842966231726097E-2</v>
      </c>
      <c r="G83" s="28">
        <f>0.5*(Cy!F83+Cy!G83)*LN(M!G83/M!F83)</f>
        <v>4.3313213046723635E-2</v>
      </c>
      <c r="H83" s="28">
        <f>0.5*(Cy!G83+Cy!H83)*LN(M!H83/M!G83)</f>
        <v>6.6422353319547725E-3</v>
      </c>
      <c r="I83" s="28">
        <f>0.5*(Cy!H83+Cy!I83)*LN(M!I83/M!H83)</f>
        <v>3.511766671466076E-2</v>
      </c>
      <c r="J83" s="28">
        <f>0.5*(Cy!I83+Cy!J83)*LN(M!J83/M!I83)</f>
        <v>2.4094044109561556E-2</v>
      </c>
      <c r="K83" s="28">
        <f>0.5*(Cy!J83+Cy!K83)*LN(M!K83/M!J83)</f>
        <v>1.8364313517282668E-2</v>
      </c>
      <c r="L83" s="28">
        <f>0.5*(Cy!K83+Cy!L83)*LN(M!L83/M!K83)</f>
        <v>2.1627576461943743E-2</v>
      </c>
      <c r="M83" s="28">
        <f>0.5*(Cy!L83+Cy!M83)*LN(M!M83/M!L83)</f>
        <v>2.9767527060158065E-2</v>
      </c>
      <c r="N83" s="28">
        <f>0.5*(Cy!M83+Cy!N83)*LN(M!N83/M!M83)</f>
        <v>-2.336525080993089E-2</v>
      </c>
      <c r="O83" s="28">
        <f>0.5*(Cy!N83+Cy!O83)*LN(M!O83/M!N83)</f>
        <v>-1.4003141606384412E-2</v>
      </c>
      <c r="P83" s="28">
        <f>0.5*(Cy!O83+Cy!P83)*LN(M!P83/M!O83)</f>
        <v>-2.0878445103290028E-2</v>
      </c>
      <c r="Q83" s="28">
        <f>0.5*(Cy!P83+Cy!Q83)*LN(M!Q83/M!P83)</f>
        <v>-2.2205663298409034E-2</v>
      </c>
      <c r="R83" s="28">
        <f>0.5*(Cy!Q83+Cy!R83)*LN(M!R83/M!Q83)</f>
        <v>-3.5795811323705358E-2</v>
      </c>
      <c r="S83" s="28">
        <f>0.5*(Cy!R83+Cy!S83)*LN(M!S83/M!R83)</f>
        <v>-1.6000766601267306E-2</v>
      </c>
      <c r="T83" s="28">
        <f>0.5*(Cy!S83+Cy!T83)*LN(M!T83/M!S83)</f>
        <v>-2.775708425808706E-2</v>
      </c>
      <c r="U83" s="28">
        <f>0.5*(Cy!T83+Cy!U83)*LN(M!U83/M!T83)</f>
        <v>8.053849130956478E-2</v>
      </c>
      <c r="V83" s="28">
        <f>0.5*(Cy!U83+Cy!V83)*LN(M!V83/M!U83)</f>
        <v>-1.4815068404778826E-2</v>
      </c>
      <c r="W83" s="28">
        <f>0.5*(Cy!V83+Cy!W83)*LN(M!W83/M!V83)</f>
        <v>-3.3351543946639757E-2</v>
      </c>
      <c r="X83" s="28">
        <f>0.5*(Cy!W83+Cy!X83)*LN(M!X83/M!W83)</f>
        <v>2.4020048898432764E-2</v>
      </c>
      <c r="Y83" s="28">
        <f>0.5*(Cy!X83+Cy!Y83)*LN(M!Y83/M!X83)</f>
        <v>-1.3482934783943107E-2</v>
      </c>
      <c r="Z83" s="28">
        <f>0.5*(Cy!Y83+Cy!Z83)*LN(M!Z83/M!Y83)</f>
        <v>-3.526096811746406E-3</v>
      </c>
      <c r="AA83" s="28">
        <f>0.5*(Cy!Z83+Cy!AA83)*LN(M!AA83/M!Z83)</f>
        <v>8.3022741805236552E-3</v>
      </c>
      <c r="AC83" s="28">
        <f t="shared" si="8"/>
        <v>2.3538147834826394E-2</v>
      </c>
      <c r="AD83" s="28">
        <f t="shared" si="9"/>
        <v>1.4097642067803026E-2</v>
      </c>
      <c r="AE83" s="28">
        <f t="shared" si="10"/>
        <v>-2.1776765586611228E-2</v>
      </c>
      <c r="AF83" s="28">
        <f t="shared" si="11"/>
        <v>5.7269687196983797E-3</v>
      </c>
      <c r="AG83" s="28">
        <f t="shared" si="12"/>
        <v>-2.9022524717219524E-3</v>
      </c>
      <c r="AH83" s="28">
        <f t="shared" si="13"/>
        <v>-3.8395617594041004E-3</v>
      </c>
      <c r="AI83" s="28">
        <f t="shared" si="14"/>
        <v>2.4910107729157549E-3</v>
      </c>
      <c r="AJ83" s="28">
        <f t="shared" si="15"/>
        <v>4.3140525114529127E-3</v>
      </c>
    </row>
    <row r="84" spans="1:36" x14ac:dyDescent="0.15">
      <c r="A84" s="8">
        <v>82</v>
      </c>
      <c r="B84" s="11" t="s">
        <v>221</v>
      </c>
      <c r="C84" s="28"/>
      <c r="D84" s="28">
        <f>0.5*(Cy!C84+Cy!D84)*LN(M!D84/M!C84)</f>
        <v>-8.8357109862926882E-3</v>
      </c>
      <c r="E84" s="28">
        <f>0.5*(Cy!D84+Cy!E84)*LN(M!E84/M!D84)</f>
        <v>5.200987253057443E-2</v>
      </c>
      <c r="F84" s="28">
        <f>0.5*(Cy!E84+Cy!F84)*LN(M!F84/M!E84)</f>
        <v>-2.2987113922206745E-2</v>
      </c>
      <c r="G84" s="28">
        <f>0.5*(Cy!F84+Cy!G84)*LN(M!G84/M!F84)</f>
        <v>2.2805997791917314E-2</v>
      </c>
      <c r="H84" s="28">
        <f>0.5*(Cy!G84+Cy!H84)*LN(M!H84/M!G84)</f>
        <v>-4.8744792529766762E-3</v>
      </c>
      <c r="I84" s="28">
        <f>0.5*(Cy!H84+Cy!I84)*LN(M!I84/M!H84)</f>
        <v>-9.6617033572768429E-4</v>
      </c>
      <c r="J84" s="28">
        <f>0.5*(Cy!I84+Cy!J84)*LN(M!J84/M!I84)</f>
        <v>-2.2152531611840234E-2</v>
      </c>
      <c r="K84" s="28">
        <f>0.5*(Cy!J84+Cy!K84)*LN(M!K84/M!J84)</f>
        <v>1.1847477958531459E-2</v>
      </c>
      <c r="L84" s="28">
        <f>0.5*(Cy!K84+Cy!L84)*LN(M!L84/M!K84)</f>
        <v>-4.7816398398022562E-3</v>
      </c>
      <c r="M84" s="28">
        <f>0.5*(Cy!L84+Cy!M84)*LN(M!M84/M!L84)</f>
        <v>1.3492709041446458E-2</v>
      </c>
      <c r="N84" s="28">
        <f>0.5*(Cy!M84+Cy!N84)*LN(M!N84/M!M84)</f>
        <v>4.7151654377064679E-2</v>
      </c>
      <c r="O84" s="28">
        <f>0.5*(Cy!N84+Cy!O84)*LN(M!O84/M!N84)</f>
        <v>3.1968864388365215E-2</v>
      </c>
      <c r="P84" s="28">
        <f>0.5*(Cy!O84+Cy!P84)*LN(M!P84/M!O84)</f>
        <v>2.8812811161104429E-2</v>
      </c>
      <c r="Q84" s="28">
        <f>0.5*(Cy!P84+Cy!Q84)*LN(M!Q84/M!P84)</f>
        <v>-2.357816154329016E-2</v>
      </c>
      <c r="R84" s="28">
        <f>0.5*(Cy!Q84+Cy!R84)*LN(M!R84/M!Q84)</f>
        <v>-4.2048196631808768E-2</v>
      </c>
      <c r="S84" s="28">
        <f>0.5*(Cy!R84+Cy!S84)*LN(M!S84/M!R84)</f>
        <v>-2.0345136783748611E-2</v>
      </c>
      <c r="T84" s="28">
        <f>0.5*(Cy!S84+Cy!T84)*LN(M!T84/M!S84)</f>
        <v>-1.87258422928787E-2</v>
      </c>
      <c r="U84" s="28">
        <f>0.5*(Cy!T84+Cy!U84)*LN(M!U84/M!T84)</f>
        <v>-1.9066553106034879E-2</v>
      </c>
      <c r="V84" s="28">
        <f>0.5*(Cy!U84+Cy!V84)*LN(M!V84/M!U84)</f>
        <v>1.4303046447603822E-2</v>
      </c>
      <c r="W84" s="28">
        <f>0.5*(Cy!V84+Cy!W84)*LN(M!W84/M!V84)</f>
        <v>-7.8689423939424918E-3</v>
      </c>
      <c r="X84" s="28">
        <f>0.5*(Cy!W84+Cy!X84)*LN(M!X84/M!W84)</f>
        <v>3.7035174749550141E-2</v>
      </c>
      <c r="Y84" s="28">
        <f>0.5*(Cy!X84+Cy!Y84)*LN(M!Y84/M!X84)</f>
        <v>2.8686299407588464E-3</v>
      </c>
      <c r="Z84" s="28">
        <f>0.5*(Cy!Y84+Cy!Z84)*LN(M!Z84/M!Y84)</f>
        <v>7.8054267393435229E-3</v>
      </c>
      <c r="AA84" s="28">
        <f>0.5*(Cy!Z84+Cy!AA84)*LN(M!AA84/M!Z84)</f>
        <v>8.9297079126840137E-3</v>
      </c>
      <c r="AC84" s="28">
        <f t="shared" si="8"/>
        <v>9.1976213623161281E-3</v>
      </c>
      <c r="AD84" s="28">
        <f t="shared" si="9"/>
        <v>9.1115339850800208E-3</v>
      </c>
      <c r="AE84" s="28">
        <f t="shared" si="10"/>
        <v>-5.0379638818755798E-3</v>
      </c>
      <c r="AF84" s="28">
        <f t="shared" si="11"/>
        <v>1.1353766808595788E-3</v>
      </c>
      <c r="AG84" s="28">
        <f t="shared" si="12"/>
        <v>6.5345881975954617E-3</v>
      </c>
      <c r="AH84" s="28">
        <f t="shared" si="13"/>
        <v>2.0367850516022214E-3</v>
      </c>
      <c r="AI84" s="28">
        <f t="shared" si="14"/>
        <v>3.1600809996355349E-3</v>
      </c>
      <c r="AJ84" s="28">
        <f t="shared" si="15"/>
        <v>3.9842002315081358E-3</v>
      </c>
    </row>
    <row r="85" spans="1:36" x14ac:dyDescent="0.15">
      <c r="A85" s="8">
        <v>83</v>
      </c>
      <c r="B85" s="11" t="s">
        <v>222</v>
      </c>
      <c r="C85" s="28"/>
      <c r="D85" s="28">
        <f>0.5*(Cy!C85+Cy!D85)*LN(M!D85/M!C85)</f>
        <v>5.4520616294290246E-2</v>
      </c>
      <c r="E85" s="28">
        <f>0.5*(Cy!D85+Cy!E85)*LN(M!E85/M!D85)</f>
        <v>-7.2075717229635877E-3</v>
      </c>
      <c r="F85" s="28">
        <f>0.5*(Cy!E85+Cy!F85)*LN(M!F85/M!E85)</f>
        <v>4.3101246445320054E-2</v>
      </c>
      <c r="G85" s="28">
        <f>0.5*(Cy!F85+Cy!G85)*LN(M!G85/M!F85)</f>
        <v>6.5533087549774251E-3</v>
      </c>
      <c r="H85" s="28">
        <f>0.5*(Cy!G85+Cy!H85)*LN(M!H85/M!G85)</f>
        <v>2.0943822762357494E-2</v>
      </c>
      <c r="I85" s="28">
        <f>0.5*(Cy!H85+Cy!I85)*LN(M!I85/M!H85)</f>
        <v>-1.2779544333716749E-2</v>
      </c>
      <c r="J85" s="28">
        <f>0.5*(Cy!I85+Cy!J85)*LN(M!J85/M!I85)</f>
        <v>1.4731434129991913E-2</v>
      </c>
      <c r="K85" s="28">
        <f>0.5*(Cy!J85+Cy!K85)*LN(M!K85/M!J85)</f>
        <v>-7.7512401391493548E-4</v>
      </c>
      <c r="L85" s="28">
        <f>0.5*(Cy!K85+Cy!L85)*LN(M!L85/M!K85)</f>
        <v>-2.8422763724080584E-2</v>
      </c>
      <c r="M85" s="28">
        <f>0.5*(Cy!L85+Cy!M85)*LN(M!M85/M!L85)</f>
        <v>-2.6898740636138803E-3</v>
      </c>
      <c r="N85" s="28">
        <f>0.5*(Cy!M85+Cy!N85)*LN(M!N85/M!M85)</f>
        <v>2.6604377537376989E-2</v>
      </c>
      <c r="O85" s="28">
        <f>0.5*(Cy!N85+Cy!O85)*LN(M!O85/M!N85)</f>
        <v>3.1879668060621327E-2</v>
      </c>
      <c r="P85" s="28">
        <f>0.5*(Cy!O85+Cy!P85)*LN(M!P85/M!O85)</f>
        <v>1.0416407682233928E-2</v>
      </c>
      <c r="Q85" s="28">
        <f>0.5*(Cy!P85+Cy!Q85)*LN(M!Q85/M!P85)</f>
        <v>8.0653887622121872E-3</v>
      </c>
      <c r="R85" s="28">
        <f>0.5*(Cy!Q85+Cy!R85)*LN(M!R85/M!Q85)</f>
        <v>-2.2256926726994756E-2</v>
      </c>
      <c r="S85" s="28">
        <f>0.5*(Cy!R85+Cy!S85)*LN(M!S85/M!R85)</f>
        <v>-2.4984034508202118E-2</v>
      </c>
      <c r="T85" s="28">
        <f>0.5*(Cy!S85+Cy!T85)*LN(M!T85/M!S85)</f>
        <v>-2.3799412309992145E-3</v>
      </c>
      <c r="U85" s="28">
        <f>0.5*(Cy!T85+Cy!U85)*LN(M!U85/M!T85)</f>
        <v>2.2971353039984085E-3</v>
      </c>
      <c r="V85" s="28">
        <f>0.5*(Cy!U85+Cy!V85)*LN(M!V85/M!U85)</f>
        <v>1.3171720043547903E-2</v>
      </c>
      <c r="W85" s="28">
        <f>0.5*(Cy!V85+Cy!W85)*LN(M!W85/M!V85)</f>
        <v>-1.3805680626493427E-2</v>
      </c>
      <c r="X85" s="28">
        <f>0.5*(Cy!W85+Cy!X85)*LN(M!X85/M!W85)</f>
        <v>2.761765483358156E-2</v>
      </c>
      <c r="Y85" s="28">
        <f>0.5*(Cy!X85+Cy!Y85)*LN(M!Y85/M!X85)</f>
        <v>2.2177797677273268E-2</v>
      </c>
      <c r="Z85" s="28">
        <f>0.5*(Cy!Y85+Cy!Z85)*LN(M!Z85/M!Y85)</f>
        <v>4.8500865690009054E-3</v>
      </c>
      <c r="AA85" s="28">
        <f>0.5*(Cy!Z85+Cy!AA85)*LN(M!AA85/M!Z85)</f>
        <v>1.9897254230029455E-3</v>
      </c>
      <c r="AC85" s="28">
        <f t="shared" si="8"/>
        <v>1.0122252381194926E-2</v>
      </c>
      <c r="AD85" s="28">
        <f t="shared" si="9"/>
        <v>1.8896099731519004E-3</v>
      </c>
      <c r="AE85" s="28">
        <f t="shared" si="10"/>
        <v>6.2410065397411341E-4</v>
      </c>
      <c r="AF85" s="28">
        <f t="shared" si="11"/>
        <v>5.3801776647270459E-3</v>
      </c>
      <c r="AG85" s="28">
        <f t="shared" si="12"/>
        <v>9.6725365564257065E-3</v>
      </c>
      <c r="AH85" s="28">
        <f t="shared" si="13"/>
        <v>1.2568553135630077E-3</v>
      </c>
      <c r="AI85" s="28">
        <f t="shared" si="14"/>
        <v>6.9898122491140425E-3</v>
      </c>
      <c r="AJ85" s="28">
        <f t="shared" si="15"/>
        <v>5.1781875232398715E-3</v>
      </c>
    </row>
    <row r="86" spans="1:36" x14ac:dyDescent="0.15">
      <c r="A86" s="8">
        <v>84</v>
      </c>
      <c r="B86" s="11" t="s">
        <v>223</v>
      </c>
      <c r="C86" s="28"/>
      <c r="D86" s="28">
        <f>0.5*(Cy!C86+Cy!D86)*LN(M!D86/M!C86)</f>
        <v>-2.0446386756152266E-3</v>
      </c>
      <c r="E86" s="28">
        <f>0.5*(Cy!D86+Cy!E86)*LN(M!E86/M!D86)</f>
        <v>-1.9319495182729112E-3</v>
      </c>
      <c r="F86" s="28">
        <f>0.5*(Cy!E86+Cy!F86)*LN(M!F86/M!E86)</f>
        <v>2.3909120561140594E-3</v>
      </c>
      <c r="G86" s="28">
        <f>0.5*(Cy!F86+Cy!G86)*LN(M!G86/M!F86)</f>
        <v>6.9369826287745146E-3</v>
      </c>
      <c r="H86" s="28">
        <f>0.5*(Cy!G86+Cy!H86)*LN(M!H86/M!G86)</f>
        <v>-5.8664085712507238E-3</v>
      </c>
      <c r="I86" s="28">
        <f>0.5*(Cy!H86+Cy!I86)*LN(M!I86/M!H86)</f>
        <v>1.7274072177538996E-3</v>
      </c>
      <c r="J86" s="28">
        <f>0.5*(Cy!I86+Cy!J86)*LN(M!J86/M!I86)</f>
        <v>2.2401009298051198E-2</v>
      </c>
      <c r="K86" s="28">
        <f>0.5*(Cy!J86+Cy!K86)*LN(M!K86/M!J86)</f>
        <v>1.359969740861101E-2</v>
      </c>
      <c r="L86" s="28">
        <f>0.5*(Cy!K86+Cy!L86)*LN(M!L86/M!K86)</f>
        <v>9.2788527195653107E-3</v>
      </c>
      <c r="M86" s="28">
        <f>0.5*(Cy!L86+Cy!M86)*LN(M!M86/M!L86)</f>
        <v>9.5575865798706947E-3</v>
      </c>
      <c r="N86" s="28">
        <f>0.5*(Cy!M86+Cy!N86)*LN(M!N86/M!M86)</f>
        <v>7.2516521770755373E-3</v>
      </c>
      <c r="O86" s="28">
        <f>0.5*(Cy!N86+Cy!O86)*LN(M!O86/M!N86)</f>
        <v>-3.9970464739901871E-3</v>
      </c>
      <c r="P86" s="28">
        <f>0.5*(Cy!O86+Cy!P86)*LN(M!P86/M!O86)</f>
        <v>8.6190214106281297E-3</v>
      </c>
      <c r="Q86" s="28">
        <f>0.5*(Cy!P86+Cy!Q86)*LN(M!Q86/M!P86)</f>
        <v>4.8784152344843266E-3</v>
      </c>
      <c r="R86" s="28">
        <f>0.5*(Cy!Q86+Cy!R86)*LN(M!R86/M!Q86)</f>
        <v>8.773519313398767E-4</v>
      </c>
      <c r="S86" s="28">
        <f>0.5*(Cy!R86+Cy!S86)*LN(M!S86/M!R86)</f>
        <v>6.9907301723070858E-3</v>
      </c>
      <c r="T86" s="28">
        <f>0.5*(Cy!S86+Cy!T86)*LN(M!T86/M!S86)</f>
        <v>8.2002107038162495E-3</v>
      </c>
      <c r="U86" s="28">
        <f>0.5*(Cy!T86+Cy!U86)*LN(M!U86/M!T86)</f>
        <v>1.7205596596349026E-2</v>
      </c>
      <c r="V86" s="28">
        <f>0.5*(Cy!U86+Cy!V86)*LN(M!V86/M!U86)</f>
        <v>8.1133795067094509E-3</v>
      </c>
      <c r="W86" s="28">
        <f>0.5*(Cy!V86+Cy!W86)*LN(M!W86/M!V86)</f>
        <v>2.3425336002883988E-3</v>
      </c>
      <c r="X86" s="28">
        <f>0.5*(Cy!W86+Cy!X86)*LN(M!X86/M!W86)</f>
        <v>-5.9857736455141168E-3</v>
      </c>
      <c r="Y86" s="28">
        <f>0.5*(Cy!X86+Cy!Y86)*LN(M!Y86/M!X86)</f>
        <v>1.2272455054771628E-2</v>
      </c>
      <c r="Z86" s="28">
        <f>0.5*(Cy!Y86+Cy!Z86)*LN(M!Z86/M!Y86)</f>
        <v>-3.8375520968954892E-3</v>
      </c>
      <c r="AA86" s="28">
        <f>0.5*(Cy!Z86+Cy!AA86)*LN(M!AA86/M!Z86)</f>
        <v>-6.129404605447638E-3</v>
      </c>
      <c r="AC86" s="28">
        <f t="shared" si="8"/>
        <v>6.5138876262376777E-4</v>
      </c>
      <c r="AD86" s="28">
        <f t="shared" si="9"/>
        <v>1.2417759636634751E-2</v>
      </c>
      <c r="AE86" s="28">
        <f t="shared" si="10"/>
        <v>3.4736944549538461E-3</v>
      </c>
      <c r="AF86" s="28">
        <f t="shared" si="11"/>
        <v>5.9751893523298013E-3</v>
      </c>
      <c r="AG86" s="28">
        <f t="shared" si="12"/>
        <v>7.6849945080950026E-4</v>
      </c>
      <c r="AH86" s="28">
        <f t="shared" si="13"/>
        <v>7.9457270457943003E-3</v>
      </c>
      <c r="AI86" s="28">
        <f t="shared" si="14"/>
        <v>4.0226806392596876E-3</v>
      </c>
      <c r="AJ86" s="28">
        <f t="shared" si="15"/>
        <v>4.9954634515277981E-3</v>
      </c>
    </row>
    <row r="87" spans="1:36" x14ac:dyDescent="0.15">
      <c r="A87" s="8">
        <v>85</v>
      </c>
      <c r="B87" s="11" t="s">
        <v>224</v>
      </c>
      <c r="C87" s="28"/>
      <c r="D87" s="28">
        <f>0.5*(Cy!C87+Cy!D87)*LN(M!D87/M!C87)</f>
        <v>2.4464458312035693E-4</v>
      </c>
      <c r="E87" s="28">
        <f>0.5*(Cy!D87+Cy!E87)*LN(M!E87/M!D87)</f>
        <v>2.6553640188490334E-2</v>
      </c>
      <c r="F87" s="28">
        <f>0.5*(Cy!E87+Cy!F87)*LN(M!F87/M!E87)</f>
        <v>2.5754779159475501E-2</v>
      </c>
      <c r="G87" s="28">
        <f>0.5*(Cy!F87+Cy!G87)*LN(M!G87/M!F87)</f>
        <v>4.5969305021545892E-2</v>
      </c>
      <c r="H87" s="28">
        <f>0.5*(Cy!G87+Cy!H87)*LN(M!H87/M!G87)</f>
        <v>1.2792131388351129E-2</v>
      </c>
      <c r="I87" s="28">
        <f>0.5*(Cy!H87+Cy!I87)*LN(M!I87/M!H87)</f>
        <v>1.8403003581057946E-2</v>
      </c>
      <c r="J87" s="28">
        <f>0.5*(Cy!I87+Cy!J87)*LN(M!J87/M!I87)</f>
        <v>2.2183163757961612E-2</v>
      </c>
      <c r="K87" s="28">
        <f>0.5*(Cy!J87+Cy!K87)*LN(M!K87/M!J87)</f>
        <v>3.9312702480249415E-3</v>
      </c>
      <c r="L87" s="28">
        <f>0.5*(Cy!K87+Cy!L87)*LN(M!L87/M!K87)</f>
        <v>-8.1557697191397185E-3</v>
      </c>
      <c r="M87" s="28">
        <f>0.5*(Cy!L87+Cy!M87)*LN(M!M87/M!L87)</f>
        <v>-9.2139791660532742E-3</v>
      </c>
      <c r="N87" s="28">
        <f>0.5*(Cy!M87+Cy!N87)*LN(M!N87/M!M87)</f>
        <v>-1.3452735903777933E-2</v>
      </c>
      <c r="O87" s="28">
        <f>0.5*(Cy!N87+Cy!O87)*LN(M!O87/M!N87)</f>
        <v>1.2851011496683008E-2</v>
      </c>
      <c r="P87" s="28">
        <f>0.5*(Cy!O87+Cy!P87)*LN(M!P87/M!O87)</f>
        <v>4.0548579626842739E-2</v>
      </c>
      <c r="Q87" s="28">
        <f>0.5*(Cy!P87+Cy!Q87)*LN(M!Q87/M!P87)</f>
        <v>3.8478155979369426E-2</v>
      </c>
      <c r="R87" s="28">
        <f>0.5*(Cy!Q87+Cy!R87)*LN(M!R87/M!Q87)</f>
        <v>2.2319866921734061E-2</v>
      </c>
      <c r="S87" s="28">
        <f>0.5*(Cy!R87+Cy!S87)*LN(M!S87/M!R87)</f>
        <v>3.3579277229181394E-2</v>
      </c>
      <c r="T87" s="28">
        <f>0.5*(Cy!S87+Cy!T87)*LN(M!T87/M!S87)</f>
        <v>2.0611136282257362E-2</v>
      </c>
      <c r="U87" s="28">
        <f>0.5*(Cy!T87+Cy!U87)*LN(M!U87/M!T87)</f>
        <v>2.3348085146542184E-3</v>
      </c>
      <c r="V87" s="28">
        <f>0.5*(Cy!U87+Cy!V87)*LN(M!V87/M!U87)</f>
        <v>-1.1312122737441253E-2</v>
      </c>
      <c r="W87" s="28">
        <f>0.5*(Cy!V87+Cy!W87)*LN(M!W87/M!V87)</f>
        <v>-7.6300192199684107E-3</v>
      </c>
      <c r="X87" s="28">
        <f>0.5*(Cy!W87+Cy!X87)*LN(M!X87/M!W87)</f>
        <v>-5.680156797685426E-3</v>
      </c>
      <c r="Y87" s="28">
        <f>0.5*(Cy!X87+Cy!Y87)*LN(M!Y87/M!X87)</f>
        <v>2.7449091166271249E-2</v>
      </c>
      <c r="Z87" s="28">
        <f>0.5*(Cy!Y87+Cy!Z87)*LN(M!Z87/M!Y87)</f>
        <v>-2.7993226878062639E-2</v>
      </c>
      <c r="AA87" s="28">
        <f>0.5*(Cy!Z87+Cy!AA87)*LN(M!AA87/M!Z87)</f>
        <v>-7.3633864992446946E-3</v>
      </c>
      <c r="AC87" s="28">
        <f t="shared" si="8"/>
        <v>2.5894571867784162E-2</v>
      </c>
      <c r="AD87" s="28">
        <f t="shared" si="9"/>
        <v>-9.4161015659687398E-4</v>
      </c>
      <c r="AE87" s="28">
        <f t="shared" si="10"/>
        <v>2.9555378250762127E-2</v>
      </c>
      <c r="AF87" s="28">
        <f t="shared" si="11"/>
        <v>-3.352707916367017E-4</v>
      </c>
      <c r="AG87" s="28">
        <f t="shared" si="12"/>
        <v>-2.6358407370120282E-3</v>
      </c>
      <c r="AH87" s="28">
        <f t="shared" si="13"/>
        <v>1.4306884047082627E-2</v>
      </c>
      <c r="AI87" s="28">
        <f t="shared" si="14"/>
        <v>-1.1979845211524493E-3</v>
      </c>
      <c r="AJ87" s="28">
        <f t="shared" si="15"/>
        <v>1.1432948853935978E-2</v>
      </c>
    </row>
    <row r="88" spans="1:36" x14ac:dyDescent="0.15">
      <c r="A88" s="8">
        <v>86</v>
      </c>
      <c r="B88" s="11" t="s">
        <v>225</v>
      </c>
      <c r="C88" s="28"/>
      <c r="D88" s="28">
        <f>0.5*(Cy!C88+Cy!D88)*LN(M!D88/M!C88)</f>
        <v>1.6656747301534828E-2</v>
      </c>
      <c r="E88" s="28">
        <f>0.5*(Cy!D88+Cy!E88)*LN(M!E88/M!D88)</f>
        <v>6.3546456782057519E-3</v>
      </c>
      <c r="F88" s="28">
        <f>0.5*(Cy!E88+Cy!F88)*LN(M!F88/M!E88)</f>
        <v>7.3952237832301789E-3</v>
      </c>
      <c r="G88" s="28">
        <f>0.5*(Cy!F88+Cy!G88)*LN(M!G88/M!F88)</f>
        <v>1.5947568294182011E-2</v>
      </c>
      <c r="H88" s="28">
        <f>0.5*(Cy!G88+Cy!H88)*LN(M!H88/M!G88)</f>
        <v>2.1662246450083376E-3</v>
      </c>
      <c r="I88" s="28">
        <f>0.5*(Cy!H88+Cy!I88)*LN(M!I88/M!H88)</f>
        <v>1.7397965650410494E-2</v>
      </c>
      <c r="J88" s="28">
        <f>0.5*(Cy!I88+Cy!J88)*LN(M!J88/M!I88)</f>
        <v>1.5444133193437536E-2</v>
      </c>
      <c r="K88" s="28">
        <f>0.5*(Cy!J88+Cy!K88)*LN(M!K88/M!J88)</f>
        <v>7.9552422611232354E-3</v>
      </c>
      <c r="L88" s="28">
        <f>0.5*(Cy!K88+Cy!L88)*LN(M!L88/M!K88)</f>
        <v>-1.9918165883384942E-3</v>
      </c>
      <c r="M88" s="28">
        <f>0.5*(Cy!L88+Cy!M88)*LN(M!M88/M!L88)</f>
        <v>-3.4188760364045917E-2</v>
      </c>
      <c r="N88" s="28">
        <f>0.5*(Cy!M88+Cy!N88)*LN(M!N88/M!M88)</f>
        <v>-2.3764537134991975E-2</v>
      </c>
      <c r="O88" s="28">
        <f>0.5*(Cy!N88+Cy!O88)*LN(M!O88/M!N88)</f>
        <v>1.7376522274476218E-2</v>
      </c>
      <c r="P88" s="28">
        <f>0.5*(Cy!O88+Cy!P88)*LN(M!P88/M!O88)</f>
        <v>1.7652360473114095E-3</v>
      </c>
      <c r="Q88" s="28">
        <f>0.5*(Cy!P88+Cy!Q88)*LN(M!Q88/M!P88)</f>
        <v>-1.2295051220168057E-2</v>
      </c>
      <c r="R88" s="28">
        <f>0.5*(Cy!Q88+Cy!R88)*LN(M!R88/M!Q88)</f>
        <v>-1.9536749789934955E-3</v>
      </c>
      <c r="S88" s="28">
        <f>0.5*(Cy!R88+Cy!S88)*LN(M!S88/M!R88)</f>
        <v>-1.9087477274662284E-2</v>
      </c>
      <c r="T88" s="28">
        <f>0.5*(Cy!S88+Cy!T88)*LN(M!T88/M!S88)</f>
        <v>-2.1014668172233016E-2</v>
      </c>
      <c r="U88" s="28">
        <f>0.5*(Cy!T88+Cy!U88)*LN(M!U88/M!T88)</f>
        <v>-1.2084611244189351E-2</v>
      </c>
      <c r="V88" s="28">
        <f>0.5*(Cy!U88+Cy!V88)*LN(M!V88/M!U88)</f>
        <v>-7.4457303732327201E-3</v>
      </c>
      <c r="W88" s="28">
        <f>0.5*(Cy!V88+Cy!W88)*LN(M!W88/M!V88)</f>
        <v>2.661041621403366E-2</v>
      </c>
      <c r="X88" s="28">
        <f>0.5*(Cy!W88+Cy!X88)*LN(M!X88/M!W88)</f>
        <v>3.1778952717967178E-2</v>
      </c>
      <c r="Y88" s="28">
        <f>0.5*(Cy!X88+Cy!Y88)*LN(M!Y88/M!X88)</f>
        <v>-3.622050026934449E-3</v>
      </c>
      <c r="Z88" s="28">
        <f>0.5*(Cy!Y88+Cy!Z88)*LN(M!Z88/M!Y88)</f>
        <v>-1.0142940482609964E-2</v>
      </c>
      <c r="AA88" s="28">
        <f>0.5*(Cy!Z88+Cy!AA88)*LN(M!AA88/M!Z88)</f>
        <v>4.0203134359797811E-3</v>
      </c>
      <c r="AC88" s="28">
        <f t="shared" si="8"/>
        <v>9.8523256102073554E-3</v>
      </c>
      <c r="AD88" s="28">
        <f t="shared" si="9"/>
        <v>-7.3091477265631224E-3</v>
      </c>
      <c r="AE88" s="28">
        <f t="shared" si="10"/>
        <v>-2.8388890304072421E-3</v>
      </c>
      <c r="AF88" s="28">
        <f t="shared" si="11"/>
        <v>3.5688718284691509E-3</v>
      </c>
      <c r="AG88" s="28">
        <f t="shared" si="12"/>
        <v>-3.2482256911882108E-3</v>
      </c>
      <c r="AH88" s="28">
        <f t="shared" si="13"/>
        <v>-5.074018378485182E-3</v>
      </c>
      <c r="AI88" s="28">
        <f t="shared" si="14"/>
        <v>1.0124602585976402E-3</v>
      </c>
      <c r="AJ88" s="28">
        <f t="shared" si="15"/>
        <v>2.8787505804200251E-4</v>
      </c>
    </row>
    <row r="89" spans="1:36" x14ac:dyDescent="0.15">
      <c r="A89" s="8">
        <v>87</v>
      </c>
      <c r="B89" s="11" t="s">
        <v>226</v>
      </c>
      <c r="C89" s="28"/>
      <c r="D89" s="28">
        <f>0.5*(Cy!C89+Cy!D89)*LN(M!D89/M!C89)</f>
        <v>5.3950478754687253E-2</v>
      </c>
      <c r="E89" s="28">
        <f>0.5*(Cy!D89+Cy!E89)*LN(M!E89/M!D89)</f>
        <v>3.8629185579726845E-3</v>
      </c>
      <c r="F89" s="28">
        <f>0.5*(Cy!E89+Cy!F89)*LN(M!F89/M!E89)</f>
        <v>1.9546980002356659E-2</v>
      </c>
      <c r="G89" s="28">
        <f>0.5*(Cy!F89+Cy!G89)*LN(M!G89/M!F89)</f>
        <v>3.7677218404146444E-2</v>
      </c>
      <c r="H89" s="28">
        <f>0.5*(Cy!G89+Cy!H89)*LN(M!H89/M!G89)</f>
        <v>-1.8000256974840079E-2</v>
      </c>
      <c r="I89" s="28">
        <f>0.5*(Cy!H89+Cy!I89)*LN(M!I89/M!H89)</f>
        <v>6.423713934952606E-2</v>
      </c>
      <c r="J89" s="28">
        <f>0.5*(Cy!I89+Cy!J89)*LN(M!J89/M!I89)</f>
        <v>-6.0298809989292167E-3</v>
      </c>
      <c r="K89" s="28">
        <f>0.5*(Cy!J89+Cy!K89)*LN(M!K89/M!J89)</f>
        <v>-3.8350450862123027E-2</v>
      </c>
      <c r="L89" s="28">
        <f>0.5*(Cy!K89+Cy!L89)*LN(M!L89/M!K89)</f>
        <v>9.3657524692889859E-3</v>
      </c>
      <c r="M89" s="28">
        <f>0.5*(Cy!L89+Cy!M89)*LN(M!M89/M!L89)</f>
        <v>1.6405659841594852E-2</v>
      </c>
      <c r="N89" s="28">
        <f>0.5*(Cy!M89+Cy!N89)*LN(M!N89/M!M89)</f>
        <v>9.6259794444212066E-2</v>
      </c>
      <c r="O89" s="28">
        <f>0.5*(Cy!N89+Cy!O89)*LN(M!O89/M!N89)</f>
        <v>-2.8101666982174454E-2</v>
      </c>
      <c r="P89" s="28">
        <f>0.5*(Cy!O89+Cy!P89)*LN(M!P89/M!O89)</f>
        <v>-5.3692052213644835E-2</v>
      </c>
      <c r="Q89" s="28">
        <f>0.5*(Cy!P89+Cy!Q89)*LN(M!Q89/M!P89)</f>
        <v>3.9127661819768594E-2</v>
      </c>
      <c r="R89" s="28">
        <f>0.5*(Cy!Q89+Cy!R89)*LN(M!R89/M!Q89)</f>
        <v>-0.13094023782545558</v>
      </c>
      <c r="S89" s="28">
        <f>0.5*(Cy!R89+Cy!S89)*LN(M!S89/M!R89)</f>
        <v>-2.3723749465002917E-2</v>
      </c>
      <c r="T89" s="28">
        <f>0.5*(Cy!S89+Cy!T89)*LN(M!T89/M!S89)</f>
        <v>-4.9198000305272348E-2</v>
      </c>
      <c r="U89" s="28">
        <f>0.5*(Cy!T89+Cy!U89)*LN(M!U89/M!T89)</f>
        <v>4.4229094026832907E-2</v>
      </c>
      <c r="V89" s="28">
        <f>0.5*(Cy!U89+Cy!V89)*LN(M!V89/M!U89)</f>
        <v>5.7877145354207238E-2</v>
      </c>
      <c r="W89" s="28">
        <f>0.5*(Cy!V89+Cy!W89)*LN(M!W89/M!V89)</f>
        <v>-3.8687524295037066E-4</v>
      </c>
      <c r="X89" s="28">
        <f>0.5*(Cy!W89+Cy!X89)*LN(M!X89/M!W89)</f>
        <v>7.5873010758863366E-3</v>
      </c>
      <c r="Y89" s="28">
        <f>0.5*(Cy!X89+Cy!Y89)*LN(M!Y89/M!X89)</f>
        <v>1.0103232845454396E-2</v>
      </c>
      <c r="Z89" s="28">
        <f>0.5*(Cy!Y89+Cy!Z89)*LN(M!Z89/M!Y89)</f>
        <v>8.4191109405773994E-3</v>
      </c>
      <c r="AA89" s="28">
        <f>0.5*(Cy!Z89+Cy!AA89)*LN(M!AA89/M!Z89)</f>
        <v>-8.2361342816149492E-3</v>
      </c>
      <c r="AC89" s="28">
        <f t="shared" si="8"/>
        <v>2.1464799867832354E-2</v>
      </c>
      <c r="AD89" s="28">
        <f t="shared" si="9"/>
        <v>1.5530174978808731E-2</v>
      </c>
      <c r="AE89" s="28">
        <f t="shared" si="10"/>
        <v>-3.9466008933301835E-2</v>
      </c>
      <c r="AF89" s="28">
        <f t="shared" si="11"/>
        <v>1.2021732981740753E-2</v>
      </c>
      <c r="AG89" s="28">
        <f t="shared" si="12"/>
        <v>3.428736501472282E-3</v>
      </c>
      <c r="AH89" s="28">
        <f t="shared" si="13"/>
        <v>-1.1967916977246553E-2</v>
      </c>
      <c r="AI89" s="28">
        <f t="shared" si="14"/>
        <v>8.7993593016400772E-3</v>
      </c>
      <c r="AJ89" s="28">
        <f t="shared" si="15"/>
        <v>2.5234653904268197E-3</v>
      </c>
    </row>
    <row r="90" spans="1:36" x14ac:dyDescent="0.15">
      <c r="A90" s="8">
        <v>88</v>
      </c>
      <c r="B90" s="11" t="s">
        <v>227</v>
      </c>
      <c r="C90" s="28"/>
      <c r="D90" s="28">
        <f>0.5*(Cy!C90+Cy!D90)*LN(M!D90/M!C90)</f>
        <v>1.618627624819724E-2</v>
      </c>
      <c r="E90" s="28">
        <f>0.5*(Cy!D90+Cy!E90)*LN(M!E90/M!D90)</f>
        <v>2.5544382827262402E-2</v>
      </c>
      <c r="F90" s="28">
        <f>0.5*(Cy!E90+Cy!F90)*LN(M!F90/M!E90)</f>
        <v>1.3358639669817787E-2</v>
      </c>
      <c r="G90" s="28">
        <f>0.5*(Cy!F90+Cy!G90)*LN(M!G90/M!F90)</f>
        <v>-2.0919136627853565E-3</v>
      </c>
      <c r="H90" s="28">
        <f>0.5*(Cy!G90+Cy!H90)*LN(M!H90/M!G90)</f>
        <v>-1.3372073394929599E-2</v>
      </c>
      <c r="I90" s="28">
        <f>0.5*(Cy!H90+Cy!I90)*LN(M!I90/M!H90)</f>
        <v>2.462817259801478E-2</v>
      </c>
      <c r="J90" s="28">
        <f>0.5*(Cy!I90+Cy!J90)*LN(M!J90/M!I90)</f>
        <v>2.4172367157807764E-2</v>
      </c>
      <c r="K90" s="28">
        <f>0.5*(Cy!J90+Cy!K90)*LN(M!K90/M!J90)</f>
        <v>-1.0826427992508142E-3</v>
      </c>
      <c r="L90" s="28">
        <f>0.5*(Cy!K90+Cy!L90)*LN(M!L90/M!K90)</f>
        <v>-7.2129799535019896E-3</v>
      </c>
      <c r="M90" s="28">
        <f>0.5*(Cy!L90+Cy!M90)*LN(M!M90/M!L90)</f>
        <v>-1.391826148673796E-2</v>
      </c>
      <c r="N90" s="28">
        <f>0.5*(Cy!M90+Cy!N90)*LN(M!N90/M!M90)</f>
        <v>1.6553626733128927E-2</v>
      </c>
      <c r="O90" s="28">
        <f>0.5*(Cy!N90+Cy!O90)*LN(M!O90/M!N90)</f>
        <v>8.1534970586549602E-3</v>
      </c>
      <c r="P90" s="28">
        <f>0.5*(Cy!O90+Cy!P90)*LN(M!P90/M!O90)</f>
        <v>1.6963446912748151E-2</v>
      </c>
      <c r="Q90" s="28">
        <f>0.5*(Cy!P90+Cy!Q90)*LN(M!Q90/M!P90)</f>
        <v>-1.2216629888968595E-2</v>
      </c>
      <c r="R90" s="28">
        <f>0.5*(Cy!Q90+Cy!R90)*LN(M!R90/M!Q90)</f>
        <v>-1.6685217636193437E-2</v>
      </c>
      <c r="S90" s="28">
        <f>0.5*(Cy!R90+Cy!S90)*LN(M!S90/M!R90)</f>
        <v>8.0317215955798445E-3</v>
      </c>
      <c r="T90" s="28">
        <f>0.5*(Cy!S90+Cy!T90)*LN(M!T90/M!S90)</f>
        <v>1.3252447210292758E-2</v>
      </c>
      <c r="U90" s="28">
        <f>0.5*(Cy!T90+Cy!U90)*LN(M!U90/M!T90)</f>
        <v>-2.3316616619353487E-2</v>
      </c>
      <c r="V90" s="28">
        <f>0.5*(Cy!U90+Cy!V90)*LN(M!V90/M!U90)</f>
        <v>-1.9217638761943195E-2</v>
      </c>
      <c r="W90" s="28">
        <f>0.5*(Cy!V90+Cy!W90)*LN(M!W90/M!V90)</f>
        <v>2.3169457030598459E-2</v>
      </c>
      <c r="X90" s="28">
        <f>0.5*(Cy!W90+Cy!X90)*LN(M!X90/M!W90)</f>
        <v>8.3272927123894495E-3</v>
      </c>
      <c r="Y90" s="28">
        <f>0.5*(Cy!X90+Cy!Y90)*LN(M!Y90/M!X90)</f>
        <v>-1.3484445796629789E-2</v>
      </c>
      <c r="Z90" s="28">
        <f>0.5*(Cy!Y90+Cy!Z90)*LN(M!Z90/M!Y90)</f>
        <v>1.2429161675248391E-2</v>
      </c>
      <c r="AA90" s="28">
        <f>0.5*(Cy!Z90+Cy!AA90)*LN(M!AA90/M!Z90)</f>
        <v>3.3615233455560082E-3</v>
      </c>
      <c r="AC90" s="28">
        <f t="shared" si="8"/>
        <v>9.6134416074760039E-3</v>
      </c>
      <c r="AD90" s="28">
        <f t="shared" si="9"/>
        <v>3.7024219302891855E-3</v>
      </c>
      <c r="AE90" s="28">
        <f t="shared" si="10"/>
        <v>8.4936360836418531E-4</v>
      </c>
      <c r="AF90" s="28">
        <f t="shared" si="11"/>
        <v>4.4298831439679653E-4</v>
      </c>
      <c r="AG90" s="28">
        <f t="shared" si="12"/>
        <v>7.6874640805820339E-4</v>
      </c>
      <c r="AH90" s="28">
        <f t="shared" si="13"/>
        <v>2.2758927693266851E-3</v>
      </c>
      <c r="AI90" s="28">
        <f t="shared" si="14"/>
        <v>5.6514759951982409E-4</v>
      </c>
      <c r="AJ90" s="28">
        <f t="shared" si="15"/>
        <v>3.2759702837741505E-3</v>
      </c>
    </row>
    <row r="91" spans="1:36" x14ac:dyDescent="0.15">
      <c r="A91" s="8">
        <v>89</v>
      </c>
      <c r="B91" s="11" t="s">
        <v>228</v>
      </c>
      <c r="C91" s="28"/>
      <c r="D91" s="28">
        <f>0.5*(Cy!C91+Cy!D91)*LN(M!D91/M!C91)</f>
        <v>-6.7030234267315275E-2</v>
      </c>
      <c r="E91" s="28">
        <f>0.5*(Cy!D91+Cy!E91)*LN(M!E91/M!D91)</f>
        <v>3.4089818608834525E-2</v>
      </c>
      <c r="F91" s="28">
        <f>0.5*(Cy!E91+Cy!F91)*LN(M!F91/M!E91)</f>
        <v>3.6892124556984471E-2</v>
      </c>
      <c r="G91" s="28">
        <f>0.5*(Cy!F91+Cy!G91)*LN(M!G91/M!F91)</f>
        <v>-1.0649119244526014E-2</v>
      </c>
      <c r="H91" s="28">
        <f>0.5*(Cy!G91+Cy!H91)*LN(M!H91/M!G91)</f>
        <v>3.0542183011252555E-2</v>
      </c>
      <c r="I91" s="28">
        <f>0.5*(Cy!H91+Cy!I91)*LN(M!I91/M!H91)</f>
        <v>3.2727668144758068E-2</v>
      </c>
      <c r="J91" s="28">
        <f>0.5*(Cy!I91+Cy!J91)*LN(M!J91/M!I91)</f>
        <v>-3.9305648567221789E-2</v>
      </c>
      <c r="K91" s="28">
        <f>0.5*(Cy!J91+Cy!K91)*LN(M!K91/M!J91)</f>
        <v>-1.8886662439136358E-3</v>
      </c>
      <c r="L91" s="28">
        <f>0.5*(Cy!K91+Cy!L91)*LN(M!L91/M!K91)</f>
        <v>2.4866123490660037E-2</v>
      </c>
      <c r="M91" s="28">
        <f>0.5*(Cy!L91+Cy!M91)*LN(M!M91/M!L91)</f>
        <v>1.6015785926041685E-2</v>
      </c>
      <c r="N91" s="28">
        <f>0.5*(Cy!M91+Cy!N91)*LN(M!N91/M!M91)</f>
        <v>7.7718800255518097E-2</v>
      </c>
      <c r="O91" s="28">
        <f>0.5*(Cy!N91+Cy!O91)*LN(M!O91/M!N91)</f>
        <v>-3.1815386324307034E-2</v>
      </c>
      <c r="P91" s="28">
        <f>0.5*(Cy!O91+Cy!P91)*LN(M!P91/M!O91)</f>
        <v>-4.4177694564405033E-2</v>
      </c>
      <c r="Q91" s="28">
        <f>0.5*(Cy!P91+Cy!Q91)*LN(M!Q91/M!P91)</f>
        <v>-8.7667445566805835E-2</v>
      </c>
      <c r="R91" s="28">
        <f>0.5*(Cy!Q91+Cy!R91)*LN(M!R91/M!Q91)</f>
        <v>-0.14072403438673614</v>
      </c>
      <c r="S91" s="28">
        <f>0.5*(Cy!R91+Cy!S91)*LN(M!S91/M!R91)</f>
        <v>3.4610416977791235E-2</v>
      </c>
      <c r="T91" s="28">
        <f>0.5*(Cy!S91+Cy!T91)*LN(M!T91/M!S91)</f>
        <v>-8.2564159225964828E-2</v>
      </c>
      <c r="U91" s="28">
        <f>0.5*(Cy!T91+Cy!U91)*LN(M!U91/M!T91)</f>
        <v>-5.1622980037191223E-3</v>
      </c>
      <c r="V91" s="28">
        <f>0.5*(Cy!U91+Cy!V91)*LN(M!V91/M!U91)</f>
        <v>-1.0049190632558141E-2</v>
      </c>
      <c r="W91" s="28">
        <f>0.5*(Cy!V91+Cy!W91)*LN(M!W91/M!V91)</f>
        <v>1.2526199400146683E-2</v>
      </c>
      <c r="X91" s="28">
        <f>0.5*(Cy!W91+Cy!X91)*LN(M!X91/M!W91)</f>
        <v>-1.0602221214476354E-2</v>
      </c>
      <c r="Y91" s="28">
        <f>0.5*(Cy!X91+Cy!Y91)*LN(M!Y91/M!X91)</f>
        <v>4.3511474764200461E-2</v>
      </c>
      <c r="Z91" s="28">
        <f>0.5*(Cy!Y91+Cy!Z91)*LN(M!Z91/M!Y91)</f>
        <v>4.5978210190083121E-2</v>
      </c>
      <c r="AA91" s="28">
        <f>0.5*(Cy!Z91+Cy!AA91)*LN(M!AA91/M!Z91)</f>
        <v>-1.4615832781186718E-2</v>
      </c>
      <c r="AC91" s="28">
        <f t="shared" si="8"/>
        <v>2.4720535015460718E-2</v>
      </c>
      <c r="AD91" s="28">
        <f t="shared" si="9"/>
        <v>1.5481278972216878E-2</v>
      </c>
      <c r="AE91" s="28">
        <f t="shared" si="10"/>
        <v>-5.3954828772892573E-2</v>
      </c>
      <c r="AF91" s="28">
        <f t="shared" si="11"/>
        <v>-1.9170333935314351E-2</v>
      </c>
      <c r="AG91" s="28">
        <f t="shared" si="12"/>
        <v>2.4957950724365619E-2</v>
      </c>
      <c r="AH91" s="28">
        <f t="shared" si="13"/>
        <v>-1.9236774900337841E-2</v>
      </c>
      <c r="AI91" s="28">
        <f t="shared" si="14"/>
        <v>-2.6222271879343616E-3</v>
      </c>
      <c r="AJ91" s="28">
        <f t="shared" si="15"/>
        <v>-3.9018648447630287E-3</v>
      </c>
    </row>
    <row r="92" spans="1:36" x14ac:dyDescent="0.15">
      <c r="A92" s="8">
        <v>90</v>
      </c>
      <c r="B92" s="11" t="s">
        <v>229</v>
      </c>
      <c r="C92" s="28"/>
      <c r="D92" s="28">
        <f>0.5*(Cy!C92+Cy!D92)*LN(M!D92/M!C92)</f>
        <v>-2.698798995455565E-2</v>
      </c>
      <c r="E92" s="28">
        <f>0.5*(Cy!D92+Cy!E92)*LN(M!E92/M!D92)</f>
        <v>2.9042170305454695E-2</v>
      </c>
      <c r="F92" s="28">
        <f>0.5*(Cy!E92+Cy!F92)*LN(M!F92/M!E92)</f>
        <v>8.1463786822882651E-3</v>
      </c>
      <c r="G92" s="28">
        <f>0.5*(Cy!F92+Cy!G92)*LN(M!G92/M!F92)</f>
        <v>9.0549032771162098E-3</v>
      </c>
      <c r="H92" s="28">
        <f>0.5*(Cy!G92+Cy!H92)*LN(M!H92/M!G92)</f>
        <v>-3.7645621290715819E-3</v>
      </c>
      <c r="I92" s="28">
        <f>0.5*(Cy!H92+Cy!I92)*LN(M!I92/M!H92)</f>
        <v>4.2181439598279372E-2</v>
      </c>
      <c r="J92" s="28">
        <f>0.5*(Cy!I92+Cy!J92)*LN(M!J92/M!I92)</f>
        <v>1.27976441983291E-2</v>
      </c>
      <c r="K92" s="28">
        <f>0.5*(Cy!J92+Cy!K92)*LN(M!K92/M!J92)</f>
        <v>-3.3414582515946989E-3</v>
      </c>
      <c r="L92" s="28">
        <f>0.5*(Cy!K92+Cy!L92)*LN(M!L92/M!K92)</f>
        <v>2.6934227688643212E-3</v>
      </c>
      <c r="M92" s="28">
        <f>0.5*(Cy!L92+Cy!M92)*LN(M!M92/M!L92)</f>
        <v>5.1003648211724569E-3</v>
      </c>
      <c r="N92" s="28">
        <f>0.5*(Cy!M92+Cy!N92)*LN(M!N92/M!M92)</f>
        <v>-1.2052624970798134E-2</v>
      </c>
      <c r="O92" s="28">
        <f>0.5*(Cy!N92+Cy!O92)*LN(M!O92/M!N92)</f>
        <v>2.1068446279157944E-2</v>
      </c>
      <c r="P92" s="28">
        <f>0.5*(Cy!O92+Cy!P92)*LN(M!P92/M!O92)</f>
        <v>2.7391546113593759E-2</v>
      </c>
      <c r="Q92" s="28">
        <f>0.5*(Cy!P92+Cy!Q92)*LN(M!Q92/M!P92)</f>
        <v>2.4106865267672407E-2</v>
      </c>
      <c r="R92" s="28">
        <f>0.5*(Cy!Q92+Cy!R92)*LN(M!R92/M!Q92)</f>
        <v>8.9489765328580849E-3</v>
      </c>
      <c r="S92" s="28">
        <f>0.5*(Cy!R92+Cy!S92)*LN(M!S92/M!R92)</f>
        <v>1.5505308984352709E-2</v>
      </c>
      <c r="T92" s="28">
        <f>0.5*(Cy!S92+Cy!T92)*LN(M!T92/M!S92)</f>
        <v>2.5577556070395864E-2</v>
      </c>
      <c r="U92" s="28">
        <f>0.5*(Cy!T92+Cy!U92)*LN(M!U92/M!T92)</f>
        <v>-9.0754880193409963E-4</v>
      </c>
      <c r="V92" s="28">
        <f>0.5*(Cy!U92+Cy!V92)*LN(M!V92/M!U92)</f>
        <v>1.2739094955928629E-3</v>
      </c>
      <c r="W92" s="28">
        <f>0.5*(Cy!V92+Cy!W92)*LN(M!W92/M!V92)</f>
        <v>-6.0709389103737084E-3</v>
      </c>
      <c r="X92" s="28">
        <f>0.5*(Cy!W92+Cy!X92)*LN(M!X92/M!W92)</f>
        <v>8.9106631425665411E-3</v>
      </c>
      <c r="Y92" s="28">
        <f>0.5*(Cy!X92+Cy!Y92)*LN(M!Y92/M!X92)</f>
        <v>1.5938214215780878E-2</v>
      </c>
      <c r="Z92" s="28">
        <f>0.5*(Cy!Y92+Cy!Z92)*LN(M!Z92/M!Y92)</f>
        <v>-2.5233812477881792E-3</v>
      </c>
      <c r="AA92" s="28">
        <f>0.5*(Cy!Z92+Cy!AA92)*LN(M!AA92/M!Z92)</f>
        <v>5.4754602471717663E-3</v>
      </c>
      <c r="AC92" s="28">
        <f t="shared" si="8"/>
        <v>1.6932065946813391E-2</v>
      </c>
      <c r="AD92" s="28">
        <f t="shared" si="9"/>
        <v>1.0394697131946087E-3</v>
      </c>
      <c r="AE92" s="28">
        <f t="shared" si="10"/>
        <v>1.9404228635526981E-2</v>
      </c>
      <c r="AF92" s="28">
        <f t="shared" si="11"/>
        <v>5.7567281992494919E-3</v>
      </c>
      <c r="AG92" s="28">
        <f t="shared" si="12"/>
        <v>6.296764405054822E-3</v>
      </c>
      <c r="AH92" s="28">
        <f t="shared" si="13"/>
        <v>1.0221849174360795E-2</v>
      </c>
      <c r="AI92" s="28">
        <f t="shared" si="14"/>
        <v>5.9592417764264905E-3</v>
      </c>
      <c r="AJ92" s="28">
        <f t="shared" si="15"/>
        <v>1.0197945899525513E-2</v>
      </c>
    </row>
    <row r="93" spans="1:36" x14ac:dyDescent="0.15">
      <c r="A93" s="8">
        <v>91</v>
      </c>
      <c r="B93" s="11" t="s">
        <v>230</v>
      </c>
      <c r="C93" s="28"/>
      <c r="D93" s="28">
        <f>0.5*(Cy!C93+Cy!D93)*LN(M!D93/M!C93)</f>
        <v>1.4085678431806428E-2</v>
      </c>
      <c r="E93" s="28">
        <f>0.5*(Cy!D93+Cy!E93)*LN(M!E93/M!D93)</f>
        <v>-1.8110143060093415E-3</v>
      </c>
      <c r="F93" s="28">
        <f>0.5*(Cy!E93+Cy!F93)*LN(M!F93/M!E93)</f>
        <v>-2.1533822754032576E-3</v>
      </c>
      <c r="G93" s="28">
        <f>0.5*(Cy!F93+Cy!G93)*LN(M!G93/M!F93)</f>
        <v>5.8825524535633857E-3</v>
      </c>
      <c r="H93" s="28">
        <f>0.5*(Cy!G93+Cy!H93)*LN(M!H93/M!G93)</f>
        <v>1.2297603445730785E-2</v>
      </c>
      <c r="I93" s="28">
        <f>0.5*(Cy!H93+Cy!I93)*LN(M!I93/M!H93)</f>
        <v>3.6500747732083213E-3</v>
      </c>
      <c r="J93" s="28">
        <f>0.5*(Cy!I93+Cy!J93)*LN(M!J93/M!I93)</f>
        <v>2.2002015539483121E-2</v>
      </c>
      <c r="K93" s="28">
        <f>0.5*(Cy!J93+Cy!K93)*LN(M!K93/M!J93)</f>
        <v>1.4673676334675837E-2</v>
      </c>
      <c r="L93" s="28">
        <f>0.5*(Cy!K93+Cy!L93)*LN(M!L93/M!K93)</f>
        <v>1.2259085517800628E-2</v>
      </c>
      <c r="M93" s="28">
        <f>0.5*(Cy!L93+Cy!M93)*LN(M!M93/M!L93)</f>
        <v>2.8643787054319415E-3</v>
      </c>
      <c r="N93" s="28">
        <f>0.5*(Cy!M93+Cy!N93)*LN(M!N93/M!M93)</f>
        <v>-3.9120886959745256E-3</v>
      </c>
      <c r="O93" s="28">
        <f>0.5*(Cy!N93+Cy!O93)*LN(M!O93/M!N93)</f>
        <v>-1.4612763886404936E-2</v>
      </c>
      <c r="P93" s="28">
        <f>0.5*(Cy!O93+Cy!P93)*LN(M!P93/M!O93)</f>
        <v>-3.3761476356768527E-3</v>
      </c>
      <c r="Q93" s="28">
        <f>0.5*(Cy!P93+Cy!Q93)*LN(M!Q93/M!P93)</f>
        <v>-8.8851228458792422E-3</v>
      </c>
      <c r="R93" s="28">
        <f>0.5*(Cy!Q93+Cy!R93)*LN(M!R93/M!Q93)</f>
        <v>1.7406662876041149E-2</v>
      </c>
      <c r="S93" s="28">
        <f>0.5*(Cy!R93+Cy!S93)*LN(M!S93/M!R93)</f>
        <v>2.4626529969459684E-2</v>
      </c>
      <c r="T93" s="28">
        <f>0.5*(Cy!S93+Cy!T93)*LN(M!T93/M!S93)</f>
        <v>-2.9591073041368523E-3</v>
      </c>
      <c r="U93" s="28">
        <f>0.5*(Cy!T93+Cy!U93)*LN(M!U93/M!T93)</f>
        <v>1.4237731896535721E-3</v>
      </c>
      <c r="V93" s="28">
        <f>0.5*(Cy!U93+Cy!V93)*LN(M!V93/M!U93)</f>
        <v>1.5684106933694038E-2</v>
      </c>
      <c r="W93" s="28">
        <f>0.5*(Cy!V93+Cy!W93)*LN(M!W93/M!V93)</f>
        <v>-1.0649927438818504E-2</v>
      </c>
      <c r="X93" s="28">
        <f>0.5*(Cy!W93+Cy!X93)*LN(M!X93/M!W93)</f>
        <v>5.3221394199878414E-3</v>
      </c>
      <c r="Y93" s="28">
        <f>0.5*(Cy!X93+Cy!Y93)*LN(M!Y93/M!X93)</f>
        <v>1.946946348775247E-2</v>
      </c>
      <c r="Z93" s="28">
        <f>0.5*(Cy!Y93+Cy!Z93)*LN(M!Z93/M!Y93)</f>
        <v>-1.1413709775415016E-2</v>
      </c>
      <c r="AA93" s="28">
        <f>0.5*(Cy!Z93+Cy!AA93)*LN(M!AA93/M!Z93)</f>
        <v>-1.0723627256240952E-2</v>
      </c>
      <c r="AC93" s="28">
        <f t="shared" si="8"/>
        <v>3.5731668182179786E-3</v>
      </c>
      <c r="AD93" s="28">
        <f t="shared" si="9"/>
        <v>9.5774134802833998E-3</v>
      </c>
      <c r="AE93" s="28">
        <f t="shared" si="10"/>
        <v>3.0318316955079598E-3</v>
      </c>
      <c r="AF93" s="28">
        <f t="shared" si="11"/>
        <v>1.7641969600760191E-3</v>
      </c>
      <c r="AG93" s="28">
        <f t="shared" si="12"/>
        <v>-8.8929118130116598E-4</v>
      </c>
      <c r="AH93" s="28">
        <f t="shared" si="13"/>
        <v>6.3046225878956811E-3</v>
      </c>
      <c r="AI93" s="28">
        <f t="shared" si="14"/>
        <v>7.6913890705957496E-4</v>
      </c>
      <c r="AJ93" s="28">
        <f t="shared" si="15"/>
        <v>3.7854422272401433E-3</v>
      </c>
    </row>
    <row r="94" spans="1:36" x14ac:dyDescent="0.15">
      <c r="A94" s="8">
        <v>92</v>
      </c>
      <c r="B94" s="11" t="s">
        <v>231</v>
      </c>
      <c r="C94" s="28"/>
      <c r="D94" s="28">
        <f>0.5*(Cy!C94+Cy!D94)*LN(M!D94/M!C94)</f>
        <v>3.2097667535630971E-3</v>
      </c>
      <c r="E94" s="28">
        <f>0.5*(Cy!D94+Cy!E94)*LN(M!E94/M!D94)</f>
        <v>5.7520009329067633E-3</v>
      </c>
      <c r="F94" s="28">
        <f>0.5*(Cy!E94+Cy!F94)*LN(M!F94/M!E94)</f>
        <v>-2.5893348694786548E-4</v>
      </c>
      <c r="G94" s="28">
        <f>0.5*(Cy!F94+Cy!G94)*LN(M!G94/M!F94)</f>
        <v>4.5437345170075844E-4</v>
      </c>
      <c r="H94" s="28">
        <f>0.5*(Cy!G94+Cy!H94)*LN(M!H94/M!G94)</f>
        <v>3.2993746278986201E-3</v>
      </c>
      <c r="I94" s="28">
        <f>0.5*(Cy!H94+Cy!I94)*LN(M!I94/M!H94)</f>
        <v>2.155977246900186E-3</v>
      </c>
      <c r="J94" s="28">
        <f>0.5*(Cy!I94+Cy!J94)*LN(M!J94/M!I94)</f>
        <v>9.1197103129653442E-3</v>
      </c>
      <c r="K94" s="28">
        <f>0.5*(Cy!J94+Cy!K94)*LN(M!K94/M!J94)</f>
        <v>7.9178739019059828E-3</v>
      </c>
      <c r="L94" s="28">
        <f>0.5*(Cy!K94+Cy!L94)*LN(M!L94/M!K94)</f>
        <v>7.3284650152350425E-3</v>
      </c>
      <c r="M94" s="28">
        <f>0.5*(Cy!L94+Cy!M94)*LN(M!M94/M!L94)</f>
        <v>3.1334536454717407E-3</v>
      </c>
      <c r="N94" s="28">
        <f>0.5*(Cy!M94+Cy!N94)*LN(M!N94/M!M94)</f>
        <v>3.1551086315375421E-3</v>
      </c>
      <c r="O94" s="28">
        <f>0.5*(Cy!N94+Cy!O94)*LN(M!O94/M!N94)</f>
        <v>-4.2307670904029367E-3</v>
      </c>
      <c r="P94" s="28">
        <f>0.5*(Cy!O94+Cy!P94)*LN(M!P94/M!O94)</f>
        <v>-2.6267698443009305E-3</v>
      </c>
      <c r="Q94" s="28">
        <f>0.5*(Cy!P94+Cy!Q94)*LN(M!Q94/M!P94)</f>
        <v>-3.4641183202236171E-3</v>
      </c>
      <c r="R94" s="28">
        <f>0.5*(Cy!Q94+Cy!R94)*LN(M!R94/M!Q94)</f>
        <v>7.9951501418916888E-3</v>
      </c>
      <c r="S94" s="28">
        <f>0.5*(Cy!R94+Cy!S94)*LN(M!S94/M!R94)</f>
        <v>-2.0886166463631806E-3</v>
      </c>
      <c r="T94" s="28">
        <f>0.5*(Cy!S94+Cy!T94)*LN(M!T94/M!S94)</f>
        <v>-2.320110580408756E-3</v>
      </c>
      <c r="U94" s="28">
        <f>0.5*(Cy!T94+Cy!U94)*LN(M!U94/M!T94)</f>
        <v>2.010300761093303E-3</v>
      </c>
      <c r="V94" s="28">
        <f>0.5*(Cy!U94+Cy!V94)*LN(M!V94/M!U94)</f>
        <v>-2.4540801488332582E-3</v>
      </c>
      <c r="W94" s="28">
        <f>0.5*(Cy!V94+Cy!W94)*LN(M!W94/M!V94)</f>
        <v>2.2382447106949495E-4</v>
      </c>
      <c r="X94" s="28">
        <f>0.5*(Cy!W94+Cy!X94)*LN(M!X94/M!W94)</f>
        <v>4.7717217995337773E-3</v>
      </c>
      <c r="Y94" s="28">
        <f>0.5*(Cy!X94+Cy!Y94)*LN(M!Y94/M!X94)</f>
        <v>6.5632330568945463E-3</v>
      </c>
      <c r="Z94" s="28">
        <f>0.5*(Cy!Y94+Cy!Z94)*LN(M!Z94/M!Y94)</f>
        <v>-4.8923321048930572E-4</v>
      </c>
      <c r="AA94" s="28">
        <f>0.5*(Cy!Z94+Cy!AA94)*LN(M!AA94/M!Z94)</f>
        <v>-9.7068828111130561E-4</v>
      </c>
      <c r="AC94" s="28">
        <f t="shared" si="8"/>
        <v>2.2805585544916924E-3</v>
      </c>
      <c r="AD94" s="28">
        <f t="shared" si="9"/>
        <v>6.13092230142313E-3</v>
      </c>
      <c r="AE94" s="28">
        <f t="shared" si="10"/>
        <v>-8.8302435187979521E-4</v>
      </c>
      <c r="AF94" s="28">
        <f t="shared" si="11"/>
        <v>4.4633126049091227E-4</v>
      </c>
      <c r="AG94" s="28">
        <f t="shared" si="12"/>
        <v>1.7011038550979781E-3</v>
      </c>
      <c r="AH94" s="28">
        <f t="shared" si="13"/>
        <v>2.623948974771668E-3</v>
      </c>
      <c r="AI94" s="28">
        <f t="shared" si="14"/>
        <v>9.168709834685622E-4</v>
      </c>
      <c r="AJ94" s="28">
        <f t="shared" si="15"/>
        <v>1.9555326255618973E-3</v>
      </c>
    </row>
    <row r="95" spans="1:36" x14ac:dyDescent="0.15">
      <c r="A95" s="8">
        <v>93</v>
      </c>
      <c r="B95" s="11" t="s">
        <v>232</v>
      </c>
      <c r="C95" s="28"/>
      <c r="D95" s="28">
        <f>0.5*(Cy!C95+Cy!D95)*LN(M!D95/M!C95)</f>
        <v>1.8254495440922121E-2</v>
      </c>
      <c r="E95" s="28">
        <f>0.5*(Cy!D95+Cy!E95)*LN(M!E95/M!D95)</f>
        <v>1.4470267428714344E-2</v>
      </c>
      <c r="F95" s="28">
        <f>0.5*(Cy!E95+Cy!F95)*LN(M!F95/M!E95)</f>
        <v>6.2120723407928225E-4</v>
      </c>
      <c r="G95" s="28">
        <f>0.5*(Cy!F95+Cy!G95)*LN(M!G95/M!F95)</f>
        <v>4.5134732775340553E-3</v>
      </c>
      <c r="H95" s="28">
        <f>0.5*(Cy!G95+Cy!H95)*LN(M!H95/M!G95)</f>
        <v>2.7754718806269098E-2</v>
      </c>
      <c r="I95" s="28">
        <f>0.5*(Cy!H95+Cy!I95)*LN(M!I95/M!H95)</f>
        <v>-4.1226993836968567E-5</v>
      </c>
      <c r="J95" s="28">
        <f>0.5*(Cy!I95+Cy!J95)*LN(M!J95/M!I95)</f>
        <v>-5.5140763503826167E-3</v>
      </c>
      <c r="K95" s="28">
        <f>0.5*(Cy!J95+Cy!K95)*LN(M!K95/M!J95)</f>
        <v>5.5440961480843799E-3</v>
      </c>
      <c r="L95" s="28">
        <f>0.5*(Cy!K95+Cy!L95)*LN(M!L95/M!K95)</f>
        <v>-6.75708042804481E-3</v>
      </c>
      <c r="M95" s="28">
        <f>0.5*(Cy!L95+Cy!M95)*LN(M!M95/M!L95)</f>
        <v>-2.9077101661407522E-3</v>
      </c>
      <c r="N95" s="28">
        <f>0.5*(Cy!M95+Cy!N95)*LN(M!N95/M!M95)</f>
        <v>1.5900201067426359E-2</v>
      </c>
      <c r="O95" s="28">
        <f>0.5*(Cy!N95+Cy!O95)*LN(M!O95/M!N95)</f>
        <v>8.3381451897206089E-3</v>
      </c>
      <c r="P95" s="28">
        <f>0.5*(Cy!O95+Cy!P95)*LN(M!P95/M!O95)</f>
        <v>-4.5964494335812593E-3</v>
      </c>
      <c r="Q95" s="28">
        <f>0.5*(Cy!P95+Cy!Q95)*LN(M!Q95/M!P95)</f>
        <v>1.953219299881228E-2</v>
      </c>
      <c r="R95" s="28">
        <f>0.5*(Cy!Q95+Cy!R95)*LN(M!R95/M!Q95)</f>
        <v>1.2026911928367875E-2</v>
      </c>
      <c r="S95" s="28">
        <f>0.5*(Cy!R95+Cy!S95)*LN(M!S95/M!R95)</f>
        <v>1.4240578922001366E-2</v>
      </c>
      <c r="T95" s="28">
        <f>0.5*(Cy!S95+Cy!T95)*LN(M!T95/M!S95)</f>
        <v>2.9892180733323375E-2</v>
      </c>
      <c r="U95" s="28">
        <f>0.5*(Cy!T95+Cy!U95)*LN(M!U95/M!T95)</f>
        <v>1.3111116015132849E-2</v>
      </c>
      <c r="V95" s="28">
        <f>0.5*(Cy!U95+Cy!V95)*LN(M!V95/M!U95)</f>
        <v>5.8172360705089094E-3</v>
      </c>
      <c r="W95" s="28">
        <f>0.5*(Cy!V95+Cy!W95)*LN(M!W95/M!V95)</f>
        <v>1.9464207359380696E-2</v>
      </c>
      <c r="X95" s="28">
        <f>0.5*(Cy!W95+Cy!X95)*LN(M!X95/M!W95)</f>
        <v>1.6337493462861879E-2</v>
      </c>
      <c r="Y95" s="28">
        <f>0.5*(Cy!X95+Cy!Y95)*LN(M!Y95/M!X95)</f>
        <v>2.3358438498704902E-2</v>
      </c>
      <c r="Z95" s="28">
        <f>0.5*(Cy!Y95+Cy!Z95)*LN(M!Z95/M!Y95)</f>
        <v>1.3717054199001022E-2</v>
      </c>
      <c r="AA95" s="28">
        <f>0.5*(Cy!Z95+Cy!AA95)*LN(M!AA95/M!Z95)</f>
        <v>-4.8205968460459945E-3</v>
      </c>
      <c r="AC95" s="28">
        <f t="shared" si="8"/>
        <v>9.4636879505519619E-3</v>
      </c>
      <c r="AD95" s="28">
        <f t="shared" si="9"/>
        <v>1.2530860541885118E-3</v>
      </c>
      <c r="AE95" s="28">
        <f t="shared" si="10"/>
        <v>9.908275921064174E-3</v>
      </c>
      <c r="AF95" s="28">
        <f t="shared" si="11"/>
        <v>1.6924446728241539E-2</v>
      </c>
      <c r="AG95" s="28">
        <f t="shared" si="12"/>
        <v>1.0751631950553309E-2</v>
      </c>
      <c r="AH95" s="28">
        <f t="shared" si="13"/>
        <v>5.5806809876263429E-3</v>
      </c>
      <c r="AI95" s="28">
        <f t="shared" si="14"/>
        <v>1.4609641186608454E-2</v>
      </c>
      <c r="AJ95" s="28">
        <f t="shared" si="15"/>
        <v>9.565320831386559E-3</v>
      </c>
    </row>
    <row r="96" spans="1:36" x14ac:dyDescent="0.15">
      <c r="A96" s="8">
        <v>94</v>
      </c>
      <c r="B96" s="11" t="s">
        <v>233</v>
      </c>
      <c r="C96" s="28"/>
      <c r="D96" s="28">
        <f>0.5*(Cy!C96+Cy!D96)*LN(M!D96/M!C96)</f>
        <v>3.2640984937564801E-2</v>
      </c>
      <c r="E96" s="28">
        <f>0.5*(Cy!D96+Cy!E96)*LN(M!E96/M!D96)</f>
        <v>2.8405520220618773E-2</v>
      </c>
      <c r="F96" s="28">
        <f>0.5*(Cy!E96+Cy!F96)*LN(M!F96/M!E96)</f>
        <v>1.4489428510053517E-2</v>
      </c>
      <c r="G96" s="28">
        <f>0.5*(Cy!F96+Cy!G96)*LN(M!G96/M!F96)</f>
        <v>3.0335563582779022E-2</v>
      </c>
      <c r="H96" s="28">
        <f>0.5*(Cy!G96+Cy!H96)*LN(M!H96/M!G96)</f>
        <v>2.0063200675998549E-2</v>
      </c>
      <c r="I96" s="28">
        <f>0.5*(Cy!H96+Cy!I96)*LN(M!I96/M!H96)</f>
        <v>-5.5689937991797223E-2</v>
      </c>
      <c r="J96" s="28">
        <f>0.5*(Cy!I96+Cy!J96)*LN(M!J96/M!I96)</f>
        <v>8.7030258537294618E-3</v>
      </c>
      <c r="K96" s="28">
        <f>0.5*(Cy!J96+Cy!K96)*LN(M!K96/M!J96)</f>
        <v>2.20298448466303E-2</v>
      </c>
      <c r="L96" s="28">
        <f>0.5*(Cy!K96+Cy!L96)*LN(M!L96/M!K96)</f>
        <v>4.419037958798039E-3</v>
      </c>
      <c r="M96" s="28">
        <f>0.5*(Cy!L96+Cy!M96)*LN(M!M96/M!L96)</f>
        <v>5.3441408901189567E-3</v>
      </c>
      <c r="N96" s="28">
        <f>0.5*(Cy!M96+Cy!N96)*LN(M!N96/M!M96)</f>
        <v>2.8385821093179372E-3</v>
      </c>
      <c r="O96" s="28">
        <f>0.5*(Cy!N96+Cy!O96)*LN(M!O96/M!N96)</f>
        <v>-6.2004176893559956E-3</v>
      </c>
      <c r="P96" s="28">
        <f>0.5*(Cy!O96+Cy!P96)*LN(M!P96/M!O96)</f>
        <v>-1.3221290490814837E-2</v>
      </c>
      <c r="Q96" s="28">
        <f>0.5*(Cy!P96+Cy!Q96)*LN(M!Q96/M!P96)</f>
        <v>-2.0116808962387725E-2</v>
      </c>
      <c r="R96" s="28">
        <f>0.5*(Cy!Q96+Cy!R96)*LN(M!R96/M!Q96)</f>
        <v>1.2208373891234388E-2</v>
      </c>
      <c r="S96" s="28">
        <f>0.5*(Cy!R96+Cy!S96)*LN(M!S96/M!R96)</f>
        <v>5.5467048253874367E-3</v>
      </c>
      <c r="T96" s="28">
        <f>0.5*(Cy!S96+Cy!T96)*LN(M!T96/M!S96)</f>
        <v>2.6564269630918715E-2</v>
      </c>
      <c r="U96" s="28">
        <f>0.5*(Cy!T96+Cy!U96)*LN(M!U96/M!T96)</f>
        <v>5.9250267472407718E-3</v>
      </c>
      <c r="V96" s="28">
        <f>0.5*(Cy!U96+Cy!V96)*LN(M!V96/M!U96)</f>
        <v>9.2451272028664672E-3</v>
      </c>
      <c r="W96" s="28">
        <f>0.5*(Cy!V96+Cy!W96)*LN(M!W96/M!V96)</f>
        <v>-7.9954022369219651E-3</v>
      </c>
      <c r="X96" s="28">
        <f>0.5*(Cy!W96+Cy!X96)*LN(M!X96/M!W96)</f>
        <v>1.1819317673393894E-2</v>
      </c>
      <c r="Y96" s="28">
        <f>0.5*(Cy!X96+Cy!Y96)*LN(M!Y96/M!X96)</f>
        <v>1.8719811628744247E-2</v>
      </c>
      <c r="Z96" s="28">
        <f>0.5*(Cy!Y96+Cy!Z96)*LN(M!Z96/M!Y96)</f>
        <v>1.3548038215000923E-3</v>
      </c>
      <c r="AA96" s="28">
        <f>0.5*(Cy!Z96+Cy!AA96)*LN(M!AA96/M!Z96)</f>
        <v>-8.508414557727894E-3</v>
      </c>
      <c r="AC96" s="28">
        <f t="shared" si="8"/>
        <v>7.5207549995305297E-3</v>
      </c>
      <c r="AD96" s="28">
        <f t="shared" si="9"/>
        <v>8.6669263317189389E-3</v>
      </c>
      <c r="AE96" s="28">
        <f t="shared" si="10"/>
        <v>-4.3566876851873467E-3</v>
      </c>
      <c r="AF96" s="28">
        <f t="shared" si="11"/>
        <v>9.1116678034995745E-3</v>
      </c>
      <c r="AG96" s="28">
        <f t="shared" si="12"/>
        <v>3.8554002975054818E-3</v>
      </c>
      <c r="AH96" s="28">
        <f t="shared" si="13"/>
        <v>2.1551193232657957E-3</v>
      </c>
      <c r="AI96" s="28">
        <f t="shared" si="14"/>
        <v>7.1405674887517895E-3</v>
      </c>
      <c r="AJ96" s="28">
        <f t="shared" si="15"/>
        <v>5.0556307887097791E-3</v>
      </c>
    </row>
    <row r="97" spans="1:71" x14ac:dyDescent="0.15">
      <c r="A97" s="8">
        <v>95</v>
      </c>
      <c r="B97" s="11" t="s">
        <v>234</v>
      </c>
      <c r="C97" s="28"/>
      <c r="D97" s="28"/>
      <c r="E97" s="28"/>
      <c r="F97" s="28"/>
      <c r="G97" s="28"/>
      <c r="H97" s="28"/>
      <c r="I97" s="28"/>
      <c r="J97" s="28">
        <f>0.5*(Cy!I97+Cy!J97)*LN(M!J97/M!I97)</f>
        <v>0.12805745034500923</v>
      </c>
      <c r="K97" s="28">
        <f>0.5*(Cy!J97+Cy!K97)*LN(M!K97/M!J97)</f>
        <v>3.9543362346481759E-2</v>
      </c>
      <c r="L97" s="28">
        <f>0.5*(Cy!K97+Cy!L97)*LN(M!L97/M!K97)</f>
        <v>2.608858183497147E-2</v>
      </c>
      <c r="M97" s="28">
        <f>0.5*(Cy!L97+Cy!M97)*LN(M!M97/M!L97)</f>
        <v>2.7444651070420101E-2</v>
      </c>
      <c r="N97" s="28">
        <f>0.5*(Cy!M97+Cy!N97)*LN(M!N97/M!M97)</f>
        <v>5.3480102140700328E-3</v>
      </c>
      <c r="O97" s="28">
        <f>0.5*(Cy!N97+Cy!O97)*LN(M!O97/M!N97)</f>
        <v>-6.3733573188134328E-3</v>
      </c>
      <c r="P97" s="28">
        <f>0.5*(Cy!O97+Cy!P97)*LN(M!P97/M!O97)</f>
        <v>5.5861111933938282E-3</v>
      </c>
      <c r="Q97" s="28">
        <f>0.5*(Cy!P97+Cy!Q97)*LN(M!Q97/M!P97)</f>
        <v>4.9524228718847403E-3</v>
      </c>
      <c r="R97" s="28">
        <f>0.5*(Cy!Q97+Cy!R97)*LN(M!R97/M!Q97)</f>
        <v>2.1242958149738308E-2</v>
      </c>
      <c r="S97" s="28">
        <f>0.5*(Cy!R97+Cy!S97)*LN(M!S97/M!R97)</f>
        <v>1.4708149834259672E-2</v>
      </c>
      <c r="T97" s="28">
        <f>0.5*(Cy!S97+Cy!T97)*LN(M!T97/M!S97)</f>
        <v>9.9468218201439178E-3</v>
      </c>
      <c r="U97" s="28">
        <f>0.5*(Cy!T97+Cy!U97)*LN(M!U97/M!T97)</f>
        <v>1.7096990491577091E-2</v>
      </c>
      <c r="V97" s="28">
        <f>0.5*(Cy!U97+Cy!V97)*LN(M!V97/M!U97)</f>
        <v>8.1994377483846585E-3</v>
      </c>
      <c r="W97" s="28">
        <f>0.5*(Cy!V97+Cy!W97)*LN(M!W97/M!V97)</f>
        <v>7.703119052307035E-3</v>
      </c>
      <c r="X97" s="28">
        <f>0.5*(Cy!W97+Cy!X97)*LN(M!X97/M!W97)</f>
        <v>7.8382467765641031E-3</v>
      </c>
      <c r="Y97" s="28">
        <f>0.5*(Cy!X97+Cy!Y97)*LN(M!Y97/M!X97)</f>
        <v>1.3371278155610277E-2</v>
      </c>
      <c r="Z97" s="28">
        <f>0.5*(Cy!Y97+Cy!Z97)*LN(M!Z97/M!Y97)</f>
        <v>4.830475411865715E-3</v>
      </c>
      <c r="AA97" s="28">
        <f>0.5*(Cy!Z97+Cy!AA97)*LN(M!AA97/M!Z97)</f>
        <v>2.893568864554935E-3</v>
      </c>
      <c r="AC97" s="28"/>
      <c r="AD97" s="28">
        <f t="shared" si="9"/>
        <v>4.529641116219052E-2</v>
      </c>
      <c r="AE97" s="28">
        <f t="shared" si="10"/>
        <v>8.0232569460926238E-3</v>
      </c>
      <c r="AF97" s="28">
        <f t="shared" si="11"/>
        <v>1.0156923177795362E-2</v>
      </c>
      <c r="AG97" s="28">
        <f t="shared" si="12"/>
        <v>7.0317741440103082E-3</v>
      </c>
      <c r="AH97" s="28">
        <f t="shared" si="13"/>
        <v>2.6659834054141567E-2</v>
      </c>
      <c r="AI97" s="28">
        <f t="shared" si="14"/>
        <v>8.9849922901259673E-3</v>
      </c>
      <c r="AJ97" s="28">
        <f t="shared" si="15"/>
        <v>1.8804348825690188E-2</v>
      </c>
    </row>
    <row r="98" spans="1:71" x14ac:dyDescent="0.15">
      <c r="A98" s="8">
        <v>96</v>
      </c>
      <c r="B98" s="11" t="s">
        <v>235</v>
      </c>
      <c r="C98" s="28"/>
      <c r="D98" s="28">
        <f>0.5*(Cy!C98+Cy!D98)*LN(M!D98/M!C98)</f>
        <v>-2.3828749582120549E-2</v>
      </c>
      <c r="E98" s="28">
        <f>0.5*(Cy!D98+Cy!E98)*LN(M!E98/M!D98)</f>
        <v>1.3222042761746607E-2</v>
      </c>
      <c r="F98" s="28">
        <f>0.5*(Cy!E98+Cy!F98)*LN(M!F98/M!E98)</f>
        <v>-2.0304422373400154E-2</v>
      </c>
      <c r="G98" s="28">
        <f>0.5*(Cy!F98+Cy!G98)*LN(M!G98/M!F98)</f>
        <v>-3.3571735388068381E-2</v>
      </c>
      <c r="H98" s="28">
        <f>0.5*(Cy!G98+Cy!H98)*LN(M!H98/M!G98)</f>
        <v>2.1511019442599162E-3</v>
      </c>
      <c r="I98" s="28">
        <f>0.5*(Cy!H98+Cy!I98)*LN(M!I98/M!H98)</f>
        <v>2.0729753521290421E-2</v>
      </c>
      <c r="J98" s="28">
        <f>0.5*(Cy!I98+Cy!J98)*LN(M!J98/M!I98)</f>
        <v>2.8744046216104477E-2</v>
      </c>
      <c r="K98" s="28">
        <f>0.5*(Cy!J98+Cy!K98)*LN(M!K98/M!J98)</f>
        <v>-2.0788367376984473E-2</v>
      </c>
      <c r="L98" s="28">
        <f>0.5*(Cy!K98+Cy!L98)*LN(M!L98/M!K98)</f>
        <v>-1.36232002870186E-2</v>
      </c>
      <c r="M98" s="28">
        <f>0.5*(Cy!L98+Cy!M98)*LN(M!M98/M!L98)</f>
        <v>1.3426762779977872E-3</v>
      </c>
      <c r="N98" s="28">
        <f>0.5*(Cy!M98+Cy!N98)*LN(M!N98/M!M98)</f>
        <v>-3.5912789624429661E-2</v>
      </c>
      <c r="O98" s="28">
        <f>0.5*(Cy!N98+Cy!O98)*LN(M!O98/M!N98)</f>
        <v>-7.8943589709367917E-3</v>
      </c>
      <c r="P98" s="28">
        <f>0.5*(Cy!O98+Cy!P98)*LN(M!P98/M!O98)</f>
        <v>-2.1724242150789653E-2</v>
      </c>
      <c r="Q98" s="28">
        <f>0.5*(Cy!P98+Cy!Q98)*LN(M!Q98/M!P98)</f>
        <v>-2.3925782091295731E-2</v>
      </c>
      <c r="R98" s="28">
        <f>0.5*(Cy!Q98+Cy!R98)*LN(M!R98/M!Q98)</f>
        <v>7.7274609285197414E-3</v>
      </c>
      <c r="S98" s="28">
        <f>0.5*(Cy!R98+Cy!S98)*LN(M!S98/M!R98)</f>
        <v>-1.3627211115169378E-2</v>
      </c>
      <c r="T98" s="28">
        <f>0.5*(Cy!S98+Cy!T98)*LN(M!T98/M!S98)</f>
        <v>-1.756249513085497E-2</v>
      </c>
      <c r="U98" s="28">
        <f>0.5*(Cy!T98+Cy!U98)*LN(M!U98/M!T98)</f>
        <v>1.2691532530962052E-2</v>
      </c>
      <c r="V98" s="28">
        <f>0.5*(Cy!U98+Cy!V98)*LN(M!V98/M!U98)</f>
        <v>-3.374267035518989E-3</v>
      </c>
      <c r="W98" s="28">
        <f>0.5*(Cy!V98+Cy!W98)*LN(M!W98/M!V98)</f>
        <v>-1.9209042824214768E-2</v>
      </c>
      <c r="X98" s="28">
        <f>0.5*(Cy!W98+Cy!X98)*LN(M!X98/M!W98)</f>
        <v>-2.7479608731710656E-3</v>
      </c>
      <c r="Y98" s="28">
        <f>0.5*(Cy!X98+Cy!Y98)*LN(M!Y98/M!X98)</f>
        <v>-1.492948436245083E-3</v>
      </c>
      <c r="Z98" s="28">
        <f>0.5*(Cy!Y98+Cy!Z98)*LN(M!Z98/M!Y98)</f>
        <v>-8.9089608622958064E-3</v>
      </c>
      <c r="AA98" s="28">
        <f>0.5*(Cy!Z98+Cy!AA98)*LN(M!AA98/M!Z98)</f>
        <v>-1.2818443305248891E-2</v>
      </c>
      <c r="AC98" s="28">
        <f t="shared" si="8"/>
        <v>-3.5546519068343184E-3</v>
      </c>
      <c r="AD98" s="28">
        <f t="shared" si="9"/>
        <v>-8.0475269588660935E-3</v>
      </c>
      <c r="AE98" s="28">
        <f t="shared" si="10"/>
        <v>-1.188882667993436E-2</v>
      </c>
      <c r="AF98" s="28">
        <f t="shared" si="11"/>
        <v>-6.0404466665595485E-3</v>
      </c>
      <c r="AG98" s="28">
        <f t="shared" si="12"/>
        <v>-7.7401175345965939E-3</v>
      </c>
      <c r="AH98" s="28">
        <f t="shared" si="13"/>
        <v>-9.968176819400227E-3</v>
      </c>
      <c r="AI98" s="28">
        <f t="shared" si="14"/>
        <v>-6.6778232420734406E-3</v>
      </c>
      <c r="AJ98" s="28">
        <f t="shared" si="15"/>
        <v>-7.4294614636852777E-3</v>
      </c>
    </row>
    <row r="99" spans="1:71" x14ac:dyDescent="0.15">
      <c r="A99" s="8">
        <v>97</v>
      </c>
      <c r="B99" s="11" t="s">
        <v>236</v>
      </c>
      <c r="C99" s="28"/>
      <c r="D99" s="28">
        <f>0.5*(Cy!C99+Cy!D99)*LN(M!D99/M!C99)</f>
        <v>1.3356468933238216E-2</v>
      </c>
      <c r="E99" s="28">
        <f>0.5*(Cy!D99+Cy!E99)*LN(M!E99/M!D99)</f>
        <v>3.0759476907732834E-2</v>
      </c>
      <c r="F99" s="28">
        <f>0.5*(Cy!E99+Cy!F99)*LN(M!F99/M!E99)</f>
        <v>-9.4685924806505784E-4</v>
      </c>
      <c r="G99" s="28">
        <f>0.5*(Cy!F99+Cy!G99)*LN(M!G99/M!F99)</f>
        <v>2.1990800096130272E-2</v>
      </c>
      <c r="H99" s="28">
        <f>0.5*(Cy!G99+Cy!H99)*LN(M!H99/M!G99)</f>
        <v>2.4404451444031989E-2</v>
      </c>
      <c r="I99" s="28">
        <f>0.5*(Cy!H99+Cy!I99)*LN(M!I99/M!H99)</f>
        <v>4.0645971418853732E-2</v>
      </c>
      <c r="J99" s="28">
        <f>0.5*(Cy!I99+Cy!J99)*LN(M!J99/M!I99)</f>
        <v>-1.9200621219458539E-2</v>
      </c>
      <c r="K99" s="28">
        <f>0.5*(Cy!J99+Cy!K99)*LN(M!K99/M!J99)</f>
        <v>-8.2467393782091857E-3</v>
      </c>
      <c r="L99" s="28">
        <f>0.5*(Cy!K99+Cy!L99)*LN(M!L99/M!K99)</f>
        <v>-3.1530030389776559E-2</v>
      </c>
      <c r="M99" s="28">
        <f>0.5*(Cy!L99+Cy!M99)*LN(M!M99/M!L99)</f>
        <v>8.9615084562213954E-2</v>
      </c>
      <c r="N99" s="28">
        <f>0.5*(Cy!M99+Cy!N99)*LN(M!N99/M!M99)</f>
        <v>-6.4927835840549716E-2</v>
      </c>
      <c r="O99" s="28">
        <f>0.5*(Cy!N99+Cy!O99)*LN(M!O99/M!N99)</f>
        <v>1.4861823602937202E-2</v>
      </c>
      <c r="P99" s="28">
        <f>0.5*(Cy!O99+Cy!P99)*LN(M!P99/M!O99)</f>
        <v>-1.5600669953581905E-2</v>
      </c>
      <c r="Q99" s="28">
        <f>0.5*(Cy!P99+Cy!Q99)*LN(M!Q99/M!P99)</f>
        <v>3.1424497730506887E-2</v>
      </c>
      <c r="R99" s="28">
        <f>0.5*(Cy!Q99+Cy!R99)*LN(M!R99/M!Q99)</f>
        <v>5.2262011593716762E-3</v>
      </c>
      <c r="S99" s="28">
        <f>0.5*(Cy!R99+Cy!S99)*LN(M!S99/M!R99)</f>
        <v>-7.1792383763445936E-3</v>
      </c>
      <c r="T99" s="28">
        <f>0.5*(Cy!S99+Cy!T99)*LN(M!T99/M!S99)</f>
        <v>-1.8808169203573131E-3</v>
      </c>
      <c r="U99" s="28">
        <f>0.5*(Cy!T99+Cy!U99)*LN(M!U99/M!T99)</f>
        <v>1.421195592550095E-2</v>
      </c>
      <c r="V99" s="28">
        <f>0.5*(Cy!U99+Cy!V99)*LN(M!V99/M!U99)</f>
        <v>-5.4386487662452894E-3</v>
      </c>
      <c r="W99" s="28">
        <f>0.5*(Cy!V99+Cy!W99)*LN(M!W99/M!V99)</f>
        <v>-1.9714522078918096E-2</v>
      </c>
      <c r="X99" s="28">
        <f>0.5*(Cy!W99+Cy!X99)*LN(M!X99/M!W99)</f>
        <v>-3.2732653693869204E-3</v>
      </c>
      <c r="Y99" s="28">
        <f>0.5*(Cy!X99+Cy!Y99)*LN(M!Y99/M!X99)</f>
        <v>1.2608919699686064E-2</v>
      </c>
      <c r="Z99" s="28">
        <f>0.5*(Cy!Y99+Cy!Z99)*LN(M!Z99/M!Y99)</f>
        <v>-2.4007730115483121E-2</v>
      </c>
      <c r="AA99" s="28">
        <f>0.5*(Cy!Z99+Cy!AA99)*LN(M!AA99/M!Z99)</f>
        <v>-2.0678946743826445E-2</v>
      </c>
      <c r="AC99" s="28">
        <f t="shared" si="8"/>
        <v>2.3370768123736754E-2</v>
      </c>
      <c r="AD99" s="28">
        <f t="shared" si="9"/>
        <v>-6.8580284531560096E-3</v>
      </c>
      <c r="AE99" s="28">
        <f t="shared" si="10"/>
        <v>5.7465228325778534E-3</v>
      </c>
      <c r="AF99" s="28">
        <f t="shared" si="11"/>
        <v>-3.2190594418813343E-3</v>
      </c>
      <c r="AG99" s="28">
        <f t="shared" si="12"/>
        <v>-1.06925857198745E-2</v>
      </c>
      <c r="AH99" s="28">
        <f t="shared" si="13"/>
        <v>-5.5575281028907787E-4</v>
      </c>
      <c r="AI99" s="28">
        <f t="shared" si="14"/>
        <v>-6.0216317961287718E-3</v>
      </c>
      <c r="AJ99" s="28">
        <f t="shared" si="15"/>
        <v>2.7444894846418628E-3</v>
      </c>
    </row>
    <row r="100" spans="1:71" x14ac:dyDescent="0.15">
      <c r="A100" s="8">
        <v>98</v>
      </c>
      <c r="B100" s="11" t="s">
        <v>237</v>
      </c>
      <c r="C100" s="28"/>
      <c r="D100" s="28">
        <f>0.5*(Cy!C100+Cy!D100)*LN(M!D100/M!C100)</f>
        <v>1.0920805904991631E-2</v>
      </c>
      <c r="E100" s="28">
        <f>0.5*(Cy!D100+Cy!E100)*LN(M!E100/M!D100)</f>
        <v>1.3502083080831812E-2</v>
      </c>
      <c r="F100" s="28">
        <f>0.5*(Cy!E100+Cy!F100)*LN(M!F100/M!E100)</f>
        <v>5.29631450017255E-3</v>
      </c>
      <c r="G100" s="28">
        <f>0.5*(Cy!F100+Cy!G100)*LN(M!G100/M!F100)</f>
        <v>8.3561131654070146E-3</v>
      </c>
      <c r="H100" s="28">
        <f>0.5*(Cy!G100+Cy!H100)*LN(M!H100/M!G100)</f>
        <v>1.3644408100584876E-2</v>
      </c>
      <c r="I100" s="28">
        <f>0.5*(Cy!H100+Cy!I100)*LN(M!I100/M!H100)</f>
        <v>3.8612194042892241E-2</v>
      </c>
      <c r="J100" s="28">
        <f>0.5*(Cy!I100+Cy!J100)*LN(M!J100/M!I100)</f>
        <v>-1.464352672032911E-3</v>
      </c>
      <c r="K100" s="28">
        <f>0.5*(Cy!J100+Cy!K100)*LN(M!K100/M!J100)</f>
        <v>6.9152197155327149E-4</v>
      </c>
      <c r="L100" s="28">
        <f>0.5*(Cy!K100+Cy!L100)*LN(M!L100/M!K100)</f>
        <v>7.6926792951264884E-3</v>
      </c>
      <c r="M100" s="28">
        <f>0.5*(Cy!L100+Cy!M100)*LN(M!M100/M!L100)</f>
        <v>4.5269534413303648E-3</v>
      </c>
      <c r="N100" s="28">
        <f>0.5*(Cy!M100+Cy!N100)*LN(M!N100/M!M100)</f>
        <v>-3.8600081719951307E-3</v>
      </c>
      <c r="O100" s="28">
        <f>0.5*(Cy!N100+Cy!O100)*LN(M!O100/M!N100)</f>
        <v>1.3960428239447219E-2</v>
      </c>
      <c r="P100" s="28">
        <f>0.5*(Cy!O100+Cy!P100)*LN(M!P100/M!O100)</f>
        <v>3.7425940066969179E-3</v>
      </c>
      <c r="Q100" s="28">
        <f>0.5*(Cy!P100+Cy!Q100)*LN(M!Q100/M!P100)</f>
        <v>5.3494455243772434E-3</v>
      </c>
      <c r="R100" s="28">
        <f>0.5*(Cy!Q100+Cy!R100)*LN(M!R100/M!Q100)</f>
        <v>1.1231627040980742E-2</v>
      </c>
      <c r="S100" s="28">
        <f>0.5*(Cy!R100+Cy!S100)*LN(M!S100/M!R100)</f>
        <v>1.0079362171558543E-2</v>
      </c>
      <c r="T100" s="28">
        <f>0.5*(Cy!S100+Cy!T100)*LN(M!T100/M!S100)</f>
        <v>8.0498165983342741E-3</v>
      </c>
      <c r="U100" s="28">
        <f>0.5*(Cy!T100+Cy!U100)*LN(M!U100/M!T100)</f>
        <v>-4.4932913668612913E-3</v>
      </c>
      <c r="V100" s="28">
        <f>0.5*(Cy!U100+Cy!V100)*LN(M!V100/M!U100)</f>
        <v>-1.1190607584239691E-2</v>
      </c>
      <c r="W100" s="28">
        <f>0.5*(Cy!V100+Cy!W100)*LN(M!W100/M!V100)</f>
        <v>-1.7001046300979233E-2</v>
      </c>
      <c r="X100" s="28">
        <f>0.5*(Cy!W100+Cy!X100)*LN(M!X100/M!W100)</f>
        <v>4.372044014954794E-4</v>
      </c>
      <c r="Y100" s="28">
        <f>0.5*(Cy!X100+Cy!Y100)*LN(M!Y100/M!X100)</f>
        <v>1.2587530643769418E-2</v>
      </c>
      <c r="Z100" s="28">
        <f>0.5*(Cy!Y100+Cy!Z100)*LN(M!Z100/M!Y100)</f>
        <v>-1.1407327738076182E-3</v>
      </c>
      <c r="AA100" s="28">
        <f>0.5*(Cy!Z100+Cy!AA100)*LN(M!AA100/M!Z100)</f>
        <v>-1.305721635326049E-2</v>
      </c>
      <c r="AC100" s="28">
        <f t="shared" si="8"/>
        <v>1.5882222577977702E-2</v>
      </c>
      <c r="AD100" s="28">
        <f t="shared" si="9"/>
        <v>1.5173587727964166E-3</v>
      </c>
      <c r="AE100" s="28">
        <f t="shared" si="10"/>
        <v>8.872691396612134E-3</v>
      </c>
      <c r="AF100" s="28">
        <f t="shared" si="11"/>
        <v>-4.8395848504500924E-3</v>
      </c>
      <c r="AG100" s="28">
        <f t="shared" si="12"/>
        <v>-5.3680616109956383E-4</v>
      </c>
      <c r="AH100" s="28">
        <f t="shared" si="13"/>
        <v>5.1950250847042747E-3</v>
      </c>
      <c r="AI100" s="28">
        <f t="shared" si="14"/>
        <v>-3.2260428419436443E-3</v>
      </c>
      <c r="AJ100" s="28">
        <f t="shared" si="15"/>
        <v>4.5892617826687873E-3</v>
      </c>
    </row>
    <row r="101" spans="1:71" x14ac:dyDescent="0.15">
      <c r="A101" s="8">
        <v>99</v>
      </c>
      <c r="B101" s="11" t="s">
        <v>238</v>
      </c>
      <c r="C101" s="28"/>
      <c r="D101" s="28">
        <f>0.5*(Cy!C101+Cy!D101)*LN(M!D101/M!C101)</f>
        <v>5.054688851787577E-3</v>
      </c>
      <c r="E101" s="28">
        <f>0.5*(Cy!D101+Cy!E101)*LN(M!E101/M!D101)</f>
        <v>1.2903514053761136E-2</v>
      </c>
      <c r="F101" s="28">
        <f>0.5*(Cy!E101+Cy!F101)*LN(M!F101/M!E101)</f>
        <v>-1.9284057930040472E-2</v>
      </c>
      <c r="G101" s="28">
        <f>0.5*(Cy!F101+Cy!G101)*LN(M!G101/M!F101)</f>
        <v>-1.2952685391991996E-2</v>
      </c>
      <c r="H101" s="28">
        <f>0.5*(Cy!G101+Cy!H101)*LN(M!H101/M!G101)</f>
        <v>-1.0876821559674567E-2</v>
      </c>
      <c r="I101" s="28">
        <f>0.5*(Cy!H101+Cy!I101)*LN(M!I101/M!H101)</f>
        <v>-8.7115656360609011E-3</v>
      </c>
      <c r="J101" s="28">
        <f>0.5*(Cy!I101+Cy!J101)*LN(M!J101/M!I101)</f>
        <v>-3.0089802303284566E-2</v>
      </c>
      <c r="K101" s="28">
        <f>0.5*(Cy!J101+Cy!K101)*LN(M!K101/M!J101)</f>
        <v>4.066531573187903E-2</v>
      </c>
      <c r="L101" s="28">
        <f>0.5*(Cy!K101+Cy!L101)*LN(M!L101/M!K101)</f>
        <v>2.7369212616857479E-2</v>
      </c>
      <c r="M101" s="28">
        <f>0.5*(Cy!L101+Cy!M101)*LN(M!M101/M!L101)</f>
        <v>9.7608486576206115E-3</v>
      </c>
      <c r="N101" s="28">
        <f>0.5*(Cy!M101+Cy!N101)*LN(M!N101/M!M101)</f>
        <v>-1.2068889617656281E-2</v>
      </c>
      <c r="O101" s="28">
        <f>0.5*(Cy!N101+Cy!O101)*LN(M!O101/M!N101)</f>
        <v>-3.2431812417588878E-2</v>
      </c>
      <c r="P101" s="28">
        <f>0.5*(Cy!O101+Cy!P101)*LN(M!P101/M!O101)</f>
        <v>1.5821463512283584E-2</v>
      </c>
      <c r="Q101" s="28">
        <f>0.5*(Cy!P101+Cy!Q101)*LN(M!Q101/M!P101)</f>
        <v>-2.0618293225339781E-3</v>
      </c>
      <c r="R101" s="28">
        <f>0.5*(Cy!Q101+Cy!R101)*LN(M!R101/M!Q101)</f>
        <v>-6.5460975012606301E-3</v>
      </c>
      <c r="S101" s="28">
        <f>0.5*(Cy!R101+Cy!S101)*LN(M!S101/M!R101)</f>
        <v>1.7858910183997188E-2</v>
      </c>
      <c r="T101" s="28">
        <f>0.5*(Cy!S101+Cy!T101)*LN(M!T101/M!S101)</f>
        <v>3.2691945226073361E-2</v>
      </c>
      <c r="U101" s="28">
        <f>0.5*(Cy!T101+Cy!U101)*LN(M!U101/M!T101)</f>
        <v>3.4564270139861596E-2</v>
      </c>
      <c r="V101" s="28">
        <f>0.5*(Cy!U101+Cy!V101)*LN(M!V101/M!U101)</f>
        <v>2.0137703970935627E-2</v>
      </c>
      <c r="W101" s="28">
        <f>0.5*(Cy!V101+Cy!W101)*LN(M!W101/M!V101)</f>
        <v>-4.7216700332599233E-2</v>
      </c>
      <c r="X101" s="28">
        <f>0.5*(Cy!W101+Cy!X101)*LN(M!X101/M!W101)</f>
        <v>-3.7774541527607154E-2</v>
      </c>
      <c r="Y101" s="28">
        <f>0.5*(Cy!X101+Cy!Y101)*LN(M!Y101/M!X101)</f>
        <v>-1.8031543314834395E-2</v>
      </c>
      <c r="Z101" s="28">
        <f>0.5*(Cy!Y101+Cy!Z101)*LN(M!Z101/M!Y101)</f>
        <v>8.0893943887183906E-3</v>
      </c>
      <c r="AA101" s="28">
        <f>0.5*(Cy!Z101+Cy!AA101)*LN(M!AA101/M!Z101)</f>
        <v>3.6093369610702072E-2</v>
      </c>
      <c r="AC101" s="28">
        <f t="shared" si="8"/>
        <v>-7.7843232928013605E-3</v>
      </c>
      <c r="AD101" s="28">
        <f t="shared" si="9"/>
        <v>7.1273370170832559E-3</v>
      </c>
      <c r="AE101" s="28">
        <f t="shared" si="10"/>
        <v>-1.4718731090205433E-3</v>
      </c>
      <c r="AF101" s="28">
        <f t="shared" si="11"/>
        <v>4.8053549533283999E-4</v>
      </c>
      <c r="AG101" s="28">
        <f t="shared" si="12"/>
        <v>8.7170735615286887E-3</v>
      </c>
      <c r="AH101" s="28">
        <f t="shared" si="13"/>
        <v>2.8277319540313565E-3</v>
      </c>
      <c r="AI101" s="28">
        <f t="shared" si="14"/>
        <v>3.5692372701562835E-3</v>
      </c>
      <c r="AJ101" s="28">
        <f t="shared" si="15"/>
        <v>7.7867831467639235E-4</v>
      </c>
    </row>
    <row r="102" spans="1:71" x14ac:dyDescent="0.15">
      <c r="A102" s="8">
        <v>100</v>
      </c>
      <c r="B102" s="11" t="s">
        <v>239</v>
      </c>
      <c r="C102" s="28"/>
      <c r="D102" s="28">
        <f>0.5*(Cy!C102+Cy!D102)*LN(M!D102/M!C102)</f>
        <v>3.5093858252347447E-2</v>
      </c>
      <c r="E102" s="28">
        <f>0.5*(Cy!D102+Cy!E102)*LN(M!E102/M!D102)</f>
        <v>6.9324774020765659E-2</v>
      </c>
      <c r="F102" s="28">
        <f>0.5*(Cy!E102+Cy!F102)*LN(M!F102/M!E102)</f>
        <v>5.6319481402130257E-2</v>
      </c>
      <c r="G102" s="28">
        <f>0.5*(Cy!F102+Cy!G102)*LN(M!G102/M!F102)</f>
        <v>6.6473142392573202E-3</v>
      </c>
      <c r="H102" s="28">
        <f>0.5*(Cy!G102+Cy!H102)*LN(M!H102/M!G102)</f>
        <v>1.2757843793052054E-2</v>
      </c>
      <c r="I102" s="28">
        <f>0.5*(Cy!H102+Cy!I102)*LN(M!I102/M!H102)</f>
        <v>2.4900129966126786E-2</v>
      </c>
      <c r="J102" s="28">
        <f>0.5*(Cy!I102+Cy!J102)*LN(M!J102/M!I102)</f>
        <v>3.9255458598774363E-2</v>
      </c>
      <c r="K102" s="28">
        <f>0.5*(Cy!J102+Cy!K102)*LN(M!K102/M!J102)</f>
        <v>3.0188499010427552E-2</v>
      </c>
      <c r="L102" s="28">
        <f>0.5*(Cy!K102+Cy!L102)*LN(M!L102/M!K102)</f>
        <v>5.1068618784722249E-2</v>
      </c>
      <c r="M102" s="28">
        <f>0.5*(Cy!L102+Cy!M102)*LN(M!M102/M!L102)</f>
        <v>1.32266218883609E-2</v>
      </c>
      <c r="N102" s="28">
        <f>0.5*(Cy!M102+Cy!N102)*LN(M!N102/M!M102)</f>
        <v>9.232687025038272E-2</v>
      </c>
      <c r="O102" s="28">
        <f>0.5*(Cy!N102+Cy!O102)*LN(M!O102/M!N102)</f>
        <v>4.9607497669993783E-2</v>
      </c>
      <c r="P102" s="28">
        <f>0.5*(Cy!O102+Cy!P102)*LN(M!P102/M!O102)</f>
        <v>5.5653127358202222E-2</v>
      </c>
      <c r="Q102" s="28">
        <f>0.5*(Cy!P102+Cy!Q102)*LN(M!Q102/M!P102)</f>
        <v>2.2160971193555812E-2</v>
      </c>
      <c r="R102" s="28">
        <f>0.5*(Cy!Q102+Cy!R102)*LN(M!R102/M!Q102)</f>
        <v>-4.6937803235987369E-2</v>
      </c>
      <c r="S102" s="28">
        <f>0.5*(Cy!R102+Cy!S102)*LN(M!S102/M!R102)</f>
        <v>6.8799418391353256E-2</v>
      </c>
      <c r="T102" s="28">
        <f>0.5*(Cy!S102+Cy!T102)*LN(M!T102/M!S102)</f>
        <v>1.9211093118950025E-2</v>
      </c>
      <c r="U102" s="28">
        <f>0.5*(Cy!T102+Cy!U102)*LN(M!U102/M!T102)</f>
        <v>1.515946323476697E-2</v>
      </c>
      <c r="V102" s="28">
        <f>0.5*(Cy!U102+Cy!V102)*LN(M!V102/M!U102)</f>
        <v>1.5183575193841729E-2</v>
      </c>
      <c r="W102" s="28">
        <f>0.5*(Cy!V102+Cy!W102)*LN(M!W102/M!V102)</f>
        <v>-5.0777556553531925E-3</v>
      </c>
      <c r="X102" s="28">
        <f>0.5*(Cy!W102+Cy!X102)*LN(M!X102/M!W102)</f>
        <v>2.5964710541047816E-2</v>
      </c>
      <c r="Y102" s="28">
        <f>0.5*(Cy!X102+Cy!Y102)*LN(M!Y102/M!X102)</f>
        <v>1.5174165730152735E-2</v>
      </c>
      <c r="Z102" s="28">
        <f>0.5*(Cy!Y102+Cy!Z102)*LN(M!Z102/M!Y102)</f>
        <v>1.1077910018297754E-2</v>
      </c>
      <c r="AA102" s="28">
        <f>0.5*(Cy!Z102+Cy!AA102)*LN(M!AA102/M!Z102)</f>
        <v>-9.6564729913117299E-3</v>
      </c>
      <c r="AC102" s="28">
        <f t="shared" si="8"/>
        <v>3.3989908684266421E-2</v>
      </c>
      <c r="AD102" s="28">
        <f t="shared" si="9"/>
        <v>4.5213213706533556E-2</v>
      </c>
      <c r="AE102" s="28">
        <f t="shared" si="10"/>
        <v>2.9856642275423541E-2</v>
      </c>
      <c r="AF102" s="28">
        <f t="shared" si="11"/>
        <v>1.408821728665067E-2</v>
      </c>
      <c r="AG102" s="28">
        <f t="shared" si="12"/>
        <v>5.5318675857129193E-3</v>
      </c>
      <c r="AH102" s="28">
        <f t="shared" si="13"/>
        <v>3.7534927990978552E-2</v>
      </c>
      <c r="AI102" s="28">
        <f t="shared" si="14"/>
        <v>1.0879586148799013E-2</v>
      </c>
      <c r="AJ102" s="28">
        <f t="shared" si="15"/>
        <v>2.7492848370500415E-2</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0.5*(Cy!C105+Cy!D105)*LN(M!D105/M!C105)</f>
        <v>1.0291794073320008E-2</v>
      </c>
      <c r="E105" s="28">
        <f>0.5*(Cy!D105+Cy!E105)*LN(M!E105/M!D105)</f>
        <v>1.5350546644166175E-2</v>
      </c>
      <c r="F105" s="28">
        <f>0.5*(Cy!E105+Cy!F105)*LN(M!F105/M!E105)</f>
        <v>3.6810524462781366E-3</v>
      </c>
      <c r="G105" s="28">
        <f>0.5*(Cy!F105+Cy!G105)*LN(M!G105/M!F105)</f>
        <v>-1.4023826205499688E-2</v>
      </c>
      <c r="H105" s="28">
        <f>0.5*(Cy!G105+Cy!H105)*LN(M!H105/M!G105)</f>
        <v>-2.0876585925029955E-3</v>
      </c>
      <c r="I105" s="28">
        <f>0.5*(Cy!H105+Cy!I105)*LN(M!I105/M!H105)</f>
        <v>1.2864798077539536E-2</v>
      </c>
      <c r="J105" s="28">
        <f>0.5*(Cy!I105+Cy!J105)*LN(M!J105/M!I105)</f>
        <v>2.6791622593368846E-3</v>
      </c>
      <c r="K105" s="28">
        <f>0.5*(Cy!J105+Cy!K105)*LN(M!K105/M!J105)</f>
        <v>-4.4100021074297757E-3</v>
      </c>
      <c r="L105" s="28">
        <f>0.5*(Cy!K105+Cy!L105)*LN(M!L105/M!K105)</f>
        <v>3.8582289664365935E-3</v>
      </c>
      <c r="M105" s="28">
        <f>0.5*(Cy!L105+Cy!M105)*LN(M!M105/M!L105)</f>
        <v>7.1453345874207654E-3</v>
      </c>
      <c r="N105" s="28">
        <f>0.5*(Cy!M105+Cy!N105)*LN(M!N105/M!M105)</f>
        <v>1.0375899430325422E-2</v>
      </c>
      <c r="O105" s="28">
        <f>0.5*(Cy!N105+Cy!O105)*LN(M!O105/M!N105)</f>
        <v>6.719903608041828E-3</v>
      </c>
      <c r="P105" s="28">
        <f>0.5*(Cy!O105+Cy!P105)*LN(M!P105/M!O105)</f>
        <v>9.953095592978526E-3</v>
      </c>
      <c r="Q105" s="28">
        <f>0.5*(Cy!P105+Cy!Q105)*LN(M!Q105/M!P105)</f>
        <v>-7.6171797220900023E-3</v>
      </c>
      <c r="R105" s="28">
        <f>0.5*(Cy!Q105+Cy!R105)*LN(M!R105/M!Q105)</f>
        <v>-5.5960556126944561E-2</v>
      </c>
      <c r="S105" s="28">
        <f>0.5*(Cy!R105+Cy!S105)*LN(M!S105/M!R105)</f>
        <v>2.3684875178298068E-2</v>
      </c>
      <c r="T105" s="28">
        <f>0.5*(Cy!S105+Cy!T105)*LN(M!T105/M!S105)</f>
        <v>-1.5608146681312413E-3</v>
      </c>
      <c r="U105" s="28">
        <f>0.5*(Cy!T105+Cy!U105)*LN(M!U105/M!T105)</f>
        <v>9.3317950055557194E-3</v>
      </c>
      <c r="V105" s="28">
        <f>0.5*(Cy!U105+Cy!V105)*LN(M!V105/M!U105)</f>
        <v>3.5301033654213023E-3</v>
      </c>
      <c r="W105" s="28">
        <f>0.5*(Cy!V105+Cy!W105)*LN(M!W105/M!V105)</f>
        <v>-4.4621339839266444E-4</v>
      </c>
      <c r="X105" s="28">
        <f>0.5*(Cy!W105+Cy!X105)*LN(M!X105/M!W105)</f>
        <v>9.69995848360726E-3</v>
      </c>
      <c r="Y105" s="28">
        <f>0.5*(Cy!X105+Cy!Y105)*LN(M!Y105/M!X105)</f>
        <v>1.1168468966321831E-2</v>
      </c>
      <c r="Z105" s="28">
        <f>0.5*(Cy!Y105+Cy!Z105)*LN(M!Z105/M!Y105)</f>
        <v>7.1617309287745033E-3</v>
      </c>
      <c r="AA105" s="28">
        <f>0.5*(Cy!Z105+Cy!AA105)*LN(M!AA105/M!Z105)</f>
        <v>1.8936547375324319E-4</v>
      </c>
      <c r="AB105" s="28"/>
      <c r="AC105" s="28">
        <f t="shared" si="8"/>
        <v>3.1569824739962325E-3</v>
      </c>
      <c r="AD105" s="28">
        <f t="shared" si="9"/>
        <v>3.929724627217978E-3</v>
      </c>
      <c r="AE105" s="28">
        <f t="shared" si="10"/>
        <v>-4.6439722939432279E-3</v>
      </c>
      <c r="AF105" s="28">
        <f t="shared" si="11"/>
        <v>4.1109657576120758E-3</v>
      </c>
      <c r="AG105" s="28">
        <f t="shared" si="12"/>
        <v>6.1731884562831922E-3</v>
      </c>
      <c r="AH105" s="28">
        <f t="shared" si="13"/>
        <v>-3.5712383336262526E-4</v>
      </c>
      <c r="AI105" s="28">
        <f t="shared" si="14"/>
        <v>4.8842992696137445E-3</v>
      </c>
      <c r="AJ105" s="28">
        <f t="shared" si="15"/>
        <v>2.2299160084028199E-3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0.5*(Cy!C106+Cy!D106)*LN(M!D106/M!C106)</f>
        <v>9.7449019940954035E-3</v>
      </c>
      <c r="E106" s="28">
        <f>0.5*(Cy!D106+Cy!E106)*LN(M!E106/M!D106)</f>
        <v>1.6656374245512098E-2</v>
      </c>
      <c r="F106" s="28">
        <f>0.5*(Cy!E106+Cy!F106)*LN(M!F106/M!E106)</f>
        <v>4.3930412832591352E-3</v>
      </c>
      <c r="G106" s="28">
        <f>0.5*(Cy!F106+Cy!G106)*LN(M!G106/M!F106)</f>
        <v>-1.7055065729595927E-2</v>
      </c>
      <c r="H106" s="28">
        <f>0.5*(Cy!G106+Cy!H106)*LN(M!H106/M!G106)</f>
        <v>-4.8464335274460164E-3</v>
      </c>
      <c r="I106" s="28">
        <f>0.5*(Cy!H106+Cy!I106)*LN(M!I106/M!H106)</f>
        <v>1.4238186398698517E-2</v>
      </c>
      <c r="J106" s="28">
        <f>0.5*(Cy!I106+Cy!J106)*LN(M!J106/M!I106)</f>
        <v>1.3102792611470997E-3</v>
      </c>
      <c r="K106" s="28">
        <f>0.5*(Cy!J106+Cy!K106)*LN(M!K106/M!J106)</f>
        <v>-7.5207166111764335E-3</v>
      </c>
      <c r="L106" s="28">
        <f>0.5*(Cy!K106+Cy!L106)*LN(M!L106/M!K106)</f>
        <v>3.3242156050856419E-3</v>
      </c>
      <c r="M106" s="28">
        <f>0.5*(Cy!L106+Cy!M106)*LN(M!M106/M!L106)</f>
        <v>7.9333296421805997E-3</v>
      </c>
      <c r="N106" s="28">
        <f>0.5*(Cy!M106+Cy!N106)*LN(M!N106/M!M106)</f>
        <v>1.1683935428289107E-2</v>
      </c>
      <c r="O106" s="28">
        <f>0.5*(Cy!N106+Cy!O106)*LN(M!O106/M!N106)</f>
        <v>9.068253892848455E-3</v>
      </c>
      <c r="P106" s="28">
        <f>0.5*(Cy!O106+Cy!P106)*LN(M!P106/M!O106)</f>
        <v>1.2179531098688971E-2</v>
      </c>
      <c r="Q106" s="28">
        <f>0.5*(Cy!P106+Cy!Q106)*LN(M!Q106/M!P106)</f>
        <v>-9.1044020562318119E-3</v>
      </c>
      <c r="R106" s="28">
        <f>0.5*(Cy!Q106+Cy!R106)*LN(M!R106/M!Q106)</f>
        <v>-6.8441285980804095E-2</v>
      </c>
      <c r="S106" s="28">
        <f>0.5*(Cy!R106+Cy!S106)*LN(M!S106/M!R106)</f>
        <v>2.5570407352021329E-2</v>
      </c>
      <c r="T106" s="28">
        <f>0.5*(Cy!S106+Cy!T106)*LN(M!T106/M!S106)</f>
        <v>-4.2786340192866486E-3</v>
      </c>
      <c r="U106" s="28">
        <f>0.5*(Cy!T106+Cy!U106)*LN(M!U106/M!T106)</f>
        <v>9.5438193864492912E-3</v>
      </c>
      <c r="V106" s="28">
        <f>0.5*(Cy!U106+Cy!V106)*LN(M!V106/M!U106)</f>
        <v>2.5482692359660316E-3</v>
      </c>
      <c r="W106" s="28">
        <f>0.5*(Cy!V106+Cy!W106)*LN(M!W106/M!V106)</f>
        <v>-7.0856542779205631E-4</v>
      </c>
      <c r="X106" s="28">
        <f>0.5*(Cy!W106+Cy!X106)*LN(M!X106/M!W106)</f>
        <v>1.0097417715695186E-2</v>
      </c>
      <c r="Y106" s="28">
        <f>0.5*(Cy!X106+Cy!Y106)*LN(M!Y106/M!X106)</f>
        <v>1.0160608087398512E-2</v>
      </c>
      <c r="Z106" s="28">
        <f>0.5*(Cy!Y106+Cy!Z106)*LN(M!Z106/M!Y106)</f>
        <v>8.1129431158460837E-3</v>
      </c>
      <c r="AA106" s="28">
        <f>0.5*(Cy!Z106+Cy!AA106)*LN(M!AA106/M!Z106)</f>
        <v>9.2827746466441353E-4</v>
      </c>
      <c r="AB106" s="28"/>
      <c r="AC106" s="28">
        <f t="shared" si="8"/>
        <v>2.6772205340855615E-3</v>
      </c>
      <c r="AD106" s="28">
        <f t="shared" si="9"/>
        <v>3.3462086651052034E-3</v>
      </c>
      <c r="AE106" s="28">
        <f t="shared" si="10"/>
        <v>-6.1454991386954297E-3</v>
      </c>
      <c r="AF106" s="28">
        <f t="shared" si="11"/>
        <v>3.4404613782063609E-3</v>
      </c>
      <c r="AG106" s="28">
        <f t="shared" si="12"/>
        <v>6.4006095559696686E-3</v>
      </c>
      <c r="AH106" s="28">
        <f t="shared" si="13"/>
        <v>-1.3996452367951138E-3</v>
      </c>
      <c r="AI106" s="28">
        <f t="shared" si="14"/>
        <v>4.5505169448676027E-3</v>
      </c>
      <c r="AJ106" s="28">
        <f t="shared" si="15"/>
        <v>1.5562515591920644E-3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0.5*(Cy!C107+Cy!D107)*LN(M!D107/M!C107)</f>
        <v>1.1465282578743611E-2</v>
      </c>
      <c r="E107" s="28">
        <f>0.5*(Cy!D107+Cy!E107)*LN(M!E107/M!D107)</f>
        <v>1.7667414648753481E-2</v>
      </c>
      <c r="F107" s="28">
        <f>0.5*(Cy!E107+Cy!F107)*LN(M!F107/M!E107)</f>
        <v>1.5503057271287306E-2</v>
      </c>
      <c r="G107" s="28">
        <f>0.5*(Cy!F107+Cy!G107)*LN(M!G107/M!F107)</f>
        <v>-3.9346992880549526E-2</v>
      </c>
      <c r="H107" s="28">
        <f>0.5*(Cy!G107+Cy!H107)*LN(M!H107/M!G107)</f>
        <v>-2.223166469278132E-2</v>
      </c>
      <c r="I107" s="28">
        <f>0.5*(Cy!H107+Cy!I107)*LN(M!I107/M!H107)</f>
        <v>2.2421190701783486E-2</v>
      </c>
      <c r="J107" s="28">
        <f>0.5*(Cy!I107+Cy!J107)*LN(M!J107/M!I107)</f>
        <v>-6.8821912775487368E-3</v>
      </c>
      <c r="K107" s="28">
        <f>0.5*(Cy!J107+Cy!K107)*LN(M!K107/M!J107)</f>
        <v>-1.8358414401610203E-2</v>
      </c>
      <c r="L107" s="28">
        <f>0.5*(Cy!K107+Cy!L107)*LN(M!L107/M!K107)</f>
        <v>8.8889787193182322E-3</v>
      </c>
      <c r="M107" s="28">
        <f>0.5*(Cy!L107+Cy!M107)*LN(M!M107/M!L107)</f>
        <v>1.8090047524968032E-2</v>
      </c>
      <c r="N107" s="28">
        <f>0.5*(Cy!M107+Cy!N107)*LN(M!N107/M!M107)</f>
        <v>1.1679071851821416E-2</v>
      </c>
      <c r="O107" s="28">
        <f>0.5*(Cy!N107+Cy!O107)*LN(M!O107/M!N107)</f>
        <v>2.0960909579987929E-2</v>
      </c>
      <c r="P107" s="28">
        <f>0.5*(Cy!O107+Cy!P107)*LN(M!P107/M!O107)</f>
        <v>2.558108291858284E-2</v>
      </c>
      <c r="Q107" s="28">
        <f>0.5*(Cy!P107+Cy!Q107)*LN(M!Q107/M!P107)</f>
        <v>-1.7614170614637999E-2</v>
      </c>
      <c r="R107" s="28">
        <f>0.5*(Cy!Q107+Cy!R107)*LN(M!R107/M!Q107)</f>
        <v>-0.13096457003590878</v>
      </c>
      <c r="S107" s="28">
        <f>0.5*(Cy!R107+Cy!S107)*LN(M!S107/M!R107)</f>
        <v>5.3674350127827529E-2</v>
      </c>
      <c r="T107" s="28">
        <f>0.5*(Cy!S107+Cy!T107)*LN(M!T107/M!S107)</f>
        <v>-1.7274125676706199E-2</v>
      </c>
      <c r="U107" s="28">
        <f>0.5*(Cy!T107+Cy!U107)*LN(M!U107/M!T107)</f>
        <v>5.8206862259154455E-3</v>
      </c>
      <c r="V107" s="28">
        <f>0.5*(Cy!U107+Cy!V107)*LN(M!V107/M!U107)</f>
        <v>-6.1017870337550014E-3</v>
      </c>
      <c r="W107" s="28">
        <f>0.5*(Cy!V107+Cy!W107)*LN(M!W107/M!V107)</f>
        <v>1.0492778607371096E-2</v>
      </c>
      <c r="X107" s="28">
        <f>0.5*(Cy!W107+Cy!X107)*LN(M!X107/M!W107)</f>
        <v>1.5393525154142039E-2</v>
      </c>
      <c r="Y107" s="28">
        <f>0.5*(Cy!X107+Cy!Y107)*LN(M!Y107/M!X107)</f>
        <v>8.6673099067014307E-3</v>
      </c>
      <c r="Z107" s="28">
        <f>0.5*(Cy!Y107+Cy!Z107)*LN(M!Z107/M!Y107)</f>
        <v>2.0272452899697507E-2</v>
      </c>
      <c r="AA107" s="28">
        <f>0.5*(Cy!Z107+Cy!AA107)*LN(M!AA107/M!Z107)</f>
        <v>2.9584969875651687E-3</v>
      </c>
      <c r="AB107" s="28"/>
      <c r="AC107" s="28">
        <f t="shared" si="8"/>
        <v>-1.1973989903013148E-3</v>
      </c>
      <c r="AD107" s="28">
        <f t="shared" si="9"/>
        <v>2.6834984833897482E-3</v>
      </c>
      <c r="AE107" s="28">
        <f t="shared" si="10"/>
        <v>-9.6724796048296945E-3</v>
      </c>
      <c r="AF107" s="28">
        <f t="shared" si="11"/>
        <v>1.6662154553934755E-3</v>
      </c>
      <c r="AG107" s="28">
        <f t="shared" si="12"/>
        <v>1.0632753264654703E-2</v>
      </c>
      <c r="AH107" s="28">
        <f t="shared" si="13"/>
        <v>-3.4944905607199742E-3</v>
      </c>
      <c r="AI107" s="28">
        <f t="shared" si="14"/>
        <v>5.028667133866435E-3</v>
      </c>
      <c r="AJ107" s="28">
        <f t="shared" si="15"/>
        <v>-3.0546238598905135E-5</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0.5*(Cy!C108+Cy!D108)*LN(M!D108/M!C108)</f>
        <v>9.643736748100212E-3</v>
      </c>
      <c r="E108" s="28">
        <f>0.5*(Cy!D108+Cy!E108)*LN(M!E108/M!D108)</f>
        <v>1.4089565515555784E-2</v>
      </c>
      <c r="F108" s="28">
        <f>0.5*(Cy!E108+Cy!F108)*LN(M!F108/M!E108)</f>
        <v>-2.8529670630047738E-3</v>
      </c>
      <c r="G108" s="28">
        <f>0.5*(Cy!F108+Cy!G108)*LN(M!G108/M!F108)</f>
        <v>-5.5468977392920509E-5</v>
      </c>
      <c r="H108" s="28">
        <f>0.5*(Cy!G108+Cy!H108)*LN(M!H108/M!G108)</f>
        <v>8.5476362043708093E-3</v>
      </c>
      <c r="I108" s="28">
        <f>0.5*(Cy!H108+Cy!I108)*LN(M!I108/M!H108)</f>
        <v>7.8994759353471153E-3</v>
      </c>
      <c r="J108" s="28">
        <f>0.5*(Cy!I108+Cy!J108)*LN(M!J108/M!I108)</f>
        <v>7.7211798244499535E-3</v>
      </c>
      <c r="K108" s="28">
        <f>0.5*(Cy!J108+Cy!K108)*LN(M!K108/M!J108)</f>
        <v>2.7227285299478432E-3</v>
      </c>
      <c r="L108" s="28">
        <f>0.5*(Cy!K108+Cy!L108)*LN(M!L108/M!K108)</f>
        <v>1.3408185053110835E-3</v>
      </c>
      <c r="M108" s="28">
        <f>0.5*(Cy!L108+Cy!M108)*LN(M!M108/M!L108)</f>
        <v>1.6460023267673065E-3</v>
      </c>
      <c r="N108" s="28">
        <f>0.5*(Cy!M108+Cy!N108)*LN(M!N108/M!M108)</f>
        <v>9.677381202345927E-3</v>
      </c>
      <c r="O108" s="28">
        <f>0.5*(Cy!N108+Cy!O108)*LN(M!O108/M!N108)</f>
        <v>-8.6389371474955513E-4</v>
      </c>
      <c r="P108" s="28">
        <f>0.5*(Cy!O108+Cy!P108)*LN(M!P108/M!O108)</f>
        <v>1.1416275539435324E-3</v>
      </c>
      <c r="Q108" s="28">
        <f>0.5*(Cy!P108+Cy!Q108)*LN(M!Q108/M!P108)</f>
        <v>-1.7650202633723389E-3</v>
      </c>
      <c r="R108" s="28">
        <f>0.5*(Cy!Q108+Cy!R108)*LN(M!R108/M!Q108)</f>
        <v>-1.3894673243878395E-2</v>
      </c>
      <c r="S108" s="28">
        <f>0.5*(Cy!R108+Cy!S108)*LN(M!S108/M!R108)</f>
        <v>8.4764742575997639E-3</v>
      </c>
      <c r="T108" s="28">
        <f>0.5*(Cy!S108+Cy!T108)*LN(M!T108/M!S108)</f>
        <v>6.6668397593615796E-3</v>
      </c>
      <c r="U108" s="28">
        <f>0.5*(Cy!T108+Cy!U108)*LN(M!U108/M!T108)</f>
        <v>1.1213930388829651E-2</v>
      </c>
      <c r="V108" s="28">
        <f>0.5*(Cy!U108+Cy!V108)*LN(M!V108/M!U108)</f>
        <v>8.5312258448997941E-3</v>
      </c>
      <c r="W108" s="28">
        <f>0.5*(Cy!V108+Cy!W108)*LN(M!W108/M!V108)</f>
        <v>-6.1936990159100489E-3</v>
      </c>
      <c r="X108" s="28">
        <f>0.5*(Cy!W108+Cy!X108)*LN(M!X108/M!W108)</f>
        <v>6.6804479123042677E-3</v>
      </c>
      <c r="Y108" s="28">
        <f>0.5*(Cy!X108+Cy!Y108)*LN(M!Y108/M!X108)</f>
        <v>1.2486619389049542E-2</v>
      </c>
      <c r="Z108" s="28">
        <f>0.5*(Cy!Y108+Cy!Z108)*LN(M!Z108/M!Y108)</f>
        <v>6.2554722236278894E-4</v>
      </c>
      <c r="AA108" s="28">
        <f>0.5*(Cy!Z108+Cy!AA108)*LN(M!AA108/M!Z108)</f>
        <v>-1.242046702346586E-3</v>
      </c>
      <c r="AB108" s="28"/>
      <c r="AC108" s="28">
        <f t="shared" si="8"/>
        <v>5.5256483229752032E-3</v>
      </c>
      <c r="AD108" s="28">
        <f t="shared" si="9"/>
        <v>4.6216220777644231E-3</v>
      </c>
      <c r="AE108" s="28">
        <f t="shared" si="10"/>
        <v>-1.3810970820913985E-3</v>
      </c>
      <c r="AF108" s="28">
        <f t="shared" si="11"/>
        <v>5.3797489778970491E-3</v>
      </c>
      <c r="AG108" s="28">
        <f t="shared" si="12"/>
        <v>3.9567066363552479E-3</v>
      </c>
      <c r="AH108" s="28">
        <f t="shared" si="13"/>
        <v>1.6202624978365119E-3</v>
      </c>
      <c r="AI108" s="28">
        <f t="shared" si="14"/>
        <v>4.8461080998188737E-3</v>
      </c>
      <c r="AJ108" s="28">
        <f t="shared" si="15"/>
        <v>3.5912926692083544E-3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0.5*(Cy!C109+Cy!D109)*LN(M!D109/M!C109)</f>
        <v>8.5460719663919046E-3</v>
      </c>
      <c r="E109" s="28">
        <f>0.5*(Cy!D109+Cy!E109)*LN(M!E109/M!D109)</f>
        <v>1.5965469294883392E-2</v>
      </c>
      <c r="F109" s="28">
        <f>0.5*(Cy!E109+Cy!F109)*LN(M!F109/M!E109)</f>
        <v>-3.3836039329975401E-3</v>
      </c>
      <c r="G109" s="28">
        <f>0.5*(Cy!F109+Cy!G109)*LN(M!G109/M!F109)</f>
        <v>-1.4331667826167306E-3</v>
      </c>
      <c r="H109" s="28">
        <f>0.5*(Cy!G109+Cy!H109)*LN(M!H109/M!G109)</f>
        <v>6.8964089552211406E-3</v>
      </c>
      <c r="I109" s="28">
        <f>0.5*(Cy!H109+Cy!I109)*LN(M!I109/M!H109)</f>
        <v>8.7746118232235031E-3</v>
      </c>
      <c r="J109" s="28">
        <f>0.5*(Cy!I109+Cy!J109)*LN(M!J109/M!I109)</f>
        <v>6.863340847859987E-3</v>
      </c>
      <c r="K109" s="28">
        <f>0.5*(Cy!J109+Cy!K109)*LN(M!K109/M!J109)</f>
        <v>-3.6200473511273509E-4</v>
      </c>
      <c r="L109" s="28">
        <f>0.5*(Cy!K109+Cy!L109)*LN(M!L109/M!K109)</f>
        <v>-2.9615534933055221E-4</v>
      </c>
      <c r="M109" s="28">
        <f>0.5*(Cy!L109+Cy!M109)*LN(M!M109/M!L109)</f>
        <v>1.2652948824219564E-3</v>
      </c>
      <c r="N109" s="28">
        <f>0.5*(Cy!M109+Cy!N109)*LN(M!N109/M!M109)</f>
        <v>1.1656222144356111E-2</v>
      </c>
      <c r="O109" s="28">
        <f>0.5*(Cy!N109+Cy!O109)*LN(M!O109/M!N109)</f>
        <v>7.9280201325308895E-4</v>
      </c>
      <c r="P109" s="28">
        <f>0.5*(Cy!O109+Cy!P109)*LN(M!P109/M!O109)</f>
        <v>2.3193114119166702E-3</v>
      </c>
      <c r="Q109" s="28">
        <f>0.5*(Cy!P109+Cy!Q109)*LN(M!Q109/M!P109)</f>
        <v>-2.5959974589536894E-3</v>
      </c>
      <c r="R109" s="28">
        <f>0.5*(Cy!Q109+Cy!R109)*LN(M!R109/M!Q109)</f>
        <v>-2.2266664803516072E-2</v>
      </c>
      <c r="S109" s="28">
        <f>0.5*(Cy!R109+Cy!S109)*LN(M!S109/M!R109)</f>
        <v>6.5643235141856649E-3</v>
      </c>
      <c r="T109" s="28">
        <f>0.5*(Cy!S109+Cy!T109)*LN(M!T109/M!S109)</f>
        <v>4.8452473457174759E-3</v>
      </c>
      <c r="U109" s="28">
        <f>0.5*(Cy!T109+Cy!U109)*LN(M!U109/M!T109)</f>
        <v>1.2211462597784857E-2</v>
      </c>
      <c r="V109" s="28">
        <f>0.5*(Cy!U109+Cy!V109)*LN(M!V109/M!U109)</f>
        <v>8.5318065971764692E-3</v>
      </c>
      <c r="W109" s="28">
        <f>0.5*(Cy!V109+Cy!W109)*LN(M!W109/M!V109)</f>
        <v>-8.5119700589665025E-3</v>
      </c>
      <c r="X109" s="28">
        <f>0.5*(Cy!W109+Cy!X109)*LN(M!X109/M!W109)</f>
        <v>6.3786332635184457E-3</v>
      </c>
      <c r="Y109" s="28">
        <f>0.5*(Cy!X109+Cy!Y109)*LN(M!Y109/M!X109)</f>
        <v>1.1204131479850457E-2</v>
      </c>
      <c r="Z109" s="28">
        <f>0.5*(Cy!Y109+Cy!Z109)*LN(M!Z109/M!Y109)</f>
        <v>7.4238483115476365E-5</v>
      </c>
      <c r="AA109" s="28">
        <f>0.5*(Cy!Z109+Cy!AA109)*LN(M!AA109/M!Z109)</f>
        <v>-4.6057114963117226E-4</v>
      </c>
      <c r="AB109" s="28"/>
      <c r="AC109" s="28">
        <f t="shared" si="8"/>
        <v>5.3639438715427533E-3</v>
      </c>
      <c r="AD109" s="28">
        <f t="shared" si="9"/>
        <v>3.8253395580389537E-3</v>
      </c>
      <c r="AE109" s="28">
        <f t="shared" si="10"/>
        <v>-3.0372450646228674E-3</v>
      </c>
      <c r="AF109" s="28">
        <f t="shared" si="11"/>
        <v>4.6910359490461495E-3</v>
      </c>
      <c r="AG109" s="28">
        <f t="shared" si="12"/>
        <v>3.605932937778254E-3</v>
      </c>
      <c r="AH109" s="28">
        <f t="shared" si="13"/>
        <v>3.9404724670804323E-4</v>
      </c>
      <c r="AI109" s="28">
        <f t="shared" si="14"/>
        <v>4.2841223198206877E-3</v>
      </c>
      <c r="AJ109" s="28">
        <f t="shared" si="15"/>
        <v>2.8275291471025958E-3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0.5*(Cy!C110+Cy!D110)*LN(M!D110/M!C110)</f>
        <v>9.872844173069396E-3</v>
      </c>
      <c r="E110" s="28">
        <f>0.5*(Cy!D110+Cy!E110)*LN(M!E110/M!D110)</f>
        <v>1.4777731208159658E-2</v>
      </c>
      <c r="F110" s="28">
        <f>0.5*(Cy!E110+Cy!F110)*LN(M!F110/M!E110)</f>
        <v>3.7484472635709049E-3</v>
      </c>
      <c r="G110" s="28">
        <f>0.5*(Cy!F110+Cy!G110)*LN(M!G110/M!F110)</f>
        <v>-1.3168116233454033E-2</v>
      </c>
      <c r="H110" s="28">
        <f>0.5*(Cy!G110+Cy!H110)*LN(M!H110/M!G110)</f>
        <v>-2.2073604352769857E-3</v>
      </c>
      <c r="I110" s="28">
        <f>0.5*(Cy!H110+Cy!I110)*LN(M!I110/M!H110)</f>
        <v>1.2444000684068425E-2</v>
      </c>
      <c r="J110" s="28">
        <f>0.5*(Cy!I110+Cy!J110)*LN(M!J110/M!I110)</f>
        <v>3.4846671474404955E-3</v>
      </c>
      <c r="K110" s="28">
        <f>0.5*(Cy!J110+Cy!K110)*LN(M!K110/M!J110)</f>
        <v>-3.6497637363424331E-3</v>
      </c>
      <c r="L110" s="28">
        <f>0.5*(Cy!K110+Cy!L110)*LN(M!L110/M!K110)</f>
        <v>4.1829780756254984E-3</v>
      </c>
      <c r="M110" s="28">
        <f>0.5*(Cy!L110+Cy!M110)*LN(M!M110/M!L110)</f>
        <v>7.243922976440437E-3</v>
      </c>
      <c r="N110" s="28">
        <f>0.5*(Cy!M110+Cy!N110)*LN(M!N110/M!M110)</f>
        <v>1.0511489457995727E-2</v>
      </c>
      <c r="O110" s="28">
        <f>0.5*(Cy!N110+Cy!O110)*LN(M!O110/M!N110)</f>
        <v>6.5188732448641928E-3</v>
      </c>
      <c r="P110" s="28">
        <f>0.5*(Cy!O110+Cy!P110)*LN(M!P110/M!O110)</f>
        <v>1.0051659174765082E-2</v>
      </c>
      <c r="Q110" s="28">
        <f>0.5*(Cy!P110+Cy!Q110)*LN(M!Q110/M!P110)</f>
        <v>-7.1009700806772677E-3</v>
      </c>
      <c r="R110" s="28">
        <f>0.5*(Cy!Q110+Cy!R110)*LN(M!R110/M!Q110)</f>
        <v>-5.3878884476345E-2</v>
      </c>
      <c r="S110" s="28">
        <f>0.5*(Cy!R110+Cy!S110)*LN(M!S110/M!R110)</f>
        <v>2.3183973155740851E-2</v>
      </c>
      <c r="T110" s="28">
        <f>0.5*(Cy!S110+Cy!T110)*LN(M!T110/M!S110)</f>
        <v>-1.152001203536466E-3</v>
      </c>
      <c r="U110" s="28">
        <f>0.5*(Cy!T110+Cy!U110)*LN(M!U110/M!T110)</f>
        <v>9.5870999504973926E-3</v>
      </c>
      <c r="V110" s="28">
        <f>0.5*(Cy!U110+Cy!V110)*LN(M!V110/M!U110)</f>
        <v>3.7053203201113851E-3</v>
      </c>
      <c r="W110" s="28">
        <f>0.5*(Cy!V110+Cy!W110)*LN(M!W110/M!V110)</f>
        <v>-3.8953708705886773E-4</v>
      </c>
      <c r="X110" s="28">
        <f>0.5*(Cy!W110+Cy!X110)*LN(M!X110/M!W110)</f>
        <v>9.386072926897188E-3</v>
      </c>
      <c r="Y110" s="28">
        <f>0.5*(Cy!X110+Cy!Y110)*LN(M!Y110/M!X110)</f>
        <v>1.1209615799817371E-2</v>
      </c>
      <c r="Z110" s="28">
        <f>0.5*(Cy!Y110+Cy!Z110)*LN(M!Z110/M!Y110)</f>
        <v>6.8985672009611414E-3</v>
      </c>
      <c r="AA110" s="28">
        <f>0.5*(Cy!Z110+Cy!AA110)*LN(M!AA110/M!Z110)</f>
        <v>1.392748061912218E-5</v>
      </c>
      <c r="AB110" s="28"/>
      <c r="AC110" s="28">
        <f t="shared" si="8"/>
        <v>3.1189404974135936E-3</v>
      </c>
      <c r="AD110" s="28">
        <f t="shared" si="9"/>
        <v>4.354658784231945E-3</v>
      </c>
      <c r="AE110" s="28">
        <f t="shared" si="10"/>
        <v>-4.2450697963304284E-3</v>
      </c>
      <c r="AF110" s="28">
        <f t="shared" si="11"/>
        <v>4.2273909813821259E-3</v>
      </c>
      <c r="AG110" s="28">
        <f t="shared" si="12"/>
        <v>6.0407034937992113E-3</v>
      </c>
      <c r="AH110" s="28">
        <f t="shared" si="13"/>
        <v>5.4794493950758094E-5</v>
      </c>
      <c r="AI110" s="28">
        <f t="shared" si="14"/>
        <v>4.9073831735385338E-3</v>
      </c>
      <c r="AJ110" s="28">
        <f t="shared" si="15"/>
        <v>2.4087701223862528E-3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row r="111" spans="1:71" x14ac:dyDescent="0.15">
      <c r="AC111" s="2" t="s">
        <v>64</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123</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0.5*(Cy!AB3+Cy!AC3)*LN(H!D3/H!C3)</f>
        <v>-5.3078079153526302E-4</v>
      </c>
      <c r="E3" s="28">
        <f>0.5*(Cy!AC3+Cy!AD3)*LN(H!E3/H!D3)</f>
        <v>-1.141266143463632E-3</v>
      </c>
      <c r="F3" s="28">
        <f>0.5*(Cy!AD3+Cy!AE3)*LN(H!F3/H!E3)</f>
        <v>-3.5002715125415185E-3</v>
      </c>
      <c r="G3" s="28">
        <f>0.5*(Cy!AE3+Cy!AF3)*LN(H!G3/H!F3)</f>
        <v>-1.6867452070146451E-3</v>
      </c>
      <c r="H3" s="28">
        <f>0.5*(Cy!AF3+Cy!AG3)*LN(H!H3/H!G3)</f>
        <v>-2.6766324600730929E-3</v>
      </c>
      <c r="I3" s="28">
        <f>0.5*(Cy!AG3+Cy!AH3)*LN(H!I3/H!H3)</f>
        <v>-3.0645664997785006E-3</v>
      </c>
      <c r="J3" s="28">
        <f>0.5*(Cy!AH3+Cy!AI3)*LN(H!J3/H!I3)</f>
        <v>-6.5880329106371449E-4</v>
      </c>
      <c r="K3" s="28">
        <f>0.5*(Cy!AI3+Cy!AJ3)*LN(H!K3/H!J3)</f>
        <v>-6.5794029813770376E-3</v>
      </c>
      <c r="L3" s="28">
        <f>0.5*(Cy!AJ3+Cy!AK3)*LN(H!L3/H!K3)</f>
        <v>-7.8391375574251058E-4</v>
      </c>
      <c r="M3" s="28">
        <f>0.5*(Cy!AK3+Cy!AL3)*LN(H!M3/H!L3)</f>
        <v>-4.9944300295013018E-4</v>
      </c>
      <c r="N3" s="28">
        <f>0.5*(Cy!AL3+Cy!AM3)*LN(H!N3/H!M3)</f>
        <v>-5.8228073023742816E-4</v>
      </c>
      <c r="O3" s="28">
        <f>0.5*(Cy!AM3+Cy!AN3)*LN(H!O3/H!N3)</f>
        <v>-9.2606216870798133E-3</v>
      </c>
      <c r="P3" s="28">
        <f>0.5*(Cy!AN3+Cy!AO3)*LN(H!P3/H!O3)</f>
        <v>-1.7768617079631905E-3</v>
      </c>
      <c r="Q3" s="28">
        <f>0.5*(Cy!AO3+Cy!AP3)*LN(H!Q3/H!P3)</f>
        <v>-6.354561162172037E-3</v>
      </c>
      <c r="R3" s="28">
        <f>0.5*(Cy!AP3+Cy!AQ3)*LN(H!R3/H!Q3)</f>
        <v>-2.0305641443709027E-3</v>
      </c>
      <c r="S3" s="28">
        <f>0.5*(Cy!AQ3+Cy!AR3)*LN(H!S3/H!R3)</f>
        <v>-7.8224116917410217E-3</v>
      </c>
      <c r="T3" s="28">
        <f>0.5*(Cy!AR3+Cy!AS3)*LN(H!T3/H!S3)</f>
        <v>-4.1216811319549013E-3</v>
      </c>
      <c r="U3" s="28">
        <f>0.5*(Cy!AS3+Cy!AT3)*LN(H!U3/H!T3)</f>
        <v>-6.0461215429196647E-3</v>
      </c>
      <c r="V3" s="28">
        <f>0.5*(Cy!AT3+Cy!AU3)*LN(H!V3/H!U3)</f>
        <v>-5.9663251363052767E-3</v>
      </c>
      <c r="W3" s="28">
        <f>0.5*(Cy!AU3+Cy!AV3)*LN(H!W3/H!V3)</f>
        <v>-5.4645479565824323E-3</v>
      </c>
      <c r="X3" s="28">
        <f>0.5*(Cy!AV3+Cy!AW3)*LN(H!X3/H!W3)</f>
        <v>-1.7189631597502688E-3</v>
      </c>
      <c r="Y3" s="28">
        <f>0.5*(Cy!AW3+Cy!AX3)*LN(H!Y3/H!X3)</f>
        <v>-1.4257791858222504E-2</v>
      </c>
      <c r="Z3" s="28">
        <f>0.5*(Cy!AX3+Cy!AY3)*LN(H!Z3/H!Y3)</f>
        <v>4.2213898396279044E-3</v>
      </c>
      <c r="AA3" s="28">
        <f>0.5*(Cy!AY3+Cy!AZ3)*LN(H!AA3/H!Z3)</f>
        <v>2.9609262467477039E-3</v>
      </c>
      <c r="AC3" s="28">
        <f>AVERAGE(E3:I3)</f>
        <v>-2.4138963645742779E-3</v>
      </c>
      <c r="AD3" s="28">
        <f>AVERAGE(J3:N3)</f>
        <v>-1.8207687522741641E-3</v>
      </c>
      <c r="AE3" s="28">
        <f>AVERAGE(O3:S3)</f>
        <v>-5.4490040786653923E-3</v>
      </c>
      <c r="AF3" s="28">
        <f>AVERAGE(T3:X3)</f>
        <v>-4.6635277855025092E-3</v>
      </c>
      <c r="AG3" s="28">
        <f>AVERAGE(Y3:AA3)</f>
        <v>-2.3584919239489654E-3</v>
      </c>
      <c r="AH3" s="28">
        <f>AVERAGE(J3:S3)</f>
        <v>-3.6348864154697783E-3</v>
      </c>
      <c r="AI3" s="28">
        <f>AVERAGE(T3:AA3)</f>
        <v>-3.7991393374199292E-3</v>
      </c>
      <c r="AJ3" s="28">
        <f>AVERAGE(E3:AA3)</f>
        <v>-3.4265852468229828E-3</v>
      </c>
    </row>
    <row r="4" spans="1:36" x14ac:dyDescent="0.15">
      <c r="A4" s="8">
        <v>2</v>
      </c>
      <c r="B4" s="9" t="s">
        <v>141</v>
      </c>
      <c r="C4" s="28"/>
      <c r="D4" s="28">
        <f>0.5*(Cy!AB4+Cy!AC4)*LN(H!D4/H!C4)</f>
        <v>-1.0886869884076003E-3</v>
      </c>
      <c r="E4" s="28">
        <f>0.5*(Cy!AC4+Cy!AD4)*LN(H!E4/H!D4)</f>
        <v>1.3661966547435225E-2</v>
      </c>
      <c r="F4" s="28">
        <f>0.5*(Cy!AD4+Cy!AE4)*LN(H!F4/H!E4)</f>
        <v>5.6094613577398044E-3</v>
      </c>
      <c r="G4" s="28">
        <f>0.5*(Cy!AE4+Cy!AF4)*LN(H!G4/H!F4)</f>
        <v>1.1327470839907755E-2</v>
      </c>
      <c r="H4" s="28">
        <f>0.5*(Cy!AF4+Cy!AG4)*LN(H!H4/H!G4)</f>
        <v>1.6902128390818331E-3</v>
      </c>
      <c r="I4" s="28">
        <f>0.5*(Cy!AG4+Cy!AH4)*LN(H!I4/H!H4)</f>
        <v>2.2256927504690275E-2</v>
      </c>
      <c r="J4" s="28">
        <f>0.5*(Cy!AH4+Cy!AI4)*LN(H!J4/H!I4)</f>
        <v>-5.5878818893492395E-3</v>
      </c>
      <c r="K4" s="28">
        <f>0.5*(Cy!AI4+Cy!AJ4)*LN(H!K4/H!J4)</f>
        <v>7.1309668507927651E-3</v>
      </c>
      <c r="L4" s="28">
        <f>0.5*(Cy!AJ4+Cy!AK4)*LN(H!L4/H!K4)</f>
        <v>7.7437595282497784E-3</v>
      </c>
      <c r="M4" s="28">
        <f>0.5*(Cy!AK4+Cy!AL4)*LN(H!M4/H!L4)</f>
        <v>1.3293573457127651E-2</v>
      </c>
      <c r="N4" s="28">
        <f>0.5*(Cy!AL4+Cy!AM4)*LN(H!N4/H!M4)</f>
        <v>9.3928947998551601E-3</v>
      </c>
      <c r="O4" s="28">
        <f>0.5*(Cy!AM4+Cy!AN4)*LN(H!O4/H!N4)</f>
        <v>2.6409707418985025E-2</v>
      </c>
      <c r="P4" s="28">
        <f>0.5*(Cy!AN4+Cy!AO4)*LN(H!P4/H!O4)</f>
        <v>1.1745117827855275E-2</v>
      </c>
      <c r="Q4" s="28">
        <f>0.5*(Cy!AO4+Cy!AP4)*LN(H!Q4/H!P4)</f>
        <v>1.1462756728280848E-2</v>
      </c>
      <c r="R4" s="28">
        <f>0.5*(Cy!AP4+Cy!AQ4)*LN(H!R4/H!Q4)</f>
        <v>-1.1481325282655377E-2</v>
      </c>
      <c r="S4" s="28">
        <f>0.5*(Cy!AQ4+Cy!AR4)*LN(H!S4/H!R4)</f>
        <v>-8.0876982225336607E-4</v>
      </c>
      <c r="T4" s="28">
        <f>0.5*(Cy!AR4+Cy!AS4)*LN(H!T4/H!S4)</f>
        <v>2.6787495921350491E-3</v>
      </c>
      <c r="U4" s="28">
        <f>0.5*(Cy!AS4+Cy!AT4)*LN(H!U4/H!T4)</f>
        <v>-9.0810973255115047E-3</v>
      </c>
      <c r="V4" s="28">
        <f>0.5*(Cy!AT4+Cy!AU4)*LN(H!V4/H!U4)</f>
        <v>-3.1113616219750482E-2</v>
      </c>
      <c r="W4" s="28">
        <f>0.5*(Cy!AU4+Cy!AV4)*LN(H!W4/H!V4)</f>
        <v>-2.2367900218750684E-2</v>
      </c>
      <c r="X4" s="28">
        <f>0.5*(Cy!AV4+Cy!AW4)*LN(H!X4/H!W4)</f>
        <v>1.0403869994674266E-2</v>
      </c>
      <c r="Y4" s="28">
        <f>0.5*(Cy!AW4+Cy!AX4)*LN(H!Y4/H!X4)</f>
        <v>-1.8586158412870833E-2</v>
      </c>
      <c r="Z4" s="28">
        <f>0.5*(Cy!AX4+Cy!AY4)*LN(H!Z4/H!Y4)</f>
        <v>2.7397980760035011E-3</v>
      </c>
      <c r="AA4" s="28">
        <f>0.5*(Cy!AY4+Cy!AZ4)*LN(H!AA4/H!Z4)</f>
        <v>2.1674624719745083E-2</v>
      </c>
      <c r="AC4" s="28">
        <f t="shared" ref="AC4:AC67" si="0">AVERAGE(E4:I4)</f>
        <v>1.090920781777098E-2</v>
      </c>
      <c r="AD4" s="28">
        <f t="shared" ref="AD4:AD67" si="1">AVERAGE(J4:N4)</f>
        <v>6.3946625493352229E-3</v>
      </c>
      <c r="AE4" s="28">
        <f t="shared" ref="AE4:AE67" si="2">AVERAGE(O4:S4)</f>
        <v>7.4654973740424816E-3</v>
      </c>
      <c r="AF4" s="28">
        <f t="shared" ref="AF4:AF67" si="3">AVERAGE(T4:X4)</f>
        <v>-9.8959988354406694E-3</v>
      </c>
      <c r="AG4" s="28">
        <f t="shared" ref="AG4:AG67" si="4">AVERAGE(Y4:AA4)</f>
        <v>1.9427547942925834E-3</v>
      </c>
      <c r="AH4" s="28">
        <f t="shared" ref="AH4:AH67" si="5">AVERAGE(J4:S4)</f>
        <v>6.9300799616888523E-3</v>
      </c>
      <c r="AI4" s="28">
        <f t="shared" ref="AI4:AI67" si="6">AVERAGE(T4:AA4)</f>
        <v>-5.456466224290699E-3</v>
      </c>
      <c r="AJ4" s="28">
        <f t="shared" ref="AJ4:AJ67" si="7">AVERAGE(E4:AA4)</f>
        <v>3.4867438657138201E-3</v>
      </c>
    </row>
    <row r="5" spans="1:36" x14ac:dyDescent="0.15">
      <c r="A5" s="8">
        <v>3</v>
      </c>
      <c r="B5" s="9" t="s">
        <v>142</v>
      </c>
      <c r="C5" s="28"/>
      <c r="D5" s="28">
        <f>0.5*(Cy!AB5+Cy!AC5)*LN(H!D5/H!C5)</f>
        <v>-5.3262931065759737E-4</v>
      </c>
      <c r="E5" s="28">
        <f>0.5*(Cy!AC5+Cy!AD5)*LN(H!E5/H!D5)</f>
        <v>-1.0946863806348819E-2</v>
      </c>
      <c r="F5" s="28">
        <f>0.5*(Cy!AD5+Cy!AE5)*LN(H!F5/H!E5)</f>
        <v>-2.0920908126970818E-2</v>
      </c>
      <c r="G5" s="28">
        <f>0.5*(Cy!AE5+Cy!AF5)*LN(H!G5/H!F5)</f>
        <v>-1.1880053659896894E-2</v>
      </c>
      <c r="H5" s="28">
        <f>0.5*(Cy!AF5+Cy!AG5)*LN(H!H5/H!G5)</f>
        <v>-2.0084287943630135E-2</v>
      </c>
      <c r="I5" s="28">
        <f>0.5*(Cy!AG5+Cy!AH5)*LN(H!I5/H!H5)</f>
        <v>-7.8273583167065702E-3</v>
      </c>
      <c r="J5" s="28">
        <f>0.5*(Cy!AH5+Cy!AI5)*LN(H!J5/H!I5)</f>
        <v>-2.4688966455470036E-2</v>
      </c>
      <c r="K5" s="28">
        <f>0.5*(Cy!AI5+Cy!AJ5)*LN(H!K5/H!J5)</f>
        <v>-2.0033308524246157E-2</v>
      </c>
      <c r="L5" s="28">
        <f>0.5*(Cy!AJ5+Cy!AK5)*LN(H!L5/H!K5)</f>
        <v>-2.135490289848814E-2</v>
      </c>
      <c r="M5" s="28">
        <f>0.5*(Cy!AK5+Cy!AL5)*LN(H!M5/H!L5)</f>
        <v>-2.0915266282957652E-2</v>
      </c>
      <c r="N5" s="28">
        <f>0.5*(Cy!AL5+Cy!AM5)*LN(H!N5/H!M5)</f>
        <v>-2.1145314953362086E-2</v>
      </c>
      <c r="O5" s="28">
        <f>0.5*(Cy!AM5+Cy!AN5)*LN(H!O5/H!N5)</f>
        <v>5.221687428066301E-2</v>
      </c>
      <c r="P5" s="28">
        <f>0.5*(Cy!AN5+Cy!AO5)*LN(H!P5/H!O5)</f>
        <v>4.0960335365962677E-2</v>
      </c>
      <c r="Q5" s="28">
        <f>0.5*(Cy!AO5+Cy!AP5)*LN(H!Q5/H!P5)</f>
        <v>4.1803908274857762E-2</v>
      </c>
      <c r="R5" s="28">
        <f>0.5*(Cy!AP5+Cy!AQ5)*LN(H!R5/H!Q5)</f>
        <v>3.3720592157581865E-2</v>
      </c>
      <c r="S5" s="28">
        <f>0.5*(Cy!AQ5+Cy!AR5)*LN(H!S5/H!R5)</f>
        <v>4.4941047294810854E-2</v>
      </c>
      <c r="T5" s="28">
        <f>0.5*(Cy!AR5+Cy!AS5)*LN(H!T5/H!S5)</f>
        <v>1.3893156417211278E-3</v>
      </c>
      <c r="U5" s="28">
        <f>0.5*(Cy!AS5+Cy!AT5)*LN(H!U5/H!T5)</f>
        <v>-1.4794958750277015E-2</v>
      </c>
      <c r="V5" s="28">
        <f>0.5*(Cy!AT5+Cy!AU5)*LN(H!V5/H!U5)</f>
        <v>-3.8753580928839591E-2</v>
      </c>
      <c r="W5" s="28">
        <f>0.5*(Cy!AU5+Cy!AV5)*LN(H!W5/H!V5)</f>
        <v>-2.9742512080264405E-2</v>
      </c>
      <c r="X5" s="28">
        <f>0.5*(Cy!AV5+Cy!AW5)*LN(H!X5/H!W5)</f>
        <v>3.7755724323617428E-3</v>
      </c>
      <c r="Y5" s="28">
        <f>0.5*(Cy!AW5+Cy!AX5)*LN(H!Y5/H!X5)</f>
        <v>-1.5007841116961575E-2</v>
      </c>
      <c r="Z5" s="28">
        <f>0.5*(Cy!AX5+Cy!AY5)*LN(H!Z5/H!Y5)</f>
        <v>8.789123438472697E-4</v>
      </c>
      <c r="AA5" s="28">
        <f>0.5*(Cy!AY5+Cy!AZ5)*LN(H!AA5/H!Z5)</f>
        <v>2.0234880714258208E-2</v>
      </c>
      <c r="AC5" s="28">
        <f t="shared" si="0"/>
        <v>-1.4331894370710646E-2</v>
      </c>
      <c r="AD5" s="28">
        <f t="shared" si="1"/>
        <v>-2.1627551822904812E-2</v>
      </c>
      <c r="AE5" s="28">
        <f t="shared" si="2"/>
        <v>4.272855147477523E-2</v>
      </c>
      <c r="AF5" s="28">
        <f t="shared" si="3"/>
        <v>-1.5625232737059628E-2</v>
      </c>
      <c r="AG5" s="28">
        <f t="shared" si="4"/>
        <v>2.0353173137146342E-3</v>
      </c>
      <c r="AH5" s="28">
        <f t="shared" si="5"/>
        <v>1.055049982593521E-2</v>
      </c>
      <c r="AI5" s="28">
        <f t="shared" si="6"/>
        <v>-9.0025264680192799E-3</v>
      </c>
      <c r="AJ5" s="28">
        <f t="shared" si="7"/>
        <v>-1.6597689277545802E-3</v>
      </c>
    </row>
    <row r="6" spans="1:36" x14ac:dyDescent="0.15">
      <c r="A6" s="8">
        <v>4</v>
      </c>
      <c r="B6" s="11" t="s">
        <v>143</v>
      </c>
      <c r="C6" s="28"/>
      <c r="D6" s="28">
        <f>0.5*(Cy!AB6+Cy!AC6)*LN(H!D6/H!C6)</f>
        <v>-7.4863177135507915E-3</v>
      </c>
      <c r="E6" s="28">
        <f>0.5*(Cy!AC6+Cy!AD6)*LN(H!E6/H!D6)</f>
        <v>-2.0391807115828497E-3</v>
      </c>
      <c r="F6" s="28">
        <f>0.5*(Cy!AD6+Cy!AE6)*LN(H!F6/H!E6)</f>
        <v>-1.7922972958761049E-2</v>
      </c>
      <c r="G6" s="28">
        <f>0.5*(Cy!AE6+Cy!AF6)*LN(H!G6/H!F6)</f>
        <v>1.5034066754437919E-2</v>
      </c>
      <c r="H6" s="28">
        <f>0.5*(Cy!AF6+Cy!AG6)*LN(H!H6/H!G6)</f>
        <v>1.2661983338061851E-2</v>
      </c>
      <c r="I6" s="28">
        <f>0.5*(Cy!AG6+Cy!AH6)*LN(H!I6/H!H6)</f>
        <v>1.1920193399530734E-2</v>
      </c>
      <c r="J6" s="28">
        <f>0.5*(Cy!AH6+Cy!AI6)*LN(H!J6/H!I6)</f>
        <v>-3.0262043218697448E-2</v>
      </c>
      <c r="K6" s="28">
        <f>0.5*(Cy!AI6+Cy!AJ6)*LN(H!K6/H!J6)</f>
        <v>-5.6340386073034758E-3</v>
      </c>
      <c r="L6" s="28">
        <f>0.5*(Cy!AJ6+Cy!AK6)*LN(H!L6/H!K6)</f>
        <v>-1.995284743672894E-3</v>
      </c>
      <c r="M6" s="28">
        <f>0.5*(Cy!AK6+Cy!AL6)*LN(H!M6/H!L6)</f>
        <v>-6.655924500474121E-2</v>
      </c>
      <c r="N6" s="28">
        <f>0.5*(Cy!AL6+Cy!AM6)*LN(H!N6/H!M6)</f>
        <v>3.0505468716080907E-2</v>
      </c>
      <c r="O6" s="28">
        <f>0.5*(Cy!AM6+Cy!AN6)*LN(H!O6/H!N6)</f>
        <v>-2.013557661830204E-2</v>
      </c>
      <c r="P6" s="28">
        <f>0.5*(Cy!AN6+Cy!AO6)*LN(H!P6/H!O6)</f>
        <v>-4.0636246115794677E-3</v>
      </c>
      <c r="Q6" s="28">
        <f>0.5*(Cy!AO6+Cy!AP6)*LN(H!Q6/H!P6)</f>
        <v>5.1258991441192076E-3</v>
      </c>
      <c r="R6" s="28">
        <f>0.5*(Cy!AP6+Cy!AQ6)*LN(H!R6/H!Q6)</f>
        <v>-4.0838642363028754E-2</v>
      </c>
      <c r="S6" s="28">
        <f>0.5*(Cy!AQ6+Cy!AR6)*LN(H!S6/H!R6)</f>
        <v>-3.3644966723780721E-2</v>
      </c>
      <c r="T6" s="28">
        <f>0.5*(Cy!AR6+Cy!AS6)*LN(H!T6/H!S6)</f>
        <v>-2.4275610600348274E-2</v>
      </c>
      <c r="U6" s="28">
        <f>0.5*(Cy!AS6+Cy!AT6)*LN(H!U6/H!T6)</f>
        <v>-2.5050330217862527E-3</v>
      </c>
      <c r="V6" s="28">
        <f>0.5*(Cy!AT6+Cy!AU6)*LN(H!V6/H!U6)</f>
        <v>-2.5302358020789287E-2</v>
      </c>
      <c r="W6" s="28">
        <f>0.5*(Cy!AU6+Cy!AV6)*LN(H!W6/H!V6)</f>
        <v>8.9572205203721875E-2</v>
      </c>
      <c r="X6" s="28">
        <f>0.5*(Cy!AV6+Cy!AW6)*LN(H!X6/H!W6)</f>
        <v>-1.5286107740055082E-2</v>
      </c>
      <c r="Y6" s="28">
        <f>0.5*(Cy!AW6+Cy!AX6)*LN(H!Y6/H!X6)</f>
        <v>5.5526405026640833E-3</v>
      </c>
      <c r="Z6" s="28">
        <f>0.5*(Cy!AX6+Cy!AY6)*LN(H!Z6/H!Y6)</f>
        <v>1.9258246553675733E-2</v>
      </c>
      <c r="AA6" s="28">
        <f>0.5*(Cy!AY6+Cy!AZ6)*LN(H!AA6/H!Z6)</f>
        <v>-5.5230917898591393E-2</v>
      </c>
      <c r="AC6" s="28">
        <f t="shared" si="0"/>
        <v>3.9308179643373214E-3</v>
      </c>
      <c r="AD6" s="28">
        <f t="shared" si="1"/>
        <v>-1.4789028571666824E-2</v>
      </c>
      <c r="AE6" s="28">
        <f t="shared" si="2"/>
        <v>-1.8711382234514358E-2</v>
      </c>
      <c r="AF6" s="28">
        <f t="shared" si="3"/>
        <v>4.4406191641485956E-3</v>
      </c>
      <c r="AG6" s="28">
        <f t="shared" si="4"/>
        <v>-1.0140010280750525E-2</v>
      </c>
      <c r="AH6" s="28">
        <f t="shared" si="5"/>
        <v>-1.6750205403090589E-2</v>
      </c>
      <c r="AI6" s="28">
        <f t="shared" si="6"/>
        <v>-1.0271168776885753E-3</v>
      </c>
      <c r="AJ6" s="28">
        <f t="shared" si="7"/>
        <v>-6.7854304013359942E-3</v>
      </c>
    </row>
    <row r="7" spans="1:36" x14ac:dyDescent="0.15">
      <c r="A7" s="8">
        <v>5</v>
      </c>
      <c r="B7" s="11" t="s">
        <v>144</v>
      </c>
      <c r="C7" s="28"/>
      <c r="D7" s="28">
        <f>0.5*(Cy!AB7+Cy!AC7)*LN(H!D7/H!C7)</f>
        <v>-2.9488030985783424E-3</v>
      </c>
      <c r="E7" s="28">
        <f>0.5*(Cy!AC7+Cy!AD7)*LN(H!E7/H!D7)</f>
        <v>1.3222429530326172E-3</v>
      </c>
      <c r="F7" s="28">
        <f>0.5*(Cy!AD7+Cy!AE7)*LN(H!F7/H!E7)</f>
        <v>2.6268255303896558E-2</v>
      </c>
      <c r="G7" s="28">
        <f>0.5*(Cy!AE7+Cy!AF7)*LN(H!G7/H!F7)</f>
        <v>-2.8695585364664471E-2</v>
      </c>
      <c r="H7" s="28">
        <f>0.5*(Cy!AF7+Cy!AG7)*LN(H!H7/H!G7)</f>
        <v>-1.0347823240310085E-2</v>
      </c>
      <c r="I7" s="28">
        <f>0.5*(Cy!AG7+Cy!AH7)*LN(H!I7/H!H7)</f>
        <v>-4.3923009399724419E-3</v>
      </c>
      <c r="J7" s="28">
        <f>0.5*(Cy!AH7+Cy!AI7)*LN(H!J7/H!I7)</f>
        <v>-1.0354916938421724E-2</v>
      </c>
      <c r="K7" s="28">
        <f>0.5*(Cy!AI7+Cy!AJ7)*LN(H!K7/H!J7)</f>
        <v>-4.7063581972459537E-2</v>
      </c>
      <c r="L7" s="28">
        <f>0.5*(Cy!AJ7+Cy!AK7)*LN(H!L7/H!K7)</f>
        <v>-5.769439135202073E-4</v>
      </c>
      <c r="M7" s="28">
        <f>0.5*(Cy!AK7+Cy!AL7)*LN(H!M7/H!L7)</f>
        <v>-6.1442007653278327E-2</v>
      </c>
      <c r="N7" s="28">
        <f>0.5*(Cy!AL7+Cy!AM7)*LN(H!N7/H!M7)</f>
        <v>-2.8585414487663232E-3</v>
      </c>
      <c r="O7" s="28">
        <f>0.5*(Cy!AM7+Cy!AN7)*LN(H!O7/H!N7)</f>
        <v>1.2960902413006103E-3</v>
      </c>
      <c r="P7" s="28">
        <f>0.5*(Cy!AN7+Cy!AO7)*LN(H!P7/H!O7)</f>
        <v>2.4771444373627729E-3</v>
      </c>
      <c r="Q7" s="28">
        <f>0.5*(Cy!AO7+Cy!AP7)*LN(H!Q7/H!P7)</f>
        <v>-4.7238823754698268E-2</v>
      </c>
      <c r="R7" s="28">
        <f>0.5*(Cy!AP7+Cy!AQ7)*LN(H!R7/H!Q7)</f>
        <v>3.1664904372486959E-2</v>
      </c>
      <c r="S7" s="28">
        <f>0.5*(Cy!AQ7+Cy!AR7)*LN(H!S7/H!R7)</f>
        <v>-2.5306995689014762E-3</v>
      </c>
      <c r="T7" s="28">
        <f>0.5*(Cy!AR7+Cy!AS7)*LN(H!T7/H!S7)</f>
        <v>-3.3282282085515494E-2</v>
      </c>
      <c r="U7" s="28">
        <f>0.5*(Cy!AS7+Cy!AT7)*LN(H!U7/H!T7)</f>
        <v>3.0729233104268552E-3</v>
      </c>
      <c r="V7" s="28">
        <f>0.5*(Cy!AT7+Cy!AU7)*LN(H!V7/H!U7)</f>
        <v>3.0458275216607142E-4</v>
      </c>
      <c r="W7" s="28">
        <f>0.5*(Cy!AU7+Cy!AV7)*LN(H!W7/H!V7)</f>
        <v>6.3137127228609147E-2</v>
      </c>
      <c r="X7" s="28">
        <f>0.5*(Cy!AV7+Cy!AW7)*LN(H!X7/H!W7)</f>
        <v>4.7113754944217199E-4</v>
      </c>
      <c r="Y7" s="28">
        <f>0.5*(Cy!AW7+Cy!AX7)*LN(H!Y7/H!X7)</f>
        <v>-6.3435124264624776E-2</v>
      </c>
      <c r="Z7" s="28">
        <f>0.5*(Cy!AX7+Cy!AY7)*LN(H!Z7/H!Y7)</f>
        <v>6.0440290725497114E-2</v>
      </c>
      <c r="AA7" s="28">
        <f>0.5*(Cy!AY7+Cy!AZ7)*LN(H!AA7/H!Z7)</f>
        <v>-4.9302726517876851E-2</v>
      </c>
      <c r="AC7" s="28">
        <f t="shared" si="0"/>
        <v>-3.1690422576035647E-3</v>
      </c>
      <c r="AD7" s="28">
        <f t="shared" si="1"/>
        <v>-2.4459198385289222E-2</v>
      </c>
      <c r="AE7" s="28">
        <f t="shared" si="2"/>
        <v>-2.8662768544898804E-3</v>
      </c>
      <c r="AF7" s="28">
        <f t="shared" si="3"/>
        <v>6.7406977510257498E-3</v>
      </c>
      <c r="AG7" s="28">
        <f t="shared" si="4"/>
        <v>-1.7432520019001505E-2</v>
      </c>
      <c r="AH7" s="28">
        <f t="shared" si="5"/>
        <v>-1.3662737619889554E-2</v>
      </c>
      <c r="AI7" s="28">
        <f t="shared" si="6"/>
        <v>-2.3242589127344705E-3</v>
      </c>
      <c r="AJ7" s="28">
        <f t="shared" si="7"/>
        <v>-7.4376808169038747E-3</v>
      </c>
    </row>
    <row r="8" spans="1:36" x14ac:dyDescent="0.15">
      <c r="A8" s="8">
        <v>6</v>
      </c>
      <c r="B8" s="11" t="s">
        <v>145</v>
      </c>
      <c r="C8" s="28"/>
      <c r="D8" s="28">
        <f>0.5*(Cy!AB8+Cy!AC8)*LN(H!D8/H!C8)</f>
        <v>-2.5484142598804281E-3</v>
      </c>
      <c r="E8" s="28">
        <f>0.5*(Cy!AC8+Cy!AD8)*LN(H!E8/H!D8)</f>
        <v>-1.0898373177368292E-3</v>
      </c>
      <c r="F8" s="28">
        <f>0.5*(Cy!AD8+Cy!AE8)*LN(H!F8/H!E8)</f>
        <v>-3.6854756162245988E-3</v>
      </c>
      <c r="G8" s="28">
        <f>0.5*(Cy!AE8+Cy!AF8)*LN(H!G8/H!F8)</f>
        <v>-4.4377383173260619E-4</v>
      </c>
      <c r="H8" s="28">
        <f>0.5*(Cy!AF8+Cy!AG8)*LN(H!H8/H!G8)</f>
        <v>-2.1367293532949393E-3</v>
      </c>
      <c r="I8" s="28">
        <f>0.5*(Cy!AG8+Cy!AH8)*LN(H!I8/H!H8)</f>
        <v>2.6766783849763143E-3</v>
      </c>
      <c r="J8" s="28">
        <f>0.5*(Cy!AH8+Cy!AI8)*LN(H!J8/H!I8)</f>
        <v>-4.2648698292802496E-3</v>
      </c>
      <c r="K8" s="28">
        <f>0.5*(Cy!AI8+Cy!AJ8)*LN(H!K8/H!J8)</f>
        <v>-8.319089236715916E-4</v>
      </c>
      <c r="L8" s="28">
        <f>0.5*(Cy!AJ8+Cy!AK8)*LN(H!L8/H!K8)</f>
        <v>-9.2116681224403956E-4</v>
      </c>
      <c r="M8" s="28">
        <f>0.5*(Cy!AK8+Cy!AL8)*LN(H!M8/H!L8)</f>
        <v>-3.0687630363821186E-3</v>
      </c>
      <c r="N8" s="28">
        <f>0.5*(Cy!AL8+Cy!AM8)*LN(H!N8/H!M8)</f>
        <v>-1.1562158383466592E-3</v>
      </c>
      <c r="O8" s="28">
        <f>0.5*(Cy!AM8+Cy!AN8)*LN(H!O8/H!N8)</f>
        <v>1.0924928491284984E-3</v>
      </c>
      <c r="P8" s="28">
        <f>0.5*(Cy!AN8+Cy!AO8)*LN(H!P8/H!O8)</f>
        <v>-4.7030442076018307E-3</v>
      </c>
      <c r="Q8" s="28">
        <f>0.5*(Cy!AO8+Cy!AP8)*LN(H!Q8/H!P8)</f>
        <v>-9.9726404455454569E-4</v>
      </c>
      <c r="R8" s="28">
        <f>0.5*(Cy!AP8+Cy!AQ8)*LN(H!R8/H!Q8)</f>
        <v>-7.0233100168407983E-3</v>
      </c>
      <c r="S8" s="28">
        <f>0.5*(Cy!AQ8+Cy!AR8)*LN(H!S8/H!R8)</f>
        <v>7.2685051447797539E-3</v>
      </c>
      <c r="T8" s="28">
        <f>0.5*(Cy!AR8+Cy!AS8)*LN(H!T8/H!S8)</f>
        <v>-8.065484864066782E-4</v>
      </c>
      <c r="U8" s="28">
        <f>0.5*(Cy!AS8+Cy!AT8)*LN(H!U8/H!T8)</f>
        <v>6.0547261240082705E-3</v>
      </c>
      <c r="V8" s="28">
        <f>0.5*(Cy!AT8+Cy!AU8)*LN(H!V8/H!U8)</f>
        <v>9.6189164062551356E-4</v>
      </c>
      <c r="W8" s="28">
        <f>0.5*(Cy!AU8+Cy!AV8)*LN(H!W8/H!V8)</f>
        <v>1.4412535435410995E-3</v>
      </c>
      <c r="X8" s="28">
        <f>0.5*(Cy!AV8+Cy!AW8)*LN(H!X8/H!W8)</f>
        <v>5.2679986183289847E-3</v>
      </c>
      <c r="Y8" s="28">
        <f>0.5*(Cy!AW8+Cy!AX8)*LN(H!Y8/H!X8)</f>
        <v>2.8526157465360875E-4</v>
      </c>
      <c r="Z8" s="28">
        <f>0.5*(Cy!AX8+Cy!AY8)*LN(H!Z8/H!Y8)</f>
        <v>2.6044443254887731E-3</v>
      </c>
      <c r="AA8" s="28">
        <f>0.5*(Cy!AY8+Cy!AZ8)*LN(H!AA8/H!Z8)</f>
        <v>1.500644370656602E-3</v>
      </c>
      <c r="AC8" s="28">
        <f t="shared" si="0"/>
        <v>-9.3582754680253161E-4</v>
      </c>
      <c r="AD8" s="28">
        <f t="shared" si="1"/>
        <v>-2.0485848879849321E-3</v>
      </c>
      <c r="AE8" s="28">
        <f t="shared" si="2"/>
        <v>-8.7252405501778466E-4</v>
      </c>
      <c r="AF8" s="28">
        <f t="shared" si="3"/>
        <v>2.5838642880194381E-3</v>
      </c>
      <c r="AG8" s="28">
        <f t="shared" si="4"/>
        <v>1.4634500902663279E-3</v>
      </c>
      <c r="AH8" s="28">
        <f t="shared" si="5"/>
        <v>-1.4605544715013579E-3</v>
      </c>
      <c r="AI8" s="28">
        <f t="shared" si="6"/>
        <v>2.1637089638620217E-3</v>
      </c>
      <c r="AJ8" s="28">
        <f t="shared" si="7"/>
        <v>-8.5870032092611503E-5</v>
      </c>
    </row>
    <row r="9" spans="1:36" x14ac:dyDescent="0.15">
      <c r="A9" s="8">
        <v>7</v>
      </c>
      <c r="B9" s="11" t="s">
        <v>146</v>
      </c>
      <c r="C9" s="28"/>
      <c r="D9" s="28">
        <f>0.5*(Cy!AB9+Cy!AC9)*LN(H!D9/H!C9)</f>
        <v>-3.432426256424819E-3</v>
      </c>
      <c r="E9" s="28">
        <f>0.5*(Cy!AC9+Cy!AD9)*LN(H!E9/H!D9)</f>
        <v>-9.8065357611994814E-4</v>
      </c>
      <c r="F9" s="28">
        <f>0.5*(Cy!AD9+Cy!AE9)*LN(H!F9/H!E9)</f>
        <v>-6.3652767734162135E-3</v>
      </c>
      <c r="G9" s="28">
        <f>0.5*(Cy!AE9+Cy!AF9)*LN(H!G9/H!F9)</f>
        <v>-4.8020649229922373E-3</v>
      </c>
      <c r="H9" s="28">
        <f>0.5*(Cy!AF9+Cy!AG9)*LN(H!H9/H!G9)</f>
        <v>-3.7928898763425131E-3</v>
      </c>
      <c r="I9" s="28">
        <f>0.5*(Cy!AG9+Cy!AH9)*LN(H!I9/H!H9)</f>
        <v>-5.7387776169954597E-4</v>
      </c>
      <c r="J9" s="28">
        <f>0.5*(Cy!AH9+Cy!AI9)*LN(H!J9/H!I9)</f>
        <v>-6.7593963307151107E-3</v>
      </c>
      <c r="K9" s="28">
        <f>0.5*(Cy!AI9+Cy!AJ9)*LN(H!K9/H!J9)</f>
        <v>-4.7363217765139199E-3</v>
      </c>
      <c r="L9" s="28">
        <f>0.5*(Cy!AJ9+Cy!AK9)*LN(H!L9/H!K9)</f>
        <v>-1.1573094719570727E-2</v>
      </c>
      <c r="M9" s="28">
        <f>0.5*(Cy!AK9+Cy!AL9)*LN(H!M9/H!L9)</f>
        <v>-4.7799563980446746E-3</v>
      </c>
      <c r="N9" s="28">
        <f>0.5*(Cy!AL9+Cy!AM9)*LN(H!N9/H!M9)</f>
        <v>-3.6559944542345684E-3</v>
      </c>
      <c r="O9" s="28">
        <f>0.5*(Cy!AM9+Cy!AN9)*LN(H!O9/H!N9)</f>
        <v>-1.1498387699284283E-3</v>
      </c>
      <c r="P9" s="28">
        <f>0.5*(Cy!AN9+Cy!AO9)*LN(H!P9/H!O9)</f>
        <v>-8.0358933344425142E-3</v>
      </c>
      <c r="Q9" s="28">
        <f>0.5*(Cy!AO9+Cy!AP9)*LN(H!Q9/H!P9)</f>
        <v>-5.7621660098811367E-3</v>
      </c>
      <c r="R9" s="28">
        <f>0.5*(Cy!AP9+Cy!AQ9)*LN(H!R9/H!Q9)</f>
        <v>-1.3455478407304409E-2</v>
      </c>
      <c r="S9" s="28">
        <f>0.5*(Cy!AQ9+Cy!AR9)*LN(H!S9/H!R9)</f>
        <v>6.5566995111141025E-3</v>
      </c>
      <c r="T9" s="28">
        <f>0.5*(Cy!AR9+Cy!AS9)*LN(H!T9/H!S9)</f>
        <v>-2.1649096292462044E-2</v>
      </c>
      <c r="U9" s="28">
        <f>0.5*(Cy!AS9+Cy!AT9)*LN(H!U9/H!T9)</f>
        <v>1.2676424966154703E-2</v>
      </c>
      <c r="V9" s="28">
        <f>0.5*(Cy!AT9+Cy!AU9)*LN(H!V9/H!U9)</f>
        <v>-1.2829112348012293E-2</v>
      </c>
      <c r="W9" s="28">
        <f>0.5*(Cy!AU9+Cy!AV9)*LN(H!W9/H!V9)</f>
        <v>-3.2348755807688548E-3</v>
      </c>
      <c r="X9" s="28">
        <f>0.5*(Cy!AV9+Cy!AW9)*LN(H!X9/H!W9)</f>
        <v>-1.5690635843801355E-3</v>
      </c>
      <c r="Y9" s="28">
        <f>0.5*(Cy!AW9+Cy!AX9)*LN(H!Y9/H!X9)</f>
        <v>-4.866795769305066E-3</v>
      </c>
      <c r="Z9" s="28">
        <f>0.5*(Cy!AX9+Cy!AY9)*LN(H!Z9/H!Y9)</f>
        <v>-3.5248474318142794E-3</v>
      </c>
      <c r="AA9" s="28">
        <f>0.5*(Cy!AY9+Cy!AZ9)*LN(H!AA9/H!Z9)</f>
        <v>2.2486940660304757E-3</v>
      </c>
      <c r="AC9" s="28">
        <f t="shared" si="0"/>
        <v>-3.3029525821140918E-3</v>
      </c>
      <c r="AD9" s="28">
        <f t="shared" si="1"/>
        <v>-6.3009527358158001E-3</v>
      </c>
      <c r="AE9" s="28">
        <f t="shared" si="2"/>
        <v>-4.3693354020884773E-3</v>
      </c>
      <c r="AF9" s="28">
        <f t="shared" si="3"/>
        <v>-5.321144567893725E-3</v>
      </c>
      <c r="AG9" s="28">
        <f t="shared" si="4"/>
        <v>-2.0476497116962904E-3</v>
      </c>
      <c r="AH9" s="28">
        <f t="shared" si="5"/>
        <v>-5.3351440689521374E-3</v>
      </c>
      <c r="AI9" s="28">
        <f t="shared" si="6"/>
        <v>-4.0935839968196863E-3</v>
      </c>
      <c r="AJ9" s="28">
        <f t="shared" si="7"/>
        <v>-4.461516329332579E-3</v>
      </c>
    </row>
    <row r="10" spans="1:36" x14ac:dyDescent="0.15">
      <c r="A10" s="8">
        <v>8</v>
      </c>
      <c r="B10" s="11" t="s">
        <v>147</v>
      </c>
      <c r="C10" s="28"/>
      <c r="D10" s="28">
        <f>0.5*(Cy!AB10+Cy!AC10)*LN(H!D10/H!C10)</f>
        <v>-1.6051986990495153E-3</v>
      </c>
      <c r="E10" s="28">
        <f>0.5*(Cy!AC10+Cy!AD10)*LN(H!E10/H!D10)</f>
        <v>-4.4984337344346496E-4</v>
      </c>
      <c r="F10" s="28">
        <f>0.5*(Cy!AD10+Cy!AE10)*LN(H!F10/H!E10)</f>
        <v>-2.7900216581067698E-3</v>
      </c>
      <c r="G10" s="28">
        <f>0.5*(Cy!AE10+Cy!AF10)*LN(H!G10/H!F10)</f>
        <v>-7.246862148193279E-4</v>
      </c>
      <c r="H10" s="28">
        <f>0.5*(Cy!AF10+Cy!AG10)*LN(H!H10/H!G10)</f>
        <v>-4.7410670720450798E-3</v>
      </c>
      <c r="I10" s="28">
        <f>0.5*(Cy!AG10+Cy!AH10)*LN(H!I10/H!H10)</f>
        <v>-2.7954769897033283E-3</v>
      </c>
      <c r="J10" s="28">
        <f>0.5*(Cy!AH10+Cy!AI10)*LN(H!J10/H!I10)</f>
        <v>-2.0298526256970206E-3</v>
      </c>
      <c r="K10" s="28">
        <f>0.5*(Cy!AI10+Cy!AJ10)*LN(H!K10/H!J10)</f>
        <v>3.9923817992645617E-4</v>
      </c>
      <c r="L10" s="28">
        <f>0.5*(Cy!AJ10+Cy!AK10)*LN(H!L10/H!K10)</f>
        <v>-3.833567155763364E-3</v>
      </c>
      <c r="M10" s="28">
        <f>0.5*(Cy!AK10+Cy!AL10)*LN(H!M10/H!L10)</f>
        <v>9.804585545356544E-4</v>
      </c>
      <c r="N10" s="28">
        <f>0.5*(Cy!AL10+Cy!AM10)*LN(H!N10/H!M10)</f>
        <v>2.4180560690158432E-4</v>
      </c>
      <c r="O10" s="28">
        <f>0.5*(Cy!AM10+Cy!AN10)*LN(H!O10/H!N10)</f>
        <v>9.8405725447982912E-4</v>
      </c>
      <c r="P10" s="28">
        <f>0.5*(Cy!AN10+Cy!AO10)*LN(H!P10/H!O10)</f>
        <v>-2.4229227609210168E-3</v>
      </c>
      <c r="Q10" s="28">
        <f>0.5*(Cy!AO10+Cy!AP10)*LN(H!Q10/H!P10)</f>
        <v>1.7076365625562995E-3</v>
      </c>
      <c r="R10" s="28">
        <f>0.5*(Cy!AP10+Cy!AQ10)*LN(H!R10/H!Q10)</f>
        <v>-2.7526092303746213E-3</v>
      </c>
      <c r="S10" s="28">
        <f>0.5*(Cy!AQ10+Cy!AR10)*LN(H!S10/H!R10)</f>
        <v>1.0662660913190248E-3</v>
      </c>
      <c r="T10" s="28">
        <f>0.5*(Cy!AR10+Cy!AS10)*LN(H!T10/H!S10)</f>
        <v>3.7139935836138028E-3</v>
      </c>
      <c r="U10" s="28">
        <f>0.5*(Cy!AS10+Cy!AT10)*LN(H!U10/H!T10)</f>
        <v>4.8225715379923879E-3</v>
      </c>
      <c r="V10" s="28">
        <f>0.5*(Cy!AT10+Cy!AU10)*LN(H!V10/H!U10)</f>
        <v>-4.2806104366093691E-3</v>
      </c>
      <c r="W10" s="28">
        <f>0.5*(Cy!AU10+Cy!AV10)*LN(H!W10/H!V10)</f>
        <v>-3.3275984925440542E-4</v>
      </c>
      <c r="X10" s="28">
        <f>0.5*(Cy!AV10+Cy!AW10)*LN(H!X10/H!W10)</f>
        <v>-1.3753741552966357E-4</v>
      </c>
      <c r="Y10" s="28">
        <f>0.5*(Cy!AW10+Cy!AX10)*LN(H!Y10/H!X10)</f>
        <v>-6.1589679163600447E-4</v>
      </c>
      <c r="Z10" s="28">
        <f>0.5*(Cy!AX10+Cy!AY10)*LN(H!Z10/H!Y10)</f>
        <v>-3.6373542390601095E-4</v>
      </c>
      <c r="AA10" s="28">
        <f>0.5*(Cy!AY10+Cy!AZ10)*LN(H!AA10/H!Z10)</f>
        <v>1.0454888570229166E-3</v>
      </c>
      <c r="AC10" s="28">
        <f t="shared" si="0"/>
        <v>-2.3002190616235943E-3</v>
      </c>
      <c r="AD10" s="28">
        <f t="shared" si="1"/>
        <v>-8.4838348801933813E-4</v>
      </c>
      <c r="AE10" s="28">
        <f t="shared" si="2"/>
        <v>-2.8351441658809693E-4</v>
      </c>
      <c r="AF10" s="28">
        <f t="shared" si="3"/>
        <v>7.5713148404255026E-4</v>
      </c>
      <c r="AG10" s="28">
        <f t="shared" si="4"/>
        <v>2.195221382696705E-5</v>
      </c>
      <c r="AH10" s="28">
        <f t="shared" si="5"/>
        <v>-5.6594895230371747E-4</v>
      </c>
      <c r="AI10" s="28">
        <f t="shared" si="6"/>
        <v>4.8143925771170653E-4</v>
      </c>
      <c r="AJ10" s="28">
        <f t="shared" si="7"/>
        <v>-5.7865525084615187E-4</v>
      </c>
    </row>
    <row r="11" spans="1:36" x14ac:dyDescent="0.15">
      <c r="A11" s="8">
        <v>9</v>
      </c>
      <c r="B11" s="11" t="s">
        <v>148</v>
      </c>
      <c r="C11" s="28"/>
      <c r="D11" s="28">
        <f>0.5*(Cy!AB11+Cy!AC11)*LN(H!D11/H!C11)</f>
        <v>2.3083961722633758E-3</v>
      </c>
      <c r="E11" s="28">
        <f>0.5*(Cy!AC11+Cy!AD11)*LN(H!E11/H!D11)</f>
        <v>1.0897507546027189E-3</v>
      </c>
      <c r="F11" s="28">
        <f>0.5*(Cy!AD11+Cy!AE11)*LN(H!F11/H!E11)</f>
        <v>-1.1138934474221141E-2</v>
      </c>
      <c r="G11" s="28">
        <f>0.5*(Cy!AE11+Cy!AF11)*LN(H!G11/H!F11)</f>
        <v>-6.1589771234471071E-3</v>
      </c>
      <c r="H11" s="28">
        <f>0.5*(Cy!AF11+Cy!AG11)*LN(H!H11/H!G11)</f>
        <v>-2.2922146071199176E-3</v>
      </c>
      <c r="I11" s="28">
        <f>0.5*(Cy!AG11+Cy!AH11)*LN(H!I11/H!H11)</f>
        <v>1.120391174068459E-3</v>
      </c>
      <c r="J11" s="28">
        <f>0.5*(Cy!AH11+Cy!AI11)*LN(H!J11/H!I11)</f>
        <v>1.3656737470215585E-3</v>
      </c>
      <c r="K11" s="28">
        <f>0.5*(Cy!AI11+Cy!AJ11)*LN(H!K11/H!J11)</f>
        <v>1.5756960293142105E-3</v>
      </c>
      <c r="L11" s="28">
        <f>0.5*(Cy!AJ11+Cy!AK11)*LN(H!L11/H!K11)</f>
        <v>-1.6376213862262395E-3</v>
      </c>
      <c r="M11" s="28">
        <f>0.5*(Cy!AK11+Cy!AL11)*LN(H!M11/H!L11)</f>
        <v>5.8960427386256064E-4</v>
      </c>
      <c r="N11" s="28">
        <f>0.5*(Cy!AL11+Cy!AM11)*LN(H!N11/H!M11)</f>
        <v>1.9969217158981498E-3</v>
      </c>
      <c r="O11" s="28">
        <f>0.5*(Cy!AM11+Cy!AN11)*LN(H!O11/H!N11)</f>
        <v>3.2801918060799177E-3</v>
      </c>
      <c r="P11" s="28">
        <f>0.5*(Cy!AN11+Cy!AO11)*LN(H!P11/H!O11)</f>
        <v>-8.6362256908468597E-3</v>
      </c>
      <c r="Q11" s="28">
        <f>0.5*(Cy!AO11+Cy!AP11)*LN(H!Q11/H!P11)</f>
        <v>-6.7064922455042138E-3</v>
      </c>
      <c r="R11" s="28">
        <f>0.5*(Cy!AP11+Cy!AQ11)*LN(H!R11/H!Q11)</f>
        <v>-1.5464525056855307E-2</v>
      </c>
      <c r="S11" s="28">
        <f>0.5*(Cy!AQ11+Cy!AR11)*LN(H!S11/H!R11)</f>
        <v>9.4770683764304319E-3</v>
      </c>
      <c r="T11" s="28">
        <f>0.5*(Cy!AR11+Cy!AS11)*LN(H!T11/H!S11)</f>
        <v>-1.1289973172638582E-2</v>
      </c>
      <c r="U11" s="28">
        <f>0.5*(Cy!AS11+Cy!AT11)*LN(H!U11/H!T11)</f>
        <v>1.2818022882461961E-2</v>
      </c>
      <c r="V11" s="28">
        <f>0.5*(Cy!AT11+Cy!AU11)*LN(H!V11/H!U11)</f>
        <v>-5.2898997393535339E-3</v>
      </c>
      <c r="W11" s="28">
        <f>0.5*(Cy!AU11+Cy!AV11)*LN(H!W11/H!V11)</f>
        <v>1.5306079770074316E-3</v>
      </c>
      <c r="X11" s="28">
        <f>0.5*(Cy!AV11+Cy!AW11)*LN(H!X11/H!W11)</f>
        <v>-4.0125013644792921E-3</v>
      </c>
      <c r="Y11" s="28">
        <f>0.5*(Cy!AW11+Cy!AX11)*LN(H!Y11/H!X11)</f>
        <v>-1.5898575089044311E-4</v>
      </c>
      <c r="Z11" s="28">
        <f>0.5*(Cy!AX11+Cy!AY11)*LN(H!Z11/H!Y11)</f>
        <v>3.2722191055121032E-3</v>
      </c>
      <c r="AA11" s="28">
        <f>0.5*(Cy!AY11+Cy!AZ11)*LN(H!AA11/H!Z11)</f>
        <v>2.0175159754063686E-3</v>
      </c>
      <c r="AC11" s="28">
        <f t="shared" si="0"/>
        <v>-3.4759968552233976E-3</v>
      </c>
      <c r="AD11" s="28">
        <f t="shared" si="1"/>
        <v>7.780548759740481E-4</v>
      </c>
      <c r="AE11" s="28">
        <f t="shared" si="2"/>
        <v>-3.6099965621392061E-3</v>
      </c>
      <c r="AF11" s="28">
        <f t="shared" si="3"/>
        <v>-1.2487486834004032E-3</v>
      </c>
      <c r="AG11" s="28">
        <f t="shared" si="4"/>
        <v>1.7102497766760096E-3</v>
      </c>
      <c r="AH11" s="28">
        <f t="shared" si="5"/>
        <v>-1.4159708430825789E-3</v>
      </c>
      <c r="AI11" s="28">
        <f t="shared" si="6"/>
        <v>-1.3912426087174838E-4</v>
      </c>
      <c r="AJ11" s="28">
        <f t="shared" si="7"/>
        <v>-1.4196820345181197E-3</v>
      </c>
    </row>
    <row r="12" spans="1:36" x14ac:dyDescent="0.15">
      <c r="A12" s="8">
        <v>10</v>
      </c>
      <c r="B12" s="11" t="s">
        <v>149</v>
      </c>
      <c r="C12" s="28"/>
      <c r="D12" s="28">
        <f>0.5*(Cy!AB12+Cy!AC12)*LN(H!D12/H!C12)</f>
        <v>1.5424747602478051E-3</v>
      </c>
      <c r="E12" s="28">
        <f>0.5*(Cy!AC12+Cy!AD12)*LN(H!E12/H!D12)</f>
        <v>-1.5071713903841641E-3</v>
      </c>
      <c r="F12" s="28">
        <f>0.5*(Cy!AD12+Cy!AE12)*LN(H!F12/H!E12)</f>
        <v>9.0976822061974808E-6</v>
      </c>
      <c r="G12" s="28">
        <f>0.5*(Cy!AE12+Cy!AF12)*LN(H!G12/H!F12)</f>
        <v>-4.2220055802464178E-3</v>
      </c>
      <c r="H12" s="28">
        <f>0.5*(Cy!AF12+Cy!AG12)*LN(H!H12/H!G12)</f>
        <v>-3.5308938422791668E-3</v>
      </c>
      <c r="I12" s="28">
        <f>0.5*(Cy!AG12+Cy!AH12)*LN(H!I12/H!H12)</f>
        <v>-2.0155192674354457E-3</v>
      </c>
      <c r="J12" s="28">
        <f>0.5*(Cy!AH12+Cy!AI12)*LN(H!J12/H!I12)</f>
        <v>-1.3531338804510549E-4</v>
      </c>
      <c r="K12" s="28">
        <f>0.5*(Cy!AI12+Cy!AJ12)*LN(H!K12/H!J12)</f>
        <v>-1.6386458188941562E-3</v>
      </c>
      <c r="L12" s="28">
        <f>0.5*(Cy!AJ12+Cy!AK12)*LN(H!L12/H!K12)</f>
        <v>-6.9787042519419097E-3</v>
      </c>
      <c r="M12" s="28">
        <f>0.5*(Cy!AK12+Cy!AL12)*LN(H!M12/H!L12)</f>
        <v>-2.8026252984418177E-3</v>
      </c>
      <c r="N12" s="28">
        <f>0.5*(Cy!AL12+Cy!AM12)*LN(H!N12/H!M12)</f>
        <v>-1.8488489010339499E-3</v>
      </c>
      <c r="O12" s="28">
        <f>0.5*(Cy!AM12+Cy!AN12)*LN(H!O12/H!N12)</f>
        <v>1.458496398388603E-3</v>
      </c>
      <c r="P12" s="28">
        <f>0.5*(Cy!AN12+Cy!AO12)*LN(H!P12/H!O12)</f>
        <v>-1.8444498692317722E-3</v>
      </c>
      <c r="Q12" s="28">
        <f>0.5*(Cy!AO12+Cy!AP12)*LN(H!Q12/H!P12)</f>
        <v>1.5849190125951369E-3</v>
      </c>
      <c r="R12" s="28">
        <f>0.5*(Cy!AP12+Cy!AQ12)*LN(H!R12/H!Q12)</f>
        <v>-7.3920178654329968E-3</v>
      </c>
      <c r="S12" s="28">
        <f>0.5*(Cy!AQ12+Cy!AR12)*LN(H!S12/H!R12)</f>
        <v>3.137696457938786E-3</v>
      </c>
      <c r="T12" s="28">
        <f>0.5*(Cy!AR12+Cy!AS12)*LN(H!T12/H!S12)</f>
        <v>-1.2613146781701925E-3</v>
      </c>
      <c r="U12" s="28">
        <f>0.5*(Cy!AS12+Cy!AT12)*LN(H!U12/H!T12)</f>
        <v>7.4116501726329519E-3</v>
      </c>
      <c r="V12" s="28">
        <f>0.5*(Cy!AT12+Cy!AU12)*LN(H!V12/H!U12)</f>
        <v>-6.9090588820850873E-3</v>
      </c>
      <c r="W12" s="28">
        <f>0.5*(Cy!AU12+Cy!AV12)*LN(H!W12/H!V12)</f>
        <v>1.3042934103294989E-3</v>
      </c>
      <c r="X12" s="28">
        <f>0.5*(Cy!AV12+Cy!AW12)*LN(H!X12/H!W12)</f>
        <v>1.9180403069997954E-3</v>
      </c>
      <c r="Y12" s="28">
        <f>0.5*(Cy!AW12+Cy!AX12)*LN(H!Y12/H!X12)</f>
        <v>-1.1494747489416734E-3</v>
      </c>
      <c r="Z12" s="28">
        <f>0.5*(Cy!AX12+Cy!AY12)*LN(H!Z12/H!Y12)</f>
        <v>1.2480266101524619E-3</v>
      </c>
      <c r="AA12" s="28">
        <f>0.5*(Cy!AY12+Cy!AZ12)*LN(H!AA12/H!Z12)</f>
        <v>1.607046853236452E-3</v>
      </c>
      <c r="AC12" s="28">
        <f t="shared" si="0"/>
        <v>-2.2532984796277992E-3</v>
      </c>
      <c r="AD12" s="28">
        <f t="shared" si="1"/>
        <v>-2.6808275316713877E-3</v>
      </c>
      <c r="AE12" s="28">
        <f t="shared" si="2"/>
        <v>-6.1107117314844863E-4</v>
      </c>
      <c r="AF12" s="28">
        <f t="shared" si="3"/>
        <v>4.9272206594139331E-4</v>
      </c>
      <c r="AG12" s="28">
        <f t="shared" si="4"/>
        <v>5.6853290481574681E-4</v>
      </c>
      <c r="AH12" s="28">
        <f t="shared" si="5"/>
        <v>-1.6459493524099179E-3</v>
      </c>
      <c r="AI12" s="28">
        <f t="shared" si="6"/>
        <v>5.2115113051927581E-4</v>
      </c>
      <c r="AJ12" s="28">
        <f t="shared" si="7"/>
        <v>-1.0242076903514772E-3</v>
      </c>
    </row>
    <row r="13" spans="1:36" x14ac:dyDescent="0.15">
      <c r="A13" s="8">
        <v>11</v>
      </c>
      <c r="B13" s="11" t="s">
        <v>150</v>
      </c>
      <c r="C13" s="28"/>
      <c r="D13" s="28">
        <f>0.5*(Cy!AB13+Cy!AC13)*LN(H!D13/H!C13)</f>
        <v>-4.6505104729670371E-3</v>
      </c>
      <c r="E13" s="28">
        <f>0.5*(Cy!AC13+Cy!AD13)*LN(H!E13/H!D13)</f>
        <v>4.1557553149161259E-3</v>
      </c>
      <c r="F13" s="28">
        <f>0.5*(Cy!AD13+Cy!AE13)*LN(H!F13/H!E13)</f>
        <v>-1.1990101796215584E-3</v>
      </c>
      <c r="G13" s="28">
        <f>0.5*(Cy!AE13+Cy!AF13)*LN(H!G13/H!F13)</f>
        <v>2.6033875751948071E-3</v>
      </c>
      <c r="H13" s="28">
        <f>0.5*(Cy!AF13+Cy!AG13)*LN(H!H13/H!G13)</f>
        <v>1.500908382838247E-3</v>
      </c>
      <c r="I13" s="28">
        <f>0.5*(Cy!AG13+Cy!AH13)*LN(H!I13/H!H13)</f>
        <v>2.5051376412516652E-3</v>
      </c>
      <c r="J13" s="28">
        <f>0.5*(Cy!AH13+Cy!AI13)*LN(H!J13/H!I13)</f>
        <v>-4.9815603534912271E-3</v>
      </c>
      <c r="K13" s="28">
        <f>0.5*(Cy!AI13+Cy!AJ13)*LN(H!K13/H!J13)</f>
        <v>5.4476872201964139E-4</v>
      </c>
      <c r="L13" s="28">
        <f>0.5*(Cy!AJ13+Cy!AK13)*LN(H!L13/H!K13)</f>
        <v>-4.0383379177862545E-3</v>
      </c>
      <c r="M13" s="28">
        <f>0.5*(Cy!AK13+Cy!AL13)*LN(H!M13/H!L13)</f>
        <v>-1.0525089938992959E-3</v>
      </c>
      <c r="N13" s="28">
        <f>0.5*(Cy!AL13+Cy!AM13)*LN(H!N13/H!M13)</f>
        <v>-1.6742638631398884E-3</v>
      </c>
      <c r="O13" s="28">
        <f>0.5*(Cy!AM13+Cy!AN13)*LN(H!O13/H!N13)</f>
        <v>2.9780769510478061E-3</v>
      </c>
      <c r="P13" s="28">
        <f>0.5*(Cy!AN13+Cy!AO13)*LN(H!P13/H!O13)</f>
        <v>4.2212895935499796E-3</v>
      </c>
      <c r="Q13" s="28">
        <f>0.5*(Cy!AO13+Cy!AP13)*LN(H!Q13/H!P13)</f>
        <v>1.0958224594026865E-3</v>
      </c>
      <c r="R13" s="28">
        <f>0.5*(Cy!AP13+Cy!AQ13)*LN(H!R13/H!Q13)</f>
        <v>-1.3923678142891897E-3</v>
      </c>
      <c r="S13" s="28">
        <f>0.5*(Cy!AQ13+Cy!AR13)*LN(H!S13/H!R13)</f>
        <v>1.0285125682086393E-3</v>
      </c>
      <c r="T13" s="28">
        <f>0.5*(Cy!AR13+Cy!AS13)*LN(H!T13/H!S13)</f>
        <v>5.0474499819358617E-4</v>
      </c>
      <c r="U13" s="28">
        <f>0.5*(Cy!AS13+Cy!AT13)*LN(H!U13/H!T13)</f>
        <v>8.0236619275063034E-4</v>
      </c>
      <c r="V13" s="28">
        <f>0.5*(Cy!AT13+Cy!AU13)*LN(H!V13/H!U13)</f>
        <v>-6.8419443151311312E-3</v>
      </c>
      <c r="W13" s="28">
        <f>0.5*(Cy!AU13+Cy!AV13)*LN(H!W13/H!V13)</f>
        <v>-2.129656491878071E-3</v>
      </c>
      <c r="X13" s="28">
        <f>0.5*(Cy!AV13+Cy!AW13)*LN(H!X13/H!W13)</f>
        <v>7.3131795623080616E-3</v>
      </c>
      <c r="Y13" s="28">
        <f>0.5*(Cy!AW13+Cy!AX13)*LN(H!Y13/H!X13)</f>
        <v>-1.6518067566085176E-3</v>
      </c>
      <c r="Z13" s="28">
        <f>0.5*(Cy!AX13+Cy!AY13)*LN(H!Z13/H!Y13)</f>
        <v>8.3492911564791328E-2</v>
      </c>
      <c r="AA13" s="28">
        <f>0.5*(Cy!AY13+Cy!AZ13)*LN(H!AA13/H!Z13)</f>
        <v>1.401282437484477E-3</v>
      </c>
      <c r="AC13" s="28">
        <f t="shared" si="0"/>
        <v>1.9132357469158572E-3</v>
      </c>
      <c r="AD13" s="28">
        <f t="shared" si="1"/>
        <v>-2.2403804812594049E-3</v>
      </c>
      <c r="AE13" s="28">
        <f t="shared" si="2"/>
        <v>1.5862667515839841E-3</v>
      </c>
      <c r="AF13" s="28">
        <f t="shared" si="3"/>
        <v>-7.0262010751384781E-5</v>
      </c>
      <c r="AG13" s="28">
        <f t="shared" si="4"/>
        <v>2.774746241522243E-2</v>
      </c>
      <c r="AH13" s="28">
        <f t="shared" si="5"/>
        <v>-3.2705686483771007E-4</v>
      </c>
      <c r="AI13" s="28">
        <f t="shared" si="6"/>
        <v>1.0361384648988796E-2</v>
      </c>
      <c r="AJ13" s="28">
        <f t="shared" si="7"/>
        <v>3.8776820555701109E-3</v>
      </c>
    </row>
    <row r="14" spans="1:36" x14ac:dyDescent="0.15">
      <c r="A14" s="8">
        <v>12</v>
      </c>
      <c r="B14" s="11" t="s">
        <v>151</v>
      </c>
      <c r="C14" s="28"/>
      <c r="D14" s="28">
        <f>0.5*(Cy!AB14+Cy!AC14)*LN(H!D14/H!C14)</f>
        <v>-6.1943178290594769E-3</v>
      </c>
      <c r="E14" s="28">
        <f>0.5*(Cy!AC14+Cy!AD14)*LN(H!E14/H!D14)</f>
        <v>-1.5016427785222873E-3</v>
      </c>
      <c r="F14" s="28">
        <f>0.5*(Cy!AD14+Cy!AE14)*LN(H!F14/H!E14)</f>
        <v>3.1965810943324107E-4</v>
      </c>
      <c r="G14" s="28">
        <f>0.5*(Cy!AE14+Cy!AF14)*LN(H!G14/H!F14)</f>
        <v>-6.3469114191182846E-3</v>
      </c>
      <c r="H14" s="28">
        <f>0.5*(Cy!AF14+Cy!AG14)*LN(H!H14/H!G14)</f>
        <v>2.5382392395248564E-3</v>
      </c>
      <c r="I14" s="28">
        <f>0.5*(Cy!AG14+Cy!AH14)*LN(H!I14/H!H14)</f>
        <v>5.6629113963884746E-3</v>
      </c>
      <c r="J14" s="28">
        <f>0.5*(Cy!AH14+Cy!AI14)*LN(H!J14/H!I14)</f>
        <v>-1.2874567088104638E-2</v>
      </c>
      <c r="K14" s="28">
        <f>0.5*(Cy!AI14+Cy!AJ14)*LN(H!K14/H!J14)</f>
        <v>-9.3138793735291353E-3</v>
      </c>
      <c r="L14" s="28">
        <f>0.5*(Cy!AJ14+Cy!AK14)*LN(H!L14/H!K14)</f>
        <v>-6.2467338220423109E-3</v>
      </c>
      <c r="M14" s="28">
        <f>0.5*(Cy!AK14+Cy!AL14)*LN(H!M14/H!L14)</f>
        <v>-8.9740096941379223E-3</v>
      </c>
      <c r="N14" s="28">
        <f>0.5*(Cy!AL14+Cy!AM14)*LN(H!N14/H!M14)</f>
        <v>-2.4303859818285544E-2</v>
      </c>
      <c r="O14" s="28">
        <f>0.5*(Cy!AM14+Cy!AN14)*LN(H!O14/H!N14)</f>
        <v>-9.2814494340086959E-3</v>
      </c>
      <c r="P14" s="28">
        <f>0.5*(Cy!AN14+Cy!AO14)*LN(H!P14/H!O14)</f>
        <v>-7.8234056551493899E-3</v>
      </c>
      <c r="Q14" s="28">
        <f>0.5*(Cy!AO14+Cy!AP14)*LN(H!Q14/H!P14)</f>
        <v>-2.3557463763838292E-2</v>
      </c>
      <c r="R14" s="28">
        <f>0.5*(Cy!AP14+Cy!AQ14)*LN(H!R14/H!Q14)</f>
        <v>-2.1338119440245107E-2</v>
      </c>
      <c r="S14" s="28">
        <f>0.5*(Cy!AQ14+Cy!AR14)*LN(H!S14/H!R14)</f>
        <v>-3.673453216051194E-3</v>
      </c>
      <c r="T14" s="28">
        <f>0.5*(Cy!AR14+Cy!AS14)*LN(H!T14/H!S14)</f>
        <v>-4.325688687477164E-3</v>
      </c>
      <c r="U14" s="28">
        <f>0.5*(Cy!AS14+Cy!AT14)*LN(H!U14/H!T14)</f>
        <v>2.5006091076911806E-3</v>
      </c>
      <c r="V14" s="28">
        <f>0.5*(Cy!AT14+Cy!AU14)*LN(H!V14/H!U14)</f>
        <v>-9.9214657291721315E-3</v>
      </c>
      <c r="W14" s="28">
        <f>0.5*(Cy!AU14+Cy!AV14)*LN(H!W14/H!V14)</f>
        <v>-1.1365634620519342E-4</v>
      </c>
      <c r="X14" s="28">
        <f>0.5*(Cy!AV14+Cy!AW14)*LN(H!X14/H!W14)</f>
        <v>-1.6135246548900146E-2</v>
      </c>
      <c r="Y14" s="28">
        <f>0.5*(Cy!AW14+Cy!AX14)*LN(H!Y14/H!X14)</f>
        <v>-1.0230428572691344E-2</v>
      </c>
      <c r="Z14" s="28">
        <f>0.5*(Cy!AX14+Cy!AY14)*LN(H!Z14/H!Y14)</f>
        <v>9.2029471876358706E-4</v>
      </c>
      <c r="AA14" s="28">
        <f>0.5*(Cy!AY14+Cy!AZ14)*LN(H!AA14/H!Z14)</f>
        <v>1.7128203539253776E-3</v>
      </c>
      <c r="AC14" s="28">
        <f t="shared" si="0"/>
        <v>1.3445090954120002E-4</v>
      </c>
      <c r="AD14" s="28">
        <f t="shared" si="1"/>
        <v>-1.2342609959219911E-2</v>
      </c>
      <c r="AE14" s="28">
        <f t="shared" si="2"/>
        <v>-1.3134778301858534E-2</v>
      </c>
      <c r="AF14" s="28">
        <f t="shared" si="3"/>
        <v>-5.5990896408126909E-3</v>
      </c>
      <c r="AG14" s="28">
        <f t="shared" si="4"/>
        <v>-2.5324378333341263E-3</v>
      </c>
      <c r="AH14" s="28">
        <f t="shared" si="5"/>
        <v>-1.2738694130539224E-2</v>
      </c>
      <c r="AI14" s="28">
        <f t="shared" si="6"/>
        <v>-4.4490952130082292E-3</v>
      </c>
      <c r="AJ14" s="28">
        <f t="shared" si="7"/>
        <v>-7.0568455852935688E-3</v>
      </c>
    </row>
    <row r="15" spans="1:36" x14ac:dyDescent="0.15">
      <c r="A15" s="8">
        <v>13</v>
      </c>
      <c r="B15" s="11" t="s">
        <v>152</v>
      </c>
      <c r="C15" s="28"/>
      <c r="D15" s="28">
        <f>0.5*(Cy!AB15+Cy!AC15)*LN(H!D15/H!C15)</f>
        <v>-2.282654868255226E-2</v>
      </c>
      <c r="E15" s="28">
        <f>0.5*(Cy!AC15+Cy!AD15)*LN(H!E15/H!D15)</f>
        <v>-1.2700052108223085E-2</v>
      </c>
      <c r="F15" s="28">
        <f>0.5*(Cy!AD15+Cy!AE15)*LN(H!F15/H!E15)</f>
        <v>-2.145990833565687E-2</v>
      </c>
      <c r="G15" s="28">
        <f>0.5*(Cy!AE15+Cy!AF15)*LN(H!G15/H!F15)</f>
        <v>-3.7593640191322643E-2</v>
      </c>
      <c r="H15" s="28">
        <f>0.5*(Cy!AF15+Cy!AG15)*LN(H!H15/H!G15)</f>
        <v>-2.5232633900980982E-2</v>
      </c>
      <c r="I15" s="28">
        <f>0.5*(Cy!AG15+Cy!AH15)*LN(H!I15/H!H15)</f>
        <v>-3.1347052952344412E-2</v>
      </c>
      <c r="J15" s="28">
        <f>0.5*(Cy!AH15+Cy!AI15)*LN(H!J15/H!I15)</f>
        <v>-2.987527462643071E-2</v>
      </c>
      <c r="K15" s="28">
        <f>0.5*(Cy!AI15+Cy!AJ15)*LN(H!K15/H!J15)</f>
        <v>-3.4685336084076972E-2</v>
      </c>
      <c r="L15" s="28">
        <f>0.5*(Cy!AJ15+Cy!AK15)*LN(H!L15/H!K15)</f>
        <v>-2.1177003065174449E-2</v>
      </c>
      <c r="M15" s="28">
        <f>0.5*(Cy!AK15+Cy!AL15)*LN(H!M15/H!L15)</f>
        <v>-2.5460917823452972E-2</v>
      </c>
      <c r="N15" s="28">
        <f>0.5*(Cy!AL15+Cy!AM15)*LN(H!N15/H!M15)</f>
        <v>-2.5343163196892501E-2</v>
      </c>
      <c r="O15" s="28">
        <f>0.5*(Cy!AM15+Cy!AN15)*LN(H!O15/H!N15)</f>
        <v>3.1793479828477068E-3</v>
      </c>
      <c r="P15" s="28">
        <f>0.5*(Cy!AN15+Cy!AO15)*LN(H!P15/H!O15)</f>
        <v>-1.659883627478324E-2</v>
      </c>
      <c r="Q15" s="28">
        <f>0.5*(Cy!AO15+Cy!AP15)*LN(H!Q15/H!P15)</f>
        <v>-2.527619316288654E-2</v>
      </c>
      <c r="R15" s="28">
        <f>0.5*(Cy!AP15+Cy!AQ15)*LN(H!R15/H!Q15)</f>
        <v>-5.4359958353313503E-2</v>
      </c>
      <c r="S15" s="28">
        <f>0.5*(Cy!AQ15+Cy!AR15)*LN(H!S15/H!R15)</f>
        <v>-4.7384668835222686E-3</v>
      </c>
      <c r="T15" s="28">
        <f>0.5*(Cy!AR15+Cy!AS15)*LN(H!T15/H!S15)</f>
        <v>-5.6794346349630705E-3</v>
      </c>
      <c r="U15" s="28">
        <f>0.5*(Cy!AS15+Cy!AT15)*LN(H!U15/H!T15)</f>
        <v>-1.107156001027857E-3</v>
      </c>
      <c r="V15" s="28">
        <f>0.5*(Cy!AT15+Cy!AU15)*LN(H!V15/H!U15)</f>
        <v>-2.8103046844382338E-2</v>
      </c>
      <c r="W15" s="28">
        <f>0.5*(Cy!AU15+Cy!AV15)*LN(H!W15/H!V15)</f>
        <v>-1.2676897767052161E-2</v>
      </c>
      <c r="X15" s="28">
        <f>0.5*(Cy!AV15+Cy!AW15)*LN(H!X15/H!W15)</f>
        <v>-2.0150945392375344E-2</v>
      </c>
      <c r="Y15" s="28">
        <f>0.5*(Cy!AW15+Cy!AX15)*LN(H!Y15/H!X15)</f>
        <v>4.1331079323016847E-4</v>
      </c>
      <c r="Z15" s="28">
        <f>0.5*(Cy!AX15+Cy!AY15)*LN(H!Z15/H!Y15)</f>
        <v>-1.7924253388968216E-2</v>
      </c>
      <c r="AA15" s="28">
        <f>0.5*(Cy!AY15+Cy!AZ15)*LN(H!AA15/H!Z15)</f>
        <v>6.2657431565723591E-3</v>
      </c>
      <c r="AC15" s="28">
        <f t="shared" si="0"/>
        <v>-2.5666657497705598E-2</v>
      </c>
      <c r="AD15" s="28">
        <f t="shared" si="1"/>
        <v>-2.7308338959205519E-2</v>
      </c>
      <c r="AE15" s="28">
        <f t="shared" si="2"/>
        <v>-1.9558821338331568E-2</v>
      </c>
      <c r="AF15" s="28">
        <f t="shared" si="3"/>
        <v>-1.3543496127960153E-2</v>
      </c>
      <c r="AG15" s="28">
        <f t="shared" si="4"/>
        <v>-3.748399813055229E-3</v>
      </c>
      <c r="AH15" s="28">
        <f t="shared" si="5"/>
        <v>-2.3433580148768542E-2</v>
      </c>
      <c r="AI15" s="28">
        <f t="shared" si="6"/>
        <v>-9.8703350098708082E-3</v>
      </c>
      <c r="AJ15" s="28">
        <f t="shared" si="7"/>
        <v>-1.9201381263268692E-2</v>
      </c>
    </row>
    <row r="16" spans="1:36" x14ac:dyDescent="0.15">
      <c r="A16" s="8">
        <v>14</v>
      </c>
      <c r="B16" s="11" t="s">
        <v>153</v>
      </c>
      <c r="C16" s="28"/>
      <c r="D16" s="28">
        <f>0.5*(Cy!AB16+Cy!AC16)*LN(H!D16/H!C16)</f>
        <v>-1.9309474602971322E-2</v>
      </c>
      <c r="E16" s="28">
        <f>0.5*(Cy!AC16+Cy!AD16)*LN(H!E16/H!D16)</f>
        <v>-3.6849509404805049E-3</v>
      </c>
      <c r="F16" s="28">
        <f>0.5*(Cy!AD16+Cy!AE16)*LN(H!F16/H!E16)</f>
        <v>-3.9429866037454979E-3</v>
      </c>
      <c r="G16" s="28">
        <f>0.5*(Cy!AE16+Cy!AF16)*LN(H!G16/H!F16)</f>
        <v>-1.6907016415078611E-2</v>
      </c>
      <c r="H16" s="28">
        <f>0.5*(Cy!AF16+Cy!AG16)*LN(H!H16/H!G16)</f>
        <v>1.0333671681093367E-2</v>
      </c>
      <c r="I16" s="28">
        <f>0.5*(Cy!AG16+Cy!AH16)*LN(H!I16/H!H16)</f>
        <v>-4.3127915966564134E-3</v>
      </c>
      <c r="J16" s="28">
        <f>0.5*(Cy!AH16+Cy!AI16)*LN(H!J16/H!I16)</f>
        <v>-2.9869738798593698E-2</v>
      </c>
      <c r="K16" s="28">
        <f>0.5*(Cy!AI16+Cy!AJ16)*LN(H!K16/H!J16)</f>
        <v>-1.0968362086347621E-2</v>
      </c>
      <c r="L16" s="28">
        <f>0.5*(Cy!AJ16+Cy!AK16)*LN(H!L16/H!K16)</f>
        <v>-6.7119522237602716E-2</v>
      </c>
      <c r="M16" s="28">
        <f>0.5*(Cy!AK16+Cy!AL16)*LN(H!M16/H!L16)</f>
        <v>-3.1021663213990244E-2</v>
      </c>
      <c r="N16" s="28">
        <f>0.5*(Cy!AL16+Cy!AM16)*LN(H!N16/H!M16)</f>
        <v>-2.8814429968636378E-2</v>
      </c>
      <c r="O16" s="28">
        <f>0.5*(Cy!AM16+Cy!AN16)*LN(H!O16/H!N16)</f>
        <v>3.9069541589257673E-3</v>
      </c>
      <c r="P16" s="28">
        <f>0.5*(Cy!AN16+Cy!AO16)*LN(H!P16/H!O16)</f>
        <v>-2.8239447376056468E-2</v>
      </c>
      <c r="Q16" s="28">
        <f>0.5*(Cy!AO16+Cy!AP16)*LN(H!Q16/H!P16)</f>
        <v>6.9914403517621444E-3</v>
      </c>
      <c r="R16" s="28">
        <f>0.5*(Cy!AP16+Cy!AQ16)*LN(H!R16/H!Q16)</f>
        <v>-8.2955867815964826E-3</v>
      </c>
      <c r="S16" s="28">
        <f>0.5*(Cy!AQ16+Cy!AR16)*LN(H!S16/H!R16)</f>
        <v>-1.2985713937894038E-2</v>
      </c>
      <c r="T16" s="28">
        <f>0.5*(Cy!AR16+Cy!AS16)*LN(H!T16/H!S16)</f>
        <v>6.3275114698272059E-3</v>
      </c>
      <c r="U16" s="28">
        <f>0.5*(Cy!AS16+Cy!AT16)*LN(H!U16/H!T16)</f>
        <v>2.3798184031831815E-2</v>
      </c>
      <c r="V16" s="28">
        <f>0.5*(Cy!AT16+Cy!AU16)*LN(H!V16/H!U16)</f>
        <v>-6.4195928550939332E-3</v>
      </c>
      <c r="W16" s="28">
        <f>0.5*(Cy!AU16+Cy!AV16)*LN(H!W16/H!V16)</f>
        <v>-3.8590740344489879E-2</v>
      </c>
      <c r="X16" s="28">
        <f>0.5*(Cy!AV16+Cy!AW16)*LN(H!X16/H!W16)</f>
        <v>7.3089667885647162E-3</v>
      </c>
      <c r="Y16" s="28">
        <f>0.5*(Cy!AW16+Cy!AX16)*LN(H!Y16/H!X16)</f>
        <v>-3.3727430473667976E-3</v>
      </c>
      <c r="Z16" s="28">
        <f>0.5*(Cy!AX16+Cy!AY16)*LN(H!Z16/H!Y16)</f>
        <v>-8.5429420463600282E-3</v>
      </c>
      <c r="AA16" s="28">
        <f>0.5*(Cy!AY16+Cy!AZ16)*LN(H!AA16/H!Z16)</f>
        <v>3.9743130235707757E-3</v>
      </c>
      <c r="AC16" s="28">
        <f t="shared" si="0"/>
        <v>-3.702814774973532E-3</v>
      </c>
      <c r="AD16" s="28">
        <f t="shared" si="1"/>
        <v>-3.3558743261034127E-2</v>
      </c>
      <c r="AE16" s="28">
        <f t="shared" si="2"/>
        <v>-7.724470716971815E-3</v>
      </c>
      <c r="AF16" s="28">
        <f t="shared" si="3"/>
        <v>-1.5151341818720155E-3</v>
      </c>
      <c r="AG16" s="28">
        <f t="shared" si="4"/>
        <v>-2.6471240233853499E-3</v>
      </c>
      <c r="AH16" s="28">
        <f t="shared" si="5"/>
        <v>-2.0641606989002973E-2</v>
      </c>
      <c r="AI16" s="28">
        <f t="shared" si="6"/>
        <v>-1.939630372439516E-3</v>
      </c>
      <c r="AJ16" s="28">
        <f t="shared" si="7"/>
        <v>-1.0454225510626674E-2</v>
      </c>
    </row>
    <row r="17" spans="1:36" x14ac:dyDescent="0.15">
      <c r="A17" s="8">
        <v>15</v>
      </c>
      <c r="B17" s="11" t="s">
        <v>154</v>
      </c>
      <c r="C17" s="28"/>
      <c r="D17" s="28">
        <f>0.5*(Cy!AB17+Cy!AC17)*LN(H!D17/H!C17)</f>
        <v>-2.9363869404382325E-3</v>
      </c>
      <c r="E17" s="28">
        <f>0.5*(Cy!AC17+Cy!AD17)*LN(H!E17/H!D17)</f>
        <v>1.0434542807837679E-4</v>
      </c>
      <c r="F17" s="28">
        <f>0.5*(Cy!AD17+Cy!AE17)*LN(H!F17/H!E17)</f>
        <v>-7.707971098598463E-4</v>
      </c>
      <c r="G17" s="28">
        <f>0.5*(Cy!AE17+Cy!AF17)*LN(H!G17/H!F17)</f>
        <v>-9.3352439724604299E-3</v>
      </c>
      <c r="H17" s="28">
        <f>0.5*(Cy!AF17+Cy!AG17)*LN(H!H17/H!G17)</f>
        <v>-1.9083642150452414E-3</v>
      </c>
      <c r="I17" s="28">
        <f>0.5*(Cy!AG17+Cy!AH17)*LN(H!I17/H!H17)</f>
        <v>-4.6728512868127112E-3</v>
      </c>
      <c r="J17" s="28">
        <f>0.5*(Cy!AH17+Cy!AI17)*LN(H!J17/H!I17)</f>
        <v>-3.0507217891762705E-3</v>
      </c>
      <c r="K17" s="28">
        <f>0.5*(Cy!AI17+Cy!AJ17)*LN(H!K17/H!J17)</f>
        <v>-9.514605613480609E-3</v>
      </c>
      <c r="L17" s="28">
        <f>0.5*(Cy!AJ17+Cy!AK17)*LN(H!L17/H!K17)</f>
        <v>-6.0552859985283898E-3</v>
      </c>
      <c r="M17" s="28">
        <f>0.5*(Cy!AK17+Cy!AL17)*LN(H!M17/H!L17)</f>
        <v>-8.5562725208779798E-3</v>
      </c>
      <c r="N17" s="28">
        <f>0.5*(Cy!AL17+Cy!AM17)*LN(H!N17/H!M17)</f>
        <v>-3.9190413613588802E-3</v>
      </c>
      <c r="O17" s="28">
        <f>0.5*(Cy!AM17+Cy!AN17)*LN(H!O17/H!N17)</f>
        <v>2.8169138523371951E-3</v>
      </c>
      <c r="P17" s="28">
        <f>0.5*(Cy!AN17+Cy!AO17)*LN(H!P17/H!O17)</f>
        <v>-9.1757930313615624E-3</v>
      </c>
      <c r="Q17" s="28">
        <f>0.5*(Cy!AO17+Cy!AP17)*LN(H!Q17/H!P17)</f>
        <v>-8.704814852597352E-3</v>
      </c>
      <c r="R17" s="28">
        <f>0.5*(Cy!AP17+Cy!AQ17)*LN(H!R17/H!Q17)</f>
        <v>-1.4763436566707698E-2</v>
      </c>
      <c r="S17" s="28">
        <f>0.5*(Cy!AQ17+Cy!AR17)*LN(H!S17/H!R17)</f>
        <v>-5.1537320548730161E-3</v>
      </c>
      <c r="T17" s="28">
        <f>0.5*(Cy!AR17+Cy!AS17)*LN(H!T17/H!S17)</f>
        <v>1.8987489031338449E-3</v>
      </c>
      <c r="U17" s="28">
        <f>0.5*(Cy!AS17+Cy!AT17)*LN(H!U17/H!T17)</f>
        <v>-2.6029147122014411E-3</v>
      </c>
      <c r="V17" s="28">
        <f>0.5*(Cy!AT17+Cy!AU17)*LN(H!V17/H!U17)</f>
        <v>-1.1382629899495964E-2</v>
      </c>
      <c r="W17" s="28">
        <f>0.5*(Cy!AU17+Cy!AV17)*LN(H!W17/H!V17)</f>
        <v>-1.3588768488663606E-3</v>
      </c>
      <c r="X17" s="28">
        <f>0.5*(Cy!AV17+Cy!AW17)*LN(H!X17/H!W17)</f>
        <v>-1.3297888615564208E-3</v>
      </c>
      <c r="Y17" s="28">
        <f>0.5*(Cy!AW17+Cy!AX17)*LN(H!Y17/H!X17)</f>
        <v>-1.4478804335402821E-3</v>
      </c>
      <c r="Z17" s="28">
        <f>0.5*(Cy!AX17+Cy!AY17)*LN(H!Z17/H!Y17)</f>
        <v>-3.5751786475543421E-4</v>
      </c>
      <c r="AA17" s="28">
        <f>0.5*(Cy!AY17+Cy!AZ17)*LN(H!AA17/H!Z17)</f>
        <v>8.2316842075109118E-4</v>
      </c>
      <c r="AC17" s="28">
        <f t="shared" si="0"/>
        <v>-3.3165822312199709E-3</v>
      </c>
      <c r="AD17" s="28">
        <f t="shared" si="1"/>
        <v>-6.2191854566844259E-3</v>
      </c>
      <c r="AE17" s="28">
        <f t="shared" si="2"/>
        <v>-6.9961725306404866E-3</v>
      </c>
      <c r="AF17" s="28">
        <f t="shared" si="3"/>
        <v>-2.9550922837972681E-3</v>
      </c>
      <c r="AG17" s="28">
        <f t="shared" si="4"/>
        <v>-3.2740995918154178E-4</v>
      </c>
      <c r="AH17" s="28">
        <f t="shared" si="5"/>
        <v>-6.6076789936624566E-3</v>
      </c>
      <c r="AI17" s="28">
        <f t="shared" si="6"/>
        <v>-1.9697114120663705E-3</v>
      </c>
      <c r="AJ17" s="28">
        <f t="shared" si="7"/>
        <v>-4.2790170604024083E-3</v>
      </c>
    </row>
    <row r="18" spans="1:36" x14ac:dyDescent="0.15">
      <c r="A18" s="8">
        <v>16</v>
      </c>
      <c r="B18" s="11" t="s">
        <v>155</v>
      </c>
      <c r="C18" s="28"/>
      <c r="D18" s="28">
        <f>0.5*(Cy!AB18+Cy!AC18)*LN(H!D18/H!C18)</f>
        <v>-2.920628023578033E-3</v>
      </c>
      <c r="E18" s="28">
        <f>0.5*(Cy!AC18+Cy!AD18)*LN(H!E18/H!D18)</f>
        <v>-1.668406525783034E-4</v>
      </c>
      <c r="F18" s="28">
        <f>0.5*(Cy!AD18+Cy!AE18)*LN(H!F18/H!E18)</f>
        <v>-5.073184267722782E-3</v>
      </c>
      <c r="G18" s="28">
        <f>0.5*(Cy!AE18+Cy!AF18)*LN(H!G18/H!F18)</f>
        <v>-7.7908737919256182E-3</v>
      </c>
      <c r="H18" s="28">
        <f>0.5*(Cy!AF18+Cy!AG18)*LN(H!H18/H!G18)</f>
        <v>-4.4515890118126461E-3</v>
      </c>
      <c r="I18" s="28">
        <f>0.5*(Cy!AG18+Cy!AH18)*LN(H!I18/H!H18)</f>
        <v>-5.5571458842456321E-4</v>
      </c>
      <c r="J18" s="28">
        <f>0.5*(Cy!AH18+Cy!AI18)*LN(H!J18/H!I18)</f>
        <v>-8.6504459439960841E-3</v>
      </c>
      <c r="K18" s="28">
        <f>0.5*(Cy!AI18+Cy!AJ18)*LN(H!K18/H!J18)</f>
        <v>-1.0250174370459659E-2</v>
      </c>
      <c r="L18" s="28">
        <f>0.5*(Cy!AJ18+Cy!AK18)*LN(H!L18/H!K18)</f>
        <v>-6.1647043956832405E-3</v>
      </c>
      <c r="M18" s="28">
        <f>0.5*(Cy!AK18+Cy!AL18)*LN(H!M18/H!L18)</f>
        <v>-4.2051566233366608E-3</v>
      </c>
      <c r="N18" s="28">
        <f>0.5*(Cy!AL18+Cy!AM18)*LN(H!N18/H!M18)</f>
        <v>-2.7962416044706069E-3</v>
      </c>
      <c r="O18" s="28">
        <f>0.5*(Cy!AM18+Cy!AN18)*LN(H!O18/H!N18)</f>
        <v>4.8947461423009767E-3</v>
      </c>
      <c r="P18" s="28">
        <f>0.5*(Cy!AN18+Cy!AO18)*LN(H!P18/H!O18)</f>
        <v>-6.7201444715621903E-3</v>
      </c>
      <c r="Q18" s="28">
        <f>0.5*(Cy!AO18+Cy!AP18)*LN(H!Q18/H!P18)</f>
        <v>-5.1733600060827447E-3</v>
      </c>
      <c r="R18" s="28">
        <f>0.5*(Cy!AP18+Cy!AQ18)*LN(H!R18/H!Q18)</f>
        <v>-1.8389605570233152E-2</v>
      </c>
      <c r="S18" s="28">
        <f>0.5*(Cy!AQ18+Cy!AR18)*LN(H!S18/H!R18)</f>
        <v>4.5450957916653269E-3</v>
      </c>
      <c r="T18" s="28">
        <f>0.5*(Cy!AR18+Cy!AS18)*LN(H!T18/H!S18)</f>
        <v>-2.7335234621786329E-3</v>
      </c>
      <c r="U18" s="28">
        <f>0.5*(Cy!AS18+Cy!AT18)*LN(H!U18/H!T18)</f>
        <v>3.5400798696389292E-3</v>
      </c>
      <c r="V18" s="28">
        <f>0.5*(Cy!AT18+Cy!AU18)*LN(H!V18/H!U18)</f>
        <v>-1.0261712968141084E-2</v>
      </c>
      <c r="W18" s="28">
        <f>0.5*(Cy!AU18+Cy!AV18)*LN(H!W18/H!V18)</f>
        <v>3.892325415081764E-3</v>
      </c>
      <c r="X18" s="28">
        <f>0.5*(Cy!AV18+Cy!AW18)*LN(H!X18/H!W18)</f>
        <v>-3.9014225443637406E-3</v>
      </c>
      <c r="Y18" s="28">
        <f>0.5*(Cy!AW18+Cy!AX18)*LN(H!Y18/H!X18)</f>
        <v>3.7893403333679023E-3</v>
      </c>
      <c r="Z18" s="28">
        <f>0.5*(Cy!AX18+Cy!AY18)*LN(H!Z18/H!Y18)</f>
        <v>1.6411198814274195E-2</v>
      </c>
      <c r="AA18" s="28">
        <f>0.5*(Cy!AY18+Cy!AZ18)*LN(H!AA18/H!Z18)</f>
        <v>1.1193663574334456E-3</v>
      </c>
      <c r="AC18" s="28">
        <f t="shared" si="0"/>
        <v>-3.6076404624927833E-3</v>
      </c>
      <c r="AD18" s="28">
        <f t="shared" si="1"/>
        <v>-6.4133445875892512E-3</v>
      </c>
      <c r="AE18" s="28">
        <f t="shared" si="2"/>
        <v>-4.1686536227823565E-3</v>
      </c>
      <c r="AF18" s="28">
        <f t="shared" si="3"/>
        <v>-1.8928507379925527E-3</v>
      </c>
      <c r="AG18" s="28">
        <f t="shared" si="4"/>
        <v>7.1066351683585138E-3</v>
      </c>
      <c r="AH18" s="28">
        <f t="shared" si="5"/>
        <v>-5.2909991051858039E-3</v>
      </c>
      <c r="AI18" s="28">
        <f t="shared" si="6"/>
        <v>1.4819564768890974E-3</v>
      </c>
      <c r="AJ18" s="28">
        <f t="shared" si="7"/>
        <v>-2.5692409369221379E-3</v>
      </c>
    </row>
    <row r="19" spans="1:36" x14ac:dyDescent="0.15">
      <c r="A19" s="8">
        <v>17</v>
      </c>
      <c r="B19" s="11" t="s">
        <v>156</v>
      </c>
      <c r="C19" s="28"/>
      <c r="D19" s="28">
        <f>0.5*(Cy!AB19+Cy!AC19)*LN(H!D19/H!C19)</f>
        <v>-4.6583094822820956E-3</v>
      </c>
      <c r="E19" s="28">
        <f>0.5*(Cy!AC19+Cy!AD19)*LN(H!E19/H!D19)</f>
        <v>2.6043432629222033E-4</v>
      </c>
      <c r="F19" s="28">
        <f>0.5*(Cy!AD19+Cy!AE19)*LN(H!F19/H!E19)</f>
        <v>-2.826301688000465E-3</v>
      </c>
      <c r="G19" s="28">
        <f>0.5*(Cy!AE19+Cy!AF19)*LN(H!G19/H!F19)</f>
        <v>-3.7289502410715243E-3</v>
      </c>
      <c r="H19" s="28">
        <f>0.5*(Cy!AF19+Cy!AG19)*LN(H!H19/H!G19)</f>
        <v>-1.7949493642289646E-3</v>
      </c>
      <c r="I19" s="28">
        <f>0.5*(Cy!AG19+Cy!AH19)*LN(H!I19/H!H19)</f>
        <v>-1.2425252148164409E-3</v>
      </c>
      <c r="J19" s="28">
        <f>0.5*(Cy!AH19+Cy!AI19)*LN(H!J19/H!I19)</f>
        <v>3.2025162698969527E-3</v>
      </c>
      <c r="K19" s="28">
        <f>0.5*(Cy!AI19+Cy!AJ19)*LN(H!K19/H!J19)</f>
        <v>-1.4627813636864179E-2</v>
      </c>
      <c r="L19" s="28">
        <f>0.5*(Cy!AJ19+Cy!AK19)*LN(H!L19/H!K19)</f>
        <v>4.1133370297040721E-2</v>
      </c>
      <c r="M19" s="28">
        <f>0.5*(Cy!AK19+Cy!AL19)*LN(H!M19/H!L19)</f>
        <v>-1.4904817131472297E-2</v>
      </c>
      <c r="N19" s="28">
        <f>0.5*(Cy!AL19+Cy!AM19)*LN(H!N19/H!M19)</f>
        <v>-7.4415802276187291E-3</v>
      </c>
      <c r="O19" s="28">
        <f>0.5*(Cy!AM19+Cy!AN19)*LN(H!O19/H!N19)</f>
        <v>-8.6991366099519185E-3</v>
      </c>
      <c r="P19" s="28">
        <f>0.5*(Cy!AN19+Cy!AO19)*LN(H!P19/H!O19)</f>
        <v>-5.7997816701151322E-3</v>
      </c>
      <c r="Q19" s="28">
        <f>0.5*(Cy!AO19+Cy!AP19)*LN(H!Q19/H!P19)</f>
        <v>-1.3330940441593967E-2</v>
      </c>
      <c r="R19" s="28">
        <f>0.5*(Cy!AP19+Cy!AQ19)*LN(H!R19/H!Q19)</f>
        <v>-1.089354878791564E-2</v>
      </c>
      <c r="S19" s="28">
        <f>0.5*(Cy!AQ19+Cy!AR19)*LN(H!S19/H!R19)</f>
        <v>3.0697837208249409E-3</v>
      </c>
      <c r="T19" s="28">
        <f>0.5*(Cy!AR19+Cy!AS19)*LN(H!T19/H!S19)</f>
        <v>3.8304065632407389E-3</v>
      </c>
      <c r="U19" s="28">
        <f>0.5*(Cy!AS19+Cy!AT19)*LN(H!U19/H!T19)</f>
        <v>9.0217535829055626E-4</v>
      </c>
      <c r="V19" s="28">
        <f>0.5*(Cy!AT19+Cy!AU19)*LN(H!V19/H!U19)</f>
        <v>-2.5799834306230855E-3</v>
      </c>
      <c r="W19" s="28">
        <f>0.5*(Cy!AU19+Cy!AV19)*LN(H!W19/H!V19)</f>
        <v>2.8867042834659407E-4</v>
      </c>
      <c r="X19" s="28">
        <f>0.5*(Cy!AV19+Cy!AW19)*LN(H!X19/H!W19)</f>
        <v>-6.4552128013249084E-3</v>
      </c>
      <c r="Y19" s="28">
        <f>0.5*(Cy!AW19+Cy!AX19)*LN(H!Y19/H!X19)</f>
        <v>-2.0895119428194289E-3</v>
      </c>
      <c r="Z19" s="28">
        <f>0.5*(Cy!AX19+Cy!AY19)*LN(H!Z19/H!Y19)</f>
        <v>1.6332021149501547E-3</v>
      </c>
      <c r="AA19" s="28">
        <f>0.5*(Cy!AY19+Cy!AZ19)*LN(H!AA19/H!Z19)</f>
        <v>1.2940231134236804E-3</v>
      </c>
      <c r="AC19" s="28">
        <f t="shared" si="0"/>
        <v>-1.8664584363650347E-3</v>
      </c>
      <c r="AD19" s="28">
        <f t="shared" si="1"/>
        <v>1.4723351141964932E-3</v>
      </c>
      <c r="AE19" s="28">
        <f t="shared" si="2"/>
        <v>-7.130724757750344E-3</v>
      </c>
      <c r="AF19" s="28">
        <f t="shared" si="3"/>
        <v>-8.0278877641402088E-4</v>
      </c>
      <c r="AG19" s="28">
        <f t="shared" si="4"/>
        <v>2.7923776185146874E-4</v>
      </c>
      <c r="AH19" s="28">
        <f t="shared" si="5"/>
        <v>-2.8291948217769253E-3</v>
      </c>
      <c r="AI19" s="28">
        <f t="shared" si="6"/>
        <v>-3.9702882456446229E-4</v>
      </c>
      <c r="AJ19" s="28">
        <f t="shared" si="7"/>
        <v>-1.7739335215700056E-3</v>
      </c>
    </row>
    <row r="20" spans="1:36" x14ac:dyDescent="0.15">
      <c r="A20" s="8">
        <v>18</v>
      </c>
      <c r="B20" s="11" t="s">
        <v>157</v>
      </c>
      <c r="C20" s="28"/>
      <c r="D20" s="28">
        <f>0.5*(Cy!AB20+Cy!AC20)*LN(H!D20/H!C20)</f>
        <v>-5.7606160161521314E-3</v>
      </c>
      <c r="E20" s="28">
        <f>0.5*(Cy!AC20+Cy!AD20)*LN(H!E20/H!D20)</f>
        <v>-1.0297826162280236E-2</v>
      </c>
      <c r="F20" s="28">
        <f>0.5*(Cy!AD20+Cy!AE20)*LN(H!F20/H!E20)</f>
        <v>-4.8165982244871078E-3</v>
      </c>
      <c r="G20" s="28">
        <f>0.5*(Cy!AE20+Cy!AF20)*LN(H!G20/H!F20)</f>
        <v>1.603293792425366E-3</v>
      </c>
      <c r="H20" s="28">
        <f>0.5*(Cy!AF20+Cy!AG20)*LN(H!H20/H!G20)</f>
        <v>-3.070456919541031E-3</v>
      </c>
      <c r="I20" s="28">
        <f>0.5*(Cy!AG20+Cy!AH20)*LN(H!I20/H!H20)</f>
        <v>-4.54199936512937E-3</v>
      </c>
      <c r="J20" s="28">
        <f>0.5*(Cy!AH20+Cy!AI20)*LN(H!J20/H!I20)</f>
        <v>4.0558520837722344E-3</v>
      </c>
      <c r="K20" s="28">
        <f>0.5*(Cy!AI20+Cy!AJ20)*LN(H!K20/H!J20)</f>
        <v>-1.8790039127848843E-3</v>
      </c>
      <c r="L20" s="28">
        <f>0.5*(Cy!AJ20+Cy!AK20)*LN(H!L20/H!K20)</f>
        <v>-9.8331197306939025E-3</v>
      </c>
      <c r="M20" s="28">
        <f>0.5*(Cy!AK20+Cy!AL20)*LN(H!M20/H!L20)</f>
        <v>1.661479072905557E-3</v>
      </c>
      <c r="N20" s="28">
        <f>0.5*(Cy!AL20+Cy!AM20)*LN(H!N20/H!M20)</f>
        <v>-9.0805597292549552E-3</v>
      </c>
      <c r="O20" s="28">
        <f>0.5*(Cy!AM20+Cy!AN20)*LN(H!O20/H!N20)</f>
        <v>1.8142258588869527E-3</v>
      </c>
      <c r="P20" s="28">
        <f>0.5*(Cy!AN20+Cy!AO20)*LN(H!P20/H!O20)</f>
        <v>1.0315396533859269E-2</v>
      </c>
      <c r="Q20" s="28">
        <f>0.5*(Cy!AO20+Cy!AP20)*LN(H!Q20/H!P20)</f>
        <v>1.4241828431065548E-2</v>
      </c>
      <c r="R20" s="28">
        <f>0.5*(Cy!AP20+Cy!AQ20)*LN(H!R20/H!Q20)</f>
        <v>-1.0335254730687882E-2</v>
      </c>
      <c r="S20" s="28">
        <f>0.5*(Cy!AQ20+Cy!AR20)*LN(H!S20/H!R20)</f>
        <v>-4.2881962227715323E-3</v>
      </c>
      <c r="T20" s="28">
        <f>0.5*(Cy!AR20+Cy!AS20)*LN(H!T20/H!S20)</f>
        <v>2.4700275836930737E-2</v>
      </c>
      <c r="U20" s="28">
        <f>0.5*(Cy!AS20+Cy!AT20)*LN(H!U20/H!T20)</f>
        <v>-3.147930130072036E-2</v>
      </c>
      <c r="V20" s="28">
        <f>0.5*(Cy!AT20+Cy!AU20)*LN(H!V20/H!U20)</f>
        <v>-2.1047895675750581E-2</v>
      </c>
      <c r="W20" s="28">
        <f>0.5*(Cy!AU20+Cy!AV20)*LN(H!W20/H!V20)</f>
        <v>-8.1948183113254667E-3</v>
      </c>
      <c r="X20" s="28">
        <f>0.5*(Cy!AV20+Cy!AW20)*LN(H!X20/H!W20)</f>
        <v>1.9984302629385585E-4</v>
      </c>
      <c r="Y20" s="28">
        <f>0.5*(Cy!AW20+Cy!AX20)*LN(H!Y20/H!X20)</f>
        <v>9.5763914102914346E-3</v>
      </c>
      <c r="Z20" s="28">
        <f>0.5*(Cy!AX20+Cy!AY20)*LN(H!Z20/H!Y20)</f>
        <v>1.0722110194673668E-2</v>
      </c>
      <c r="AA20" s="28">
        <f>0.5*(Cy!AY20+Cy!AZ20)*LN(H!AA20/H!Z20)</f>
        <v>6.2261594290560452E-3</v>
      </c>
      <c r="AC20" s="28">
        <f t="shared" si="0"/>
        <v>-4.2247173758024753E-3</v>
      </c>
      <c r="AD20" s="28">
        <f t="shared" si="1"/>
        <v>-3.0150704432111903E-3</v>
      </c>
      <c r="AE20" s="28">
        <f t="shared" si="2"/>
        <v>2.3495999740704709E-3</v>
      </c>
      <c r="AF20" s="28">
        <f t="shared" si="3"/>
        <v>-7.1643792849143632E-3</v>
      </c>
      <c r="AG20" s="28">
        <f t="shared" si="4"/>
        <v>8.8415536780070501E-3</v>
      </c>
      <c r="AH20" s="28">
        <f t="shared" si="5"/>
        <v>-3.3273523457035974E-4</v>
      </c>
      <c r="AI20" s="28">
        <f t="shared" si="6"/>
        <v>-1.1621544238188332E-3</v>
      </c>
      <c r="AJ20" s="28">
        <f t="shared" si="7"/>
        <v>-1.4673119397942019E-3</v>
      </c>
    </row>
    <row r="21" spans="1:36" x14ac:dyDescent="0.15">
      <c r="A21" s="8">
        <v>19</v>
      </c>
      <c r="B21" s="11" t="s">
        <v>158</v>
      </c>
      <c r="C21" s="28"/>
      <c r="D21" s="28">
        <f>0.5*(Cy!AB21+Cy!AC21)*LN(H!D21/H!C21)</f>
        <v>-1.6380309776620316E-3</v>
      </c>
      <c r="E21" s="28">
        <f>0.5*(Cy!AC21+Cy!AD21)*LN(H!E21/H!D21)</f>
        <v>2.449508105526901E-3</v>
      </c>
      <c r="F21" s="28">
        <f>0.5*(Cy!AD21+Cy!AE21)*LN(H!F21/H!E21)</f>
        <v>-3.6721713704420773E-3</v>
      </c>
      <c r="G21" s="28">
        <f>0.5*(Cy!AE21+Cy!AF21)*LN(H!G21/H!F21)</f>
        <v>3.1389269572783007E-3</v>
      </c>
      <c r="H21" s="28">
        <f>0.5*(Cy!AF21+Cy!AG21)*LN(H!H21/H!G21)</f>
        <v>5.8652390743658186E-3</v>
      </c>
      <c r="I21" s="28">
        <f>0.5*(Cy!AG21+Cy!AH21)*LN(H!I21/H!H21)</f>
        <v>-4.2412660263436881E-3</v>
      </c>
      <c r="J21" s="28">
        <f>0.5*(Cy!AH21+Cy!AI21)*LN(H!J21/H!I21)</f>
        <v>6.4514219289983857E-3</v>
      </c>
      <c r="K21" s="28">
        <f>0.5*(Cy!AI21+Cy!AJ21)*LN(H!K21/H!J21)</f>
        <v>1.3080123915092273E-3</v>
      </c>
      <c r="L21" s="28">
        <f>0.5*(Cy!AJ21+Cy!AK21)*LN(H!L21/H!K21)</f>
        <v>-7.0359110477831036E-3</v>
      </c>
      <c r="M21" s="28">
        <f>0.5*(Cy!AK21+Cy!AL21)*LN(H!M21/H!L21)</f>
        <v>3.4554749696951801E-3</v>
      </c>
      <c r="N21" s="28">
        <f>0.5*(Cy!AL21+Cy!AM21)*LN(H!N21/H!M21)</f>
        <v>1.4809987086541591E-3</v>
      </c>
      <c r="O21" s="28">
        <f>0.5*(Cy!AM21+Cy!AN21)*LN(H!O21/H!N21)</f>
        <v>7.4138583412961014E-3</v>
      </c>
      <c r="P21" s="28">
        <f>0.5*(Cy!AN21+Cy!AO21)*LN(H!P21/H!O21)</f>
        <v>-1.8735776296664702E-3</v>
      </c>
      <c r="Q21" s="28">
        <f>0.5*(Cy!AO21+Cy!AP21)*LN(H!Q21/H!P21)</f>
        <v>-3.4255060050437328E-3</v>
      </c>
      <c r="R21" s="28">
        <f>0.5*(Cy!AP21+Cy!AQ21)*LN(H!R21/H!Q21)</f>
        <v>-6.9895998392478275E-3</v>
      </c>
      <c r="S21" s="28">
        <f>0.5*(Cy!AQ21+Cy!AR21)*LN(H!S21/H!R21)</f>
        <v>8.3992626927605098E-3</v>
      </c>
      <c r="T21" s="28">
        <f>0.5*(Cy!AR21+Cy!AS21)*LN(H!T21/H!S21)</f>
        <v>7.1780791970711471E-3</v>
      </c>
      <c r="U21" s="28">
        <f>0.5*(Cy!AS21+Cy!AT21)*LN(H!U21/H!T21)</f>
        <v>-2.4227226218632176E-3</v>
      </c>
      <c r="V21" s="28">
        <f>0.5*(Cy!AT21+Cy!AU21)*LN(H!V21/H!U21)</f>
        <v>2.408993660890103E-3</v>
      </c>
      <c r="W21" s="28">
        <f>0.5*(Cy!AU21+Cy!AV21)*LN(H!W21/H!V21)</f>
        <v>-1.9262199735161204E-3</v>
      </c>
      <c r="X21" s="28">
        <f>0.5*(Cy!AV21+Cy!AW21)*LN(H!X21/H!W21)</f>
        <v>-5.9917746251574001E-4</v>
      </c>
      <c r="Y21" s="28">
        <f>0.5*(Cy!AW21+Cy!AX21)*LN(H!Y21/H!X21)</f>
        <v>1.963662207462644E-4</v>
      </c>
      <c r="Z21" s="28">
        <f>0.5*(Cy!AX21+Cy!AY21)*LN(H!Z21/H!Y21)</f>
        <v>-4.8639270296279636E-4</v>
      </c>
      <c r="AA21" s="28">
        <f>0.5*(Cy!AY21+Cy!AZ21)*LN(H!AA21/H!Z21)</f>
        <v>5.7770272625331219E-4</v>
      </c>
      <c r="AC21" s="28">
        <f t="shared" si="0"/>
        <v>7.0804734807705107E-4</v>
      </c>
      <c r="AD21" s="28">
        <f t="shared" si="1"/>
        <v>1.1319993902147696E-3</v>
      </c>
      <c r="AE21" s="28">
        <f t="shared" si="2"/>
        <v>7.0488751201971608E-4</v>
      </c>
      <c r="AF21" s="28">
        <f t="shared" si="3"/>
        <v>9.277905600132343E-4</v>
      </c>
      <c r="AG21" s="28">
        <f t="shared" si="4"/>
        <v>9.5892081345593397E-5</v>
      </c>
      <c r="AH21" s="28">
        <f t="shared" si="5"/>
        <v>9.1844345111724286E-4</v>
      </c>
      <c r="AI21" s="28">
        <f t="shared" si="6"/>
        <v>6.1582863051286893E-4</v>
      </c>
      <c r="AJ21" s="28">
        <f t="shared" si="7"/>
        <v>7.6744783894176695E-4</v>
      </c>
    </row>
    <row r="22" spans="1:36" x14ac:dyDescent="0.15">
      <c r="A22" s="8">
        <v>20</v>
      </c>
      <c r="B22" s="11" t="s">
        <v>159</v>
      </c>
      <c r="C22" s="28"/>
      <c r="D22" s="28">
        <f>0.5*(Cy!AB22+Cy!AC22)*LN(H!D22/H!C22)</f>
        <v>-6.4330190966193435E-3</v>
      </c>
      <c r="E22" s="28">
        <f>0.5*(Cy!AC22+Cy!AD22)*LN(H!E22/H!D22)</f>
        <v>3.8531213768849625E-4</v>
      </c>
      <c r="F22" s="28">
        <f>0.5*(Cy!AD22+Cy!AE22)*LN(H!F22/H!E22)</f>
        <v>3.17329651107311E-3</v>
      </c>
      <c r="G22" s="28">
        <f>0.5*(Cy!AE22+Cy!AF22)*LN(H!G22/H!F22)</f>
        <v>-3.7767834198903115E-3</v>
      </c>
      <c r="H22" s="28">
        <f>0.5*(Cy!AF22+Cy!AG22)*LN(H!H22/H!G22)</f>
        <v>-1.0145154682618788E-3</v>
      </c>
      <c r="I22" s="28">
        <f>0.5*(Cy!AG22+Cy!AH22)*LN(H!I22/H!H22)</f>
        <v>-6.2087104827014119E-4</v>
      </c>
      <c r="J22" s="28">
        <f>0.5*(Cy!AH22+Cy!AI22)*LN(H!J22/H!I22)</f>
        <v>-4.0652327171107833E-3</v>
      </c>
      <c r="K22" s="28">
        <f>0.5*(Cy!AI22+Cy!AJ22)*LN(H!K22/H!J22)</f>
        <v>-7.2554942885291861E-3</v>
      </c>
      <c r="L22" s="28">
        <f>0.5*(Cy!AJ22+Cy!AK22)*LN(H!L22/H!K22)</f>
        <v>-1.5045920102166833E-3</v>
      </c>
      <c r="M22" s="28">
        <f>0.5*(Cy!AK22+Cy!AL22)*LN(H!M22/H!L22)</f>
        <v>-4.6520558274538845E-3</v>
      </c>
      <c r="N22" s="28">
        <f>0.5*(Cy!AL22+Cy!AM22)*LN(H!N22/H!M22)</f>
        <v>2.8069803232608458E-3</v>
      </c>
      <c r="O22" s="28">
        <f>0.5*(Cy!AM22+Cy!AN22)*LN(H!O22/H!N22)</f>
        <v>1.3044027633438791E-3</v>
      </c>
      <c r="P22" s="28">
        <f>0.5*(Cy!AN22+Cy!AO22)*LN(H!P22/H!O22)</f>
        <v>-1.2414805537412392E-3</v>
      </c>
      <c r="Q22" s="28">
        <f>0.5*(Cy!AO22+Cy!AP22)*LN(H!Q22/H!P22)</f>
        <v>2.3788251908132504E-3</v>
      </c>
      <c r="R22" s="28">
        <f>0.5*(Cy!AP22+Cy!AQ22)*LN(H!R22/H!Q22)</f>
        <v>-4.9066207804624078E-3</v>
      </c>
      <c r="S22" s="28">
        <f>0.5*(Cy!AQ22+Cy!AR22)*LN(H!S22/H!R22)</f>
        <v>3.6149350495426016E-4</v>
      </c>
      <c r="T22" s="28">
        <f>0.5*(Cy!AR22+Cy!AS22)*LN(H!T22/H!S22)</f>
        <v>-2.6832713678555933E-3</v>
      </c>
      <c r="U22" s="28">
        <f>0.5*(Cy!AS22+Cy!AT22)*LN(H!U22/H!T22)</f>
        <v>4.770903179965395E-3</v>
      </c>
      <c r="V22" s="28">
        <f>0.5*(Cy!AT22+Cy!AU22)*LN(H!V22/H!U22)</f>
        <v>-3.4162788638984927E-3</v>
      </c>
      <c r="W22" s="28">
        <f>0.5*(Cy!AU22+Cy!AV22)*LN(H!W22/H!V22)</f>
        <v>1.9010175761843418E-3</v>
      </c>
      <c r="X22" s="28">
        <f>0.5*(Cy!AV22+Cy!AW22)*LN(H!X22/H!W22)</f>
        <v>3.3645156814784511E-3</v>
      </c>
      <c r="Y22" s="28">
        <f>0.5*(Cy!AW22+Cy!AX22)*LN(H!Y22/H!X22)</f>
        <v>-1.0706876584460523E-3</v>
      </c>
      <c r="Z22" s="28">
        <f>0.5*(Cy!AX22+Cy!AY22)*LN(H!Z22/H!Y22)</f>
        <v>2.8771572381202043E-4</v>
      </c>
      <c r="AA22" s="28">
        <f>0.5*(Cy!AY22+Cy!AZ22)*LN(H!AA22/H!Z22)</f>
        <v>2.8345468873133355E-3</v>
      </c>
      <c r="AC22" s="28">
        <f t="shared" si="0"/>
        <v>-3.7071225753214506E-4</v>
      </c>
      <c r="AD22" s="28">
        <f t="shared" si="1"/>
        <v>-2.9340789040099386E-3</v>
      </c>
      <c r="AE22" s="28">
        <f t="shared" si="2"/>
        <v>-4.2067597501845141E-4</v>
      </c>
      <c r="AF22" s="28">
        <f t="shared" si="3"/>
        <v>7.8737724117482048E-4</v>
      </c>
      <c r="AG22" s="28">
        <f t="shared" si="4"/>
        <v>6.8385831755976784E-4</v>
      </c>
      <c r="AH22" s="28">
        <f t="shared" si="5"/>
        <v>-1.6773774395141953E-3</v>
      </c>
      <c r="AI22" s="28">
        <f t="shared" si="6"/>
        <v>7.4855764481917566E-4</v>
      </c>
      <c r="AJ22" s="28">
        <f t="shared" si="7"/>
        <v>-5.495162836630117E-4</v>
      </c>
    </row>
    <row r="23" spans="1:36" x14ac:dyDescent="0.15">
      <c r="A23" s="8">
        <v>21</v>
      </c>
      <c r="B23" s="11" t="s">
        <v>160</v>
      </c>
      <c r="C23" s="28"/>
      <c r="D23" s="28">
        <f>0.5*(Cy!AB23+Cy!AC23)*LN(H!D23/H!C23)</f>
        <v>-3.7130097812751689E-3</v>
      </c>
      <c r="E23" s="28">
        <f>0.5*(Cy!AC23+Cy!AD23)*LN(H!E23/H!D23)</f>
        <v>2.9322094704414686E-3</v>
      </c>
      <c r="F23" s="28">
        <f>0.5*(Cy!AD23+Cy!AE23)*LN(H!F23/H!E23)</f>
        <v>-1.5904887939968435E-3</v>
      </c>
      <c r="G23" s="28">
        <f>0.5*(Cy!AE23+Cy!AF23)*LN(H!G23/H!F23)</f>
        <v>-7.8609387646154504E-3</v>
      </c>
      <c r="H23" s="28">
        <f>0.5*(Cy!AF23+Cy!AG23)*LN(H!H23/H!G23)</f>
        <v>4.3875693623344689E-3</v>
      </c>
      <c r="I23" s="28">
        <f>0.5*(Cy!AG23+Cy!AH23)*LN(H!I23/H!H23)</f>
        <v>1.6755598295961078E-3</v>
      </c>
      <c r="J23" s="28">
        <f>0.5*(Cy!AH23+Cy!AI23)*LN(H!J23/H!I23)</f>
        <v>3.8441935451968357E-3</v>
      </c>
      <c r="K23" s="28">
        <f>0.5*(Cy!AI23+Cy!AJ23)*LN(H!K23/H!J23)</f>
        <v>-8.6665531853852046E-4</v>
      </c>
      <c r="L23" s="28">
        <f>0.5*(Cy!AJ23+Cy!AK23)*LN(H!L23/H!K23)</f>
        <v>-7.4216765343933727E-3</v>
      </c>
      <c r="M23" s="28">
        <f>0.5*(Cy!AK23+Cy!AL23)*LN(H!M23/H!L23)</f>
        <v>2.5690008386643503E-3</v>
      </c>
      <c r="N23" s="28">
        <f>0.5*(Cy!AL23+Cy!AM23)*LN(H!N23/H!M23)</f>
        <v>1.1371426392606013E-3</v>
      </c>
      <c r="O23" s="28">
        <f>0.5*(Cy!AM23+Cy!AN23)*LN(H!O23/H!N23)</f>
        <v>4.5182016966119794E-3</v>
      </c>
      <c r="P23" s="28">
        <f>0.5*(Cy!AN23+Cy!AO23)*LN(H!P23/H!O23)</f>
        <v>-1.792826691090409E-2</v>
      </c>
      <c r="Q23" s="28">
        <f>0.5*(Cy!AO23+Cy!AP23)*LN(H!Q23/H!P23)</f>
        <v>-4.6337162465361825E-3</v>
      </c>
      <c r="R23" s="28">
        <f>0.5*(Cy!AP23+Cy!AQ23)*LN(H!R23/H!Q23)</f>
        <v>-7.6876469207383651E-3</v>
      </c>
      <c r="S23" s="28">
        <f>0.5*(Cy!AQ23+Cy!AR23)*LN(H!S23/H!R23)</f>
        <v>6.1750687943362267E-3</v>
      </c>
      <c r="T23" s="28">
        <f>0.5*(Cy!AR23+Cy!AS23)*LN(H!T23/H!S23)</f>
        <v>-2.2815452216184643E-3</v>
      </c>
      <c r="U23" s="28">
        <f>0.5*(Cy!AS23+Cy!AT23)*LN(H!U23/H!T23)</f>
        <v>5.3047224975799291E-3</v>
      </c>
      <c r="V23" s="28">
        <f>0.5*(Cy!AT23+Cy!AU23)*LN(H!V23/H!U23)</f>
        <v>-4.5505839624650855E-3</v>
      </c>
      <c r="W23" s="28">
        <f>0.5*(Cy!AU23+Cy!AV23)*LN(H!W23/H!V23)</f>
        <v>4.7949746522199148E-3</v>
      </c>
      <c r="X23" s="28">
        <f>0.5*(Cy!AV23+Cy!AW23)*LN(H!X23/H!W23)</f>
        <v>1.1113562635589602E-3</v>
      </c>
      <c r="Y23" s="28">
        <f>0.5*(Cy!AW23+Cy!AX23)*LN(H!Y23/H!X23)</f>
        <v>1.5294443553305922E-3</v>
      </c>
      <c r="Z23" s="28">
        <f>0.5*(Cy!AX23+Cy!AY23)*LN(H!Z23/H!Y23)</f>
        <v>-2.607360114387651E-4</v>
      </c>
      <c r="AA23" s="28">
        <f>0.5*(Cy!AY23+Cy!AZ23)*LN(H!AA23/H!Z23)</f>
        <v>3.7336138831478207E-3</v>
      </c>
      <c r="AC23" s="28">
        <f t="shared" si="0"/>
        <v>-9.1217779248049677E-5</v>
      </c>
      <c r="AD23" s="28">
        <f t="shared" si="1"/>
        <v>-1.4759896596202112E-4</v>
      </c>
      <c r="AE23" s="28">
        <f t="shared" si="2"/>
        <v>-3.911271917446087E-3</v>
      </c>
      <c r="AF23" s="28">
        <f t="shared" si="3"/>
        <v>8.7578484585505083E-4</v>
      </c>
      <c r="AG23" s="28">
        <f t="shared" si="4"/>
        <v>1.6674407423465491E-3</v>
      </c>
      <c r="AH23" s="28">
        <f t="shared" si="5"/>
        <v>-2.0294354417040535E-3</v>
      </c>
      <c r="AI23" s="28">
        <f t="shared" si="6"/>
        <v>1.1726558070393627E-3</v>
      </c>
      <c r="AJ23" s="28">
        <f t="shared" si="7"/>
        <v>-4.9431290682460359E-4</v>
      </c>
    </row>
    <row r="24" spans="1:36" x14ac:dyDescent="0.15">
      <c r="A24" s="8">
        <v>22</v>
      </c>
      <c r="B24" s="11" t="s">
        <v>161</v>
      </c>
      <c r="C24" s="28"/>
      <c r="D24" s="28">
        <f>0.5*(Cy!AB24+Cy!AC24)*LN(H!D24/H!C24)</f>
        <v>-4.6606978357174545E-3</v>
      </c>
      <c r="E24" s="28">
        <f>0.5*(Cy!AC24+Cy!AD24)*LN(H!E24/H!D24)</f>
        <v>3.4487154586214414E-3</v>
      </c>
      <c r="F24" s="28">
        <f>0.5*(Cy!AD24+Cy!AE24)*LN(H!F24/H!E24)</f>
        <v>-1.44934144182619E-3</v>
      </c>
      <c r="G24" s="28">
        <f>0.5*(Cy!AE24+Cy!AF24)*LN(H!G24/H!F24)</f>
        <v>-7.6677742347123785E-3</v>
      </c>
      <c r="H24" s="28">
        <f>0.5*(Cy!AF24+Cy!AG24)*LN(H!H24/H!G24)</f>
        <v>-1.8096211767282639E-3</v>
      </c>
      <c r="I24" s="28">
        <f>0.5*(Cy!AG24+Cy!AH24)*LN(H!I24/H!H24)</f>
        <v>3.9924740331203079E-3</v>
      </c>
      <c r="J24" s="28">
        <f>0.5*(Cy!AH24+Cy!AI24)*LN(H!J24/H!I24)</f>
        <v>1.6963748189296665E-3</v>
      </c>
      <c r="K24" s="28">
        <f>0.5*(Cy!AI24+Cy!AJ24)*LN(H!K24/H!J24)</f>
        <v>-1.2836308580835151E-3</v>
      </c>
      <c r="L24" s="28">
        <f>0.5*(Cy!AJ24+Cy!AK24)*LN(H!L24/H!K24)</f>
        <v>-7.0116713083526259E-4</v>
      </c>
      <c r="M24" s="28">
        <f>0.5*(Cy!AK24+Cy!AL24)*LN(H!M24/H!L24)</f>
        <v>6.1676050278417355E-3</v>
      </c>
      <c r="N24" s="28">
        <f>0.5*(Cy!AL24+Cy!AM24)*LN(H!N24/H!M24)</f>
        <v>1.0585922990295133E-2</v>
      </c>
      <c r="O24" s="28">
        <f>0.5*(Cy!AM24+Cy!AN24)*LN(H!O24/H!N24)</f>
        <v>5.0343915765473238E-3</v>
      </c>
      <c r="P24" s="28">
        <f>0.5*(Cy!AN24+Cy!AO24)*LN(H!P24/H!O24)</f>
        <v>-8.7427497193226286E-3</v>
      </c>
      <c r="Q24" s="28">
        <f>0.5*(Cy!AO24+Cy!AP24)*LN(H!Q24/H!P24)</f>
        <v>-7.1524486771083785E-3</v>
      </c>
      <c r="R24" s="28">
        <f>0.5*(Cy!AP24+Cy!AQ24)*LN(H!R24/H!Q24)</f>
        <v>-1.5106406189189882E-2</v>
      </c>
      <c r="S24" s="28">
        <f>0.5*(Cy!AQ24+Cy!AR24)*LN(H!S24/H!R24)</f>
        <v>5.9333514541376198E-3</v>
      </c>
      <c r="T24" s="28">
        <f>0.5*(Cy!AR24+Cy!AS24)*LN(H!T24/H!S24)</f>
        <v>1.1726375174655082E-3</v>
      </c>
      <c r="U24" s="28">
        <f>0.5*(Cy!AS24+Cy!AT24)*LN(H!U24/H!T24)</f>
        <v>-6.7514899111958838E-3</v>
      </c>
      <c r="V24" s="28">
        <f>0.5*(Cy!AT24+Cy!AU24)*LN(H!V24/H!U24)</f>
        <v>-7.2010111536833519E-3</v>
      </c>
      <c r="W24" s="28">
        <f>0.5*(Cy!AU24+Cy!AV24)*LN(H!W24/H!V24)</f>
        <v>1.2362347974053084E-3</v>
      </c>
      <c r="X24" s="28">
        <f>0.5*(Cy!AV24+Cy!AW24)*LN(H!X24/H!W24)</f>
        <v>2.0907081465922871E-3</v>
      </c>
      <c r="Y24" s="28">
        <f>0.5*(Cy!AW24+Cy!AX24)*LN(H!Y24/H!X24)</f>
        <v>6.3890446833435475E-3</v>
      </c>
      <c r="Z24" s="28">
        <f>0.5*(Cy!AX24+Cy!AY24)*LN(H!Z24/H!Y24)</f>
        <v>8.8865340984062013E-3</v>
      </c>
      <c r="AA24" s="28">
        <f>0.5*(Cy!AY24+Cy!AZ24)*LN(H!AA24/H!Z24)</f>
        <v>3.5577703161575468E-3</v>
      </c>
      <c r="AC24" s="28">
        <f t="shared" si="0"/>
        <v>-6.9710947230501672E-4</v>
      </c>
      <c r="AD24" s="28">
        <f t="shared" si="1"/>
        <v>3.2930209696295518E-3</v>
      </c>
      <c r="AE24" s="28">
        <f t="shared" si="2"/>
        <v>-4.0067723109871887E-3</v>
      </c>
      <c r="AF24" s="28">
        <f t="shared" si="3"/>
        <v>-1.8905841206832267E-3</v>
      </c>
      <c r="AG24" s="28">
        <f t="shared" si="4"/>
        <v>6.2777830326357651E-3</v>
      </c>
      <c r="AH24" s="28">
        <f t="shared" si="5"/>
        <v>-3.5687567067881878E-4</v>
      </c>
      <c r="AI24" s="28">
        <f t="shared" si="6"/>
        <v>1.1725535618113954E-3</v>
      </c>
      <c r="AJ24" s="28">
        <f t="shared" si="7"/>
        <v>1.0113584461643019E-4</v>
      </c>
    </row>
    <row r="25" spans="1:36" x14ac:dyDescent="0.15">
      <c r="A25" s="8">
        <v>23</v>
      </c>
      <c r="B25" s="11" t="s">
        <v>162</v>
      </c>
      <c r="C25" s="28"/>
      <c r="D25" s="28">
        <f>0.5*(Cy!AB25+Cy!AC25)*LN(H!D25/H!C25)</f>
        <v>-3.2356054741625282E-3</v>
      </c>
      <c r="E25" s="28">
        <f>0.5*(Cy!AC25+Cy!AD25)*LN(H!E25/H!D25)</f>
        <v>-7.9397999905083283E-4</v>
      </c>
      <c r="F25" s="28">
        <f>0.5*(Cy!AD25+Cy!AE25)*LN(H!F25/H!E25)</f>
        <v>-1.6830506684956605E-3</v>
      </c>
      <c r="G25" s="28">
        <f>0.5*(Cy!AE25+Cy!AF25)*LN(H!G25/H!F25)</f>
        <v>-4.0675861950488484E-3</v>
      </c>
      <c r="H25" s="28">
        <f>0.5*(Cy!AF25+Cy!AG25)*LN(H!H25/H!G25)</f>
        <v>-3.9364131547214116E-3</v>
      </c>
      <c r="I25" s="28">
        <f>0.5*(Cy!AG25+Cy!AH25)*LN(H!I25/H!H25)</f>
        <v>-3.4768700126302943E-3</v>
      </c>
      <c r="J25" s="28">
        <f>0.5*(Cy!AH25+Cy!AI25)*LN(H!J25/H!I25)</f>
        <v>-1.3079166703618332E-3</v>
      </c>
      <c r="K25" s="28">
        <f>0.5*(Cy!AI25+Cy!AJ25)*LN(H!K25/H!J25)</f>
        <v>-1.0338459009785383E-3</v>
      </c>
      <c r="L25" s="28">
        <f>0.5*(Cy!AJ25+Cy!AK25)*LN(H!L25/H!K25)</f>
        <v>6.1397495376555437E-4</v>
      </c>
      <c r="M25" s="28">
        <f>0.5*(Cy!AK25+Cy!AL25)*LN(H!M25/H!L25)</f>
        <v>-6.9914882433892993E-4</v>
      </c>
      <c r="N25" s="28">
        <f>0.5*(Cy!AL25+Cy!AM25)*LN(H!N25/H!M25)</f>
        <v>3.4465696960642471E-4</v>
      </c>
      <c r="O25" s="28">
        <f>0.5*(Cy!AM25+Cy!AN25)*LN(H!O25/H!N25)</f>
        <v>7.5388165193496356E-4</v>
      </c>
      <c r="P25" s="28">
        <f>0.5*(Cy!AN25+Cy!AO25)*LN(H!P25/H!O25)</f>
        <v>-6.5060131342343922E-4</v>
      </c>
      <c r="Q25" s="28">
        <f>0.5*(Cy!AO25+Cy!AP25)*LN(H!Q25/H!P25)</f>
        <v>4.2468605054410896E-4</v>
      </c>
      <c r="R25" s="28">
        <f>0.5*(Cy!AP25+Cy!AQ25)*LN(H!R25/H!Q25)</f>
        <v>-1.0851995593711375E-3</v>
      </c>
      <c r="S25" s="28">
        <f>0.5*(Cy!AQ25+Cy!AR25)*LN(H!S25/H!R25)</f>
        <v>7.2963666539769428E-4</v>
      </c>
      <c r="T25" s="28">
        <f>0.5*(Cy!AR25+Cy!AS25)*LN(H!T25/H!S25)</f>
        <v>4.7128952461136017E-4</v>
      </c>
      <c r="U25" s="28">
        <f>0.5*(Cy!AS25+Cy!AT25)*LN(H!U25/H!T25)</f>
        <v>-6.8166595269594777E-4</v>
      </c>
      <c r="V25" s="28">
        <f>0.5*(Cy!AT25+Cy!AU25)*LN(H!V25/H!U25)</f>
        <v>-7.355687764922825E-4</v>
      </c>
      <c r="W25" s="28">
        <f>0.5*(Cy!AU25+Cy!AV25)*LN(H!W25/H!V25)</f>
        <v>1.8590702988992785E-4</v>
      </c>
      <c r="X25" s="28">
        <f>0.5*(Cy!AV25+Cy!AW25)*LN(H!X25/H!W25)</f>
        <v>-1.7872961610455163E-4</v>
      </c>
      <c r="Y25" s="28">
        <f>0.5*(Cy!AW25+Cy!AX25)*LN(H!Y25/H!X25)</f>
        <v>3.0681832130857571E-4</v>
      </c>
      <c r="Z25" s="28">
        <f>0.5*(Cy!AX25+Cy!AY25)*LN(H!Z25/H!Y25)</f>
        <v>1.4385618433697396E-3</v>
      </c>
      <c r="AA25" s="28">
        <f>0.5*(Cy!AY25+Cy!AZ25)*LN(H!AA25/H!Z25)</f>
        <v>6.2319543631701702E-4</v>
      </c>
      <c r="AC25" s="28">
        <f t="shared" si="0"/>
        <v>-2.7915800059894096E-3</v>
      </c>
      <c r="AD25" s="28">
        <f t="shared" si="1"/>
        <v>-4.1645589446146446E-4</v>
      </c>
      <c r="AE25" s="28">
        <f t="shared" si="2"/>
        <v>3.4480699016438017E-5</v>
      </c>
      <c r="AF25" s="28">
        <f t="shared" si="3"/>
        <v>-1.8775355815829874E-4</v>
      </c>
      <c r="AG25" s="28">
        <f t="shared" si="4"/>
        <v>7.8952520033177733E-4</v>
      </c>
      <c r="AH25" s="28">
        <f t="shared" si="5"/>
        <v>-1.9098759772251324E-4</v>
      </c>
      <c r="AI25" s="28">
        <f t="shared" si="6"/>
        <v>1.787259762754798E-4</v>
      </c>
      <c r="AJ25" s="28">
        <f t="shared" si="7"/>
        <v>-6.2773774769427548E-4</v>
      </c>
    </row>
    <row r="26" spans="1:36" x14ac:dyDescent="0.15">
      <c r="A26" s="8">
        <v>24</v>
      </c>
      <c r="B26" s="11" t="s">
        <v>163</v>
      </c>
      <c r="C26" s="28"/>
      <c r="D26" s="28">
        <f>0.5*(Cy!AB26+Cy!AC26)*LN(H!D26/H!C26)</f>
        <v>-3.4630453175383074E-3</v>
      </c>
      <c r="E26" s="28">
        <f>0.5*(Cy!AC26+Cy!AD26)*LN(H!E26/H!D26)</f>
        <v>6.3245963246953143E-4</v>
      </c>
      <c r="F26" s="28">
        <f>0.5*(Cy!AD26+Cy!AE26)*LN(H!F26/H!E26)</f>
        <v>4.0076167667480352E-3</v>
      </c>
      <c r="G26" s="28">
        <f>0.5*(Cy!AE26+Cy!AF26)*LN(H!G26/H!F26)</f>
        <v>8.6496352977085758E-3</v>
      </c>
      <c r="H26" s="28">
        <f>0.5*(Cy!AF26+Cy!AG26)*LN(H!H26/H!G26)</f>
        <v>2.1490116244366809E-3</v>
      </c>
      <c r="I26" s="28">
        <f>0.5*(Cy!AG26+Cy!AH26)*LN(H!I26/H!H26)</f>
        <v>4.8334149970770002E-3</v>
      </c>
      <c r="J26" s="28">
        <f>0.5*(Cy!AH26+Cy!AI26)*LN(H!J26/H!I26)</f>
        <v>-8.6121221913454838E-4</v>
      </c>
      <c r="K26" s="28">
        <f>0.5*(Cy!AI26+Cy!AJ26)*LN(H!K26/H!J26)</f>
        <v>-9.2415046939242646E-3</v>
      </c>
      <c r="L26" s="28">
        <f>0.5*(Cy!AJ26+Cy!AK26)*LN(H!L26/H!K26)</f>
        <v>-1.1487010381404037E-2</v>
      </c>
      <c r="M26" s="28">
        <f>0.5*(Cy!AK26+Cy!AL26)*LN(H!M26/H!L26)</f>
        <v>-6.7910054036398526E-3</v>
      </c>
      <c r="N26" s="28">
        <f>0.5*(Cy!AL26+Cy!AM26)*LN(H!N26/H!M26)</f>
        <v>-7.4903589528621658E-3</v>
      </c>
      <c r="O26" s="28">
        <f>0.5*(Cy!AM26+Cy!AN26)*LN(H!O26/H!N26)</f>
        <v>-4.7859207470916541E-3</v>
      </c>
      <c r="P26" s="28">
        <f>0.5*(Cy!AN26+Cy!AO26)*LN(H!P26/H!O26)</f>
        <v>-4.635537025451858E-3</v>
      </c>
      <c r="Q26" s="28">
        <f>0.5*(Cy!AO26+Cy!AP26)*LN(H!Q26/H!P26)</f>
        <v>-1.7532783605870175E-3</v>
      </c>
      <c r="R26" s="28">
        <f>0.5*(Cy!AP26+Cy!AQ26)*LN(H!R26/H!Q26)</f>
        <v>-1.0794689119131759E-3</v>
      </c>
      <c r="S26" s="28">
        <f>0.5*(Cy!AQ26+Cy!AR26)*LN(H!S26/H!R26)</f>
        <v>2.4059140054765536E-3</v>
      </c>
      <c r="T26" s="28">
        <f>0.5*(Cy!AR26+Cy!AS26)*LN(H!T26/H!S26)</f>
        <v>5.7916371553508846E-3</v>
      </c>
      <c r="U26" s="28">
        <f>0.5*(Cy!AS26+Cy!AT26)*LN(H!U26/H!T26)</f>
        <v>-3.4399718752463181E-3</v>
      </c>
      <c r="V26" s="28">
        <f>0.5*(Cy!AT26+Cy!AU26)*LN(H!V26/H!U26)</f>
        <v>-1.0338991300570677E-4</v>
      </c>
      <c r="W26" s="28">
        <f>0.5*(Cy!AU26+Cy!AV26)*LN(H!W26/H!V26)</f>
        <v>3.3117823429487797E-3</v>
      </c>
      <c r="X26" s="28">
        <f>0.5*(Cy!AV26+Cy!AW26)*LN(H!X26/H!W26)</f>
        <v>-2.2406287339346671E-3</v>
      </c>
      <c r="Y26" s="28">
        <f>0.5*(Cy!AW26+Cy!AX26)*LN(H!Y26/H!X26)</f>
        <v>5.4129101979371154E-3</v>
      </c>
      <c r="Z26" s="28">
        <f>0.5*(Cy!AX26+Cy!AY26)*LN(H!Z26/H!Y26)</f>
        <v>7.8215453914129481E-3</v>
      </c>
      <c r="AA26" s="28">
        <f>0.5*(Cy!AY26+Cy!AZ26)*LN(H!AA26/H!Z26)</f>
        <v>1.5199946352688761E-3</v>
      </c>
      <c r="AC26" s="28">
        <f t="shared" si="0"/>
        <v>4.054427663687965E-3</v>
      </c>
      <c r="AD26" s="28">
        <f t="shared" si="1"/>
        <v>-7.174218330192975E-3</v>
      </c>
      <c r="AE26" s="28">
        <f t="shared" si="2"/>
        <v>-1.9696582079134304E-3</v>
      </c>
      <c r="AF26" s="28">
        <f t="shared" si="3"/>
        <v>6.6388579522259439E-4</v>
      </c>
      <c r="AG26" s="28">
        <f t="shared" si="4"/>
        <v>4.9181500748729798E-3</v>
      </c>
      <c r="AH26" s="28">
        <f t="shared" si="5"/>
        <v>-4.5719382690532027E-3</v>
      </c>
      <c r="AI26" s="28">
        <f t="shared" si="6"/>
        <v>2.2592349000914889E-3</v>
      </c>
      <c r="AJ26" s="28">
        <f t="shared" si="7"/>
        <v>-3.2058109440696907E-4</v>
      </c>
    </row>
    <row r="27" spans="1:36" x14ac:dyDescent="0.15">
      <c r="A27" s="8">
        <v>25</v>
      </c>
      <c r="B27" s="11" t="s">
        <v>164</v>
      </c>
      <c r="C27" s="28"/>
      <c r="D27" s="28">
        <f>0.5*(Cy!AB27+Cy!AC27)*LN(H!D27/H!C27)</f>
        <v>-6.7349432231956228E-3</v>
      </c>
      <c r="E27" s="28">
        <f>0.5*(Cy!AC27+Cy!AD27)*LN(H!E27/H!D27)</f>
        <v>-5.6548174970334174E-3</v>
      </c>
      <c r="F27" s="28">
        <f>0.5*(Cy!AD27+Cy!AE27)*LN(H!F27/H!E27)</f>
        <v>-4.9380652166507626E-3</v>
      </c>
      <c r="G27" s="28">
        <f>0.5*(Cy!AE27+Cy!AF27)*LN(H!G27/H!F27)</f>
        <v>-1.6514614593108008E-2</v>
      </c>
      <c r="H27" s="28">
        <f>0.5*(Cy!AF27+Cy!AG27)*LN(H!H27/H!G27)</f>
        <v>-1.3587041727342628E-2</v>
      </c>
      <c r="I27" s="28">
        <f>0.5*(Cy!AG27+Cy!AH27)*LN(H!I27/H!H27)</f>
        <v>5.416240911074603E-3</v>
      </c>
      <c r="J27" s="28">
        <f>0.5*(Cy!AH27+Cy!AI27)*LN(H!J27/H!I27)</f>
        <v>-9.056681757915153E-3</v>
      </c>
      <c r="K27" s="28">
        <f>0.5*(Cy!AI27+Cy!AJ27)*LN(H!K27/H!J27)</f>
        <v>-1.2355371215666629E-2</v>
      </c>
      <c r="L27" s="28">
        <f>0.5*(Cy!AJ27+Cy!AK27)*LN(H!L27/H!K27)</f>
        <v>-6.2189562161504537E-3</v>
      </c>
      <c r="M27" s="28">
        <f>0.5*(Cy!AK27+Cy!AL27)*LN(H!M27/H!L27)</f>
        <v>-3.2216361665410357E-3</v>
      </c>
      <c r="N27" s="28">
        <f>0.5*(Cy!AL27+Cy!AM27)*LN(H!N27/H!M27)</f>
        <v>-1.3325942564642743E-2</v>
      </c>
      <c r="O27" s="28">
        <f>0.5*(Cy!AM27+Cy!AN27)*LN(H!O27/H!N27)</f>
        <v>1.3490697382287371E-3</v>
      </c>
      <c r="P27" s="28">
        <f>0.5*(Cy!AN27+Cy!AO27)*LN(H!P27/H!O27)</f>
        <v>6.8896145736169773E-3</v>
      </c>
      <c r="Q27" s="28">
        <f>0.5*(Cy!AO27+Cy!AP27)*LN(H!Q27/H!P27)</f>
        <v>-5.8856203091049095E-3</v>
      </c>
      <c r="R27" s="28">
        <f>0.5*(Cy!AP27+Cy!AQ27)*LN(H!R27/H!Q27)</f>
        <v>-3.1285332414260889E-2</v>
      </c>
      <c r="S27" s="28">
        <f>0.5*(Cy!AQ27+Cy!AR27)*LN(H!S27/H!R27)</f>
        <v>7.4745197344948831E-3</v>
      </c>
      <c r="T27" s="28">
        <f>0.5*(Cy!AR27+Cy!AS27)*LN(H!T27/H!S27)</f>
        <v>6.9712047170101205E-3</v>
      </c>
      <c r="U27" s="28">
        <f>0.5*(Cy!AS27+Cy!AT27)*LN(H!U27/H!T27)</f>
        <v>-9.20149821495681E-3</v>
      </c>
      <c r="V27" s="28">
        <f>0.5*(Cy!AT27+Cy!AU27)*LN(H!V27/H!U27)</f>
        <v>-8.7871305053272009E-3</v>
      </c>
      <c r="W27" s="28">
        <f>0.5*(Cy!AU27+Cy!AV27)*LN(H!W27/H!V27)</f>
        <v>-1.0588952322264327E-2</v>
      </c>
      <c r="X27" s="28">
        <f>0.5*(Cy!AV27+Cy!AW27)*LN(H!X27/H!W27)</f>
        <v>-8.6852445567808898E-4</v>
      </c>
      <c r="Y27" s="28">
        <f>0.5*(Cy!AW27+Cy!AX27)*LN(H!Y27/H!X27)</f>
        <v>-8.2361273910484239E-3</v>
      </c>
      <c r="Z27" s="28">
        <f>0.5*(Cy!AX27+Cy!AY27)*LN(H!Z27/H!Y27)</f>
        <v>-9.7687351135971705E-3</v>
      </c>
      <c r="AA27" s="28">
        <f>0.5*(Cy!AY27+Cy!AZ27)*LN(H!AA27/H!Z27)</f>
        <v>8.7738266786276213E-3</v>
      </c>
      <c r="AC27" s="28">
        <f t="shared" si="0"/>
        <v>-7.0556596246120432E-3</v>
      </c>
      <c r="AD27" s="28">
        <f t="shared" si="1"/>
        <v>-8.8357175841832034E-3</v>
      </c>
      <c r="AE27" s="28">
        <f t="shared" si="2"/>
        <v>-4.2915497354050402E-3</v>
      </c>
      <c r="AF27" s="28">
        <f t="shared" si="3"/>
        <v>-4.4949801562432614E-3</v>
      </c>
      <c r="AG27" s="28">
        <f t="shared" si="4"/>
        <v>-3.0770119420059903E-3</v>
      </c>
      <c r="AH27" s="28">
        <f t="shared" si="5"/>
        <v>-6.5636336597941231E-3</v>
      </c>
      <c r="AI27" s="28">
        <f t="shared" si="6"/>
        <v>-3.9632420759042851E-3</v>
      </c>
      <c r="AJ27" s="28">
        <f t="shared" si="7"/>
        <v>-5.7661117968798121E-3</v>
      </c>
    </row>
    <row r="28" spans="1:36" x14ac:dyDescent="0.15">
      <c r="A28" s="8">
        <v>26</v>
      </c>
      <c r="B28" s="11" t="s">
        <v>165</v>
      </c>
      <c r="C28" s="28"/>
      <c r="D28" s="28">
        <f>0.5*(Cy!AB28+Cy!AC28)*LN(H!D28/H!C28)</f>
        <v>-6.0476397819465132E-3</v>
      </c>
      <c r="E28" s="28">
        <f>0.5*(Cy!AC28+Cy!AD28)*LN(H!E28/H!D28)</f>
        <v>-2.4352415023597652E-3</v>
      </c>
      <c r="F28" s="28">
        <f>0.5*(Cy!AD28+Cy!AE28)*LN(H!F28/H!E28)</f>
        <v>-1.2268051561686845E-2</v>
      </c>
      <c r="G28" s="28">
        <f>0.5*(Cy!AE28+Cy!AF28)*LN(H!G28/H!F28)</f>
        <v>-1.9808369215632591E-2</v>
      </c>
      <c r="H28" s="28">
        <f>0.5*(Cy!AF28+Cy!AG28)*LN(H!H28/H!G28)</f>
        <v>-1.2196605248408664E-2</v>
      </c>
      <c r="I28" s="28">
        <f>0.5*(Cy!AG28+Cy!AH28)*LN(H!I28/H!H28)</f>
        <v>-8.7431122051041602E-3</v>
      </c>
      <c r="J28" s="28">
        <f>0.5*(Cy!AH28+Cy!AI28)*LN(H!J28/H!I28)</f>
        <v>-1.2039617851151879E-2</v>
      </c>
      <c r="K28" s="28">
        <f>0.5*(Cy!AI28+Cy!AJ28)*LN(H!K28/H!J28)</f>
        <v>-2.3559543659400901E-2</v>
      </c>
      <c r="L28" s="28">
        <f>0.5*(Cy!AJ28+Cy!AK28)*LN(H!L28/H!K28)</f>
        <v>-1.4292524302304689E-2</v>
      </c>
      <c r="M28" s="28">
        <f>0.5*(Cy!AK28+Cy!AL28)*LN(H!M28/H!L28)</f>
        <v>-1.857946227468419E-2</v>
      </c>
      <c r="N28" s="28">
        <f>0.5*(Cy!AL28+Cy!AM28)*LN(H!N28/H!M28)</f>
        <v>-1.0470164345042146E-2</v>
      </c>
      <c r="O28" s="28">
        <f>0.5*(Cy!AM28+Cy!AN28)*LN(H!O28/H!N28)</f>
        <v>-1.1878431145968709E-3</v>
      </c>
      <c r="P28" s="28">
        <f>0.5*(Cy!AN28+Cy!AO28)*LN(H!P28/H!O28)</f>
        <v>-1.2411126779919847E-2</v>
      </c>
      <c r="Q28" s="28">
        <f>0.5*(Cy!AO28+Cy!AP28)*LN(H!Q28/H!P28)</f>
        <v>-1.3539382570319588E-2</v>
      </c>
      <c r="R28" s="28">
        <f>0.5*(Cy!AP28+Cy!AQ28)*LN(H!R28/H!Q28)</f>
        <v>-2.5464130475025409E-2</v>
      </c>
      <c r="S28" s="28">
        <f>0.5*(Cy!AQ28+Cy!AR28)*LN(H!S28/H!R28)</f>
        <v>-7.6079005129016438E-3</v>
      </c>
      <c r="T28" s="28">
        <f>0.5*(Cy!AR28+Cy!AS28)*LN(H!T28/H!S28)</f>
        <v>-2.4351297347121026E-3</v>
      </c>
      <c r="U28" s="28">
        <f>0.5*(Cy!AS28+Cy!AT28)*LN(H!U28/H!T28)</f>
        <v>3.9174106391372237E-3</v>
      </c>
      <c r="V28" s="28">
        <f>0.5*(Cy!AT28+Cy!AU28)*LN(H!V28/H!U28)</f>
        <v>-1.4042254384964538E-3</v>
      </c>
      <c r="W28" s="28">
        <f>0.5*(Cy!AU28+Cy!AV28)*LN(H!W28/H!V28)</f>
        <v>-2.04005899377763E-3</v>
      </c>
      <c r="X28" s="28">
        <f>0.5*(Cy!AV28+Cy!AW28)*LN(H!X28/H!W28)</f>
        <v>-1.7692854164515473E-3</v>
      </c>
      <c r="Y28" s="28">
        <f>0.5*(Cy!AW28+Cy!AX28)*LN(H!Y28/H!X28)</f>
        <v>-2.6736891642572098E-3</v>
      </c>
      <c r="Z28" s="28">
        <f>0.5*(Cy!AX28+Cy!AY28)*LN(H!Z28/H!Y28)</f>
        <v>-2.983739824057834E-4</v>
      </c>
      <c r="AA28" s="28">
        <f>0.5*(Cy!AY28+Cy!AZ28)*LN(H!AA28/H!Z28)</f>
        <v>7.5971831592385056E-3</v>
      </c>
      <c r="AC28" s="28">
        <f t="shared" si="0"/>
        <v>-1.1090275946638405E-2</v>
      </c>
      <c r="AD28" s="28">
        <f t="shared" si="1"/>
        <v>-1.5788262486516762E-2</v>
      </c>
      <c r="AE28" s="28">
        <f t="shared" si="2"/>
        <v>-1.2042076690552673E-2</v>
      </c>
      <c r="AF28" s="28">
        <f t="shared" si="3"/>
        <v>-7.4625778886010209E-4</v>
      </c>
      <c r="AG28" s="28">
        <f t="shared" si="4"/>
        <v>1.5417066708585043E-3</v>
      </c>
      <c r="AH28" s="28">
        <f t="shared" si="5"/>
        <v>-1.3915169588534716E-2</v>
      </c>
      <c r="AI28" s="28">
        <f t="shared" si="6"/>
        <v>1.1172888353437518E-4</v>
      </c>
      <c r="AJ28" s="28">
        <f t="shared" si="7"/>
        <v>-8.4221410674027893E-3</v>
      </c>
    </row>
    <row r="29" spans="1:36" x14ac:dyDescent="0.15">
      <c r="A29" s="8">
        <v>27</v>
      </c>
      <c r="B29" s="11" t="s">
        <v>166</v>
      </c>
      <c r="C29" s="28"/>
      <c r="D29" s="28">
        <f>0.5*(Cy!AB29+Cy!AC29)*LN(H!D29/H!C29)</f>
        <v>4.8981958174852906E-3</v>
      </c>
      <c r="E29" s="28">
        <f>0.5*(Cy!AC29+Cy!AD29)*LN(H!E29/H!D29)</f>
        <v>-4.6428522910361173E-3</v>
      </c>
      <c r="F29" s="28">
        <f>0.5*(Cy!AD29+Cy!AE29)*LN(H!F29/H!E29)</f>
        <v>-9.456237121065551E-3</v>
      </c>
      <c r="G29" s="28">
        <f>0.5*(Cy!AE29+Cy!AF29)*LN(H!G29/H!F29)</f>
        <v>-4.5480771820409327E-2</v>
      </c>
      <c r="H29" s="28">
        <f>0.5*(Cy!AF29+Cy!AG29)*LN(H!H29/H!G29)</f>
        <v>-2.8811912288207238E-2</v>
      </c>
      <c r="I29" s="28">
        <f>0.5*(Cy!AG29+Cy!AH29)*LN(H!I29/H!H29)</f>
        <v>-6.4354751568372944E-3</v>
      </c>
      <c r="J29" s="28">
        <f>0.5*(Cy!AH29+Cy!AI29)*LN(H!J29/H!I29)</f>
        <v>-2.0936323235447998E-2</v>
      </c>
      <c r="K29" s="28">
        <f>0.5*(Cy!AI29+Cy!AJ29)*LN(H!K29/H!J29)</f>
        <v>-4.7220083897995889E-2</v>
      </c>
      <c r="L29" s="28">
        <f>0.5*(Cy!AJ29+Cy!AK29)*LN(H!L29/H!K29)</f>
        <v>-5.3590810100092407E-3</v>
      </c>
      <c r="M29" s="28">
        <f>0.5*(Cy!AK29+Cy!AL29)*LN(H!M29/H!L29)</f>
        <v>-2.6396065788911044E-2</v>
      </c>
      <c r="N29" s="28">
        <f>0.5*(Cy!AL29+Cy!AM29)*LN(H!N29/H!M29)</f>
        <v>-7.1420453720739442E-3</v>
      </c>
      <c r="O29" s="28">
        <f>0.5*(Cy!AM29+Cy!AN29)*LN(H!O29/H!N29)</f>
        <v>1.7191547925450183E-2</v>
      </c>
      <c r="P29" s="28">
        <f>0.5*(Cy!AN29+Cy!AO29)*LN(H!P29/H!O29)</f>
        <v>6.6135328129046178E-3</v>
      </c>
      <c r="Q29" s="28">
        <f>0.5*(Cy!AO29+Cy!AP29)*LN(H!Q29/H!P29)</f>
        <v>-2.1012192715867392E-2</v>
      </c>
      <c r="R29" s="28">
        <f>0.5*(Cy!AP29+Cy!AQ29)*LN(H!R29/H!Q29)</f>
        <v>-4.0291257901289644E-2</v>
      </c>
      <c r="S29" s="28">
        <f>0.5*(Cy!AQ29+Cy!AR29)*LN(H!S29/H!R29)</f>
        <v>-2.8943950258327046E-3</v>
      </c>
      <c r="T29" s="28">
        <f>0.5*(Cy!AR29+Cy!AS29)*LN(H!T29/H!S29)</f>
        <v>-1.2387240456604845E-2</v>
      </c>
      <c r="U29" s="28">
        <f>0.5*(Cy!AS29+Cy!AT29)*LN(H!U29/H!T29)</f>
        <v>-4.67774933208733E-3</v>
      </c>
      <c r="V29" s="28">
        <f>0.5*(Cy!AT29+Cy!AU29)*LN(H!V29/H!U29)</f>
        <v>-2.0540078634000727E-2</v>
      </c>
      <c r="W29" s="28">
        <f>0.5*(Cy!AU29+Cy!AV29)*LN(H!W29/H!V29)</f>
        <v>-1.5157780256650613E-2</v>
      </c>
      <c r="X29" s="28">
        <f>0.5*(Cy!AV29+Cy!AW29)*LN(H!X29/H!W29)</f>
        <v>-7.2145934557464545E-3</v>
      </c>
      <c r="Y29" s="28">
        <f>0.5*(Cy!AW29+Cy!AX29)*LN(H!Y29/H!X29)</f>
        <v>-3.6216723611918991E-3</v>
      </c>
      <c r="Z29" s="28">
        <f>0.5*(Cy!AX29+Cy!AY29)*LN(H!Z29/H!Y29)</f>
        <v>-6.1230303972898475E-3</v>
      </c>
      <c r="AA29" s="28">
        <f>0.5*(Cy!AY29+Cy!AZ29)*LN(H!AA29/H!Z29)</f>
        <v>8.1357177344007839E-3</v>
      </c>
      <c r="AC29" s="28">
        <f t="shared" si="0"/>
        <v>-1.8965449735511102E-2</v>
      </c>
      <c r="AD29" s="28">
        <f t="shared" si="1"/>
        <v>-2.1410719860887623E-2</v>
      </c>
      <c r="AE29" s="28">
        <f t="shared" si="2"/>
        <v>-8.0785529809269882E-3</v>
      </c>
      <c r="AF29" s="28">
        <f t="shared" si="3"/>
        <v>-1.1995488427017992E-2</v>
      </c>
      <c r="AG29" s="28">
        <f t="shared" si="4"/>
        <v>-5.3632834136032106E-4</v>
      </c>
      <c r="AH29" s="28">
        <f t="shared" si="5"/>
        <v>-1.4744636420907304E-2</v>
      </c>
      <c r="AI29" s="28">
        <f t="shared" si="6"/>
        <v>-7.6983033948963648E-3</v>
      </c>
      <c r="AJ29" s="28">
        <f t="shared" si="7"/>
        <v>-1.3211306088947798E-2</v>
      </c>
    </row>
    <row r="30" spans="1:36" x14ac:dyDescent="0.15">
      <c r="A30" s="8">
        <v>28</v>
      </c>
      <c r="B30" s="11" t="s">
        <v>167</v>
      </c>
      <c r="C30" s="28"/>
      <c r="D30" s="28">
        <f>0.5*(Cy!AB30+Cy!AC30)*LN(H!D30/H!C30)</f>
        <v>-3.330697767893367E-3</v>
      </c>
      <c r="E30" s="28">
        <f>0.5*(Cy!AC30+Cy!AD30)*LN(H!E30/H!D30)</f>
        <v>-8.5533695048449071E-3</v>
      </c>
      <c r="F30" s="28">
        <f>0.5*(Cy!AD30+Cy!AE30)*LN(H!F30/H!E30)</f>
        <v>-1.3667996258314804E-2</v>
      </c>
      <c r="G30" s="28">
        <f>0.5*(Cy!AE30+Cy!AF30)*LN(H!G30/H!F30)</f>
        <v>-1.5151661656313287E-2</v>
      </c>
      <c r="H30" s="28">
        <f>0.5*(Cy!AF30+Cy!AG30)*LN(H!H30/H!G30)</f>
        <v>-2.0783740102265864E-2</v>
      </c>
      <c r="I30" s="28">
        <f>0.5*(Cy!AG30+Cy!AH30)*LN(H!I30/H!H30)</f>
        <v>-1.4857995388979433E-3</v>
      </c>
      <c r="J30" s="28">
        <f>0.5*(Cy!AH30+Cy!AI30)*LN(H!J30/H!I30)</f>
        <v>-1.1071556713582138E-2</v>
      </c>
      <c r="K30" s="28">
        <f>0.5*(Cy!AI30+Cy!AJ30)*LN(H!K30/H!J30)</f>
        <v>-2.0601817398379088E-2</v>
      </c>
      <c r="L30" s="28">
        <f>0.5*(Cy!AJ30+Cy!AK30)*LN(H!L30/H!K30)</f>
        <v>-2.4984904415561123E-3</v>
      </c>
      <c r="M30" s="28">
        <f>0.5*(Cy!AK30+Cy!AL30)*LN(H!M30/H!L30)</f>
        <v>-7.1059362372682582E-3</v>
      </c>
      <c r="N30" s="28">
        <f>0.5*(Cy!AL30+Cy!AM30)*LN(H!N30/H!M30)</f>
        <v>-2.1844311131789186E-3</v>
      </c>
      <c r="O30" s="28">
        <f>0.5*(Cy!AM30+Cy!AN30)*LN(H!O30/H!N30)</f>
        <v>5.3700819313203052E-3</v>
      </c>
      <c r="P30" s="28">
        <f>0.5*(Cy!AN30+Cy!AO30)*LN(H!P30/H!O30)</f>
        <v>2.8558631839249759E-4</v>
      </c>
      <c r="Q30" s="28">
        <f>0.5*(Cy!AO30+Cy!AP30)*LN(H!Q30/H!P30)</f>
        <v>-1.0881599140007327E-2</v>
      </c>
      <c r="R30" s="28">
        <f>0.5*(Cy!AP30+Cy!AQ30)*LN(H!R30/H!Q30)</f>
        <v>-3.1698454657552597E-2</v>
      </c>
      <c r="S30" s="28">
        <f>0.5*(Cy!AQ30+Cy!AR30)*LN(H!S30/H!R30)</f>
        <v>1.151165071415782E-2</v>
      </c>
      <c r="T30" s="28">
        <f>0.5*(Cy!AR30+Cy!AS30)*LN(H!T30/H!S30)</f>
        <v>-2.7412945169172282E-3</v>
      </c>
      <c r="U30" s="28">
        <f>0.5*(Cy!AS30+Cy!AT30)*LN(H!U30/H!T30)</f>
        <v>7.932374836718643E-3</v>
      </c>
      <c r="V30" s="28">
        <f>0.5*(Cy!AT30+Cy!AU30)*LN(H!V30/H!U30)</f>
        <v>-4.7750540433418491E-3</v>
      </c>
      <c r="W30" s="28">
        <f>0.5*(Cy!AU30+Cy!AV30)*LN(H!W30/H!V30)</f>
        <v>2.9784501972135082E-3</v>
      </c>
      <c r="X30" s="28">
        <f>0.5*(Cy!AV30+Cy!AW30)*LN(H!X30/H!W30)</f>
        <v>-4.1928321296356525E-3</v>
      </c>
      <c r="Y30" s="28">
        <f>0.5*(Cy!AW30+Cy!AX30)*LN(H!Y30/H!X30)</f>
        <v>-1.3085517629671962E-3</v>
      </c>
      <c r="Z30" s="28">
        <f>0.5*(Cy!AX30+Cy!AY30)*LN(H!Z30/H!Y30)</f>
        <v>5.2416304163729497E-3</v>
      </c>
      <c r="AA30" s="28">
        <f>0.5*(Cy!AY30+Cy!AZ30)*LN(H!AA30/H!Z30)</f>
        <v>8.4132480052920774E-3</v>
      </c>
      <c r="AC30" s="28">
        <f t="shared" si="0"/>
        <v>-1.192851341212736E-2</v>
      </c>
      <c r="AD30" s="28">
        <f t="shared" si="1"/>
        <v>-8.6924463807929019E-3</v>
      </c>
      <c r="AE30" s="28">
        <f t="shared" si="2"/>
        <v>-5.0825469667378593E-3</v>
      </c>
      <c r="AF30" s="28">
        <f t="shared" si="3"/>
        <v>-1.5967113119251566E-4</v>
      </c>
      <c r="AG30" s="28">
        <f t="shared" si="4"/>
        <v>4.1154422195659431E-3</v>
      </c>
      <c r="AH30" s="28">
        <f t="shared" si="5"/>
        <v>-6.8874966737653819E-3</v>
      </c>
      <c r="AI30" s="28">
        <f t="shared" si="6"/>
        <v>1.4434963753419067E-3</v>
      </c>
      <c r="AJ30" s="28">
        <f t="shared" si="7"/>
        <v>-5.0856331650241454E-3</v>
      </c>
    </row>
    <row r="31" spans="1:36" x14ac:dyDescent="0.15">
      <c r="A31" s="8">
        <v>29</v>
      </c>
      <c r="B31" s="11" t="s">
        <v>168</v>
      </c>
      <c r="C31" s="28"/>
      <c r="D31" s="28">
        <f>0.5*(Cy!AB31+Cy!AC31)*LN(H!D31/H!C31)</f>
        <v>-7.6877340385773539E-3</v>
      </c>
      <c r="E31" s="28">
        <f>0.5*(Cy!AC31+Cy!AD31)*LN(H!E31/H!D31)</f>
        <v>-5.1850485362982292E-3</v>
      </c>
      <c r="F31" s="28">
        <f>0.5*(Cy!AD31+Cy!AE31)*LN(H!F31/H!E31)</f>
        <v>-3.7084859994099473E-4</v>
      </c>
      <c r="G31" s="28">
        <f>0.5*(Cy!AE31+Cy!AF31)*LN(H!G31/H!F31)</f>
        <v>-9.8647637447486954E-3</v>
      </c>
      <c r="H31" s="28">
        <f>0.5*(Cy!AF31+Cy!AG31)*LN(H!H31/H!G31)</f>
        <v>-7.2313322809583235E-3</v>
      </c>
      <c r="I31" s="28">
        <f>0.5*(Cy!AG31+Cy!AH31)*LN(H!I31/H!H31)</f>
        <v>1.7205190056269301E-3</v>
      </c>
      <c r="J31" s="28">
        <f>0.5*(Cy!AH31+Cy!AI31)*LN(H!J31/H!I31)</f>
        <v>-5.3749622923699916E-3</v>
      </c>
      <c r="K31" s="28">
        <f>0.5*(Cy!AI31+Cy!AJ31)*LN(H!K31/H!J31)</f>
        <v>-6.4717966517259121E-3</v>
      </c>
      <c r="L31" s="28">
        <f>0.5*(Cy!AJ31+Cy!AK31)*LN(H!L31/H!K31)</f>
        <v>-3.8676248150728877E-3</v>
      </c>
      <c r="M31" s="28">
        <f>0.5*(Cy!AK31+Cy!AL31)*LN(H!M31/H!L31)</f>
        <v>-2.0751805233463027E-3</v>
      </c>
      <c r="N31" s="28">
        <f>0.5*(Cy!AL31+Cy!AM31)*LN(H!N31/H!M31)</f>
        <v>-4.358294177867615E-4</v>
      </c>
      <c r="O31" s="28">
        <f>0.5*(Cy!AM31+Cy!AN31)*LN(H!O31/H!N31)</f>
        <v>9.4984951287162647E-4</v>
      </c>
      <c r="P31" s="28">
        <f>0.5*(Cy!AN31+Cy!AO31)*LN(H!P31/H!O31)</f>
        <v>-1.9593625422940808E-3</v>
      </c>
      <c r="Q31" s="28">
        <f>0.5*(Cy!AO31+Cy!AP31)*LN(H!Q31/H!P31)</f>
        <v>-2.1741864650165815E-3</v>
      </c>
      <c r="R31" s="28">
        <f>0.5*(Cy!AP31+Cy!AQ31)*LN(H!R31/H!Q31)</f>
        <v>-7.2376677336609399E-3</v>
      </c>
      <c r="S31" s="28">
        <f>0.5*(Cy!AQ31+Cy!AR31)*LN(H!S31/H!R31)</f>
        <v>2.1674456633053517E-3</v>
      </c>
      <c r="T31" s="28">
        <f>0.5*(Cy!AR31+Cy!AS31)*LN(H!T31/H!S31)</f>
        <v>1.8813600464908731E-3</v>
      </c>
      <c r="U31" s="28">
        <f>0.5*(Cy!AS31+Cy!AT31)*LN(H!U31/H!T31)</f>
        <v>5.2362714619811376E-4</v>
      </c>
      <c r="V31" s="28">
        <f>0.5*(Cy!AT31+Cy!AU31)*LN(H!V31/H!U31)</f>
        <v>-2.8220359422896293E-4</v>
      </c>
      <c r="W31" s="28">
        <f>0.5*(Cy!AU31+Cy!AV31)*LN(H!W31/H!V31)</f>
        <v>7.887521976931999E-4</v>
      </c>
      <c r="X31" s="28">
        <f>0.5*(Cy!AV31+Cy!AW31)*LN(H!X31/H!W31)</f>
        <v>-8.0958645176996079E-4</v>
      </c>
      <c r="Y31" s="28">
        <f>0.5*(Cy!AW31+Cy!AX31)*LN(H!Y31/H!X31)</f>
        <v>-1.3951636390349703E-5</v>
      </c>
      <c r="Z31" s="28">
        <f>0.5*(Cy!AX31+Cy!AY31)*LN(H!Z31/H!Y31)</f>
        <v>2.1857925908511902E-3</v>
      </c>
      <c r="AA31" s="28">
        <f>0.5*(Cy!AY31+Cy!AZ31)*LN(H!AA31/H!Z31)</f>
        <v>1.102364227038395E-3</v>
      </c>
      <c r="AC31" s="28">
        <f t="shared" si="0"/>
        <v>-4.1862948312638626E-3</v>
      </c>
      <c r="AD31" s="28">
        <f t="shared" si="1"/>
        <v>-3.6450787400603714E-3</v>
      </c>
      <c r="AE31" s="28">
        <f t="shared" si="2"/>
        <v>-1.6507843129589246E-3</v>
      </c>
      <c r="AF31" s="28">
        <f t="shared" si="3"/>
        <v>4.2038986887665256E-4</v>
      </c>
      <c r="AG31" s="28">
        <f t="shared" si="4"/>
        <v>1.0914017271664118E-3</v>
      </c>
      <c r="AH31" s="28">
        <f t="shared" si="5"/>
        <v>-2.6479315265096484E-3</v>
      </c>
      <c r="AI31" s="28">
        <f t="shared" si="6"/>
        <v>6.7201931573531229E-4</v>
      </c>
      <c r="AJ31" s="28">
        <f t="shared" si="7"/>
        <v>-1.8275928215449259E-3</v>
      </c>
    </row>
    <row r="32" spans="1:36" x14ac:dyDescent="0.15">
      <c r="A32" s="8">
        <v>30</v>
      </c>
      <c r="B32" s="11" t="s">
        <v>169</v>
      </c>
      <c r="C32" s="28"/>
      <c r="D32" s="28">
        <f>0.5*(Cy!AB32+Cy!AC32)*LN(H!D32/H!C32)</f>
        <v>-3.1657778287251092E-4</v>
      </c>
      <c r="E32" s="28">
        <f>0.5*(Cy!AC32+Cy!AD32)*LN(H!E32/H!D32)</f>
        <v>3.8703178359184097E-4</v>
      </c>
      <c r="F32" s="28">
        <f>0.5*(Cy!AD32+Cy!AE32)*LN(H!F32/H!E32)</f>
        <v>3.2774549626150232E-4</v>
      </c>
      <c r="G32" s="28">
        <f>0.5*(Cy!AE32+Cy!AF32)*LN(H!G32/H!F32)</f>
        <v>-1.4371725095031755E-2</v>
      </c>
      <c r="H32" s="28">
        <f>0.5*(Cy!AF32+Cy!AG32)*LN(H!H32/H!G32)</f>
        <v>-8.1104330975104236E-3</v>
      </c>
      <c r="I32" s="28">
        <f>0.5*(Cy!AG32+Cy!AH32)*LN(H!I32/H!H32)</f>
        <v>4.6480044510492308E-3</v>
      </c>
      <c r="J32" s="28">
        <f>0.5*(Cy!AH32+Cy!AI32)*LN(H!J32/H!I32)</f>
        <v>-5.2959946279604719E-3</v>
      </c>
      <c r="K32" s="28">
        <f>0.5*(Cy!AI32+Cy!AJ32)*LN(H!K32/H!J32)</f>
        <v>-1.2352154492969484E-2</v>
      </c>
      <c r="L32" s="28">
        <f>0.5*(Cy!AJ32+Cy!AK32)*LN(H!L32/H!K32)</f>
        <v>-6.2857555608949019E-6</v>
      </c>
      <c r="M32" s="28">
        <f>0.5*(Cy!AK32+Cy!AL32)*LN(H!M32/H!L32)</f>
        <v>4.6424985934375067E-3</v>
      </c>
      <c r="N32" s="28">
        <f>0.5*(Cy!AL32+Cy!AM32)*LN(H!N32/H!M32)</f>
        <v>3.3256519302438808E-3</v>
      </c>
      <c r="O32" s="28">
        <f>0.5*(Cy!AM32+Cy!AN32)*LN(H!O32/H!N32)</f>
        <v>7.8833101579161603E-3</v>
      </c>
      <c r="P32" s="28">
        <f>0.5*(Cy!AN32+Cy!AO32)*LN(H!P32/H!O32)</f>
        <v>1.8582909627076862E-3</v>
      </c>
      <c r="Q32" s="28">
        <f>0.5*(Cy!AO32+Cy!AP32)*LN(H!Q32/H!P32)</f>
        <v>-1.6936200296178278E-3</v>
      </c>
      <c r="R32" s="28">
        <f>0.5*(Cy!AP32+Cy!AQ32)*LN(H!R32/H!Q32)</f>
        <v>-2.7834087605618302E-2</v>
      </c>
      <c r="S32" s="28">
        <f>0.5*(Cy!AQ32+Cy!AR32)*LN(H!S32/H!R32)</f>
        <v>1.6080707687050156E-2</v>
      </c>
      <c r="T32" s="28">
        <f>0.5*(Cy!AR32+Cy!AS32)*LN(H!T32/H!S32)</f>
        <v>1.013569181531037E-2</v>
      </c>
      <c r="U32" s="28">
        <f>0.5*(Cy!AS32+Cy!AT32)*LN(H!U32/H!T32)</f>
        <v>7.4942808698170256E-4</v>
      </c>
      <c r="V32" s="28">
        <f>0.5*(Cy!AT32+Cy!AU32)*LN(H!V32/H!U32)</f>
        <v>-2.0279537748758591E-3</v>
      </c>
      <c r="W32" s="28">
        <f>0.5*(Cy!AU32+Cy!AV32)*LN(H!W32/H!V32)</f>
        <v>5.0949026904759725E-3</v>
      </c>
      <c r="X32" s="28">
        <f>0.5*(Cy!AV32+Cy!AW32)*LN(H!X32/H!W32)</f>
        <v>-2.5315677113700733E-3</v>
      </c>
      <c r="Y32" s="28">
        <f>0.5*(Cy!AW32+Cy!AX32)*LN(H!Y32/H!X32)</f>
        <v>-6.3084262993258163E-4</v>
      </c>
      <c r="Z32" s="28">
        <f>0.5*(Cy!AX32+Cy!AY32)*LN(H!Z32/H!Y32)</f>
        <v>4.3098513557221834E-3</v>
      </c>
      <c r="AA32" s="28">
        <f>0.5*(Cy!AY32+Cy!AZ32)*LN(H!AA32/H!Z32)</f>
        <v>3.4874982929925247E-3</v>
      </c>
      <c r="AC32" s="28">
        <f t="shared" si="0"/>
        <v>-3.4238752923279213E-3</v>
      </c>
      <c r="AD32" s="28">
        <f t="shared" si="1"/>
        <v>-1.9372568705618924E-3</v>
      </c>
      <c r="AE32" s="28">
        <f t="shared" si="2"/>
        <v>-7.41079765512425E-4</v>
      </c>
      <c r="AF32" s="28">
        <f t="shared" si="3"/>
        <v>2.2841002213044225E-3</v>
      </c>
      <c r="AG32" s="28">
        <f t="shared" si="4"/>
        <v>2.3888356729273755E-3</v>
      </c>
      <c r="AH32" s="28">
        <f t="shared" si="5"/>
        <v>-1.3391683180371591E-3</v>
      </c>
      <c r="AI32" s="28">
        <f t="shared" si="6"/>
        <v>2.3233760156630302E-3</v>
      </c>
      <c r="AJ32" s="28">
        <f t="shared" si="7"/>
        <v>-5.1843702246551985E-4</v>
      </c>
    </row>
    <row r="33" spans="1:36" x14ac:dyDescent="0.15">
      <c r="A33" s="8">
        <v>31</v>
      </c>
      <c r="B33" s="11" t="s">
        <v>170</v>
      </c>
      <c r="C33" s="28"/>
      <c r="D33" s="28">
        <f>0.5*(Cy!AB33+Cy!AC33)*LN(H!D33/H!C33)</f>
        <v>1.1909484866365698E-2</v>
      </c>
      <c r="E33" s="28">
        <f>0.5*(Cy!AC33+Cy!AD33)*LN(H!E33/H!D33)</f>
        <v>8.7410468486817765E-3</v>
      </c>
      <c r="F33" s="28">
        <f>0.5*(Cy!AD33+Cy!AE33)*LN(H!F33/H!E33)</f>
        <v>-4.9801244961451977E-3</v>
      </c>
      <c r="G33" s="28">
        <f>0.5*(Cy!AE33+Cy!AF33)*LN(H!G33/H!F33)</f>
        <v>-4.5735869777807567E-2</v>
      </c>
      <c r="H33" s="28">
        <f>0.5*(Cy!AF33+Cy!AG33)*LN(H!H33/H!G33)</f>
        <v>2.9259991470514087E-3</v>
      </c>
      <c r="I33" s="28">
        <f>0.5*(Cy!AG33+Cy!AH33)*LN(H!I33/H!H33)</f>
        <v>1.0862369595203501E-2</v>
      </c>
      <c r="J33" s="28">
        <f>0.5*(Cy!AH33+Cy!AI33)*LN(H!J33/H!I33)</f>
        <v>5.9991793276862422E-4</v>
      </c>
      <c r="K33" s="28">
        <f>0.5*(Cy!AI33+Cy!AJ33)*LN(H!K33/H!J33)</f>
        <v>1.3384575953494394E-3</v>
      </c>
      <c r="L33" s="28">
        <f>0.5*(Cy!AJ33+Cy!AK33)*LN(H!L33/H!K33)</f>
        <v>-6.6758446177111325E-3</v>
      </c>
      <c r="M33" s="28">
        <f>0.5*(Cy!AK33+Cy!AL33)*LN(H!M33/H!L33)</f>
        <v>-1.3941287223096359E-2</v>
      </c>
      <c r="N33" s="28">
        <f>0.5*(Cy!AL33+Cy!AM33)*LN(H!N33/H!M33)</f>
        <v>1.4506467121504297E-2</v>
      </c>
      <c r="O33" s="28">
        <f>0.5*(Cy!AM33+Cy!AN33)*LN(H!O33/H!N33)</f>
        <v>5.0617897659388797E-3</v>
      </c>
      <c r="P33" s="28">
        <f>0.5*(Cy!AN33+Cy!AO33)*LN(H!P33/H!O33)</f>
        <v>7.58158263842161E-4</v>
      </c>
      <c r="Q33" s="28">
        <f>0.5*(Cy!AO33+Cy!AP33)*LN(H!Q33/H!P33)</f>
        <v>-4.2547737334186443E-3</v>
      </c>
      <c r="R33" s="28">
        <f>0.5*(Cy!AP33+Cy!AQ33)*LN(H!R33/H!Q33)</f>
        <v>-2.1424696954322003E-2</v>
      </c>
      <c r="S33" s="28">
        <f>0.5*(Cy!AQ33+Cy!AR33)*LN(H!S33/H!R33)</f>
        <v>9.0619906327061E-3</v>
      </c>
      <c r="T33" s="28">
        <f>0.5*(Cy!AR33+Cy!AS33)*LN(H!T33/H!S33)</f>
        <v>4.4939559288611201E-4</v>
      </c>
      <c r="U33" s="28">
        <f>0.5*(Cy!AS33+Cy!AT33)*LN(H!U33/H!T33)</f>
        <v>-1.2059019296886218E-3</v>
      </c>
      <c r="V33" s="28">
        <f>0.5*(Cy!AT33+Cy!AU33)*LN(H!V33/H!U33)</f>
        <v>-7.6362963376513365E-3</v>
      </c>
      <c r="W33" s="28">
        <f>0.5*(Cy!AU33+Cy!AV33)*LN(H!W33/H!V33)</f>
        <v>1.3465175064077872E-3</v>
      </c>
      <c r="X33" s="28">
        <f>0.5*(Cy!AV33+Cy!AW33)*LN(H!X33/H!W33)</f>
        <v>-3.9989875025646347E-3</v>
      </c>
      <c r="Y33" s="28">
        <f>0.5*(Cy!AW33+Cy!AX33)*LN(H!Y33/H!X33)</f>
        <v>-1.759189888557952E-3</v>
      </c>
      <c r="Z33" s="28">
        <f>0.5*(Cy!AX33+Cy!AY33)*LN(H!Z33/H!Y33)</f>
        <v>1.6154121986814093E-2</v>
      </c>
      <c r="AA33" s="28">
        <f>0.5*(Cy!AY33+Cy!AZ33)*LN(H!AA33/H!Z33)</f>
        <v>9.7158428894953135E-4</v>
      </c>
      <c r="AC33" s="28">
        <f t="shared" si="0"/>
        <v>-5.6373157366032154E-3</v>
      </c>
      <c r="AD33" s="28">
        <f t="shared" si="1"/>
        <v>-8.3445783823702627E-4</v>
      </c>
      <c r="AE33" s="28">
        <f t="shared" si="2"/>
        <v>-2.1595064050507016E-3</v>
      </c>
      <c r="AF33" s="28">
        <f t="shared" si="3"/>
        <v>-2.2090545341221387E-3</v>
      </c>
      <c r="AG33" s="28">
        <f t="shared" si="4"/>
        <v>5.1221721290685574E-3</v>
      </c>
      <c r="AH33" s="28">
        <f t="shared" si="5"/>
        <v>-1.4969821216438638E-3</v>
      </c>
      <c r="AI33" s="28">
        <f t="shared" si="6"/>
        <v>5.401554645743722E-4</v>
      </c>
      <c r="AJ33" s="28">
        <f t="shared" si="7"/>
        <v>-1.6884850514286842E-3</v>
      </c>
    </row>
    <row r="34" spans="1:36" x14ac:dyDescent="0.15">
      <c r="A34" s="8">
        <v>32</v>
      </c>
      <c r="B34" s="11" t="s">
        <v>171</v>
      </c>
      <c r="C34" s="28"/>
      <c r="D34" s="28">
        <f>0.5*(Cy!AB34+Cy!AC34)*LN(H!D34/H!C34)</f>
        <v>-3.0943466573024776E-3</v>
      </c>
      <c r="E34" s="28">
        <f>0.5*(Cy!AC34+Cy!AD34)*LN(H!E34/H!D34)</f>
        <v>-2.2362045881149494E-3</v>
      </c>
      <c r="F34" s="28">
        <f>0.5*(Cy!AD34+Cy!AE34)*LN(H!F34/H!E34)</f>
        <v>6.0304337004268762E-3</v>
      </c>
      <c r="G34" s="28">
        <f>0.5*(Cy!AE34+Cy!AF34)*LN(H!G34/H!F34)</f>
        <v>-2.0123746620861232E-2</v>
      </c>
      <c r="H34" s="28">
        <f>0.5*(Cy!AF34+Cy!AG34)*LN(H!H34/H!G34)</f>
        <v>-9.8166468710648956E-3</v>
      </c>
      <c r="I34" s="28">
        <f>0.5*(Cy!AG34+Cy!AH34)*LN(H!I34/H!H34)</f>
        <v>1.2119141653103583E-2</v>
      </c>
      <c r="J34" s="28">
        <f>0.5*(Cy!AH34+Cy!AI34)*LN(H!J34/H!I34)</f>
        <v>-1.6014017953932282E-2</v>
      </c>
      <c r="K34" s="28">
        <f>0.5*(Cy!AI34+Cy!AJ34)*LN(H!K34/H!J34)</f>
        <v>-6.9208704816490375E-3</v>
      </c>
      <c r="L34" s="28">
        <f>0.5*(Cy!AJ34+Cy!AK34)*LN(H!L34/H!K34)</f>
        <v>-1.7054171408507689E-2</v>
      </c>
      <c r="M34" s="28">
        <f>0.5*(Cy!AK34+Cy!AL34)*LN(H!M34/H!L34)</f>
        <v>-4.3861142439746304E-3</v>
      </c>
      <c r="N34" s="28">
        <f>0.5*(Cy!AL34+Cy!AM34)*LN(H!N34/H!M34)</f>
        <v>-6.3904202215341423E-4</v>
      </c>
      <c r="O34" s="28">
        <f>0.5*(Cy!AM34+Cy!AN34)*LN(H!O34/H!N34)</f>
        <v>7.4488189829073998E-3</v>
      </c>
      <c r="P34" s="28">
        <f>0.5*(Cy!AN34+Cy!AO34)*LN(H!P34/H!O34)</f>
        <v>1.7154517656395004E-3</v>
      </c>
      <c r="Q34" s="28">
        <f>0.5*(Cy!AO34+Cy!AP34)*LN(H!Q34/H!P34)</f>
        <v>-5.6887162308511931E-3</v>
      </c>
      <c r="R34" s="28">
        <f>0.5*(Cy!AP34+Cy!AQ34)*LN(H!R34/H!Q34)</f>
        <v>-3.0144391320807297E-2</v>
      </c>
      <c r="S34" s="28">
        <f>0.5*(Cy!AQ34+Cy!AR34)*LN(H!S34/H!R34)</f>
        <v>8.9866465128668714E-3</v>
      </c>
      <c r="T34" s="28">
        <f>0.5*(Cy!AR34+Cy!AS34)*LN(H!T34/H!S34)</f>
        <v>-9.7439545590394889E-4</v>
      </c>
      <c r="U34" s="28">
        <f>0.5*(Cy!AS34+Cy!AT34)*LN(H!U34/H!T34)</f>
        <v>7.9655815968951212E-3</v>
      </c>
      <c r="V34" s="28">
        <f>0.5*(Cy!AT34+Cy!AU34)*LN(H!V34/H!U34)</f>
        <v>-6.5953319085587337E-3</v>
      </c>
      <c r="W34" s="28">
        <f>0.5*(Cy!AU34+Cy!AV34)*LN(H!W34/H!V34)</f>
        <v>-4.9435486978704427E-4</v>
      </c>
      <c r="X34" s="28">
        <f>0.5*(Cy!AV34+Cy!AW34)*LN(H!X34/H!W34)</f>
        <v>-6.1136469035930462E-3</v>
      </c>
      <c r="Y34" s="28">
        <f>0.5*(Cy!AW34+Cy!AX34)*LN(H!Y34/H!X34)</f>
        <v>2.3394541793345341E-3</v>
      </c>
      <c r="Z34" s="28">
        <f>0.5*(Cy!AX34+Cy!AY34)*LN(H!Z34/H!Y34)</f>
        <v>7.5325396978678733E-3</v>
      </c>
      <c r="AA34" s="28">
        <f>0.5*(Cy!AY34+Cy!AZ34)*LN(H!AA34/H!Z34)</f>
        <v>2.3295537964711458E-3</v>
      </c>
      <c r="AC34" s="28">
        <f t="shared" si="0"/>
        <v>-2.8054045453021234E-3</v>
      </c>
      <c r="AD34" s="28">
        <f t="shared" si="1"/>
        <v>-9.0028432220434114E-3</v>
      </c>
      <c r="AE34" s="28">
        <f t="shared" si="2"/>
        <v>-3.5364380580489435E-3</v>
      </c>
      <c r="AF34" s="28">
        <f t="shared" si="3"/>
        <v>-1.2424295081895304E-3</v>
      </c>
      <c r="AG34" s="28">
        <f t="shared" si="4"/>
        <v>4.0671825578911846E-3</v>
      </c>
      <c r="AH34" s="28">
        <f t="shared" si="5"/>
        <v>-6.2696406400461783E-3</v>
      </c>
      <c r="AI34" s="28">
        <f t="shared" si="6"/>
        <v>7.4867501659073776E-4</v>
      </c>
      <c r="AJ34" s="28">
        <f t="shared" si="7"/>
        <v>-3.0753925649672385E-3</v>
      </c>
    </row>
    <row r="35" spans="1:36" x14ac:dyDescent="0.15">
      <c r="A35" s="8">
        <v>33</v>
      </c>
      <c r="B35" s="11" t="s">
        <v>172</v>
      </c>
      <c r="C35" s="28"/>
      <c r="D35" s="28">
        <f>0.5*(Cy!AB35+Cy!AC35)*LN(H!D35/H!C35)</f>
        <v>-1.0644908277766126E-3</v>
      </c>
      <c r="E35" s="28">
        <f>0.5*(Cy!AC35+Cy!AD35)*LN(H!E35/H!D35)</f>
        <v>5.9667078424684465E-4</v>
      </c>
      <c r="F35" s="28">
        <f>0.5*(Cy!AD35+Cy!AE35)*LN(H!F35/H!E35)</f>
        <v>-6.8427397922558196E-3</v>
      </c>
      <c r="G35" s="28">
        <f>0.5*(Cy!AE35+Cy!AF35)*LN(H!G35/H!F35)</f>
        <v>-2.1920479534011269E-2</v>
      </c>
      <c r="H35" s="28">
        <f>0.5*(Cy!AF35+Cy!AG35)*LN(H!H35/H!G35)</f>
        <v>-1.9682387458138155E-2</v>
      </c>
      <c r="I35" s="28">
        <f>0.5*(Cy!AG35+Cy!AH35)*LN(H!I35/H!H35)</f>
        <v>1.6831269484010739E-3</v>
      </c>
      <c r="J35" s="28">
        <f>0.5*(Cy!AH35+Cy!AI35)*LN(H!J35/H!I35)</f>
        <v>-1.1336508617513071E-2</v>
      </c>
      <c r="K35" s="28">
        <f>0.5*(Cy!AI35+Cy!AJ35)*LN(H!K35/H!J35)</f>
        <v>-7.8853748652989771E-3</v>
      </c>
      <c r="L35" s="28">
        <f>0.5*(Cy!AJ35+Cy!AK35)*LN(H!L35/H!K35)</f>
        <v>-1.1548811453493091E-2</v>
      </c>
      <c r="M35" s="28">
        <f>0.5*(Cy!AK35+Cy!AL35)*LN(H!M35/H!L35)</f>
        <v>-1.1633131359987354E-2</v>
      </c>
      <c r="N35" s="28">
        <f>0.5*(Cy!AL35+Cy!AM35)*LN(H!N35/H!M35)</f>
        <v>-3.7288810245796784E-3</v>
      </c>
      <c r="O35" s="28">
        <f>0.5*(Cy!AM35+Cy!AN35)*LN(H!O35/H!N35)</f>
        <v>9.1484045474328687E-3</v>
      </c>
      <c r="P35" s="28">
        <f>0.5*(Cy!AN35+Cy!AO35)*LN(H!P35/H!O35)</f>
        <v>6.4527893412539596E-4</v>
      </c>
      <c r="Q35" s="28">
        <f>0.5*(Cy!AO35+Cy!AP35)*LN(H!Q35/H!P35)</f>
        <v>-1.0703875042138865E-3</v>
      </c>
      <c r="R35" s="28">
        <f>0.5*(Cy!AP35+Cy!AQ35)*LN(H!R35/H!Q35)</f>
        <v>-3.4057132657163786E-2</v>
      </c>
      <c r="S35" s="28">
        <f>0.5*(Cy!AQ35+Cy!AR35)*LN(H!S35/H!R35)</f>
        <v>2.3180222411426157E-3</v>
      </c>
      <c r="T35" s="28">
        <f>0.5*(Cy!AR35+Cy!AS35)*LN(H!T35/H!S35)</f>
        <v>-1.9896763409427025E-2</v>
      </c>
      <c r="U35" s="28">
        <f>0.5*(Cy!AS35+Cy!AT35)*LN(H!U35/H!T35)</f>
        <v>2.114348602485196E-2</v>
      </c>
      <c r="V35" s="28">
        <f>0.5*(Cy!AT35+Cy!AU35)*LN(H!V35/H!U35)</f>
        <v>-1.3693130868305265E-3</v>
      </c>
      <c r="W35" s="28">
        <f>0.5*(Cy!AU35+Cy!AV35)*LN(H!W35/H!V35)</f>
        <v>3.620569112775572E-3</v>
      </c>
      <c r="X35" s="28">
        <f>0.5*(Cy!AV35+Cy!AW35)*LN(H!X35/H!W35)</f>
        <v>-6.8885984680934955E-3</v>
      </c>
      <c r="Y35" s="28">
        <f>0.5*(Cy!AW35+Cy!AX35)*LN(H!Y35/H!X35)</f>
        <v>7.9303564379509875E-3</v>
      </c>
      <c r="Z35" s="28">
        <f>0.5*(Cy!AX35+Cy!AY35)*LN(H!Z35/H!Y35)</f>
        <v>1.749882764916174E-2</v>
      </c>
      <c r="AA35" s="28">
        <f>0.5*(Cy!AY35+Cy!AZ35)*LN(H!AA35/H!Z35)</f>
        <v>9.4238559954662425E-3</v>
      </c>
      <c r="AC35" s="28">
        <f t="shared" si="0"/>
        <v>-9.2331618103514649E-3</v>
      </c>
      <c r="AD35" s="28">
        <f t="shared" si="1"/>
        <v>-9.2265414641744346E-3</v>
      </c>
      <c r="AE35" s="28">
        <f t="shared" si="2"/>
        <v>-4.6031628877353584E-3</v>
      </c>
      <c r="AF35" s="28">
        <f t="shared" si="3"/>
        <v>-6.7812396534470292E-4</v>
      </c>
      <c r="AG35" s="28">
        <f t="shared" si="4"/>
        <v>1.1617680027526325E-2</v>
      </c>
      <c r="AH35" s="28">
        <f t="shared" si="5"/>
        <v>-6.9148521759548973E-3</v>
      </c>
      <c r="AI35" s="28">
        <f t="shared" si="6"/>
        <v>3.9328025319819316E-3</v>
      </c>
      <c r="AJ35" s="28">
        <f t="shared" si="7"/>
        <v>-3.6457352415413401E-3</v>
      </c>
    </row>
    <row r="36" spans="1:36" x14ac:dyDescent="0.15">
      <c r="A36" s="8">
        <v>34</v>
      </c>
      <c r="B36" s="11" t="s">
        <v>173</v>
      </c>
      <c r="C36" s="28"/>
      <c r="D36" s="28">
        <f>0.5*(Cy!AB36+Cy!AC36)*LN(H!D36/H!C36)</f>
        <v>5.0545220620852008E-4</v>
      </c>
      <c r="E36" s="28">
        <f>0.5*(Cy!AC36+Cy!AD36)*LN(H!E36/H!D36)</f>
        <v>-6.2474573473250737E-5</v>
      </c>
      <c r="F36" s="28">
        <f>0.5*(Cy!AD36+Cy!AE36)*LN(H!F36/H!E36)</f>
        <v>-2.9709318345124305E-3</v>
      </c>
      <c r="G36" s="28">
        <f>0.5*(Cy!AE36+Cy!AF36)*LN(H!G36/H!F36)</f>
        <v>-3.5274809847412866E-2</v>
      </c>
      <c r="H36" s="28">
        <f>0.5*(Cy!AF36+Cy!AG36)*LN(H!H36/H!G36)</f>
        <v>-1.7386407085480653E-2</v>
      </c>
      <c r="I36" s="28">
        <f>0.5*(Cy!AG36+Cy!AH36)*LN(H!I36/H!H36)</f>
        <v>1.8806679207865808E-2</v>
      </c>
      <c r="J36" s="28">
        <f>0.5*(Cy!AH36+Cy!AI36)*LN(H!J36/H!I36)</f>
        <v>-1.8843085042733815E-2</v>
      </c>
      <c r="K36" s="28">
        <f>0.5*(Cy!AI36+Cy!AJ36)*LN(H!K36/H!J36)</f>
        <v>-1.6533154515539765E-2</v>
      </c>
      <c r="L36" s="28">
        <f>0.5*(Cy!AJ36+Cy!AK36)*LN(H!L36/H!K36)</f>
        <v>-5.2486077950023545E-3</v>
      </c>
      <c r="M36" s="28">
        <f>0.5*(Cy!AK36+Cy!AL36)*LN(H!M36/H!L36)</f>
        <v>-9.120135634334451E-3</v>
      </c>
      <c r="N36" s="28">
        <f>0.5*(Cy!AL36+Cy!AM36)*LN(H!N36/H!M36)</f>
        <v>1.8229987105543841E-3</v>
      </c>
      <c r="O36" s="28">
        <f>0.5*(Cy!AM36+Cy!AN36)*LN(H!O36/H!N36)</f>
        <v>2.0101057864882369E-2</v>
      </c>
      <c r="P36" s="28">
        <f>0.5*(Cy!AN36+Cy!AO36)*LN(H!P36/H!O36)</f>
        <v>1.4125135598457078E-3</v>
      </c>
      <c r="Q36" s="28">
        <f>0.5*(Cy!AO36+Cy!AP36)*LN(H!Q36/H!P36)</f>
        <v>-1.4166849799690405E-2</v>
      </c>
      <c r="R36" s="28">
        <f>0.5*(Cy!AP36+Cy!AQ36)*LN(H!R36/H!Q36)</f>
        <v>-6.1462038017359999E-2</v>
      </c>
      <c r="S36" s="28">
        <f>0.5*(Cy!AQ36+Cy!AR36)*LN(H!S36/H!R36)</f>
        <v>1.4698256452427514E-2</v>
      </c>
      <c r="T36" s="28">
        <f>0.5*(Cy!AR36+Cy!AS36)*LN(H!T36/H!S36)</f>
        <v>-2.0094092301623664E-3</v>
      </c>
      <c r="U36" s="28">
        <f>0.5*(Cy!AS36+Cy!AT36)*LN(H!U36/H!T36)</f>
        <v>6.3406666196873553E-3</v>
      </c>
      <c r="V36" s="28">
        <f>0.5*(Cy!AT36+Cy!AU36)*LN(H!V36/H!U36)</f>
        <v>-1.2880615927292225E-2</v>
      </c>
      <c r="W36" s="28">
        <f>0.5*(Cy!AU36+Cy!AV36)*LN(H!W36/H!V36)</f>
        <v>9.7038938390277512E-4</v>
      </c>
      <c r="X36" s="28">
        <f>0.5*(Cy!AV36+Cy!AW36)*LN(H!X36/H!W36)</f>
        <v>-1.6051518609075475E-2</v>
      </c>
      <c r="Y36" s="28">
        <f>0.5*(Cy!AW36+Cy!AX36)*LN(H!Y36/H!X36)</f>
        <v>9.0500249796110037E-3</v>
      </c>
      <c r="Z36" s="28">
        <f>0.5*(Cy!AX36+Cy!AY36)*LN(H!Z36/H!Y36)</f>
        <v>-6.7000191881952274E-3</v>
      </c>
      <c r="AA36" s="28">
        <f>0.5*(Cy!AY36+Cy!AZ36)*LN(H!AA36/H!Z36)</f>
        <v>1.3316076424373961E-2</v>
      </c>
      <c r="AC36" s="28">
        <f t="shared" si="0"/>
        <v>-7.3775888266026778E-3</v>
      </c>
      <c r="AD36" s="28">
        <f t="shared" si="1"/>
        <v>-9.5843968554112004E-3</v>
      </c>
      <c r="AE36" s="28">
        <f t="shared" si="2"/>
        <v>-7.8834119879789624E-3</v>
      </c>
      <c r="AF36" s="28">
        <f t="shared" si="3"/>
        <v>-4.7260975525879869E-3</v>
      </c>
      <c r="AG36" s="28">
        <f t="shared" si="4"/>
        <v>5.2220274052632463E-3</v>
      </c>
      <c r="AH36" s="28">
        <f t="shared" si="5"/>
        <v>-8.7339044216950806E-3</v>
      </c>
      <c r="AI36" s="28">
        <f t="shared" si="6"/>
        <v>-9.955506933937749E-4</v>
      </c>
      <c r="AJ36" s="28">
        <f t="shared" si="7"/>
        <v>-5.7474519085701928E-3</v>
      </c>
    </row>
    <row r="37" spans="1:36" x14ac:dyDescent="0.15">
      <c r="A37" s="8">
        <v>35</v>
      </c>
      <c r="B37" s="11" t="s">
        <v>174</v>
      </c>
      <c r="C37" s="28"/>
      <c r="D37" s="28">
        <f>0.5*(Cy!AB37+Cy!AC37)*LN(H!D37/H!C37)</f>
        <v>5.6482682275397827E-3</v>
      </c>
      <c r="E37" s="28">
        <f>0.5*(Cy!AC37+Cy!AD37)*LN(H!E37/H!D37)</f>
        <v>5.2729500228528431E-3</v>
      </c>
      <c r="F37" s="28">
        <f>0.5*(Cy!AD37+Cy!AE37)*LN(H!F37/H!E37)</f>
        <v>7.2702699570336956E-4</v>
      </c>
      <c r="G37" s="28">
        <f>0.5*(Cy!AE37+Cy!AF37)*LN(H!G37/H!F37)</f>
        <v>-1.5434975352931E-2</v>
      </c>
      <c r="H37" s="28">
        <f>0.5*(Cy!AF37+Cy!AG37)*LN(H!H37/H!G37)</f>
        <v>-1.4999517577757663E-2</v>
      </c>
      <c r="I37" s="28">
        <f>0.5*(Cy!AG37+Cy!AH37)*LN(H!I37/H!H37)</f>
        <v>1.0298463247430025E-2</v>
      </c>
      <c r="J37" s="28">
        <f>0.5*(Cy!AH37+Cy!AI37)*LN(H!J37/H!I37)</f>
        <v>-1.157896053691717E-2</v>
      </c>
      <c r="K37" s="28">
        <f>0.5*(Cy!AI37+Cy!AJ37)*LN(H!K37/H!J37)</f>
        <v>-1.7053668444407467E-2</v>
      </c>
      <c r="L37" s="28">
        <f>0.5*(Cy!AJ37+Cy!AK37)*LN(H!L37/H!K37)</f>
        <v>7.9247789620519218E-4</v>
      </c>
      <c r="M37" s="28">
        <f>0.5*(Cy!AK37+Cy!AL37)*LN(H!M37/H!L37)</f>
        <v>5.6048815726676676E-3</v>
      </c>
      <c r="N37" s="28">
        <f>0.5*(Cy!AL37+Cy!AM37)*LN(H!N37/H!M37)</f>
        <v>6.4131588388838005E-3</v>
      </c>
      <c r="O37" s="28">
        <f>0.5*(Cy!AM37+Cy!AN37)*LN(H!O37/H!N37)</f>
        <v>1.5476028335844558E-2</v>
      </c>
      <c r="P37" s="28">
        <f>0.5*(Cy!AN37+Cy!AO37)*LN(H!P37/H!O37)</f>
        <v>1.1486824465989124E-2</v>
      </c>
      <c r="Q37" s="28">
        <f>0.5*(Cy!AO37+Cy!AP37)*LN(H!Q37/H!P37)</f>
        <v>-1.0514244356400576E-2</v>
      </c>
      <c r="R37" s="28">
        <f>0.5*(Cy!AP37+Cy!AQ37)*LN(H!R37/H!Q37)</f>
        <v>-5.5071067402157524E-2</v>
      </c>
      <c r="S37" s="28">
        <f>0.5*(Cy!AQ37+Cy!AR37)*LN(H!S37/H!R37)</f>
        <v>1.5064774689316465E-2</v>
      </c>
      <c r="T37" s="28">
        <f>0.5*(Cy!AR37+Cy!AS37)*LN(H!T37/H!S37)</f>
        <v>-4.0366401129588196E-3</v>
      </c>
      <c r="U37" s="28">
        <f>0.5*(Cy!AS37+Cy!AT37)*LN(H!U37/H!T37)</f>
        <v>1.5741890213925205E-3</v>
      </c>
      <c r="V37" s="28">
        <f>0.5*(Cy!AT37+Cy!AU37)*LN(H!V37/H!U37)</f>
        <v>-1.6275074384481676E-2</v>
      </c>
      <c r="W37" s="28">
        <f>0.5*(Cy!AU37+Cy!AV37)*LN(H!W37/H!V37)</f>
        <v>-4.5979541588262174E-3</v>
      </c>
      <c r="X37" s="28">
        <f>0.5*(Cy!AV37+Cy!AW37)*LN(H!X37/H!W37)</f>
        <v>-4.9115581815638541E-3</v>
      </c>
      <c r="Y37" s="28">
        <f>0.5*(Cy!AW37+Cy!AX37)*LN(H!Y37/H!X37)</f>
        <v>-3.2662595667570451E-4</v>
      </c>
      <c r="Z37" s="28">
        <f>0.5*(Cy!AX37+Cy!AY37)*LN(H!Z37/H!Y37)</f>
        <v>1.3641854287468717E-2</v>
      </c>
      <c r="AA37" s="28">
        <f>0.5*(Cy!AY37+Cy!AZ37)*LN(H!AA37/H!Z37)</f>
        <v>6.6596742191950779E-3</v>
      </c>
      <c r="AC37" s="28">
        <f t="shared" si="0"/>
        <v>-2.8272105329404849E-3</v>
      </c>
      <c r="AD37" s="28">
        <f t="shared" si="1"/>
        <v>-3.1644221347135954E-3</v>
      </c>
      <c r="AE37" s="28">
        <f t="shared" si="2"/>
        <v>-4.7115368534815915E-3</v>
      </c>
      <c r="AF37" s="28">
        <f t="shared" si="3"/>
        <v>-5.6494075632876097E-3</v>
      </c>
      <c r="AG37" s="28">
        <f t="shared" si="4"/>
        <v>6.6583008499960308E-3</v>
      </c>
      <c r="AH37" s="28">
        <f t="shared" si="5"/>
        <v>-3.937979494097593E-3</v>
      </c>
      <c r="AI37" s="28">
        <f t="shared" si="6"/>
        <v>-1.0340169083062447E-3</v>
      </c>
      <c r="AJ37" s="28">
        <f t="shared" si="7"/>
        <v>-2.6864340379186224E-3</v>
      </c>
    </row>
    <row r="38" spans="1:36" x14ac:dyDescent="0.15">
      <c r="A38" s="8">
        <v>36</v>
      </c>
      <c r="B38" s="11" t="s">
        <v>175</v>
      </c>
      <c r="C38" s="28"/>
      <c r="D38" s="28">
        <f>0.5*(Cy!AB38+Cy!AC38)*LN(H!D38/H!C38)</f>
        <v>1.5205702059139874E-3</v>
      </c>
      <c r="E38" s="28">
        <f>0.5*(Cy!AC38+Cy!AD38)*LN(H!E38/H!D38)</f>
        <v>1.2293834788611428E-2</v>
      </c>
      <c r="F38" s="28">
        <f>0.5*(Cy!AD38+Cy!AE38)*LN(H!F38/H!E38)</f>
        <v>-8.1847025397212861E-5</v>
      </c>
      <c r="G38" s="28">
        <f>0.5*(Cy!AE38+Cy!AF38)*LN(H!G38/H!F38)</f>
        <v>-2.0229433998592124E-2</v>
      </c>
      <c r="H38" s="28">
        <f>0.5*(Cy!AF38+Cy!AG38)*LN(H!H38/H!G38)</f>
        <v>-4.6610474775858855E-3</v>
      </c>
      <c r="I38" s="28">
        <f>0.5*(Cy!AG38+Cy!AH38)*LN(H!I38/H!H38)</f>
        <v>1.5669426493804185E-2</v>
      </c>
      <c r="J38" s="28">
        <f>0.5*(Cy!AH38+Cy!AI38)*LN(H!J38/H!I38)</f>
        <v>-1.5415801937957562E-2</v>
      </c>
      <c r="K38" s="28">
        <f>0.5*(Cy!AI38+Cy!AJ38)*LN(H!K38/H!J38)</f>
        <v>-2.2371687374577575E-2</v>
      </c>
      <c r="L38" s="28">
        <f>0.5*(Cy!AJ38+Cy!AK38)*LN(H!L38/H!K38)</f>
        <v>-8.0986280282040156E-3</v>
      </c>
      <c r="M38" s="28">
        <f>0.5*(Cy!AK38+Cy!AL38)*LN(H!M38/H!L38)</f>
        <v>4.4904430907274926E-3</v>
      </c>
      <c r="N38" s="28">
        <f>0.5*(Cy!AL38+Cy!AM38)*LN(H!N38/H!M38)</f>
        <v>-3.8243124535655656E-3</v>
      </c>
      <c r="O38" s="28">
        <f>0.5*(Cy!AM38+Cy!AN38)*LN(H!O38/H!N38)</f>
        <v>1.3886851437451867E-2</v>
      </c>
      <c r="P38" s="28">
        <f>0.5*(Cy!AN38+Cy!AO38)*LN(H!P38/H!O38)</f>
        <v>1.3543228106920163E-2</v>
      </c>
      <c r="Q38" s="28">
        <f>0.5*(Cy!AO38+Cy!AP38)*LN(H!Q38/H!P38)</f>
        <v>1.3738503426157209E-2</v>
      </c>
      <c r="R38" s="28">
        <f>0.5*(Cy!AP38+Cy!AQ38)*LN(H!R38/H!Q38)</f>
        <v>-5.6607194702679942E-2</v>
      </c>
      <c r="S38" s="28">
        <f>0.5*(Cy!AQ38+Cy!AR38)*LN(H!S38/H!R38)</f>
        <v>2.6766683103918394E-2</v>
      </c>
      <c r="T38" s="28">
        <f>0.5*(Cy!AR38+Cy!AS38)*LN(H!T38/H!S38)</f>
        <v>7.6140614550821066E-3</v>
      </c>
      <c r="U38" s="28">
        <f>0.5*(Cy!AS38+Cy!AT38)*LN(H!U38/H!T38)</f>
        <v>9.9394603762786794E-4</v>
      </c>
      <c r="V38" s="28">
        <f>0.5*(Cy!AT38+Cy!AU38)*LN(H!V38/H!U38)</f>
        <v>-1.742194405024914E-2</v>
      </c>
      <c r="W38" s="28">
        <f>0.5*(Cy!AU38+Cy!AV38)*LN(H!W38/H!V38)</f>
        <v>7.9976837870971117E-3</v>
      </c>
      <c r="X38" s="28">
        <f>0.5*(Cy!AV38+Cy!AW38)*LN(H!X38/H!W38)</f>
        <v>1.7525736772754366E-3</v>
      </c>
      <c r="Y38" s="28">
        <f>0.5*(Cy!AW38+Cy!AX38)*LN(H!Y38/H!X38)</f>
        <v>1.2467034526511614E-3</v>
      </c>
      <c r="Z38" s="28">
        <f>0.5*(Cy!AX38+Cy!AY38)*LN(H!Z38/H!Y38)</f>
        <v>6.6786451844921676E-3</v>
      </c>
      <c r="AA38" s="28">
        <f>0.5*(Cy!AY38+Cy!AZ38)*LN(H!AA38/H!Z38)</f>
        <v>6.6145827010067222E-3</v>
      </c>
      <c r="AC38" s="28">
        <f t="shared" si="0"/>
        <v>5.9818655616807807E-4</v>
      </c>
      <c r="AD38" s="28">
        <f t="shared" si="1"/>
        <v>-9.0439973407154435E-3</v>
      </c>
      <c r="AE38" s="28">
        <f t="shared" si="2"/>
        <v>2.2656142743535377E-3</v>
      </c>
      <c r="AF38" s="28">
        <f t="shared" si="3"/>
        <v>1.8726418136667653E-4</v>
      </c>
      <c r="AG38" s="28">
        <f t="shared" si="4"/>
        <v>4.8466437793833507E-3</v>
      </c>
      <c r="AH38" s="28">
        <f t="shared" si="5"/>
        <v>-3.3891915331809527E-3</v>
      </c>
      <c r="AI38" s="28">
        <f t="shared" si="6"/>
        <v>1.9345315306229292E-3</v>
      </c>
      <c r="AJ38" s="28">
        <f t="shared" si="7"/>
        <v>-6.706404480863352E-4</v>
      </c>
    </row>
    <row r="39" spans="1:36" x14ac:dyDescent="0.15">
      <c r="A39" s="8">
        <v>37</v>
      </c>
      <c r="B39" s="11" t="s">
        <v>176</v>
      </c>
      <c r="C39" s="28"/>
      <c r="D39" s="28">
        <f>0.5*(Cy!AB39+Cy!AC39)*LN(H!D39/H!C39)</f>
        <v>3.6290962192238236E-3</v>
      </c>
      <c r="E39" s="28">
        <f>0.5*(Cy!AC39+Cy!AD39)*LN(H!E39/H!D39)</f>
        <v>-3.1223879324746005E-3</v>
      </c>
      <c r="F39" s="28">
        <f>0.5*(Cy!AD39+Cy!AE39)*LN(H!F39/H!E39)</f>
        <v>-2.0100330021771309E-3</v>
      </c>
      <c r="G39" s="28">
        <f>0.5*(Cy!AE39+Cy!AF39)*LN(H!G39/H!F39)</f>
        <v>-9.2904155315237935E-3</v>
      </c>
      <c r="H39" s="28">
        <f>0.5*(Cy!AF39+Cy!AG39)*LN(H!H39/H!G39)</f>
        <v>-8.1155742563103397E-3</v>
      </c>
      <c r="I39" s="28">
        <f>0.5*(Cy!AG39+Cy!AH39)*LN(H!I39/H!H39)</f>
        <v>-1.2966247674101744E-3</v>
      </c>
      <c r="J39" s="28">
        <f>0.5*(Cy!AH39+Cy!AI39)*LN(H!J39/H!I39)</f>
        <v>-1.0090182951162006E-2</v>
      </c>
      <c r="K39" s="28">
        <f>0.5*(Cy!AI39+Cy!AJ39)*LN(H!K39/H!J39)</f>
        <v>2.1038402427595018E-3</v>
      </c>
      <c r="L39" s="28">
        <f>0.5*(Cy!AJ39+Cy!AK39)*LN(H!L39/H!K39)</f>
        <v>-1.0199931597326465E-3</v>
      </c>
      <c r="M39" s="28">
        <f>0.5*(Cy!AK39+Cy!AL39)*LN(H!M39/H!L39)</f>
        <v>-3.510412670690194E-3</v>
      </c>
      <c r="N39" s="28">
        <f>0.5*(Cy!AL39+Cy!AM39)*LN(H!N39/H!M39)</f>
        <v>4.3605861453192146E-3</v>
      </c>
      <c r="O39" s="28">
        <f>0.5*(Cy!AM39+Cy!AN39)*LN(H!O39/H!N39)</f>
        <v>7.93377479735566E-3</v>
      </c>
      <c r="P39" s="28">
        <f>0.5*(Cy!AN39+Cy!AO39)*LN(H!P39/H!O39)</f>
        <v>-5.1070577177690481E-3</v>
      </c>
      <c r="Q39" s="28">
        <f>0.5*(Cy!AO39+Cy!AP39)*LN(H!Q39/H!P39)</f>
        <v>-1.1335096113218436E-2</v>
      </c>
      <c r="R39" s="28">
        <f>0.5*(Cy!AP39+Cy!AQ39)*LN(H!R39/H!Q39)</f>
        <v>-4.7881913647035201E-2</v>
      </c>
      <c r="S39" s="28">
        <f>0.5*(Cy!AQ39+Cy!AR39)*LN(H!S39/H!R39)</f>
        <v>3.8054230985064782E-3</v>
      </c>
      <c r="T39" s="28">
        <f>0.5*(Cy!AR39+Cy!AS39)*LN(H!T39/H!S39)</f>
        <v>1.6197575420409077E-3</v>
      </c>
      <c r="U39" s="28">
        <f>0.5*(Cy!AS39+Cy!AT39)*LN(H!U39/H!T39)</f>
        <v>-9.5648192241187238E-4</v>
      </c>
      <c r="V39" s="28">
        <f>0.5*(Cy!AT39+Cy!AU39)*LN(H!V39/H!U39)</f>
        <v>7.1864980005435126E-3</v>
      </c>
      <c r="W39" s="28">
        <f>0.5*(Cy!AU39+Cy!AV39)*LN(H!W39/H!V39)</f>
        <v>8.854048305416572E-3</v>
      </c>
      <c r="X39" s="28">
        <f>0.5*(Cy!AV39+Cy!AW39)*LN(H!X39/H!W39)</f>
        <v>-7.837686769694624E-3</v>
      </c>
      <c r="Y39" s="28">
        <f>0.5*(Cy!AW39+Cy!AX39)*LN(H!Y39/H!X39)</f>
        <v>-1.1184735132791543E-2</v>
      </c>
      <c r="Z39" s="28">
        <f>0.5*(Cy!AX39+Cy!AY39)*LN(H!Z39/H!Y39)</f>
        <v>4.2533229178035271E-3</v>
      </c>
      <c r="AA39" s="28">
        <f>0.5*(Cy!AY39+Cy!AZ39)*LN(H!AA39/H!Z39)</f>
        <v>4.8192264928113206E-3</v>
      </c>
      <c r="AC39" s="28">
        <f t="shared" si="0"/>
        <v>-4.7670070979792074E-3</v>
      </c>
      <c r="AD39" s="28">
        <f t="shared" si="1"/>
        <v>-1.6312324787012256E-3</v>
      </c>
      <c r="AE39" s="28">
        <f t="shared" si="2"/>
        <v>-1.051697391643211E-2</v>
      </c>
      <c r="AF39" s="28">
        <f t="shared" si="3"/>
        <v>1.7732270311788991E-3</v>
      </c>
      <c r="AG39" s="28">
        <f t="shared" si="4"/>
        <v>-7.0406190739223174E-4</v>
      </c>
      <c r="AH39" s="28">
        <f t="shared" si="5"/>
        <v>-6.0741031975666679E-3</v>
      </c>
      <c r="AI39" s="28">
        <f t="shared" si="6"/>
        <v>8.442436792147251E-4</v>
      </c>
      <c r="AJ39" s="28">
        <f t="shared" si="7"/>
        <v>-3.3835703492106485E-3</v>
      </c>
    </row>
    <row r="40" spans="1:36" x14ac:dyDescent="0.15">
      <c r="A40" s="8">
        <v>38</v>
      </c>
      <c r="B40" s="11" t="s">
        <v>177</v>
      </c>
      <c r="C40" s="28"/>
      <c r="D40" s="28">
        <f>0.5*(Cy!AB40+Cy!AC40)*LN(H!D40/H!C40)</f>
        <v>-9.1015966880588061E-3</v>
      </c>
      <c r="E40" s="28">
        <f>0.5*(Cy!AC40+Cy!AD40)*LN(H!E40/H!D40)</f>
        <v>-6.8779051090762993E-3</v>
      </c>
      <c r="F40" s="28">
        <f>0.5*(Cy!AD40+Cy!AE40)*LN(H!F40/H!E40)</f>
        <v>8.0402079202227077E-3</v>
      </c>
      <c r="G40" s="28">
        <f>0.5*(Cy!AE40+Cy!AF40)*LN(H!G40/H!F40)</f>
        <v>-1.6719905149676018E-2</v>
      </c>
      <c r="H40" s="28">
        <f>0.5*(Cy!AF40+Cy!AG40)*LN(H!H40/H!G40)</f>
        <v>-1.970602050706996E-2</v>
      </c>
      <c r="I40" s="28">
        <f>0.5*(Cy!AG40+Cy!AH40)*LN(H!I40/H!H40)</f>
        <v>1.5835157197933941E-3</v>
      </c>
      <c r="J40" s="28">
        <f>0.5*(Cy!AH40+Cy!AI40)*LN(H!J40/H!I40)</f>
        <v>-9.1306304151989124E-3</v>
      </c>
      <c r="K40" s="28">
        <f>0.5*(Cy!AI40+Cy!AJ40)*LN(H!K40/H!J40)</f>
        <v>-1.8597422131110479E-2</v>
      </c>
      <c r="L40" s="28">
        <f>0.5*(Cy!AJ40+Cy!AK40)*LN(H!L40/H!K40)</f>
        <v>3.1772167663658853E-3</v>
      </c>
      <c r="M40" s="28">
        <f>0.5*(Cy!AK40+Cy!AL40)*LN(H!M40/H!L40)</f>
        <v>6.3773639539748432E-3</v>
      </c>
      <c r="N40" s="28">
        <f>0.5*(Cy!AL40+Cy!AM40)*LN(H!N40/H!M40)</f>
        <v>-8.9167270513262897E-3</v>
      </c>
      <c r="O40" s="28">
        <f>0.5*(Cy!AM40+Cy!AN40)*LN(H!O40/H!N40)</f>
        <v>2.7273844414391384E-2</v>
      </c>
      <c r="P40" s="28">
        <f>0.5*(Cy!AN40+Cy!AO40)*LN(H!P40/H!O40)</f>
        <v>-6.9411676497131477E-3</v>
      </c>
      <c r="Q40" s="28">
        <f>0.5*(Cy!AO40+Cy!AP40)*LN(H!Q40/H!P40)</f>
        <v>-9.809423821643069E-3</v>
      </c>
      <c r="R40" s="28">
        <f>0.5*(Cy!AP40+Cy!AQ40)*LN(H!R40/H!Q40)</f>
        <v>-5.2504821173922751E-2</v>
      </c>
      <c r="S40" s="28">
        <f>0.5*(Cy!AQ40+Cy!AR40)*LN(H!S40/H!R40)</f>
        <v>-2.9549364827807876E-4</v>
      </c>
      <c r="T40" s="28">
        <f>0.5*(Cy!AR40+Cy!AS40)*LN(H!T40/H!S40)</f>
        <v>-3.988241685016233E-3</v>
      </c>
      <c r="U40" s="28">
        <f>0.5*(Cy!AS40+Cy!AT40)*LN(H!U40/H!T40)</f>
        <v>-1.3238555197859648E-2</v>
      </c>
      <c r="V40" s="28">
        <f>0.5*(Cy!AT40+Cy!AU40)*LN(H!V40/H!U40)</f>
        <v>-1.7451283633992301E-2</v>
      </c>
      <c r="W40" s="28">
        <f>0.5*(Cy!AU40+Cy!AV40)*LN(H!W40/H!V40)</f>
        <v>-5.485490870930706E-3</v>
      </c>
      <c r="X40" s="28">
        <f>0.5*(Cy!AV40+Cy!AW40)*LN(H!X40/H!W40)</f>
        <v>1.1466524604015042E-2</v>
      </c>
      <c r="Y40" s="28">
        <f>0.5*(Cy!AW40+Cy!AX40)*LN(H!Y40/H!X40)</f>
        <v>2.3657917732942276E-3</v>
      </c>
      <c r="Z40" s="28">
        <f>0.5*(Cy!AX40+Cy!AY40)*LN(H!Z40/H!Y40)</f>
        <v>5.0622972155783437E-3</v>
      </c>
      <c r="AA40" s="28">
        <f>0.5*(Cy!AY40+Cy!AZ40)*LN(H!AA40/H!Z40)</f>
        <v>7.1363087051799275E-3</v>
      </c>
      <c r="AC40" s="28">
        <f t="shared" si="0"/>
        <v>-6.7360214251612361E-3</v>
      </c>
      <c r="AD40" s="28">
        <f t="shared" si="1"/>
        <v>-5.4180397754589899E-3</v>
      </c>
      <c r="AE40" s="28">
        <f t="shared" si="2"/>
        <v>-8.4554123758331327E-3</v>
      </c>
      <c r="AF40" s="28">
        <f t="shared" si="3"/>
        <v>-5.7394093567567691E-3</v>
      </c>
      <c r="AG40" s="28">
        <f t="shared" si="4"/>
        <v>4.8547992313508334E-3</v>
      </c>
      <c r="AH40" s="28">
        <f t="shared" si="5"/>
        <v>-6.9367260756460613E-3</v>
      </c>
      <c r="AI40" s="28">
        <f t="shared" si="6"/>
        <v>-1.7665811362164183E-3</v>
      </c>
      <c r="AJ40" s="28">
        <f t="shared" si="7"/>
        <v>-5.0947833466086145E-3</v>
      </c>
    </row>
    <row r="41" spans="1:36" x14ac:dyDescent="0.15">
      <c r="A41" s="8">
        <v>39</v>
      </c>
      <c r="B41" s="11" t="s">
        <v>178</v>
      </c>
      <c r="C41" s="28"/>
      <c r="D41" s="28">
        <f>0.5*(Cy!AB41+Cy!AC41)*LN(H!D41/H!C41)</f>
        <v>-2.8779009004950302E-3</v>
      </c>
      <c r="E41" s="28">
        <f>0.5*(Cy!AC41+Cy!AD41)*LN(H!E41/H!D41)</f>
        <v>1.0988588709799425E-3</v>
      </c>
      <c r="F41" s="28">
        <f>0.5*(Cy!AD41+Cy!AE41)*LN(H!F41/H!E41)</f>
        <v>4.4374678127318797E-3</v>
      </c>
      <c r="G41" s="28">
        <f>0.5*(Cy!AE41+Cy!AF41)*LN(H!G41/H!F41)</f>
        <v>-1.0721423327972913E-3</v>
      </c>
      <c r="H41" s="28">
        <f>0.5*(Cy!AF41+Cy!AG41)*LN(H!H41/H!G41)</f>
        <v>-1.9014295464794474E-2</v>
      </c>
      <c r="I41" s="28">
        <f>0.5*(Cy!AG41+Cy!AH41)*LN(H!I41/H!H41)</f>
        <v>3.3603038126870287E-2</v>
      </c>
      <c r="J41" s="28">
        <f>0.5*(Cy!AH41+Cy!AI41)*LN(H!J41/H!I41)</f>
        <v>-2.6814930463301086E-2</v>
      </c>
      <c r="K41" s="28">
        <f>0.5*(Cy!AI41+Cy!AJ41)*LN(H!K41/H!J41)</f>
        <v>3.4975762693802939E-2</v>
      </c>
      <c r="L41" s="28">
        <f>0.5*(Cy!AJ41+Cy!AK41)*LN(H!L41/H!K41)</f>
        <v>-7.9881961615258443E-2</v>
      </c>
      <c r="M41" s="28">
        <f>0.5*(Cy!AK41+Cy!AL41)*LN(H!M41/H!L41)</f>
        <v>7.3047430443377054E-2</v>
      </c>
      <c r="N41" s="28">
        <f>0.5*(Cy!AL41+Cy!AM41)*LN(H!N41/H!M41)</f>
        <v>-4.848373081559232E-3</v>
      </c>
      <c r="O41" s="28">
        <f>0.5*(Cy!AM41+Cy!AN41)*LN(H!O41/H!N41)</f>
        <v>-9.7470575600943007E-3</v>
      </c>
      <c r="P41" s="28">
        <f>0.5*(Cy!AN41+Cy!AO41)*LN(H!P41/H!O41)</f>
        <v>-2.7276589712931319E-2</v>
      </c>
      <c r="Q41" s="28">
        <f>0.5*(Cy!AO41+Cy!AP41)*LN(H!Q41/H!P41)</f>
        <v>2.9203348661178102E-2</v>
      </c>
      <c r="R41" s="28">
        <f>0.5*(Cy!AP41+Cy!AQ41)*LN(H!R41/H!Q41)</f>
        <v>-3.1169860338506202E-3</v>
      </c>
      <c r="S41" s="28">
        <f>0.5*(Cy!AQ41+Cy!AR41)*LN(H!S41/H!R41)</f>
        <v>1.4297282177077332E-2</v>
      </c>
      <c r="T41" s="28">
        <f>0.5*(Cy!AR41+Cy!AS41)*LN(H!T41/H!S41)</f>
        <v>2.3010663780737454E-2</v>
      </c>
      <c r="U41" s="28">
        <f>0.5*(Cy!AS41+Cy!AT41)*LN(H!U41/H!T41)</f>
        <v>6.5009802754110221E-3</v>
      </c>
      <c r="V41" s="28">
        <f>0.5*(Cy!AT41+Cy!AU41)*LN(H!V41/H!U41)</f>
        <v>1.3804600975230459E-2</v>
      </c>
      <c r="W41" s="28">
        <f>0.5*(Cy!AU41+Cy!AV41)*LN(H!W41/H!V41)</f>
        <v>8.8520793309243336E-3</v>
      </c>
      <c r="X41" s="28">
        <f>0.5*(Cy!AV41+Cy!AW41)*LN(H!X41/H!W41)</f>
        <v>3.7062975674585346E-4</v>
      </c>
      <c r="Y41" s="28">
        <f>0.5*(Cy!AW41+Cy!AX41)*LN(H!Y41/H!X41)</f>
        <v>-1.27158461806696E-2</v>
      </c>
      <c r="Z41" s="28">
        <f>0.5*(Cy!AX41+Cy!AY41)*LN(H!Z41/H!Y41)</f>
        <v>-2.4480487776145526E-3</v>
      </c>
      <c r="AA41" s="28">
        <f>0.5*(Cy!AY41+Cy!AZ41)*LN(H!AA41/H!Z41)</f>
        <v>2.728004853346616E-3</v>
      </c>
      <c r="AC41" s="28">
        <f t="shared" si="0"/>
        <v>3.8105854025980686E-3</v>
      </c>
      <c r="AD41" s="28">
        <f t="shared" si="1"/>
        <v>-7.0441440458775208E-4</v>
      </c>
      <c r="AE41" s="28">
        <f t="shared" si="2"/>
        <v>6.7199950627583815E-4</v>
      </c>
      <c r="AF41" s="28">
        <f t="shared" si="3"/>
        <v>1.0507790823809825E-2</v>
      </c>
      <c r="AG41" s="28">
        <f t="shared" si="4"/>
        <v>-4.1452967016458453E-3</v>
      </c>
      <c r="AH41" s="28">
        <f t="shared" si="5"/>
        <v>-1.6207449155956551E-5</v>
      </c>
      <c r="AI41" s="28">
        <f t="shared" si="6"/>
        <v>5.0128830017639485E-3</v>
      </c>
      <c r="AJ41" s="28">
        <f t="shared" si="7"/>
        <v>2.5649528928496676E-3</v>
      </c>
    </row>
    <row r="42" spans="1:36" x14ac:dyDescent="0.15">
      <c r="A42" s="8">
        <v>40</v>
      </c>
      <c r="B42" s="11" t="s">
        <v>179</v>
      </c>
      <c r="C42" s="28"/>
      <c r="D42" s="28">
        <f>0.5*(Cy!AB42+Cy!AC42)*LN(H!D42/H!C42)</f>
        <v>6.0736381174357869E-3</v>
      </c>
      <c r="E42" s="28">
        <f>0.5*(Cy!AC42+Cy!AD42)*LN(H!E42/H!D42)</f>
        <v>-4.2346806791868042E-3</v>
      </c>
      <c r="F42" s="28">
        <f>0.5*(Cy!AD42+Cy!AE42)*LN(H!F42/H!E42)</f>
        <v>5.1376964061229232E-3</v>
      </c>
      <c r="G42" s="28">
        <f>0.5*(Cy!AE42+Cy!AF42)*LN(H!G42/H!F42)</f>
        <v>-3.6669185793606648E-3</v>
      </c>
      <c r="H42" s="28">
        <f>0.5*(Cy!AF42+Cy!AG42)*LN(H!H42/H!G42)</f>
        <v>7.5740895124336658E-3</v>
      </c>
      <c r="I42" s="28">
        <f>0.5*(Cy!AG42+Cy!AH42)*LN(H!I42/H!H42)</f>
        <v>6.5724278854453408E-3</v>
      </c>
      <c r="J42" s="28">
        <f>0.5*(Cy!AH42+Cy!AI42)*LN(H!J42/H!I42)</f>
        <v>-1.8714196214735551E-2</v>
      </c>
      <c r="K42" s="28">
        <f>0.5*(Cy!AI42+Cy!AJ42)*LN(H!K42/H!J42)</f>
        <v>-2.8898019284116901E-2</v>
      </c>
      <c r="L42" s="28">
        <f>0.5*(Cy!AJ42+Cy!AK42)*LN(H!L42/H!K42)</f>
        <v>-1.4850486917127079E-2</v>
      </c>
      <c r="M42" s="28">
        <f>0.5*(Cy!AK42+Cy!AL42)*LN(H!M42/H!L42)</f>
        <v>-1.2814790241200646E-2</v>
      </c>
      <c r="N42" s="28">
        <f>0.5*(Cy!AL42+Cy!AM42)*LN(H!N42/H!M42)</f>
        <v>-1.6082626981353439E-2</v>
      </c>
      <c r="O42" s="28">
        <f>0.5*(Cy!AM42+Cy!AN42)*LN(H!O42/H!N42)</f>
        <v>-5.3473464939712461E-3</v>
      </c>
      <c r="P42" s="28">
        <f>0.5*(Cy!AN42+Cy!AO42)*LN(H!P42/H!O42)</f>
        <v>1.0379724981460742E-2</v>
      </c>
      <c r="Q42" s="28">
        <f>0.5*(Cy!AO42+Cy!AP42)*LN(H!Q42/H!P42)</f>
        <v>-5.8274180313158718E-4</v>
      </c>
      <c r="R42" s="28">
        <f>0.5*(Cy!AP42+Cy!AQ42)*LN(H!R42/H!Q42)</f>
        <v>-2.4552332983225449E-2</v>
      </c>
      <c r="S42" s="28">
        <f>0.5*(Cy!AQ42+Cy!AR42)*LN(H!S42/H!R42)</f>
        <v>6.6590076867439245E-3</v>
      </c>
      <c r="T42" s="28">
        <f>0.5*(Cy!AR42+Cy!AS42)*LN(H!T42/H!S42)</f>
        <v>-1.1830907338711458E-2</v>
      </c>
      <c r="U42" s="28">
        <f>0.5*(Cy!AS42+Cy!AT42)*LN(H!U42/H!T42)</f>
        <v>-3.1052626563250276E-2</v>
      </c>
      <c r="V42" s="28">
        <f>0.5*(Cy!AT42+Cy!AU42)*LN(H!V42/H!U42)</f>
        <v>-1.0270193251945668E-2</v>
      </c>
      <c r="W42" s="28">
        <f>0.5*(Cy!AU42+Cy!AV42)*LN(H!W42/H!V42)</f>
        <v>-1.1882597808090777E-2</v>
      </c>
      <c r="X42" s="28">
        <f>0.5*(Cy!AV42+Cy!AW42)*LN(H!X42/H!W42)</f>
        <v>-9.8849594764920876E-3</v>
      </c>
      <c r="Y42" s="28">
        <f>0.5*(Cy!AW42+Cy!AX42)*LN(H!Y42/H!X42)</f>
        <v>-6.0028005236430629E-3</v>
      </c>
      <c r="Z42" s="28">
        <f>0.5*(Cy!AX42+Cy!AY42)*LN(H!Z42/H!Y42)</f>
        <v>1.7249232426563971E-3</v>
      </c>
      <c r="AA42" s="28">
        <f>0.5*(Cy!AY42+Cy!AZ42)*LN(H!AA42/H!Z42)</f>
        <v>7.2088355875138113E-3</v>
      </c>
      <c r="AC42" s="28">
        <f t="shared" si="0"/>
        <v>2.276522909090892E-3</v>
      </c>
      <c r="AD42" s="28">
        <f t="shared" si="1"/>
        <v>-1.8272023927706722E-2</v>
      </c>
      <c r="AE42" s="28">
        <f t="shared" si="2"/>
        <v>-2.688737722424723E-3</v>
      </c>
      <c r="AF42" s="28">
        <f t="shared" si="3"/>
        <v>-1.4984256887698055E-2</v>
      </c>
      <c r="AG42" s="28">
        <f t="shared" si="4"/>
        <v>9.7698610217571515E-4</v>
      </c>
      <c r="AH42" s="28">
        <f t="shared" si="5"/>
        <v>-1.0480380825065723E-2</v>
      </c>
      <c r="AI42" s="28">
        <f t="shared" si="6"/>
        <v>-8.998790766495391E-3</v>
      </c>
      <c r="AJ42" s="28">
        <f t="shared" si="7"/>
        <v>-7.1918052103115632E-3</v>
      </c>
    </row>
    <row r="43" spans="1:36" x14ac:dyDescent="0.15">
      <c r="A43" s="8">
        <v>41</v>
      </c>
      <c r="B43" s="11" t="s">
        <v>180</v>
      </c>
      <c r="C43" s="28"/>
      <c r="D43" s="28">
        <f>0.5*(Cy!AB43+Cy!AC43)*LN(H!D43/H!C43)</f>
        <v>6.5265166787071473E-3</v>
      </c>
      <c r="E43" s="28">
        <f>0.5*(Cy!AC43+Cy!AD43)*LN(H!E43/H!D43)</f>
        <v>2.3586361811700767E-3</v>
      </c>
      <c r="F43" s="28">
        <f>0.5*(Cy!AD43+Cy!AE43)*LN(H!F43/H!E43)</f>
        <v>8.1379081568550282E-3</v>
      </c>
      <c r="G43" s="28">
        <f>0.5*(Cy!AE43+Cy!AF43)*LN(H!G43/H!F43)</f>
        <v>-1.0331334372406634E-2</v>
      </c>
      <c r="H43" s="28">
        <f>0.5*(Cy!AF43+Cy!AG43)*LN(H!H43/H!G43)</f>
        <v>2.7909069191072149E-4</v>
      </c>
      <c r="I43" s="28">
        <f>0.5*(Cy!AG43+Cy!AH43)*LN(H!I43/H!H43)</f>
        <v>1.0989677645894841E-2</v>
      </c>
      <c r="J43" s="28">
        <f>0.5*(Cy!AH43+Cy!AI43)*LN(H!J43/H!I43)</f>
        <v>-3.2694113170208497E-2</v>
      </c>
      <c r="K43" s="28">
        <f>0.5*(Cy!AI43+Cy!AJ43)*LN(H!K43/H!J43)</f>
        <v>-1.2690571176761136E-2</v>
      </c>
      <c r="L43" s="28">
        <f>0.5*(Cy!AJ43+Cy!AK43)*LN(H!L43/H!K43)</f>
        <v>-3.4036448226329317E-4</v>
      </c>
      <c r="M43" s="28">
        <f>0.5*(Cy!AK43+Cy!AL43)*LN(H!M43/H!L43)</f>
        <v>6.2752481538421922E-3</v>
      </c>
      <c r="N43" s="28">
        <f>0.5*(Cy!AL43+Cy!AM43)*LN(H!N43/H!M43)</f>
        <v>-6.7317591009844512E-3</v>
      </c>
      <c r="O43" s="28">
        <f>0.5*(Cy!AM43+Cy!AN43)*LN(H!O43/H!N43)</f>
        <v>1.7063181713764433E-2</v>
      </c>
      <c r="P43" s="28">
        <f>0.5*(Cy!AN43+Cy!AO43)*LN(H!P43/H!O43)</f>
        <v>-5.1498908102664848E-3</v>
      </c>
      <c r="Q43" s="28">
        <f>0.5*(Cy!AO43+Cy!AP43)*LN(H!Q43/H!P43)</f>
        <v>-1.2783978151887511E-2</v>
      </c>
      <c r="R43" s="28">
        <f>0.5*(Cy!AP43+Cy!AQ43)*LN(H!R43/H!Q43)</f>
        <v>-5.4217826540252187E-2</v>
      </c>
      <c r="S43" s="28">
        <f>0.5*(Cy!AQ43+Cy!AR43)*LN(H!S43/H!R43)</f>
        <v>9.1116420825496508E-3</v>
      </c>
      <c r="T43" s="28">
        <f>0.5*(Cy!AR43+Cy!AS43)*LN(H!T43/H!S43)</f>
        <v>8.0560701389669909E-3</v>
      </c>
      <c r="U43" s="28">
        <f>0.5*(Cy!AS43+Cy!AT43)*LN(H!U43/H!T43)</f>
        <v>-3.2965926777657757E-2</v>
      </c>
      <c r="V43" s="28">
        <f>0.5*(Cy!AT43+Cy!AU43)*LN(H!V43/H!U43)</f>
        <v>-1.3023697266269963E-2</v>
      </c>
      <c r="W43" s="28">
        <f>0.5*(Cy!AU43+Cy!AV43)*LN(H!W43/H!V43)</f>
        <v>5.7463037872303446E-3</v>
      </c>
      <c r="X43" s="28">
        <f>0.5*(Cy!AV43+Cy!AW43)*LN(H!X43/H!W43)</f>
        <v>5.8135316960697047E-3</v>
      </c>
      <c r="Y43" s="28">
        <f>0.5*(Cy!AW43+Cy!AX43)*LN(H!Y43/H!X43)</f>
        <v>6.6133505609843046E-3</v>
      </c>
      <c r="Z43" s="28">
        <f>0.5*(Cy!AX43+Cy!AY43)*LN(H!Z43/H!Y43)</f>
        <v>8.9904849181513015E-3</v>
      </c>
      <c r="AA43" s="28">
        <f>0.5*(Cy!AY43+Cy!AZ43)*LN(H!AA43/H!Z43)</f>
        <v>7.1185801520012868E-3</v>
      </c>
      <c r="AC43" s="28">
        <f t="shared" si="0"/>
        <v>2.2867956606848067E-3</v>
      </c>
      <c r="AD43" s="28">
        <f t="shared" si="1"/>
        <v>-9.2363119552750384E-3</v>
      </c>
      <c r="AE43" s="28">
        <f t="shared" si="2"/>
        <v>-9.1953743412184191E-3</v>
      </c>
      <c r="AF43" s="28">
        <f t="shared" si="3"/>
        <v>-5.2747436843321362E-3</v>
      </c>
      <c r="AG43" s="28">
        <f t="shared" si="4"/>
        <v>7.5741385437122976E-3</v>
      </c>
      <c r="AH43" s="28">
        <f t="shared" si="5"/>
        <v>-9.2158431482467287E-3</v>
      </c>
      <c r="AI43" s="28">
        <f t="shared" si="6"/>
        <v>-4.5641284881547375E-4</v>
      </c>
      <c r="AJ43" s="28">
        <f t="shared" si="7"/>
        <v>-3.6685111291116113E-3</v>
      </c>
    </row>
    <row r="44" spans="1:36" x14ac:dyDescent="0.15">
      <c r="A44" s="8">
        <v>42</v>
      </c>
      <c r="B44" s="11" t="s">
        <v>181</v>
      </c>
      <c r="C44" s="28"/>
      <c r="D44" s="28">
        <f>0.5*(Cy!AB44+Cy!AC44)*LN(H!D44/H!C44)</f>
        <v>-4.1545793331309961E-3</v>
      </c>
      <c r="E44" s="28">
        <f>0.5*(Cy!AC44+Cy!AD44)*LN(H!E44/H!D44)</f>
        <v>-9.1287141820741956E-3</v>
      </c>
      <c r="F44" s="28">
        <f>0.5*(Cy!AD44+Cy!AE44)*LN(H!F44/H!E44)</f>
        <v>-2.3129744801944616E-4</v>
      </c>
      <c r="G44" s="28">
        <f>0.5*(Cy!AE44+Cy!AF44)*LN(H!G44/H!F44)</f>
        <v>-2.1905946920598978E-2</v>
      </c>
      <c r="H44" s="28">
        <f>0.5*(Cy!AF44+Cy!AG44)*LN(H!H44/H!G44)</f>
        <v>-1.0901867704808048E-2</v>
      </c>
      <c r="I44" s="28">
        <f>0.5*(Cy!AG44+Cy!AH44)*LN(H!I44/H!H44)</f>
        <v>4.8464465572180555E-3</v>
      </c>
      <c r="J44" s="28">
        <f>0.5*(Cy!AH44+Cy!AI44)*LN(H!J44/H!I44)</f>
        <v>-1.9032536269348903E-2</v>
      </c>
      <c r="K44" s="28">
        <f>0.5*(Cy!AI44+Cy!AJ44)*LN(H!K44/H!J44)</f>
        <v>-1.7345324850287142E-2</v>
      </c>
      <c r="L44" s="28">
        <f>0.5*(Cy!AJ44+Cy!AK44)*LN(H!L44/H!K44)</f>
        <v>-9.7177562855198605E-3</v>
      </c>
      <c r="M44" s="28">
        <f>0.5*(Cy!AK44+Cy!AL44)*LN(H!M44/H!L44)</f>
        <v>-5.2206029080756099E-3</v>
      </c>
      <c r="N44" s="28">
        <f>0.5*(Cy!AL44+Cy!AM44)*LN(H!N44/H!M44)</f>
        <v>6.8544745277198263E-3</v>
      </c>
      <c r="O44" s="28">
        <f>0.5*(Cy!AM44+Cy!AN44)*LN(H!O44/H!N44)</f>
        <v>1.0185919464807031E-2</v>
      </c>
      <c r="P44" s="28">
        <f>0.5*(Cy!AN44+Cy!AO44)*LN(H!P44/H!O44)</f>
        <v>-5.446354611261999E-3</v>
      </c>
      <c r="Q44" s="28">
        <f>0.5*(Cy!AO44+Cy!AP44)*LN(H!Q44/H!P44)</f>
        <v>-1.3195607511213228E-2</v>
      </c>
      <c r="R44" s="28">
        <f>0.5*(Cy!AP44+Cy!AQ44)*LN(H!R44/H!Q44)</f>
        <v>-3.623651329050228E-2</v>
      </c>
      <c r="S44" s="28">
        <f>0.5*(Cy!AQ44+Cy!AR44)*LN(H!S44/H!R44)</f>
        <v>1.2279495196022975E-2</v>
      </c>
      <c r="T44" s="28">
        <f>0.5*(Cy!AR44+Cy!AS44)*LN(H!T44/H!S44)</f>
        <v>7.3187613688962018E-3</v>
      </c>
      <c r="U44" s="28">
        <f>0.5*(Cy!AS44+Cy!AT44)*LN(H!U44/H!T44)</f>
        <v>-6.7628423034888597E-3</v>
      </c>
      <c r="V44" s="28">
        <f>0.5*(Cy!AT44+Cy!AU44)*LN(H!V44/H!U44)</f>
        <v>-7.3650106084087799E-3</v>
      </c>
      <c r="W44" s="28">
        <f>0.5*(Cy!AU44+Cy!AV44)*LN(H!W44/H!V44)</f>
        <v>2.3949925334954378E-3</v>
      </c>
      <c r="X44" s="28">
        <f>0.5*(Cy!AV44+Cy!AW44)*LN(H!X44/H!W44)</f>
        <v>5.8564342321390831E-4</v>
      </c>
      <c r="Y44" s="28">
        <f>0.5*(Cy!AW44+Cy!AX44)*LN(H!Y44/H!X44)</f>
        <v>-8.3635841537608915E-4</v>
      </c>
      <c r="Z44" s="28">
        <f>0.5*(Cy!AX44+Cy!AY44)*LN(H!Z44/H!Y44)</f>
        <v>-2.4274604424279333E-4</v>
      </c>
      <c r="AA44" s="28">
        <f>0.5*(Cy!AY44+Cy!AZ44)*LN(H!AA44/H!Z44)</f>
        <v>4.575720716250925E-3</v>
      </c>
      <c r="AC44" s="28">
        <f t="shared" si="0"/>
        <v>-7.464275939656523E-3</v>
      </c>
      <c r="AD44" s="28">
        <f t="shared" si="1"/>
        <v>-8.8923491571023389E-3</v>
      </c>
      <c r="AE44" s="28">
        <f t="shared" si="2"/>
        <v>-6.4826121504294992E-3</v>
      </c>
      <c r="AF44" s="28">
        <f t="shared" si="3"/>
        <v>-7.6569111725841824E-4</v>
      </c>
      <c r="AG44" s="28">
        <f t="shared" si="4"/>
        <v>1.1655387522106809E-3</v>
      </c>
      <c r="AH44" s="28">
        <f t="shared" si="5"/>
        <v>-7.6874806537659199E-3</v>
      </c>
      <c r="AI44" s="28">
        <f t="shared" si="6"/>
        <v>-4.1479916207506212E-5</v>
      </c>
      <c r="AJ44" s="28">
        <f t="shared" si="7"/>
        <v>-4.9794793724174721E-3</v>
      </c>
    </row>
    <row r="45" spans="1:36" x14ac:dyDescent="0.15">
      <c r="A45" s="8">
        <v>43</v>
      </c>
      <c r="B45" s="11" t="s">
        <v>182</v>
      </c>
      <c r="C45" s="28"/>
      <c r="D45" s="28">
        <f>0.5*(Cy!AB45+Cy!AC45)*LN(H!D45/H!C45)</f>
        <v>-2.5570851854404344E-3</v>
      </c>
      <c r="E45" s="28">
        <f>0.5*(Cy!AC45+Cy!AD45)*LN(H!E45/H!D45)</f>
        <v>-2.1154740640141646E-3</v>
      </c>
      <c r="F45" s="28">
        <f>0.5*(Cy!AD45+Cy!AE45)*LN(H!F45/H!E45)</f>
        <v>-1.4649813035384158E-4</v>
      </c>
      <c r="G45" s="28">
        <f>0.5*(Cy!AE45+Cy!AF45)*LN(H!G45/H!F45)</f>
        <v>-1.3289396197507353E-2</v>
      </c>
      <c r="H45" s="28">
        <f>0.5*(Cy!AF45+Cy!AG45)*LN(H!H45/H!G45)</f>
        <v>-4.3257178394786357E-3</v>
      </c>
      <c r="I45" s="28">
        <f>0.5*(Cy!AG45+Cy!AH45)*LN(H!I45/H!H45)</f>
        <v>-7.5516441015705321E-3</v>
      </c>
      <c r="J45" s="28">
        <f>0.5*(Cy!AH45+Cy!AI45)*LN(H!J45/H!I45)</f>
        <v>-8.2731004709550408E-3</v>
      </c>
      <c r="K45" s="28">
        <f>0.5*(Cy!AI45+Cy!AJ45)*LN(H!K45/H!J45)</f>
        <v>-1.1807885183631737E-2</v>
      </c>
      <c r="L45" s="28">
        <f>0.5*(Cy!AJ45+Cy!AK45)*LN(H!L45/H!K45)</f>
        <v>-2.5338452524165243E-2</v>
      </c>
      <c r="M45" s="28">
        <f>0.5*(Cy!AK45+Cy!AL45)*LN(H!M45/H!L45)</f>
        <v>-1.1155242060869949E-2</v>
      </c>
      <c r="N45" s="28">
        <f>0.5*(Cy!AL45+Cy!AM45)*LN(H!N45/H!M45)</f>
        <v>-2.6131723780803621E-3</v>
      </c>
      <c r="O45" s="28">
        <f>0.5*(Cy!AM45+Cy!AN45)*LN(H!O45/H!N45)</f>
        <v>9.2083821070677533E-3</v>
      </c>
      <c r="P45" s="28">
        <f>0.5*(Cy!AN45+Cy!AO45)*LN(H!P45/H!O45)</f>
        <v>-1.0165476543272598E-2</v>
      </c>
      <c r="Q45" s="28">
        <f>0.5*(Cy!AO45+Cy!AP45)*LN(H!Q45/H!P45)</f>
        <v>-1.0163890540061027E-2</v>
      </c>
      <c r="R45" s="28">
        <f>0.5*(Cy!AP45+Cy!AQ45)*LN(H!R45/H!Q45)</f>
        <v>-2.8334238350628132E-2</v>
      </c>
      <c r="S45" s="28">
        <f>0.5*(Cy!AQ45+Cy!AR45)*LN(H!S45/H!R45)</f>
        <v>1.7964779290822817E-2</v>
      </c>
      <c r="T45" s="28">
        <f>0.5*(Cy!AR45+Cy!AS45)*LN(H!T45/H!S45)</f>
        <v>-1.0998328064580508E-2</v>
      </c>
      <c r="U45" s="28">
        <f>0.5*(Cy!AS45+Cy!AT45)*LN(H!U45/H!T45)</f>
        <v>-1.3899688964978712E-2</v>
      </c>
      <c r="V45" s="28">
        <f>0.5*(Cy!AT45+Cy!AU45)*LN(H!V45/H!U45)</f>
        <v>-4.6206039030160232E-4</v>
      </c>
      <c r="W45" s="28">
        <f>0.5*(Cy!AU45+Cy!AV45)*LN(H!W45/H!V45)</f>
        <v>3.8776812315118713E-3</v>
      </c>
      <c r="X45" s="28">
        <f>0.5*(Cy!AV45+Cy!AW45)*LN(H!X45/H!W45)</f>
        <v>7.0916066153490567E-3</v>
      </c>
      <c r="Y45" s="28">
        <f>0.5*(Cy!AW45+Cy!AX45)*LN(H!Y45/H!X45)</f>
        <v>1.4802366612090062E-3</v>
      </c>
      <c r="Z45" s="28">
        <f>0.5*(Cy!AX45+Cy!AY45)*LN(H!Z45/H!Y45)</f>
        <v>-1.9358249103460059E-3</v>
      </c>
      <c r="AA45" s="28">
        <f>0.5*(Cy!AY45+Cy!AZ45)*LN(H!AA45/H!Z45)</f>
        <v>3.0821930209556916E-3</v>
      </c>
      <c r="AC45" s="28">
        <f t="shared" si="0"/>
        <v>-5.4857460665849057E-3</v>
      </c>
      <c r="AD45" s="28">
        <f t="shared" si="1"/>
        <v>-1.1837570523540467E-2</v>
      </c>
      <c r="AE45" s="28">
        <f t="shared" si="2"/>
        <v>-4.2980888072142367E-3</v>
      </c>
      <c r="AF45" s="28">
        <f t="shared" si="3"/>
        <v>-2.8781579145999783E-3</v>
      </c>
      <c r="AG45" s="28">
        <f t="shared" si="4"/>
        <v>8.7553492393956393E-4</v>
      </c>
      <c r="AH45" s="28">
        <f t="shared" si="5"/>
        <v>-8.0678296653773525E-3</v>
      </c>
      <c r="AI45" s="28">
        <f t="shared" si="6"/>
        <v>-1.4705231001476498E-3</v>
      </c>
      <c r="AJ45" s="28">
        <f t="shared" si="7"/>
        <v>-5.2117918168643152E-3</v>
      </c>
    </row>
    <row r="46" spans="1:36" x14ac:dyDescent="0.15">
      <c r="A46" s="8">
        <v>44</v>
      </c>
      <c r="B46" s="11" t="s">
        <v>183</v>
      </c>
      <c r="C46" s="28"/>
      <c r="D46" s="28">
        <f>0.5*(Cy!AB46+Cy!AC46)*LN(H!D46/H!C46)</f>
        <v>-9.5943218663077003E-3</v>
      </c>
      <c r="E46" s="28">
        <f>0.5*(Cy!AC46+Cy!AD46)*LN(H!E46/H!D46)</f>
        <v>-1.4085205220890685E-3</v>
      </c>
      <c r="F46" s="28">
        <f>0.5*(Cy!AD46+Cy!AE46)*LN(H!F46/H!E46)</f>
        <v>1.8067342046422306E-3</v>
      </c>
      <c r="G46" s="28">
        <f>0.5*(Cy!AE46+Cy!AF46)*LN(H!G46/H!F46)</f>
        <v>-9.9342610454605379E-3</v>
      </c>
      <c r="H46" s="28">
        <f>0.5*(Cy!AF46+Cy!AG46)*LN(H!H46/H!G46)</f>
        <v>-4.2650406083675207E-3</v>
      </c>
      <c r="I46" s="28">
        <f>0.5*(Cy!AG46+Cy!AH46)*LN(H!I46/H!H46)</f>
        <v>1.3220414803720933E-2</v>
      </c>
      <c r="J46" s="28">
        <f>0.5*(Cy!AH46+Cy!AI46)*LN(H!J46/H!I46)</f>
        <v>-1.6394481401191173E-2</v>
      </c>
      <c r="K46" s="28">
        <f>0.5*(Cy!AI46+Cy!AJ46)*LN(H!K46/H!J46)</f>
        <v>-5.3905633981839131E-3</v>
      </c>
      <c r="L46" s="28">
        <f>0.5*(Cy!AJ46+Cy!AK46)*LN(H!L46/H!K46)</f>
        <v>-2.127621116854686E-2</v>
      </c>
      <c r="M46" s="28">
        <f>0.5*(Cy!AK46+Cy!AL46)*LN(H!M46/H!L46)</f>
        <v>1.8305148488599543E-2</v>
      </c>
      <c r="N46" s="28">
        <f>0.5*(Cy!AL46+Cy!AM46)*LN(H!N46/H!M46)</f>
        <v>2.0692594846881227E-2</v>
      </c>
      <c r="O46" s="28">
        <f>0.5*(Cy!AM46+Cy!AN46)*LN(H!O46/H!N46)</f>
        <v>1.8057044116284206E-2</v>
      </c>
      <c r="P46" s="28">
        <f>0.5*(Cy!AN46+Cy!AO46)*LN(H!P46/H!O46)</f>
        <v>-4.7278571843353016E-3</v>
      </c>
      <c r="Q46" s="28">
        <f>0.5*(Cy!AO46+Cy!AP46)*LN(H!Q46/H!P46)</f>
        <v>-3.1702303301052989E-2</v>
      </c>
      <c r="R46" s="28">
        <f>0.5*(Cy!AP46+Cy!AQ46)*LN(H!R46/H!Q46)</f>
        <v>-6.3677924926576479E-2</v>
      </c>
      <c r="S46" s="28">
        <f>0.5*(Cy!AQ46+Cy!AR46)*LN(H!S46/H!R46)</f>
        <v>3.0714718122854374E-2</v>
      </c>
      <c r="T46" s="28">
        <f>0.5*(Cy!AR46+Cy!AS46)*LN(H!T46/H!S46)</f>
        <v>4.8438363303923019E-3</v>
      </c>
      <c r="U46" s="28">
        <f>0.5*(Cy!AS46+Cy!AT46)*LN(H!U46/H!T46)</f>
        <v>-4.4250999929923655E-3</v>
      </c>
      <c r="V46" s="28">
        <f>0.5*(Cy!AT46+Cy!AU46)*LN(H!V46/H!U46)</f>
        <v>-7.7776094553445516E-3</v>
      </c>
      <c r="W46" s="28">
        <f>0.5*(Cy!AU46+Cy!AV46)*LN(H!W46/H!V46)</f>
        <v>8.8297576385035249E-3</v>
      </c>
      <c r="X46" s="28">
        <f>0.5*(Cy!AV46+Cy!AW46)*LN(H!X46/H!W46)</f>
        <v>-8.4893153817056765E-3</v>
      </c>
      <c r="Y46" s="28">
        <f>0.5*(Cy!AW46+Cy!AX46)*LN(H!Y46/H!X46)</f>
        <v>-3.262225359070873E-3</v>
      </c>
      <c r="Z46" s="28">
        <f>0.5*(Cy!AX46+Cy!AY46)*LN(H!Z46/H!Y46)</f>
        <v>-2.5172236933683747E-3</v>
      </c>
      <c r="AA46" s="28">
        <f>0.5*(Cy!AY46+Cy!AZ46)*LN(H!AA46/H!Z46)</f>
        <v>5.6678853557624127E-3</v>
      </c>
      <c r="AC46" s="28">
        <f t="shared" si="0"/>
        <v>-1.1613463351079281E-4</v>
      </c>
      <c r="AD46" s="28">
        <f t="shared" si="1"/>
        <v>-8.1270252648823484E-4</v>
      </c>
      <c r="AE46" s="28">
        <f t="shared" si="2"/>
        <v>-1.0267264634565239E-2</v>
      </c>
      <c r="AF46" s="28">
        <f t="shared" si="3"/>
        <v>-1.4036861722293533E-3</v>
      </c>
      <c r="AG46" s="28">
        <f t="shared" si="4"/>
        <v>-3.7187898892278477E-5</v>
      </c>
      <c r="AH46" s="28">
        <f t="shared" si="5"/>
        <v>-5.539983580526737E-3</v>
      </c>
      <c r="AI46" s="28">
        <f t="shared" si="6"/>
        <v>-8.9124931972795016E-4</v>
      </c>
      <c r="AJ46" s="28">
        <f t="shared" si="7"/>
        <v>-2.7439349361149975E-3</v>
      </c>
    </row>
    <row r="47" spans="1:36" x14ac:dyDescent="0.15">
      <c r="A47" s="8">
        <v>45</v>
      </c>
      <c r="B47" s="11" t="s">
        <v>184</v>
      </c>
      <c r="C47" s="28"/>
      <c r="D47" s="28">
        <f>0.5*(Cy!AB47+Cy!AC47)*LN(H!D47/H!C47)</f>
        <v>-1.9872532330917343E-3</v>
      </c>
      <c r="E47" s="28">
        <f>0.5*(Cy!AC47+Cy!AD47)*LN(H!E47/H!D47)</f>
        <v>-5.8550318562942212E-4</v>
      </c>
      <c r="F47" s="28">
        <f>0.5*(Cy!AD47+Cy!AE47)*LN(H!F47/H!E47)</f>
        <v>2.3509362950941471E-3</v>
      </c>
      <c r="G47" s="28">
        <f>0.5*(Cy!AE47+Cy!AF47)*LN(H!G47/H!F47)</f>
        <v>-1.4785391027094421E-2</v>
      </c>
      <c r="H47" s="28">
        <f>0.5*(Cy!AF47+Cy!AG47)*LN(H!H47/H!G47)</f>
        <v>1.58550827503675E-2</v>
      </c>
      <c r="I47" s="28">
        <f>0.5*(Cy!AG47+Cy!AH47)*LN(H!I47/H!H47)</f>
        <v>9.2673162796592379E-3</v>
      </c>
      <c r="J47" s="28">
        <f>0.5*(Cy!AH47+Cy!AI47)*LN(H!J47/H!I47)</f>
        <v>-1.8208488270805227E-2</v>
      </c>
      <c r="K47" s="28">
        <f>0.5*(Cy!AI47+Cy!AJ47)*LN(H!K47/H!J47)</f>
        <v>-3.1736777456180837E-2</v>
      </c>
      <c r="L47" s="28">
        <f>0.5*(Cy!AJ47+Cy!AK47)*LN(H!L47/H!K47)</f>
        <v>-1.7606402909391115E-2</v>
      </c>
      <c r="M47" s="28">
        <f>0.5*(Cy!AK47+Cy!AL47)*LN(H!M47/H!L47)</f>
        <v>1.6429549542995975E-3</v>
      </c>
      <c r="N47" s="28">
        <f>0.5*(Cy!AL47+Cy!AM47)*LN(H!N47/H!M47)</f>
        <v>4.287250026552537E-4</v>
      </c>
      <c r="O47" s="28">
        <f>0.5*(Cy!AM47+Cy!AN47)*LN(H!O47/H!N47)</f>
        <v>1.844436770273156E-2</v>
      </c>
      <c r="P47" s="28">
        <f>0.5*(Cy!AN47+Cy!AO47)*LN(H!P47/H!O47)</f>
        <v>1.6716732390277645E-2</v>
      </c>
      <c r="Q47" s="28">
        <f>0.5*(Cy!AO47+Cy!AP47)*LN(H!Q47/H!P47)</f>
        <v>-3.1877693130792667E-2</v>
      </c>
      <c r="R47" s="28">
        <f>0.5*(Cy!AP47+Cy!AQ47)*LN(H!R47/H!Q47)</f>
        <v>-1.4246537941581745E-2</v>
      </c>
      <c r="S47" s="28">
        <f>0.5*(Cy!AQ47+Cy!AR47)*LN(H!S47/H!R47)</f>
        <v>1.1804452936478997E-2</v>
      </c>
      <c r="T47" s="28">
        <f>0.5*(Cy!AR47+Cy!AS47)*LN(H!T47/H!S47)</f>
        <v>-2.7909694728769488E-2</v>
      </c>
      <c r="U47" s="28">
        <f>0.5*(Cy!AS47+Cy!AT47)*LN(H!U47/H!T47)</f>
        <v>3.7389976039952462E-3</v>
      </c>
      <c r="V47" s="28">
        <f>0.5*(Cy!AT47+Cy!AU47)*LN(H!V47/H!U47)</f>
        <v>-1.9570580612821051E-2</v>
      </c>
      <c r="W47" s="28">
        <f>0.5*(Cy!AU47+Cy!AV47)*LN(H!W47/H!V47)</f>
        <v>-7.2489001176456623E-3</v>
      </c>
      <c r="X47" s="28">
        <f>0.5*(Cy!AV47+Cy!AW47)*LN(H!X47/H!W47)</f>
        <v>1.9232099659301284E-3</v>
      </c>
      <c r="Y47" s="28">
        <f>0.5*(Cy!AW47+Cy!AX47)*LN(H!Y47/H!X47)</f>
        <v>-3.3522746448332564E-3</v>
      </c>
      <c r="Z47" s="28">
        <f>0.5*(Cy!AX47+Cy!AY47)*LN(H!Z47/H!Y47)</f>
        <v>-7.3756885041973879E-3</v>
      </c>
      <c r="AA47" s="28">
        <f>0.5*(Cy!AY47+Cy!AZ47)*LN(H!AA47/H!Z47)</f>
        <v>3.7900172603668389E-3</v>
      </c>
      <c r="AC47" s="28">
        <f t="shared" si="0"/>
        <v>2.4204882224794083E-3</v>
      </c>
      <c r="AD47" s="28">
        <f t="shared" si="1"/>
        <v>-1.3095997735884466E-2</v>
      </c>
      <c r="AE47" s="28">
        <f t="shared" si="2"/>
        <v>1.68264391422758E-4</v>
      </c>
      <c r="AF47" s="28">
        <f t="shared" si="3"/>
        <v>-9.8133935778621645E-3</v>
      </c>
      <c r="AG47" s="28">
        <f t="shared" si="4"/>
        <v>-2.3126486295546016E-3</v>
      </c>
      <c r="AH47" s="28">
        <f t="shared" si="5"/>
        <v>-6.4638666722308547E-3</v>
      </c>
      <c r="AI47" s="28">
        <f t="shared" si="6"/>
        <v>-7.0006142222468291E-3</v>
      </c>
      <c r="AJ47" s="28">
        <f t="shared" si="7"/>
        <v>-4.7191799733863529E-3</v>
      </c>
    </row>
    <row r="48" spans="1:36" x14ac:dyDescent="0.15">
      <c r="A48" s="8">
        <v>46</v>
      </c>
      <c r="B48" s="11" t="s">
        <v>185</v>
      </c>
      <c r="C48" s="28"/>
      <c r="D48" s="28">
        <f>0.5*(Cy!AB48+Cy!AC48)*LN(H!D48/H!C48)</f>
        <v>-1.4252032817290703E-2</v>
      </c>
      <c r="E48" s="28">
        <f>0.5*(Cy!AC48+Cy!AD48)*LN(H!E48/H!D48)</f>
        <v>-2.7372029607354381E-2</v>
      </c>
      <c r="F48" s="28">
        <f>0.5*(Cy!AD48+Cy!AE48)*LN(H!F48/H!E48)</f>
        <v>-2.2311859769995938E-3</v>
      </c>
      <c r="G48" s="28">
        <f>0.5*(Cy!AE48+Cy!AF48)*LN(H!G48/H!F48)</f>
        <v>-1.2538815983354285E-2</v>
      </c>
      <c r="H48" s="28">
        <f>0.5*(Cy!AF48+Cy!AG48)*LN(H!H48/H!G48)</f>
        <v>6.7547349500807546E-3</v>
      </c>
      <c r="I48" s="28">
        <f>0.5*(Cy!AG48+Cy!AH48)*LN(H!I48/H!H48)</f>
        <v>-4.9994423022426855E-3</v>
      </c>
      <c r="J48" s="28">
        <f>0.5*(Cy!AH48+Cy!AI48)*LN(H!J48/H!I48)</f>
        <v>-4.2360814679016978E-2</v>
      </c>
      <c r="K48" s="28">
        <f>0.5*(Cy!AI48+Cy!AJ48)*LN(H!K48/H!J48)</f>
        <v>-8.7394230101141227E-3</v>
      </c>
      <c r="L48" s="28">
        <f>0.5*(Cy!AJ48+Cy!AK48)*LN(H!L48/H!K48)</f>
        <v>-1.1354131544357297E-2</v>
      </c>
      <c r="M48" s="28">
        <f>0.5*(Cy!AK48+Cy!AL48)*LN(H!M48/H!L48)</f>
        <v>-2.2589127147797674E-2</v>
      </c>
      <c r="N48" s="28">
        <f>0.5*(Cy!AL48+Cy!AM48)*LN(H!N48/H!M48)</f>
        <v>-3.1264492949784173E-2</v>
      </c>
      <c r="O48" s="28">
        <f>0.5*(Cy!AM48+Cy!AN48)*LN(H!O48/H!N48)</f>
        <v>-1.4045539000897906E-2</v>
      </c>
      <c r="P48" s="28">
        <f>0.5*(Cy!AN48+Cy!AO48)*LN(H!P48/H!O48)</f>
        <v>1.1443542630151009E-2</v>
      </c>
      <c r="Q48" s="28">
        <f>0.5*(Cy!AO48+Cy!AP48)*LN(H!Q48/H!P48)</f>
        <v>5.1440753125448261E-4</v>
      </c>
      <c r="R48" s="28">
        <f>0.5*(Cy!AP48+Cy!AQ48)*LN(H!R48/H!Q48)</f>
        <v>-7.7296150426346046E-3</v>
      </c>
      <c r="S48" s="28">
        <f>0.5*(Cy!AQ48+Cy!AR48)*LN(H!S48/H!R48)</f>
        <v>5.5439150585953256E-3</v>
      </c>
      <c r="T48" s="28">
        <f>0.5*(Cy!AR48+Cy!AS48)*LN(H!T48/H!S48)</f>
        <v>1.3842896487403389E-3</v>
      </c>
      <c r="U48" s="28">
        <f>0.5*(Cy!AS48+Cy!AT48)*LN(H!U48/H!T48)</f>
        <v>-3.4478047556373036E-2</v>
      </c>
      <c r="V48" s="28">
        <f>0.5*(Cy!AT48+Cy!AU48)*LN(H!V48/H!U48)</f>
        <v>-3.198040996159978E-2</v>
      </c>
      <c r="W48" s="28">
        <f>0.5*(Cy!AU48+Cy!AV48)*LN(H!W48/H!V48)</f>
        <v>-1.0761064861624772E-2</v>
      </c>
      <c r="X48" s="28">
        <f>0.5*(Cy!AV48+Cy!AW48)*LN(H!X48/H!W48)</f>
        <v>-1.8881320470457225E-2</v>
      </c>
      <c r="Y48" s="28">
        <f>0.5*(Cy!AW48+Cy!AX48)*LN(H!Y48/H!X48)</f>
        <v>-1.5624768045852635E-2</v>
      </c>
      <c r="Z48" s="28">
        <f>0.5*(Cy!AX48+Cy!AY48)*LN(H!Z48/H!Y48)</f>
        <v>-4.6290519576094495E-3</v>
      </c>
      <c r="AA48" s="28">
        <f>0.5*(Cy!AY48+Cy!AZ48)*LN(H!AA48/H!Z48)</f>
        <v>4.0156108546118615E-3</v>
      </c>
      <c r="AC48" s="28">
        <f t="shared" si="0"/>
        <v>-8.0773477839740371E-3</v>
      </c>
      <c r="AD48" s="28">
        <f t="shared" si="1"/>
        <v>-2.3261597866214047E-2</v>
      </c>
      <c r="AE48" s="28">
        <f t="shared" si="2"/>
        <v>-8.5465776470633871E-4</v>
      </c>
      <c r="AF48" s="28">
        <f t="shared" si="3"/>
        <v>-1.8943310640262896E-2</v>
      </c>
      <c r="AG48" s="28">
        <f t="shared" si="4"/>
        <v>-5.4127363829500732E-3</v>
      </c>
      <c r="AH48" s="28">
        <f t="shared" si="5"/>
        <v>-1.2058127815460194E-2</v>
      </c>
      <c r="AI48" s="28">
        <f t="shared" si="6"/>
        <v>-1.3869345293770588E-2</v>
      </c>
      <c r="AJ48" s="28">
        <f t="shared" si="7"/>
        <v>-1.1822729540201599E-2</v>
      </c>
    </row>
    <row r="49" spans="1:36" x14ac:dyDescent="0.15">
      <c r="A49" s="8">
        <v>47</v>
      </c>
      <c r="B49" s="11" t="s">
        <v>186</v>
      </c>
      <c r="C49" s="28"/>
      <c r="D49" s="28">
        <f>0.5*(Cy!AB49+Cy!AC49)*LN(H!D49/H!C49)</f>
        <v>2.5818636695903565E-3</v>
      </c>
      <c r="E49" s="28">
        <f>0.5*(Cy!AC49+Cy!AD49)*LN(H!E49/H!D49)</f>
        <v>4.5410397954721059E-3</v>
      </c>
      <c r="F49" s="28">
        <f>0.5*(Cy!AD49+Cy!AE49)*LN(H!F49/H!E49)</f>
        <v>-3.8310064511369937E-3</v>
      </c>
      <c r="G49" s="28">
        <f>0.5*(Cy!AE49+Cy!AF49)*LN(H!G49/H!F49)</f>
        <v>-2.85860462951667E-4</v>
      </c>
      <c r="H49" s="28">
        <f>0.5*(Cy!AF49+Cy!AG49)*LN(H!H49/H!G49)</f>
        <v>4.6623122428697461E-3</v>
      </c>
      <c r="I49" s="28">
        <f>0.5*(Cy!AG49+Cy!AH49)*LN(H!I49/H!H49)</f>
        <v>1.9305772978493473E-3</v>
      </c>
      <c r="J49" s="28">
        <f>0.5*(Cy!AH49+Cy!AI49)*LN(H!J49/H!I49)</f>
        <v>7.0842455467529679E-3</v>
      </c>
      <c r="K49" s="28">
        <f>0.5*(Cy!AI49+Cy!AJ49)*LN(H!K49/H!J49)</f>
        <v>-2.0924225624022859E-2</v>
      </c>
      <c r="L49" s="28">
        <f>0.5*(Cy!AJ49+Cy!AK49)*LN(H!L49/H!K49)</f>
        <v>-3.213983815154585E-3</v>
      </c>
      <c r="M49" s="28">
        <f>0.5*(Cy!AK49+Cy!AL49)*LN(H!M49/H!L49)</f>
        <v>-9.282235987546697E-3</v>
      </c>
      <c r="N49" s="28">
        <f>0.5*(Cy!AL49+Cy!AM49)*LN(H!N49/H!M49)</f>
        <v>-3.1891064938682117E-3</v>
      </c>
      <c r="O49" s="28">
        <f>0.5*(Cy!AM49+Cy!AN49)*LN(H!O49/H!N49)</f>
        <v>2.1770945383077327E-2</v>
      </c>
      <c r="P49" s="28">
        <f>0.5*(Cy!AN49+Cy!AO49)*LN(H!P49/H!O49)</f>
        <v>1.0115495273073561E-2</v>
      </c>
      <c r="Q49" s="28">
        <f>0.5*(Cy!AO49+Cy!AP49)*LN(H!Q49/H!P49)</f>
        <v>-2.1995575408947123E-2</v>
      </c>
      <c r="R49" s="28">
        <f>0.5*(Cy!AP49+Cy!AQ49)*LN(H!R49/H!Q49)</f>
        <v>-1.6094621805045065E-2</v>
      </c>
      <c r="S49" s="28">
        <f>0.5*(Cy!AQ49+Cy!AR49)*LN(H!S49/H!R49)</f>
        <v>1.0451375361718003E-2</v>
      </c>
      <c r="T49" s="28">
        <f>0.5*(Cy!AR49+Cy!AS49)*LN(H!T49/H!S49)</f>
        <v>-1.0711975808139554E-2</v>
      </c>
      <c r="U49" s="28">
        <f>0.5*(Cy!AS49+Cy!AT49)*LN(H!U49/H!T49)</f>
        <v>-2.1425185516633926E-2</v>
      </c>
      <c r="V49" s="28">
        <f>0.5*(Cy!AT49+Cy!AU49)*LN(H!V49/H!U49)</f>
        <v>-2.747246556734826E-2</v>
      </c>
      <c r="W49" s="28">
        <f>0.5*(Cy!AU49+Cy!AV49)*LN(H!W49/H!V49)</f>
        <v>-3.2728385111829524E-3</v>
      </c>
      <c r="X49" s="28">
        <f>0.5*(Cy!AV49+Cy!AW49)*LN(H!X49/H!W49)</f>
        <v>-2.0948042978771814E-2</v>
      </c>
      <c r="Y49" s="28">
        <f>0.5*(Cy!AW49+Cy!AX49)*LN(H!Y49/H!X49)</f>
        <v>-6.8338142160565421E-3</v>
      </c>
      <c r="Z49" s="28">
        <f>0.5*(Cy!AX49+Cy!AY49)*LN(H!Z49/H!Y49)</f>
        <v>5.0411073218701698E-3</v>
      </c>
      <c r="AA49" s="28">
        <f>0.5*(Cy!AY49+Cy!AZ49)*LN(H!AA49/H!Z49)</f>
        <v>5.0660225978873775E-3</v>
      </c>
      <c r="AC49" s="28">
        <f t="shared" si="0"/>
        <v>1.4034124844205075E-3</v>
      </c>
      <c r="AD49" s="28">
        <f t="shared" si="1"/>
        <v>-5.9050612747678765E-3</v>
      </c>
      <c r="AE49" s="28">
        <f t="shared" si="2"/>
        <v>8.4952376077534022E-4</v>
      </c>
      <c r="AF49" s="28">
        <f t="shared" si="3"/>
        <v>-1.6766101676415301E-2</v>
      </c>
      <c r="AG49" s="28">
        <f t="shared" si="4"/>
        <v>1.0911052345670017E-3</v>
      </c>
      <c r="AH49" s="28">
        <f t="shared" si="5"/>
        <v>-2.5277687569962683E-3</v>
      </c>
      <c r="AI49" s="28">
        <f t="shared" si="6"/>
        <v>-1.0069649084796937E-2</v>
      </c>
      <c r="AJ49" s="28">
        <f t="shared" si="7"/>
        <v>-4.2964268620102452E-3</v>
      </c>
    </row>
    <row r="50" spans="1:36" x14ac:dyDescent="0.15">
      <c r="A50" s="8">
        <v>48</v>
      </c>
      <c r="B50" s="11" t="s">
        <v>187</v>
      </c>
      <c r="C50" s="28"/>
      <c r="D50" s="28">
        <f>0.5*(Cy!AB50+Cy!AC50)*LN(H!D50/H!C50)</f>
        <v>-2.2200428299974343E-3</v>
      </c>
      <c r="E50" s="28">
        <f>0.5*(Cy!AC50+Cy!AD50)*LN(H!E50/H!D50)</f>
        <v>-2.3307339990830299E-4</v>
      </c>
      <c r="F50" s="28">
        <f>0.5*(Cy!AD50+Cy!AE50)*LN(H!F50/H!E50)</f>
        <v>2.2584155619773684E-3</v>
      </c>
      <c r="G50" s="28">
        <f>0.5*(Cy!AE50+Cy!AF50)*LN(H!G50/H!F50)</f>
        <v>-9.4413975807903909E-4</v>
      </c>
      <c r="H50" s="28">
        <f>0.5*(Cy!AF50+Cy!AG50)*LN(H!H50/H!G50)</f>
        <v>3.1995706455270174E-3</v>
      </c>
      <c r="I50" s="28">
        <f>0.5*(Cy!AG50+Cy!AH50)*LN(H!I50/H!H50)</f>
        <v>1.0971858877425178E-3</v>
      </c>
      <c r="J50" s="28">
        <f>0.5*(Cy!AH50+Cy!AI50)*LN(H!J50/H!I50)</f>
        <v>-1.5180224687618243E-2</v>
      </c>
      <c r="K50" s="28">
        <f>0.5*(Cy!AI50+Cy!AJ50)*LN(H!K50/H!J50)</f>
        <v>-3.2386932019521371E-2</v>
      </c>
      <c r="L50" s="28">
        <f>0.5*(Cy!AJ50+Cy!AK50)*LN(H!L50/H!K50)</f>
        <v>-3.8047560623544006E-3</v>
      </c>
      <c r="M50" s="28">
        <f>0.5*(Cy!AK50+Cy!AL50)*LN(H!M50/H!L50)</f>
        <v>5.5848891693773234E-4</v>
      </c>
      <c r="N50" s="28">
        <f>0.5*(Cy!AL50+Cy!AM50)*LN(H!N50/H!M50)</f>
        <v>-1.5922357066808803E-2</v>
      </c>
      <c r="O50" s="28">
        <f>0.5*(Cy!AM50+Cy!AN50)*LN(H!O50/H!N50)</f>
        <v>1.5070194335412006E-2</v>
      </c>
      <c r="P50" s="28">
        <f>0.5*(Cy!AN50+Cy!AO50)*LN(H!P50/H!O50)</f>
        <v>3.1427280484565188E-2</v>
      </c>
      <c r="Q50" s="28">
        <f>0.5*(Cy!AO50+Cy!AP50)*LN(H!Q50/H!P50)</f>
        <v>-8.0820444408572101E-3</v>
      </c>
      <c r="R50" s="28">
        <f>0.5*(Cy!AP50+Cy!AQ50)*LN(H!R50/H!Q50)</f>
        <v>-2.1291369829814357E-2</v>
      </c>
      <c r="S50" s="28">
        <f>0.5*(Cy!AQ50+Cy!AR50)*LN(H!S50/H!R50)</f>
        <v>-9.0061619114232376E-3</v>
      </c>
      <c r="T50" s="28">
        <f>0.5*(Cy!AR50+Cy!AS50)*LN(H!T50/H!S50)</f>
        <v>-1.1567482369462413E-2</v>
      </c>
      <c r="U50" s="28">
        <f>0.5*(Cy!AS50+Cy!AT50)*LN(H!U50/H!T50)</f>
        <v>-2.1482281138318838E-2</v>
      </c>
      <c r="V50" s="28">
        <f>0.5*(Cy!AT50+Cy!AU50)*LN(H!V50/H!U50)</f>
        <v>-5.5042990339510336E-3</v>
      </c>
      <c r="W50" s="28">
        <f>0.5*(Cy!AU50+Cy!AV50)*LN(H!W50/H!V50)</f>
        <v>-1.7384301544761314E-2</v>
      </c>
      <c r="X50" s="28">
        <f>0.5*(Cy!AV50+Cy!AW50)*LN(H!X50/H!W50)</f>
        <v>-1.16785144203627E-2</v>
      </c>
      <c r="Y50" s="28">
        <f>0.5*(Cy!AW50+Cy!AX50)*LN(H!Y50/H!X50)</f>
        <v>-6.9018025663475811E-3</v>
      </c>
      <c r="Z50" s="28">
        <f>0.5*(Cy!AX50+Cy!AY50)*LN(H!Z50/H!Y50)</f>
        <v>-6.571153827090408E-3</v>
      </c>
      <c r="AA50" s="28">
        <f>0.5*(Cy!AY50+Cy!AZ50)*LN(H!AA50/H!Z50)</f>
        <v>6.228549901200627E-3</v>
      </c>
      <c r="AC50" s="28">
        <f t="shared" si="0"/>
        <v>1.0755917874519124E-3</v>
      </c>
      <c r="AD50" s="28">
        <f t="shared" si="1"/>
        <v>-1.3347156183873016E-2</v>
      </c>
      <c r="AE50" s="28">
        <f t="shared" si="2"/>
        <v>1.6235797275764782E-3</v>
      </c>
      <c r="AF50" s="28">
        <f t="shared" si="3"/>
        <v>-1.352337570137126E-2</v>
      </c>
      <c r="AG50" s="28">
        <f t="shared" si="4"/>
        <v>-2.4148021640791203E-3</v>
      </c>
      <c r="AH50" s="28">
        <f t="shared" si="5"/>
        <v>-5.8617882281482691E-3</v>
      </c>
      <c r="AI50" s="28">
        <f t="shared" si="6"/>
        <v>-9.3576606248867069E-3</v>
      </c>
      <c r="AJ50" s="28">
        <f t="shared" si="7"/>
        <v>-5.5696177540572531E-3</v>
      </c>
    </row>
    <row r="51" spans="1:36" x14ac:dyDescent="0.15">
      <c r="A51" s="8">
        <v>49</v>
      </c>
      <c r="B51" s="11" t="s">
        <v>188</v>
      </c>
      <c r="C51" s="28"/>
      <c r="D51" s="28">
        <f>0.5*(Cy!AB51+Cy!AC51)*LN(H!D51/H!C51)</f>
        <v>-1.4041570754354776E-3</v>
      </c>
      <c r="E51" s="28">
        <f>0.5*(Cy!AC51+Cy!AD51)*LN(H!E51/H!D51)</f>
        <v>-8.8505679501674032E-4</v>
      </c>
      <c r="F51" s="28">
        <f>0.5*(Cy!AD51+Cy!AE51)*LN(H!F51/H!E51)</f>
        <v>6.1200892870543989E-3</v>
      </c>
      <c r="G51" s="28">
        <f>0.5*(Cy!AE51+Cy!AF51)*LN(H!G51/H!F51)</f>
        <v>-5.4304887431550911E-3</v>
      </c>
      <c r="H51" s="28">
        <f>0.5*(Cy!AF51+Cy!AG51)*LN(H!H51/H!G51)</f>
        <v>-2.1005764788625458E-3</v>
      </c>
      <c r="I51" s="28">
        <f>0.5*(Cy!AG51+Cy!AH51)*LN(H!I51/H!H51)</f>
        <v>1.218821431030214E-3</v>
      </c>
      <c r="J51" s="28">
        <f>0.5*(Cy!AH51+Cy!AI51)*LN(H!J51/H!I51)</f>
        <v>-5.2432777743032207E-3</v>
      </c>
      <c r="K51" s="28">
        <f>0.5*(Cy!AI51+Cy!AJ51)*LN(H!K51/H!J51)</f>
        <v>-5.0785054757586448E-3</v>
      </c>
      <c r="L51" s="28">
        <f>0.5*(Cy!AJ51+Cy!AK51)*LN(H!L51/H!K51)</f>
        <v>2.2174096765807906E-3</v>
      </c>
      <c r="M51" s="28">
        <f>0.5*(Cy!AK51+Cy!AL51)*LN(H!M51/H!L51)</f>
        <v>-2.2810487451927542E-3</v>
      </c>
      <c r="N51" s="28">
        <f>0.5*(Cy!AL51+Cy!AM51)*LN(H!N51/H!M51)</f>
        <v>2.5233330432648565E-3</v>
      </c>
      <c r="O51" s="28">
        <f>0.5*(Cy!AM51+Cy!AN51)*LN(H!O51/H!N51)</f>
        <v>1.3320798757531433E-3</v>
      </c>
      <c r="P51" s="28">
        <f>0.5*(Cy!AN51+Cy!AO51)*LN(H!P51/H!O51)</f>
        <v>-9.125766697804797E-3</v>
      </c>
      <c r="Q51" s="28">
        <f>0.5*(Cy!AO51+Cy!AP51)*LN(H!Q51/H!P51)</f>
        <v>-3.6102958448538356E-4</v>
      </c>
      <c r="R51" s="28">
        <f>0.5*(Cy!AP51+Cy!AQ51)*LN(H!R51/H!Q51)</f>
        <v>-1.5669657951447355E-2</v>
      </c>
      <c r="S51" s="28">
        <f>0.5*(Cy!AQ51+Cy!AR51)*LN(H!S51/H!R51)</f>
        <v>1.1971888830067938E-3</v>
      </c>
      <c r="T51" s="28">
        <f>0.5*(Cy!AR51+Cy!AS51)*LN(H!T51/H!S51)</f>
        <v>-1.7961072390663133E-3</v>
      </c>
      <c r="U51" s="28">
        <f>0.5*(Cy!AS51+Cy!AT51)*LN(H!U51/H!T51)</f>
        <v>6.0474893673534849E-3</v>
      </c>
      <c r="V51" s="28">
        <f>0.5*(Cy!AT51+Cy!AU51)*LN(H!V51/H!U51)</f>
        <v>2.4878443352393635E-3</v>
      </c>
      <c r="W51" s="28">
        <f>0.5*(Cy!AU51+Cy!AV51)*LN(H!W51/H!V51)</f>
        <v>6.1367261705232148E-3</v>
      </c>
      <c r="X51" s="28">
        <f>0.5*(Cy!AV51+Cy!AW51)*LN(H!X51/H!W51)</f>
        <v>1.37482044404735E-3</v>
      </c>
      <c r="Y51" s="28">
        <f>0.5*(Cy!AW51+Cy!AX51)*LN(H!Y51/H!X51)</f>
        <v>1.9441787202969249E-3</v>
      </c>
      <c r="Z51" s="28">
        <f>0.5*(Cy!AX51+Cy!AY51)*LN(H!Z51/H!Y51)</f>
        <v>3.4459095581894426E-3</v>
      </c>
      <c r="AA51" s="28">
        <f>0.5*(Cy!AY51+Cy!AZ51)*LN(H!AA51/H!Z51)</f>
        <v>6.1719787162865813E-4</v>
      </c>
      <c r="AC51" s="28">
        <f t="shared" si="0"/>
        <v>-2.1544225978995286E-4</v>
      </c>
      <c r="AD51" s="28">
        <f t="shared" si="1"/>
        <v>-1.5724178550817942E-3</v>
      </c>
      <c r="AE51" s="28">
        <f t="shared" si="2"/>
        <v>-4.5254370949955203E-3</v>
      </c>
      <c r="AF51" s="28">
        <f t="shared" si="3"/>
        <v>2.8501546156194197E-3</v>
      </c>
      <c r="AG51" s="28">
        <f t="shared" si="4"/>
        <v>2.0024287167050084E-3</v>
      </c>
      <c r="AH51" s="28">
        <f t="shared" si="5"/>
        <v>-3.0489274750386567E-3</v>
      </c>
      <c r="AI51" s="28">
        <f t="shared" si="6"/>
        <v>2.5322574035265156E-3</v>
      </c>
      <c r="AJ51" s="28">
        <f t="shared" si="7"/>
        <v>-4.9167073135322639E-4</v>
      </c>
    </row>
    <row r="52" spans="1:36" x14ac:dyDescent="0.15">
      <c r="A52" s="8">
        <v>50</v>
      </c>
      <c r="B52" s="11" t="s">
        <v>189</v>
      </c>
      <c r="C52" s="28"/>
      <c r="D52" s="28">
        <f>0.5*(Cy!AB52+Cy!AC52)*LN(H!D52/H!C52)</f>
        <v>-5.4388802889132302E-3</v>
      </c>
      <c r="E52" s="28">
        <f>0.5*(Cy!AC52+Cy!AD52)*LN(H!E52/H!D52)</f>
        <v>1.8623379612858469E-3</v>
      </c>
      <c r="F52" s="28">
        <f>0.5*(Cy!AD52+Cy!AE52)*LN(H!F52/H!E52)</f>
        <v>6.2661074634626597E-3</v>
      </c>
      <c r="G52" s="28">
        <f>0.5*(Cy!AE52+Cy!AF52)*LN(H!G52/H!F52)</f>
        <v>-1.7010111107259605E-2</v>
      </c>
      <c r="H52" s="28">
        <f>0.5*(Cy!AF52+Cy!AG52)*LN(H!H52/H!G52)</f>
        <v>-3.0685512242332354E-3</v>
      </c>
      <c r="I52" s="28">
        <f>0.5*(Cy!AG52+Cy!AH52)*LN(H!I52/H!H52)</f>
        <v>6.5127599521619698E-3</v>
      </c>
      <c r="J52" s="28">
        <f>0.5*(Cy!AH52+Cy!AI52)*LN(H!J52/H!I52)</f>
        <v>-6.5047655271983278E-4</v>
      </c>
      <c r="K52" s="28">
        <f>0.5*(Cy!AI52+Cy!AJ52)*LN(H!K52/H!J52)</f>
        <v>2.4351402203854245E-3</v>
      </c>
      <c r="L52" s="28">
        <f>0.5*(Cy!AJ52+Cy!AK52)*LN(H!L52/H!K52)</f>
        <v>4.1356425034196351E-3</v>
      </c>
      <c r="M52" s="28">
        <f>0.5*(Cy!AK52+Cy!AL52)*LN(H!M52/H!L52)</f>
        <v>9.4849563738593733E-3</v>
      </c>
      <c r="N52" s="28">
        <f>0.5*(Cy!AL52+Cy!AM52)*LN(H!N52/H!M52)</f>
        <v>6.8397636752293434E-3</v>
      </c>
      <c r="O52" s="28">
        <f>0.5*(Cy!AM52+Cy!AN52)*LN(H!O52/H!N52)</f>
        <v>5.2984067907816687E-3</v>
      </c>
      <c r="P52" s="28">
        <f>0.5*(Cy!AN52+Cy!AO52)*LN(H!P52/H!O52)</f>
        <v>6.9733257480198993E-3</v>
      </c>
      <c r="Q52" s="28">
        <f>0.5*(Cy!AO52+Cy!AP52)*LN(H!Q52/H!P52)</f>
        <v>-9.9741845120210823E-3</v>
      </c>
      <c r="R52" s="28">
        <f>0.5*(Cy!AP52+Cy!AQ52)*LN(H!R52/H!Q52)</f>
        <v>-3.6435105231504929E-2</v>
      </c>
      <c r="S52" s="28">
        <f>0.5*(Cy!AQ52+Cy!AR52)*LN(H!S52/H!R52)</f>
        <v>1.5303290399116447E-2</v>
      </c>
      <c r="T52" s="28">
        <f>0.5*(Cy!AR52+Cy!AS52)*LN(H!T52/H!S52)</f>
        <v>2.4141661046713091E-3</v>
      </c>
      <c r="U52" s="28">
        <f>0.5*(Cy!AS52+Cy!AT52)*LN(H!U52/H!T52)</f>
        <v>-9.8998681697411725E-4</v>
      </c>
      <c r="V52" s="28">
        <f>0.5*(Cy!AT52+Cy!AU52)*LN(H!V52/H!U52)</f>
        <v>-4.63872368619247E-3</v>
      </c>
      <c r="W52" s="28">
        <f>0.5*(Cy!AU52+Cy!AV52)*LN(H!W52/H!V52)</f>
        <v>4.8338967383616364E-3</v>
      </c>
      <c r="X52" s="28">
        <f>0.5*(Cy!AV52+Cy!AW52)*LN(H!X52/H!W52)</f>
        <v>1.2014665456629884E-2</v>
      </c>
      <c r="Y52" s="28">
        <f>0.5*(Cy!AW52+Cy!AX52)*LN(H!Y52/H!X52)</f>
        <v>3.6309666521447525E-3</v>
      </c>
      <c r="Z52" s="28">
        <f>0.5*(Cy!AX52+Cy!AY52)*LN(H!Z52/H!Y52)</f>
        <v>3.5173538852841923E-3</v>
      </c>
      <c r="AA52" s="28">
        <f>0.5*(Cy!AY52+Cy!AZ52)*LN(H!AA52/H!Z52)</f>
        <v>1.0953944717286715E-3</v>
      </c>
      <c r="AC52" s="28">
        <f t="shared" si="0"/>
        <v>-1.0874913909164727E-3</v>
      </c>
      <c r="AD52" s="28">
        <f t="shared" si="1"/>
        <v>4.4490052440347887E-3</v>
      </c>
      <c r="AE52" s="28">
        <f t="shared" si="2"/>
        <v>-3.7668533611215998E-3</v>
      </c>
      <c r="AF52" s="28">
        <f t="shared" si="3"/>
        <v>2.7268035592992483E-3</v>
      </c>
      <c r="AG52" s="28">
        <f t="shared" si="4"/>
        <v>2.7479050030525388E-3</v>
      </c>
      <c r="AH52" s="28">
        <f t="shared" si="5"/>
        <v>3.4107594145659452E-4</v>
      </c>
      <c r="AI52" s="28">
        <f t="shared" si="6"/>
        <v>2.7347166007067329E-3</v>
      </c>
      <c r="AJ52" s="28">
        <f t="shared" si="7"/>
        <v>8.6308848981032362E-4</v>
      </c>
    </row>
    <row r="53" spans="1:36" x14ac:dyDescent="0.15">
      <c r="A53" s="8">
        <v>51</v>
      </c>
      <c r="B53" s="11" t="s">
        <v>190</v>
      </c>
      <c r="C53" s="28"/>
      <c r="D53" s="28">
        <f>0.5*(Cy!AB53+Cy!AC53)*LN(H!D53/H!C53)</f>
        <v>-1.3276051067827843E-2</v>
      </c>
      <c r="E53" s="28">
        <f>0.5*(Cy!AC53+Cy!AD53)*LN(H!E53/H!D53)</f>
        <v>-1.164778501621851E-2</v>
      </c>
      <c r="F53" s="28">
        <f>0.5*(Cy!AD53+Cy!AE53)*LN(H!F53/H!E53)</f>
        <v>2.0656148639762758E-3</v>
      </c>
      <c r="G53" s="28">
        <f>0.5*(Cy!AE53+Cy!AF53)*LN(H!G53/H!F53)</f>
        <v>-1.6287785354609084E-2</v>
      </c>
      <c r="H53" s="28">
        <f>0.5*(Cy!AF53+Cy!AG53)*LN(H!H53/H!G53)</f>
        <v>-1.079018059761408E-2</v>
      </c>
      <c r="I53" s="28">
        <f>0.5*(Cy!AG53+Cy!AH53)*LN(H!I53/H!H53)</f>
        <v>-1.263099481122688E-2</v>
      </c>
      <c r="J53" s="28">
        <f>0.5*(Cy!AH53+Cy!AI53)*LN(H!J53/H!I53)</f>
        <v>-8.5650726283153563E-3</v>
      </c>
      <c r="K53" s="28">
        <f>0.5*(Cy!AI53+Cy!AJ53)*LN(H!K53/H!J53)</f>
        <v>-2.4775179702748872E-3</v>
      </c>
      <c r="L53" s="28">
        <f>0.5*(Cy!AJ53+Cy!AK53)*LN(H!L53/H!K53)</f>
        <v>4.7824276864294486E-3</v>
      </c>
      <c r="M53" s="28">
        <f>0.5*(Cy!AK53+Cy!AL53)*LN(H!M53/H!L53)</f>
        <v>-3.9528744082452426E-3</v>
      </c>
      <c r="N53" s="28">
        <f>0.5*(Cy!AL53+Cy!AM53)*LN(H!N53/H!M53)</f>
        <v>-5.4542264021622514E-4</v>
      </c>
      <c r="O53" s="28">
        <f>0.5*(Cy!AM53+Cy!AN53)*LN(H!O53/H!N53)</f>
        <v>6.5196649111355443E-3</v>
      </c>
      <c r="P53" s="28">
        <f>0.5*(Cy!AN53+Cy!AO53)*LN(H!P53/H!O53)</f>
        <v>1.5912107725599017E-2</v>
      </c>
      <c r="Q53" s="28">
        <f>0.5*(Cy!AO53+Cy!AP53)*LN(H!Q53/H!P53)</f>
        <v>1.4868766679319828E-2</v>
      </c>
      <c r="R53" s="28">
        <f>0.5*(Cy!AP53+Cy!AQ53)*LN(H!R53/H!Q53)</f>
        <v>-1.9565163499800933E-2</v>
      </c>
      <c r="S53" s="28">
        <f>0.5*(Cy!AQ53+Cy!AR53)*LN(H!S53/H!R53)</f>
        <v>1.0037124553414E-2</v>
      </c>
      <c r="T53" s="28">
        <f>0.5*(Cy!AR53+Cy!AS53)*LN(H!T53/H!S53)</f>
        <v>3.9252083325926473E-3</v>
      </c>
      <c r="U53" s="28">
        <f>0.5*(Cy!AS53+Cy!AT53)*LN(H!U53/H!T53)</f>
        <v>-1.4229969622727252E-2</v>
      </c>
      <c r="V53" s="28">
        <f>0.5*(Cy!AT53+Cy!AU53)*LN(H!V53/H!U53)</f>
        <v>-9.6299429740530924E-3</v>
      </c>
      <c r="W53" s="28">
        <f>0.5*(Cy!AU53+Cy!AV53)*LN(H!W53/H!V53)</f>
        <v>2.0655023241047711E-3</v>
      </c>
      <c r="X53" s="28">
        <f>0.5*(Cy!AV53+Cy!AW53)*LN(H!X53/H!W53)</f>
        <v>1.3327529326140264E-2</v>
      </c>
      <c r="Y53" s="28">
        <f>0.5*(Cy!AW53+Cy!AX53)*LN(H!Y53/H!X53)</f>
        <v>2.6610294625017475E-3</v>
      </c>
      <c r="Z53" s="28">
        <f>0.5*(Cy!AX53+Cy!AY53)*LN(H!Z53/H!Y53)</f>
        <v>-5.7112193927495985E-3</v>
      </c>
      <c r="AA53" s="28">
        <f>0.5*(Cy!AY53+Cy!AZ53)*LN(H!AA53/H!Z53)</f>
        <v>2.1304291478313852E-3</v>
      </c>
      <c r="AC53" s="28">
        <f t="shared" si="0"/>
        <v>-9.8582261831384552E-3</v>
      </c>
      <c r="AD53" s="28">
        <f t="shared" si="1"/>
        <v>-2.1516919921244523E-3</v>
      </c>
      <c r="AE53" s="28">
        <f t="shared" si="2"/>
        <v>5.5545000739334899E-3</v>
      </c>
      <c r="AF53" s="28">
        <f t="shared" si="3"/>
        <v>-9.0833452278853252E-4</v>
      </c>
      <c r="AG53" s="28">
        <f t="shared" si="4"/>
        <v>-3.0658692747215525E-4</v>
      </c>
      <c r="AH53" s="28">
        <f t="shared" si="5"/>
        <v>1.7014040409045195E-3</v>
      </c>
      <c r="AI53" s="28">
        <f t="shared" si="6"/>
        <v>-6.8267917454489097E-4</v>
      </c>
      <c r="AJ53" s="28">
        <f t="shared" si="7"/>
        <v>-1.6408053870872268E-3</v>
      </c>
    </row>
    <row r="54" spans="1:36" x14ac:dyDescent="0.15">
      <c r="A54" s="8">
        <v>52</v>
      </c>
      <c r="B54" s="11" t="s">
        <v>191</v>
      </c>
      <c r="C54" s="28"/>
      <c r="D54" s="28">
        <f>0.5*(Cy!AB54+Cy!AC54)*LN(H!D54/H!C54)</f>
        <v>9.1829818493771164E-4</v>
      </c>
      <c r="E54" s="28">
        <f>0.5*(Cy!AC54+Cy!AD54)*LN(H!E54/H!D54)</f>
        <v>-1.4414654743314032E-3</v>
      </c>
      <c r="F54" s="28">
        <f>0.5*(Cy!AD54+Cy!AE54)*LN(H!F54/H!E54)</f>
        <v>-1.2963022967123863E-2</v>
      </c>
      <c r="G54" s="28">
        <f>0.5*(Cy!AE54+Cy!AF54)*LN(H!G54/H!F54)</f>
        <v>-1.1947939583879207E-2</v>
      </c>
      <c r="H54" s="28">
        <f>0.5*(Cy!AF54+Cy!AG54)*LN(H!H54/H!G54)</f>
        <v>-2.0048140749403365E-2</v>
      </c>
      <c r="I54" s="28">
        <f>0.5*(Cy!AG54+Cy!AH54)*LN(H!I54/H!H54)</f>
        <v>-2.7998390620843461E-3</v>
      </c>
      <c r="J54" s="28">
        <f>0.5*(Cy!AH54+Cy!AI54)*LN(H!J54/H!I54)</f>
        <v>-8.9565353120221233E-3</v>
      </c>
      <c r="K54" s="28">
        <f>0.5*(Cy!AI54+Cy!AJ54)*LN(H!K54/H!J54)</f>
        <v>-1.2917909003619828E-2</v>
      </c>
      <c r="L54" s="28">
        <f>0.5*(Cy!AJ54+Cy!AK54)*LN(H!L54/H!K54)</f>
        <v>-1.0120206238157372E-2</v>
      </c>
      <c r="M54" s="28">
        <f>0.5*(Cy!AK54+Cy!AL54)*LN(H!M54/H!L54)</f>
        <v>-9.2598211122127596E-3</v>
      </c>
      <c r="N54" s="28">
        <f>0.5*(Cy!AL54+Cy!AM54)*LN(H!N54/H!M54)</f>
        <v>-1.0638923230283572E-2</v>
      </c>
      <c r="O54" s="28">
        <f>0.5*(Cy!AM54+Cy!AN54)*LN(H!O54/H!N54)</f>
        <v>-3.5326008590239231E-5</v>
      </c>
      <c r="P54" s="28">
        <f>0.5*(Cy!AN54+Cy!AO54)*LN(H!P54/H!O54)</f>
        <v>-2.1698695543296967E-2</v>
      </c>
      <c r="Q54" s="28">
        <f>0.5*(Cy!AO54+Cy!AP54)*LN(H!Q54/H!P54)</f>
        <v>-1.5980384557769942E-2</v>
      </c>
      <c r="R54" s="28">
        <f>0.5*(Cy!AP54+Cy!AQ54)*LN(H!R54/H!Q54)</f>
        <v>-2.3815608964421642E-2</v>
      </c>
      <c r="S54" s="28">
        <f>0.5*(Cy!AQ54+Cy!AR54)*LN(H!S54/H!R54)</f>
        <v>-7.1652864965136573E-3</v>
      </c>
      <c r="T54" s="28">
        <f>0.5*(Cy!AR54+Cy!AS54)*LN(H!T54/H!S54)</f>
        <v>-1.9383203133039713E-2</v>
      </c>
      <c r="U54" s="28">
        <f>0.5*(Cy!AS54+Cy!AT54)*LN(H!U54/H!T54)</f>
        <v>1.0542650634858436E-2</v>
      </c>
      <c r="V54" s="28">
        <f>0.5*(Cy!AT54+Cy!AU54)*LN(H!V54/H!U54)</f>
        <v>-2.1970904023908472E-2</v>
      </c>
      <c r="W54" s="28">
        <f>0.5*(Cy!AU54+Cy!AV54)*LN(H!W54/H!V54)</f>
        <v>-1.3387116648957585E-2</v>
      </c>
      <c r="X54" s="28">
        <f>0.5*(Cy!AV54+Cy!AW54)*LN(H!X54/H!W54)</f>
        <v>-1.2200205511405788E-2</v>
      </c>
      <c r="Y54" s="28">
        <f>0.5*(Cy!AW54+Cy!AX54)*LN(H!Y54/H!X54)</f>
        <v>-4.2427149921887295E-3</v>
      </c>
      <c r="Z54" s="28">
        <f>0.5*(Cy!AX54+Cy!AY54)*LN(H!Z54/H!Y54)</f>
        <v>-1.7382839904780095E-2</v>
      </c>
      <c r="AA54" s="28">
        <f>0.5*(Cy!AY54+Cy!AZ54)*LN(H!AA54/H!Z54)</f>
        <v>7.084362646912667E-3</v>
      </c>
      <c r="AC54" s="28">
        <f t="shared" si="0"/>
        <v>-9.8400815673644372E-3</v>
      </c>
      <c r="AD54" s="28">
        <f t="shared" si="1"/>
        <v>-1.0378678979259131E-2</v>
      </c>
      <c r="AE54" s="28">
        <f t="shared" si="2"/>
        <v>-1.3739060314118489E-2</v>
      </c>
      <c r="AF54" s="28">
        <f t="shared" si="3"/>
        <v>-1.1279755736490624E-2</v>
      </c>
      <c r="AG54" s="28">
        <f t="shared" si="4"/>
        <v>-4.8470640833520526E-3</v>
      </c>
      <c r="AH54" s="28">
        <f t="shared" si="5"/>
        <v>-1.205886964668881E-2</v>
      </c>
      <c r="AI54" s="28">
        <f t="shared" si="6"/>
        <v>-8.8674963665636587E-3</v>
      </c>
      <c r="AJ54" s="28">
        <f t="shared" si="7"/>
        <v>-1.0466481532009545E-2</v>
      </c>
    </row>
    <row r="55" spans="1:36" x14ac:dyDescent="0.15">
      <c r="A55" s="8">
        <v>53</v>
      </c>
      <c r="B55" s="11" t="s">
        <v>192</v>
      </c>
      <c r="C55" s="28"/>
      <c r="D55" s="28">
        <f>0.5*(Cy!AB55+Cy!AC55)*LN(H!D55/H!C55)</f>
        <v>-1.0406978626371795E-2</v>
      </c>
      <c r="E55" s="28">
        <f>0.5*(Cy!AC55+Cy!AD55)*LN(H!E55/H!D55)</f>
        <v>3.8379281277211908E-3</v>
      </c>
      <c r="F55" s="28">
        <f>0.5*(Cy!AD55+Cy!AE55)*LN(H!F55/H!E55)</f>
        <v>-1.8981053094224015E-2</v>
      </c>
      <c r="G55" s="28">
        <f>0.5*(Cy!AE55+Cy!AF55)*LN(H!G55/H!F55)</f>
        <v>-3.4399042587767478E-2</v>
      </c>
      <c r="H55" s="28">
        <f>0.5*(Cy!AF55+Cy!AG55)*LN(H!H55/H!G55)</f>
        <v>-4.4199246409715584E-3</v>
      </c>
      <c r="I55" s="28">
        <f>0.5*(Cy!AG55+Cy!AH55)*LN(H!I55/H!H55)</f>
        <v>-9.1569329719626349E-3</v>
      </c>
      <c r="J55" s="28">
        <f>0.5*(Cy!AH55+Cy!AI55)*LN(H!J55/H!I55)</f>
        <v>-1.8922524459984338E-2</v>
      </c>
      <c r="K55" s="28">
        <f>0.5*(Cy!AI55+Cy!AJ55)*LN(H!K55/H!J55)</f>
        <v>-1.6473065346175094E-2</v>
      </c>
      <c r="L55" s="28">
        <f>0.5*(Cy!AJ55+Cy!AK55)*LN(H!L55/H!K55)</f>
        <v>-1.0922973316154397E-2</v>
      </c>
      <c r="M55" s="28">
        <f>0.5*(Cy!AK55+Cy!AL55)*LN(H!M55/H!L55)</f>
        <v>-1.3827539444338207E-2</v>
      </c>
      <c r="N55" s="28">
        <f>0.5*(Cy!AL55+Cy!AM55)*LN(H!N55/H!M55)</f>
        <v>-1.3843096164851118E-2</v>
      </c>
      <c r="O55" s="28">
        <f>0.5*(Cy!AM55+Cy!AN55)*LN(H!O55/H!N55)</f>
        <v>6.0219921961720078E-3</v>
      </c>
      <c r="P55" s="28">
        <f>0.5*(Cy!AN55+Cy!AO55)*LN(H!P55/H!O55)</f>
        <v>-1.2609673395427254E-2</v>
      </c>
      <c r="Q55" s="28">
        <f>0.5*(Cy!AO55+Cy!AP55)*LN(H!Q55/H!P55)</f>
        <v>-2.3430275884440962E-2</v>
      </c>
      <c r="R55" s="28">
        <f>0.5*(Cy!AP55+Cy!AQ55)*LN(H!R55/H!Q55)</f>
        <v>-4.0619999353472235E-2</v>
      </c>
      <c r="S55" s="28">
        <f>0.5*(Cy!AQ55+Cy!AR55)*LN(H!S55/H!R55)</f>
        <v>4.6401732640899652E-3</v>
      </c>
      <c r="T55" s="28">
        <f>0.5*(Cy!AR55+Cy!AS55)*LN(H!T55/H!S55)</f>
        <v>-3.0966272173967079E-4</v>
      </c>
      <c r="U55" s="28">
        <f>0.5*(Cy!AS55+Cy!AT55)*LN(H!U55/H!T55)</f>
        <v>9.7411689524676721E-3</v>
      </c>
      <c r="V55" s="28">
        <f>0.5*(Cy!AT55+Cy!AU55)*LN(H!V55/H!U55)</f>
        <v>-8.0153817110034716E-3</v>
      </c>
      <c r="W55" s="28">
        <f>0.5*(Cy!AU55+Cy!AV55)*LN(H!W55/H!V55)</f>
        <v>-4.1943149471687698E-3</v>
      </c>
      <c r="X55" s="28">
        <f>0.5*(Cy!AV55+Cy!AW55)*LN(H!X55/H!W55)</f>
        <v>-2.564603251058293E-3</v>
      </c>
      <c r="Y55" s="28">
        <f>0.5*(Cy!AW55+Cy!AX55)*LN(H!Y55/H!X55)</f>
        <v>-2.8083717170553353E-3</v>
      </c>
      <c r="Z55" s="28">
        <f>0.5*(Cy!AX55+Cy!AY55)*LN(H!Z55/H!Y55)</f>
        <v>-5.6736809338688871E-3</v>
      </c>
      <c r="AA55" s="28">
        <f>0.5*(Cy!AY55+Cy!AZ55)*LN(H!AA55/H!Z55)</f>
        <v>5.6233220112492047E-3</v>
      </c>
      <c r="AC55" s="28">
        <f t="shared" si="0"/>
        <v>-1.2623805033440899E-2</v>
      </c>
      <c r="AD55" s="28">
        <f t="shared" si="1"/>
        <v>-1.4797839746300631E-2</v>
      </c>
      <c r="AE55" s="28">
        <f t="shared" si="2"/>
        <v>-1.3199556634615695E-2</v>
      </c>
      <c r="AF55" s="28">
        <f t="shared" si="3"/>
        <v>-1.0685587357005064E-3</v>
      </c>
      <c r="AG55" s="28">
        <f t="shared" si="4"/>
        <v>-9.5291021322500607E-4</v>
      </c>
      <c r="AH55" s="28">
        <f t="shared" si="5"/>
        <v>-1.3998698190458162E-2</v>
      </c>
      <c r="AI55" s="28">
        <f t="shared" si="6"/>
        <v>-1.0251905397721938E-3</v>
      </c>
      <c r="AJ55" s="28">
        <f t="shared" si="7"/>
        <v>-9.1872839734766804E-3</v>
      </c>
    </row>
    <row r="56" spans="1:36" x14ac:dyDescent="0.15">
      <c r="A56" s="8">
        <v>54</v>
      </c>
      <c r="B56" s="11" t="s">
        <v>193</v>
      </c>
      <c r="C56" s="28"/>
      <c r="D56" s="28">
        <f>0.5*(Cy!AB56+Cy!AC56)*LN(H!D56/H!C56)</f>
        <v>-1.5924485504887766E-2</v>
      </c>
      <c r="E56" s="28">
        <f>0.5*(Cy!AC56+Cy!AD56)*LN(H!E56/H!D56)</f>
        <v>6.6118938866417806E-3</v>
      </c>
      <c r="F56" s="28">
        <f>0.5*(Cy!AD56+Cy!AE56)*LN(H!F56/H!E56)</f>
        <v>-1.1103019299865369E-2</v>
      </c>
      <c r="G56" s="28">
        <f>0.5*(Cy!AE56+Cy!AF56)*LN(H!G56/H!F56)</f>
        <v>-3.6415894453071557E-2</v>
      </c>
      <c r="H56" s="28">
        <f>0.5*(Cy!AF56+Cy!AG56)*LN(H!H56/H!G56)</f>
        <v>-1.5781484828991162E-2</v>
      </c>
      <c r="I56" s="28">
        <f>0.5*(Cy!AG56+Cy!AH56)*LN(H!I56/H!H56)</f>
        <v>-9.4995067286826971E-3</v>
      </c>
      <c r="J56" s="28">
        <f>0.5*(Cy!AH56+Cy!AI56)*LN(H!J56/H!I56)</f>
        <v>-1.5814058835588601E-2</v>
      </c>
      <c r="K56" s="28">
        <f>0.5*(Cy!AI56+Cy!AJ56)*LN(H!K56/H!J56)</f>
        <v>-3.1691440176694265E-2</v>
      </c>
      <c r="L56" s="28">
        <f>0.5*(Cy!AJ56+Cy!AK56)*LN(H!L56/H!K56)</f>
        <v>-4.6144196204290526E-3</v>
      </c>
      <c r="M56" s="28">
        <f>0.5*(Cy!AK56+Cy!AL56)*LN(H!M56/H!L56)</f>
        <v>-1.7817356230368106E-2</v>
      </c>
      <c r="N56" s="28">
        <f>0.5*(Cy!AL56+Cy!AM56)*LN(H!N56/H!M56)</f>
        <v>-5.582367683736527E-3</v>
      </c>
      <c r="O56" s="28">
        <f>0.5*(Cy!AM56+Cy!AN56)*LN(H!O56/H!N56)</f>
        <v>5.8529644606236889E-3</v>
      </c>
      <c r="P56" s="28">
        <f>0.5*(Cy!AN56+Cy!AO56)*LN(H!P56/H!O56)</f>
        <v>-4.0584224302643154E-3</v>
      </c>
      <c r="Q56" s="28">
        <f>0.5*(Cy!AO56+Cy!AP56)*LN(H!Q56/H!P56)</f>
        <v>-1.8513772653722154E-2</v>
      </c>
      <c r="R56" s="28">
        <f>0.5*(Cy!AP56+Cy!AQ56)*LN(H!R56/H!Q56)</f>
        <v>-3.3719530046469659E-2</v>
      </c>
      <c r="S56" s="28">
        <f>0.5*(Cy!AQ56+Cy!AR56)*LN(H!S56/H!R56)</f>
        <v>-1.2233491588198338E-2</v>
      </c>
      <c r="T56" s="28">
        <f>0.5*(Cy!AR56+Cy!AS56)*LN(H!T56/H!S56)</f>
        <v>-1.2775531058228101E-2</v>
      </c>
      <c r="U56" s="28">
        <f>0.5*(Cy!AS56+Cy!AT56)*LN(H!U56/H!T56)</f>
        <v>8.6883148901236891E-3</v>
      </c>
      <c r="V56" s="28">
        <f>0.5*(Cy!AT56+Cy!AU56)*LN(H!V56/H!U56)</f>
        <v>-1.4662116514868951E-2</v>
      </c>
      <c r="W56" s="28">
        <f>0.5*(Cy!AU56+Cy!AV56)*LN(H!W56/H!V56)</f>
        <v>-8.7023706763259077E-3</v>
      </c>
      <c r="X56" s="28">
        <f>0.5*(Cy!AV56+Cy!AW56)*LN(H!X56/H!W56)</f>
        <v>-1.036119851926919E-2</v>
      </c>
      <c r="Y56" s="28">
        <f>0.5*(Cy!AW56+Cy!AX56)*LN(H!Y56/H!X56)</f>
        <v>1.7177161745872985E-2</v>
      </c>
      <c r="Z56" s="28">
        <f>0.5*(Cy!AX56+Cy!AY56)*LN(H!Z56/H!Y56)</f>
        <v>-2.3021818920728854E-2</v>
      </c>
      <c r="AA56" s="28">
        <f>0.5*(Cy!AY56+Cy!AZ56)*LN(H!AA56/H!Z56)</f>
        <v>5.3993102058892796E-3</v>
      </c>
      <c r="AC56" s="28">
        <f t="shared" si="0"/>
        <v>-1.3237602284793801E-2</v>
      </c>
      <c r="AD56" s="28">
        <f t="shared" si="1"/>
        <v>-1.5103928509363309E-2</v>
      </c>
      <c r="AE56" s="28">
        <f t="shared" si="2"/>
        <v>-1.2534450451606154E-2</v>
      </c>
      <c r="AF56" s="28">
        <f t="shared" si="3"/>
        <v>-7.562580375713693E-3</v>
      </c>
      <c r="AG56" s="28">
        <f t="shared" si="4"/>
        <v>-1.4844898965552978E-4</v>
      </c>
      <c r="AH56" s="28">
        <f t="shared" si="5"/>
        <v>-1.3819189480484731E-2</v>
      </c>
      <c r="AI56" s="28">
        <f t="shared" si="6"/>
        <v>-4.7822811059418813E-3</v>
      </c>
      <c r="AJ56" s="28">
        <f t="shared" si="7"/>
        <v>-1.0549485003319621E-2</v>
      </c>
    </row>
    <row r="57" spans="1:36" x14ac:dyDescent="0.15">
      <c r="A57" s="8">
        <v>55</v>
      </c>
      <c r="B57" s="11" t="s">
        <v>194</v>
      </c>
      <c r="C57" s="28"/>
      <c r="D57" s="28">
        <f>0.5*(Cy!AB57+Cy!AC57)*LN(H!D57/H!C57)</f>
        <v>1.0143647410253717E-3</v>
      </c>
      <c r="E57" s="28">
        <f>0.5*(Cy!AC57+Cy!AD57)*LN(H!E57/H!D57)</f>
        <v>-9.6053541832946741E-4</v>
      </c>
      <c r="F57" s="28">
        <f>0.5*(Cy!AD57+Cy!AE57)*LN(H!F57/H!E57)</f>
        <v>-2.03348634418264E-3</v>
      </c>
      <c r="G57" s="28">
        <f>0.5*(Cy!AE57+Cy!AF57)*LN(H!G57/H!F57)</f>
        <v>-1.3222398819709739E-2</v>
      </c>
      <c r="H57" s="28">
        <f>0.5*(Cy!AF57+Cy!AG57)*LN(H!H57/H!G57)</f>
        <v>1.3038471417271625E-3</v>
      </c>
      <c r="I57" s="28">
        <f>0.5*(Cy!AG57+Cy!AH57)*LN(H!I57/H!H57)</f>
        <v>8.2051261408854978E-3</v>
      </c>
      <c r="J57" s="28">
        <f>0.5*(Cy!AH57+Cy!AI57)*LN(H!J57/H!I57)</f>
        <v>-7.8654829383882074E-3</v>
      </c>
      <c r="K57" s="28">
        <f>0.5*(Cy!AI57+Cy!AJ57)*LN(H!K57/H!J57)</f>
        <v>-8.1330165823131993E-3</v>
      </c>
      <c r="L57" s="28">
        <f>0.5*(Cy!AJ57+Cy!AK57)*LN(H!L57/H!K57)</f>
        <v>-1.0093631281899312E-3</v>
      </c>
      <c r="M57" s="28">
        <f>0.5*(Cy!AK57+Cy!AL57)*LN(H!M57/H!L57)</f>
        <v>-1.839420003582964E-3</v>
      </c>
      <c r="N57" s="28">
        <f>0.5*(Cy!AL57+Cy!AM57)*LN(H!N57/H!M57)</f>
        <v>-4.5244695245131783E-3</v>
      </c>
      <c r="O57" s="28">
        <f>0.5*(Cy!AM57+Cy!AN57)*LN(H!O57/H!N57)</f>
        <v>5.9423363218315687E-3</v>
      </c>
      <c r="P57" s="28">
        <f>0.5*(Cy!AN57+Cy!AO57)*LN(H!P57/H!O57)</f>
        <v>5.4630419110371737E-3</v>
      </c>
      <c r="Q57" s="28">
        <f>0.5*(Cy!AO57+Cy!AP57)*LN(H!Q57/H!P57)</f>
        <v>-9.5452759555358854E-3</v>
      </c>
      <c r="R57" s="28">
        <f>0.5*(Cy!AP57+Cy!AQ57)*LN(H!R57/H!Q57)</f>
        <v>-2.7331759385697169E-2</v>
      </c>
      <c r="S57" s="28">
        <f>0.5*(Cy!AQ57+Cy!AR57)*LN(H!S57/H!R57)</f>
        <v>1.2872871667907512E-2</v>
      </c>
      <c r="T57" s="28">
        <f>0.5*(Cy!AR57+Cy!AS57)*LN(H!T57/H!S57)</f>
        <v>2.0454173870821549E-3</v>
      </c>
      <c r="U57" s="28">
        <f>0.5*(Cy!AS57+Cy!AT57)*LN(H!U57/H!T57)</f>
        <v>9.4039516925593803E-3</v>
      </c>
      <c r="V57" s="28">
        <f>0.5*(Cy!AT57+Cy!AU57)*LN(H!V57/H!U57)</f>
        <v>2.5228523287848504E-3</v>
      </c>
      <c r="W57" s="28">
        <f>0.5*(Cy!AU57+Cy!AV57)*LN(H!W57/H!V57)</f>
        <v>-2.1985450516483996E-3</v>
      </c>
      <c r="X57" s="28">
        <f>0.5*(Cy!AV57+Cy!AW57)*LN(H!X57/H!W57)</f>
        <v>1.4780808739379479E-3</v>
      </c>
      <c r="Y57" s="28">
        <f>0.5*(Cy!AW57+Cy!AX57)*LN(H!Y57/H!X57)</f>
        <v>2.1763342716468988E-3</v>
      </c>
      <c r="Z57" s="28">
        <f>0.5*(Cy!AX57+Cy!AY57)*LN(H!Z57/H!Y57)</f>
        <v>4.0938553888535496E-3</v>
      </c>
      <c r="AA57" s="28">
        <f>0.5*(Cy!AY57+Cy!AZ57)*LN(H!AA57/H!Z57)</f>
        <v>5.829719241385891E-3</v>
      </c>
      <c r="AC57" s="28">
        <f t="shared" si="0"/>
        <v>-1.3414894599218373E-3</v>
      </c>
      <c r="AD57" s="28">
        <f t="shared" si="1"/>
        <v>-4.6743504353974957E-3</v>
      </c>
      <c r="AE57" s="28">
        <f t="shared" si="2"/>
        <v>-2.5197570880913602E-3</v>
      </c>
      <c r="AF57" s="28">
        <f t="shared" si="3"/>
        <v>2.6503514461431866E-3</v>
      </c>
      <c r="AG57" s="28">
        <f t="shared" si="4"/>
        <v>4.0333029672954468E-3</v>
      </c>
      <c r="AH57" s="28">
        <f t="shared" si="5"/>
        <v>-3.5970537617444273E-3</v>
      </c>
      <c r="AI57" s="28">
        <f t="shared" si="6"/>
        <v>3.1689582665752843E-3</v>
      </c>
      <c r="AJ57" s="28">
        <f t="shared" si="7"/>
        <v>-7.5331820801961716E-4</v>
      </c>
    </row>
    <row r="58" spans="1:36" x14ac:dyDescent="0.15">
      <c r="A58" s="8">
        <v>56</v>
      </c>
      <c r="B58" s="11" t="s">
        <v>195</v>
      </c>
      <c r="C58" s="28"/>
      <c r="D58" s="28">
        <f>0.5*(Cy!AB58+Cy!AC58)*LN(H!D58/H!C58)</f>
        <v>-1.3760672076339554E-2</v>
      </c>
      <c r="E58" s="28">
        <f>0.5*(Cy!AC58+Cy!AD58)*LN(H!E58/H!D58)</f>
        <v>-3.2003653242144892E-3</v>
      </c>
      <c r="F58" s="28">
        <f>0.5*(Cy!AD58+Cy!AE58)*LN(H!F58/H!E58)</f>
        <v>-6.0561975583325817E-3</v>
      </c>
      <c r="G58" s="28">
        <f>0.5*(Cy!AE58+Cy!AF58)*LN(H!G58/H!F58)</f>
        <v>-2.2293334921786215E-2</v>
      </c>
      <c r="H58" s="28">
        <f>0.5*(Cy!AF58+Cy!AG58)*LN(H!H58/H!G58)</f>
        <v>-4.360278477414669E-3</v>
      </c>
      <c r="I58" s="28">
        <f>0.5*(Cy!AG58+Cy!AH58)*LN(H!I58/H!H58)</f>
        <v>1.7595120883281583E-3</v>
      </c>
      <c r="J58" s="28">
        <f>0.5*(Cy!AH58+Cy!AI58)*LN(H!J58/H!I58)</f>
        <v>-1.3387826000436127E-2</v>
      </c>
      <c r="K58" s="28">
        <f>0.5*(Cy!AI58+Cy!AJ58)*LN(H!K58/H!J58)</f>
        <v>-1.0944043066578271E-2</v>
      </c>
      <c r="L58" s="28">
        <f>0.5*(Cy!AJ58+Cy!AK58)*LN(H!L58/H!K58)</f>
        <v>-1.9018181667988239E-3</v>
      </c>
      <c r="M58" s="28">
        <f>0.5*(Cy!AK58+Cy!AL58)*LN(H!M58/H!L58)</f>
        <v>2.0912514215244058E-3</v>
      </c>
      <c r="N58" s="28">
        <f>0.5*(Cy!AL58+Cy!AM58)*LN(H!N58/H!M58)</f>
        <v>3.4611587332512759E-3</v>
      </c>
      <c r="O58" s="28">
        <f>0.5*(Cy!AM58+Cy!AN58)*LN(H!O58/H!N58)</f>
        <v>9.0271410793935913E-3</v>
      </c>
      <c r="P58" s="28">
        <f>0.5*(Cy!AN58+Cy!AO58)*LN(H!P58/H!O58)</f>
        <v>1.054489835957691E-2</v>
      </c>
      <c r="Q58" s="28">
        <f>0.5*(Cy!AO58+Cy!AP58)*LN(H!Q58/H!P58)</f>
        <v>-1.8188739856574893E-2</v>
      </c>
      <c r="R58" s="28">
        <f>0.5*(Cy!AP58+Cy!AQ58)*LN(H!R58/H!Q58)</f>
        <v>-3.6562031255180143E-2</v>
      </c>
      <c r="S58" s="28">
        <f>0.5*(Cy!AQ58+Cy!AR58)*LN(H!S58/H!R58)</f>
        <v>2.128857344107973E-2</v>
      </c>
      <c r="T58" s="28">
        <f>0.5*(Cy!AR58+Cy!AS58)*LN(H!T58/H!S58)</f>
        <v>-1.3907377683984466E-3</v>
      </c>
      <c r="U58" s="28">
        <f>0.5*(Cy!AS58+Cy!AT58)*LN(H!U58/H!T58)</f>
        <v>-8.6064061453545154E-3</v>
      </c>
      <c r="V58" s="28">
        <f>0.5*(Cy!AT58+Cy!AU58)*LN(H!V58/H!U58)</f>
        <v>-9.8977083414994102E-3</v>
      </c>
      <c r="W58" s="28">
        <f>0.5*(Cy!AU58+Cy!AV58)*LN(H!W58/H!V58)</f>
        <v>-5.2989079758215454E-3</v>
      </c>
      <c r="X58" s="28">
        <f>0.5*(Cy!AV58+Cy!AW58)*LN(H!X58/H!W58)</f>
        <v>2.1236064469909552E-3</v>
      </c>
      <c r="Y58" s="28">
        <f>0.5*(Cy!AW58+Cy!AX58)*LN(H!Y58/H!X58)</f>
        <v>6.2341220204600455E-4</v>
      </c>
      <c r="Z58" s="28">
        <f>0.5*(Cy!AX58+Cy!AY58)*LN(H!Z58/H!Y58)</f>
        <v>-1.4408599303276386E-3</v>
      </c>
      <c r="AA58" s="28">
        <f>0.5*(Cy!AY58+Cy!AZ58)*LN(H!AA58/H!Z58)</f>
        <v>5.3220470372216935E-3</v>
      </c>
      <c r="AC58" s="28">
        <f t="shared" si="0"/>
        <v>-6.8301328386839609E-3</v>
      </c>
      <c r="AD58" s="28">
        <f t="shared" si="1"/>
        <v>-4.1362554158075092E-3</v>
      </c>
      <c r="AE58" s="28">
        <f t="shared" si="2"/>
        <v>-2.778031646340961E-3</v>
      </c>
      <c r="AF58" s="28">
        <f t="shared" si="3"/>
        <v>-4.6140307568165928E-3</v>
      </c>
      <c r="AG58" s="28">
        <f t="shared" si="4"/>
        <v>1.5015331029800197E-3</v>
      </c>
      <c r="AH58" s="28">
        <f t="shared" si="5"/>
        <v>-3.4571435310742347E-3</v>
      </c>
      <c r="AI58" s="28">
        <f t="shared" si="6"/>
        <v>-2.3206943093928628E-3</v>
      </c>
      <c r="AJ58" s="28">
        <f t="shared" si="7"/>
        <v>-3.7951153904045658E-3</v>
      </c>
    </row>
    <row r="59" spans="1:36" x14ac:dyDescent="0.15">
      <c r="A59" s="8">
        <v>57</v>
      </c>
      <c r="B59" s="11" t="s">
        <v>196</v>
      </c>
      <c r="C59" s="28"/>
      <c r="D59" s="28">
        <f>0.5*(Cy!AB59+Cy!AC59)*LN(H!D59/H!C59)</f>
        <v>-2.4230319666997558E-2</v>
      </c>
      <c r="E59" s="28">
        <f>0.5*(Cy!AC59+Cy!AD59)*LN(H!E59/H!D59)</f>
        <v>-4.3298971636701227E-3</v>
      </c>
      <c r="F59" s="28">
        <f>0.5*(Cy!AD59+Cy!AE59)*LN(H!F59/H!E59)</f>
        <v>-2.3590468765595271E-2</v>
      </c>
      <c r="G59" s="28">
        <f>0.5*(Cy!AE59+Cy!AF59)*LN(H!G59/H!F59)</f>
        <v>-3.0940054812887287E-2</v>
      </c>
      <c r="H59" s="28">
        <f>0.5*(Cy!AF59+Cy!AG59)*LN(H!H59/H!G59)</f>
        <v>-2.1446636300285305E-2</v>
      </c>
      <c r="I59" s="28">
        <f>0.5*(Cy!AG59+Cy!AH59)*LN(H!I59/H!H59)</f>
        <v>-1.3674668793452499E-2</v>
      </c>
      <c r="J59" s="28">
        <f>0.5*(Cy!AH59+Cy!AI59)*LN(H!J59/H!I59)</f>
        <v>-2.4525634017820659E-2</v>
      </c>
      <c r="K59" s="28">
        <f>0.5*(Cy!AI59+Cy!AJ59)*LN(H!K59/H!J59)</f>
        <v>-3.8303445143888525E-2</v>
      </c>
      <c r="L59" s="28">
        <f>0.5*(Cy!AJ59+Cy!AK59)*LN(H!L59/H!K59)</f>
        <v>-1.4088503094624647E-2</v>
      </c>
      <c r="M59" s="28">
        <f>0.5*(Cy!AK59+Cy!AL59)*LN(H!M59/H!L59)</f>
        <v>-2.0444540094420715E-2</v>
      </c>
      <c r="N59" s="28">
        <f>0.5*(Cy!AL59+Cy!AM59)*LN(H!N59/H!M59)</f>
        <v>-1.5149229545388871E-2</v>
      </c>
      <c r="O59" s="28">
        <f>0.5*(Cy!AM59+Cy!AN59)*LN(H!O59/H!N59)</f>
        <v>1.1669836038118957E-4</v>
      </c>
      <c r="P59" s="28">
        <f>0.5*(Cy!AN59+Cy!AO59)*LN(H!P59/H!O59)</f>
        <v>-9.9169676152861229E-3</v>
      </c>
      <c r="Q59" s="28">
        <f>0.5*(Cy!AO59+Cy!AP59)*LN(H!Q59/H!P59)</f>
        <v>-1.8927521407874161E-2</v>
      </c>
      <c r="R59" s="28">
        <f>0.5*(Cy!AP59+Cy!AQ59)*LN(H!R59/H!Q59)</f>
        <v>-3.7736652549331395E-2</v>
      </c>
      <c r="S59" s="28">
        <f>0.5*(Cy!AQ59+Cy!AR59)*LN(H!S59/H!R59)</f>
        <v>-1.3644723488725476E-2</v>
      </c>
      <c r="T59" s="28">
        <f>0.5*(Cy!AR59+Cy!AS59)*LN(H!T59/H!S59)</f>
        <v>-1.9161396661002614E-2</v>
      </c>
      <c r="U59" s="28">
        <f>0.5*(Cy!AS59+Cy!AT59)*LN(H!U59/H!T59)</f>
        <v>5.5972858787376603E-3</v>
      </c>
      <c r="V59" s="28">
        <f>0.5*(Cy!AT59+Cy!AU59)*LN(H!V59/H!U59)</f>
        <v>-2.8613701017361298E-2</v>
      </c>
      <c r="W59" s="28">
        <f>0.5*(Cy!AU59+Cy!AV59)*LN(H!W59/H!V59)</f>
        <v>-7.3014584329508638E-3</v>
      </c>
      <c r="X59" s="28">
        <f>0.5*(Cy!AV59+Cy!AW59)*LN(H!X59/H!W59)</f>
        <v>-2.0194353057426735E-2</v>
      </c>
      <c r="Y59" s="28">
        <f>0.5*(Cy!AW59+Cy!AX59)*LN(H!Y59/H!X59)</f>
        <v>1.2160745027134811E-2</v>
      </c>
      <c r="Z59" s="28">
        <f>0.5*(Cy!AX59+Cy!AY59)*LN(H!Z59/H!Y59)</f>
        <v>-2.0339873586853376E-2</v>
      </c>
      <c r="AA59" s="28">
        <f>0.5*(Cy!AY59+Cy!AZ59)*LN(H!AA59/H!Z59)</f>
        <v>6.7740561625702139E-3</v>
      </c>
      <c r="AC59" s="28">
        <f t="shared" si="0"/>
        <v>-1.8796345167178097E-2</v>
      </c>
      <c r="AD59" s="28">
        <f t="shared" si="1"/>
        <v>-2.2502270379228684E-2</v>
      </c>
      <c r="AE59" s="28">
        <f t="shared" si="2"/>
        <v>-1.6021833340167192E-2</v>
      </c>
      <c r="AF59" s="28">
        <f t="shared" si="3"/>
        <v>-1.3934724658000769E-2</v>
      </c>
      <c r="AG59" s="28">
        <f t="shared" si="4"/>
        <v>-4.6835746571611728E-4</v>
      </c>
      <c r="AH59" s="28">
        <f t="shared" si="5"/>
        <v>-1.9262051859697937E-2</v>
      </c>
      <c r="AI59" s="28">
        <f t="shared" si="6"/>
        <v>-8.8848369608940259E-3</v>
      </c>
      <c r="AJ59" s="28">
        <f t="shared" si="7"/>
        <v>-1.5551345222609658E-2</v>
      </c>
    </row>
    <row r="60" spans="1:36" x14ac:dyDescent="0.15">
      <c r="A60" s="8">
        <v>58</v>
      </c>
      <c r="B60" s="11" t="s">
        <v>197</v>
      </c>
      <c r="C60" s="28"/>
      <c r="D60" s="28">
        <f>0.5*(Cy!AB60+Cy!AC60)*LN(H!D60/H!C60)</f>
        <v>-2.7510213237414521E-2</v>
      </c>
      <c r="E60" s="28">
        <f>0.5*(Cy!AC60+Cy!AD60)*LN(H!E60/H!D60)</f>
        <v>-3.1725467572745122E-2</v>
      </c>
      <c r="F60" s="28">
        <f>0.5*(Cy!AD60+Cy!AE60)*LN(H!F60/H!E60)</f>
        <v>-2.5850789816772414E-3</v>
      </c>
      <c r="G60" s="28">
        <f>0.5*(Cy!AE60+Cy!AF60)*LN(H!G60/H!F60)</f>
        <v>-9.6773567138740465E-3</v>
      </c>
      <c r="H60" s="28">
        <f>0.5*(Cy!AF60+Cy!AG60)*LN(H!H60/H!G60)</f>
        <v>-3.9660938127711223E-2</v>
      </c>
      <c r="I60" s="28">
        <f>0.5*(Cy!AG60+Cy!AH60)*LN(H!I60/H!H60)</f>
        <v>-1.3798003040532237E-2</v>
      </c>
      <c r="J60" s="28">
        <f>0.5*(Cy!AH60+Cy!AI60)*LN(H!J60/H!I60)</f>
        <v>-5.6242336589271608E-2</v>
      </c>
      <c r="K60" s="28">
        <f>0.5*(Cy!AI60+Cy!AJ60)*LN(H!K60/H!J60)</f>
        <v>-4.1191463546190368E-2</v>
      </c>
      <c r="L60" s="28">
        <f>0.5*(Cy!AJ60+Cy!AK60)*LN(H!L60/H!K60)</f>
        <v>2.0338383409361175E-3</v>
      </c>
      <c r="M60" s="28">
        <f>0.5*(Cy!AK60+Cy!AL60)*LN(H!M60/H!L60)</f>
        <v>-3.4353811766528748E-2</v>
      </c>
      <c r="N60" s="28">
        <f>0.5*(Cy!AL60+Cy!AM60)*LN(H!N60/H!M60)</f>
        <v>-1.1848079046480487E-2</v>
      </c>
      <c r="O60" s="28">
        <f>0.5*(Cy!AM60+Cy!AN60)*LN(H!O60/H!N60)</f>
        <v>1.779095898083851E-2</v>
      </c>
      <c r="P60" s="28">
        <f>0.5*(Cy!AN60+Cy!AO60)*LN(H!P60/H!O60)</f>
        <v>-6.0688834062464052E-2</v>
      </c>
      <c r="Q60" s="28">
        <f>0.5*(Cy!AO60+Cy!AP60)*LN(H!Q60/H!P60)</f>
        <v>-1.8171198886019674E-2</v>
      </c>
      <c r="R60" s="28">
        <f>0.5*(Cy!AP60+Cy!AQ60)*LN(H!R60/H!Q60)</f>
        <v>-8.8496517766219362E-2</v>
      </c>
      <c r="S60" s="28">
        <f>0.5*(Cy!AQ60+Cy!AR60)*LN(H!S60/H!R60)</f>
        <v>2.7292416413340317E-2</v>
      </c>
      <c r="T60" s="28">
        <f>0.5*(Cy!AR60+Cy!AS60)*LN(H!T60/H!S60)</f>
        <v>-2.0486823731535153E-2</v>
      </c>
      <c r="U60" s="28">
        <f>0.5*(Cy!AS60+Cy!AT60)*LN(H!U60/H!T60)</f>
        <v>3.7319692462528505E-3</v>
      </c>
      <c r="V60" s="28">
        <f>0.5*(Cy!AT60+Cy!AU60)*LN(H!V60/H!U60)</f>
        <v>-4.9392353648937751E-2</v>
      </c>
      <c r="W60" s="28">
        <f>0.5*(Cy!AU60+Cy!AV60)*LN(H!W60/H!V60)</f>
        <v>-2.0104223682383335E-2</v>
      </c>
      <c r="X60" s="28">
        <f>0.5*(Cy!AV60+Cy!AW60)*LN(H!X60/H!W60)</f>
        <v>1.1807523071101939E-2</v>
      </c>
      <c r="Y60" s="28">
        <f>0.5*(Cy!AW60+Cy!AX60)*LN(H!Y60/H!X60)</f>
        <v>2.3040936482158179E-3</v>
      </c>
      <c r="Z60" s="28">
        <f>0.5*(Cy!AX60+Cy!AY60)*LN(H!Z60/H!Y60)</f>
        <v>9.0797468911153652E-3</v>
      </c>
      <c r="AA60" s="28">
        <f>0.5*(Cy!AY60+Cy!AZ60)*LN(H!AA60/H!Z60)</f>
        <v>5.3831910095261948E-3</v>
      </c>
      <c r="AC60" s="28">
        <f t="shared" si="0"/>
        <v>-1.9489368887307977E-2</v>
      </c>
      <c r="AD60" s="28">
        <f t="shared" si="1"/>
        <v>-2.8320370521507023E-2</v>
      </c>
      <c r="AE60" s="28">
        <f t="shared" si="2"/>
        <v>-2.4454635064104852E-2</v>
      </c>
      <c r="AF60" s="28">
        <f t="shared" si="3"/>
        <v>-1.4888781749100289E-2</v>
      </c>
      <c r="AG60" s="28">
        <f t="shared" si="4"/>
        <v>5.5890105162857929E-3</v>
      </c>
      <c r="AH60" s="28">
        <f t="shared" si="5"/>
        <v>-2.6387502792805939E-2</v>
      </c>
      <c r="AI60" s="28">
        <f t="shared" si="6"/>
        <v>-7.2096096495805079E-3</v>
      </c>
      <c r="AJ60" s="28">
        <f t="shared" si="7"/>
        <v>-1.8217336937445362E-2</v>
      </c>
    </row>
    <row r="61" spans="1:36" x14ac:dyDescent="0.15">
      <c r="A61" s="8">
        <v>59</v>
      </c>
      <c r="B61" s="11" t="s">
        <v>198</v>
      </c>
      <c r="C61" s="28"/>
      <c r="D61" s="28">
        <f>0.5*(Cy!AB61+Cy!AC61)*LN(H!D61/H!C61)</f>
        <v>-4.4382068060333148E-3</v>
      </c>
      <c r="E61" s="28">
        <f>0.5*(Cy!AC61+Cy!AD61)*LN(H!E61/H!D61)</f>
        <v>-6.1303170897550252E-3</v>
      </c>
      <c r="F61" s="28">
        <f>0.5*(Cy!AD61+Cy!AE61)*LN(H!F61/H!E61)</f>
        <v>-9.0385476238956357E-3</v>
      </c>
      <c r="G61" s="28">
        <f>0.5*(Cy!AE61+Cy!AF61)*LN(H!G61/H!F61)</f>
        <v>-9.4040978125742962E-3</v>
      </c>
      <c r="H61" s="28">
        <f>0.5*(Cy!AF61+Cy!AG61)*LN(H!H61/H!G61)</f>
        <v>-1.4707153406713849E-2</v>
      </c>
      <c r="I61" s="28">
        <f>0.5*(Cy!AG61+Cy!AH61)*LN(H!I61/H!H61)</f>
        <v>-2.5130977018766151E-3</v>
      </c>
      <c r="J61" s="28">
        <f>0.5*(Cy!AH61+Cy!AI61)*LN(H!J61/H!I61)</f>
        <v>-1.2304832634792246E-2</v>
      </c>
      <c r="K61" s="28">
        <f>0.5*(Cy!AI61+Cy!AJ61)*LN(H!K61/H!J61)</f>
        <v>-1.8582609874120515E-2</v>
      </c>
      <c r="L61" s="28">
        <f>0.5*(Cy!AJ61+Cy!AK61)*LN(H!L61/H!K61)</f>
        <v>-6.180274340939213E-3</v>
      </c>
      <c r="M61" s="28">
        <f>0.5*(Cy!AK61+Cy!AL61)*LN(H!M61/H!L61)</f>
        <v>-1.3505688821251352E-2</v>
      </c>
      <c r="N61" s="28">
        <f>0.5*(Cy!AL61+Cy!AM61)*LN(H!N61/H!M61)</f>
        <v>-3.3328124196181108E-3</v>
      </c>
      <c r="O61" s="28">
        <f>0.5*(Cy!AM61+Cy!AN61)*LN(H!O61/H!N61)</f>
        <v>1.1246139963531672E-2</v>
      </c>
      <c r="P61" s="28">
        <f>0.5*(Cy!AN61+Cy!AO61)*LN(H!P61/H!O61)</f>
        <v>8.8458572304567183E-3</v>
      </c>
      <c r="Q61" s="28">
        <f>0.5*(Cy!AO61+Cy!AP61)*LN(H!Q61/H!P61)</f>
        <v>-1.0941284510324533E-2</v>
      </c>
      <c r="R61" s="28">
        <f>0.5*(Cy!AP61+Cy!AQ61)*LN(H!R61/H!Q61)</f>
        <v>-1.6682770546719128E-2</v>
      </c>
      <c r="S61" s="28">
        <f>0.5*(Cy!AQ61+Cy!AR61)*LN(H!S61/H!R61)</f>
        <v>-6.6918702867104626E-3</v>
      </c>
      <c r="T61" s="28">
        <f>0.5*(Cy!AR61+Cy!AS61)*LN(H!T61/H!S61)</f>
        <v>7.4941041128986155E-3</v>
      </c>
      <c r="U61" s="28">
        <f>0.5*(Cy!AS61+Cy!AT61)*LN(H!U61/H!T61)</f>
        <v>4.1582622062348801E-3</v>
      </c>
      <c r="V61" s="28">
        <f>0.5*(Cy!AT61+Cy!AU61)*LN(H!V61/H!U61)</f>
        <v>-1.4172658545539831E-2</v>
      </c>
      <c r="W61" s="28">
        <f>0.5*(Cy!AU61+Cy!AV61)*LN(H!W61/H!V61)</f>
        <v>-3.0201830162183631E-3</v>
      </c>
      <c r="X61" s="28">
        <f>0.5*(Cy!AV61+Cy!AW61)*LN(H!X61/H!W61)</f>
        <v>-4.780721315196905E-3</v>
      </c>
      <c r="Y61" s="28">
        <f>0.5*(Cy!AW61+Cy!AX61)*LN(H!Y61/H!X61)</f>
        <v>5.2865606450243916E-3</v>
      </c>
      <c r="Z61" s="28">
        <f>0.5*(Cy!AX61+Cy!AY61)*LN(H!Z61/H!Y61)</f>
        <v>-2.5803292618245535E-3</v>
      </c>
      <c r="AA61" s="28">
        <f>0.5*(Cy!AY61+Cy!AZ61)*LN(H!AA61/H!Z61)</f>
        <v>5.0744084667925793E-3</v>
      </c>
      <c r="AC61" s="28">
        <f t="shared" si="0"/>
        <v>-8.3586427269630847E-3</v>
      </c>
      <c r="AD61" s="28">
        <f t="shared" si="1"/>
        <v>-1.0781243618144287E-2</v>
      </c>
      <c r="AE61" s="28">
        <f t="shared" si="2"/>
        <v>-2.8447856299531468E-3</v>
      </c>
      <c r="AF61" s="28">
        <f t="shared" si="3"/>
        <v>-2.064239311564321E-3</v>
      </c>
      <c r="AG61" s="28">
        <f t="shared" si="4"/>
        <v>2.593546616664139E-3</v>
      </c>
      <c r="AH61" s="28">
        <f t="shared" si="5"/>
        <v>-6.8130146240487164E-3</v>
      </c>
      <c r="AI61" s="28">
        <f t="shared" si="6"/>
        <v>-3.1756958847864837E-4</v>
      </c>
      <c r="AJ61" s="28">
        <f t="shared" si="7"/>
        <v>-4.8897355036144246E-3</v>
      </c>
    </row>
    <row r="62" spans="1:36" x14ac:dyDescent="0.15">
      <c r="A62" s="8">
        <v>60</v>
      </c>
      <c r="B62" s="11" t="s">
        <v>199</v>
      </c>
      <c r="C62" s="28"/>
      <c r="D62" s="28">
        <f>0.5*(Cy!AB62+Cy!AC62)*LN(H!D62/H!C62)</f>
        <v>8.6906536649750017E-3</v>
      </c>
      <c r="E62" s="28">
        <f>0.5*(Cy!AC62+Cy!AD62)*LN(H!E62/H!D62)</f>
        <v>-1.2724467538524027E-2</v>
      </c>
      <c r="F62" s="28">
        <f>0.5*(Cy!AD62+Cy!AE62)*LN(H!F62/H!E62)</f>
        <v>-7.1001729712080481E-3</v>
      </c>
      <c r="G62" s="28">
        <f>0.5*(Cy!AE62+Cy!AF62)*LN(H!G62/H!F62)</f>
        <v>2.9689161620527565E-3</v>
      </c>
      <c r="H62" s="28">
        <f>0.5*(Cy!AF62+Cy!AG62)*LN(H!H62/H!G62)</f>
        <v>-1.5569614159545314E-3</v>
      </c>
      <c r="I62" s="28">
        <f>0.5*(Cy!AG62+Cy!AH62)*LN(H!I62/H!H62)</f>
        <v>-4.2181780115978776E-3</v>
      </c>
      <c r="J62" s="28">
        <f>0.5*(Cy!AH62+Cy!AI62)*LN(H!J62/H!I62)</f>
        <v>-1.7975714056000314E-3</v>
      </c>
      <c r="K62" s="28">
        <f>0.5*(Cy!AI62+Cy!AJ62)*LN(H!K62/H!J62)</f>
        <v>-7.2870790855479736E-4</v>
      </c>
      <c r="L62" s="28">
        <f>0.5*(Cy!AJ62+Cy!AK62)*LN(H!L62/H!K62)</f>
        <v>-5.905803553501056E-3</v>
      </c>
      <c r="M62" s="28">
        <f>0.5*(Cy!AK62+Cy!AL62)*LN(H!M62/H!L62)</f>
        <v>9.2444967855896361E-4</v>
      </c>
      <c r="N62" s="28">
        <f>0.5*(Cy!AL62+Cy!AM62)*LN(H!N62/H!M62)</f>
        <v>1.2674256533126066E-2</v>
      </c>
      <c r="O62" s="28">
        <f>0.5*(Cy!AM62+Cy!AN62)*LN(H!O62/H!N62)</f>
        <v>4.3954470479818895E-3</v>
      </c>
      <c r="P62" s="28">
        <f>0.5*(Cy!AN62+Cy!AO62)*LN(H!P62/H!O62)</f>
        <v>-1.0713963128792876E-2</v>
      </c>
      <c r="Q62" s="28">
        <f>0.5*(Cy!AO62+Cy!AP62)*LN(H!Q62/H!P62)</f>
        <v>2.7823965600257469E-4</v>
      </c>
      <c r="R62" s="28">
        <f>0.5*(Cy!AP62+Cy!AQ62)*LN(H!R62/H!Q62)</f>
        <v>4.2333674788208858E-3</v>
      </c>
      <c r="S62" s="28">
        <f>0.5*(Cy!AQ62+Cy!AR62)*LN(H!S62/H!R62)</f>
        <v>1.3810049815722802E-3</v>
      </c>
      <c r="T62" s="28">
        <f>0.5*(Cy!AR62+Cy!AS62)*LN(H!T62/H!S62)</f>
        <v>-5.8430469786345373E-3</v>
      </c>
      <c r="U62" s="28">
        <f>0.5*(Cy!AS62+Cy!AT62)*LN(H!U62/H!T62)</f>
        <v>2.096795654979187E-3</v>
      </c>
      <c r="V62" s="28">
        <f>0.5*(Cy!AT62+Cy!AU62)*LN(H!V62/H!U62)</f>
        <v>-4.5969300265285952E-3</v>
      </c>
      <c r="W62" s="28">
        <f>0.5*(Cy!AU62+Cy!AV62)*LN(H!W62/H!V62)</f>
        <v>-7.5657967223477778E-4</v>
      </c>
      <c r="X62" s="28">
        <f>0.5*(Cy!AV62+Cy!AW62)*LN(H!X62/H!W62)</f>
        <v>8.7603140058197231E-4</v>
      </c>
      <c r="Y62" s="28">
        <f>0.5*(Cy!AW62+Cy!AX62)*LN(H!Y62/H!X62)</f>
        <v>2.8531161307835157E-3</v>
      </c>
      <c r="Z62" s="28">
        <f>0.5*(Cy!AX62+Cy!AY62)*LN(H!Z62/H!Y62)</f>
        <v>-7.0356856932398647E-3</v>
      </c>
      <c r="AA62" s="28">
        <f>0.5*(Cy!AY62+Cy!AZ62)*LN(H!AA62/H!Z62)</f>
        <v>5.6070483948344985E-4</v>
      </c>
      <c r="AC62" s="28">
        <f t="shared" si="0"/>
        <v>-4.5261727550463451E-3</v>
      </c>
      <c r="AD62" s="28">
        <f t="shared" si="1"/>
        <v>1.0333246688058288E-3</v>
      </c>
      <c r="AE62" s="28">
        <f t="shared" si="2"/>
        <v>-8.5180792883049087E-5</v>
      </c>
      <c r="AF62" s="28">
        <f t="shared" si="3"/>
        <v>-1.6447459243673502E-3</v>
      </c>
      <c r="AG62" s="28">
        <f t="shared" si="4"/>
        <v>-1.2072882409909665E-3</v>
      </c>
      <c r="AH62" s="28">
        <f t="shared" si="5"/>
        <v>4.7407193796138983E-4</v>
      </c>
      <c r="AI62" s="28">
        <f t="shared" si="6"/>
        <v>-1.4806992931012063E-3</v>
      </c>
      <c r="AJ62" s="28">
        <f t="shared" si="7"/>
        <v>-1.2928582061055426E-3</v>
      </c>
    </row>
    <row r="63" spans="1:36" x14ac:dyDescent="0.15">
      <c r="A63" s="8">
        <v>61</v>
      </c>
      <c r="B63" s="11" t="s">
        <v>200</v>
      </c>
      <c r="C63" s="28"/>
      <c r="D63" s="28">
        <f>0.5*(Cy!AB63+Cy!AC63)*LN(H!D63/H!C63)</f>
        <v>2.0746609919877035E-2</v>
      </c>
      <c r="E63" s="28">
        <f>0.5*(Cy!AC63+Cy!AD63)*LN(H!E63/H!D63)</f>
        <v>-3.0787606900987266E-2</v>
      </c>
      <c r="F63" s="28">
        <f>0.5*(Cy!AD63+Cy!AE63)*LN(H!F63/H!E63)</f>
        <v>-1.5014386172220518E-2</v>
      </c>
      <c r="G63" s="28">
        <f>0.5*(Cy!AE63+Cy!AF63)*LN(H!G63/H!F63)</f>
        <v>2.1417509523328727E-3</v>
      </c>
      <c r="H63" s="28">
        <f>0.5*(Cy!AF63+Cy!AG63)*LN(H!H63/H!G63)</f>
        <v>3.3922363241261158E-4</v>
      </c>
      <c r="I63" s="28">
        <f>0.5*(Cy!AG63+Cy!AH63)*LN(H!I63/H!H63)</f>
        <v>-1.1055332771137173E-2</v>
      </c>
      <c r="J63" s="28">
        <f>0.5*(Cy!AH63+Cy!AI63)*LN(H!J63/H!I63)</f>
        <v>-7.7730542126844774E-3</v>
      </c>
      <c r="K63" s="28">
        <f>0.5*(Cy!AI63+Cy!AJ63)*LN(H!K63/H!J63)</f>
        <v>-6.2705853058133134E-3</v>
      </c>
      <c r="L63" s="28">
        <f>0.5*(Cy!AJ63+Cy!AK63)*LN(H!L63/H!K63)</f>
        <v>-1.1563301133102005E-2</v>
      </c>
      <c r="M63" s="28">
        <f>0.5*(Cy!AK63+Cy!AL63)*LN(H!M63/H!L63)</f>
        <v>-4.3730442985845854E-3</v>
      </c>
      <c r="N63" s="28">
        <f>0.5*(Cy!AL63+Cy!AM63)*LN(H!N63/H!M63)</f>
        <v>1.0103625441721106E-2</v>
      </c>
      <c r="O63" s="28">
        <f>0.5*(Cy!AM63+Cy!AN63)*LN(H!O63/H!N63)</f>
        <v>7.0312318335598529E-3</v>
      </c>
      <c r="P63" s="28">
        <f>0.5*(Cy!AN63+Cy!AO63)*LN(H!P63/H!O63)</f>
        <v>-1.4830422302345332E-2</v>
      </c>
      <c r="Q63" s="28">
        <f>0.5*(Cy!AO63+Cy!AP63)*LN(H!Q63/H!P63)</f>
        <v>-7.9193344980040979E-4</v>
      </c>
      <c r="R63" s="28">
        <f>0.5*(Cy!AP63+Cy!AQ63)*LN(H!R63/H!Q63)</f>
        <v>5.6256523186081224E-4</v>
      </c>
      <c r="S63" s="28">
        <f>0.5*(Cy!AQ63+Cy!AR63)*LN(H!S63/H!R63)</f>
        <v>-1.8030089085299969E-3</v>
      </c>
      <c r="T63" s="28">
        <f>0.5*(Cy!AR63+Cy!AS63)*LN(H!T63/H!S63)</f>
        <v>-7.7912052111811479E-3</v>
      </c>
      <c r="U63" s="28">
        <f>0.5*(Cy!AS63+Cy!AT63)*LN(H!U63/H!T63)</f>
        <v>3.7559602100880867E-3</v>
      </c>
      <c r="V63" s="28">
        <f>0.5*(Cy!AT63+Cy!AU63)*LN(H!V63/H!U63)</f>
        <v>-4.708380565452387E-3</v>
      </c>
      <c r="W63" s="28">
        <f>0.5*(Cy!AU63+Cy!AV63)*LN(H!W63/H!V63)</f>
        <v>-3.1563465414564439E-3</v>
      </c>
      <c r="X63" s="28">
        <f>0.5*(Cy!AV63+Cy!AW63)*LN(H!X63/H!W63)</f>
        <v>-3.140687400082217E-3</v>
      </c>
      <c r="Y63" s="28">
        <f>0.5*(Cy!AW63+Cy!AX63)*LN(H!Y63/H!X63)</f>
        <v>6.3074971591987571E-3</v>
      </c>
      <c r="Z63" s="28">
        <f>0.5*(Cy!AX63+Cy!AY63)*LN(H!Z63/H!Y63)</f>
        <v>-6.9679945205635913E-3</v>
      </c>
      <c r="AA63" s="28">
        <f>0.5*(Cy!AY63+Cy!AZ63)*LN(H!AA63/H!Z63)</f>
        <v>5.4740885308727269E-4</v>
      </c>
      <c r="AC63" s="28">
        <f t="shared" si="0"/>
        <v>-1.0875270251919894E-2</v>
      </c>
      <c r="AD63" s="28">
        <f t="shared" si="1"/>
        <v>-3.9752719016926553E-3</v>
      </c>
      <c r="AE63" s="28">
        <f t="shared" si="2"/>
        <v>-1.9663135190510148E-3</v>
      </c>
      <c r="AF63" s="28">
        <f t="shared" si="3"/>
        <v>-3.0081319016168214E-3</v>
      </c>
      <c r="AG63" s="28">
        <f t="shared" si="4"/>
        <v>-3.7696169425853846E-5</v>
      </c>
      <c r="AH63" s="28">
        <f t="shared" si="5"/>
        <v>-2.970792710371835E-3</v>
      </c>
      <c r="AI63" s="28">
        <f t="shared" si="6"/>
        <v>-1.8942185020452086E-3</v>
      </c>
      <c r="AJ63" s="28">
        <f t="shared" si="7"/>
        <v>-4.3146967991164993E-3</v>
      </c>
    </row>
    <row r="64" spans="1:36" x14ac:dyDescent="0.15">
      <c r="A64" s="8">
        <v>62</v>
      </c>
      <c r="B64" s="11" t="s">
        <v>201</v>
      </c>
      <c r="C64" s="28"/>
      <c r="D64" s="28">
        <f>0.5*(Cy!AB64+Cy!AC64)*LN(H!D64/H!C64)</f>
        <v>1.2863180663579441E-2</v>
      </c>
      <c r="E64" s="28">
        <f>0.5*(Cy!AC64+Cy!AD64)*LN(H!E64/H!D64)</f>
        <v>-2.0580307356886193E-2</v>
      </c>
      <c r="F64" s="28">
        <f>0.5*(Cy!AD64+Cy!AE64)*LN(H!F64/H!E64)</f>
        <v>-1.0871830414527481E-2</v>
      </c>
      <c r="G64" s="28">
        <f>0.5*(Cy!AE64+Cy!AF64)*LN(H!G64/H!F64)</f>
        <v>5.2370130359754774E-3</v>
      </c>
      <c r="H64" s="28">
        <f>0.5*(Cy!AF64+Cy!AG64)*LN(H!H64/H!G64)</f>
        <v>6.9681489477128964E-4</v>
      </c>
      <c r="I64" s="28">
        <f>0.5*(Cy!AG64+Cy!AH64)*LN(H!I64/H!H64)</f>
        <v>-8.3837438348078452E-3</v>
      </c>
      <c r="J64" s="28">
        <f>0.5*(Cy!AH64+Cy!AI64)*LN(H!J64/H!I64)</f>
        <v>-6.2338113353855159E-3</v>
      </c>
      <c r="K64" s="28">
        <f>0.5*(Cy!AI64+Cy!AJ64)*LN(H!K64/H!J64)</f>
        <v>-3.3475265326374285E-3</v>
      </c>
      <c r="L64" s="28">
        <f>0.5*(Cy!AJ64+Cy!AK64)*LN(H!L64/H!K64)</f>
        <v>-1.005926937961402E-2</v>
      </c>
      <c r="M64" s="28">
        <f>0.5*(Cy!AK64+Cy!AL64)*LN(H!M64/H!L64)</f>
        <v>5.5707723684315386E-3</v>
      </c>
      <c r="N64" s="28">
        <f>0.5*(Cy!AL64+Cy!AM64)*LN(H!N64/H!M64)</f>
        <v>1.4536536141207238E-2</v>
      </c>
      <c r="O64" s="28">
        <f>0.5*(Cy!AM64+Cy!AN64)*LN(H!O64/H!N64)</f>
        <v>5.8971800034841168E-3</v>
      </c>
      <c r="P64" s="28">
        <f>0.5*(Cy!AN64+Cy!AO64)*LN(H!P64/H!O64)</f>
        <v>-2.1948799485496547E-2</v>
      </c>
      <c r="Q64" s="28">
        <f>0.5*(Cy!AO64+Cy!AP64)*LN(H!Q64/H!P64)</f>
        <v>1.323727517223735E-3</v>
      </c>
      <c r="R64" s="28">
        <f>0.5*(Cy!AP64+Cy!AQ64)*LN(H!R64/H!Q64)</f>
        <v>1.0306571886600431E-2</v>
      </c>
      <c r="S64" s="28">
        <f>0.5*(Cy!AQ64+Cy!AR64)*LN(H!S64/H!R64)</f>
        <v>-4.9152400039825309E-3</v>
      </c>
      <c r="T64" s="28">
        <f>0.5*(Cy!AR64+Cy!AS64)*LN(H!T64/H!S64)</f>
        <v>-1.4260972249377859E-2</v>
      </c>
      <c r="U64" s="28">
        <f>0.5*(Cy!AS64+Cy!AT64)*LN(H!U64/H!T64)</f>
        <v>1.1359194665426411E-3</v>
      </c>
      <c r="V64" s="28">
        <f>0.5*(Cy!AT64+Cy!AU64)*LN(H!V64/H!U64)</f>
        <v>-1.2415835645993457E-2</v>
      </c>
      <c r="W64" s="28">
        <f>0.5*(Cy!AU64+Cy!AV64)*LN(H!W64/H!V64)</f>
        <v>-5.5241045741459358E-3</v>
      </c>
      <c r="X64" s="28">
        <f>0.5*(Cy!AV64+Cy!AW64)*LN(H!X64/H!W64)</f>
        <v>-1.4050864715745789E-3</v>
      </c>
      <c r="Y64" s="28">
        <f>0.5*(Cy!AW64+Cy!AX64)*LN(H!Y64/H!X64)</f>
        <v>8.6488659868505149E-3</v>
      </c>
      <c r="Z64" s="28">
        <f>0.5*(Cy!AX64+Cy!AY64)*LN(H!Z64/H!Y64)</f>
        <v>-1.3509397504501443E-2</v>
      </c>
      <c r="AA64" s="28">
        <f>0.5*(Cy!AY64+Cy!AZ64)*LN(H!AA64/H!Z64)</f>
        <v>-4.2082921538775008E-3</v>
      </c>
      <c r="AC64" s="28">
        <f t="shared" si="0"/>
        <v>-6.7804107350949508E-3</v>
      </c>
      <c r="AD64" s="28">
        <f t="shared" si="1"/>
        <v>9.3340252400362503E-5</v>
      </c>
      <c r="AE64" s="28">
        <f t="shared" si="2"/>
        <v>-1.867312016434159E-3</v>
      </c>
      <c r="AF64" s="28">
        <f t="shared" si="3"/>
        <v>-6.4940158949098378E-3</v>
      </c>
      <c r="AG64" s="28">
        <f t="shared" si="4"/>
        <v>-3.0229412238428101E-3</v>
      </c>
      <c r="AH64" s="28">
        <f t="shared" si="5"/>
        <v>-8.8698588201689829E-4</v>
      </c>
      <c r="AI64" s="28">
        <f t="shared" si="6"/>
        <v>-5.1923628932597022E-3</v>
      </c>
      <c r="AJ64" s="28">
        <f t="shared" si="7"/>
        <v>-3.6656876365965814E-3</v>
      </c>
    </row>
    <row r="65" spans="1:36" x14ac:dyDescent="0.15">
      <c r="A65" s="8">
        <v>63</v>
      </c>
      <c r="B65" s="11" t="s">
        <v>202</v>
      </c>
      <c r="C65" s="28"/>
      <c r="D65" s="28">
        <f>0.5*(Cy!AB65+Cy!AC65)*LN(H!D65/H!C65)</f>
        <v>5.3740893979096743E-3</v>
      </c>
      <c r="E65" s="28">
        <f>0.5*(Cy!AC65+Cy!AD65)*LN(H!E65/H!D65)</f>
        <v>-7.6157421031332242E-3</v>
      </c>
      <c r="F65" s="28">
        <f>0.5*(Cy!AD65+Cy!AE65)*LN(H!F65/H!E65)</f>
        <v>-3.1243111085983103E-3</v>
      </c>
      <c r="G65" s="28">
        <f>0.5*(Cy!AE65+Cy!AF65)*LN(H!G65/H!F65)</f>
        <v>5.7231526788614259E-3</v>
      </c>
      <c r="H65" s="28">
        <f>0.5*(Cy!AF65+Cy!AG65)*LN(H!H65/H!G65)</f>
        <v>3.0449437699404552E-3</v>
      </c>
      <c r="I65" s="28">
        <f>0.5*(Cy!AG65+Cy!AH65)*LN(H!I65/H!H65)</f>
        <v>-2.6922852052602888E-3</v>
      </c>
      <c r="J65" s="28">
        <f>0.5*(Cy!AH65+Cy!AI65)*LN(H!J65/H!I65)</f>
        <v>-6.1889208885108826E-3</v>
      </c>
      <c r="K65" s="28">
        <f>0.5*(Cy!AI65+Cy!AJ65)*LN(H!K65/H!J65)</f>
        <v>-5.0838423740425997E-3</v>
      </c>
      <c r="L65" s="28">
        <f>0.5*(Cy!AJ65+Cy!AK65)*LN(H!L65/H!K65)</f>
        <v>-9.8265806506712457E-3</v>
      </c>
      <c r="M65" s="28">
        <f>0.5*(Cy!AK65+Cy!AL65)*LN(H!M65/H!L65)</f>
        <v>6.9531506551840966E-4</v>
      </c>
      <c r="N65" s="28">
        <f>0.5*(Cy!AL65+Cy!AM65)*LN(H!N65/H!M65)</f>
        <v>5.631675236225305E-3</v>
      </c>
      <c r="O65" s="28">
        <f>0.5*(Cy!AM65+Cy!AN65)*LN(H!O65/H!N65)</f>
        <v>3.1199759204174143E-3</v>
      </c>
      <c r="P65" s="28">
        <f>0.5*(Cy!AN65+Cy!AO65)*LN(H!P65/H!O65)</f>
        <v>-1.3132975520115045E-2</v>
      </c>
      <c r="Q65" s="28">
        <f>0.5*(Cy!AO65+Cy!AP65)*LN(H!Q65/H!P65)</f>
        <v>2.5655445849313775E-4</v>
      </c>
      <c r="R65" s="28">
        <f>0.5*(Cy!AP65+Cy!AQ65)*LN(H!R65/H!Q65)</f>
        <v>5.3513269753982249E-3</v>
      </c>
      <c r="S65" s="28">
        <f>0.5*(Cy!AQ65+Cy!AR65)*LN(H!S65/H!R65)</f>
        <v>-3.0948125198421925E-3</v>
      </c>
      <c r="T65" s="28">
        <f>0.5*(Cy!AR65+Cy!AS65)*LN(H!T65/H!S65)</f>
        <v>-8.6696927262225349E-3</v>
      </c>
      <c r="U65" s="28">
        <f>0.5*(Cy!AS65+Cy!AT65)*LN(H!U65/H!T65)</f>
        <v>5.6063872674800056E-4</v>
      </c>
      <c r="V65" s="28">
        <f>0.5*(Cy!AT65+Cy!AU65)*LN(H!V65/H!U65)</f>
        <v>-8.0521304906746981E-3</v>
      </c>
      <c r="W65" s="28">
        <f>0.5*(Cy!AU65+Cy!AV65)*LN(H!W65/H!V65)</f>
        <v>-3.6056843448962015E-3</v>
      </c>
      <c r="X65" s="28">
        <f>0.5*(Cy!AV65+Cy!AW65)*LN(H!X65/H!W65)</f>
        <v>-1.1595341170877651E-3</v>
      </c>
      <c r="Y65" s="28">
        <f>0.5*(Cy!AW65+Cy!AX65)*LN(H!Y65/H!X65)</f>
        <v>6.4147316065323338E-3</v>
      </c>
      <c r="Z65" s="28">
        <f>0.5*(Cy!AX65+Cy!AY65)*LN(H!Z65/H!Y65)</f>
        <v>-9.6849036175285768E-3</v>
      </c>
      <c r="AA65" s="28">
        <f>0.5*(Cy!AY65+Cy!AZ65)*LN(H!AA65/H!Z65)</f>
        <v>-3.7099244730659027E-3</v>
      </c>
      <c r="AC65" s="28">
        <f t="shared" si="0"/>
        <v>-9.3284839363798853E-4</v>
      </c>
      <c r="AD65" s="28">
        <f t="shared" si="1"/>
        <v>-2.9544707222962027E-3</v>
      </c>
      <c r="AE65" s="28">
        <f t="shared" si="2"/>
        <v>-1.4999861371296917E-3</v>
      </c>
      <c r="AF65" s="28">
        <f t="shared" si="3"/>
        <v>-4.1852805904266403E-3</v>
      </c>
      <c r="AG65" s="28">
        <f t="shared" si="4"/>
        <v>-2.3266988280207152E-3</v>
      </c>
      <c r="AH65" s="28">
        <f t="shared" si="5"/>
        <v>-2.2272284297129475E-3</v>
      </c>
      <c r="AI65" s="28">
        <f t="shared" si="6"/>
        <v>-3.4883124295244181E-3</v>
      </c>
      <c r="AJ65" s="28">
        <f t="shared" si="7"/>
        <v>-2.384479378326729E-3</v>
      </c>
    </row>
    <row r="66" spans="1:36" x14ac:dyDescent="0.15">
      <c r="A66" s="8">
        <v>64</v>
      </c>
      <c r="B66" s="11" t="s">
        <v>203</v>
      </c>
      <c r="C66" s="28"/>
      <c r="D66" s="28">
        <f>0.5*(Cy!AB66+Cy!AC66)*LN(H!D66/H!C66)</f>
        <v>2.2074356222435886E-2</v>
      </c>
      <c r="E66" s="28">
        <f>0.5*(Cy!AC66+Cy!AD66)*LN(H!E66/H!D66)</f>
        <v>-2.7529004440318309E-2</v>
      </c>
      <c r="F66" s="28">
        <f>0.5*(Cy!AD66+Cy!AE66)*LN(H!F66/H!E66)</f>
        <v>-1.1730955174548179E-2</v>
      </c>
      <c r="G66" s="28">
        <f>0.5*(Cy!AE66+Cy!AF66)*LN(H!G66/H!F66)</f>
        <v>1.2190928910229099E-2</v>
      </c>
      <c r="H66" s="28">
        <f>0.5*(Cy!AF66+Cy!AG66)*LN(H!H66/H!G66)</f>
        <v>5.065624809136496E-3</v>
      </c>
      <c r="I66" s="28">
        <f>0.5*(Cy!AG66+Cy!AH66)*LN(H!I66/H!H66)</f>
        <v>-7.4163761216499433E-3</v>
      </c>
      <c r="J66" s="28">
        <f>0.5*(Cy!AH66+Cy!AI66)*LN(H!J66/H!I66)</f>
        <v>-4.7574805584964901E-3</v>
      </c>
      <c r="K66" s="28">
        <f>0.5*(Cy!AI66+Cy!AJ66)*LN(H!K66/H!J66)</f>
        <v>-6.9343366235069157E-4</v>
      </c>
      <c r="L66" s="28">
        <f>0.5*(Cy!AJ66+Cy!AK66)*LN(H!L66/H!K66)</f>
        <v>-8.6650487852827276E-3</v>
      </c>
      <c r="M66" s="28">
        <f>0.5*(Cy!AK66+Cy!AL66)*LN(H!M66/H!L66)</f>
        <v>8.1665490873052277E-3</v>
      </c>
      <c r="N66" s="28">
        <f>0.5*(Cy!AL66+Cy!AM66)*LN(H!N66/H!M66)</f>
        <v>1.6669936121828158E-2</v>
      </c>
      <c r="O66" s="28">
        <f>0.5*(Cy!AM66+Cy!AN66)*LN(H!O66/H!N66)</f>
        <v>5.1096023897226252E-3</v>
      </c>
      <c r="P66" s="28">
        <f>0.5*(Cy!AN66+Cy!AO66)*LN(H!P66/H!O66)</f>
        <v>-2.1492016678666188E-2</v>
      </c>
      <c r="Q66" s="28">
        <f>0.5*(Cy!AO66+Cy!AP66)*LN(H!Q66/H!P66)</f>
        <v>6.0639762205251589E-4</v>
      </c>
      <c r="R66" s="28">
        <f>0.5*(Cy!AP66+Cy!AQ66)*LN(H!R66/H!Q66)</f>
        <v>8.6531516856520729E-3</v>
      </c>
      <c r="S66" s="28">
        <f>0.5*(Cy!AQ66+Cy!AR66)*LN(H!S66/H!R66)</f>
        <v>-4.8939703216438644E-3</v>
      </c>
      <c r="T66" s="28">
        <f>0.5*(Cy!AR66+Cy!AS66)*LN(H!T66/H!S66)</f>
        <v>-1.8057634631419628E-2</v>
      </c>
      <c r="U66" s="28">
        <f>0.5*(Cy!AS66+Cy!AT66)*LN(H!U66/H!T66)</f>
        <v>-4.9960542212031788E-3</v>
      </c>
      <c r="V66" s="28">
        <f>0.5*(Cy!AT66+Cy!AU66)*LN(H!V66/H!U66)</f>
        <v>-1.5729371693928077E-2</v>
      </c>
      <c r="W66" s="28">
        <f>0.5*(Cy!AU66+Cy!AV66)*LN(H!W66/H!V66)</f>
        <v>-9.9507359426552894E-3</v>
      </c>
      <c r="X66" s="28">
        <f>0.5*(Cy!AV66+Cy!AW66)*LN(H!X66/H!W66)</f>
        <v>-6.8261958688347925E-3</v>
      </c>
      <c r="Y66" s="28">
        <f>0.5*(Cy!AW66+Cy!AX66)*LN(H!Y66/H!X66)</f>
        <v>6.0758119023972251E-3</v>
      </c>
      <c r="Z66" s="28">
        <f>0.5*(Cy!AX66+Cy!AY66)*LN(H!Z66/H!Y66)</f>
        <v>-9.4808528675614928E-3</v>
      </c>
      <c r="AA66" s="28">
        <f>0.5*(Cy!AY66+Cy!AZ66)*LN(H!AA66/H!Z66)</f>
        <v>-2.9879326508256577E-3</v>
      </c>
      <c r="AC66" s="28">
        <f t="shared" si="0"/>
        <v>-5.8839564034301678E-3</v>
      </c>
      <c r="AD66" s="28">
        <f t="shared" si="1"/>
        <v>2.1441044406006952E-3</v>
      </c>
      <c r="AE66" s="28">
        <f t="shared" si="2"/>
        <v>-2.4033670605765672E-3</v>
      </c>
      <c r="AF66" s="28">
        <f t="shared" si="3"/>
        <v>-1.1111998471608191E-2</v>
      </c>
      <c r="AG66" s="28">
        <f t="shared" si="4"/>
        <v>-2.1309912053299753E-3</v>
      </c>
      <c r="AH66" s="28">
        <f t="shared" si="5"/>
        <v>-1.2963130998793621E-4</v>
      </c>
      <c r="AI66" s="28">
        <f t="shared" si="6"/>
        <v>-7.7441207467538603E-3</v>
      </c>
      <c r="AJ66" s="28">
        <f t="shared" si="7"/>
        <v>-4.0290896126548301E-3</v>
      </c>
    </row>
    <row r="67" spans="1:36" x14ac:dyDescent="0.15">
      <c r="A67" s="8">
        <v>65</v>
      </c>
      <c r="B67" s="11" t="s">
        <v>204</v>
      </c>
      <c r="C67" s="28"/>
      <c r="D67" s="28">
        <f>0.5*(Cy!AB67+Cy!AC67)*LN(H!D67/H!C67)</f>
        <v>1.0443797351215586E-2</v>
      </c>
      <c r="E67" s="28">
        <f>0.5*(Cy!AC67+Cy!AD67)*LN(H!E67/H!D67)</f>
        <v>1.1778637299756131E-2</v>
      </c>
      <c r="F67" s="28">
        <f>0.5*(Cy!AD67+Cy!AE67)*LN(H!F67/H!E67)</f>
        <v>6.0789048842986035E-3</v>
      </c>
      <c r="G67" s="28">
        <f>0.5*(Cy!AE67+Cy!AF67)*LN(H!G67/H!F67)</f>
        <v>7.0822712452035886E-3</v>
      </c>
      <c r="H67" s="28">
        <f>0.5*(Cy!AF67+Cy!AG67)*LN(H!H67/H!G67)</f>
        <v>-1.6141121065451351E-3</v>
      </c>
      <c r="I67" s="28">
        <f>0.5*(Cy!AG67+Cy!AH67)*LN(H!I67/H!H67)</f>
        <v>8.2457698324560728E-3</v>
      </c>
      <c r="J67" s="28">
        <f>0.5*(Cy!AH67+Cy!AI67)*LN(H!J67/H!I67)</f>
        <v>1.0210198880662673E-2</v>
      </c>
      <c r="K67" s="28">
        <f>0.5*(Cy!AI67+Cy!AJ67)*LN(H!K67/H!J67)</f>
        <v>1.7492043649623881E-2</v>
      </c>
      <c r="L67" s="28">
        <f>0.5*(Cy!AJ67+Cy!AK67)*LN(H!L67/H!K67)</f>
        <v>2.1151303037774575E-2</v>
      </c>
      <c r="M67" s="28">
        <f>0.5*(Cy!AK67+Cy!AL67)*LN(H!M67/H!L67)</f>
        <v>2.2226660359378456E-2</v>
      </c>
      <c r="N67" s="28">
        <f>0.5*(Cy!AL67+Cy!AM67)*LN(H!N67/H!M67)</f>
        <v>1.2584948475714024E-2</v>
      </c>
      <c r="O67" s="28">
        <f>0.5*(Cy!AM67+Cy!AN67)*LN(H!O67/H!N67)</f>
        <v>7.5299828070092105E-3</v>
      </c>
      <c r="P67" s="28">
        <f>0.5*(Cy!AN67+Cy!AO67)*LN(H!P67/H!O67)</f>
        <v>-8.3884610636006662E-3</v>
      </c>
      <c r="Q67" s="28">
        <f>0.5*(Cy!AO67+Cy!AP67)*LN(H!Q67/H!P67)</f>
        <v>3.5058608603209676E-3</v>
      </c>
      <c r="R67" s="28">
        <f>0.5*(Cy!AP67+Cy!AQ67)*LN(H!R67/H!Q67)</f>
        <v>-7.7599145838623332E-3</v>
      </c>
      <c r="S67" s="28">
        <f>0.5*(Cy!AQ67+Cy!AR67)*LN(H!S67/H!R67)</f>
        <v>7.2661062179388176E-3</v>
      </c>
      <c r="T67" s="28">
        <f>0.5*(Cy!AR67+Cy!AS67)*LN(H!T67/H!S67)</f>
        <v>6.1927610947080164E-3</v>
      </c>
      <c r="U67" s="28">
        <f>0.5*(Cy!AS67+Cy!AT67)*LN(H!U67/H!T67)</f>
        <v>1.6127890999260142E-2</v>
      </c>
      <c r="V67" s="28">
        <f>0.5*(Cy!AT67+Cy!AU67)*LN(H!V67/H!U67)</f>
        <v>-8.1925040879414716E-3</v>
      </c>
      <c r="W67" s="28">
        <f>0.5*(Cy!AU67+Cy!AV67)*LN(H!W67/H!V67)</f>
        <v>6.2435657613993771E-3</v>
      </c>
      <c r="X67" s="28">
        <f>0.5*(Cy!AV67+Cy!AW67)*LN(H!X67/H!W67)</f>
        <v>-1.1220460001101292E-3</v>
      </c>
      <c r="Y67" s="28">
        <f>0.5*(Cy!AW67+Cy!AX67)*LN(H!Y67/H!X67)</f>
        <v>6.9352877108123882E-3</v>
      </c>
      <c r="Z67" s="28">
        <f>0.5*(Cy!AX67+Cy!AY67)*LN(H!Z67/H!Y67)</f>
        <v>5.2306307535920334E-3</v>
      </c>
      <c r="AA67" s="28">
        <f>0.5*(Cy!AY67+Cy!AZ67)*LN(H!AA67/H!Z67)</f>
        <v>3.9460252788555875E-4</v>
      </c>
      <c r="AC67" s="28">
        <f t="shared" si="0"/>
        <v>6.3142942310338516E-3</v>
      </c>
      <c r="AD67" s="28">
        <f t="shared" si="1"/>
        <v>1.6733030880630721E-2</v>
      </c>
      <c r="AE67" s="28">
        <f t="shared" si="2"/>
        <v>4.3071484756119929E-4</v>
      </c>
      <c r="AF67" s="28">
        <f t="shared" si="3"/>
        <v>3.8499335534631874E-3</v>
      </c>
      <c r="AG67" s="28">
        <f t="shared" si="4"/>
        <v>4.1868403307633272E-3</v>
      </c>
      <c r="AH67" s="28">
        <f t="shared" si="5"/>
        <v>8.5818728640959588E-3</v>
      </c>
      <c r="AI67" s="28">
        <f t="shared" si="6"/>
        <v>3.9762735949507395E-3</v>
      </c>
      <c r="AJ67" s="28">
        <f t="shared" si="7"/>
        <v>6.4869734154667288E-3</v>
      </c>
    </row>
    <row r="68" spans="1:36" x14ac:dyDescent="0.15">
      <c r="A68" s="8">
        <v>66</v>
      </c>
      <c r="B68" s="11" t="s">
        <v>205</v>
      </c>
      <c r="C68" s="28"/>
      <c r="D68" s="28">
        <f>0.5*(Cy!AB68+Cy!AC68)*LN(H!D68/H!C68)</f>
        <v>5.0247891566602993E-3</v>
      </c>
      <c r="E68" s="28">
        <f>0.5*(Cy!AC68+Cy!AD68)*LN(H!E68/H!D68)</f>
        <v>4.956389530303979E-3</v>
      </c>
      <c r="F68" s="28">
        <f>0.5*(Cy!AD68+Cy!AE68)*LN(H!F68/H!E68)</f>
        <v>8.1698660632174239E-3</v>
      </c>
      <c r="G68" s="28">
        <f>0.5*(Cy!AE68+Cy!AF68)*LN(H!G68/H!F68)</f>
        <v>-1.8230596161196343E-2</v>
      </c>
      <c r="H68" s="28">
        <f>0.5*(Cy!AF68+Cy!AG68)*LN(H!H68/H!G68)</f>
        <v>-2.463050246004901E-3</v>
      </c>
      <c r="I68" s="28">
        <f>0.5*(Cy!AG68+Cy!AH68)*LN(H!I68/H!H68)</f>
        <v>7.4048445822768863E-3</v>
      </c>
      <c r="J68" s="28">
        <f>0.5*(Cy!AH68+Cy!AI68)*LN(H!J68/H!I68)</f>
        <v>-1.9820635466453081E-2</v>
      </c>
      <c r="K68" s="28">
        <f>0.5*(Cy!AI68+Cy!AJ68)*LN(H!K68/H!J68)</f>
        <v>-5.564600237947628E-3</v>
      </c>
      <c r="L68" s="28">
        <f>0.5*(Cy!AJ68+Cy!AK68)*LN(H!L68/H!K68)</f>
        <v>2.9893045261701703E-3</v>
      </c>
      <c r="M68" s="28">
        <f>0.5*(Cy!AK68+Cy!AL68)*LN(H!M68/H!L68)</f>
        <v>5.3966405267424286E-3</v>
      </c>
      <c r="N68" s="28">
        <f>0.5*(Cy!AL68+Cy!AM68)*LN(H!N68/H!M68)</f>
        <v>-9.9562446943483474E-3</v>
      </c>
      <c r="O68" s="28">
        <f>0.5*(Cy!AM68+Cy!AN68)*LN(H!O68/H!N68)</f>
        <v>4.0351633684375535E-3</v>
      </c>
      <c r="P68" s="28">
        <f>0.5*(Cy!AN68+Cy!AO68)*LN(H!P68/H!O68)</f>
        <v>-5.7470233961532642E-3</v>
      </c>
      <c r="Q68" s="28">
        <f>0.5*(Cy!AO68+Cy!AP68)*LN(H!Q68/H!P68)</f>
        <v>-1.2761589599507746E-2</v>
      </c>
      <c r="R68" s="28">
        <f>0.5*(Cy!AP68+Cy!AQ68)*LN(H!R68/H!Q68)</f>
        <v>-2.5179180630367056E-2</v>
      </c>
      <c r="S68" s="28">
        <f>0.5*(Cy!AQ68+Cy!AR68)*LN(H!S68/H!R68)</f>
        <v>-8.3047244293917698E-3</v>
      </c>
      <c r="T68" s="28">
        <f>0.5*(Cy!AR68+Cy!AS68)*LN(H!T68/H!S68)</f>
        <v>1.460858723905382E-3</v>
      </c>
      <c r="U68" s="28">
        <f>0.5*(Cy!AS68+Cy!AT68)*LN(H!U68/H!T68)</f>
        <v>2.62623109413184E-3</v>
      </c>
      <c r="V68" s="28">
        <f>0.5*(Cy!AT68+Cy!AU68)*LN(H!V68/H!U68)</f>
        <v>-4.0170839848495919E-3</v>
      </c>
      <c r="W68" s="28">
        <f>0.5*(Cy!AU68+Cy!AV68)*LN(H!W68/H!V68)</f>
        <v>6.8967636226540041E-3</v>
      </c>
      <c r="X68" s="28">
        <f>0.5*(Cy!AV68+Cy!AW68)*LN(H!X68/H!W68)</f>
        <v>-8.9976383438757947E-3</v>
      </c>
      <c r="Y68" s="28">
        <f>0.5*(Cy!AW68+Cy!AX68)*LN(H!Y68/H!X68)</f>
        <v>-9.246424345943494E-3</v>
      </c>
      <c r="Z68" s="28">
        <f>0.5*(Cy!AX68+Cy!AY68)*LN(H!Z68/H!Y68)</f>
        <v>1.1390219520441097E-2</v>
      </c>
      <c r="AA68" s="28">
        <f>0.5*(Cy!AY68+Cy!AZ68)*LN(H!AA68/H!Z68)</f>
        <v>-2.3854194616952287E-3</v>
      </c>
      <c r="AC68" s="28">
        <f t="shared" ref="AC68:AC110" si="8">AVERAGE(E68:I68)</f>
        <v>-3.2509246280591071E-5</v>
      </c>
      <c r="AD68" s="28">
        <f t="shared" ref="AD68:AD110" si="9">AVERAGE(J68:N68)</f>
        <v>-5.3911070691672917E-3</v>
      </c>
      <c r="AE68" s="28">
        <f t="shared" ref="AE68:AE110" si="10">AVERAGE(O68:S68)</f>
        <v>-9.5914709373964568E-3</v>
      </c>
      <c r="AF68" s="28">
        <f t="shared" ref="AF68:AF110" si="11">AVERAGE(T68:X68)</f>
        <v>-4.0617377760683219E-4</v>
      </c>
      <c r="AG68" s="28">
        <f t="shared" ref="AG68:AG110" si="12">AVERAGE(Y68:AA68)</f>
        <v>-8.0541429065875372E-5</v>
      </c>
      <c r="AH68" s="28">
        <f t="shared" ref="AH68:AH110" si="13">AVERAGE(J68:S68)</f>
        <v>-7.4912890032818747E-3</v>
      </c>
      <c r="AI68" s="28">
        <f t="shared" ref="AI68:AI110" si="14">AVERAGE(T68:AA68)</f>
        <v>-2.8406164690397326E-4</v>
      </c>
      <c r="AJ68" s="28">
        <f t="shared" ref="AJ68:AJ110" si="15">AVERAGE(E68:AA68)</f>
        <v>-3.3629534538892826E-3</v>
      </c>
    </row>
    <row r="69" spans="1:36" x14ac:dyDescent="0.15">
      <c r="A69" s="8">
        <v>67</v>
      </c>
      <c r="B69" s="11" t="s">
        <v>206</v>
      </c>
      <c r="C69" s="28"/>
      <c r="D69" s="28">
        <f>0.5*(Cy!AB69+Cy!AC69)*LN(H!D69/H!C69)</f>
        <v>5.3361694064466628E-3</v>
      </c>
      <c r="E69" s="28">
        <f>0.5*(Cy!AC69+Cy!AD69)*LN(H!E69/H!D69)</f>
        <v>5.2625087303662804E-3</v>
      </c>
      <c r="F69" s="28">
        <f>0.5*(Cy!AD69+Cy!AE69)*LN(H!F69/H!E69)</f>
        <v>1.8016436732479415E-3</v>
      </c>
      <c r="G69" s="28">
        <f>0.5*(Cy!AE69+Cy!AF69)*LN(H!G69/H!F69)</f>
        <v>-2.6465949552591111E-2</v>
      </c>
      <c r="H69" s="28">
        <f>0.5*(Cy!AF69+Cy!AG69)*LN(H!H69/H!G69)</f>
        <v>-1.0318281150636053E-2</v>
      </c>
      <c r="I69" s="28">
        <f>0.5*(Cy!AG69+Cy!AH69)*LN(H!I69/H!H69)</f>
        <v>-9.8100211710572456E-4</v>
      </c>
      <c r="J69" s="28">
        <f>0.5*(Cy!AH69+Cy!AI69)*LN(H!J69/H!I69)</f>
        <v>-2.9006721402093139E-2</v>
      </c>
      <c r="K69" s="28">
        <f>0.5*(Cy!AI69+Cy!AJ69)*LN(H!K69/H!J69)</f>
        <v>-2.0282884308536961E-2</v>
      </c>
      <c r="L69" s="28">
        <f>0.5*(Cy!AJ69+Cy!AK69)*LN(H!L69/H!K69)</f>
        <v>-1.3277702941789564E-2</v>
      </c>
      <c r="M69" s="28">
        <f>0.5*(Cy!AK69+Cy!AL69)*LN(H!M69/H!L69)</f>
        <v>-1.2649302404482038E-2</v>
      </c>
      <c r="N69" s="28">
        <f>0.5*(Cy!AL69+Cy!AM69)*LN(H!N69/H!M69)</f>
        <v>-2.9668564899748787E-2</v>
      </c>
      <c r="O69" s="28">
        <f>0.5*(Cy!AM69+Cy!AN69)*LN(H!O69/H!N69)</f>
        <v>-1.7270606313787781E-2</v>
      </c>
      <c r="P69" s="28">
        <f>0.5*(Cy!AN69+Cy!AO69)*LN(H!P69/H!O69)</f>
        <v>-8.1045790407768877E-3</v>
      </c>
      <c r="Q69" s="28">
        <f>0.5*(Cy!AO69+Cy!AP69)*LN(H!Q69/H!P69)</f>
        <v>-1.5765566234260144E-2</v>
      </c>
      <c r="R69" s="28">
        <f>0.5*(Cy!AP69+Cy!AQ69)*LN(H!R69/H!Q69)</f>
        <v>-2.8427243160810776E-2</v>
      </c>
      <c r="S69" s="28">
        <f>0.5*(Cy!AQ69+Cy!AR69)*LN(H!S69/H!R69)</f>
        <v>-9.0976557656000569E-3</v>
      </c>
      <c r="T69" s="28">
        <f>0.5*(Cy!AR69+Cy!AS69)*LN(H!T69/H!S69)</f>
        <v>9.9703822852917389E-4</v>
      </c>
      <c r="U69" s="28">
        <f>0.5*(Cy!AS69+Cy!AT69)*LN(H!U69/H!T69)</f>
        <v>2.2518287070402241E-3</v>
      </c>
      <c r="V69" s="28">
        <f>0.5*(Cy!AT69+Cy!AU69)*LN(H!V69/H!U69)</f>
        <v>-4.7495870110123052E-3</v>
      </c>
      <c r="W69" s="28">
        <f>0.5*(Cy!AU69+Cy!AV69)*LN(H!W69/H!V69)</f>
        <v>6.2043729791282226E-3</v>
      </c>
      <c r="X69" s="28">
        <f>0.5*(Cy!AV69+Cy!AW69)*LN(H!X69/H!W69)</f>
        <v>-8.7553505161206829E-3</v>
      </c>
      <c r="Y69" s="28">
        <f>0.5*(Cy!AW69+Cy!AX69)*LN(H!Y69/H!X69)</f>
        <v>-9.18817854705185E-3</v>
      </c>
      <c r="Z69" s="28">
        <f>0.5*(Cy!AX69+Cy!AY69)*LN(H!Z69/H!Y69)</f>
        <v>1.1500916132497045E-2</v>
      </c>
      <c r="AA69" s="28">
        <f>0.5*(Cy!AY69+Cy!AZ69)*LN(H!AA69/H!Z69)</f>
        <v>-2.4057854465903065E-3</v>
      </c>
      <c r="AC69" s="28">
        <f t="shared" si="8"/>
        <v>-6.1402160833437334E-3</v>
      </c>
      <c r="AD69" s="28">
        <f t="shared" si="9"/>
        <v>-2.0977035191330096E-2</v>
      </c>
      <c r="AE69" s="28">
        <f t="shared" si="10"/>
        <v>-1.5733130103047128E-2</v>
      </c>
      <c r="AF69" s="28">
        <f t="shared" si="11"/>
        <v>-8.1033952248707355E-4</v>
      </c>
      <c r="AG69" s="28">
        <f t="shared" si="12"/>
        <v>-3.101595371503733E-5</v>
      </c>
      <c r="AH69" s="28">
        <f t="shared" si="13"/>
        <v>-1.8355082647188613E-2</v>
      </c>
      <c r="AI69" s="28">
        <f t="shared" si="14"/>
        <v>-5.1809318419756005E-4</v>
      </c>
      <c r="AJ69" s="28">
        <f t="shared" si="15"/>
        <v>-9.4955066244428402E-3</v>
      </c>
    </row>
    <row r="70" spans="1:36" x14ac:dyDescent="0.15">
      <c r="A70" s="8">
        <v>68</v>
      </c>
      <c r="B70" s="11" t="s">
        <v>207</v>
      </c>
      <c r="C70" s="28"/>
      <c r="D70" s="28">
        <f>0.5*(Cy!AB70+Cy!AC70)*LN(H!D70/H!C70)</f>
        <v>3.9354457168181067E-3</v>
      </c>
      <c r="E70" s="28">
        <f>0.5*(Cy!AC70+Cy!AD70)*LN(H!E70/H!D70)</f>
        <v>-1.7609248644368764E-2</v>
      </c>
      <c r="F70" s="28">
        <f>0.5*(Cy!AD70+Cy!AE70)*LN(H!F70/H!E70)</f>
        <v>-1.8394024908817971E-2</v>
      </c>
      <c r="G70" s="28">
        <f>0.5*(Cy!AE70+Cy!AF70)*LN(H!G70/H!F70)</f>
        <v>-1.4616215992481734E-2</v>
      </c>
      <c r="H70" s="28">
        <f>0.5*(Cy!AF70+Cy!AG70)*LN(H!H70/H!G70)</f>
        <v>-8.0167482422391582E-3</v>
      </c>
      <c r="I70" s="28">
        <f>0.5*(Cy!AG70+Cy!AH70)*LN(H!I70/H!H70)</f>
        <v>-2.4214928143196372E-2</v>
      </c>
      <c r="J70" s="28">
        <f>0.5*(Cy!AH70+Cy!AI70)*LN(H!J70/H!I70)</f>
        <v>-4.3093355042909598E-3</v>
      </c>
      <c r="K70" s="28">
        <f>0.5*(Cy!AI70+Cy!AJ70)*LN(H!K70/H!J70)</f>
        <v>-1.9371366342276739E-2</v>
      </c>
      <c r="L70" s="28">
        <f>0.5*(Cy!AJ70+Cy!AK70)*LN(H!L70/H!K70)</f>
        <v>-5.9720346808904787E-3</v>
      </c>
      <c r="M70" s="28">
        <f>0.5*(Cy!AK70+Cy!AL70)*LN(H!M70/H!L70)</f>
        <v>5.0565956819057282E-4</v>
      </c>
      <c r="N70" s="28">
        <f>0.5*(Cy!AL70+Cy!AM70)*LN(H!N70/H!M70)</f>
        <v>-4.6088179211476073E-3</v>
      </c>
      <c r="O70" s="28">
        <f>0.5*(Cy!AM70+Cy!AN70)*LN(H!O70/H!N70)</f>
        <v>-2.7892614003673399E-3</v>
      </c>
      <c r="P70" s="28">
        <f>0.5*(Cy!AN70+Cy!AO70)*LN(H!P70/H!O70)</f>
        <v>-3.6695106180820451E-3</v>
      </c>
      <c r="Q70" s="28">
        <f>0.5*(Cy!AO70+Cy!AP70)*LN(H!Q70/H!P70)</f>
        <v>-1.2202339330247339E-2</v>
      </c>
      <c r="R70" s="28">
        <f>0.5*(Cy!AP70+Cy!AQ70)*LN(H!R70/H!Q70)</f>
        <v>-9.6949618183174054E-3</v>
      </c>
      <c r="S70" s="28">
        <f>0.5*(Cy!AQ70+Cy!AR70)*LN(H!S70/H!R70)</f>
        <v>5.7114720142666092E-3</v>
      </c>
      <c r="T70" s="28">
        <f>0.5*(Cy!AR70+Cy!AS70)*LN(H!T70/H!S70)</f>
        <v>-2.0765055072846958E-3</v>
      </c>
      <c r="U70" s="28">
        <f>0.5*(Cy!AS70+Cy!AT70)*LN(H!U70/H!T70)</f>
        <v>-9.7181280289047357E-3</v>
      </c>
      <c r="V70" s="28">
        <f>0.5*(Cy!AT70+Cy!AU70)*LN(H!V70/H!U70)</f>
        <v>-1.3064574409175861E-3</v>
      </c>
      <c r="W70" s="28">
        <f>0.5*(Cy!AU70+Cy!AV70)*LN(H!W70/H!V70)</f>
        <v>-7.7077663446792205E-3</v>
      </c>
      <c r="X70" s="28">
        <f>0.5*(Cy!AV70+Cy!AW70)*LN(H!X70/H!W70)</f>
        <v>1.5057781489289057E-4</v>
      </c>
      <c r="Y70" s="28">
        <f>0.5*(Cy!AW70+Cy!AX70)*LN(H!Y70/H!X70)</f>
        <v>9.1072612166949746E-3</v>
      </c>
      <c r="Z70" s="28">
        <f>0.5*(Cy!AX70+Cy!AY70)*LN(H!Z70/H!Y70)</f>
        <v>4.8501269991045445E-3</v>
      </c>
      <c r="AA70" s="28">
        <f>0.5*(Cy!AY70+Cy!AZ70)*LN(H!AA70/H!Z70)</f>
        <v>-3.6741826363800639E-4</v>
      </c>
      <c r="AC70" s="28">
        <f t="shared" si="8"/>
        <v>-1.6570233186220799E-2</v>
      </c>
      <c r="AD70" s="28">
        <f t="shared" si="9"/>
        <v>-6.7511789760830426E-3</v>
      </c>
      <c r="AE70" s="28">
        <f t="shared" si="10"/>
        <v>-4.5289202305495045E-3</v>
      </c>
      <c r="AF70" s="28">
        <f t="shared" si="11"/>
        <v>-4.1316559013786693E-3</v>
      </c>
      <c r="AG70" s="28">
        <f t="shared" si="12"/>
        <v>4.5299899840538374E-3</v>
      </c>
      <c r="AH70" s="28">
        <f t="shared" si="13"/>
        <v>-5.6400496033162731E-3</v>
      </c>
      <c r="AI70" s="28">
        <f t="shared" si="14"/>
        <v>-8.8353869434147896E-4</v>
      </c>
      <c r="AJ70" s="28">
        <f t="shared" si="15"/>
        <v>-6.3617378921303732E-3</v>
      </c>
    </row>
    <row r="71" spans="1:36" x14ac:dyDescent="0.15">
      <c r="A71" s="8">
        <v>69</v>
      </c>
      <c r="B71" s="11" t="s">
        <v>208</v>
      </c>
      <c r="C71" s="28"/>
      <c r="D71" s="28">
        <f>0.5*(Cy!AB71+Cy!AC71)*LN(H!D71/H!C71)</f>
        <v>5.3634971309513609E-3</v>
      </c>
      <c r="E71" s="28">
        <f>0.5*(Cy!AC71+Cy!AD71)*LN(H!E71/H!D71)</f>
        <v>1.548473982041749E-2</v>
      </c>
      <c r="F71" s="28">
        <f>0.5*(Cy!AD71+Cy!AE71)*LN(H!F71/H!E71)</f>
        <v>-4.2649559087998565E-3</v>
      </c>
      <c r="G71" s="28">
        <f>0.5*(Cy!AE71+Cy!AF71)*LN(H!G71/H!F71)</f>
        <v>1.2573604678321745E-2</v>
      </c>
      <c r="H71" s="28">
        <f>0.5*(Cy!AF71+Cy!AG71)*LN(H!H71/H!G71)</f>
        <v>1.7792126166607435E-2</v>
      </c>
      <c r="I71" s="28">
        <f>0.5*(Cy!AG71+Cy!AH71)*LN(H!I71/H!H71)</f>
        <v>7.8591825952791221E-3</v>
      </c>
      <c r="J71" s="28">
        <f>0.5*(Cy!AH71+Cy!AI71)*LN(H!J71/H!I71)</f>
        <v>-2.2281890115412255E-2</v>
      </c>
      <c r="K71" s="28">
        <f>0.5*(Cy!AI71+Cy!AJ71)*LN(H!K71/H!J71)</f>
        <v>-1.9682252366085038E-2</v>
      </c>
      <c r="L71" s="28">
        <f>0.5*(Cy!AJ71+Cy!AK71)*LN(H!L71/H!K71)</f>
        <v>-1.1559579431592224E-2</v>
      </c>
      <c r="M71" s="28">
        <f>0.5*(Cy!AK71+Cy!AL71)*LN(H!M71/H!L71)</f>
        <v>-1.0686926289941763E-4</v>
      </c>
      <c r="N71" s="28">
        <f>0.5*(Cy!AL71+Cy!AM71)*LN(H!N71/H!M71)</f>
        <v>-1.100495581453315E-2</v>
      </c>
      <c r="O71" s="28">
        <f>0.5*(Cy!AM71+Cy!AN71)*LN(H!O71/H!N71)</f>
        <v>-6.6033728991627067E-3</v>
      </c>
      <c r="P71" s="28">
        <f>0.5*(Cy!AN71+Cy!AO71)*LN(H!P71/H!O71)</f>
        <v>-9.5573906804005994E-3</v>
      </c>
      <c r="Q71" s="28">
        <f>0.5*(Cy!AO71+Cy!AP71)*LN(H!Q71/H!P71)</f>
        <v>-1.0414355624624982E-2</v>
      </c>
      <c r="R71" s="28">
        <f>0.5*(Cy!AP71+Cy!AQ71)*LN(H!R71/H!Q71)</f>
        <v>-1.0263801194644016E-2</v>
      </c>
      <c r="S71" s="28">
        <f>0.5*(Cy!AQ71+Cy!AR71)*LN(H!S71/H!R71)</f>
        <v>7.1351257063266655E-3</v>
      </c>
      <c r="T71" s="28">
        <f>0.5*(Cy!AR71+Cy!AS71)*LN(H!T71/H!S71)</f>
        <v>-7.2561467605903769E-3</v>
      </c>
      <c r="U71" s="28">
        <f>0.5*(Cy!AS71+Cy!AT71)*LN(H!U71/H!T71)</f>
        <v>-4.439901277993312E-3</v>
      </c>
      <c r="V71" s="28">
        <f>0.5*(Cy!AT71+Cy!AU71)*LN(H!V71/H!U71)</f>
        <v>-2.2118006089341035E-3</v>
      </c>
      <c r="W71" s="28">
        <f>0.5*(Cy!AU71+Cy!AV71)*LN(H!W71/H!V71)</f>
        <v>-2.8852297562335094E-3</v>
      </c>
      <c r="X71" s="28">
        <f>0.5*(Cy!AV71+Cy!AW71)*LN(H!X71/H!W71)</f>
        <v>3.2376234759232542E-3</v>
      </c>
      <c r="Y71" s="28">
        <f>0.5*(Cy!AW71+Cy!AX71)*LN(H!Y71/H!X71)</f>
        <v>9.5915167281459754E-3</v>
      </c>
      <c r="Z71" s="28">
        <f>0.5*(Cy!AX71+Cy!AY71)*LN(H!Z71/H!Y71)</f>
        <v>-1.8772758126035945E-3</v>
      </c>
      <c r="AA71" s="28">
        <f>0.5*(Cy!AY71+Cy!AZ71)*LN(H!AA71/H!Z71)</f>
        <v>-3.3199550013753381E-3</v>
      </c>
      <c r="AC71" s="28">
        <f t="shared" si="8"/>
        <v>9.8889394703651871E-3</v>
      </c>
      <c r="AD71" s="28">
        <f t="shared" si="9"/>
        <v>-1.2927109398104417E-2</v>
      </c>
      <c r="AE71" s="28">
        <f t="shared" si="10"/>
        <v>-5.9407589385011266E-3</v>
      </c>
      <c r="AF71" s="28">
        <f t="shared" si="11"/>
        <v>-2.7110909855656098E-3</v>
      </c>
      <c r="AG71" s="28">
        <f t="shared" si="12"/>
        <v>1.4647619713890139E-3</v>
      </c>
      <c r="AH71" s="28">
        <f t="shared" si="13"/>
        <v>-9.4339341683027707E-3</v>
      </c>
      <c r="AI71" s="28">
        <f t="shared" si="14"/>
        <v>-1.1451461267076258E-3</v>
      </c>
      <c r="AJ71" s="28">
        <f t="shared" si="15"/>
        <v>-2.3502527541244696E-3</v>
      </c>
    </row>
    <row r="72" spans="1:36" x14ac:dyDescent="0.15">
      <c r="A72" s="8">
        <v>70</v>
      </c>
      <c r="B72" s="11" t="s">
        <v>209</v>
      </c>
      <c r="C72" s="28"/>
      <c r="D72" s="28">
        <f>0.5*(Cy!AB72+Cy!AC72)*LN(H!D72/H!C72)</f>
        <v>1.1937941687279348E-3</v>
      </c>
      <c r="E72" s="28">
        <f>0.5*(Cy!AC72+Cy!AD72)*LN(H!E72/H!D72)</f>
        <v>1.126920365986374E-3</v>
      </c>
      <c r="F72" s="28">
        <f>0.5*(Cy!AD72+Cy!AE72)*LN(H!F72/H!E72)</f>
        <v>-5.4909006923663517E-3</v>
      </c>
      <c r="G72" s="28">
        <f>0.5*(Cy!AE72+Cy!AF72)*LN(H!G72/H!F72)</f>
        <v>-6.6029616063576907E-3</v>
      </c>
      <c r="H72" s="28">
        <f>0.5*(Cy!AF72+Cy!AG72)*LN(H!H72/H!G72)</f>
        <v>-4.0485154962493176E-3</v>
      </c>
      <c r="I72" s="28">
        <f>0.5*(Cy!AG72+Cy!AH72)*LN(H!I72/H!H72)</f>
        <v>-4.9443311763663878E-4</v>
      </c>
      <c r="J72" s="28">
        <f>0.5*(Cy!AH72+Cy!AI72)*LN(H!J72/H!I72)</f>
        <v>-1.2937283558208274E-2</v>
      </c>
      <c r="K72" s="28">
        <f>0.5*(Cy!AI72+Cy!AJ72)*LN(H!K72/H!J72)</f>
        <v>-8.1584169556433352E-3</v>
      </c>
      <c r="L72" s="28">
        <f>0.5*(Cy!AJ72+Cy!AK72)*LN(H!L72/H!K72)</f>
        <v>-5.5008016755284696E-3</v>
      </c>
      <c r="M72" s="28">
        <f>0.5*(Cy!AK72+Cy!AL72)*LN(H!M72/H!L72)</f>
        <v>-1.3128458009382206E-2</v>
      </c>
      <c r="N72" s="28">
        <f>0.5*(Cy!AL72+Cy!AM72)*LN(H!N72/H!M72)</f>
        <v>-6.5636100624519638E-3</v>
      </c>
      <c r="O72" s="28">
        <f>0.5*(Cy!AM72+Cy!AN72)*LN(H!O72/H!N72)</f>
        <v>7.0312105140355793E-3</v>
      </c>
      <c r="P72" s="28">
        <f>0.5*(Cy!AN72+Cy!AO72)*LN(H!P72/H!O72)</f>
        <v>9.4533850765564625E-3</v>
      </c>
      <c r="Q72" s="28">
        <f>0.5*(Cy!AO72+Cy!AP72)*LN(H!Q72/H!P72)</f>
        <v>-4.4558888463337191E-3</v>
      </c>
      <c r="R72" s="28">
        <f>0.5*(Cy!AP72+Cy!AQ72)*LN(H!R72/H!Q72)</f>
        <v>-6.4434389139060249E-5</v>
      </c>
      <c r="S72" s="28">
        <f>0.5*(Cy!AQ72+Cy!AR72)*LN(H!S72/H!R72)</f>
        <v>7.5761060983202833E-3</v>
      </c>
      <c r="T72" s="28">
        <f>0.5*(Cy!AR72+Cy!AS72)*LN(H!T72/H!S72)</f>
        <v>-6.5470782257517884E-3</v>
      </c>
      <c r="U72" s="28">
        <f>0.5*(Cy!AS72+Cy!AT72)*LN(H!U72/H!T72)</f>
        <v>-6.5073691564778715E-4</v>
      </c>
      <c r="V72" s="28">
        <f>0.5*(Cy!AT72+Cy!AU72)*LN(H!V72/H!U72)</f>
        <v>6.9836861700213384E-3</v>
      </c>
      <c r="W72" s="28">
        <f>0.5*(Cy!AU72+Cy!AV72)*LN(H!W72/H!V72)</f>
        <v>9.8641747425001949E-3</v>
      </c>
      <c r="X72" s="28">
        <f>0.5*(Cy!AV72+Cy!AW72)*LN(H!X72/H!W72)</f>
        <v>-1.1228271969437091E-2</v>
      </c>
      <c r="Y72" s="28">
        <f>0.5*(Cy!AW72+Cy!AX72)*LN(H!Y72/H!X72)</f>
        <v>8.2122989086173409E-3</v>
      </c>
      <c r="Z72" s="28">
        <f>0.5*(Cy!AX72+Cy!AY72)*LN(H!Z72/H!Y72)</f>
        <v>4.3115620768636731E-3</v>
      </c>
      <c r="AA72" s="28">
        <f>0.5*(Cy!AY72+Cy!AZ72)*LN(H!AA72/H!Z72)</f>
        <v>3.0316729536376636E-3</v>
      </c>
      <c r="AC72" s="28">
        <f t="shared" si="8"/>
        <v>-3.1019781093247255E-3</v>
      </c>
      <c r="AD72" s="28">
        <f t="shared" si="9"/>
        <v>-9.2577140522428509E-3</v>
      </c>
      <c r="AE72" s="28">
        <f t="shared" si="10"/>
        <v>3.9080756906879092E-3</v>
      </c>
      <c r="AF72" s="28">
        <f t="shared" si="11"/>
        <v>-3.1564523966302676E-4</v>
      </c>
      <c r="AG72" s="28">
        <f t="shared" si="12"/>
        <v>5.1851779797062259E-3</v>
      </c>
      <c r="AH72" s="28">
        <f t="shared" si="13"/>
        <v>-2.6748191807774704E-3</v>
      </c>
      <c r="AI72" s="28">
        <f t="shared" si="14"/>
        <v>1.7471634676004431E-3</v>
      </c>
      <c r="AJ72" s="28">
        <f t="shared" si="15"/>
        <v>-1.2295988962432514E-3</v>
      </c>
    </row>
    <row r="73" spans="1:36" x14ac:dyDescent="0.15">
      <c r="A73" s="8">
        <v>71</v>
      </c>
      <c r="B73" s="11" t="s">
        <v>210</v>
      </c>
      <c r="C73" s="28"/>
      <c r="D73" s="28">
        <f>0.5*(Cy!AB73+Cy!AC73)*LN(H!D73/H!C73)</f>
        <v>1.6076656393906829E-2</v>
      </c>
      <c r="E73" s="28">
        <f>0.5*(Cy!AC73+Cy!AD73)*LN(H!E73/H!D73)</f>
        <v>1.7121924107673926E-2</v>
      </c>
      <c r="F73" s="28">
        <f>0.5*(Cy!AD73+Cy!AE73)*LN(H!F73/H!E73)</f>
        <v>-1.8178309565716207E-2</v>
      </c>
      <c r="G73" s="28">
        <f>0.5*(Cy!AE73+Cy!AF73)*LN(H!G73/H!F73)</f>
        <v>-1.3386424818467779E-2</v>
      </c>
      <c r="H73" s="28">
        <f>0.5*(Cy!AF73+Cy!AG73)*LN(H!H73/H!G73)</f>
        <v>-1.7234103554131701E-3</v>
      </c>
      <c r="I73" s="28">
        <f>0.5*(Cy!AG73+Cy!AH73)*LN(H!I73/H!H73)</f>
        <v>1.8226897455378231E-2</v>
      </c>
      <c r="J73" s="28">
        <f>0.5*(Cy!AH73+Cy!AI73)*LN(H!J73/H!I73)</f>
        <v>-1.619382000047433E-2</v>
      </c>
      <c r="K73" s="28">
        <f>0.5*(Cy!AI73+Cy!AJ73)*LN(H!K73/H!J73)</f>
        <v>-9.2859038710550075E-3</v>
      </c>
      <c r="L73" s="28">
        <f>0.5*(Cy!AJ73+Cy!AK73)*LN(H!L73/H!K73)</f>
        <v>2.4159851111253902E-4</v>
      </c>
      <c r="M73" s="28">
        <f>0.5*(Cy!AK73+Cy!AL73)*LN(H!M73/H!L73)</f>
        <v>-5.6730488383641446E-3</v>
      </c>
      <c r="N73" s="28">
        <f>0.5*(Cy!AL73+Cy!AM73)*LN(H!N73/H!M73)</f>
        <v>-7.6554493884299184E-3</v>
      </c>
      <c r="O73" s="28">
        <f>0.5*(Cy!AM73+Cy!AN73)*LN(H!O73/H!N73)</f>
        <v>2.3367602102148201E-2</v>
      </c>
      <c r="P73" s="28">
        <f>0.5*(Cy!AN73+Cy!AO73)*LN(H!P73/H!O73)</f>
        <v>-1.6116205598400019E-3</v>
      </c>
      <c r="Q73" s="28">
        <f>0.5*(Cy!AO73+Cy!AP73)*LN(H!Q73/H!P73)</f>
        <v>-2.0846412291731186E-2</v>
      </c>
      <c r="R73" s="28">
        <f>0.5*(Cy!AP73+Cy!AQ73)*LN(H!R73/H!Q73)</f>
        <v>-9.6702046834673365E-3</v>
      </c>
      <c r="S73" s="28">
        <f>0.5*(Cy!AQ73+Cy!AR73)*LN(H!S73/H!R73)</f>
        <v>6.264351229626007E-3</v>
      </c>
      <c r="T73" s="28">
        <f>0.5*(Cy!AR73+Cy!AS73)*LN(H!T73/H!S73)</f>
        <v>-6.6984773602342439E-3</v>
      </c>
      <c r="U73" s="28">
        <f>0.5*(Cy!AS73+Cy!AT73)*LN(H!U73/H!T73)</f>
        <v>1.2134276700186863E-2</v>
      </c>
      <c r="V73" s="28">
        <f>0.5*(Cy!AT73+Cy!AU73)*LN(H!V73/H!U73)</f>
        <v>5.1721741369863085E-3</v>
      </c>
      <c r="W73" s="28">
        <f>0.5*(Cy!AU73+Cy!AV73)*LN(H!W73/H!V73)</f>
        <v>3.1678922289048428E-3</v>
      </c>
      <c r="X73" s="28">
        <f>0.5*(Cy!AV73+Cy!AW73)*LN(H!X73/H!W73)</f>
        <v>-1.082062189540969E-2</v>
      </c>
      <c r="Y73" s="28">
        <f>0.5*(Cy!AW73+Cy!AX73)*LN(H!Y73/H!X73)</f>
        <v>4.2584185879022003E-4</v>
      </c>
      <c r="Z73" s="28">
        <f>0.5*(Cy!AX73+Cy!AY73)*LN(H!Z73/H!Y73)</f>
        <v>1.4130164437071935E-2</v>
      </c>
      <c r="AA73" s="28">
        <f>0.5*(Cy!AY73+Cy!AZ73)*LN(H!AA73/H!Z73)</f>
        <v>-3.3938818783914261E-3</v>
      </c>
      <c r="AC73" s="28">
        <f t="shared" si="8"/>
        <v>4.1213536469099989E-4</v>
      </c>
      <c r="AD73" s="28">
        <f t="shared" si="9"/>
        <v>-7.7133247174421713E-3</v>
      </c>
      <c r="AE73" s="28">
        <f t="shared" si="10"/>
        <v>-4.992568406528633E-4</v>
      </c>
      <c r="AF73" s="28">
        <f t="shared" si="11"/>
        <v>5.9104876208681612E-4</v>
      </c>
      <c r="AG73" s="28">
        <f t="shared" si="12"/>
        <v>3.7207081391569092E-3</v>
      </c>
      <c r="AH73" s="28">
        <f t="shared" si="13"/>
        <v>-4.1062907790475178E-3</v>
      </c>
      <c r="AI73" s="28">
        <f t="shared" si="14"/>
        <v>1.764671028488101E-3</v>
      </c>
      <c r="AJ73" s="28">
        <f t="shared" si="15"/>
        <v>-1.0819505538745811E-3</v>
      </c>
    </row>
    <row r="74" spans="1:36" x14ac:dyDescent="0.15">
      <c r="A74" s="8">
        <v>72</v>
      </c>
      <c r="B74" s="11" t="s">
        <v>211</v>
      </c>
      <c r="C74" s="28"/>
      <c r="D74" s="28">
        <f>0.5*(Cy!AB74+Cy!AC74)*LN(H!D74/H!C74)</f>
        <v>2.8363959495522556E-3</v>
      </c>
      <c r="E74" s="28">
        <f>0.5*(Cy!AC74+Cy!AD74)*LN(H!E74/H!D74)</f>
        <v>-5.0329750277833003E-3</v>
      </c>
      <c r="F74" s="28">
        <f>0.5*(Cy!AD74+Cy!AE74)*LN(H!F74/H!E74)</f>
        <v>-8.1575173685768092E-3</v>
      </c>
      <c r="G74" s="28">
        <f>0.5*(Cy!AE74+Cy!AF74)*LN(H!G74/H!F74)</f>
        <v>-7.5833815950595166E-3</v>
      </c>
      <c r="H74" s="28">
        <f>0.5*(Cy!AF74+Cy!AG74)*LN(H!H74/H!G74)</f>
        <v>-7.5602040001427956E-3</v>
      </c>
      <c r="I74" s="28">
        <f>0.5*(Cy!AG74+Cy!AH74)*LN(H!I74/H!H74)</f>
        <v>-2.7685373588934668E-3</v>
      </c>
      <c r="J74" s="28">
        <f>0.5*(Cy!AH74+Cy!AI74)*LN(H!J74/H!I74)</f>
        <v>-8.8767453296508536E-3</v>
      </c>
      <c r="K74" s="28">
        <f>0.5*(Cy!AI74+Cy!AJ74)*LN(H!K74/H!J74)</f>
        <v>-8.8041403987117756E-3</v>
      </c>
      <c r="L74" s="28">
        <f>0.5*(Cy!AJ74+Cy!AK74)*LN(H!L74/H!K74)</f>
        <v>-4.7886617881474228E-3</v>
      </c>
      <c r="M74" s="28">
        <f>0.5*(Cy!AK74+Cy!AL74)*LN(H!M74/H!L74)</f>
        <v>-6.5674205409090814E-3</v>
      </c>
      <c r="N74" s="28">
        <f>0.5*(Cy!AL74+Cy!AM74)*LN(H!N74/H!M74)</f>
        <v>-7.2528994317596802E-3</v>
      </c>
      <c r="O74" s="28">
        <f>0.5*(Cy!AM74+Cy!AN74)*LN(H!O74/H!N74)</f>
        <v>3.3813589444230087E-3</v>
      </c>
      <c r="P74" s="28">
        <f>0.5*(Cy!AN74+Cy!AO74)*LN(H!P74/H!O74)</f>
        <v>1.1991384256963887E-3</v>
      </c>
      <c r="Q74" s="28">
        <f>0.5*(Cy!AO74+Cy!AP74)*LN(H!Q74/H!P74)</f>
        <v>-7.1174604023448965E-4</v>
      </c>
      <c r="R74" s="28">
        <f>0.5*(Cy!AP74+Cy!AQ74)*LN(H!R74/H!Q74)</f>
        <v>-1.9546945296005465E-3</v>
      </c>
      <c r="S74" s="28">
        <f>0.5*(Cy!AQ74+Cy!AR74)*LN(H!S74/H!R74)</f>
        <v>-1.6026506618677461E-4</v>
      </c>
      <c r="T74" s="28">
        <f>0.5*(Cy!AR74+Cy!AS74)*LN(H!T74/H!S74)</f>
        <v>-1.9506568766149549E-3</v>
      </c>
      <c r="U74" s="28">
        <f>0.5*(Cy!AS74+Cy!AT74)*LN(H!U74/H!T74)</f>
        <v>-1.454549764011299E-3</v>
      </c>
      <c r="V74" s="28">
        <f>0.5*(Cy!AT74+Cy!AU74)*LN(H!V74/H!U74)</f>
        <v>1.8991187974785025E-3</v>
      </c>
      <c r="W74" s="28">
        <f>0.5*(Cy!AU74+Cy!AV74)*LN(H!W74/H!V74)</f>
        <v>-1.4839649554930492E-3</v>
      </c>
      <c r="X74" s="28">
        <f>0.5*(Cy!AV74+Cy!AW74)*LN(H!X74/H!W74)</f>
        <v>-2.4564182164129788E-3</v>
      </c>
      <c r="Y74" s="28">
        <f>0.5*(Cy!AW74+Cy!AX74)*LN(H!Y74/H!X74)</f>
        <v>1.0627647116507957E-3</v>
      </c>
      <c r="Z74" s="28">
        <f>0.5*(Cy!AX74+Cy!AY74)*LN(H!Z74/H!Y74)</f>
        <v>-1.8552126621668836E-4</v>
      </c>
      <c r="AA74" s="28">
        <f>0.5*(Cy!AY74+Cy!AZ74)*LN(H!AA74/H!Z74)</f>
        <v>1.7594425814919229E-3</v>
      </c>
      <c r="AC74" s="28">
        <f t="shared" si="8"/>
        <v>-6.2205230700911772E-3</v>
      </c>
      <c r="AD74" s="28">
        <f t="shared" si="9"/>
        <v>-7.2579734978357622E-3</v>
      </c>
      <c r="AE74" s="28">
        <f t="shared" si="10"/>
        <v>3.5075834681951734E-4</v>
      </c>
      <c r="AF74" s="28">
        <f t="shared" si="11"/>
        <v>-1.0892942030107558E-3</v>
      </c>
      <c r="AG74" s="28">
        <f t="shared" si="12"/>
        <v>8.7889534230867672E-4</v>
      </c>
      <c r="AH74" s="28">
        <f t="shared" si="13"/>
        <v>-3.4536075755081225E-3</v>
      </c>
      <c r="AI74" s="28">
        <f t="shared" si="14"/>
        <v>-3.5122312351596862E-4</v>
      </c>
      <c r="AJ74" s="28">
        <f t="shared" si="15"/>
        <v>-2.9760206997245585E-3</v>
      </c>
    </row>
    <row r="75" spans="1:36" x14ac:dyDescent="0.15">
      <c r="A75" s="8">
        <v>73</v>
      </c>
      <c r="B75" s="11" t="s">
        <v>212</v>
      </c>
      <c r="C75" s="28"/>
      <c r="D75" s="28">
        <f>0.5*(Cy!AB75+Cy!AC75)*LN(H!D75/H!C75)</f>
        <v>2.6743784147597481E-3</v>
      </c>
      <c r="E75" s="28">
        <f>0.5*(Cy!AC75+Cy!AD75)*LN(H!E75/H!D75)</f>
        <v>1.4391350909487093E-3</v>
      </c>
      <c r="F75" s="28">
        <f>0.5*(Cy!AD75+Cy!AE75)*LN(H!F75/H!E75)</f>
        <v>-3.7266113523803934E-4</v>
      </c>
      <c r="G75" s="28">
        <f>0.5*(Cy!AE75+Cy!AF75)*LN(H!G75/H!F75)</f>
        <v>-1.4314959390150643E-3</v>
      </c>
      <c r="H75" s="28">
        <f>0.5*(Cy!AF75+Cy!AG75)*LN(H!H75/H!G75)</f>
        <v>2.0716066702947575E-4</v>
      </c>
      <c r="I75" s="28">
        <f>0.5*(Cy!AG75+Cy!AH75)*LN(H!I75/H!H75)</f>
        <v>4.5369674612398018E-3</v>
      </c>
      <c r="J75" s="28">
        <f>0.5*(Cy!AH75+Cy!AI75)*LN(H!J75/H!I75)</f>
        <v>-4.2741534807430792E-3</v>
      </c>
      <c r="K75" s="28">
        <f>0.5*(Cy!AI75+Cy!AJ75)*LN(H!K75/H!J75)</f>
        <v>-6.4238996981417522E-3</v>
      </c>
      <c r="L75" s="28">
        <f>0.5*(Cy!AJ75+Cy!AK75)*LN(H!L75/H!K75)</f>
        <v>-3.9316440753944543E-3</v>
      </c>
      <c r="M75" s="28">
        <f>0.5*(Cy!AK75+Cy!AL75)*LN(H!M75/H!L75)</f>
        <v>-5.5762957095375487E-3</v>
      </c>
      <c r="N75" s="28">
        <f>0.5*(Cy!AL75+Cy!AM75)*LN(H!N75/H!M75)</f>
        <v>-4.4273461529069314E-3</v>
      </c>
      <c r="O75" s="28">
        <f>0.5*(Cy!AM75+Cy!AN75)*LN(H!O75/H!N75)</f>
        <v>2.3902698948094071E-3</v>
      </c>
      <c r="P75" s="28">
        <f>0.5*(Cy!AN75+Cy!AO75)*LN(H!P75/H!O75)</f>
        <v>1.171953043555992E-3</v>
      </c>
      <c r="Q75" s="28">
        <f>0.5*(Cy!AO75+Cy!AP75)*LN(H!Q75/H!P75)</f>
        <v>-1.8079324346862019E-3</v>
      </c>
      <c r="R75" s="28">
        <f>0.5*(Cy!AP75+Cy!AQ75)*LN(H!R75/H!Q75)</f>
        <v>-4.8515660922388093E-3</v>
      </c>
      <c r="S75" s="28">
        <f>0.5*(Cy!AQ75+Cy!AR75)*LN(H!S75/H!R75)</f>
        <v>2.1018808399992408E-4</v>
      </c>
      <c r="T75" s="28">
        <f>0.5*(Cy!AR75+Cy!AS75)*LN(H!T75/H!S75)</f>
        <v>1.965123307182222E-3</v>
      </c>
      <c r="U75" s="28">
        <f>0.5*(Cy!AS75+Cy!AT75)*LN(H!U75/H!T75)</f>
        <v>2.7446876881663607E-3</v>
      </c>
      <c r="V75" s="28">
        <f>0.5*(Cy!AT75+Cy!AU75)*LN(H!V75/H!U75)</f>
        <v>2.1034559633111862E-3</v>
      </c>
      <c r="W75" s="28">
        <f>0.5*(Cy!AU75+Cy!AV75)*LN(H!W75/H!V75)</f>
        <v>-2.2603675895592817E-3</v>
      </c>
      <c r="X75" s="28">
        <f>0.5*(Cy!AV75+Cy!AW75)*LN(H!X75/H!W75)</f>
        <v>2.5306659915005927E-3</v>
      </c>
      <c r="Y75" s="28">
        <f>0.5*(Cy!AW75+Cy!AX75)*LN(H!Y75/H!X75)</f>
        <v>7.9191757349134138E-4</v>
      </c>
      <c r="Z75" s="28">
        <f>0.5*(Cy!AX75+Cy!AY75)*LN(H!Z75/H!Y75)</f>
        <v>-6.7794103177528395E-4</v>
      </c>
      <c r="AA75" s="28">
        <f>0.5*(Cy!AY75+Cy!AZ75)*LN(H!AA75/H!Z75)</f>
        <v>2.0149419605127784E-4</v>
      </c>
      <c r="AC75" s="28">
        <f t="shared" si="8"/>
        <v>8.7582122899297653E-4</v>
      </c>
      <c r="AD75" s="28">
        <f t="shared" si="9"/>
        <v>-4.9266678233447535E-3</v>
      </c>
      <c r="AE75" s="28">
        <f t="shared" si="10"/>
        <v>-5.7741750091193757E-4</v>
      </c>
      <c r="AF75" s="28">
        <f t="shared" si="11"/>
        <v>1.416713072120216E-3</v>
      </c>
      <c r="AG75" s="28">
        <f t="shared" si="12"/>
        <v>1.0515691258911176E-4</v>
      </c>
      <c r="AH75" s="28">
        <f t="shared" si="13"/>
        <v>-2.7520426621283453E-3</v>
      </c>
      <c r="AI75" s="28">
        <f t="shared" si="14"/>
        <v>9.248795122960518E-4</v>
      </c>
      <c r="AJ75" s="28">
        <f t="shared" si="15"/>
        <v>-6.8444714686739805E-4</v>
      </c>
    </row>
    <row r="76" spans="1:36" x14ac:dyDescent="0.15">
      <c r="A76" s="8">
        <v>74</v>
      </c>
      <c r="B76" s="11" t="s">
        <v>213</v>
      </c>
      <c r="C76" s="28"/>
      <c r="D76" s="28">
        <f>0.5*(Cy!AB76+Cy!AC76)*LN(H!D76/H!C76)</f>
        <v>6.5173104506461056E-3</v>
      </c>
      <c r="E76" s="28">
        <f>0.5*(Cy!AC76+Cy!AD76)*LN(H!E76/H!D76)</f>
        <v>7.0142198711310479E-3</v>
      </c>
      <c r="F76" s="28">
        <f>0.5*(Cy!AD76+Cy!AE76)*LN(H!F76/H!E76)</f>
        <v>-4.0975472590333894E-3</v>
      </c>
      <c r="G76" s="28">
        <f>0.5*(Cy!AE76+Cy!AF76)*LN(H!G76/H!F76)</f>
        <v>-5.7753045946905401E-3</v>
      </c>
      <c r="H76" s="28">
        <f>0.5*(Cy!AF76+Cy!AG76)*LN(H!H76/H!G76)</f>
        <v>1.2061226184075958E-3</v>
      </c>
      <c r="I76" s="28">
        <f>0.5*(Cy!AG76+Cy!AH76)*LN(H!I76/H!H76)</f>
        <v>1.2091737578016426E-2</v>
      </c>
      <c r="J76" s="28">
        <f>0.5*(Cy!AH76+Cy!AI76)*LN(H!J76/H!I76)</f>
        <v>-1.2006215701959264E-2</v>
      </c>
      <c r="K76" s="28">
        <f>0.5*(Cy!AI76+Cy!AJ76)*LN(H!K76/H!J76)</f>
        <v>-5.635827104214083E-3</v>
      </c>
      <c r="L76" s="28">
        <f>0.5*(Cy!AJ76+Cy!AK76)*LN(H!L76/H!K76)</f>
        <v>-3.1008530902619613E-3</v>
      </c>
      <c r="M76" s="28">
        <f>0.5*(Cy!AK76+Cy!AL76)*LN(H!M76/H!L76)</f>
        <v>3.4686355160645577E-3</v>
      </c>
      <c r="N76" s="28">
        <f>0.5*(Cy!AL76+Cy!AM76)*LN(H!N76/H!M76)</f>
        <v>-1.129677814143874E-2</v>
      </c>
      <c r="O76" s="28">
        <f>0.5*(Cy!AM76+Cy!AN76)*LN(H!O76/H!N76)</f>
        <v>2.0574885544301216E-2</v>
      </c>
      <c r="P76" s="28">
        <f>0.5*(Cy!AN76+Cy!AO76)*LN(H!P76/H!O76)</f>
        <v>8.2386869341248524E-3</v>
      </c>
      <c r="Q76" s="28">
        <f>0.5*(Cy!AO76+Cy!AP76)*LN(H!Q76/H!P76)</f>
        <v>-9.4260411660488912E-3</v>
      </c>
      <c r="R76" s="28">
        <f>0.5*(Cy!AP76+Cy!AQ76)*LN(H!R76/H!Q76)</f>
        <v>-6.4319642771329798E-3</v>
      </c>
      <c r="S76" s="28">
        <f>0.5*(Cy!AQ76+Cy!AR76)*LN(H!S76/H!R76)</f>
        <v>1.7902917715980241E-2</v>
      </c>
      <c r="T76" s="28">
        <f>0.5*(Cy!AR76+Cy!AS76)*LN(H!T76/H!S76)</f>
        <v>7.1070045452083772E-4</v>
      </c>
      <c r="U76" s="28">
        <f>0.5*(Cy!AS76+Cy!AT76)*LN(H!U76/H!T76)</f>
        <v>5.7305513430490045E-3</v>
      </c>
      <c r="V76" s="28">
        <f>0.5*(Cy!AT76+Cy!AU76)*LN(H!V76/H!U76)</f>
        <v>4.1326774828262499E-3</v>
      </c>
      <c r="W76" s="28">
        <f>0.5*(Cy!AU76+Cy!AV76)*LN(H!W76/H!V76)</f>
        <v>1.1918648615531859E-2</v>
      </c>
      <c r="X76" s="28">
        <f>0.5*(Cy!AV76+Cy!AW76)*LN(H!X76/H!W76)</f>
        <v>-2.7429472925274696E-4</v>
      </c>
      <c r="Y76" s="28">
        <f>0.5*(Cy!AW76+Cy!AX76)*LN(H!Y76/H!X76)</f>
        <v>2.3649314879947651E-3</v>
      </c>
      <c r="Z76" s="28">
        <f>0.5*(Cy!AX76+Cy!AY76)*LN(H!Z76/H!Y76)</f>
        <v>8.5644379147465696E-3</v>
      </c>
      <c r="AA76" s="28">
        <f>0.5*(Cy!AY76+Cy!AZ76)*LN(H!AA76/H!Z76)</f>
        <v>-4.1944066556637242E-3</v>
      </c>
      <c r="AC76" s="28">
        <f t="shared" si="8"/>
        <v>2.0878456427662279E-3</v>
      </c>
      <c r="AD76" s="28">
        <f t="shared" si="9"/>
        <v>-5.7142077043618985E-3</v>
      </c>
      <c r="AE76" s="28">
        <f t="shared" si="10"/>
        <v>6.1716969502448888E-3</v>
      </c>
      <c r="AF76" s="28">
        <f t="shared" si="11"/>
        <v>4.4436566333350405E-3</v>
      </c>
      <c r="AG76" s="28">
        <f t="shared" si="12"/>
        <v>2.2449875823592033E-3</v>
      </c>
      <c r="AH76" s="28">
        <f t="shared" si="13"/>
        <v>2.2874462294149474E-4</v>
      </c>
      <c r="AI76" s="28">
        <f t="shared" si="14"/>
        <v>3.6191557392191024E-3</v>
      </c>
      <c r="AJ76" s="28">
        <f t="shared" si="15"/>
        <v>1.8121704503043002E-3</v>
      </c>
    </row>
    <row r="77" spans="1:36" x14ac:dyDescent="0.15">
      <c r="A77" s="8">
        <v>75</v>
      </c>
      <c r="B77" s="11" t="s">
        <v>214</v>
      </c>
      <c r="C77" s="28"/>
      <c r="D77" s="28">
        <f>0.5*(Cy!AB77+Cy!AC77)*LN(H!D77/H!C77)</f>
        <v>1.5971920311954501E-2</v>
      </c>
      <c r="E77" s="28">
        <f>0.5*(Cy!AC77+Cy!AD77)*LN(H!E77/H!D77)</f>
        <v>4.1441930218231449E-3</v>
      </c>
      <c r="F77" s="28">
        <f>0.5*(Cy!AD77+Cy!AE77)*LN(H!F77/H!E77)</f>
        <v>1.0375096276127897E-2</v>
      </c>
      <c r="G77" s="28">
        <f>0.5*(Cy!AE77+Cy!AF77)*LN(H!G77/H!F77)</f>
        <v>1.0235176177525772E-2</v>
      </c>
      <c r="H77" s="28">
        <f>0.5*(Cy!AF77+Cy!AG77)*LN(H!H77/H!G77)</f>
        <v>5.0314927910386506E-3</v>
      </c>
      <c r="I77" s="28">
        <f>0.5*(Cy!AG77+Cy!AH77)*LN(H!I77/H!H77)</f>
        <v>2.9991963390112304E-2</v>
      </c>
      <c r="J77" s="28">
        <f>0.5*(Cy!AH77+Cy!AI77)*LN(H!J77/H!I77)</f>
        <v>-1.0671218663445031E-2</v>
      </c>
      <c r="K77" s="28">
        <f>0.5*(Cy!AI77+Cy!AJ77)*LN(H!K77/H!J77)</f>
        <v>-5.9922238124690457E-3</v>
      </c>
      <c r="L77" s="28">
        <f>0.5*(Cy!AJ77+Cy!AK77)*LN(H!L77/H!K77)</f>
        <v>1.327654991004857E-2</v>
      </c>
      <c r="M77" s="28">
        <f>0.5*(Cy!AK77+Cy!AL77)*LN(H!M77/H!L77)</f>
        <v>-6.5366045184834546E-3</v>
      </c>
      <c r="N77" s="28">
        <f>0.5*(Cy!AL77+Cy!AM77)*LN(H!N77/H!M77)</f>
        <v>-4.7024418408471028E-3</v>
      </c>
      <c r="O77" s="28">
        <f>0.5*(Cy!AM77+Cy!AN77)*LN(H!O77/H!N77)</f>
        <v>3.1264638700997618E-2</v>
      </c>
      <c r="P77" s="28">
        <f>0.5*(Cy!AN77+Cy!AO77)*LN(H!P77/H!O77)</f>
        <v>2.7071534729860958E-2</v>
      </c>
      <c r="Q77" s="28">
        <f>0.5*(Cy!AO77+Cy!AP77)*LN(H!Q77/H!P77)</f>
        <v>-3.4635234446132965E-2</v>
      </c>
      <c r="R77" s="28">
        <f>0.5*(Cy!AP77+Cy!AQ77)*LN(H!R77/H!Q77)</f>
        <v>7.3845659653589534E-3</v>
      </c>
      <c r="S77" s="28">
        <f>0.5*(Cy!AQ77+Cy!AR77)*LN(H!S77/H!R77)</f>
        <v>2.1386344951975108E-2</v>
      </c>
      <c r="T77" s="28">
        <f>0.5*(Cy!AR77+Cy!AS77)*LN(H!T77/H!S77)</f>
        <v>-1.5728976118919998E-2</v>
      </c>
      <c r="U77" s="28">
        <f>0.5*(Cy!AS77+Cy!AT77)*LN(H!U77/H!T77)</f>
        <v>-3.7719593699482427E-3</v>
      </c>
      <c r="V77" s="28">
        <f>0.5*(Cy!AT77+Cy!AU77)*LN(H!V77/H!U77)</f>
        <v>5.0965129544989652E-3</v>
      </c>
      <c r="W77" s="28">
        <f>0.5*(Cy!AU77+Cy!AV77)*LN(H!W77/H!V77)</f>
        <v>2.7840698845398482E-3</v>
      </c>
      <c r="X77" s="28">
        <f>0.5*(Cy!AV77+Cy!AW77)*LN(H!X77/H!W77)</f>
        <v>-7.7973141141668423E-3</v>
      </c>
      <c r="Y77" s="28">
        <f>0.5*(Cy!AW77+Cy!AX77)*LN(H!Y77/H!X77)</f>
        <v>5.8149826344451637E-3</v>
      </c>
      <c r="Z77" s="28">
        <f>0.5*(Cy!AX77+Cy!AY77)*LN(H!Z77/H!Y77)</f>
        <v>7.8011546980305806E-3</v>
      </c>
      <c r="AA77" s="28">
        <f>0.5*(Cy!AY77+Cy!AZ77)*LN(H!AA77/H!Z77)</f>
        <v>-4.6520085781969573E-3</v>
      </c>
      <c r="AC77" s="28">
        <f t="shared" si="8"/>
        <v>1.1955584331325552E-2</v>
      </c>
      <c r="AD77" s="28">
        <f t="shared" si="9"/>
        <v>-2.9251877850392126E-3</v>
      </c>
      <c r="AE77" s="28">
        <f t="shared" si="10"/>
        <v>1.0494369980411936E-2</v>
      </c>
      <c r="AF77" s="28">
        <f t="shared" si="11"/>
        <v>-3.883533352799254E-3</v>
      </c>
      <c r="AG77" s="28">
        <f t="shared" si="12"/>
        <v>2.9880429180929292E-3</v>
      </c>
      <c r="AH77" s="28">
        <f t="shared" si="13"/>
        <v>3.7845910976863615E-3</v>
      </c>
      <c r="AI77" s="28">
        <f t="shared" si="14"/>
        <v>-1.3066922512146853E-3</v>
      </c>
      <c r="AJ77" s="28">
        <f t="shared" si="15"/>
        <v>3.790012809729299E-3</v>
      </c>
    </row>
    <row r="78" spans="1:36" x14ac:dyDescent="0.15">
      <c r="A78" s="8">
        <v>76</v>
      </c>
      <c r="B78" s="11" t="s">
        <v>215</v>
      </c>
      <c r="C78" s="28"/>
      <c r="D78" s="28">
        <f>0.5*(Cy!AB78+Cy!AC78)*LN(H!D78/H!C78)</f>
        <v>1.1933350398419779E-2</v>
      </c>
      <c r="E78" s="28">
        <f>0.5*(Cy!AC78+Cy!AD78)*LN(H!E78/H!D78)</f>
        <v>-7.8659319110816178E-3</v>
      </c>
      <c r="F78" s="28">
        <f>0.5*(Cy!AD78+Cy!AE78)*LN(H!F78/H!E78)</f>
        <v>-1.7723882860331691E-2</v>
      </c>
      <c r="G78" s="28">
        <f>0.5*(Cy!AE78+Cy!AF78)*LN(H!G78/H!F78)</f>
        <v>-9.9963051614255644E-3</v>
      </c>
      <c r="H78" s="28">
        <f>0.5*(Cy!AF78+Cy!AG78)*LN(H!H78/H!G78)</f>
        <v>-1.5847288206054716E-2</v>
      </c>
      <c r="I78" s="28">
        <f>0.5*(Cy!AG78+Cy!AH78)*LN(H!I78/H!H78)</f>
        <v>-4.3327549494722737E-3</v>
      </c>
      <c r="J78" s="28">
        <f>0.5*(Cy!AH78+Cy!AI78)*LN(H!J78/H!I78)</f>
        <v>-9.0846411867990008E-3</v>
      </c>
      <c r="K78" s="28">
        <f>0.5*(Cy!AI78+Cy!AJ78)*LN(H!K78/H!J78)</f>
        <v>-3.8847677631347064E-3</v>
      </c>
      <c r="L78" s="28">
        <f>0.5*(Cy!AJ78+Cy!AK78)*LN(H!L78/H!K78)</f>
        <v>5.946096179681793E-4</v>
      </c>
      <c r="M78" s="28">
        <f>0.5*(Cy!AK78+Cy!AL78)*LN(H!M78/H!L78)</f>
        <v>6.4533604965616648E-4</v>
      </c>
      <c r="N78" s="28">
        <f>0.5*(Cy!AL78+Cy!AM78)*LN(H!N78/H!M78)</f>
        <v>-6.2176453565122389E-3</v>
      </c>
      <c r="O78" s="28">
        <f>0.5*(Cy!AM78+Cy!AN78)*LN(H!O78/H!N78)</f>
        <v>2.6645716960840387E-4</v>
      </c>
      <c r="P78" s="28">
        <f>0.5*(Cy!AN78+Cy!AO78)*LN(H!P78/H!O78)</f>
        <v>-1.6790000776717665E-2</v>
      </c>
      <c r="Q78" s="28">
        <f>0.5*(Cy!AO78+Cy!AP78)*LN(H!Q78/H!P78)</f>
        <v>-8.969771470938406E-3</v>
      </c>
      <c r="R78" s="28">
        <f>0.5*(Cy!AP78+Cy!AQ78)*LN(H!R78/H!Q78)</f>
        <v>-4.4813581227655984E-3</v>
      </c>
      <c r="S78" s="28">
        <f>0.5*(Cy!AQ78+Cy!AR78)*LN(H!S78/H!R78)</f>
        <v>-3.0428983907265588E-3</v>
      </c>
      <c r="T78" s="28">
        <f>0.5*(Cy!AR78+Cy!AS78)*LN(H!T78/H!S78)</f>
        <v>-8.0977359676103495E-3</v>
      </c>
      <c r="U78" s="28">
        <f>0.5*(Cy!AS78+Cy!AT78)*LN(H!U78/H!T78)</f>
        <v>9.7322727068786148E-3</v>
      </c>
      <c r="V78" s="28">
        <f>0.5*(Cy!AT78+Cy!AU78)*LN(H!V78/H!U78)</f>
        <v>-8.6198158160381896E-3</v>
      </c>
      <c r="W78" s="28">
        <f>0.5*(Cy!AU78+Cy!AV78)*LN(H!W78/H!V78)</f>
        <v>-4.6917321088366633E-3</v>
      </c>
      <c r="X78" s="28">
        <f>0.5*(Cy!AV78+Cy!AW78)*LN(H!X78/H!W78)</f>
        <v>-2.4765830071372123E-3</v>
      </c>
      <c r="Y78" s="28">
        <f>0.5*(Cy!AW78+Cy!AX78)*LN(H!Y78/H!X78)</f>
        <v>1.6034673334653245E-3</v>
      </c>
      <c r="Z78" s="28">
        <f>0.5*(Cy!AX78+Cy!AY78)*LN(H!Z78/H!Y78)</f>
        <v>8.0524040040644371E-3</v>
      </c>
      <c r="AA78" s="28">
        <f>0.5*(Cy!AY78+Cy!AZ78)*LN(H!AA78/H!Z78)</f>
        <v>-7.126309397104973E-3</v>
      </c>
      <c r="AC78" s="28">
        <f t="shared" si="8"/>
        <v>-1.1153232617673172E-2</v>
      </c>
      <c r="AD78" s="28">
        <f t="shared" si="9"/>
        <v>-3.5894217277643199E-3</v>
      </c>
      <c r="AE78" s="28">
        <f t="shared" si="10"/>
        <v>-6.6035143183079655E-3</v>
      </c>
      <c r="AF78" s="28">
        <f t="shared" si="11"/>
        <v>-2.8307188385487598E-3</v>
      </c>
      <c r="AG78" s="28">
        <f t="shared" si="12"/>
        <v>8.431873134749293E-4</v>
      </c>
      <c r="AH78" s="28">
        <f t="shared" si="13"/>
        <v>-5.0964680230361431E-3</v>
      </c>
      <c r="AI78" s="28">
        <f t="shared" si="14"/>
        <v>-1.4530040315398763E-3</v>
      </c>
      <c r="AJ78" s="28">
        <f t="shared" si="15"/>
        <v>-5.1458641552628824E-3</v>
      </c>
    </row>
    <row r="79" spans="1:36" x14ac:dyDescent="0.15">
      <c r="A79" s="8">
        <v>77</v>
      </c>
      <c r="B79" s="11" t="s">
        <v>216</v>
      </c>
      <c r="C79" s="28"/>
      <c r="D79" s="28">
        <f>0.5*(Cy!AB79+Cy!AC79)*LN(H!D79/H!C79)</f>
        <v>1.8628548389797337E-3</v>
      </c>
      <c r="E79" s="28">
        <f>0.5*(Cy!AC79+Cy!AD79)*LN(H!E79/H!D79)</f>
        <v>5.0460353293577372E-3</v>
      </c>
      <c r="F79" s="28">
        <f>0.5*(Cy!AD79+Cy!AE79)*LN(H!F79/H!E79)</f>
        <v>-7.2513127072512604E-3</v>
      </c>
      <c r="G79" s="28">
        <f>0.5*(Cy!AE79+Cy!AF79)*LN(H!G79/H!F79)</f>
        <v>-2.9080565085889444E-3</v>
      </c>
      <c r="H79" s="28">
        <f>0.5*(Cy!AF79+Cy!AG79)*LN(H!H79/H!G79)</f>
        <v>-2.8281796977501841E-4</v>
      </c>
      <c r="I79" s="28">
        <f>0.5*(Cy!AG79+Cy!AH79)*LN(H!I79/H!H79)</f>
        <v>4.3835716518126819E-4</v>
      </c>
      <c r="J79" s="28">
        <f>0.5*(Cy!AH79+Cy!AI79)*LN(H!J79/H!I79)</f>
        <v>-8.055725424121269E-3</v>
      </c>
      <c r="K79" s="28">
        <f>0.5*(Cy!AI79+Cy!AJ79)*LN(H!K79/H!J79)</f>
        <v>4.8602078670879987E-3</v>
      </c>
      <c r="L79" s="28">
        <f>0.5*(Cy!AJ79+Cy!AK79)*LN(H!L79/H!K79)</f>
        <v>-3.4812658594557322E-3</v>
      </c>
      <c r="M79" s="28">
        <f>0.5*(Cy!AK79+Cy!AL79)*LN(H!M79/H!L79)</f>
        <v>1.5172954466931956E-2</v>
      </c>
      <c r="N79" s="28">
        <f>0.5*(Cy!AL79+Cy!AM79)*LN(H!N79/H!M79)</f>
        <v>-3.4599456444874559E-3</v>
      </c>
      <c r="O79" s="28">
        <f>0.5*(Cy!AM79+Cy!AN79)*LN(H!O79/H!N79)</f>
        <v>-2.815929452496837E-4</v>
      </c>
      <c r="P79" s="28">
        <f>0.5*(Cy!AN79+Cy!AO79)*LN(H!P79/H!O79)</f>
        <v>-6.7489280123230093E-3</v>
      </c>
      <c r="Q79" s="28">
        <f>0.5*(Cy!AO79+Cy!AP79)*LN(H!Q79/H!P79)</f>
        <v>-2.1795237061211442E-3</v>
      </c>
      <c r="R79" s="28">
        <f>0.5*(Cy!AP79+Cy!AQ79)*LN(H!R79/H!Q79)</f>
        <v>-4.6953448012479306E-3</v>
      </c>
      <c r="S79" s="28">
        <f>0.5*(Cy!AQ79+Cy!AR79)*LN(H!S79/H!R79)</f>
        <v>5.7141128644798336E-3</v>
      </c>
      <c r="T79" s="28">
        <f>0.5*(Cy!AR79+Cy!AS79)*LN(H!T79/H!S79)</f>
        <v>-4.0082484423547074E-3</v>
      </c>
      <c r="U79" s="28">
        <f>0.5*(Cy!AS79+Cy!AT79)*LN(H!U79/H!T79)</f>
        <v>-3.9475562421208109E-3</v>
      </c>
      <c r="V79" s="28">
        <f>0.5*(Cy!AT79+Cy!AU79)*LN(H!V79/H!U79)</f>
        <v>-1.2659193869673732E-3</v>
      </c>
      <c r="W79" s="28">
        <f>0.5*(Cy!AU79+Cy!AV79)*LN(H!W79/H!V79)</f>
        <v>-6.0993264180098693E-3</v>
      </c>
      <c r="X79" s="28">
        <f>0.5*(Cy!AV79+Cy!AW79)*LN(H!X79/H!W79)</f>
        <v>1.5204228666962176E-3</v>
      </c>
      <c r="Y79" s="28">
        <f>0.5*(Cy!AW79+Cy!AX79)*LN(H!Y79/H!X79)</f>
        <v>5.8938137730437431E-3</v>
      </c>
      <c r="Z79" s="28">
        <f>0.5*(Cy!AX79+Cy!AY79)*LN(H!Z79/H!Y79)</f>
        <v>-1.5120723710280361E-3</v>
      </c>
      <c r="AA79" s="28">
        <f>0.5*(Cy!AY79+Cy!AZ79)*LN(H!AA79/H!Z79)</f>
        <v>-2.4061645573038963E-3</v>
      </c>
      <c r="AC79" s="28">
        <f t="shared" si="8"/>
        <v>-9.9155893821524358E-4</v>
      </c>
      <c r="AD79" s="28">
        <f t="shared" si="9"/>
        <v>1.0072450811910993E-3</v>
      </c>
      <c r="AE79" s="28">
        <f t="shared" si="10"/>
        <v>-1.6382553200923865E-3</v>
      </c>
      <c r="AF79" s="28">
        <f t="shared" si="11"/>
        <v>-2.7601255245513091E-3</v>
      </c>
      <c r="AG79" s="28">
        <f t="shared" si="12"/>
        <v>6.5852561490393688E-4</v>
      </c>
      <c r="AH79" s="28">
        <f t="shared" si="13"/>
        <v>-3.1550511945064376E-4</v>
      </c>
      <c r="AI79" s="28">
        <f t="shared" si="14"/>
        <v>-1.4781313472555918E-3</v>
      </c>
      <c r="AJ79" s="28">
        <f t="shared" si="15"/>
        <v>-8.6686507233162536E-4</v>
      </c>
    </row>
    <row r="80" spans="1:36" x14ac:dyDescent="0.15">
      <c r="A80" s="8">
        <v>78</v>
      </c>
      <c r="B80" s="11" t="s">
        <v>217</v>
      </c>
      <c r="C80" s="28"/>
      <c r="D80" s="28">
        <f>0.5*(Cy!AB80+Cy!AC80)*LN(H!D80/H!C80)</f>
        <v>-2.510924852050833E-3</v>
      </c>
      <c r="E80" s="28">
        <f>0.5*(Cy!AC80+Cy!AD80)*LN(H!E80/H!D80)</f>
        <v>5.7159696584209432E-3</v>
      </c>
      <c r="F80" s="28">
        <f>0.5*(Cy!AD80+Cy!AE80)*LN(H!F80/H!E80)</f>
        <v>9.8894156004169283E-3</v>
      </c>
      <c r="G80" s="28">
        <f>0.5*(Cy!AE80+Cy!AF80)*LN(H!G80/H!F80)</f>
        <v>4.5832786200968503E-3</v>
      </c>
      <c r="H80" s="28">
        <f>0.5*(Cy!AF80+Cy!AG80)*LN(H!H80/H!G80)</f>
        <v>7.7480464167941311E-3</v>
      </c>
      <c r="I80" s="28">
        <f>0.5*(Cy!AG80+Cy!AH80)*LN(H!I80/H!H80)</f>
        <v>3.9188308784011026E-3</v>
      </c>
      <c r="J80" s="28">
        <f>0.5*(Cy!AH80+Cy!AI80)*LN(H!J80/H!I80)</f>
        <v>-4.1559349048616284E-3</v>
      </c>
      <c r="K80" s="28">
        <f>0.5*(Cy!AI80+Cy!AJ80)*LN(H!K80/H!J80)</f>
        <v>-9.3770507786169448E-3</v>
      </c>
      <c r="L80" s="28">
        <f>0.5*(Cy!AJ80+Cy!AK80)*LN(H!L80/H!K80)</f>
        <v>1.4545427724512545E-3</v>
      </c>
      <c r="M80" s="28">
        <f>0.5*(Cy!AK80+Cy!AL80)*LN(H!M80/H!L80)</f>
        <v>1.0891588628943453E-4</v>
      </c>
      <c r="N80" s="28">
        <f>0.5*(Cy!AL80+Cy!AM80)*LN(H!N80/H!M80)</f>
        <v>-2.1753275479639892E-3</v>
      </c>
      <c r="O80" s="28">
        <f>0.5*(Cy!AM80+Cy!AN80)*LN(H!O80/H!N80)</f>
        <v>2.5076969549210197E-3</v>
      </c>
      <c r="P80" s="28">
        <f>0.5*(Cy!AN80+Cy!AO80)*LN(H!P80/H!O80)</f>
        <v>-4.1010430357335282E-4</v>
      </c>
      <c r="Q80" s="28">
        <f>0.5*(Cy!AO80+Cy!AP80)*LN(H!Q80/H!P80)</f>
        <v>-5.2550993505897231E-3</v>
      </c>
      <c r="R80" s="28">
        <f>0.5*(Cy!AP80+Cy!AQ80)*LN(H!R80/H!Q80)</f>
        <v>-1.984179841852366E-3</v>
      </c>
      <c r="S80" s="28">
        <f>0.5*(Cy!AQ80+Cy!AR80)*LN(H!S80/H!R80)</f>
        <v>-5.3240477626867117E-3</v>
      </c>
      <c r="T80" s="28">
        <f>0.5*(Cy!AR80+Cy!AS80)*LN(H!T80/H!S80)</f>
        <v>1.6930828640290973E-4</v>
      </c>
      <c r="U80" s="28">
        <f>0.5*(Cy!AS80+Cy!AT80)*LN(H!U80/H!T80)</f>
        <v>5.9102177297858044E-3</v>
      </c>
      <c r="V80" s="28">
        <f>0.5*(Cy!AT80+Cy!AU80)*LN(H!V80/H!U80)</f>
        <v>-1.6353616883983443E-3</v>
      </c>
      <c r="W80" s="28">
        <f>0.5*(Cy!AU80+Cy!AV80)*LN(H!W80/H!V80)</f>
        <v>5.3778117378450009E-3</v>
      </c>
      <c r="X80" s="28">
        <f>0.5*(Cy!AV80+Cy!AW80)*LN(H!X80/H!W80)</f>
        <v>-4.2677564554161216E-3</v>
      </c>
      <c r="Y80" s="28">
        <f>0.5*(Cy!AW80+Cy!AX80)*LN(H!Y80/H!X80)</f>
        <v>-2.8027009928781451E-3</v>
      </c>
      <c r="Z80" s="28">
        <f>0.5*(Cy!AX80+Cy!AY80)*LN(H!Z80/H!Y80)</f>
        <v>7.5636063489461971E-3</v>
      </c>
      <c r="AA80" s="28">
        <f>0.5*(Cy!AY80+Cy!AZ80)*LN(H!AA80/H!Z80)</f>
        <v>-1.4643592832389658E-3</v>
      </c>
      <c r="AC80" s="28">
        <f t="shared" si="8"/>
        <v>6.3711082348259906E-3</v>
      </c>
      <c r="AD80" s="28">
        <f t="shared" si="9"/>
        <v>-2.8289709145403745E-3</v>
      </c>
      <c r="AE80" s="28">
        <f t="shared" si="10"/>
        <v>-2.0931468607562264E-3</v>
      </c>
      <c r="AF80" s="28">
        <f t="shared" si="11"/>
        <v>1.1108439220438499E-3</v>
      </c>
      <c r="AG80" s="28">
        <f t="shared" si="12"/>
        <v>1.0988486909430286E-3</v>
      </c>
      <c r="AH80" s="28">
        <f t="shared" si="13"/>
        <v>-2.4610588876483003E-3</v>
      </c>
      <c r="AI80" s="28">
        <f t="shared" si="14"/>
        <v>1.1063457103810421E-3</v>
      </c>
      <c r="AJ80" s="28">
        <f t="shared" si="15"/>
        <v>6.9981382524762108E-4</v>
      </c>
    </row>
    <row r="81" spans="1:36" x14ac:dyDescent="0.15">
      <c r="A81" s="8">
        <v>79</v>
      </c>
      <c r="B81" s="11" t="s">
        <v>218</v>
      </c>
      <c r="C81" s="28"/>
      <c r="D81" s="28">
        <f>0.5*(Cy!AB81+Cy!AC81)*LN(H!D81/H!C81)</f>
        <v>1.0317457028439257E-2</v>
      </c>
      <c r="E81" s="28">
        <f>0.5*(Cy!AC81+Cy!AD81)*LN(H!E81/H!D81)</f>
        <v>1.2163293803628698E-3</v>
      </c>
      <c r="F81" s="28">
        <f>0.5*(Cy!AD81+Cy!AE81)*LN(H!F81/H!E81)</f>
        <v>3.9447505338687664E-3</v>
      </c>
      <c r="G81" s="28">
        <f>0.5*(Cy!AE81+Cy!AF81)*LN(H!G81/H!F81)</f>
        <v>1.7853403178916902E-3</v>
      </c>
      <c r="H81" s="28">
        <f>0.5*(Cy!AF81+Cy!AG81)*LN(H!H81/H!G81)</f>
        <v>-7.93049586758552E-3</v>
      </c>
      <c r="I81" s="28">
        <f>0.5*(Cy!AG81+Cy!AH81)*LN(H!I81/H!H81)</f>
        <v>8.0988410273431372E-3</v>
      </c>
      <c r="J81" s="28">
        <f>0.5*(Cy!AH81+Cy!AI81)*LN(H!J81/H!I81)</f>
        <v>-9.4082320211720666E-3</v>
      </c>
      <c r="K81" s="28">
        <f>0.5*(Cy!AI81+Cy!AJ81)*LN(H!K81/H!J81)</f>
        <v>-6.5126187109463439E-3</v>
      </c>
      <c r="L81" s="28">
        <f>0.5*(Cy!AJ81+Cy!AK81)*LN(H!L81/H!K81)</f>
        <v>1.291748057916672E-3</v>
      </c>
      <c r="M81" s="28">
        <f>0.5*(Cy!AK81+Cy!AL81)*LN(H!M81/H!L81)</f>
        <v>1.1572542237393863E-3</v>
      </c>
      <c r="N81" s="28">
        <f>0.5*(Cy!AL81+Cy!AM81)*LN(H!N81/H!M81)</f>
        <v>-5.9663362286223182E-3</v>
      </c>
      <c r="O81" s="28">
        <f>0.5*(Cy!AM81+Cy!AN81)*LN(H!O81/H!N81)</f>
        <v>3.5005816752321926E-3</v>
      </c>
      <c r="P81" s="28">
        <f>0.5*(Cy!AN81+Cy!AO81)*LN(H!P81/H!O81)</f>
        <v>-8.7047675996222342E-3</v>
      </c>
      <c r="Q81" s="28">
        <f>0.5*(Cy!AO81+Cy!AP81)*LN(H!Q81/H!P81)</f>
        <v>-8.3564529217825098E-4</v>
      </c>
      <c r="R81" s="28">
        <f>0.5*(Cy!AP81+Cy!AQ81)*LN(H!R81/H!Q81)</f>
        <v>-3.3950254572864035E-3</v>
      </c>
      <c r="S81" s="28">
        <f>0.5*(Cy!AQ81+Cy!AR81)*LN(H!S81/H!R81)</f>
        <v>1.3539766799349068E-3</v>
      </c>
      <c r="T81" s="28">
        <f>0.5*(Cy!AR81+Cy!AS81)*LN(H!T81/H!S81)</f>
        <v>-4.5783323315632439E-3</v>
      </c>
      <c r="U81" s="28">
        <f>0.5*(Cy!AS81+Cy!AT81)*LN(H!U81/H!T81)</f>
        <v>1.2169798020222687E-3</v>
      </c>
      <c r="V81" s="28">
        <f>0.5*(Cy!AT81+Cy!AU81)*LN(H!V81/H!U81)</f>
        <v>-5.5055147182521301E-3</v>
      </c>
      <c r="W81" s="28">
        <f>0.5*(Cy!AU81+Cy!AV81)*LN(H!W81/H!V81)</f>
        <v>-1.9711565125085512E-3</v>
      </c>
      <c r="X81" s="28">
        <f>0.5*(Cy!AV81+Cy!AW81)*LN(H!X81/H!W81)</f>
        <v>-3.6533998765357688E-3</v>
      </c>
      <c r="Y81" s="28">
        <f>0.5*(Cy!AW81+Cy!AX81)*LN(H!Y81/H!X81)</f>
        <v>9.4415960702384869E-3</v>
      </c>
      <c r="Z81" s="28">
        <f>0.5*(Cy!AX81+Cy!AY81)*LN(H!Z81/H!Y81)</f>
        <v>5.2306912602508211E-4</v>
      </c>
      <c r="AA81" s="28">
        <f>0.5*(Cy!AY81+Cy!AZ81)*LN(H!AA81/H!Z81)</f>
        <v>2.688608619475803E-3</v>
      </c>
      <c r="AC81" s="28">
        <f t="shared" si="8"/>
        <v>1.4229530783761888E-3</v>
      </c>
      <c r="AD81" s="28">
        <f t="shared" si="9"/>
        <v>-3.8876369358169342E-3</v>
      </c>
      <c r="AE81" s="28">
        <f t="shared" si="10"/>
        <v>-1.616175998783958E-3</v>
      </c>
      <c r="AF81" s="28">
        <f t="shared" si="11"/>
        <v>-2.8982847273674854E-3</v>
      </c>
      <c r="AG81" s="28">
        <f t="shared" si="12"/>
        <v>4.2177579385797902E-3</v>
      </c>
      <c r="AH81" s="28">
        <f t="shared" si="13"/>
        <v>-2.7519064673004459E-3</v>
      </c>
      <c r="AI81" s="28">
        <f t="shared" si="14"/>
        <v>-2.297687276372568E-4</v>
      </c>
      <c r="AJ81" s="28">
        <f t="shared" si="15"/>
        <v>-9.6706300444441607E-4</v>
      </c>
    </row>
    <row r="82" spans="1:36" x14ac:dyDescent="0.15">
      <c r="A82" s="8">
        <v>80</v>
      </c>
      <c r="B82" s="11" t="s">
        <v>219</v>
      </c>
      <c r="C82" s="28"/>
      <c r="D82" s="28">
        <f>0.5*(Cy!AB82+Cy!AC82)*LN(H!D82/H!C82)</f>
        <v>1.7082027949067328E-2</v>
      </c>
      <c r="E82" s="28">
        <f>0.5*(Cy!AC82+Cy!AD82)*LN(H!E82/H!D82)</f>
        <v>2.831703562284359E-2</v>
      </c>
      <c r="F82" s="28">
        <f>0.5*(Cy!AD82+Cy!AE82)*LN(H!F82/H!E82)</f>
        <v>3.5982512899107054E-2</v>
      </c>
      <c r="G82" s="28">
        <f>0.5*(Cy!AE82+Cy!AF82)*LN(H!G82/H!F82)</f>
        <v>2.5737441154861797E-2</v>
      </c>
      <c r="H82" s="28">
        <f>0.5*(Cy!AF82+Cy!AG82)*LN(H!H82/H!G82)</f>
        <v>1.2088232222744402E-2</v>
      </c>
      <c r="I82" s="28">
        <f>0.5*(Cy!AG82+Cy!AH82)*LN(H!I82/H!H82)</f>
        <v>2.0475502432005809E-2</v>
      </c>
      <c r="J82" s="28">
        <f>0.5*(Cy!AH82+Cy!AI82)*LN(H!J82/H!I82)</f>
        <v>1.326209948974323E-2</v>
      </c>
      <c r="K82" s="28">
        <f>0.5*(Cy!AI82+Cy!AJ82)*LN(H!K82/H!J82)</f>
        <v>6.8745024463197826E-3</v>
      </c>
      <c r="L82" s="28">
        <f>0.5*(Cy!AJ82+Cy!AK82)*LN(H!L82/H!K82)</f>
        <v>1.6506885884763133E-2</v>
      </c>
      <c r="M82" s="28">
        <f>0.5*(Cy!AK82+Cy!AL82)*LN(H!M82/H!L82)</f>
        <v>5.3428581764912849E-3</v>
      </c>
      <c r="N82" s="28">
        <f>0.5*(Cy!AL82+Cy!AM82)*LN(H!N82/H!M82)</f>
        <v>1.0225758523400769E-2</v>
      </c>
      <c r="O82" s="28">
        <f>0.5*(Cy!AM82+Cy!AN82)*LN(H!O82/H!N82)</f>
        <v>1.0612317630403502E-2</v>
      </c>
      <c r="P82" s="28">
        <f>0.5*(Cy!AN82+Cy!AO82)*LN(H!P82/H!O82)</f>
        <v>-7.3180586966992093E-3</v>
      </c>
      <c r="Q82" s="28">
        <f>0.5*(Cy!AO82+Cy!AP82)*LN(H!Q82/H!P82)</f>
        <v>-2.7688451450498156E-4</v>
      </c>
      <c r="R82" s="28">
        <f>0.5*(Cy!AP82+Cy!AQ82)*LN(H!R82/H!Q82)</f>
        <v>-9.0327321490663789E-3</v>
      </c>
      <c r="S82" s="28">
        <f>0.5*(Cy!AQ82+Cy!AR82)*LN(H!S82/H!R82)</f>
        <v>1.4223641607584887E-2</v>
      </c>
      <c r="T82" s="28">
        <f>0.5*(Cy!AR82+Cy!AS82)*LN(H!T82/H!S82)</f>
        <v>1.3471335977494889E-3</v>
      </c>
      <c r="U82" s="28">
        <f>0.5*(Cy!AS82+Cy!AT82)*LN(H!U82/H!T82)</f>
        <v>-5.4319789626768381E-4</v>
      </c>
      <c r="V82" s="28">
        <f>0.5*(Cy!AT82+Cy!AU82)*LN(H!V82/H!U82)</f>
        <v>2.5884803553850221E-4</v>
      </c>
      <c r="W82" s="28">
        <f>0.5*(Cy!AU82+Cy!AV82)*LN(H!W82/H!V82)</f>
        <v>1.8991341243312431E-2</v>
      </c>
      <c r="X82" s="28">
        <f>0.5*(Cy!AV82+Cy!AW82)*LN(H!X82/H!W82)</f>
        <v>-1.1685651637607215E-2</v>
      </c>
      <c r="Y82" s="28">
        <f>0.5*(Cy!AW82+Cy!AX82)*LN(H!Y82/H!X82)</f>
        <v>1.2400233076246721E-2</v>
      </c>
      <c r="Z82" s="28">
        <f>0.5*(Cy!AX82+Cy!AY82)*LN(H!Z82/H!Y82)</f>
        <v>1.5684531065372338E-2</v>
      </c>
      <c r="AA82" s="28">
        <f>0.5*(Cy!AY82+Cy!AZ82)*LN(H!AA82/H!Z82)</f>
        <v>-2.1868743781555742E-4</v>
      </c>
      <c r="AC82" s="28">
        <f t="shared" si="8"/>
        <v>2.4520144866312533E-2</v>
      </c>
      <c r="AD82" s="28">
        <f t="shared" si="9"/>
        <v>1.0442420904143639E-2</v>
      </c>
      <c r="AE82" s="28">
        <f t="shared" si="10"/>
        <v>1.6416567755435638E-3</v>
      </c>
      <c r="AF82" s="28">
        <f t="shared" si="11"/>
        <v>1.6736946685451046E-3</v>
      </c>
      <c r="AG82" s="28">
        <f t="shared" si="12"/>
        <v>9.2886922346011678E-3</v>
      </c>
      <c r="AH82" s="28">
        <f t="shared" si="13"/>
        <v>6.0420388398436022E-3</v>
      </c>
      <c r="AI82" s="28">
        <f t="shared" si="14"/>
        <v>4.5293187558161276E-3</v>
      </c>
      <c r="AJ82" s="28">
        <f t="shared" si="15"/>
        <v>9.5328549033272883E-3</v>
      </c>
    </row>
    <row r="83" spans="1:36" x14ac:dyDescent="0.15">
      <c r="A83" s="8">
        <v>81</v>
      </c>
      <c r="B83" s="11" t="s">
        <v>220</v>
      </c>
      <c r="C83" s="28"/>
      <c r="D83" s="28">
        <f>0.5*(Cy!AB83+Cy!AC83)*LN(H!D83/H!C83)</f>
        <v>5.1712949841349384E-3</v>
      </c>
      <c r="E83" s="28">
        <f>0.5*(Cy!AC83+Cy!AD83)*LN(H!E83/H!D83)</f>
        <v>1.7107534618662891E-3</v>
      </c>
      <c r="F83" s="28">
        <f>0.5*(Cy!AD83+Cy!AE83)*LN(H!F83/H!E83)</f>
        <v>1.1586299586770219E-3</v>
      </c>
      <c r="G83" s="28">
        <f>0.5*(Cy!AE83+Cy!AF83)*LN(H!G83/H!F83)</f>
        <v>1.2974791281954335E-3</v>
      </c>
      <c r="H83" s="28">
        <f>0.5*(Cy!AF83+Cy!AG83)*LN(H!H83/H!G83)</f>
        <v>-1.2562500103020609E-4</v>
      </c>
      <c r="I83" s="28">
        <f>0.5*(Cy!AG83+Cy!AH83)*LN(H!I83/H!H83)</f>
        <v>2.3097669832360013E-3</v>
      </c>
      <c r="J83" s="28">
        <f>0.5*(Cy!AH83+Cy!AI83)*LN(H!J83/H!I83)</f>
        <v>7.3973979809323041E-3</v>
      </c>
      <c r="K83" s="28">
        <f>0.5*(Cy!AI83+Cy!AJ83)*LN(H!K83/H!J83)</f>
        <v>8.5313045925820997E-3</v>
      </c>
      <c r="L83" s="28">
        <f>0.5*(Cy!AJ83+Cy!AK83)*LN(H!L83/H!K83)</f>
        <v>1.0378701039035029E-2</v>
      </c>
      <c r="M83" s="28">
        <f>0.5*(Cy!AK83+Cy!AL83)*LN(H!M83/H!L83)</f>
        <v>3.9785652364792467E-3</v>
      </c>
      <c r="N83" s="28">
        <f>0.5*(Cy!AL83+Cy!AM83)*LN(H!N83/H!M83)</f>
        <v>5.1727621249526316E-3</v>
      </c>
      <c r="O83" s="28">
        <f>0.5*(Cy!AM83+Cy!AN83)*LN(H!O83/H!N83)</f>
        <v>4.2471974451971616E-3</v>
      </c>
      <c r="P83" s="28">
        <f>0.5*(Cy!AN83+Cy!AO83)*LN(H!P83/H!O83)</f>
        <v>-1.1178009434405831E-4</v>
      </c>
      <c r="Q83" s="28">
        <f>0.5*(Cy!AO83+Cy!AP83)*LN(H!Q83/H!P83)</f>
        <v>6.5361562370121337E-4</v>
      </c>
      <c r="R83" s="28">
        <f>0.5*(Cy!AP83+Cy!AQ83)*LN(H!R83/H!Q83)</f>
        <v>-8.292244425380258E-4</v>
      </c>
      <c r="S83" s="28">
        <f>0.5*(Cy!AQ83+Cy!AR83)*LN(H!S83/H!R83)</f>
        <v>9.1570247846499836E-3</v>
      </c>
      <c r="T83" s="28">
        <f>0.5*(Cy!AR83+Cy!AS83)*LN(H!T83/H!S83)</f>
        <v>-5.2495246622037554E-4</v>
      </c>
      <c r="U83" s="28">
        <f>0.5*(Cy!AS83+Cy!AT83)*LN(H!U83/H!T83)</f>
        <v>6.2817200401169213E-3</v>
      </c>
      <c r="V83" s="28">
        <f>0.5*(Cy!AT83+Cy!AU83)*LN(H!V83/H!U83)</f>
        <v>-2.3571024160085009E-3</v>
      </c>
      <c r="W83" s="28">
        <f>0.5*(Cy!AU83+Cy!AV83)*LN(H!W83/H!V83)</f>
        <v>3.0021927677016951E-3</v>
      </c>
      <c r="X83" s="28">
        <f>0.5*(Cy!AV83+Cy!AW83)*LN(H!X83/H!W83)</f>
        <v>-7.5112673548433963E-4</v>
      </c>
      <c r="Y83" s="28">
        <f>0.5*(Cy!AW83+Cy!AX83)*LN(H!Y83/H!X83)</f>
        <v>1.841204653375512E-3</v>
      </c>
      <c r="Z83" s="28">
        <f>0.5*(Cy!AX83+Cy!AY83)*LN(H!Z83/H!Y83)</f>
        <v>3.1341228304229661E-3</v>
      </c>
      <c r="AA83" s="28">
        <f>0.5*(Cy!AY83+Cy!AZ83)*LN(H!AA83/H!Z83)</f>
        <v>-1.2508196785510591E-3</v>
      </c>
      <c r="AC83" s="28">
        <f t="shared" si="8"/>
        <v>1.2702009061889077E-3</v>
      </c>
      <c r="AD83" s="28">
        <f t="shared" si="9"/>
        <v>7.0917461947962628E-3</v>
      </c>
      <c r="AE83" s="28">
        <f t="shared" si="10"/>
        <v>2.6233666633332549E-3</v>
      </c>
      <c r="AF83" s="28">
        <f t="shared" si="11"/>
        <v>1.1301462380210801E-3</v>
      </c>
      <c r="AG83" s="28">
        <f t="shared" si="12"/>
        <v>1.2415026017491397E-3</v>
      </c>
      <c r="AH83" s="28">
        <f t="shared" si="13"/>
        <v>4.8575564290647584E-3</v>
      </c>
      <c r="AI83" s="28">
        <f t="shared" si="14"/>
        <v>1.1719048744191025E-3</v>
      </c>
      <c r="AJ83" s="28">
        <f t="shared" si="15"/>
        <v>2.7957307746497803E-3</v>
      </c>
    </row>
    <row r="84" spans="1:36" x14ac:dyDescent="0.15">
      <c r="A84" s="8">
        <v>82</v>
      </c>
      <c r="B84" s="11" t="s">
        <v>221</v>
      </c>
      <c r="C84" s="28"/>
      <c r="D84" s="28">
        <f>0.5*(Cy!AB84+Cy!AC84)*LN(H!D84/H!C84)</f>
        <v>1.1218310318966898E-2</v>
      </c>
      <c r="E84" s="28">
        <f>0.5*(Cy!AC84+Cy!AD84)*LN(H!E84/H!D84)</f>
        <v>-1.9990355537981608E-2</v>
      </c>
      <c r="F84" s="28">
        <f>0.5*(Cy!AD84+Cy!AE84)*LN(H!F84/H!E84)</f>
        <v>-1.6760876230673533E-2</v>
      </c>
      <c r="G84" s="28">
        <f>0.5*(Cy!AE84+Cy!AF84)*LN(H!G84/H!F84)</f>
        <v>7.365684393936517E-3</v>
      </c>
      <c r="H84" s="28">
        <f>0.5*(Cy!AF84+Cy!AG84)*LN(H!H84/H!G84)</f>
        <v>-2.3086735897652023E-2</v>
      </c>
      <c r="I84" s="28">
        <f>0.5*(Cy!AG84+Cy!AH84)*LN(H!I84/H!H84)</f>
        <v>-5.6058132288662769E-3</v>
      </c>
      <c r="J84" s="28">
        <f>0.5*(Cy!AH84+Cy!AI84)*LN(H!J84/H!I84)</f>
        <v>-3.3807366154293035E-2</v>
      </c>
      <c r="K84" s="28">
        <f>0.5*(Cy!AI84+Cy!AJ84)*LN(H!K84/H!J84)</f>
        <v>-9.3956339865678782E-3</v>
      </c>
      <c r="L84" s="28">
        <f>0.5*(Cy!AJ84+Cy!AK84)*LN(H!L84/H!K84)</f>
        <v>-2.3576845926047602E-2</v>
      </c>
      <c r="M84" s="28">
        <f>0.5*(Cy!AK84+Cy!AL84)*LN(H!M84/H!L84)</f>
        <v>-1.3348920260545322E-2</v>
      </c>
      <c r="N84" s="28">
        <f>0.5*(Cy!AL84+Cy!AM84)*LN(H!N84/H!M84)</f>
        <v>-1.6897094543886437E-2</v>
      </c>
      <c r="O84" s="28">
        <f>0.5*(Cy!AM84+Cy!AN84)*LN(H!O84/H!N84)</f>
        <v>1.2837431560315566E-2</v>
      </c>
      <c r="P84" s="28">
        <f>0.5*(Cy!AN84+Cy!AO84)*LN(H!P84/H!O84)</f>
        <v>-1.2791783885089975E-3</v>
      </c>
      <c r="Q84" s="28">
        <f>0.5*(Cy!AO84+Cy!AP84)*LN(H!Q84/H!P84)</f>
        <v>1.2092712780167666E-3</v>
      </c>
      <c r="R84" s="28">
        <f>0.5*(Cy!AP84+Cy!AQ84)*LN(H!R84/H!Q84)</f>
        <v>-1.3216035747812058E-2</v>
      </c>
      <c r="S84" s="28">
        <f>0.5*(Cy!AQ84+Cy!AR84)*LN(H!S84/H!R84)</f>
        <v>-1.1398069524338115E-2</v>
      </c>
      <c r="T84" s="28">
        <f>0.5*(Cy!AR84+Cy!AS84)*LN(H!T84/H!S84)</f>
        <v>-4.6369255836338861E-3</v>
      </c>
      <c r="U84" s="28">
        <f>0.5*(Cy!AS84+Cy!AT84)*LN(H!U84/H!T84)</f>
        <v>4.7902010153274702E-3</v>
      </c>
      <c r="V84" s="28">
        <f>0.5*(Cy!AT84+Cy!AU84)*LN(H!V84/H!U84)</f>
        <v>-2.0234087404981373E-2</v>
      </c>
      <c r="W84" s="28">
        <f>0.5*(Cy!AU84+Cy!AV84)*LN(H!W84/H!V84)</f>
        <v>-2.3433582113546434E-2</v>
      </c>
      <c r="X84" s="28">
        <f>0.5*(Cy!AV84+Cy!AW84)*LN(H!X84/H!W84)</f>
        <v>1.1221684828986219E-2</v>
      </c>
      <c r="Y84" s="28">
        <f>0.5*(Cy!AW84+Cy!AX84)*LN(H!Y84/H!X84)</f>
        <v>1.3355611270769964E-2</v>
      </c>
      <c r="Z84" s="28">
        <f>0.5*(Cy!AX84+Cy!AY84)*LN(H!Z84/H!Y84)</f>
        <v>1.5619939409507195E-2</v>
      </c>
      <c r="AA84" s="28">
        <f>0.5*(Cy!AY84+Cy!AZ84)*LN(H!AA84/H!Z84)</f>
        <v>6.7950209605577147E-3</v>
      </c>
      <c r="AC84" s="28">
        <f t="shared" si="8"/>
        <v>-1.1615619300247385E-2</v>
      </c>
      <c r="AD84" s="28">
        <f t="shared" si="9"/>
        <v>-1.9405172174268053E-2</v>
      </c>
      <c r="AE84" s="28">
        <f t="shared" si="10"/>
        <v>-2.3693161644653673E-3</v>
      </c>
      <c r="AF84" s="28">
        <f t="shared" si="11"/>
        <v>-6.4585418515695995E-3</v>
      </c>
      <c r="AG84" s="28">
        <f t="shared" si="12"/>
        <v>1.1923523880278291E-2</v>
      </c>
      <c r="AH84" s="28">
        <f t="shared" si="13"/>
        <v>-1.0887244169366711E-2</v>
      </c>
      <c r="AI84" s="28">
        <f t="shared" si="14"/>
        <v>4.3473279787335989E-4</v>
      </c>
      <c r="AJ84" s="28">
        <f t="shared" si="15"/>
        <v>-7.1075076439963978E-3</v>
      </c>
    </row>
    <row r="85" spans="1:36" x14ac:dyDescent="0.15">
      <c r="A85" s="8">
        <v>83</v>
      </c>
      <c r="B85" s="11" t="s">
        <v>222</v>
      </c>
      <c r="C85" s="28"/>
      <c r="D85" s="28">
        <f>0.5*(Cy!AB85+Cy!AC85)*LN(H!D85/H!C85)</f>
        <v>1.0074640643237501E-2</v>
      </c>
      <c r="E85" s="28">
        <f>0.5*(Cy!AC85+Cy!AD85)*LN(H!E85/H!D85)</f>
        <v>-1.9877478535045297E-2</v>
      </c>
      <c r="F85" s="28">
        <f>0.5*(Cy!AD85+Cy!AE85)*LN(H!F85/H!E85)</f>
        <v>-2.076787713961966E-2</v>
      </c>
      <c r="G85" s="28">
        <f>0.5*(Cy!AE85+Cy!AF85)*LN(H!G85/H!F85)</f>
        <v>6.0180962109648104E-3</v>
      </c>
      <c r="H85" s="28">
        <f>0.5*(Cy!AF85+Cy!AG85)*LN(H!H85/H!G85)</f>
        <v>-2.4359654922439793E-2</v>
      </c>
      <c r="I85" s="28">
        <f>0.5*(Cy!AG85+Cy!AH85)*LN(H!I85/H!H85)</f>
        <v>-7.8574115385581025E-3</v>
      </c>
      <c r="J85" s="28">
        <f>0.5*(Cy!AH85+Cy!AI85)*LN(H!J85/H!I85)</f>
        <v>-1.8733752484830994E-2</v>
      </c>
      <c r="K85" s="28">
        <f>0.5*(Cy!AI85+Cy!AJ85)*LN(H!K85/H!J85)</f>
        <v>-6.3509334474930066E-3</v>
      </c>
      <c r="L85" s="28">
        <f>0.5*(Cy!AJ85+Cy!AK85)*LN(H!L85/H!K85)</f>
        <v>-1.2495881413115605E-2</v>
      </c>
      <c r="M85" s="28">
        <f>0.5*(Cy!AK85+Cy!AL85)*LN(H!M85/H!L85)</f>
        <v>-7.2685495038469225E-3</v>
      </c>
      <c r="N85" s="28">
        <f>0.5*(Cy!AL85+Cy!AM85)*LN(H!N85/H!M85)</f>
        <v>2.028864341281E-2</v>
      </c>
      <c r="O85" s="28">
        <f>0.5*(Cy!AM85+Cy!AN85)*LN(H!O85/H!N85)</f>
        <v>-4.6971878418367898E-3</v>
      </c>
      <c r="P85" s="28">
        <f>0.5*(Cy!AN85+Cy!AO85)*LN(H!P85/H!O85)</f>
        <v>1.8950391911157535E-2</v>
      </c>
      <c r="Q85" s="28">
        <f>0.5*(Cy!AO85+Cy!AP85)*LN(H!Q85/H!P85)</f>
        <v>2.4604285838131481E-2</v>
      </c>
      <c r="R85" s="28">
        <f>0.5*(Cy!AP85+Cy!AQ85)*LN(H!R85/H!Q85)</f>
        <v>-6.6113744445425954E-4</v>
      </c>
      <c r="S85" s="28">
        <f>0.5*(Cy!AQ85+Cy!AR85)*LN(H!S85/H!R85)</f>
        <v>-3.8840997621953852E-3</v>
      </c>
      <c r="T85" s="28">
        <f>0.5*(Cy!AR85+Cy!AS85)*LN(H!T85/H!S85)</f>
        <v>7.3501846028981293E-4</v>
      </c>
      <c r="U85" s="28">
        <f>0.5*(Cy!AS85+Cy!AT85)*LN(H!U85/H!T85)</f>
        <v>-5.2467960741693171E-3</v>
      </c>
      <c r="V85" s="28">
        <f>0.5*(Cy!AT85+Cy!AU85)*LN(H!V85/H!U85)</f>
        <v>-3.2025066026930969E-2</v>
      </c>
      <c r="W85" s="28">
        <f>0.5*(Cy!AU85+Cy!AV85)*LN(H!W85/H!V85)</f>
        <v>-2.9465371429656041E-2</v>
      </c>
      <c r="X85" s="28">
        <f>0.5*(Cy!AV85+Cy!AW85)*LN(H!X85/H!W85)</f>
        <v>1.1955682966449329E-2</v>
      </c>
      <c r="Y85" s="28">
        <f>0.5*(Cy!AW85+Cy!AX85)*LN(H!Y85/H!X85)</f>
        <v>1.9386242528122172E-2</v>
      </c>
      <c r="Z85" s="28">
        <f>0.5*(Cy!AX85+Cy!AY85)*LN(H!Z85/H!Y85)</f>
        <v>1.6361520511010808E-2</v>
      </c>
      <c r="AA85" s="28">
        <f>0.5*(Cy!AY85+Cy!AZ85)*LN(H!AA85/H!Z85)</f>
        <v>2.8929043784254485E-3</v>
      </c>
      <c r="AC85" s="28">
        <f t="shared" si="8"/>
        <v>-1.3368865184939609E-2</v>
      </c>
      <c r="AD85" s="28">
        <f t="shared" si="9"/>
        <v>-4.9120946872953045E-3</v>
      </c>
      <c r="AE85" s="28">
        <f t="shared" si="10"/>
        <v>6.862450540160517E-3</v>
      </c>
      <c r="AF85" s="28">
        <f t="shared" si="11"/>
        <v>-1.0809306420803435E-2</v>
      </c>
      <c r="AG85" s="28">
        <f t="shared" si="12"/>
        <v>1.2880222472519473E-2</v>
      </c>
      <c r="AH85" s="28">
        <f t="shared" si="13"/>
        <v>9.7517792643260579E-4</v>
      </c>
      <c r="AI85" s="28">
        <f t="shared" si="14"/>
        <v>-1.9257330858073441E-3</v>
      </c>
      <c r="AJ85" s="28">
        <f t="shared" si="15"/>
        <v>-3.1521048411665533E-3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0.5*(Cy!AB87+Cy!AC87)*LN(H!D87/H!C87)</f>
        <v>1.2059928777267886E-2</v>
      </c>
      <c r="E87" s="28">
        <f>0.5*(Cy!AC87+Cy!AD87)*LN(H!E87/H!D87)</f>
        <v>-3.5584075080947798E-3</v>
      </c>
      <c r="F87" s="28">
        <f>0.5*(Cy!AD87+Cy!AE87)*LN(H!F87/H!E87)</f>
        <v>-9.4140290936975107E-3</v>
      </c>
      <c r="G87" s="28">
        <f>0.5*(Cy!AE87+Cy!AF87)*LN(H!G87/H!F87)</f>
        <v>1.4052621432725319E-2</v>
      </c>
      <c r="H87" s="28">
        <f>0.5*(Cy!AF87+Cy!AG87)*LN(H!H87/H!G87)</f>
        <v>-5.8115685012963278E-3</v>
      </c>
      <c r="I87" s="28">
        <f>0.5*(Cy!AG87+Cy!AH87)*LN(H!I87/H!H87)</f>
        <v>9.2602346091037492E-3</v>
      </c>
      <c r="J87" s="28">
        <f>0.5*(Cy!AH87+Cy!AI87)*LN(H!J87/H!I87)</f>
        <v>-6.5340838332116295E-3</v>
      </c>
      <c r="K87" s="28">
        <f>0.5*(Cy!AI87+Cy!AJ87)*LN(H!K87/H!J87)</f>
        <v>1.2006841404089462E-2</v>
      </c>
      <c r="L87" s="28">
        <f>0.5*(Cy!AJ87+Cy!AK87)*LN(H!L87/H!K87)</f>
        <v>-2.0122688671293619E-4</v>
      </c>
      <c r="M87" s="28">
        <f>0.5*(Cy!AK87+Cy!AL87)*LN(H!M87/H!L87)</f>
        <v>8.976509985328493E-3</v>
      </c>
      <c r="N87" s="28">
        <f>0.5*(Cy!AL87+Cy!AM87)*LN(H!N87/H!M87)</f>
        <v>7.841394381746478E-3</v>
      </c>
      <c r="O87" s="28">
        <f>0.5*(Cy!AM87+Cy!AN87)*LN(H!O87/H!N87)</f>
        <v>2.0320451830432927E-2</v>
      </c>
      <c r="P87" s="28">
        <f>0.5*(Cy!AN87+Cy!AO87)*LN(H!P87/H!O87)</f>
        <v>1.5945075913637722E-3</v>
      </c>
      <c r="Q87" s="28">
        <f>0.5*(Cy!AO87+Cy!AP87)*LN(H!Q87/H!P87)</f>
        <v>2.1148508122212702E-2</v>
      </c>
      <c r="R87" s="28">
        <f>0.5*(Cy!AP87+Cy!AQ87)*LN(H!R87/H!Q87)</f>
        <v>3.2344188766621944E-3</v>
      </c>
      <c r="S87" s="28">
        <f>0.5*(Cy!AQ87+Cy!AR87)*LN(H!S87/H!R87)</f>
        <v>7.7459174731203013E-3</v>
      </c>
      <c r="T87" s="28">
        <f>0.5*(Cy!AR87+Cy!AS87)*LN(H!T87/H!S87)</f>
        <v>-1.2682577886848815E-2</v>
      </c>
      <c r="U87" s="28">
        <f>0.5*(Cy!AS87+Cy!AT87)*LN(H!U87/H!T87)</f>
        <v>1.3687086764975752E-2</v>
      </c>
      <c r="V87" s="28">
        <f>0.5*(Cy!AT87+Cy!AU87)*LN(H!V87/H!U87)</f>
        <v>-1.4838995665213274E-2</v>
      </c>
      <c r="W87" s="28">
        <f>0.5*(Cy!AU87+Cy!AV87)*LN(H!W87/H!V87)</f>
        <v>-1.0795897468997007E-2</v>
      </c>
      <c r="X87" s="28">
        <f>0.5*(Cy!AV87+Cy!AW87)*LN(H!X87/H!W87)</f>
        <v>1.1366291903134524E-2</v>
      </c>
      <c r="Y87" s="28">
        <f>0.5*(Cy!AW87+Cy!AX87)*LN(H!Y87/H!X87)</f>
        <v>1.4824035152382912E-3</v>
      </c>
      <c r="Z87" s="28">
        <f>0.5*(Cy!AX87+Cy!AY87)*LN(H!Z87/H!Y87)</f>
        <v>1.4864136490211384E-2</v>
      </c>
      <c r="AA87" s="28">
        <f>0.5*(Cy!AY87+Cy!AZ87)*LN(H!AA87/H!Z87)</f>
        <v>5.5260843268347482E-3</v>
      </c>
      <c r="AC87" s="28">
        <f t="shared" si="8"/>
        <v>9.0577018774809005E-4</v>
      </c>
      <c r="AD87" s="28">
        <f t="shared" si="9"/>
        <v>4.4178870102479732E-3</v>
      </c>
      <c r="AE87" s="28">
        <f t="shared" si="10"/>
        <v>1.0808760778758381E-2</v>
      </c>
      <c r="AF87" s="28">
        <f t="shared" si="11"/>
        <v>-2.6528184705897637E-3</v>
      </c>
      <c r="AG87" s="28">
        <f t="shared" si="12"/>
        <v>7.2908747774281411E-3</v>
      </c>
      <c r="AH87" s="28">
        <f t="shared" si="13"/>
        <v>7.6133238945031764E-3</v>
      </c>
      <c r="AI87" s="28">
        <f t="shared" si="14"/>
        <v>1.0760664974169506E-3</v>
      </c>
      <c r="AJ87" s="28">
        <f t="shared" si="15"/>
        <v>3.8813313853525138E-3</v>
      </c>
    </row>
    <row r="88" spans="1:36" x14ac:dyDescent="0.15">
      <c r="A88" s="8">
        <v>86</v>
      </c>
      <c r="B88" s="11" t="s">
        <v>225</v>
      </c>
      <c r="C88" s="28"/>
      <c r="D88" s="28">
        <f>0.5*(Cy!AB88+Cy!AC88)*LN(H!D88/H!C88)</f>
        <v>1.493430726126619E-2</v>
      </c>
      <c r="E88" s="28">
        <f>0.5*(Cy!AC88+Cy!AD88)*LN(H!E88/H!D88)</f>
        <v>-7.0363813429256414E-3</v>
      </c>
      <c r="F88" s="28">
        <f>0.5*(Cy!AD88+Cy!AE88)*LN(H!F88/H!E88)</f>
        <v>8.4025404890996757E-3</v>
      </c>
      <c r="G88" s="28">
        <f>0.5*(Cy!AE88+Cy!AF88)*LN(H!G88/H!F88)</f>
        <v>-4.1699260082482016E-3</v>
      </c>
      <c r="H88" s="28">
        <f>0.5*(Cy!AF88+Cy!AG88)*LN(H!H88/H!G88)</f>
        <v>-9.2906983609665535E-3</v>
      </c>
      <c r="I88" s="28">
        <f>0.5*(Cy!AG88+Cy!AH88)*LN(H!I88/H!H88)</f>
        <v>2.8792742719523012E-3</v>
      </c>
      <c r="J88" s="28">
        <f>0.5*(Cy!AH88+Cy!AI88)*LN(H!J88/H!I88)</f>
        <v>-6.7517517351591847E-3</v>
      </c>
      <c r="K88" s="28">
        <f>0.5*(Cy!AI88+Cy!AJ88)*LN(H!K88/H!J88)</f>
        <v>-4.4074733676453043E-3</v>
      </c>
      <c r="L88" s="28">
        <f>0.5*(Cy!AJ88+Cy!AK88)*LN(H!L88/H!K88)</f>
        <v>6.2680108991840979E-3</v>
      </c>
      <c r="M88" s="28">
        <f>0.5*(Cy!AK88+Cy!AL88)*LN(H!M88/H!L88)</f>
        <v>1.2164400091848195E-2</v>
      </c>
      <c r="N88" s="28">
        <f>0.5*(Cy!AL88+Cy!AM88)*LN(H!N88/H!M88)</f>
        <v>-1.0768101739748559E-3</v>
      </c>
      <c r="O88" s="28">
        <f>0.5*(Cy!AM88+Cy!AN88)*LN(H!O88/H!N88)</f>
        <v>2.5844128924739826E-3</v>
      </c>
      <c r="P88" s="28">
        <f>0.5*(Cy!AN88+Cy!AO88)*LN(H!P88/H!O88)</f>
        <v>-1.1716725213503565E-2</v>
      </c>
      <c r="Q88" s="28">
        <f>0.5*(Cy!AO88+Cy!AP88)*LN(H!Q88/H!P88)</f>
        <v>-7.5157531771506492E-3</v>
      </c>
      <c r="R88" s="28">
        <f>0.5*(Cy!AP88+Cy!AQ88)*LN(H!R88/H!Q88)</f>
        <v>-1.3770938525858806E-3</v>
      </c>
      <c r="S88" s="28">
        <f>0.5*(Cy!AQ88+Cy!AR88)*LN(H!S88/H!R88)</f>
        <v>8.3534926023267862E-3</v>
      </c>
      <c r="T88" s="28">
        <f>0.5*(Cy!AR88+Cy!AS88)*LN(H!T88/H!S88)</f>
        <v>-8.0307722888442526E-3</v>
      </c>
      <c r="U88" s="28">
        <f>0.5*(Cy!AS88+Cy!AT88)*LN(H!U88/H!T88)</f>
        <v>-7.7234783302996346E-3</v>
      </c>
      <c r="V88" s="28">
        <f>0.5*(Cy!AT88+Cy!AU88)*LN(H!V88/H!U88)</f>
        <v>-2.7108502328700362E-2</v>
      </c>
      <c r="W88" s="28">
        <f>0.5*(Cy!AU88+Cy!AV88)*LN(H!W88/H!V88)</f>
        <v>-7.934462583883686E-3</v>
      </c>
      <c r="X88" s="28">
        <f>0.5*(Cy!AV88+Cy!AW88)*LN(H!X88/H!W88)</f>
        <v>-4.1585376378836933E-3</v>
      </c>
      <c r="Y88" s="28">
        <f>0.5*(Cy!AW88+Cy!AX88)*LN(H!Y88/H!X88)</f>
        <v>2.9812007149498765E-3</v>
      </c>
      <c r="Z88" s="28">
        <f>0.5*(Cy!AX88+Cy!AY88)*LN(H!Z88/H!Y88)</f>
        <v>1.0519882033429228E-2</v>
      </c>
      <c r="AA88" s="28">
        <f>0.5*(Cy!AY88+Cy!AZ88)*LN(H!AA88/H!Z88)</f>
        <v>-1.0940946325914858E-2</v>
      </c>
      <c r="AC88" s="28">
        <f t="shared" si="8"/>
        <v>-1.8430381902176836E-3</v>
      </c>
      <c r="AD88" s="28">
        <f t="shared" si="9"/>
        <v>1.2392751428505894E-3</v>
      </c>
      <c r="AE88" s="28">
        <f t="shared" si="10"/>
        <v>-1.9343333496878647E-3</v>
      </c>
      <c r="AF88" s="28">
        <f t="shared" si="11"/>
        <v>-1.0991150633922326E-2</v>
      </c>
      <c r="AG88" s="28">
        <f t="shared" si="12"/>
        <v>8.5337880748808227E-4</v>
      </c>
      <c r="AH88" s="28">
        <f t="shared" si="13"/>
        <v>-3.4752910341863776E-4</v>
      </c>
      <c r="AI88" s="28">
        <f t="shared" si="14"/>
        <v>-6.5494520933934239E-3</v>
      </c>
      <c r="AJ88" s="28">
        <f t="shared" si="15"/>
        <v>-2.8298303796705291E-3</v>
      </c>
    </row>
    <row r="89" spans="1:36" x14ac:dyDescent="0.15">
      <c r="A89" s="8">
        <v>87</v>
      </c>
      <c r="B89" s="11" t="s">
        <v>226</v>
      </c>
      <c r="C89" s="28"/>
      <c r="D89" s="28">
        <f>0.5*(Cy!AB89+Cy!AC89)*LN(H!D89/H!C89)</f>
        <v>8.9216655423474973E-3</v>
      </c>
      <c r="E89" s="28">
        <f>0.5*(Cy!AC89+Cy!AD89)*LN(H!E89/H!D89)</f>
        <v>-6.5664874706210425E-4</v>
      </c>
      <c r="F89" s="28">
        <f>0.5*(Cy!AD89+Cy!AE89)*LN(H!F89/H!E89)</f>
        <v>-1.0421255159355166E-3</v>
      </c>
      <c r="G89" s="28">
        <f>0.5*(Cy!AE89+Cy!AF89)*LN(H!G89/H!F89)</f>
        <v>1.4008178330823756E-3</v>
      </c>
      <c r="H89" s="28">
        <f>0.5*(Cy!AF89+Cy!AG89)*LN(H!H89/H!G89)</f>
        <v>-7.2746020791069994E-3</v>
      </c>
      <c r="I89" s="28">
        <f>0.5*(Cy!AG89+Cy!AH89)*LN(H!I89/H!H89)</f>
        <v>3.1496988740143984E-3</v>
      </c>
      <c r="J89" s="28">
        <f>0.5*(Cy!AH89+Cy!AI89)*LN(H!J89/H!I89)</f>
        <v>-2.0978648726027079E-4</v>
      </c>
      <c r="K89" s="28">
        <f>0.5*(Cy!AI89+Cy!AJ89)*LN(H!K89/H!J89)</f>
        <v>-4.1630439699830608E-3</v>
      </c>
      <c r="L89" s="28">
        <f>0.5*(Cy!AJ89+Cy!AK89)*LN(H!L89/H!K89)</f>
        <v>4.6294474298662885E-3</v>
      </c>
      <c r="M89" s="28">
        <f>0.5*(Cy!AK89+Cy!AL89)*LN(H!M89/H!L89)</f>
        <v>-5.9142351463186793E-4</v>
      </c>
      <c r="N89" s="28">
        <f>0.5*(Cy!AL89+Cy!AM89)*LN(H!N89/H!M89)</f>
        <v>4.9174805460839403E-3</v>
      </c>
      <c r="O89" s="28">
        <f>0.5*(Cy!AM89+Cy!AN89)*LN(H!O89/H!N89)</f>
        <v>-5.7845061147466488E-3</v>
      </c>
      <c r="P89" s="28">
        <f>0.5*(Cy!AN89+Cy!AO89)*LN(H!P89/H!O89)</f>
        <v>-1.5228413822750562E-2</v>
      </c>
      <c r="Q89" s="28">
        <f>0.5*(Cy!AO89+Cy!AP89)*LN(H!Q89/H!P89)</f>
        <v>-1.1812743560809946E-2</v>
      </c>
      <c r="R89" s="28">
        <f>0.5*(Cy!AP89+Cy!AQ89)*LN(H!R89/H!Q89)</f>
        <v>-1.1610745600911262E-2</v>
      </c>
      <c r="S89" s="28">
        <f>0.5*(Cy!AQ89+Cy!AR89)*LN(H!S89/H!R89)</f>
        <v>-1.8103034304184727E-3</v>
      </c>
      <c r="T89" s="28">
        <f>0.5*(Cy!AR89+Cy!AS89)*LN(H!T89/H!S89)</f>
        <v>8.7973304936789926E-3</v>
      </c>
      <c r="U89" s="28">
        <f>0.5*(Cy!AS89+Cy!AT89)*LN(H!U89/H!T89)</f>
        <v>-1.2924764493935195E-2</v>
      </c>
      <c r="V89" s="28">
        <f>0.5*(Cy!AT89+Cy!AU89)*LN(H!V89/H!U89)</f>
        <v>-2.0861464712885565E-3</v>
      </c>
      <c r="W89" s="28">
        <f>0.5*(Cy!AU89+Cy!AV89)*LN(H!W89/H!V89)</f>
        <v>1.9053543858441229E-3</v>
      </c>
      <c r="X89" s="28">
        <f>0.5*(Cy!AV89+Cy!AW89)*LN(H!X89/H!W89)</f>
        <v>-4.673585121256576E-3</v>
      </c>
      <c r="Y89" s="28">
        <f>0.5*(Cy!AW89+Cy!AX89)*LN(H!Y89/H!X89)</f>
        <v>1.5687710615742683E-3</v>
      </c>
      <c r="Z89" s="28">
        <f>0.5*(Cy!AX89+Cy!AY89)*LN(H!Z89/H!Y89)</f>
        <v>5.9713445538097125E-3</v>
      </c>
      <c r="AA89" s="28">
        <f>0.5*(Cy!AY89+Cy!AZ89)*LN(H!AA89/H!Z89)</f>
        <v>-3.4037622287885587E-3</v>
      </c>
      <c r="AC89" s="28">
        <f t="shared" si="8"/>
        <v>-8.8457192700156927E-4</v>
      </c>
      <c r="AD89" s="28">
        <f t="shared" si="9"/>
        <v>9.1653480081500577E-4</v>
      </c>
      <c r="AE89" s="28">
        <f t="shared" si="10"/>
        <v>-9.2493425059273788E-3</v>
      </c>
      <c r="AF89" s="28">
        <f t="shared" si="11"/>
        <v>-1.7963622413914421E-3</v>
      </c>
      <c r="AG89" s="28">
        <f t="shared" si="12"/>
        <v>1.378784462198474E-3</v>
      </c>
      <c r="AH89" s="28">
        <f t="shared" si="13"/>
        <v>-4.1664038525561862E-3</v>
      </c>
      <c r="AI89" s="28">
        <f t="shared" si="14"/>
        <v>-6.0568222754522362E-4</v>
      </c>
      <c r="AJ89" s="28">
        <f t="shared" si="15"/>
        <v>-2.2144502600405002E-3</v>
      </c>
    </row>
    <row r="90" spans="1:36" x14ac:dyDescent="0.15">
      <c r="A90" s="8">
        <v>88</v>
      </c>
      <c r="B90" s="11" t="s">
        <v>227</v>
      </c>
      <c r="C90" s="28"/>
      <c r="D90" s="28">
        <f>0.5*(Cy!AB90+Cy!AC90)*LN(H!D90/H!C90)</f>
        <v>6.271690208233629E-3</v>
      </c>
      <c r="E90" s="28">
        <f>0.5*(Cy!AC90+Cy!AD90)*LN(H!E90/H!D90)</f>
        <v>-1.8381595963984801E-3</v>
      </c>
      <c r="F90" s="28">
        <f>0.5*(Cy!AD90+Cy!AE90)*LN(H!F90/H!E90)</f>
        <v>-1.4423721969391286E-3</v>
      </c>
      <c r="G90" s="28">
        <f>0.5*(Cy!AE90+Cy!AF90)*LN(H!G90/H!F90)</f>
        <v>-3.4059706950614358E-3</v>
      </c>
      <c r="H90" s="28">
        <f>0.5*(Cy!AF90+Cy!AG90)*LN(H!H90/H!G90)</f>
        <v>-2.4743256028338769E-3</v>
      </c>
      <c r="I90" s="28">
        <f>0.5*(Cy!AG90+Cy!AH90)*LN(H!I90/H!H90)</f>
        <v>7.9407830112439163E-4</v>
      </c>
      <c r="J90" s="28">
        <f>0.5*(Cy!AH90+Cy!AI90)*LN(H!J90/H!I90)</f>
        <v>-7.2927428983519027E-4</v>
      </c>
      <c r="K90" s="28">
        <f>0.5*(Cy!AI90+Cy!AJ90)*LN(H!K90/H!J90)</f>
        <v>-1.7432542019179202E-3</v>
      </c>
      <c r="L90" s="28">
        <f>0.5*(Cy!AJ90+Cy!AK90)*LN(H!L90/H!K90)</f>
        <v>2.2490195185768682E-3</v>
      </c>
      <c r="M90" s="28">
        <f>0.5*(Cy!AK90+Cy!AL90)*LN(H!M90/H!L90)</f>
        <v>2.8340827530615197E-3</v>
      </c>
      <c r="N90" s="28">
        <f>0.5*(Cy!AL90+Cy!AM90)*LN(H!N90/H!M90)</f>
        <v>4.5702548116867578E-5</v>
      </c>
      <c r="O90" s="28">
        <f>0.5*(Cy!AM90+Cy!AN90)*LN(H!O90/H!N90)</f>
        <v>3.5328545065953349E-3</v>
      </c>
      <c r="P90" s="28">
        <f>0.5*(Cy!AN90+Cy!AO90)*LN(H!P90/H!O90)</f>
        <v>-4.5011584456258382E-3</v>
      </c>
      <c r="Q90" s="28">
        <f>0.5*(Cy!AO90+Cy!AP90)*LN(H!Q90/H!P90)</f>
        <v>-8.5111104358634448E-4</v>
      </c>
      <c r="R90" s="28">
        <f>0.5*(Cy!AP90+Cy!AQ90)*LN(H!R90/H!Q90)</f>
        <v>-3.5364158075504439E-4</v>
      </c>
      <c r="S90" s="28">
        <f>0.5*(Cy!AQ90+Cy!AR90)*LN(H!S90/H!R90)</f>
        <v>2.2165822618372176E-3</v>
      </c>
      <c r="T90" s="28">
        <f>0.5*(Cy!AR90+Cy!AS90)*LN(H!T90/H!S90)</f>
        <v>8.3399290213684481E-4</v>
      </c>
      <c r="U90" s="28">
        <f>0.5*(Cy!AS90+Cy!AT90)*LN(H!U90/H!T90)</f>
        <v>4.3570800150522695E-3</v>
      </c>
      <c r="V90" s="28">
        <f>0.5*(Cy!AT90+Cy!AU90)*LN(H!V90/H!U90)</f>
        <v>-3.9154935811929375E-3</v>
      </c>
      <c r="W90" s="28">
        <f>0.5*(Cy!AU90+Cy!AV90)*LN(H!W90/H!V90)</f>
        <v>-8.2312677301260974E-4</v>
      </c>
      <c r="X90" s="28">
        <f>0.5*(Cy!AV90+Cy!AW90)*LN(H!X90/H!W90)</f>
        <v>2.0689723129254417E-3</v>
      </c>
      <c r="Y90" s="28">
        <f>0.5*(Cy!AW90+Cy!AX90)*LN(H!Y90/H!X90)</f>
        <v>-9.3939410978308852E-4</v>
      </c>
      <c r="Z90" s="28">
        <f>0.5*(Cy!AX90+Cy!AY90)*LN(H!Z90/H!Y90)</f>
        <v>6.1702891870233983E-3</v>
      </c>
      <c r="AA90" s="28">
        <f>0.5*(Cy!AY90+Cy!AZ90)*LN(H!AA90/H!Z90)</f>
        <v>-2.5995522296832583E-3</v>
      </c>
      <c r="AC90" s="28">
        <f t="shared" si="8"/>
        <v>-1.673349958021706E-3</v>
      </c>
      <c r="AD90" s="28">
        <f t="shared" si="9"/>
        <v>5.3125526560042903E-4</v>
      </c>
      <c r="AE90" s="28">
        <f t="shared" si="10"/>
        <v>8.7051396930650993E-6</v>
      </c>
      <c r="AF90" s="28">
        <f t="shared" si="11"/>
        <v>5.0428497518180176E-4</v>
      </c>
      <c r="AG90" s="28">
        <f t="shared" si="12"/>
        <v>8.7711428251901721E-4</v>
      </c>
      <c r="AH90" s="28">
        <f t="shared" si="13"/>
        <v>2.6998020264674711E-4</v>
      </c>
      <c r="AI90" s="28">
        <f t="shared" si="14"/>
        <v>6.4409596543325755E-4</v>
      </c>
      <c r="AJ90" s="28">
        <f t="shared" si="15"/>
        <v>-2.2355653920652136E-5</v>
      </c>
    </row>
    <row r="91" spans="1:36" x14ac:dyDescent="0.15">
      <c r="A91" s="8">
        <v>89</v>
      </c>
      <c r="B91" s="11" t="s">
        <v>228</v>
      </c>
      <c r="C91" s="28"/>
      <c r="D91" s="28">
        <f>0.5*(Cy!AB91+Cy!AC91)*LN(H!D91/H!C91)</f>
        <v>7.5309296398265802E-3</v>
      </c>
      <c r="E91" s="28">
        <f>0.5*(Cy!AC91+Cy!AD91)*LN(H!E91/H!D91)</f>
        <v>-9.4811060056824124E-4</v>
      </c>
      <c r="F91" s="28">
        <f>0.5*(Cy!AD91+Cy!AE91)*LN(H!F91/H!E91)</f>
        <v>-8.9841252571440464E-4</v>
      </c>
      <c r="G91" s="28">
        <f>0.5*(Cy!AE91+Cy!AF91)*LN(H!G91/H!F91)</f>
        <v>-9.135274104034103E-3</v>
      </c>
      <c r="H91" s="28">
        <f>0.5*(Cy!AF91+Cy!AG91)*LN(H!H91/H!G91)</f>
        <v>-1.059476135741514E-2</v>
      </c>
      <c r="I91" s="28">
        <f>0.5*(Cy!AG91+Cy!AH91)*LN(H!I91/H!H91)</f>
        <v>-1.6752734753389458E-3</v>
      </c>
      <c r="J91" s="28">
        <f>0.5*(Cy!AH91+Cy!AI91)*LN(H!J91/H!I91)</f>
        <v>1.7158440785104106E-3</v>
      </c>
      <c r="K91" s="28">
        <f>0.5*(Cy!AI91+Cy!AJ91)*LN(H!K91/H!J91)</f>
        <v>-4.7205708698996561E-3</v>
      </c>
      <c r="L91" s="28">
        <f>0.5*(Cy!AJ91+Cy!AK91)*LN(H!L91/H!K91)</f>
        <v>4.9384583184254732E-3</v>
      </c>
      <c r="M91" s="28">
        <f>0.5*(Cy!AK91+Cy!AL91)*LN(H!M91/H!L91)</f>
        <v>4.5432721364545899E-3</v>
      </c>
      <c r="N91" s="28">
        <f>0.5*(Cy!AL91+Cy!AM91)*LN(H!N91/H!M91)</f>
        <v>2.3710494457336397E-3</v>
      </c>
      <c r="O91" s="28">
        <f>0.5*(Cy!AM91+Cy!AN91)*LN(H!O91/H!N91)</f>
        <v>1.3532009683586744E-3</v>
      </c>
      <c r="P91" s="28">
        <f>0.5*(Cy!AN91+Cy!AO91)*LN(H!P91/H!O91)</f>
        <v>-1.0958827019828447E-2</v>
      </c>
      <c r="Q91" s="28">
        <f>0.5*(Cy!AO91+Cy!AP91)*LN(H!Q91/H!P91)</f>
        <v>-1.2540237701213458E-2</v>
      </c>
      <c r="R91" s="28">
        <f>0.5*(Cy!AP91+Cy!AQ91)*LN(H!R91/H!Q91)</f>
        <v>-1.0731278544072463E-2</v>
      </c>
      <c r="S91" s="28">
        <f>0.5*(Cy!AQ91+Cy!AR91)*LN(H!S91/H!R91)</f>
        <v>2.3349278019527521E-3</v>
      </c>
      <c r="T91" s="28">
        <f>0.5*(Cy!AR91+Cy!AS91)*LN(H!T91/H!S91)</f>
        <v>-2.3306968963174267E-3</v>
      </c>
      <c r="U91" s="28">
        <f>0.5*(Cy!AS91+Cy!AT91)*LN(H!U91/H!T91)</f>
        <v>2.3740011254011805E-3</v>
      </c>
      <c r="V91" s="28">
        <f>0.5*(Cy!AT91+Cy!AU91)*LN(H!V91/H!U91)</f>
        <v>-1.6650756366840436E-2</v>
      </c>
      <c r="W91" s="28">
        <f>0.5*(Cy!AU91+Cy!AV91)*LN(H!W91/H!V91)</f>
        <v>-6.3027136073170896E-3</v>
      </c>
      <c r="X91" s="28">
        <f>0.5*(Cy!AV91+Cy!AW91)*LN(H!X91/H!W91)</f>
        <v>-1.1462326826307497E-3</v>
      </c>
      <c r="Y91" s="28">
        <f>0.5*(Cy!AW91+Cy!AX91)*LN(H!Y91/H!X91)</f>
        <v>5.3425836663678001E-3</v>
      </c>
      <c r="Z91" s="28">
        <f>0.5*(Cy!AX91+Cy!AY91)*LN(H!Z91/H!Y91)</f>
        <v>6.2486177896192751E-3</v>
      </c>
      <c r="AA91" s="28">
        <f>0.5*(Cy!AY91+Cy!AZ91)*LN(H!AA91/H!Z91)</f>
        <v>1.8706497014262988E-3</v>
      </c>
      <c r="AC91" s="28">
        <f t="shared" si="8"/>
        <v>-4.6503664126141672E-3</v>
      </c>
      <c r="AD91" s="28">
        <f t="shared" si="9"/>
        <v>1.7696106218448916E-3</v>
      </c>
      <c r="AE91" s="28">
        <f t="shared" si="10"/>
        <v>-6.1084428989605886E-3</v>
      </c>
      <c r="AF91" s="28">
        <f t="shared" si="11"/>
        <v>-4.8112796855409052E-3</v>
      </c>
      <c r="AG91" s="28">
        <f t="shared" si="12"/>
        <v>4.4872837191377917E-3</v>
      </c>
      <c r="AH91" s="28">
        <f t="shared" si="13"/>
        <v>-2.1694161385578488E-3</v>
      </c>
      <c r="AI91" s="28">
        <f t="shared" si="14"/>
        <v>-1.324318408786394E-3</v>
      </c>
      <c r="AJ91" s="28">
        <f t="shared" si="15"/>
        <v>-2.4148061182148028E-3</v>
      </c>
    </row>
    <row r="92" spans="1:36" x14ac:dyDescent="0.15">
      <c r="A92" s="8">
        <v>90</v>
      </c>
      <c r="B92" s="11" t="s">
        <v>229</v>
      </c>
      <c r="C92" s="28"/>
      <c r="D92" s="28">
        <f>0.5*(Cy!AB92+Cy!AC92)*LN(H!D92/H!C92)</f>
        <v>2.3592242812493003E-2</v>
      </c>
      <c r="E92" s="28">
        <f>0.5*(Cy!AC92+Cy!AD92)*LN(H!E92/H!D92)</f>
        <v>1.5376606327473457E-2</v>
      </c>
      <c r="F92" s="28">
        <f>0.5*(Cy!AD92+Cy!AE92)*LN(H!F92/H!E92)</f>
        <v>1.7301059670091476E-2</v>
      </c>
      <c r="G92" s="28">
        <f>0.5*(Cy!AE92+Cy!AF92)*LN(H!G92/H!F92)</f>
        <v>1.3808772798670384E-2</v>
      </c>
      <c r="H92" s="28">
        <f>0.5*(Cy!AF92+Cy!AG92)*LN(H!H92/H!G92)</f>
        <v>8.7001517188183934E-3</v>
      </c>
      <c r="I92" s="28">
        <f>0.5*(Cy!AG92+Cy!AH92)*LN(H!I92/H!H92)</f>
        <v>3.1948773614477982E-2</v>
      </c>
      <c r="J92" s="28">
        <f>0.5*(Cy!AH92+Cy!AI92)*LN(H!J92/H!I92)</f>
        <v>1.8867769785271847E-2</v>
      </c>
      <c r="K92" s="28">
        <f>0.5*(Cy!AI92+Cy!AJ92)*LN(H!K92/H!J92)</f>
        <v>7.8010625034645711E-5</v>
      </c>
      <c r="L92" s="28">
        <f>0.5*(Cy!AJ92+Cy!AK92)*LN(H!L92/H!K92)</f>
        <v>2.9036238824134926E-2</v>
      </c>
      <c r="M92" s="28">
        <f>0.5*(Cy!AK92+Cy!AL92)*LN(H!M92/H!L92)</f>
        <v>7.8613206492660431E-2</v>
      </c>
      <c r="N92" s="28">
        <f>0.5*(Cy!AL92+Cy!AM92)*LN(H!N92/H!M92)</f>
        <v>3.9838767706140032E-2</v>
      </c>
      <c r="O92" s="28">
        <f>0.5*(Cy!AM92+Cy!AN92)*LN(H!O92/H!N92)</f>
        <v>4.7517697383302665E-2</v>
      </c>
      <c r="P92" s="28">
        <f>0.5*(Cy!AN92+Cy!AO92)*LN(H!P92/H!O92)</f>
        <v>-1.2657284231220584E-2</v>
      </c>
      <c r="Q92" s="28">
        <f>0.5*(Cy!AO92+Cy!AP92)*LN(H!Q92/H!P92)</f>
        <v>3.7068534145795534E-3</v>
      </c>
      <c r="R92" s="28">
        <f>0.5*(Cy!AP92+Cy!AQ92)*LN(H!R92/H!Q92)</f>
        <v>-4.2756477156459874E-2</v>
      </c>
      <c r="S92" s="28">
        <f>0.5*(Cy!AQ92+Cy!AR92)*LN(H!S92/H!R92)</f>
        <v>-4.0386424608320195E-3</v>
      </c>
      <c r="T92" s="28">
        <f>0.5*(Cy!AR92+Cy!AS92)*LN(H!T92/H!S92)</f>
        <v>7.731092822728265E-3</v>
      </c>
      <c r="U92" s="28">
        <f>0.5*(Cy!AS92+Cy!AT92)*LN(H!U92/H!T92)</f>
        <v>2.1754312526687452E-2</v>
      </c>
      <c r="V92" s="28">
        <f>0.5*(Cy!AT92+Cy!AU92)*LN(H!V92/H!U92)</f>
        <v>3.8335490710315535E-2</v>
      </c>
      <c r="W92" s="28">
        <f>0.5*(Cy!AU92+Cy!AV92)*LN(H!W92/H!V92)</f>
        <v>2.963389591629549E-3</v>
      </c>
      <c r="X92" s="28">
        <f>0.5*(Cy!AV92+Cy!AW92)*LN(H!X92/H!W92)</f>
        <v>1.7217856252015436E-2</v>
      </c>
      <c r="Y92" s="28">
        <f>0.5*(Cy!AW92+Cy!AX92)*LN(H!Y92/H!X92)</f>
        <v>1.9902625731506616E-2</v>
      </c>
      <c r="Z92" s="28">
        <f>0.5*(Cy!AX92+Cy!AY92)*LN(H!Z92/H!Y92)</f>
        <v>2.2331220387538382E-2</v>
      </c>
      <c r="AA92" s="28">
        <f>0.5*(Cy!AY92+Cy!AZ92)*LN(H!AA92/H!Z92)</f>
        <v>-1.3076676642101369E-2</v>
      </c>
      <c r="AC92" s="28">
        <f t="shared" si="8"/>
        <v>1.7427072825906338E-2</v>
      </c>
      <c r="AD92" s="28">
        <f t="shared" si="9"/>
        <v>3.3286798686648376E-2</v>
      </c>
      <c r="AE92" s="28">
        <f t="shared" si="10"/>
        <v>-1.6455706101260515E-3</v>
      </c>
      <c r="AF92" s="28">
        <f t="shared" si="11"/>
        <v>1.760042838067525E-2</v>
      </c>
      <c r="AG92" s="28">
        <f t="shared" si="12"/>
        <v>9.7190564923145453E-3</v>
      </c>
      <c r="AH92" s="28">
        <f t="shared" si="13"/>
        <v>1.5820614038261162E-2</v>
      </c>
      <c r="AI92" s="28">
        <f t="shared" si="14"/>
        <v>1.4644913922539983E-2</v>
      </c>
      <c r="AJ92" s="28">
        <f t="shared" si="15"/>
        <v>1.5760905038802751E-2</v>
      </c>
    </row>
    <row r="93" spans="1:36" x14ac:dyDescent="0.15">
      <c r="A93" s="8">
        <v>91</v>
      </c>
      <c r="B93" s="11" t="s">
        <v>230</v>
      </c>
      <c r="C93" s="28"/>
      <c r="D93" s="28">
        <f>0.5*(Cy!AB93+Cy!AC93)*LN(H!D93/H!C93)</f>
        <v>1.5372694662085627E-2</v>
      </c>
      <c r="E93" s="28">
        <f>0.5*(Cy!AC93+Cy!AD93)*LN(H!E93/H!D93)</f>
        <v>-1.8646384712365755E-2</v>
      </c>
      <c r="F93" s="28">
        <f>0.5*(Cy!AD93+Cy!AE93)*LN(H!F93/H!E93)</f>
        <v>-3.2552598565082609E-3</v>
      </c>
      <c r="G93" s="28">
        <f>0.5*(Cy!AE93+Cy!AF93)*LN(H!G93/H!F93)</f>
        <v>5.7330820691811456E-3</v>
      </c>
      <c r="H93" s="28">
        <f>0.5*(Cy!AF93+Cy!AG93)*LN(H!H93/H!G93)</f>
        <v>-6.1958142205216149E-3</v>
      </c>
      <c r="I93" s="28">
        <f>0.5*(Cy!AG93+Cy!AH93)*LN(H!I93/H!H93)</f>
        <v>1.1181503643049324E-2</v>
      </c>
      <c r="J93" s="28">
        <f>0.5*(Cy!AH93+Cy!AI93)*LN(H!J93/H!I93)</f>
        <v>-1.673516082270398E-2</v>
      </c>
      <c r="K93" s="28">
        <f>0.5*(Cy!AI93+Cy!AJ93)*LN(H!K93/H!J93)</f>
        <v>1.0730715492947712E-2</v>
      </c>
      <c r="L93" s="28">
        <f>0.5*(Cy!AJ93+Cy!AK93)*LN(H!L93/H!K93)</f>
        <v>2.1179371249290802E-2</v>
      </c>
      <c r="M93" s="28">
        <f>0.5*(Cy!AK93+Cy!AL93)*LN(H!M93/H!L93)</f>
        <v>1.5257302992827442E-2</v>
      </c>
      <c r="N93" s="28">
        <f>0.5*(Cy!AL93+Cy!AM93)*LN(H!N93/H!M93)</f>
        <v>-1.0136506068107797E-2</v>
      </c>
      <c r="O93" s="28">
        <f>0.5*(Cy!AM93+Cy!AN93)*LN(H!O93/H!N93)</f>
        <v>-4.1551852939212637E-3</v>
      </c>
      <c r="P93" s="28">
        <f>0.5*(Cy!AN93+Cy!AO93)*LN(H!P93/H!O93)</f>
        <v>-1.8936761864755862E-3</v>
      </c>
      <c r="Q93" s="28">
        <f>0.5*(Cy!AO93+Cy!AP93)*LN(H!Q93/H!P93)</f>
        <v>-1.592711135365427E-2</v>
      </c>
      <c r="R93" s="28">
        <f>0.5*(Cy!AP93+Cy!AQ93)*LN(H!R93/H!Q93)</f>
        <v>1.0122864278585971E-3</v>
      </c>
      <c r="S93" s="28">
        <f>0.5*(Cy!AQ93+Cy!AR93)*LN(H!S93/H!R93)</f>
        <v>-7.4602458934547797E-3</v>
      </c>
      <c r="T93" s="28">
        <f>0.5*(Cy!AR93+Cy!AS93)*LN(H!T93/H!S93)</f>
        <v>-7.7022258601006435E-4</v>
      </c>
      <c r="U93" s="28">
        <f>0.5*(Cy!AS93+Cy!AT93)*LN(H!U93/H!T93)</f>
        <v>4.560007771421389E-3</v>
      </c>
      <c r="V93" s="28">
        <f>0.5*(Cy!AT93+Cy!AU93)*LN(H!V93/H!U93)</f>
        <v>-3.5309357799949803E-3</v>
      </c>
      <c r="W93" s="28">
        <f>0.5*(Cy!AU93+Cy!AV93)*LN(H!W93/H!V93)</f>
        <v>-7.604502819991134E-5</v>
      </c>
      <c r="X93" s="28">
        <f>0.5*(Cy!AV93+Cy!AW93)*LN(H!X93/H!W93)</f>
        <v>-2.890328739115283E-3</v>
      </c>
      <c r="Y93" s="28">
        <f>0.5*(Cy!AW93+Cy!AX93)*LN(H!Y93/H!X93)</f>
        <v>-6.28691654055417E-3</v>
      </c>
      <c r="Z93" s="28">
        <f>0.5*(Cy!AX93+Cy!AY93)*LN(H!Z93/H!Y93)</f>
        <v>7.8544192015365701E-3</v>
      </c>
      <c r="AA93" s="28">
        <f>0.5*(Cy!AY93+Cy!AZ93)*LN(H!AA93/H!Z93)</f>
        <v>-1.0227562457301624E-2</v>
      </c>
      <c r="AC93" s="28">
        <f t="shared" si="8"/>
        <v>-2.2365746154330316E-3</v>
      </c>
      <c r="AD93" s="28">
        <f t="shared" si="9"/>
        <v>4.059144568850836E-3</v>
      </c>
      <c r="AE93" s="28">
        <f t="shared" si="10"/>
        <v>-5.6847864599294607E-3</v>
      </c>
      <c r="AF93" s="28">
        <f t="shared" si="11"/>
        <v>-5.4150487237977004E-4</v>
      </c>
      <c r="AG93" s="28">
        <f t="shared" si="12"/>
        <v>-2.8866865987730744E-3</v>
      </c>
      <c r="AH93" s="28">
        <f t="shared" si="13"/>
        <v>-8.1282094553931233E-4</v>
      </c>
      <c r="AI93" s="28">
        <f t="shared" si="14"/>
        <v>-1.4209480197772593E-3</v>
      </c>
      <c r="AJ93" s="28">
        <f t="shared" si="15"/>
        <v>-1.3338550735120156E-3</v>
      </c>
    </row>
    <row r="94" spans="1:36" x14ac:dyDescent="0.15">
      <c r="A94" s="8">
        <v>92</v>
      </c>
      <c r="B94" s="11" t="s">
        <v>231</v>
      </c>
      <c r="C94" s="28"/>
      <c r="D94" s="28">
        <f>0.5*(Cy!AB94+Cy!AC94)*LN(H!D94/H!C94)</f>
        <v>1.287415238340414E-2</v>
      </c>
      <c r="E94" s="28">
        <f>0.5*(Cy!AC94+Cy!AD94)*LN(H!E94/H!D94)</f>
        <v>-1.2373330705193284E-2</v>
      </c>
      <c r="F94" s="28">
        <f>0.5*(Cy!AD94+Cy!AE94)*LN(H!F94/H!E94)</f>
        <v>6.4189529558779535E-3</v>
      </c>
      <c r="G94" s="28">
        <f>0.5*(Cy!AE94+Cy!AF94)*LN(H!G94/H!F94)</f>
        <v>9.7590701226242822E-3</v>
      </c>
      <c r="H94" s="28">
        <f>0.5*(Cy!AF94+Cy!AG94)*LN(H!H94/H!G94)</f>
        <v>-1.5383092741965575E-2</v>
      </c>
      <c r="I94" s="28">
        <f>0.5*(Cy!AG94+Cy!AH94)*LN(H!I94/H!H94)</f>
        <v>6.672157022907332E-3</v>
      </c>
      <c r="J94" s="28">
        <f>0.5*(Cy!AH94+Cy!AI94)*LN(H!J94/H!I94)</f>
        <v>-9.0197105681481676E-3</v>
      </c>
      <c r="K94" s="28">
        <f>0.5*(Cy!AI94+Cy!AJ94)*LN(H!K94/H!J94)</f>
        <v>-1.7580373799364408E-2</v>
      </c>
      <c r="L94" s="28">
        <f>0.5*(Cy!AJ94+Cy!AK94)*LN(H!L94/H!K94)</f>
        <v>2.080587474547739E-2</v>
      </c>
      <c r="M94" s="28">
        <f>0.5*(Cy!AK94+Cy!AL94)*LN(H!M94/H!L94)</f>
        <v>2.9495928895993208E-2</v>
      </c>
      <c r="N94" s="28">
        <f>0.5*(Cy!AL94+Cy!AM94)*LN(H!N94/H!M94)</f>
        <v>8.7386656247854314E-3</v>
      </c>
      <c r="O94" s="28">
        <f>0.5*(Cy!AM94+Cy!AN94)*LN(H!O94/H!N94)</f>
        <v>1.9489017914397527E-2</v>
      </c>
      <c r="P94" s="28">
        <f>0.5*(Cy!AN94+Cy!AO94)*LN(H!P94/H!O94)</f>
        <v>-2.6355285372010227E-2</v>
      </c>
      <c r="Q94" s="28">
        <f>0.5*(Cy!AO94+Cy!AP94)*LN(H!Q94/H!P94)</f>
        <v>-5.5356741660827374E-4</v>
      </c>
      <c r="R94" s="28">
        <f>0.5*(Cy!AP94+Cy!AQ94)*LN(H!R94/H!Q94)</f>
        <v>1.2258097285782003E-2</v>
      </c>
      <c r="S94" s="28">
        <f>0.5*(Cy!AQ94+Cy!AR94)*LN(H!S94/H!R94)</f>
        <v>1.3734921601791347E-2</v>
      </c>
      <c r="T94" s="28">
        <f>0.5*(Cy!AR94+Cy!AS94)*LN(H!T94/H!S94)</f>
        <v>-1.9096992566651927E-3</v>
      </c>
      <c r="U94" s="28">
        <f>0.5*(Cy!AS94+Cy!AT94)*LN(H!U94/H!T94)</f>
        <v>3.9807152405298401E-3</v>
      </c>
      <c r="V94" s="28">
        <f>0.5*(Cy!AT94+Cy!AU94)*LN(H!V94/H!U94)</f>
        <v>-2.4516961862229309E-2</v>
      </c>
      <c r="W94" s="28">
        <f>0.5*(Cy!AU94+Cy!AV94)*LN(H!W94/H!V94)</f>
        <v>5.7775949150855061E-3</v>
      </c>
      <c r="X94" s="28">
        <f>0.5*(Cy!AV94+Cy!AW94)*LN(H!X94/H!W94)</f>
        <v>7.5034211361268005E-3</v>
      </c>
      <c r="Y94" s="28">
        <f>0.5*(Cy!AW94+Cy!AX94)*LN(H!Y94/H!X94)</f>
        <v>1.7149368995165386E-2</v>
      </c>
      <c r="Z94" s="28">
        <f>0.5*(Cy!AX94+Cy!AY94)*LN(H!Z94/H!Y94)</f>
        <v>1.6428737499853564E-2</v>
      </c>
      <c r="AA94" s="28">
        <f>0.5*(Cy!AY94+Cy!AZ94)*LN(H!AA94/H!Z94)</f>
        <v>-1.898698043802757E-2</v>
      </c>
      <c r="AC94" s="28">
        <f t="shared" si="8"/>
        <v>-9.8124866914985824E-4</v>
      </c>
      <c r="AD94" s="28">
        <f t="shared" si="9"/>
        <v>6.4880769797486916E-3</v>
      </c>
      <c r="AE94" s="28">
        <f t="shared" si="10"/>
        <v>3.7146368026704747E-3</v>
      </c>
      <c r="AF94" s="28">
        <f t="shared" si="11"/>
        <v>-1.8329859654304711E-3</v>
      </c>
      <c r="AG94" s="28">
        <f t="shared" si="12"/>
        <v>4.8637086856637944E-3</v>
      </c>
      <c r="AH94" s="28">
        <f t="shared" si="13"/>
        <v>5.101356891209584E-3</v>
      </c>
      <c r="AI94" s="28">
        <f t="shared" si="14"/>
        <v>6.78274528729878E-4</v>
      </c>
      <c r="AJ94" s="28">
        <f t="shared" si="15"/>
        <v>2.2405879041819815E-3</v>
      </c>
    </row>
    <row r="95" spans="1:36" x14ac:dyDescent="0.15">
      <c r="A95" s="8">
        <v>93</v>
      </c>
      <c r="B95" s="11" t="s">
        <v>232</v>
      </c>
      <c r="C95" s="28"/>
      <c r="D95" s="28">
        <f>0.5*(Cy!AB95+Cy!AC95)*LN(H!D95/H!C95)</f>
        <v>1.4434604294037919E-2</v>
      </c>
      <c r="E95" s="28">
        <f>0.5*(Cy!AC95+Cy!AD95)*LN(H!E95/H!D95)</f>
        <v>1.254206576844027E-2</v>
      </c>
      <c r="F95" s="28">
        <f>0.5*(Cy!AD95+Cy!AE95)*LN(H!F95/H!E95)</f>
        <v>6.4336435398571132E-3</v>
      </c>
      <c r="G95" s="28">
        <f>0.5*(Cy!AE95+Cy!AF95)*LN(H!G95/H!F95)</f>
        <v>1.3559641736569563E-2</v>
      </c>
      <c r="H95" s="28">
        <f>0.5*(Cy!AF95+Cy!AG95)*LN(H!H95/H!G95)</f>
        <v>2.9739777962578518E-4</v>
      </c>
      <c r="I95" s="28">
        <f>0.5*(Cy!AG95+Cy!AH95)*LN(H!I95/H!H95)</f>
        <v>-1.3946446642874903E-3</v>
      </c>
      <c r="J95" s="28">
        <f>0.5*(Cy!AH95+Cy!AI95)*LN(H!J95/H!I95)</f>
        <v>5.4860131643355813E-3</v>
      </c>
      <c r="K95" s="28">
        <f>0.5*(Cy!AI95+Cy!AJ95)*LN(H!K95/H!J95)</f>
        <v>1.2283125819271315E-2</v>
      </c>
      <c r="L95" s="28">
        <f>0.5*(Cy!AJ95+Cy!AK95)*LN(H!L95/H!K95)</f>
        <v>1.6742312160583472E-2</v>
      </c>
      <c r="M95" s="28">
        <f>0.5*(Cy!AK95+Cy!AL95)*LN(H!M95/H!L95)</f>
        <v>2.2348625410867021E-2</v>
      </c>
      <c r="N95" s="28">
        <f>0.5*(Cy!AL95+Cy!AM95)*LN(H!N95/H!M95)</f>
        <v>7.952717845136811E-3</v>
      </c>
      <c r="O95" s="28">
        <f>0.5*(Cy!AM95+Cy!AN95)*LN(H!O95/H!N95)</f>
        <v>2.0348524437161768E-2</v>
      </c>
      <c r="P95" s="28">
        <f>0.5*(Cy!AN95+Cy!AO95)*LN(H!P95/H!O95)</f>
        <v>-3.0975199547259896E-3</v>
      </c>
      <c r="Q95" s="28">
        <f>0.5*(Cy!AO95+Cy!AP95)*LN(H!Q95/H!P95)</f>
        <v>-9.7635228781229157E-4</v>
      </c>
      <c r="R95" s="28">
        <f>0.5*(Cy!AP95+Cy!AQ95)*LN(H!R95/H!Q95)</f>
        <v>1.7237553110361799E-2</v>
      </c>
      <c r="S95" s="28">
        <f>0.5*(Cy!AQ95+Cy!AR95)*LN(H!S95/H!R95)</f>
        <v>1.8748945773682961E-2</v>
      </c>
      <c r="T95" s="28">
        <f>0.5*(Cy!AR95+Cy!AS95)*LN(H!T95/H!S95)</f>
        <v>7.481087598861234E-3</v>
      </c>
      <c r="U95" s="28">
        <f>0.5*(Cy!AS95+Cy!AT95)*LN(H!U95/H!T95)</f>
        <v>1.510633921704922E-2</v>
      </c>
      <c r="V95" s="28">
        <f>0.5*(Cy!AT95+Cy!AU95)*LN(H!V95/H!U95)</f>
        <v>-4.1727529555446782E-3</v>
      </c>
      <c r="W95" s="28">
        <f>0.5*(Cy!AU95+Cy!AV95)*LN(H!W95/H!V95)</f>
        <v>1.1853687937000655E-3</v>
      </c>
      <c r="X95" s="28">
        <f>0.5*(Cy!AV95+Cy!AW95)*LN(H!X95/H!W95)</f>
        <v>1.0756911289038849E-2</v>
      </c>
      <c r="Y95" s="28">
        <f>0.5*(Cy!AW95+Cy!AX95)*LN(H!Y95/H!X95)</f>
        <v>4.9613579393857276E-3</v>
      </c>
      <c r="Z95" s="28">
        <f>0.5*(Cy!AX95+Cy!AY95)*LN(H!Z95/H!Y95)</f>
        <v>1.6193558552020162E-2</v>
      </c>
      <c r="AA95" s="28">
        <f>0.5*(Cy!AY95+Cy!AZ95)*LN(H!AA95/H!Z95)</f>
        <v>-8.1663796099484959E-3</v>
      </c>
      <c r="AC95" s="28">
        <f t="shared" si="8"/>
        <v>6.2876208320410479E-3</v>
      </c>
      <c r="AD95" s="28">
        <f t="shared" si="9"/>
        <v>1.2962558880038838E-2</v>
      </c>
      <c r="AE95" s="28">
        <f t="shared" si="10"/>
        <v>1.045223021573365E-2</v>
      </c>
      <c r="AF95" s="28">
        <f t="shared" si="11"/>
        <v>6.0713907886209388E-3</v>
      </c>
      <c r="AG95" s="28">
        <f t="shared" si="12"/>
        <v>4.329512293819132E-3</v>
      </c>
      <c r="AH95" s="28">
        <f t="shared" si="13"/>
        <v>1.1707394547886246E-2</v>
      </c>
      <c r="AI95" s="28">
        <f t="shared" si="14"/>
        <v>5.4181863530702607E-3</v>
      </c>
      <c r="AJ95" s="28">
        <f t="shared" si="15"/>
        <v>8.3416321940708599E-3</v>
      </c>
    </row>
    <row r="96" spans="1:36" x14ac:dyDescent="0.15">
      <c r="A96" s="8">
        <v>94</v>
      </c>
      <c r="B96" s="11" t="s">
        <v>233</v>
      </c>
      <c r="C96" s="28"/>
      <c r="D96" s="28">
        <f>0.5*(Cy!AB96+Cy!AC96)*LN(H!D96/H!C96)</f>
        <v>8.7100760249173414E-3</v>
      </c>
      <c r="E96" s="28">
        <f>0.5*(Cy!AC96+Cy!AD96)*LN(H!E96/H!D96)</f>
        <v>3.3450049817511471E-2</v>
      </c>
      <c r="F96" s="28">
        <f>0.5*(Cy!AD96+Cy!AE96)*LN(H!F96/H!E96)</f>
        <v>3.8583933316103762E-2</v>
      </c>
      <c r="G96" s="28">
        <f>0.5*(Cy!AE96+Cy!AF96)*LN(H!G96/H!F96)</f>
        <v>4.1153069919796725E-2</v>
      </c>
      <c r="H96" s="28">
        <f>0.5*(Cy!AF96+Cy!AG96)*LN(H!H96/H!G96)</f>
        <v>2.0704182598544878E-2</v>
      </c>
      <c r="I96" s="28">
        <f>0.5*(Cy!AG96+Cy!AH96)*LN(H!I96/H!H96)</f>
        <v>-0.1865291021619471</v>
      </c>
      <c r="J96" s="28">
        <f>0.5*(Cy!AH96+Cy!AI96)*LN(H!J96/H!I96)</f>
        <v>1.2052978626488638E-2</v>
      </c>
      <c r="K96" s="28">
        <f>0.5*(Cy!AI96+Cy!AJ96)*LN(H!K96/H!J96)</f>
        <v>1.8600462737627142E-2</v>
      </c>
      <c r="L96" s="28">
        <f>0.5*(Cy!AJ96+Cy!AK96)*LN(H!L96/H!K96)</f>
        <v>3.6213982715256637E-2</v>
      </c>
      <c r="M96" s="28">
        <f>0.5*(Cy!AK96+Cy!AL96)*LN(H!M96/H!L96)</f>
        <v>4.2374736540150094E-2</v>
      </c>
      <c r="N96" s="28">
        <f>0.5*(Cy!AL96+Cy!AM96)*LN(H!N96/H!M96)</f>
        <v>1.5389604471365484E-2</v>
      </c>
      <c r="O96" s="28">
        <f>0.5*(Cy!AM96+Cy!AN96)*LN(H!O96/H!N96)</f>
        <v>2.4514252341285143E-2</v>
      </c>
      <c r="P96" s="28">
        <f>0.5*(Cy!AN96+Cy!AO96)*LN(H!P96/H!O96)</f>
        <v>-5.2150055682847222E-3</v>
      </c>
      <c r="Q96" s="28">
        <f>0.5*(Cy!AO96+Cy!AP96)*LN(H!Q96/H!P96)</f>
        <v>9.3920221073536189E-3</v>
      </c>
      <c r="R96" s="28">
        <f>0.5*(Cy!AP96+Cy!AQ96)*LN(H!R96/H!Q96)</f>
        <v>1.9949567757828621E-2</v>
      </c>
      <c r="S96" s="28">
        <f>0.5*(Cy!AQ96+Cy!AR96)*LN(H!S96/H!R96)</f>
        <v>2.4109902304337589E-2</v>
      </c>
      <c r="T96" s="28">
        <f>0.5*(Cy!AR96+Cy!AS96)*LN(H!T96/H!S96)</f>
        <v>1.9370086248672716E-2</v>
      </c>
      <c r="U96" s="28">
        <f>0.5*(Cy!AS96+Cy!AT96)*LN(H!U96/H!T96)</f>
        <v>3.7775683868927358E-2</v>
      </c>
      <c r="V96" s="28">
        <f>0.5*(Cy!AT96+Cy!AU96)*LN(H!V96/H!U96)</f>
        <v>6.9493363013419917E-3</v>
      </c>
      <c r="W96" s="28">
        <f>0.5*(Cy!AU96+Cy!AV96)*LN(H!W96/H!V96)</f>
        <v>1.9017298238929298E-2</v>
      </c>
      <c r="X96" s="28">
        <f>0.5*(Cy!AV96+Cy!AW96)*LN(H!X96/H!W96)</f>
        <v>2.4280051819496908E-2</v>
      </c>
      <c r="Y96" s="28">
        <f>0.5*(Cy!AW96+Cy!AX96)*LN(H!Y96/H!X96)</f>
        <v>7.2197250754105673E-3</v>
      </c>
      <c r="Z96" s="28">
        <f>0.5*(Cy!AX96+Cy!AY96)*LN(H!Z96/H!Y96)</f>
        <v>1.8728567223051915E-2</v>
      </c>
      <c r="AA96" s="28">
        <f>0.5*(Cy!AY96+Cy!AZ96)*LN(H!AA96/H!Z96)</f>
        <v>-1.3130071551073999E-2</v>
      </c>
      <c r="AC96" s="28">
        <f t="shared" si="8"/>
        <v>-1.0527573301998055E-2</v>
      </c>
      <c r="AD96" s="28">
        <f t="shared" si="9"/>
        <v>2.4926353018177604E-2</v>
      </c>
      <c r="AE96" s="28">
        <f t="shared" si="10"/>
        <v>1.455014778850405E-2</v>
      </c>
      <c r="AF96" s="28">
        <f t="shared" si="11"/>
        <v>2.1478491295473655E-2</v>
      </c>
      <c r="AG96" s="28">
        <f t="shared" si="12"/>
        <v>4.2727402491294945E-3</v>
      </c>
      <c r="AH96" s="28">
        <f t="shared" si="13"/>
        <v>1.9738250403340825E-2</v>
      </c>
      <c r="AI96" s="28">
        <f t="shared" si="14"/>
        <v>1.5026334653094593E-2</v>
      </c>
      <c r="AJ96" s="28">
        <f t="shared" si="15"/>
        <v>1.1519796293398901E-2</v>
      </c>
    </row>
    <row r="97" spans="1:71" x14ac:dyDescent="0.15">
      <c r="A97" s="8">
        <v>95</v>
      </c>
      <c r="B97" s="11" t="s">
        <v>234</v>
      </c>
      <c r="C97" s="28"/>
      <c r="D97" s="28"/>
      <c r="E97" s="28"/>
      <c r="F97" s="28"/>
      <c r="G97" s="28"/>
      <c r="H97" s="28"/>
      <c r="I97" s="28"/>
      <c r="J97" s="28">
        <f>0.5*(Cy!AH97+Cy!AI97)*LN(H!J97/H!I97)</f>
        <v>0.13128468261516804</v>
      </c>
      <c r="K97" s="28">
        <f>0.5*(Cy!AI97+Cy!AJ97)*LN(H!K97/H!J97)</f>
        <v>0.10686022804015448</v>
      </c>
      <c r="L97" s="28">
        <f>0.5*(Cy!AJ97+Cy!AK97)*LN(H!L97/H!K97)</f>
        <v>0.11365791776960184</v>
      </c>
      <c r="M97" s="28">
        <f>0.5*(Cy!AK97+Cy!AL97)*LN(H!M97/H!L97)</f>
        <v>0.1103046249039553</v>
      </c>
      <c r="N97" s="28">
        <f>0.5*(Cy!AL97+Cy!AM97)*LN(H!N97/H!M97)</f>
        <v>7.0960620731321811E-2</v>
      </c>
      <c r="O97" s="28">
        <f>0.5*(Cy!AM97+Cy!AN97)*LN(H!O97/H!N97)</f>
        <v>5.699447150200198E-2</v>
      </c>
      <c r="P97" s="28">
        <f>0.5*(Cy!AN97+Cy!AO97)*LN(H!P97/H!O97)</f>
        <v>2.3732544179456826E-2</v>
      </c>
      <c r="Q97" s="28">
        <f>0.5*(Cy!AO97+Cy!AP97)*LN(H!Q97/H!P97)</f>
        <v>3.9513170951655671E-2</v>
      </c>
      <c r="R97" s="28">
        <f>0.5*(Cy!AP97+Cy!AQ97)*LN(H!R97/H!Q97)</f>
        <v>5.035636875447478E-2</v>
      </c>
      <c r="S97" s="28">
        <f>0.5*(Cy!AQ97+Cy!AR97)*LN(H!S97/H!R97)</f>
        <v>5.1028797522865633E-2</v>
      </c>
      <c r="T97" s="28">
        <f>0.5*(Cy!AR97+Cy!AS97)*LN(H!T97/H!S97)</f>
        <v>3.2601052507127255E-2</v>
      </c>
      <c r="U97" s="28">
        <f>0.5*(Cy!AS97+Cy!AT97)*LN(H!U97/H!T97)</f>
        <v>5.5263867686834285E-2</v>
      </c>
      <c r="V97" s="28">
        <f>0.5*(Cy!AT97+Cy!AU97)*LN(H!V97/H!U97)</f>
        <v>1.729505230653838E-2</v>
      </c>
      <c r="W97" s="28">
        <f>0.5*(Cy!AU97+Cy!AV97)*LN(H!W97/H!V97)</f>
        <v>3.2535328382737989E-2</v>
      </c>
      <c r="X97" s="28">
        <f>0.5*(Cy!AV97+Cy!AW97)*LN(H!X97/H!W97)</f>
        <v>3.5744003547826461E-2</v>
      </c>
      <c r="Y97" s="28">
        <f>0.5*(Cy!AW97+Cy!AX97)*LN(H!Y97/H!X97)</f>
        <v>8.5949160062099971E-3</v>
      </c>
      <c r="Z97" s="28">
        <f>0.5*(Cy!AX97+Cy!AY97)*LN(H!Z97/H!Y97)</f>
        <v>2.1372396271768467E-2</v>
      </c>
      <c r="AA97" s="28">
        <f>0.5*(Cy!AY97+Cy!AZ97)*LN(H!AA97/H!Z97)</f>
        <v>-1.4743756619972003E-2</v>
      </c>
      <c r="AC97" s="28"/>
      <c r="AD97" s="28">
        <f t="shared" si="9"/>
        <v>0.10661361481204028</v>
      </c>
      <c r="AE97" s="28">
        <f t="shared" si="10"/>
        <v>4.4325070582090974E-2</v>
      </c>
      <c r="AF97" s="28">
        <f t="shared" si="11"/>
        <v>3.4687860886212875E-2</v>
      </c>
      <c r="AG97" s="28">
        <f t="shared" si="12"/>
        <v>5.0745185526688196E-3</v>
      </c>
      <c r="AH97" s="28">
        <f t="shared" si="13"/>
        <v>7.5469342697065622E-2</v>
      </c>
      <c r="AI97" s="28">
        <f t="shared" si="14"/>
        <v>2.3582857511133849E-2</v>
      </c>
      <c r="AJ97" s="28">
        <f t="shared" si="15"/>
        <v>5.240868261442929E-2</v>
      </c>
    </row>
    <row r="98" spans="1:71" x14ac:dyDescent="0.15">
      <c r="A98" s="8">
        <v>96</v>
      </c>
      <c r="B98" s="11" t="s">
        <v>235</v>
      </c>
      <c r="C98" s="28"/>
      <c r="D98" s="28">
        <f>0.5*(Cy!AB98+Cy!AC98)*LN(H!D98/H!C98)</f>
        <v>1.1199648973700401E-2</v>
      </c>
      <c r="E98" s="28">
        <f>0.5*(Cy!AC98+Cy!AD98)*LN(H!E98/H!D98)</f>
        <v>-4.7042914663108747E-3</v>
      </c>
      <c r="F98" s="28">
        <f>0.5*(Cy!AD98+Cy!AE98)*LN(H!F98/H!E98)</f>
        <v>-1.0615574655045578E-2</v>
      </c>
      <c r="G98" s="28">
        <f>0.5*(Cy!AE98+Cy!AF98)*LN(H!G98/H!F98)</f>
        <v>-7.2043375686413128E-3</v>
      </c>
      <c r="H98" s="28">
        <f>0.5*(Cy!AF98+Cy!AG98)*LN(H!H98/H!G98)</f>
        <v>-6.9947914529865053E-3</v>
      </c>
      <c r="I98" s="28">
        <f>0.5*(Cy!AG98+Cy!AH98)*LN(H!I98/H!H98)</f>
        <v>1.0355260042307754E-3</v>
      </c>
      <c r="J98" s="28">
        <f>0.5*(Cy!AH98+Cy!AI98)*LN(H!J98/H!I98)</f>
        <v>-9.9829859680366211E-3</v>
      </c>
      <c r="K98" s="28">
        <f>0.5*(Cy!AI98+Cy!AJ98)*LN(H!K98/H!J98)</f>
        <v>-1.220112317506914E-3</v>
      </c>
      <c r="L98" s="28">
        <f>0.5*(Cy!AJ98+Cy!AK98)*LN(H!L98/H!K98)</f>
        <v>2.1634272898906149E-3</v>
      </c>
      <c r="M98" s="28">
        <f>0.5*(Cy!AK98+Cy!AL98)*LN(H!M98/H!L98)</f>
        <v>5.0308279681917116E-3</v>
      </c>
      <c r="N98" s="28">
        <f>0.5*(Cy!AL98+Cy!AM98)*LN(H!N98/H!M98)</f>
        <v>-8.5737295959998402E-3</v>
      </c>
      <c r="O98" s="28">
        <f>0.5*(Cy!AM98+Cy!AN98)*LN(H!O98/H!N98)</f>
        <v>7.1411254101195693E-3</v>
      </c>
      <c r="P98" s="28">
        <f>0.5*(Cy!AN98+Cy!AO98)*LN(H!P98/H!O98)</f>
        <v>-1.5547490732426438E-2</v>
      </c>
      <c r="Q98" s="28">
        <f>0.5*(Cy!AO98+Cy!AP98)*LN(H!Q98/H!P98)</f>
        <v>-4.7839031180975421E-3</v>
      </c>
      <c r="R98" s="28">
        <f>0.5*(Cy!AP98+Cy!AQ98)*LN(H!R98/H!Q98)</f>
        <v>-6.6408859338336953E-3</v>
      </c>
      <c r="S98" s="28">
        <f>0.5*(Cy!AQ98+Cy!AR98)*LN(H!S98/H!R98)</f>
        <v>-7.2839191712856049E-4</v>
      </c>
      <c r="T98" s="28">
        <f>0.5*(Cy!AR98+Cy!AS98)*LN(H!T98/H!S98)</f>
        <v>-4.4492266621163085E-3</v>
      </c>
      <c r="U98" s="28">
        <f>0.5*(Cy!AS98+Cy!AT98)*LN(H!U98/H!T98)</f>
        <v>4.5356603154759157E-3</v>
      </c>
      <c r="V98" s="28">
        <f>0.5*(Cy!AT98+Cy!AU98)*LN(H!V98/H!U98)</f>
        <v>-1.4203571245792085E-2</v>
      </c>
      <c r="W98" s="28">
        <f>0.5*(Cy!AU98+Cy!AV98)*LN(H!W98/H!V98)</f>
        <v>-6.997406521689193E-3</v>
      </c>
      <c r="X98" s="28">
        <f>0.5*(Cy!AV98+Cy!AW98)*LN(H!X98/H!W98)</f>
        <v>-8.0442227786180261E-3</v>
      </c>
      <c r="Y98" s="28">
        <f>0.5*(Cy!AW98+Cy!AX98)*LN(H!Y98/H!X98)</f>
        <v>1.2278135821556851E-3</v>
      </c>
      <c r="Z98" s="28">
        <f>0.5*(Cy!AX98+Cy!AY98)*LN(H!Z98/H!Y98)</f>
        <v>8.4249936976102113E-3</v>
      </c>
      <c r="AA98" s="28">
        <f>0.5*(Cy!AY98+Cy!AZ98)*LN(H!AA98/H!Z98)</f>
        <v>-8.1845322161625354E-3</v>
      </c>
      <c r="AC98" s="28">
        <f t="shared" si="8"/>
        <v>-5.6966938277506996E-3</v>
      </c>
      <c r="AD98" s="28">
        <f t="shared" si="9"/>
        <v>-2.5165145246922099E-3</v>
      </c>
      <c r="AE98" s="28">
        <f t="shared" si="10"/>
        <v>-4.1119092582733319E-3</v>
      </c>
      <c r="AF98" s="28">
        <f t="shared" si="11"/>
        <v>-5.8317533785479398E-3</v>
      </c>
      <c r="AG98" s="28">
        <f t="shared" si="12"/>
        <v>4.8942502120112065E-4</v>
      </c>
      <c r="AH98" s="28">
        <f t="shared" si="13"/>
        <v>-3.3142118914827718E-3</v>
      </c>
      <c r="AI98" s="28">
        <f t="shared" si="14"/>
        <v>-3.4613114786420417E-3</v>
      </c>
      <c r="AJ98" s="28">
        <f t="shared" si="15"/>
        <v>-3.8833078209877204E-3</v>
      </c>
    </row>
    <row r="99" spans="1:71" x14ac:dyDescent="0.15">
      <c r="A99" s="8">
        <v>97</v>
      </c>
      <c r="B99" s="11" t="s">
        <v>236</v>
      </c>
      <c r="C99" s="28"/>
      <c r="D99" s="28">
        <f>0.5*(Cy!AB99+Cy!AC99)*LN(H!D99/H!C99)</f>
        <v>1.6583563662005883E-2</v>
      </c>
      <c r="E99" s="28">
        <f>0.5*(Cy!AC99+Cy!AD99)*LN(H!E99/H!D99)</f>
        <v>8.7156215310456205E-3</v>
      </c>
      <c r="F99" s="28">
        <f>0.5*(Cy!AD99+Cy!AE99)*LN(H!F99/H!E99)</f>
        <v>-6.6270151229673637E-3</v>
      </c>
      <c r="G99" s="28">
        <f>0.5*(Cy!AE99+Cy!AF99)*LN(H!G99/H!F99)</f>
        <v>-5.9276243742840858E-3</v>
      </c>
      <c r="H99" s="28">
        <f>0.5*(Cy!AF99+Cy!AG99)*LN(H!H99/H!G99)</f>
        <v>-7.9581526524510598E-3</v>
      </c>
      <c r="I99" s="28">
        <f>0.5*(Cy!AG99+Cy!AH99)*LN(H!I99/H!H99)</f>
        <v>1.216623910079823E-2</v>
      </c>
      <c r="J99" s="28">
        <f>0.5*(Cy!AH99+Cy!AI99)*LN(H!J99/H!I99)</f>
        <v>-6.330735197440752E-4</v>
      </c>
      <c r="K99" s="28">
        <f>0.5*(Cy!AI99+Cy!AJ99)*LN(H!K99/H!J99)</f>
        <v>1.2034285010189686E-2</v>
      </c>
      <c r="L99" s="28">
        <f>0.5*(Cy!AJ99+Cy!AK99)*LN(H!L99/H!K99)</f>
        <v>7.9961883907293876E-3</v>
      </c>
      <c r="M99" s="28">
        <f>0.5*(Cy!AK99+Cy!AL99)*LN(H!M99/H!L99)</f>
        <v>1.1245339167991798E-2</v>
      </c>
      <c r="N99" s="28">
        <f>0.5*(Cy!AL99+Cy!AM99)*LN(H!N99/H!M99)</f>
        <v>-8.2293484025902711E-3</v>
      </c>
      <c r="O99" s="28">
        <f>0.5*(Cy!AM99+Cy!AN99)*LN(H!O99/H!N99)</f>
        <v>1.9858931139493732E-2</v>
      </c>
      <c r="P99" s="28">
        <f>0.5*(Cy!AN99+Cy!AO99)*LN(H!P99/H!O99)</f>
        <v>-3.3424210455870844E-2</v>
      </c>
      <c r="Q99" s="28">
        <f>0.5*(Cy!AO99+Cy!AP99)*LN(H!Q99/H!P99)</f>
        <v>-4.0892826670340977E-3</v>
      </c>
      <c r="R99" s="28">
        <f>0.5*(Cy!AP99+Cy!AQ99)*LN(H!R99/H!Q99)</f>
        <v>-4.7859971591135602E-3</v>
      </c>
      <c r="S99" s="28">
        <f>0.5*(Cy!AQ99+Cy!AR99)*LN(H!S99/H!R99)</f>
        <v>-1.0693401831397417E-3</v>
      </c>
      <c r="T99" s="28">
        <f>0.5*(Cy!AR99+Cy!AS99)*LN(H!T99/H!S99)</f>
        <v>-6.5539970686448786E-3</v>
      </c>
      <c r="U99" s="28">
        <f>0.5*(Cy!AS99+Cy!AT99)*LN(H!U99/H!T99)</f>
        <v>7.9151838045804328E-3</v>
      </c>
      <c r="V99" s="28">
        <f>0.5*(Cy!AT99+Cy!AU99)*LN(H!V99/H!U99)</f>
        <v>-1.1077322507030836E-2</v>
      </c>
      <c r="W99" s="28">
        <f>0.5*(Cy!AU99+Cy!AV99)*LN(H!W99/H!V99)</f>
        <v>-9.9490540847318142E-3</v>
      </c>
      <c r="X99" s="28">
        <f>0.5*(Cy!AV99+Cy!AW99)*LN(H!X99/H!W99)</f>
        <v>8.086241324555644E-4</v>
      </c>
      <c r="Y99" s="28">
        <f>0.5*(Cy!AW99+Cy!AX99)*LN(H!Y99/H!X99)</f>
        <v>-1.5977867323682779E-3</v>
      </c>
      <c r="Z99" s="28">
        <f>0.5*(Cy!AX99+Cy!AY99)*LN(H!Z99/H!Y99)</f>
        <v>1.2060153387934952E-2</v>
      </c>
      <c r="AA99" s="28">
        <f>0.5*(Cy!AY99+Cy!AZ99)*LN(H!AA99/H!Z99)</f>
        <v>-4.8589609694737494E-3</v>
      </c>
      <c r="AC99" s="28">
        <f t="shared" si="8"/>
        <v>7.3813696428268183E-5</v>
      </c>
      <c r="AD99" s="28">
        <f t="shared" si="9"/>
        <v>4.4826781293153045E-3</v>
      </c>
      <c r="AE99" s="28">
        <f t="shared" si="10"/>
        <v>-4.7019798651329022E-3</v>
      </c>
      <c r="AF99" s="28">
        <f t="shared" si="11"/>
        <v>-3.7713131446743065E-3</v>
      </c>
      <c r="AG99" s="28">
        <f t="shared" si="12"/>
        <v>1.8678018953643084E-3</v>
      </c>
      <c r="AH99" s="28">
        <f t="shared" si="13"/>
        <v>-1.0965086790879913E-4</v>
      </c>
      <c r="AI99" s="28">
        <f t="shared" si="14"/>
        <v>-1.6566450046598259E-3</v>
      </c>
      <c r="AJ99" s="28">
        <f t="shared" si="15"/>
        <v>-6.078521840967503E-4</v>
      </c>
    </row>
    <row r="100" spans="1:71" x14ac:dyDescent="0.15">
      <c r="A100" s="8">
        <v>98</v>
      </c>
      <c r="B100" s="11" t="s">
        <v>237</v>
      </c>
      <c r="C100" s="28"/>
      <c r="D100" s="28">
        <f>0.5*(Cy!AB100+Cy!AC100)*LN(H!D100/H!C100)</f>
        <v>2.3538196641561992E-2</v>
      </c>
      <c r="E100" s="28">
        <f>0.5*(Cy!AC100+Cy!AD100)*LN(H!E100/H!D100)</f>
        <v>4.036050435923322E-3</v>
      </c>
      <c r="F100" s="28">
        <f>0.5*(Cy!AD100+Cy!AE100)*LN(H!F100/H!E100)</f>
        <v>-7.0270260742676879E-3</v>
      </c>
      <c r="G100" s="28">
        <f>0.5*(Cy!AE100+Cy!AF100)*LN(H!G100/H!F100)</f>
        <v>-6.1705816121871461E-3</v>
      </c>
      <c r="H100" s="28">
        <f>0.5*(Cy!AF100+Cy!AG100)*LN(H!H100/H!G100)</f>
        <v>-3.302805091510271E-3</v>
      </c>
      <c r="I100" s="28">
        <f>0.5*(Cy!AG100+Cy!AH100)*LN(H!I100/H!H100)</f>
        <v>1.8344774397660805E-2</v>
      </c>
      <c r="J100" s="28">
        <f>0.5*(Cy!AH100+Cy!AI100)*LN(H!J100/H!I100)</f>
        <v>-3.1631641351016902E-3</v>
      </c>
      <c r="K100" s="28">
        <f>0.5*(Cy!AI100+Cy!AJ100)*LN(H!K100/H!J100)</f>
        <v>6.1935888512105689E-3</v>
      </c>
      <c r="L100" s="28">
        <f>0.5*(Cy!AJ100+Cy!AK100)*LN(H!L100/H!K100)</f>
        <v>1.8071927243586524E-2</v>
      </c>
      <c r="M100" s="28">
        <f>0.5*(Cy!AK100+Cy!AL100)*LN(H!M100/H!L100)</f>
        <v>1.9829487190152296E-2</v>
      </c>
      <c r="N100" s="28">
        <f>0.5*(Cy!AL100+Cy!AM100)*LN(H!N100/H!M100)</f>
        <v>-2.5191414708588735E-3</v>
      </c>
      <c r="O100" s="28">
        <f>0.5*(Cy!AM100+Cy!AN100)*LN(H!O100/H!N100)</f>
        <v>1.8607476187331405E-2</v>
      </c>
      <c r="P100" s="28">
        <f>0.5*(Cy!AN100+Cy!AO100)*LN(H!P100/H!O100)</f>
        <v>-2.5759009511374727E-2</v>
      </c>
      <c r="Q100" s="28">
        <f>0.5*(Cy!AO100+Cy!AP100)*LN(H!Q100/H!P100)</f>
        <v>-6.8889237524193958E-3</v>
      </c>
      <c r="R100" s="28">
        <f>0.5*(Cy!AP100+Cy!AQ100)*LN(H!R100/H!Q100)</f>
        <v>-8.1860253655413921E-4</v>
      </c>
      <c r="S100" s="28">
        <f>0.5*(Cy!AQ100+Cy!AR100)*LN(H!S100/H!R100)</f>
        <v>7.6779197194213628E-3</v>
      </c>
      <c r="T100" s="28">
        <f>0.5*(Cy!AR100+Cy!AS100)*LN(H!T100/H!S100)</f>
        <v>-4.0142606300452889E-3</v>
      </c>
      <c r="U100" s="28">
        <f>0.5*(Cy!AS100+Cy!AT100)*LN(H!U100/H!T100)</f>
        <v>1.7336167473359244E-2</v>
      </c>
      <c r="V100" s="28">
        <f>0.5*(Cy!AT100+Cy!AU100)*LN(H!V100/H!U100)</f>
        <v>-1.0985376115757076E-2</v>
      </c>
      <c r="W100" s="28">
        <f>0.5*(Cy!AU100+Cy!AV100)*LN(H!W100/H!V100)</f>
        <v>-5.8641425639559888E-3</v>
      </c>
      <c r="X100" s="28">
        <f>0.5*(Cy!AV100+Cy!AW100)*LN(H!X100/H!W100)</f>
        <v>-5.1809416677414471E-4</v>
      </c>
      <c r="Y100" s="28">
        <f>0.5*(Cy!AW100+Cy!AX100)*LN(H!Y100/H!X100)</f>
        <v>1.147954871734279E-3</v>
      </c>
      <c r="Z100" s="28">
        <f>0.5*(Cy!AX100+Cy!AY100)*LN(H!Z100/H!Y100)</f>
        <v>1.6349837628100751E-2</v>
      </c>
      <c r="AA100" s="28">
        <f>0.5*(Cy!AY100+Cy!AZ100)*LN(H!AA100/H!Z100)</f>
        <v>-7.0646429128026801E-3</v>
      </c>
      <c r="AC100" s="28">
        <f t="shared" si="8"/>
        <v>1.1760824111238042E-3</v>
      </c>
      <c r="AD100" s="28">
        <f t="shared" si="9"/>
        <v>7.682539535797765E-3</v>
      </c>
      <c r="AE100" s="28">
        <f t="shared" si="10"/>
        <v>-1.4362279787190988E-3</v>
      </c>
      <c r="AF100" s="28">
        <f t="shared" si="11"/>
        <v>-8.0914120063465091E-4</v>
      </c>
      <c r="AG100" s="28">
        <f t="shared" si="12"/>
        <v>3.4777165290107831E-3</v>
      </c>
      <c r="AH100" s="28">
        <f t="shared" si="13"/>
        <v>3.1231557785393336E-3</v>
      </c>
      <c r="AI100" s="28">
        <f t="shared" si="14"/>
        <v>7.9843044798238701E-4</v>
      </c>
      <c r="AJ100" s="28">
        <f t="shared" si="15"/>
        <v>1.8912788445596281E-3</v>
      </c>
    </row>
    <row r="101" spans="1:71" x14ac:dyDescent="0.15">
      <c r="A101" s="8">
        <v>99</v>
      </c>
      <c r="B101" s="11" t="s">
        <v>238</v>
      </c>
      <c r="C101" s="28"/>
      <c r="D101" s="28">
        <f>0.5*(Cy!AB101+Cy!AC101)*LN(H!D101/H!C101)</f>
        <v>1.1971132740831321E-2</v>
      </c>
      <c r="E101" s="28">
        <f>0.5*(Cy!AC101+Cy!AD101)*LN(H!E101/H!D101)</f>
        <v>-2.0855267855487157E-2</v>
      </c>
      <c r="F101" s="28">
        <f>0.5*(Cy!AD101+Cy!AE101)*LN(H!F101/H!E101)</f>
        <v>1.1109866058576288E-3</v>
      </c>
      <c r="G101" s="28">
        <f>0.5*(Cy!AE101+Cy!AF101)*LN(H!G101/H!F101)</f>
        <v>7.4367254358516542E-3</v>
      </c>
      <c r="H101" s="28">
        <f>0.5*(Cy!AF101+Cy!AG101)*LN(H!H101/H!G101)</f>
        <v>-1.784812671226646E-2</v>
      </c>
      <c r="I101" s="28">
        <f>0.5*(Cy!AG101+Cy!AH101)*LN(H!I101/H!H101)</f>
        <v>1.1682068099190172E-3</v>
      </c>
      <c r="J101" s="28">
        <f>0.5*(Cy!AH101+Cy!AI101)*LN(H!J101/H!I101)</f>
        <v>-1.8755900890599454E-2</v>
      </c>
      <c r="K101" s="28">
        <f>0.5*(Cy!AI101+Cy!AJ101)*LN(H!K101/H!J101)</f>
        <v>-1.0221755655768128E-2</v>
      </c>
      <c r="L101" s="28">
        <f>0.5*(Cy!AJ101+Cy!AK101)*LN(H!L101/H!K101)</f>
        <v>1.9382874372416602E-2</v>
      </c>
      <c r="M101" s="28">
        <f>0.5*(Cy!AK101+Cy!AL101)*LN(H!M101/H!L101)</f>
        <v>1.3779489083625128E-2</v>
      </c>
      <c r="N101" s="28">
        <f>0.5*(Cy!AL101+Cy!AM101)*LN(H!N101/H!M101)</f>
        <v>2.7712580574572614E-4</v>
      </c>
      <c r="O101" s="28">
        <f>0.5*(Cy!AM101+Cy!AN101)*LN(H!O101/H!N101)</f>
        <v>-4.7281466242187148E-3</v>
      </c>
      <c r="P101" s="28">
        <f>0.5*(Cy!AN101+Cy!AO101)*LN(H!P101/H!O101)</f>
        <v>-3.8988555850772877E-2</v>
      </c>
      <c r="Q101" s="28">
        <f>0.5*(Cy!AO101+Cy!AP101)*LN(H!Q101/H!P101)</f>
        <v>-2.2041536281070608E-2</v>
      </c>
      <c r="R101" s="28">
        <f>0.5*(Cy!AP101+Cy!AQ101)*LN(H!R101/H!Q101)</f>
        <v>-4.6190108789209107E-3</v>
      </c>
      <c r="S101" s="28">
        <f>0.5*(Cy!AQ101+Cy!AR101)*LN(H!S101/H!R101)</f>
        <v>-4.1056965630432013E-3</v>
      </c>
      <c r="T101" s="28">
        <f>0.5*(Cy!AR101+Cy!AS101)*LN(H!T101/H!S101)</f>
        <v>-7.4687624668904381E-3</v>
      </c>
      <c r="U101" s="28">
        <f>0.5*(Cy!AS101+Cy!AT101)*LN(H!U101/H!T101)</f>
        <v>1.1848553574367456E-2</v>
      </c>
      <c r="V101" s="28">
        <f>0.5*(Cy!AT101+Cy!AU101)*LN(H!V101/H!U101)</f>
        <v>-2.3112891042431291E-2</v>
      </c>
      <c r="W101" s="28">
        <f>0.5*(Cy!AU101+Cy!AV101)*LN(H!W101/H!V101)</f>
        <v>4.6548551334681396E-3</v>
      </c>
      <c r="X101" s="28">
        <f>0.5*(Cy!AV101+Cy!AW101)*LN(H!X101/H!W101)</f>
        <v>1.3327809762527537E-2</v>
      </c>
      <c r="Y101" s="28">
        <f>0.5*(Cy!AW101+Cy!AX101)*LN(H!Y101/H!X101)</f>
        <v>1.9412713180992755E-3</v>
      </c>
      <c r="Z101" s="28">
        <f>0.5*(Cy!AX101+Cy!AY101)*LN(H!Z101/H!Y101)</f>
        <v>1.7410212660311584E-2</v>
      </c>
      <c r="AA101" s="28">
        <f>0.5*(Cy!AY101+Cy!AZ101)*LN(H!AA101/H!Z101)</f>
        <v>-1.3532430948329248E-2</v>
      </c>
      <c r="AC101" s="28">
        <f t="shared" si="8"/>
        <v>-5.7974951432250626E-3</v>
      </c>
      <c r="AD101" s="28">
        <f t="shared" si="9"/>
        <v>8.9236654308397516E-4</v>
      </c>
      <c r="AE101" s="28">
        <f t="shared" si="10"/>
        <v>-1.4896589239605263E-2</v>
      </c>
      <c r="AF101" s="28">
        <f t="shared" si="11"/>
        <v>-1.500870077917195E-4</v>
      </c>
      <c r="AG101" s="28">
        <f t="shared" si="12"/>
        <v>1.9396843433605367E-3</v>
      </c>
      <c r="AH101" s="28">
        <f t="shared" si="13"/>
        <v>-7.0021113482606435E-3</v>
      </c>
      <c r="AI101" s="28">
        <f t="shared" si="14"/>
        <v>6.3357724889037659E-4</v>
      </c>
      <c r="AJ101" s="28">
        <f t="shared" si="15"/>
        <v>-4.0843465742438582E-3</v>
      </c>
    </row>
    <row r="102" spans="1:71" x14ac:dyDescent="0.15">
      <c r="A102" s="8">
        <v>100</v>
      </c>
      <c r="B102" s="11" t="s">
        <v>239</v>
      </c>
      <c r="C102" s="28"/>
      <c r="D102" s="28">
        <f>0.5*(Cy!AB102+Cy!AC102)*LN(H!D102/H!C102)</f>
        <v>1.4535581654436544E-3</v>
      </c>
      <c r="E102" s="28">
        <f>0.5*(Cy!AC102+Cy!AD102)*LN(H!E102/H!D102)</f>
        <v>-7.4013507797892556E-4</v>
      </c>
      <c r="F102" s="28">
        <f>0.5*(Cy!AD102+Cy!AE102)*LN(H!F102/H!E102)</f>
        <v>-3.8949922260688271E-4</v>
      </c>
      <c r="G102" s="28">
        <f>0.5*(Cy!AE102+Cy!AF102)*LN(H!G102/H!F102)</f>
        <v>-1.2559009937931882E-4</v>
      </c>
      <c r="H102" s="28">
        <f>0.5*(Cy!AF102+Cy!AG102)*LN(H!H102/H!G102)</f>
        <v>-1.1078302556062217E-3</v>
      </c>
      <c r="I102" s="28">
        <f>0.5*(Cy!AG102+Cy!AH102)*LN(H!I102/H!H102)</f>
        <v>2.0241881884227006E-4</v>
      </c>
      <c r="J102" s="28">
        <f>0.5*(Cy!AH102+Cy!AI102)*LN(H!J102/H!I102)</f>
        <v>-1.3301745246646435E-3</v>
      </c>
      <c r="K102" s="28">
        <f>0.5*(Cy!AI102+Cy!AJ102)*LN(H!K102/H!J102)</f>
        <v>-1.4662338850985352E-3</v>
      </c>
      <c r="L102" s="28">
        <f>0.5*(Cy!AJ102+Cy!AK102)*LN(H!L102/H!K102)</f>
        <v>-5.4424816361254875E-4</v>
      </c>
      <c r="M102" s="28">
        <f>0.5*(Cy!AK102+Cy!AL102)*LN(H!M102/H!L102)</f>
        <v>-5.0851194138734201E-4</v>
      </c>
      <c r="N102" s="28">
        <f>0.5*(Cy!AL102+Cy!AM102)*LN(H!N102/H!M102)</f>
        <v>-1.1042919914370998E-3</v>
      </c>
      <c r="O102" s="28">
        <f>0.5*(Cy!AM102+Cy!AN102)*LN(H!O102/H!N102)</f>
        <v>2.5061010242191721E-4</v>
      </c>
      <c r="P102" s="28">
        <f>0.5*(Cy!AN102+Cy!AO102)*LN(H!P102/H!O102)</f>
        <v>-8.9111048587705384E-4</v>
      </c>
      <c r="Q102" s="28">
        <f>0.5*(Cy!AO102+Cy!AP102)*LN(H!Q102/H!P102)</f>
        <v>-4.6894245821406399E-4</v>
      </c>
      <c r="R102" s="28">
        <f>0.5*(Cy!AP102+Cy!AQ102)*LN(H!R102/H!Q102)</f>
        <v>-1.6789807181468106E-4</v>
      </c>
      <c r="S102" s="28">
        <f>0.5*(Cy!AQ102+Cy!AR102)*LN(H!S102/H!R102)</f>
        <v>3.211759356406898E-5</v>
      </c>
      <c r="T102" s="28">
        <f>0.5*(Cy!AR102+Cy!AS102)*LN(H!T102/H!S102)</f>
        <v>2.4006031258280047E-4</v>
      </c>
      <c r="U102" s="28">
        <f>0.5*(Cy!AS102+Cy!AT102)*LN(H!U102/H!T102)</f>
        <v>6.6035947649923223E-4</v>
      </c>
      <c r="V102" s="28">
        <f>0.5*(Cy!AT102+Cy!AU102)*LN(H!V102/H!U102)</f>
        <v>-1.9573779226291865E-4</v>
      </c>
      <c r="W102" s="28">
        <f>0.5*(Cy!AU102+Cy!AV102)*LN(H!W102/H!V102)</f>
        <v>3.0594986614952891E-4</v>
      </c>
      <c r="X102" s="28">
        <f>0.5*(Cy!AV102+Cy!AW102)*LN(H!X102/H!W102)</f>
        <v>3.9835436851070374E-4</v>
      </c>
      <c r="Y102" s="28">
        <f>0.5*(Cy!AW102+Cy!AX102)*LN(H!Y102/H!X102)</f>
        <v>3.5015380246171098E-4</v>
      </c>
      <c r="Z102" s="28">
        <f>0.5*(Cy!AX102+Cy!AY102)*LN(H!Z102/H!Y102)</f>
        <v>6.6996990082391402E-4</v>
      </c>
      <c r="AA102" s="28">
        <f>0.5*(Cy!AY102+Cy!AZ102)*LN(H!AA102/H!Z102)</f>
        <v>-3.8556817382494416E-4</v>
      </c>
      <c r="AC102" s="28">
        <f t="shared" si="8"/>
        <v>-4.3212716734581573E-4</v>
      </c>
      <c r="AD102" s="28">
        <f t="shared" si="9"/>
        <v>-9.9069210124003377E-4</v>
      </c>
      <c r="AE102" s="28">
        <f t="shared" si="10"/>
        <v>-2.4904466398396251E-4</v>
      </c>
      <c r="AF102" s="28">
        <f t="shared" si="11"/>
        <v>2.8179724629586936E-4</v>
      </c>
      <c r="AG102" s="28">
        <f t="shared" si="12"/>
        <v>2.1151850982022692E-4</v>
      </c>
      <c r="AH102" s="28">
        <f t="shared" si="13"/>
        <v>-6.1986838261199806E-4</v>
      </c>
      <c r="AI102" s="28">
        <f t="shared" si="14"/>
        <v>2.5544272011750343E-4</v>
      </c>
      <c r="AJ102" s="28">
        <f t="shared" si="15"/>
        <v>-2.7459903921343615E-4</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0.5*(Cy!AB105+Cy!AC105)*LN(H!D105/H!C105)</f>
        <v>3.4233454935620137E-3</v>
      </c>
      <c r="E105" s="28">
        <f>0.5*(Cy!AC105+Cy!AD105)*LN(H!E105/H!D105)</f>
        <v>1.8290916979107463E-4</v>
      </c>
      <c r="F105" s="28">
        <f>0.5*(Cy!AD105+Cy!AE105)*LN(H!F105/H!E105)</f>
        <v>-3.5965667347929238E-3</v>
      </c>
      <c r="G105" s="28">
        <f>0.5*(Cy!AE105+Cy!AF105)*LN(H!G105/H!F105)</f>
        <v>-5.8737333330952431E-3</v>
      </c>
      <c r="H105" s="28">
        <f>0.5*(Cy!AF105+Cy!AG105)*LN(H!H105/H!G105)</f>
        <v>-3.6985234866560115E-3</v>
      </c>
      <c r="I105" s="28">
        <f>0.5*(Cy!AG105+Cy!AH105)*LN(H!I105/H!H105)</f>
        <v>3.2132444478826868E-3</v>
      </c>
      <c r="J105" s="28">
        <f>0.5*(Cy!AH105+Cy!AI105)*LN(H!J105/H!I105)</f>
        <v>-8.933968618741784E-3</v>
      </c>
      <c r="K105" s="28">
        <f>0.5*(Cy!AI105+Cy!AJ105)*LN(H!K105/H!J105)</f>
        <v>-7.2932471400667396E-3</v>
      </c>
      <c r="L105" s="28">
        <f>0.5*(Cy!AJ105+Cy!AK105)*LN(H!L105/H!K105)</f>
        <v>6.0310353299178028E-4</v>
      </c>
      <c r="M105" s="28">
        <f>0.5*(Cy!AK105+Cy!AL105)*LN(H!M105/H!L105)</f>
        <v>5.3974144920209766E-3</v>
      </c>
      <c r="N105" s="28">
        <f>0.5*(Cy!AL105+Cy!AM105)*LN(H!N105/H!M105)</f>
        <v>-1.0563123015620722E-3</v>
      </c>
      <c r="O105" s="28">
        <f>0.5*(Cy!AM105+Cy!AN105)*LN(H!O105/H!N105)</f>
        <v>5.5470413629962545E-3</v>
      </c>
      <c r="P105" s="28">
        <f>0.5*(Cy!AN105+Cy!AO105)*LN(H!P105/H!O105)</f>
        <v>-4.4094045253652335E-3</v>
      </c>
      <c r="Q105" s="28">
        <f>0.5*(Cy!AO105+Cy!AP105)*LN(H!Q105/H!P105)</f>
        <v>-5.8891205566613978E-3</v>
      </c>
      <c r="R105" s="28">
        <f>0.5*(Cy!AP105+Cy!AQ105)*LN(H!R105/H!Q105)</f>
        <v>-1.2878030378727144E-2</v>
      </c>
      <c r="S105" s="28">
        <f>0.5*(Cy!AQ105+Cy!AR105)*LN(H!S105/H!R105)</f>
        <v>3.9577136089564233E-3</v>
      </c>
      <c r="T105" s="28">
        <f>0.5*(Cy!AR105+Cy!AS105)*LN(H!T105/H!S105)</f>
        <v>-1.566857602925943E-3</v>
      </c>
      <c r="U105" s="28">
        <f>0.5*(Cy!AS105+Cy!AT105)*LN(H!U105/H!T105)</f>
        <v>2.7911735453423803E-3</v>
      </c>
      <c r="V105" s="28">
        <f>0.5*(Cy!AT105+Cy!AU105)*LN(H!V105/H!U105)</f>
        <v>-3.8719818497673039E-3</v>
      </c>
      <c r="W105" s="28">
        <f>0.5*(Cy!AU105+Cy!AV105)*LN(H!W105/H!V105)</f>
        <v>2.31934911704669E-4</v>
      </c>
      <c r="X105" s="28">
        <f>0.5*(Cy!AV105+Cy!AW105)*LN(H!X105/H!W105)</f>
        <v>9.5058388989642116E-4</v>
      </c>
      <c r="Y105" s="28">
        <f>0.5*(Cy!AW105+Cy!AX105)*LN(H!Y105/H!X105)</f>
        <v>2.5580753526826452E-3</v>
      </c>
      <c r="Z105" s="28">
        <f>0.5*(Cy!AX105+Cy!AY105)*LN(H!Z105/H!Y105)</f>
        <v>6.6536402765622234E-3</v>
      </c>
      <c r="AA105" s="28">
        <f>0.5*(Cy!AY105+Cy!AZ105)*LN(H!AA105/H!Z105)</f>
        <v>-1.7438016359094589E-3</v>
      </c>
      <c r="AB105" s="28"/>
      <c r="AC105" s="28">
        <f t="shared" si="8"/>
        <v>-1.9545339873740836E-3</v>
      </c>
      <c r="AD105" s="28">
        <f t="shared" si="9"/>
        <v>-2.2566020070715681E-3</v>
      </c>
      <c r="AE105" s="28">
        <f t="shared" si="10"/>
        <v>-2.7343600977602191E-3</v>
      </c>
      <c r="AF105" s="28">
        <f t="shared" si="11"/>
        <v>-2.9302942114995534E-4</v>
      </c>
      <c r="AG105" s="28">
        <f t="shared" si="12"/>
        <v>2.4893046644451368E-3</v>
      </c>
      <c r="AH105" s="28">
        <f t="shared" si="13"/>
        <v>-2.495481052415894E-3</v>
      </c>
      <c r="AI105" s="28">
        <f t="shared" si="14"/>
        <v>7.5034586094820414E-4</v>
      </c>
      <c r="AJ105" s="28">
        <f t="shared" si="15"/>
        <v>-1.2489005901497269E-3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0.5*(Cy!AB106+Cy!AC106)*LN(H!D106/H!C106)</f>
        <v>2.3331745636688992E-3</v>
      </c>
      <c r="E106" s="28">
        <f>0.5*(Cy!AC106+Cy!AD106)*LN(H!E106/H!D106)</f>
        <v>5.4670619287929998E-4</v>
      </c>
      <c r="F106" s="28">
        <f>0.5*(Cy!AD106+Cy!AE106)*LN(H!F106/H!E106)</f>
        <v>-4.3896576138809339E-3</v>
      </c>
      <c r="G106" s="28">
        <f>0.5*(Cy!AE106+Cy!AF106)*LN(H!G106/H!F106)</f>
        <v>-7.5008676102421481E-3</v>
      </c>
      <c r="H106" s="28">
        <f>0.5*(Cy!AF106+Cy!AG106)*LN(H!H106/H!G106)</f>
        <v>-3.5836301621219278E-3</v>
      </c>
      <c r="I106" s="28">
        <f>0.5*(Cy!AG106+Cy!AH106)*LN(H!I106/H!H106)</f>
        <v>1.6740228075041159E-3</v>
      </c>
      <c r="J106" s="28">
        <f>0.5*(Cy!AH106+Cy!AI106)*LN(H!J106/H!I106)</f>
        <v>-9.699530220747439E-3</v>
      </c>
      <c r="K106" s="28">
        <f>0.5*(Cy!AI106+Cy!AJ106)*LN(H!K106/H!J106)</f>
        <v>-9.0909618541116753E-3</v>
      </c>
      <c r="L106" s="28">
        <f>0.5*(Cy!AJ106+Cy!AK106)*LN(H!L106/H!K106)</f>
        <v>-2.3381100962286011E-3</v>
      </c>
      <c r="M106" s="28">
        <f>0.5*(Cy!AK106+Cy!AL106)*LN(H!M106/H!L106)</f>
        <v>2.5069741605244873E-3</v>
      </c>
      <c r="N106" s="28">
        <f>0.5*(Cy!AL106+Cy!AM106)*LN(H!N106/H!M106)</f>
        <v>-2.0815256573031992E-3</v>
      </c>
      <c r="O106" s="28">
        <f>0.5*(Cy!AM106+Cy!AN106)*LN(H!O106/H!N106)</f>
        <v>4.2454895936658256E-3</v>
      </c>
      <c r="P106" s="28">
        <f>0.5*(Cy!AN106+Cy!AO106)*LN(H!P106/H!O106)</f>
        <v>-4.0552986246100127E-3</v>
      </c>
      <c r="Q106" s="28">
        <f>0.5*(Cy!AO106+Cy!AP106)*LN(H!Q106/H!P106)</f>
        <v>-6.1197210966173442E-3</v>
      </c>
      <c r="R106" s="28">
        <f>0.5*(Cy!AP106+Cy!AQ106)*LN(H!R106/H!Q106)</f>
        <v>-1.5464107631702554E-2</v>
      </c>
      <c r="S106" s="28">
        <f>0.5*(Cy!AQ106+Cy!AR106)*LN(H!S106/H!R106)</f>
        <v>2.6405843795245382E-3</v>
      </c>
      <c r="T106" s="28">
        <f>0.5*(Cy!AR106+Cy!AS106)*LN(H!T106/H!S106)</f>
        <v>-2.5151504756691996E-3</v>
      </c>
      <c r="U106" s="28">
        <f>0.5*(Cy!AS106+Cy!AT106)*LN(H!U106/H!T106)</f>
        <v>8.9762199715485329E-4</v>
      </c>
      <c r="V106" s="28">
        <f>0.5*(Cy!AT106+Cy!AU106)*LN(H!V106/H!U106)</f>
        <v>-3.6271873882245328E-3</v>
      </c>
      <c r="W106" s="28">
        <f>0.5*(Cy!AU106+Cy!AV106)*LN(H!W106/H!V106)</f>
        <v>-6.4364635743373766E-4</v>
      </c>
      <c r="X106" s="28">
        <f>0.5*(Cy!AV106+Cy!AW106)*LN(H!X106/H!W106)</f>
        <v>-4.4982940927278348E-4</v>
      </c>
      <c r="Y106" s="28">
        <f>0.5*(Cy!AW106+Cy!AX106)*LN(H!Y106/H!X106)</f>
        <v>2.2038300627386766E-3</v>
      </c>
      <c r="Z106" s="28">
        <f>0.5*(Cy!AX106+Cy!AY106)*LN(H!Z106/H!Y106)</f>
        <v>5.2669126498719535E-3</v>
      </c>
      <c r="AA106" s="28">
        <f>0.5*(Cy!AY106+Cy!AZ106)*LN(H!AA106/H!Z106)</f>
        <v>-3.1248752976252244E-4</v>
      </c>
      <c r="AB106" s="28"/>
      <c r="AC106" s="28">
        <f t="shared" si="8"/>
        <v>-2.6506852771723188E-3</v>
      </c>
      <c r="AD106" s="28">
        <f t="shared" si="9"/>
        <v>-4.1406307335732856E-3</v>
      </c>
      <c r="AE106" s="28">
        <f t="shared" si="10"/>
        <v>-3.7506106759479093E-3</v>
      </c>
      <c r="AF106" s="28">
        <f t="shared" si="11"/>
        <v>-1.2676383266890801E-3</v>
      </c>
      <c r="AG106" s="28">
        <f t="shared" si="12"/>
        <v>2.3860850609493693E-3</v>
      </c>
      <c r="AH106" s="28">
        <f t="shared" si="13"/>
        <v>-3.9456207047605975E-3</v>
      </c>
      <c r="AI106" s="28">
        <f t="shared" si="14"/>
        <v>1.0250794367533842E-4</v>
      </c>
      <c r="AJ106" s="28">
        <f t="shared" si="15"/>
        <v>-2.2560682558289066E-3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0.5*(Cy!AB107+Cy!AC107)*LN(H!D107/H!C107)</f>
        <v>-3.6987258745117282E-3</v>
      </c>
      <c r="E107" s="28">
        <f>0.5*(Cy!AC107+Cy!AD107)*LN(H!E107/H!D107)</f>
        <v>-1.333919851559041E-3</v>
      </c>
      <c r="F107" s="28">
        <f>0.5*(Cy!AD107+Cy!AE107)*LN(H!F107/H!E107)</f>
        <v>-3.0628945408032486E-3</v>
      </c>
      <c r="G107" s="28">
        <f>0.5*(Cy!AE107+Cy!AF107)*LN(H!G107/H!F107)</f>
        <v>-1.3644624838549366E-2</v>
      </c>
      <c r="H107" s="28">
        <f>0.5*(Cy!AF107+Cy!AG107)*LN(H!H107/H!G107)</f>
        <v>-6.2990391593697294E-3</v>
      </c>
      <c r="I107" s="28">
        <f>0.5*(Cy!AG107+Cy!AH107)*LN(H!I107/H!H107)</f>
        <v>1.1609701545789513E-3</v>
      </c>
      <c r="J107" s="28">
        <f>0.5*(Cy!AH107+Cy!AI107)*LN(H!J107/H!I107)</f>
        <v>-1.0060814669237641E-2</v>
      </c>
      <c r="K107" s="28">
        <f>0.5*(Cy!AI107+Cy!AJ107)*LN(H!K107/H!J107)</f>
        <v>-1.077751623970296E-2</v>
      </c>
      <c r="L107" s="28">
        <f>0.5*(Cy!AJ107+Cy!AK107)*LN(H!L107/H!K107)</f>
        <v>-4.850859139594944E-3</v>
      </c>
      <c r="M107" s="28">
        <f>0.5*(Cy!AK107+Cy!AL107)*LN(H!M107/H!L107)</f>
        <v>-2.9687630255961026E-3</v>
      </c>
      <c r="N107" s="28">
        <f>0.5*(Cy!AL107+Cy!AM107)*LN(H!N107/H!M107)</f>
        <v>-1.9185283868623927E-3</v>
      </c>
      <c r="O107" s="28">
        <f>0.5*(Cy!AM107+Cy!AN107)*LN(H!O107/H!N107)</f>
        <v>6.0898560491406649E-3</v>
      </c>
      <c r="P107" s="28">
        <f>0.5*(Cy!AN107+Cy!AO107)*LN(H!P107/H!O107)</f>
        <v>-5.2039485273848354E-4</v>
      </c>
      <c r="Q107" s="28">
        <f>0.5*(Cy!AO107+Cy!AP107)*LN(H!Q107/H!P107)</f>
        <v>-6.0329426877169037E-3</v>
      </c>
      <c r="R107" s="28">
        <f>0.5*(Cy!AP107+Cy!AQ107)*LN(H!R107/H!Q107)</f>
        <v>-2.4566527935166862E-2</v>
      </c>
      <c r="S107" s="28">
        <f>0.5*(Cy!AQ107+Cy!AR107)*LN(H!S107/H!R107)</f>
        <v>6.676121090131569E-3</v>
      </c>
      <c r="T107" s="28">
        <f>0.5*(Cy!AR107+Cy!AS107)*LN(H!T107/H!S107)</f>
        <v>-1.6555535569601262E-3</v>
      </c>
      <c r="U107" s="28">
        <f>0.5*(Cy!AS107+Cy!AT107)*LN(H!U107/H!T107)</f>
        <v>3.1553298488501863E-4</v>
      </c>
      <c r="V107" s="28">
        <f>0.5*(Cy!AT107+Cy!AU107)*LN(H!V107/H!U107)</f>
        <v>-6.869802125691998E-3</v>
      </c>
      <c r="W107" s="28">
        <f>0.5*(Cy!AU107+Cy!AV107)*LN(H!W107/H!V107)</f>
        <v>2.4337980873535939E-4</v>
      </c>
      <c r="X107" s="28">
        <f>0.5*(Cy!AV107+Cy!AW107)*LN(H!X107/H!W107)</f>
        <v>-9.4309763800315644E-4</v>
      </c>
      <c r="Y107" s="28">
        <f>0.5*(Cy!AW107+Cy!AX107)*LN(H!Y107/H!X107)</f>
        <v>9.6145622194018126E-4</v>
      </c>
      <c r="Z107" s="28">
        <f>0.5*(Cy!AX107+Cy!AY107)*LN(H!Z107/H!Y107)</f>
        <v>2.238268118012623E-3</v>
      </c>
      <c r="AA107" s="28">
        <f>0.5*(Cy!AY107+Cy!AZ107)*LN(H!AA107/H!Z107)</f>
        <v>3.6479751932944845E-3</v>
      </c>
      <c r="AB107" s="28"/>
      <c r="AC107" s="28">
        <f t="shared" si="8"/>
        <v>-4.6359016471404866E-3</v>
      </c>
      <c r="AD107" s="28">
        <f t="shared" si="9"/>
        <v>-6.1152962921988078E-3</v>
      </c>
      <c r="AE107" s="28">
        <f t="shared" si="10"/>
        <v>-3.6707776672700032E-3</v>
      </c>
      <c r="AF107" s="28">
        <f t="shared" si="11"/>
        <v>-1.78190810540698E-3</v>
      </c>
      <c r="AG107" s="28">
        <f t="shared" si="12"/>
        <v>2.2825665110824296E-3</v>
      </c>
      <c r="AH107" s="28">
        <f t="shared" si="13"/>
        <v>-4.8930369797344055E-3</v>
      </c>
      <c r="AI107" s="28">
        <f t="shared" si="14"/>
        <v>-2.5773012422345153E-4</v>
      </c>
      <c r="AJ107" s="28">
        <f t="shared" si="15"/>
        <v>-3.2248573489927863E-3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0.5*(Cy!AB108+Cy!AC108)*LN(H!D108/H!C108)</f>
        <v>7.4854340277948584E-3</v>
      </c>
      <c r="E108" s="28">
        <f>0.5*(Cy!AC108+Cy!AD108)*LN(H!E108/H!D108)</f>
        <v>1.0353035980835677E-3</v>
      </c>
      <c r="F108" s="28">
        <f>0.5*(Cy!AD108+Cy!AE108)*LN(H!F108/H!E108)</f>
        <v>-3.8875623425859347E-3</v>
      </c>
      <c r="G108" s="28">
        <f>0.5*(Cy!AE108+Cy!AF108)*LN(H!G108/H!F108)</f>
        <v>-1.6537027693175322E-3</v>
      </c>
      <c r="H108" s="28">
        <f>0.5*(Cy!AF108+Cy!AG108)*LN(H!H108/H!G108)</f>
        <v>-2.3866463981908645E-3</v>
      </c>
      <c r="I108" s="28">
        <f>0.5*(Cy!AG108+Cy!AH108)*LN(H!I108/H!H108)</f>
        <v>4.2623366400352577E-3</v>
      </c>
      <c r="J108" s="28">
        <f>0.5*(Cy!AH108+Cy!AI108)*LN(H!J108/H!I108)</f>
        <v>-8.4738291343953998E-3</v>
      </c>
      <c r="K108" s="28">
        <f>0.5*(Cy!AI108+Cy!AJ108)*LN(H!K108/H!J108)</f>
        <v>-5.6870441522154395E-3</v>
      </c>
      <c r="L108" s="28">
        <f>0.5*(Cy!AJ108+Cy!AK108)*LN(H!L108/H!K108)</f>
        <v>3.1979539539062187E-3</v>
      </c>
      <c r="M108" s="28">
        <f>0.5*(Cy!AK108+Cy!AL108)*LN(H!M108/H!L108)</f>
        <v>9.4559398754801172E-3</v>
      </c>
      <c r="N108" s="28">
        <f>0.5*(Cy!AL108+Cy!AM108)*LN(H!N108/H!M108)</f>
        <v>-6.5726646713568581E-4</v>
      </c>
      <c r="O108" s="28">
        <f>0.5*(Cy!AM108+Cy!AN108)*LN(H!O108/H!N108)</f>
        <v>5.3688973172156037E-3</v>
      </c>
      <c r="P108" s="28">
        <f>0.5*(Cy!AN108+Cy!AO108)*LN(H!P108/H!O108)</f>
        <v>-6.5519464208279423E-3</v>
      </c>
      <c r="Q108" s="28">
        <f>0.5*(Cy!AO108+Cy!AP108)*LN(H!Q108/H!P108)</f>
        <v>-5.9230440449557879E-3</v>
      </c>
      <c r="R108" s="28">
        <f>0.5*(Cy!AP108+Cy!AQ108)*LN(H!R108/H!Q108)</f>
        <v>-7.1633725264000957E-3</v>
      </c>
      <c r="S108" s="28">
        <f>0.5*(Cy!AQ108+Cy!AR108)*LN(H!S108/H!R108)</f>
        <v>2.7003393247391938E-3</v>
      </c>
      <c r="T108" s="28">
        <f>0.5*(Cy!AR108+Cy!AS108)*LN(H!T108/H!S108)</f>
        <v>-1.5502938402609365E-3</v>
      </c>
      <c r="U108" s="28">
        <f>0.5*(Cy!AS108+Cy!AT108)*LN(H!U108/H!T108)</f>
        <v>4.0473588051995338E-3</v>
      </c>
      <c r="V108" s="28">
        <f>0.5*(Cy!AT108+Cy!AU108)*LN(H!V108/H!U108)</f>
        <v>-2.4847153214173708E-3</v>
      </c>
      <c r="W108" s="28">
        <f>0.5*(Cy!AU108+Cy!AV108)*LN(H!W108/H!V108)</f>
        <v>2.2990897491748826E-4</v>
      </c>
      <c r="X108" s="28">
        <f>0.5*(Cy!AV108+Cy!AW108)*LN(H!X108/H!W108)</f>
        <v>1.9038710481697916E-3</v>
      </c>
      <c r="Y108" s="28">
        <f>0.5*(Cy!AW108+Cy!AX108)*LN(H!Y108/H!X108)</f>
        <v>3.357832366152746E-3</v>
      </c>
      <c r="Z108" s="28">
        <f>0.5*(Cy!AX108+Cy!AY108)*LN(H!Z108/H!Y108)</f>
        <v>8.8603808458246232E-3</v>
      </c>
      <c r="AA108" s="28">
        <f>0.5*(Cy!AY108+Cy!AZ108)*LN(H!AA108/H!Z108)</f>
        <v>-4.4670987401633213E-3</v>
      </c>
      <c r="AB108" s="28"/>
      <c r="AC108" s="28">
        <f t="shared" si="8"/>
        <v>-5.2605425439510131E-4</v>
      </c>
      <c r="AD108" s="28">
        <f t="shared" si="9"/>
        <v>-4.3284918487203816E-4</v>
      </c>
      <c r="AE108" s="28">
        <f t="shared" si="10"/>
        <v>-2.3138252700458059E-3</v>
      </c>
      <c r="AF108" s="28">
        <f t="shared" si="11"/>
        <v>4.2922593332170127E-4</v>
      </c>
      <c r="AG108" s="28">
        <f t="shared" si="12"/>
        <v>2.5837048239380155E-3</v>
      </c>
      <c r="AH108" s="28">
        <f t="shared" si="13"/>
        <v>-1.373337227458922E-3</v>
      </c>
      <c r="AI108" s="28">
        <f t="shared" si="14"/>
        <v>1.2371555173028193E-3</v>
      </c>
      <c r="AJ108" s="28">
        <f t="shared" si="15"/>
        <v>-2.8114780035400739E-4</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0.5*(Cy!AB109+Cy!AC109)*LN(H!D109/H!C109)</f>
        <v>6.3389865461911709E-3</v>
      </c>
      <c r="E109" s="28">
        <f>0.5*(Cy!AC109+Cy!AD109)*LN(H!E109/H!D109)</f>
        <v>1.7653888277997366E-3</v>
      </c>
      <c r="F109" s="28">
        <f>0.5*(Cy!AD109+Cy!AE109)*LN(H!F109/H!E109)</f>
        <v>-5.3252244932465902E-3</v>
      </c>
      <c r="G109" s="28">
        <f>0.5*(Cy!AE109+Cy!AF109)*LN(H!G109/H!F109)</f>
        <v>-3.8884380608287367E-3</v>
      </c>
      <c r="H109" s="28">
        <f>0.5*(Cy!AF109+Cy!AG109)*LN(H!H109/H!G109)</f>
        <v>-2.1094698736963398E-3</v>
      </c>
      <c r="I109" s="28">
        <f>0.5*(Cy!AG109+Cy!AH109)*LN(H!I109/H!H109)</f>
        <v>2.0168720154492047E-3</v>
      </c>
      <c r="J109" s="28">
        <f>0.5*(Cy!AH109+Cy!AI109)*LN(H!J109/H!I109)</f>
        <v>-9.8229759350966887E-3</v>
      </c>
      <c r="K109" s="28">
        <f>0.5*(Cy!AI109+Cy!AJ109)*LN(H!K109/H!J109)</f>
        <v>-8.4642527984284729E-3</v>
      </c>
      <c r="L109" s="28">
        <f>0.5*(Cy!AJ109+Cy!AK109)*LN(H!L109/H!K109)</f>
        <v>-1.0498672996904911E-3</v>
      </c>
      <c r="M109" s="28">
        <f>0.5*(Cy!AK109+Cy!AL109)*LN(H!M109/H!L109)</f>
        <v>5.6198748827257202E-3</v>
      </c>
      <c r="N109" s="28">
        <f>0.5*(Cy!AL109+Cy!AM109)*LN(H!N109/H!M109)</f>
        <v>-2.2595754127527484E-3</v>
      </c>
      <c r="O109" s="28">
        <f>0.5*(Cy!AM109+Cy!AN109)*LN(H!O109/H!N109)</f>
        <v>3.360158647422369E-3</v>
      </c>
      <c r="P109" s="28">
        <f>0.5*(Cy!AN109+Cy!AO109)*LN(H!P109/H!O109)</f>
        <v>-6.4249903461172523E-3</v>
      </c>
      <c r="Q109" s="28">
        <f>0.5*(Cy!AO109+Cy!AP109)*LN(H!Q109/H!P109)</f>
        <v>-6.4993755359097133E-3</v>
      </c>
      <c r="R109" s="28">
        <f>0.5*(Cy!AP109+Cy!AQ109)*LN(H!R109/H!Q109)</f>
        <v>-1.0925230460721757E-2</v>
      </c>
      <c r="S109" s="28">
        <f>0.5*(Cy!AQ109+Cy!AR109)*LN(H!S109/H!R109)</f>
        <v>5.0787851661872297E-4</v>
      </c>
      <c r="T109" s="28">
        <f>0.5*(Cy!AR109+Cy!AS109)*LN(H!T109/H!S109)</f>
        <v>-3.1380671795131483E-3</v>
      </c>
      <c r="U109" s="28">
        <f>0.5*(Cy!AS109+Cy!AT109)*LN(H!U109/H!T109)</f>
        <v>1.2737233720986672E-3</v>
      </c>
      <c r="V109" s="28">
        <f>0.5*(Cy!AT109+Cy!AU109)*LN(H!V109/H!U109)</f>
        <v>-1.9588976991249756E-3</v>
      </c>
      <c r="W109" s="28">
        <f>0.5*(Cy!AU109+Cy!AV109)*LN(H!W109/H!V109)</f>
        <v>-1.1900405931563644E-3</v>
      </c>
      <c r="X109" s="28">
        <f>0.5*(Cy!AV109+Cy!AW109)*LN(H!X109/H!W109)</f>
        <v>-1.7716188397786257E-4</v>
      </c>
      <c r="Y109" s="28">
        <f>0.5*(Cy!AW109+Cy!AX109)*LN(H!Y109/H!X109)</f>
        <v>3.0047882695162851E-3</v>
      </c>
      <c r="Z109" s="28">
        <f>0.5*(Cy!AX109+Cy!AY109)*LN(H!Z109/H!Y109)</f>
        <v>7.2196250148352029E-3</v>
      </c>
      <c r="AA109" s="28">
        <f>0.5*(Cy!AY109+Cy!AZ109)*LN(H!AA109/H!Z109)</f>
        <v>-2.7170232061957617E-3</v>
      </c>
      <c r="AB109" s="28"/>
      <c r="AC109" s="28">
        <f t="shared" si="8"/>
        <v>-1.5081743169045451E-3</v>
      </c>
      <c r="AD109" s="28">
        <f t="shared" si="9"/>
        <v>-3.195359312648536E-3</v>
      </c>
      <c r="AE109" s="28">
        <f t="shared" si="10"/>
        <v>-3.9963118357415253E-3</v>
      </c>
      <c r="AF109" s="28">
        <f t="shared" si="11"/>
        <v>-1.0380887967347367E-3</v>
      </c>
      <c r="AG109" s="28">
        <f t="shared" si="12"/>
        <v>2.5024633593852424E-3</v>
      </c>
      <c r="AH109" s="28">
        <f t="shared" si="13"/>
        <v>-3.5958355741950313E-3</v>
      </c>
      <c r="AI109" s="28">
        <f t="shared" si="14"/>
        <v>2.8961826181025539E-4</v>
      </c>
      <c r="AJ109" s="28">
        <f t="shared" si="15"/>
        <v>-1.790533966608304E-3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0.5*(Cy!AB110+Cy!AC110)*LN(H!D110/H!C110)</f>
        <v>3.287638023283045E-3</v>
      </c>
      <c r="E110" s="28">
        <f>0.5*(Cy!AC110+Cy!AD110)*LN(H!E110/H!D110)</f>
        <v>1.7434039311716056E-4</v>
      </c>
      <c r="F110" s="28">
        <f>0.5*(Cy!AD110+Cy!AE110)*LN(H!F110/H!E110)</f>
        <v>-3.4499943992028974E-3</v>
      </c>
      <c r="G110" s="28">
        <f>0.5*(Cy!AE110+Cy!AF110)*LN(H!G110/H!F110)</f>
        <v>-5.6340166763240995E-3</v>
      </c>
      <c r="H110" s="28">
        <f>0.5*(Cy!AF110+Cy!AG110)*LN(H!H110/H!G110)</f>
        <v>-3.5399807849237942E-3</v>
      </c>
      <c r="I110" s="28">
        <f>0.5*(Cy!AG110+Cy!AH110)*LN(H!I110/H!H110)</f>
        <v>3.0764825864432982E-3</v>
      </c>
      <c r="J110" s="28">
        <f>0.5*(Cy!AH110+Cy!AI110)*LN(H!J110/H!I110)</f>
        <v>-8.5743621003728197E-3</v>
      </c>
      <c r="K110" s="28">
        <f>0.5*(Cy!AI110+Cy!AJ110)*LN(H!K110/H!J110)</f>
        <v>-6.9981146068199334E-3</v>
      </c>
      <c r="L110" s="28">
        <f>0.5*(Cy!AJ110+Cy!AK110)*LN(H!L110/H!K110)</f>
        <v>5.7807128349290601E-4</v>
      </c>
      <c r="M110" s="28">
        <f>0.5*(Cy!AK110+Cy!AL110)*LN(H!M110/H!L110)</f>
        <v>5.19952357921564E-3</v>
      </c>
      <c r="N110" s="28">
        <f>0.5*(Cy!AL110+Cy!AM110)*LN(H!N110/H!M110)</f>
        <v>-1.0234674954899446E-3</v>
      </c>
      <c r="O110" s="28">
        <f>0.5*(Cy!AM110+Cy!AN110)*LN(H!O110/H!N110)</f>
        <v>5.3642165286811585E-3</v>
      </c>
      <c r="P110" s="28">
        <f>0.5*(Cy!AN110+Cy!AO110)*LN(H!P110/H!O110)</f>
        <v>-4.2566125730966724E-3</v>
      </c>
      <c r="Q110" s="28">
        <f>0.5*(Cy!AO110+Cy!AP110)*LN(H!Q110/H!P110)</f>
        <v>-5.6774630432282437E-3</v>
      </c>
      <c r="R110" s="28">
        <f>0.5*(Cy!AP110+Cy!AQ110)*LN(H!R110/H!Q110)</f>
        <v>-1.2366118361692581E-2</v>
      </c>
      <c r="S110" s="28">
        <f>0.5*(Cy!AQ110+Cy!AR110)*LN(H!S110/H!R110)</f>
        <v>3.7911628303757008E-3</v>
      </c>
      <c r="T110" s="28">
        <f>0.5*(Cy!AR110+Cy!AS110)*LN(H!T110/H!S110)</f>
        <v>-1.5072752884019666E-3</v>
      </c>
      <c r="U110" s="28">
        <f>0.5*(Cy!AS110+Cy!AT110)*LN(H!U110/H!T110)</f>
        <v>2.7019701195514514E-3</v>
      </c>
      <c r="V110" s="28">
        <f>0.5*(Cy!AT110+Cy!AU110)*LN(H!V110/H!U110)</f>
        <v>-3.7506583873014882E-3</v>
      </c>
      <c r="W110" s="28">
        <f>0.5*(Cy!AU110+Cy!AV110)*LN(H!W110/H!V110)</f>
        <v>2.2576580614288701E-4</v>
      </c>
      <c r="X110" s="28">
        <f>0.5*(Cy!AV110+Cy!AW110)*LN(H!X110/H!W110)</f>
        <v>9.2527971880472222E-4</v>
      </c>
      <c r="Y110" s="28">
        <f>0.5*(Cy!AW110+Cy!AX110)*LN(H!Y110/H!X110)</f>
        <v>2.486198859725384E-3</v>
      </c>
      <c r="Z110" s="28">
        <f>0.5*(Cy!AX110+Cy!AY110)*LN(H!Z110/H!Y110)</f>
        <v>6.4658015985743274E-3</v>
      </c>
      <c r="AA110" s="28">
        <f>0.5*(Cy!AY110+Cy!AZ110)*LN(H!AA110/H!Z110)</f>
        <v>-1.6998930485415417E-3</v>
      </c>
      <c r="AB110" s="28"/>
      <c r="AC110" s="28">
        <f t="shared" si="8"/>
        <v>-1.8746337761780664E-3</v>
      </c>
      <c r="AD110" s="28">
        <f t="shared" si="9"/>
        <v>-2.1636698679948305E-3</v>
      </c>
      <c r="AE110" s="28">
        <f t="shared" si="10"/>
        <v>-2.6289629237921273E-3</v>
      </c>
      <c r="AF110" s="28">
        <f t="shared" si="11"/>
        <v>-2.8098360624087884E-4</v>
      </c>
      <c r="AG110" s="28">
        <f t="shared" si="12"/>
        <v>2.4173691365860571E-3</v>
      </c>
      <c r="AH110" s="28">
        <f t="shared" si="13"/>
        <v>-2.3963163958934794E-3</v>
      </c>
      <c r="AI110" s="28">
        <f t="shared" si="14"/>
        <v>7.30898672319222E-4</v>
      </c>
      <c r="AJ110" s="28">
        <f t="shared" si="15"/>
        <v>-1.1951801504900585E-3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124</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0.5*(Cy!AB3+Cy!AC3)*LN(LC!D3/LC!C3)</f>
        <v>6.8130217406179238E-4</v>
      </c>
      <c r="E3" s="28">
        <f>0.5*(Cy!AC3+Cy!AD3)*LN(LC!E3/LC!D3)</f>
        <v>1.1421351603349463E-3</v>
      </c>
      <c r="F3" s="28">
        <f>0.5*(Cy!AD3+Cy!AE3)*LN(LC!F3/LC!E3)</f>
        <v>1.9032682230406249E-3</v>
      </c>
      <c r="G3" s="28">
        <f>0.5*(Cy!AE3+Cy!AF3)*LN(LC!G3/LC!F3)</f>
        <v>1.8371638345227241E-3</v>
      </c>
      <c r="H3" s="28">
        <f>0.5*(Cy!AF3+Cy!AG3)*LN(LC!H3/LC!G3)</f>
        <v>1.2463082683978669E-3</v>
      </c>
      <c r="I3" s="28">
        <f>0.5*(Cy!AG3+Cy!AH3)*LN(LC!I3/LC!H3)</f>
        <v>4.2765146527517115E-3</v>
      </c>
      <c r="J3" s="28">
        <f>0.5*(Cy!AH3+Cy!AI3)*LN(LC!J3/LC!I3)</f>
        <v>-2.0266460531819436E-4</v>
      </c>
      <c r="K3" s="28">
        <f>0.5*(Cy!AI3+Cy!AJ3)*LN(LC!K3/LC!J3)</f>
        <v>5.8783064662503732E-3</v>
      </c>
      <c r="L3" s="28">
        <f>0.5*(Cy!AJ3+Cy!AK3)*LN(LC!L3/LC!K3)</f>
        <v>9.1125331997722028E-4</v>
      </c>
      <c r="M3" s="28">
        <f>0.5*(Cy!AK3+Cy!AL3)*LN(LC!M3/LC!L3)</f>
        <v>1.4258393187297582E-3</v>
      </c>
      <c r="N3" s="28">
        <f>0.5*(Cy!AL3+Cy!AM3)*LN(LC!N3/LC!M3)</f>
        <v>1.3385187759885745E-3</v>
      </c>
      <c r="O3" s="28">
        <f>0.5*(Cy!AM3+Cy!AN3)*LN(LC!O3/LC!N3)</f>
        <v>1.1242612517796116E-2</v>
      </c>
      <c r="P3" s="28">
        <f>0.5*(Cy!AN3+Cy!AO3)*LN(LC!P3/LC!O3)</f>
        <v>4.1304416509776818E-3</v>
      </c>
      <c r="Q3" s="28">
        <f>0.5*(Cy!AO3+Cy!AP3)*LN(LC!Q3/LC!P3)</f>
        <v>5.7672171341134259E-3</v>
      </c>
      <c r="R3" s="28">
        <f>0.5*(Cy!AP3+Cy!AQ3)*LN(LC!R3/LC!Q3)</f>
        <v>2.1842012416365139E-3</v>
      </c>
      <c r="S3" s="28">
        <f>0.5*(Cy!AQ3+Cy!AR3)*LN(LC!S3/LC!R3)</f>
        <v>6.0726604871686228E-3</v>
      </c>
      <c r="T3" s="28">
        <f>0.5*(Cy!AR3+Cy!AS3)*LN(LC!T3/LC!S3)</f>
        <v>4.0632124498750123E-3</v>
      </c>
      <c r="U3" s="28">
        <f>0.5*(Cy!AS3+Cy!AT3)*LN(LC!U3/LC!T3)</f>
        <v>3.8359262854407898E-3</v>
      </c>
      <c r="V3" s="28">
        <f>0.5*(Cy!AT3+Cy!AU3)*LN(LC!V3/LC!U3)</f>
        <v>-9.6382681150938019E-4</v>
      </c>
      <c r="W3" s="28">
        <f>0.5*(Cy!AU3+Cy!AV3)*LN(LC!W3/LC!V3)</f>
        <v>4.4291205398189882E-4</v>
      </c>
      <c r="X3" s="28">
        <f>0.5*(Cy!AV3+Cy!AW3)*LN(LC!X3/LC!W3)</f>
        <v>3.2520175402786667E-3</v>
      </c>
      <c r="Y3" s="28">
        <f>0.5*(Cy!AW3+Cy!AX3)*LN(LC!Y3/LC!X3)</f>
        <v>3.355598370443239E-3</v>
      </c>
      <c r="Z3" s="28">
        <f>0.5*(Cy!AX3+Cy!AY3)*LN(LC!Z3/LC!Y3)</f>
        <v>-1.5075981179779921E-3</v>
      </c>
      <c r="AA3" s="28">
        <f>0.5*(Cy!AY3+Cy!AZ3)*LN(LC!AA3/LC!Z3)</f>
        <v>1.6581807144396767E-3</v>
      </c>
      <c r="AC3" s="28">
        <f>AVERAGE(E3:I3)</f>
        <v>2.081078027809575E-3</v>
      </c>
      <c r="AD3" s="28">
        <f>AVERAGE(J3:N3)</f>
        <v>1.8702506551255462E-3</v>
      </c>
      <c r="AE3" s="28">
        <f>AVERAGE(O3:S3)</f>
        <v>5.8794266063384717E-3</v>
      </c>
      <c r="AF3" s="28">
        <f>AVERAGE(T3:X3)</f>
        <v>2.1260483036133976E-3</v>
      </c>
      <c r="AG3" s="28">
        <f>AVERAGE(Y3:AA3)</f>
        <v>1.1687269889683078E-3</v>
      </c>
      <c r="AH3" s="28">
        <f>AVERAGE(J3:S3)</f>
        <v>3.8748386307320094E-3</v>
      </c>
      <c r="AI3" s="28">
        <f>AVERAGE(T3:AA3)</f>
        <v>1.7670528106214888E-3</v>
      </c>
      <c r="AJ3" s="28">
        <f>AVERAGE(E3:AA3)</f>
        <v>2.7517477796234727E-3</v>
      </c>
    </row>
    <row r="4" spans="1:36" x14ac:dyDescent="0.15">
      <c r="A4" s="8">
        <v>2</v>
      </c>
      <c r="B4" s="9" t="s">
        <v>141</v>
      </c>
      <c r="C4" s="28"/>
      <c r="D4" s="28">
        <f>0.5*(Cy!AB4+Cy!AC4)*LN(LC!D4/LC!C4)</f>
        <v>3.5097392650659527E-3</v>
      </c>
      <c r="E4" s="28">
        <f>0.5*(Cy!AC4+Cy!AD4)*LN(LC!E4/LC!D4)</f>
        <v>8.3842811739655862E-4</v>
      </c>
      <c r="F4" s="28">
        <f>0.5*(Cy!AD4+Cy!AE4)*LN(LC!F4/LC!E4)</f>
        <v>1.2371901534054114E-3</v>
      </c>
      <c r="G4" s="28">
        <f>0.5*(Cy!AE4+Cy!AF4)*LN(LC!G4/LC!F4)</f>
        <v>2.1249627065965939E-3</v>
      </c>
      <c r="H4" s="28">
        <f>0.5*(Cy!AF4+Cy!AG4)*LN(LC!H4/LC!G4)</f>
        <v>-2.3930574174406945E-3</v>
      </c>
      <c r="I4" s="28">
        <f>0.5*(Cy!AG4+Cy!AH4)*LN(LC!I4/LC!H4)</f>
        <v>1.2060932319109518E-2</v>
      </c>
      <c r="J4" s="28">
        <f>0.5*(Cy!AH4+Cy!AI4)*LN(LC!J4/LC!I4)</f>
        <v>-8.0966376142995889E-3</v>
      </c>
      <c r="K4" s="28">
        <f>0.5*(Cy!AI4+Cy!AJ4)*LN(LC!K4/LC!J4)</f>
        <v>1.0938792927912092E-2</v>
      </c>
      <c r="L4" s="28">
        <f>0.5*(Cy!AJ4+Cy!AK4)*LN(LC!L4/LC!K4)</f>
        <v>-3.1270596508786294E-3</v>
      </c>
      <c r="M4" s="28">
        <f>0.5*(Cy!AK4+Cy!AL4)*LN(LC!M4/LC!L4)</f>
        <v>1.7979744788476592E-3</v>
      </c>
      <c r="N4" s="28">
        <f>0.5*(Cy!AL4+Cy!AM4)*LN(LC!N4/LC!M4)</f>
        <v>2.3088508891379931E-3</v>
      </c>
      <c r="O4" s="28">
        <f>0.5*(Cy!AM4+Cy!AN4)*LN(LC!O4/LC!N4)</f>
        <v>2.5346710864166611E-2</v>
      </c>
      <c r="P4" s="28">
        <f>0.5*(Cy!AN4+Cy!AO4)*LN(LC!P4/LC!O4)</f>
        <v>1.8339068678214544E-3</v>
      </c>
      <c r="Q4" s="28">
        <f>0.5*(Cy!AO4+Cy!AP4)*LN(LC!Q4/LC!P4)</f>
        <v>5.0417933643602661E-3</v>
      </c>
      <c r="R4" s="28">
        <f>0.5*(Cy!AP4+Cy!AQ4)*LN(LC!R4/LC!Q4)</f>
        <v>2.3375136000117805E-3</v>
      </c>
      <c r="S4" s="28">
        <f>0.5*(Cy!AQ4+Cy!AR4)*LN(LC!S4/LC!R4)</f>
        <v>6.9813351571969499E-3</v>
      </c>
      <c r="T4" s="28">
        <f>0.5*(Cy!AR4+Cy!AS4)*LN(LC!T4/LC!S4)</f>
        <v>6.6283680412558225E-3</v>
      </c>
      <c r="U4" s="28">
        <f>0.5*(Cy!AS4+Cy!AT4)*LN(LC!U4/LC!T4)</f>
        <v>-1.0000762271498713E-3</v>
      </c>
      <c r="V4" s="28">
        <f>0.5*(Cy!AT4+Cy!AU4)*LN(LC!V4/LC!U4)</f>
        <v>-7.0063465316950067E-3</v>
      </c>
      <c r="W4" s="28">
        <f>0.5*(Cy!AU4+Cy!AV4)*LN(LC!W4/LC!V4)</f>
        <v>-3.6566767753341092E-3</v>
      </c>
      <c r="X4" s="28">
        <f>0.5*(Cy!AV4+Cy!AW4)*LN(LC!X4/LC!W4)</f>
        <v>1.4408626555326414E-3</v>
      </c>
      <c r="Y4" s="28">
        <f>0.5*(Cy!AW4+Cy!AX4)*LN(LC!Y4/LC!X4)</f>
        <v>3.801770639009079E-3</v>
      </c>
      <c r="Z4" s="28">
        <f>0.5*(Cy!AX4+Cy!AY4)*LN(LC!Z4/LC!Y4)</f>
        <v>-6.2107160801923138E-4</v>
      </c>
      <c r="AA4" s="28">
        <f>0.5*(Cy!AY4+Cy!AZ4)*LN(LC!AA4/LC!Z4)</f>
        <v>-1.8958958201320552E-3</v>
      </c>
      <c r="AC4" s="28">
        <f t="shared" ref="AC4:AC67" si="0">AVERAGE(E4:I4)</f>
        <v>2.7736911758134775E-3</v>
      </c>
      <c r="AD4" s="28">
        <f t="shared" ref="AD4:AD67" si="1">AVERAGE(J4:N4)</f>
        <v>7.6438420614390512E-4</v>
      </c>
      <c r="AE4" s="28">
        <f t="shared" ref="AE4:AE67" si="2">AVERAGE(O4:S4)</f>
        <v>8.3082519707114132E-3</v>
      </c>
      <c r="AF4" s="28">
        <f t="shared" ref="AF4:AF67" si="3">AVERAGE(T4:X4)</f>
        <v>-7.1877376747810464E-4</v>
      </c>
      <c r="AG4" s="28">
        <f t="shared" ref="AG4:AG67" si="4">AVERAGE(Y4:AA4)</f>
        <v>4.282677369525975E-4</v>
      </c>
      <c r="AH4" s="28">
        <f t="shared" ref="AH4:AH67" si="5">AVERAGE(J4:S4)</f>
        <v>4.5363180884276585E-3</v>
      </c>
      <c r="AI4" s="28">
        <f t="shared" ref="AI4:AI67" si="6">AVERAGE(T4:AA4)</f>
        <v>-2.8863320331659137E-4</v>
      </c>
      <c r="AJ4" s="28">
        <f t="shared" ref="AJ4:AJ67" si="7">AVERAGE(E4:AA4)</f>
        <v>2.4748943972526631E-3</v>
      </c>
    </row>
    <row r="5" spans="1:36" x14ac:dyDescent="0.15">
      <c r="A5" s="8">
        <v>3</v>
      </c>
      <c r="B5" s="9" t="s">
        <v>142</v>
      </c>
      <c r="C5" s="28"/>
      <c r="D5" s="28">
        <f>0.5*(Cy!AB5+Cy!AC5)*LN(LC!D5/LC!C5)</f>
        <v>5.8839213106923237E-3</v>
      </c>
      <c r="E5" s="28">
        <f>0.5*(Cy!AC5+Cy!AD5)*LN(LC!E5/LC!D5)</f>
        <v>-6.2890416138587568E-3</v>
      </c>
      <c r="F5" s="28">
        <f>0.5*(Cy!AD5+Cy!AE5)*LN(LC!F5/LC!E5)</f>
        <v>-2.9780568690833159E-3</v>
      </c>
      <c r="G5" s="28">
        <f>0.5*(Cy!AE5+Cy!AF5)*LN(LC!G5/LC!F5)</f>
        <v>5.3905821881220764E-4</v>
      </c>
      <c r="H5" s="28">
        <f>0.5*(Cy!AF5+Cy!AG5)*LN(LC!H5/LC!G5)</f>
        <v>-4.5387454557582934E-3</v>
      </c>
      <c r="I5" s="28">
        <f>0.5*(Cy!AG5+Cy!AH5)*LN(LC!I5/LC!H5)</f>
        <v>7.80188834509867E-3</v>
      </c>
      <c r="J5" s="28">
        <f>0.5*(Cy!AH5+Cy!AI5)*LN(LC!J5/LC!I5)</f>
        <v>-9.0723591312643816E-3</v>
      </c>
      <c r="K5" s="28">
        <f>0.5*(Cy!AI5+Cy!AJ5)*LN(LC!K5/LC!J5)</f>
        <v>9.7419308080242926E-3</v>
      </c>
      <c r="L5" s="28">
        <f>0.5*(Cy!AJ5+Cy!AK5)*LN(LC!L5/LC!K5)</f>
        <v>-7.5962525824787011E-3</v>
      </c>
      <c r="M5" s="28">
        <f>0.5*(Cy!AK5+Cy!AL5)*LN(LC!M5/LC!L5)</f>
        <v>-2.8274055744123131E-3</v>
      </c>
      <c r="N5" s="28">
        <f>0.5*(Cy!AL5+Cy!AM5)*LN(LC!N5/LC!M5)</f>
        <v>-1.0939326280439621E-4</v>
      </c>
      <c r="O5" s="28">
        <f>0.5*(Cy!AM5+Cy!AN5)*LN(LC!O5/LC!N5)</f>
        <v>2.8229840180112369E-2</v>
      </c>
      <c r="P5" s="28">
        <f>0.5*(Cy!AN5+Cy!AO5)*LN(LC!P5/LC!O5)</f>
        <v>3.2836868378217526E-3</v>
      </c>
      <c r="Q5" s="28">
        <f>0.5*(Cy!AO5+Cy!AP5)*LN(LC!Q5/LC!P5)</f>
        <v>9.088928788128699E-3</v>
      </c>
      <c r="R5" s="28">
        <f>0.5*(Cy!AP5+Cy!AQ5)*LN(LC!R5/LC!Q5)</f>
        <v>4.5792304822623031E-3</v>
      </c>
      <c r="S5" s="28">
        <f>0.5*(Cy!AQ5+Cy!AR5)*LN(LC!S5/LC!R5)</f>
        <v>5.2731474174451511E-3</v>
      </c>
      <c r="T5" s="28">
        <f>0.5*(Cy!AR5+Cy!AS5)*LN(LC!T5/LC!S5)</f>
        <v>8.7784085501711913E-3</v>
      </c>
      <c r="U5" s="28">
        <f>0.5*(Cy!AS5+Cy!AT5)*LN(LC!U5/LC!T5)</f>
        <v>3.3946738085082512E-3</v>
      </c>
      <c r="V5" s="28">
        <f>0.5*(Cy!AT5+Cy!AU5)*LN(LC!V5/LC!U5)</f>
        <v>-1.4231609435932236E-2</v>
      </c>
      <c r="W5" s="28">
        <f>0.5*(Cy!AU5+Cy!AV5)*LN(LC!W5/LC!V5)</f>
        <v>-3.5311189750761507E-3</v>
      </c>
      <c r="X5" s="28">
        <f>0.5*(Cy!AV5+Cy!AW5)*LN(LC!X5/LC!W5)</f>
        <v>2.9093485443551182E-3</v>
      </c>
      <c r="Y5" s="28">
        <f>0.5*(Cy!AW5+Cy!AX5)*LN(LC!Y5/LC!X5)</f>
        <v>1.0720620665733431E-3</v>
      </c>
      <c r="Z5" s="28">
        <f>0.5*(Cy!AX5+Cy!AY5)*LN(LC!Z5/LC!Y5)</f>
        <v>3.4178257417979102E-3</v>
      </c>
      <c r="AA5" s="28">
        <f>0.5*(Cy!AY5+Cy!AZ5)*LN(LC!AA5/LC!Z5)</f>
        <v>-2.3388031750333363E-3</v>
      </c>
      <c r="AC5" s="28">
        <f t="shared" si="0"/>
        <v>-1.0929794749578979E-3</v>
      </c>
      <c r="AD5" s="28">
        <f t="shared" si="1"/>
        <v>-1.9726959485870999E-3</v>
      </c>
      <c r="AE5" s="28">
        <f t="shared" si="2"/>
        <v>1.0090966741154055E-2</v>
      </c>
      <c r="AF5" s="28">
        <f t="shared" si="3"/>
        <v>-5.3605950159476526E-4</v>
      </c>
      <c r="AG5" s="28">
        <f t="shared" si="4"/>
        <v>7.1702821111263896E-4</v>
      </c>
      <c r="AH5" s="28">
        <f t="shared" si="5"/>
        <v>4.0591353962834784E-3</v>
      </c>
      <c r="AI5" s="28">
        <f t="shared" si="6"/>
        <v>-6.6151609329488637E-5</v>
      </c>
      <c r="AJ5" s="28">
        <f t="shared" si="7"/>
        <v>1.5042279875395383E-3</v>
      </c>
    </row>
    <row r="6" spans="1:36" x14ac:dyDescent="0.15">
      <c r="A6" s="8">
        <v>4</v>
      </c>
      <c r="B6" s="11" t="s">
        <v>143</v>
      </c>
      <c r="C6" s="28"/>
      <c r="D6" s="28">
        <f>0.5*(Cy!AB6+Cy!AC6)*LN(LC!D6/LC!C6)</f>
        <v>-2.4291000820790215E-3</v>
      </c>
      <c r="E6" s="28">
        <f>0.5*(Cy!AC6+Cy!AD6)*LN(LC!E6/LC!D6)</f>
        <v>-2.9643063605053403E-3</v>
      </c>
      <c r="F6" s="28">
        <f>0.5*(Cy!AD6+Cy!AE6)*LN(LC!F6/LC!E6)</f>
        <v>-4.6365520551754262E-3</v>
      </c>
      <c r="G6" s="28">
        <f>0.5*(Cy!AE6+Cy!AF6)*LN(LC!G6/LC!F6)</f>
        <v>-1.6577241249412192E-3</v>
      </c>
      <c r="H6" s="28">
        <f>0.5*(Cy!AF6+Cy!AG6)*LN(LC!H6/LC!G6)</f>
        <v>-7.2040061683590209E-3</v>
      </c>
      <c r="I6" s="28">
        <f>0.5*(Cy!AG6+Cy!AH6)*LN(LC!I6/LC!H6)</f>
        <v>2.6149705630534279E-4</v>
      </c>
      <c r="J6" s="28">
        <f>0.5*(Cy!AH6+Cy!AI6)*LN(LC!J6/LC!I6)</f>
        <v>5.948047130323467E-3</v>
      </c>
      <c r="K6" s="28">
        <f>0.5*(Cy!AI6+Cy!AJ6)*LN(LC!K6/LC!J6)</f>
        <v>-7.4370851127707836E-3</v>
      </c>
      <c r="L6" s="28">
        <f>0.5*(Cy!AJ6+Cy!AK6)*LN(LC!L6/LC!K6)</f>
        <v>-2.7517155626671811E-3</v>
      </c>
      <c r="M6" s="28">
        <f>0.5*(Cy!AK6+Cy!AL6)*LN(LC!M6/LC!L6)</f>
        <v>1.3797355320260026E-2</v>
      </c>
      <c r="N6" s="28">
        <f>0.5*(Cy!AL6+Cy!AM6)*LN(LC!N6/LC!M6)</f>
        <v>-7.104801483583942E-3</v>
      </c>
      <c r="O6" s="28">
        <f>0.5*(Cy!AM6+Cy!AN6)*LN(LC!O6/LC!N6)</f>
        <v>-3.7647106680253864E-3</v>
      </c>
      <c r="P6" s="28">
        <f>0.5*(Cy!AN6+Cy!AO6)*LN(LC!P6/LC!O6)</f>
        <v>1.2824920251249794E-2</v>
      </c>
      <c r="Q6" s="28">
        <f>0.5*(Cy!AO6+Cy!AP6)*LN(LC!Q6/LC!P6)</f>
        <v>-7.6318241964420021E-3</v>
      </c>
      <c r="R6" s="28">
        <f>0.5*(Cy!AP6+Cy!AQ6)*LN(LC!R6/LC!Q6)</f>
        <v>-4.0252084784361836E-3</v>
      </c>
      <c r="S6" s="28">
        <f>0.5*(Cy!AQ6+Cy!AR6)*LN(LC!S6/LC!R6)</f>
        <v>1.1627647292392783E-3</v>
      </c>
      <c r="T6" s="28">
        <f>0.5*(Cy!AR6+Cy!AS6)*LN(LC!T6/LC!S6)</f>
        <v>4.0385032485989432E-3</v>
      </c>
      <c r="U6" s="28">
        <f>0.5*(Cy!AS6+Cy!AT6)*LN(LC!U6/LC!T6)</f>
        <v>3.0498371368710355E-3</v>
      </c>
      <c r="V6" s="28">
        <f>0.5*(Cy!AT6+Cy!AU6)*LN(LC!V6/LC!U6)</f>
        <v>1.6417023649613958E-3</v>
      </c>
      <c r="W6" s="28">
        <f>0.5*(Cy!AU6+Cy!AV6)*LN(LC!W6/LC!V6)</f>
        <v>-7.0776234437683813E-3</v>
      </c>
      <c r="X6" s="28">
        <f>0.5*(Cy!AV6+Cy!AW6)*LN(LC!X6/LC!W6)</f>
        <v>-3.767347851459379E-3</v>
      </c>
      <c r="Y6" s="28">
        <f>0.5*(Cy!AW6+Cy!AX6)*LN(LC!Y6/LC!X6)</f>
        <v>7.9092874214537773E-3</v>
      </c>
      <c r="Z6" s="28">
        <f>0.5*(Cy!AX6+Cy!AY6)*LN(LC!Z6/LC!Y6)</f>
        <v>2.6353104867350837E-3</v>
      </c>
      <c r="AA6" s="28">
        <f>0.5*(Cy!AY6+Cy!AZ6)*LN(LC!AA6/LC!Z6)</f>
        <v>-3.2043973728422461E-3</v>
      </c>
      <c r="AC6" s="28">
        <f t="shared" si="0"/>
        <v>-3.2402183305351327E-3</v>
      </c>
      <c r="AD6" s="28">
        <f t="shared" si="1"/>
        <v>4.9036005831231745E-4</v>
      </c>
      <c r="AE6" s="28">
        <f t="shared" si="2"/>
        <v>-2.8681167248289998E-4</v>
      </c>
      <c r="AF6" s="28">
        <f t="shared" si="3"/>
        <v>-4.2298570895927699E-4</v>
      </c>
      <c r="AG6" s="28">
        <f t="shared" si="4"/>
        <v>2.4467335117822047E-3</v>
      </c>
      <c r="AH6" s="28">
        <f t="shared" si="5"/>
        <v>1.0177419291470863E-4</v>
      </c>
      <c r="AI6" s="28">
        <f t="shared" si="6"/>
        <v>6.5315899881877881E-4</v>
      </c>
      <c r="AJ6" s="28">
        <f t="shared" si="7"/>
        <v>-4.3295990143384132E-4</v>
      </c>
    </row>
    <row r="7" spans="1:36" x14ac:dyDescent="0.15">
      <c r="A7" s="8">
        <v>5</v>
      </c>
      <c r="B7" s="11" t="s">
        <v>144</v>
      </c>
      <c r="C7" s="28"/>
      <c r="D7" s="28">
        <f>0.5*(Cy!AB7+Cy!AC7)*LN(LC!D7/LC!C7)</f>
        <v>1.9865146510973544E-3</v>
      </c>
      <c r="E7" s="28">
        <f>0.5*(Cy!AC7+Cy!AD7)*LN(LC!E7/LC!D7)</f>
        <v>-1.1145359573676566E-3</v>
      </c>
      <c r="F7" s="28">
        <f>0.5*(Cy!AD7+Cy!AE7)*LN(LC!F7/LC!E7)</f>
        <v>3.3433179144689794E-3</v>
      </c>
      <c r="G7" s="28">
        <f>0.5*(Cy!AE7+Cy!AF7)*LN(LC!G7/LC!F7)</f>
        <v>1.3486579135594788E-4</v>
      </c>
      <c r="H7" s="28">
        <f>0.5*(Cy!AF7+Cy!AG7)*LN(LC!H7/LC!G7)</f>
        <v>1.4537950883938295E-3</v>
      </c>
      <c r="I7" s="28">
        <f>0.5*(Cy!AG7+Cy!AH7)*LN(LC!I7/LC!H7)</f>
        <v>-4.5372695871327424E-4</v>
      </c>
      <c r="J7" s="28">
        <f>0.5*(Cy!AH7+Cy!AI7)*LN(LC!J7/LC!I7)</f>
        <v>-9.0306375644782892E-4</v>
      </c>
      <c r="K7" s="28">
        <f>0.5*(Cy!AI7+Cy!AJ7)*LN(LC!K7/LC!J7)</f>
        <v>2.5584612296154488E-3</v>
      </c>
      <c r="L7" s="28">
        <f>0.5*(Cy!AJ7+Cy!AK7)*LN(LC!L7/LC!K7)</f>
        <v>4.5156413333234907E-4</v>
      </c>
      <c r="M7" s="28">
        <f>0.5*(Cy!AK7+Cy!AL7)*LN(LC!M7/LC!L7)</f>
        <v>5.0257985545928375E-3</v>
      </c>
      <c r="N7" s="28">
        <f>0.5*(Cy!AL7+Cy!AM7)*LN(LC!N7/LC!M7)</f>
        <v>7.6771842567453698E-4</v>
      </c>
      <c r="O7" s="28">
        <f>0.5*(Cy!AM7+Cy!AN7)*LN(LC!O7/LC!N7)</f>
        <v>5.128286169050017E-4</v>
      </c>
      <c r="P7" s="28">
        <f>0.5*(Cy!AN7+Cy!AO7)*LN(LC!P7/LC!O7)</f>
        <v>2.207726212600273E-3</v>
      </c>
      <c r="Q7" s="28">
        <f>0.5*(Cy!AO7+Cy!AP7)*LN(LC!Q7/LC!P7)</f>
        <v>-5.4721940107531186E-3</v>
      </c>
      <c r="R7" s="28">
        <f>0.5*(Cy!AP7+Cy!AQ7)*LN(LC!R7/LC!Q7)</f>
        <v>1.01903211127886E-2</v>
      </c>
      <c r="S7" s="28">
        <f>0.5*(Cy!AQ7+Cy!AR7)*LN(LC!S7/LC!R7)</f>
        <v>-1.7970408207786579E-3</v>
      </c>
      <c r="T7" s="28">
        <f>0.5*(Cy!AR7+Cy!AS7)*LN(LC!T7/LC!S7)</f>
        <v>2.2815398369173444E-3</v>
      </c>
      <c r="U7" s="28">
        <f>0.5*(Cy!AS7+Cy!AT7)*LN(LC!U7/LC!T7)</f>
        <v>4.9597696482037016E-4</v>
      </c>
      <c r="V7" s="28">
        <f>0.5*(Cy!AT7+Cy!AU7)*LN(LC!V7/LC!U7)</f>
        <v>-2.04342991629287E-3</v>
      </c>
      <c r="W7" s="28">
        <f>0.5*(Cy!AU7+Cy!AV7)*LN(LC!W7/LC!V7)</f>
        <v>-3.992626141971164E-3</v>
      </c>
      <c r="X7" s="28">
        <f>0.5*(Cy!AV7+Cy!AW7)*LN(LC!X7/LC!W7)</f>
        <v>-1.6276099301954588E-3</v>
      </c>
      <c r="Y7" s="28">
        <f>0.5*(Cy!AW7+Cy!AX7)*LN(LC!Y7/LC!X7)</f>
        <v>8.0888981455195484E-3</v>
      </c>
      <c r="Z7" s="28">
        <f>0.5*(Cy!AX7+Cy!AY7)*LN(LC!Z7/LC!Y7)</f>
        <v>-1.3308494585748314E-3</v>
      </c>
      <c r="AA7" s="28">
        <f>0.5*(Cy!AY7+Cy!AZ7)*LN(LC!AA7/LC!Z7)</f>
        <v>2.3672936168361275E-4</v>
      </c>
      <c r="AC7" s="28">
        <f t="shared" si="0"/>
        <v>6.7274317562756518E-4</v>
      </c>
      <c r="AD7" s="28">
        <f t="shared" si="1"/>
        <v>1.5800957173534688E-3</v>
      </c>
      <c r="AE7" s="28">
        <f t="shared" si="2"/>
        <v>1.1283282221524198E-3</v>
      </c>
      <c r="AF7" s="28">
        <f t="shared" si="3"/>
        <v>-9.7722983734435556E-4</v>
      </c>
      <c r="AG7" s="28">
        <f t="shared" si="4"/>
        <v>2.3315926828761098E-3</v>
      </c>
      <c r="AH7" s="28">
        <f t="shared" si="5"/>
        <v>1.3542119697529441E-3</v>
      </c>
      <c r="AI7" s="28">
        <f t="shared" si="6"/>
        <v>2.6357860773831897E-4</v>
      </c>
      <c r="AJ7" s="28">
        <f t="shared" si="7"/>
        <v>8.2671584511190515E-4</v>
      </c>
    </row>
    <row r="8" spans="1:36" x14ac:dyDescent="0.15">
      <c r="A8" s="8">
        <v>6</v>
      </c>
      <c r="B8" s="11" t="s">
        <v>145</v>
      </c>
      <c r="C8" s="28"/>
      <c r="D8" s="28">
        <f>0.5*(Cy!AB8+Cy!AC8)*LN(LC!D8/LC!C8)</f>
        <v>3.8374990847177526E-3</v>
      </c>
      <c r="E8" s="28">
        <f>0.5*(Cy!AC8+Cy!AD8)*LN(LC!E8/LC!D8)</f>
        <v>-1.6680397962132191E-3</v>
      </c>
      <c r="F8" s="28">
        <f>0.5*(Cy!AD8+Cy!AE8)*LN(LC!F8/LC!E8)</f>
        <v>-1.0329263426394953E-3</v>
      </c>
      <c r="G8" s="28">
        <f>0.5*(Cy!AE8+Cy!AF8)*LN(LC!G8/LC!F8)</f>
        <v>2.3880083051781528E-3</v>
      </c>
      <c r="H8" s="28">
        <f>0.5*(Cy!AF8+Cy!AG8)*LN(LC!H8/LC!G8)</f>
        <v>-2.9613380843881385E-4</v>
      </c>
      <c r="I8" s="28">
        <f>0.5*(Cy!AG8+Cy!AH8)*LN(LC!I8/LC!H8)</f>
        <v>1.1578111523529852E-3</v>
      </c>
      <c r="J8" s="28">
        <f>0.5*(Cy!AH8+Cy!AI8)*LN(LC!J8/LC!I8)</f>
        <v>-2.118006556429445E-3</v>
      </c>
      <c r="K8" s="28">
        <f>0.5*(Cy!AI8+Cy!AJ8)*LN(LC!K8/LC!J8)</f>
        <v>2.1281081096649278E-3</v>
      </c>
      <c r="L8" s="28">
        <f>0.5*(Cy!AJ8+Cy!AK8)*LN(LC!L8/LC!K8)</f>
        <v>6.1161271080370982E-4</v>
      </c>
      <c r="M8" s="28">
        <f>0.5*(Cy!AK8+Cy!AL8)*LN(LC!M8/LC!L8)</f>
        <v>1.6002718495018173E-3</v>
      </c>
      <c r="N8" s="28">
        <f>0.5*(Cy!AL8+Cy!AM8)*LN(LC!N8/LC!M8)</f>
        <v>4.1916465707146449E-4</v>
      </c>
      <c r="O8" s="28">
        <f>0.5*(Cy!AM8+Cy!AN8)*LN(LC!O8/LC!N8)</f>
        <v>2.7160668506886233E-3</v>
      </c>
      <c r="P8" s="28">
        <f>0.5*(Cy!AN8+Cy!AO8)*LN(LC!P8/LC!O8)</f>
        <v>-1.4827475316582372E-3</v>
      </c>
      <c r="Q8" s="28">
        <f>0.5*(Cy!AO8+Cy!AP8)*LN(LC!Q8/LC!P8)</f>
        <v>-2.5126661155168623E-3</v>
      </c>
      <c r="R8" s="28">
        <f>0.5*(Cy!AP8+Cy!AQ8)*LN(LC!R8/LC!Q8)</f>
        <v>-2.0907563442046336E-3</v>
      </c>
      <c r="S8" s="28">
        <f>0.5*(Cy!AQ8+Cy!AR8)*LN(LC!S8/LC!R8)</f>
        <v>2.6337734204343035E-3</v>
      </c>
      <c r="T8" s="28">
        <f>0.5*(Cy!AR8+Cy!AS8)*LN(LC!T8/LC!S8)</f>
        <v>-4.5768150526659987E-4</v>
      </c>
      <c r="U8" s="28">
        <f>0.5*(Cy!AS8+Cy!AT8)*LN(LC!U8/LC!T8)</f>
        <v>3.2181327129546466E-3</v>
      </c>
      <c r="V8" s="28">
        <f>0.5*(Cy!AT8+Cy!AU8)*LN(LC!V8/LC!U8)</f>
        <v>-1.945195188380675E-3</v>
      </c>
      <c r="W8" s="28">
        <f>0.5*(Cy!AU8+Cy!AV8)*LN(LC!W8/LC!V8)</f>
        <v>-1.2130259416806427E-3</v>
      </c>
      <c r="X8" s="28">
        <f>0.5*(Cy!AV8+Cy!AW8)*LN(LC!X8/LC!W8)</f>
        <v>1.7107742883304578E-3</v>
      </c>
      <c r="Y8" s="28">
        <f>0.5*(Cy!AW8+Cy!AX8)*LN(LC!Y8/LC!X8)</f>
        <v>-5.3905727407084969E-4</v>
      </c>
      <c r="Z8" s="28">
        <f>0.5*(Cy!AX8+Cy!AY8)*LN(LC!Z8/LC!Y8)</f>
        <v>1.8868235502041658E-3</v>
      </c>
      <c r="AA8" s="28">
        <f>0.5*(Cy!AY8+Cy!AZ8)*LN(LC!AA8/LC!Z8)</f>
        <v>-4.1059962387897421E-3</v>
      </c>
      <c r="AC8" s="28">
        <f t="shared" si="0"/>
        <v>1.0974390204792194E-4</v>
      </c>
      <c r="AD8" s="28">
        <f t="shared" si="1"/>
        <v>5.2823015412249491E-4</v>
      </c>
      <c r="AE8" s="28">
        <f t="shared" si="2"/>
        <v>-1.4726594405136128E-4</v>
      </c>
      <c r="AF8" s="28">
        <f t="shared" si="3"/>
        <v>2.6260087319143733E-4</v>
      </c>
      <c r="AG8" s="28">
        <f t="shared" si="4"/>
        <v>-9.19409987552142E-4</v>
      </c>
      <c r="AH8" s="28">
        <f t="shared" si="5"/>
        <v>1.904821050355669E-4</v>
      </c>
      <c r="AI8" s="28">
        <f t="shared" si="6"/>
        <v>-1.8065319958740489E-4</v>
      </c>
      <c r="AJ8" s="28">
        <f t="shared" si="7"/>
        <v>4.3839781038958184E-5</v>
      </c>
    </row>
    <row r="9" spans="1:36" x14ac:dyDescent="0.15">
      <c r="A9" s="8">
        <v>7</v>
      </c>
      <c r="B9" s="11" t="s">
        <v>146</v>
      </c>
      <c r="C9" s="28"/>
      <c r="D9" s="28">
        <f>0.5*(Cy!AB9+Cy!AC9)*LN(LC!D9/LC!C9)</f>
        <v>3.9636559546133458E-3</v>
      </c>
      <c r="E9" s="28">
        <f>0.5*(Cy!AC9+Cy!AD9)*LN(LC!E9/LC!D9)</f>
        <v>-1.8802287060747762E-3</v>
      </c>
      <c r="F9" s="28">
        <f>0.5*(Cy!AD9+Cy!AE9)*LN(LC!F9/LC!E9)</f>
        <v>-1.6375093093603507E-4</v>
      </c>
      <c r="G9" s="28">
        <f>0.5*(Cy!AE9+Cy!AF9)*LN(LC!G9/LC!F9)</f>
        <v>3.4656523774015905E-3</v>
      </c>
      <c r="H9" s="28">
        <f>0.5*(Cy!AF9+Cy!AG9)*LN(LC!H9/LC!G9)</f>
        <v>1.0086847130129183E-4</v>
      </c>
      <c r="I9" s="28">
        <f>0.5*(Cy!AG9+Cy!AH9)*LN(LC!I9/LC!H9)</f>
        <v>2.2381458636304393E-3</v>
      </c>
      <c r="J9" s="28">
        <f>0.5*(Cy!AH9+Cy!AI9)*LN(LC!J9/LC!I9)</f>
        <v>-2.3554813102941241E-3</v>
      </c>
      <c r="K9" s="28">
        <f>0.5*(Cy!AI9+Cy!AJ9)*LN(LC!K9/LC!J9)</f>
        <v>2.5078171219843483E-3</v>
      </c>
      <c r="L9" s="28">
        <f>0.5*(Cy!AJ9+Cy!AK9)*LN(LC!L9/LC!K9)</f>
        <v>1.1288334936231698E-3</v>
      </c>
      <c r="M9" s="28">
        <f>0.5*(Cy!AK9+Cy!AL9)*LN(LC!M9/LC!L9)</f>
        <v>2.4744452571233439E-3</v>
      </c>
      <c r="N9" s="28">
        <f>0.5*(Cy!AL9+Cy!AM9)*LN(LC!N9/LC!M9)</f>
        <v>9.2897463916946383E-4</v>
      </c>
      <c r="O9" s="28">
        <f>0.5*(Cy!AM9+Cy!AN9)*LN(LC!O9/LC!N9)</f>
        <v>4.7099997753706742E-3</v>
      </c>
      <c r="P9" s="28">
        <f>0.5*(Cy!AN9+Cy!AO9)*LN(LC!P9/LC!O9)</f>
        <v>-1.3586262009801704E-3</v>
      </c>
      <c r="Q9" s="28">
        <f>0.5*(Cy!AO9+Cy!AP9)*LN(LC!Q9/LC!P9)</f>
        <v>-2.1619016892929022E-3</v>
      </c>
      <c r="R9" s="28">
        <f>0.5*(Cy!AP9+Cy!AQ9)*LN(LC!R9/LC!Q9)</f>
        <v>-1.9780638138015309E-3</v>
      </c>
      <c r="S9" s="28">
        <f>0.5*(Cy!AQ9+Cy!AR9)*LN(LC!S9/LC!R9)</f>
        <v>4.6583610659297727E-3</v>
      </c>
      <c r="T9" s="28">
        <f>0.5*(Cy!AR9+Cy!AS9)*LN(LC!T9/LC!S9)</f>
        <v>-2.1999577612471155E-4</v>
      </c>
      <c r="U9" s="28">
        <f>0.5*(Cy!AS9+Cy!AT9)*LN(LC!U9/LC!T9)</f>
        <v>4.7949028789453941E-3</v>
      </c>
      <c r="V9" s="28">
        <f>0.5*(Cy!AT9+Cy!AU9)*LN(LC!V9/LC!U9)</f>
        <v>-1.5132791288726241E-3</v>
      </c>
      <c r="W9" s="28">
        <f>0.5*(Cy!AU9+Cy!AV9)*LN(LC!W9/LC!V9)</f>
        <v>-1.3964713163371789E-3</v>
      </c>
      <c r="X9" s="28">
        <f>0.5*(Cy!AV9+Cy!AW9)*LN(LC!X9/LC!W9)</f>
        <v>2.6075151409705143E-3</v>
      </c>
      <c r="Y9" s="28">
        <f>0.5*(Cy!AW9+Cy!AX9)*LN(LC!Y9/LC!X9)</f>
        <v>-6.1358233830042022E-4</v>
      </c>
      <c r="Z9" s="28">
        <f>0.5*(Cy!AX9+Cy!AY9)*LN(LC!Z9/LC!Y9)</f>
        <v>2.1376685368662673E-3</v>
      </c>
      <c r="AA9" s="28">
        <f>0.5*(Cy!AY9+Cy!AZ9)*LN(LC!AA9/LC!Z9)</f>
        <v>-5.1889549938822698E-3</v>
      </c>
      <c r="AC9" s="28">
        <f t="shared" si="0"/>
        <v>7.5213741506450203E-4</v>
      </c>
      <c r="AD9" s="28">
        <f t="shared" si="1"/>
        <v>9.3691784032124033E-4</v>
      </c>
      <c r="AE9" s="28">
        <f t="shared" si="2"/>
        <v>7.7395382744516867E-4</v>
      </c>
      <c r="AF9" s="28">
        <f t="shared" si="3"/>
        <v>8.5453435971627868E-4</v>
      </c>
      <c r="AG9" s="28">
        <f t="shared" si="4"/>
        <v>-1.2216229317721409E-3</v>
      </c>
      <c r="AH9" s="28">
        <f t="shared" si="5"/>
        <v>8.5543583388320477E-4</v>
      </c>
      <c r="AI9" s="28">
        <f t="shared" si="6"/>
        <v>7.59753754081213E-5</v>
      </c>
      <c r="AJ9" s="28">
        <f t="shared" si="7"/>
        <v>5.6186297467041403E-4</v>
      </c>
    </row>
    <row r="10" spans="1:36" x14ac:dyDescent="0.15">
      <c r="A10" s="8">
        <v>8</v>
      </c>
      <c r="B10" s="11" t="s">
        <v>147</v>
      </c>
      <c r="C10" s="28"/>
      <c r="D10" s="28">
        <f>0.5*(Cy!AB10+Cy!AC10)*LN(LC!D10/LC!C10)</f>
        <v>8.9232250313302057E-4</v>
      </c>
      <c r="E10" s="28">
        <f>0.5*(Cy!AC10+Cy!AD10)*LN(LC!E10/LC!D10)</f>
        <v>-1.6238904850153244E-4</v>
      </c>
      <c r="F10" s="28">
        <f>0.5*(Cy!AD10+Cy!AE10)*LN(LC!F10/LC!E10)</f>
        <v>1.4482470436606194E-4</v>
      </c>
      <c r="G10" s="28">
        <f>0.5*(Cy!AE10+Cy!AF10)*LN(LC!G10/LC!F10)</f>
        <v>9.4303967044508596E-4</v>
      </c>
      <c r="H10" s="28">
        <f>0.5*(Cy!AF10+Cy!AG10)*LN(LC!H10/LC!G10)</f>
        <v>7.2371771546346698E-5</v>
      </c>
      <c r="I10" s="28">
        <f>0.5*(Cy!AG10+Cy!AH10)*LN(LC!I10/LC!H10)</f>
        <v>1.9881834235519887E-4</v>
      </c>
      <c r="J10" s="28">
        <f>0.5*(Cy!AH10+Cy!AI10)*LN(LC!J10/LC!I10)</f>
        <v>4.5548628096648907E-4</v>
      </c>
      <c r="K10" s="28">
        <f>0.5*(Cy!AI10+Cy!AJ10)*LN(LC!K10/LC!J10)</f>
        <v>9.5884872977978022E-4</v>
      </c>
      <c r="L10" s="28">
        <f>0.5*(Cy!AJ10+Cy!AK10)*LN(LC!L10/LC!K10)</f>
        <v>6.4554397918786376E-4</v>
      </c>
      <c r="M10" s="28">
        <f>0.5*(Cy!AK10+Cy!AL10)*LN(LC!M10/LC!L10)</f>
        <v>8.044450500856201E-4</v>
      </c>
      <c r="N10" s="28">
        <f>0.5*(Cy!AL10+Cy!AM10)*LN(LC!N10/LC!M10)</f>
        <v>3.9848041849790305E-4</v>
      </c>
      <c r="O10" s="28">
        <f>0.5*(Cy!AM10+Cy!AN10)*LN(LC!O10/LC!N10)</f>
        <v>1.468183880192048E-3</v>
      </c>
      <c r="P10" s="28">
        <f>0.5*(Cy!AN10+Cy!AO10)*LN(LC!P10/LC!O10)</f>
        <v>-2.9342844793510918E-4</v>
      </c>
      <c r="Q10" s="28">
        <f>0.5*(Cy!AO10+Cy!AP10)*LN(LC!Q10/LC!P10)</f>
        <v>-1.1299556218036637E-3</v>
      </c>
      <c r="R10" s="28">
        <f>0.5*(Cy!AP10+Cy!AQ10)*LN(LC!R10/LC!Q10)</f>
        <v>-6.392497628072626E-4</v>
      </c>
      <c r="S10" s="28">
        <f>0.5*(Cy!AQ10+Cy!AR10)*LN(LC!S10/LC!R10)</f>
        <v>9.5996621578344832E-4</v>
      </c>
      <c r="T10" s="28">
        <f>0.5*(Cy!AR10+Cy!AS10)*LN(LC!T10/LC!S10)</f>
        <v>-3.4273099154346297E-4</v>
      </c>
      <c r="U10" s="28">
        <f>0.5*(Cy!AS10+Cy!AT10)*LN(LC!U10/LC!T10)</f>
        <v>8.877474707992437E-4</v>
      </c>
      <c r="V10" s="28">
        <f>0.5*(Cy!AT10+Cy!AU10)*LN(LC!V10/LC!U10)</f>
        <v>-4.4133730028917653E-4</v>
      </c>
      <c r="W10" s="28">
        <f>0.5*(Cy!AU10+Cy!AV10)*LN(LC!W10/LC!V10)</f>
        <v>-1.8360156412485269E-4</v>
      </c>
      <c r="X10" s="28">
        <f>0.5*(Cy!AV10+Cy!AW10)*LN(LC!X10/LC!W10)</f>
        <v>6.8719747525983026E-4</v>
      </c>
      <c r="Y10" s="28">
        <f>0.5*(Cy!AW10+Cy!AX10)*LN(LC!Y10/LC!X10)</f>
        <v>-3.4783472412985503E-4</v>
      </c>
      <c r="Z10" s="28">
        <f>0.5*(Cy!AX10+Cy!AY10)*LN(LC!Z10/LC!Y10)</f>
        <v>5.7480894953942821E-4</v>
      </c>
      <c r="AA10" s="28">
        <f>0.5*(Cy!AY10+Cy!AZ10)*LN(LC!AA10/LC!Z10)</f>
        <v>-1.051912994707515E-3</v>
      </c>
      <c r="AC10" s="28">
        <f t="shared" si="0"/>
        <v>2.3933308804223219E-4</v>
      </c>
      <c r="AD10" s="28">
        <f t="shared" si="1"/>
        <v>6.5256089170353127E-4</v>
      </c>
      <c r="AE10" s="28">
        <f t="shared" si="2"/>
        <v>7.310325268589217E-5</v>
      </c>
      <c r="AF10" s="28">
        <f t="shared" si="3"/>
        <v>1.2145501802031635E-4</v>
      </c>
      <c r="AG10" s="28">
        <f t="shared" si="4"/>
        <v>-2.7497958976598064E-4</v>
      </c>
      <c r="AH10" s="28">
        <f t="shared" si="5"/>
        <v>3.628320721947118E-4</v>
      </c>
      <c r="AI10" s="28">
        <f t="shared" si="6"/>
        <v>-2.7207959899545008E-5</v>
      </c>
      <c r="AJ10" s="28">
        <f t="shared" si="7"/>
        <v>2.003183688244312E-4</v>
      </c>
    </row>
    <row r="11" spans="1:36" x14ac:dyDescent="0.15">
      <c r="A11" s="8">
        <v>9</v>
      </c>
      <c r="B11" s="11" t="s">
        <v>148</v>
      </c>
      <c r="C11" s="28"/>
      <c r="D11" s="28">
        <f>0.5*(Cy!AB11+Cy!AC11)*LN(LC!D11/LC!C11)</f>
        <v>7.0636980930789172E-3</v>
      </c>
      <c r="E11" s="28">
        <f>0.5*(Cy!AC11+Cy!AD11)*LN(LC!E11/LC!D11)</f>
        <v>-2.8364280703918124E-3</v>
      </c>
      <c r="F11" s="28">
        <f>0.5*(Cy!AD11+Cy!AE11)*LN(LC!F11/LC!E11)</f>
        <v>-1.9216442516309384E-3</v>
      </c>
      <c r="G11" s="28">
        <f>0.5*(Cy!AE11+Cy!AF11)*LN(LC!G11/LC!F11)</f>
        <v>4.397902768006944E-3</v>
      </c>
      <c r="H11" s="28">
        <f>0.5*(Cy!AF11+Cy!AG11)*LN(LC!H11/LC!G11)</f>
        <v>-6.0682511738429951E-4</v>
      </c>
      <c r="I11" s="28">
        <f>0.5*(Cy!AG11+Cy!AH11)*LN(LC!I11/LC!H11)</f>
        <v>2.8731912969742488E-3</v>
      </c>
      <c r="J11" s="28">
        <f>0.5*(Cy!AH11+Cy!AI11)*LN(LC!J11/LC!I11)</f>
        <v>-4.3222246292298257E-3</v>
      </c>
      <c r="K11" s="28">
        <f>0.5*(Cy!AI11+Cy!AJ11)*LN(LC!K11/LC!J11)</f>
        <v>4.0966457871892872E-3</v>
      </c>
      <c r="L11" s="28">
        <f>0.5*(Cy!AJ11+Cy!AK11)*LN(LC!L11/LC!K11)</f>
        <v>1.4183457474369334E-3</v>
      </c>
      <c r="M11" s="28">
        <f>0.5*(Cy!AK11+Cy!AL11)*LN(LC!M11/LC!L11)</f>
        <v>3.3351624089868813E-3</v>
      </c>
      <c r="N11" s="28">
        <f>0.5*(Cy!AL11+Cy!AM11)*LN(LC!N11/LC!M11)</f>
        <v>1.0875422320058346E-3</v>
      </c>
      <c r="O11" s="28">
        <f>0.5*(Cy!AM11+Cy!AN11)*LN(LC!O11/LC!N11)</f>
        <v>5.43407323627456E-3</v>
      </c>
      <c r="P11" s="28">
        <f>0.5*(Cy!AN11+Cy!AO11)*LN(LC!P11/LC!O11)</f>
        <v>-3.2633278690494339E-3</v>
      </c>
      <c r="Q11" s="28">
        <f>0.5*(Cy!AO11+Cy!AP11)*LN(LC!Q11/LC!P11)</f>
        <v>-3.8447436879386703E-3</v>
      </c>
      <c r="R11" s="28">
        <f>0.5*(Cy!AP11+Cy!AQ11)*LN(LC!R11/LC!Q11)</f>
        <v>-3.6183188214568181E-3</v>
      </c>
      <c r="S11" s="28">
        <f>0.5*(Cy!AQ11+Cy!AR11)*LN(LC!S11/LC!R11)</f>
        <v>4.7681568875002547E-3</v>
      </c>
      <c r="T11" s="28">
        <f>0.5*(Cy!AR11+Cy!AS11)*LN(LC!T11/LC!S11)</f>
        <v>-9.0743046190048583E-4</v>
      </c>
      <c r="U11" s="28">
        <f>0.5*(Cy!AS11+Cy!AT11)*LN(LC!U11/LC!T11)</f>
        <v>5.4867289682012099E-3</v>
      </c>
      <c r="V11" s="28">
        <f>0.5*(Cy!AT11+Cy!AU11)*LN(LC!V11/LC!U11)</f>
        <v>-3.5321142841861605E-3</v>
      </c>
      <c r="W11" s="28">
        <f>0.5*(Cy!AU11+Cy!AV11)*LN(LC!W11/LC!V11)</f>
        <v>-2.6799526275012781E-3</v>
      </c>
      <c r="X11" s="28">
        <f>0.5*(Cy!AV11+Cy!AW11)*LN(LC!X11/LC!W11)</f>
        <v>3.3390775312729295E-3</v>
      </c>
      <c r="Y11" s="28">
        <f>0.5*(Cy!AW11+Cy!AX11)*LN(LC!Y11/LC!X11)</f>
        <v>-1.2067408420161217E-3</v>
      </c>
      <c r="Z11" s="28">
        <f>0.5*(Cy!AX11+Cy!AY11)*LN(LC!Z11/LC!Y11)</f>
        <v>3.5431052976525441E-3</v>
      </c>
      <c r="AA11" s="28">
        <f>0.5*(Cy!AY11+Cy!AZ11)*LN(LC!AA11/LC!Z11)</f>
        <v>-7.1862309442968742E-3</v>
      </c>
      <c r="AC11" s="28">
        <f t="shared" si="0"/>
        <v>3.8123932511482852E-4</v>
      </c>
      <c r="AD11" s="28">
        <f t="shared" si="1"/>
        <v>1.1230943092778224E-3</v>
      </c>
      <c r="AE11" s="28">
        <f t="shared" si="2"/>
        <v>-1.0483205093402142E-4</v>
      </c>
      <c r="AF11" s="28">
        <f t="shared" si="3"/>
        <v>3.4126182517724303E-4</v>
      </c>
      <c r="AG11" s="28">
        <f t="shared" si="4"/>
        <v>-1.6166221628868174E-3</v>
      </c>
      <c r="AH11" s="28">
        <f t="shared" si="5"/>
        <v>5.091311291719004E-4</v>
      </c>
      <c r="AI11" s="28">
        <f t="shared" si="6"/>
        <v>-3.929446703467796E-4</v>
      </c>
      <c r="AJ11" s="28">
        <f t="shared" si="7"/>
        <v>1.6756306758777866E-4</v>
      </c>
    </row>
    <row r="12" spans="1:36" x14ac:dyDescent="0.15">
      <c r="A12" s="8">
        <v>10</v>
      </c>
      <c r="B12" s="11" t="s">
        <v>149</v>
      </c>
      <c r="C12" s="28"/>
      <c r="D12" s="28">
        <f>0.5*(Cy!AB12+Cy!AC12)*LN(LC!D12/LC!C12)</f>
        <v>3.6052833864765581E-3</v>
      </c>
      <c r="E12" s="28">
        <f>0.5*(Cy!AC12+Cy!AD12)*LN(LC!E12/LC!D12)</f>
        <v>-1.5273935247111633E-3</v>
      </c>
      <c r="F12" s="28">
        <f>0.5*(Cy!AD12+Cy!AE12)*LN(LC!F12/LC!E12)</f>
        <v>-3.2656374464949239E-4</v>
      </c>
      <c r="G12" s="28">
        <f>0.5*(Cy!AE12+Cy!AF12)*LN(LC!G12/LC!F12)</f>
        <v>3.1839312708552814E-3</v>
      </c>
      <c r="H12" s="28">
        <f>0.5*(Cy!AF12+Cy!AG12)*LN(LC!H12/LC!G12)</f>
        <v>5.7124867532703171E-4</v>
      </c>
      <c r="I12" s="28">
        <f>0.5*(Cy!AG12+Cy!AH12)*LN(LC!I12/LC!H12)</f>
        <v>2.1738336113775901E-3</v>
      </c>
      <c r="J12" s="28">
        <f>0.5*(Cy!AH12+Cy!AI12)*LN(LC!J12/LC!I12)</f>
        <v>-1.1294254599087006E-3</v>
      </c>
      <c r="K12" s="28">
        <f>0.5*(Cy!AI12+Cy!AJ12)*LN(LC!K12/LC!J12)</f>
        <v>1.7979517151644534E-3</v>
      </c>
      <c r="L12" s="28">
        <f>0.5*(Cy!AJ12+Cy!AK12)*LN(LC!L12/LC!K12)</f>
        <v>1.9326236409529494E-3</v>
      </c>
      <c r="M12" s="28">
        <f>0.5*(Cy!AK12+Cy!AL12)*LN(LC!M12/LC!L12)</f>
        <v>7.7519486103271745E-4</v>
      </c>
      <c r="N12" s="28">
        <f>0.5*(Cy!AL12+Cy!AM12)*LN(LC!N12/LC!M12)</f>
        <v>2.3699563451083316E-3</v>
      </c>
      <c r="O12" s="28">
        <f>0.5*(Cy!AM12+Cy!AN12)*LN(LC!O12/LC!N12)</f>
        <v>4.5474950346821672E-4</v>
      </c>
      <c r="P12" s="28">
        <f>0.5*(Cy!AN12+Cy!AO12)*LN(LC!P12/LC!O12)</f>
        <v>3.8673739160479726E-4</v>
      </c>
      <c r="Q12" s="28">
        <f>0.5*(Cy!AO12+Cy!AP12)*LN(LC!Q12/LC!P12)</f>
        <v>-3.2501240269633891E-3</v>
      </c>
      <c r="R12" s="28">
        <f>0.5*(Cy!AP12+Cy!AQ12)*LN(LC!R12/LC!Q12)</f>
        <v>-2.0799400012694543E-3</v>
      </c>
      <c r="S12" s="28">
        <f>0.5*(Cy!AQ12+Cy!AR12)*LN(LC!S12/LC!R12)</f>
        <v>2.7095228122365196E-3</v>
      </c>
      <c r="T12" s="28">
        <f>0.5*(Cy!AR12+Cy!AS12)*LN(LC!T12/LC!S12)</f>
        <v>6.2970040031656849E-4</v>
      </c>
      <c r="U12" s="28">
        <f>0.5*(Cy!AS12+Cy!AT12)*LN(LC!U12/LC!T12)</f>
        <v>1.3416467842698051E-3</v>
      </c>
      <c r="V12" s="28">
        <f>0.5*(Cy!AT12+Cy!AU12)*LN(LC!V12/LC!U12)</f>
        <v>-7.7753322382015952E-4</v>
      </c>
      <c r="W12" s="28">
        <f>0.5*(Cy!AU12+Cy!AV12)*LN(LC!W12/LC!V12)</f>
        <v>-1.8990034128222382E-3</v>
      </c>
      <c r="X12" s="28">
        <f>0.5*(Cy!AV12+Cy!AW12)*LN(LC!X12/LC!W12)</f>
        <v>1.6989747711291803E-3</v>
      </c>
      <c r="Y12" s="28">
        <f>0.5*(Cy!AW12+Cy!AX12)*LN(LC!Y12/LC!X12)</f>
        <v>3.7015188921778723E-4</v>
      </c>
      <c r="Z12" s="28">
        <f>0.5*(Cy!AX12+Cy!AY12)*LN(LC!Z12/LC!Y12)</f>
        <v>1.3937022520010974E-3</v>
      </c>
      <c r="AA12" s="28">
        <f>0.5*(Cy!AY12+Cy!AZ12)*LN(LC!AA12/LC!Z12)</f>
        <v>-3.1307819433502673E-3</v>
      </c>
      <c r="AC12" s="28">
        <f t="shared" si="0"/>
        <v>8.1501125763984959E-4</v>
      </c>
      <c r="AD12" s="28">
        <f t="shared" si="1"/>
        <v>1.1492602204699501E-3</v>
      </c>
      <c r="AE12" s="28">
        <f t="shared" si="2"/>
        <v>-3.558108641846619E-4</v>
      </c>
      <c r="AF12" s="28">
        <f t="shared" si="3"/>
        <v>1.9875706381463124E-4</v>
      </c>
      <c r="AG12" s="28">
        <f t="shared" si="4"/>
        <v>-4.5564260071046084E-4</v>
      </c>
      <c r="AH12" s="28">
        <f t="shared" si="5"/>
        <v>3.9672467814264408E-4</v>
      </c>
      <c r="AI12" s="28">
        <f t="shared" si="6"/>
        <v>-4.6642810382278323E-5</v>
      </c>
      <c r="AJ12" s="28">
        <f t="shared" si="7"/>
        <v>3.3344176463336793E-4</v>
      </c>
    </row>
    <row r="13" spans="1:36" x14ac:dyDescent="0.15">
      <c r="A13" s="8">
        <v>11</v>
      </c>
      <c r="B13" s="11" t="s">
        <v>150</v>
      </c>
      <c r="C13" s="28"/>
      <c r="D13" s="28">
        <f>0.5*(Cy!AB13+Cy!AC13)*LN(LC!D13/LC!C13)</f>
        <v>2.2553230520392545E-3</v>
      </c>
      <c r="E13" s="28">
        <f>0.5*(Cy!AC13+Cy!AD13)*LN(LC!E13/LC!D13)</f>
        <v>-7.5778638315216796E-4</v>
      </c>
      <c r="F13" s="28">
        <f>0.5*(Cy!AD13+Cy!AE13)*LN(LC!F13/LC!E13)</f>
        <v>-3.6970361803132027E-4</v>
      </c>
      <c r="G13" s="28">
        <f>0.5*(Cy!AE13+Cy!AF13)*LN(LC!G13/LC!F13)</f>
        <v>1.724095677875621E-3</v>
      </c>
      <c r="H13" s="28">
        <f>0.5*(Cy!AF13+Cy!AG13)*LN(LC!H13/LC!G13)</f>
        <v>-3.2308009115369365E-5</v>
      </c>
      <c r="I13" s="28">
        <f>0.5*(Cy!AG13+Cy!AH13)*LN(LC!I13/LC!H13)</f>
        <v>9.3532149131972831E-4</v>
      </c>
      <c r="J13" s="28">
        <f>0.5*(Cy!AH13+Cy!AI13)*LN(LC!J13/LC!I13)</f>
        <v>-8.5187078735994744E-4</v>
      </c>
      <c r="K13" s="28">
        <f>0.5*(Cy!AI13+Cy!AJ13)*LN(LC!K13/LC!J13)</f>
        <v>1.099001787377268E-3</v>
      </c>
      <c r="L13" s="28">
        <f>0.5*(Cy!AJ13+Cy!AK13)*LN(LC!L13/LC!K13)</f>
        <v>1.6264790496166291E-3</v>
      </c>
      <c r="M13" s="28">
        <f>0.5*(Cy!AK13+Cy!AL13)*LN(LC!M13/LC!L13)</f>
        <v>4.6368207693605842E-4</v>
      </c>
      <c r="N13" s="28">
        <f>0.5*(Cy!AL13+Cy!AM13)*LN(LC!N13/LC!M13)</f>
        <v>1.6224331683870753E-3</v>
      </c>
      <c r="O13" s="28">
        <f>0.5*(Cy!AM13+Cy!AN13)*LN(LC!O13/LC!N13)</f>
        <v>-9.3077103513762181E-5</v>
      </c>
      <c r="P13" s="28">
        <f>0.5*(Cy!AN13+Cy!AO13)*LN(LC!P13/LC!O13)</f>
        <v>5.4309307814762251E-4</v>
      </c>
      <c r="Q13" s="28">
        <f>0.5*(Cy!AO13+Cy!AP13)*LN(LC!Q13/LC!P13)</f>
        <v>-2.2219911177641175E-3</v>
      </c>
      <c r="R13" s="28">
        <f>0.5*(Cy!AP13+Cy!AQ13)*LN(LC!R13/LC!Q13)</f>
        <v>-7.3199935078800725E-4</v>
      </c>
      <c r="S13" s="28">
        <f>0.5*(Cy!AQ13+Cy!AR13)*LN(LC!S13/LC!R13)</f>
        <v>8.2421078797110213E-4</v>
      </c>
      <c r="T13" s="28">
        <f>0.5*(Cy!AR13+Cy!AS13)*LN(LC!T13/LC!S13)</f>
        <v>8.0438954453456623E-5</v>
      </c>
      <c r="U13" s="28">
        <f>0.5*(Cy!AS13+Cy!AT13)*LN(LC!U13/LC!T13)</f>
        <v>4.7844506918526258E-4</v>
      </c>
      <c r="V13" s="28">
        <f>0.5*(Cy!AT13+Cy!AU13)*LN(LC!V13/LC!U13)</f>
        <v>-4.6342187675706966E-4</v>
      </c>
      <c r="W13" s="28">
        <f>0.5*(Cy!AU13+Cy!AV13)*LN(LC!W13/LC!V13)</f>
        <v>-1.3281646539033973E-3</v>
      </c>
      <c r="X13" s="28">
        <f>0.5*(Cy!AV13+Cy!AW13)*LN(LC!X13/LC!W13)</f>
        <v>1.2621934266034995E-3</v>
      </c>
      <c r="Y13" s="28">
        <f>0.5*(Cy!AW13+Cy!AX13)*LN(LC!Y13/LC!X13)</f>
        <v>1.2044575023138527E-4</v>
      </c>
      <c r="Z13" s="28">
        <f>0.5*(Cy!AX13+Cy!AY13)*LN(LC!Z13/LC!Y13)</f>
        <v>7.4057862163204747E-4</v>
      </c>
      <c r="AA13" s="28">
        <f>0.5*(Cy!AY13+Cy!AZ13)*LN(LC!AA13/LC!Z13)</f>
        <v>-1.8193510624224802E-3</v>
      </c>
      <c r="AC13" s="28">
        <f t="shared" si="0"/>
        <v>2.9992383177929833E-4</v>
      </c>
      <c r="AD13" s="28">
        <f t="shared" si="1"/>
        <v>7.9194505899141674E-4</v>
      </c>
      <c r="AE13" s="28">
        <f t="shared" si="2"/>
        <v>-3.3595274118943246E-4</v>
      </c>
      <c r="AF13" s="28">
        <f t="shared" si="3"/>
        <v>5.8981839163503491E-6</v>
      </c>
      <c r="AG13" s="28">
        <f t="shared" si="4"/>
        <v>-3.1944223018634917E-4</v>
      </c>
      <c r="AH13" s="28">
        <f t="shared" si="5"/>
        <v>2.2799615890099217E-4</v>
      </c>
      <c r="AI13" s="28">
        <f t="shared" si="6"/>
        <v>-1.1610447137216196E-4</v>
      </c>
      <c r="AJ13" s="28">
        <f t="shared" si="7"/>
        <v>1.2394543377952682E-4</v>
      </c>
    </row>
    <row r="14" spans="1:36" x14ac:dyDescent="0.15">
      <c r="A14" s="8">
        <v>12</v>
      </c>
      <c r="B14" s="11" t="s">
        <v>151</v>
      </c>
      <c r="C14" s="28"/>
      <c r="D14" s="28">
        <f>0.5*(Cy!AB14+Cy!AC14)*LN(LC!D14/LC!C14)</f>
        <v>4.5786437126483202E-4</v>
      </c>
      <c r="E14" s="28">
        <f>0.5*(Cy!AC14+Cy!AD14)*LN(LC!E14/LC!D14)</f>
        <v>1.4296516894872424E-3</v>
      </c>
      <c r="F14" s="28">
        <f>0.5*(Cy!AD14+Cy!AE14)*LN(LC!F14/LC!E14)</f>
        <v>1.2994819115944773E-3</v>
      </c>
      <c r="G14" s="28">
        <f>0.5*(Cy!AE14+Cy!AF14)*LN(LC!G14/LC!F14)</f>
        <v>3.2607037992447934E-3</v>
      </c>
      <c r="H14" s="28">
        <f>0.5*(Cy!AF14+Cy!AG14)*LN(LC!H14/LC!G14)</f>
        <v>1.5587710739527192E-3</v>
      </c>
      <c r="I14" s="28">
        <f>0.5*(Cy!AG14+Cy!AH14)*LN(LC!I14/LC!H14)</f>
        <v>1.3521784584119977E-3</v>
      </c>
      <c r="J14" s="28">
        <f>0.5*(Cy!AH14+Cy!AI14)*LN(LC!J14/LC!I14)</f>
        <v>1.3735057227699844E-3</v>
      </c>
      <c r="K14" s="28">
        <f>0.5*(Cy!AI14+Cy!AJ14)*LN(LC!K14/LC!J14)</f>
        <v>4.2365727840993782E-4</v>
      </c>
      <c r="L14" s="28">
        <f>0.5*(Cy!AJ14+Cy!AK14)*LN(LC!L14/LC!K14)</f>
        <v>1.2574775611778291E-3</v>
      </c>
      <c r="M14" s="28">
        <f>0.5*(Cy!AK14+Cy!AL14)*LN(LC!M14/LC!L14)</f>
        <v>-3.032653319480888E-4</v>
      </c>
      <c r="N14" s="28">
        <f>0.5*(Cy!AL14+Cy!AM14)*LN(LC!N14/LC!M14)</f>
        <v>1.339259381484047E-3</v>
      </c>
      <c r="O14" s="28">
        <f>0.5*(Cy!AM14+Cy!AN14)*LN(LC!O14/LC!N14)</f>
        <v>-9.1452634222729233E-4</v>
      </c>
      <c r="P14" s="28">
        <f>0.5*(Cy!AN14+Cy!AO14)*LN(LC!P14/LC!O14)</f>
        <v>2.4852927795904374E-3</v>
      </c>
      <c r="Q14" s="28">
        <f>0.5*(Cy!AO14+Cy!AP14)*LN(LC!Q14/LC!P14)</f>
        <v>-8.677168793841261E-4</v>
      </c>
      <c r="R14" s="28">
        <f>0.5*(Cy!AP14+Cy!AQ14)*LN(LC!R14/LC!Q14)</f>
        <v>1.0991651823317019E-3</v>
      </c>
      <c r="S14" s="28">
        <f>0.5*(Cy!AQ14+Cy!AR14)*LN(LC!S14/LC!R14)</f>
        <v>7.3759602149210863E-4</v>
      </c>
      <c r="T14" s="28">
        <f>0.5*(Cy!AR14+Cy!AS14)*LN(LC!T14/LC!S14)</f>
        <v>-6.6731760376845207E-4</v>
      </c>
      <c r="U14" s="28">
        <f>0.5*(Cy!AS14+Cy!AT14)*LN(LC!U14/LC!T14)</f>
        <v>-6.8639453938708339E-4</v>
      </c>
      <c r="V14" s="28">
        <f>0.5*(Cy!AT14+Cy!AU14)*LN(LC!V14/LC!U14)</f>
        <v>2.2288508280068499E-4</v>
      </c>
      <c r="W14" s="28">
        <f>0.5*(Cy!AU14+Cy!AV14)*LN(LC!W14/LC!V14)</f>
        <v>-8.9240720397702213E-4</v>
      </c>
      <c r="X14" s="28">
        <f>0.5*(Cy!AV14+Cy!AW14)*LN(LC!X14/LC!W14)</f>
        <v>4.8589250124241951E-4</v>
      </c>
      <c r="Y14" s="28">
        <f>0.5*(Cy!AW14+Cy!AX14)*LN(LC!Y14/LC!X14)</f>
        <v>1.5912598331824972E-4</v>
      </c>
      <c r="Z14" s="28">
        <f>0.5*(Cy!AX14+Cy!AY14)*LN(LC!Z14/LC!Y14)</f>
        <v>1.5774726225255167E-4</v>
      </c>
      <c r="AA14" s="28">
        <f>0.5*(Cy!AY14+Cy!AZ14)*LN(LC!AA14/LC!Z14)</f>
        <v>-1.9473717909215349E-4</v>
      </c>
      <c r="AC14" s="28">
        <f t="shared" si="0"/>
        <v>1.7801573865382462E-3</v>
      </c>
      <c r="AD14" s="28">
        <f t="shared" si="1"/>
        <v>8.1812692237874193E-4</v>
      </c>
      <c r="AE14" s="28">
        <f t="shared" si="2"/>
        <v>5.0796215236056594E-4</v>
      </c>
      <c r="AF14" s="28">
        <f t="shared" si="3"/>
        <v>-3.074683526178907E-4</v>
      </c>
      <c r="AG14" s="28">
        <f t="shared" si="4"/>
        <v>4.07120221595493E-5</v>
      </c>
      <c r="AH14" s="28">
        <f t="shared" si="5"/>
        <v>6.6304453736965388E-4</v>
      </c>
      <c r="AI14" s="28">
        <f t="shared" si="6"/>
        <v>-1.769007120763507E-4</v>
      </c>
      <c r="AJ14" s="28">
        <f t="shared" si="7"/>
        <v>6.1374028738160711E-4</v>
      </c>
    </row>
    <row r="15" spans="1:36" x14ac:dyDescent="0.15">
      <c r="A15" s="8">
        <v>13</v>
      </c>
      <c r="B15" s="11" t="s">
        <v>152</v>
      </c>
      <c r="C15" s="28"/>
      <c r="D15" s="28">
        <f>0.5*(Cy!AB15+Cy!AC15)*LN(LC!D15/LC!C15)</f>
        <v>3.9130829586667016E-3</v>
      </c>
      <c r="E15" s="28">
        <f>0.5*(Cy!AC15+Cy!AD15)*LN(LC!E15/LC!D15)</f>
        <v>1.6531888905082399E-3</v>
      </c>
      <c r="F15" s="28">
        <f>0.5*(Cy!AD15+Cy!AE15)*LN(LC!F15/LC!E15)</f>
        <v>1.4239914601932085E-3</v>
      </c>
      <c r="G15" s="28">
        <f>0.5*(Cy!AE15+Cy!AF15)*LN(LC!G15/LC!F15)</f>
        <v>4.2112987182737387E-3</v>
      </c>
      <c r="H15" s="28">
        <f>0.5*(Cy!AF15+Cy!AG15)*LN(LC!H15/LC!G15)</f>
        <v>-2.7411242746286217E-4</v>
      </c>
      <c r="I15" s="28">
        <f>0.5*(Cy!AG15+Cy!AH15)*LN(LC!I15/LC!H15)</f>
        <v>2.5017816549595629E-3</v>
      </c>
      <c r="J15" s="28">
        <f>0.5*(Cy!AH15+Cy!AI15)*LN(LC!J15/LC!I15)</f>
        <v>3.2167042356056404E-3</v>
      </c>
      <c r="K15" s="28">
        <f>0.5*(Cy!AI15+Cy!AJ15)*LN(LC!K15/LC!J15)</f>
        <v>3.0447196101491525E-3</v>
      </c>
      <c r="L15" s="28">
        <f>0.5*(Cy!AJ15+Cy!AK15)*LN(LC!L15/LC!K15)</f>
        <v>3.0164363747182494E-3</v>
      </c>
      <c r="M15" s="28">
        <f>0.5*(Cy!AK15+Cy!AL15)*LN(LC!M15/LC!L15)</f>
        <v>5.9950022256515115E-3</v>
      </c>
      <c r="N15" s="28">
        <f>0.5*(Cy!AL15+Cy!AM15)*LN(LC!N15/LC!M15)</f>
        <v>5.010392917529278E-3</v>
      </c>
      <c r="O15" s="28">
        <f>0.5*(Cy!AM15+Cy!AN15)*LN(LC!O15/LC!N15)</f>
        <v>3.1822946298765307E-3</v>
      </c>
      <c r="P15" s="28">
        <f>0.5*(Cy!AN15+Cy!AO15)*LN(LC!P15/LC!O15)</f>
        <v>1.3212194423769437E-3</v>
      </c>
      <c r="Q15" s="28">
        <f>0.5*(Cy!AO15+Cy!AP15)*LN(LC!Q15/LC!P15)</f>
        <v>6.967673875352718E-3</v>
      </c>
      <c r="R15" s="28">
        <f>0.5*(Cy!AP15+Cy!AQ15)*LN(LC!R15/LC!Q15)</f>
        <v>4.7201398170026434E-3</v>
      </c>
      <c r="S15" s="28">
        <f>0.5*(Cy!AQ15+Cy!AR15)*LN(LC!S15/LC!R15)</f>
        <v>8.5888261146004063E-3</v>
      </c>
      <c r="T15" s="28">
        <f>0.5*(Cy!AR15+Cy!AS15)*LN(LC!T15/LC!S15)</f>
        <v>-4.2210730796748705E-3</v>
      </c>
      <c r="U15" s="28">
        <f>0.5*(Cy!AS15+Cy!AT15)*LN(LC!U15/LC!T15)</f>
        <v>5.9891989302123172E-3</v>
      </c>
      <c r="V15" s="28">
        <f>0.5*(Cy!AT15+Cy!AU15)*LN(LC!V15/LC!U15)</f>
        <v>1.0227322127274391E-3</v>
      </c>
      <c r="W15" s="28">
        <f>0.5*(Cy!AU15+Cy!AV15)*LN(LC!W15/LC!V15)</f>
        <v>-6.4547807593047747E-3</v>
      </c>
      <c r="X15" s="28">
        <f>0.5*(Cy!AV15+Cy!AW15)*LN(LC!X15/LC!W15)</f>
        <v>1.7009550341673557E-3</v>
      </c>
      <c r="Y15" s="28">
        <f>0.5*(Cy!AW15+Cy!AX15)*LN(LC!Y15/LC!X15)</f>
        <v>1.2039185629792472E-3</v>
      </c>
      <c r="Z15" s="28">
        <f>0.5*(Cy!AX15+Cy!AY15)*LN(LC!Z15/LC!Y15)</f>
        <v>7.015070147088384E-4</v>
      </c>
      <c r="AA15" s="28">
        <f>0.5*(Cy!AY15+Cy!AZ15)*LN(LC!AA15/LC!Z15)</f>
        <v>-5.5120153657066294E-3</v>
      </c>
      <c r="AC15" s="28">
        <f t="shared" si="0"/>
        <v>1.9032296592943775E-3</v>
      </c>
      <c r="AD15" s="28">
        <f t="shared" si="1"/>
        <v>4.0566510727307655E-3</v>
      </c>
      <c r="AE15" s="28">
        <f t="shared" si="2"/>
        <v>4.9560307758418484E-3</v>
      </c>
      <c r="AF15" s="28">
        <f t="shared" si="3"/>
        <v>-3.9259353237450668E-4</v>
      </c>
      <c r="AG15" s="28">
        <f t="shared" si="4"/>
        <v>-1.2021965960061813E-3</v>
      </c>
      <c r="AH15" s="28">
        <f t="shared" si="5"/>
        <v>4.5063409242863074E-3</v>
      </c>
      <c r="AI15" s="28">
        <f t="shared" si="6"/>
        <v>-6.961946812363846E-4</v>
      </c>
      <c r="AJ15" s="28">
        <f t="shared" si="7"/>
        <v>2.1308695691062561E-3</v>
      </c>
    </row>
    <row r="16" spans="1:36" x14ac:dyDescent="0.15">
      <c r="A16" s="8">
        <v>14</v>
      </c>
      <c r="B16" s="11" t="s">
        <v>153</v>
      </c>
      <c r="C16" s="28"/>
      <c r="D16" s="28">
        <f>0.5*(Cy!AB16+Cy!AC16)*LN(LC!D16/LC!C16)</f>
        <v>1.7866111307389234E-3</v>
      </c>
      <c r="E16" s="28">
        <f>0.5*(Cy!AC16+Cy!AD16)*LN(LC!E16/LC!D16)</f>
        <v>2.1837311877802492E-3</v>
      </c>
      <c r="F16" s="28">
        <f>0.5*(Cy!AD16+Cy!AE16)*LN(LC!F16/LC!E16)</f>
        <v>1.4069791967502281E-3</v>
      </c>
      <c r="G16" s="28">
        <f>0.5*(Cy!AE16+Cy!AF16)*LN(LC!G16/LC!F16)</f>
        <v>1.7173483009193925E-3</v>
      </c>
      <c r="H16" s="28">
        <f>0.5*(Cy!AF16+Cy!AG16)*LN(LC!H16/LC!G16)</f>
        <v>1.5546387510594253E-3</v>
      </c>
      <c r="I16" s="28">
        <f>0.5*(Cy!AG16+Cy!AH16)*LN(LC!I16/LC!H16)</f>
        <v>2.3923139650711242E-3</v>
      </c>
      <c r="J16" s="28">
        <f>0.5*(Cy!AH16+Cy!AI16)*LN(LC!J16/LC!I16)</f>
        <v>1.8310118301153586E-3</v>
      </c>
      <c r="K16" s="28">
        <f>0.5*(Cy!AI16+Cy!AJ16)*LN(LC!K16/LC!J16)</f>
        <v>-1.1835910141561438E-3</v>
      </c>
      <c r="L16" s="28">
        <f>0.5*(Cy!AJ16+Cy!AK16)*LN(LC!L16/LC!K16)</f>
        <v>1.058295779704961E-5</v>
      </c>
      <c r="M16" s="28">
        <f>0.5*(Cy!AK16+Cy!AL16)*LN(LC!M16/LC!L16)</f>
        <v>1.6303190676629907E-3</v>
      </c>
      <c r="N16" s="28">
        <f>0.5*(Cy!AL16+Cy!AM16)*LN(LC!N16/LC!M16)</f>
        <v>5.1989032048811972E-4</v>
      </c>
      <c r="O16" s="28">
        <f>0.5*(Cy!AM16+Cy!AN16)*LN(LC!O16/LC!N16)</f>
        <v>-4.0738981835293189E-4</v>
      </c>
      <c r="P16" s="28">
        <f>0.5*(Cy!AN16+Cy!AO16)*LN(LC!P16/LC!O16)</f>
        <v>-3.5074451333738681E-4</v>
      </c>
      <c r="Q16" s="28">
        <f>0.5*(Cy!AO16+Cy!AP16)*LN(LC!Q16/LC!P16)</f>
        <v>8.9667781106759223E-4</v>
      </c>
      <c r="R16" s="28">
        <f>0.5*(Cy!AP16+Cy!AQ16)*LN(LC!R16/LC!Q16)</f>
        <v>2.5134454577675778E-3</v>
      </c>
      <c r="S16" s="28">
        <f>0.5*(Cy!AQ16+Cy!AR16)*LN(LC!S16/LC!R16)</f>
        <v>1.132817072866862E-3</v>
      </c>
      <c r="T16" s="28">
        <f>0.5*(Cy!AR16+Cy!AS16)*LN(LC!T16/LC!S16)</f>
        <v>-1.966435446787818E-3</v>
      </c>
      <c r="U16" s="28">
        <f>0.5*(Cy!AS16+Cy!AT16)*LN(LC!U16/LC!T16)</f>
        <v>5.8107226476086004E-5</v>
      </c>
      <c r="V16" s="28">
        <f>0.5*(Cy!AT16+Cy!AU16)*LN(LC!V16/LC!U16)</f>
        <v>9.8812777635362911E-5</v>
      </c>
      <c r="W16" s="28">
        <f>0.5*(Cy!AU16+Cy!AV16)*LN(LC!W16/LC!V16)</f>
        <v>-4.9321217810107077E-3</v>
      </c>
      <c r="X16" s="28">
        <f>0.5*(Cy!AV16+Cy!AW16)*LN(LC!X16/LC!W16)</f>
        <v>-2.5398128488611053E-3</v>
      </c>
      <c r="Y16" s="28">
        <f>0.5*(Cy!AW16+Cy!AX16)*LN(LC!Y16/LC!X16)</f>
        <v>1.4007396802770981E-3</v>
      </c>
      <c r="Z16" s="28">
        <f>0.5*(Cy!AX16+Cy!AY16)*LN(LC!Z16/LC!Y16)</f>
        <v>-7.005540988635966E-4</v>
      </c>
      <c r="AA16" s="28">
        <f>0.5*(Cy!AY16+Cy!AZ16)*LN(LC!AA16/LC!Z16)</f>
        <v>-1.2309169891017223E-3</v>
      </c>
      <c r="AC16" s="28">
        <f t="shared" si="0"/>
        <v>1.8510022803160837E-3</v>
      </c>
      <c r="AD16" s="28">
        <f t="shared" si="1"/>
        <v>5.6164263238147499E-4</v>
      </c>
      <c r="AE16" s="28">
        <f t="shared" si="2"/>
        <v>7.569612020023427E-4</v>
      </c>
      <c r="AF16" s="28">
        <f t="shared" si="3"/>
        <v>-1.8562900145096366E-3</v>
      </c>
      <c r="AG16" s="28">
        <f t="shared" si="4"/>
        <v>-1.7691046922940692E-4</v>
      </c>
      <c r="AH16" s="28">
        <f t="shared" si="5"/>
        <v>6.5930191719190873E-4</v>
      </c>
      <c r="AI16" s="28">
        <f t="shared" si="6"/>
        <v>-1.2265226850295505E-3</v>
      </c>
      <c r="AJ16" s="28">
        <f t="shared" si="7"/>
        <v>2.6242822144622186E-4</v>
      </c>
    </row>
    <row r="17" spans="1:36" x14ac:dyDescent="0.15">
      <c r="A17" s="8">
        <v>15</v>
      </c>
      <c r="B17" s="11" t="s">
        <v>154</v>
      </c>
      <c r="C17" s="28"/>
      <c r="D17" s="28">
        <f>0.5*(Cy!AB17+Cy!AC17)*LN(LC!D17/LC!C17)</f>
        <v>1.2864151620395913E-3</v>
      </c>
      <c r="E17" s="28">
        <f>0.5*(Cy!AC17+Cy!AD17)*LN(LC!E17/LC!D17)</f>
        <v>-2.18557348720144E-5</v>
      </c>
      <c r="F17" s="28">
        <f>0.5*(Cy!AD17+Cy!AE17)*LN(LC!F17/LC!E17)</f>
        <v>-5.2212644693429527E-4</v>
      </c>
      <c r="G17" s="28">
        <f>0.5*(Cy!AE17+Cy!AF17)*LN(LC!G17/LC!F17)</f>
        <v>1.2662161820745127E-3</v>
      </c>
      <c r="H17" s="28">
        <f>0.5*(Cy!AF17+Cy!AG17)*LN(LC!H17/LC!G17)</f>
        <v>7.2040098673102951E-4</v>
      </c>
      <c r="I17" s="28">
        <f>0.5*(Cy!AG17+Cy!AH17)*LN(LC!I17/LC!H17)</f>
        <v>8.9647548796114595E-5</v>
      </c>
      <c r="J17" s="28">
        <f>0.5*(Cy!AH17+Cy!AI17)*LN(LC!J17/LC!I17)</f>
        <v>5.5183101121472741E-4</v>
      </c>
      <c r="K17" s="28">
        <f>0.5*(Cy!AI17+Cy!AJ17)*LN(LC!K17/LC!J17)</f>
        <v>1.0518362690822107E-3</v>
      </c>
      <c r="L17" s="28">
        <f>0.5*(Cy!AJ17+Cy!AK17)*LN(LC!L17/LC!K17)</f>
        <v>6.9150739486262736E-4</v>
      </c>
      <c r="M17" s="28">
        <f>0.5*(Cy!AK17+Cy!AL17)*LN(LC!M17/LC!L17)</f>
        <v>1.2831982413810763E-3</v>
      </c>
      <c r="N17" s="28">
        <f>0.5*(Cy!AL17+Cy!AM17)*LN(LC!N17/LC!M17)</f>
        <v>1.1067307690717106E-3</v>
      </c>
      <c r="O17" s="28">
        <f>0.5*(Cy!AM17+Cy!AN17)*LN(LC!O17/LC!N17)</f>
        <v>6.4908808867343831E-4</v>
      </c>
      <c r="P17" s="28">
        <f>0.5*(Cy!AN17+Cy!AO17)*LN(LC!P17/LC!O17)</f>
        <v>2.5597628686886757E-4</v>
      </c>
      <c r="Q17" s="28">
        <f>0.5*(Cy!AO17+Cy!AP17)*LN(LC!Q17/LC!P17)</f>
        <v>8.2003556351211836E-4</v>
      </c>
      <c r="R17" s="28">
        <f>0.5*(Cy!AP17+Cy!AQ17)*LN(LC!R17/LC!Q17)</f>
        <v>-3.1801389155901392E-4</v>
      </c>
      <c r="S17" s="28">
        <f>0.5*(Cy!AQ17+Cy!AR17)*LN(LC!S17/LC!R17)</f>
        <v>1.0260129151267469E-3</v>
      </c>
      <c r="T17" s="28">
        <f>0.5*(Cy!AR17+Cy!AS17)*LN(LC!T17/LC!S17)</f>
        <v>3.7355479389206782E-4</v>
      </c>
      <c r="U17" s="28">
        <f>0.5*(Cy!AS17+Cy!AT17)*LN(LC!U17/LC!T17)</f>
        <v>7.1875988133145781E-4</v>
      </c>
      <c r="V17" s="28">
        <f>0.5*(Cy!AT17+Cy!AU17)*LN(LC!V17/LC!U17)</f>
        <v>2.3651218348490549E-4</v>
      </c>
      <c r="W17" s="28">
        <f>0.5*(Cy!AU17+Cy!AV17)*LN(LC!W17/LC!V17)</f>
        <v>1.9619154499164298E-4</v>
      </c>
      <c r="X17" s="28">
        <f>0.5*(Cy!AV17+Cy!AW17)*LN(LC!X17/LC!W17)</f>
        <v>7.2822842812469231E-4</v>
      </c>
      <c r="Y17" s="28">
        <f>0.5*(Cy!AW17+Cy!AX17)*LN(LC!Y17/LC!X17)</f>
        <v>-2.7879971857078288E-4</v>
      </c>
      <c r="Z17" s="28">
        <f>0.5*(Cy!AX17+Cy!AY17)*LN(LC!Z17/LC!Y17)</f>
        <v>3.1899469600036809E-4</v>
      </c>
      <c r="AA17" s="28">
        <f>0.5*(Cy!AY17+Cy!AZ17)*LN(LC!AA17/LC!Z17)</f>
        <v>-8.6648339935398622E-4</v>
      </c>
      <c r="AC17" s="28">
        <f t="shared" si="0"/>
        <v>3.064565071590695E-4</v>
      </c>
      <c r="AD17" s="28">
        <f t="shared" si="1"/>
        <v>9.3702073712247059E-4</v>
      </c>
      <c r="AE17" s="28">
        <f t="shared" si="2"/>
        <v>4.8661979252443143E-4</v>
      </c>
      <c r="AF17" s="28">
        <f t="shared" si="3"/>
        <v>4.5064936636495331E-4</v>
      </c>
      <c r="AG17" s="28">
        <f t="shared" si="4"/>
        <v>-2.7542947397480032E-4</v>
      </c>
      <c r="AH17" s="28">
        <f t="shared" si="5"/>
        <v>7.1182026482345098E-4</v>
      </c>
      <c r="AI17" s="28">
        <f t="shared" si="6"/>
        <v>1.7836980123754568E-4</v>
      </c>
      <c r="AJ17" s="28">
        <f t="shared" si="7"/>
        <v>4.3814972147522715E-4</v>
      </c>
    </row>
    <row r="18" spans="1:36" x14ac:dyDescent="0.15">
      <c r="A18" s="8">
        <v>16</v>
      </c>
      <c r="B18" s="11" t="s">
        <v>155</v>
      </c>
      <c r="C18" s="28"/>
      <c r="D18" s="28">
        <f>0.5*(Cy!AB18+Cy!AC18)*LN(LC!D18/LC!C18)</f>
        <v>3.1955773655044733E-3</v>
      </c>
      <c r="E18" s="28">
        <f>0.5*(Cy!AC18+Cy!AD18)*LN(LC!E18/LC!D18)</f>
        <v>1.821525417026733E-5</v>
      </c>
      <c r="F18" s="28">
        <f>0.5*(Cy!AD18+Cy!AE18)*LN(LC!F18/LC!E18)</f>
        <v>-1.0639553467079734E-3</v>
      </c>
      <c r="G18" s="28">
        <f>0.5*(Cy!AE18+Cy!AF18)*LN(LC!G18/LC!F18)</f>
        <v>2.7051942281683672E-3</v>
      </c>
      <c r="H18" s="28">
        <f>0.5*(Cy!AF18+Cy!AG18)*LN(LC!H18/LC!G18)</f>
        <v>9.2165128605610925E-4</v>
      </c>
      <c r="I18" s="28">
        <f>0.5*(Cy!AG18+Cy!AH18)*LN(LC!I18/LC!H18)</f>
        <v>1.1141665802251771E-3</v>
      </c>
      <c r="J18" s="28">
        <f>0.5*(Cy!AH18+Cy!AI18)*LN(LC!J18/LC!I18)</f>
        <v>-6.0403796613385815E-5</v>
      </c>
      <c r="K18" s="28">
        <f>0.5*(Cy!AI18+Cy!AJ18)*LN(LC!K18/LC!J18)</f>
        <v>1.9247223862261507E-3</v>
      </c>
      <c r="L18" s="28">
        <f>0.5*(Cy!AJ18+Cy!AK18)*LN(LC!L18/LC!K18)</f>
        <v>1.4669739381976494E-3</v>
      </c>
      <c r="M18" s="28">
        <f>0.5*(Cy!AK18+Cy!AL18)*LN(LC!M18/LC!L18)</f>
        <v>3.1001182442808462E-3</v>
      </c>
      <c r="N18" s="28">
        <f>0.5*(Cy!AL18+Cy!AM18)*LN(LC!N18/LC!M18)</f>
        <v>1.9734353581308079E-3</v>
      </c>
      <c r="O18" s="28">
        <f>0.5*(Cy!AM18+Cy!AN18)*LN(LC!O18/LC!N18)</f>
        <v>1.5916938000977668E-3</v>
      </c>
      <c r="P18" s="28">
        <f>0.5*(Cy!AN18+Cy!AO18)*LN(LC!P18/LC!O18)</f>
        <v>-5.8789154446264522E-4</v>
      </c>
      <c r="Q18" s="28">
        <f>0.5*(Cy!AO18+Cy!AP18)*LN(LC!Q18/LC!P18)</f>
        <v>1.7070325321971666E-3</v>
      </c>
      <c r="R18" s="28">
        <f>0.5*(Cy!AP18+Cy!AQ18)*LN(LC!R18/LC!Q18)</f>
        <v>-7.811947993982167E-4</v>
      </c>
      <c r="S18" s="28">
        <f>0.5*(Cy!AQ18+Cy!AR18)*LN(LC!S18/LC!R18)</f>
        <v>1.6928212913435634E-3</v>
      </c>
      <c r="T18" s="28">
        <f>0.5*(Cy!AR18+Cy!AS18)*LN(LC!T18/LC!S18)</f>
        <v>2.1622002144311062E-4</v>
      </c>
      <c r="U18" s="28">
        <f>0.5*(Cy!AS18+Cy!AT18)*LN(LC!U18/LC!T18)</f>
        <v>2.7736937896595082E-3</v>
      </c>
      <c r="V18" s="28">
        <f>0.5*(Cy!AT18+Cy!AU18)*LN(LC!V18/LC!U18)</f>
        <v>-7.5216237692418082E-5</v>
      </c>
      <c r="W18" s="28">
        <f>0.5*(Cy!AU18+Cy!AV18)*LN(LC!W18/LC!V18)</f>
        <v>-1.1180162139681497E-3</v>
      </c>
      <c r="X18" s="28">
        <f>0.5*(Cy!AV18+Cy!AW18)*LN(LC!X18/LC!W18)</f>
        <v>2.3373069821982389E-3</v>
      </c>
      <c r="Y18" s="28">
        <f>0.5*(Cy!AW18+Cy!AX18)*LN(LC!Y18/LC!X18)</f>
        <v>-1.4326218523840119E-3</v>
      </c>
      <c r="Z18" s="28">
        <f>0.5*(Cy!AX18+Cy!AY18)*LN(LC!Z18/LC!Y18)</f>
        <v>1.5868503789809878E-3</v>
      </c>
      <c r="AA18" s="28">
        <f>0.5*(Cy!AY18+Cy!AZ18)*LN(LC!AA18/LC!Z18)</f>
        <v>-4.1133234433583582E-3</v>
      </c>
      <c r="AC18" s="28">
        <f t="shared" si="0"/>
        <v>7.3905440038238952E-4</v>
      </c>
      <c r="AD18" s="28">
        <f t="shared" si="1"/>
        <v>1.6809692260444139E-3</v>
      </c>
      <c r="AE18" s="28">
        <f t="shared" si="2"/>
        <v>7.2449225595552693E-4</v>
      </c>
      <c r="AF18" s="28">
        <f t="shared" si="3"/>
        <v>8.2679766832805793E-4</v>
      </c>
      <c r="AG18" s="28">
        <f t="shared" si="4"/>
        <v>-1.3196983055871272E-3</v>
      </c>
      <c r="AH18" s="28">
        <f t="shared" si="5"/>
        <v>1.2027307409999705E-3</v>
      </c>
      <c r="AI18" s="28">
        <f t="shared" si="6"/>
        <v>2.1861678109863481E-5</v>
      </c>
      <c r="AJ18" s="28">
        <f t="shared" si="7"/>
        <v>6.9119447116480694E-4</v>
      </c>
    </row>
    <row r="19" spans="1:36" x14ac:dyDescent="0.15">
      <c r="A19" s="8">
        <v>17</v>
      </c>
      <c r="B19" s="11" t="s">
        <v>156</v>
      </c>
      <c r="C19" s="28"/>
      <c r="D19" s="28">
        <f>0.5*(Cy!AB19+Cy!AC19)*LN(LC!D19/LC!C19)</f>
        <v>1.1710404060335093E-3</v>
      </c>
      <c r="E19" s="28">
        <f>0.5*(Cy!AC19+Cy!AD19)*LN(LC!E19/LC!D19)</f>
        <v>-4.7598650320940819E-4</v>
      </c>
      <c r="F19" s="28">
        <f>0.5*(Cy!AD19+Cy!AE19)*LN(LC!F19/LC!E19)</f>
        <v>5.732172371281434E-4</v>
      </c>
      <c r="G19" s="28">
        <f>0.5*(Cy!AE19+Cy!AF19)*LN(LC!G19/LC!F19)</f>
        <v>1.1588891955226308E-3</v>
      </c>
      <c r="H19" s="28">
        <f>0.5*(Cy!AF19+Cy!AG19)*LN(LC!H19/LC!G19)</f>
        <v>1.1609536309227415E-3</v>
      </c>
      <c r="I19" s="28">
        <f>0.5*(Cy!AG19+Cy!AH19)*LN(LC!I19/LC!H19)</f>
        <v>8.4954664749429794E-4</v>
      </c>
      <c r="J19" s="28">
        <f>0.5*(Cy!AH19+Cy!AI19)*LN(LC!J19/LC!I19)</f>
        <v>4.2129595526409837E-4</v>
      </c>
      <c r="K19" s="28">
        <f>0.5*(Cy!AI19+Cy!AJ19)*LN(LC!K19/LC!J19)</f>
        <v>8.5080528395990263E-4</v>
      </c>
      <c r="L19" s="28">
        <f>0.5*(Cy!AJ19+Cy!AK19)*LN(LC!L19/LC!K19)</f>
        <v>8.7763342922862189E-4</v>
      </c>
      <c r="M19" s="28">
        <f>0.5*(Cy!AK19+Cy!AL19)*LN(LC!M19/LC!L19)</f>
        <v>2.2942006219323504E-3</v>
      </c>
      <c r="N19" s="28">
        <f>0.5*(Cy!AL19+Cy!AM19)*LN(LC!N19/LC!M19)</f>
        <v>5.5381010971104479E-4</v>
      </c>
      <c r="O19" s="28">
        <f>0.5*(Cy!AM19+Cy!AN19)*LN(LC!O19/LC!N19)</f>
        <v>7.3700952892678015E-4</v>
      </c>
      <c r="P19" s="28">
        <f>0.5*(Cy!AN19+Cy!AO19)*LN(LC!P19/LC!O19)</f>
        <v>6.9814880923749873E-5</v>
      </c>
      <c r="Q19" s="28">
        <f>0.5*(Cy!AO19+Cy!AP19)*LN(LC!Q19/LC!P19)</f>
        <v>-1.659857768695355E-3</v>
      </c>
      <c r="R19" s="28">
        <f>0.5*(Cy!AP19+Cy!AQ19)*LN(LC!R19/LC!Q19)</f>
        <v>-1.0769910091613152E-3</v>
      </c>
      <c r="S19" s="28">
        <f>0.5*(Cy!AQ19+Cy!AR19)*LN(LC!S19/LC!R19)</f>
        <v>9.2936551987685514E-4</v>
      </c>
      <c r="T19" s="28">
        <f>0.5*(Cy!AR19+Cy!AS19)*LN(LC!T19/LC!S19)</f>
        <v>-7.1306953421439189E-4</v>
      </c>
      <c r="U19" s="28">
        <f>0.5*(Cy!AS19+Cy!AT19)*LN(LC!U19/LC!T19)</f>
        <v>1.8704368586625513E-3</v>
      </c>
      <c r="V19" s="28">
        <f>0.5*(Cy!AT19+Cy!AU19)*LN(LC!V19/LC!U19)</f>
        <v>-2.898975308079046E-3</v>
      </c>
      <c r="W19" s="28">
        <f>0.5*(Cy!AU19+Cy!AV19)*LN(LC!W19/LC!V19)</f>
        <v>-1.1507384960143601E-3</v>
      </c>
      <c r="X19" s="28">
        <f>0.5*(Cy!AV19+Cy!AW19)*LN(LC!X19/LC!W19)</f>
        <v>-3.4810675344692778E-4</v>
      </c>
      <c r="Y19" s="28">
        <f>0.5*(Cy!AW19+Cy!AX19)*LN(LC!Y19/LC!X19)</f>
        <v>2.1119716516476519E-3</v>
      </c>
      <c r="Z19" s="28">
        <f>0.5*(Cy!AX19+Cy!AY19)*LN(LC!Z19/LC!Y19)</f>
        <v>-3.693734789792639E-4</v>
      </c>
      <c r="AA19" s="28">
        <f>0.5*(Cy!AY19+Cy!AZ19)*LN(LC!AA19/LC!Z19)</f>
        <v>-1.201136488591187E-3</v>
      </c>
      <c r="AC19" s="28">
        <f t="shared" si="0"/>
        <v>6.5332404157168104E-4</v>
      </c>
      <c r="AD19" s="28">
        <f t="shared" si="1"/>
        <v>9.9954908001920347E-4</v>
      </c>
      <c r="AE19" s="28">
        <f t="shared" si="2"/>
        <v>-2.0013176962585698E-4</v>
      </c>
      <c r="AF19" s="28">
        <f t="shared" si="3"/>
        <v>-6.4809064661843483E-4</v>
      </c>
      <c r="AG19" s="28">
        <f t="shared" si="4"/>
        <v>1.8048722802573364E-4</v>
      </c>
      <c r="AH19" s="28">
        <f t="shared" si="5"/>
        <v>3.9970865519667331E-4</v>
      </c>
      <c r="AI19" s="28">
        <f t="shared" si="6"/>
        <v>-3.3737394362687171E-4</v>
      </c>
      <c r="AJ19" s="28">
        <f t="shared" si="7"/>
        <v>1.9846587873087674E-4</v>
      </c>
    </row>
    <row r="20" spans="1:36" x14ac:dyDescent="0.15">
      <c r="A20" s="8">
        <v>18</v>
      </c>
      <c r="B20" s="11" t="s">
        <v>157</v>
      </c>
      <c r="C20" s="28"/>
      <c r="D20" s="28">
        <f>0.5*(Cy!AB20+Cy!AC20)*LN(LC!D20/LC!C20)</f>
        <v>3.2306931594062159E-3</v>
      </c>
      <c r="E20" s="28">
        <f>0.5*(Cy!AC20+Cy!AD20)*LN(LC!E20/LC!D20)</f>
        <v>-1.7690580633809884E-3</v>
      </c>
      <c r="F20" s="28">
        <f>0.5*(Cy!AD20+Cy!AE20)*LN(LC!F20/LC!E20)</f>
        <v>1.0685251423296549E-3</v>
      </c>
      <c r="G20" s="28">
        <f>0.5*(Cy!AE20+Cy!AF20)*LN(LC!G20/LC!F20)</f>
        <v>2.6924901684099462E-3</v>
      </c>
      <c r="H20" s="28">
        <f>0.5*(Cy!AF20+Cy!AG20)*LN(LC!H20/LC!G20)</f>
        <v>2.4699239184462519E-3</v>
      </c>
      <c r="I20" s="28">
        <f>0.5*(Cy!AG20+Cy!AH20)*LN(LC!I20/LC!H20)</f>
        <v>2.0599996560258381E-3</v>
      </c>
      <c r="J20" s="28">
        <f>0.5*(Cy!AH20+Cy!AI20)*LN(LC!J20/LC!I20)</f>
        <v>1.2382043026771237E-3</v>
      </c>
      <c r="K20" s="28">
        <f>0.5*(Cy!AI20+Cy!AJ20)*LN(LC!K20/LC!J20)</f>
        <v>1.1316032267059777E-3</v>
      </c>
      <c r="L20" s="28">
        <f>0.5*(Cy!AJ20+Cy!AK20)*LN(LC!L20/LC!K20)</f>
        <v>1.0234675532942365E-3</v>
      </c>
      <c r="M20" s="28">
        <f>0.5*(Cy!AK20+Cy!AL20)*LN(LC!M20/LC!L20)</f>
        <v>3.7136712501200748E-3</v>
      </c>
      <c r="N20" s="28">
        <f>0.5*(Cy!AL20+Cy!AM20)*LN(LC!N20/LC!M20)</f>
        <v>2.548677024628709E-4</v>
      </c>
      <c r="O20" s="28">
        <f>0.5*(Cy!AM20+Cy!AN20)*LN(LC!O20/LC!N20)</f>
        <v>9.5020634225667264E-4</v>
      </c>
      <c r="P20" s="28">
        <f>0.5*(Cy!AN20+Cy!AO20)*LN(LC!P20/LC!O20)</f>
        <v>1.3214015226976153E-3</v>
      </c>
      <c r="Q20" s="28">
        <f>0.5*(Cy!AO20+Cy!AP20)*LN(LC!Q20/LC!P20)</f>
        <v>-4.107589414638093E-3</v>
      </c>
      <c r="R20" s="28">
        <f>0.5*(Cy!AP20+Cy!AQ20)*LN(LC!R20/LC!Q20)</f>
        <v>-3.5739696022645561E-3</v>
      </c>
      <c r="S20" s="28">
        <f>0.5*(Cy!AQ20+Cy!AR20)*LN(LC!S20/LC!R20)</f>
        <v>5.1323348381430278E-3</v>
      </c>
      <c r="T20" s="28">
        <f>0.5*(Cy!AR20+Cy!AS20)*LN(LC!T20/LC!S20)</f>
        <v>-2.0079863257222367E-3</v>
      </c>
      <c r="U20" s="28">
        <f>0.5*(Cy!AS20+Cy!AT20)*LN(LC!U20/LC!T20)</f>
        <v>8.5815134156572472E-3</v>
      </c>
      <c r="V20" s="28">
        <f>0.5*(Cy!AT20+Cy!AU20)*LN(LC!V20/LC!U20)</f>
        <v>-8.5090767118066145E-3</v>
      </c>
      <c r="W20" s="28">
        <f>0.5*(Cy!AU20+Cy!AV20)*LN(LC!W20/LC!V20)</f>
        <v>-2.3927565354388645E-3</v>
      </c>
      <c r="X20" s="28">
        <f>0.5*(Cy!AV20+Cy!AW20)*LN(LC!X20/LC!W20)</f>
        <v>-6.4010724475980206E-4</v>
      </c>
      <c r="Y20" s="28">
        <f>0.5*(Cy!AW20+Cy!AX20)*LN(LC!Y20/LC!X20)</f>
        <v>8.6193718747588095E-3</v>
      </c>
      <c r="Z20" s="28">
        <f>0.5*(Cy!AX20+Cy!AY20)*LN(LC!Z20/LC!Y20)</f>
        <v>-2.0710883823029519E-3</v>
      </c>
      <c r="AA20" s="28">
        <f>0.5*(Cy!AY20+Cy!AZ20)*LN(LC!AA20/LC!Z20)</f>
        <v>-4.085174516150379E-3</v>
      </c>
      <c r="AC20" s="28">
        <f t="shared" si="0"/>
        <v>1.3043761643661406E-3</v>
      </c>
      <c r="AD20" s="28">
        <f t="shared" si="1"/>
        <v>1.4723628070520565E-3</v>
      </c>
      <c r="AE20" s="28">
        <f t="shared" si="2"/>
        <v>-5.5523262761066754E-5</v>
      </c>
      <c r="AF20" s="28">
        <f t="shared" si="3"/>
        <v>-9.9368268041405416E-4</v>
      </c>
      <c r="AG20" s="28">
        <f t="shared" si="4"/>
        <v>8.2103632543515954E-4</v>
      </c>
      <c r="AH20" s="28">
        <f t="shared" si="5"/>
        <v>7.0841977214549496E-4</v>
      </c>
      <c r="AI20" s="28">
        <f t="shared" si="6"/>
        <v>-3.1316305322059903E-4</v>
      </c>
      <c r="AJ20" s="28">
        <f t="shared" si="7"/>
        <v>4.8264235293568949E-4</v>
      </c>
    </row>
    <row r="21" spans="1:36" x14ac:dyDescent="0.15">
      <c r="A21" s="8">
        <v>19</v>
      </c>
      <c r="B21" s="11" t="s">
        <v>158</v>
      </c>
      <c r="C21" s="28"/>
      <c r="D21" s="28">
        <f>0.5*(Cy!AB21+Cy!AC21)*LN(LC!D21/LC!C21)</f>
        <v>7.6345461293261661E-5</v>
      </c>
      <c r="E21" s="28">
        <f>0.5*(Cy!AC21+Cy!AD21)*LN(LC!E21/LC!D21)</f>
        <v>-8.2322134714808714E-5</v>
      </c>
      <c r="F21" s="28">
        <f>0.5*(Cy!AD21+Cy!AE21)*LN(LC!F21/LC!E21)</f>
        <v>2.6905817111850534E-5</v>
      </c>
      <c r="G21" s="28">
        <f>0.5*(Cy!AE21+Cy!AF21)*LN(LC!G21/LC!F21)</f>
        <v>4.7722082851503078E-5</v>
      </c>
      <c r="H21" s="28">
        <f>0.5*(Cy!AF21+Cy!AG21)*LN(LC!H21/LC!G21)</f>
        <v>1.4725632877308061E-4</v>
      </c>
      <c r="I21" s="28">
        <f>0.5*(Cy!AG21+Cy!AH21)*LN(LC!I21/LC!H21)</f>
        <v>4.262577420353393E-5</v>
      </c>
      <c r="J21" s="28">
        <f>0.5*(Cy!AH21+Cy!AI21)*LN(LC!J21/LC!I21)</f>
        <v>2.1397425026034472E-4</v>
      </c>
      <c r="K21" s="28">
        <f>0.5*(Cy!AI21+Cy!AJ21)*LN(LC!K21/LC!J21)</f>
        <v>1.4583492623105427E-4</v>
      </c>
      <c r="L21" s="28">
        <f>0.5*(Cy!AJ21+Cy!AK21)*LN(LC!L21/LC!K21)</f>
        <v>1.927751944060256E-4</v>
      </c>
      <c r="M21" s="28">
        <f>0.5*(Cy!AK21+Cy!AL21)*LN(LC!M21/LC!L21)</f>
        <v>3.2878291103082788E-4</v>
      </c>
      <c r="N21" s="28">
        <f>0.5*(Cy!AL21+Cy!AM21)*LN(LC!N21/LC!M21)</f>
        <v>2.7918079967198935E-5</v>
      </c>
      <c r="O21" s="28">
        <f>0.5*(Cy!AM21+Cy!AN21)*LN(LC!O21/LC!N21)</f>
        <v>8.30231144501726E-5</v>
      </c>
      <c r="P21" s="28">
        <f>0.5*(Cy!AN21+Cy!AO21)*LN(LC!P21/LC!O21)</f>
        <v>1.0114298756732111E-4</v>
      </c>
      <c r="Q21" s="28">
        <f>0.5*(Cy!AO21+Cy!AP21)*LN(LC!Q21/LC!P21)</f>
        <v>-3.6033034571893001E-4</v>
      </c>
      <c r="R21" s="28">
        <f>0.5*(Cy!AP21+Cy!AQ21)*LN(LC!R21/LC!Q21)</f>
        <v>-2.3692673223331268E-4</v>
      </c>
      <c r="S21" s="28">
        <f>0.5*(Cy!AQ21+Cy!AR21)*LN(LC!S21/LC!R21)</f>
        <v>2.3816335168834753E-4</v>
      </c>
      <c r="T21" s="28">
        <f>0.5*(Cy!AR21+Cy!AS21)*LN(LC!T21/LC!S21)</f>
        <v>-1.9566168697723261E-4</v>
      </c>
      <c r="U21" s="28">
        <f>0.5*(Cy!AS21+Cy!AT21)*LN(LC!U21/LC!T21)</f>
        <v>7.0766525212615048E-4</v>
      </c>
      <c r="V21" s="28">
        <f>0.5*(Cy!AT21+Cy!AU21)*LN(LC!V21/LC!U21)</f>
        <v>-6.6634319774263109E-4</v>
      </c>
      <c r="W21" s="28">
        <f>0.5*(Cy!AU21+Cy!AV21)*LN(LC!W21/LC!V21)</f>
        <v>-1.263725066384404E-4</v>
      </c>
      <c r="X21" s="28">
        <f>0.5*(Cy!AV21+Cy!AW21)*LN(LC!X21/LC!W21)</f>
        <v>-3.4424193479121506E-5</v>
      </c>
      <c r="Y21" s="28">
        <f>0.5*(Cy!AW21+Cy!AX21)*LN(LC!Y21/LC!X21)</f>
        <v>7.2236865666741319E-4</v>
      </c>
      <c r="Z21" s="28">
        <f>0.5*(Cy!AX21+Cy!AY21)*LN(LC!Z21/LC!Y21)</f>
        <v>-2.0186041226623796E-4</v>
      </c>
      <c r="AA21" s="28">
        <f>0.5*(Cy!AY21+Cy!AZ21)*LN(LC!AA21/LC!Z21)</f>
        <v>-2.2099678410120716E-4</v>
      </c>
      <c r="AC21" s="28">
        <f t="shared" si="0"/>
        <v>3.6437573645031884E-5</v>
      </c>
      <c r="AD21" s="28">
        <f t="shared" si="1"/>
        <v>1.818570723790903E-4</v>
      </c>
      <c r="AE21" s="28">
        <f t="shared" si="2"/>
        <v>-3.4985524849280293E-5</v>
      </c>
      <c r="AF21" s="28">
        <f t="shared" si="3"/>
        <v>-6.3027266542255029E-5</v>
      </c>
      <c r="AG21" s="28">
        <f t="shared" si="4"/>
        <v>9.9837153433322701E-5</v>
      </c>
      <c r="AH21" s="28">
        <f t="shared" si="5"/>
        <v>7.3435773764905004E-5</v>
      </c>
      <c r="AI21" s="28">
        <f t="shared" si="6"/>
        <v>-1.9531090514133833E-6</v>
      </c>
      <c r="AJ21" s="28">
        <f t="shared" si="7"/>
        <v>3.9170466672300114E-5</v>
      </c>
    </row>
    <row r="22" spans="1:36" x14ac:dyDescent="0.15">
      <c r="A22" s="8">
        <v>20</v>
      </c>
      <c r="B22" s="11" t="s">
        <v>159</v>
      </c>
      <c r="C22" s="28"/>
      <c r="D22" s="28">
        <f>0.5*(Cy!AB22+Cy!AC22)*LN(LC!D22/LC!C22)</f>
        <v>6.1794889097180588E-4</v>
      </c>
      <c r="E22" s="28">
        <f>0.5*(Cy!AC22+Cy!AD22)*LN(LC!E22/LC!D22)</f>
        <v>-1.2898096715943175E-4</v>
      </c>
      <c r="F22" s="28">
        <f>0.5*(Cy!AD22+Cy!AE22)*LN(LC!F22/LC!E22)</f>
        <v>4.0045269209524969E-4</v>
      </c>
      <c r="G22" s="28">
        <f>0.5*(Cy!AE22+Cy!AF22)*LN(LC!G22/LC!F22)</f>
        <v>7.3239330827669781E-4</v>
      </c>
      <c r="H22" s="28">
        <f>0.5*(Cy!AF22+Cy!AG22)*LN(LC!H22/LC!G22)</f>
        <v>9.2646667854069165E-4</v>
      </c>
      <c r="I22" s="28">
        <f>0.5*(Cy!AG22+Cy!AH22)*LN(LC!I22/LC!H22)</f>
        <v>4.998620264413193E-4</v>
      </c>
      <c r="J22" s="28">
        <f>0.5*(Cy!AH22+Cy!AI22)*LN(LC!J22/LC!I22)</f>
        <v>4.5516988305560819E-4</v>
      </c>
      <c r="K22" s="28">
        <f>0.5*(Cy!AI22+Cy!AJ22)*LN(LC!K22/LC!J22)</f>
        <v>4.2632940530611086E-4</v>
      </c>
      <c r="L22" s="28">
        <f>0.5*(Cy!AJ22+Cy!AK22)*LN(LC!L22/LC!K22)</f>
        <v>5.060781405419473E-4</v>
      </c>
      <c r="M22" s="28">
        <f>0.5*(Cy!AK22+Cy!AL22)*LN(LC!M22/LC!L22)</f>
        <v>1.5083150238444352E-3</v>
      </c>
      <c r="N22" s="28">
        <f>0.5*(Cy!AL22+Cy!AM22)*LN(LC!N22/LC!M22)</f>
        <v>6.2228269509472507E-5</v>
      </c>
      <c r="O22" s="28">
        <f>0.5*(Cy!AM22+Cy!AN22)*LN(LC!O22/LC!N22)</f>
        <v>3.9108914704398892E-4</v>
      </c>
      <c r="P22" s="28">
        <f>0.5*(Cy!AN22+Cy!AO22)*LN(LC!P22/LC!O22)</f>
        <v>3.5419731182381861E-4</v>
      </c>
      <c r="Q22" s="28">
        <f>0.5*(Cy!AO22+Cy!AP22)*LN(LC!Q22/LC!P22)</f>
        <v>-1.7776853598506209E-3</v>
      </c>
      <c r="R22" s="28">
        <f>0.5*(Cy!AP22+Cy!AQ22)*LN(LC!R22/LC!Q22)</f>
        <v>-1.5611287949899297E-3</v>
      </c>
      <c r="S22" s="28">
        <f>0.5*(Cy!AQ22+Cy!AR22)*LN(LC!S22/LC!R22)</f>
        <v>1.8193413100761229E-3</v>
      </c>
      <c r="T22" s="28">
        <f>0.5*(Cy!AR22+Cy!AS22)*LN(LC!T22/LC!S22)</f>
        <v>-5.0138955594811641E-4</v>
      </c>
      <c r="U22" s="28">
        <f>0.5*(Cy!AS22+Cy!AT22)*LN(LC!U22/LC!T22)</f>
        <v>3.2166134024542367E-3</v>
      </c>
      <c r="V22" s="28">
        <f>0.5*(Cy!AT22+Cy!AU22)*LN(LC!V22/LC!U22)</f>
        <v>-3.1539663248418802E-3</v>
      </c>
      <c r="W22" s="28">
        <f>0.5*(Cy!AU22+Cy!AV22)*LN(LC!W22/LC!V22)</f>
        <v>-7.1879044495757672E-4</v>
      </c>
      <c r="X22" s="28">
        <f>0.5*(Cy!AV22+Cy!AW22)*LN(LC!X22/LC!W22)</f>
        <v>-1.3067464326974436E-4</v>
      </c>
      <c r="Y22" s="28">
        <f>0.5*(Cy!AW22+Cy!AX22)*LN(LC!Y22/LC!X22)</f>
        <v>3.685655082027923E-3</v>
      </c>
      <c r="Z22" s="28">
        <f>0.5*(Cy!AX22+Cy!AY22)*LN(LC!Z22/LC!Y22)</f>
        <v>-8.8639926506110247E-4</v>
      </c>
      <c r="AA22" s="28">
        <f>0.5*(Cy!AY22+Cy!AZ22)*LN(LC!AA22/LC!Z22)</f>
        <v>-1.6456724997240175E-3</v>
      </c>
      <c r="AC22" s="28">
        <f t="shared" si="0"/>
        <v>4.8603874763890532E-4</v>
      </c>
      <c r="AD22" s="28">
        <f t="shared" si="1"/>
        <v>5.9162414445151489E-4</v>
      </c>
      <c r="AE22" s="28">
        <f t="shared" si="2"/>
        <v>-1.5483727717932402E-4</v>
      </c>
      <c r="AF22" s="28">
        <f t="shared" si="3"/>
        <v>-2.5764151331261618E-4</v>
      </c>
      <c r="AG22" s="28">
        <f t="shared" si="4"/>
        <v>3.8452777241426771E-4</v>
      </c>
      <c r="AH22" s="28">
        <f t="shared" si="5"/>
        <v>2.183934336360954E-4</v>
      </c>
      <c r="AI22" s="28">
        <f t="shared" si="6"/>
        <v>-1.68280311650347E-5</v>
      </c>
      <c r="AJ22" s="28">
        <f t="shared" si="7"/>
        <v>1.9476103587979141E-4</v>
      </c>
    </row>
    <row r="23" spans="1:36" x14ac:dyDescent="0.15">
      <c r="A23" s="8">
        <v>21</v>
      </c>
      <c r="B23" s="11" t="s">
        <v>160</v>
      </c>
      <c r="C23" s="28"/>
      <c r="D23" s="28">
        <f>0.5*(Cy!AB23+Cy!AC23)*LN(LC!D23/LC!C23)</f>
        <v>1.5034944279846785E-3</v>
      </c>
      <c r="E23" s="28">
        <f>0.5*(Cy!AC23+Cy!AD23)*LN(LC!E23/LC!D23)</f>
        <v>5.8757827921159401E-4</v>
      </c>
      <c r="F23" s="28">
        <f>0.5*(Cy!AD23+Cy!AE23)*LN(LC!F23/LC!E23)</f>
        <v>1.5140704508775998E-3</v>
      </c>
      <c r="G23" s="28">
        <f>0.5*(Cy!AE23+Cy!AF23)*LN(LC!G23/LC!F23)</f>
        <v>2.8137309489868808E-3</v>
      </c>
      <c r="H23" s="28">
        <f>0.5*(Cy!AF23+Cy!AG23)*LN(LC!H23/LC!G23)</f>
        <v>2.5057262301030983E-3</v>
      </c>
      <c r="I23" s="28">
        <f>0.5*(Cy!AG23+Cy!AH23)*LN(LC!I23/LC!H23)</f>
        <v>2.1623542168911006E-3</v>
      </c>
      <c r="J23" s="28">
        <f>0.5*(Cy!AH23+Cy!AI23)*LN(LC!J23/LC!I23)</f>
        <v>-4.563556339299331E-4</v>
      </c>
      <c r="K23" s="28">
        <f>0.5*(Cy!AI23+Cy!AJ23)*LN(LC!K23/LC!J23)</f>
        <v>1.5176769863711607E-3</v>
      </c>
      <c r="L23" s="28">
        <f>0.5*(Cy!AJ23+Cy!AK23)*LN(LC!L23/LC!K23)</f>
        <v>2.6318860337337663E-4</v>
      </c>
      <c r="M23" s="28">
        <f>0.5*(Cy!AK23+Cy!AL23)*LN(LC!M23/LC!L23)</f>
        <v>2.5904983036789688E-3</v>
      </c>
      <c r="N23" s="28">
        <f>0.5*(Cy!AL23+Cy!AM23)*LN(LC!N23/LC!M23)</f>
        <v>6.9694611332171599E-4</v>
      </c>
      <c r="O23" s="28">
        <f>0.5*(Cy!AM23+Cy!AN23)*LN(LC!O23/LC!N23)</f>
        <v>6.9732326030303468E-4</v>
      </c>
      <c r="P23" s="28">
        <f>0.5*(Cy!AN23+Cy!AO23)*LN(LC!P23/LC!O23)</f>
        <v>2.3266275840148529E-3</v>
      </c>
      <c r="Q23" s="28">
        <f>0.5*(Cy!AO23+Cy!AP23)*LN(LC!Q23/LC!P23)</f>
        <v>-2.2433055394788393E-3</v>
      </c>
      <c r="R23" s="28">
        <f>0.5*(Cy!AP23+Cy!AQ23)*LN(LC!R23/LC!Q23)</f>
        <v>-3.7305113419652956E-3</v>
      </c>
      <c r="S23" s="28">
        <f>0.5*(Cy!AQ23+Cy!AR23)*LN(LC!S23/LC!R23)</f>
        <v>4.7268576940347204E-3</v>
      </c>
      <c r="T23" s="28">
        <f>0.5*(Cy!AR23+Cy!AS23)*LN(LC!T23/LC!S23)</f>
        <v>-1.0211876987496593E-3</v>
      </c>
      <c r="U23" s="28">
        <f>0.5*(Cy!AS23+Cy!AT23)*LN(LC!U23/LC!T23)</f>
        <v>7.4219895393347864E-3</v>
      </c>
      <c r="V23" s="28">
        <f>0.5*(Cy!AT23+Cy!AU23)*LN(LC!V23/LC!U23)</f>
        <v>-6.2163826496865011E-3</v>
      </c>
      <c r="W23" s="28">
        <f>0.5*(Cy!AU23+Cy!AV23)*LN(LC!W23/LC!V23)</f>
        <v>-1.6564872675837946E-3</v>
      </c>
      <c r="X23" s="28">
        <f>0.5*(Cy!AV23+Cy!AW23)*LN(LC!X23/LC!W23)</f>
        <v>-2.4527739330895172E-4</v>
      </c>
      <c r="Y23" s="28">
        <f>0.5*(Cy!AW23+Cy!AX23)*LN(LC!Y23/LC!X23)</f>
        <v>6.9887987923205755E-3</v>
      </c>
      <c r="Z23" s="28">
        <f>0.5*(Cy!AX23+Cy!AY23)*LN(LC!Z23/LC!Y23)</f>
        <v>-1.4588746911864247E-3</v>
      </c>
      <c r="AA23" s="28">
        <f>0.5*(Cy!AY23+Cy!AZ23)*LN(LC!AA23/LC!Z23)</f>
        <v>-3.4086390051146658E-3</v>
      </c>
      <c r="AC23" s="28">
        <f t="shared" si="0"/>
        <v>1.9166920252140546E-3</v>
      </c>
      <c r="AD23" s="28">
        <f t="shared" si="1"/>
        <v>9.2239087456305775E-4</v>
      </c>
      <c r="AE23" s="28">
        <f t="shared" si="2"/>
        <v>3.5539833138169459E-4</v>
      </c>
      <c r="AF23" s="28">
        <f t="shared" si="3"/>
        <v>-3.4346909399882413E-4</v>
      </c>
      <c r="AG23" s="28">
        <f t="shared" si="4"/>
        <v>7.0709503200649503E-4</v>
      </c>
      <c r="AH23" s="28">
        <f t="shared" si="5"/>
        <v>6.3889460297237612E-4</v>
      </c>
      <c r="AI23" s="28">
        <f t="shared" si="6"/>
        <v>5.0492453253170582E-5</v>
      </c>
      <c r="AJ23" s="28">
        <f t="shared" si="7"/>
        <v>7.1201503399214773E-4</v>
      </c>
    </row>
    <row r="24" spans="1:36" x14ac:dyDescent="0.15">
      <c r="A24" s="8">
        <v>22</v>
      </c>
      <c r="B24" s="11" t="s">
        <v>161</v>
      </c>
      <c r="C24" s="28"/>
      <c r="D24" s="28">
        <f>0.5*(Cy!AB24+Cy!AC24)*LN(LC!D24/LC!C24)</f>
        <v>2.0980501306205861E-3</v>
      </c>
      <c r="E24" s="28">
        <f>0.5*(Cy!AC24+Cy!AD24)*LN(LC!E24/LC!D24)</f>
        <v>-1.4629228323617158E-3</v>
      </c>
      <c r="F24" s="28">
        <f>0.5*(Cy!AD24+Cy!AE24)*LN(LC!F24/LC!E24)</f>
        <v>-3.6604214079059122E-4</v>
      </c>
      <c r="G24" s="28">
        <f>0.5*(Cy!AE24+Cy!AF24)*LN(LC!G24/LC!F24)</f>
        <v>1.3505925541402422E-3</v>
      </c>
      <c r="H24" s="28">
        <f>0.5*(Cy!AF24+Cy!AG24)*LN(LC!H24/LC!G24)</f>
        <v>7.3852183334245246E-4</v>
      </c>
      <c r="I24" s="28">
        <f>0.5*(Cy!AG24+Cy!AH24)*LN(LC!I24/LC!H24)</f>
        <v>6.0469967403491782E-4</v>
      </c>
      <c r="J24" s="28">
        <f>0.5*(Cy!AH24+Cy!AI24)*LN(LC!J24/LC!I24)</f>
        <v>-1.1078991164317408E-3</v>
      </c>
      <c r="K24" s="28">
        <f>0.5*(Cy!AI24+Cy!AJ24)*LN(LC!K24/LC!J24)</f>
        <v>2.0263100053952896E-3</v>
      </c>
      <c r="L24" s="28">
        <f>0.5*(Cy!AJ24+Cy!AK24)*LN(LC!L24/LC!K24)</f>
        <v>9.0346660212218914E-4</v>
      </c>
      <c r="M24" s="28">
        <f>0.5*(Cy!AK24+Cy!AL24)*LN(LC!M24/LC!L24)</f>
        <v>3.4192397103467759E-3</v>
      </c>
      <c r="N24" s="28">
        <f>0.5*(Cy!AL24+Cy!AM24)*LN(LC!N24/LC!M24)</f>
        <v>1.2921673099041625E-3</v>
      </c>
      <c r="O24" s="28">
        <f>0.5*(Cy!AM24+Cy!AN24)*LN(LC!O24/LC!N24)</f>
        <v>1.0836966936554162E-3</v>
      </c>
      <c r="P24" s="28">
        <f>0.5*(Cy!AN24+Cy!AO24)*LN(LC!P24/LC!O24)</f>
        <v>1.1813239971569091E-3</v>
      </c>
      <c r="Q24" s="28">
        <f>0.5*(Cy!AO24+Cy!AP24)*LN(LC!Q24/LC!P24)</f>
        <v>-2.7903666083033611E-3</v>
      </c>
      <c r="R24" s="28">
        <f>0.5*(Cy!AP24+Cy!AQ24)*LN(LC!R24/LC!Q24)</f>
        <v>-3.9260371687537075E-3</v>
      </c>
      <c r="S24" s="28">
        <f>0.5*(Cy!AQ24+Cy!AR24)*LN(LC!S24/LC!R24)</f>
        <v>3.9699480991798554E-3</v>
      </c>
      <c r="T24" s="28">
        <f>0.5*(Cy!AR24+Cy!AS24)*LN(LC!T24/LC!S24)</f>
        <v>-1.2864042031489912E-3</v>
      </c>
      <c r="U24" s="28">
        <f>0.5*(Cy!AS24+Cy!AT24)*LN(LC!U24/LC!T24)</f>
        <v>7.4749170380648162E-3</v>
      </c>
      <c r="V24" s="28">
        <f>0.5*(Cy!AT24+Cy!AU24)*LN(LC!V24/LC!U24)</f>
        <v>-6.7946033102370381E-3</v>
      </c>
      <c r="W24" s="28">
        <f>0.5*(Cy!AU24+Cy!AV24)*LN(LC!W24/LC!V24)</f>
        <v>-2.2201273446324672E-3</v>
      </c>
      <c r="X24" s="28">
        <f>0.5*(Cy!AV24+Cy!AW24)*LN(LC!X24/LC!W24)</f>
        <v>4.2455328105940951E-4</v>
      </c>
      <c r="Y24" s="28">
        <f>0.5*(Cy!AW24+Cy!AX24)*LN(LC!Y24/LC!X24)</f>
        <v>6.8361852933376283E-3</v>
      </c>
      <c r="Z24" s="28">
        <f>0.5*(Cy!AX24+Cy!AY24)*LN(LC!Z24/LC!Y24)</f>
        <v>-8.3641753682506107E-4</v>
      </c>
      <c r="AA24" s="28">
        <f>0.5*(Cy!AY24+Cy!AZ24)*LN(LC!AA24/LC!Z24)</f>
        <v>-4.5914821528866443E-3</v>
      </c>
      <c r="AC24" s="28">
        <f t="shared" si="0"/>
        <v>1.729698176730611E-4</v>
      </c>
      <c r="AD24" s="28">
        <f t="shared" si="1"/>
        <v>1.3066569022673353E-3</v>
      </c>
      <c r="AE24" s="28">
        <f t="shared" si="2"/>
        <v>-9.6286997412977669E-5</v>
      </c>
      <c r="AF24" s="28">
        <f t="shared" si="3"/>
        <v>-4.8033290777885413E-4</v>
      </c>
      <c r="AG24" s="28">
        <f t="shared" si="4"/>
        <v>4.6942853454197436E-4</v>
      </c>
      <c r="AH24" s="28">
        <f t="shared" si="5"/>
        <v>6.0518495242717883E-4</v>
      </c>
      <c r="AI24" s="28">
        <f t="shared" si="6"/>
        <v>-1.2417236690854345E-4</v>
      </c>
      <c r="AJ24" s="28">
        <f t="shared" si="7"/>
        <v>2.5753563814646723E-4</v>
      </c>
    </row>
    <row r="25" spans="1:36" x14ac:dyDescent="0.15">
      <c r="A25" s="8">
        <v>23</v>
      </c>
      <c r="B25" s="11" t="s">
        <v>162</v>
      </c>
      <c r="C25" s="28"/>
      <c r="D25" s="28">
        <f>0.5*(Cy!AB25+Cy!AC25)*LN(LC!D25/LC!C25)</f>
        <v>4.7844245437223822E-4</v>
      </c>
      <c r="E25" s="28">
        <f>0.5*(Cy!AC25+Cy!AD25)*LN(LC!E25/LC!D25)</f>
        <v>3.0108748879018775E-4</v>
      </c>
      <c r="F25" s="28">
        <f>0.5*(Cy!AD25+Cy!AE25)*LN(LC!F25/LC!E25)</f>
        <v>6.3285196889468747E-5</v>
      </c>
      <c r="G25" s="28">
        <f>0.5*(Cy!AE25+Cy!AF25)*LN(LC!G25/LC!F25)</f>
        <v>2.1994201445108458E-4</v>
      </c>
      <c r="H25" s="28">
        <f>0.5*(Cy!AF25+Cy!AG25)*LN(LC!H25/LC!G25)</f>
        <v>4.2299049976446743E-4</v>
      </c>
      <c r="I25" s="28">
        <f>0.5*(Cy!AG25+Cy!AH25)*LN(LC!I25/LC!H25)</f>
        <v>6.0289142836057947E-4</v>
      </c>
      <c r="J25" s="28">
        <f>0.5*(Cy!AH25+Cy!AI25)*LN(LC!J25/LC!I25)</f>
        <v>4.7766334683139794E-4</v>
      </c>
      <c r="K25" s="28">
        <f>0.5*(Cy!AI25+Cy!AJ25)*LN(LC!K25/LC!J25)</f>
        <v>5.9168106803484299E-4</v>
      </c>
      <c r="L25" s="28">
        <f>0.5*(Cy!AJ25+Cy!AK25)*LN(LC!L25/LC!K25)</f>
        <v>7.2365655568077086E-4</v>
      </c>
      <c r="M25" s="28">
        <f>0.5*(Cy!AK25+Cy!AL25)*LN(LC!M25/LC!L25)</f>
        <v>2.6903381876387052E-4</v>
      </c>
      <c r="N25" s="28">
        <f>0.5*(Cy!AL25+Cy!AM25)*LN(LC!N25/LC!M25)</f>
        <v>2.0387507491180997E-4</v>
      </c>
      <c r="O25" s="28">
        <f>0.5*(Cy!AM25+Cy!AN25)*LN(LC!O25/LC!N25)</f>
        <v>6.5870892005104347E-5</v>
      </c>
      <c r="P25" s="28">
        <f>0.5*(Cy!AN25+Cy!AO25)*LN(LC!P25/LC!O25)</f>
        <v>-7.7417322432391029E-5</v>
      </c>
      <c r="Q25" s="28">
        <f>0.5*(Cy!AO25+Cy!AP25)*LN(LC!Q25/LC!P25)</f>
        <v>-5.8859001172851687E-4</v>
      </c>
      <c r="R25" s="28">
        <f>0.5*(Cy!AP25+Cy!AQ25)*LN(LC!R25/LC!Q25)</f>
        <v>-3.2676135251194808E-4</v>
      </c>
      <c r="S25" s="28">
        <f>0.5*(Cy!AQ25+Cy!AR25)*LN(LC!S25/LC!R25)</f>
        <v>5.607361327949385E-4</v>
      </c>
      <c r="T25" s="28">
        <f>0.5*(Cy!AR25+Cy!AS25)*LN(LC!T25/LC!S25)</f>
        <v>-1.6272875154080214E-4</v>
      </c>
      <c r="U25" s="28">
        <f>0.5*(Cy!AS25+Cy!AT25)*LN(LC!U25/LC!T25)</f>
        <v>2.4292998363733865E-4</v>
      </c>
      <c r="V25" s="28">
        <f>0.5*(Cy!AT25+Cy!AU25)*LN(LC!V25/LC!U25)</f>
        <v>-5.5239364426948746E-4</v>
      </c>
      <c r="W25" s="28">
        <f>0.5*(Cy!AU25+Cy!AV25)*LN(LC!W25/LC!V25)</f>
        <v>-2.417709527557846E-4</v>
      </c>
      <c r="X25" s="28">
        <f>0.5*(Cy!AV25+Cy!AW25)*LN(LC!X25/LC!W25)</f>
        <v>-2.4381463570808941E-4</v>
      </c>
      <c r="Y25" s="28">
        <f>0.5*(Cy!AW25+Cy!AX25)*LN(LC!Y25/LC!X25)</f>
        <v>1.0560017278649226E-3</v>
      </c>
      <c r="Z25" s="28">
        <f>0.5*(Cy!AX25+Cy!AY25)*LN(LC!Z25/LC!Y25)</f>
        <v>-4.9944303708179935E-4</v>
      </c>
      <c r="AA25" s="28">
        <f>0.5*(Cy!AY25+Cy!AZ25)*LN(LC!AA25/LC!Z25)</f>
        <v>-1.7874332668997822E-4</v>
      </c>
      <c r="AC25" s="28">
        <f t="shared" si="0"/>
        <v>3.2203932565115761E-4</v>
      </c>
      <c r="AD25" s="28">
        <f t="shared" si="1"/>
        <v>4.5318197284453853E-4</v>
      </c>
      <c r="AE25" s="28">
        <f t="shared" si="2"/>
        <v>-7.3232332374562626E-5</v>
      </c>
      <c r="AF25" s="28">
        <f t="shared" si="3"/>
        <v>-1.91555600127365E-4</v>
      </c>
      <c r="AG25" s="28">
        <f t="shared" si="4"/>
        <v>1.2593845469771503E-4</v>
      </c>
      <c r="AH25" s="28">
        <f t="shared" si="5"/>
        <v>1.8997482023498793E-4</v>
      </c>
      <c r="AI25" s="28">
        <f t="shared" si="6"/>
        <v>-7.2495329567959989E-5</v>
      </c>
      <c r="AJ25" s="28">
        <f t="shared" si="7"/>
        <v>1.2739053017660817E-4</v>
      </c>
    </row>
    <row r="26" spans="1:36" x14ac:dyDescent="0.15">
      <c r="A26" s="8">
        <v>24</v>
      </c>
      <c r="B26" s="11" t="s">
        <v>163</v>
      </c>
      <c r="C26" s="28"/>
      <c r="D26" s="28">
        <f>0.5*(Cy!AB26+Cy!AC26)*LN(LC!D26/LC!C26)</f>
        <v>1.7689040482030171E-3</v>
      </c>
      <c r="E26" s="28">
        <f>0.5*(Cy!AC26+Cy!AD26)*LN(LC!E26/LC!D26)</f>
        <v>-8.2611579249041432E-4</v>
      </c>
      <c r="F26" s="28">
        <f>0.5*(Cy!AD26+Cy!AE26)*LN(LC!F26/LC!E26)</f>
        <v>-1.017025608982791E-3</v>
      </c>
      <c r="G26" s="28">
        <f>0.5*(Cy!AE26+Cy!AF26)*LN(LC!G26/LC!F26)</f>
        <v>4.9149193197791773E-4</v>
      </c>
      <c r="H26" s="28">
        <f>0.5*(Cy!AF26+Cy!AG26)*LN(LC!H26/LC!G26)</f>
        <v>4.3388916322353361E-4</v>
      </c>
      <c r="I26" s="28">
        <f>0.5*(Cy!AG26+Cy!AH26)*LN(LC!I26/LC!H26)</f>
        <v>1.7422811811504677E-3</v>
      </c>
      <c r="J26" s="28">
        <f>0.5*(Cy!AH26+Cy!AI26)*LN(LC!J26/LC!I26)</f>
        <v>-1.6804187952022295E-3</v>
      </c>
      <c r="K26" s="28">
        <f>0.5*(Cy!AI26+Cy!AJ26)*LN(LC!K26/LC!J26)</f>
        <v>3.0808588281127109E-3</v>
      </c>
      <c r="L26" s="28">
        <f>0.5*(Cy!AJ26+Cy!AK26)*LN(LC!L26/LC!K26)</f>
        <v>2.5808939415178714E-3</v>
      </c>
      <c r="M26" s="28">
        <f>0.5*(Cy!AK26+Cy!AL26)*LN(LC!M26/LC!L26)</f>
        <v>1.1975337382197128E-3</v>
      </c>
      <c r="N26" s="28">
        <f>0.5*(Cy!AL26+Cy!AM26)*LN(LC!N26/LC!M26)</f>
        <v>7.0042301697149749E-4</v>
      </c>
      <c r="O26" s="28">
        <f>0.5*(Cy!AM26+Cy!AN26)*LN(LC!O26/LC!N26)</f>
        <v>8.0142607212865921E-4</v>
      </c>
      <c r="P26" s="28">
        <f>0.5*(Cy!AN26+Cy!AO26)*LN(LC!P26/LC!O26)</f>
        <v>-1.9409094247408972E-3</v>
      </c>
      <c r="Q26" s="28">
        <f>0.5*(Cy!AO26+Cy!AP26)*LN(LC!Q26/LC!P26)</f>
        <v>-2.2574802145735513E-3</v>
      </c>
      <c r="R26" s="28">
        <f>0.5*(Cy!AP26+Cy!AQ26)*LN(LC!R26/LC!Q26)</f>
        <v>-1.7281271455812615E-3</v>
      </c>
      <c r="S26" s="28">
        <f>0.5*(Cy!AQ26+Cy!AR26)*LN(LC!S26/LC!R26)</f>
        <v>1.7435330868131886E-3</v>
      </c>
      <c r="T26" s="28">
        <f>0.5*(Cy!AR26+Cy!AS26)*LN(LC!T26/LC!S26)</f>
        <v>7.0917524138034262E-4</v>
      </c>
      <c r="U26" s="28">
        <f>0.5*(Cy!AS26+Cy!AT26)*LN(LC!U26/LC!T26)</f>
        <v>1.716445975471638E-3</v>
      </c>
      <c r="V26" s="28">
        <f>0.5*(Cy!AT26+Cy!AU26)*LN(LC!V26/LC!U26)</f>
        <v>-1.3386610438843977E-3</v>
      </c>
      <c r="W26" s="28">
        <f>0.5*(Cy!AU26+Cy!AV26)*LN(LC!W26/LC!V26)</f>
        <v>3.5295114754499424E-4</v>
      </c>
      <c r="X26" s="28">
        <f>0.5*(Cy!AV26+Cy!AW26)*LN(LC!X26/LC!W26)</f>
        <v>-3.1989131330427666E-4</v>
      </c>
      <c r="Y26" s="28">
        <f>0.5*(Cy!AW26+Cy!AX26)*LN(LC!Y26/LC!X26)</f>
        <v>3.5655937636093586E-3</v>
      </c>
      <c r="Z26" s="28">
        <f>0.5*(Cy!AX26+Cy!AY26)*LN(LC!Z26/LC!Y26)</f>
        <v>-1.5095641385811901E-3</v>
      </c>
      <c r="AA26" s="28">
        <f>0.5*(Cy!AY26+Cy!AZ26)*LN(LC!AA26/LC!Z26)</f>
        <v>-6.2652332078192915E-4</v>
      </c>
      <c r="AC26" s="28">
        <f t="shared" si="0"/>
        <v>1.6490417497574275E-4</v>
      </c>
      <c r="AD26" s="28">
        <f t="shared" si="1"/>
        <v>1.1758581459239124E-3</v>
      </c>
      <c r="AE26" s="28">
        <f t="shared" si="2"/>
        <v>-6.7631152519077235E-4</v>
      </c>
      <c r="AF26" s="28">
        <f t="shared" si="3"/>
        <v>2.2400400144166008E-4</v>
      </c>
      <c r="AG26" s="28">
        <f t="shared" si="4"/>
        <v>4.7650210141541314E-4</v>
      </c>
      <c r="AH26" s="28">
        <f t="shared" si="5"/>
        <v>2.4977331036657002E-4</v>
      </c>
      <c r="AI26" s="28">
        <f t="shared" si="6"/>
        <v>3.1869078893181744E-4</v>
      </c>
      <c r="AJ26" s="28">
        <f t="shared" si="7"/>
        <v>2.552947952173459E-4</v>
      </c>
    </row>
    <row r="27" spans="1:36" x14ac:dyDescent="0.15">
      <c r="A27" s="8">
        <v>25</v>
      </c>
      <c r="B27" s="11" t="s">
        <v>164</v>
      </c>
      <c r="C27" s="28"/>
      <c r="D27" s="28">
        <f>0.5*(Cy!AB27+Cy!AC27)*LN(LC!D27/LC!C27)</f>
        <v>3.8929309699950784E-3</v>
      </c>
      <c r="E27" s="28">
        <f>0.5*(Cy!AC27+Cy!AD27)*LN(LC!E27/LC!D27)</f>
        <v>-3.3944444264340852E-4</v>
      </c>
      <c r="F27" s="28">
        <f>0.5*(Cy!AD27+Cy!AE27)*LN(LC!F27/LC!E27)</f>
        <v>4.9489460881093684E-4</v>
      </c>
      <c r="G27" s="28">
        <f>0.5*(Cy!AE27+Cy!AF27)*LN(LC!G27/LC!F27)</f>
        <v>2.2739718465809959E-3</v>
      </c>
      <c r="H27" s="28">
        <f>0.5*(Cy!AF27+Cy!AG27)*LN(LC!H27/LC!G27)</f>
        <v>9.7285731528290226E-4</v>
      </c>
      <c r="I27" s="28">
        <f>0.5*(Cy!AG27+Cy!AH27)*LN(LC!I27/LC!H27)</f>
        <v>2.5699727601451419E-3</v>
      </c>
      <c r="J27" s="28">
        <f>0.5*(Cy!AH27+Cy!AI27)*LN(LC!J27/LC!I27)</f>
        <v>-8.9308693821979327E-4</v>
      </c>
      <c r="K27" s="28">
        <f>0.5*(Cy!AI27+Cy!AJ27)*LN(LC!K27/LC!J27)</f>
        <v>3.0782564767732083E-3</v>
      </c>
      <c r="L27" s="28">
        <f>0.5*(Cy!AJ27+Cy!AK27)*LN(LC!L27/LC!K27)</f>
        <v>2.0546373926314584E-3</v>
      </c>
      <c r="M27" s="28">
        <f>0.5*(Cy!AK27+Cy!AL27)*LN(LC!M27/LC!L27)</f>
        <v>1.0622363015502902E-3</v>
      </c>
      <c r="N27" s="28">
        <f>0.5*(Cy!AL27+Cy!AM27)*LN(LC!N27/LC!M27)</f>
        <v>-1.3027098802306669E-4</v>
      </c>
      <c r="O27" s="28">
        <f>0.5*(Cy!AM27+Cy!AN27)*LN(LC!O27/LC!N27)</f>
        <v>2.314351053684576E-3</v>
      </c>
      <c r="P27" s="28">
        <f>0.5*(Cy!AN27+Cy!AO27)*LN(LC!P27/LC!O27)</f>
        <v>3.0596018888197894E-4</v>
      </c>
      <c r="Q27" s="28">
        <f>0.5*(Cy!AO27+Cy!AP27)*LN(LC!Q27/LC!P27)</f>
        <v>-1.1836012020588356E-3</v>
      </c>
      <c r="R27" s="28">
        <f>0.5*(Cy!AP27+Cy!AQ27)*LN(LC!R27/LC!Q27)</f>
        <v>2.825108762400184E-3</v>
      </c>
      <c r="S27" s="28">
        <f>0.5*(Cy!AQ27+Cy!AR27)*LN(LC!S27/LC!R27)</f>
        <v>1.209322417982051E-3</v>
      </c>
      <c r="T27" s="28">
        <f>0.5*(Cy!AR27+Cy!AS27)*LN(LC!T27/LC!S27)</f>
        <v>2.1697695513817829E-3</v>
      </c>
      <c r="U27" s="28">
        <f>0.5*(Cy!AS27+Cy!AT27)*LN(LC!U27/LC!T27)</f>
        <v>4.9665504115507016E-3</v>
      </c>
      <c r="V27" s="28">
        <f>0.5*(Cy!AT27+Cy!AU27)*LN(LC!V27/LC!U27)</f>
        <v>-1.4683534783328518E-3</v>
      </c>
      <c r="W27" s="28">
        <f>0.5*(Cy!AU27+Cy!AV27)*LN(LC!W27/LC!V27)</f>
        <v>-2.2646783942752713E-3</v>
      </c>
      <c r="X27" s="28">
        <f>0.5*(Cy!AV27+Cy!AW27)*LN(LC!X27/LC!W27)</f>
        <v>4.7215078455909772E-3</v>
      </c>
      <c r="Y27" s="28">
        <f>0.5*(Cy!AW27+Cy!AX27)*LN(LC!Y27/LC!X27)</f>
        <v>-2.6393731236494661E-3</v>
      </c>
      <c r="Z27" s="28">
        <f>0.5*(Cy!AX27+Cy!AY27)*LN(LC!Z27/LC!Y27)</f>
        <v>2.7022433182818861E-3</v>
      </c>
      <c r="AA27" s="28">
        <f>0.5*(Cy!AY27+Cy!AZ27)*LN(LC!AA27/LC!Z27)</f>
        <v>-1.5839011563820963E-3</v>
      </c>
      <c r="AC27" s="28">
        <f t="shared" si="0"/>
        <v>1.1944504176353136E-3</v>
      </c>
      <c r="AD27" s="28">
        <f t="shared" si="1"/>
        <v>1.0343544489424194E-3</v>
      </c>
      <c r="AE27" s="28">
        <f t="shared" si="2"/>
        <v>1.0942282441779908E-3</v>
      </c>
      <c r="AF27" s="28">
        <f t="shared" si="3"/>
        <v>1.6249591871830677E-3</v>
      </c>
      <c r="AG27" s="28">
        <f t="shared" si="4"/>
        <v>-5.0701032058322545E-4</v>
      </c>
      <c r="AH27" s="28">
        <f t="shared" si="5"/>
        <v>1.064291346560205E-3</v>
      </c>
      <c r="AI27" s="28">
        <f t="shared" si="6"/>
        <v>8.2547062177070797E-4</v>
      </c>
      <c r="AJ27" s="28">
        <f t="shared" si="7"/>
        <v>1.0095187186062731E-3</v>
      </c>
    </row>
    <row r="28" spans="1:36" x14ac:dyDescent="0.15">
      <c r="A28" s="8">
        <v>26</v>
      </c>
      <c r="B28" s="11" t="s">
        <v>165</v>
      </c>
      <c r="C28" s="28"/>
      <c r="D28" s="28">
        <f>0.5*(Cy!AB28+Cy!AC28)*LN(LC!D28/LC!C28)</f>
        <v>4.1327273952117584E-3</v>
      </c>
      <c r="E28" s="28">
        <f>0.5*(Cy!AC28+Cy!AD28)*LN(LC!E28/LC!D28)</f>
        <v>-3.1900140888902942E-4</v>
      </c>
      <c r="F28" s="28">
        <f>0.5*(Cy!AD28+Cy!AE28)*LN(LC!F28/LC!E28)</f>
        <v>1.3787353415751515E-3</v>
      </c>
      <c r="G28" s="28">
        <f>0.5*(Cy!AE28+Cy!AF28)*LN(LC!G28/LC!F28)</f>
        <v>2.5835857546940332E-3</v>
      </c>
      <c r="H28" s="28">
        <f>0.5*(Cy!AF28+Cy!AG28)*LN(LC!H28/LC!G28)</f>
        <v>1.8209526626884714E-3</v>
      </c>
      <c r="I28" s="28">
        <f>0.5*(Cy!AG28+Cy!AH28)*LN(LC!I28/LC!H28)</f>
        <v>3.692703884631391E-3</v>
      </c>
      <c r="J28" s="28">
        <f>0.5*(Cy!AH28+Cy!AI28)*LN(LC!J28/LC!I28)</f>
        <v>-7.4419691658308935E-5</v>
      </c>
      <c r="K28" s="28">
        <f>0.5*(Cy!AI28+Cy!AJ28)*LN(LC!K28/LC!J28)</f>
        <v>3.8500173997768664E-3</v>
      </c>
      <c r="L28" s="28">
        <f>0.5*(Cy!AJ28+Cy!AK28)*LN(LC!L28/LC!K28)</f>
        <v>2.432575749804019E-3</v>
      </c>
      <c r="M28" s="28">
        <f>0.5*(Cy!AK28+Cy!AL28)*LN(LC!M28/LC!L28)</f>
        <v>1.480895288997309E-3</v>
      </c>
      <c r="N28" s="28">
        <f>0.5*(Cy!AL28+Cy!AM28)*LN(LC!N28/LC!M28)</f>
        <v>1.4074145830284624E-3</v>
      </c>
      <c r="O28" s="28">
        <f>0.5*(Cy!AM28+Cy!AN28)*LN(LC!O28/LC!N28)</f>
        <v>1.8345096652179107E-3</v>
      </c>
      <c r="P28" s="28">
        <f>0.5*(Cy!AN28+Cy!AO28)*LN(LC!P28/LC!O28)</f>
        <v>-8.1149896940207794E-4</v>
      </c>
      <c r="Q28" s="28">
        <f>0.5*(Cy!AO28+Cy!AP28)*LN(LC!Q28/LC!P28)</f>
        <v>-2.79638677162008E-3</v>
      </c>
      <c r="R28" s="28">
        <f>0.5*(Cy!AP28+Cy!AQ28)*LN(LC!R28/LC!Q28)</f>
        <v>1.7352113410003369E-3</v>
      </c>
      <c r="S28" s="28">
        <f>0.5*(Cy!AQ28+Cy!AR28)*LN(LC!S28/LC!R28)</f>
        <v>7.5537235896204914E-4</v>
      </c>
      <c r="T28" s="28">
        <f>0.5*(Cy!AR28+Cy!AS28)*LN(LC!T28/LC!S28)</f>
        <v>2.1240524627900649E-3</v>
      </c>
      <c r="U28" s="28">
        <f>0.5*(Cy!AS28+Cy!AT28)*LN(LC!U28/LC!T28)</f>
        <v>3.5788458044203673E-3</v>
      </c>
      <c r="V28" s="28">
        <f>0.5*(Cy!AT28+Cy!AU28)*LN(LC!V28/LC!U28)</f>
        <v>-3.082533663194934E-3</v>
      </c>
      <c r="W28" s="28">
        <f>0.5*(Cy!AU28+Cy!AV28)*LN(LC!W28/LC!V28)</f>
        <v>-2.9717897148910746E-3</v>
      </c>
      <c r="X28" s="28">
        <f>0.5*(Cy!AV28+Cy!AW28)*LN(LC!X28/LC!W28)</f>
        <v>1.989177917083348E-3</v>
      </c>
      <c r="Y28" s="28">
        <f>0.5*(Cy!AW28+Cy!AX28)*LN(LC!Y28/LC!X28)</f>
        <v>-1.737715602144166E-3</v>
      </c>
      <c r="Z28" s="28">
        <f>0.5*(Cy!AX28+Cy!AY28)*LN(LC!Z28/LC!Y28)</f>
        <v>2.1165545229278673E-3</v>
      </c>
      <c r="AA28" s="28">
        <f>0.5*(Cy!AY28+Cy!AZ28)*LN(LC!AA28/LC!Z28)</f>
        <v>-1.3247165838368509E-3</v>
      </c>
      <c r="AC28" s="28">
        <f t="shared" si="0"/>
        <v>1.8313952469400034E-3</v>
      </c>
      <c r="AD28" s="28">
        <f t="shared" si="1"/>
        <v>1.8192966659896699E-3</v>
      </c>
      <c r="AE28" s="28">
        <f t="shared" si="2"/>
        <v>1.4344152483162777E-4</v>
      </c>
      <c r="AF28" s="28">
        <f t="shared" si="3"/>
        <v>3.2755056124155434E-4</v>
      </c>
      <c r="AG28" s="28">
        <f t="shared" si="4"/>
        <v>-3.1529255435104988E-4</v>
      </c>
      <c r="AH28" s="28">
        <f t="shared" si="5"/>
        <v>9.8136909541064851E-4</v>
      </c>
      <c r="AI28" s="28">
        <f t="shared" si="6"/>
        <v>8.6484392894327757E-5</v>
      </c>
      <c r="AJ28" s="28">
        <f t="shared" si="7"/>
        <v>8.5489314486787498E-4</v>
      </c>
    </row>
    <row r="29" spans="1:36" x14ac:dyDescent="0.15">
      <c r="A29" s="8">
        <v>27</v>
      </c>
      <c r="B29" s="11" t="s">
        <v>166</v>
      </c>
      <c r="C29" s="28"/>
      <c r="D29" s="28">
        <f>0.5*(Cy!AB29+Cy!AC29)*LN(LC!D29/LC!C29)</f>
        <v>6.0144945261487621E-3</v>
      </c>
      <c r="E29" s="28">
        <f>0.5*(Cy!AC29+Cy!AD29)*LN(LC!E29/LC!D29)</f>
        <v>1.9736822264905477E-3</v>
      </c>
      <c r="F29" s="28">
        <f>0.5*(Cy!AD29+Cy!AE29)*LN(LC!F29/LC!E29)</f>
        <v>1.2651646160600904E-3</v>
      </c>
      <c r="G29" s="28">
        <f>0.5*(Cy!AE29+Cy!AF29)*LN(LC!G29/LC!F29)</f>
        <v>5.4793347897529425E-3</v>
      </c>
      <c r="H29" s="28">
        <f>0.5*(Cy!AF29+Cy!AG29)*LN(LC!H29/LC!G29)</f>
        <v>1.3462330042754715E-3</v>
      </c>
      <c r="I29" s="28">
        <f>0.5*(Cy!AG29+Cy!AH29)*LN(LC!I29/LC!H29)</f>
        <v>4.0615242211870786E-3</v>
      </c>
      <c r="J29" s="28">
        <f>0.5*(Cy!AH29+Cy!AI29)*LN(LC!J29/LC!I29)</f>
        <v>1.5750384092301137E-3</v>
      </c>
      <c r="K29" s="28">
        <f>0.5*(Cy!AI29+Cy!AJ29)*LN(LC!K29/LC!J29)</f>
        <v>8.3960615150828373E-3</v>
      </c>
      <c r="L29" s="28">
        <f>0.5*(Cy!AJ29+Cy!AK29)*LN(LC!L29/LC!K29)</f>
        <v>3.1822355390536926E-3</v>
      </c>
      <c r="M29" s="28">
        <f>0.5*(Cy!AK29+Cy!AL29)*LN(LC!M29/LC!L29)</f>
        <v>3.6190961049388588E-3</v>
      </c>
      <c r="N29" s="28">
        <f>0.5*(Cy!AL29+Cy!AM29)*LN(LC!N29/LC!M29)</f>
        <v>1.9739554880485459E-3</v>
      </c>
      <c r="O29" s="28">
        <f>0.5*(Cy!AM29+Cy!AN29)*LN(LC!O29/LC!N29)</f>
        <v>5.0509386978421647E-3</v>
      </c>
      <c r="P29" s="28">
        <f>0.5*(Cy!AN29+Cy!AO29)*LN(LC!P29/LC!O29)</f>
        <v>2.7117343607574137E-5</v>
      </c>
      <c r="Q29" s="28">
        <f>0.5*(Cy!AO29+Cy!AP29)*LN(LC!Q29/LC!P29)</f>
        <v>-1.9295425559405794E-3</v>
      </c>
      <c r="R29" s="28">
        <f>0.5*(Cy!AP29+Cy!AQ29)*LN(LC!R29/LC!Q29)</f>
        <v>3.3418939875283524E-3</v>
      </c>
      <c r="S29" s="28">
        <f>0.5*(Cy!AQ29+Cy!AR29)*LN(LC!S29/LC!R29)</f>
        <v>3.6548461209362721E-3</v>
      </c>
      <c r="T29" s="28">
        <f>0.5*(Cy!AR29+Cy!AS29)*LN(LC!T29/LC!S29)</f>
        <v>1.6948521834166568E-3</v>
      </c>
      <c r="U29" s="28">
        <f>0.5*(Cy!AS29+Cy!AT29)*LN(LC!U29/LC!T29)</f>
        <v>7.149756776042477E-3</v>
      </c>
      <c r="V29" s="28">
        <f>0.5*(Cy!AT29+Cy!AU29)*LN(LC!V29/LC!U29)</f>
        <v>-2.7804528054126646E-3</v>
      </c>
      <c r="W29" s="28">
        <f>0.5*(Cy!AU29+Cy!AV29)*LN(LC!W29/LC!V29)</f>
        <v>-5.3006614789636143E-3</v>
      </c>
      <c r="X29" s="28">
        <f>0.5*(Cy!AV29+Cy!AW29)*LN(LC!X29/LC!W29)</f>
        <v>7.3076192936471279E-3</v>
      </c>
      <c r="Y29" s="28">
        <f>0.5*(Cy!AW29+Cy!AX29)*LN(LC!Y29/LC!X29)</f>
        <v>-4.2085945209952872E-3</v>
      </c>
      <c r="Z29" s="28">
        <f>0.5*(Cy!AX29+Cy!AY29)*LN(LC!Z29/LC!Y29)</f>
        <v>3.7882067359461397E-3</v>
      </c>
      <c r="AA29" s="28">
        <f>0.5*(Cy!AY29+Cy!AZ29)*LN(LC!AA29/LC!Z29)</f>
        <v>-2.926185730916206E-3</v>
      </c>
      <c r="AC29" s="28">
        <f t="shared" si="0"/>
        <v>2.8251877715532261E-3</v>
      </c>
      <c r="AD29" s="28">
        <f t="shared" si="1"/>
        <v>3.74927741127081E-3</v>
      </c>
      <c r="AE29" s="28">
        <f t="shared" si="2"/>
        <v>2.0290507187947565E-3</v>
      </c>
      <c r="AF29" s="28">
        <f t="shared" si="3"/>
        <v>1.6142227937459967E-3</v>
      </c>
      <c r="AG29" s="28">
        <f t="shared" si="4"/>
        <v>-1.1155245053217845E-3</v>
      </c>
      <c r="AH29" s="28">
        <f t="shared" si="5"/>
        <v>2.8891640650327835E-3</v>
      </c>
      <c r="AI29" s="28">
        <f t="shared" si="6"/>
        <v>5.9056755659557861E-4</v>
      </c>
      <c r="AJ29" s="28">
        <f t="shared" si="7"/>
        <v>2.0757443461242859E-3</v>
      </c>
    </row>
    <row r="30" spans="1:36" x14ac:dyDescent="0.15">
      <c r="A30" s="8">
        <v>28</v>
      </c>
      <c r="B30" s="11" t="s">
        <v>167</v>
      </c>
      <c r="C30" s="28"/>
      <c r="D30" s="28">
        <f>0.5*(Cy!AB30+Cy!AC30)*LN(LC!D30/LC!C30)</f>
        <v>4.9858081437525988E-3</v>
      </c>
      <c r="E30" s="28">
        <f>0.5*(Cy!AC30+Cy!AD30)*LN(LC!E30/LC!D30)</f>
        <v>1.1800797180279939E-3</v>
      </c>
      <c r="F30" s="28">
        <f>0.5*(Cy!AD30+Cy!AE30)*LN(LC!F30/LC!E30)</f>
        <v>1.4108841064853464E-3</v>
      </c>
      <c r="G30" s="28">
        <f>0.5*(Cy!AE30+Cy!AF30)*LN(LC!G30/LC!F30)</f>
        <v>4.1625440578756502E-3</v>
      </c>
      <c r="H30" s="28">
        <f>0.5*(Cy!AF30+Cy!AG30)*LN(LC!H30/LC!G30)</f>
        <v>2.0074250956271787E-3</v>
      </c>
      <c r="I30" s="28">
        <f>0.5*(Cy!AG30+Cy!AH30)*LN(LC!I30/LC!H30)</f>
        <v>3.7979273889296719E-3</v>
      </c>
      <c r="J30" s="28">
        <f>0.5*(Cy!AH30+Cy!AI30)*LN(LC!J30/LC!I30)</f>
        <v>4.4732637329892146E-4</v>
      </c>
      <c r="K30" s="28">
        <f>0.5*(Cy!AI30+Cy!AJ30)*LN(LC!K30/LC!J30)</f>
        <v>5.001464365998215E-3</v>
      </c>
      <c r="L30" s="28">
        <f>0.5*(Cy!AJ30+Cy!AK30)*LN(LC!L30/LC!K30)</f>
        <v>2.5685719178723944E-3</v>
      </c>
      <c r="M30" s="28">
        <f>0.5*(Cy!AK30+Cy!AL30)*LN(LC!M30/LC!L30)</f>
        <v>1.5534113887281167E-3</v>
      </c>
      <c r="N30" s="28">
        <f>0.5*(Cy!AL30+Cy!AM30)*LN(LC!N30/LC!M30)</f>
        <v>1.2436142609477691E-3</v>
      </c>
      <c r="O30" s="28">
        <f>0.5*(Cy!AM30+Cy!AN30)*LN(LC!O30/LC!N30)</f>
        <v>3.5418584606147418E-3</v>
      </c>
      <c r="P30" s="28">
        <f>0.5*(Cy!AN30+Cy!AO30)*LN(LC!P30/LC!O30)</f>
        <v>1.00686968156435E-3</v>
      </c>
      <c r="Q30" s="28">
        <f>0.5*(Cy!AO30+Cy!AP30)*LN(LC!Q30/LC!P30)</f>
        <v>-6.2551675311602799E-4</v>
      </c>
      <c r="R30" s="28">
        <f>0.5*(Cy!AP30+Cy!AQ30)*LN(LC!R30/LC!Q30)</f>
        <v>4.2282711560702943E-3</v>
      </c>
      <c r="S30" s="28">
        <f>0.5*(Cy!AQ30+Cy!AR30)*LN(LC!S30/LC!R30)</f>
        <v>2.0101649117468443E-3</v>
      </c>
      <c r="T30" s="28">
        <f>0.5*(Cy!AR30+Cy!AS30)*LN(LC!T30/LC!S30)</f>
        <v>1.8047367025501985E-3</v>
      </c>
      <c r="U30" s="28">
        <f>0.5*(Cy!AS30+Cy!AT30)*LN(LC!U30/LC!T30)</f>
        <v>4.3280626453402853E-3</v>
      </c>
      <c r="V30" s="28">
        <f>0.5*(Cy!AT30+Cy!AU30)*LN(LC!V30/LC!U30)</f>
        <v>-1.9474733720773402E-3</v>
      </c>
      <c r="W30" s="28">
        <f>0.5*(Cy!AU30+Cy!AV30)*LN(LC!W30/LC!V30)</f>
        <v>-3.0872877965323706E-3</v>
      </c>
      <c r="X30" s="28">
        <f>0.5*(Cy!AV30+Cy!AW30)*LN(LC!X30/LC!W30)</f>
        <v>3.7614423253571581E-3</v>
      </c>
      <c r="Y30" s="28">
        <f>0.5*(Cy!AW30+Cy!AX30)*LN(LC!Y30/LC!X30)</f>
        <v>-2.5679854265726744E-3</v>
      </c>
      <c r="Z30" s="28">
        <f>0.5*(Cy!AX30+Cy!AY30)*LN(LC!Z30/LC!Y30)</f>
        <v>2.3096264621548877E-3</v>
      </c>
      <c r="AA30" s="28">
        <f>0.5*(Cy!AY30+Cy!AZ30)*LN(LC!AA30/LC!Z30)</f>
        <v>-1.4124212385996191E-3</v>
      </c>
      <c r="AC30" s="28">
        <f t="shared" si="0"/>
        <v>2.5117720733891678E-3</v>
      </c>
      <c r="AD30" s="28">
        <f t="shared" si="1"/>
        <v>2.1628776613690833E-3</v>
      </c>
      <c r="AE30" s="28">
        <f t="shared" si="2"/>
        <v>2.0323294913760404E-3</v>
      </c>
      <c r="AF30" s="28">
        <f t="shared" si="3"/>
        <v>9.7189610092758615E-4</v>
      </c>
      <c r="AG30" s="28">
        <f t="shared" si="4"/>
        <v>-5.569267343391353E-4</v>
      </c>
      <c r="AH30" s="28">
        <f t="shared" si="5"/>
        <v>2.0976035763725616E-3</v>
      </c>
      <c r="AI30" s="28">
        <f t="shared" si="6"/>
        <v>3.9858753770256568E-4</v>
      </c>
      <c r="AJ30" s="28">
        <f t="shared" si="7"/>
        <v>1.5966781057518257E-3</v>
      </c>
    </row>
    <row r="31" spans="1:36" x14ac:dyDescent="0.15">
      <c r="A31" s="8">
        <v>29</v>
      </c>
      <c r="B31" s="11" t="s">
        <v>168</v>
      </c>
      <c r="C31" s="28"/>
      <c r="D31" s="28">
        <f>0.5*(Cy!AB31+Cy!AC31)*LN(LC!D31/LC!C31)</f>
        <v>8.7096830678918343E-4</v>
      </c>
      <c r="E31" s="28">
        <f>0.5*(Cy!AC31+Cy!AD31)*LN(LC!E31/LC!D31)</f>
        <v>-7.3887058349031464E-4</v>
      </c>
      <c r="F31" s="28">
        <f>0.5*(Cy!AD31+Cy!AE31)*LN(LC!F31/LC!E31)</f>
        <v>1.9230760390700759E-4</v>
      </c>
      <c r="G31" s="28">
        <f>0.5*(Cy!AE31+Cy!AF31)*LN(LC!G31/LC!F31)</f>
        <v>3.9807376757527852E-5</v>
      </c>
      <c r="H31" s="28">
        <f>0.5*(Cy!AF31+Cy!AG31)*LN(LC!H31/LC!G31)</f>
        <v>1.6036454070889375E-5</v>
      </c>
      <c r="I31" s="28">
        <f>0.5*(Cy!AG31+Cy!AH31)*LN(LC!I31/LC!H31)</f>
        <v>-3.3725131601423084E-4</v>
      </c>
      <c r="J31" s="28">
        <f>0.5*(Cy!AH31+Cy!AI31)*LN(LC!J31/LC!I31)</f>
        <v>3.5133239869666237E-4</v>
      </c>
      <c r="K31" s="28">
        <f>0.5*(Cy!AI31+Cy!AJ31)*LN(LC!K31/LC!J31)</f>
        <v>-2.3726369844645549E-4</v>
      </c>
      <c r="L31" s="28">
        <f>0.5*(Cy!AJ31+Cy!AK31)*LN(LC!L31/LC!K31)</f>
        <v>-5.6397415343196335E-5</v>
      </c>
      <c r="M31" s="28">
        <f>0.5*(Cy!AK31+Cy!AL31)*LN(LC!M31/LC!L31)</f>
        <v>-1.4819471757866748E-4</v>
      </c>
      <c r="N31" s="28">
        <f>0.5*(Cy!AL31+Cy!AM31)*LN(LC!N31/LC!M31)</f>
        <v>-3.2284312083004786E-4</v>
      </c>
      <c r="O31" s="28">
        <f>0.5*(Cy!AM31+Cy!AN31)*LN(LC!O31/LC!N31)</f>
        <v>2.6045017582008583E-4</v>
      </c>
      <c r="P31" s="28">
        <f>0.5*(Cy!AN31+Cy!AO31)*LN(LC!P31/LC!O31)</f>
        <v>-5.0082989213415144E-4</v>
      </c>
      <c r="Q31" s="28">
        <f>0.5*(Cy!AO31+Cy!AP31)*LN(LC!Q31/LC!P31)</f>
        <v>-8.5339421028185966E-5</v>
      </c>
      <c r="R31" s="28">
        <f>0.5*(Cy!AP31+Cy!AQ31)*LN(LC!R31/LC!Q31)</f>
        <v>-2.3081078603438799E-4</v>
      </c>
      <c r="S31" s="28">
        <f>0.5*(Cy!AQ31+Cy!AR31)*LN(LC!S31/LC!R31)</f>
        <v>-3.5321112601620927E-4</v>
      </c>
      <c r="T31" s="28">
        <f>0.5*(Cy!AR31+Cy!AS31)*LN(LC!T31/LC!S31)</f>
        <v>3.5105440172978833E-5</v>
      </c>
      <c r="U31" s="28">
        <f>0.5*(Cy!AS31+Cy!AT31)*LN(LC!U31/LC!T31)</f>
        <v>1.4866544497330346E-4</v>
      </c>
      <c r="V31" s="28">
        <f>0.5*(Cy!AT31+Cy!AU31)*LN(LC!V31/LC!U31)</f>
        <v>-5.6563162797592086E-4</v>
      </c>
      <c r="W31" s="28">
        <f>0.5*(Cy!AU31+Cy!AV31)*LN(LC!W31/LC!V31)</f>
        <v>-8.9753848310665643E-5</v>
      </c>
      <c r="X31" s="28">
        <f>0.5*(Cy!AV31+Cy!AW31)*LN(LC!X31/LC!W31)</f>
        <v>1.18701191820121E-4</v>
      </c>
      <c r="Y31" s="28">
        <f>0.5*(Cy!AW31+Cy!AX31)*LN(LC!Y31/LC!X31)</f>
        <v>-1.2471327431845284E-4</v>
      </c>
      <c r="Z31" s="28">
        <f>0.5*(Cy!AX31+Cy!AY31)*LN(LC!Z31/LC!Y31)</f>
        <v>2.8156314985709139E-4</v>
      </c>
      <c r="AA31" s="28">
        <f>0.5*(Cy!AY31+Cy!AZ31)*LN(LC!AA31/LC!Z31)</f>
        <v>-6.1640144585157943E-4</v>
      </c>
      <c r="AC31" s="28">
        <f t="shared" si="0"/>
        <v>-1.6559409295382414E-4</v>
      </c>
      <c r="AD31" s="28">
        <f t="shared" si="1"/>
        <v>-8.2673310700340957E-5</v>
      </c>
      <c r="AE31" s="28">
        <f t="shared" si="2"/>
        <v>-1.8194820987856976E-4</v>
      </c>
      <c r="AF31" s="28">
        <f t="shared" si="3"/>
        <v>-7.0582679864036646E-5</v>
      </c>
      <c r="AG31" s="28">
        <f t="shared" si="4"/>
        <v>-1.5318385677098029E-4</v>
      </c>
      <c r="AH31" s="28">
        <f t="shared" si="5"/>
        <v>-1.3231076028945537E-4</v>
      </c>
      <c r="AI31" s="28">
        <f t="shared" si="6"/>
        <v>-1.0155812120414052E-4</v>
      </c>
      <c r="AJ31" s="28">
        <f t="shared" si="7"/>
        <v>-1.2884969727377382E-4</v>
      </c>
    </row>
    <row r="32" spans="1:36" x14ac:dyDescent="0.15">
      <c r="A32" s="8">
        <v>30</v>
      </c>
      <c r="B32" s="11" t="s">
        <v>169</v>
      </c>
      <c r="C32" s="28"/>
      <c r="D32" s="28">
        <f>0.5*(Cy!AB32+Cy!AC32)*LN(LC!D32/LC!C32)</f>
        <v>2.619904179642188E-3</v>
      </c>
      <c r="E32" s="28">
        <f>0.5*(Cy!AC32+Cy!AD32)*LN(LC!E32/LC!D32)</f>
        <v>-1.7664053373689737E-3</v>
      </c>
      <c r="F32" s="28">
        <f>0.5*(Cy!AD32+Cy!AE32)*LN(LC!F32/LC!E32)</f>
        <v>9.4303209250594643E-5</v>
      </c>
      <c r="G32" s="28">
        <f>0.5*(Cy!AE32+Cy!AF32)*LN(LC!G32/LC!F32)</f>
        <v>6.4684066755729642E-4</v>
      </c>
      <c r="H32" s="28">
        <f>0.5*(Cy!AF32+Cy!AG32)*LN(LC!H32/LC!G32)</f>
        <v>-5.7616892778374949E-5</v>
      </c>
      <c r="I32" s="28">
        <f>0.5*(Cy!AG32+Cy!AH32)*LN(LC!I32/LC!H32)</f>
        <v>2.2522198149210561E-4</v>
      </c>
      <c r="J32" s="28">
        <f>0.5*(Cy!AH32+Cy!AI32)*LN(LC!J32/LC!I32)</f>
        <v>-2.2379271534760342E-4</v>
      </c>
      <c r="K32" s="28">
        <f>0.5*(Cy!AI32+Cy!AJ32)*LN(LC!K32/LC!J32)</f>
        <v>2.8068192370947042E-4</v>
      </c>
      <c r="L32" s="28">
        <f>0.5*(Cy!AJ32+Cy!AK32)*LN(LC!L32/LC!K32)</f>
        <v>1.6246769428347567E-4</v>
      </c>
      <c r="M32" s="28">
        <f>0.5*(Cy!AK32+Cy!AL32)*LN(LC!M32/LC!L32)</f>
        <v>-1.0866316323434669E-4</v>
      </c>
      <c r="N32" s="28">
        <f>0.5*(Cy!AL32+Cy!AM32)*LN(LC!N32/LC!M32)</f>
        <v>-4.7336202523950337E-4</v>
      </c>
      <c r="O32" s="28">
        <f>0.5*(Cy!AM32+Cy!AN32)*LN(LC!O32/LC!N32)</f>
        <v>1.2766928927145178E-3</v>
      </c>
      <c r="P32" s="28">
        <f>0.5*(Cy!AN32+Cy!AO32)*LN(LC!P32/LC!O32)</f>
        <v>-1.7104783760834407E-3</v>
      </c>
      <c r="Q32" s="28">
        <f>0.5*(Cy!AO32+Cy!AP32)*LN(LC!Q32/LC!P32)</f>
        <v>-7.4444346905470218E-5</v>
      </c>
      <c r="R32" s="28">
        <f>0.5*(Cy!AP32+Cy!AQ32)*LN(LC!R32/LC!Q32)</f>
        <v>-1.2529447417435175E-3</v>
      </c>
      <c r="S32" s="28">
        <f>0.5*(Cy!AQ32+Cy!AR32)*LN(LC!S32/LC!R32)</f>
        <v>-2.6422058191531348E-4</v>
      </c>
      <c r="T32" s="28">
        <f>0.5*(Cy!AR32+Cy!AS32)*LN(LC!T32/LC!S32)</f>
        <v>4.6296013214753445E-4</v>
      </c>
      <c r="U32" s="28">
        <f>0.5*(Cy!AS32+Cy!AT32)*LN(LC!U32/LC!T32)</f>
        <v>9.5700164173506404E-4</v>
      </c>
      <c r="V32" s="28">
        <f>0.5*(Cy!AT32+Cy!AU32)*LN(LC!V32/LC!U32)</f>
        <v>-2.1073439046598182E-3</v>
      </c>
      <c r="W32" s="28">
        <f>0.5*(Cy!AU32+Cy!AV32)*LN(LC!W32/LC!V32)</f>
        <v>-4.8902424791202089E-4</v>
      </c>
      <c r="X32" s="28">
        <f>0.5*(Cy!AV32+Cy!AW32)*LN(LC!X32/LC!W32)</f>
        <v>8.0423760938446375E-4</v>
      </c>
      <c r="Y32" s="28">
        <f>0.5*(Cy!AW32+Cy!AX32)*LN(LC!Y32/LC!X32)</f>
        <v>-5.4215165433548667E-4</v>
      </c>
      <c r="Z32" s="28">
        <f>0.5*(Cy!AX32+Cy!AY32)*LN(LC!Z32/LC!Y32)</f>
        <v>1.0620956859212903E-3</v>
      </c>
      <c r="AA32" s="28">
        <f>0.5*(Cy!AY32+Cy!AZ32)*LN(LC!AA32/LC!Z32)</f>
        <v>-2.4712737738286912E-3</v>
      </c>
      <c r="AC32" s="28">
        <f t="shared" si="0"/>
        <v>-1.7153127436947039E-4</v>
      </c>
      <c r="AD32" s="28">
        <f t="shared" si="1"/>
        <v>-7.2533657165701473E-5</v>
      </c>
      <c r="AE32" s="28">
        <f t="shared" si="2"/>
        <v>-4.050790307866448E-4</v>
      </c>
      <c r="AF32" s="28">
        <f t="shared" si="3"/>
        <v>-7.4433753860955374E-5</v>
      </c>
      <c r="AG32" s="28">
        <f t="shared" si="4"/>
        <v>-6.5044324741429587E-4</v>
      </c>
      <c r="AH32" s="28">
        <f t="shared" si="5"/>
        <v>-2.3880634397617316E-4</v>
      </c>
      <c r="AI32" s="28">
        <f t="shared" si="6"/>
        <v>-2.9043731394345803E-4</v>
      </c>
      <c r="AJ32" s="28">
        <f t="shared" si="7"/>
        <v>-2.4213992709377167E-4</v>
      </c>
    </row>
    <row r="33" spans="1:36" x14ac:dyDescent="0.15">
      <c r="A33" s="8">
        <v>31</v>
      </c>
      <c r="B33" s="11" t="s">
        <v>170</v>
      </c>
      <c r="C33" s="28"/>
      <c r="D33" s="28">
        <f>0.5*(Cy!AB33+Cy!AC33)*LN(LC!D33/LC!C33)</f>
        <v>2.1970461926856446E-3</v>
      </c>
      <c r="E33" s="28">
        <f>0.5*(Cy!AC33+Cy!AD33)*LN(LC!E33/LC!D33)</f>
        <v>-4.2013490140337215E-4</v>
      </c>
      <c r="F33" s="28">
        <f>0.5*(Cy!AD33+Cy!AE33)*LN(LC!F33/LC!E33)</f>
        <v>-4.2609999975456135E-4</v>
      </c>
      <c r="G33" s="28">
        <f>0.5*(Cy!AE33+Cy!AF33)*LN(LC!G33/LC!F33)</f>
        <v>1.7109580459466463E-3</v>
      </c>
      <c r="H33" s="28">
        <f>0.5*(Cy!AF33+Cy!AG33)*LN(LC!H33/LC!G33)</f>
        <v>5.1840398189303147E-4</v>
      </c>
      <c r="I33" s="28">
        <f>0.5*(Cy!AG33+Cy!AH33)*LN(LC!I33/LC!H33)</f>
        <v>2.1710624631726726E-4</v>
      </c>
      <c r="J33" s="28">
        <f>0.5*(Cy!AH33+Cy!AI33)*LN(LC!J33/LC!I33)</f>
        <v>7.2894440513147061E-4</v>
      </c>
      <c r="K33" s="28">
        <f>0.5*(Cy!AI33+Cy!AJ33)*LN(LC!K33/LC!J33)</f>
        <v>2.2880083480391589E-3</v>
      </c>
      <c r="L33" s="28">
        <f>0.5*(Cy!AJ33+Cy!AK33)*LN(LC!L33/LC!K33)</f>
        <v>6.0758746321045755E-4</v>
      </c>
      <c r="M33" s="28">
        <f>0.5*(Cy!AK33+Cy!AL33)*LN(LC!M33/LC!L33)</f>
        <v>1.5676453579221814E-3</v>
      </c>
      <c r="N33" s="28">
        <f>0.5*(Cy!AL33+Cy!AM33)*LN(LC!N33/LC!M33)</f>
        <v>1.7064838991213457E-3</v>
      </c>
      <c r="O33" s="28">
        <f>0.5*(Cy!AM33+Cy!AN33)*LN(LC!O33/LC!N33)</f>
        <v>1.3085119936368662E-3</v>
      </c>
      <c r="P33" s="28">
        <f>0.5*(Cy!AN33+Cy!AO33)*LN(LC!P33/LC!O33)</f>
        <v>-2.4570509524456485E-5</v>
      </c>
      <c r="Q33" s="28">
        <f>0.5*(Cy!AO33+Cy!AP33)*LN(LC!Q33/LC!P33)</f>
        <v>-1.5640255978027697E-3</v>
      </c>
      <c r="R33" s="28">
        <f>0.5*(Cy!AP33+Cy!AQ33)*LN(LC!R33/LC!Q33)</f>
        <v>-2.26231018342026E-4</v>
      </c>
      <c r="S33" s="28">
        <f>0.5*(Cy!AQ33+Cy!AR33)*LN(LC!S33/LC!R33)</f>
        <v>6.9012454878589387E-4</v>
      </c>
      <c r="T33" s="28">
        <f>0.5*(Cy!AR33+Cy!AS33)*LN(LC!T33/LC!S33)</f>
        <v>-6.0561939635236405E-5</v>
      </c>
      <c r="U33" s="28">
        <f>0.5*(Cy!AS33+Cy!AT33)*LN(LC!U33/LC!T33)</f>
        <v>2.1608456682659909E-3</v>
      </c>
      <c r="V33" s="28">
        <f>0.5*(Cy!AT33+Cy!AU33)*LN(LC!V33/LC!U33)</f>
        <v>-1.070696878798611E-3</v>
      </c>
      <c r="W33" s="28">
        <f>0.5*(Cy!AU33+Cy!AV33)*LN(LC!W33/LC!V33)</f>
        <v>2.4570973960563692E-4</v>
      </c>
      <c r="X33" s="28">
        <f>0.5*(Cy!AV33+Cy!AW33)*LN(LC!X33/LC!W33)</f>
        <v>3.6823184307879569E-4</v>
      </c>
      <c r="Y33" s="28">
        <f>0.5*(Cy!AW33+Cy!AX33)*LN(LC!Y33/LC!X33)</f>
        <v>7.2957599224387636E-4</v>
      </c>
      <c r="Z33" s="28">
        <f>0.5*(Cy!AX33+Cy!AY33)*LN(LC!Z33/LC!Y33)</f>
        <v>-7.1972513455144607E-5</v>
      </c>
      <c r="AA33" s="28">
        <f>0.5*(Cy!AY33+Cy!AZ33)*LN(LC!AA33/LC!Z33)</f>
        <v>-7.3085740381916302E-4</v>
      </c>
      <c r="AC33" s="28">
        <f t="shared" si="0"/>
        <v>3.2004667459980228E-4</v>
      </c>
      <c r="AD33" s="28">
        <f t="shared" si="1"/>
        <v>1.3797338946849229E-3</v>
      </c>
      <c r="AE33" s="28">
        <f t="shared" si="2"/>
        <v>3.6761883350701589E-5</v>
      </c>
      <c r="AF33" s="28">
        <f t="shared" si="3"/>
        <v>3.2870568650331518E-4</v>
      </c>
      <c r="AG33" s="28">
        <f t="shared" si="4"/>
        <v>-2.4417975010143759E-5</v>
      </c>
      <c r="AH33" s="28">
        <f t="shared" si="5"/>
        <v>7.0824788901781223E-4</v>
      </c>
      <c r="AI33" s="28">
        <f t="shared" si="6"/>
        <v>1.9628431343576808E-4</v>
      </c>
      <c r="AJ33" s="28">
        <f t="shared" si="7"/>
        <v>4.4578203350709899E-4</v>
      </c>
    </row>
    <row r="34" spans="1:36" x14ac:dyDescent="0.15">
      <c r="A34" s="8">
        <v>32</v>
      </c>
      <c r="B34" s="11" t="s">
        <v>171</v>
      </c>
      <c r="C34" s="28"/>
      <c r="D34" s="28">
        <f>0.5*(Cy!AB34+Cy!AC34)*LN(LC!D34/LC!C34)</f>
        <v>3.4492071036005783E-3</v>
      </c>
      <c r="E34" s="28">
        <f>0.5*(Cy!AC34+Cy!AD34)*LN(LC!E34/LC!D34)</f>
        <v>-6.7616721204313173E-4</v>
      </c>
      <c r="F34" s="28">
        <f>0.5*(Cy!AD34+Cy!AE34)*LN(LC!F34/LC!E34)</f>
        <v>-1.7574853089502592E-4</v>
      </c>
      <c r="G34" s="28">
        <f>0.5*(Cy!AE34+Cy!AF34)*LN(LC!G34/LC!F34)</f>
        <v>3.053975453965462E-3</v>
      </c>
      <c r="H34" s="28">
        <f>0.5*(Cy!AF34+Cy!AG34)*LN(LC!H34/LC!G34)</f>
        <v>1.2381763434771134E-3</v>
      </c>
      <c r="I34" s="28">
        <f>0.5*(Cy!AG34+Cy!AH34)*LN(LC!I34/LC!H34)</f>
        <v>1.1116720147547616E-3</v>
      </c>
      <c r="J34" s="28">
        <f>0.5*(Cy!AH34+Cy!AI34)*LN(LC!J34/LC!I34)</f>
        <v>8.1273542049266969E-5</v>
      </c>
      <c r="K34" s="28">
        <f>0.5*(Cy!AI34+Cy!AJ34)*LN(LC!K34/LC!J34)</f>
        <v>2.3517046547312714E-3</v>
      </c>
      <c r="L34" s="28">
        <f>0.5*(Cy!AJ34+Cy!AK34)*LN(LC!L34/LC!K34)</f>
        <v>-7.0669254075725958E-4</v>
      </c>
      <c r="M34" s="28">
        <f>0.5*(Cy!AK34+Cy!AL34)*LN(LC!M34/LC!L34)</f>
        <v>3.7385303813609156E-4</v>
      </c>
      <c r="N34" s="28">
        <f>0.5*(Cy!AL34+Cy!AM34)*LN(LC!N34/LC!M34)</f>
        <v>-1.9660481301002697E-4</v>
      </c>
      <c r="O34" s="28">
        <f>0.5*(Cy!AM34+Cy!AN34)*LN(LC!O34/LC!N34)</f>
        <v>2.0280205964141461E-3</v>
      </c>
      <c r="P34" s="28">
        <f>0.5*(Cy!AN34+Cy!AO34)*LN(LC!P34/LC!O34)</f>
        <v>3.8563997885431993E-4</v>
      </c>
      <c r="Q34" s="28">
        <f>0.5*(Cy!AO34+Cy!AP34)*LN(LC!Q34/LC!P34)</f>
        <v>-2.1996770370520942E-3</v>
      </c>
      <c r="R34" s="28">
        <f>0.5*(Cy!AP34+Cy!AQ34)*LN(LC!R34/LC!Q34)</f>
        <v>-2.4335933620429497E-4</v>
      </c>
      <c r="S34" s="28">
        <f>0.5*(Cy!AQ34+Cy!AR34)*LN(LC!S34/LC!R34)</f>
        <v>1.4626919404350782E-3</v>
      </c>
      <c r="T34" s="28">
        <f>0.5*(Cy!AR34+Cy!AS34)*LN(LC!T34/LC!S34)</f>
        <v>-4.1632963465851343E-6</v>
      </c>
      <c r="U34" s="28">
        <f>0.5*(Cy!AS34+Cy!AT34)*LN(LC!U34/LC!T34)</f>
        <v>4.9251535098647319E-3</v>
      </c>
      <c r="V34" s="28">
        <f>0.5*(Cy!AT34+Cy!AU34)*LN(LC!V34/LC!U34)</f>
        <v>-2.6256220864344826E-3</v>
      </c>
      <c r="W34" s="28">
        <f>0.5*(Cy!AU34+Cy!AV34)*LN(LC!W34/LC!V34)</f>
        <v>2.5121752392728684E-4</v>
      </c>
      <c r="X34" s="28">
        <f>0.5*(Cy!AV34+Cy!AW34)*LN(LC!X34/LC!W34)</f>
        <v>1.0549539079123351E-3</v>
      </c>
      <c r="Y34" s="28">
        <f>0.5*(Cy!AW34+Cy!AX34)*LN(LC!Y34/LC!X34)</f>
        <v>1.9028639625477235E-3</v>
      </c>
      <c r="Z34" s="28">
        <f>0.5*(Cy!AX34+Cy!AY34)*LN(LC!Z34/LC!Y34)</f>
        <v>1.693467327824697E-4</v>
      </c>
      <c r="AA34" s="28">
        <f>0.5*(Cy!AY34+Cy!AZ34)*LN(LC!AA34/LC!Z34)</f>
        <v>-2.7320562457727213E-3</v>
      </c>
      <c r="AC34" s="28">
        <f t="shared" si="0"/>
        <v>9.1038161385183594E-4</v>
      </c>
      <c r="AD34" s="28">
        <f t="shared" si="1"/>
        <v>3.8070677622986865E-4</v>
      </c>
      <c r="AE34" s="28">
        <f t="shared" si="2"/>
        <v>2.8666322848943098E-4</v>
      </c>
      <c r="AF34" s="28">
        <f t="shared" si="3"/>
        <v>7.2030791178465722E-4</v>
      </c>
      <c r="AG34" s="28">
        <f t="shared" si="4"/>
        <v>-2.1994851681417598E-4</v>
      </c>
      <c r="AH34" s="28">
        <f t="shared" si="5"/>
        <v>3.3368500235964976E-4</v>
      </c>
      <c r="AI34" s="28">
        <f t="shared" si="6"/>
        <v>3.6771175106009476E-4</v>
      </c>
      <c r="AJ34" s="28">
        <f t="shared" si="7"/>
        <v>4.7088922179723628E-4</v>
      </c>
    </row>
    <row r="35" spans="1:36" x14ac:dyDescent="0.15">
      <c r="A35" s="8">
        <v>33</v>
      </c>
      <c r="B35" s="11" t="s">
        <v>172</v>
      </c>
      <c r="C35" s="28"/>
      <c r="D35" s="28">
        <f>0.5*(Cy!AB35+Cy!AC35)*LN(LC!D35/LC!C35)</f>
        <v>5.5880595102446315E-3</v>
      </c>
      <c r="E35" s="28">
        <f>0.5*(Cy!AC35+Cy!AD35)*LN(LC!E35/LC!D35)</f>
        <v>-1.6021473598303389E-3</v>
      </c>
      <c r="F35" s="28">
        <f>0.5*(Cy!AD35+Cy!AE35)*LN(LC!F35/LC!E35)</f>
        <v>-7.8202037354804918E-4</v>
      </c>
      <c r="G35" s="28">
        <f>0.5*(Cy!AE35+Cy!AF35)*LN(LC!G35/LC!F35)</f>
        <v>3.0537732765960964E-3</v>
      </c>
      <c r="H35" s="28">
        <f>0.5*(Cy!AF35+Cy!AG35)*LN(LC!H35/LC!G35)</f>
        <v>2.9715477529810483E-3</v>
      </c>
      <c r="I35" s="28">
        <f>0.5*(Cy!AG35+Cy!AH35)*LN(LC!I35/LC!H35)</f>
        <v>2.2732713383012467E-3</v>
      </c>
      <c r="J35" s="28">
        <f>0.5*(Cy!AH35+Cy!AI35)*LN(LC!J35/LC!I35)</f>
        <v>-2.4994806401830469E-3</v>
      </c>
      <c r="K35" s="28">
        <f>0.5*(Cy!AI35+Cy!AJ35)*LN(LC!K35/LC!J35)</f>
        <v>2.5773063201242233E-3</v>
      </c>
      <c r="L35" s="28">
        <f>0.5*(Cy!AJ35+Cy!AK35)*LN(LC!L35/LC!K35)</f>
        <v>1.99092433663587E-3</v>
      </c>
      <c r="M35" s="28">
        <f>0.5*(Cy!AK35+Cy!AL35)*LN(LC!M35/LC!L35)</f>
        <v>-2.499938760604913E-4</v>
      </c>
      <c r="N35" s="28">
        <f>0.5*(Cy!AL35+Cy!AM35)*LN(LC!N35/LC!M35)</f>
        <v>2.6941270767348834E-3</v>
      </c>
      <c r="O35" s="28">
        <f>0.5*(Cy!AM35+Cy!AN35)*LN(LC!O35/LC!N35)</f>
        <v>1.1376674525683111E-3</v>
      </c>
      <c r="P35" s="28">
        <f>0.5*(Cy!AN35+Cy!AO35)*LN(LC!P35/LC!O35)</f>
        <v>1.8943008090930404E-3</v>
      </c>
      <c r="Q35" s="28">
        <f>0.5*(Cy!AO35+Cy!AP35)*LN(LC!Q35/LC!P35)</f>
        <v>-1.7945726745066102E-3</v>
      </c>
      <c r="R35" s="28">
        <f>0.5*(Cy!AP35+Cy!AQ35)*LN(LC!R35/LC!Q35)</f>
        <v>4.0671942507086332E-4</v>
      </c>
      <c r="S35" s="28">
        <f>0.5*(Cy!AQ35+Cy!AR35)*LN(LC!S35/LC!R35)</f>
        <v>5.8371083775241271E-3</v>
      </c>
      <c r="T35" s="28">
        <f>0.5*(Cy!AR35+Cy!AS35)*LN(LC!T35/LC!S35)</f>
        <v>-2.9815897792980816E-3</v>
      </c>
      <c r="U35" s="28">
        <f>0.5*(Cy!AS35+Cy!AT35)*LN(LC!U35/LC!T35)</f>
        <v>3.20553678299574E-3</v>
      </c>
      <c r="V35" s="28">
        <f>0.5*(Cy!AT35+Cy!AU35)*LN(LC!V35/LC!U35)</f>
        <v>-5.3283973071627082E-4</v>
      </c>
      <c r="W35" s="28">
        <f>0.5*(Cy!AU35+Cy!AV35)*LN(LC!W35/LC!V35)</f>
        <v>-2.1668085408287387E-3</v>
      </c>
      <c r="X35" s="28">
        <f>0.5*(Cy!AV35+Cy!AW35)*LN(LC!X35/LC!W35)</f>
        <v>1.8811266084963107E-3</v>
      </c>
      <c r="Y35" s="28">
        <f>0.5*(Cy!AW35+Cy!AX35)*LN(LC!Y35/LC!X35)</f>
        <v>1.2544139073697098E-3</v>
      </c>
      <c r="Z35" s="28">
        <f>0.5*(Cy!AX35+Cy!AY35)*LN(LC!Z35/LC!Y35)</f>
        <v>2.5636792535561897E-4</v>
      </c>
      <c r="AA35" s="28">
        <f>0.5*(Cy!AY35+Cy!AZ35)*LN(LC!AA35/LC!Z35)</f>
        <v>-2.5487904861026338E-3</v>
      </c>
      <c r="AC35" s="28">
        <f t="shared" si="0"/>
        <v>1.1828849269000007E-3</v>
      </c>
      <c r="AD35" s="28">
        <f t="shared" si="1"/>
        <v>9.0257664345028772E-4</v>
      </c>
      <c r="AE35" s="28">
        <f t="shared" si="2"/>
        <v>1.4962446779499465E-3</v>
      </c>
      <c r="AF35" s="28">
        <f t="shared" si="3"/>
        <v>-1.1891493187020804E-4</v>
      </c>
      <c r="AG35" s="28">
        <f t="shared" si="4"/>
        <v>-3.460028844591017E-4</v>
      </c>
      <c r="AH35" s="28">
        <f t="shared" si="5"/>
        <v>1.1994106607001172E-3</v>
      </c>
      <c r="AI35" s="28">
        <f t="shared" si="6"/>
        <v>-2.0407291409104317E-4</v>
      </c>
      <c r="AJ35" s="28">
        <f t="shared" si="7"/>
        <v>7.0764990994664459E-4</v>
      </c>
    </row>
    <row r="36" spans="1:36" x14ac:dyDescent="0.15">
      <c r="A36" s="8">
        <v>34</v>
      </c>
      <c r="B36" s="11" t="s">
        <v>173</v>
      </c>
      <c r="C36" s="28"/>
      <c r="D36" s="28">
        <f>0.5*(Cy!AB36+Cy!AC36)*LN(LC!D36/LC!C36)</f>
        <v>8.0056039525921892E-3</v>
      </c>
      <c r="E36" s="28">
        <f>0.5*(Cy!AC36+Cy!AD36)*LN(LC!E36/LC!D36)</f>
        <v>-9.9298589111246121E-4</v>
      </c>
      <c r="F36" s="28">
        <f>0.5*(Cy!AD36+Cy!AE36)*LN(LC!F36/LC!E36)</f>
        <v>-3.0011907362921037E-4</v>
      </c>
      <c r="G36" s="28">
        <f>0.5*(Cy!AE36+Cy!AF36)*LN(LC!G36/LC!F36)</f>
        <v>5.5701942127725336E-3</v>
      </c>
      <c r="H36" s="28">
        <f>0.5*(Cy!AF36+Cy!AG36)*LN(LC!H36/LC!G36)</f>
        <v>4.9897350448095956E-3</v>
      </c>
      <c r="I36" s="28">
        <f>0.5*(Cy!AG36+Cy!AH36)*LN(LC!I36/LC!H36)</f>
        <v>4.0726995020410146E-3</v>
      </c>
      <c r="J36" s="28">
        <f>0.5*(Cy!AH36+Cy!AI36)*LN(LC!J36/LC!I36)</f>
        <v>-3.0653773560384285E-3</v>
      </c>
      <c r="K36" s="28">
        <f>0.5*(Cy!AI36+Cy!AJ36)*LN(LC!K36/LC!J36)</f>
        <v>4.3492652202313693E-3</v>
      </c>
      <c r="L36" s="28">
        <f>0.5*(Cy!AJ36+Cy!AK36)*LN(LC!L36/LC!K36)</f>
        <v>3.3733889909245336E-3</v>
      </c>
      <c r="M36" s="28">
        <f>0.5*(Cy!AK36+Cy!AL36)*LN(LC!M36/LC!L36)</f>
        <v>1.2062614961160984E-5</v>
      </c>
      <c r="N36" s="28">
        <f>0.5*(Cy!AL36+Cy!AM36)*LN(LC!N36/LC!M36)</f>
        <v>4.2931418712467669E-3</v>
      </c>
      <c r="O36" s="28">
        <f>0.5*(Cy!AM36+Cy!AN36)*LN(LC!O36/LC!N36)</f>
        <v>2.0851153789454998E-3</v>
      </c>
      <c r="P36" s="28">
        <f>0.5*(Cy!AN36+Cy!AO36)*LN(LC!P36/LC!O36)</f>
        <v>3.3394810777777934E-3</v>
      </c>
      <c r="Q36" s="28">
        <f>0.5*(Cy!AO36+Cy!AP36)*LN(LC!Q36/LC!P36)</f>
        <v>-2.3051299199118207E-3</v>
      </c>
      <c r="R36" s="28">
        <f>0.5*(Cy!AP36+Cy!AQ36)*LN(LC!R36/LC!Q36)</f>
        <v>9.185659200061459E-4</v>
      </c>
      <c r="S36" s="28">
        <f>0.5*(Cy!AQ36+Cy!AR36)*LN(LC!S36/LC!R36)</f>
        <v>8.4647628043272409E-3</v>
      </c>
      <c r="T36" s="28">
        <f>0.5*(Cy!AR36+Cy!AS36)*LN(LC!T36/LC!S36)</f>
        <v>-3.629531385098258E-3</v>
      </c>
      <c r="U36" s="28">
        <f>0.5*(Cy!AS36+Cy!AT36)*LN(LC!U36/LC!T36)</f>
        <v>5.1488426423677769E-3</v>
      </c>
      <c r="V36" s="28">
        <f>0.5*(Cy!AT36+Cy!AU36)*LN(LC!V36/LC!U36)</f>
        <v>-2.6745762147309729E-4</v>
      </c>
      <c r="W36" s="28">
        <f>0.5*(Cy!AU36+Cy!AV36)*LN(LC!W36/LC!V36)</f>
        <v>-2.8576926407892621E-3</v>
      </c>
      <c r="X36" s="28">
        <f>0.5*(Cy!AV36+Cy!AW36)*LN(LC!X36/LC!W36)</f>
        <v>3.0745723635548813E-3</v>
      </c>
      <c r="Y36" s="28">
        <f>0.5*(Cy!AW36+Cy!AX36)*LN(LC!Y36/LC!X36)</f>
        <v>1.9351564660323483E-3</v>
      </c>
      <c r="Z36" s="28">
        <f>0.5*(Cy!AX36+Cy!AY36)*LN(LC!Z36/LC!Y36)</f>
        <v>5.7755862603322964E-4</v>
      </c>
      <c r="AA36" s="28">
        <f>0.5*(Cy!AY36+Cy!AZ36)*LN(LC!AA36/LC!Z36)</f>
        <v>-4.1743146255822346E-3</v>
      </c>
      <c r="AC36" s="28">
        <f t="shared" si="0"/>
        <v>2.6679047589762946E-3</v>
      </c>
      <c r="AD36" s="28">
        <f t="shared" si="1"/>
        <v>1.7924962682650807E-3</v>
      </c>
      <c r="AE36" s="28">
        <f t="shared" si="2"/>
        <v>2.5005590522289719E-3</v>
      </c>
      <c r="AF36" s="28">
        <f t="shared" si="3"/>
        <v>2.9374667171240814E-4</v>
      </c>
      <c r="AG36" s="28">
        <f t="shared" si="4"/>
        <v>-5.5386651117221889E-4</v>
      </c>
      <c r="AH36" s="28">
        <f t="shared" si="5"/>
        <v>2.146527660247026E-3</v>
      </c>
      <c r="AI36" s="28">
        <f t="shared" si="6"/>
        <v>-2.410827186932708E-5</v>
      </c>
      <c r="AJ36" s="28">
        <f t="shared" si="7"/>
        <v>1.5048667053216135E-3</v>
      </c>
    </row>
    <row r="37" spans="1:36" x14ac:dyDescent="0.15">
      <c r="A37" s="8">
        <v>35</v>
      </c>
      <c r="B37" s="11" t="s">
        <v>174</v>
      </c>
      <c r="C37" s="28"/>
      <c r="D37" s="28">
        <f>0.5*(Cy!AB37+Cy!AC37)*LN(LC!D37/LC!C37)</f>
        <v>4.5473114567134258E-3</v>
      </c>
      <c r="E37" s="28">
        <f>0.5*(Cy!AC37+Cy!AD37)*LN(LC!E37/LC!D37)</f>
        <v>-1.6477022458766229E-3</v>
      </c>
      <c r="F37" s="28">
        <f>0.5*(Cy!AD37+Cy!AE37)*LN(LC!F37/LC!E37)</f>
        <v>4.8913306407917891E-4</v>
      </c>
      <c r="G37" s="28">
        <f>0.5*(Cy!AE37+Cy!AF37)*LN(LC!G37/LC!F37)</f>
        <v>3.0022681401114782E-3</v>
      </c>
      <c r="H37" s="28">
        <f>0.5*(Cy!AF37+Cy!AG37)*LN(LC!H37/LC!G37)</f>
        <v>8.3810915437172251E-4</v>
      </c>
      <c r="I37" s="28">
        <f>0.5*(Cy!AG37+Cy!AH37)*LN(LC!I37/LC!H37)</f>
        <v>1.9432219119284763E-3</v>
      </c>
      <c r="J37" s="28">
        <f>0.5*(Cy!AH37+Cy!AI37)*LN(LC!J37/LC!I37)</f>
        <v>1.2104988202223852E-3</v>
      </c>
      <c r="K37" s="28">
        <f>0.5*(Cy!AI37+Cy!AJ37)*LN(LC!K37/LC!J37)</f>
        <v>2.2217000995480604E-3</v>
      </c>
      <c r="L37" s="28">
        <f>0.5*(Cy!AJ37+Cy!AK37)*LN(LC!L37/LC!K37)</f>
        <v>1.5410478813577262E-3</v>
      </c>
      <c r="M37" s="28">
        <f>0.5*(Cy!AK37+Cy!AL37)*LN(LC!M37/LC!L37)</f>
        <v>2.5597828127570028E-3</v>
      </c>
      <c r="N37" s="28">
        <f>0.5*(Cy!AL37+Cy!AM37)*LN(LC!N37/LC!M37)</f>
        <v>2.0243425370160672E-3</v>
      </c>
      <c r="O37" s="28">
        <f>0.5*(Cy!AM37+Cy!AN37)*LN(LC!O37/LC!N37)</f>
        <v>3.4745452359922195E-4</v>
      </c>
      <c r="P37" s="28">
        <f>0.5*(Cy!AN37+Cy!AO37)*LN(LC!P37/LC!O37)</f>
        <v>2.1142439687511644E-4</v>
      </c>
      <c r="Q37" s="28">
        <f>0.5*(Cy!AO37+Cy!AP37)*LN(LC!Q37/LC!P37)</f>
        <v>-1.9974234264271839E-6</v>
      </c>
      <c r="R37" s="28">
        <f>0.5*(Cy!AP37+Cy!AQ37)*LN(LC!R37/LC!Q37)</f>
        <v>-2.2035685927491774E-3</v>
      </c>
      <c r="S37" s="28">
        <f>0.5*(Cy!AQ37+Cy!AR37)*LN(LC!S37/LC!R37)</f>
        <v>-9.4683494138092961E-4</v>
      </c>
      <c r="T37" s="28">
        <f>0.5*(Cy!AR37+Cy!AS37)*LN(LC!T37/LC!S37)</f>
        <v>1.4940535650276015E-3</v>
      </c>
      <c r="U37" s="28">
        <f>0.5*(Cy!AS37+Cy!AT37)*LN(LC!U37/LC!T37)</f>
        <v>3.6971068429095494E-3</v>
      </c>
      <c r="V37" s="28">
        <f>0.5*(Cy!AT37+Cy!AU37)*LN(LC!V37/LC!U37)</f>
        <v>-4.0946123573543294E-3</v>
      </c>
      <c r="W37" s="28">
        <f>0.5*(Cy!AU37+Cy!AV37)*LN(LC!W37/LC!V37)</f>
        <v>1.0857361555329668E-3</v>
      </c>
      <c r="X37" s="28">
        <f>0.5*(Cy!AV37+Cy!AW37)*LN(LC!X37/LC!W37)</f>
        <v>3.6531282328637242E-3</v>
      </c>
      <c r="Y37" s="28">
        <f>0.5*(Cy!AW37+Cy!AX37)*LN(LC!Y37/LC!X37)</f>
        <v>-1.5139565201201352E-3</v>
      </c>
      <c r="Z37" s="28">
        <f>0.5*(Cy!AX37+Cy!AY37)*LN(LC!Z37/LC!Y37)</f>
        <v>1.9762156776452103E-3</v>
      </c>
      <c r="AA37" s="28">
        <f>0.5*(Cy!AY37+Cy!AZ37)*LN(LC!AA37/LC!Z37)</f>
        <v>-2.003318357472065E-3</v>
      </c>
      <c r="AC37" s="28">
        <f t="shared" si="0"/>
        <v>9.2500600492284655E-4</v>
      </c>
      <c r="AD37" s="28">
        <f t="shared" si="1"/>
        <v>1.9114744301802482E-3</v>
      </c>
      <c r="AE37" s="28">
        <f t="shared" si="2"/>
        <v>-5.1870440741643917E-4</v>
      </c>
      <c r="AF37" s="28">
        <f t="shared" si="3"/>
        <v>1.1670824877959027E-3</v>
      </c>
      <c r="AG37" s="28">
        <f t="shared" si="4"/>
        <v>-5.1368639998232999E-4</v>
      </c>
      <c r="AH37" s="28">
        <f t="shared" si="5"/>
        <v>6.9638501138190442E-4</v>
      </c>
      <c r="AI37" s="28">
        <f t="shared" si="6"/>
        <v>5.3679415487906546E-4</v>
      </c>
      <c r="AJ37" s="28">
        <f t="shared" si="7"/>
        <v>6.9057536423764343E-4</v>
      </c>
    </row>
    <row r="38" spans="1:36" x14ac:dyDescent="0.15">
      <c r="A38" s="8">
        <v>36</v>
      </c>
      <c r="B38" s="11" t="s">
        <v>175</v>
      </c>
      <c r="C38" s="28"/>
      <c r="D38" s="28">
        <f>0.5*(Cy!AB38+Cy!AC38)*LN(LC!D38/LC!C38)</f>
        <v>4.6435419248386858E-3</v>
      </c>
      <c r="E38" s="28">
        <f>0.5*(Cy!AC38+Cy!AD38)*LN(LC!E38/LC!D38)</f>
        <v>-1.4981361174167946E-3</v>
      </c>
      <c r="F38" s="28">
        <f>0.5*(Cy!AD38+Cy!AE38)*LN(LC!F38/LC!E38)</f>
        <v>1.9639004525868743E-4</v>
      </c>
      <c r="G38" s="28">
        <f>0.5*(Cy!AE38+Cy!AF38)*LN(LC!G38/LC!F38)</f>
        <v>2.8128086441797226E-3</v>
      </c>
      <c r="H38" s="28">
        <f>0.5*(Cy!AF38+Cy!AG38)*LN(LC!H38/LC!G38)</f>
        <v>7.1811462177973507E-4</v>
      </c>
      <c r="I38" s="28">
        <f>0.5*(Cy!AG38+Cy!AH38)*LN(LC!I38/LC!H38)</f>
        <v>1.4713009903215551E-3</v>
      </c>
      <c r="J38" s="28">
        <f>0.5*(Cy!AH38+Cy!AI38)*LN(LC!J38/LC!I38)</f>
        <v>4.8539656707776287E-4</v>
      </c>
      <c r="K38" s="28">
        <f>0.5*(Cy!AI38+Cy!AJ38)*LN(LC!K38/LC!J38)</f>
        <v>6.7466525923223742E-4</v>
      </c>
      <c r="L38" s="28">
        <f>0.5*(Cy!AJ38+Cy!AK38)*LN(LC!L38/LC!K38)</f>
        <v>2.70588325935459E-5</v>
      </c>
      <c r="M38" s="28">
        <f>0.5*(Cy!AK38+Cy!AL38)*LN(LC!M38/LC!L38)</f>
        <v>1.4565179330583227E-3</v>
      </c>
      <c r="N38" s="28">
        <f>0.5*(Cy!AL38+Cy!AM38)*LN(LC!N38/LC!M38)</f>
        <v>4.911517680175107E-4</v>
      </c>
      <c r="O38" s="28">
        <f>0.5*(Cy!AM38+Cy!AN38)*LN(LC!O38/LC!N38)</f>
        <v>1.149281680588561E-3</v>
      </c>
      <c r="P38" s="28">
        <f>0.5*(Cy!AN38+Cy!AO38)*LN(LC!P38/LC!O38)</f>
        <v>9.846794756937019E-4</v>
      </c>
      <c r="Q38" s="28">
        <f>0.5*(Cy!AO38+Cy!AP38)*LN(LC!Q38/LC!P38)</f>
        <v>1.230764546044559E-3</v>
      </c>
      <c r="R38" s="28">
        <f>0.5*(Cy!AP38+Cy!AQ38)*LN(LC!R38/LC!Q38)</f>
        <v>-6.0972836955505455E-4</v>
      </c>
      <c r="S38" s="28">
        <f>0.5*(Cy!AQ38+Cy!AR38)*LN(LC!S38/LC!R38)</f>
        <v>5.3230423197690229E-3</v>
      </c>
      <c r="T38" s="28">
        <f>0.5*(Cy!AR38+Cy!AS38)*LN(LC!T38/LC!S38)</f>
        <v>-1.2452697828135568E-3</v>
      </c>
      <c r="U38" s="28">
        <f>0.5*(Cy!AS38+Cy!AT38)*LN(LC!U38/LC!T38)</f>
        <v>2.5566606408926975E-3</v>
      </c>
      <c r="V38" s="28">
        <f>0.5*(Cy!AT38+Cy!AU38)*LN(LC!V38/LC!U38)</f>
        <v>-8.2525675956343777E-4</v>
      </c>
      <c r="W38" s="28">
        <f>0.5*(Cy!AU38+Cy!AV38)*LN(LC!W38/LC!V38)</f>
        <v>-9.5471295023804312E-4</v>
      </c>
      <c r="X38" s="28">
        <f>0.5*(Cy!AV38+Cy!AW38)*LN(LC!X38/LC!W38)</f>
        <v>2.76893699864179E-3</v>
      </c>
      <c r="Y38" s="28">
        <f>0.5*(Cy!AW38+Cy!AX38)*LN(LC!Y38/LC!X38)</f>
        <v>3.774722071109773E-4</v>
      </c>
      <c r="Z38" s="28">
        <f>0.5*(Cy!AX38+Cy!AY38)*LN(LC!Z38/LC!Y38)</f>
        <v>6.0623264389631697E-4</v>
      </c>
      <c r="AA38" s="28">
        <f>0.5*(Cy!AY38+Cy!AZ38)*LN(LC!AA38/LC!Z38)</f>
        <v>-1.9124606012866337E-3</v>
      </c>
      <c r="AC38" s="28">
        <f t="shared" si="0"/>
        <v>7.400956368245811E-4</v>
      </c>
      <c r="AD38" s="28">
        <f t="shared" si="1"/>
        <v>6.2695807199587589E-4</v>
      </c>
      <c r="AE38" s="28">
        <f t="shared" si="2"/>
        <v>1.6156079305081582E-3</v>
      </c>
      <c r="AF38" s="28">
        <f t="shared" si="3"/>
        <v>4.6007162938389E-4</v>
      </c>
      <c r="AG38" s="28">
        <f t="shared" si="4"/>
        <v>-3.0958525009311313E-4</v>
      </c>
      <c r="AH38" s="28">
        <f t="shared" si="5"/>
        <v>1.121283001252017E-3</v>
      </c>
      <c r="AI38" s="28">
        <f t="shared" si="6"/>
        <v>1.7145029958001381E-4</v>
      </c>
      <c r="AJ38" s="28">
        <f t="shared" si="7"/>
        <v>7.0803959101231259E-4</v>
      </c>
    </row>
    <row r="39" spans="1:36" x14ac:dyDescent="0.15">
      <c r="A39" s="8">
        <v>37</v>
      </c>
      <c r="B39" s="11" t="s">
        <v>176</v>
      </c>
      <c r="C39" s="28"/>
      <c r="D39" s="28">
        <f>0.5*(Cy!AB39+Cy!AC39)*LN(LC!D39/LC!C39)</f>
        <v>3.7452259065007924E-3</v>
      </c>
      <c r="E39" s="28">
        <f>0.5*(Cy!AC39+Cy!AD39)*LN(LC!E39/LC!D39)</f>
        <v>-1.0992573408622876E-3</v>
      </c>
      <c r="F39" s="28">
        <f>0.5*(Cy!AD39+Cy!AE39)*LN(LC!F39/LC!E39)</f>
        <v>5.5467294843215614E-4</v>
      </c>
      <c r="G39" s="28">
        <f>0.5*(Cy!AE39+Cy!AF39)*LN(LC!G39/LC!F39)</f>
        <v>2.5393862854477351E-3</v>
      </c>
      <c r="H39" s="28">
        <f>0.5*(Cy!AF39+Cy!AG39)*LN(LC!H39/LC!G39)</f>
        <v>1.0318978685966529E-3</v>
      </c>
      <c r="I39" s="28">
        <f>0.5*(Cy!AG39+Cy!AH39)*LN(LC!I39/LC!H39)</f>
        <v>2.0023136262421618E-3</v>
      </c>
      <c r="J39" s="28">
        <f>0.5*(Cy!AH39+Cy!AI39)*LN(LC!J39/LC!I39)</f>
        <v>1.6713958926844606E-4</v>
      </c>
      <c r="K39" s="28">
        <f>0.5*(Cy!AI39+Cy!AJ39)*LN(LC!K39/LC!J39)</f>
        <v>2.6009099996249611E-3</v>
      </c>
      <c r="L39" s="28">
        <f>0.5*(Cy!AJ39+Cy!AK39)*LN(LC!L39/LC!K39)</f>
        <v>1.7044710172746593E-3</v>
      </c>
      <c r="M39" s="28">
        <f>0.5*(Cy!AK39+Cy!AL39)*LN(LC!M39/LC!L39)</f>
        <v>2.3216622221285286E-3</v>
      </c>
      <c r="N39" s="28">
        <f>0.5*(Cy!AL39+Cy!AM39)*LN(LC!N39/LC!M39)</f>
        <v>2.0323581604811901E-3</v>
      </c>
      <c r="O39" s="28">
        <f>0.5*(Cy!AM39+Cy!AN39)*LN(LC!O39/LC!N39)</f>
        <v>1.5467608526777788E-3</v>
      </c>
      <c r="P39" s="28">
        <f>0.5*(Cy!AN39+Cy!AO39)*LN(LC!P39/LC!O39)</f>
        <v>1.3455086457209967E-3</v>
      </c>
      <c r="Q39" s="28">
        <f>0.5*(Cy!AO39+Cy!AP39)*LN(LC!Q39/LC!P39)</f>
        <v>1.3162814051340245E-3</v>
      </c>
      <c r="R39" s="28">
        <f>0.5*(Cy!AP39+Cy!AQ39)*LN(LC!R39/LC!Q39)</f>
        <v>4.6427189743177459E-3</v>
      </c>
      <c r="S39" s="28">
        <f>0.5*(Cy!AQ39+Cy!AR39)*LN(LC!S39/LC!R39)</f>
        <v>2.8476899723355628E-3</v>
      </c>
      <c r="T39" s="28">
        <f>0.5*(Cy!AR39+Cy!AS39)*LN(LC!T39/LC!S39)</f>
        <v>2.3488296702154922E-3</v>
      </c>
      <c r="U39" s="28">
        <f>0.5*(Cy!AS39+Cy!AT39)*LN(LC!U39/LC!T39)</f>
        <v>4.4788005978444742E-3</v>
      </c>
      <c r="V39" s="28">
        <f>0.5*(Cy!AT39+Cy!AU39)*LN(LC!V39/LC!U39)</f>
        <v>-6.4843169251885984E-4</v>
      </c>
      <c r="W39" s="28">
        <f>0.5*(Cy!AU39+Cy!AV39)*LN(LC!W39/LC!V39)</f>
        <v>-8.8083751640016816E-4</v>
      </c>
      <c r="X39" s="28">
        <f>0.5*(Cy!AV39+Cy!AW39)*LN(LC!X39/LC!W39)</f>
        <v>3.7899372757698146E-4</v>
      </c>
      <c r="Y39" s="28">
        <f>0.5*(Cy!AW39+Cy!AX39)*LN(LC!Y39/LC!X39)</f>
        <v>2.6116032640407338E-3</v>
      </c>
      <c r="Z39" s="28">
        <f>0.5*(Cy!AX39+Cy!AY39)*LN(LC!Z39/LC!Y39)</f>
        <v>1.2018639449615997E-3</v>
      </c>
      <c r="AA39" s="28">
        <f>0.5*(Cy!AY39+Cy!AZ39)*LN(LC!AA39/LC!Z39)</f>
        <v>-2.1864578991300072E-3</v>
      </c>
      <c r="AC39" s="28">
        <f t="shared" si="0"/>
        <v>1.0058026775712835E-3</v>
      </c>
      <c r="AD39" s="28">
        <f t="shared" si="1"/>
        <v>1.7653081977555569E-3</v>
      </c>
      <c r="AE39" s="28">
        <f t="shared" si="2"/>
        <v>2.3397919700372219E-3</v>
      </c>
      <c r="AF39" s="28">
        <f t="shared" si="3"/>
        <v>1.1354709573435839E-3</v>
      </c>
      <c r="AG39" s="28">
        <f t="shared" si="4"/>
        <v>5.4233643662410886E-4</v>
      </c>
      <c r="AH39" s="28">
        <f t="shared" si="5"/>
        <v>2.0525500838963892E-3</v>
      </c>
      <c r="AI39" s="28">
        <f t="shared" si="6"/>
        <v>9.1304551207378065E-4</v>
      </c>
      <c r="AJ39" s="28">
        <f t="shared" si="7"/>
        <v>1.4286468836265458E-3</v>
      </c>
    </row>
    <row r="40" spans="1:36" x14ac:dyDescent="0.15">
      <c r="A40" s="8">
        <v>38</v>
      </c>
      <c r="B40" s="11" t="s">
        <v>177</v>
      </c>
      <c r="C40" s="28"/>
      <c r="D40" s="28">
        <f>0.5*(Cy!AB40+Cy!AC40)*LN(LC!D40/LC!C40)</f>
        <v>2.8999010459555062E-3</v>
      </c>
      <c r="E40" s="28">
        <f>0.5*(Cy!AC40+Cy!AD40)*LN(LC!E40/LC!D40)</f>
        <v>2.0556866668473249E-3</v>
      </c>
      <c r="F40" s="28">
        <f>0.5*(Cy!AD40+Cy!AE40)*LN(LC!F40/LC!E40)</f>
        <v>1.6530007158225256E-4</v>
      </c>
      <c r="G40" s="28">
        <f>0.5*(Cy!AE40+Cy!AF40)*LN(LC!G40/LC!F40)</f>
        <v>3.8367414346293549E-3</v>
      </c>
      <c r="H40" s="28">
        <f>0.5*(Cy!AF40+Cy!AG40)*LN(LC!H40/LC!G40)</f>
        <v>2.3586225593784445E-3</v>
      </c>
      <c r="I40" s="28">
        <f>0.5*(Cy!AG40+Cy!AH40)*LN(LC!I40/LC!H40)</f>
        <v>2.694946329953137E-3</v>
      </c>
      <c r="J40" s="28">
        <f>0.5*(Cy!AH40+Cy!AI40)*LN(LC!J40/LC!I40)</f>
        <v>5.9834695490369055E-4</v>
      </c>
      <c r="K40" s="28">
        <f>0.5*(Cy!AI40+Cy!AJ40)*LN(LC!K40/LC!J40)</f>
        <v>4.9108028131224467E-3</v>
      </c>
      <c r="L40" s="28">
        <f>0.5*(Cy!AJ40+Cy!AK40)*LN(LC!L40/LC!K40)</f>
        <v>4.4450094648338673E-3</v>
      </c>
      <c r="M40" s="28">
        <f>0.5*(Cy!AK40+Cy!AL40)*LN(LC!M40/LC!L40)</f>
        <v>2.0857355641627092E-3</v>
      </c>
      <c r="N40" s="28">
        <f>0.5*(Cy!AL40+Cy!AM40)*LN(LC!N40/LC!M40)</f>
        <v>5.5511056865872937E-3</v>
      </c>
      <c r="O40" s="28">
        <f>0.5*(Cy!AM40+Cy!AN40)*LN(LC!O40/LC!N40)</f>
        <v>7.6579272957083132E-4</v>
      </c>
      <c r="P40" s="28">
        <f>0.5*(Cy!AN40+Cy!AO40)*LN(LC!P40/LC!O40)</f>
        <v>1.0726920500620791E-3</v>
      </c>
      <c r="Q40" s="28">
        <f>0.5*(Cy!AO40+Cy!AP40)*LN(LC!Q40/LC!P40)</f>
        <v>1.0224869992705517E-3</v>
      </c>
      <c r="R40" s="28">
        <f>0.5*(Cy!AP40+Cy!AQ40)*LN(LC!R40/LC!Q40)</f>
        <v>-9.5894298862760259E-4</v>
      </c>
      <c r="S40" s="28">
        <f>0.5*(Cy!AQ40+Cy!AR40)*LN(LC!S40/LC!R40)</f>
        <v>7.7306592349232252E-4</v>
      </c>
      <c r="T40" s="28">
        <f>0.5*(Cy!AR40+Cy!AS40)*LN(LC!T40/LC!S40)</f>
        <v>4.2187300945111961E-3</v>
      </c>
      <c r="U40" s="28">
        <f>0.5*(Cy!AS40+Cy!AT40)*LN(LC!U40/LC!T40)</f>
        <v>8.425867007152114E-3</v>
      </c>
      <c r="V40" s="28">
        <f>0.5*(Cy!AT40+Cy!AU40)*LN(LC!V40/LC!U40)</f>
        <v>-1.4822088922868187E-3</v>
      </c>
      <c r="W40" s="28">
        <f>0.5*(Cy!AU40+Cy!AV40)*LN(LC!W40/LC!V40)</f>
        <v>-1.9691677980825054E-3</v>
      </c>
      <c r="X40" s="28">
        <f>0.5*(Cy!AV40+Cy!AW40)*LN(LC!X40/LC!W40)</f>
        <v>7.7008518230569647E-4</v>
      </c>
      <c r="Y40" s="28">
        <f>0.5*(Cy!AW40+Cy!AX40)*LN(LC!Y40/LC!X40)</f>
        <v>3.5088200803544889E-3</v>
      </c>
      <c r="Z40" s="28">
        <f>0.5*(Cy!AX40+Cy!AY40)*LN(LC!Z40/LC!Y40)</f>
        <v>2.1245666311241218E-3</v>
      </c>
      <c r="AA40" s="28">
        <f>0.5*(Cy!AY40+Cy!AZ40)*LN(LC!AA40/LC!Z40)</f>
        <v>-4.1287097484703364E-3</v>
      </c>
      <c r="AC40" s="28">
        <f t="shared" si="0"/>
        <v>2.2222594124781023E-3</v>
      </c>
      <c r="AD40" s="28">
        <f t="shared" si="1"/>
        <v>3.5182000967220019E-3</v>
      </c>
      <c r="AE40" s="28">
        <f t="shared" si="2"/>
        <v>5.3501894275363639E-4</v>
      </c>
      <c r="AF40" s="28">
        <f t="shared" si="3"/>
        <v>1.9926611187199364E-3</v>
      </c>
      <c r="AG40" s="28">
        <f t="shared" si="4"/>
        <v>5.0155898766942491E-4</v>
      </c>
      <c r="AH40" s="28">
        <f t="shared" si="5"/>
        <v>2.0266095197378192E-3</v>
      </c>
      <c r="AI40" s="28">
        <f t="shared" si="6"/>
        <v>1.4334978195759945E-3</v>
      </c>
      <c r="AJ40" s="28">
        <f t="shared" si="7"/>
        <v>1.8628423833207243E-3</v>
      </c>
    </row>
    <row r="41" spans="1:36" x14ac:dyDescent="0.15">
      <c r="A41" s="8">
        <v>39</v>
      </c>
      <c r="B41" s="11" t="s">
        <v>178</v>
      </c>
      <c r="C41" s="28"/>
      <c r="D41" s="28">
        <f>0.5*(Cy!AB41+Cy!AC41)*LN(LC!D41/LC!C41)</f>
        <v>7.3831463833484582E-4</v>
      </c>
      <c r="E41" s="28">
        <f>0.5*(Cy!AC41+Cy!AD41)*LN(LC!E41/LC!D41)</f>
        <v>8.3225986137737282E-5</v>
      </c>
      <c r="F41" s="28">
        <f>0.5*(Cy!AD41+Cy!AE41)*LN(LC!F41/LC!E41)</f>
        <v>6.2342475479132918E-4</v>
      </c>
      <c r="G41" s="28">
        <f>0.5*(Cy!AE41+Cy!AF41)*LN(LC!G41/LC!F41)</f>
        <v>1.2007434449605131E-3</v>
      </c>
      <c r="H41" s="28">
        <f>0.5*(Cy!AF41+Cy!AG41)*LN(LC!H41/LC!G41)</f>
        <v>8.5042070771097886E-4</v>
      </c>
      <c r="I41" s="28">
        <f>0.5*(Cy!AG41+Cy!AH41)*LN(LC!I41/LC!H41)</f>
        <v>1.0280878759774158E-3</v>
      </c>
      <c r="J41" s="28">
        <f>0.5*(Cy!AH41+Cy!AI41)*LN(LC!J41/LC!I41)</f>
        <v>1.5928734936000088E-3</v>
      </c>
      <c r="K41" s="28">
        <f>0.5*(Cy!AI41+Cy!AJ41)*LN(LC!K41/LC!J41)</f>
        <v>6.829112540176946E-4</v>
      </c>
      <c r="L41" s="28">
        <f>0.5*(Cy!AJ41+Cy!AK41)*LN(LC!L41/LC!K41)</f>
        <v>2.7622643895866192E-4</v>
      </c>
      <c r="M41" s="28">
        <f>0.5*(Cy!AK41+Cy!AL41)*LN(LC!M41/LC!L41)</f>
        <v>6.0433858081120084E-4</v>
      </c>
      <c r="N41" s="28">
        <f>0.5*(Cy!AL41+Cy!AM41)*LN(LC!N41/LC!M41)</f>
        <v>6.0837886474819712E-4</v>
      </c>
      <c r="O41" s="28">
        <f>0.5*(Cy!AM41+Cy!AN41)*LN(LC!O41/LC!N41)</f>
        <v>-7.1202996104208808E-6</v>
      </c>
      <c r="P41" s="28">
        <f>0.5*(Cy!AN41+Cy!AO41)*LN(LC!P41/LC!O41)</f>
        <v>1.9707730169078348E-4</v>
      </c>
      <c r="Q41" s="28">
        <f>0.5*(Cy!AO41+Cy!AP41)*LN(LC!Q41/LC!P41)</f>
        <v>-4.1435579057157854E-5</v>
      </c>
      <c r="R41" s="28">
        <f>0.5*(Cy!AP41+Cy!AQ41)*LN(LC!R41/LC!Q41)</f>
        <v>1.8400177289550866E-3</v>
      </c>
      <c r="S41" s="28">
        <f>0.5*(Cy!AQ41+Cy!AR41)*LN(LC!S41/LC!R41)</f>
        <v>-5.2505833995578305E-4</v>
      </c>
      <c r="T41" s="28">
        <f>0.5*(Cy!AR41+Cy!AS41)*LN(LC!T41/LC!S41)</f>
        <v>1.1319837939359882E-3</v>
      </c>
      <c r="U41" s="28">
        <f>0.5*(Cy!AS41+Cy!AT41)*LN(LC!U41/LC!T41)</f>
        <v>2.2218688029122273E-3</v>
      </c>
      <c r="V41" s="28">
        <f>0.5*(Cy!AT41+Cy!AU41)*LN(LC!V41/LC!U41)</f>
        <v>-8.8614829939990809E-4</v>
      </c>
      <c r="W41" s="28">
        <f>0.5*(Cy!AU41+Cy!AV41)*LN(LC!W41/LC!V41)</f>
        <v>-5.7595492124868091E-4</v>
      </c>
      <c r="X41" s="28">
        <f>0.5*(Cy!AV41+Cy!AW41)*LN(LC!X41/LC!W41)</f>
        <v>-2.1516272405946294E-4</v>
      </c>
      <c r="Y41" s="28">
        <f>0.5*(Cy!AW41+Cy!AX41)*LN(LC!Y41/LC!X41)</f>
        <v>1.28296698256629E-3</v>
      </c>
      <c r="Z41" s="28">
        <f>0.5*(Cy!AX41+Cy!AY41)*LN(LC!Z41/LC!Y41)</f>
        <v>8.0750647584358366E-4</v>
      </c>
      <c r="AA41" s="28">
        <f>0.5*(Cy!AY41+Cy!AZ41)*LN(LC!AA41/LC!Z41)</f>
        <v>-1.0680108656380492E-3</v>
      </c>
      <c r="AC41" s="28">
        <f t="shared" si="0"/>
        <v>7.571805539155948E-4</v>
      </c>
      <c r="AD41" s="28">
        <f t="shared" si="1"/>
        <v>7.5294572642715268E-4</v>
      </c>
      <c r="AE41" s="28">
        <f t="shared" si="2"/>
        <v>2.9269616240450164E-4</v>
      </c>
      <c r="AF41" s="28">
        <f t="shared" si="3"/>
        <v>3.3531733042803277E-4</v>
      </c>
      <c r="AG41" s="28">
        <f t="shared" si="4"/>
        <v>3.4082086425727483E-4</v>
      </c>
      <c r="AH41" s="28">
        <f t="shared" si="5"/>
        <v>5.2282094441582724E-4</v>
      </c>
      <c r="AI41" s="28">
        <f t="shared" si="6"/>
        <v>3.3738115561399856E-4</v>
      </c>
      <c r="AJ41" s="28">
        <f t="shared" si="7"/>
        <v>5.0926788950644505E-4</v>
      </c>
    </row>
    <row r="42" spans="1:36" x14ac:dyDescent="0.15">
      <c r="A42" s="8">
        <v>40</v>
      </c>
      <c r="B42" s="11" t="s">
        <v>179</v>
      </c>
      <c r="C42" s="28"/>
      <c r="D42" s="28">
        <f>0.5*(Cy!AB42+Cy!AC42)*LN(LC!D42/LC!C42)</f>
        <v>3.0486967405586943E-3</v>
      </c>
      <c r="E42" s="28">
        <f>0.5*(Cy!AC42+Cy!AD42)*LN(LC!E42/LC!D42)</f>
        <v>3.1418579777240401E-5</v>
      </c>
      <c r="F42" s="28">
        <f>0.5*(Cy!AD42+Cy!AE42)*LN(LC!F42/LC!E42)</f>
        <v>5.8175732233216337E-4</v>
      </c>
      <c r="G42" s="28">
        <f>0.5*(Cy!AE42+Cy!AF42)*LN(LC!G42/LC!F42)</f>
        <v>3.6347844339880532E-3</v>
      </c>
      <c r="H42" s="28">
        <f>0.5*(Cy!AF42+Cy!AG42)*LN(LC!H42/LC!G42)</f>
        <v>2.70612741832178E-3</v>
      </c>
      <c r="I42" s="28">
        <f>0.5*(Cy!AG42+Cy!AH42)*LN(LC!I42/LC!H42)</f>
        <v>9.1478317777304006E-4</v>
      </c>
      <c r="J42" s="28">
        <f>0.5*(Cy!AH42+Cy!AI42)*LN(LC!J42/LC!I42)</f>
        <v>1.7052126071751394E-3</v>
      </c>
      <c r="K42" s="28">
        <f>0.5*(Cy!AI42+Cy!AJ42)*LN(LC!K42/LC!J42)</f>
        <v>2.8568978157814656E-3</v>
      </c>
      <c r="L42" s="28">
        <f>0.5*(Cy!AJ42+Cy!AK42)*LN(LC!L42/LC!K42)</f>
        <v>1.2565127968771259E-3</v>
      </c>
      <c r="M42" s="28">
        <f>0.5*(Cy!AK42+Cy!AL42)*LN(LC!M42/LC!L42)</f>
        <v>1.9166828858306821E-3</v>
      </c>
      <c r="N42" s="28">
        <f>0.5*(Cy!AL42+Cy!AM42)*LN(LC!N42/LC!M42)</f>
        <v>2.1692694797742639E-3</v>
      </c>
      <c r="O42" s="28">
        <f>0.5*(Cy!AM42+Cy!AN42)*LN(LC!O42/LC!N42)</f>
        <v>2.9928521499153217E-3</v>
      </c>
      <c r="P42" s="28">
        <f>0.5*(Cy!AN42+Cy!AO42)*LN(LC!P42/LC!O42)</f>
        <v>2.2319897310156679E-3</v>
      </c>
      <c r="Q42" s="28">
        <f>0.5*(Cy!AO42+Cy!AP42)*LN(LC!Q42/LC!P42)</f>
        <v>1.519075913049051E-3</v>
      </c>
      <c r="R42" s="28">
        <f>0.5*(Cy!AP42+Cy!AQ42)*LN(LC!R42/LC!Q42)</f>
        <v>1.9407252417034094E-3</v>
      </c>
      <c r="S42" s="28">
        <f>0.5*(Cy!AQ42+Cy!AR42)*LN(LC!S42/LC!R42)</f>
        <v>2.1900732411208367E-3</v>
      </c>
      <c r="T42" s="28">
        <f>0.5*(Cy!AR42+Cy!AS42)*LN(LC!T42/LC!S42)</f>
        <v>1.3082559201530012E-3</v>
      </c>
      <c r="U42" s="28">
        <f>0.5*(Cy!AS42+Cy!AT42)*LN(LC!U42/LC!T42)</f>
        <v>2.5046885987883654E-3</v>
      </c>
      <c r="V42" s="28">
        <f>0.5*(Cy!AT42+Cy!AU42)*LN(LC!V42/LC!U42)</f>
        <v>3.6516112536976483E-3</v>
      </c>
      <c r="W42" s="28">
        <f>0.5*(Cy!AU42+Cy!AV42)*LN(LC!W42/LC!V42)</f>
        <v>-9.5635899927533428E-4</v>
      </c>
      <c r="X42" s="28">
        <f>0.5*(Cy!AV42+Cy!AW42)*LN(LC!X42/LC!W42)</f>
        <v>2.4714901444770595E-3</v>
      </c>
      <c r="Y42" s="28">
        <f>0.5*(Cy!AW42+Cy!AX42)*LN(LC!Y42/LC!X42)</f>
        <v>1.0819965188210675E-3</v>
      </c>
      <c r="Z42" s="28">
        <f>0.5*(Cy!AX42+Cy!AY42)*LN(LC!Z42/LC!Y42)</f>
        <v>1.8487343521424618E-3</v>
      </c>
      <c r="AA42" s="28">
        <f>0.5*(Cy!AY42+Cy!AZ42)*LN(LC!AA42/LC!Z42)</f>
        <v>-2.9309165423710865E-4</v>
      </c>
      <c r="AC42" s="28">
        <f t="shared" si="0"/>
        <v>1.5737741864384556E-3</v>
      </c>
      <c r="AD42" s="28">
        <f t="shared" si="1"/>
        <v>1.9809151170877355E-3</v>
      </c>
      <c r="AE42" s="28">
        <f t="shared" si="2"/>
        <v>2.1749432553608574E-3</v>
      </c>
      <c r="AF42" s="28">
        <f t="shared" si="3"/>
        <v>1.795937383568148E-3</v>
      </c>
      <c r="AG42" s="28">
        <f t="shared" si="4"/>
        <v>8.7921307224214011E-4</v>
      </c>
      <c r="AH42" s="28">
        <f t="shared" si="5"/>
        <v>2.0779291862242965E-3</v>
      </c>
      <c r="AI42" s="28">
        <f t="shared" si="6"/>
        <v>1.452165766820895E-3</v>
      </c>
      <c r="AJ42" s="28">
        <f t="shared" si="7"/>
        <v>1.7506734316957561E-3</v>
      </c>
    </row>
    <row r="43" spans="1:36" x14ac:dyDescent="0.15">
      <c r="A43" s="8">
        <v>41</v>
      </c>
      <c r="B43" s="11" t="s">
        <v>180</v>
      </c>
      <c r="C43" s="28"/>
      <c r="D43" s="28">
        <f>0.5*(Cy!AB43+Cy!AC43)*LN(LC!D43/LC!C43)</f>
        <v>5.1673197458412404E-3</v>
      </c>
      <c r="E43" s="28">
        <f>0.5*(Cy!AC43+Cy!AD43)*LN(LC!E43/LC!D43)</f>
        <v>1.3619753667685301E-3</v>
      </c>
      <c r="F43" s="28">
        <f>0.5*(Cy!AD43+Cy!AE43)*LN(LC!F43/LC!E43)</f>
        <v>2.3947120897606011E-3</v>
      </c>
      <c r="G43" s="28">
        <f>0.5*(Cy!AE43+Cy!AF43)*LN(LC!G43/LC!F43)</f>
        <v>7.2327868649602455E-3</v>
      </c>
      <c r="H43" s="28">
        <f>0.5*(Cy!AF43+Cy!AG43)*LN(LC!H43/LC!G43)</f>
        <v>4.6058438977029719E-3</v>
      </c>
      <c r="I43" s="28">
        <f>0.5*(Cy!AG43+Cy!AH43)*LN(LC!I43/LC!H43)</f>
        <v>3.8859999138808644E-3</v>
      </c>
      <c r="J43" s="28">
        <f>0.5*(Cy!AH43+Cy!AI43)*LN(LC!J43/LC!I43)</f>
        <v>1.4354667003367207E-3</v>
      </c>
      <c r="K43" s="28">
        <f>0.5*(Cy!AI43+Cy!AJ43)*LN(LC!K43/LC!J43)</f>
        <v>4.8800070791922808E-3</v>
      </c>
      <c r="L43" s="28">
        <f>0.5*(Cy!AJ43+Cy!AK43)*LN(LC!L43/LC!K43)</f>
        <v>2.380475280474898E-3</v>
      </c>
      <c r="M43" s="28">
        <f>0.5*(Cy!AK43+Cy!AL43)*LN(LC!M43/LC!L43)</f>
        <v>4.158635365730033E-3</v>
      </c>
      <c r="N43" s="28">
        <f>0.5*(Cy!AL43+Cy!AM43)*LN(LC!N43/LC!M43)</f>
        <v>3.559906351032724E-3</v>
      </c>
      <c r="O43" s="28">
        <f>0.5*(Cy!AM43+Cy!AN43)*LN(LC!O43/LC!N43)</f>
        <v>4.3874397091856476E-3</v>
      </c>
      <c r="P43" s="28">
        <f>0.5*(Cy!AN43+Cy!AO43)*LN(LC!P43/LC!O43)</f>
        <v>2.7350680440584069E-3</v>
      </c>
      <c r="Q43" s="28">
        <f>0.5*(Cy!AO43+Cy!AP43)*LN(LC!Q43/LC!P43)</f>
        <v>2.977976351861495E-3</v>
      </c>
      <c r="R43" s="28">
        <f>0.5*(Cy!AP43+Cy!AQ43)*LN(LC!R43/LC!Q43)</f>
        <v>2.8441130176903059E-3</v>
      </c>
      <c r="S43" s="28">
        <f>0.5*(Cy!AQ43+Cy!AR43)*LN(LC!S43/LC!R43)</f>
        <v>4.1655236921590063E-3</v>
      </c>
      <c r="T43" s="28">
        <f>0.5*(Cy!AR43+Cy!AS43)*LN(LC!T43/LC!S43)</f>
        <v>1.569295806315707E-3</v>
      </c>
      <c r="U43" s="28">
        <f>0.5*(Cy!AS43+Cy!AT43)*LN(LC!U43/LC!T43)</f>
        <v>4.3828946982239761E-3</v>
      </c>
      <c r="V43" s="28">
        <f>0.5*(Cy!AT43+Cy!AU43)*LN(LC!V43/LC!U43)</f>
        <v>3.60903348741776E-3</v>
      </c>
      <c r="W43" s="28">
        <f>0.5*(Cy!AU43+Cy!AV43)*LN(LC!W43/LC!V43)</f>
        <v>-1.4699957448933414E-3</v>
      </c>
      <c r="X43" s="28">
        <f>0.5*(Cy!AV43+Cy!AW43)*LN(LC!X43/LC!W43)</f>
        <v>3.9531374984150026E-3</v>
      </c>
      <c r="Y43" s="28">
        <f>0.5*(Cy!AW43+Cy!AX43)*LN(LC!Y43/LC!X43)</f>
        <v>1.4446909202261691E-3</v>
      </c>
      <c r="Z43" s="28">
        <f>0.5*(Cy!AX43+Cy!AY43)*LN(LC!Z43/LC!Y43)</f>
        <v>2.6936084217505729E-3</v>
      </c>
      <c r="AA43" s="28">
        <f>0.5*(Cy!AY43+Cy!AZ43)*LN(LC!AA43/LC!Z43)</f>
        <v>-2.1798977449404597E-3</v>
      </c>
      <c r="AC43" s="28">
        <f t="shared" si="0"/>
        <v>3.8962636266146426E-3</v>
      </c>
      <c r="AD43" s="28">
        <f t="shared" si="1"/>
        <v>3.2828981553533316E-3</v>
      </c>
      <c r="AE43" s="28">
        <f t="shared" si="2"/>
        <v>3.4220241629909719E-3</v>
      </c>
      <c r="AF43" s="28">
        <f t="shared" si="3"/>
        <v>2.4088731490958209E-3</v>
      </c>
      <c r="AG43" s="28">
        <f t="shared" si="4"/>
        <v>6.5280053234542744E-4</v>
      </c>
      <c r="AH43" s="28">
        <f t="shared" si="5"/>
        <v>3.3524611591721522E-3</v>
      </c>
      <c r="AI43" s="28">
        <f t="shared" si="6"/>
        <v>1.7503459178144234E-3</v>
      </c>
      <c r="AJ43" s="28">
        <f t="shared" si="7"/>
        <v>2.9134216116221794E-3</v>
      </c>
    </row>
    <row r="44" spans="1:36" x14ac:dyDescent="0.15">
      <c r="A44" s="8">
        <v>42</v>
      </c>
      <c r="B44" s="11" t="s">
        <v>181</v>
      </c>
      <c r="C44" s="28"/>
      <c r="D44" s="28">
        <f>0.5*(Cy!AB44+Cy!AC44)*LN(LC!D44/LC!C44)</f>
        <v>3.9012661181367326E-3</v>
      </c>
      <c r="E44" s="28">
        <f>0.5*(Cy!AC44+Cy!AD44)*LN(LC!E44/LC!D44)</f>
        <v>3.0412091874495561E-4</v>
      </c>
      <c r="F44" s="28">
        <f>0.5*(Cy!AD44+Cy!AE44)*LN(LC!F44/LC!E44)</f>
        <v>1.2390913288913951E-3</v>
      </c>
      <c r="G44" s="28">
        <f>0.5*(Cy!AE44+Cy!AF44)*LN(LC!G44/LC!F44)</f>
        <v>4.0854778861237661E-3</v>
      </c>
      <c r="H44" s="28">
        <f>0.5*(Cy!AF44+Cy!AG44)*LN(LC!H44/LC!G44)</f>
        <v>4.0472624185712621E-3</v>
      </c>
      <c r="I44" s="28">
        <f>0.5*(Cy!AG44+Cy!AH44)*LN(LC!I44/LC!H44)</f>
        <v>1.7970559487919251E-3</v>
      </c>
      <c r="J44" s="28">
        <f>0.5*(Cy!AH44+Cy!AI44)*LN(LC!J44/LC!I44)</f>
        <v>4.7636916975494711E-4</v>
      </c>
      <c r="K44" s="28">
        <f>0.5*(Cy!AI44+Cy!AJ44)*LN(LC!K44/LC!J44)</f>
        <v>2.5960161992717415E-3</v>
      </c>
      <c r="L44" s="28">
        <f>0.5*(Cy!AJ44+Cy!AK44)*LN(LC!L44/LC!K44)</f>
        <v>-6.8489865137102003E-4</v>
      </c>
      <c r="M44" s="28">
        <f>0.5*(Cy!AK44+Cy!AL44)*LN(LC!M44/LC!L44)</f>
        <v>2.7687705971327159E-3</v>
      </c>
      <c r="N44" s="28">
        <f>0.5*(Cy!AL44+Cy!AM44)*LN(LC!N44/LC!M44)</f>
        <v>2.6441308208309706E-3</v>
      </c>
      <c r="O44" s="28">
        <f>0.5*(Cy!AM44+Cy!AN44)*LN(LC!O44/LC!N44)</f>
        <v>1.4373316049651563E-2</v>
      </c>
      <c r="P44" s="28">
        <f>0.5*(Cy!AN44+Cy!AO44)*LN(LC!P44/LC!O44)</f>
        <v>-9.1793724395291855E-3</v>
      </c>
      <c r="Q44" s="28">
        <f>0.5*(Cy!AO44+Cy!AP44)*LN(LC!Q44/LC!P44)</f>
        <v>4.2100822498377455E-3</v>
      </c>
      <c r="R44" s="28">
        <f>0.5*(Cy!AP44+Cy!AQ44)*LN(LC!R44/LC!Q44)</f>
        <v>3.6346579326345129E-3</v>
      </c>
      <c r="S44" s="28">
        <f>0.5*(Cy!AQ44+Cy!AR44)*LN(LC!S44/LC!R44)</f>
        <v>1.2496637390888932E-3</v>
      </c>
      <c r="T44" s="28">
        <f>0.5*(Cy!AR44+Cy!AS44)*LN(LC!T44/LC!S44)</f>
        <v>9.835583922386777E-5</v>
      </c>
      <c r="U44" s="28">
        <f>0.5*(Cy!AS44+Cy!AT44)*LN(LC!U44/LC!T44)</f>
        <v>2.0247616094045341E-3</v>
      </c>
      <c r="V44" s="28">
        <f>0.5*(Cy!AT44+Cy!AU44)*LN(LC!V44/LC!U44)</f>
        <v>-5.1626930828265393E-4</v>
      </c>
      <c r="W44" s="28">
        <f>0.5*(Cy!AU44+Cy!AV44)*LN(LC!W44/LC!V44)</f>
        <v>-1.3096847667270644E-3</v>
      </c>
      <c r="X44" s="28">
        <f>0.5*(Cy!AV44+Cy!AW44)*LN(LC!X44/LC!W44)</f>
        <v>4.53726790445543E-3</v>
      </c>
      <c r="Y44" s="28">
        <f>0.5*(Cy!AW44+Cy!AX44)*LN(LC!Y44/LC!X44)</f>
        <v>-6.6539867978729133E-4</v>
      </c>
      <c r="Z44" s="28">
        <f>0.5*(Cy!AX44+Cy!AY44)*LN(LC!Z44/LC!Y44)</f>
        <v>1.859414984413898E-3</v>
      </c>
      <c r="AA44" s="28">
        <f>0.5*(Cy!AY44+Cy!AZ44)*LN(LC!AA44/LC!Z44)</f>
        <v>3.2614229999855238E-5</v>
      </c>
      <c r="AC44" s="28">
        <f t="shared" si="0"/>
        <v>2.2946017002246607E-3</v>
      </c>
      <c r="AD44" s="28">
        <f t="shared" si="1"/>
        <v>1.5600776271238711E-3</v>
      </c>
      <c r="AE44" s="28">
        <f t="shared" si="2"/>
        <v>2.8576695063367063E-3</v>
      </c>
      <c r="AF44" s="28">
        <f t="shared" si="3"/>
        <v>9.6688625561482285E-4</v>
      </c>
      <c r="AG44" s="28">
        <f t="shared" si="4"/>
        <v>4.088768448754873E-4</v>
      </c>
      <c r="AH44" s="28">
        <f t="shared" si="5"/>
        <v>2.2088735667302887E-3</v>
      </c>
      <c r="AI44" s="28">
        <f t="shared" si="6"/>
        <v>7.5763272658757195E-4</v>
      </c>
      <c r="AJ44" s="28">
        <f t="shared" si="7"/>
        <v>1.7227306948315983E-3</v>
      </c>
    </row>
    <row r="45" spans="1:36" x14ac:dyDescent="0.15">
      <c r="A45" s="8">
        <v>43</v>
      </c>
      <c r="B45" s="11" t="s">
        <v>182</v>
      </c>
      <c r="C45" s="28"/>
      <c r="D45" s="28">
        <f>0.5*(Cy!AB45+Cy!AC45)*LN(LC!D45/LC!C45)</f>
        <v>3.2342164960027413E-3</v>
      </c>
      <c r="E45" s="28">
        <f>0.5*(Cy!AC45+Cy!AD45)*LN(LC!E45/LC!D45)</f>
        <v>8.0263152811673987E-5</v>
      </c>
      <c r="F45" s="28">
        <f>0.5*(Cy!AD45+Cy!AE45)*LN(LC!F45/LC!E45)</f>
        <v>1.0556358882485429E-3</v>
      </c>
      <c r="G45" s="28">
        <f>0.5*(Cy!AE45+Cy!AF45)*LN(LC!G45/LC!F45)</f>
        <v>3.7439555644888153E-3</v>
      </c>
      <c r="H45" s="28">
        <f>0.5*(Cy!AF45+Cy!AG45)*LN(LC!H45/LC!G45)</f>
        <v>3.664314963514736E-3</v>
      </c>
      <c r="I45" s="28">
        <f>0.5*(Cy!AG45+Cy!AH45)*LN(LC!I45/LC!H45)</f>
        <v>2.977833030262369E-3</v>
      </c>
      <c r="J45" s="28">
        <f>0.5*(Cy!AH45+Cy!AI45)*LN(LC!J45/LC!I45)</f>
        <v>2.2430812783755765E-4</v>
      </c>
      <c r="K45" s="28">
        <f>0.5*(Cy!AI45+Cy!AJ45)*LN(LC!K45/LC!J45)</f>
        <v>3.3829452810426571E-3</v>
      </c>
      <c r="L45" s="28">
        <f>0.5*(Cy!AJ45+Cy!AK45)*LN(LC!L45/LC!K45)</f>
        <v>7.6956247799407748E-4</v>
      </c>
      <c r="M45" s="28">
        <f>0.5*(Cy!AK45+Cy!AL45)*LN(LC!M45/LC!L45)</f>
        <v>3.0020706348960085E-3</v>
      </c>
      <c r="N45" s="28">
        <f>0.5*(Cy!AL45+Cy!AM45)*LN(LC!N45/LC!M45)</f>
        <v>3.1585991424933836E-3</v>
      </c>
      <c r="O45" s="28">
        <f>0.5*(Cy!AM45+Cy!AN45)*LN(LC!O45/LC!N45)</f>
        <v>9.039566082142951E-3</v>
      </c>
      <c r="P45" s="28">
        <f>0.5*(Cy!AN45+Cy!AO45)*LN(LC!P45/LC!O45)</f>
        <v>-6.7405503882921386E-3</v>
      </c>
      <c r="Q45" s="28">
        <f>0.5*(Cy!AO45+Cy!AP45)*LN(LC!Q45/LC!P45)</f>
        <v>2.5259694279682631E-3</v>
      </c>
      <c r="R45" s="28">
        <f>0.5*(Cy!AP45+Cy!AQ45)*LN(LC!R45/LC!Q45)</f>
        <v>1.1651645848159528E-3</v>
      </c>
      <c r="S45" s="28">
        <f>0.5*(Cy!AQ45+Cy!AR45)*LN(LC!S45/LC!R45)</f>
        <v>1.941345292834041E-3</v>
      </c>
      <c r="T45" s="28">
        <f>0.5*(Cy!AR45+Cy!AS45)*LN(LC!T45/LC!S45)</f>
        <v>-8.4531531502731469E-4</v>
      </c>
      <c r="U45" s="28">
        <f>0.5*(Cy!AS45+Cy!AT45)*LN(LC!U45/LC!T45)</f>
        <v>6.2646039800582775E-4</v>
      </c>
      <c r="V45" s="28">
        <f>0.5*(Cy!AT45+Cy!AU45)*LN(LC!V45/LC!U45)</f>
        <v>-2.2454531016592484E-3</v>
      </c>
      <c r="W45" s="28">
        <f>0.5*(Cy!AU45+Cy!AV45)*LN(LC!W45/LC!V45)</f>
        <v>-2.174365936646991E-3</v>
      </c>
      <c r="X45" s="28">
        <f>0.5*(Cy!AV45+Cy!AW45)*LN(LC!X45/LC!W45)</f>
        <v>1.9172538144564401E-3</v>
      </c>
      <c r="Y45" s="28">
        <f>0.5*(Cy!AW45+Cy!AX45)*LN(LC!Y45/LC!X45)</f>
        <v>-3.9040621672213496E-4</v>
      </c>
      <c r="Z45" s="28">
        <f>0.5*(Cy!AX45+Cy!AY45)*LN(LC!Z45/LC!Y45)</f>
        <v>1.5974488679782379E-3</v>
      </c>
      <c r="AA45" s="28">
        <f>0.5*(Cy!AY45+Cy!AZ45)*LN(LC!AA45/LC!Z45)</f>
        <v>-5.0659183263617824E-4</v>
      </c>
      <c r="AC45" s="28">
        <f t="shared" si="0"/>
        <v>2.3044005198652275E-3</v>
      </c>
      <c r="AD45" s="28">
        <f t="shared" si="1"/>
        <v>2.1074971328527365E-3</v>
      </c>
      <c r="AE45" s="28">
        <f t="shared" si="2"/>
        <v>1.5862989998938139E-3</v>
      </c>
      <c r="AF45" s="28">
        <f t="shared" si="3"/>
        <v>-5.4428402817425722E-4</v>
      </c>
      <c r="AG45" s="28">
        <f t="shared" si="4"/>
        <v>2.3348360620664159E-4</v>
      </c>
      <c r="AH45" s="28">
        <f t="shared" si="5"/>
        <v>1.8468980663732756E-3</v>
      </c>
      <c r="AI45" s="28">
        <f t="shared" si="6"/>
        <v>-2.5262116528142013E-4</v>
      </c>
      <c r="AJ45" s="28">
        <f t="shared" si="7"/>
        <v>1.2160875626438057E-3</v>
      </c>
    </row>
    <row r="46" spans="1:36" x14ac:dyDescent="0.15">
      <c r="A46" s="8">
        <v>44</v>
      </c>
      <c r="B46" s="11" t="s">
        <v>183</v>
      </c>
      <c r="C46" s="28"/>
      <c r="D46" s="28">
        <f>0.5*(Cy!AB46+Cy!AC46)*LN(LC!D46/LC!C46)</f>
        <v>1.9836635399610217E-3</v>
      </c>
      <c r="E46" s="28">
        <f>0.5*(Cy!AC46+Cy!AD46)*LN(LC!E46/LC!D46)</f>
        <v>2.4343155636578637E-3</v>
      </c>
      <c r="F46" s="28">
        <f>0.5*(Cy!AD46+Cy!AE46)*LN(LC!F46/LC!E46)</f>
        <v>3.1769028426647298E-3</v>
      </c>
      <c r="G46" s="28">
        <f>0.5*(Cy!AE46+Cy!AF46)*LN(LC!G46/LC!F46)</f>
        <v>4.3104966090097467E-3</v>
      </c>
      <c r="H46" s="28">
        <f>0.5*(Cy!AF46+Cy!AG46)*LN(LC!H46/LC!G46)</f>
        <v>5.2362986373155201E-3</v>
      </c>
      <c r="I46" s="28">
        <f>0.5*(Cy!AG46+Cy!AH46)*LN(LC!I46/LC!H46)</f>
        <v>2.8148668324752719E-3</v>
      </c>
      <c r="J46" s="28">
        <f>0.5*(Cy!AH46+Cy!AI46)*LN(LC!J46/LC!I46)</f>
        <v>1.9991786208929155E-3</v>
      </c>
      <c r="K46" s="28">
        <f>0.5*(Cy!AI46+Cy!AJ46)*LN(LC!K46/LC!J46)</f>
        <v>2.398800326622872E-3</v>
      </c>
      <c r="L46" s="28">
        <f>0.5*(Cy!AJ46+Cy!AK46)*LN(LC!L46/LC!K46)</f>
        <v>-1.1567591139746461E-4</v>
      </c>
      <c r="M46" s="28">
        <f>0.5*(Cy!AK46+Cy!AL46)*LN(LC!M46/LC!L46)</f>
        <v>2.1108618155304577E-3</v>
      </c>
      <c r="N46" s="28">
        <f>0.5*(Cy!AL46+Cy!AM46)*LN(LC!N46/LC!M46)</f>
        <v>2.595137721645548E-3</v>
      </c>
      <c r="O46" s="28">
        <f>0.5*(Cy!AM46+Cy!AN46)*LN(LC!O46/LC!N46)</f>
        <v>1.0485996815792417E-2</v>
      </c>
      <c r="P46" s="28">
        <f>0.5*(Cy!AN46+Cy!AO46)*LN(LC!P46/LC!O46)</f>
        <v>-8.6835154205080149E-3</v>
      </c>
      <c r="Q46" s="28">
        <f>0.5*(Cy!AO46+Cy!AP46)*LN(LC!Q46/LC!P46)</f>
        <v>3.4529164915155543E-3</v>
      </c>
      <c r="R46" s="28">
        <f>0.5*(Cy!AP46+Cy!AQ46)*LN(LC!R46/LC!Q46)</f>
        <v>3.5033013977457286E-3</v>
      </c>
      <c r="S46" s="28">
        <f>0.5*(Cy!AQ46+Cy!AR46)*LN(LC!S46/LC!R46)</f>
        <v>1.3849929090276397E-4</v>
      </c>
      <c r="T46" s="28">
        <f>0.5*(Cy!AR46+Cy!AS46)*LN(LC!T46/LC!S46)</f>
        <v>2.9513287913070007E-4</v>
      </c>
      <c r="U46" s="28">
        <f>0.5*(Cy!AS46+Cy!AT46)*LN(LC!U46/LC!T46)</f>
        <v>3.751864595476932E-4</v>
      </c>
      <c r="V46" s="28">
        <f>0.5*(Cy!AT46+Cy!AU46)*LN(LC!V46/LC!U46)</f>
        <v>-1.3635110332595459E-3</v>
      </c>
      <c r="W46" s="28">
        <f>0.5*(Cy!AU46+Cy!AV46)*LN(LC!W46/LC!V46)</f>
        <v>-2.3860226928845629E-3</v>
      </c>
      <c r="X46" s="28">
        <f>0.5*(Cy!AV46+Cy!AW46)*LN(LC!X46/LC!W46)</f>
        <v>2.9936485897318738E-3</v>
      </c>
      <c r="Y46" s="28">
        <f>0.5*(Cy!AW46+Cy!AX46)*LN(LC!Y46/LC!X46)</f>
        <v>-5.5306849183300671E-4</v>
      </c>
      <c r="Z46" s="28">
        <f>0.5*(Cy!AX46+Cy!AY46)*LN(LC!Z46/LC!Y46)</f>
        <v>1.8134970630649886E-3</v>
      </c>
      <c r="AA46" s="28">
        <f>0.5*(Cy!AY46+Cy!AZ46)*LN(LC!AA46/LC!Z46)</f>
        <v>9.3768939140631406E-4</v>
      </c>
      <c r="AC46" s="28">
        <f t="shared" si="0"/>
        <v>3.5945760970246265E-3</v>
      </c>
      <c r="AD46" s="28">
        <f t="shared" si="1"/>
        <v>1.7976605146588658E-3</v>
      </c>
      <c r="AE46" s="28">
        <f t="shared" si="2"/>
        <v>1.77943971508969E-3</v>
      </c>
      <c r="AF46" s="28">
        <f t="shared" si="3"/>
        <v>-1.7113159546768355E-5</v>
      </c>
      <c r="AG46" s="28">
        <f t="shared" si="4"/>
        <v>7.3270598754609855E-4</v>
      </c>
      <c r="AH46" s="28">
        <f t="shared" si="5"/>
        <v>1.7885501148742777E-3</v>
      </c>
      <c r="AI46" s="28">
        <f t="shared" si="6"/>
        <v>2.6406902061305675E-4</v>
      </c>
      <c r="AJ46" s="28">
        <f t="shared" si="7"/>
        <v>1.6509101651639288E-3</v>
      </c>
    </row>
    <row r="47" spans="1:36" x14ac:dyDescent="0.15">
      <c r="A47" s="8">
        <v>45</v>
      </c>
      <c r="B47" s="11" t="s">
        <v>184</v>
      </c>
      <c r="C47" s="28"/>
      <c r="D47" s="28">
        <f>0.5*(Cy!AB47+Cy!AC47)*LN(LC!D47/LC!C47)</f>
        <v>3.4924906391875584E-3</v>
      </c>
      <c r="E47" s="28">
        <f>0.5*(Cy!AC47+Cy!AD47)*LN(LC!E47/LC!D47)</f>
        <v>2.680172801305114E-4</v>
      </c>
      <c r="F47" s="28">
        <f>0.5*(Cy!AD47+Cy!AE47)*LN(LC!F47/LC!E47)</f>
        <v>1.3516439135007141E-3</v>
      </c>
      <c r="G47" s="28">
        <f>0.5*(Cy!AE47+Cy!AF47)*LN(LC!G47/LC!F47)</f>
        <v>3.9160431812632866E-3</v>
      </c>
      <c r="H47" s="28">
        <f>0.5*(Cy!AF47+Cy!AG47)*LN(LC!H47/LC!G47)</f>
        <v>3.9638046212901795E-3</v>
      </c>
      <c r="I47" s="28">
        <f>0.5*(Cy!AG47+Cy!AH47)*LN(LC!I47/LC!H47)</f>
        <v>2.5031322781736928E-3</v>
      </c>
      <c r="J47" s="28">
        <f>0.5*(Cy!AH47+Cy!AI47)*LN(LC!J47/LC!I47)</f>
        <v>1.5902143352991384E-3</v>
      </c>
      <c r="K47" s="28">
        <f>0.5*(Cy!AI47+Cy!AJ47)*LN(LC!K47/LC!J47)</f>
        <v>3.7688631064245158E-3</v>
      </c>
      <c r="L47" s="28">
        <f>0.5*(Cy!AJ47+Cy!AK47)*LN(LC!L47/LC!K47)</f>
        <v>1.2300639383118791E-3</v>
      </c>
      <c r="M47" s="28">
        <f>0.5*(Cy!AK47+Cy!AL47)*LN(LC!M47/LC!L47)</f>
        <v>3.4618258904781968E-3</v>
      </c>
      <c r="N47" s="28">
        <f>0.5*(Cy!AL47+Cy!AM47)*LN(LC!N47/LC!M47)</f>
        <v>3.537779436774672E-3</v>
      </c>
      <c r="O47" s="28">
        <f>0.5*(Cy!AM47+Cy!AN47)*LN(LC!O47/LC!N47)</f>
        <v>1.0202072146379887E-2</v>
      </c>
      <c r="P47" s="28">
        <f>0.5*(Cy!AN47+Cy!AO47)*LN(LC!P47/LC!O47)</f>
        <v>-6.3877422458101093E-3</v>
      </c>
      <c r="Q47" s="28">
        <f>0.5*(Cy!AO47+Cy!AP47)*LN(LC!Q47/LC!P47)</f>
        <v>3.1916260728631282E-3</v>
      </c>
      <c r="R47" s="28">
        <f>0.5*(Cy!AP47+Cy!AQ47)*LN(LC!R47/LC!Q47)</f>
        <v>2.9257897255995781E-3</v>
      </c>
      <c r="S47" s="28">
        <f>0.5*(Cy!AQ47+Cy!AR47)*LN(LC!S47/LC!R47)</f>
        <v>1.2253923171106267E-3</v>
      </c>
      <c r="T47" s="28">
        <f>0.5*(Cy!AR47+Cy!AS47)*LN(LC!T47/LC!S47)</f>
        <v>3.9620462558373042E-4</v>
      </c>
      <c r="U47" s="28">
        <f>0.5*(Cy!AS47+Cy!AT47)*LN(LC!U47/LC!T47)</f>
        <v>1.771070255459326E-3</v>
      </c>
      <c r="V47" s="28">
        <f>0.5*(Cy!AT47+Cy!AU47)*LN(LC!V47/LC!U47)</f>
        <v>-4.918840072775792E-4</v>
      </c>
      <c r="W47" s="28">
        <f>0.5*(Cy!AU47+Cy!AV47)*LN(LC!W47/LC!V47)</f>
        <v>-7.103227194391247E-4</v>
      </c>
      <c r="X47" s="28">
        <f>0.5*(Cy!AV47+Cy!AW47)*LN(LC!X47/LC!W47)</f>
        <v>3.5811857391537011E-3</v>
      </c>
      <c r="Y47" s="28">
        <f>0.5*(Cy!AW47+Cy!AX47)*LN(LC!Y47/LC!X47)</f>
        <v>-5.1557193579612715E-4</v>
      </c>
      <c r="Z47" s="28">
        <f>0.5*(Cy!AX47+Cy!AY47)*LN(LC!Z47/LC!Y47)</f>
        <v>1.7203314363133436E-3</v>
      </c>
      <c r="AA47" s="28">
        <f>0.5*(Cy!AY47+Cy!AZ47)*LN(LC!AA47/LC!Z47)</f>
        <v>-3.3140101704370748E-4</v>
      </c>
      <c r="AC47" s="28">
        <f t="shared" si="0"/>
        <v>2.4005282548716766E-3</v>
      </c>
      <c r="AD47" s="28">
        <f t="shared" si="1"/>
        <v>2.7177493414576805E-3</v>
      </c>
      <c r="AE47" s="28">
        <f t="shared" si="2"/>
        <v>2.2314276032286218E-3</v>
      </c>
      <c r="AF47" s="28">
        <f t="shared" si="3"/>
        <v>9.0925077869601079E-4</v>
      </c>
      <c r="AG47" s="28">
        <f t="shared" si="4"/>
        <v>2.9111949449116964E-4</v>
      </c>
      <c r="AH47" s="28">
        <f t="shared" si="5"/>
        <v>2.4745884723431514E-3</v>
      </c>
      <c r="AI47" s="28">
        <f t="shared" si="6"/>
        <v>6.7745154711919525E-4</v>
      </c>
      <c r="AJ47" s="28">
        <f t="shared" si="7"/>
        <v>1.8333973206410199E-3</v>
      </c>
    </row>
    <row r="48" spans="1:36" x14ac:dyDescent="0.15">
      <c r="A48" s="8">
        <v>46</v>
      </c>
      <c r="B48" s="11" t="s">
        <v>185</v>
      </c>
      <c r="C48" s="28"/>
      <c r="D48" s="28">
        <f>0.5*(Cy!AB48+Cy!AC48)*LN(LC!D48/LC!C48)</f>
        <v>2.7021864255743436E-3</v>
      </c>
      <c r="E48" s="28">
        <f>0.5*(Cy!AC48+Cy!AD48)*LN(LC!E48/LC!D48)</f>
        <v>5.895419726873925E-4</v>
      </c>
      <c r="F48" s="28">
        <f>0.5*(Cy!AD48+Cy!AE48)*LN(LC!F48/LC!E48)</f>
        <v>8.4222774979727589E-4</v>
      </c>
      <c r="G48" s="28">
        <f>0.5*(Cy!AE48+Cy!AF48)*LN(LC!G48/LC!F48)</f>
        <v>3.3968032959392365E-3</v>
      </c>
      <c r="H48" s="28">
        <f>0.5*(Cy!AF48+Cy!AG48)*LN(LC!H48/LC!G48)</f>
        <v>2.4802387556022406E-3</v>
      </c>
      <c r="I48" s="28">
        <f>0.5*(Cy!AG48+Cy!AH48)*LN(LC!I48/LC!H48)</f>
        <v>1.5089537560587462E-3</v>
      </c>
      <c r="J48" s="28">
        <f>0.5*(Cy!AH48+Cy!AI48)*LN(LC!J48/LC!I48)</f>
        <v>2.0279907694229333E-3</v>
      </c>
      <c r="K48" s="28">
        <f>0.5*(Cy!AI48+Cy!AJ48)*LN(LC!K48/LC!J48)</f>
        <v>3.6473109358056491E-3</v>
      </c>
      <c r="L48" s="28">
        <f>0.5*(Cy!AJ48+Cy!AK48)*LN(LC!L48/LC!K48)</f>
        <v>2.7427301904403003E-3</v>
      </c>
      <c r="M48" s="28">
        <f>0.5*(Cy!AK48+Cy!AL48)*LN(LC!M48/LC!L48)</f>
        <v>7.8402313837958679E-3</v>
      </c>
      <c r="N48" s="28">
        <f>0.5*(Cy!AL48+Cy!AM48)*LN(LC!N48/LC!M48)</f>
        <v>6.8983840874622055E-3</v>
      </c>
      <c r="O48" s="28">
        <f>0.5*(Cy!AM48+Cy!AN48)*LN(LC!O48/LC!N48)</f>
        <v>3.3267667052496786E-3</v>
      </c>
      <c r="P48" s="28">
        <f>0.5*(Cy!AN48+Cy!AO48)*LN(LC!P48/LC!O48)</f>
        <v>7.6918338220610541E-4</v>
      </c>
      <c r="Q48" s="28">
        <f>0.5*(Cy!AO48+Cy!AP48)*LN(LC!Q48/LC!P48)</f>
        <v>-1.1654136405996019E-3</v>
      </c>
      <c r="R48" s="28">
        <f>0.5*(Cy!AP48+Cy!AQ48)*LN(LC!R48/LC!Q48)</f>
        <v>3.2534667940378632E-3</v>
      </c>
      <c r="S48" s="28">
        <f>0.5*(Cy!AQ48+Cy!AR48)*LN(LC!S48/LC!R48)</f>
        <v>-2.2603111209801074E-4</v>
      </c>
      <c r="T48" s="28">
        <f>0.5*(Cy!AR48+Cy!AS48)*LN(LC!T48/LC!S48)</f>
        <v>4.9051522043489278E-3</v>
      </c>
      <c r="U48" s="28">
        <f>0.5*(Cy!AS48+Cy!AT48)*LN(LC!U48/LC!T48)</f>
        <v>5.3800594671800199E-3</v>
      </c>
      <c r="V48" s="28">
        <f>0.5*(Cy!AT48+Cy!AU48)*LN(LC!V48/LC!U48)</f>
        <v>2.298462439073052E-3</v>
      </c>
      <c r="W48" s="28">
        <f>0.5*(Cy!AU48+Cy!AV48)*LN(LC!W48/LC!V48)</f>
        <v>3.6493916365440746E-4</v>
      </c>
      <c r="X48" s="28">
        <f>0.5*(Cy!AV48+Cy!AW48)*LN(LC!X48/LC!W48)</f>
        <v>4.3635619762436859E-3</v>
      </c>
      <c r="Y48" s="28">
        <f>0.5*(Cy!AW48+Cy!AX48)*LN(LC!Y48/LC!X48)</f>
        <v>-6.9581645688530209E-4</v>
      </c>
      <c r="Z48" s="28">
        <f>0.5*(Cy!AX48+Cy!AY48)*LN(LC!Z48/LC!Y48)</f>
        <v>1.1471709071689238E-3</v>
      </c>
      <c r="AA48" s="28">
        <f>0.5*(Cy!AY48+Cy!AZ48)*LN(LC!AA48/LC!Z48)</f>
        <v>-2.5108165207392923E-3</v>
      </c>
      <c r="AC48" s="28">
        <f t="shared" si="0"/>
        <v>1.7635531060169781E-3</v>
      </c>
      <c r="AD48" s="28">
        <f t="shared" si="1"/>
        <v>4.6313294733853917E-3</v>
      </c>
      <c r="AE48" s="28">
        <f t="shared" si="2"/>
        <v>1.191594425759207E-3</v>
      </c>
      <c r="AF48" s="28">
        <f t="shared" si="3"/>
        <v>3.4624350501000186E-3</v>
      </c>
      <c r="AG48" s="28">
        <f t="shared" si="4"/>
        <v>-6.8648735681855685E-4</v>
      </c>
      <c r="AH48" s="28">
        <f t="shared" si="5"/>
        <v>2.9114619495722994E-3</v>
      </c>
      <c r="AI48" s="28">
        <f t="shared" si="6"/>
        <v>1.9065891475055525E-3</v>
      </c>
      <c r="AJ48" s="28">
        <f t="shared" si="7"/>
        <v>2.3123955741674914E-3</v>
      </c>
    </row>
    <row r="49" spans="1:36" x14ac:dyDescent="0.15">
      <c r="A49" s="8">
        <v>47</v>
      </c>
      <c r="B49" s="11" t="s">
        <v>186</v>
      </c>
      <c r="C49" s="28"/>
      <c r="D49" s="28">
        <f>0.5*(Cy!AB49+Cy!AC49)*LN(LC!D49/LC!C49)</f>
        <v>1.8301522981101239E-3</v>
      </c>
      <c r="E49" s="28">
        <f>0.5*(Cy!AC49+Cy!AD49)*LN(LC!E49/LC!D49)</f>
        <v>8.6120433687608808E-4</v>
      </c>
      <c r="F49" s="28">
        <f>0.5*(Cy!AD49+Cy!AE49)*LN(LC!F49/LC!E49)</f>
        <v>1.1426732495917538E-3</v>
      </c>
      <c r="G49" s="28">
        <f>0.5*(Cy!AE49+Cy!AF49)*LN(LC!G49/LC!F49)</f>
        <v>2.9248452988312182E-3</v>
      </c>
      <c r="H49" s="28">
        <f>0.5*(Cy!AF49+Cy!AG49)*LN(LC!H49/LC!G49)</f>
        <v>2.6444371560256081E-3</v>
      </c>
      <c r="I49" s="28">
        <f>0.5*(Cy!AG49+Cy!AH49)*LN(LC!I49/LC!H49)</f>
        <v>1.2830116472955354E-3</v>
      </c>
      <c r="J49" s="28">
        <f>0.5*(Cy!AH49+Cy!AI49)*LN(LC!J49/LC!I49)</f>
        <v>1.2361715601935724E-3</v>
      </c>
      <c r="K49" s="28">
        <f>0.5*(Cy!AI49+Cy!AJ49)*LN(LC!K49/LC!J49)</f>
        <v>1.7535399958917626E-3</v>
      </c>
      <c r="L49" s="28">
        <f>0.5*(Cy!AJ49+Cy!AK49)*LN(LC!L49/LC!K49)</f>
        <v>1.0729849746202783E-3</v>
      </c>
      <c r="M49" s="28">
        <f>0.5*(Cy!AK49+Cy!AL49)*LN(LC!M49/LC!L49)</f>
        <v>8.4146438496992011E-3</v>
      </c>
      <c r="N49" s="28">
        <f>0.5*(Cy!AL49+Cy!AM49)*LN(LC!N49/LC!M49)</f>
        <v>7.4586033664170845E-3</v>
      </c>
      <c r="O49" s="28">
        <f>0.5*(Cy!AM49+Cy!AN49)*LN(LC!O49/LC!N49)</f>
        <v>5.1230476804419913E-3</v>
      </c>
      <c r="P49" s="28">
        <f>0.5*(Cy!AN49+Cy!AO49)*LN(LC!P49/LC!O49)</f>
        <v>1.6806178019150534E-3</v>
      </c>
      <c r="Q49" s="28">
        <f>0.5*(Cy!AO49+Cy!AP49)*LN(LC!Q49/LC!P49)</f>
        <v>-1.807748074776879E-3</v>
      </c>
      <c r="R49" s="28">
        <f>0.5*(Cy!AP49+Cy!AQ49)*LN(LC!R49/LC!Q49)</f>
        <v>5.179876530344657E-3</v>
      </c>
      <c r="S49" s="28">
        <f>0.5*(Cy!AQ49+Cy!AR49)*LN(LC!S49/LC!R49)</f>
        <v>-1.1714172572700517E-3</v>
      </c>
      <c r="T49" s="28">
        <f>0.5*(Cy!AR49+Cy!AS49)*LN(LC!T49/LC!S49)</f>
        <v>5.7975010790376532E-3</v>
      </c>
      <c r="U49" s="28">
        <f>0.5*(Cy!AS49+Cy!AT49)*LN(LC!U49/LC!T49)</f>
        <v>4.5957229691185189E-3</v>
      </c>
      <c r="V49" s="28">
        <f>0.5*(Cy!AT49+Cy!AU49)*LN(LC!V49/LC!U49)</f>
        <v>1.7782587468750507E-3</v>
      </c>
      <c r="W49" s="28">
        <f>0.5*(Cy!AU49+Cy!AV49)*LN(LC!W49/LC!V49)</f>
        <v>-4.0331039866850922E-4</v>
      </c>
      <c r="X49" s="28">
        <f>0.5*(Cy!AV49+Cy!AW49)*LN(LC!X49/LC!W49)</f>
        <v>3.6473791499782339E-3</v>
      </c>
      <c r="Y49" s="28">
        <f>0.5*(Cy!AW49+Cy!AX49)*LN(LC!Y49/LC!X49)</f>
        <v>-5.2292185026458029E-4</v>
      </c>
      <c r="Z49" s="28">
        <f>0.5*(Cy!AX49+Cy!AY49)*LN(LC!Z49/LC!Y49)</f>
        <v>1.2731084657788981E-3</v>
      </c>
      <c r="AA49" s="28">
        <f>0.5*(Cy!AY49+Cy!AZ49)*LN(LC!AA49/LC!Z49)</f>
        <v>-2.627310596958362E-3</v>
      </c>
      <c r="AC49" s="28">
        <f t="shared" si="0"/>
        <v>1.7712343377240408E-3</v>
      </c>
      <c r="AD49" s="28">
        <f t="shared" si="1"/>
        <v>3.9871887493643805E-3</v>
      </c>
      <c r="AE49" s="28">
        <f t="shared" si="2"/>
        <v>1.8008753361309544E-3</v>
      </c>
      <c r="AF49" s="28">
        <f t="shared" si="3"/>
        <v>3.0831103092681901E-3</v>
      </c>
      <c r="AG49" s="28">
        <f t="shared" si="4"/>
        <v>-6.2570799381468135E-4</v>
      </c>
      <c r="AH49" s="28">
        <f t="shared" si="5"/>
        <v>2.8940320427476669E-3</v>
      </c>
      <c r="AI49" s="28">
        <f t="shared" si="6"/>
        <v>1.6923034456121132E-3</v>
      </c>
      <c r="AJ49" s="28">
        <f t="shared" si="7"/>
        <v>2.2319530296084247E-3</v>
      </c>
    </row>
    <row r="50" spans="1:36" x14ac:dyDescent="0.15">
      <c r="A50" s="8">
        <v>48</v>
      </c>
      <c r="B50" s="11" t="s">
        <v>187</v>
      </c>
      <c r="C50" s="28"/>
      <c r="D50" s="28">
        <f>0.5*(Cy!AB50+Cy!AC50)*LN(LC!D50/LC!C50)</f>
        <v>1.7700803361398337E-3</v>
      </c>
      <c r="E50" s="28">
        <f>0.5*(Cy!AC50+Cy!AD50)*LN(LC!E50/LC!D50)</f>
        <v>3.3490056506190884E-4</v>
      </c>
      <c r="F50" s="28">
        <f>0.5*(Cy!AD50+Cy!AE50)*LN(LC!F50/LC!E50)</f>
        <v>8.4067354695409986E-4</v>
      </c>
      <c r="G50" s="28">
        <f>0.5*(Cy!AE50+Cy!AF50)*LN(LC!G50/LC!F50)</f>
        <v>2.4424700956702456E-3</v>
      </c>
      <c r="H50" s="28">
        <f>0.5*(Cy!AF50+Cy!AG50)*LN(LC!H50/LC!G50)</f>
        <v>2.212501458235685E-3</v>
      </c>
      <c r="I50" s="28">
        <f>0.5*(Cy!AG50+Cy!AH50)*LN(LC!I50/LC!H50)</f>
        <v>1.3591379034221627E-3</v>
      </c>
      <c r="J50" s="28">
        <f>0.5*(Cy!AH50+Cy!AI50)*LN(LC!J50/LC!I50)</f>
        <v>1.1662926821702419E-3</v>
      </c>
      <c r="K50" s="28">
        <f>0.5*(Cy!AI50+Cy!AJ50)*LN(LC!K50/LC!J50)</f>
        <v>1.4036029709442973E-3</v>
      </c>
      <c r="L50" s="28">
        <f>0.5*(Cy!AJ50+Cy!AK50)*LN(LC!L50/LC!K50)</f>
        <v>8.5453068148455015E-4</v>
      </c>
      <c r="M50" s="28">
        <f>0.5*(Cy!AK50+Cy!AL50)*LN(LC!M50/LC!L50)</f>
        <v>7.0165602822236314E-3</v>
      </c>
      <c r="N50" s="28">
        <f>0.5*(Cy!AL50+Cy!AM50)*LN(LC!N50/LC!M50)</f>
        <v>7.5605615276002876E-3</v>
      </c>
      <c r="O50" s="28">
        <f>0.5*(Cy!AM50+Cy!AN50)*LN(LC!O50/LC!N50)</f>
        <v>5.6056946977143052E-3</v>
      </c>
      <c r="P50" s="28">
        <f>0.5*(Cy!AN50+Cy!AO50)*LN(LC!P50/LC!O50)</f>
        <v>2.0336585846341968E-3</v>
      </c>
      <c r="Q50" s="28">
        <f>0.5*(Cy!AO50+Cy!AP50)*LN(LC!Q50/LC!P50)</f>
        <v>-1.5896569305757042E-3</v>
      </c>
      <c r="R50" s="28">
        <f>0.5*(Cy!AP50+Cy!AQ50)*LN(LC!R50/LC!Q50)</f>
        <v>4.88939279327197E-3</v>
      </c>
      <c r="S50" s="28">
        <f>0.5*(Cy!AQ50+Cy!AR50)*LN(LC!S50/LC!R50)</f>
        <v>7.8955636660462802E-4</v>
      </c>
      <c r="T50" s="28">
        <f>0.5*(Cy!AR50+Cy!AS50)*LN(LC!T50/LC!S50)</f>
        <v>6.3705838610304778E-3</v>
      </c>
      <c r="U50" s="28">
        <f>0.5*(Cy!AS50+Cy!AT50)*LN(LC!U50/LC!T50)</f>
        <v>5.2182284111708527E-3</v>
      </c>
      <c r="V50" s="28">
        <f>0.5*(Cy!AT50+Cy!AU50)*LN(LC!V50/LC!U50)</f>
        <v>2.4111136603681316E-3</v>
      </c>
      <c r="W50" s="28">
        <f>0.5*(Cy!AU50+Cy!AV50)*LN(LC!W50/LC!V50)</f>
        <v>5.3025937642421747E-4</v>
      </c>
      <c r="X50" s="28">
        <f>0.5*(Cy!AV50+Cy!AW50)*LN(LC!X50/LC!W50)</f>
        <v>4.9439151182764374E-3</v>
      </c>
      <c r="Y50" s="28">
        <f>0.5*(Cy!AW50+Cy!AX50)*LN(LC!Y50/LC!X50)</f>
        <v>-8.6565097607419405E-4</v>
      </c>
      <c r="Z50" s="28">
        <f>0.5*(Cy!AX50+Cy!AY50)*LN(LC!Z50/LC!Y50)</f>
        <v>1.1594683077433587E-3</v>
      </c>
      <c r="AA50" s="28">
        <f>0.5*(Cy!AY50+Cy!AZ50)*LN(LC!AA50/LC!Z50)</f>
        <v>-2.7606379874223208E-3</v>
      </c>
      <c r="AC50" s="28">
        <f t="shared" si="0"/>
        <v>1.4379367138688203E-3</v>
      </c>
      <c r="AD50" s="28">
        <f t="shared" si="1"/>
        <v>3.6003096288846014E-3</v>
      </c>
      <c r="AE50" s="28">
        <f t="shared" si="2"/>
        <v>2.3457291023298793E-3</v>
      </c>
      <c r="AF50" s="28">
        <f t="shared" si="3"/>
        <v>3.8948200854540234E-3</v>
      </c>
      <c r="AG50" s="28">
        <f t="shared" si="4"/>
        <v>-8.2227355191771877E-4</v>
      </c>
      <c r="AH50" s="28">
        <f t="shared" si="5"/>
        <v>2.9730193656072402E-3</v>
      </c>
      <c r="AI50" s="28">
        <f t="shared" si="6"/>
        <v>2.1259099714396202E-3</v>
      </c>
      <c r="AJ50" s="28">
        <f t="shared" si="7"/>
        <v>2.344658999866672E-3</v>
      </c>
    </row>
    <row r="51" spans="1:36" x14ac:dyDescent="0.15">
      <c r="A51" s="8">
        <v>49</v>
      </c>
      <c r="B51" s="11" t="s">
        <v>188</v>
      </c>
      <c r="C51" s="28"/>
      <c r="D51" s="28">
        <f>0.5*(Cy!AB51+Cy!AC51)*LN(LC!D51/LC!C51)</f>
        <v>1.1550081717676356E-3</v>
      </c>
      <c r="E51" s="28">
        <f>0.5*(Cy!AC51+Cy!AD51)*LN(LC!E51/LC!D51)</f>
        <v>-3.6919555241914082E-4</v>
      </c>
      <c r="F51" s="28">
        <f>0.5*(Cy!AD51+Cy!AE51)*LN(LC!F51/LC!E51)</f>
        <v>-6.2042277223376633E-5</v>
      </c>
      <c r="G51" s="28">
        <f>0.5*(Cy!AE51+Cy!AF51)*LN(LC!G51/LC!F51)</f>
        <v>1.5525229800362474E-3</v>
      </c>
      <c r="H51" s="28">
        <f>0.5*(Cy!AF51+Cy!AG51)*LN(LC!H51/LC!G51)</f>
        <v>6.3444589862727445E-4</v>
      </c>
      <c r="I51" s="28">
        <f>0.5*(Cy!AG51+Cy!AH51)*LN(LC!I51/LC!H51)</f>
        <v>5.5047230194299175E-4</v>
      </c>
      <c r="J51" s="28">
        <f>0.5*(Cy!AH51+Cy!AI51)*LN(LC!J51/LC!I51)</f>
        <v>-1.1197592166090047E-4</v>
      </c>
      <c r="K51" s="28">
        <f>0.5*(Cy!AI51+Cy!AJ51)*LN(LC!K51/LC!J51)</f>
        <v>-1.7210768046084003E-4</v>
      </c>
      <c r="L51" s="28">
        <f>0.5*(Cy!AJ51+Cy!AK51)*LN(LC!L51/LC!K51)</f>
        <v>1.2492307653990634E-6</v>
      </c>
      <c r="M51" s="28">
        <f>0.5*(Cy!AK51+Cy!AL51)*LN(LC!M51/LC!L51)</f>
        <v>-2.5107909776891522E-4</v>
      </c>
      <c r="N51" s="28">
        <f>0.5*(Cy!AL51+Cy!AM51)*LN(LC!N51/LC!M51)</f>
        <v>2.855150546051576E-4</v>
      </c>
      <c r="O51" s="28">
        <f>0.5*(Cy!AM51+Cy!AN51)*LN(LC!O51/LC!N51)</f>
        <v>2.692826483752558E-4</v>
      </c>
      <c r="P51" s="28">
        <f>0.5*(Cy!AN51+Cy!AO51)*LN(LC!P51/LC!O51)</f>
        <v>-1.0403963535791674E-5</v>
      </c>
      <c r="Q51" s="28">
        <f>0.5*(Cy!AO51+Cy!AP51)*LN(LC!Q51/LC!P51)</f>
        <v>8.570592576858828E-4</v>
      </c>
      <c r="R51" s="28">
        <f>0.5*(Cy!AP51+Cy!AQ51)*LN(LC!R51/LC!Q51)</f>
        <v>7.3398318814435536E-4</v>
      </c>
      <c r="S51" s="28">
        <f>0.5*(Cy!AQ51+Cy!AR51)*LN(LC!S51/LC!R51)</f>
        <v>-2.8405827382521799E-4</v>
      </c>
      <c r="T51" s="28">
        <f>0.5*(Cy!AR51+Cy!AS51)*LN(LC!T51/LC!S51)</f>
        <v>-2.3045795294062557E-4</v>
      </c>
      <c r="U51" s="28">
        <f>0.5*(Cy!AS51+Cy!AT51)*LN(LC!U51/LC!T51)</f>
        <v>4.2745413085577307E-4</v>
      </c>
      <c r="V51" s="28">
        <f>0.5*(Cy!AT51+Cy!AU51)*LN(LC!V51/LC!U51)</f>
        <v>-1.3205201506450576E-4</v>
      </c>
      <c r="W51" s="28">
        <f>0.5*(Cy!AU51+Cy!AV51)*LN(LC!W51/LC!V51)</f>
        <v>-1.4405524976458337E-3</v>
      </c>
      <c r="X51" s="28">
        <f>0.5*(Cy!AV51+Cy!AW51)*LN(LC!X51/LC!W51)</f>
        <v>1.233644331301554E-3</v>
      </c>
      <c r="Y51" s="28">
        <f>0.5*(Cy!AW51+Cy!AX51)*LN(LC!Y51/LC!X51)</f>
        <v>1.4073019684052938E-6</v>
      </c>
      <c r="Z51" s="28">
        <f>0.5*(Cy!AX51+Cy!AY51)*LN(LC!Z51/LC!Y51)</f>
        <v>6.8945257873946825E-4</v>
      </c>
      <c r="AA51" s="28">
        <f>0.5*(Cy!AY51+Cy!AZ51)*LN(LC!AA51/LC!Z51)</f>
        <v>-8.2977059809954501E-4</v>
      </c>
      <c r="AC51" s="28">
        <f t="shared" si="0"/>
        <v>4.6124067019279928E-4</v>
      </c>
      <c r="AD51" s="28">
        <f t="shared" si="1"/>
        <v>-4.9679682904019815E-5</v>
      </c>
      <c r="AE51" s="28">
        <f t="shared" si="2"/>
        <v>3.1317257136889682E-4</v>
      </c>
      <c r="AF51" s="28">
        <f t="shared" si="3"/>
        <v>-2.8392800698727592E-5</v>
      </c>
      <c r="AG51" s="28">
        <f t="shared" si="4"/>
        <v>-4.6303572463890487E-5</v>
      </c>
      <c r="AH51" s="28">
        <f t="shared" si="5"/>
        <v>1.3174644423243854E-4</v>
      </c>
      <c r="AI51" s="28">
        <f t="shared" si="6"/>
        <v>-3.5109340110663678E-5</v>
      </c>
      <c r="AJ51" s="28">
        <f t="shared" si="7"/>
        <v>1.4533882923491615E-4</v>
      </c>
    </row>
    <row r="52" spans="1:36" x14ac:dyDescent="0.15">
      <c r="A52" s="8">
        <v>50</v>
      </c>
      <c r="B52" s="11" t="s">
        <v>189</v>
      </c>
      <c r="C52" s="28"/>
      <c r="D52" s="28">
        <f>0.5*(Cy!AB52+Cy!AC52)*LN(LC!D52/LC!C52)</f>
        <v>4.5401941502041685E-3</v>
      </c>
      <c r="E52" s="28">
        <f>0.5*(Cy!AC52+Cy!AD52)*LN(LC!E52/LC!D52)</f>
        <v>-1.5879409581174093E-3</v>
      </c>
      <c r="F52" s="28">
        <f>0.5*(Cy!AD52+Cy!AE52)*LN(LC!F52/LC!E52)</f>
        <v>1.8328913972230003E-4</v>
      </c>
      <c r="G52" s="28">
        <f>0.5*(Cy!AE52+Cy!AF52)*LN(LC!G52/LC!F52)</f>
        <v>5.5212773439419814E-3</v>
      </c>
      <c r="H52" s="28">
        <f>0.5*(Cy!AF52+Cy!AG52)*LN(LC!H52/LC!G52)</f>
        <v>2.0388012736509849E-3</v>
      </c>
      <c r="I52" s="28">
        <f>0.5*(Cy!AG52+Cy!AH52)*LN(LC!I52/LC!H52)</f>
        <v>2.6970935654194736E-3</v>
      </c>
      <c r="J52" s="28">
        <f>0.5*(Cy!AH52+Cy!AI52)*LN(LC!J52/LC!I52)</f>
        <v>-1.0647179950055566E-3</v>
      </c>
      <c r="K52" s="28">
        <f>0.5*(Cy!AI52+Cy!AJ52)*LN(LC!K52/LC!J52)</f>
        <v>1.5780512601963346E-3</v>
      </c>
      <c r="L52" s="28">
        <f>0.5*(Cy!AJ52+Cy!AK52)*LN(LC!L52/LC!K52)</f>
        <v>1.2756739469726257E-3</v>
      </c>
      <c r="M52" s="28">
        <f>0.5*(Cy!AK52+Cy!AL52)*LN(LC!M52/LC!L52)</f>
        <v>1.0727425845859923E-3</v>
      </c>
      <c r="N52" s="28">
        <f>0.5*(Cy!AL52+Cy!AM52)*LN(LC!N52/LC!M52)</f>
        <v>1.730727584386567E-3</v>
      </c>
      <c r="O52" s="28">
        <f>0.5*(Cy!AM52+Cy!AN52)*LN(LC!O52/LC!N52)</f>
        <v>1.0981425753337902E-3</v>
      </c>
      <c r="P52" s="28">
        <f>0.5*(Cy!AN52+Cy!AO52)*LN(LC!P52/LC!O52)</f>
        <v>2.323224879390007E-4</v>
      </c>
      <c r="Q52" s="28">
        <f>0.5*(Cy!AO52+Cy!AP52)*LN(LC!Q52/LC!P52)</f>
        <v>3.2798022034232462E-3</v>
      </c>
      <c r="R52" s="28">
        <f>0.5*(Cy!AP52+Cy!AQ52)*LN(LC!R52/LC!Q52)</f>
        <v>1.5852916265991024E-3</v>
      </c>
      <c r="S52" s="28">
        <f>0.5*(Cy!AQ52+Cy!AR52)*LN(LC!S52/LC!R52)</f>
        <v>1.2318834276565671E-3</v>
      </c>
      <c r="T52" s="28">
        <f>0.5*(Cy!AR52+Cy!AS52)*LN(LC!T52/LC!S52)</f>
        <v>-6.473833664174686E-4</v>
      </c>
      <c r="U52" s="28">
        <f>0.5*(Cy!AS52+Cy!AT52)*LN(LC!U52/LC!T52)</f>
        <v>2.2303238579773166E-3</v>
      </c>
      <c r="V52" s="28">
        <f>0.5*(Cy!AT52+Cy!AU52)*LN(LC!V52/LC!U52)</f>
        <v>-5.5349553814820014E-4</v>
      </c>
      <c r="W52" s="28">
        <f>0.5*(Cy!AU52+Cy!AV52)*LN(LC!W52/LC!V52)</f>
        <v>-3.1480392507993817E-3</v>
      </c>
      <c r="X52" s="28">
        <f>0.5*(Cy!AV52+Cy!AW52)*LN(LC!X52/LC!W52)</f>
        <v>3.4549508408364986E-3</v>
      </c>
      <c r="Y52" s="28">
        <f>0.5*(Cy!AW52+Cy!AX52)*LN(LC!Y52/LC!X52)</f>
        <v>3.9192299792221586E-5</v>
      </c>
      <c r="Z52" s="28">
        <f>0.5*(Cy!AX52+Cy!AY52)*LN(LC!Z52/LC!Y52)</f>
        <v>1.7112783517720758E-3</v>
      </c>
      <c r="AA52" s="28">
        <f>0.5*(Cy!AY52+Cy!AZ52)*LN(LC!AA52/LC!Z52)</f>
        <v>-3.1369998219747349E-3</v>
      </c>
      <c r="AC52" s="28">
        <f t="shared" si="0"/>
        <v>1.7705040729234663E-3</v>
      </c>
      <c r="AD52" s="28">
        <f t="shared" si="1"/>
        <v>9.1849547622719252E-4</v>
      </c>
      <c r="AE52" s="28">
        <f t="shared" si="2"/>
        <v>1.4854884641903412E-3</v>
      </c>
      <c r="AF52" s="28">
        <f t="shared" si="3"/>
        <v>2.6727130868975293E-4</v>
      </c>
      <c r="AG52" s="28">
        <f t="shared" si="4"/>
        <v>-4.6217639013681252E-4</v>
      </c>
      <c r="AH52" s="28">
        <f t="shared" si="5"/>
        <v>1.2019919702087668E-3</v>
      </c>
      <c r="AI52" s="28">
        <f t="shared" si="6"/>
        <v>-6.271578370209115E-6</v>
      </c>
      <c r="AJ52" s="28">
        <f t="shared" si="7"/>
        <v>9.0531597564101423E-4</v>
      </c>
    </row>
    <row r="53" spans="1:36" x14ac:dyDescent="0.15">
      <c r="A53" s="8">
        <v>51</v>
      </c>
      <c r="B53" s="11" t="s">
        <v>190</v>
      </c>
      <c r="C53" s="28"/>
      <c r="D53" s="28">
        <f>0.5*(Cy!AB53+Cy!AC53)*LN(LC!D53/LC!C53)</f>
        <v>4.8100357511141074E-3</v>
      </c>
      <c r="E53" s="28">
        <f>0.5*(Cy!AC53+Cy!AD53)*LN(LC!E53/LC!D53)</f>
        <v>-2.8785349204907625E-3</v>
      </c>
      <c r="F53" s="28">
        <f>0.5*(Cy!AD53+Cy!AE53)*LN(LC!F53/LC!E53)</f>
        <v>-7.0227755908926052E-4</v>
      </c>
      <c r="G53" s="28">
        <f>0.5*(Cy!AE53+Cy!AF53)*LN(LC!G53/LC!F53)</f>
        <v>4.5882645758100558E-3</v>
      </c>
      <c r="H53" s="28">
        <f>0.5*(Cy!AF53+Cy!AG53)*LN(LC!H53/LC!G53)</f>
        <v>4.1369780516829709E-4</v>
      </c>
      <c r="I53" s="28">
        <f>0.5*(Cy!AG53+Cy!AH53)*LN(LC!I53/LC!H53)</f>
        <v>1.2855684429254502E-3</v>
      </c>
      <c r="J53" s="28">
        <f>0.5*(Cy!AH53+Cy!AI53)*LN(LC!J53/LC!I53)</f>
        <v>-1.7500886679420753E-3</v>
      </c>
      <c r="K53" s="28">
        <f>0.5*(Cy!AI53+Cy!AJ53)*LN(LC!K53/LC!J53)</f>
        <v>-4.416416986255437E-4</v>
      </c>
      <c r="L53" s="28">
        <f>0.5*(Cy!AJ53+Cy!AK53)*LN(LC!L53/LC!K53)</f>
        <v>1.3161823827896995E-4</v>
      </c>
      <c r="M53" s="28">
        <f>0.5*(Cy!AK53+Cy!AL53)*LN(LC!M53/LC!L53)</f>
        <v>-1.0056993674163353E-3</v>
      </c>
      <c r="N53" s="28">
        <f>0.5*(Cy!AL53+Cy!AM53)*LN(LC!N53/LC!M53)</f>
        <v>4.4267448775337572E-4</v>
      </c>
      <c r="O53" s="28">
        <f>0.5*(Cy!AM53+Cy!AN53)*LN(LC!O53/LC!N53)</f>
        <v>-1.2867224340626818E-3</v>
      </c>
      <c r="P53" s="28">
        <f>0.5*(Cy!AN53+Cy!AO53)*LN(LC!P53/LC!O53)</f>
        <v>-2.9864690699392704E-3</v>
      </c>
      <c r="Q53" s="28">
        <f>0.5*(Cy!AO53+Cy!AP53)*LN(LC!Q53/LC!P53)</f>
        <v>-1.0795863727328825E-3</v>
      </c>
      <c r="R53" s="28">
        <f>0.5*(Cy!AP53+Cy!AQ53)*LN(LC!R53/LC!Q53)</f>
        <v>-2.6561203047065717E-3</v>
      </c>
      <c r="S53" s="28">
        <f>0.5*(Cy!AQ53+Cy!AR53)*LN(LC!S53/LC!R53)</f>
        <v>-6.6724634866467539E-4</v>
      </c>
      <c r="T53" s="28">
        <f>0.5*(Cy!AR53+Cy!AS53)*LN(LC!T53/LC!S53)</f>
        <v>-1.1272213338062173E-3</v>
      </c>
      <c r="U53" s="28">
        <f>0.5*(Cy!AS53+Cy!AT53)*LN(LC!U53/LC!T53)</f>
        <v>1.4674624624245961E-3</v>
      </c>
      <c r="V53" s="28">
        <f>0.5*(Cy!AT53+Cy!AU53)*LN(LC!V53/LC!U53)</f>
        <v>-6.8466043789394216E-4</v>
      </c>
      <c r="W53" s="28">
        <f>0.5*(Cy!AU53+Cy!AV53)*LN(LC!W53/LC!V53)</f>
        <v>-3.1377160979322665E-3</v>
      </c>
      <c r="X53" s="28">
        <f>0.5*(Cy!AV53+Cy!AW53)*LN(LC!X53/LC!W53)</f>
        <v>2.1184954782900952E-3</v>
      </c>
      <c r="Y53" s="28">
        <f>0.5*(Cy!AW53+Cy!AX53)*LN(LC!Y53/LC!X53)</f>
        <v>-1.1446094277185216E-4</v>
      </c>
      <c r="Z53" s="28">
        <f>0.5*(Cy!AX53+Cy!AY53)*LN(LC!Z53/LC!Y53)</f>
        <v>1.2011612740376809E-3</v>
      </c>
      <c r="AA53" s="28">
        <f>0.5*(Cy!AY53+Cy!AZ53)*LN(LC!AA53/LC!Z53)</f>
        <v>-1.8570692799592088E-3</v>
      </c>
      <c r="AC53" s="28">
        <f t="shared" si="0"/>
        <v>5.4134366886475602E-4</v>
      </c>
      <c r="AD53" s="28">
        <f t="shared" si="1"/>
        <v>-5.2462740159032171E-4</v>
      </c>
      <c r="AE53" s="28">
        <f t="shared" si="2"/>
        <v>-1.7352289060212161E-3</v>
      </c>
      <c r="AF53" s="28">
        <f t="shared" si="3"/>
        <v>-2.7272798578354692E-4</v>
      </c>
      <c r="AG53" s="28">
        <f t="shared" si="4"/>
        <v>-2.5678964956446005E-4</v>
      </c>
      <c r="AH53" s="28">
        <f t="shared" si="5"/>
        <v>-1.1299281538057692E-3</v>
      </c>
      <c r="AI53" s="28">
        <f t="shared" si="6"/>
        <v>-2.6675110970138932E-4</v>
      </c>
      <c r="AJ53" s="28">
        <f t="shared" si="7"/>
        <v>-4.663726987541316E-4</v>
      </c>
    </row>
    <row r="54" spans="1:36" x14ac:dyDescent="0.15">
      <c r="A54" s="8">
        <v>52</v>
      </c>
      <c r="B54" s="11" t="s">
        <v>191</v>
      </c>
      <c r="C54" s="28"/>
      <c r="D54" s="28">
        <f>0.5*(Cy!AB54+Cy!AC54)*LN(LC!D54/LC!C54)</f>
        <v>9.2906009098768175E-3</v>
      </c>
      <c r="E54" s="28">
        <f>0.5*(Cy!AC54+Cy!AD54)*LN(LC!E54/LC!D54)</f>
        <v>1.9087721231394697E-3</v>
      </c>
      <c r="F54" s="28">
        <f>0.5*(Cy!AD54+Cy!AE54)*LN(LC!F54/LC!E54)</f>
        <v>-2.117190027080849E-3</v>
      </c>
      <c r="G54" s="28">
        <f>0.5*(Cy!AE54+Cy!AF54)*LN(LC!G54/LC!F54)</f>
        <v>1.0361453123203914E-2</v>
      </c>
      <c r="H54" s="28">
        <f>0.5*(Cy!AF54+Cy!AG54)*LN(LC!H54/LC!G54)</f>
        <v>7.4432228784270501E-3</v>
      </c>
      <c r="I54" s="28">
        <f>0.5*(Cy!AG54+Cy!AH54)*LN(LC!I54/LC!H54)</f>
        <v>4.4579985294883433E-3</v>
      </c>
      <c r="J54" s="28">
        <f>0.5*(Cy!AH54+Cy!AI54)*LN(LC!J54/LC!I54)</f>
        <v>-4.6855155600203672E-3</v>
      </c>
      <c r="K54" s="28">
        <f>0.5*(Cy!AI54+Cy!AJ54)*LN(LC!K54/LC!J54)</f>
        <v>3.7391726970140973E-3</v>
      </c>
      <c r="L54" s="28">
        <f>0.5*(Cy!AJ54+Cy!AK54)*LN(LC!L54/LC!K54)</f>
        <v>4.377209186852366E-3</v>
      </c>
      <c r="M54" s="28">
        <f>0.5*(Cy!AK54+Cy!AL54)*LN(LC!M54/LC!L54)</f>
        <v>2.2182006272155963E-3</v>
      </c>
      <c r="N54" s="28">
        <f>0.5*(Cy!AL54+Cy!AM54)*LN(LC!N54/LC!M54)</f>
        <v>4.3473936340628115E-3</v>
      </c>
      <c r="O54" s="28">
        <f>0.5*(Cy!AM54+Cy!AN54)*LN(LC!O54/LC!N54)</f>
        <v>1.7041032287174749E-3</v>
      </c>
      <c r="P54" s="28">
        <f>0.5*(Cy!AN54+Cy!AO54)*LN(LC!P54/LC!O54)</f>
        <v>1.2614903425883329E-2</v>
      </c>
      <c r="Q54" s="28">
        <f>0.5*(Cy!AO54+Cy!AP54)*LN(LC!Q54/LC!P54)</f>
        <v>-2.2918384487122393E-3</v>
      </c>
      <c r="R54" s="28">
        <f>0.5*(Cy!AP54+Cy!AQ54)*LN(LC!R54/LC!Q54)</f>
        <v>-2.3082135996452054E-3</v>
      </c>
      <c r="S54" s="28">
        <f>0.5*(Cy!AQ54+Cy!AR54)*LN(LC!S54/LC!R54)</f>
        <v>7.3490878493319024E-3</v>
      </c>
      <c r="T54" s="28">
        <f>0.5*(Cy!AR54+Cy!AS54)*LN(LC!T54/LC!S54)</f>
        <v>-4.6727598665094825E-3</v>
      </c>
      <c r="U54" s="28">
        <f>0.5*(Cy!AS54+Cy!AT54)*LN(LC!U54/LC!T54)</f>
        <v>1.0152182984530954E-2</v>
      </c>
      <c r="V54" s="28">
        <f>0.5*(Cy!AT54+Cy!AU54)*LN(LC!V54/LC!U54)</f>
        <v>-3.142259882624952E-3</v>
      </c>
      <c r="W54" s="28">
        <f>0.5*(Cy!AU54+Cy!AV54)*LN(LC!W54/LC!V54)</f>
        <v>-1.8595224490172205E-3</v>
      </c>
      <c r="X54" s="28">
        <f>0.5*(Cy!AV54+Cy!AW54)*LN(LC!X54/LC!W54)</f>
        <v>1.3466061290663089E-2</v>
      </c>
      <c r="Y54" s="28">
        <f>0.5*(Cy!AW54+Cy!AX54)*LN(LC!Y54/LC!X54)</f>
        <v>-7.8460418781241843E-3</v>
      </c>
      <c r="Z54" s="28">
        <f>0.5*(Cy!AX54+Cy!AY54)*LN(LC!Z54/LC!Y54)</f>
        <v>1.9969519638490365E-3</v>
      </c>
      <c r="AA54" s="28">
        <f>0.5*(Cy!AY54+Cy!AZ54)*LN(LC!AA54/LC!Z54)</f>
        <v>-4.1361984738339016E-3</v>
      </c>
      <c r="AC54" s="28">
        <f t="shared" si="0"/>
        <v>4.410851325435586E-3</v>
      </c>
      <c r="AD54" s="28">
        <f t="shared" si="1"/>
        <v>1.9992921170249008E-3</v>
      </c>
      <c r="AE54" s="28">
        <f t="shared" si="2"/>
        <v>3.4136084911150525E-3</v>
      </c>
      <c r="AF54" s="28">
        <f t="shared" si="3"/>
        <v>2.7887404154084776E-3</v>
      </c>
      <c r="AG54" s="28">
        <f t="shared" si="4"/>
        <v>-3.3284294627030169E-3</v>
      </c>
      <c r="AH54" s="28">
        <f t="shared" si="5"/>
        <v>2.7064503040699767E-3</v>
      </c>
      <c r="AI54" s="28">
        <f t="shared" si="6"/>
        <v>4.9480171111666751E-4</v>
      </c>
      <c r="AJ54" s="28">
        <f t="shared" si="7"/>
        <v>2.3077031894265664E-3</v>
      </c>
    </row>
    <row r="55" spans="1:36" x14ac:dyDescent="0.15">
      <c r="A55" s="8">
        <v>53</v>
      </c>
      <c r="B55" s="11" t="s">
        <v>192</v>
      </c>
      <c r="C55" s="28"/>
      <c r="D55" s="28">
        <f>0.5*(Cy!AB55+Cy!AC55)*LN(LC!D55/LC!C55)</f>
        <v>4.056909809149788E-3</v>
      </c>
      <c r="E55" s="28">
        <f>0.5*(Cy!AC55+Cy!AD55)*LN(LC!E55/LC!D55)</f>
        <v>8.4297743365255328E-4</v>
      </c>
      <c r="F55" s="28">
        <f>0.5*(Cy!AD55+Cy!AE55)*LN(LC!F55/LC!E55)</f>
        <v>3.6497862490733732E-4</v>
      </c>
      <c r="G55" s="28">
        <f>0.5*(Cy!AE55+Cy!AF55)*LN(LC!G55/LC!F55)</f>
        <v>2.2684141699083498E-3</v>
      </c>
      <c r="H55" s="28">
        <f>0.5*(Cy!AF55+Cy!AG55)*LN(LC!H55/LC!G55)</f>
        <v>1.5219655721743276E-3</v>
      </c>
      <c r="I55" s="28">
        <f>0.5*(Cy!AG55+Cy!AH55)*LN(LC!I55/LC!H55)</f>
        <v>3.9095137534002483E-3</v>
      </c>
      <c r="J55" s="28">
        <f>0.5*(Cy!AH55+Cy!AI55)*LN(LC!J55/LC!I55)</f>
        <v>-5.8350460265275907E-4</v>
      </c>
      <c r="K55" s="28">
        <f>0.5*(Cy!AI55+Cy!AJ55)*LN(LC!K55/LC!J55)</f>
        <v>2.5629159250656897E-3</v>
      </c>
      <c r="L55" s="28">
        <f>0.5*(Cy!AJ55+Cy!AK55)*LN(LC!L55/LC!K55)</f>
        <v>2.9143756871945754E-3</v>
      </c>
      <c r="M55" s="28">
        <f>0.5*(Cy!AK55+Cy!AL55)*LN(LC!M55/LC!L55)</f>
        <v>1.5680541749276426E-3</v>
      </c>
      <c r="N55" s="28">
        <f>0.5*(Cy!AL55+Cy!AM55)*LN(LC!N55/LC!M55)</f>
        <v>-1.7683961057004319E-3</v>
      </c>
      <c r="O55" s="28">
        <f>0.5*(Cy!AM55+Cy!AN55)*LN(LC!O55/LC!N55)</f>
        <v>5.9193530887904173E-3</v>
      </c>
      <c r="P55" s="28">
        <f>0.5*(Cy!AN55+Cy!AO55)*LN(LC!P55/LC!O55)</f>
        <v>4.242568046518409E-4</v>
      </c>
      <c r="Q55" s="28">
        <f>0.5*(Cy!AO55+Cy!AP55)*LN(LC!Q55/LC!P55)</f>
        <v>1.258948254325406E-3</v>
      </c>
      <c r="R55" s="28">
        <f>0.5*(Cy!AP55+Cy!AQ55)*LN(LC!R55/LC!Q55)</f>
        <v>-2.2352014094101941E-3</v>
      </c>
      <c r="S55" s="28">
        <f>0.5*(Cy!AQ55+Cy!AR55)*LN(LC!S55/LC!R55)</f>
        <v>2.5252347785559232E-3</v>
      </c>
      <c r="T55" s="28">
        <f>0.5*(Cy!AR55+Cy!AS55)*LN(LC!T55/LC!S55)</f>
        <v>1.7873407526241018E-4</v>
      </c>
      <c r="U55" s="28">
        <f>0.5*(Cy!AS55+Cy!AT55)*LN(LC!U55/LC!T55)</f>
        <v>4.0010089934119043E-3</v>
      </c>
      <c r="V55" s="28">
        <f>0.5*(Cy!AT55+Cy!AU55)*LN(LC!V55/LC!U55)</f>
        <v>1.2999193229802585E-3</v>
      </c>
      <c r="W55" s="28">
        <f>0.5*(Cy!AU55+Cy!AV55)*LN(LC!W55/LC!V55)</f>
        <v>-1.6796222850193521E-3</v>
      </c>
      <c r="X55" s="28">
        <f>0.5*(Cy!AV55+Cy!AW55)*LN(LC!X55/LC!W55)</f>
        <v>2.289177898599201E-3</v>
      </c>
      <c r="Y55" s="28">
        <f>0.5*(Cy!AW55+Cy!AX55)*LN(LC!Y55/LC!X55)</f>
        <v>-1.2042864616030604E-3</v>
      </c>
      <c r="Z55" s="28">
        <f>0.5*(Cy!AX55+Cy!AY55)*LN(LC!Z55/LC!Y55)</f>
        <v>1.5271410503221192E-3</v>
      </c>
      <c r="AA55" s="28">
        <f>0.5*(Cy!AY55+Cy!AZ55)*LN(LC!AA55/LC!Z55)</f>
        <v>-3.2430623111219547E-3</v>
      </c>
      <c r="AC55" s="28">
        <f t="shared" si="0"/>
        <v>1.7815699108085631E-3</v>
      </c>
      <c r="AD55" s="28">
        <f t="shared" si="1"/>
        <v>9.3868901576694334E-4</v>
      </c>
      <c r="AE55" s="28">
        <f t="shared" si="2"/>
        <v>1.5785183033826789E-3</v>
      </c>
      <c r="AF55" s="28">
        <f t="shared" si="3"/>
        <v>1.2178436010468843E-3</v>
      </c>
      <c r="AG55" s="28">
        <f t="shared" si="4"/>
        <v>-9.7340257413429864E-4</v>
      </c>
      <c r="AH55" s="28">
        <f t="shared" si="5"/>
        <v>1.2586036595748108E-3</v>
      </c>
      <c r="AI55" s="28">
        <f t="shared" si="6"/>
        <v>3.9612628535394073E-4</v>
      </c>
      <c r="AJ55" s="28">
        <f t="shared" si="7"/>
        <v>1.0722998448966284E-3</v>
      </c>
    </row>
    <row r="56" spans="1:36" x14ac:dyDescent="0.15">
      <c r="A56" s="8">
        <v>54</v>
      </c>
      <c r="B56" s="11" t="s">
        <v>193</v>
      </c>
      <c r="C56" s="28"/>
      <c r="D56" s="28">
        <f>0.5*(Cy!AB56+Cy!AC56)*LN(LC!D56/LC!C56)</f>
        <v>3.6428801757664563E-3</v>
      </c>
      <c r="E56" s="28">
        <f>0.5*(Cy!AC56+Cy!AD56)*LN(LC!E56/LC!D56)</f>
        <v>-2.9920724750071685E-5</v>
      </c>
      <c r="F56" s="28">
        <f>0.5*(Cy!AD56+Cy!AE56)*LN(LC!F56/LC!E56)</f>
        <v>-8.0590857092275963E-4</v>
      </c>
      <c r="G56" s="28">
        <f>0.5*(Cy!AE56+Cy!AF56)*LN(LC!G56/LC!F56)</f>
        <v>5.7303012248094438E-3</v>
      </c>
      <c r="H56" s="28">
        <f>0.5*(Cy!AF56+Cy!AG56)*LN(LC!H56/LC!G56)</f>
        <v>4.6978198946530988E-4</v>
      </c>
      <c r="I56" s="28">
        <f>0.5*(Cy!AG56+Cy!AH56)*LN(LC!I56/LC!H56)</f>
        <v>3.5754946527264543E-3</v>
      </c>
      <c r="J56" s="28">
        <f>0.5*(Cy!AH56+Cy!AI56)*LN(LC!J56/LC!I56)</f>
        <v>-1.8582635672524631E-4</v>
      </c>
      <c r="K56" s="28">
        <f>0.5*(Cy!AI56+Cy!AJ56)*LN(LC!K56/LC!J56)</f>
        <v>1.2010418577301982E-2</v>
      </c>
      <c r="L56" s="28">
        <f>0.5*(Cy!AJ56+Cy!AK56)*LN(LC!L56/LC!K56)</f>
        <v>-3.4015931929214753E-3</v>
      </c>
      <c r="M56" s="28">
        <f>0.5*(Cy!AK56+Cy!AL56)*LN(LC!M56/LC!L56)</f>
        <v>2.0972990667389433E-3</v>
      </c>
      <c r="N56" s="28">
        <f>0.5*(Cy!AL56+Cy!AM56)*LN(LC!N56/LC!M56)</f>
        <v>2.3698440518515563E-3</v>
      </c>
      <c r="O56" s="28">
        <f>0.5*(Cy!AM56+Cy!AN56)*LN(LC!O56/LC!N56)</f>
        <v>6.1022741199830716E-3</v>
      </c>
      <c r="P56" s="28">
        <f>0.5*(Cy!AN56+Cy!AO56)*LN(LC!P56/LC!O56)</f>
        <v>-5.3547911427520153E-3</v>
      </c>
      <c r="Q56" s="28">
        <f>0.5*(Cy!AO56+Cy!AP56)*LN(LC!Q56/LC!P56)</f>
        <v>4.3929664098702409E-3</v>
      </c>
      <c r="R56" s="28">
        <f>0.5*(Cy!AP56+Cy!AQ56)*LN(LC!R56/LC!Q56)</f>
        <v>6.4765452040055661E-3</v>
      </c>
      <c r="S56" s="28">
        <f>0.5*(Cy!AQ56+Cy!AR56)*LN(LC!S56/LC!R56)</f>
        <v>4.9748881720965508E-3</v>
      </c>
      <c r="T56" s="28">
        <f>0.5*(Cy!AR56+Cy!AS56)*LN(LC!T56/LC!S56)</f>
        <v>-2.0296248671011351E-3</v>
      </c>
      <c r="U56" s="28">
        <f>0.5*(Cy!AS56+Cy!AT56)*LN(LC!U56/LC!T56)</f>
        <v>4.7267079258606721E-3</v>
      </c>
      <c r="V56" s="28">
        <f>0.5*(Cy!AT56+Cy!AU56)*LN(LC!V56/LC!U56)</f>
        <v>-4.6828532990936065E-3</v>
      </c>
      <c r="W56" s="28">
        <f>0.5*(Cy!AU56+Cy!AV56)*LN(LC!W56/LC!V56)</f>
        <v>1.5647599698222314E-3</v>
      </c>
      <c r="X56" s="28">
        <f>0.5*(Cy!AV56+Cy!AW56)*LN(LC!X56/LC!W56)</f>
        <v>3.0553513327899783E-3</v>
      </c>
      <c r="Y56" s="28">
        <f>0.5*(Cy!AW56+Cy!AX56)*LN(LC!Y56/LC!X56)</f>
        <v>-3.0251501349919199E-3</v>
      </c>
      <c r="Z56" s="28">
        <f>0.5*(Cy!AX56+Cy!AY56)*LN(LC!Z56/LC!Y56)</f>
        <v>6.6431623732317712E-3</v>
      </c>
      <c r="AA56" s="28">
        <f>0.5*(Cy!AY56+Cy!AZ56)*LN(LC!AA56/LC!Z56)</f>
        <v>-2.9439999723455098E-3</v>
      </c>
      <c r="AC56" s="28">
        <f t="shared" si="0"/>
        <v>1.7879497142656753E-3</v>
      </c>
      <c r="AD56" s="28">
        <f t="shared" si="1"/>
        <v>2.5780284292491519E-3</v>
      </c>
      <c r="AE56" s="28">
        <f t="shared" si="2"/>
        <v>3.3183765526406824E-3</v>
      </c>
      <c r="AF56" s="28">
        <f t="shared" si="3"/>
        <v>5.2686821245562807E-4</v>
      </c>
      <c r="AG56" s="28">
        <f t="shared" si="4"/>
        <v>2.2467075529811385E-4</v>
      </c>
      <c r="AH56" s="28">
        <f t="shared" si="5"/>
        <v>2.9482024909449171E-3</v>
      </c>
      <c r="AI56" s="28">
        <f t="shared" si="6"/>
        <v>4.1354416602156017E-4</v>
      </c>
      <c r="AJ56" s="28">
        <f t="shared" si="7"/>
        <v>1.8143533395195662E-3</v>
      </c>
    </row>
    <row r="57" spans="1:36" x14ac:dyDescent="0.15">
      <c r="A57" s="8">
        <v>55</v>
      </c>
      <c r="B57" s="11" t="s">
        <v>194</v>
      </c>
      <c r="C57" s="28"/>
      <c r="D57" s="28">
        <f>0.5*(Cy!AB57+Cy!AC57)*LN(LC!D57/LC!C57)</f>
        <v>4.4450954437262819E-3</v>
      </c>
      <c r="E57" s="28">
        <f>0.5*(Cy!AC57+Cy!AD57)*LN(LC!E57/LC!D57)</f>
        <v>-3.3367660081161111E-4</v>
      </c>
      <c r="F57" s="28">
        <f>0.5*(Cy!AD57+Cy!AE57)*LN(LC!F57/LC!E57)</f>
        <v>-8.6730155747345147E-5</v>
      </c>
      <c r="G57" s="28">
        <f>0.5*(Cy!AE57+Cy!AF57)*LN(LC!G57/LC!F57)</f>
        <v>3.3857065903818329E-3</v>
      </c>
      <c r="H57" s="28">
        <f>0.5*(Cy!AF57+Cy!AG57)*LN(LC!H57/LC!G57)</f>
        <v>9.5313342270817488E-4</v>
      </c>
      <c r="I57" s="28">
        <f>0.5*(Cy!AG57+Cy!AH57)*LN(LC!I57/LC!H57)</f>
        <v>1.5664100026484581E-3</v>
      </c>
      <c r="J57" s="28">
        <f>0.5*(Cy!AH57+Cy!AI57)*LN(LC!J57/LC!I57)</f>
        <v>-7.8750876278671804E-4</v>
      </c>
      <c r="K57" s="28">
        <f>0.5*(Cy!AI57+Cy!AJ57)*LN(LC!K57/LC!J57)</f>
        <v>3.570892878541022E-3</v>
      </c>
      <c r="L57" s="28">
        <f>0.5*(Cy!AJ57+Cy!AK57)*LN(LC!L57/LC!K57)</f>
        <v>1.3930824081912617E-3</v>
      </c>
      <c r="M57" s="28">
        <f>0.5*(Cy!AK57+Cy!AL57)*LN(LC!M57/LC!L57)</f>
        <v>1.2491064590044801E-3</v>
      </c>
      <c r="N57" s="28">
        <f>0.5*(Cy!AL57+Cy!AM57)*LN(LC!N57/LC!M57)</f>
        <v>1.6821094581379488E-3</v>
      </c>
      <c r="O57" s="28">
        <f>0.5*(Cy!AM57+Cy!AN57)*LN(LC!O57/LC!N57)</f>
        <v>2.3562247042546581E-3</v>
      </c>
      <c r="P57" s="28">
        <f>0.5*(Cy!AN57+Cy!AO57)*LN(LC!P57/LC!O57)</f>
        <v>1.7703261259312153E-3</v>
      </c>
      <c r="Q57" s="28">
        <f>0.5*(Cy!AO57+Cy!AP57)*LN(LC!Q57/LC!P57)</f>
        <v>1.3696757799635075E-3</v>
      </c>
      <c r="R57" s="28">
        <f>0.5*(Cy!AP57+Cy!AQ57)*LN(LC!R57/LC!Q57)</f>
        <v>-3.6302202656900077E-3</v>
      </c>
      <c r="S57" s="28">
        <f>0.5*(Cy!AQ57+Cy!AR57)*LN(LC!S57/LC!R57)</f>
        <v>4.339619955553777E-3</v>
      </c>
      <c r="T57" s="28">
        <f>0.5*(Cy!AR57+Cy!AS57)*LN(LC!T57/LC!S57)</f>
        <v>1.5254850574333366E-3</v>
      </c>
      <c r="U57" s="28">
        <f>0.5*(Cy!AS57+Cy!AT57)*LN(LC!U57/LC!T57)</f>
        <v>2.1061691313954238E-3</v>
      </c>
      <c r="V57" s="28">
        <f>0.5*(Cy!AT57+Cy!AU57)*LN(LC!V57/LC!U57)</f>
        <v>5.5703043096960833E-4</v>
      </c>
      <c r="W57" s="28">
        <f>0.5*(Cy!AU57+Cy!AV57)*LN(LC!W57/LC!V57)</f>
        <v>6.1116763309169281E-4</v>
      </c>
      <c r="X57" s="28">
        <f>0.5*(Cy!AV57+Cy!AW57)*LN(LC!X57/LC!W57)</f>
        <v>2.618172682415542E-4</v>
      </c>
      <c r="Y57" s="28">
        <f>0.5*(Cy!AW57+Cy!AX57)*LN(LC!Y57/LC!X57)</f>
        <v>2.6080197055305683E-4</v>
      </c>
      <c r="Z57" s="28">
        <f>0.5*(Cy!AX57+Cy!AY57)*LN(LC!Z57/LC!Y57)</f>
        <v>1.8416012880168638E-3</v>
      </c>
      <c r="AA57" s="28">
        <f>0.5*(Cy!AY57+Cy!AZ57)*LN(LC!AA57/LC!Z57)</f>
        <v>-3.6064752285192027E-3</v>
      </c>
      <c r="AC57" s="28">
        <f t="shared" si="0"/>
        <v>1.0969686518359019E-3</v>
      </c>
      <c r="AD57" s="28">
        <f t="shared" si="1"/>
        <v>1.4215364882175989E-3</v>
      </c>
      <c r="AE57" s="28">
        <f t="shared" si="2"/>
        <v>1.2411252600026301E-3</v>
      </c>
      <c r="AF57" s="28">
        <f t="shared" si="3"/>
        <v>1.0123339042263232E-3</v>
      </c>
      <c r="AG57" s="28">
        <f t="shared" si="4"/>
        <v>-5.0135732331642736E-4</v>
      </c>
      <c r="AH57" s="28">
        <f t="shared" si="5"/>
        <v>1.3313308741101145E-3</v>
      </c>
      <c r="AI57" s="28">
        <f t="shared" si="6"/>
        <v>4.4469969389779172E-4</v>
      </c>
      <c r="AJ57" s="28">
        <f t="shared" si="7"/>
        <v>9.7198911093317338E-4</v>
      </c>
    </row>
    <row r="58" spans="1:36" x14ac:dyDescent="0.15">
      <c r="A58" s="8">
        <v>56</v>
      </c>
      <c r="B58" s="11" t="s">
        <v>195</v>
      </c>
      <c r="C58" s="28"/>
      <c r="D58" s="28">
        <f>0.5*(Cy!AB58+Cy!AC58)*LN(LC!D58/LC!C58)</f>
        <v>6.6682954777294553E-3</v>
      </c>
      <c r="E58" s="28">
        <f>0.5*(Cy!AC58+Cy!AD58)*LN(LC!E58/LC!D58)</f>
        <v>-7.0326834722885488E-4</v>
      </c>
      <c r="F58" s="28">
        <f>0.5*(Cy!AD58+Cy!AE58)*LN(LC!F58/LC!E58)</f>
        <v>-7.269445879977239E-5</v>
      </c>
      <c r="G58" s="28">
        <f>0.5*(Cy!AE58+Cy!AF58)*LN(LC!G58/LC!F58)</f>
        <v>2.3015660420992951E-3</v>
      </c>
      <c r="H58" s="28">
        <f>0.5*(Cy!AF58+Cy!AG58)*LN(LC!H58/LC!G58)</f>
        <v>5.2700564151810295E-4</v>
      </c>
      <c r="I58" s="28">
        <f>0.5*(Cy!AG58+Cy!AH58)*LN(LC!I58/LC!H58)</f>
        <v>9.6206003731180852E-4</v>
      </c>
      <c r="J58" s="28">
        <f>0.5*(Cy!AH58+Cy!AI58)*LN(LC!J58/LC!I58)</f>
        <v>-4.1799476307950627E-3</v>
      </c>
      <c r="K58" s="28">
        <f>0.5*(Cy!AI58+Cy!AJ58)*LN(LC!K58/LC!J58)</f>
        <v>2.9713158210471088E-3</v>
      </c>
      <c r="L58" s="28">
        <f>0.5*(Cy!AJ58+Cy!AK58)*LN(LC!L58/LC!K58)</f>
        <v>1.2457377290309845E-3</v>
      </c>
      <c r="M58" s="28">
        <f>0.5*(Cy!AK58+Cy!AL58)*LN(LC!M58/LC!L58)</f>
        <v>2.1785487589573267E-4</v>
      </c>
      <c r="N58" s="28">
        <f>0.5*(Cy!AL58+Cy!AM58)*LN(LC!N58/LC!M58)</f>
        <v>1.1085634222423783E-3</v>
      </c>
      <c r="O58" s="28">
        <f>0.5*(Cy!AM58+Cy!AN58)*LN(LC!O58/LC!N58)</f>
        <v>3.7723776376792839E-3</v>
      </c>
      <c r="P58" s="28">
        <f>0.5*(Cy!AN58+Cy!AO58)*LN(LC!P58/LC!O58)</f>
        <v>6.9042401204851207E-4</v>
      </c>
      <c r="Q58" s="28">
        <f>0.5*(Cy!AO58+Cy!AP58)*LN(LC!Q58/LC!P58)</f>
        <v>1.1545096599876177E-3</v>
      </c>
      <c r="R58" s="28">
        <f>0.5*(Cy!AP58+Cy!AQ58)*LN(LC!R58/LC!Q58)</f>
        <v>-1.1493247883362719E-3</v>
      </c>
      <c r="S58" s="28">
        <f>0.5*(Cy!AQ58+Cy!AR58)*LN(LC!S58/LC!R58)</f>
        <v>5.7130851128010208E-3</v>
      </c>
      <c r="T58" s="28">
        <f>0.5*(Cy!AR58+Cy!AS58)*LN(LC!T58/LC!S58)</f>
        <v>-6.434074247383682E-4</v>
      </c>
      <c r="U58" s="28">
        <f>0.5*(Cy!AS58+Cy!AT58)*LN(LC!U58/LC!T58)</f>
        <v>1.7692790793309692E-3</v>
      </c>
      <c r="V58" s="28">
        <f>0.5*(Cy!AT58+Cy!AU58)*LN(LC!V58/LC!U58)</f>
        <v>7.770112851942882E-6</v>
      </c>
      <c r="W58" s="28">
        <f>0.5*(Cy!AU58+Cy!AV58)*LN(LC!W58/LC!V58)</f>
        <v>-2.7477872722249715E-3</v>
      </c>
      <c r="X58" s="28">
        <f>0.5*(Cy!AV58+Cy!AW58)*LN(LC!X58/LC!W58)</f>
        <v>3.2547057686922467E-3</v>
      </c>
      <c r="Y58" s="28">
        <f>0.5*(Cy!AW58+Cy!AX58)*LN(LC!Y58/LC!X58)</f>
        <v>-1.7172747187061655E-3</v>
      </c>
      <c r="Z58" s="28">
        <f>0.5*(Cy!AX58+Cy!AY58)*LN(LC!Z58/LC!Y58)</f>
        <v>5.0388749197596014E-3</v>
      </c>
      <c r="AA58" s="28">
        <f>0.5*(Cy!AY58+Cy!AZ58)*LN(LC!AA58/LC!Z58)</f>
        <v>-7.0833765887355149E-3</v>
      </c>
      <c r="AC58" s="28">
        <f t="shared" si="0"/>
        <v>6.029337829801158E-4</v>
      </c>
      <c r="AD58" s="28">
        <f t="shared" si="1"/>
        <v>2.7270484348422829E-4</v>
      </c>
      <c r="AE58" s="28">
        <f t="shared" si="2"/>
        <v>2.0362143268360328E-3</v>
      </c>
      <c r="AF58" s="28">
        <f t="shared" si="3"/>
        <v>3.2811205278236385E-4</v>
      </c>
      <c r="AG58" s="28">
        <f t="shared" si="4"/>
        <v>-1.253925462560693E-3</v>
      </c>
      <c r="AH58" s="28">
        <f t="shared" si="5"/>
        <v>1.1544595851601305E-3</v>
      </c>
      <c r="AI58" s="28">
        <f t="shared" si="6"/>
        <v>-2.6515201547128251E-4</v>
      </c>
      <c r="AJ58" s="28">
        <f t="shared" si="7"/>
        <v>5.4078472359702701E-4</v>
      </c>
    </row>
    <row r="59" spans="1:36" x14ac:dyDescent="0.15">
      <c r="A59" s="8">
        <v>57</v>
      </c>
      <c r="B59" s="11" t="s">
        <v>196</v>
      </c>
      <c r="C59" s="28"/>
      <c r="D59" s="28">
        <f>0.5*(Cy!AB59+Cy!AC59)*LN(LC!D59/LC!C59)</f>
        <v>5.1910511942942911E-3</v>
      </c>
      <c r="E59" s="28">
        <f>0.5*(Cy!AC59+Cy!AD59)*LN(LC!E59/LC!D59)</f>
        <v>1.217641122495273E-3</v>
      </c>
      <c r="F59" s="28">
        <f>0.5*(Cy!AD59+Cy!AE59)*LN(LC!F59/LC!E59)</f>
        <v>-2.5873146848735091E-4</v>
      </c>
      <c r="G59" s="28">
        <f>0.5*(Cy!AE59+Cy!AF59)*LN(LC!G59/LC!F59)</f>
        <v>4.5661347165698715E-3</v>
      </c>
      <c r="H59" s="28">
        <f>0.5*(Cy!AF59+Cy!AG59)*LN(LC!H59/LC!G59)</f>
        <v>4.8169771705588928E-4</v>
      </c>
      <c r="I59" s="28">
        <f>0.5*(Cy!AG59+Cy!AH59)*LN(LC!I59/LC!H59)</f>
        <v>3.8663655746088892E-3</v>
      </c>
      <c r="J59" s="28">
        <f>0.5*(Cy!AH59+Cy!AI59)*LN(LC!J59/LC!I59)</f>
        <v>-2.3164851074326871E-4</v>
      </c>
      <c r="K59" s="28">
        <f>0.5*(Cy!AI59+Cy!AJ59)*LN(LC!K59/LC!J59)</f>
        <v>4.5582672392740168E-3</v>
      </c>
      <c r="L59" s="28">
        <f>0.5*(Cy!AJ59+Cy!AK59)*LN(LC!L59/LC!K59)</f>
        <v>3.2970579703296607E-3</v>
      </c>
      <c r="M59" s="28">
        <f>0.5*(Cy!AK59+Cy!AL59)*LN(LC!M59/LC!L59)</f>
        <v>3.0885525998285636E-3</v>
      </c>
      <c r="N59" s="28">
        <f>0.5*(Cy!AL59+Cy!AM59)*LN(LC!N59/LC!M59)</f>
        <v>3.0246509616048398E-3</v>
      </c>
      <c r="O59" s="28">
        <f>0.5*(Cy!AM59+Cy!AN59)*LN(LC!O59/LC!N59)</f>
        <v>4.8647841721436097E-3</v>
      </c>
      <c r="P59" s="28">
        <f>0.5*(Cy!AN59+Cy!AO59)*LN(LC!P59/LC!O59)</f>
        <v>-8.1952817637387962E-4</v>
      </c>
      <c r="Q59" s="28">
        <f>0.5*(Cy!AO59+Cy!AP59)*LN(LC!Q59/LC!P59)</f>
        <v>1.3053548889705848E-3</v>
      </c>
      <c r="R59" s="28">
        <f>0.5*(Cy!AP59+Cy!AQ59)*LN(LC!R59/LC!Q59)</f>
        <v>-4.3705822891570919E-4</v>
      </c>
      <c r="S59" s="28">
        <f>0.5*(Cy!AQ59+Cy!AR59)*LN(LC!S59/LC!R59)</f>
        <v>4.3081746169495857E-3</v>
      </c>
      <c r="T59" s="28">
        <f>0.5*(Cy!AR59+Cy!AS59)*LN(LC!T59/LC!S59)</f>
        <v>-1.4002495147946189E-3</v>
      </c>
      <c r="U59" s="28">
        <f>0.5*(Cy!AS59+Cy!AT59)*LN(LC!U59/LC!T59)</f>
        <v>3.6624078964495889E-3</v>
      </c>
      <c r="V59" s="28">
        <f>0.5*(Cy!AT59+Cy!AU59)*LN(LC!V59/LC!U59)</f>
        <v>8.2091189175992904E-4</v>
      </c>
      <c r="W59" s="28">
        <f>0.5*(Cy!AU59+Cy!AV59)*LN(LC!W59/LC!V59)</f>
        <v>-2.5362668536849072E-3</v>
      </c>
      <c r="X59" s="28">
        <f>0.5*(Cy!AV59+Cy!AW59)*LN(LC!X59/LC!W59)</f>
        <v>5.7074803015585126E-3</v>
      </c>
      <c r="Y59" s="28">
        <f>0.5*(Cy!AW59+Cy!AX59)*LN(LC!Y59/LC!X59)</f>
        <v>-4.1292164708484173E-3</v>
      </c>
      <c r="Z59" s="28">
        <f>0.5*(Cy!AX59+Cy!AY59)*LN(LC!Z59/LC!Y59)</f>
        <v>6.4952381403734372E-3</v>
      </c>
      <c r="AA59" s="28">
        <f>0.5*(Cy!AY59+Cy!AZ59)*LN(LC!AA59/LC!Z59)</f>
        <v>-3.7484901214715509E-3</v>
      </c>
      <c r="AC59" s="28">
        <f t="shared" si="0"/>
        <v>1.9746215324485143E-3</v>
      </c>
      <c r="AD59" s="28">
        <f t="shared" si="1"/>
        <v>2.747376052058762E-3</v>
      </c>
      <c r="AE59" s="28">
        <f t="shared" si="2"/>
        <v>1.8443454545548383E-3</v>
      </c>
      <c r="AF59" s="28">
        <f t="shared" si="3"/>
        <v>1.2508567442577009E-3</v>
      </c>
      <c r="AG59" s="28">
        <f t="shared" si="4"/>
        <v>-4.608228173155103E-4</v>
      </c>
      <c r="AH59" s="28">
        <f t="shared" si="5"/>
        <v>2.2958607533068E-3</v>
      </c>
      <c r="AI59" s="28">
        <f t="shared" si="6"/>
        <v>6.0897690866774663E-4</v>
      </c>
      <c r="AJ59" s="28">
        <f t="shared" si="7"/>
        <v>1.6392839332457631E-3</v>
      </c>
    </row>
    <row r="60" spans="1:36" x14ac:dyDescent="0.15">
      <c r="A60" s="8">
        <v>58</v>
      </c>
      <c r="B60" s="11" t="s">
        <v>197</v>
      </c>
      <c r="C60" s="28"/>
      <c r="D60" s="28">
        <f>0.5*(Cy!AB60+Cy!AC60)*LN(LC!D60/LC!C60)</f>
        <v>4.2007110287880876E-3</v>
      </c>
      <c r="E60" s="28">
        <f>0.5*(Cy!AC60+Cy!AD60)*LN(LC!E60/LC!D60)</f>
        <v>1.6747167358676942E-3</v>
      </c>
      <c r="F60" s="28">
        <f>0.5*(Cy!AD60+Cy!AE60)*LN(LC!F60/LC!E60)</f>
        <v>1.4542209096033256E-3</v>
      </c>
      <c r="G60" s="28">
        <f>0.5*(Cy!AE60+Cy!AF60)*LN(LC!G60/LC!F60)</f>
        <v>5.6340943694767219E-3</v>
      </c>
      <c r="H60" s="28">
        <f>0.5*(Cy!AF60+Cy!AG60)*LN(LC!H60/LC!G60)</f>
        <v>4.5790182396880322E-3</v>
      </c>
      <c r="I60" s="28">
        <f>0.5*(Cy!AG60+Cy!AH60)*LN(LC!I60/LC!H60)</f>
        <v>5.4629079287491847E-3</v>
      </c>
      <c r="J60" s="28">
        <f>0.5*(Cy!AH60+Cy!AI60)*LN(LC!J60/LC!I60)</f>
        <v>1.3463512695842952E-3</v>
      </c>
      <c r="K60" s="28">
        <f>0.5*(Cy!AI60+Cy!AJ60)*LN(LC!K60/LC!J60)</f>
        <v>4.6488477347841443E-3</v>
      </c>
      <c r="L60" s="28">
        <f>0.5*(Cy!AJ60+Cy!AK60)*LN(LC!L60/LC!K60)</f>
        <v>4.3644566604509761E-3</v>
      </c>
      <c r="M60" s="28">
        <f>0.5*(Cy!AK60+Cy!AL60)*LN(LC!M60/LC!L60)</f>
        <v>2.6682288790132809E-3</v>
      </c>
      <c r="N60" s="28">
        <f>0.5*(Cy!AL60+Cy!AM60)*LN(LC!N60/LC!M60)</f>
        <v>6.1915240862752442E-3</v>
      </c>
      <c r="O60" s="28">
        <f>0.5*(Cy!AM60+Cy!AN60)*LN(LC!O60/LC!N60)</f>
        <v>9.1780163592993815E-4</v>
      </c>
      <c r="P60" s="28">
        <f>0.5*(Cy!AN60+Cy!AO60)*LN(LC!P60/LC!O60)</f>
        <v>3.9079813888401007E-4</v>
      </c>
      <c r="Q60" s="28">
        <f>0.5*(Cy!AO60+Cy!AP60)*LN(LC!Q60/LC!P60)</f>
        <v>5.2396342931793245E-4</v>
      </c>
      <c r="R60" s="28">
        <f>0.5*(Cy!AP60+Cy!AQ60)*LN(LC!R60/LC!Q60)</f>
        <v>-1.2881927583529519E-3</v>
      </c>
      <c r="S60" s="28">
        <f>0.5*(Cy!AQ60+Cy!AR60)*LN(LC!S60/LC!R60)</f>
        <v>7.4701622265738881E-4</v>
      </c>
      <c r="T60" s="28">
        <f>0.5*(Cy!AR60+Cy!AS60)*LN(LC!T60/LC!S60)</f>
        <v>1.6011213256667456E-3</v>
      </c>
      <c r="U60" s="28">
        <f>0.5*(Cy!AS60+Cy!AT60)*LN(LC!U60/LC!T60)</f>
        <v>4.4863329692968789E-3</v>
      </c>
      <c r="V60" s="28">
        <f>0.5*(Cy!AT60+Cy!AU60)*LN(LC!V60/LC!U60)</f>
        <v>-3.5534425802823877E-3</v>
      </c>
      <c r="W60" s="28">
        <f>0.5*(Cy!AU60+Cy!AV60)*LN(LC!W60/LC!V60)</f>
        <v>-4.1936025003727184E-3</v>
      </c>
      <c r="X60" s="28">
        <f>0.5*(Cy!AV60+Cy!AW60)*LN(LC!X60/LC!W60)</f>
        <v>-1.43046093536296E-3</v>
      </c>
      <c r="Y60" s="28">
        <f>0.5*(Cy!AW60+Cy!AX60)*LN(LC!Y60/LC!X60)</f>
        <v>3.2607051266650864E-3</v>
      </c>
      <c r="Z60" s="28">
        <f>0.5*(Cy!AX60+Cy!AY60)*LN(LC!Z60/LC!Y60)</f>
        <v>1.5575405979533811E-3</v>
      </c>
      <c r="AA60" s="28">
        <f>0.5*(Cy!AY60+Cy!AZ60)*LN(LC!AA60/LC!Z60)</f>
        <v>-3.9480201707866409E-3</v>
      </c>
      <c r="AC60" s="28">
        <f t="shared" si="0"/>
        <v>3.7609916366769915E-3</v>
      </c>
      <c r="AD60" s="28">
        <f t="shared" si="1"/>
        <v>3.8438817260215878E-3</v>
      </c>
      <c r="AE60" s="28">
        <f t="shared" si="2"/>
        <v>2.5827733368726348E-4</v>
      </c>
      <c r="AF60" s="28">
        <f t="shared" si="3"/>
        <v>-6.1801034421088831E-4</v>
      </c>
      <c r="AG60" s="28">
        <f t="shared" si="4"/>
        <v>2.900751846106088E-4</v>
      </c>
      <c r="AH60" s="28">
        <f t="shared" si="5"/>
        <v>2.0510795298544259E-3</v>
      </c>
      <c r="AI60" s="28">
        <f t="shared" si="6"/>
        <v>-2.7747827090282681E-4</v>
      </c>
      <c r="AJ60" s="28">
        <f t="shared" si="7"/>
        <v>1.612866404987244E-3</v>
      </c>
    </row>
    <row r="61" spans="1:36" x14ac:dyDescent="0.15">
      <c r="A61" s="8">
        <v>59</v>
      </c>
      <c r="B61" s="11" t="s">
        <v>198</v>
      </c>
      <c r="C61" s="28"/>
      <c r="D61" s="28">
        <f>0.5*(Cy!AB61+Cy!AC61)*LN(LC!D61/LC!C61)</f>
        <v>5.1257741517689043E-3</v>
      </c>
      <c r="E61" s="28">
        <f>0.5*(Cy!AC61+Cy!AD61)*LN(LC!E61/LC!D61)</f>
        <v>-2.1120752753953391E-3</v>
      </c>
      <c r="F61" s="28">
        <f>0.5*(Cy!AD61+Cy!AE61)*LN(LC!F61/LC!E61)</f>
        <v>-4.1167300844425966E-4</v>
      </c>
      <c r="G61" s="28">
        <f>0.5*(Cy!AE61+Cy!AF61)*LN(LC!G61/LC!F61)</f>
        <v>6.4436031633966443E-3</v>
      </c>
      <c r="H61" s="28">
        <f>0.5*(Cy!AF61+Cy!AG61)*LN(LC!H61/LC!G61)</f>
        <v>-2.7376209322038949E-3</v>
      </c>
      <c r="I61" s="28">
        <f>0.5*(Cy!AG61+Cy!AH61)*LN(LC!I61/LC!H61)</f>
        <v>1.2573271497066977E-3</v>
      </c>
      <c r="J61" s="28">
        <f>0.5*(Cy!AH61+Cy!AI61)*LN(LC!J61/LC!I61)</f>
        <v>1.2902396632945602E-3</v>
      </c>
      <c r="K61" s="28">
        <f>0.5*(Cy!AI61+Cy!AJ61)*LN(LC!K61/LC!J61)</f>
        <v>5.7345761634986347E-3</v>
      </c>
      <c r="L61" s="28">
        <f>0.5*(Cy!AJ61+Cy!AK61)*LN(LC!L61/LC!K61)</f>
        <v>3.2780983174703114E-3</v>
      </c>
      <c r="M61" s="28">
        <f>0.5*(Cy!AK61+Cy!AL61)*LN(LC!M61/LC!L61)</f>
        <v>2.1720398523894782E-3</v>
      </c>
      <c r="N61" s="28">
        <f>0.5*(Cy!AL61+Cy!AM61)*LN(LC!N61/LC!M61)</f>
        <v>8.0762327480594451E-3</v>
      </c>
      <c r="O61" s="28">
        <f>0.5*(Cy!AM61+Cy!AN61)*LN(LC!O61/LC!N61)</f>
        <v>2.9211869208443969E-3</v>
      </c>
      <c r="P61" s="28">
        <f>0.5*(Cy!AN61+Cy!AO61)*LN(LC!P61/LC!O61)</f>
        <v>1.4096665241296316E-3</v>
      </c>
      <c r="Q61" s="28">
        <f>0.5*(Cy!AO61+Cy!AP61)*LN(LC!Q61/LC!P61)</f>
        <v>7.4829559562901665E-4</v>
      </c>
      <c r="R61" s="28">
        <f>0.5*(Cy!AP61+Cy!AQ61)*LN(LC!R61/LC!Q61)</f>
        <v>5.2149290120355408E-4</v>
      </c>
      <c r="S61" s="28">
        <f>0.5*(Cy!AQ61+Cy!AR61)*LN(LC!S61/LC!R61)</f>
        <v>1.4943141291009728E-3</v>
      </c>
      <c r="T61" s="28">
        <f>0.5*(Cy!AR61+Cy!AS61)*LN(LC!T61/LC!S61)</f>
        <v>8.8649474671037445E-4</v>
      </c>
      <c r="U61" s="28">
        <f>0.5*(Cy!AS61+Cy!AT61)*LN(LC!U61/LC!T61)</f>
        <v>9.559619151849448E-3</v>
      </c>
      <c r="V61" s="28">
        <f>0.5*(Cy!AT61+Cy!AU61)*LN(LC!V61/LC!U61)</f>
        <v>-1.4209356107555589E-3</v>
      </c>
      <c r="W61" s="28">
        <f>0.5*(Cy!AU61+Cy!AV61)*LN(LC!W61/LC!V61)</f>
        <v>-2.7810836482818498E-3</v>
      </c>
      <c r="X61" s="28">
        <f>0.5*(Cy!AV61+Cy!AW61)*LN(LC!X61/LC!W61)</f>
        <v>1.0590909919245346E-2</v>
      </c>
      <c r="Y61" s="28">
        <f>0.5*(Cy!AW61+Cy!AX61)*LN(LC!Y61/LC!X61)</f>
        <v>-3.7261565804233183E-3</v>
      </c>
      <c r="Z61" s="28">
        <f>0.5*(Cy!AX61+Cy!AY61)*LN(LC!Z61/LC!Y61)</f>
        <v>5.2024193578294525E-3</v>
      </c>
      <c r="AA61" s="28">
        <f>0.5*(Cy!AY61+Cy!AZ61)*LN(LC!AA61/LC!Z61)</f>
        <v>-3.0087417049363503E-3</v>
      </c>
      <c r="AC61" s="28">
        <f t="shared" si="0"/>
        <v>4.8791221941196973E-4</v>
      </c>
      <c r="AD61" s="28">
        <f t="shared" si="1"/>
        <v>4.1102373489424861E-3</v>
      </c>
      <c r="AE61" s="28">
        <f t="shared" si="2"/>
        <v>1.4189912141815146E-3</v>
      </c>
      <c r="AF61" s="28">
        <f t="shared" si="3"/>
        <v>3.3670009117535518E-3</v>
      </c>
      <c r="AG61" s="28">
        <f t="shared" si="4"/>
        <v>-5.1082630917673871E-4</v>
      </c>
      <c r="AH61" s="28">
        <f t="shared" si="5"/>
        <v>2.7646142815620006E-3</v>
      </c>
      <c r="AI61" s="28">
        <f t="shared" si="6"/>
        <v>1.9128157039046928E-3</v>
      </c>
      <c r="AJ61" s="28">
        <f t="shared" si="7"/>
        <v>1.9734012845181478E-3</v>
      </c>
    </row>
    <row r="62" spans="1:36" x14ac:dyDescent="0.15">
      <c r="A62" s="8">
        <v>60</v>
      </c>
      <c r="B62" s="11" t="s">
        <v>199</v>
      </c>
      <c r="C62" s="28"/>
      <c r="D62" s="28">
        <f>0.5*(Cy!AB62+Cy!AC62)*LN(LC!D62/LC!C62)</f>
        <v>9.2920902657065904E-4</v>
      </c>
      <c r="E62" s="28">
        <f>0.5*(Cy!AC62+Cy!AD62)*LN(LC!E62/LC!D62)</f>
        <v>-1.1394138664104008E-3</v>
      </c>
      <c r="F62" s="28">
        <f>0.5*(Cy!AD62+Cy!AE62)*LN(LC!F62/LC!E62)</f>
        <v>6.267373638376894E-4</v>
      </c>
      <c r="G62" s="28">
        <f>0.5*(Cy!AE62+Cy!AF62)*LN(LC!G62/LC!F62)</f>
        <v>2.2153973066231631E-3</v>
      </c>
      <c r="H62" s="28">
        <f>0.5*(Cy!AF62+Cy!AG62)*LN(LC!H62/LC!G62)</f>
        <v>-1.8322795126178028E-4</v>
      </c>
      <c r="I62" s="28">
        <f>0.5*(Cy!AG62+Cy!AH62)*LN(LC!I62/LC!H62)</f>
        <v>7.7918401500017779E-4</v>
      </c>
      <c r="J62" s="28">
        <f>0.5*(Cy!AH62+Cy!AI62)*LN(LC!J62/LC!I62)</f>
        <v>1.8035190307102555E-3</v>
      </c>
      <c r="K62" s="28">
        <f>0.5*(Cy!AI62+Cy!AJ62)*LN(LC!K62/LC!J62)</f>
        <v>6.2823316206300406E-5</v>
      </c>
      <c r="L62" s="28">
        <f>0.5*(Cy!AJ62+Cy!AK62)*LN(LC!L62/LC!K62)</f>
        <v>1.7828649608368019E-3</v>
      </c>
      <c r="M62" s="28">
        <f>0.5*(Cy!AK62+Cy!AL62)*LN(LC!M62/LC!L62)</f>
        <v>1.1589586629792785E-3</v>
      </c>
      <c r="N62" s="28">
        <f>0.5*(Cy!AL62+Cy!AM62)*LN(LC!N62/LC!M62)</f>
        <v>2.4847844540823749E-3</v>
      </c>
      <c r="O62" s="28">
        <f>0.5*(Cy!AM62+Cy!AN62)*LN(LC!O62/LC!N62)</f>
        <v>1.0713761716952489E-3</v>
      </c>
      <c r="P62" s="28">
        <f>0.5*(Cy!AN62+Cy!AO62)*LN(LC!P62/LC!O62)</f>
        <v>1.6085882057672062E-3</v>
      </c>
      <c r="Q62" s="28">
        <f>0.5*(Cy!AO62+Cy!AP62)*LN(LC!Q62/LC!P62)</f>
        <v>-1.6495014511671164E-4</v>
      </c>
      <c r="R62" s="28">
        <f>0.5*(Cy!AP62+Cy!AQ62)*LN(LC!R62/LC!Q62)</f>
        <v>3.4533272679335695E-4</v>
      </c>
      <c r="S62" s="28">
        <f>0.5*(Cy!AQ62+Cy!AR62)*LN(LC!S62/LC!R62)</f>
        <v>8.5367011801688267E-4</v>
      </c>
      <c r="T62" s="28">
        <f>0.5*(Cy!AR62+Cy!AS62)*LN(LC!T62/LC!S62)</f>
        <v>-1.4890597929509555E-4</v>
      </c>
      <c r="U62" s="28">
        <f>0.5*(Cy!AS62+Cy!AT62)*LN(LC!U62/LC!T62)</f>
        <v>3.5739148853197944E-4</v>
      </c>
      <c r="V62" s="28">
        <f>0.5*(Cy!AT62+Cy!AU62)*LN(LC!V62/LC!U62)</f>
        <v>2.9080054563864204E-4</v>
      </c>
      <c r="W62" s="28">
        <f>0.5*(Cy!AU62+Cy!AV62)*LN(LC!W62/LC!V62)</f>
        <v>3.3492572681385213E-4</v>
      </c>
      <c r="X62" s="28">
        <f>0.5*(Cy!AV62+Cy!AW62)*LN(LC!X62/LC!W62)</f>
        <v>2.9714571797932461E-4</v>
      </c>
      <c r="Y62" s="28">
        <f>0.5*(Cy!AW62+Cy!AX62)*LN(LC!Y62/LC!X62)</f>
        <v>-4.7511045900891735E-4</v>
      </c>
      <c r="Z62" s="28">
        <f>0.5*(Cy!AX62+Cy!AY62)*LN(LC!Z62/LC!Y62)</f>
        <v>2.6161596561410884E-4</v>
      </c>
      <c r="AA62" s="28">
        <f>0.5*(Cy!AY62+Cy!AZ62)*LN(LC!AA62/LC!Z62)</f>
        <v>-5.1160922302154936E-4</v>
      </c>
      <c r="AC62" s="28">
        <f t="shared" si="0"/>
        <v>4.597353735577698E-4</v>
      </c>
      <c r="AD62" s="28">
        <f t="shared" si="1"/>
        <v>1.4585900849630022E-3</v>
      </c>
      <c r="AE62" s="28">
        <f t="shared" si="2"/>
        <v>7.4280341543119671E-4</v>
      </c>
      <c r="AF62" s="28">
        <f t="shared" si="3"/>
        <v>2.2627149993374051E-4</v>
      </c>
      <c r="AG62" s="28">
        <f t="shared" si="4"/>
        <v>-2.4170123880545261E-4</v>
      </c>
      <c r="AH62" s="28">
        <f t="shared" si="5"/>
        <v>1.1006967501970995E-3</v>
      </c>
      <c r="AI62" s="28">
        <f t="shared" si="6"/>
        <v>5.0781722906543086E-5</v>
      </c>
      <c r="AJ62" s="28">
        <f t="shared" si="7"/>
        <v>5.961694849135734E-4</v>
      </c>
    </row>
    <row r="63" spans="1:36" x14ac:dyDescent="0.15">
      <c r="A63" s="8">
        <v>61</v>
      </c>
      <c r="B63" s="11" t="s">
        <v>200</v>
      </c>
      <c r="C63" s="28"/>
      <c r="D63" s="28">
        <f>0.5*(Cy!AB63+Cy!AC63)*LN(LC!D63/LC!C63)</f>
        <v>3.1546617583606486E-3</v>
      </c>
      <c r="E63" s="28">
        <f>0.5*(Cy!AC63+Cy!AD63)*LN(LC!E63/LC!D63)</f>
        <v>-6.2246457409686762E-3</v>
      </c>
      <c r="F63" s="28">
        <f>0.5*(Cy!AD63+Cy!AE63)*LN(LC!F63/LC!E63)</f>
        <v>1.6348628339093896E-3</v>
      </c>
      <c r="G63" s="28">
        <f>0.5*(Cy!AE63+Cy!AF63)*LN(LC!G63/LC!F63)</f>
        <v>5.2079889694389928E-3</v>
      </c>
      <c r="H63" s="28">
        <f>0.5*(Cy!AF63+Cy!AG63)*LN(LC!H63/LC!G63)</f>
        <v>-3.9879072176090373E-3</v>
      </c>
      <c r="I63" s="28">
        <f>0.5*(Cy!AG63+Cy!AH63)*LN(LC!I63/LC!H63)</f>
        <v>-4.0460093693976505E-4</v>
      </c>
      <c r="J63" s="28">
        <f>0.5*(Cy!AH63+Cy!AI63)*LN(LC!J63/LC!I63)</f>
        <v>3.3533133959681655E-3</v>
      </c>
      <c r="K63" s="28">
        <f>0.5*(Cy!AI63+Cy!AJ63)*LN(LC!K63/LC!J63)</f>
        <v>-7.8518767336229942E-4</v>
      </c>
      <c r="L63" s="28">
        <f>0.5*(Cy!AJ63+Cy!AK63)*LN(LC!L63/LC!K63)</f>
        <v>1.4833249410056983E-3</v>
      </c>
      <c r="M63" s="28">
        <f>0.5*(Cy!AK63+Cy!AL63)*LN(LC!M63/LC!L63)</f>
        <v>2.0252251716250352E-3</v>
      </c>
      <c r="N63" s="28">
        <f>0.5*(Cy!AL63+Cy!AM63)*LN(LC!N63/LC!M63)</f>
        <v>3.2743057464956291E-3</v>
      </c>
      <c r="O63" s="28">
        <f>0.5*(Cy!AM63+Cy!AN63)*LN(LC!O63/LC!N63)</f>
        <v>3.793834395430786E-3</v>
      </c>
      <c r="P63" s="28">
        <f>0.5*(Cy!AN63+Cy!AO63)*LN(LC!P63/LC!O63)</f>
        <v>2.29342809394309E-3</v>
      </c>
      <c r="Q63" s="28">
        <f>0.5*(Cy!AO63+Cy!AP63)*LN(LC!Q63/LC!P63)</f>
        <v>-2.5969041707039073E-3</v>
      </c>
      <c r="R63" s="28">
        <f>0.5*(Cy!AP63+Cy!AQ63)*LN(LC!R63/LC!Q63)</f>
        <v>-1.0341897268076189E-3</v>
      </c>
      <c r="S63" s="28">
        <f>0.5*(Cy!AQ63+Cy!AR63)*LN(LC!S63/LC!R63)</f>
        <v>-7.5935542054465809E-4</v>
      </c>
      <c r="T63" s="28">
        <f>0.5*(Cy!AR63+Cy!AS63)*LN(LC!T63/LC!S63)</f>
        <v>4.1785872749199038E-4</v>
      </c>
      <c r="U63" s="28">
        <f>0.5*(Cy!AS63+Cy!AT63)*LN(LC!U63/LC!T63)</f>
        <v>-3.0214052499657335E-4</v>
      </c>
      <c r="V63" s="28">
        <f>0.5*(Cy!AT63+Cy!AU63)*LN(LC!V63/LC!U63)</f>
        <v>-5.9515191389293695E-4</v>
      </c>
      <c r="W63" s="28">
        <f>0.5*(Cy!AU63+Cy!AV63)*LN(LC!W63/LC!V63)</f>
        <v>-1.0906922796268063E-4</v>
      </c>
      <c r="X63" s="28">
        <f>0.5*(Cy!AV63+Cy!AW63)*LN(LC!X63/LC!W63)</f>
        <v>-7.4929183638848692E-4</v>
      </c>
      <c r="Y63" s="28">
        <f>0.5*(Cy!AW63+Cy!AX63)*LN(LC!Y63/LC!X63)</f>
        <v>-6.315333309652373E-4</v>
      </c>
      <c r="Z63" s="28">
        <f>0.5*(Cy!AX63+Cy!AY63)*LN(LC!Z63/LC!Y63)</f>
        <v>1.8251119823498E-4</v>
      </c>
      <c r="AA63" s="28">
        <f>0.5*(Cy!AY63+Cy!AZ63)*LN(LC!AA63/LC!Z63)</f>
        <v>3.7186785319811341E-4</v>
      </c>
      <c r="AC63" s="28">
        <f t="shared" si="0"/>
        <v>-7.5486041843381927E-4</v>
      </c>
      <c r="AD63" s="28">
        <f t="shared" si="1"/>
        <v>1.8701963163464455E-3</v>
      </c>
      <c r="AE63" s="28">
        <f t="shared" si="2"/>
        <v>3.3936263426353835E-4</v>
      </c>
      <c r="AF63" s="28">
        <f t="shared" si="3"/>
        <v>-2.675589551497375E-4</v>
      </c>
      <c r="AG63" s="28">
        <f t="shared" si="4"/>
        <v>-2.5718093177381308E-5</v>
      </c>
      <c r="AH63" s="28">
        <f t="shared" si="5"/>
        <v>1.1047794753049922E-3</v>
      </c>
      <c r="AI63" s="28">
        <f t="shared" si="6"/>
        <v>-1.7686863191010392E-4</v>
      </c>
      <c r="AJ63" s="28">
        <f t="shared" si="7"/>
        <v>2.5471928719999972E-4</v>
      </c>
    </row>
    <row r="64" spans="1:36" x14ac:dyDescent="0.15">
      <c r="A64" s="8">
        <v>62</v>
      </c>
      <c r="B64" s="11" t="s">
        <v>201</v>
      </c>
      <c r="C64" s="28"/>
      <c r="D64" s="28">
        <f>0.5*(Cy!AB64+Cy!AC64)*LN(LC!D64/LC!C64)</f>
        <v>1.2421676566853775E-3</v>
      </c>
      <c r="E64" s="28">
        <f>0.5*(Cy!AC64+Cy!AD64)*LN(LC!E64/LC!D64)</f>
        <v>-1.2232485198374996E-3</v>
      </c>
      <c r="F64" s="28">
        <f>0.5*(Cy!AD64+Cy!AE64)*LN(LC!F64/LC!E64)</f>
        <v>2.4085748100517837E-4</v>
      </c>
      <c r="G64" s="28">
        <f>0.5*(Cy!AE64+Cy!AF64)*LN(LC!G64/LC!F64)</f>
        <v>1.5211568336357983E-3</v>
      </c>
      <c r="H64" s="28">
        <f>0.5*(Cy!AF64+Cy!AG64)*LN(LC!H64/LC!G64)</f>
        <v>-5.4961129351209352E-4</v>
      </c>
      <c r="I64" s="28">
        <f>0.5*(Cy!AG64+Cy!AH64)*LN(LC!I64/LC!H64)</f>
        <v>2.3398753551233403E-4</v>
      </c>
      <c r="J64" s="28">
        <f>0.5*(Cy!AH64+Cy!AI64)*LN(LC!J64/LC!I64)</f>
        <v>2.4496482135741385E-4</v>
      </c>
      <c r="K64" s="28">
        <f>0.5*(Cy!AI64+Cy!AJ64)*LN(LC!K64/LC!J64)</f>
        <v>-2.3026929163793623E-4</v>
      </c>
      <c r="L64" s="28">
        <f>0.5*(Cy!AJ64+Cy!AK64)*LN(LC!L64/LC!K64)</f>
        <v>9.2151035893393515E-4</v>
      </c>
      <c r="M64" s="28">
        <f>0.5*(Cy!AK64+Cy!AL64)*LN(LC!M64/LC!L64)</f>
        <v>1.1414142630897948E-3</v>
      </c>
      <c r="N64" s="28">
        <f>0.5*(Cy!AL64+Cy!AM64)*LN(LC!N64/LC!M64)</f>
        <v>3.0380703592144871E-3</v>
      </c>
      <c r="O64" s="28">
        <f>0.5*(Cy!AM64+Cy!AN64)*LN(LC!O64/LC!N64)</f>
        <v>2.223455447503072E-3</v>
      </c>
      <c r="P64" s="28">
        <f>0.5*(Cy!AN64+Cy!AO64)*LN(LC!P64/LC!O64)</f>
        <v>6.4174487730200001E-4</v>
      </c>
      <c r="Q64" s="28">
        <f>0.5*(Cy!AO64+Cy!AP64)*LN(LC!Q64/LC!P64)</f>
        <v>-7.6289537137014447E-4</v>
      </c>
      <c r="R64" s="28">
        <f>0.5*(Cy!AP64+Cy!AQ64)*LN(LC!R64/LC!Q64)</f>
        <v>-1.4811324860714951E-3</v>
      </c>
      <c r="S64" s="28">
        <f>0.5*(Cy!AQ64+Cy!AR64)*LN(LC!S64/LC!R64)</f>
        <v>-1.7338440479667864E-3</v>
      </c>
      <c r="T64" s="28">
        <f>0.5*(Cy!AR64+Cy!AS64)*LN(LC!T64/LC!S64)</f>
        <v>-1.2457020154293037E-3</v>
      </c>
      <c r="U64" s="28">
        <f>0.5*(Cy!AS64+Cy!AT64)*LN(LC!U64/LC!T64)</f>
        <v>-2.7723910662285998E-3</v>
      </c>
      <c r="V64" s="28">
        <f>0.5*(Cy!AT64+Cy!AU64)*LN(LC!V64/LC!U64)</f>
        <v>-1.4778691330510866E-3</v>
      </c>
      <c r="W64" s="28">
        <f>0.5*(Cy!AU64+Cy!AV64)*LN(LC!W64/LC!V64)</f>
        <v>-2.0688189221343086E-3</v>
      </c>
      <c r="X64" s="28">
        <f>0.5*(Cy!AV64+Cy!AW64)*LN(LC!X64/LC!W64)</f>
        <v>-1.5884961552348239E-3</v>
      </c>
      <c r="Y64" s="28">
        <f>0.5*(Cy!AW64+Cy!AX64)*LN(LC!Y64/LC!X64)</f>
        <v>-9.2869303559430644E-4</v>
      </c>
      <c r="Z64" s="28">
        <f>0.5*(Cy!AX64+Cy!AY64)*LN(LC!Z64/LC!Y64)</f>
        <v>-6.9654060698828943E-4</v>
      </c>
      <c r="AA64" s="28">
        <f>0.5*(Cy!AY64+Cy!AZ64)*LN(LC!AA64/LC!Z64)</f>
        <v>5.6940839939628187E-4</v>
      </c>
      <c r="AC64" s="28">
        <f t="shared" si="0"/>
        <v>4.4628407360743506E-5</v>
      </c>
      <c r="AD64" s="28">
        <f t="shared" si="1"/>
        <v>1.0231381021915389E-3</v>
      </c>
      <c r="AE64" s="28">
        <f t="shared" si="2"/>
        <v>-2.225343161206708E-4</v>
      </c>
      <c r="AF64" s="28">
        <f t="shared" si="3"/>
        <v>-1.8306554584156243E-3</v>
      </c>
      <c r="AG64" s="28">
        <f t="shared" si="4"/>
        <v>-3.5194174772877135E-4</v>
      </c>
      <c r="AH64" s="28">
        <f t="shared" si="5"/>
        <v>4.0030189303543411E-4</v>
      </c>
      <c r="AI64" s="28">
        <f t="shared" si="6"/>
        <v>-1.2761378169080545E-3</v>
      </c>
      <c r="AJ64" s="28">
        <f t="shared" si="7"/>
        <v>-2.6012789426549469E-4</v>
      </c>
    </row>
    <row r="65" spans="1:36" x14ac:dyDescent="0.15">
      <c r="A65" s="8">
        <v>63</v>
      </c>
      <c r="B65" s="11" t="s">
        <v>202</v>
      </c>
      <c r="C65" s="28"/>
      <c r="D65" s="28">
        <f>0.5*(Cy!AB65+Cy!AC65)*LN(LC!D65/LC!C65)</f>
        <v>5.923999921854143E-4</v>
      </c>
      <c r="E65" s="28">
        <f>0.5*(Cy!AC65+Cy!AD65)*LN(LC!E65/LC!D65)</f>
        <v>-7.9846720214670245E-4</v>
      </c>
      <c r="F65" s="28">
        <f>0.5*(Cy!AD65+Cy!AE65)*LN(LC!F65/LC!E65)</f>
        <v>6.1311241781817629E-4</v>
      </c>
      <c r="G65" s="28">
        <f>0.5*(Cy!AE65+Cy!AF65)*LN(LC!G65/LC!F65)</f>
        <v>1.3229664408504771E-3</v>
      </c>
      <c r="H65" s="28">
        <f>0.5*(Cy!AF65+Cy!AG65)*LN(LC!H65/LC!G65)</f>
        <v>-2.2492824227015549E-4</v>
      </c>
      <c r="I65" s="28">
        <f>0.5*(Cy!AG65+Cy!AH65)*LN(LC!I65/LC!H65)</f>
        <v>4.4013879087383638E-4</v>
      </c>
      <c r="J65" s="28">
        <f>0.5*(Cy!AH65+Cy!AI65)*LN(LC!J65/LC!I65)</f>
        <v>8.7952088124761498E-4</v>
      </c>
      <c r="K65" s="28">
        <f>0.5*(Cy!AI65+Cy!AJ65)*LN(LC!K65/LC!J65)</f>
        <v>-5.5799750743917549E-4</v>
      </c>
      <c r="L65" s="28">
        <f>0.5*(Cy!AJ65+Cy!AK65)*LN(LC!L65/LC!K65)</f>
        <v>2.1001035574245351E-4</v>
      </c>
      <c r="M65" s="28">
        <f>0.5*(Cy!AK65+Cy!AL65)*LN(LC!M65/LC!L65)</f>
        <v>5.8850143170367743E-4</v>
      </c>
      <c r="N65" s="28">
        <f>0.5*(Cy!AL65+Cy!AM65)*LN(LC!N65/LC!M65)</f>
        <v>1.5637562077775976E-3</v>
      </c>
      <c r="O65" s="28">
        <f>0.5*(Cy!AM65+Cy!AN65)*LN(LC!O65/LC!N65)</f>
        <v>1.1129703577412637E-3</v>
      </c>
      <c r="P65" s="28">
        <f>0.5*(Cy!AN65+Cy!AO65)*LN(LC!P65/LC!O65)</f>
        <v>-1.0212280406447551E-5</v>
      </c>
      <c r="Q65" s="28">
        <f>0.5*(Cy!AO65+Cy!AP65)*LN(LC!Q65/LC!P65)</f>
        <v>-8.0144972522020407E-4</v>
      </c>
      <c r="R65" s="28">
        <f>0.5*(Cy!AP65+Cy!AQ65)*LN(LC!R65/LC!Q65)</f>
        <v>-1.5316380696757178E-3</v>
      </c>
      <c r="S65" s="28">
        <f>0.5*(Cy!AQ65+Cy!AR65)*LN(LC!S65/LC!R65)</f>
        <v>-1.1117862702337705E-3</v>
      </c>
      <c r="T65" s="28">
        <f>0.5*(Cy!AR65+Cy!AS65)*LN(LC!T65/LC!S65)</f>
        <v>-6.6048689171775362E-4</v>
      </c>
      <c r="U65" s="28">
        <f>0.5*(Cy!AS65+Cy!AT65)*LN(LC!U65/LC!T65)</f>
        <v>-1.7911349196805077E-3</v>
      </c>
      <c r="V65" s="28">
        <f>0.5*(Cy!AT65+Cy!AU65)*LN(LC!V65/LC!U65)</f>
        <v>-9.8231078730544557E-4</v>
      </c>
      <c r="W65" s="28">
        <f>0.5*(Cy!AU65+Cy!AV65)*LN(LC!W65/LC!V65)</f>
        <v>-1.4211340244815645E-3</v>
      </c>
      <c r="X65" s="28">
        <f>0.5*(Cy!AV65+Cy!AW65)*LN(LC!X65/LC!W65)</f>
        <v>-1.0805443761736856E-3</v>
      </c>
      <c r="Y65" s="28">
        <f>0.5*(Cy!AW65+Cy!AX65)*LN(LC!Y65/LC!X65)</f>
        <v>-6.9997632013769049E-4</v>
      </c>
      <c r="Z65" s="28">
        <f>0.5*(Cy!AX65+Cy!AY65)*LN(LC!Z65/LC!Y65)</f>
        <v>-2.8220956499652418E-4</v>
      </c>
      <c r="AA65" s="28">
        <f>0.5*(Cy!AY65+Cy!AZ65)*LN(LC!AA65/LC!Z65)</f>
        <v>2.8769566700157352E-4</v>
      </c>
      <c r="AC65" s="28">
        <f t="shared" si="0"/>
        <v>2.7056444102512635E-4</v>
      </c>
      <c r="AD65" s="28">
        <f t="shared" si="1"/>
        <v>5.3675827380643361E-4</v>
      </c>
      <c r="AE65" s="28">
        <f t="shared" si="2"/>
        <v>-4.6842319755897519E-4</v>
      </c>
      <c r="AF65" s="28">
        <f t="shared" si="3"/>
        <v>-1.1871221998717915E-3</v>
      </c>
      <c r="AG65" s="28">
        <f t="shared" si="4"/>
        <v>-2.3149673937754704E-4</v>
      </c>
      <c r="AH65" s="28">
        <f t="shared" si="5"/>
        <v>3.4167538123729177E-5</v>
      </c>
      <c r="AI65" s="28">
        <f t="shared" si="6"/>
        <v>-8.2876265218644973E-4</v>
      </c>
      <c r="AJ65" s="28">
        <f t="shared" si="7"/>
        <v>-2.1459146222298586E-4</v>
      </c>
    </row>
    <row r="66" spans="1:36" x14ac:dyDescent="0.15">
      <c r="A66" s="8">
        <v>64</v>
      </c>
      <c r="B66" s="11" t="s">
        <v>203</v>
      </c>
      <c r="C66" s="28"/>
      <c r="D66" s="28">
        <f>0.5*(Cy!AB66+Cy!AC66)*LN(LC!D66/LC!C66)</f>
        <v>1.5734051840833169E-3</v>
      </c>
      <c r="E66" s="28">
        <f>0.5*(Cy!AC66+Cy!AD66)*LN(LC!E66/LC!D66)</f>
        <v>-1.7217689178826623E-3</v>
      </c>
      <c r="F66" s="28">
        <f>0.5*(Cy!AD66+Cy!AE66)*LN(LC!F66/LC!E66)</f>
        <v>9.3411459875664409E-4</v>
      </c>
      <c r="G66" s="28">
        <f>0.5*(Cy!AE66+Cy!AF66)*LN(LC!G66/LC!F66)</f>
        <v>2.1852039965860504E-3</v>
      </c>
      <c r="H66" s="28">
        <f>0.5*(Cy!AF66+Cy!AG66)*LN(LC!H66/LC!G66)</f>
        <v>-4.1180202608935107E-4</v>
      </c>
      <c r="I66" s="28">
        <f>0.5*(Cy!AG66+Cy!AH66)*LN(LC!I66/LC!H66)</f>
        <v>2.9439939943756374E-4</v>
      </c>
      <c r="J66" s="28">
        <f>0.5*(Cy!AH66+Cy!AI66)*LN(LC!J66/LC!I66)</f>
        <v>1.0073838809657593E-3</v>
      </c>
      <c r="K66" s="28">
        <f>0.5*(Cy!AI66+Cy!AJ66)*LN(LC!K66/LC!J66)</f>
        <v>-3.3344052930780354E-4</v>
      </c>
      <c r="L66" s="28">
        <f>0.5*(Cy!AJ66+Cy!AK66)*LN(LC!L66/LC!K66)</f>
        <v>7.2091728527894593E-4</v>
      </c>
      <c r="M66" s="28">
        <f>0.5*(Cy!AK66+Cy!AL66)*LN(LC!M66/LC!L66)</f>
        <v>1.0514060441447414E-3</v>
      </c>
      <c r="N66" s="28">
        <f>0.5*(Cy!AL66+Cy!AM66)*LN(LC!N66/LC!M66)</f>
        <v>2.5086864655279842E-3</v>
      </c>
      <c r="O66" s="28">
        <f>0.5*(Cy!AM66+Cy!AN66)*LN(LC!O66/LC!N66)</f>
        <v>1.598818879006043E-3</v>
      </c>
      <c r="P66" s="28">
        <f>0.5*(Cy!AN66+Cy!AO66)*LN(LC!P66/LC!O66)</f>
        <v>1.1938573941773651E-4</v>
      </c>
      <c r="Q66" s="28">
        <f>0.5*(Cy!AO66+Cy!AP66)*LN(LC!Q66/LC!P66)</f>
        <v>-9.961271648837491E-4</v>
      </c>
      <c r="R66" s="28">
        <f>0.5*(Cy!AP66+Cy!AQ66)*LN(LC!R66/LC!Q66)</f>
        <v>-1.5960435111036387E-3</v>
      </c>
      <c r="S66" s="28">
        <f>0.5*(Cy!AQ66+Cy!AR66)*LN(LC!S66/LC!R66)</f>
        <v>-1.8269753048568561E-3</v>
      </c>
      <c r="T66" s="28">
        <f>0.5*(Cy!AR66+Cy!AS66)*LN(LC!T66/LC!S66)</f>
        <v>-1.4275274922200066E-3</v>
      </c>
      <c r="U66" s="28">
        <f>0.5*(Cy!AS66+Cy!AT66)*LN(LC!U66/LC!T66)</f>
        <v>-2.4623492864240654E-3</v>
      </c>
      <c r="V66" s="28">
        <f>0.5*(Cy!AT66+Cy!AU66)*LN(LC!V66/LC!U66)</f>
        <v>-1.4246208719667533E-3</v>
      </c>
      <c r="W66" s="28">
        <f>0.5*(Cy!AU66+Cy!AV66)*LN(LC!W66/LC!V66)</f>
        <v>-1.9753471561449166E-3</v>
      </c>
      <c r="X66" s="28">
        <f>0.5*(Cy!AV66+Cy!AW66)*LN(LC!X66/LC!W66)</f>
        <v>-1.2930678428927534E-3</v>
      </c>
      <c r="Y66" s="28">
        <f>0.5*(Cy!AW66+Cy!AX66)*LN(LC!Y66/LC!X66)</f>
        <v>-8.837381180543983E-4</v>
      </c>
      <c r="Z66" s="28">
        <f>0.5*(Cy!AX66+Cy!AY66)*LN(LC!Z66/LC!Y66)</f>
        <v>-8.7578523929883196E-4</v>
      </c>
      <c r="AA66" s="28">
        <f>0.5*(Cy!AY66+Cy!AZ66)*LN(LC!AA66/LC!Z66)</f>
        <v>7.1232897761295112E-4</v>
      </c>
      <c r="AC66" s="28">
        <f t="shared" si="0"/>
        <v>2.5602941016164896E-4</v>
      </c>
      <c r="AD66" s="28">
        <f t="shared" si="1"/>
        <v>9.9099062932192549E-4</v>
      </c>
      <c r="AE66" s="28">
        <f t="shared" si="2"/>
        <v>-5.4018827248409284E-4</v>
      </c>
      <c r="AF66" s="28">
        <f t="shared" si="3"/>
        <v>-1.7165825299296992E-3</v>
      </c>
      <c r="AG66" s="28">
        <f t="shared" si="4"/>
        <v>-3.4906479324675973E-4</v>
      </c>
      <c r="AH66" s="28">
        <f t="shared" si="5"/>
        <v>2.254011784189163E-4</v>
      </c>
      <c r="AI66" s="28">
        <f t="shared" si="6"/>
        <v>-1.2037633786735969E-3</v>
      </c>
      <c r="AJ66" s="28">
        <f t="shared" si="7"/>
        <v>-2.6504122584310283E-4</v>
      </c>
    </row>
    <row r="67" spans="1:36" x14ac:dyDescent="0.15">
      <c r="A67" s="8">
        <v>65</v>
      </c>
      <c r="B67" s="11" t="s">
        <v>204</v>
      </c>
      <c r="C67" s="28"/>
      <c r="D67" s="28">
        <f>0.5*(Cy!AB67+Cy!AC67)*LN(LC!D67/LC!C67)</f>
        <v>2.3143376544269645E-3</v>
      </c>
      <c r="E67" s="28">
        <f>0.5*(Cy!AC67+Cy!AD67)*LN(LC!E67/LC!D67)</f>
        <v>-1.1562586711254944E-3</v>
      </c>
      <c r="F67" s="28">
        <f>0.5*(Cy!AD67+Cy!AE67)*LN(LC!F67/LC!E67)</f>
        <v>-9.8790481356150414E-4</v>
      </c>
      <c r="G67" s="28">
        <f>0.5*(Cy!AE67+Cy!AF67)*LN(LC!G67/LC!F67)</f>
        <v>1.4205738688175915E-3</v>
      </c>
      <c r="H67" s="28">
        <f>0.5*(Cy!AF67+Cy!AG67)*LN(LC!H67/LC!G67)</f>
        <v>3.1810506513163295E-4</v>
      </c>
      <c r="I67" s="28">
        <f>0.5*(Cy!AG67+Cy!AH67)*LN(LC!I67/LC!H67)</f>
        <v>1.067778465767516E-3</v>
      </c>
      <c r="J67" s="28">
        <f>0.5*(Cy!AH67+Cy!AI67)*LN(LC!J67/LC!I67)</f>
        <v>8.6961696331686316E-4</v>
      </c>
      <c r="K67" s="28">
        <f>0.5*(Cy!AI67+Cy!AJ67)*LN(LC!K67/LC!J67)</f>
        <v>3.1530408696191329E-5</v>
      </c>
      <c r="L67" s="28">
        <f>0.5*(Cy!AJ67+Cy!AK67)*LN(LC!L67/LC!K67)</f>
        <v>1.0258475603124159E-3</v>
      </c>
      <c r="M67" s="28">
        <f>0.5*(Cy!AK67+Cy!AL67)*LN(LC!M67/LC!L67)</f>
        <v>5.6853328442168982E-3</v>
      </c>
      <c r="N67" s="28">
        <f>0.5*(Cy!AL67+Cy!AM67)*LN(LC!N67/LC!M67)</f>
        <v>-2.3475879638569326E-3</v>
      </c>
      <c r="O67" s="28">
        <f>0.5*(Cy!AM67+Cy!AN67)*LN(LC!O67/LC!N67)</f>
        <v>1.2612113962143396E-2</v>
      </c>
      <c r="P67" s="28">
        <f>0.5*(Cy!AN67+Cy!AO67)*LN(LC!P67/LC!O67)</f>
        <v>-4.6148733787058023E-6</v>
      </c>
      <c r="Q67" s="28">
        <f>0.5*(Cy!AO67+Cy!AP67)*LN(LC!Q67/LC!P67)</f>
        <v>-2.8219217627027519E-3</v>
      </c>
      <c r="R67" s="28">
        <f>0.5*(Cy!AP67+Cy!AQ67)*LN(LC!R67/LC!Q67)</f>
        <v>2.0024279965478241E-3</v>
      </c>
      <c r="S67" s="28">
        <f>0.5*(Cy!AQ67+Cy!AR67)*LN(LC!S67/LC!R67)</f>
        <v>1.7622817870874318E-3</v>
      </c>
      <c r="T67" s="28">
        <f>0.5*(Cy!AR67+Cy!AS67)*LN(LC!T67/LC!S67)</f>
        <v>-4.9174122562138363E-4</v>
      </c>
      <c r="U67" s="28">
        <f>0.5*(Cy!AS67+Cy!AT67)*LN(LC!U67/LC!T67)</f>
        <v>3.9757303225207549E-4</v>
      </c>
      <c r="V67" s="28">
        <f>0.5*(Cy!AT67+Cy!AU67)*LN(LC!V67/LC!U67)</f>
        <v>-4.9879405971695804E-4</v>
      </c>
      <c r="W67" s="28">
        <f>0.5*(Cy!AU67+Cy!AV67)*LN(LC!W67/LC!V67)</f>
        <v>-1.0430008688336555E-4</v>
      </c>
      <c r="X67" s="28">
        <f>0.5*(Cy!AV67+Cy!AW67)*LN(LC!X67/LC!W67)</f>
        <v>-7.7606346617806253E-4</v>
      </c>
      <c r="Y67" s="28">
        <f>0.5*(Cy!AW67+Cy!AX67)*LN(LC!Y67/LC!X67)</f>
        <v>1.1163190793771539E-3</v>
      </c>
      <c r="Z67" s="28">
        <f>0.5*(Cy!AX67+Cy!AY67)*LN(LC!Z67/LC!Y67)</f>
        <v>1.0406469281970321E-3</v>
      </c>
      <c r="AA67" s="28">
        <f>0.5*(Cy!AY67+Cy!AZ67)*LN(LC!AA67/LC!Z67)</f>
        <v>-1.7335864061988934E-3</v>
      </c>
      <c r="AC67" s="28">
        <f t="shared" si="0"/>
        <v>1.3245878300594837E-4</v>
      </c>
      <c r="AD67" s="28">
        <f t="shared" si="1"/>
        <v>1.0529479625370872E-3</v>
      </c>
      <c r="AE67" s="28">
        <f t="shared" si="2"/>
        <v>2.7100574219394388E-3</v>
      </c>
      <c r="AF67" s="28">
        <f t="shared" si="3"/>
        <v>-2.9466516122953889E-4</v>
      </c>
      <c r="AG67" s="28">
        <f t="shared" si="4"/>
        <v>1.4112653379176414E-4</v>
      </c>
      <c r="AH67" s="28">
        <f t="shared" si="5"/>
        <v>1.8815026922382628E-3</v>
      </c>
      <c r="AI67" s="28">
        <f t="shared" si="6"/>
        <v>-1.3124327559655021E-4</v>
      </c>
      <c r="AJ67" s="28">
        <f t="shared" si="7"/>
        <v>8.0119020141912922E-4</v>
      </c>
    </row>
    <row r="68" spans="1:36" x14ac:dyDescent="0.15">
      <c r="A68" s="8">
        <v>66</v>
      </c>
      <c r="B68" s="11" t="s">
        <v>205</v>
      </c>
      <c r="C68" s="28"/>
      <c r="D68" s="28">
        <f>0.5*(Cy!AB68+Cy!AC68)*LN(LC!D68/LC!C68)</f>
        <v>6.6310857530954385E-3</v>
      </c>
      <c r="E68" s="28">
        <f>0.5*(Cy!AC68+Cy!AD68)*LN(LC!E68/LC!D68)</f>
        <v>-2.1983560486841672E-3</v>
      </c>
      <c r="F68" s="28">
        <f>0.5*(Cy!AD68+Cy!AE68)*LN(LC!F68/LC!E68)</f>
        <v>1.6969390969384999E-3</v>
      </c>
      <c r="G68" s="28">
        <f>0.5*(Cy!AE68+Cy!AF68)*LN(LC!G68/LC!F68)</f>
        <v>-2.4609596374797725E-4</v>
      </c>
      <c r="H68" s="28">
        <f>0.5*(Cy!AF68+Cy!AG68)*LN(LC!H68/LC!G68)</f>
        <v>2.1579917023948139E-3</v>
      </c>
      <c r="I68" s="28">
        <f>0.5*(Cy!AG68+Cy!AH68)*LN(LC!I68/LC!H68)</f>
        <v>7.9477366596111126E-3</v>
      </c>
      <c r="J68" s="28">
        <f>0.5*(Cy!AH68+Cy!AI68)*LN(LC!J68/LC!I68)</f>
        <v>3.4474593502709814E-3</v>
      </c>
      <c r="K68" s="28">
        <f>0.5*(Cy!AI68+Cy!AJ68)*LN(LC!K68/LC!J68)</f>
        <v>3.3872370197420574E-3</v>
      </c>
      <c r="L68" s="28">
        <f>0.5*(Cy!AJ68+Cy!AK68)*LN(LC!L68/LC!K68)</f>
        <v>2.9799952009553739E-3</v>
      </c>
      <c r="M68" s="28">
        <f>0.5*(Cy!AK68+Cy!AL68)*LN(LC!M68/LC!L68)</f>
        <v>2.7529714823993235E-4</v>
      </c>
      <c r="N68" s="28">
        <f>0.5*(Cy!AL68+Cy!AM68)*LN(LC!N68/LC!M68)</f>
        <v>8.2598609874186182E-3</v>
      </c>
      <c r="O68" s="28">
        <f>0.5*(Cy!AM68+Cy!AN68)*LN(LC!O68/LC!N68)</f>
        <v>3.8724230182827363E-3</v>
      </c>
      <c r="P68" s="28">
        <f>0.5*(Cy!AN68+Cy!AO68)*LN(LC!P68/LC!O68)</f>
        <v>-2.6102661072204595E-3</v>
      </c>
      <c r="Q68" s="28">
        <f>0.5*(Cy!AO68+Cy!AP68)*LN(LC!Q68/LC!P68)</f>
        <v>1.7963350305299927E-4</v>
      </c>
      <c r="R68" s="28">
        <f>0.5*(Cy!AP68+Cy!AQ68)*LN(LC!R68/LC!Q68)</f>
        <v>5.1702525508181838E-3</v>
      </c>
      <c r="S68" s="28">
        <f>0.5*(Cy!AQ68+Cy!AR68)*LN(LC!S68/LC!R68)</f>
        <v>-1.6434823211022322E-4</v>
      </c>
      <c r="T68" s="28">
        <f>0.5*(Cy!AR68+Cy!AS68)*LN(LC!T68/LC!S68)</f>
        <v>1.4693816198750574E-3</v>
      </c>
      <c r="U68" s="28">
        <f>0.5*(Cy!AS68+Cy!AT68)*LN(LC!U68/LC!T68)</f>
        <v>-2.0409463881762473E-3</v>
      </c>
      <c r="V68" s="28">
        <f>0.5*(Cy!AT68+Cy!AU68)*LN(LC!V68/LC!U68)</f>
        <v>2.6560237833417894E-3</v>
      </c>
      <c r="W68" s="28">
        <f>0.5*(Cy!AU68+Cy!AV68)*LN(LC!W68/LC!V68)</f>
        <v>-3.2670709705417457E-4</v>
      </c>
      <c r="X68" s="28">
        <f>0.5*(Cy!AV68+Cy!AW68)*LN(LC!X68/LC!W68)</f>
        <v>3.1450028086633303E-3</v>
      </c>
      <c r="Y68" s="28">
        <f>0.5*(Cy!AW68+Cy!AX68)*LN(LC!Y68/LC!X68)</f>
        <v>4.2816092029595021E-3</v>
      </c>
      <c r="Z68" s="28">
        <f>0.5*(Cy!AX68+Cy!AY68)*LN(LC!Z68/LC!Y68)</f>
        <v>-2.7198040684873509E-3</v>
      </c>
      <c r="AA68" s="28">
        <f>0.5*(Cy!AY68+Cy!AZ68)*LN(LC!AA68/LC!Z68)</f>
        <v>-1.4205710177944721E-3</v>
      </c>
      <c r="AC68" s="28">
        <f t="shared" ref="AC68:AC110" si="8">AVERAGE(E68:I68)</f>
        <v>1.8716430893024564E-3</v>
      </c>
      <c r="AD68" s="28">
        <f t="shared" ref="AD68:AD110" si="9">AVERAGE(J68:N68)</f>
        <v>3.6699699413253921E-3</v>
      </c>
      <c r="AE68" s="28">
        <f t="shared" ref="AE68:AE110" si="10">AVERAGE(O68:S68)</f>
        <v>1.2895389465646472E-3</v>
      </c>
      <c r="AF68" s="28">
        <f t="shared" ref="AF68:AF110" si="11">AVERAGE(T68:X68)</f>
        <v>9.8055094532995099E-4</v>
      </c>
      <c r="AG68" s="28">
        <f t="shared" ref="AG68:AG110" si="12">AVERAGE(Y68:AA68)</f>
        <v>4.7078038892559697E-5</v>
      </c>
      <c r="AH68" s="28">
        <f t="shared" ref="AH68:AH110" si="13">AVERAGE(J68:S68)</f>
        <v>2.4797544439450199E-3</v>
      </c>
      <c r="AI68" s="28">
        <f t="shared" ref="AI68:AI110" si="14">AVERAGE(T68:AA68)</f>
        <v>6.3049860541592926E-4</v>
      </c>
      <c r="AJ68" s="28">
        <f t="shared" ref="AJ68:AJ110" si="15">AVERAGE(E68:AA68)</f>
        <v>1.7043369012734748E-3</v>
      </c>
    </row>
    <row r="69" spans="1:36" x14ac:dyDescent="0.15">
      <c r="A69" s="8">
        <v>67</v>
      </c>
      <c r="B69" s="11" t="s">
        <v>206</v>
      </c>
      <c r="C69" s="28"/>
      <c r="D69" s="28">
        <f>0.5*(Cy!AB69+Cy!AC69)*LN(LC!D69/LC!C69)</f>
        <v>7.0223818162758484E-3</v>
      </c>
      <c r="E69" s="28">
        <f>0.5*(Cy!AC69+Cy!AD69)*LN(LC!E69/LC!D69)</f>
        <v>-2.3283446331013626E-3</v>
      </c>
      <c r="F69" s="28">
        <f>0.5*(Cy!AD69+Cy!AE69)*LN(LC!F69/LC!E69)</f>
        <v>1.8292774751299196E-3</v>
      </c>
      <c r="G69" s="28">
        <f>0.5*(Cy!AE69+Cy!AF69)*LN(LC!G69/LC!F69)</f>
        <v>-2.5072720816296718E-4</v>
      </c>
      <c r="H69" s="28">
        <f>0.5*(Cy!AF69+Cy!AG69)*LN(LC!H69/LC!G69)</f>
        <v>2.1779567711449292E-3</v>
      </c>
      <c r="I69" s="28">
        <f>0.5*(Cy!AG69+Cy!AH69)*LN(LC!I69/LC!H69)</f>
        <v>8.0294580082484208E-3</v>
      </c>
      <c r="J69" s="28">
        <f>0.5*(Cy!AH69+Cy!AI69)*LN(LC!J69/LC!I69)</f>
        <v>3.4727456844564097E-3</v>
      </c>
      <c r="K69" s="28">
        <f>0.5*(Cy!AI69+Cy!AJ69)*LN(LC!K69/LC!J69)</f>
        <v>3.3676322032646557E-3</v>
      </c>
      <c r="L69" s="28">
        <f>0.5*(Cy!AJ69+Cy!AK69)*LN(LC!L69/LC!K69)</f>
        <v>2.9698936030930845E-3</v>
      </c>
      <c r="M69" s="28">
        <f>0.5*(Cy!AK69+Cy!AL69)*LN(LC!M69/LC!L69)</f>
        <v>2.5548061538057071E-4</v>
      </c>
      <c r="N69" s="28">
        <f>0.5*(Cy!AL69+Cy!AM69)*LN(LC!N69/LC!M69)</f>
        <v>8.3258556023197514E-3</v>
      </c>
      <c r="O69" s="28">
        <f>0.5*(Cy!AM69+Cy!AN69)*LN(LC!O69/LC!N69)</f>
        <v>4.0641745077918089E-3</v>
      </c>
      <c r="P69" s="28">
        <f>0.5*(Cy!AN69+Cy!AO69)*LN(LC!P69/LC!O69)</f>
        <v>-2.8034238582652915E-3</v>
      </c>
      <c r="Q69" s="28">
        <f>0.5*(Cy!AO69+Cy!AP69)*LN(LC!Q69/LC!P69)</f>
        <v>1.7586955290838953E-4</v>
      </c>
      <c r="R69" s="28">
        <f>0.5*(Cy!AP69+Cy!AQ69)*LN(LC!R69/LC!Q69)</f>
        <v>5.5082080009055505E-3</v>
      </c>
      <c r="S69" s="28">
        <f>0.5*(Cy!AQ69+Cy!AR69)*LN(LC!S69/LC!R69)</f>
        <v>-1.9478748553542174E-4</v>
      </c>
      <c r="T69" s="28">
        <f>0.5*(Cy!AR69+Cy!AS69)*LN(LC!T69/LC!S69)</f>
        <v>1.5602264253455195E-3</v>
      </c>
      <c r="U69" s="28">
        <f>0.5*(Cy!AS69+Cy!AT69)*LN(LC!U69/LC!T69)</f>
        <v>-2.2147301088259398E-3</v>
      </c>
      <c r="V69" s="28">
        <f>0.5*(Cy!AT69+Cy!AU69)*LN(LC!V69/LC!U69)</f>
        <v>2.7680798238239636E-3</v>
      </c>
      <c r="W69" s="28">
        <f>0.5*(Cy!AU69+Cy!AV69)*LN(LC!W69/LC!V69)</f>
        <v>-3.2594949621604332E-4</v>
      </c>
      <c r="X69" s="28">
        <f>0.5*(Cy!AV69+Cy!AW69)*LN(LC!X69/LC!W69)</f>
        <v>3.1014236406710712E-3</v>
      </c>
      <c r="Y69" s="28">
        <f>0.5*(Cy!AW69+Cy!AX69)*LN(LC!Y69/LC!X69)</f>
        <v>4.3225853593836716E-3</v>
      </c>
      <c r="Z69" s="28">
        <f>0.5*(Cy!AX69+Cy!AY69)*LN(LC!Z69/LC!Y69)</f>
        <v>-2.7562454978527617E-3</v>
      </c>
      <c r="AA69" s="28">
        <f>0.5*(Cy!AY69+Cy!AZ69)*LN(LC!AA69/LC!Z69)</f>
        <v>-1.4008116124479904E-3</v>
      </c>
      <c r="AC69" s="28">
        <f t="shared" si="8"/>
        <v>1.8915240826517879E-3</v>
      </c>
      <c r="AD69" s="28">
        <f t="shared" si="9"/>
        <v>3.6783215417028939E-3</v>
      </c>
      <c r="AE69" s="28">
        <f t="shared" si="10"/>
        <v>1.350008143561007E-3</v>
      </c>
      <c r="AF69" s="28">
        <f t="shared" si="11"/>
        <v>9.7781005695971425E-4</v>
      </c>
      <c r="AG69" s="28">
        <f t="shared" si="12"/>
        <v>5.5176083027639839E-5</v>
      </c>
      <c r="AH69" s="28">
        <f t="shared" si="13"/>
        <v>2.5141648426319505E-3</v>
      </c>
      <c r="AI69" s="28">
        <f t="shared" si="14"/>
        <v>6.3182231673518624E-4</v>
      </c>
      <c r="AJ69" s="28">
        <f t="shared" si="15"/>
        <v>1.7240803205852149E-3</v>
      </c>
    </row>
    <row r="70" spans="1:36" x14ac:dyDescent="0.15">
      <c r="A70" s="8">
        <v>68</v>
      </c>
      <c r="B70" s="11" t="s">
        <v>207</v>
      </c>
      <c r="C70" s="28"/>
      <c r="D70" s="28">
        <f>0.5*(Cy!AB70+Cy!AC70)*LN(LC!D70/LC!C70)</f>
        <v>6.169229727550362E-3</v>
      </c>
      <c r="E70" s="28">
        <f>0.5*(Cy!AC70+Cy!AD70)*LN(LC!E70/LC!D70)</f>
        <v>1.1726742337555796E-3</v>
      </c>
      <c r="F70" s="28">
        <f>0.5*(Cy!AD70+Cy!AE70)*LN(LC!F70/LC!E70)</f>
        <v>4.1915945041730903E-3</v>
      </c>
      <c r="G70" s="28">
        <f>0.5*(Cy!AE70+Cy!AF70)*LN(LC!G70/LC!F70)</f>
        <v>8.709330878551318E-3</v>
      </c>
      <c r="H70" s="28">
        <f>0.5*(Cy!AF70+Cy!AG70)*LN(LC!H70/LC!G70)</f>
        <v>5.7041532518499792E-3</v>
      </c>
      <c r="I70" s="28">
        <f>0.5*(Cy!AG70+Cy!AH70)*LN(LC!I70/LC!H70)</f>
        <v>9.3471666465061234E-3</v>
      </c>
      <c r="J70" s="28">
        <f>0.5*(Cy!AH70+Cy!AI70)*LN(LC!J70/LC!I70)</f>
        <v>3.8712225814371607E-3</v>
      </c>
      <c r="K70" s="28">
        <f>0.5*(Cy!AI70+Cy!AJ70)*LN(LC!K70/LC!J70)</f>
        <v>-2.0675238542996243E-4</v>
      </c>
      <c r="L70" s="28">
        <f>0.5*(Cy!AJ70+Cy!AK70)*LN(LC!L70/LC!K70)</f>
        <v>2.2957649201011251E-3</v>
      </c>
      <c r="M70" s="28">
        <f>0.5*(Cy!AK70+Cy!AL70)*LN(LC!M70/LC!L70)</f>
        <v>8.0401812170983709E-3</v>
      </c>
      <c r="N70" s="28">
        <f>0.5*(Cy!AL70+Cy!AM70)*LN(LC!N70/LC!M70)</f>
        <v>9.018709440263133E-3</v>
      </c>
      <c r="O70" s="28">
        <f>0.5*(Cy!AM70+Cy!AN70)*LN(LC!O70/LC!N70)</f>
        <v>-2.3389506870774277E-3</v>
      </c>
      <c r="P70" s="28">
        <f>0.5*(Cy!AN70+Cy!AO70)*LN(LC!P70/LC!O70)</f>
        <v>1.3422034491172474E-3</v>
      </c>
      <c r="Q70" s="28">
        <f>0.5*(Cy!AO70+Cy!AP70)*LN(LC!Q70/LC!P70)</f>
        <v>6.7253495394052759E-3</v>
      </c>
      <c r="R70" s="28">
        <f>0.5*(Cy!AP70+Cy!AQ70)*LN(LC!R70/LC!Q70)</f>
        <v>1.7511257506150277E-3</v>
      </c>
      <c r="S70" s="28">
        <f>0.5*(Cy!AQ70+Cy!AR70)*LN(LC!S70/LC!R70)</f>
        <v>1.3590737765999299E-3</v>
      </c>
      <c r="T70" s="28">
        <f>0.5*(Cy!AR70+Cy!AS70)*LN(LC!T70/LC!S70)</f>
        <v>-6.872770107737181E-4</v>
      </c>
      <c r="U70" s="28">
        <f>0.5*(Cy!AS70+Cy!AT70)*LN(LC!U70/LC!T70)</f>
        <v>6.3966664261726021E-3</v>
      </c>
      <c r="V70" s="28">
        <f>0.5*(Cy!AT70+Cy!AU70)*LN(LC!V70/LC!U70)</f>
        <v>-4.3938911887900023E-3</v>
      </c>
      <c r="W70" s="28">
        <f>0.5*(Cy!AU70+Cy!AV70)*LN(LC!W70/LC!V70)</f>
        <v>1.1837587334788548E-2</v>
      </c>
      <c r="X70" s="28">
        <f>0.5*(Cy!AV70+Cy!AW70)*LN(LC!X70/LC!W70)</f>
        <v>7.6402623401722203E-3</v>
      </c>
      <c r="Y70" s="28">
        <f>0.5*(Cy!AW70+Cy!AX70)*LN(LC!Y70/LC!X70)</f>
        <v>1.261692818849859E-4</v>
      </c>
      <c r="Z70" s="28">
        <f>0.5*(Cy!AX70+Cy!AY70)*LN(LC!Z70/LC!Y70)</f>
        <v>8.331780971445273E-4</v>
      </c>
      <c r="AA70" s="28">
        <f>0.5*(Cy!AY70+Cy!AZ70)*LN(LC!AA70/LC!Z70)</f>
        <v>-5.5821728013299467E-3</v>
      </c>
      <c r="AC70" s="28">
        <f t="shared" si="8"/>
        <v>5.8249839029672181E-3</v>
      </c>
      <c r="AD70" s="28">
        <f t="shared" si="9"/>
        <v>4.6038251546939657E-3</v>
      </c>
      <c r="AE70" s="28">
        <f t="shared" si="10"/>
        <v>1.7677603657320108E-3</v>
      </c>
      <c r="AF70" s="28">
        <f t="shared" si="11"/>
        <v>4.15866958031393E-3</v>
      </c>
      <c r="AG70" s="28">
        <f t="shared" si="12"/>
        <v>-1.5409418074334776E-3</v>
      </c>
      <c r="AH70" s="28">
        <f t="shared" si="13"/>
        <v>3.1857927602129883E-3</v>
      </c>
      <c r="AI70" s="28">
        <f t="shared" si="14"/>
        <v>2.0213153099086522E-3</v>
      </c>
      <c r="AJ70" s="28">
        <f t="shared" si="15"/>
        <v>3.3544943302710956E-3</v>
      </c>
    </row>
    <row r="71" spans="1:36" x14ac:dyDescent="0.15">
      <c r="A71" s="8">
        <v>69</v>
      </c>
      <c r="B71" s="11" t="s">
        <v>208</v>
      </c>
      <c r="C71" s="28"/>
      <c r="D71" s="28">
        <f>0.5*(Cy!AB71+Cy!AC71)*LN(LC!D71/LC!C71)</f>
        <v>9.5657648858008763E-3</v>
      </c>
      <c r="E71" s="28">
        <f>0.5*(Cy!AC71+Cy!AD71)*LN(LC!E71/LC!D71)</f>
        <v>3.0744044459041597E-3</v>
      </c>
      <c r="F71" s="28">
        <f>0.5*(Cy!AD71+Cy!AE71)*LN(LC!F71/LC!E71)</f>
        <v>1.294945134715186E-4</v>
      </c>
      <c r="G71" s="28">
        <f>0.5*(Cy!AE71+Cy!AF71)*LN(LC!G71/LC!F71)</f>
        <v>6.0753125568974104E-3</v>
      </c>
      <c r="H71" s="28">
        <f>0.5*(Cy!AF71+Cy!AG71)*LN(LC!H71/LC!G71)</f>
        <v>4.6441485734567325E-3</v>
      </c>
      <c r="I71" s="28">
        <f>0.5*(Cy!AG71+Cy!AH71)*LN(LC!I71/LC!H71)</f>
        <v>9.4221101952823814E-3</v>
      </c>
      <c r="J71" s="28">
        <f>0.5*(Cy!AH71+Cy!AI71)*LN(LC!J71/LC!I71)</f>
        <v>5.2978386860366962E-3</v>
      </c>
      <c r="K71" s="28">
        <f>0.5*(Cy!AI71+Cy!AJ71)*LN(LC!K71/LC!J71)</f>
        <v>5.5392452408331971E-3</v>
      </c>
      <c r="L71" s="28">
        <f>0.5*(Cy!AJ71+Cy!AK71)*LN(LC!L71/LC!K71)</f>
        <v>3.4970263302916129E-3</v>
      </c>
      <c r="M71" s="28">
        <f>0.5*(Cy!AK71+Cy!AL71)*LN(LC!M71/LC!L71)</f>
        <v>4.4609837932189237E-3</v>
      </c>
      <c r="N71" s="28">
        <f>0.5*(Cy!AL71+Cy!AM71)*LN(LC!N71/LC!M71)</f>
        <v>1.1602857244067048E-3</v>
      </c>
      <c r="O71" s="28">
        <f>0.5*(Cy!AM71+Cy!AN71)*LN(LC!O71/LC!N71)</f>
        <v>9.1083814475869593E-3</v>
      </c>
      <c r="P71" s="28">
        <f>0.5*(Cy!AN71+Cy!AO71)*LN(LC!P71/LC!O71)</f>
        <v>3.7598297474082795E-3</v>
      </c>
      <c r="Q71" s="28">
        <f>0.5*(Cy!AO71+Cy!AP71)*LN(LC!Q71/LC!P71)</f>
        <v>6.8873348226600715E-4</v>
      </c>
      <c r="R71" s="28">
        <f>0.5*(Cy!AP71+Cy!AQ71)*LN(LC!R71/LC!Q71)</f>
        <v>2.9367575885791437E-3</v>
      </c>
      <c r="S71" s="28">
        <f>0.5*(Cy!AQ71+Cy!AR71)*LN(LC!S71/LC!R71)</f>
        <v>3.6276335443610804E-3</v>
      </c>
      <c r="T71" s="28">
        <f>0.5*(Cy!AR71+Cy!AS71)*LN(LC!T71/LC!S71)</f>
        <v>1.0219257238089749E-3</v>
      </c>
      <c r="U71" s="28">
        <f>0.5*(Cy!AS71+Cy!AT71)*LN(LC!U71/LC!T71)</f>
        <v>3.3897194742996029E-3</v>
      </c>
      <c r="V71" s="28">
        <f>0.5*(Cy!AT71+Cy!AU71)*LN(LC!V71/LC!U71)</f>
        <v>-2.6946684891712243E-3</v>
      </c>
      <c r="W71" s="28">
        <f>0.5*(Cy!AU71+Cy!AV71)*LN(LC!W71/LC!V71)</f>
        <v>-1.5523678381182285E-3</v>
      </c>
      <c r="X71" s="28">
        <f>0.5*(Cy!AV71+Cy!AW71)*LN(LC!X71/LC!W71)</f>
        <v>6.432391708815057E-3</v>
      </c>
      <c r="Y71" s="28">
        <f>0.5*(Cy!AW71+Cy!AX71)*LN(LC!Y71/LC!X71)</f>
        <v>-3.4433675054349857E-3</v>
      </c>
      <c r="Z71" s="28">
        <f>0.5*(Cy!AX71+Cy!AY71)*LN(LC!Z71/LC!Y71)</f>
        <v>5.0570381873710222E-3</v>
      </c>
      <c r="AA71" s="28">
        <f>0.5*(Cy!AY71+Cy!AZ71)*LN(LC!AA71/LC!Z71)</f>
        <v>-1.0236692945469389E-2</v>
      </c>
      <c r="AC71" s="28">
        <f t="shared" si="8"/>
        <v>4.6690940570024405E-3</v>
      </c>
      <c r="AD71" s="28">
        <f t="shared" si="9"/>
        <v>3.9910759549574275E-3</v>
      </c>
      <c r="AE71" s="28">
        <f t="shared" si="10"/>
        <v>4.0242671620402942E-3</v>
      </c>
      <c r="AF71" s="28">
        <f t="shared" si="11"/>
        <v>1.3194001159268364E-3</v>
      </c>
      <c r="AG71" s="28">
        <f t="shared" si="12"/>
        <v>-2.8743407545111176E-3</v>
      </c>
      <c r="AH71" s="28">
        <f t="shared" si="13"/>
        <v>4.0076715584988609E-3</v>
      </c>
      <c r="AI71" s="28">
        <f t="shared" si="14"/>
        <v>-2.5325271048739616E-4</v>
      </c>
      <c r="AJ71" s="28">
        <f t="shared" si="15"/>
        <v>2.6693984428739835E-3</v>
      </c>
    </row>
    <row r="72" spans="1:36" x14ac:dyDescent="0.15">
      <c r="A72" s="8">
        <v>70</v>
      </c>
      <c r="B72" s="11" t="s">
        <v>209</v>
      </c>
      <c r="C72" s="28"/>
      <c r="D72" s="28">
        <f>0.5*(Cy!AB72+Cy!AC72)*LN(LC!D72/LC!C72)</f>
        <v>4.0486725451071545E-4</v>
      </c>
      <c r="E72" s="28">
        <f>0.5*(Cy!AC72+Cy!AD72)*LN(LC!E72/LC!D72)</f>
        <v>1.169599534769314E-3</v>
      </c>
      <c r="F72" s="28">
        <f>0.5*(Cy!AD72+Cy!AE72)*LN(LC!F72/LC!E72)</f>
        <v>-3.4282540171357543E-4</v>
      </c>
      <c r="G72" s="28">
        <f>0.5*(Cy!AE72+Cy!AF72)*LN(LC!G72/LC!F72)</f>
        <v>7.022914582064672E-4</v>
      </c>
      <c r="H72" s="28">
        <f>0.5*(Cy!AF72+Cy!AG72)*LN(LC!H72/LC!G72)</f>
        <v>1.0597324547120983E-3</v>
      </c>
      <c r="I72" s="28">
        <f>0.5*(Cy!AG72+Cy!AH72)*LN(LC!I72/LC!H72)</f>
        <v>1.5436183055207225E-3</v>
      </c>
      <c r="J72" s="28">
        <f>0.5*(Cy!AH72+Cy!AI72)*LN(LC!J72/LC!I72)</f>
        <v>-1.3191385991028716E-3</v>
      </c>
      <c r="K72" s="28">
        <f>0.5*(Cy!AI72+Cy!AJ72)*LN(LC!K72/LC!J72)</f>
        <v>9.1418673772905484E-7</v>
      </c>
      <c r="L72" s="28">
        <f>0.5*(Cy!AJ72+Cy!AK72)*LN(LC!L72/LC!K72)</f>
        <v>-9.7419581786199695E-4</v>
      </c>
      <c r="M72" s="28">
        <f>0.5*(Cy!AK72+Cy!AL72)*LN(LC!M72/LC!L72)</f>
        <v>-1.5185067156556484E-3</v>
      </c>
      <c r="N72" s="28">
        <f>0.5*(Cy!AL72+Cy!AM72)*LN(LC!N72/LC!M72)</f>
        <v>-4.4173639344317429E-5</v>
      </c>
      <c r="O72" s="28">
        <f>0.5*(Cy!AM72+Cy!AN72)*LN(LC!O72/LC!N72)</f>
        <v>4.9253818994228135E-4</v>
      </c>
      <c r="P72" s="28">
        <f>0.5*(Cy!AN72+Cy!AO72)*LN(LC!P72/LC!O72)</f>
        <v>5.5121809406172035E-4</v>
      </c>
      <c r="Q72" s="28">
        <f>0.5*(Cy!AO72+Cy!AP72)*LN(LC!Q72/LC!P72)</f>
        <v>-2.0557349290730776E-3</v>
      </c>
      <c r="R72" s="28">
        <f>0.5*(Cy!AP72+Cy!AQ72)*LN(LC!R72/LC!Q72)</f>
        <v>-3.5274284186514295E-3</v>
      </c>
      <c r="S72" s="28">
        <f>0.5*(Cy!AQ72+Cy!AR72)*LN(LC!S72/LC!R72)</f>
        <v>-3.0608829835243583E-3</v>
      </c>
      <c r="T72" s="28">
        <f>0.5*(Cy!AR72+Cy!AS72)*LN(LC!T72/LC!S72)</f>
        <v>2.4210666097407808E-3</v>
      </c>
      <c r="U72" s="28">
        <f>0.5*(Cy!AS72+Cy!AT72)*LN(LC!U72/LC!T72)</f>
        <v>-1.3787656670092594E-3</v>
      </c>
      <c r="V72" s="28">
        <f>0.5*(Cy!AT72+Cy!AU72)*LN(LC!V72/LC!U72)</f>
        <v>-2.5155938349888615E-3</v>
      </c>
      <c r="W72" s="28">
        <f>0.5*(Cy!AU72+Cy!AV72)*LN(LC!W72/LC!V72)</f>
        <v>3.0238128163256249E-4</v>
      </c>
      <c r="X72" s="28">
        <f>0.5*(Cy!AV72+Cy!AW72)*LN(LC!X72/LC!W72)</f>
        <v>2.0106782505926262E-3</v>
      </c>
      <c r="Y72" s="28">
        <f>0.5*(Cy!AW72+Cy!AX72)*LN(LC!Y72/LC!X72)</f>
        <v>9.7895932933197286E-5</v>
      </c>
      <c r="Z72" s="28">
        <f>0.5*(Cy!AX72+Cy!AY72)*LN(LC!Z72/LC!Y72)</f>
        <v>3.437890314079195E-4</v>
      </c>
      <c r="AA72" s="28">
        <f>0.5*(Cy!AY72+Cy!AZ72)*LN(LC!AA72/LC!Z72)</f>
        <v>-1.7029928586561925E-3</v>
      </c>
      <c r="AC72" s="28">
        <f t="shared" si="8"/>
        <v>8.2648327029900533E-4</v>
      </c>
      <c r="AD72" s="28">
        <f t="shared" si="9"/>
        <v>-7.7102011704542107E-4</v>
      </c>
      <c r="AE72" s="28">
        <f t="shared" si="10"/>
        <v>-1.5200580094489728E-3</v>
      </c>
      <c r="AF72" s="28">
        <f t="shared" si="11"/>
        <v>1.6795332799356973E-4</v>
      </c>
      <c r="AG72" s="28">
        <f t="shared" si="12"/>
        <v>-4.2043596477169188E-4</v>
      </c>
      <c r="AH72" s="28">
        <f t="shared" si="13"/>
        <v>-1.1455390632471969E-3</v>
      </c>
      <c r="AI72" s="28">
        <f t="shared" si="14"/>
        <v>-5.2692656793403372E-5</v>
      </c>
      <c r="AJ72" s="28">
        <f t="shared" si="15"/>
        <v>-3.3671806675322476E-4</v>
      </c>
    </row>
    <row r="73" spans="1:36" x14ac:dyDescent="0.15">
      <c r="A73" s="8">
        <v>71</v>
      </c>
      <c r="B73" s="11" t="s">
        <v>210</v>
      </c>
      <c r="C73" s="28"/>
      <c r="D73" s="28">
        <f>0.5*(Cy!AB73+Cy!AC73)*LN(LC!D73/LC!C73)</f>
        <v>2.9131766927975112E-3</v>
      </c>
      <c r="E73" s="28">
        <f>0.5*(Cy!AC73+Cy!AD73)*LN(LC!E73/LC!D73)</f>
        <v>-1.4859765860999555E-4</v>
      </c>
      <c r="F73" s="28">
        <f>0.5*(Cy!AD73+Cy!AE73)*LN(LC!F73/LC!E73)</f>
        <v>-1.6158147576463638E-3</v>
      </c>
      <c r="G73" s="28">
        <f>0.5*(Cy!AE73+Cy!AF73)*LN(LC!G73/LC!F73)</f>
        <v>-3.7192452820771833E-4</v>
      </c>
      <c r="H73" s="28">
        <f>0.5*(Cy!AF73+Cy!AG73)*LN(LC!H73/LC!G73)</f>
        <v>8.8675487593092232E-4</v>
      </c>
      <c r="I73" s="28">
        <f>0.5*(Cy!AG73+Cy!AH73)*LN(LC!I73/LC!H73)</f>
        <v>1.808308404241787E-3</v>
      </c>
      <c r="J73" s="28">
        <f>0.5*(Cy!AH73+Cy!AI73)*LN(LC!J73/LC!I73)</f>
        <v>-1.6447801691900268E-3</v>
      </c>
      <c r="K73" s="28">
        <f>0.5*(Cy!AI73+Cy!AJ73)*LN(LC!K73/LC!J73)</f>
        <v>-1.4109866267871321E-4</v>
      </c>
      <c r="L73" s="28">
        <f>0.5*(Cy!AJ73+Cy!AK73)*LN(LC!L73/LC!K73)</f>
        <v>4.0610433869251665E-4</v>
      </c>
      <c r="M73" s="28">
        <f>0.5*(Cy!AK73+Cy!AL73)*LN(LC!M73/LC!L73)</f>
        <v>-4.522901221211005E-4</v>
      </c>
      <c r="N73" s="28">
        <f>0.5*(Cy!AL73+Cy!AM73)*LN(LC!N73/LC!M73)</f>
        <v>1.7531349895586667E-3</v>
      </c>
      <c r="O73" s="28">
        <f>0.5*(Cy!AM73+Cy!AN73)*LN(LC!O73/LC!N73)</f>
        <v>5.0243324906410133E-3</v>
      </c>
      <c r="P73" s="28">
        <f>0.5*(Cy!AN73+Cy!AO73)*LN(LC!P73/LC!O73)</f>
        <v>-1.1158821477185753E-3</v>
      </c>
      <c r="Q73" s="28">
        <f>0.5*(Cy!AO73+Cy!AP73)*LN(LC!Q73/LC!P73)</f>
        <v>3.418323366372454E-4</v>
      </c>
      <c r="R73" s="28">
        <f>0.5*(Cy!AP73+Cy!AQ73)*LN(LC!R73/LC!Q73)</f>
        <v>1.3659584647262024E-3</v>
      </c>
      <c r="S73" s="28">
        <f>0.5*(Cy!AQ73+Cy!AR73)*LN(LC!S73/LC!R73)</f>
        <v>-2.7830728014718441E-4</v>
      </c>
      <c r="T73" s="28">
        <f>0.5*(Cy!AR73+Cy!AS73)*LN(LC!T73/LC!S73)</f>
        <v>-6.184902713376498E-4</v>
      </c>
      <c r="U73" s="28">
        <f>0.5*(Cy!AS73+Cy!AT73)*LN(LC!U73/LC!T73)</f>
        <v>2.4356548508466598E-3</v>
      </c>
      <c r="V73" s="28">
        <f>0.5*(Cy!AT73+Cy!AU73)*LN(LC!V73/LC!U73)</f>
        <v>4.2075721647116462E-6</v>
      </c>
      <c r="W73" s="28">
        <f>0.5*(Cy!AU73+Cy!AV73)*LN(LC!W73/LC!V73)</f>
        <v>4.6828558368904335E-5</v>
      </c>
      <c r="X73" s="28">
        <f>0.5*(Cy!AV73+Cy!AW73)*LN(LC!X73/LC!W73)</f>
        <v>4.7194958497416388E-4</v>
      </c>
      <c r="Y73" s="28">
        <f>0.5*(Cy!AW73+Cy!AX73)*LN(LC!Y73/LC!X73)</f>
        <v>-9.5000191551404566E-4</v>
      </c>
      <c r="Z73" s="28">
        <f>0.5*(Cy!AX73+Cy!AY73)*LN(LC!Z73/LC!Y73)</f>
        <v>7.9942150754760001E-4</v>
      </c>
      <c r="AA73" s="28">
        <f>0.5*(Cy!AY73+Cy!AZ73)*LN(LC!AA73/LC!Z73)</f>
        <v>-1.5144213250832411E-3</v>
      </c>
      <c r="AC73" s="28">
        <f t="shared" si="8"/>
        <v>1.1174526714172635E-4</v>
      </c>
      <c r="AD73" s="28">
        <f t="shared" si="9"/>
        <v>-1.5785925147731402E-5</v>
      </c>
      <c r="AE73" s="28">
        <f t="shared" si="10"/>
        <v>1.0675867728277403E-3</v>
      </c>
      <c r="AF73" s="28">
        <f t="shared" si="11"/>
        <v>4.6803005900335795E-4</v>
      </c>
      <c r="AG73" s="28">
        <f t="shared" si="12"/>
        <v>-5.5500057768322888E-4</v>
      </c>
      <c r="AH73" s="28">
        <f t="shared" si="13"/>
        <v>5.2590042384000437E-4</v>
      </c>
      <c r="AI73" s="28">
        <f t="shared" si="14"/>
        <v>8.4393570245887853E-5</v>
      </c>
      <c r="AJ73" s="28">
        <f t="shared" si="15"/>
        <v>2.8229909287285992E-4</v>
      </c>
    </row>
    <row r="74" spans="1:36" x14ac:dyDescent="0.15">
      <c r="A74" s="8">
        <v>72</v>
      </c>
      <c r="B74" s="11" t="s">
        <v>211</v>
      </c>
      <c r="C74" s="28"/>
      <c r="D74" s="28">
        <f>0.5*(Cy!AB74+Cy!AC74)*LN(LC!D74/LC!C74)</f>
        <v>-9.8445857359326437E-4</v>
      </c>
      <c r="E74" s="28">
        <f>0.5*(Cy!AC74+Cy!AD74)*LN(LC!E74/LC!D74)</f>
        <v>1.3739370047403492E-3</v>
      </c>
      <c r="F74" s="28">
        <f>0.5*(Cy!AD74+Cy!AE74)*LN(LC!F74/LC!E74)</f>
        <v>1.0240536268721512E-3</v>
      </c>
      <c r="G74" s="28">
        <f>0.5*(Cy!AE74+Cy!AF74)*LN(LC!G74/LC!F74)</f>
        <v>8.7269639394136733E-4</v>
      </c>
      <c r="H74" s="28">
        <f>0.5*(Cy!AF74+Cy!AG74)*LN(LC!H74/LC!G74)</f>
        <v>1.5204908731233208E-3</v>
      </c>
      <c r="I74" s="28">
        <f>0.5*(Cy!AG74+Cy!AH74)*LN(LC!I74/LC!H74)</f>
        <v>3.3175779551622114E-3</v>
      </c>
      <c r="J74" s="28">
        <f>0.5*(Cy!AH74+Cy!AI74)*LN(LC!J74/LC!I74)</f>
        <v>3.1733399674441589E-3</v>
      </c>
      <c r="K74" s="28">
        <f>0.5*(Cy!AI74+Cy!AJ74)*LN(LC!K74/LC!J74)</f>
        <v>3.072930298057293E-3</v>
      </c>
      <c r="L74" s="28">
        <f>0.5*(Cy!AJ74+Cy!AK74)*LN(LC!L74/LC!K74)</f>
        <v>-6.3782574608990097E-4</v>
      </c>
      <c r="M74" s="28">
        <f>0.5*(Cy!AK74+Cy!AL74)*LN(LC!M74/LC!L74)</f>
        <v>4.721216194906557E-4</v>
      </c>
      <c r="N74" s="28">
        <f>0.5*(Cy!AL74+Cy!AM74)*LN(LC!N74/LC!M74)</f>
        <v>1.1668447048828446E-3</v>
      </c>
      <c r="O74" s="28">
        <f>0.5*(Cy!AM74+Cy!AN74)*LN(LC!O74/LC!N74)</f>
        <v>1.1919275939061783E-3</v>
      </c>
      <c r="P74" s="28">
        <f>0.5*(Cy!AN74+Cy!AO74)*LN(LC!P74/LC!O74)</f>
        <v>1.5118869042934904E-3</v>
      </c>
      <c r="Q74" s="28">
        <f>0.5*(Cy!AO74+Cy!AP74)*LN(LC!Q74/LC!P74)</f>
        <v>-3.5033278775776881E-3</v>
      </c>
      <c r="R74" s="28">
        <f>0.5*(Cy!AP74+Cy!AQ74)*LN(LC!R74/LC!Q74)</f>
        <v>4.494029586859568E-3</v>
      </c>
      <c r="S74" s="28">
        <f>0.5*(Cy!AQ74+Cy!AR74)*LN(LC!S74/LC!R74)</f>
        <v>5.8074003561195582E-3</v>
      </c>
      <c r="T74" s="28">
        <f>0.5*(Cy!AR74+Cy!AS74)*LN(LC!T74/LC!S74)</f>
        <v>-1.0916831415404659E-2</v>
      </c>
      <c r="U74" s="28">
        <f>0.5*(Cy!AS74+Cy!AT74)*LN(LC!U74/LC!T74)</f>
        <v>4.0478075637893698E-3</v>
      </c>
      <c r="V74" s="28">
        <f>0.5*(Cy!AT74+Cy!AU74)*LN(LC!V74/LC!U74)</f>
        <v>-3.5546101072861601E-3</v>
      </c>
      <c r="W74" s="28">
        <f>0.5*(Cy!AU74+Cy!AV74)*LN(LC!W74/LC!V74)</f>
        <v>2.1314548330415555E-3</v>
      </c>
      <c r="X74" s="28">
        <f>0.5*(Cy!AV74+Cy!AW74)*LN(LC!X74/LC!W74)</f>
        <v>-1.7676483209579036E-3</v>
      </c>
      <c r="Y74" s="28">
        <f>0.5*(Cy!AW74+Cy!AX74)*LN(LC!Y74/LC!X74)</f>
        <v>1.7993878193235018E-3</v>
      </c>
      <c r="Z74" s="28">
        <f>0.5*(Cy!AX74+Cy!AY74)*LN(LC!Z74/LC!Y74)</f>
        <v>-3.9326280526722521E-4</v>
      </c>
      <c r="AA74" s="28">
        <f>0.5*(Cy!AY74+Cy!AZ74)*LN(LC!AA74/LC!Z74)</f>
        <v>1.6324087160901515E-4</v>
      </c>
      <c r="AC74" s="28">
        <f t="shared" si="8"/>
        <v>1.6217511707678801E-3</v>
      </c>
      <c r="AD74" s="28">
        <f t="shared" si="9"/>
        <v>1.4494821687570103E-3</v>
      </c>
      <c r="AE74" s="28">
        <f t="shared" si="10"/>
        <v>1.9003833127202211E-3</v>
      </c>
      <c r="AF74" s="28">
        <f t="shared" si="11"/>
        <v>-2.0119654893635598E-3</v>
      </c>
      <c r="AG74" s="28">
        <f t="shared" si="12"/>
        <v>5.2312196188843054E-4</v>
      </c>
      <c r="AH74" s="28">
        <f t="shared" si="13"/>
        <v>1.6749327407386157E-3</v>
      </c>
      <c r="AI74" s="28">
        <f t="shared" si="14"/>
        <v>-1.0613076951440635E-3</v>
      </c>
      <c r="AJ74" s="28">
        <f t="shared" si="15"/>
        <v>7.1163572609013275E-4</v>
      </c>
    </row>
    <row r="75" spans="1:36" x14ac:dyDescent="0.15">
      <c r="A75" s="8">
        <v>73</v>
      </c>
      <c r="B75" s="11" t="s">
        <v>212</v>
      </c>
      <c r="C75" s="28"/>
      <c r="D75" s="28">
        <f>0.5*(Cy!AB75+Cy!AC75)*LN(LC!D75/LC!C75)</f>
        <v>-1.466474315397114E-3</v>
      </c>
      <c r="E75" s="28">
        <f>0.5*(Cy!AC75+Cy!AD75)*LN(LC!E75/LC!D75)</f>
        <v>1.1046055267505746E-3</v>
      </c>
      <c r="F75" s="28">
        <f>0.5*(Cy!AD75+Cy!AE75)*LN(LC!F75/LC!E75)</f>
        <v>4.5215873641404461E-6</v>
      </c>
      <c r="G75" s="28">
        <f>0.5*(Cy!AE75+Cy!AF75)*LN(LC!G75/LC!F75)</f>
        <v>3.4555106136860392E-3</v>
      </c>
      <c r="H75" s="28">
        <f>0.5*(Cy!AF75+Cy!AG75)*LN(LC!H75/LC!G75)</f>
        <v>3.8380845078426588E-3</v>
      </c>
      <c r="I75" s="28">
        <f>0.5*(Cy!AG75+Cy!AH75)*LN(LC!I75/LC!H75)</f>
        <v>3.3509966695815345E-3</v>
      </c>
      <c r="J75" s="28">
        <f>0.5*(Cy!AH75+Cy!AI75)*LN(LC!J75/LC!I75)</f>
        <v>2.7807218947119225E-3</v>
      </c>
      <c r="K75" s="28">
        <f>0.5*(Cy!AI75+Cy!AJ75)*LN(LC!K75/LC!J75)</f>
        <v>4.0938189484161719E-3</v>
      </c>
      <c r="L75" s="28">
        <f>0.5*(Cy!AJ75+Cy!AK75)*LN(LC!L75/LC!K75)</f>
        <v>1.2866932295341632E-3</v>
      </c>
      <c r="M75" s="28">
        <f>0.5*(Cy!AK75+Cy!AL75)*LN(LC!M75/LC!L75)</f>
        <v>-4.3399907311270802E-4</v>
      </c>
      <c r="N75" s="28">
        <f>0.5*(Cy!AL75+Cy!AM75)*LN(LC!N75/LC!M75)</f>
        <v>7.4056565731637992E-4</v>
      </c>
      <c r="O75" s="28">
        <f>0.5*(Cy!AM75+Cy!AN75)*LN(LC!O75/LC!N75)</f>
        <v>4.9812103301408097E-4</v>
      </c>
      <c r="P75" s="28">
        <f>0.5*(Cy!AN75+Cy!AO75)*LN(LC!P75/LC!O75)</f>
        <v>2.9470690640365153E-3</v>
      </c>
      <c r="Q75" s="28">
        <f>0.5*(Cy!AO75+Cy!AP75)*LN(LC!Q75/LC!P75)</f>
        <v>-2.1489732785715887E-3</v>
      </c>
      <c r="R75" s="28">
        <f>0.5*(Cy!AP75+Cy!AQ75)*LN(LC!R75/LC!Q75)</f>
        <v>1.0159880027929291E-4</v>
      </c>
      <c r="S75" s="28">
        <f>0.5*(Cy!AQ75+Cy!AR75)*LN(LC!S75/LC!R75)</f>
        <v>2.2371025091352859E-3</v>
      </c>
      <c r="T75" s="28">
        <f>0.5*(Cy!AR75+Cy!AS75)*LN(LC!T75/LC!S75)</f>
        <v>-1.2581393606330359E-3</v>
      </c>
      <c r="U75" s="28">
        <f>0.5*(Cy!AS75+Cy!AT75)*LN(LC!U75/LC!T75)</f>
        <v>2.1179487166515603E-4</v>
      </c>
      <c r="V75" s="28">
        <f>0.5*(Cy!AT75+Cy!AU75)*LN(LC!V75/LC!U75)</f>
        <v>2.4928774238202151E-3</v>
      </c>
      <c r="W75" s="28">
        <f>0.5*(Cy!AU75+Cy!AV75)*LN(LC!W75/LC!V75)</f>
        <v>4.4857302789165784E-5</v>
      </c>
      <c r="X75" s="28">
        <f>0.5*(Cy!AV75+Cy!AW75)*LN(LC!X75/LC!W75)</f>
        <v>-6.9057706467874126E-4</v>
      </c>
      <c r="Y75" s="28">
        <f>0.5*(Cy!AW75+Cy!AX75)*LN(LC!Y75/LC!X75)</f>
        <v>3.2952473960243295E-3</v>
      </c>
      <c r="Z75" s="28">
        <f>0.5*(Cy!AX75+Cy!AY75)*LN(LC!Z75/LC!Y75)</f>
        <v>-5.3111112869539366E-4</v>
      </c>
      <c r="AA75" s="28">
        <f>0.5*(Cy!AY75+Cy!AZ75)*LN(LC!AA75/LC!Z75)</f>
        <v>-6.1492089365631304E-4</v>
      </c>
      <c r="AC75" s="28">
        <f t="shared" si="8"/>
        <v>2.3507437810449893E-3</v>
      </c>
      <c r="AD75" s="28">
        <f t="shared" si="9"/>
        <v>1.6935601313731862E-3</v>
      </c>
      <c r="AE75" s="28">
        <f t="shared" si="10"/>
        <v>7.2698362557871725E-4</v>
      </c>
      <c r="AF75" s="28">
        <f t="shared" si="11"/>
        <v>1.6016263459255197E-4</v>
      </c>
      <c r="AG75" s="28">
        <f t="shared" si="12"/>
        <v>7.1640512455754086E-4</v>
      </c>
      <c r="AH75" s="28">
        <f t="shared" si="13"/>
        <v>1.2102718784759519E-3</v>
      </c>
      <c r="AI75" s="28">
        <f t="shared" si="14"/>
        <v>3.6875356832942284E-4</v>
      </c>
      <c r="AJ75" s="28">
        <f t="shared" si="15"/>
        <v>1.1654985320269497E-3</v>
      </c>
    </row>
    <row r="76" spans="1:36" x14ac:dyDescent="0.15">
      <c r="A76" s="8">
        <v>74</v>
      </c>
      <c r="B76" s="11" t="s">
        <v>213</v>
      </c>
      <c r="C76" s="28"/>
      <c r="D76" s="28">
        <f>0.5*(Cy!AB76+Cy!AC76)*LN(LC!D76/LC!C76)</f>
        <v>5.421240346896377E-3</v>
      </c>
      <c r="E76" s="28">
        <f>0.5*(Cy!AC76+Cy!AD76)*LN(LC!E76/LC!D76)</f>
        <v>-1.425027940558297E-3</v>
      </c>
      <c r="F76" s="28">
        <f>0.5*(Cy!AD76+Cy!AE76)*LN(LC!F76/LC!E76)</f>
        <v>-2.7730128818929168E-3</v>
      </c>
      <c r="G76" s="28">
        <f>0.5*(Cy!AE76+Cy!AF76)*LN(LC!G76/LC!F76)</f>
        <v>2.1193401488677217E-4</v>
      </c>
      <c r="H76" s="28">
        <f>0.5*(Cy!AF76+Cy!AG76)*LN(LC!H76/LC!G76)</f>
        <v>5.116215389739583E-3</v>
      </c>
      <c r="I76" s="28">
        <f>0.5*(Cy!AG76+Cy!AH76)*LN(LC!I76/LC!H76)</f>
        <v>-6.5992200083016251E-4</v>
      </c>
      <c r="J76" s="28">
        <f>0.5*(Cy!AH76+Cy!AI76)*LN(LC!J76/LC!I76)</f>
        <v>7.0697782904609731E-4</v>
      </c>
      <c r="K76" s="28">
        <f>0.5*(Cy!AI76+Cy!AJ76)*LN(LC!K76/LC!J76)</f>
        <v>9.0407635019377727E-4</v>
      </c>
      <c r="L76" s="28">
        <f>0.5*(Cy!AJ76+Cy!AK76)*LN(LC!L76/LC!K76)</f>
        <v>3.1939753530428245E-3</v>
      </c>
      <c r="M76" s="28">
        <f>0.5*(Cy!AK76+Cy!AL76)*LN(LC!M76/LC!L76)</f>
        <v>1.3408554052649633E-3</v>
      </c>
      <c r="N76" s="28">
        <f>0.5*(Cy!AL76+Cy!AM76)*LN(LC!N76/LC!M76)</f>
        <v>-5.2904030436100842E-3</v>
      </c>
      <c r="O76" s="28">
        <f>0.5*(Cy!AM76+Cy!AN76)*LN(LC!O76/LC!N76)</f>
        <v>4.4477931168689549E-3</v>
      </c>
      <c r="P76" s="28">
        <f>0.5*(Cy!AN76+Cy!AO76)*LN(LC!P76/LC!O76)</f>
        <v>-3.0739535513357049E-3</v>
      </c>
      <c r="Q76" s="28">
        <f>0.5*(Cy!AO76+Cy!AP76)*LN(LC!Q76/LC!P76)</f>
        <v>-1.6316242292539708E-3</v>
      </c>
      <c r="R76" s="28">
        <f>0.5*(Cy!AP76+Cy!AQ76)*LN(LC!R76/LC!Q76)</f>
        <v>1.8379853699119868E-3</v>
      </c>
      <c r="S76" s="28">
        <f>0.5*(Cy!AQ76+Cy!AR76)*LN(LC!S76/LC!R76)</f>
        <v>2.4437452108249931E-3</v>
      </c>
      <c r="T76" s="28">
        <f>0.5*(Cy!AR76+Cy!AS76)*LN(LC!T76/LC!S76)</f>
        <v>3.8292743229445471E-4</v>
      </c>
      <c r="U76" s="28">
        <f>0.5*(Cy!AS76+Cy!AT76)*LN(LC!U76/LC!T76)</f>
        <v>1.1034472118513E-3</v>
      </c>
      <c r="V76" s="28">
        <f>0.5*(Cy!AT76+Cy!AU76)*LN(LC!V76/LC!U76)</f>
        <v>-3.2034879245907521E-3</v>
      </c>
      <c r="W76" s="28">
        <f>0.5*(Cy!AU76+Cy!AV76)*LN(LC!W76/LC!V76)</f>
        <v>7.4889425966684787E-4</v>
      </c>
      <c r="X76" s="28">
        <f>0.5*(Cy!AV76+Cy!AW76)*LN(LC!X76/LC!W76)</f>
        <v>3.6861356119730301E-3</v>
      </c>
      <c r="Y76" s="28">
        <f>0.5*(Cy!AW76+Cy!AX76)*LN(LC!Y76/LC!X76)</f>
        <v>1.4856287908616293E-3</v>
      </c>
      <c r="Z76" s="28">
        <f>0.5*(Cy!AX76+Cy!AY76)*LN(LC!Z76/LC!Y76)</f>
        <v>2.5684819367121922E-3</v>
      </c>
      <c r="AA76" s="28">
        <f>0.5*(Cy!AY76+Cy!AZ76)*LN(LC!AA76/LC!Z76)</f>
        <v>-3.9273249788911221E-3</v>
      </c>
      <c r="AC76" s="28">
        <f t="shared" si="8"/>
        <v>9.4037316268995674E-5</v>
      </c>
      <c r="AD76" s="28">
        <f t="shared" si="9"/>
        <v>1.7109637878751568E-4</v>
      </c>
      <c r="AE76" s="28">
        <f t="shared" si="10"/>
        <v>8.0478918340325177E-4</v>
      </c>
      <c r="AF76" s="28">
        <f t="shared" si="11"/>
        <v>5.4358331823897601E-4</v>
      </c>
      <c r="AG76" s="28">
        <f t="shared" si="12"/>
        <v>4.226191622756665E-5</v>
      </c>
      <c r="AH76" s="28">
        <f t="shared" si="13"/>
        <v>4.8794278109538374E-4</v>
      </c>
      <c r="AI76" s="28">
        <f t="shared" si="14"/>
        <v>3.5558779248469742E-4</v>
      </c>
      <c r="AJ76" s="28">
        <f t="shared" si="15"/>
        <v>3.5627464052940844E-4</v>
      </c>
    </row>
    <row r="77" spans="1:36" x14ac:dyDescent="0.15">
      <c r="A77" s="8">
        <v>75</v>
      </c>
      <c r="B77" s="11" t="s">
        <v>214</v>
      </c>
      <c r="C77" s="28"/>
      <c r="D77" s="28">
        <f>0.5*(Cy!AB77+Cy!AC77)*LN(LC!D77/LC!C77)</f>
        <v>1.2936091490912073E-2</v>
      </c>
      <c r="E77" s="28">
        <f>0.5*(Cy!AC77+Cy!AD77)*LN(LC!E77/LC!D77)</f>
        <v>-1.6609534639287122E-2</v>
      </c>
      <c r="F77" s="28">
        <f>0.5*(Cy!AD77+Cy!AE77)*LN(LC!F77/LC!E77)</f>
        <v>-8.3829585558566049E-3</v>
      </c>
      <c r="G77" s="28">
        <f>0.5*(Cy!AE77+Cy!AF77)*LN(LC!G77/LC!F77)</f>
        <v>-1.9491726613452063E-3</v>
      </c>
      <c r="H77" s="28">
        <f>0.5*(Cy!AF77+Cy!AG77)*LN(LC!H77/LC!G77)</f>
        <v>2.5299540217376426E-3</v>
      </c>
      <c r="I77" s="28">
        <f>0.5*(Cy!AG77+Cy!AH77)*LN(LC!I77/LC!H77)</f>
        <v>1.2673873270181229E-3</v>
      </c>
      <c r="J77" s="28">
        <f>0.5*(Cy!AH77+Cy!AI77)*LN(LC!J77/LC!I77)</f>
        <v>-3.7811424043716867E-3</v>
      </c>
      <c r="K77" s="28">
        <f>0.5*(Cy!AI77+Cy!AJ77)*LN(LC!K77/LC!J77)</f>
        <v>-7.6870608692537782E-3</v>
      </c>
      <c r="L77" s="28">
        <f>0.5*(Cy!AJ77+Cy!AK77)*LN(LC!L77/LC!K77)</f>
        <v>-5.587175155714867E-3</v>
      </c>
      <c r="M77" s="28">
        <f>0.5*(Cy!AK77+Cy!AL77)*LN(LC!M77/LC!L77)</f>
        <v>1.5864308083459447E-3</v>
      </c>
      <c r="N77" s="28">
        <f>0.5*(Cy!AL77+Cy!AM77)*LN(LC!N77/LC!M77)</f>
        <v>1.4849103859954254E-3</v>
      </c>
      <c r="O77" s="28">
        <f>0.5*(Cy!AM77+Cy!AN77)*LN(LC!O77/LC!N77)</f>
        <v>3.3494549962119458E-3</v>
      </c>
      <c r="P77" s="28">
        <f>0.5*(Cy!AN77+Cy!AO77)*LN(LC!P77/LC!O77)</f>
        <v>-6.9029604893455429E-3</v>
      </c>
      <c r="Q77" s="28">
        <f>0.5*(Cy!AO77+Cy!AP77)*LN(LC!Q77/LC!P77)</f>
        <v>-1.0866157549580991E-2</v>
      </c>
      <c r="R77" s="28">
        <f>0.5*(Cy!AP77+Cy!AQ77)*LN(LC!R77/LC!Q77)</f>
        <v>-6.7009535419707651E-3</v>
      </c>
      <c r="S77" s="28">
        <f>0.5*(Cy!AQ77+Cy!AR77)*LN(LC!S77/LC!R77)</f>
        <v>-5.6322856668278504E-4</v>
      </c>
      <c r="T77" s="28">
        <f>0.5*(Cy!AR77+Cy!AS77)*LN(LC!T77/LC!S77)</f>
        <v>6.0232874225057726E-4</v>
      </c>
      <c r="U77" s="28">
        <f>0.5*(Cy!AS77+Cy!AT77)*LN(LC!U77/LC!T77)</f>
        <v>4.4870677206784457E-3</v>
      </c>
      <c r="V77" s="28">
        <f>0.5*(Cy!AT77+Cy!AU77)*LN(LC!V77/LC!U77)</f>
        <v>-1.0557797467961566E-2</v>
      </c>
      <c r="W77" s="28">
        <f>0.5*(Cy!AU77+Cy!AV77)*LN(LC!W77/LC!V77)</f>
        <v>1.7010769925835448E-3</v>
      </c>
      <c r="X77" s="28">
        <f>0.5*(Cy!AV77+Cy!AW77)*LN(LC!X77/LC!W77)</f>
        <v>1.0967569297264012E-2</v>
      </c>
      <c r="Y77" s="28">
        <f>0.5*(Cy!AW77+Cy!AX77)*LN(LC!Y77/LC!X77)</f>
        <v>3.2630382819495889E-3</v>
      </c>
      <c r="Z77" s="28">
        <f>0.5*(Cy!AX77+Cy!AY77)*LN(LC!Z77/LC!Y77)</f>
        <v>7.8206469687414244E-3</v>
      </c>
      <c r="AA77" s="28">
        <f>0.5*(Cy!AY77+Cy!AZ77)*LN(LC!AA77/LC!Z77)</f>
        <v>-1.1253902849744273E-2</v>
      </c>
      <c r="AC77" s="28">
        <f t="shared" si="8"/>
        <v>-4.6288649015466332E-3</v>
      </c>
      <c r="AD77" s="28">
        <f t="shared" si="9"/>
        <v>-2.7968074469997923E-3</v>
      </c>
      <c r="AE77" s="28">
        <f t="shared" si="10"/>
        <v>-4.3367690302736281E-3</v>
      </c>
      <c r="AF77" s="28">
        <f t="shared" si="11"/>
        <v>1.4400490569630028E-3</v>
      </c>
      <c r="AG77" s="28">
        <f t="shared" si="12"/>
        <v>-5.6739199684420136E-5</v>
      </c>
      <c r="AH77" s="28">
        <f t="shared" si="13"/>
        <v>-3.5667882386367098E-3</v>
      </c>
      <c r="AI77" s="28">
        <f t="shared" si="14"/>
        <v>8.7875346072021905E-4</v>
      </c>
      <c r="AJ77" s="28">
        <f t="shared" si="15"/>
        <v>-2.2513990960147173E-3</v>
      </c>
    </row>
    <row r="78" spans="1:36" x14ac:dyDescent="0.15">
      <c r="A78" s="8">
        <v>76</v>
      </c>
      <c r="B78" s="11" t="s">
        <v>215</v>
      </c>
      <c r="C78" s="28"/>
      <c r="D78" s="28">
        <f>0.5*(Cy!AB78+Cy!AC78)*LN(LC!D78/LC!C78)</f>
        <v>4.447324866399917E-3</v>
      </c>
      <c r="E78" s="28">
        <f>0.5*(Cy!AC78+Cy!AD78)*LN(LC!E78/LC!D78)</f>
        <v>1.2324553733181005E-3</v>
      </c>
      <c r="F78" s="28">
        <f>0.5*(Cy!AD78+Cy!AE78)*LN(LC!F78/LC!E78)</f>
        <v>3.7075075148262638E-4</v>
      </c>
      <c r="G78" s="28">
        <f>0.5*(Cy!AE78+Cy!AF78)*LN(LC!G78/LC!F78)</f>
        <v>3.325814524043855E-3</v>
      </c>
      <c r="H78" s="28">
        <f>0.5*(Cy!AF78+Cy!AG78)*LN(LC!H78/LC!G78)</f>
        <v>1.1980633661417149E-3</v>
      </c>
      <c r="I78" s="28">
        <f>0.5*(Cy!AG78+Cy!AH78)*LN(LC!I78/LC!H78)</f>
        <v>3.402997919032643E-3</v>
      </c>
      <c r="J78" s="28">
        <f>0.5*(Cy!AH78+Cy!AI78)*LN(LC!J78/LC!I78)</f>
        <v>4.4894135634553583E-4</v>
      </c>
      <c r="K78" s="28">
        <f>0.5*(Cy!AI78+Cy!AJ78)*LN(LC!K78/LC!J78)</f>
        <v>1.990807043904118E-3</v>
      </c>
      <c r="L78" s="28">
        <f>0.5*(Cy!AJ78+Cy!AK78)*LN(LC!L78/LC!K78)</f>
        <v>2.0770545573645404E-3</v>
      </c>
      <c r="M78" s="28">
        <f>0.5*(Cy!AK78+Cy!AL78)*LN(LC!M78/LC!L78)</f>
        <v>2.9423644158283993E-3</v>
      </c>
      <c r="N78" s="28">
        <f>0.5*(Cy!AL78+Cy!AM78)*LN(LC!N78/LC!M78)</f>
        <v>1.0736551961479104E-3</v>
      </c>
      <c r="O78" s="28">
        <f>0.5*(Cy!AM78+Cy!AN78)*LN(LC!O78/LC!N78)</f>
        <v>4.9262732682665766E-3</v>
      </c>
      <c r="P78" s="28">
        <f>0.5*(Cy!AN78+Cy!AO78)*LN(LC!P78/LC!O78)</f>
        <v>-5.160950439248201E-4</v>
      </c>
      <c r="Q78" s="28">
        <f>0.5*(Cy!AO78+Cy!AP78)*LN(LC!Q78/LC!P78)</f>
        <v>2.5650526499540856E-4</v>
      </c>
      <c r="R78" s="28">
        <f>0.5*(Cy!AP78+Cy!AQ78)*LN(LC!R78/LC!Q78)</f>
        <v>8.934180940110626E-4</v>
      </c>
      <c r="S78" s="28">
        <f>0.5*(Cy!AQ78+Cy!AR78)*LN(LC!S78/LC!R78)</f>
        <v>2.2101231678392093E-4</v>
      </c>
      <c r="T78" s="28">
        <f>0.5*(Cy!AR78+Cy!AS78)*LN(LC!T78/LC!S78)</f>
        <v>1.2069128344566061E-3</v>
      </c>
      <c r="U78" s="28">
        <f>0.5*(Cy!AS78+Cy!AT78)*LN(LC!U78/LC!T78)</f>
        <v>1.1062569266880875E-3</v>
      </c>
      <c r="V78" s="28">
        <f>0.5*(Cy!AT78+Cy!AU78)*LN(LC!V78/LC!U78)</f>
        <v>-1.2879991801380162E-3</v>
      </c>
      <c r="W78" s="28">
        <f>0.5*(Cy!AU78+Cy!AV78)*LN(LC!W78/LC!V78)</f>
        <v>-4.6897758427498384E-4</v>
      </c>
      <c r="X78" s="28">
        <f>0.5*(Cy!AV78+Cy!AW78)*LN(LC!X78/LC!W78)</f>
        <v>2.5293610691337906E-3</v>
      </c>
      <c r="Y78" s="28">
        <f>0.5*(Cy!AW78+Cy!AX78)*LN(LC!Y78/LC!X78)</f>
        <v>-1.3839320037637673E-3</v>
      </c>
      <c r="Z78" s="28">
        <f>0.5*(Cy!AX78+Cy!AY78)*LN(LC!Z78/LC!Y78)</f>
        <v>1.6628932139739175E-3</v>
      </c>
      <c r="AA78" s="28">
        <f>0.5*(Cy!AY78+Cy!AZ78)*LN(LC!AA78/LC!Z78)</f>
        <v>-1.3266107019477157E-3</v>
      </c>
      <c r="AC78" s="28">
        <f t="shared" si="8"/>
        <v>1.906016386803788E-3</v>
      </c>
      <c r="AD78" s="28">
        <f t="shared" si="9"/>
        <v>1.7065645139181008E-3</v>
      </c>
      <c r="AE78" s="28">
        <f t="shared" si="10"/>
        <v>1.1562227800264297E-3</v>
      </c>
      <c r="AF78" s="28">
        <f t="shared" si="11"/>
        <v>6.1711081317309682E-4</v>
      </c>
      <c r="AG78" s="28">
        <f t="shared" si="12"/>
        <v>-3.4921649724585518E-4</v>
      </c>
      <c r="AH78" s="28">
        <f t="shared" si="13"/>
        <v>1.4313936469722652E-3</v>
      </c>
      <c r="AI78" s="28">
        <f t="shared" si="14"/>
        <v>2.5473807176598976E-4</v>
      </c>
      <c r="AJ78" s="28">
        <f t="shared" si="15"/>
        <v>1.1253009990378048E-3</v>
      </c>
    </row>
    <row r="79" spans="1:36" x14ac:dyDescent="0.15">
      <c r="A79" s="8">
        <v>77</v>
      </c>
      <c r="B79" s="11" t="s">
        <v>216</v>
      </c>
      <c r="C79" s="28"/>
      <c r="D79" s="28">
        <f>0.5*(Cy!AB79+Cy!AC79)*LN(LC!D79/LC!C79)</f>
        <v>4.623431255489324E-3</v>
      </c>
      <c r="E79" s="28">
        <f>0.5*(Cy!AC79+Cy!AD79)*LN(LC!E79/LC!D79)</f>
        <v>3.9860500486887654E-3</v>
      </c>
      <c r="F79" s="28">
        <f>0.5*(Cy!AD79+Cy!AE79)*LN(LC!F79/LC!E79)</f>
        <v>-2.8832186337599875E-3</v>
      </c>
      <c r="G79" s="28">
        <f>0.5*(Cy!AE79+Cy!AF79)*LN(LC!G79/LC!F79)</f>
        <v>8.4716188634990106E-4</v>
      </c>
      <c r="H79" s="28">
        <f>0.5*(Cy!AF79+Cy!AG79)*LN(LC!H79/LC!G79)</f>
        <v>-7.2766206887337934E-4</v>
      </c>
      <c r="I79" s="28">
        <f>0.5*(Cy!AG79+Cy!AH79)*LN(LC!I79/LC!H79)</f>
        <v>7.7434971400846221E-3</v>
      </c>
      <c r="J79" s="28">
        <f>0.5*(Cy!AH79+Cy!AI79)*LN(LC!J79/LC!I79)</f>
        <v>4.0649553367873154E-3</v>
      </c>
      <c r="K79" s="28">
        <f>0.5*(Cy!AI79+Cy!AJ79)*LN(LC!K79/LC!J79)</f>
        <v>1.2177426369806314E-3</v>
      </c>
      <c r="L79" s="28">
        <f>0.5*(Cy!AJ79+Cy!AK79)*LN(LC!L79/LC!K79)</f>
        <v>-1.6116772050363169E-3</v>
      </c>
      <c r="M79" s="28">
        <f>0.5*(Cy!AK79+Cy!AL79)*LN(LC!M79/LC!L79)</f>
        <v>5.3762199984951128E-3</v>
      </c>
      <c r="N79" s="28">
        <f>0.5*(Cy!AL79+Cy!AM79)*LN(LC!N79/LC!M79)</f>
        <v>4.0238910535148165E-5</v>
      </c>
      <c r="O79" s="28">
        <f>0.5*(Cy!AM79+Cy!AN79)*LN(LC!O79/LC!N79)</f>
        <v>4.9042391597658866E-3</v>
      </c>
      <c r="P79" s="28">
        <f>0.5*(Cy!AN79+Cy!AO79)*LN(LC!P79/LC!O79)</f>
        <v>2.7118554132372886E-4</v>
      </c>
      <c r="Q79" s="28">
        <f>0.5*(Cy!AO79+Cy!AP79)*LN(LC!Q79/LC!P79)</f>
        <v>2.2507545138262131E-3</v>
      </c>
      <c r="R79" s="28">
        <f>0.5*(Cy!AP79+Cy!AQ79)*LN(LC!R79/LC!Q79)</f>
        <v>2.0439923092606178E-6</v>
      </c>
      <c r="S79" s="28">
        <f>0.5*(Cy!AQ79+Cy!AR79)*LN(LC!S79/LC!R79)</f>
        <v>1.8701296633929993E-3</v>
      </c>
      <c r="T79" s="28">
        <f>0.5*(Cy!AR79+Cy!AS79)*LN(LC!T79/LC!S79)</f>
        <v>1.7347780923230503E-4</v>
      </c>
      <c r="U79" s="28">
        <f>0.5*(Cy!AS79+Cy!AT79)*LN(LC!U79/LC!T79)</f>
        <v>1.7597611481392052E-3</v>
      </c>
      <c r="V79" s="28">
        <f>0.5*(Cy!AT79+Cy!AU79)*LN(LC!V79/LC!U79)</f>
        <v>-3.1351937094061745E-3</v>
      </c>
      <c r="W79" s="28">
        <f>0.5*(Cy!AU79+Cy!AV79)*LN(LC!W79/LC!V79)</f>
        <v>2.9158997182411458E-3</v>
      </c>
      <c r="X79" s="28">
        <f>0.5*(Cy!AV79+Cy!AW79)*LN(LC!X79/LC!W79)</f>
        <v>7.8263899561580692E-4</v>
      </c>
      <c r="Y79" s="28">
        <f>0.5*(Cy!AW79+Cy!AX79)*LN(LC!Y79/LC!X79)</f>
        <v>-1.8317147779917157E-3</v>
      </c>
      <c r="Z79" s="28">
        <f>0.5*(Cy!AX79+Cy!AY79)*LN(LC!Z79/LC!Y79)</f>
        <v>2.1868326133838447E-3</v>
      </c>
      <c r="AA79" s="28">
        <f>0.5*(Cy!AY79+Cy!AZ79)*LN(LC!AA79/LC!Z79)</f>
        <v>-5.4490838079821798E-3</v>
      </c>
      <c r="AC79" s="28">
        <f t="shared" si="8"/>
        <v>1.7931656744979842E-3</v>
      </c>
      <c r="AD79" s="28">
        <f t="shared" si="9"/>
        <v>1.8174959355523781E-3</v>
      </c>
      <c r="AE79" s="28">
        <f t="shared" si="10"/>
        <v>1.8596705741236179E-3</v>
      </c>
      <c r="AF79" s="28">
        <f t="shared" si="11"/>
        <v>4.9931679236445777E-4</v>
      </c>
      <c r="AG79" s="28">
        <f t="shared" si="12"/>
        <v>-1.6979886575300169E-3</v>
      </c>
      <c r="AH79" s="28">
        <f t="shared" si="13"/>
        <v>1.8385832548379975E-3</v>
      </c>
      <c r="AI79" s="28">
        <f t="shared" si="14"/>
        <v>-3.2467275134597027E-4</v>
      </c>
      <c r="AJ79" s="28">
        <f t="shared" si="15"/>
        <v>1.0762729960913972E-3</v>
      </c>
    </row>
    <row r="80" spans="1:36" x14ac:dyDescent="0.15">
      <c r="A80" s="8">
        <v>78</v>
      </c>
      <c r="B80" s="11" t="s">
        <v>217</v>
      </c>
      <c r="C80" s="28"/>
      <c r="D80" s="28">
        <f>0.5*(Cy!AB80+Cy!AC80)*LN(LC!D80/LC!C80)</f>
        <v>-4.936692792495599E-3</v>
      </c>
      <c r="E80" s="28">
        <f>0.5*(Cy!AC80+Cy!AD80)*LN(LC!E80/LC!D80)</f>
        <v>-4.6362979640187131E-3</v>
      </c>
      <c r="F80" s="28">
        <f>0.5*(Cy!AD80+Cy!AE80)*LN(LC!F80/LC!E80)</f>
        <v>-8.3863879459343434E-3</v>
      </c>
      <c r="G80" s="28">
        <f>0.5*(Cy!AE80+Cy!AF80)*LN(LC!G80/LC!F80)</f>
        <v>6.2324439843891404E-4</v>
      </c>
      <c r="H80" s="28">
        <f>0.5*(Cy!AF80+Cy!AG80)*LN(LC!H80/LC!G80)</f>
        <v>1.2324115345752435E-3</v>
      </c>
      <c r="I80" s="28">
        <f>0.5*(Cy!AG80+Cy!AH80)*LN(LC!I80/LC!H80)</f>
        <v>-5.9416999148857235E-3</v>
      </c>
      <c r="J80" s="28">
        <f>0.5*(Cy!AH80+Cy!AI80)*LN(LC!J80/LC!I80)</f>
        <v>-2.6550454461434659E-3</v>
      </c>
      <c r="K80" s="28">
        <f>0.5*(Cy!AI80+Cy!AJ80)*LN(LC!K80/LC!J80)</f>
        <v>-2.9006822159994873E-3</v>
      </c>
      <c r="L80" s="28">
        <f>0.5*(Cy!AJ80+Cy!AK80)*LN(LC!L80/LC!K80)</f>
        <v>-1.5596352526341743E-4</v>
      </c>
      <c r="M80" s="28">
        <f>0.5*(Cy!AK80+Cy!AL80)*LN(LC!M80/LC!L80)</f>
        <v>-5.1968434908262759E-3</v>
      </c>
      <c r="N80" s="28">
        <f>0.5*(Cy!AL80+Cy!AM80)*LN(LC!N80/LC!M80)</f>
        <v>1.9056583578306097E-3</v>
      </c>
      <c r="O80" s="28">
        <f>0.5*(Cy!AM80+Cy!AN80)*LN(LC!O80/LC!N80)</f>
        <v>7.1302453481988319E-4</v>
      </c>
      <c r="P80" s="28">
        <f>0.5*(Cy!AN80+Cy!AO80)*LN(LC!P80/LC!O80)</f>
        <v>-1.8805338425832919E-4</v>
      </c>
      <c r="Q80" s="28">
        <f>0.5*(Cy!AO80+Cy!AP80)*LN(LC!Q80/LC!P80)</f>
        <v>-2.9681164725757505E-3</v>
      </c>
      <c r="R80" s="28">
        <f>0.5*(Cy!AP80+Cy!AQ80)*LN(LC!R80/LC!Q80)</f>
        <v>3.0055229371124528E-3</v>
      </c>
      <c r="S80" s="28">
        <f>0.5*(Cy!AQ80+Cy!AR80)*LN(LC!S80/LC!R80)</f>
        <v>-7.9150107796327365E-4</v>
      </c>
      <c r="T80" s="28">
        <f>0.5*(Cy!AR80+Cy!AS80)*LN(LC!T80/LC!S80)</f>
        <v>4.917423786566546E-3</v>
      </c>
      <c r="U80" s="28">
        <f>0.5*(Cy!AS80+Cy!AT80)*LN(LC!U80/LC!T80)</f>
        <v>-2.288068562248502E-3</v>
      </c>
      <c r="V80" s="28">
        <f>0.5*(Cy!AT80+Cy!AU80)*LN(LC!V80/LC!U80)</f>
        <v>2.0613459779407098E-3</v>
      </c>
      <c r="W80" s="28">
        <f>0.5*(Cy!AU80+Cy!AV80)*LN(LC!W80/LC!V80)</f>
        <v>-8.9231684122221329E-5</v>
      </c>
      <c r="X80" s="28">
        <f>0.5*(Cy!AV80+Cy!AW80)*LN(LC!X80/LC!W80)</f>
        <v>5.3167830330947668E-3</v>
      </c>
      <c r="Y80" s="28">
        <f>0.5*(Cy!AW80+Cy!AX80)*LN(LC!Y80/LC!X80)</f>
        <v>1.0099619121955526E-3</v>
      </c>
      <c r="Z80" s="28">
        <f>0.5*(Cy!AX80+Cy!AY80)*LN(LC!Z80/LC!Y80)</f>
        <v>-1.8126062080122273E-3</v>
      </c>
      <c r="AA80" s="28">
        <f>0.5*(Cy!AY80+Cy!AZ80)*LN(LC!AA80/LC!Z80)</f>
        <v>-4.8414098803713251E-4</v>
      </c>
      <c r="AC80" s="28">
        <f t="shared" si="8"/>
        <v>-3.421745978364925E-3</v>
      </c>
      <c r="AD80" s="28">
        <f t="shared" si="9"/>
        <v>-1.8005752640804073E-3</v>
      </c>
      <c r="AE80" s="28">
        <f t="shared" si="10"/>
        <v>-4.5824692573003457E-5</v>
      </c>
      <c r="AF80" s="28">
        <f t="shared" si="11"/>
        <v>1.9836505102462597E-3</v>
      </c>
      <c r="AG80" s="28">
        <f t="shared" si="12"/>
        <v>-4.2892842795126906E-4</v>
      </c>
      <c r="AH80" s="28">
        <f t="shared" si="13"/>
        <v>-9.2319997832670544E-4</v>
      </c>
      <c r="AI80" s="28">
        <f t="shared" si="14"/>
        <v>1.0789334084221865E-3</v>
      </c>
      <c r="AJ80" s="28">
        <f t="shared" si="15"/>
        <v>-7.6996793077018194E-4</v>
      </c>
    </row>
    <row r="81" spans="1:36" x14ac:dyDescent="0.15">
      <c r="A81" s="8">
        <v>79</v>
      </c>
      <c r="B81" s="11" t="s">
        <v>218</v>
      </c>
      <c r="C81" s="28"/>
      <c r="D81" s="28">
        <f>0.5*(Cy!AB81+Cy!AC81)*LN(LC!D81/LC!C81)</f>
        <v>3.7172279892397943E-3</v>
      </c>
      <c r="E81" s="28">
        <f>0.5*(Cy!AC81+Cy!AD81)*LN(LC!E81/LC!D81)</f>
        <v>-4.1087026953226706E-3</v>
      </c>
      <c r="F81" s="28">
        <f>0.5*(Cy!AD81+Cy!AE81)*LN(LC!F81/LC!E81)</f>
        <v>-1.7861587269175713E-4</v>
      </c>
      <c r="G81" s="28">
        <f>0.5*(Cy!AE81+Cy!AF81)*LN(LC!G81/LC!F81)</f>
        <v>2.3851492112875483E-3</v>
      </c>
      <c r="H81" s="28">
        <f>0.5*(Cy!AF81+Cy!AG81)*LN(LC!H81/LC!G81)</f>
        <v>1.2868424903552064E-3</v>
      </c>
      <c r="I81" s="28">
        <f>0.5*(Cy!AG81+Cy!AH81)*LN(LC!I81/LC!H81)</f>
        <v>2.6113793147099153E-3</v>
      </c>
      <c r="J81" s="28">
        <f>0.5*(Cy!AH81+Cy!AI81)*LN(LC!J81/LC!I81)</f>
        <v>-1.6035372324410811E-3</v>
      </c>
      <c r="K81" s="28">
        <f>0.5*(Cy!AI81+Cy!AJ81)*LN(LC!K81/LC!J81)</f>
        <v>6.2641233524933426E-3</v>
      </c>
      <c r="L81" s="28">
        <f>0.5*(Cy!AJ81+Cy!AK81)*LN(LC!L81/LC!K81)</f>
        <v>2.6203708873942825E-3</v>
      </c>
      <c r="M81" s="28">
        <f>0.5*(Cy!AK81+Cy!AL81)*LN(LC!M81/LC!L81)</f>
        <v>1.0380897518603674E-3</v>
      </c>
      <c r="N81" s="28">
        <f>0.5*(Cy!AL81+Cy!AM81)*LN(LC!N81/LC!M81)</f>
        <v>4.2797803185277167E-3</v>
      </c>
      <c r="O81" s="28">
        <f>0.5*(Cy!AM81+Cy!AN81)*LN(LC!O81/LC!N81)</f>
        <v>7.3324118038736001E-3</v>
      </c>
      <c r="P81" s="28">
        <f>0.5*(Cy!AN81+Cy!AO81)*LN(LC!P81/LC!O81)</f>
        <v>8.9807418086468077E-4</v>
      </c>
      <c r="Q81" s="28">
        <f>0.5*(Cy!AO81+Cy!AP81)*LN(LC!Q81/LC!P81)</f>
        <v>-5.2623478772293212E-4</v>
      </c>
      <c r="R81" s="28">
        <f>0.5*(Cy!AP81+Cy!AQ81)*LN(LC!R81/LC!Q81)</f>
        <v>3.7374108190531964E-3</v>
      </c>
      <c r="S81" s="28">
        <f>0.5*(Cy!AQ81+Cy!AR81)*LN(LC!S81/LC!R81)</f>
        <v>1.8793252199733128E-3</v>
      </c>
      <c r="T81" s="28">
        <f>0.5*(Cy!AR81+Cy!AS81)*LN(LC!T81/LC!S81)</f>
        <v>3.1218200717564475E-3</v>
      </c>
      <c r="U81" s="28">
        <f>0.5*(Cy!AS81+Cy!AT81)*LN(LC!U81/LC!T81)</f>
        <v>-5.5588358181058405E-4</v>
      </c>
      <c r="V81" s="28">
        <f>0.5*(Cy!AT81+Cy!AU81)*LN(LC!V81/LC!U81)</f>
        <v>-3.7779360870867067E-4</v>
      </c>
      <c r="W81" s="28">
        <f>0.5*(Cy!AU81+Cy!AV81)*LN(LC!W81/LC!V81)</f>
        <v>5.5324111764723316E-3</v>
      </c>
      <c r="X81" s="28">
        <f>0.5*(Cy!AV81+Cy!AW81)*LN(LC!X81/LC!W81)</f>
        <v>4.6304502780371085E-3</v>
      </c>
      <c r="Y81" s="28">
        <f>0.5*(Cy!AW81+Cy!AX81)*LN(LC!Y81/LC!X81)</f>
        <v>-1.1188336887172281E-3</v>
      </c>
      <c r="Z81" s="28">
        <f>0.5*(Cy!AX81+Cy!AY81)*LN(LC!Z81/LC!Y81)</f>
        <v>4.0052951798731905E-4</v>
      </c>
      <c r="AA81" s="28">
        <f>0.5*(Cy!AY81+Cy!AZ81)*LN(LC!AA81/LC!Z81)</f>
        <v>2.1697081012304375E-3</v>
      </c>
      <c r="AC81" s="28">
        <f t="shared" si="8"/>
        <v>3.9921048966764838E-4</v>
      </c>
      <c r="AD81" s="28">
        <f t="shared" si="9"/>
        <v>2.5197654155669257E-3</v>
      </c>
      <c r="AE81" s="28">
        <f t="shared" si="10"/>
        <v>2.664197447208372E-3</v>
      </c>
      <c r="AF81" s="28">
        <f t="shared" si="11"/>
        <v>2.4702008671493264E-3</v>
      </c>
      <c r="AG81" s="28">
        <f t="shared" si="12"/>
        <v>4.838013101668428E-4</v>
      </c>
      <c r="AH81" s="28">
        <f t="shared" si="13"/>
        <v>2.5919814313876484E-3</v>
      </c>
      <c r="AI81" s="28">
        <f t="shared" si="14"/>
        <v>1.7253010332808952E-3</v>
      </c>
      <c r="AJ81" s="28">
        <f t="shared" si="15"/>
        <v>1.8138380447157345E-3</v>
      </c>
    </row>
    <row r="82" spans="1:36" x14ac:dyDescent="0.15">
      <c r="A82" s="8">
        <v>80</v>
      </c>
      <c r="B82" s="11" t="s">
        <v>219</v>
      </c>
      <c r="C82" s="28"/>
      <c r="D82" s="28">
        <f>0.5*(Cy!AB82+Cy!AC82)*LN(LC!D82/LC!C82)</f>
        <v>5.0242871758508873E-3</v>
      </c>
      <c r="E82" s="28">
        <f>0.5*(Cy!AC82+Cy!AD82)*LN(LC!E82/LC!D82)</f>
        <v>1.4288844028679277E-3</v>
      </c>
      <c r="F82" s="28">
        <f>0.5*(Cy!AD82+Cy!AE82)*LN(LC!F82/LC!E82)</f>
        <v>4.2790073218680093E-3</v>
      </c>
      <c r="G82" s="28">
        <f>0.5*(Cy!AE82+Cy!AF82)*LN(LC!G82/LC!F82)</f>
        <v>1.3716933341708717E-2</v>
      </c>
      <c r="H82" s="28">
        <f>0.5*(Cy!AF82+Cy!AG82)*LN(LC!H82/LC!G82)</f>
        <v>1.0313552550075085E-3</v>
      </c>
      <c r="I82" s="28">
        <f>0.5*(Cy!AG82+Cy!AH82)*LN(LC!I82/LC!H82)</f>
        <v>6.0312159018414309E-3</v>
      </c>
      <c r="J82" s="28">
        <f>0.5*(Cy!AH82+Cy!AI82)*LN(LC!J82/LC!I82)</f>
        <v>5.6191726133146434E-3</v>
      </c>
      <c r="K82" s="28">
        <f>0.5*(Cy!AI82+Cy!AJ82)*LN(LC!K82/LC!J82)</f>
        <v>1.0833909661245604E-2</v>
      </c>
      <c r="L82" s="28">
        <f>0.5*(Cy!AJ82+Cy!AK82)*LN(LC!L82/LC!K82)</f>
        <v>7.7377603080388243E-3</v>
      </c>
      <c r="M82" s="28">
        <f>0.5*(Cy!AK82+Cy!AL82)*LN(LC!M82/LC!L82)</f>
        <v>8.0246209103412326E-3</v>
      </c>
      <c r="N82" s="28">
        <f>0.5*(Cy!AL82+Cy!AM82)*LN(LC!N82/LC!M82)</f>
        <v>9.3425799828963582E-3</v>
      </c>
      <c r="O82" s="28">
        <f>0.5*(Cy!AM82+Cy!AN82)*LN(LC!O82/LC!N82)</f>
        <v>5.0601181526894077E-3</v>
      </c>
      <c r="P82" s="28">
        <f>0.5*(Cy!AN82+Cy!AO82)*LN(LC!P82/LC!O82)</f>
        <v>5.5517897676919175E-3</v>
      </c>
      <c r="Q82" s="28">
        <f>0.5*(Cy!AO82+Cy!AP82)*LN(LC!Q82/LC!P82)</f>
        <v>6.5335954612520831E-3</v>
      </c>
      <c r="R82" s="28">
        <f>0.5*(Cy!AP82+Cy!AQ82)*LN(LC!R82/LC!Q82)</f>
        <v>8.617398540455283E-3</v>
      </c>
      <c r="S82" s="28">
        <f>0.5*(Cy!AQ82+Cy!AR82)*LN(LC!S82/LC!R82)</f>
        <v>8.3469155808603911E-4</v>
      </c>
      <c r="T82" s="28">
        <f>0.5*(Cy!AR82+Cy!AS82)*LN(LC!T82/LC!S82)</f>
        <v>7.9740381037730172E-3</v>
      </c>
      <c r="U82" s="28">
        <f>0.5*(Cy!AS82+Cy!AT82)*LN(LC!U82/LC!T82)</f>
        <v>4.2280364491701266E-3</v>
      </c>
      <c r="V82" s="28">
        <f>0.5*(Cy!AT82+Cy!AU82)*LN(LC!V82/LC!U82)</f>
        <v>8.1750430654371365E-3</v>
      </c>
      <c r="W82" s="28">
        <f>0.5*(Cy!AU82+Cy!AV82)*LN(LC!W82/LC!V82)</f>
        <v>4.695191789805854E-3</v>
      </c>
      <c r="X82" s="28">
        <f>0.5*(Cy!AV82+Cy!AW82)*LN(LC!X82/LC!W82)</f>
        <v>5.3230067149460554E-3</v>
      </c>
      <c r="Y82" s="28">
        <f>0.5*(Cy!AW82+Cy!AX82)*LN(LC!Y82/LC!X82)</f>
        <v>3.7861763287938108E-3</v>
      </c>
      <c r="Z82" s="28">
        <f>0.5*(Cy!AX82+Cy!AY82)*LN(LC!Z82/LC!Y82)</f>
        <v>-6.6377297340572048E-4</v>
      </c>
      <c r="AA82" s="28">
        <f>0.5*(Cy!AY82+Cy!AZ82)*LN(LC!AA82/LC!Z82)</f>
        <v>4.9467607024230643E-4</v>
      </c>
      <c r="AC82" s="28">
        <f t="shared" si="8"/>
        <v>5.2974792446587194E-3</v>
      </c>
      <c r="AD82" s="28">
        <f t="shared" si="9"/>
        <v>8.3116086951673315E-3</v>
      </c>
      <c r="AE82" s="28">
        <f t="shared" si="10"/>
        <v>5.3195186960349455E-3</v>
      </c>
      <c r="AF82" s="28">
        <f t="shared" si="11"/>
        <v>6.0790632246264372E-3</v>
      </c>
      <c r="AG82" s="28">
        <f t="shared" si="12"/>
        <v>1.205693141876799E-3</v>
      </c>
      <c r="AH82" s="28">
        <f t="shared" si="13"/>
        <v>6.8155636956011385E-3</v>
      </c>
      <c r="AI82" s="28">
        <f t="shared" si="14"/>
        <v>4.2515494435953231E-3</v>
      </c>
      <c r="AJ82" s="28">
        <f t="shared" si="15"/>
        <v>5.5937142925246769E-3</v>
      </c>
    </row>
    <row r="83" spans="1:36" x14ac:dyDescent="0.15">
      <c r="A83" s="8">
        <v>81</v>
      </c>
      <c r="B83" s="11" t="s">
        <v>220</v>
      </c>
      <c r="C83" s="28"/>
      <c r="D83" s="28">
        <f>0.5*(Cy!AB83+Cy!AC83)*LN(LC!D83/LC!C83)</f>
        <v>1.6101153586179911E-3</v>
      </c>
      <c r="E83" s="28">
        <f>0.5*(Cy!AC83+Cy!AD83)*LN(LC!E83/LC!D83)</f>
        <v>-2.499902902073589E-5</v>
      </c>
      <c r="F83" s="28">
        <f>0.5*(Cy!AD83+Cy!AE83)*LN(LC!F83/LC!E83)</f>
        <v>-3.8274286456906796E-4</v>
      </c>
      <c r="G83" s="28">
        <f>0.5*(Cy!AE83+Cy!AF83)*LN(LC!G83/LC!F83)</f>
        <v>3.9932887254262627E-3</v>
      </c>
      <c r="H83" s="28">
        <f>0.5*(Cy!AF83+Cy!AG83)*LN(LC!H83/LC!G83)</f>
        <v>1.5478333244560265E-4</v>
      </c>
      <c r="I83" s="28">
        <f>0.5*(Cy!AG83+Cy!AH83)*LN(LC!I83/LC!H83)</f>
        <v>9.5435603021007867E-5</v>
      </c>
      <c r="J83" s="28">
        <f>0.5*(Cy!AH83+Cy!AI83)*LN(LC!J83/LC!I83)</f>
        <v>-7.3634277597006443E-4</v>
      </c>
      <c r="K83" s="28">
        <f>0.5*(Cy!AI83+Cy!AJ83)*LN(LC!K83/LC!J83)</f>
        <v>3.3452223229609233E-3</v>
      </c>
      <c r="L83" s="28">
        <f>0.5*(Cy!AJ83+Cy!AK83)*LN(LC!L83/LC!K83)</f>
        <v>-1.1200731124348371E-3</v>
      </c>
      <c r="M83" s="28">
        <f>0.5*(Cy!AK83+Cy!AL83)*LN(LC!M83/LC!L83)</f>
        <v>4.2183524557441411E-3</v>
      </c>
      <c r="N83" s="28">
        <f>0.5*(Cy!AL83+Cy!AM83)*LN(LC!N83/LC!M83)</f>
        <v>1.488206927605853E-3</v>
      </c>
      <c r="O83" s="28">
        <f>0.5*(Cy!AM83+Cy!AN83)*LN(LC!O83/LC!N83)</f>
        <v>2.2134039262777087E-3</v>
      </c>
      <c r="P83" s="28">
        <f>0.5*(Cy!AN83+Cy!AO83)*LN(LC!P83/LC!O83)</f>
        <v>2.0091661251466007E-3</v>
      </c>
      <c r="Q83" s="28">
        <f>0.5*(Cy!AO83+Cy!AP83)*LN(LC!Q83/LC!P83)</f>
        <v>-1.1745408049589389E-3</v>
      </c>
      <c r="R83" s="28">
        <f>0.5*(Cy!AP83+Cy!AQ83)*LN(LC!R83/LC!Q83)</f>
        <v>2.9018008904474223E-3</v>
      </c>
      <c r="S83" s="28">
        <f>0.5*(Cy!AQ83+Cy!AR83)*LN(LC!S83/LC!R83)</f>
        <v>-1.7422314916740037E-3</v>
      </c>
      <c r="T83" s="28">
        <f>0.5*(Cy!AR83+Cy!AS83)*LN(LC!T83/LC!S83)</f>
        <v>3.5270431025956179E-3</v>
      </c>
      <c r="U83" s="28">
        <f>0.5*(Cy!AS83+Cy!AT83)*LN(LC!U83/LC!T83)</f>
        <v>-2.9014774787465558E-3</v>
      </c>
      <c r="V83" s="28">
        <f>0.5*(Cy!AT83+Cy!AU83)*LN(LC!V83/LC!U83)</f>
        <v>4.0170772028995808E-3</v>
      </c>
      <c r="W83" s="28">
        <f>0.5*(Cy!AU83+Cy!AV83)*LN(LC!W83/LC!V83)</f>
        <v>-6.8133358987780351E-4</v>
      </c>
      <c r="X83" s="28">
        <f>0.5*(Cy!AV83+Cy!AW83)*LN(LC!X83/LC!W83)</f>
        <v>8.3653958966204101E-5</v>
      </c>
      <c r="Y83" s="28">
        <f>0.5*(Cy!AW83+Cy!AX83)*LN(LC!Y83/LC!X83)</f>
        <v>2.0842754363147296E-3</v>
      </c>
      <c r="Z83" s="28">
        <f>0.5*(Cy!AX83+Cy!AY83)*LN(LC!Z83/LC!Y83)</f>
        <v>1.4891130174708043E-3</v>
      </c>
      <c r="AA83" s="28">
        <f>0.5*(Cy!AY83+Cy!AZ83)*LN(LC!AA83/LC!Z83)</f>
        <v>-2.9512725697647714E-3</v>
      </c>
      <c r="AC83" s="28">
        <f t="shared" si="8"/>
        <v>7.6715315346061381E-4</v>
      </c>
      <c r="AD83" s="28">
        <f t="shared" si="9"/>
        <v>1.4390731635812032E-3</v>
      </c>
      <c r="AE83" s="28">
        <f t="shared" si="10"/>
        <v>8.4151972904775792E-4</v>
      </c>
      <c r="AF83" s="28">
        <f t="shared" si="11"/>
        <v>8.0899263916740848E-4</v>
      </c>
      <c r="AG83" s="28">
        <f t="shared" si="12"/>
        <v>2.073719613402541E-4</v>
      </c>
      <c r="AH83" s="28">
        <f t="shared" si="13"/>
        <v>1.1402964463144804E-3</v>
      </c>
      <c r="AI83" s="28">
        <f t="shared" si="14"/>
        <v>5.8338488498222568E-4</v>
      </c>
      <c r="AJ83" s="28">
        <f t="shared" si="15"/>
        <v>8.6546997001329051E-4</v>
      </c>
    </row>
    <row r="84" spans="1:36" x14ac:dyDescent="0.15">
      <c r="A84" s="8">
        <v>82</v>
      </c>
      <c r="B84" s="11" t="s">
        <v>221</v>
      </c>
      <c r="C84" s="28"/>
      <c r="D84" s="28">
        <f>0.5*(Cy!AB84+Cy!AC84)*LN(LC!D84/LC!C84)</f>
        <v>1.1040397193769556E-2</v>
      </c>
      <c r="E84" s="28">
        <f>0.5*(Cy!AC84+Cy!AD84)*LN(LC!E84/LC!D84)</f>
        <v>-6.4842612847450785E-4</v>
      </c>
      <c r="F84" s="28">
        <f>0.5*(Cy!AD84+Cy!AE84)*LN(LC!F84/LC!E84)</f>
        <v>1.0270470091833185E-3</v>
      </c>
      <c r="G84" s="28">
        <f>0.5*(Cy!AE84+Cy!AF84)*LN(LC!G84/LC!F84)</f>
        <v>9.8695168991959365E-3</v>
      </c>
      <c r="H84" s="28">
        <f>0.5*(Cy!AF84+Cy!AG84)*LN(LC!H84/LC!G84)</f>
        <v>4.7261413752789066E-3</v>
      </c>
      <c r="I84" s="28">
        <f>0.5*(Cy!AG84+Cy!AH84)*LN(LC!I84/LC!H84)</f>
        <v>8.8553301572098057E-3</v>
      </c>
      <c r="J84" s="28">
        <f>0.5*(Cy!AH84+Cy!AI84)*LN(LC!J84/LC!I84)</f>
        <v>-7.1182236822256101E-3</v>
      </c>
      <c r="K84" s="28">
        <f>0.5*(Cy!AI84+Cy!AJ84)*LN(LC!K84/LC!J84)</f>
        <v>3.6086915371526308E-3</v>
      </c>
      <c r="L84" s="28">
        <f>0.5*(Cy!AJ84+Cy!AK84)*LN(LC!L84/LC!K84)</f>
        <v>5.2821749150966648E-3</v>
      </c>
      <c r="M84" s="28">
        <f>0.5*(Cy!AK84+Cy!AL84)*LN(LC!M84/LC!L84)</f>
        <v>7.8046301469132532E-3</v>
      </c>
      <c r="N84" s="28">
        <f>0.5*(Cy!AL84+Cy!AM84)*LN(LC!N84/LC!M84)</f>
        <v>-5.7748552712819194E-3</v>
      </c>
      <c r="O84" s="28">
        <f>0.5*(Cy!AM84+Cy!AN84)*LN(LC!O84/LC!N84)</f>
        <v>9.1340509778897287E-3</v>
      </c>
      <c r="P84" s="28">
        <f>0.5*(Cy!AN84+Cy!AO84)*LN(LC!P84/LC!O84)</f>
        <v>-5.9811943699496928E-3</v>
      </c>
      <c r="Q84" s="28">
        <f>0.5*(Cy!AO84+Cy!AP84)*LN(LC!Q84/LC!P84)</f>
        <v>-4.1571716534870252E-3</v>
      </c>
      <c r="R84" s="28">
        <f>0.5*(Cy!AP84+Cy!AQ84)*LN(LC!R84/LC!Q84)</f>
        <v>1.6915931985393604E-3</v>
      </c>
      <c r="S84" s="28">
        <f>0.5*(Cy!AQ84+Cy!AR84)*LN(LC!S84/LC!R84)</f>
        <v>-2.3429296811305809E-3</v>
      </c>
      <c r="T84" s="28">
        <f>0.5*(Cy!AR84+Cy!AS84)*LN(LC!T84/LC!S84)</f>
        <v>1.9548260769454277E-3</v>
      </c>
      <c r="U84" s="28">
        <f>0.5*(Cy!AS84+Cy!AT84)*LN(LC!U84/LC!T84)</f>
        <v>2.6315007728194913E-3</v>
      </c>
      <c r="V84" s="28">
        <f>0.5*(Cy!AT84+Cy!AU84)*LN(LC!V84/LC!U84)</f>
        <v>-5.5846836559417905E-3</v>
      </c>
      <c r="W84" s="28">
        <f>0.5*(Cy!AU84+Cy!AV84)*LN(LC!W84/LC!V84)</f>
        <v>-4.9310648563498979E-3</v>
      </c>
      <c r="X84" s="28">
        <f>0.5*(Cy!AV84+Cy!AW84)*LN(LC!X84/LC!W84)</f>
        <v>-7.2236012031201777E-5</v>
      </c>
      <c r="Y84" s="28">
        <f>0.5*(Cy!AW84+Cy!AX84)*LN(LC!Y84/LC!X84)</f>
        <v>-2.0799807280203067E-3</v>
      </c>
      <c r="Z84" s="28">
        <f>0.5*(Cy!AX84+Cy!AY84)*LN(LC!Z84/LC!Y84)</f>
        <v>4.6741636668686188E-3</v>
      </c>
      <c r="AA84" s="28">
        <f>0.5*(Cy!AY84+Cy!AZ84)*LN(LC!AA84/LC!Z84)</f>
        <v>-8.2315707583639295E-3</v>
      </c>
      <c r="AC84" s="28">
        <f t="shared" si="8"/>
        <v>4.765921862478692E-3</v>
      </c>
      <c r="AD84" s="28">
        <f t="shared" si="9"/>
        <v>7.6048352913100394E-4</v>
      </c>
      <c r="AE84" s="28">
        <f t="shared" si="10"/>
        <v>-3.3113030562764196E-4</v>
      </c>
      <c r="AF84" s="28">
        <f t="shared" si="11"/>
        <v>-1.2003315349115942E-3</v>
      </c>
      <c r="AG84" s="28">
        <f t="shared" si="12"/>
        <v>-1.8791292731718725E-3</v>
      </c>
      <c r="AH84" s="28">
        <f t="shared" si="13"/>
        <v>2.1467661175168096E-4</v>
      </c>
      <c r="AI84" s="28">
        <f t="shared" si="14"/>
        <v>-1.4548806867591985E-3</v>
      </c>
      <c r="AJ84" s="28">
        <f t="shared" si="15"/>
        <v>6.2336217112333406E-4</v>
      </c>
    </row>
    <row r="85" spans="1:36" x14ac:dyDescent="0.15">
      <c r="A85" s="8">
        <v>83</v>
      </c>
      <c r="B85" s="11" t="s">
        <v>222</v>
      </c>
      <c r="C85" s="28"/>
      <c r="D85" s="28">
        <f>0.5*(Cy!AB85+Cy!AC85)*LN(LC!D85/LC!C85)</f>
        <v>1.4831301658395083E-2</v>
      </c>
      <c r="E85" s="28">
        <f>0.5*(Cy!AC85+Cy!AD85)*LN(LC!E85/LC!D85)</f>
        <v>-4.2068483308371121E-3</v>
      </c>
      <c r="F85" s="28">
        <f>0.5*(Cy!AD85+Cy!AE85)*LN(LC!F85/LC!E85)</f>
        <v>1.4535270447942343E-3</v>
      </c>
      <c r="G85" s="28">
        <f>0.5*(Cy!AE85+Cy!AF85)*LN(LC!G85/LC!F85)</f>
        <v>1.5902106621723224E-2</v>
      </c>
      <c r="H85" s="28">
        <f>0.5*(Cy!AF85+Cy!AG85)*LN(LC!H85/LC!G85)</f>
        <v>5.8859762684793813E-3</v>
      </c>
      <c r="I85" s="28">
        <f>0.5*(Cy!AG85+Cy!AH85)*LN(LC!I85/LC!H85)</f>
        <v>1.2469751927396128E-2</v>
      </c>
      <c r="J85" s="28">
        <f>0.5*(Cy!AH85+Cy!AI85)*LN(LC!J85/LC!I85)</f>
        <v>-3.6949291160511804E-3</v>
      </c>
      <c r="K85" s="28">
        <f>0.5*(Cy!AI85+Cy!AJ85)*LN(LC!K85/LC!J85)</f>
        <v>3.9200435143148101E-3</v>
      </c>
      <c r="L85" s="28">
        <f>0.5*(Cy!AJ85+Cy!AK85)*LN(LC!L85/LC!K85)</f>
        <v>1.0844342324930836E-2</v>
      </c>
      <c r="M85" s="28">
        <f>0.5*(Cy!AK85+Cy!AL85)*LN(LC!M85/LC!L85)</f>
        <v>2.2444500795197799E-3</v>
      </c>
      <c r="N85" s="28">
        <f>0.5*(Cy!AL85+Cy!AM85)*LN(LC!N85/LC!M85)</f>
        <v>1.627661651379864E-2</v>
      </c>
      <c r="O85" s="28">
        <f>0.5*(Cy!AM85+Cy!AN85)*LN(LC!O85/LC!N85)</f>
        <v>-1.7432532286241937E-3</v>
      </c>
      <c r="P85" s="28">
        <f>0.5*(Cy!AN85+Cy!AO85)*LN(LC!P85/LC!O85)</f>
        <v>-1.5575558082792276E-3</v>
      </c>
      <c r="Q85" s="28">
        <f>0.5*(Cy!AO85+Cy!AP85)*LN(LC!Q85/LC!P85)</f>
        <v>-5.5227256228380268E-3</v>
      </c>
      <c r="R85" s="28">
        <f>0.5*(Cy!AP85+Cy!AQ85)*LN(LC!R85/LC!Q85)</f>
        <v>8.3967184269550773E-4</v>
      </c>
      <c r="S85" s="28">
        <f>0.5*(Cy!AQ85+Cy!AR85)*LN(LC!S85/LC!R85)</f>
        <v>-2.6595894805398566E-3</v>
      </c>
      <c r="T85" s="28">
        <f>0.5*(Cy!AR85+Cy!AS85)*LN(LC!T85/LC!S85)</f>
        <v>-5.0648567214729484E-4</v>
      </c>
      <c r="U85" s="28">
        <f>0.5*(Cy!AS85+Cy!AT85)*LN(LC!U85/LC!T85)</f>
        <v>4.3936796111436289E-3</v>
      </c>
      <c r="V85" s="28">
        <f>0.5*(Cy!AT85+Cy!AU85)*LN(LC!V85/LC!U85)</f>
        <v>-5.555907434246098E-3</v>
      </c>
      <c r="W85" s="28">
        <f>0.5*(Cy!AU85+Cy!AV85)*LN(LC!W85/LC!V85)</f>
        <v>-6.8461466015584584E-4</v>
      </c>
      <c r="X85" s="28">
        <f>0.5*(Cy!AV85+Cy!AW85)*LN(LC!X85/LC!W85)</f>
        <v>-7.8303057337267442E-4</v>
      </c>
      <c r="Y85" s="28">
        <f>0.5*(Cy!AW85+Cy!AX85)*LN(LC!Y85/LC!X85)</f>
        <v>3.5463450326003762E-3</v>
      </c>
      <c r="Z85" s="28">
        <f>0.5*(Cy!AX85+Cy!AY85)*LN(LC!Z85/LC!Y85)</f>
        <v>4.8144200861587865E-3</v>
      </c>
      <c r="AA85" s="28">
        <f>0.5*(Cy!AY85+Cy!AZ85)*LN(LC!AA85/LC!Z85)</f>
        <v>-1.6833518327300387E-2</v>
      </c>
      <c r="AC85" s="28">
        <f t="shared" si="8"/>
        <v>6.3009027063111707E-3</v>
      </c>
      <c r="AD85" s="28">
        <f t="shared" si="9"/>
        <v>5.9181046633025773E-3</v>
      </c>
      <c r="AE85" s="28">
        <f t="shared" si="10"/>
        <v>-2.1286904595171595E-3</v>
      </c>
      <c r="AF85" s="28">
        <f t="shared" si="11"/>
        <v>-6.2727174575565687E-4</v>
      </c>
      <c r="AG85" s="28">
        <f t="shared" si="12"/>
        <v>-2.8242510695137414E-3</v>
      </c>
      <c r="AH85" s="28">
        <f t="shared" si="13"/>
        <v>1.8947071018927091E-3</v>
      </c>
      <c r="AI85" s="28">
        <f t="shared" si="14"/>
        <v>-1.4511389921649386E-3</v>
      </c>
      <c r="AJ85" s="28">
        <f t="shared" si="15"/>
        <v>1.6888031570940626E-3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0.5*(Cy!AB87+Cy!AC87)*LN(LC!D87/LC!C87)</f>
        <v>4.7294454896155283E-3</v>
      </c>
      <c r="E87" s="28">
        <f>0.5*(Cy!AC87+Cy!AD87)*LN(LC!E87/LC!D87)</f>
        <v>-1.4740462270741652E-3</v>
      </c>
      <c r="F87" s="28">
        <f>0.5*(Cy!AD87+Cy!AE87)*LN(LC!F87/LC!E87)</f>
        <v>-2.5867209619455322E-3</v>
      </c>
      <c r="G87" s="28">
        <f>0.5*(Cy!AE87+Cy!AF87)*LN(LC!G87/LC!F87)</f>
        <v>4.4032583352202901E-3</v>
      </c>
      <c r="H87" s="28">
        <f>0.5*(Cy!AF87+Cy!AG87)*LN(LC!H87/LC!G87)</f>
        <v>-6.5576198560909026E-4</v>
      </c>
      <c r="I87" s="28">
        <f>0.5*(Cy!AG87+Cy!AH87)*LN(LC!I87/LC!H87)</f>
        <v>2.4817090166903005E-3</v>
      </c>
      <c r="J87" s="28">
        <f>0.5*(Cy!AH87+Cy!AI87)*LN(LC!J87/LC!I87)</f>
        <v>-5.4905977006186515E-3</v>
      </c>
      <c r="K87" s="28">
        <f>0.5*(Cy!AI87+Cy!AJ87)*LN(LC!K87/LC!J87)</f>
        <v>1.7365757554575736E-3</v>
      </c>
      <c r="L87" s="28">
        <f>0.5*(Cy!AJ87+Cy!AK87)*LN(LC!L87/LC!K87)</f>
        <v>1.6569897221582126E-3</v>
      </c>
      <c r="M87" s="28">
        <f>0.5*(Cy!AK87+Cy!AL87)*LN(LC!M87/LC!L87)</f>
        <v>2.1567242513251569E-3</v>
      </c>
      <c r="N87" s="28">
        <f>0.5*(Cy!AL87+Cy!AM87)*LN(LC!N87/LC!M87)</f>
        <v>-1.0228517846691061E-3</v>
      </c>
      <c r="O87" s="28">
        <f>0.5*(Cy!AM87+Cy!AN87)*LN(LC!O87/LC!N87)</f>
        <v>6.9030591120836735E-3</v>
      </c>
      <c r="P87" s="28">
        <f>0.5*(Cy!AN87+Cy!AO87)*LN(LC!P87/LC!O87)</f>
        <v>1.073576126964134E-3</v>
      </c>
      <c r="Q87" s="28">
        <f>0.5*(Cy!AO87+Cy!AP87)*LN(LC!Q87/LC!P87)</f>
        <v>-7.033326121366262E-3</v>
      </c>
      <c r="R87" s="28">
        <f>0.5*(Cy!AP87+Cy!AQ87)*LN(LC!R87/LC!Q87)</f>
        <v>2.3660838335049475E-3</v>
      </c>
      <c r="S87" s="28">
        <f>0.5*(Cy!AQ87+Cy!AR87)*LN(LC!S87/LC!R87)</f>
        <v>-2.06192413674995E-3</v>
      </c>
      <c r="T87" s="28">
        <f>0.5*(Cy!AR87+Cy!AS87)*LN(LC!T87/LC!S87)</f>
        <v>6.7048772042255077E-3</v>
      </c>
      <c r="U87" s="28">
        <f>0.5*(Cy!AS87+Cy!AT87)*LN(LC!U87/LC!T87)</f>
        <v>1.476786294043137E-3</v>
      </c>
      <c r="V87" s="28">
        <f>0.5*(Cy!AT87+Cy!AU87)*LN(LC!V87/LC!U87)</f>
        <v>-1.0080342610330347E-3</v>
      </c>
      <c r="W87" s="28">
        <f>0.5*(Cy!AU87+Cy!AV87)*LN(LC!W87/LC!V87)</f>
        <v>-3.04166854304927E-3</v>
      </c>
      <c r="X87" s="28">
        <f>0.5*(Cy!AV87+Cy!AW87)*LN(LC!X87/LC!W87)</f>
        <v>1.5919732942396344E-3</v>
      </c>
      <c r="Y87" s="28">
        <f>0.5*(Cy!AW87+Cy!AX87)*LN(LC!Y87/LC!X87)</f>
        <v>6.4231273933175079E-4</v>
      </c>
      <c r="Z87" s="28">
        <f>0.5*(Cy!AX87+Cy!AY87)*LN(LC!Z87/LC!Y87)</f>
        <v>1.2329700956539979E-3</v>
      </c>
      <c r="AA87" s="28">
        <f>0.5*(Cy!AY87+Cy!AZ87)*LN(LC!AA87/LC!Z87)</f>
        <v>-2.7396562581551522E-3</v>
      </c>
      <c r="AC87" s="28">
        <f t="shared" si="8"/>
        <v>4.3368763545636058E-4</v>
      </c>
      <c r="AD87" s="28">
        <f t="shared" si="9"/>
        <v>-1.9263195126936281E-4</v>
      </c>
      <c r="AE87" s="28">
        <f t="shared" si="10"/>
        <v>2.4949376288730849E-4</v>
      </c>
      <c r="AF87" s="28">
        <f t="shared" si="11"/>
        <v>1.1447867976851947E-3</v>
      </c>
      <c r="AG87" s="28">
        <f t="shared" si="12"/>
        <v>-2.8812447438980116E-4</v>
      </c>
      <c r="AH87" s="28">
        <f t="shared" si="13"/>
        <v>2.8430905808972917E-5</v>
      </c>
      <c r="AI87" s="28">
        <f t="shared" si="14"/>
        <v>6.074450706570712E-4</v>
      </c>
      <c r="AJ87" s="28">
        <f t="shared" si="15"/>
        <v>3.1792642611426541E-4</v>
      </c>
    </row>
    <row r="88" spans="1:36" x14ac:dyDescent="0.15">
      <c r="A88" s="8">
        <v>86</v>
      </c>
      <c r="B88" s="11" t="s">
        <v>225</v>
      </c>
      <c r="C88" s="28"/>
      <c r="D88" s="28">
        <f>0.5*(Cy!AB88+Cy!AC88)*LN(LC!D88/LC!C88)</f>
        <v>6.8762309996728988E-3</v>
      </c>
      <c r="E88" s="28">
        <f>0.5*(Cy!AC88+Cy!AD88)*LN(LC!E88/LC!D88)</f>
        <v>-1.4767056445699946E-3</v>
      </c>
      <c r="F88" s="28">
        <f>0.5*(Cy!AD88+Cy!AE88)*LN(LC!F88/LC!E88)</f>
        <v>6.9760005217968325E-4</v>
      </c>
      <c r="G88" s="28">
        <f>0.5*(Cy!AE88+Cy!AF88)*LN(LC!G88/LC!F88)</f>
        <v>8.6947688789807999E-3</v>
      </c>
      <c r="H88" s="28">
        <f>0.5*(Cy!AF88+Cy!AG88)*LN(LC!H88/LC!G88)</f>
        <v>-2.1376432923463532E-4</v>
      </c>
      <c r="I88" s="28">
        <f>0.5*(Cy!AG88+Cy!AH88)*LN(LC!I88/LC!H88)</f>
        <v>2.6830232907894816E-3</v>
      </c>
      <c r="J88" s="28">
        <f>0.5*(Cy!AH88+Cy!AI88)*LN(LC!J88/LC!I88)</f>
        <v>2.8458454250168295E-3</v>
      </c>
      <c r="K88" s="28">
        <f>0.5*(Cy!AI88+Cy!AJ88)*LN(LC!K88/LC!J88)</f>
        <v>2.9536233573550616E-3</v>
      </c>
      <c r="L88" s="28">
        <f>0.5*(Cy!AJ88+Cy!AK88)*LN(LC!L88/LC!K88)</f>
        <v>3.1324790416543393E-3</v>
      </c>
      <c r="M88" s="28">
        <f>0.5*(Cy!AK88+Cy!AL88)*LN(LC!M88/LC!L88)</f>
        <v>8.60833288195627E-3</v>
      </c>
      <c r="N88" s="28">
        <f>0.5*(Cy!AL88+Cy!AM88)*LN(LC!N88/LC!M88)</f>
        <v>5.4682682289218069E-3</v>
      </c>
      <c r="O88" s="28">
        <f>0.5*(Cy!AM88+Cy!AN88)*LN(LC!O88/LC!N88)</f>
        <v>5.1027253201517686E-3</v>
      </c>
      <c r="P88" s="28">
        <f>0.5*(Cy!AN88+Cy!AO88)*LN(LC!P88/LC!O88)</f>
        <v>-7.4042558515402415E-4</v>
      </c>
      <c r="Q88" s="28">
        <f>0.5*(Cy!AO88+Cy!AP88)*LN(LC!Q88/LC!P88)</f>
        <v>2.5701265813237017E-3</v>
      </c>
      <c r="R88" s="28">
        <f>0.5*(Cy!AP88+Cy!AQ88)*LN(LC!R88/LC!Q88)</f>
        <v>2.0461370315232271E-3</v>
      </c>
      <c r="S88" s="28">
        <f>0.5*(Cy!AQ88+Cy!AR88)*LN(LC!S88/LC!R88)</f>
        <v>2.7288383419712924E-3</v>
      </c>
      <c r="T88" s="28">
        <f>0.5*(Cy!AR88+Cy!AS88)*LN(LC!T88/LC!S88)</f>
        <v>-5.4435957228230576E-4</v>
      </c>
      <c r="U88" s="28">
        <f>0.5*(Cy!AS88+Cy!AT88)*LN(LC!U88/LC!T88)</f>
        <v>1.6623253461722812E-3</v>
      </c>
      <c r="V88" s="28">
        <f>0.5*(Cy!AT88+Cy!AU88)*LN(LC!V88/LC!U88)</f>
        <v>-2.1860509034916318E-4</v>
      </c>
      <c r="W88" s="28">
        <f>0.5*(Cy!AU88+Cy!AV88)*LN(LC!W88/LC!V88)</f>
        <v>-7.5820885226955041E-4</v>
      </c>
      <c r="X88" s="28">
        <f>0.5*(Cy!AV88+Cy!AW88)*LN(LC!X88/LC!W88)</f>
        <v>3.482717326632509E-3</v>
      </c>
      <c r="Y88" s="28">
        <f>0.5*(Cy!AW88+Cy!AX88)*LN(LC!Y88/LC!X88)</f>
        <v>1.4899409919686135E-3</v>
      </c>
      <c r="Z88" s="28">
        <f>0.5*(Cy!AX88+Cy!AY88)*LN(LC!Z88/LC!Y88)</f>
        <v>2.0482583928515723E-3</v>
      </c>
      <c r="AA88" s="28">
        <f>0.5*(Cy!AY88+Cy!AZ88)*LN(LC!AA88/LC!Z88)</f>
        <v>6.6134799866455975E-4</v>
      </c>
      <c r="AC88" s="28">
        <f t="shared" si="8"/>
        <v>2.0769844496290671E-3</v>
      </c>
      <c r="AD88" s="28">
        <f t="shared" si="9"/>
        <v>4.6017097869808614E-3</v>
      </c>
      <c r="AE88" s="28">
        <f t="shared" si="10"/>
        <v>2.341480337963193E-3</v>
      </c>
      <c r="AF88" s="28">
        <f t="shared" si="11"/>
        <v>7.2477383158075419E-4</v>
      </c>
      <c r="AG88" s="28">
        <f t="shared" si="12"/>
        <v>1.3998491278282485E-3</v>
      </c>
      <c r="AH88" s="28">
        <f t="shared" si="13"/>
        <v>3.4715950624720272E-3</v>
      </c>
      <c r="AI88" s="28">
        <f t="shared" si="14"/>
        <v>9.7792706767356463E-4</v>
      </c>
      <c r="AJ88" s="28">
        <f t="shared" si="15"/>
        <v>2.3010560614893098E-3</v>
      </c>
    </row>
    <row r="89" spans="1:36" x14ac:dyDescent="0.15">
      <c r="A89" s="8">
        <v>87</v>
      </c>
      <c r="B89" s="11" t="s">
        <v>226</v>
      </c>
      <c r="C89" s="28"/>
      <c r="D89" s="28">
        <f>0.5*(Cy!AB89+Cy!AC89)*LN(LC!D89/LC!C89)</f>
        <v>2.3910512407620019E-3</v>
      </c>
      <c r="E89" s="28">
        <f>0.5*(Cy!AC89+Cy!AD89)*LN(LC!E89/LC!D89)</f>
        <v>6.0111951806452157E-5</v>
      </c>
      <c r="F89" s="28">
        <f>0.5*(Cy!AD89+Cy!AE89)*LN(LC!F89/LC!E89)</f>
        <v>2.6482531257938807E-3</v>
      </c>
      <c r="G89" s="28">
        <f>0.5*(Cy!AE89+Cy!AF89)*LN(LC!G89/LC!F89)</f>
        <v>4.9098319330982459E-4</v>
      </c>
      <c r="H89" s="28">
        <f>0.5*(Cy!AF89+Cy!AG89)*LN(LC!H89/LC!G89)</f>
        <v>1.7068084782353721E-3</v>
      </c>
      <c r="I89" s="28">
        <f>0.5*(Cy!AG89+Cy!AH89)*LN(LC!I89/LC!H89)</f>
        <v>-4.7197757665355601E-4</v>
      </c>
      <c r="J89" s="28">
        <f>0.5*(Cy!AH89+Cy!AI89)*LN(LC!J89/LC!I89)</f>
        <v>7.1761520427599364E-5</v>
      </c>
      <c r="K89" s="28">
        <f>0.5*(Cy!AI89+Cy!AJ89)*LN(LC!K89/LC!J89)</f>
        <v>7.0652842984711452E-3</v>
      </c>
      <c r="L89" s="28">
        <f>0.5*(Cy!AJ89+Cy!AK89)*LN(LC!L89/LC!K89)</f>
        <v>-2.9476282176108697E-4</v>
      </c>
      <c r="M89" s="28">
        <f>0.5*(Cy!AK89+Cy!AL89)*LN(LC!M89/LC!L89)</f>
        <v>-3.250540379915351E-3</v>
      </c>
      <c r="N89" s="28">
        <f>0.5*(Cy!AL89+Cy!AM89)*LN(LC!N89/LC!M89)</f>
        <v>3.7605605946566612E-3</v>
      </c>
      <c r="O89" s="28">
        <f>0.5*(Cy!AM89+Cy!AN89)*LN(LC!O89/LC!N89)</f>
        <v>7.3188001479212814E-3</v>
      </c>
      <c r="P89" s="28">
        <f>0.5*(Cy!AN89+Cy!AO89)*LN(LC!P89/LC!O89)</f>
        <v>-1.3913650003894869E-4</v>
      </c>
      <c r="Q89" s="28">
        <f>0.5*(Cy!AO89+Cy!AP89)*LN(LC!Q89/LC!P89)</f>
        <v>2.3723800974324773E-3</v>
      </c>
      <c r="R89" s="28">
        <f>0.5*(Cy!AP89+Cy!AQ89)*LN(LC!R89/LC!Q89)</f>
        <v>3.6771765675871104E-3</v>
      </c>
      <c r="S89" s="28">
        <f>0.5*(Cy!AQ89+Cy!AR89)*LN(LC!S89/LC!R89)</f>
        <v>2.7430955524275925E-4</v>
      </c>
      <c r="T89" s="28">
        <f>0.5*(Cy!AR89+Cy!AS89)*LN(LC!T89/LC!S89)</f>
        <v>3.250239815090506E-4</v>
      </c>
      <c r="U89" s="28">
        <f>0.5*(Cy!AS89+Cy!AT89)*LN(LC!U89/LC!T89)</f>
        <v>-4.0932538280854203E-5</v>
      </c>
      <c r="V89" s="28">
        <f>0.5*(Cy!AT89+Cy!AU89)*LN(LC!V89/LC!U89)</f>
        <v>2.4405438076904227E-3</v>
      </c>
      <c r="W89" s="28">
        <f>0.5*(Cy!AU89+Cy!AV89)*LN(LC!W89/LC!V89)</f>
        <v>2.9529854463493919E-5</v>
      </c>
      <c r="X89" s="28">
        <f>0.5*(Cy!AV89+Cy!AW89)*LN(LC!X89/LC!W89)</f>
        <v>3.2593330935402108E-3</v>
      </c>
      <c r="Y89" s="28">
        <f>0.5*(Cy!AW89+Cy!AX89)*LN(LC!Y89/LC!X89)</f>
        <v>-3.3033671256504265E-3</v>
      </c>
      <c r="Z89" s="28">
        <f>0.5*(Cy!AX89+Cy!AY89)*LN(LC!Z89/LC!Y89)</f>
        <v>8.383175095547609E-4</v>
      </c>
      <c r="AA89" s="28">
        <f>0.5*(Cy!AY89+Cy!AZ89)*LN(LC!AA89/LC!Z89)</f>
        <v>-1.8059246296227688E-3</v>
      </c>
      <c r="AC89" s="28">
        <f t="shared" si="8"/>
        <v>8.8683583449839475E-4</v>
      </c>
      <c r="AD89" s="28">
        <f t="shared" si="9"/>
        <v>1.4704606423757937E-3</v>
      </c>
      <c r="AE89" s="28">
        <f t="shared" si="10"/>
        <v>2.7007059736289356E-3</v>
      </c>
      <c r="AF89" s="28">
        <f t="shared" si="11"/>
        <v>1.2026996397844648E-3</v>
      </c>
      <c r="AG89" s="28">
        <f t="shared" si="12"/>
        <v>-1.4236580819061446E-3</v>
      </c>
      <c r="AH89" s="28">
        <f t="shared" si="13"/>
        <v>2.0855833080023643E-3</v>
      </c>
      <c r="AI89" s="28">
        <f t="shared" si="14"/>
        <v>2.1781549415048621E-4</v>
      </c>
      <c r="AJ89" s="28">
        <f t="shared" si="15"/>
        <v>1.1753276611182397E-3</v>
      </c>
    </row>
    <row r="90" spans="1:36" x14ac:dyDescent="0.15">
      <c r="A90" s="8">
        <v>88</v>
      </c>
      <c r="B90" s="11" t="s">
        <v>227</v>
      </c>
      <c r="C90" s="28"/>
      <c r="D90" s="28">
        <f>0.5*(Cy!AB90+Cy!AC90)*LN(LC!D90/LC!C90)</f>
        <v>2.9775360259529341E-3</v>
      </c>
      <c r="E90" s="28">
        <f>0.5*(Cy!AC90+Cy!AD90)*LN(LC!E90/LC!D90)</f>
        <v>-1.3081280120756533E-4</v>
      </c>
      <c r="F90" s="28">
        <f>0.5*(Cy!AD90+Cy!AE90)*LN(LC!F90/LC!E90)</f>
        <v>9.2925739599825511E-5</v>
      </c>
      <c r="G90" s="28">
        <f>0.5*(Cy!AE90+Cy!AF90)*LN(LC!G90/LC!F90)</f>
        <v>3.5569957766403704E-3</v>
      </c>
      <c r="H90" s="28">
        <f>0.5*(Cy!AF90+Cy!AG90)*LN(LC!H90/LC!G90)</f>
        <v>1.1846914779275316E-3</v>
      </c>
      <c r="I90" s="28">
        <f>0.5*(Cy!AG90+Cy!AH90)*LN(LC!I90/LC!H90)</f>
        <v>7.6057904561705294E-4</v>
      </c>
      <c r="J90" s="28">
        <f>0.5*(Cy!AH90+Cy!AI90)*LN(LC!J90/LC!I90)</f>
        <v>4.1722856287301757E-4</v>
      </c>
      <c r="K90" s="28">
        <f>0.5*(Cy!AI90+Cy!AJ90)*LN(LC!K90/LC!J90)</f>
        <v>2.2833627997428984E-3</v>
      </c>
      <c r="L90" s="28">
        <f>0.5*(Cy!AJ90+Cy!AK90)*LN(LC!L90/LC!K90)</f>
        <v>1.8767437545852855E-3</v>
      </c>
      <c r="M90" s="28">
        <f>0.5*(Cy!AK90+Cy!AL90)*LN(LC!M90/LC!L90)</f>
        <v>1.7524694708131886E-3</v>
      </c>
      <c r="N90" s="28">
        <f>0.5*(Cy!AL90+Cy!AM90)*LN(LC!N90/LC!M90)</f>
        <v>-3.9820838357993827E-5</v>
      </c>
      <c r="O90" s="28">
        <f>0.5*(Cy!AM90+Cy!AN90)*LN(LC!O90/LC!N90)</f>
        <v>2.1247651285539845E-3</v>
      </c>
      <c r="P90" s="28">
        <f>0.5*(Cy!AN90+Cy!AO90)*LN(LC!P90/LC!O90)</f>
        <v>2.3963487071622233E-3</v>
      </c>
      <c r="Q90" s="28">
        <f>0.5*(Cy!AO90+Cy!AP90)*LN(LC!Q90/LC!P90)</f>
        <v>-6.6260428170033094E-4</v>
      </c>
      <c r="R90" s="28">
        <f>0.5*(Cy!AP90+Cy!AQ90)*LN(LC!R90/LC!Q90)</f>
        <v>-1.5172042419031928E-4</v>
      </c>
      <c r="S90" s="28">
        <f>0.5*(Cy!AQ90+Cy!AR90)*LN(LC!S90/LC!R90)</f>
        <v>2.8101330501919338E-3</v>
      </c>
      <c r="T90" s="28">
        <f>0.5*(Cy!AR90+Cy!AS90)*LN(LC!T90/LC!S90)</f>
        <v>2.1535759434082261E-3</v>
      </c>
      <c r="U90" s="28">
        <f>0.5*(Cy!AS90+Cy!AT90)*LN(LC!U90/LC!T90)</f>
        <v>1.8481560218503721E-3</v>
      </c>
      <c r="V90" s="28">
        <f>0.5*(Cy!AT90+Cy!AU90)*LN(LC!V90/LC!U90)</f>
        <v>-2.0632805838390893E-3</v>
      </c>
      <c r="W90" s="28">
        <f>0.5*(Cy!AU90+Cy!AV90)*LN(LC!W90/LC!V90)</f>
        <v>6.1854843768366802E-5</v>
      </c>
      <c r="X90" s="28">
        <f>0.5*(Cy!AV90+Cy!AW90)*LN(LC!X90/LC!W90)</f>
        <v>1.5940624909859308E-3</v>
      </c>
      <c r="Y90" s="28">
        <f>0.5*(Cy!AW90+Cy!AX90)*LN(LC!Y90/LC!X90)</f>
        <v>8.0221108006978538E-4</v>
      </c>
      <c r="Z90" s="28">
        <f>0.5*(Cy!AX90+Cy!AY90)*LN(LC!Z90/LC!Y90)</f>
        <v>2.0613862483723783E-3</v>
      </c>
      <c r="AA90" s="28">
        <f>0.5*(Cy!AY90+Cy!AZ90)*LN(LC!AA90/LC!Z90)</f>
        <v>-2.986151342759548E-3</v>
      </c>
      <c r="AC90" s="28">
        <f t="shared" si="8"/>
        <v>1.0928758477154431E-3</v>
      </c>
      <c r="AD90" s="28">
        <f t="shared" si="9"/>
        <v>1.2579967499312793E-3</v>
      </c>
      <c r="AE90" s="28">
        <f t="shared" si="10"/>
        <v>1.3033844360034984E-3</v>
      </c>
      <c r="AF90" s="28">
        <f t="shared" si="11"/>
        <v>7.1887374323476136E-4</v>
      </c>
      <c r="AG90" s="28">
        <f t="shared" si="12"/>
        <v>-4.085133810579469E-5</v>
      </c>
      <c r="AH90" s="28">
        <f t="shared" si="13"/>
        <v>1.2806905929673886E-3</v>
      </c>
      <c r="AI90" s="28">
        <f t="shared" si="14"/>
        <v>4.3397683773205282E-4</v>
      </c>
      <c r="AJ90" s="28">
        <f t="shared" si="15"/>
        <v>9.4535216826554451E-4</v>
      </c>
    </row>
    <row r="91" spans="1:36" x14ac:dyDescent="0.15">
      <c r="A91" s="8">
        <v>89</v>
      </c>
      <c r="B91" s="11" t="s">
        <v>228</v>
      </c>
      <c r="C91" s="28"/>
      <c r="D91" s="28">
        <f>0.5*(Cy!AB91+Cy!AC91)*LN(LC!D91/LC!C91)</f>
        <v>3.8482704784231023E-3</v>
      </c>
      <c r="E91" s="28">
        <f>0.5*(Cy!AC91+Cy!AD91)*LN(LC!E91/LC!D91)</f>
        <v>1.3329580704953073E-3</v>
      </c>
      <c r="F91" s="28">
        <f>0.5*(Cy!AD91+Cy!AE91)*LN(LC!F91/LC!E91)</f>
        <v>-8.0918390677256232E-6</v>
      </c>
      <c r="G91" s="28">
        <f>0.5*(Cy!AE91+Cy!AF91)*LN(LC!G91/LC!F91)</f>
        <v>4.6581345496270674E-3</v>
      </c>
      <c r="H91" s="28">
        <f>0.5*(Cy!AF91+Cy!AG91)*LN(LC!H91/LC!G91)</f>
        <v>3.8492048254762223E-3</v>
      </c>
      <c r="I91" s="28">
        <f>0.5*(Cy!AG91+Cy!AH91)*LN(LC!I91/LC!H91)</f>
        <v>3.1960195694422933E-3</v>
      </c>
      <c r="J91" s="28">
        <f>0.5*(Cy!AH91+Cy!AI91)*LN(LC!J91/LC!I91)</f>
        <v>3.4269290957688035E-3</v>
      </c>
      <c r="K91" s="28">
        <f>0.5*(Cy!AI91+Cy!AJ91)*LN(LC!K91/LC!J91)</f>
        <v>5.1353565446592775E-3</v>
      </c>
      <c r="L91" s="28">
        <f>0.5*(Cy!AJ91+Cy!AK91)*LN(LC!L91/LC!K91)</f>
        <v>2.2575513564839847E-3</v>
      </c>
      <c r="M91" s="28">
        <f>0.5*(Cy!AK91+Cy!AL91)*LN(LC!M91/LC!L91)</f>
        <v>5.3584213460116338E-3</v>
      </c>
      <c r="N91" s="28">
        <f>0.5*(Cy!AL91+Cy!AM91)*LN(LC!N91/LC!M91)</f>
        <v>-2.6196450199210439E-3</v>
      </c>
      <c r="O91" s="28">
        <f>0.5*(Cy!AM91+Cy!AN91)*LN(LC!O91/LC!N91)</f>
        <v>3.0193328242363029E-3</v>
      </c>
      <c r="P91" s="28">
        <f>0.5*(Cy!AN91+Cy!AO91)*LN(LC!P91/LC!O91)</f>
        <v>4.825335126419447E-3</v>
      </c>
      <c r="Q91" s="28">
        <f>0.5*(Cy!AO91+Cy!AP91)*LN(LC!Q91/LC!P91)</f>
        <v>7.6622624503549391E-4</v>
      </c>
      <c r="R91" s="28">
        <f>0.5*(Cy!AP91+Cy!AQ91)*LN(LC!R91/LC!Q91)</f>
        <v>8.1376703010780781E-4</v>
      </c>
      <c r="S91" s="28">
        <f>0.5*(Cy!AQ91+Cy!AR91)*LN(LC!S91/LC!R91)</f>
        <v>2.2202746633215227E-3</v>
      </c>
      <c r="T91" s="28">
        <f>0.5*(Cy!AR91+Cy!AS91)*LN(LC!T91/LC!S91)</f>
        <v>6.0473505390966787E-4</v>
      </c>
      <c r="U91" s="28">
        <f>0.5*(Cy!AS91+Cy!AT91)*LN(LC!U91/LC!T91)</f>
        <v>8.6523508061410188E-4</v>
      </c>
      <c r="V91" s="28">
        <f>0.5*(Cy!AT91+Cy!AU91)*LN(LC!V91/LC!U91)</f>
        <v>5.3057222341935618E-3</v>
      </c>
      <c r="W91" s="28">
        <f>0.5*(Cy!AU91+Cy!AV91)*LN(LC!W91/LC!V91)</f>
        <v>-4.4234439042966701E-4</v>
      </c>
      <c r="X91" s="28">
        <f>0.5*(Cy!AV91+Cy!AW91)*LN(LC!X91/LC!W91)</f>
        <v>1.0978235118274701E-3</v>
      </c>
      <c r="Y91" s="28">
        <f>0.5*(Cy!AW91+Cy!AX91)*LN(LC!Y91/LC!X91)</f>
        <v>1.4064397218334476E-3</v>
      </c>
      <c r="Z91" s="28">
        <f>0.5*(Cy!AX91+Cy!AY91)*LN(LC!Z91/LC!Y91)</f>
        <v>4.5766744358627219E-4</v>
      </c>
      <c r="AA91" s="28">
        <f>0.5*(Cy!AY91+Cy!AZ91)*LN(LC!AA91/LC!Z91)</f>
        <v>-1.2644696964718941E-3</v>
      </c>
      <c r="AC91" s="28">
        <f t="shared" si="8"/>
        <v>2.605645035194633E-3</v>
      </c>
      <c r="AD91" s="28">
        <f t="shared" si="9"/>
        <v>2.7117226646005315E-3</v>
      </c>
      <c r="AE91" s="28">
        <f t="shared" si="10"/>
        <v>2.3289871778241151E-3</v>
      </c>
      <c r="AF91" s="28">
        <f t="shared" si="11"/>
        <v>1.486234298023027E-3</v>
      </c>
      <c r="AG91" s="28">
        <f t="shared" si="12"/>
        <v>1.9987915631594191E-4</v>
      </c>
      <c r="AH91" s="28">
        <f t="shared" si="13"/>
        <v>2.5203549212123233E-3</v>
      </c>
      <c r="AI91" s="28">
        <f t="shared" si="14"/>
        <v>1.00385111988287E-3</v>
      </c>
      <c r="AJ91" s="28">
        <f t="shared" si="15"/>
        <v>2.0114166672677981E-3</v>
      </c>
    </row>
    <row r="92" spans="1:36" x14ac:dyDescent="0.15">
      <c r="A92" s="8">
        <v>90</v>
      </c>
      <c r="B92" s="11" t="s">
        <v>229</v>
      </c>
      <c r="C92" s="28"/>
      <c r="D92" s="28">
        <f>0.5*(Cy!AB92+Cy!AC92)*LN(LC!D92/LC!C92)</f>
        <v>1.0055216956013004E-2</v>
      </c>
      <c r="E92" s="28">
        <f>0.5*(Cy!AC92+Cy!AD92)*LN(LC!E92/LC!D92)</f>
        <v>-4.5242030244470755E-3</v>
      </c>
      <c r="F92" s="28">
        <f>0.5*(Cy!AD92+Cy!AE92)*LN(LC!F92/LC!E92)</f>
        <v>3.4715609095562375E-3</v>
      </c>
      <c r="G92" s="28">
        <f>0.5*(Cy!AE92+Cy!AF92)*LN(LC!G92/LC!F92)</f>
        <v>1.7230310548542304E-3</v>
      </c>
      <c r="H92" s="28">
        <f>0.5*(Cy!AF92+Cy!AG92)*LN(LC!H92/LC!G92)</f>
        <v>3.7626040064943508E-4</v>
      </c>
      <c r="I92" s="28">
        <f>0.5*(Cy!AG92+Cy!AH92)*LN(LC!I92/LC!H92)</f>
        <v>1.0682048222335509E-2</v>
      </c>
      <c r="J92" s="28">
        <f>0.5*(Cy!AH92+Cy!AI92)*LN(LC!J92/LC!I92)</f>
        <v>4.0511982811874108E-3</v>
      </c>
      <c r="K92" s="28">
        <f>0.5*(Cy!AI92+Cy!AJ92)*LN(LC!K92/LC!J92)</f>
        <v>-9.5865585589755971E-5</v>
      </c>
      <c r="L92" s="28">
        <f>0.5*(Cy!AJ92+Cy!AK92)*LN(LC!L92/LC!K92)</f>
        <v>3.1558931539496429E-3</v>
      </c>
      <c r="M92" s="28">
        <f>0.5*(Cy!AK92+Cy!AL92)*LN(LC!M92/LC!L92)</f>
        <v>6.7971817400326864E-3</v>
      </c>
      <c r="N92" s="28">
        <f>0.5*(Cy!AL92+Cy!AM92)*LN(LC!N92/LC!M92)</f>
        <v>6.3087749608058416E-3</v>
      </c>
      <c r="O92" s="28">
        <f>0.5*(Cy!AM92+Cy!AN92)*LN(LC!O92/LC!N92)</f>
        <v>7.298016589840842E-3</v>
      </c>
      <c r="P92" s="28">
        <f>0.5*(Cy!AN92+Cy!AO92)*LN(LC!P92/LC!O92)</f>
        <v>-1.1285319233849537E-3</v>
      </c>
      <c r="Q92" s="28">
        <f>0.5*(Cy!AO92+Cy!AP92)*LN(LC!Q92/LC!P92)</f>
        <v>-1.0174625123648733E-2</v>
      </c>
      <c r="R92" s="28">
        <f>0.5*(Cy!AP92+Cy!AQ92)*LN(LC!R92/LC!Q92)</f>
        <v>1.0453849075214933E-2</v>
      </c>
      <c r="S92" s="28">
        <f>0.5*(Cy!AQ92+Cy!AR92)*LN(LC!S92/LC!R92)</f>
        <v>6.8109500584272679E-3</v>
      </c>
      <c r="T92" s="28">
        <f>0.5*(Cy!AR92+Cy!AS92)*LN(LC!T92/LC!S92)</f>
        <v>2.4656180966182374E-3</v>
      </c>
      <c r="U92" s="28">
        <f>0.5*(Cy!AS92+Cy!AT92)*LN(LC!U92/LC!T92)</f>
        <v>-4.5984480118099963E-3</v>
      </c>
      <c r="V92" s="28">
        <f>0.5*(Cy!AT92+Cy!AU92)*LN(LC!V92/LC!U92)</f>
        <v>9.6383603945928808E-4</v>
      </c>
      <c r="W92" s="28">
        <f>0.5*(Cy!AU92+Cy!AV92)*LN(LC!W92/LC!V92)</f>
        <v>-7.6580534716292454E-4</v>
      </c>
      <c r="X92" s="28">
        <f>0.5*(Cy!AV92+Cy!AW92)*LN(LC!X92/LC!W92)</f>
        <v>6.6883723023354186E-3</v>
      </c>
      <c r="Y92" s="28">
        <f>0.5*(Cy!AW92+Cy!AX92)*LN(LC!Y92/LC!X92)</f>
        <v>1.9115314138453215E-3</v>
      </c>
      <c r="Z92" s="28">
        <f>0.5*(Cy!AX92+Cy!AY92)*LN(LC!Z92/LC!Y92)</f>
        <v>5.2053803531301405E-3</v>
      </c>
      <c r="AA92" s="28">
        <f>0.5*(Cy!AY92+Cy!AZ92)*LN(LC!AA92/LC!Z92)</f>
        <v>-7.5888353387303506E-3</v>
      </c>
      <c r="AC92" s="28">
        <f t="shared" si="8"/>
        <v>2.3457395125896672E-3</v>
      </c>
      <c r="AD92" s="28">
        <f t="shared" si="9"/>
        <v>4.0434365100771646E-3</v>
      </c>
      <c r="AE92" s="28">
        <f t="shared" si="10"/>
        <v>2.6519317352898713E-3</v>
      </c>
      <c r="AF92" s="28">
        <f t="shared" si="11"/>
        <v>9.5071461588800451E-4</v>
      </c>
      <c r="AG92" s="28">
        <f t="shared" si="12"/>
        <v>-1.5730785725162939E-4</v>
      </c>
      <c r="AH92" s="28">
        <f t="shared" si="13"/>
        <v>3.3476841226835184E-3</v>
      </c>
      <c r="AI92" s="28">
        <f t="shared" si="14"/>
        <v>5.3520618846064183E-4</v>
      </c>
      <c r="AJ92" s="28">
        <f t="shared" si="15"/>
        <v>2.1516168824986365E-3</v>
      </c>
    </row>
    <row r="93" spans="1:36" x14ac:dyDescent="0.15">
      <c r="A93" s="8">
        <v>91</v>
      </c>
      <c r="B93" s="11" t="s">
        <v>230</v>
      </c>
      <c r="C93" s="28"/>
      <c r="D93" s="28">
        <f>0.5*(Cy!AB93+Cy!AC93)*LN(LC!D93/LC!C93)</f>
        <v>1.1080833488832443E-2</v>
      </c>
      <c r="E93" s="28">
        <f>0.5*(Cy!AC93+Cy!AD93)*LN(LC!E93/LC!D93)</f>
        <v>-4.7200589189237809E-3</v>
      </c>
      <c r="F93" s="28">
        <f>0.5*(Cy!AD93+Cy!AE93)*LN(LC!F93/LC!E93)</f>
        <v>-1.0447400983195408E-3</v>
      </c>
      <c r="G93" s="28">
        <f>0.5*(Cy!AE93+Cy!AF93)*LN(LC!G93/LC!F93)</f>
        <v>7.2026257726132241E-3</v>
      </c>
      <c r="H93" s="28">
        <f>0.5*(Cy!AF93+Cy!AG93)*LN(LC!H93/LC!G93)</f>
        <v>2.7356136339886984E-3</v>
      </c>
      <c r="I93" s="28">
        <f>0.5*(Cy!AG93+Cy!AH93)*LN(LC!I93/LC!H93)</f>
        <v>9.3044050682088517E-3</v>
      </c>
      <c r="J93" s="28">
        <f>0.5*(Cy!AH93+Cy!AI93)*LN(LC!J93/LC!I93)</f>
        <v>-8.2610658019232723E-3</v>
      </c>
      <c r="K93" s="28">
        <f>0.5*(Cy!AI93+Cy!AJ93)*LN(LC!K93/LC!J93)</f>
        <v>3.8353098860475963E-3</v>
      </c>
      <c r="L93" s="28">
        <f>0.5*(Cy!AJ93+Cy!AK93)*LN(LC!L93/LC!K93)</f>
        <v>1.8756633072752795E-3</v>
      </c>
      <c r="M93" s="28">
        <f>0.5*(Cy!AK93+Cy!AL93)*LN(LC!M93/LC!L93)</f>
        <v>3.562068736206275E-3</v>
      </c>
      <c r="N93" s="28">
        <f>0.5*(Cy!AL93+Cy!AM93)*LN(LC!N93/LC!M93)</f>
        <v>1.3457001136495371E-3</v>
      </c>
      <c r="O93" s="28">
        <f>0.5*(Cy!AM93+Cy!AN93)*LN(LC!O93/LC!N93)</f>
        <v>8.2827040624452002E-3</v>
      </c>
      <c r="P93" s="28">
        <f>0.5*(Cy!AN93+Cy!AO93)*LN(LC!P93/LC!O93)</f>
        <v>-7.0128350837155295E-3</v>
      </c>
      <c r="Q93" s="28">
        <f>0.5*(Cy!AO93+Cy!AP93)*LN(LC!Q93/LC!P93)</f>
        <v>-4.6447036850428697E-3</v>
      </c>
      <c r="R93" s="28">
        <f>0.5*(Cy!AP93+Cy!AQ93)*LN(LC!R93/LC!Q93)</f>
        <v>5.0113658693951265E-3</v>
      </c>
      <c r="S93" s="28">
        <f>0.5*(Cy!AQ93+Cy!AR93)*LN(LC!S93/LC!R93)</f>
        <v>-1.3407489600434249E-3</v>
      </c>
      <c r="T93" s="28">
        <f>0.5*(Cy!AR93+Cy!AS93)*LN(LC!T93/LC!S93)</f>
        <v>-4.6985815411515371E-3</v>
      </c>
      <c r="U93" s="28">
        <f>0.5*(Cy!AS93+Cy!AT93)*LN(LC!U93/LC!T93)</f>
        <v>-1.52861357570534E-3</v>
      </c>
      <c r="V93" s="28">
        <f>0.5*(Cy!AT93+Cy!AU93)*LN(LC!V93/LC!U93)</f>
        <v>-9.0316044896599362E-3</v>
      </c>
      <c r="W93" s="28">
        <f>0.5*(Cy!AU93+Cy!AV93)*LN(LC!W93/LC!V93)</f>
        <v>-8.7208635419674229E-3</v>
      </c>
      <c r="X93" s="28">
        <f>0.5*(Cy!AV93+Cy!AW93)*LN(LC!X93/LC!W93)</f>
        <v>3.1776024279455066E-3</v>
      </c>
      <c r="Y93" s="28">
        <f>0.5*(Cy!AW93+Cy!AX93)*LN(LC!Y93/LC!X93)</f>
        <v>-1.200839482009515E-3</v>
      </c>
      <c r="Z93" s="28">
        <f>0.5*(Cy!AX93+Cy!AY93)*LN(LC!Z93/LC!Y93)</f>
        <v>6.6102913809882383E-3</v>
      </c>
      <c r="AA93" s="28">
        <f>0.5*(Cy!AY93+Cy!AZ93)*LN(LC!AA93/LC!Z93)</f>
        <v>-1.0613926818892965E-2</v>
      </c>
      <c r="AC93" s="28">
        <f t="shared" si="8"/>
        <v>2.6955690915134905E-3</v>
      </c>
      <c r="AD93" s="28">
        <f t="shared" si="9"/>
        <v>4.7153524825108324E-4</v>
      </c>
      <c r="AE93" s="28">
        <f t="shared" si="10"/>
        <v>5.9156440607700506E-5</v>
      </c>
      <c r="AF93" s="28">
        <f t="shared" si="11"/>
        <v>-4.1604121441077462E-3</v>
      </c>
      <c r="AG93" s="28">
        <f t="shared" si="12"/>
        <v>-1.7348249733047472E-3</v>
      </c>
      <c r="AH93" s="28">
        <f t="shared" si="13"/>
        <v>2.6534584442939186E-4</v>
      </c>
      <c r="AI93" s="28">
        <f t="shared" si="14"/>
        <v>-3.2508169550566216E-3</v>
      </c>
      <c r="AJ93" s="28">
        <f t="shared" si="15"/>
        <v>-4.293579016778956E-4</v>
      </c>
    </row>
    <row r="94" spans="1:36" x14ac:dyDescent="0.15">
      <c r="A94" s="8">
        <v>92</v>
      </c>
      <c r="B94" s="11" t="s">
        <v>231</v>
      </c>
      <c r="C94" s="28"/>
      <c r="D94" s="28">
        <f>0.5*(Cy!AB94+Cy!AC94)*LN(LC!D94/LC!C94)</f>
        <v>1.0288968516438143E-2</v>
      </c>
      <c r="E94" s="28">
        <f>0.5*(Cy!AC94+Cy!AD94)*LN(LC!E94/LC!D94)</f>
        <v>1.8773919439502818E-3</v>
      </c>
      <c r="F94" s="28">
        <f>0.5*(Cy!AD94+Cy!AE94)*LN(LC!F94/LC!E94)</f>
        <v>3.6658549683166899E-3</v>
      </c>
      <c r="G94" s="28">
        <f>0.5*(Cy!AE94+Cy!AF94)*LN(LC!G94/LC!F94)</f>
        <v>1.4115879154660537E-2</v>
      </c>
      <c r="H94" s="28">
        <f>0.5*(Cy!AF94+Cy!AG94)*LN(LC!H94/LC!G94)</f>
        <v>3.0556975046330741E-3</v>
      </c>
      <c r="I94" s="28">
        <f>0.5*(Cy!AG94+Cy!AH94)*LN(LC!I94/LC!H94)</f>
        <v>5.6107870074434416E-3</v>
      </c>
      <c r="J94" s="28">
        <f>0.5*(Cy!AH94+Cy!AI94)*LN(LC!J94/LC!I94)</f>
        <v>-4.1399978661454005E-3</v>
      </c>
      <c r="K94" s="28">
        <f>0.5*(Cy!AI94+Cy!AJ94)*LN(LC!K94/LC!J94)</f>
        <v>8.044297138052027E-3</v>
      </c>
      <c r="L94" s="28">
        <f>0.5*(Cy!AJ94+Cy!AK94)*LN(LC!L94/LC!K94)</f>
        <v>1.3233148788093579E-3</v>
      </c>
      <c r="M94" s="28">
        <f>0.5*(Cy!AK94+Cy!AL94)*LN(LC!M94/LC!L94)</f>
        <v>1.0312765307629713E-2</v>
      </c>
      <c r="N94" s="28">
        <f>0.5*(Cy!AL94+Cy!AM94)*LN(LC!N94/LC!M94)</f>
        <v>1.0182505006377641E-2</v>
      </c>
      <c r="O94" s="28">
        <f>0.5*(Cy!AM94+Cy!AN94)*LN(LC!O94/LC!N94)</f>
        <v>7.5039892543258555E-3</v>
      </c>
      <c r="P94" s="28">
        <f>0.5*(Cy!AN94+Cy!AO94)*LN(LC!P94/LC!O94)</f>
        <v>-2.2441681597859588E-4</v>
      </c>
      <c r="Q94" s="28">
        <f>0.5*(Cy!AO94+Cy!AP94)*LN(LC!Q94/LC!P94)</f>
        <v>-2.8975826895474423E-3</v>
      </c>
      <c r="R94" s="28">
        <f>0.5*(Cy!AP94+Cy!AQ94)*LN(LC!R94/LC!Q94)</f>
        <v>7.0993941976646296E-3</v>
      </c>
      <c r="S94" s="28">
        <f>0.5*(Cy!AQ94+Cy!AR94)*LN(LC!S94/LC!R94)</f>
        <v>-2.1235123895424063E-3</v>
      </c>
      <c r="T94" s="28">
        <f>0.5*(Cy!AR94+Cy!AS94)*LN(LC!T94/LC!S94)</f>
        <v>-1.4126834057479644E-3</v>
      </c>
      <c r="U94" s="28">
        <f>0.5*(Cy!AS94+Cy!AT94)*LN(LC!U94/LC!T94)</f>
        <v>7.8832074375025638E-4</v>
      </c>
      <c r="V94" s="28">
        <f>0.5*(Cy!AT94+Cy!AU94)*LN(LC!V94/LC!U94)</f>
        <v>-1.9372810565429482E-2</v>
      </c>
      <c r="W94" s="28">
        <f>0.5*(Cy!AU94+Cy!AV94)*LN(LC!W94/LC!V94)</f>
        <v>-5.4622695693140755E-3</v>
      </c>
      <c r="X94" s="28">
        <f>0.5*(Cy!AV94+Cy!AW94)*LN(LC!X94/LC!W94)</f>
        <v>6.3615603523878702E-3</v>
      </c>
      <c r="Y94" s="28">
        <f>0.5*(Cy!AW94+Cy!AX94)*LN(LC!Y94/LC!X94)</f>
        <v>-3.920715156645365E-3</v>
      </c>
      <c r="Z94" s="28">
        <f>0.5*(Cy!AX94+Cy!AY94)*LN(LC!Z94/LC!Y94)</f>
        <v>7.3825036034792573E-3</v>
      </c>
      <c r="AA94" s="28">
        <f>0.5*(Cy!AY94+Cy!AZ94)*LN(LC!AA94/LC!Z94)</f>
        <v>-1.1987062297435539E-2</v>
      </c>
      <c r="AC94" s="28">
        <f t="shared" si="8"/>
        <v>5.6651221158008054E-3</v>
      </c>
      <c r="AD94" s="28">
        <f t="shared" si="9"/>
        <v>5.1445768929446675E-3</v>
      </c>
      <c r="AE94" s="28">
        <f t="shared" si="10"/>
        <v>1.871574311384408E-3</v>
      </c>
      <c r="AF94" s="28">
        <f t="shared" si="11"/>
        <v>-3.8195764888706782E-3</v>
      </c>
      <c r="AG94" s="28">
        <f t="shared" si="12"/>
        <v>-2.8417579502005492E-3</v>
      </c>
      <c r="AH94" s="28">
        <f t="shared" si="13"/>
        <v>3.5080756021645377E-3</v>
      </c>
      <c r="AI94" s="28">
        <f t="shared" si="14"/>
        <v>-3.4528945368693794E-3</v>
      </c>
      <c r="AJ94" s="28">
        <f t="shared" si="15"/>
        <v>1.5557917524214933E-3</v>
      </c>
    </row>
    <row r="95" spans="1:36" x14ac:dyDescent="0.15">
      <c r="A95" s="8">
        <v>93</v>
      </c>
      <c r="B95" s="11" t="s">
        <v>232</v>
      </c>
      <c r="C95" s="28"/>
      <c r="D95" s="28">
        <f>0.5*(Cy!AB95+Cy!AC95)*LN(LC!D95/LC!C95)</f>
        <v>7.7433905186212477E-3</v>
      </c>
      <c r="E95" s="28">
        <f>0.5*(Cy!AC95+Cy!AD95)*LN(LC!E95/LC!D95)</f>
        <v>-5.6602787214460532E-4</v>
      </c>
      <c r="F95" s="28">
        <f>0.5*(Cy!AD95+Cy!AE95)*LN(LC!F95/LC!E95)</f>
        <v>3.9922882200983285E-3</v>
      </c>
      <c r="G95" s="28">
        <f>0.5*(Cy!AE95+Cy!AF95)*LN(LC!G95/LC!F95)</f>
        <v>5.7690681044051673E-3</v>
      </c>
      <c r="H95" s="28">
        <f>0.5*(Cy!AF95+Cy!AG95)*LN(LC!H95/LC!G95)</f>
        <v>4.1011895509712078E-3</v>
      </c>
      <c r="I95" s="28">
        <f>0.5*(Cy!AG95+Cy!AH95)*LN(LC!I95/LC!H95)</f>
        <v>3.740351016684892E-3</v>
      </c>
      <c r="J95" s="28">
        <f>0.5*(Cy!AH95+Cy!AI95)*LN(LC!J95/LC!I95)</f>
        <v>-1.8246176003781694E-3</v>
      </c>
      <c r="K95" s="28">
        <f>0.5*(Cy!AI95+Cy!AJ95)*LN(LC!K95/LC!J95)</f>
        <v>8.4551954938608901E-3</v>
      </c>
      <c r="L95" s="28">
        <f>0.5*(Cy!AJ95+Cy!AK95)*LN(LC!L95/LC!K95)</f>
        <v>3.4415737607177525E-3</v>
      </c>
      <c r="M95" s="28">
        <f>0.5*(Cy!AK95+Cy!AL95)*LN(LC!M95/LC!L95)</f>
        <v>5.3574914227982476E-3</v>
      </c>
      <c r="N95" s="28">
        <f>0.5*(Cy!AL95+Cy!AM95)*LN(LC!N95/LC!M95)</f>
        <v>4.8271037209023475E-3</v>
      </c>
      <c r="O95" s="28">
        <f>0.5*(Cy!AM95+Cy!AN95)*LN(LC!O95/LC!N95)</f>
        <v>7.1938146945364463E-3</v>
      </c>
      <c r="P95" s="28">
        <f>0.5*(Cy!AN95+Cy!AO95)*LN(LC!P95/LC!O95)</f>
        <v>-3.2917434624729299E-3</v>
      </c>
      <c r="Q95" s="28">
        <f>0.5*(Cy!AO95+Cy!AP95)*LN(LC!Q95/LC!P95)</f>
        <v>2.1435272339160585E-3</v>
      </c>
      <c r="R95" s="28">
        <f>0.5*(Cy!AP95+Cy!AQ95)*LN(LC!R95/LC!Q95)</f>
        <v>9.6182568489607233E-3</v>
      </c>
      <c r="S95" s="28">
        <f>0.5*(Cy!AQ95+Cy!AR95)*LN(LC!S95/LC!R95)</f>
        <v>2.6499402016900635E-3</v>
      </c>
      <c r="T95" s="28">
        <f>0.5*(Cy!AR95+Cy!AS95)*LN(LC!T95/LC!S95)</f>
        <v>3.2184047022872034E-3</v>
      </c>
      <c r="U95" s="28">
        <f>0.5*(Cy!AS95+Cy!AT95)*LN(LC!U95/LC!T95)</f>
        <v>7.0957191074475217E-3</v>
      </c>
      <c r="V95" s="28">
        <f>0.5*(Cy!AT95+Cy!AU95)*LN(LC!V95/LC!U95)</f>
        <v>-1.054203176493985E-2</v>
      </c>
      <c r="W95" s="28">
        <f>0.5*(Cy!AU95+Cy!AV95)*LN(LC!W95/LC!V95)</f>
        <v>-5.0544299595175445E-3</v>
      </c>
      <c r="X95" s="28">
        <f>0.5*(Cy!AV95+Cy!AW95)*LN(LC!X95/LC!W95)</f>
        <v>1.0451174981384773E-2</v>
      </c>
      <c r="Y95" s="28">
        <f>0.5*(Cy!AW95+Cy!AX95)*LN(LC!Y95/LC!X95)</f>
        <v>-2.411089365963568E-3</v>
      </c>
      <c r="Z95" s="28">
        <f>0.5*(Cy!AX95+Cy!AY95)*LN(LC!Z95/LC!Y95)</f>
        <v>3.4666159906719743E-3</v>
      </c>
      <c r="AA95" s="28">
        <f>0.5*(Cy!AY95+Cy!AZ95)*LN(LC!AA95/LC!Z95)</f>
        <v>-7.4940905672254161E-3</v>
      </c>
      <c r="AC95" s="28">
        <f t="shared" si="8"/>
        <v>3.4073738040029979E-3</v>
      </c>
      <c r="AD95" s="28">
        <f t="shared" si="9"/>
        <v>4.0513493595802138E-3</v>
      </c>
      <c r="AE95" s="28">
        <f t="shared" si="10"/>
        <v>3.6627591033260728E-3</v>
      </c>
      <c r="AF95" s="28">
        <f t="shared" si="11"/>
        <v>1.0337674133324207E-3</v>
      </c>
      <c r="AG95" s="28">
        <f t="shared" si="12"/>
        <v>-2.1461879808390033E-3</v>
      </c>
      <c r="AH95" s="28">
        <f t="shared" si="13"/>
        <v>3.8570542314531426E-3</v>
      </c>
      <c r="AI95" s="28">
        <f t="shared" si="14"/>
        <v>-1.5871585948186331E-4</v>
      </c>
      <c r="AJ95" s="28">
        <f t="shared" si="15"/>
        <v>2.3625080199431094E-3</v>
      </c>
    </row>
    <row r="96" spans="1:36" x14ac:dyDescent="0.15">
      <c r="A96" s="8">
        <v>94</v>
      </c>
      <c r="B96" s="11" t="s">
        <v>233</v>
      </c>
      <c r="C96" s="28"/>
      <c r="D96" s="28">
        <f>0.5*(Cy!AB96+Cy!AC96)*LN(LC!D96/LC!C96)</f>
        <v>6.1885455200750318E-3</v>
      </c>
      <c r="E96" s="28">
        <f>0.5*(Cy!AC96+Cy!AD96)*LN(LC!E96/LC!D96)</f>
        <v>-4.4964999671323197E-3</v>
      </c>
      <c r="F96" s="28">
        <f>0.5*(Cy!AD96+Cy!AE96)*LN(LC!F96/LC!E96)</f>
        <v>-8.5090447027274792E-4</v>
      </c>
      <c r="G96" s="28">
        <f>0.5*(Cy!AE96+Cy!AF96)*LN(LC!G96/LC!F96)</f>
        <v>3.9991464284858556E-3</v>
      </c>
      <c r="H96" s="28">
        <f>0.5*(Cy!AF96+Cy!AG96)*LN(LC!H96/LC!G96)</f>
        <v>1.690712203954299E-4</v>
      </c>
      <c r="I96" s="28">
        <f>0.5*(Cy!AG96+Cy!AH96)*LN(LC!I96/LC!H96)</f>
        <v>-1.7044586045580638E-3</v>
      </c>
      <c r="J96" s="28">
        <f>0.5*(Cy!AH96+Cy!AI96)*LN(LC!J96/LC!I96)</f>
        <v>-2.8482643813437592E-3</v>
      </c>
      <c r="K96" s="28">
        <f>0.5*(Cy!AI96+Cy!AJ96)*LN(LC!K96/LC!J96)</f>
        <v>3.1050672157636417E-3</v>
      </c>
      <c r="L96" s="28">
        <f>0.5*(Cy!AJ96+Cy!AK96)*LN(LC!L96/LC!K96)</f>
        <v>3.0088437089776142E-3</v>
      </c>
      <c r="M96" s="28">
        <f>0.5*(Cy!AK96+Cy!AL96)*LN(LC!M96/LC!L96)</f>
        <v>4.7796139500422916E-3</v>
      </c>
      <c r="N96" s="28">
        <f>0.5*(Cy!AL96+Cy!AM96)*LN(LC!N96/LC!M96)</f>
        <v>-5.2530989440147721E-3</v>
      </c>
      <c r="O96" s="28">
        <f>0.5*(Cy!AM96+Cy!AN96)*LN(LC!O96/LC!N96)</f>
        <v>2.0961183425962432E-3</v>
      </c>
      <c r="P96" s="28">
        <f>0.5*(Cy!AN96+Cy!AO96)*LN(LC!P96/LC!O96)</f>
        <v>-3.5133665054446111E-3</v>
      </c>
      <c r="Q96" s="28">
        <f>0.5*(Cy!AO96+Cy!AP96)*LN(LC!Q96/LC!P96)</f>
        <v>-1.5256087298522317E-3</v>
      </c>
      <c r="R96" s="28">
        <f>0.5*(Cy!AP96+Cy!AQ96)*LN(LC!R96/LC!Q96)</f>
        <v>-1.313457017831074E-4</v>
      </c>
      <c r="S96" s="28">
        <f>0.5*(Cy!AQ96+Cy!AR96)*LN(LC!S96/LC!R96)</f>
        <v>-1.8918579704692538E-3</v>
      </c>
      <c r="T96" s="28">
        <f>0.5*(Cy!AR96+Cy!AS96)*LN(LC!T96/LC!S96)</f>
        <v>-7.3161196510311988E-4</v>
      </c>
      <c r="U96" s="28">
        <f>0.5*(Cy!AS96+Cy!AT96)*LN(LC!U96/LC!T96)</f>
        <v>1.7951947678260269E-3</v>
      </c>
      <c r="V96" s="28">
        <f>0.5*(Cy!AT96+Cy!AU96)*LN(LC!V96/LC!U96)</f>
        <v>-5.743372491860895E-3</v>
      </c>
      <c r="W96" s="28">
        <f>0.5*(Cy!AU96+Cy!AV96)*LN(LC!W96/LC!V96)</f>
        <v>-4.9286300734544108E-3</v>
      </c>
      <c r="X96" s="28">
        <f>0.5*(Cy!AV96+Cy!AW96)*LN(LC!X96/LC!W96)</f>
        <v>4.2974292137991669E-3</v>
      </c>
      <c r="Y96" s="28">
        <f>0.5*(Cy!AW96+Cy!AX96)*LN(LC!Y96/LC!X96)</f>
        <v>2.0969392786887504E-5</v>
      </c>
      <c r="Z96" s="28">
        <f>0.5*(Cy!AX96+Cy!AY96)*LN(LC!Z96/LC!Y96)</f>
        <v>2.0370580136127958E-3</v>
      </c>
      <c r="AA96" s="28">
        <f>0.5*(Cy!AY96+Cy!AZ96)*LN(LC!AA96/LC!Z96)</f>
        <v>-7.1834994306477513E-3</v>
      </c>
      <c r="AC96" s="28">
        <f t="shared" si="8"/>
        <v>-5.7672907861636927E-4</v>
      </c>
      <c r="AD96" s="28">
        <f t="shared" si="9"/>
        <v>5.5843230988500306E-4</v>
      </c>
      <c r="AE96" s="28">
        <f t="shared" si="10"/>
        <v>-9.9321211299059219E-4</v>
      </c>
      <c r="AF96" s="28">
        <f t="shared" si="11"/>
        <v>-1.0621981097586465E-3</v>
      </c>
      <c r="AG96" s="28">
        <f t="shared" si="12"/>
        <v>-1.708490674749356E-3</v>
      </c>
      <c r="AH96" s="28">
        <f t="shared" si="13"/>
        <v>-2.1738990155279451E-4</v>
      </c>
      <c r="AI96" s="28">
        <f t="shared" si="14"/>
        <v>-1.3045578216301626E-3</v>
      </c>
      <c r="AJ96" s="28">
        <f t="shared" si="15"/>
        <v>-6.7365247746309094E-4</v>
      </c>
    </row>
    <row r="97" spans="1:71" x14ac:dyDescent="0.15">
      <c r="A97" s="8">
        <v>95</v>
      </c>
      <c r="B97" s="11" t="s">
        <v>234</v>
      </c>
      <c r="C97" s="28"/>
      <c r="D97" s="28"/>
      <c r="E97" s="28"/>
      <c r="F97" s="28"/>
      <c r="G97" s="28"/>
      <c r="H97" s="28"/>
      <c r="I97" s="28"/>
      <c r="J97" s="28">
        <f>0.5*(Cy!AH97+Cy!AI97)*LN(LC!J97/LC!I97)</f>
        <v>-3.2717888272035442E-3</v>
      </c>
      <c r="K97" s="28">
        <f>0.5*(Cy!AI97+Cy!AJ97)*LN(LC!K97/LC!J97)</f>
        <v>1.21379607004097E-3</v>
      </c>
      <c r="L97" s="28">
        <f>0.5*(Cy!AJ97+Cy!AK97)*LN(LC!L97/LC!K97)</f>
        <v>3.7630266282523623E-4</v>
      </c>
      <c r="M97" s="28">
        <f>0.5*(Cy!AK97+Cy!AL97)*LN(LC!M97/LC!L97)</f>
        <v>3.2838311241494217E-3</v>
      </c>
      <c r="N97" s="28">
        <f>0.5*(Cy!AL97+Cy!AM97)*LN(LC!N97/LC!M97)</f>
        <v>-7.9349230871355141E-3</v>
      </c>
      <c r="O97" s="28">
        <f>0.5*(Cy!AM97+Cy!AN97)*LN(LC!O97/LC!N97)</f>
        <v>9.0858021219880555E-3</v>
      </c>
      <c r="P97" s="28">
        <f>0.5*(Cy!AN97+Cy!AO97)*LN(LC!P97/LC!O97)</f>
        <v>2.0079138574073336E-3</v>
      </c>
      <c r="Q97" s="28">
        <f>0.5*(Cy!AO97+Cy!AP97)*LN(LC!Q97/LC!P97)</f>
        <v>5.0883748261563886E-3</v>
      </c>
      <c r="R97" s="28">
        <f>0.5*(Cy!AP97+Cy!AQ97)*LN(LC!R97/LC!Q97)</f>
        <v>5.6144312400094251E-3</v>
      </c>
      <c r="S97" s="28">
        <f>0.5*(Cy!AQ97+Cy!AR97)*LN(LC!S97/LC!R97)</f>
        <v>2.6636701058781777E-3</v>
      </c>
      <c r="T97" s="28">
        <f>0.5*(Cy!AR97+Cy!AS97)*LN(LC!T97/LC!S97)</f>
        <v>3.3622823596066065E-3</v>
      </c>
      <c r="U97" s="28">
        <f>0.5*(Cy!AS97+Cy!AT97)*LN(LC!U97/LC!T97)</f>
        <v>4.6420223035879699E-3</v>
      </c>
      <c r="V97" s="28">
        <f>0.5*(Cy!AT97+Cy!AU97)*LN(LC!V97/LC!U97)</f>
        <v>-3.3319332353520066E-3</v>
      </c>
      <c r="W97" s="28">
        <f>0.5*(Cy!AU97+Cy!AV97)*LN(LC!W97/LC!V97)</f>
        <v>-2.7891965155156522E-3</v>
      </c>
      <c r="X97" s="28">
        <f>0.5*(Cy!AV97+Cy!AW97)*LN(LC!X97/LC!W97)</f>
        <v>6.0761567499425847E-3</v>
      </c>
      <c r="Y97" s="28">
        <f>0.5*(Cy!AW97+Cy!AX97)*LN(LC!Y97/LC!X97)</f>
        <v>2.9827526988434449E-5</v>
      </c>
      <c r="Z97" s="28">
        <f>0.5*(Cy!AX97+Cy!AY97)*LN(LC!Z97/LC!Y97)</f>
        <v>2.4889474452716165E-3</v>
      </c>
      <c r="AA97" s="28">
        <f>0.5*(Cy!AY97+Cy!AZ97)*LN(LC!AA97/LC!Z97)</f>
        <v>-8.1961063119124922E-3</v>
      </c>
      <c r="AC97" s="28"/>
      <c r="AD97" s="28">
        <f t="shared" si="9"/>
        <v>-1.266556411464686E-3</v>
      </c>
      <c r="AE97" s="28">
        <f t="shared" si="10"/>
        <v>4.8920384302878761E-3</v>
      </c>
      <c r="AF97" s="28">
        <f t="shared" si="11"/>
        <v>1.5918663324539003E-3</v>
      </c>
      <c r="AG97" s="28">
        <f t="shared" si="12"/>
        <v>-1.8924437798841472E-3</v>
      </c>
      <c r="AH97" s="28">
        <f t="shared" si="13"/>
        <v>1.8127410094115951E-3</v>
      </c>
      <c r="AI97" s="28">
        <f t="shared" si="14"/>
        <v>2.8525004032713261E-4</v>
      </c>
      <c r="AJ97" s="28">
        <f t="shared" si="15"/>
        <v>1.1338561342629451E-3</v>
      </c>
    </row>
    <row r="98" spans="1:71" x14ac:dyDescent="0.15">
      <c r="A98" s="8">
        <v>96</v>
      </c>
      <c r="B98" s="11" t="s">
        <v>235</v>
      </c>
      <c r="C98" s="28"/>
      <c r="D98" s="28">
        <f>0.5*(Cy!AB98+Cy!AC98)*LN(LC!D98/LC!C98)</f>
        <v>8.6789816966677032E-3</v>
      </c>
      <c r="E98" s="28">
        <f>0.5*(Cy!AC98+Cy!AD98)*LN(LC!E98/LC!D98)</f>
        <v>-4.3126457651090407E-3</v>
      </c>
      <c r="F98" s="28">
        <f>0.5*(Cy!AD98+Cy!AE98)*LN(LC!F98/LC!E98)</f>
        <v>-3.301971027159142E-3</v>
      </c>
      <c r="G98" s="28">
        <f>0.5*(Cy!AE98+Cy!AF98)*LN(LC!G98/LC!F98)</f>
        <v>1.2100502986646319E-3</v>
      </c>
      <c r="H98" s="28">
        <f>0.5*(Cy!AF98+Cy!AG98)*LN(LC!H98/LC!G98)</f>
        <v>1.9059580483325672E-3</v>
      </c>
      <c r="I98" s="28">
        <f>0.5*(Cy!AG98+Cy!AH98)*LN(LC!I98/LC!H98)</f>
        <v>9.0777132080687448E-4</v>
      </c>
      <c r="J98" s="28">
        <f>0.5*(Cy!AH98+Cy!AI98)*LN(LC!J98/LC!I98)</f>
        <v>1.9508129485899987E-4</v>
      </c>
      <c r="K98" s="28">
        <f>0.5*(Cy!AI98+Cy!AJ98)*LN(LC!K98/LC!J98)</f>
        <v>2.1404742788971674E-3</v>
      </c>
      <c r="L98" s="28">
        <f>0.5*(Cy!AJ98+Cy!AK98)*LN(LC!L98/LC!K98)</f>
        <v>1.1755788248057554E-3</v>
      </c>
      <c r="M98" s="28">
        <f>0.5*(Cy!AK98+Cy!AL98)*LN(LC!M98/LC!L98)</f>
        <v>2.2551101516486479E-3</v>
      </c>
      <c r="N98" s="28">
        <f>0.5*(Cy!AL98+Cy!AM98)*LN(LC!N98/LC!M98)</f>
        <v>-3.7680942842542547E-3</v>
      </c>
      <c r="O98" s="28">
        <f>0.5*(Cy!AM98+Cy!AN98)*LN(LC!O98/LC!N98)</f>
        <v>5.5298283021283697E-3</v>
      </c>
      <c r="P98" s="28">
        <f>0.5*(Cy!AN98+Cy!AO98)*LN(LC!P98/LC!O98)</f>
        <v>-1.3013874299977544E-3</v>
      </c>
      <c r="Q98" s="28">
        <f>0.5*(Cy!AO98+Cy!AP98)*LN(LC!Q98/LC!P98)</f>
        <v>-3.0268032078164891E-3</v>
      </c>
      <c r="R98" s="28">
        <f>0.5*(Cy!AP98+Cy!AQ98)*LN(LC!R98/LC!Q98)</f>
        <v>2.9106720213043446E-3</v>
      </c>
      <c r="S98" s="28">
        <f>0.5*(Cy!AQ98+Cy!AR98)*LN(LC!S98/LC!R98)</f>
        <v>1.8624385998586586E-4</v>
      </c>
      <c r="T98" s="28">
        <f>0.5*(Cy!AR98+Cy!AS98)*LN(LC!T98/LC!S98)</f>
        <v>6.6833932566697971E-4</v>
      </c>
      <c r="U98" s="28">
        <f>0.5*(Cy!AS98+Cy!AT98)*LN(LC!U98/LC!T98)</f>
        <v>4.4047603834208773E-3</v>
      </c>
      <c r="V98" s="28">
        <f>0.5*(Cy!AT98+Cy!AU98)*LN(LC!V98/LC!U98)</f>
        <v>-3.5941370503346655E-3</v>
      </c>
      <c r="W98" s="28">
        <f>0.5*(Cy!AU98+Cy!AV98)*LN(LC!W98/LC!V98)</f>
        <v>-1.1492684959142191E-3</v>
      </c>
      <c r="X98" s="28">
        <f>0.5*(Cy!AV98+Cy!AW98)*LN(LC!X98/LC!W98)</f>
        <v>2.4653984645229437E-3</v>
      </c>
      <c r="Y98" s="28">
        <f>0.5*(Cy!AW98+Cy!AX98)*LN(LC!Y98/LC!X98)</f>
        <v>8.7670266245171288E-4</v>
      </c>
      <c r="Z98" s="28">
        <f>0.5*(Cy!AX98+Cy!AY98)*LN(LC!Z98/LC!Y98)</f>
        <v>2.1076752987397537E-3</v>
      </c>
      <c r="AA98" s="28">
        <f>0.5*(Cy!AY98+Cy!AZ98)*LN(LC!AA98/LC!Z98)</f>
        <v>-4.7825354226722488E-3</v>
      </c>
      <c r="AC98" s="28">
        <f t="shared" si="8"/>
        <v>-7.181674248928218E-4</v>
      </c>
      <c r="AD98" s="28">
        <f t="shared" si="9"/>
        <v>3.9963005319126307E-4</v>
      </c>
      <c r="AE98" s="28">
        <f t="shared" si="10"/>
        <v>8.5971070912086724E-4</v>
      </c>
      <c r="AF98" s="28">
        <f t="shared" si="11"/>
        <v>5.5901852547238326E-4</v>
      </c>
      <c r="AG98" s="28">
        <f t="shared" si="12"/>
        <v>-5.993858204935941E-4</v>
      </c>
      <c r="AH98" s="28">
        <f t="shared" si="13"/>
        <v>6.2967038115606508E-4</v>
      </c>
      <c r="AI98" s="28">
        <f t="shared" si="14"/>
        <v>1.2461689573514179E-4</v>
      </c>
      <c r="AJ98" s="28">
        <f t="shared" si="15"/>
        <v>1.6099138491207281E-4</v>
      </c>
    </row>
    <row r="99" spans="1:71" x14ac:dyDescent="0.15">
      <c r="A99" s="8">
        <v>97</v>
      </c>
      <c r="B99" s="11" t="s">
        <v>236</v>
      </c>
      <c r="C99" s="28"/>
      <c r="D99" s="28">
        <f>0.5*(Cy!AB99+Cy!AC99)*LN(LC!D99/LC!C99)</f>
        <v>2.9526373504461067E-3</v>
      </c>
      <c r="E99" s="28">
        <f>0.5*(Cy!AC99+Cy!AD99)*LN(LC!E99/LC!D99)</f>
        <v>1.5592735535355645E-3</v>
      </c>
      <c r="F99" s="28">
        <f>0.5*(Cy!AD99+Cy!AE99)*LN(LC!F99/LC!E99)</f>
        <v>2.644244308189699E-3</v>
      </c>
      <c r="G99" s="28">
        <f>0.5*(Cy!AE99+Cy!AF99)*LN(LC!G99/LC!F99)</f>
        <v>3.0985104760789949E-3</v>
      </c>
      <c r="H99" s="28">
        <f>0.5*(Cy!AF99+Cy!AG99)*LN(LC!H99/LC!G99)</f>
        <v>6.1172137971352719E-4</v>
      </c>
      <c r="I99" s="28">
        <f>0.5*(Cy!AG99+Cy!AH99)*LN(LC!I99/LC!H99)</f>
        <v>3.4881613657433241E-3</v>
      </c>
      <c r="J99" s="28">
        <f>0.5*(Cy!AH99+Cy!AI99)*LN(LC!J99/LC!I99)</f>
        <v>7.3332825679410137E-3</v>
      </c>
      <c r="K99" s="28">
        <f>0.5*(Cy!AI99+Cy!AJ99)*LN(LC!K99/LC!J99)</f>
        <v>1.6374397169917302E-3</v>
      </c>
      <c r="L99" s="28">
        <f>0.5*(Cy!AJ99+Cy!AK99)*LN(LC!L99/LC!K99)</f>
        <v>5.4269762341942534E-3</v>
      </c>
      <c r="M99" s="28">
        <f>0.5*(Cy!AK99+Cy!AL99)*LN(LC!M99/LC!L99)</f>
        <v>1.1993732471758008E-2</v>
      </c>
      <c r="N99" s="28">
        <f>0.5*(Cy!AL99+Cy!AM99)*LN(LC!N99/LC!M99)</f>
        <v>-1.3531364272843504E-2</v>
      </c>
      <c r="O99" s="28">
        <f>0.5*(Cy!AM99+Cy!AN99)*LN(LC!O99/LC!N99)</f>
        <v>9.538172822843357E-3</v>
      </c>
      <c r="P99" s="28">
        <f>0.5*(Cy!AN99+Cy!AO99)*LN(LC!P99/LC!O99)</f>
        <v>5.2581885101584715E-3</v>
      </c>
      <c r="Q99" s="28">
        <f>0.5*(Cy!AO99+Cy!AP99)*LN(LC!Q99/LC!P99)</f>
        <v>1.9333031944736749E-3</v>
      </c>
      <c r="R99" s="28">
        <f>0.5*(Cy!AP99+Cy!AQ99)*LN(LC!R99/LC!Q99)</f>
        <v>5.5316169994396522E-3</v>
      </c>
      <c r="S99" s="28">
        <f>0.5*(Cy!AQ99+Cy!AR99)*LN(LC!S99/LC!R99)</f>
        <v>1.6374493828337319E-2</v>
      </c>
      <c r="T99" s="28">
        <f>0.5*(Cy!AR99+Cy!AS99)*LN(LC!T99/LC!S99)</f>
        <v>-4.7901378718659925E-3</v>
      </c>
      <c r="U99" s="28">
        <f>0.5*(Cy!AS99+Cy!AT99)*LN(LC!U99/LC!T99)</f>
        <v>-6.704575642125152E-4</v>
      </c>
      <c r="V99" s="28">
        <f>0.5*(Cy!AT99+Cy!AU99)*LN(LC!V99/LC!U99)</f>
        <v>-3.4079351988678617E-4</v>
      </c>
      <c r="W99" s="28">
        <f>0.5*(Cy!AU99+Cy!AV99)*LN(LC!W99/LC!V99)</f>
        <v>5.7926621360198272E-4</v>
      </c>
      <c r="X99" s="28">
        <f>0.5*(Cy!AV99+Cy!AW99)*LN(LC!X99/LC!W99)</f>
        <v>8.0023476244223263E-3</v>
      </c>
      <c r="Y99" s="28">
        <f>0.5*(Cy!AW99+Cy!AX99)*LN(LC!Y99/LC!X99)</f>
        <v>5.6858731264494873E-4</v>
      </c>
      <c r="Z99" s="28">
        <f>0.5*(Cy!AX99+Cy!AY99)*LN(LC!Z99/LC!Y99)</f>
        <v>5.8372481591440395E-4</v>
      </c>
      <c r="AA99" s="28">
        <f>0.5*(Cy!AY99+Cy!AZ99)*LN(LC!AA99/LC!Z99)</f>
        <v>1.7869407603838582E-3</v>
      </c>
      <c r="AC99" s="28">
        <f t="shared" si="8"/>
        <v>2.2803822166522223E-3</v>
      </c>
      <c r="AD99" s="28">
        <f t="shared" si="9"/>
        <v>2.5720133436083004E-3</v>
      </c>
      <c r="AE99" s="28">
        <f t="shared" si="10"/>
        <v>7.7271550710504957E-3</v>
      </c>
      <c r="AF99" s="28">
        <f t="shared" si="11"/>
        <v>5.5604497641180298E-4</v>
      </c>
      <c r="AG99" s="28">
        <f t="shared" si="12"/>
        <v>9.7975096298107025E-4</v>
      </c>
      <c r="AH99" s="28">
        <f t="shared" si="13"/>
        <v>5.1495842073293972E-3</v>
      </c>
      <c r="AI99" s="28">
        <f t="shared" si="14"/>
        <v>7.1493472137527817E-4</v>
      </c>
      <c r="AJ99" s="28">
        <f t="shared" si="15"/>
        <v>2.9833578664155351E-3</v>
      </c>
    </row>
    <row r="100" spans="1:71" x14ac:dyDescent="0.15">
      <c r="A100" s="8">
        <v>98</v>
      </c>
      <c r="B100" s="11" t="s">
        <v>237</v>
      </c>
      <c r="C100" s="28"/>
      <c r="D100" s="28">
        <f>0.5*(Cy!AB100+Cy!AC100)*LN(LC!D100/LC!C100)</f>
        <v>1.924769456077045E-2</v>
      </c>
      <c r="E100" s="28">
        <f>0.5*(Cy!AC100+Cy!AD100)*LN(LC!E100/LC!D100)</f>
        <v>-3.5725303779750427E-3</v>
      </c>
      <c r="F100" s="28">
        <f>0.5*(Cy!AD100+Cy!AE100)*LN(LC!F100/LC!E100)</f>
        <v>-7.9929487171064755E-4</v>
      </c>
      <c r="G100" s="28">
        <f>0.5*(Cy!AE100+Cy!AF100)*LN(LC!G100/LC!F100)</f>
        <v>8.5116966998569007E-3</v>
      </c>
      <c r="H100" s="28">
        <f>0.5*(Cy!AF100+Cy!AG100)*LN(LC!H100/LC!G100)</f>
        <v>5.5714152955447021E-3</v>
      </c>
      <c r="I100" s="28">
        <f>0.5*(Cy!AG100+Cy!AH100)*LN(LC!I100/LC!H100)</f>
        <v>8.8911528431964079E-3</v>
      </c>
      <c r="J100" s="28">
        <f>0.5*(Cy!AH100+Cy!AI100)*LN(LC!J100/LC!I100)</f>
        <v>2.7372425779147794E-3</v>
      </c>
      <c r="K100" s="28">
        <f>0.5*(Cy!AI100+Cy!AJ100)*LN(LC!K100/LC!J100)</f>
        <v>1.405508220929633E-2</v>
      </c>
      <c r="L100" s="28">
        <f>0.5*(Cy!AJ100+Cy!AK100)*LN(LC!L100/LC!K100)</f>
        <v>-2.0487673732644306E-3</v>
      </c>
      <c r="M100" s="28">
        <f>0.5*(Cy!AK100+Cy!AL100)*LN(LC!M100/LC!L100)</f>
        <v>4.7480767881372824E-3</v>
      </c>
      <c r="N100" s="28">
        <f>0.5*(Cy!AL100+Cy!AM100)*LN(LC!N100/LC!M100)</f>
        <v>2.3869515040875187E-3</v>
      </c>
      <c r="O100" s="28">
        <f>0.5*(Cy!AM100+Cy!AN100)*LN(LC!O100/LC!N100)</f>
        <v>8.269640882212069E-3</v>
      </c>
      <c r="P100" s="28">
        <f>0.5*(Cy!AN100+Cy!AO100)*LN(LC!P100/LC!O100)</f>
        <v>1.1194731484255901E-4</v>
      </c>
      <c r="Q100" s="28">
        <f>0.5*(Cy!AO100+Cy!AP100)*LN(LC!Q100/LC!P100)</f>
        <v>5.4114172455413598E-3</v>
      </c>
      <c r="R100" s="28">
        <f>0.5*(Cy!AP100+Cy!AQ100)*LN(LC!R100/LC!Q100)</f>
        <v>1.5846508107602421E-3</v>
      </c>
      <c r="S100" s="28">
        <f>0.5*(Cy!AQ100+Cy!AR100)*LN(LC!S100/LC!R100)</f>
        <v>4.2529684604097435E-3</v>
      </c>
      <c r="T100" s="28">
        <f>0.5*(Cy!AR100+Cy!AS100)*LN(LC!T100/LC!S100)</f>
        <v>2.2946156749635422E-4</v>
      </c>
      <c r="U100" s="28">
        <f>0.5*(Cy!AS100+Cy!AT100)*LN(LC!U100/LC!T100)</f>
        <v>1.1612647605683452E-3</v>
      </c>
      <c r="V100" s="28">
        <f>0.5*(Cy!AT100+Cy!AU100)*LN(LC!V100/LC!U100)</f>
        <v>-3.9138253196823085E-3</v>
      </c>
      <c r="W100" s="28">
        <f>0.5*(Cy!AU100+Cy!AV100)*LN(LC!W100/LC!V100)</f>
        <v>-1.4538003082899471E-3</v>
      </c>
      <c r="X100" s="28">
        <f>0.5*(Cy!AV100+Cy!AW100)*LN(LC!X100/LC!W100)</f>
        <v>3.3280980346151131E-3</v>
      </c>
      <c r="Y100" s="28">
        <f>0.5*(Cy!AW100+Cy!AX100)*LN(LC!Y100/LC!X100)</f>
        <v>9.8535383697526601E-4</v>
      </c>
      <c r="Z100" s="28">
        <f>0.5*(Cy!AX100+Cy!AY100)*LN(LC!Z100/LC!Y100)</f>
        <v>5.7770158445800942E-3</v>
      </c>
      <c r="AA100" s="28">
        <f>0.5*(Cy!AY100+Cy!AZ100)*LN(LC!AA100/LC!Z100)</f>
        <v>-7.0060215782361407E-3</v>
      </c>
      <c r="AC100" s="28">
        <f t="shared" si="8"/>
        <v>3.7204879177824639E-3</v>
      </c>
      <c r="AD100" s="28">
        <f t="shared" si="9"/>
        <v>4.3757171412342963E-3</v>
      </c>
      <c r="AE100" s="28">
        <f t="shared" si="10"/>
        <v>3.9261249427531945E-3</v>
      </c>
      <c r="AF100" s="28">
        <f t="shared" si="11"/>
        <v>-1.2976025305848861E-4</v>
      </c>
      <c r="AG100" s="28">
        <f t="shared" si="12"/>
        <v>-8.1217298893593651E-5</v>
      </c>
      <c r="AH100" s="28">
        <f t="shared" si="13"/>
        <v>4.1509210419937454E-3</v>
      </c>
      <c r="AI100" s="28">
        <f t="shared" si="14"/>
        <v>-1.1155664524665294E-4</v>
      </c>
      <c r="AJ100" s="28">
        <f t="shared" si="15"/>
        <v>2.5747476889946322E-3</v>
      </c>
    </row>
    <row r="101" spans="1:71" x14ac:dyDescent="0.15">
      <c r="A101" s="8">
        <v>99</v>
      </c>
      <c r="B101" s="11" t="s">
        <v>238</v>
      </c>
      <c r="C101" s="28"/>
      <c r="D101" s="28">
        <f>0.5*(Cy!AB101+Cy!AC101)*LN(LC!D101/LC!C101)</f>
        <v>4.4169785681010768E-3</v>
      </c>
      <c r="E101" s="28">
        <f>0.5*(Cy!AC101+Cy!AD101)*LN(LC!E101/LC!D101)</f>
        <v>5.9368125638812825E-3</v>
      </c>
      <c r="F101" s="28">
        <f>0.5*(Cy!AD101+Cy!AE101)*LN(LC!F101/LC!E101)</f>
        <v>4.66912797372332E-4</v>
      </c>
      <c r="G101" s="28">
        <f>0.5*(Cy!AE101+Cy!AF101)*LN(LC!G101/LC!F101)</f>
        <v>9.1996296615724383E-3</v>
      </c>
      <c r="H101" s="28">
        <f>0.5*(Cy!AF101+Cy!AG101)*LN(LC!H101/LC!G101)</f>
        <v>4.1830517949790549E-3</v>
      </c>
      <c r="I101" s="28">
        <f>0.5*(Cy!AG101+Cy!AH101)*LN(LC!I101/LC!H101)</f>
        <v>7.8635994854366984E-3</v>
      </c>
      <c r="J101" s="28">
        <f>0.5*(Cy!AH101+Cy!AI101)*LN(LC!J101/LC!I101)</f>
        <v>3.483270506822254E-3</v>
      </c>
      <c r="K101" s="28">
        <f>0.5*(Cy!AI101+Cy!AJ101)*LN(LC!K101/LC!J101)</f>
        <v>6.6008132083517418E-3</v>
      </c>
      <c r="L101" s="28">
        <f>0.5*(Cy!AJ101+Cy!AK101)*LN(LC!L101/LC!K101)</f>
        <v>2.3719592582767271E-3</v>
      </c>
      <c r="M101" s="28">
        <f>0.5*(Cy!AK101+Cy!AL101)*LN(LC!M101/LC!L101)</f>
        <v>6.64724117655216E-3</v>
      </c>
      <c r="N101" s="28">
        <f>0.5*(Cy!AL101+Cy!AM101)*LN(LC!N101/LC!M101)</f>
        <v>4.1723737498518725E-3</v>
      </c>
      <c r="O101" s="28">
        <f>0.5*(Cy!AM101+Cy!AN101)*LN(LC!O101/LC!N101)</f>
        <v>1.2964189144973387E-2</v>
      </c>
      <c r="P101" s="28">
        <f>0.5*(Cy!AN101+Cy!AO101)*LN(LC!P101/LC!O101)</f>
        <v>-7.5346087857625765E-3</v>
      </c>
      <c r="Q101" s="28">
        <f>0.5*(Cy!AO101+Cy!AP101)*LN(LC!Q101/LC!P101)</f>
        <v>2.8508114976228782E-3</v>
      </c>
      <c r="R101" s="28">
        <f>0.5*(Cy!AP101+Cy!AQ101)*LN(LC!R101/LC!Q101)</f>
        <v>-1.3304122101145204E-3</v>
      </c>
      <c r="S101" s="28">
        <f>0.5*(Cy!AQ101+Cy!AR101)*LN(LC!S101/LC!R101)</f>
        <v>3.0472296601679934E-3</v>
      </c>
      <c r="T101" s="28">
        <f>0.5*(Cy!AR101+Cy!AS101)*LN(LC!T101/LC!S101)</f>
        <v>-4.648940966080802E-3</v>
      </c>
      <c r="U101" s="28">
        <f>0.5*(Cy!AS101+Cy!AT101)*LN(LC!U101/LC!T101)</f>
        <v>7.4728067853114498E-3</v>
      </c>
      <c r="V101" s="28">
        <f>0.5*(Cy!AT101+Cy!AU101)*LN(LC!V101/LC!U101)</f>
        <v>-4.891097353692515E-3</v>
      </c>
      <c r="W101" s="28">
        <f>0.5*(Cy!AU101+Cy!AV101)*LN(LC!W101/LC!V101)</f>
        <v>3.8602497287504138E-3</v>
      </c>
      <c r="X101" s="28">
        <f>0.5*(Cy!AV101+Cy!AW101)*LN(LC!X101/LC!W101)</f>
        <v>2.7219739874513914E-3</v>
      </c>
      <c r="Y101" s="28">
        <f>0.5*(Cy!AW101+Cy!AX101)*LN(LC!Y101/LC!X101)</f>
        <v>-2.2936234029975709E-3</v>
      </c>
      <c r="Z101" s="28">
        <f>0.5*(Cy!AX101+Cy!AY101)*LN(LC!Z101/LC!Y101)</f>
        <v>5.8824948363165892E-3</v>
      </c>
      <c r="AA101" s="28">
        <f>0.5*(Cy!AY101+Cy!AZ101)*LN(LC!AA101/LC!Z101)</f>
        <v>-2.5566139406561824E-3</v>
      </c>
      <c r="AC101" s="28">
        <f t="shared" si="8"/>
        <v>5.5300012606483611E-3</v>
      </c>
      <c r="AD101" s="28">
        <f t="shared" si="9"/>
        <v>4.6551315799709513E-3</v>
      </c>
      <c r="AE101" s="28">
        <f t="shared" si="10"/>
        <v>1.9994418613774323E-3</v>
      </c>
      <c r="AF101" s="28">
        <f t="shared" si="11"/>
        <v>9.029984363479876E-4</v>
      </c>
      <c r="AG101" s="28">
        <f t="shared" si="12"/>
        <v>3.4408583088761196E-4</v>
      </c>
      <c r="AH101" s="28">
        <f t="shared" si="13"/>
        <v>3.3272867206741914E-3</v>
      </c>
      <c r="AI101" s="28">
        <f t="shared" si="14"/>
        <v>6.9340620930034673E-4</v>
      </c>
      <c r="AJ101" s="28">
        <f t="shared" si="15"/>
        <v>2.8900053558428905E-3</v>
      </c>
    </row>
    <row r="102" spans="1:71" x14ac:dyDescent="0.15">
      <c r="A102" s="8">
        <v>100</v>
      </c>
      <c r="B102" s="11" t="s">
        <v>239</v>
      </c>
      <c r="C102" s="28"/>
      <c r="D102" s="28">
        <f>0.5*(Cy!AB102+Cy!AC102)*LN(LC!D102/LC!C102)</f>
        <v>9.9401724238131926E-4</v>
      </c>
      <c r="E102" s="28">
        <f>0.5*(Cy!AC102+Cy!AD102)*LN(LC!E102/LC!D102)</f>
        <v>-3.6746267129565826E-4</v>
      </c>
      <c r="F102" s="28">
        <f>0.5*(Cy!AD102+Cy!AE102)*LN(LC!F102/LC!E102)</f>
        <v>3.5154661996504414E-4</v>
      </c>
      <c r="G102" s="28">
        <f>0.5*(Cy!AE102+Cy!AF102)*LN(LC!G102/LC!F102)</f>
        <v>4.2521708815251126E-4</v>
      </c>
      <c r="H102" s="28">
        <f>0.5*(Cy!AF102+Cy!AG102)*LN(LC!H102/LC!G102)</f>
        <v>3.7581657983111363E-4</v>
      </c>
      <c r="I102" s="28">
        <f>0.5*(Cy!AG102+Cy!AH102)*LN(LC!I102/LC!H102)</f>
        <v>4.3244474785863595E-4</v>
      </c>
      <c r="J102" s="28">
        <f>0.5*(Cy!AH102+Cy!AI102)*LN(LC!J102/LC!I102)</f>
        <v>3.252014637223871E-4</v>
      </c>
      <c r="K102" s="28">
        <f>0.5*(Cy!AI102+Cy!AJ102)*LN(LC!K102/LC!J102)</f>
        <v>3.0619404791498944E-4</v>
      </c>
      <c r="L102" s="28">
        <f>0.5*(Cy!AJ102+Cy!AK102)*LN(LC!L102/LC!K102)</f>
        <v>1.0978826953773442E-4</v>
      </c>
      <c r="M102" s="28">
        <f>0.5*(Cy!AK102+Cy!AL102)*LN(LC!M102/LC!L102)</f>
        <v>2.5604980334109081E-4</v>
      </c>
      <c r="N102" s="28">
        <f>0.5*(Cy!AL102+Cy!AM102)*LN(LC!N102/LC!M102)</f>
        <v>4.6314208587362699E-4</v>
      </c>
      <c r="O102" s="28">
        <f>0.5*(Cy!AM102+Cy!AN102)*LN(LC!O102/LC!N102)</f>
        <v>-2.8068081041136546E-4</v>
      </c>
      <c r="P102" s="28">
        <f>0.5*(Cy!AN102+Cy!AO102)*LN(LC!P102/LC!O102)</f>
        <v>-2.3768384567911661E-4</v>
      </c>
      <c r="Q102" s="28">
        <f>0.5*(Cy!AO102+Cy!AP102)*LN(LC!Q102/LC!P102)</f>
        <v>-3.9336612030298088E-4</v>
      </c>
      <c r="R102" s="28">
        <f>0.5*(Cy!AP102+Cy!AQ102)*LN(LC!R102/LC!Q102)</f>
        <v>6.7690187349837596E-6</v>
      </c>
      <c r="S102" s="28">
        <f>0.5*(Cy!AQ102+Cy!AR102)*LN(LC!S102/LC!R102)</f>
        <v>5.027653312683311E-5</v>
      </c>
      <c r="T102" s="28">
        <f>0.5*(Cy!AR102+Cy!AS102)*LN(LC!T102/LC!S102)</f>
        <v>-1.2802217820268296E-4</v>
      </c>
      <c r="U102" s="28">
        <f>0.5*(Cy!AS102+Cy!AT102)*LN(LC!U102/LC!T102)</f>
        <v>-1.9913589412380711E-4</v>
      </c>
      <c r="V102" s="28">
        <f>0.5*(Cy!AT102+Cy!AU102)*LN(LC!V102/LC!U102)</f>
        <v>-2.4183475178929183E-4</v>
      </c>
      <c r="W102" s="28">
        <f>0.5*(Cy!AU102+Cy!AV102)*LN(LC!W102/LC!V102)</f>
        <v>-1.2189133026991655E-4</v>
      </c>
      <c r="X102" s="28">
        <f>0.5*(Cy!AV102+Cy!AW102)*LN(LC!X102/LC!W102)</f>
        <v>1.8094261287281773E-4</v>
      </c>
      <c r="Y102" s="28">
        <f>0.5*(Cy!AW102+Cy!AX102)*LN(LC!Y102/LC!X102)</f>
        <v>-3.1203056149841212E-5</v>
      </c>
      <c r="Z102" s="28">
        <f>0.5*(Cy!AX102+Cy!AY102)*LN(LC!Z102/LC!Y102)</f>
        <v>1.0803740765436602E-4</v>
      </c>
      <c r="AA102" s="28">
        <f>0.5*(Cy!AY102+Cy!AZ102)*LN(LC!AA102/LC!Z102)</f>
        <v>-3.0583697033284335E-4</v>
      </c>
      <c r="AC102" s="28">
        <f t="shared" si="8"/>
        <v>2.4351247290232934E-4</v>
      </c>
      <c r="AD102" s="28">
        <f t="shared" si="9"/>
        <v>2.9207513407796578E-4</v>
      </c>
      <c r="AE102" s="28">
        <f t="shared" si="10"/>
        <v>-1.7093704490632922E-4</v>
      </c>
      <c r="AF102" s="28">
        <f t="shared" si="11"/>
        <v>-1.0198830830257615E-4</v>
      </c>
      <c r="AG102" s="28">
        <f t="shared" si="12"/>
        <v>-7.6334206276106186E-5</v>
      </c>
      <c r="AH102" s="28">
        <f t="shared" si="13"/>
        <v>6.0569044585818248E-5</v>
      </c>
      <c r="AI102" s="28">
        <f t="shared" si="14"/>
        <v>-9.236802004264992E-5</v>
      </c>
      <c r="AJ102" s="28">
        <f t="shared" si="15"/>
        <v>4.7143854349070885E-5</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0.5*(Cy!AB105+Cy!AC105)*LN(LC!D105/LC!C105)</f>
        <v>5.5655482721819038E-3</v>
      </c>
      <c r="E105" s="28">
        <f>0.5*(Cy!AC105+Cy!AD105)*LN(LC!E105/LC!D105)</f>
        <v>-7.3043567850654097E-4</v>
      </c>
      <c r="F105" s="28">
        <f>0.5*(Cy!AD105+Cy!AE105)*LN(LC!F105/LC!E105)</f>
        <v>6.1047290050609637E-4</v>
      </c>
      <c r="G105" s="28">
        <f>0.5*(Cy!AE105+Cy!AF105)*LN(LC!G105/LC!F105)</f>
        <v>4.1645113426577486E-3</v>
      </c>
      <c r="H105" s="28">
        <f>0.5*(Cy!AF105+Cy!AG105)*LN(LC!H105/LC!G105)</f>
        <v>2.1381930433641842E-3</v>
      </c>
      <c r="I105" s="28">
        <f>0.5*(Cy!AG105+Cy!AH105)*LN(LC!I105/LC!H105)</f>
        <v>4.4158962232698062E-3</v>
      </c>
      <c r="J105" s="28">
        <f>0.5*(Cy!AH105+Cy!AI105)*LN(LC!J105/LC!I105)</f>
        <v>1.4361903084580252E-4</v>
      </c>
      <c r="K105" s="28">
        <f>0.5*(Cy!AI105+Cy!AJ105)*LN(LC!K105/LC!J105)</f>
        <v>2.9728915563288216E-3</v>
      </c>
      <c r="L105" s="28">
        <f>0.5*(Cy!AJ105+Cy!AK105)*LN(LC!L105/LC!K105)</f>
        <v>1.9238521396540112E-3</v>
      </c>
      <c r="M105" s="28">
        <f>0.5*(Cy!AK105+Cy!AL105)*LN(LC!M105/LC!L105)</f>
        <v>3.2401092845168906E-3</v>
      </c>
      <c r="N105" s="28">
        <f>0.5*(Cy!AL105+Cy!AM105)*LN(LC!N105/LC!M105)</f>
        <v>2.8596824240371319E-3</v>
      </c>
      <c r="O105" s="28">
        <f>0.5*(Cy!AM105+Cy!AN105)*LN(LC!O105/LC!N105)</f>
        <v>4.1285328583550596E-3</v>
      </c>
      <c r="P105" s="28">
        <f>0.5*(Cy!AN105+Cy!AO105)*LN(LC!P105/LC!O105)</f>
        <v>-3.9245784230177393E-4</v>
      </c>
      <c r="Q105" s="28">
        <f>0.5*(Cy!AO105+Cy!AP105)*LN(LC!Q105/LC!P105)</f>
        <v>-1.9202212985506341E-4</v>
      </c>
      <c r="R105" s="28">
        <f>0.5*(Cy!AP105+Cy!AQ105)*LN(LC!R105/LC!Q105)</f>
        <v>2.4237927801087256E-3</v>
      </c>
      <c r="S105" s="28">
        <f>0.5*(Cy!AQ105+Cy!AR105)*LN(LC!S105/LC!R105)</f>
        <v>1.51199940397786E-3</v>
      </c>
      <c r="T105" s="28">
        <f>0.5*(Cy!AR105+Cy!AS105)*LN(LC!T105/LC!S105)</f>
        <v>5.2393239900477633E-4</v>
      </c>
      <c r="U105" s="28">
        <f>0.5*(Cy!AS105+Cy!AT105)*LN(LC!U105/LC!T105)</f>
        <v>2.0980540452813492E-3</v>
      </c>
      <c r="V105" s="28">
        <f>0.5*(Cy!AT105+Cy!AU105)*LN(LC!V105/LC!U105)</f>
        <v>-2.4617637499919479E-3</v>
      </c>
      <c r="W105" s="28">
        <f>0.5*(Cy!AU105+Cy!AV105)*LN(LC!W105/LC!V105)</f>
        <v>-9.0556664437247379E-4</v>
      </c>
      <c r="X105" s="28">
        <f>0.5*(Cy!AV105+Cy!AW105)*LN(LC!X105/LC!W105)</f>
        <v>3.5075402751304999E-3</v>
      </c>
      <c r="Y105" s="28">
        <f>0.5*(Cy!AW105+Cy!AX105)*LN(LC!Y105/LC!X105)</f>
        <v>1.8412302757867988E-4</v>
      </c>
      <c r="Z105" s="28">
        <f>0.5*(Cy!AX105+Cy!AY105)*LN(LC!Z105/LC!Y105)</f>
        <v>1.9010453009598782E-3</v>
      </c>
      <c r="AA105" s="28">
        <f>0.5*(Cy!AY105+Cy!AZ105)*LN(LC!AA105/LC!Z105)</f>
        <v>-4.2939267306410702E-3</v>
      </c>
      <c r="AB105" s="28"/>
      <c r="AC105" s="28">
        <f t="shared" si="8"/>
        <v>2.1197275662582587E-3</v>
      </c>
      <c r="AD105" s="28">
        <f t="shared" si="9"/>
        <v>2.2280308870765318E-3</v>
      </c>
      <c r="AE105" s="28">
        <f t="shared" si="10"/>
        <v>1.4959690140569615E-3</v>
      </c>
      <c r="AF105" s="28">
        <f t="shared" si="11"/>
        <v>5.5243926501044073E-4</v>
      </c>
      <c r="AG105" s="28">
        <f t="shared" si="12"/>
        <v>-7.362528007008374E-4</v>
      </c>
      <c r="AH105" s="28">
        <f t="shared" si="13"/>
        <v>1.8619999505667469E-3</v>
      </c>
      <c r="AI105" s="28">
        <f t="shared" si="14"/>
        <v>6.9179740368711376E-5</v>
      </c>
      <c r="AJ105" s="28">
        <f t="shared" si="15"/>
        <v>1.294438054778628E-3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0.5*(Cy!AB106+Cy!AC106)*LN(LC!D106/LC!C106)</f>
        <v>4.9798044083506458E-3</v>
      </c>
      <c r="E106" s="28">
        <f>0.5*(Cy!AC106+Cy!AD106)*LN(LC!E106/LC!D106)</f>
        <v>-5.9152623783783199E-4</v>
      </c>
      <c r="F106" s="28">
        <f>0.5*(Cy!AD106+Cy!AE106)*LN(LC!F106/LC!E106)</f>
        <v>4.7713666491496225E-4</v>
      </c>
      <c r="G106" s="28">
        <f>0.5*(Cy!AE106+Cy!AF106)*LN(LC!G106/LC!F106)</f>
        <v>3.5450612914098047E-3</v>
      </c>
      <c r="H106" s="28">
        <f>0.5*(Cy!AF106+Cy!AG106)*LN(LC!H106/LC!G106)</f>
        <v>1.9768056706821568E-3</v>
      </c>
      <c r="I106" s="28">
        <f>0.5*(Cy!AG106+Cy!AH106)*LN(LC!I106/LC!H106)</f>
        <v>4.1505579838029298E-3</v>
      </c>
      <c r="J106" s="28">
        <f>0.5*(Cy!AH106+Cy!AI106)*LN(LC!J106/LC!I106)</f>
        <v>9.2938764103722303E-4</v>
      </c>
      <c r="K106" s="28">
        <f>0.5*(Cy!AI106+Cy!AJ106)*LN(LC!K106/LC!J106)</f>
        <v>2.4353055266302277E-3</v>
      </c>
      <c r="L106" s="28">
        <f>0.5*(Cy!AJ106+Cy!AK106)*LN(LC!L106/LC!K106)</f>
        <v>1.8641966715921459E-3</v>
      </c>
      <c r="M106" s="28">
        <f>0.5*(Cy!AK106+Cy!AL106)*LN(LC!M106/LC!L106)</f>
        <v>2.808560386617085E-3</v>
      </c>
      <c r="N106" s="28">
        <f>0.5*(Cy!AL106+Cy!AM106)*LN(LC!N106/LC!M106)</f>
        <v>2.771783075717061E-3</v>
      </c>
      <c r="O106" s="28">
        <f>0.5*(Cy!AM106+Cy!AN106)*LN(LC!O106/LC!N106)</f>
        <v>3.4812262479966072E-3</v>
      </c>
      <c r="P106" s="28">
        <f>0.5*(Cy!AN106+Cy!AO106)*LN(LC!P106/LC!O106)</f>
        <v>2.4282536583971367E-4</v>
      </c>
      <c r="Q106" s="28">
        <f>0.5*(Cy!AO106+Cy!AP106)*LN(LC!Q106/LC!P106)</f>
        <v>-1.6298151256114681E-5</v>
      </c>
      <c r="R106" s="28">
        <f>0.5*(Cy!AP106+Cy!AQ106)*LN(LC!R106/LC!Q106)</f>
        <v>1.7298346499980883E-3</v>
      </c>
      <c r="S106" s="28">
        <f>0.5*(Cy!AQ106+Cy!AR106)*LN(LC!S106/LC!R106)</f>
        <v>1.782946512174879E-3</v>
      </c>
      <c r="T106" s="28">
        <f>0.5*(Cy!AR106+Cy!AS106)*LN(LC!T106/LC!S106)</f>
        <v>7.966171688474857E-4</v>
      </c>
      <c r="U106" s="28">
        <f>0.5*(Cy!AS106+Cy!AT106)*LN(LC!U106/LC!T106)</f>
        <v>1.9726777562876314E-3</v>
      </c>
      <c r="V106" s="28">
        <f>0.5*(Cy!AT106+Cy!AU106)*LN(LC!V106/LC!U106)</f>
        <v>-8.8558241005109908E-4</v>
      </c>
      <c r="W106" s="28">
        <f>0.5*(Cy!AU106+Cy!AV106)*LN(LC!W106/LC!V106)</f>
        <v>-4.2031736608789987E-6</v>
      </c>
      <c r="X106" s="28">
        <f>0.5*(Cy!AV106+Cy!AW106)*LN(LC!X106/LC!W106)</f>
        <v>2.9511806197861285E-3</v>
      </c>
      <c r="Y106" s="28">
        <f>0.5*(Cy!AW106+Cy!AX106)*LN(LC!Y106/LC!X106)</f>
        <v>5.9176966173188751E-4</v>
      </c>
      <c r="Z106" s="28">
        <f>0.5*(Cy!AX106+Cy!AY106)*LN(LC!Z106/LC!Y106)</f>
        <v>1.3142579366574889E-3</v>
      </c>
      <c r="AA106" s="28">
        <f>0.5*(Cy!AY106+Cy!AZ106)*LN(LC!AA106/LC!Z106)</f>
        <v>-3.4086822965966805E-3</v>
      </c>
      <c r="AB106" s="28"/>
      <c r="AC106" s="28">
        <f t="shared" si="8"/>
        <v>1.9116070745944041E-3</v>
      </c>
      <c r="AD106" s="28">
        <f t="shared" si="9"/>
        <v>2.1618466603187487E-3</v>
      </c>
      <c r="AE106" s="28">
        <f t="shared" si="10"/>
        <v>1.4441069249506347E-3</v>
      </c>
      <c r="AF106" s="28">
        <f t="shared" si="11"/>
        <v>9.6613799224185351E-4</v>
      </c>
      <c r="AG106" s="28">
        <f t="shared" si="12"/>
        <v>-5.0088489940243463E-4</v>
      </c>
      <c r="AH106" s="28">
        <f t="shared" si="13"/>
        <v>1.8029767926346918E-3</v>
      </c>
      <c r="AI106" s="28">
        <f t="shared" si="14"/>
        <v>4.1600440787524544E-4</v>
      </c>
      <c r="AJ106" s="28">
        <f t="shared" si="15"/>
        <v>1.3441668940139522E-3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0.5*(Cy!AB107+Cy!AC107)*LN(LC!D107/LC!C107)</f>
        <v>3.6663705165322154E-3</v>
      </c>
      <c r="E107" s="28">
        <f>0.5*(Cy!AC107+Cy!AD107)*LN(LC!E107/LC!D107)</f>
        <v>-4.8188485692195692E-4</v>
      </c>
      <c r="F107" s="28">
        <f>0.5*(Cy!AD107+Cy!AE107)*LN(LC!F107/LC!E107)</f>
        <v>2.0027478149690583E-4</v>
      </c>
      <c r="G107" s="28">
        <f>0.5*(Cy!AE107+Cy!AF107)*LN(LC!G107/LC!F107)</f>
        <v>3.3244125277924869E-3</v>
      </c>
      <c r="H107" s="28">
        <f>0.5*(Cy!AF107+Cy!AG107)*LN(LC!H107/LC!G107)</f>
        <v>1.5458703288270845E-3</v>
      </c>
      <c r="I107" s="28">
        <f>0.5*(Cy!AG107+Cy!AH107)*LN(LC!I107/LC!H107)</f>
        <v>1.8527725546577832E-3</v>
      </c>
      <c r="J107" s="28">
        <f>0.5*(Cy!AH107+Cy!AI107)*LN(LC!J107/LC!I107)</f>
        <v>-2.4376955304473635E-4</v>
      </c>
      <c r="K107" s="28">
        <f>0.5*(Cy!AI107+Cy!AJ107)*LN(LC!K107/LC!J107)</f>
        <v>2.2399111816921546E-3</v>
      </c>
      <c r="L107" s="28">
        <f>0.5*(Cy!AJ107+Cy!AK107)*LN(LC!L107/LC!K107)</f>
        <v>1.1722191809665182E-3</v>
      </c>
      <c r="M107" s="28">
        <f>0.5*(Cy!AK107+Cy!AL107)*LN(LC!M107/LC!L107)</f>
        <v>1.8998101375234501E-3</v>
      </c>
      <c r="N107" s="28">
        <f>0.5*(Cy!AL107+Cy!AM107)*LN(LC!N107/LC!M107)</f>
        <v>1.844079300720671E-3</v>
      </c>
      <c r="O107" s="28">
        <f>0.5*(Cy!AM107+Cy!AN107)*LN(LC!O107/LC!N107)</f>
        <v>2.3301836938435473E-3</v>
      </c>
      <c r="P107" s="28">
        <f>0.5*(Cy!AN107+Cy!AO107)*LN(LC!P107/LC!O107)</f>
        <v>7.0564475788869807E-5</v>
      </c>
      <c r="Q107" s="28">
        <f>0.5*(Cy!AO107+Cy!AP107)*LN(LC!Q107/LC!P107)</f>
        <v>1.9771537459155721E-4</v>
      </c>
      <c r="R107" s="28">
        <f>0.5*(Cy!AP107+Cy!AQ107)*LN(LC!R107/LC!Q107)</f>
        <v>8.7253634058339459E-6</v>
      </c>
      <c r="S107" s="28">
        <f>0.5*(Cy!AQ107+Cy!AR107)*LN(LC!S107/LC!R107)</f>
        <v>2.1598755025598448E-3</v>
      </c>
      <c r="T107" s="28">
        <f>0.5*(Cy!AR107+Cy!AS107)*LN(LC!T107/LC!S107)</f>
        <v>-4.2628805869000318E-6</v>
      </c>
      <c r="U107" s="28">
        <f>0.5*(Cy!AS107+Cy!AT107)*LN(LC!U107/LC!T107)</f>
        <v>2.9888861305271039E-3</v>
      </c>
      <c r="V107" s="28">
        <f>0.5*(Cy!AT107+Cy!AU107)*LN(LC!V107/LC!U107)</f>
        <v>-1.1092545440628497E-3</v>
      </c>
      <c r="W107" s="28">
        <f>0.5*(Cy!AU107+Cy!AV107)*LN(LC!W107/LC!V107)</f>
        <v>-1.3150498027069046E-3</v>
      </c>
      <c r="X107" s="28">
        <f>0.5*(Cy!AV107+Cy!AW107)*LN(LC!X107/LC!W107)</f>
        <v>2.154807615676197E-3</v>
      </c>
      <c r="Y107" s="28">
        <f>0.5*(Cy!AW107+Cy!AX107)*LN(LC!Y107/LC!X107)</f>
        <v>3.5072450284085724E-4</v>
      </c>
      <c r="Z107" s="28">
        <f>0.5*(Cy!AX107+Cy!AY107)*LN(LC!Z107/LC!Y107)</f>
        <v>1.2198254606442982E-3</v>
      </c>
      <c r="AA107" s="28">
        <f>0.5*(Cy!AY107+Cy!AZ107)*LN(LC!AA107/LC!Z107)</f>
        <v>-2.4327588061125423E-3</v>
      </c>
      <c r="AB107" s="28"/>
      <c r="AC107" s="28">
        <f t="shared" si="8"/>
        <v>1.2882890671704608E-3</v>
      </c>
      <c r="AD107" s="28">
        <f t="shared" si="9"/>
        <v>1.3824500495716115E-3</v>
      </c>
      <c r="AE107" s="28">
        <f t="shared" si="10"/>
        <v>9.5341288203793059E-4</v>
      </c>
      <c r="AF107" s="28">
        <f t="shared" si="11"/>
        <v>5.4302530376932928E-4</v>
      </c>
      <c r="AG107" s="28">
        <f t="shared" si="12"/>
        <v>-2.8740294754246227E-4</v>
      </c>
      <c r="AH107" s="28">
        <f t="shared" si="13"/>
        <v>1.1679314658047709E-3</v>
      </c>
      <c r="AI107" s="28">
        <f t="shared" si="14"/>
        <v>2.3161470952740742E-4</v>
      </c>
      <c r="AJ107" s="28">
        <f t="shared" si="15"/>
        <v>8.6842076826605511E-4</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0.5*(Cy!AB108+Cy!AC108)*LN(LC!D108/LC!C108)</f>
        <v>6.6099496679771332E-3</v>
      </c>
      <c r="E108" s="28">
        <f>0.5*(Cy!AC108+Cy!AD108)*LN(LC!E108/LC!D108)</f>
        <v>-8.6636152194678804E-4</v>
      </c>
      <c r="F108" s="28">
        <f>0.5*(Cy!AD108+Cy!AE108)*LN(LC!F108/LC!E108)</f>
        <v>8.3774180223327257E-4</v>
      </c>
      <c r="G108" s="28">
        <f>0.5*(Cy!AE108+Cy!AF108)*LN(LC!G108/LC!F108)</f>
        <v>4.6262265313159008E-3</v>
      </c>
      <c r="H108" s="28">
        <f>0.5*(Cy!AF108+Cy!AG108)*LN(LC!H108/LC!G108)</f>
        <v>2.4497784660533579E-3</v>
      </c>
      <c r="I108" s="28">
        <f>0.5*(Cy!AG108+Cy!AH108)*LN(LC!I108/LC!H108)</f>
        <v>5.7526149429398864E-3</v>
      </c>
      <c r="J108" s="28">
        <f>0.5*(Cy!AH108+Cy!AI108)*LN(LC!J108/LC!I108)</f>
        <v>3.4668529257894773E-4</v>
      </c>
      <c r="K108" s="28">
        <f>0.5*(Cy!AI108+Cy!AJ108)*LN(LC!K108/LC!J108)</f>
        <v>3.3462782454117455E-3</v>
      </c>
      <c r="L108" s="28">
        <f>0.5*(Cy!AJ108+Cy!AK108)*LN(LC!L108/LC!K108)</f>
        <v>2.3010497409108534E-3</v>
      </c>
      <c r="M108" s="28">
        <f>0.5*(Cy!AK108+Cy!AL108)*LN(LC!M108/LC!L108)</f>
        <v>3.9216868784286056E-3</v>
      </c>
      <c r="N108" s="28">
        <f>0.5*(Cy!AL108+Cy!AM108)*LN(LC!N108/LC!M108)</f>
        <v>3.3890500648922268E-3</v>
      </c>
      <c r="O108" s="28">
        <f>0.5*(Cy!AM108+Cy!AN108)*LN(LC!O108/LC!N108)</f>
        <v>5.1018596027518062E-3</v>
      </c>
      <c r="P108" s="28">
        <f>0.5*(Cy!AN108+Cy!AO108)*LN(LC!P108/LC!O108)</f>
        <v>-6.5615360045590248E-4</v>
      </c>
      <c r="Q108" s="28">
        <f>0.5*(Cy!AO108+Cy!AP108)*LN(LC!Q108/LC!P108)</f>
        <v>-4.2376885142094448E-4</v>
      </c>
      <c r="R108" s="28">
        <f>0.5*(Cy!AP108+Cy!AQ108)*LN(LC!R108/LC!Q108)</f>
        <v>3.7432506281930601E-3</v>
      </c>
      <c r="S108" s="28">
        <f>0.5*(Cy!AQ108+Cy!AR108)*LN(LC!S108/LC!R108)</f>
        <v>1.1808161360644125E-3</v>
      </c>
      <c r="T108" s="28">
        <f>0.5*(Cy!AR108+Cy!AS108)*LN(LC!T108/LC!S108)</f>
        <v>8.0477604799730101E-4</v>
      </c>
      <c r="U108" s="28">
        <f>0.5*(Cy!AS108+Cy!AT108)*LN(LC!U108/LC!T108)</f>
        <v>1.6268124295284278E-3</v>
      </c>
      <c r="V108" s="28">
        <f>0.5*(Cy!AT108+Cy!AU108)*LN(LC!V108/LC!U108)</f>
        <v>-3.1681968690413721E-3</v>
      </c>
      <c r="W108" s="28">
        <f>0.5*(Cy!AU108+Cy!AV108)*LN(LC!W108/LC!V108)</f>
        <v>-6.899929404468074E-4</v>
      </c>
      <c r="X108" s="28">
        <f>0.5*(Cy!AV108+Cy!AW108)*LN(LC!X108/LC!W108)</f>
        <v>4.2182258340806413E-3</v>
      </c>
      <c r="Y108" s="28">
        <f>0.5*(Cy!AW108+Cy!AX108)*LN(LC!Y108/LC!X108)</f>
        <v>9.9918747090284454E-5</v>
      </c>
      <c r="Z108" s="28">
        <f>0.5*(Cy!AX108+Cy!AY108)*LN(LC!Z108/LC!Y108)</f>
        <v>2.2455798677991621E-3</v>
      </c>
      <c r="AA108" s="28">
        <f>0.5*(Cy!AY108+Cy!AZ108)*LN(LC!AA108/LC!Z108)</f>
        <v>-5.263958184482327E-3</v>
      </c>
      <c r="AB108" s="28"/>
      <c r="AC108" s="28">
        <f t="shared" si="8"/>
        <v>2.5600000441191257E-3</v>
      </c>
      <c r="AD108" s="28">
        <f t="shared" si="9"/>
        <v>2.6609500444444755E-3</v>
      </c>
      <c r="AE108" s="28">
        <f t="shared" si="10"/>
        <v>1.7892007830264862E-3</v>
      </c>
      <c r="AF108" s="28">
        <f t="shared" si="11"/>
        <v>5.5832490042363801E-4</v>
      </c>
      <c r="AG108" s="28">
        <f t="shared" si="12"/>
        <v>-9.7281985653096007E-4</v>
      </c>
      <c r="AH108" s="28">
        <f t="shared" si="13"/>
        <v>2.2250754137354807E-3</v>
      </c>
      <c r="AI108" s="28">
        <f t="shared" si="14"/>
        <v>-1.5854383434336298E-5</v>
      </c>
      <c r="AJ108" s="28">
        <f t="shared" si="15"/>
        <v>1.5184312734989457E-3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0.5*(Cy!AB109+Cy!AC109)*LN(LC!D109/LC!C109)</f>
        <v>5.8943023130128384E-3</v>
      </c>
      <c r="E109" s="28">
        <f>0.5*(Cy!AC109+Cy!AD109)*LN(LC!E109/LC!D109)</f>
        <v>-6.674900649516483E-4</v>
      </c>
      <c r="F109" s="28">
        <f>0.5*(Cy!AD109+Cy!AE109)*LN(LC!F109/LC!E109)</f>
        <v>6.7136133249091131E-4</v>
      </c>
      <c r="G109" s="28">
        <f>0.5*(Cy!AE109+Cy!AF109)*LN(LC!G109/LC!F109)</f>
        <v>3.6993208580049439E-3</v>
      </c>
      <c r="H109" s="28">
        <f>0.5*(Cy!AF109+Cy!AG109)*LN(LC!H109/LC!G109)</f>
        <v>2.2668457109766798E-3</v>
      </c>
      <c r="I109" s="28">
        <f>0.5*(Cy!AG109+Cy!AH109)*LN(LC!I109/LC!H109)</f>
        <v>5.690506217438062E-3</v>
      </c>
      <c r="J109" s="28">
        <f>0.5*(Cy!AH109+Cy!AI109)*LN(LC!J109/LC!I109)</f>
        <v>1.72020275658742E-3</v>
      </c>
      <c r="K109" s="28">
        <f>0.5*(Cy!AI109+Cy!AJ109)*LN(LC!K109/LC!J109)</f>
        <v>2.5638628120505866E-3</v>
      </c>
      <c r="L109" s="28">
        <f>0.5*(Cy!AJ109+Cy!AK109)*LN(LC!L109/LC!K109)</f>
        <v>2.3157257259529243E-3</v>
      </c>
      <c r="M109" s="28">
        <f>0.5*(Cy!AK109+Cy!AL109)*LN(LC!M109/LC!L109)</f>
        <v>3.4122831421886613E-3</v>
      </c>
      <c r="N109" s="28">
        <f>0.5*(Cy!AL109+Cy!AM109)*LN(LC!N109/LC!M109)</f>
        <v>3.4040579864481014E-3</v>
      </c>
      <c r="O109" s="28">
        <f>0.5*(Cy!AM109+Cy!AN109)*LN(LC!O109/LC!N109)</f>
        <v>4.2942735392137426E-3</v>
      </c>
      <c r="P109" s="28">
        <f>0.5*(Cy!AN109+Cy!AO109)*LN(LC!P109/LC!O109)</f>
        <v>3.7064716503092842E-4</v>
      </c>
      <c r="Q109" s="28">
        <f>0.5*(Cy!AO109+Cy!AP109)*LN(LC!Q109/LC!P109)</f>
        <v>-1.8242667812479806E-4</v>
      </c>
      <c r="R109" s="28">
        <f>0.5*(Cy!AP109+Cy!AQ109)*LN(LC!R109/LC!Q109)</f>
        <v>2.9684319360890753E-3</v>
      </c>
      <c r="S109" s="28">
        <f>0.5*(Cy!AQ109+Cy!AR109)*LN(LC!S109/LC!R109)</f>
        <v>1.5261194394740334E-3</v>
      </c>
      <c r="T109" s="28">
        <f>0.5*(Cy!AR109+Cy!AS109)*LN(LC!T109/LC!S109)</f>
        <v>1.3667545768398031E-3</v>
      </c>
      <c r="U109" s="28">
        <f>0.5*(Cy!AS109+Cy!AT109)*LN(LC!U109/LC!T109)</f>
        <v>1.2533850368135883E-3</v>
      </c>
      <c r="V109" s="28">
        <f>0.5*(Cy!AT109+Cy!AU109)*LN(LC!V109/LC!U109)</f>
        <v>-7.3036503659756522E-4</v>
      </c>
      <c r="W109" s="28">
        <f>0.5*(Cy!AU109+Cy!AV109)*LN(LC!W109/LC!V109)</f>
        <v>9.098627638095191E-4</v>
      </c>
      <c r="X109" s="28">
        <f>0.5*(Cy!AV109+Cy!AW109)*LN(LC!X109/LC!W109)</f>
        <v>3.5042401288536396E-3</v>
      </c>
      <c r="Y109" s="28">
        <f>0.5*(Cy!AW109+Cy!AX109)*LN(LC!Y109/LC!X109)</f>
        <v>7.5343504562980148E-4</v>
      </c>
      <c r="Z109" s="28">
        <f>0.5*(Cy!AX109+Cy!AY109)*LN(LC!Z109/LC!Y109)</f>
        <v>1.377711173912612E-3</v>
      </c>
      <c r="AA109" s="28">
        <f>0.5*(Cy!AY109+Cy!AZ109)*LN(LC!AA109/LC!Z109)</f>
        <v>-4.0805976053268052E-3</v>
      </c>
      <c r="AB109" s="28"/>
      <c r="AC109" s="28">
        <f t="shared" si="8"/>
        <v>2.3321088107917899E-3</v>
      </c>
      <c r="AD109" s="28">
        <f t="shared" si="9"/>
        <v>2.6832264846455385E-3</v>
      </c>
      <c r="AE109" s="28">
        <f t="shared" si="10"/>
        <v>1.7954090803365963E-3</v>
      </c>
      <c r="AF109" s="28">
        <f t="shared" si="11"/>
        <v>1.2607754939437971E-3</v>
      </c>
      <c r="AG109" s="28">
        <f t="shared" si="12"/>
        <v>-6.4981712859479726E-4</v>
      </c>
      <c r="AH109" s="28">
        <f t="shared" si="13"/>
        <v>2.2393177824910674E-3</v>
      </c>
      <c r="AI109" s="28">
        <f t="shared" si="14"/>
        <v>5.4430326049182407E-4</v>
      </c>
      <c r="AJ109" s="28">
        <f t="shared" si="15"/>
        <v>1.6699194766436618E-3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0.5*(Cy!AB110+Cy!AC110)*LN(LC!D110/LC!C110)</f>
        <v>5.343516264426632E-3</v>
      </c>
      <c r="E110" s="28">
        <f>0.5*(Cy!AC110+Cy!AD110)*LN(LC!E110/LC!D110)</f>
        <v>-7.00507375778964E-4</v>
      </c>
      <c r="F110" s="28">
        <f>0.5*(Cy!AD110+Cy!AE110)*LN(LC!F110/LC!E110)</f>
        <v>5.8621963113999836E-4</v>
      </c>
      <c r="G110" s="28">
        <f>0.5*(Cy!AE110+Cy!AF110)*LN(LC!G110/LC!F110)</f>
        <v>3.994975417710502E-3</v>
      </c>
      <c r="H110" s="28">
        <f>0.5*(Cy!AF110+Cy!AG110)*LN(LC!H110/LC!G110)</f>
        <v>2.0462728115224643E-3</v>
      </c>
      <c r="I110" s="28">
        <f>0.5*(Cy!AG110+Cy!AH110)*LN(LC!I110/LC!H110)</f>
        <v>4.228150974325726E-3</v>
      </c>
      <c r="J110" s="28">
        <f>0.5*(Cy!AH110+Cy!AI110)*LN(LC!J110/LC!I110)</f>
        <v>1.3858659182388415E-4</v>
      </c>
      <c r="K110" s="28">
        <f>0.5*(Cy!AI110+Cy!AJ110)*LN(LC!K110/LC!J110)</f>
        <v>2.8521309475994954E-3</v>
      </c>
      <c r="L110" s="28">
        <f>0.5*(Cy!AJ110+Cy!AK110)*LN(LC!L110/LC!K110)</f>
        <v>1.8471608844020293E-3</v>
      </c>
      <c r="M110" s="28">
        <f>0.5*(Cy!AK110+Cy!AL110)*LN(LC!M110/LC!L110)</f>
        <v>3.1223067502969943E-3</v>
      </c>
      <c r="N110" s="28">
        <f>0.5*(Cy!AL110+Cy!AM110)*LN(LC!N110/LC!M110)</f>
        <v>2.7662764363894821E-3</v>
      </c>
      <c r="O110" s="28">
        <f>0.5*(Cy!AM110+Cy!AN110)*LN(LC!O110/LC!N110)</f>
        <v>3.9909974718502182E-3</v>
      </c>
      <c r="P110" s="28">
        <f>0.5*(Cy!AN110+Cy!AO110)*LN(LC!P110/LC!O110)</f>
        <v>-3.7938614776027104E-4</v>
      </c>
      <c r="Q110" s="28">
        <f>0.5*(Cy!AO110+Cy!AP110)*LN(LC!Q110/LC!P110)</f>
        <v>-1.8631225714072405E-4</v>
      </c>
      <c r="R110" s="28">
        <f>0.5*(Cy!AP110+Cy!AQ110)*LN(LC!R110/LC!Q110)</f>
        <v>2.3272679636649725E-3</v>
      </c>
      <c r="S110" s="28">
        <f>0.5*(Cy!AQ110+Cy!AR110)*LN(LC!S110/LC!R110)</f>
        <v>1.4484338966170591E-3</v>
      </c>
      <c r="T110" s="28">
        <f>0.5*(Cy!AR110+Cy!AS110)*LN(LC!T110/LC!S110)</f>
        <v>5.0375707618120118E-4</v>
      </c>
      <c r="U110" s="28">
        <f>0.5*(Cy!AS110+Cy!AT110)*LN(LC!U110/LC!T110)</f>
        <v>2.0288998962548106E-3</v>
      </c>
      <c r="V110" s="28">
        <f>0.5*(Cy!AT110+Cy!AU110)*LN(LC!V110/LC!U110)</f>
        <v>-2.3850209719760052E-3</v>
      </c>
      <c r="W110" s="28">
        <f>0.5*(Cy!AU110+Cy!AV110)*LN(LC!W110/LC!V110)</f>
        <v>-8.791257241722671E-4</v>
      </c>
      <c r="X110" s="28">
        <f>0.5*(Cy!AV110+Cy!AW110)*LN(LC!X110/LC!W110)</f>
        <v>3.4113173731005544E-3</v>
      </c>
      <c r="Y110" s="28">
        <f>0.5*(Cy!AW110+Cy!AX110)*LN(LC!Y110/LC!X110)</f>
        <v>1.7876025047617748E-4</v>
      </c>
      <c r="Z110" s="28">
        <f>0.5*(Cy!AX110+Cy!AY110)*LN(LC!Z110/LC!Y110)</f>
        <v>1.8471533640995014E-3</v>
      </c>
      <c r="AA110" s="28">
        <f>0.5*(Cy!AY110+Cy!AZ110)*LN(LC!AA110/LC!Z110)</f>
        <v>-4.1844310336766012E-3</v>
      </c>
      <c r="AB110" s="28"/>
      <c r="AC110" s="28">
        <f t="shared" si="8"/>
        <v>2.0310222917839455E-3</v>
      </c>
      <c r="AD110" s="28">
        <f t="shared" si="9"/>
        <v>2.1452923221023769E-3</v>
      </c>
      <c r="AE110" s="28">
        <f t="shared" si="10"/>
        <v>1.4402001854462508E-3</v>
      </c>
      <c r="AF110" s="28">
        <f t="shared" si="11"/>
        <v>5.359655298776588E-4</v>
      </c>
      <c r="AG110" s="28">
        <f t="shared" si="12"/>
        <v>-7.1950580636697412E-4</v>
      </c>
      <c r="AH110" s="28">
        <f t="shared" si="13"/>
        <v>1.7927462537743141E-3</v>
      </c>
      <c r="AI110" s="28">
        <f t="shared" si="14"/>
        <v>6.516377878592152E-5</v>
      </c>
      <c r="AJ110" s="28">
        <f t="shared" si="15"/>
        <v>1.2436471403021842E-3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125</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0.5*(Cy!BA3+Cy!BB3)*LN(K_T!D3/K_T!C3)</f>
        <v>-8.7795437664208355E-3</v>
      </c>
      <c r="E3" s="28">
        <f>0.5*(Cy!BB3+Cy!BC3)*LN(K_T!E3/K_T!D3)</f>
        <v>-1.1352625922917534E-2</v>
      </c>
      <c r="F3" s="28">
        <f>0.5*(Cy!BC3+Cy!BD3)*LN(K_T!F3/K_T!E3)</f>
        <v>-8.7674480699778904E-3</v>
      </c>
      <c r="G3" s="28">
        <f>0.5*(Cy!BD3+Cy!BE3)*LN(K_T!G3/K_T!F3)</f>
        <v>-2.126793720027186E-3</v>
      </c>
      <c r="H3" s="28">
        <f>0.5*(Cy!BE3+Cy!BF3)*LN(K_T!H3/K_T!G3)</f>
        <v>-4.4936125039044357E-3</v>
      </c>
      <c r="I3" s="28">
        <f>0.5*(Cy!BF3+Cy!BG3)*LN(K_T!I3/K_T!H3)</f>
        <v>-1.3570354305424265E-2</v>
      </c>
      <c r="J3" s="28">
        <f>0.5*(Cy!BG3+Cy!BH3)*LN(K_T!J3/K_T!I3)</f>
        <v>-1.5129668680518802E-2</v>
      </c>
      <c r="K3" s="28">
        <f>0.5*(Cy!BH3+Cy!BI3)*LN(K_T!K3/K_T!J3)</f>
        <v>-1.4885526486524961E-2</v>
      </c>
      <c r="L3" s="28">
        <f>0.5*(Cy!BI3+Cy!BJ3)*LN(K_T!L3/K_T!K3)</f>
        <v>-1.1703740915168792E-2</v>
      </c>
      <c r="M3" s="28">
        <f>0.5*(Cy!BJ3+Cy!BK3)*LN(K_T!M3/K_T!L3)</f>
        <v>-1.1967268327801499E-2</v>
      </c>
      <c r="N3" s="28">
        <f>0.5*(Cy!BK3+Cy!BL3)*LN(K_T!N3/K_T!M3)</f>
        <v>-1.0357659715056814E-2</v>
      </c>
      <c r="O3" s="28">
        <f>0.5*(Cy!BL3+Cy!BM3)*LN(K_T!O3/K_T!N3)</f>
        <v>-1.454032176793521E-2</v>
      </c>
      <c r="P3" s="28">
        <f>0.5*(Cy!BM3+Cy!BN3)*LN(K_T!P3/K_T!O3)</f>
        <v>-1.3386223500058976E-2</v>
      </c>
      <c r="Q3" s="28">
        <f>0.5*(Cy!BN3+Cy!BO3)*LN(K_T!Q3/K_T!P3)</f>
        <v>-1.151327726777919E-2</v>
      </c>
      <c r="R3" s="28">
        <f>0.5*(Cy!BO3+Cy!BP3)*LN(K_T!R3/K_T!Q3)</f>
        <v>-1.2490109331340815E-2</v>
      </c>
      <c r="S3" s="28">
        <f>0.5*(Cy!BP3+Cy!BQ3)*LN(K_T!S3/K_T!R3)</f>
        <v>-1.0874696688230287E-2</v>
      </c>
      <c r="T3" s="28">
        <f>0.5*(Cy!BQ3+Cy!BR3)*LN(K_T!T3/K_T!S3)</f>
        <v>-1.1105021683235275E-2</v>
      </c>
      <c r="U3" s="28">
        <f>0.5*(Cy!BR3+Cy!BS3)*LN(K_T!U3/K_T!T3)</f>
        <v>-7.020542985516162E-3</v>
      </c>
      <c r="V3" s="28">
        <f>0.5*(Cy!BS3+Cy!BT3)*LN(K_T!V3/K_T!U3)</f>
        <v>-3.2381812340731312E-3</v>
      </c>
      <c r="W3" s="28">
        <f>0.5*(Cy!BT3+Cy!BU3)*LN(K_T!W3/K_T!V3)</f>
        <v>-3.4218818475966382E-3</v>
      </c>
      <c r="X3" s="28">
        <f>0.5*(Cy!BU3+Cy!BV3)*LN(K_T!X3/K_T!W3)</f>
        <v>-2.0836614362579912E-3</v>
      </c>
      <c r="Y3" s="28">
        <f>0.5*(Cy!BV3+Cy!BW3)*LN(K_T!Y3/K_T!X3)</f>
        <v>-4.3682133610583943E-3</v>
      </c>
      <c r="Z3" s="28">
        <f>0.5*(Cy!BW3+Cy!BX3)*LN(K_T!Z3/K_T!Y3)</f>
        <v>3.9830738863487767E-3</v>
      </c>
      <c r="AA3" s="28">
        <f>0.5*(Cy!BX3+Cy!BY3)*LN(K_T!AA3/K_T!Z3)</f>
        <v>-4.1277467217868862E-3</v>
      </c>
      <c r="AC3" s="28">
        <f>AVERAGE(E3:I3)</f>
        <v>-8.0621669044502638E-3</v>
      </c>
      <c r="AD3" s="28">
        <f>AVERAGE(J3:N3)</f>
        <v>-1.2808772825014173E-2</v>
      </c>
      <c r="AE3" s="28">
        <f>AVERAGE(O3:S3)</f>
        <v>-1.2560925711068895E-2</v>
      </c>
      <c r="AF3" s="28">
        <f>AVERAGE(T3:X3)</f>
        <v>-5.3738578373358397E-3</v>
      </c>
      <c r="AG3" s="28">
        <f>AVERAGE(Y3:AA3)</f>
        <v>-1.5042953988321679E-3</v>
      </c>
      <c r="AH3" s="28">
        <f>AVERAGE(J3:S3)</f>
        <v>-1.2684849268041535E-2</v>
      </c>
      <c r="AI3" s="28">
        <f>AVERAGE(T3:AA3)</f>
        <v>-3.9227719228969631E-3</v>
      </c>
      <c r="AJ3" s="28">
        <f>AVERAGE(E3:AA3)</f>
        <v>-8.6322392428627107E-3</v>
      </c>
    </row>
    <row r="4" spans="1:36" x14ac:dyDescent="0.15">
      <c r="A4" s="8">
        <v>2</v>
      </c>
      <c r="B4" s="9" t="s">
        <v>141</v>
      </c>
      <c r="C4" s="28"/>
      <c r="D4" s="28">
        <f>0.5*(Cy!BA4+Cy!BB4)*LN(K_T!D4/K_T!C4)</f>
        <v>-1.7861487226140147E-2</v>
      </c>
      <c r="E4" s="28">
        <f>0.5*(Cy!BB4+Cy!BC4)*LN(K_T!E4/K_T!D4)</f>
        <v>-1.9632966990922873E-2</v>
      </c>
      <c r="F4" s="28">
        <f>0.5*(Cy!BC4+Cy!BD4)*LN(K_T!F4/K_T!E4)</f>
        <v>-1.6223372310082532E-2</v>
      </c>
      <c r="G4" s="28">
        <f>0.5*(Cy!BD4+Cy!BE4)*LN(K_T!G4/K_T!F4)</f>
        <v>-1.1388894743290679E-2</v>
      </c>
      <c r="H4" s="28">
        <f>0.5*(Cy!BE4+Cy!BF4)*LN(K_T!H4/K_T!G4)</f>
        <v>-1.1924588813168276E-2</v>
      </c>
      <c r="I4" s="28">
        <f>0.5*(Cy!BF4+Cy!BG4)*LN(K_T!I4/K_T!H4)</f>
        <v>-1.5085420607240956E-2</v>
      </c>
      <c r="J4" s="28">
        <f>0.5*(Cy!BG4+Cy!BH4)*LN(K_T!J4/K_T!I4)</f>
        <v>-1.5052816864177561E-2</v>
      </c>
      <c r="K4" s="28">
        <f>0.5*(Cy!BH4+Cy!BI4)*LN(K_T!K4/K_T!J4)</f>
        <v>-1.4952138580764301E-2</v>
      </c>
      <c r="L4" s="28">
        <f>0.5*(Cy!BI4+Cy!BJ4)*LN(K_T!L4/K_T!K4)</f>
        <v>-1.2798410307291657E-2</v>
      </c>
      <c r="M4" s="28">
        <f>0.5*(Cy!BJ4+Cy!BK4)*LN(K_T!M4/K_T!L4)</f>
        <v>-1.2792895377331154E-2</v>
      </c>
      <c r="N4" s="28">
        <f>0.5*(Cy!BK4+Cy!BL4)*LN(K_T!N4/K_T!M4)</f>
        <v>-1.0294070322018137E-2</v>
      </c>
      <c r="O4" s="28">
        <f>0.5*(Cy!BL4+Cy!BM4)*LN(K_T!O4/K_T!N4)</f>
        <v>-1.0051660820132388E-2</v>
      </c>
      <c r="P4" s="28">
        <f>0.5*(Cy!BM4+Cy!BN4)*LN(K_T!P4/K_T!O4)</f>
        <v>-8.1295325082392147E-3</v>
      </c>
      <c r="Q4" s="28">
        <f>0.5*(Cy!BN4+Cy!BO4)*LN(K_T!Q4/K_T!P4)</f>
        <v>-7.416859394156811E-3</v>
      </c>
      <c r="R4" s="28">
        <f>0.5*(Cy!BO4+Cy!BP4)*LN(K_T!R4/K_T!Q4)</f>
        <v>-6.7035168283971257E-3</v>
      </c>
      <c r="S4" s="28">
        <f>0.5*(Cy!BP4+Cy!BQ4)*LN(K_T!S4/K_T!R4)</f>
        <v>-6.6923115474743803E-3</v>
      </c>
      <c r="T4" s="28">
        <f>0.5*(Cy!BQ4+Cy!BR4)*LN(K_T!T4/K_T!S4)</f>
        <v>-4.6267156429607896E-3</v>
      </c>
      <c r="U4" s="28">
        <f>0.5*(Cy!BR4+Cy!BS4)*LN(K_T!U4/K_T!T4)</f>
        <v>-2.9372043839586211E-3</v>
      </c>
      <c r="V4" s="28">
        <f>0.5*(Cy!BS4+Cy!BT4)*LN(K_T!V4/K_T!U4)</f>
        <v>-2.1990170248709757E-3</v>
      </c>
      <c r="W4" s="28">
        <f>0.5*(Cy!BT4+Cy!BU4)*LN(K_T!W4/K_T!V4)</f>
        <v>-3.6517100216944581E-3</v>
      </c>
      <c r="X4" s="28">
        <f>0.5*(Cy!BU4+Cy!BV4)*LN(K_T!X4/K_T!W4)</f>
        <v>-1.5237687005356915E-3</v>
      </c>
      <c r="Y4" s="28">
        <f>0.5*(Cy!BV4+Cy!BW4)*LN(K_T!Y4/K_T!X4)</f>
        <v>-3.7975861833041634E-3</v>
      </c>
      <c r="Z4" s="28">
        <f>0.5*(Cy!BW4+Cy!BX4)*LN(K_T!Z4/K_T!Y4)</f>
        <v>-2.8703011701586927E-3</v>
      </c>
      <c r="AA4" s="28">
        <f>0.5*(Cy!BX4+Cy!BY4)*LN(K_T!AA4/K_T!Z4)</f>
        <v>-5.0731573850253684E-4</v>
      </c>
      <c r="AC4" s="28">
        <f t="shared" ref="AC4:AC67" si="0">AVERAGE(E4:I4)</f>
        <v>-1.4851048692941063E-2</v>
      </c>
      <c r="AD4" s="28">
        <f t="shared" ref="AD4:AD67" si="1">AVERAGE(J4:N4)</f>
        <v>-1.3178066290316561E-2</v>
      </c>
      <c r="AE4" s="28">
        <f t="shared" ref="AE4:AE67" si="2">AVERAGE(O4:S4)</f>
        <v>-7.7987762196799846E-3</v>
      </c>
      <c r="AF4" s="28">
        <f t="shared" ref="AF4:AF67" si="3">AVERAGE(T4:X4)</f>
        <v>-2.9876831548041076E-3</v>
      </c>
      <c r="AG4" s="28">
        <f t="shared" ref="AG4:AG67" si="4">AVERAGE(Y4:AA4)</f>
        <v>-2.3917343639884643E-3</v>
      </c>
      <c r="AH4" s="28">
        <f t="shared" ref="AH4:AH67" si="5">AVERAGE(J4:S4)</f>
        <v>-1.0488421254998272E-2</v>
      </c>
      <c r="AI4" s="28">
        <f t="shared" ref="AI4:AI67" si="6">AVERAGE(T4:AA4)</f>
        <v>-2.7642023582482413E-3</v>
      </c>
      <c r="AJ4" s="28">
        <f t="shared" ref="AJ4:AJ67" si="7">AVERAGE(E4:AA4)</f>
        <v>-8.7501336904640872E-3</v>
      </c>
    </row>
    <row r="5" spans="1:36" x14ac:dyDescent="0.15">
      <c r="A5" s="8">
        <v>3</v>
      </c>
      <c r="B5" s="9" t="s">
        <v>142</v>
      </c>
      <c r="C5" s="28"/>
      <c r="D5" s="28">
        <f>0.5*(Cy!BA5+Cy!BB5)*LN(K_T!D5/K_T!C5)</f>
        <v>-2.7172573118996409E-3</v>
      </c>
      <c r="E5" s="28">
        <f>0.5*(Cy!BB5+Cy!BC5)*LN(K_T!E5/K_T!D5)</f>
        <v>-4.6042081616546986E-3</v>
      </c>
      <c r="F5" s="28">
        <f>0.5*(Cy!BC5+Cy!BD5)*LN(K_T!F5/K_T!E5)</f>
        <v>-3.9104316039514198E-4</v>
      </c>
      <c r="G5" s="28">
        <f>0.5*(Cy!BD5+Cy!BE5)*LN(K_T!G5/K_T!F5)</f>
        <v>-6.9841364860266089E-3</v>
      </c>
      <c r="H5" s="28">
        <f>0.5*(Cy!BE5+Cy!BF5)*LN(K_T!H5/K_T!G5)</f>
        <v>-1.9385101888016222E-3</v>
      </c>
      <c r="I5" s="28">
        <f>0.5*(Cy!BF5+Cy!BG5)*LN(K_T!I5/K_T!H5)</f>
        <v>-8.3679295339527948E-3</v>
      </c>
      <c r="J5" s="28">
        <f>0.5*(Cy!BG5+Cy!BH5)*LN(K_T!J5/K_T!I5)</f>
        <v>3.7538911334960194E-3</v>
      </c>
      <c r="K5" s="28">
        <f>0.5*(Cy!BH5+Cy!BI5)*LN(K_T!K5/K_T!J5)</f>
        <v>3.298203665426689E-3</v>
      </c>
      <c r="L5" s="28">
        <f>0.5*(Cy!BI5+Cy!BJ5)*LN(K_T!L5/K_T!K5)</f>
        <v>-2.7035926563739525E-3</v>
      </c>
      <c r="M5" s="28">
        <f>0.5*(Cy!BJ5+Cy!BK5)*LN(K_T!M5/K_T!L5)</f>
        <v>2.6337396989412278E-3</v>
      </c>
      <c r="N5" s="28">
        <f>0.5*(Cy!BK5+Cy!BL5)*LN(K_T!N5/K_T!M5)</f>
        <v>-2.1201518840697447E-3</v>
      </c>
      <c r="O5" s="28">
        <f>0.5*(Cy!BL5+Cy!BM5)*LN(K_T!O5/K_T!N5)</f>
        <v>-6.5811369100981405E-3</v>
      </c>
      <c r="P5" s="28">
        <f>0.5*(Cy!BM5+Cy!BN5)*LN(K_T!P5/K_T!O5)</f>
        <v>-3.1084952567454224E-3</v>
      </c>
      <c r="Q5" s="28">
        <f>0.5*(Cy!BN5+Cy!BO5)*LN(K_T!Q5/K_T!P5)</f>
        <v>-4.4185157473567733E-3</v>
      </c>
      <c r="R5" s="28">
        <f>0.5*(Cy!BO5+Cy!BP5)*LN(K_T!R5/K_T!Q5)</f>
        <v>-4.4739684199338178E-3</v>
      </c>
      <c r="S5" s="28">
        <f>0.5*(Cy!BP5+Cy!BQ5)*LN(K_T!S5/K_T!R5)</f>
        <v>-4.0442061846625091E-3</v>
      </c>
      <c r="T5" s="28">
        <f>0.5*(Cy!BQ5+Cy!BR5)*LN(K_T!T5/K_T!S5)</f>
        <v>-4.845074324463702E-3</v>
      </c>
      <c r="U5" s="28">
        <f>0.5*(Cy!BR5+Cy!BS5)*LN(K_T!U5/K_T!T5)</f>
        <v>-2.4401320163116259E-3</v>
      </c>
      <c r="V5" s="28">
        <f>0.5*(Cy!BS5+Cy!BT5)*LN(K_T!V5/K_T!U5)</f>
        <v>-1.4253499062656181E-3</v>
      </c>
      <c r="W5" s="28">
        <f>0.5*(Cy!BT5+Cy!BU5)*LN(K_T!W5/K_T!V5)</f>
        <v>-3.8228870621629259E-3</v>
      </c>
      <c r="X5" s="28">
        <f>0.5*(Cy!BU5+Cy!BV5)*LN(K_T!X5/K_T!W5)</f>
        <v>-6.5780085836385119E-4</v>
      </c>
      <c r="Y5" s="28">
        <f>0.5*(Cy!BV5+Cy!BW5)*LN(K_T!Y5/K_T!X5)</f>
        <v>-1.7017060073024521E-3</v>
      </c>
      <c r="Z5" s="28">
        <f>0.5*(Cy!BW5+Cy!BX5)*LN(K_T!Z5/K_T!Y5)</f>
        <v>9.8093699644332538E-4</v>
      </c>
      <c r="AA5" s="28">
        <f>0.5*(Cy!BX5+Cy!BY5)*LN(K_T!AA5/K_T!Z5)</f>
        <v>3.3472006752384071E-3</v>
      </c>
      <c r="AC5" s="28">
        <f t="shared" si="0"/>
        <v>-4.4571655061661731E-3</v>
      </c>
      <c r="AD5" s="28">
        <f t="shared" si="1"/>
        <v>9.7241799148404769E-4</v>
      </c>
      <c r="AE5" s="28">
        <f t="shared" si="2"/>
        <v>-4.5252645037593322E-3</v>
      </c>
      <c r="AF5" s="28">
        <f t="shared" si="3"/>
        <v>-2.6382488335135448E-3</v>
      </c>
      <c r="AG5" s="28">
        <f t="shared" si="4"/>
        <v>8.7547722145976008E-4</v>
      </c>
      <c r="AH5" s="28">
        <f t="shared" si="5"/>
        <v>-1.7764232561376426E-3</v>
      </c>
      <c r="AI5" s="28">
        <f t="shared" si="6"/>
        <v>-1.3206015628985555E-3</v>
      </c>
      <c r="AJ5" s="28">
        <f t="shared" si="7"/>
        <v>-2.2006466345824232E-3</v>
      </c>
    </row>
    <row r="6" spans="1:36" x14ac:dyDescent="0.15">
      <c r="A6" s="8">
        <v>4</v>
      </c>
      <c r="B6" s="11" t="s">
        <v>143</v>
      </c>
      <c r="C6" s="28"/>
      <c r="D6" s="28">
        <f>0.5*(Cy!BA6+Cy!BB6)*LN(K_T!D6/K_T!C6)</f>
        <v>1.4000934750184149E-2</v>
      </c>
      <c r="E6" s="28">
        <f>0.5*(Cy!BB6+Cy!BC6)*LN(K_T!E6/K_T!D6)</f>
        <v>2.7378047953144132E-3</v>
      </c>
      <c r="F6" s="28">
        <f>0.5*(Cy!BC6+Cy!BD6)*LN(K_T!F6/K_T!E6)</f>
        <v>1.6177594146704129E-3</v>
      </c>
      <c r="G6" s="28">
        <f>0.5*(Cy!BD6+Cy!BE6)*LN(K_T!G6/K_T!F6)</f>
        <v>-1.0998606910869806E-2</v>
      </c>
      <c r="H6" s="28">
        <f>0.5*(Cy!BE6+Cy!BF6)*LN(K_T!H6/K_T!G6)</f>
        <v>-1.9463160696271152E-2</v>
      </c>
      <c r="I6" s="28">
        <f>0.5*(Cy!BF6+Cy!BG6)*LN(K_T!I6/K_T!H6)</f>
        <v>-3.5786551065619268E-3</v>
      </c>
      <c r="J6" s="28">
        <f>0.5*(Cy!BG6+Cy!BH6)*LN(K_T!J6/K_T!I6)</f>
        <v>-1.2855698757263405E-3</v>
      </c>
      <c r="K6" s="28">
        <f>0.5*(Cy!BH6+Cy!BI6)*LN(K_T!K6/K_T!J6)</f>
        <v>-1.0624228617218828E-2</v>
      </c>
      <c r="L6" s="28">
        <f>0.5*(Cy!BI6+Cy!BJ6)*LN(K_T!L6/K_T!K6)</f>
        <v>-1.826305620028601E-2</v>
      </c>
      <c r="M6" s="28">
        <f>0.5*(Cy!BJ6+Cy!BK6)*LN(K_T!M6/K_T!L6)</f>
        <v>-7.2458542248511199E-3</v>
      </c>
      <c r="N6" s="28">
        <f>0.5*(Cy!BK6+Cy!BL6)*LN(K_T!N6/K_T!M6)</f>
        <v>-9.2256588834597093E-3</v>
      </c>
      <c r="O6" s="28">
        <f>0.5*(Cy!BL6+Cy!BM6)*LN(K_T!O6/K_T!N6)</f>
        <v>-1.2251105304466145E-2</v>
      </c>
      <c r="P6" s="28">
        <f>0.5*(Cy!BM6+Cy!BN6)*LN(K_T!P6/K_T!O6)</f>
        <v>-1.4536295478031385E-2</v>
      </c>
      <c r="Q6" s="28">
        <f>0.5*(Cy!BN6+Cy!BO6)*LN(K_T!Q6/K_T!P6)</f>
        <v>-1.0948047306685934E-2</v>
      </c>
      <c r="R6" s="28">
        <f>0.5*(Cy!BO6+Cy!BP6)*LN(K_T!R6/K_T!Q6)</f>
        <v>-1.0650252184992494E-2</v>
      </c>
      <c r="S6" s="28">
        <f>0.5*(Cy!BP6+Cy!BQ6)*LN(K_T!S6/K_T!R6)</f>
        <v>-8.770491310193803E-3</v>
      </c>
      <c r="T6" s="28">
        <f>0.5*(Cy!BQ6+Cy!BR6)*LN(K_T!T6/K_T!S6)</f>
        <v>-8.6426061442782913E-3</v>
      </c>
      <c r="U6" s="28">
        <f>0.5*(Cy!BR6+Cy!BS6)*LN(K_T!U6/K_T!T6)</f>
        <v>-4.2964756277625738E-3</v>
      </c>
      <c r="V6" s="28">
        <f>0.5*(Cy!BS6+Cy!BT6)*LN(K_T!V6/K_T!U6)</f>
        <v>-2.8083329949615599E-3</v>
      </c>
      <c r="W6" s="28">
        <f>0.5*(Cy!BT6+Cy!BU6)*LN(K_T!W6/K_T!V6)</f>
        <v>-8.4840531275278668E-3</v>
      </c>
      <c r="X6" s="28">
        <f>0.5*(Cy!BU6+Cy!BV6)*LN(K_T!X6/K_T!W6)</f>
        <v>-1.6047867166274626E-3</v>
      </c>
      <c r="Y6" s="28">
        <f>0.5*(Cy!BV6+Cy!BW6)*LN(K_T!Y6/K_T!X6)</f>
        <v>-4.1294764557392623E-3</v>
      </c>
      <c r="Z6" s="28">
        <f>0.5*(Cy!BW6+Cy!BX6)*LN(K_T!Z6/K_T!Y6)</f>
        <v>1.9401069823473513E-3</v>
      </c>
      <c r="AA6" s="28">
        <f>0.5*(Cy!BX6+Cy!BY6)*LN(K_T!AA6/K_T!Z6)</f>
        <v>7.9380056724915656E-3</v>
      </c>
      <c r="AC6" s="28">
        <f t="shared" si="0"/>
        <v>-5.9369717007436117E-3</v>
      </c>
      <c r="AD6" s="28">
        <f t="shared" si="1"/>
        <v>-9.3288735603084018E-3</v>
      </c>
      <c r="AE6" s="28">
        <f t="shared" si="2"/>
        <v>-1.1431238316873951E-2</v>
      </c>
      <c r="AF6" s="28">
        <f t="shared" si="3"/>
        <v>-5.1672509222315506E-3</v>
      </c>
      <c r="AG6" s="28">
        <f t="shared" si="4"/>
        <v>1.9162120663665516E-3</v>
      </c>
      <c r="AH6" s="28">
        <f t="shared" si="5"/>
        <v>-1.0380055938591176E-2</v>
      </c>
      <c r="AI6" s="28">
        <f t="shared" si="6"/>
        <v>-2.5109523015072622E-3</v>
      </c>
      <c r="AJ6" s="28">
        <f t="shared" si="7"/>
        <v>-6.6770885348559966E-3</v>
      </c>
    </row>
    <row r="7" spans="1:36" x14ac:dyDescent="0.15">
      <c r="A7" s="8">
        <v>5</v>
      </c>
      <c r="B7" s="11" t="s">
        <v>144</v>
      </c>
      <c r="C7" s="28"/>
      <c r="D7" s="28">
        <f>0.5*(Cy!BA7+Cy!BB7)*LN(K_T!D7/K_T!C7)</f>
        <v>-1.8352774318640297E-3</v>
      </c>
      <c r="E7" s="28">
        <f>0.5*(Cy!BB7+Cy!BC7)*LN(K_T!E7/K_T!D7)</f>
        <v>-6.0640701541346534E-3</v>
      </c>
      <c r="F7" s="28">
        <f>0.5*(Cy!BC7+Cy!BD7)*LN(K_T!F7/K_T!E7)</f>
        <v>-5.2577404286737644E-3</v>
      </c>
      <c r="G7" s="28">
        <f>0.5*(Cy!BD7+Cy!BE7)*LN(K_T!G7/K_T!F7)</f>
        <v>-4.4578861672512592E-3</v>
      </c>
      <c r="H7" s="28">
        <f>0.5*(Cy!BE7+Cy!BF7)*LN(K_T!H7/K_T!G7)</f>
        <v>-6.3671848026125907E-3</v>
      </c>
      <c r="I7" s="28">
        <f>0.5*(Cy!BF7+Cy!BG7)*LN(K_T!I7/K_T!H7)</f>
        <v>-3.6790627434243098E-3</v>
      </c>
      <c r="J7" s="28">
        <f>0.5*(Cy!BG7+Cy!BH7)*LN(K_T!J7/K_T!I7)</f>
        <v>-4.7882955816563808E-3</v>
      </c>
      <c r="K7" s="28">
        <f>0.5*(Cy!BH7+Cy!BI7)*LN(K_T!K7/K_T!J7)</f>
        <v>-2.4006520969625661E-3</v>
      </c>
      <c r="L7" s="28">
        <f>0.5*(Cy!BI7+Cy!BJ7)*LN(K_T!L7/K_T!K7)</f>
        <v>-6.288929365187085E-3</v>
      </c>
      <c r="M7" s="28">
        <f>0.5*(Cy!BJ7+Cy!BK7)*LN(K_T!M7/K_T!L7)</f>
        <v>-6.2761968542601439E-3</v>
      </c>
      <c r="N7" s="28">
        <f>0.5*(Cy!BK7+Cy!BL7)*LN(K_T!N7/K_T!M7)</f>
        <v>-5.4222452421320956E-3</v>
      </c>
      <c r="O7" s="28">
        <f>0.5*(Cy!BL7+Cy!BM7)*LN(K_T!O7/K_T!N7)</f>
        <v>-5.1405125519242102E-3</v>
      </c>
      <c r="P7" s="28">
        <f>0.5*(Cy!BM7+Cy!BN7)*LN(K_T!P7/K_T!O7)</f>
        <v>-1.8725987793538092E-3</v>
      </c>
      <c r="Q7" s="28">
        <f>0.5*(Cy!BN7+Cy!BO7)*LN(K_T!Q7/K_T!P7)</f>
        <v>-5.3672234524015634E-4</v>
      </c>
      <c r="R7" s="28">
        <f>0.5*(Cy!BO7+Cy!BP7)*LN(K_T!R7/K_T!Q7)</f>
        <v>-3.0513840909232029E-3</v>
      </c>
      <c r="S7" s="28">
        <f>0.5*(Cy!BP7+Cy!BQ7)*LN(K_T!S7/K_T!R7)</f>
        <v>-4.5507835416204595E-3</v>
      </c>
      <c r="T7" s="28">
        <f>0.5*(Cy!BQ7+Cy!BR7)*LN(K_T!T7/K_T!S7)</f>
        <v>-3.2360659939554065E-3</v>
      </c>
      <c r="U7" s="28">
        <f>0.5*(Cy!BR7+Cy!BS7)*LN(K_T!U7/K_T!T7)</f>
        <v>-3.1102324166655797E-3</v>
      </c>
      <c r="V7" s="28">
        <f>0.5*(Cy!BS7+Cy!BT7)*LN(K_T!V7/K_T!U7)</f>
        <v>3.3207089171781823E-3</v>
      </c>
      <c r="W7" s="28">
        <f>0.5*(Cy!BT7+Cy!BU7)*LN(K_T!W7/K_T!V7)</f>
        <v>4.5833892665452713E-3</v>
      </c>
      <c r="X7" s="28">
        <f>0.5*(Cy!BU7+Cy!BV7)*LN(K_T!X7/K_T!W7)</f>
        <v>4.1169866379938917E-3</v>
      </c>
      <c r="Y7" s="28">
        <f>0.5*(Cy!BV7+Cy!BW7)*LN(K_T!Y7/K_T!X7)</f>
        <v>2.5371329025462431E-3</v>
      </c>
      <c r="Z7" s="28">
        <f>0.5*(Cy!BW7+Cy!BX7)*LN(K_T!Z7/K_T!Y7)</f>
        <v>6.721887568699219E-3</v>
      </c>
      <c r="AA7" s="28">
        <f>0.5*(Cy!BX7+Cy!BY7)*LN(K_T!AA7/K_T!Z7)</f>
        <v>-1.0233290518777392E-3</v>
      </c>
      <c r="AC7" s="28">
        <f t="shared" si="0"/>
        <v>-5.1651888592193157E-3</v>
      </c>
      <c r="AD7" s="28">
        <f t="shared" si="1"/>
        <v>-5.0352638280396541E-3</v>
      </c>
      <c r="AE7" s="28">
        <f t="shared" si="2"/>
        <v>-3.0304002618123677E-3</v>
      </c>
      <c r="AF7" s="28">
        <f t="shared" si="3"/>
        <v>1.1349572822192718E-3</v>
      </c>
      <c r="AG7" s="28">
        <f t="shared" si="4"/>
        <v>2.7452304731225741E-3</v>
      </c>
      <c r="AH7" s="28">
        <f t="shared" si="5"/>
        <v>-4.0328320449260109E-3</v>
      </c>
      <c r="AI7" s="28">
        <f t="shared" si="6"/>
        <v>1.7388097288080103E-3</v>
      </c>
      <c r="AJ7" s="28">
        <f t="shared" si="7"/>
        <v>-2.2714689962996786E-3</v>
      </c>
    </row>
    <row r="8" spans="1:36" x14ac:dyDescent="0.15">
      <c r="A8" s="8">
        <v>6</v>
      </c>
      <c r="B8" s="11" t="s">
        <v>145</v>
      </c>
      <c r="C8" s="28"/>
      <c r="D8" s="28">
        <f>0.5*(Cy!BA8+Cy!BB8)*LN(K_T!D8/K_T!C8)</f>
        <v>1.7224381000753082E-3</v>
      </c>
      <c r="E8" s="28">
        <f>0.5*(Cy!BB8+Cy!BC8)*LN(K_T!E8/K_T!D8)</f>
        <v>1.0247977756496426E-3</v>
      </c>
      <c r="F8" s="28">
        <f>0.5*(Cy!BC8+Cy!BD8)*LN(K_T!F8/K_T!E8)</f>
        <v>8.3533146208623779E-4</v>
      </c>
      <c r="G8" s="28">
        <f>0.5*(Cy!BD8+Cy!BE8)*LN(K_T!G8/K_T!F8)</f>
        <v>1.4408595314458266E-3</v>
      </c>
      <c r="H8" s="28">
        <f>0.5*(Cy!BE8+Cy!BF8)*LN(K_T!H8/K_T!G8)</f>
        <v>1.6817854324099424E-3</v>
      </c>
      <c r="I8" s="28">
        <f>0.5*(Cy!BF8+Cy!BG8)*LN(K_T!I8/K_T!H8)</f>
        <v>1.8728945261211464E-3</v>
      </c>
      <c r="J8" s="28">
        <f>0.5*(Cy!BG8+Cy!BH8)*LN(K_T!J8/K_T!I8)</f>
        <v>2.4742542281749659E-3</v>
      </c>
      <c r="K8" s="28">
        <f>0.5*(Cy!BH8+Cy!BI8)*LN(K_T!K8/K_T!J8)</f>
        <v>1.6459459963951604E-3</v>
      </c>
      <c r="L8" s="28">
        <f>0.5*(Cy!BI8+Cy!BJ8)*LN(K_T!L8/K_T!K8)</f>
        <v>6.5052106150034219E-4</v>
      </c>
      <c r="M8" s="28">
        <f>0.5*(Cy!BJ8+Cy!BK8)*LN(K_T!M8/K_T!L8)</f>
        <v>6.1901887091302457E-4</v>
      </c>
      <c r="N8" s="28">
        <f>0.5*(Cy!BK8+Cy!BL8)*LN(K_T!N8/K_T!M8)</f>
        <v>7.1275345449967064E-4</v>
      </c>
      <c r="O8" s="28">
        <f>0.5*(Cy!BL8+Cy!BM8)*LN(K_T!O8/K_T!N8)</f>
        <v>2.5269917913011948E-3</v>
      </c>
      <c r="P8" s="28">
        <f>0.5*(Cy!BM8+Cy!BN8)*LN(K_T!P8/K_T!O8)</f>
        <v>1.5560805206756949E-3</v>
      </c>
      <c r="Q8" s="28">
        <f>0.5*(Cy!BN8+Cy!BO8)*LN(K_T!Q8/K_T!P8)</f>
        <v>-8.2569277096730686E-4</v>
      </c>
      <c r="R8" s="28">
        <f>0.5*(Cy!BO8+Cy!BP8)*LN(K_T!R8/K_T!Q8)</f>
        <v>-7.1391192569021742E-4</v>
      </c>
      <c r="S8" s="28">
        <f>0.5*(Cy!BP8+Cy!BQ8)*LN(K_T!S8/K_T!R8)</f>
        <v>-3.996802010029592E-4</v>
      </c>
      <c r="T8" s="28">
        <f>0.5*(Cy!BQ8+Cy!BR8)*LN(K_T!T8/K_T!S8)</f>
        <v>6.5122419857756796E-4</v>
      </c>
      <c r="U8" s="28">
        <f>0.5*(Cy!BR8+Cy!BS8)*LN(K_T!U8/K_T!T8)</f>
        <v>4.7322772304835426E-4</v>
      </c>
      <c r="V8" s="28">
        <f>0.5*(Cy!BS8+Cy!BT8)*LN(K_T!V8/K_T!U8)</f>
        <v>5.8894519888163556E-4</v>
      </c>
      <c r="W8" s="28">
        <f>0.5*(Cy!BT8+Cy!BU8)*LN(K_T!W8/K_T!V8)</f>
        <v>5.3240734120261969E-4</v>
      </c>
      <c r="X8" s="28">
        <f>0.5*(Cy!BU8+Cy!BV8)*LN(K_T!X8/K_T!W8)</f>
        <v>1.1369103837809351E-3</v>
      </c>
      <c r="Y8" s="28">
        <f>0.5*(Cy!BV8+Cy!BW8)*LN(K_T!Y8/K_T!X8)</f>
        <v>1.3787680614387912E-3</v>
      </c>
      <c r="Z8" s="28">
        <f>0.5*(Cy!BW8+Cy!BX8)*LN(K_T!Z8/K_T!Y8)</f>
        <v>1.7816438942787356E-3</v>
      </c>
      <c r="AA8" s="28">
        <f>0.5*(Cy!BX8+Cy!BY8)*LN(K_T!AA8/K_T!Z8)</f>
        <v>1.8524420598500567E-3</v>
      </c>
      <c r="AC8" s="28">
        <f t="shared" si="0"/>
        <v>1.3711337455425592E-3</v>
      </c>
      <c r="AD8" s="28">
        <f t="shared" si="1"/>
        <v>1.2204987222966329E-3</v>
      </c>
      <c r="AE8" s="28">
        <f t="shared" si="2"/>
        <v>4.2875748286328125E-4</v>
      </c>
      <c r="AF8" s="28">
        <f t="shared" si="3"/>
        <v>6.7654296909822249E-4</v>
      </c>
      <c r="AG8" s="28">
        <f t="shared" si="4"/>
        <v>1.6709513385225279E-3</v>
      </c>
      <c r="AH8" s="28">
        <f t="shared" si="5"/>
        <v>8.24628102579957E-4</v>
      </c>
      <c r="AI8" s="28">
        <f t="shared" si="6"/>
        <v>1.049446107632337E-3</v>
      </c>
      <c r="AJ8" s="28">
        <f t="shared" si="7"/>
        <v>1.0216312441117855E-3</v>
      </c>
    </row>
    <row r="9" spans="1:36" x14ac:dyDescent="0.15">
      <c r="A9" s="8">
        <v>7</v>
      </c>
      <c r="B9" s="11" t="s">
        <v>146</v>
      </c>
      <c r="C9" s="28"/>
      <c r="D9" s="28">
        <f>0.5*(Cy!BA9+Cy!BB9)*LN(K_T!D9/K_T!C9)</f>
        <v>1.8039051657304612E-3</v>
      </c>
      <c r="E9" s="28">
        <f>0.5*(Cy!BB9+Cy!BC9)*LN(K_T!E9/K_T!D9)</f>
        <v>1.0431365077862044E-3</v>
      </c>
      <c r="F9" s="28">
        <f>0.5*(Cy!BC9+Cy!BD9)*LN(K_T!F9/K_T!E9)</f>
        <v>1.2651084980934673E-3</v>
      </c>
      <c r="G9" s="28">
        <f>0.5*(Cy!BD9+Cy!BE9)*LN(K_T!G9/K_T!F9)</f>
        <v>3.5693949106233323E-4</v>
      </c>
      <c r="H9" s="28">
        <f>0.5*(Cy!BE9+Cy!BF9)*LN(K_T!H9/K_T!G9)</f>
        <v>6.6483977752195093E-5</v>
      </c>
      <c r="I9" s="28">
        <f>0.5*(Cy!BF9+Cy!BG9)*LN(K_T!I9/K_T!H9)</f>
        <v>5.1447971874126184E-5</v>
      </c>
      <c r="J9" s="28">
        <f>0.5*(Cy!BG9+Cy!BH9)*LN(K_T!J9/K_T!I9)</f>
        <v>-1.4895408050315099E-4</v>
      </c>
      <c r="K9" s="28">
        <f>0.5*(Cy!BH9+Cy!BI9)*LN(K_T!K9/K_T!J9)</f>
        <v>-3.6922589050211209E-4</v>
      </c>
      <c r="L9" s="28">
        <f>0.5*(Cy!BI9+Cy!BJ9)*LN(K_T!L9/K_T!K9)</f>
        <v>-3.7526342874887709E-4</v>
      </c>
      <c r="M9" s="28">
        <f>0.5*(Cy!BJ9+Cy!BK9)*LN(K_T!M9/K_T!L9)</f>
        <v>2.2998578631074537E-4</v>
      </c>
      <c r="N9" s="28">
        <f>0.5*(Cy!BK9+Cy!BL9)*LN(K_T!N9/K_T!M9)</f>
        <v>1.0414901526096252E-3</v>
      </c>
      <c r="O9" s="28">
        <f>0.5*(Cy!BL9+Cy!BM9)*LN(K_T!O9/K_T!N9)</f>
        <v>4.7801524896666606E-4</v>
      </c>
      <c r="P9" s="28">
        <f>0.5*(Cy!BM9+Cy!BN9)*LN(K_T!P9/K_T!O9)</f>
        <v>8.7593568188486541E-4</v>
      </c>
      <c r="Q9" s="28">
        <f>0.5*(Cy!BN9+Cy!BO9)*LN(K_T!Q9/K_T!P9)</f>
        <v>-2.83442303050523E-4</v>
      </c>
      <c r="R9" s="28">
        <f>0.5*(Cy!BO9+Cy!BP9)*LN(K_T!R9/K_T!Q9)</f>
        <v>-4.3972066523712813E-4</v>
      </c>
      <c r="S9" s="28">
        <f>0.5*(Cy!BP9+Cy!BQ9)*LN(K_T!S9/K_T!R9)</f>
        <v>-2.4081219537881168E-4</v>
      </c>
      <c r="T9" s="28">
        <f>0.5*(Cy!BQ9+Cy!BR9)*LN(K_T!T9/K_T!S9)</f>
        <v>4.6410132457019306E-4</v>
      </c>
      <c r="U9" s="28">
        <f>0.5*(Cy!BR9+Cy!BS9)*LN(K_T!U9/K_T!T9)</f>
        <v>7.816089254080714E-4</v>
      </c>
      <c r="V9" s="28">
        <f>0.5*(Cy!BS9+Cy!BT9)*LN(K_T!V9/K_T!U9)</f>
        <v>6.3967474953883856E-4</v>
      </c>
      <c r="W9" s="28">
        <f>0.5*(Cy!BT9+Cy!BU9)*LN(K_T!W9/K_T!V9)</f>
        <v>5.6802408469849321E-4</v>
      </c>
      <c r="X9" s="28">
        <f>0.5*(Cy!BU9+Cy!BV9)*LN(K_T!X9/K_T!W9)</f>
        <v>3.3073094692872787E-4</v>
      </c>
      <c r="Y9" s="28">
        <f>0.5*(Cy!BV9+Cy!BW9)*LN(K_T!Y9/K_T!X9)</f>
        <v>1.2659225616315898E-3</v>
      </c>
      <c r="Z9" s="28">
        <f>0.5*(Cy!BW9+Cy!BX9)*LN(K_T!Z9/K_T!Y9)</f>
        <v>1.1749963827647125E-3</v>
      </c>
      <c r="AA9" s="28">
        <f>0.5*(Cy!BX9+Cy!BY9)*LN(K_T!AA9/K_T!Z9)</f>
        <v>9.1316132654930139E-4</v>
      </c>
      <c r="AC9" s="28">
        <f t="shared" si="0"/>
        <v>5.5662328931366527E-4</v>
      </c>
      <c r="AD9" s="28">
        <f t="shared" si="1"/>
        <v>7.5606507833246071E-5</v>
      </c>
      <c r="AE9" s="28">
        <f t="shared" si="2"/>
        <v>7.7995153437013747E-5</v>
      </c>
      <c r="AF9" s="28">
        <f t="shared" si="3"/>
        <v>5.5682800622886474E-4</v>
      </c>
      <c r="AG9" s="28">
        <f t="shared" si="4"/>
        <v>1.1180267569818679E-3</v>
      </c>
      <c r="AH9" s="28">
        <f t="shared" si="5"/>
        <v>7.6800830635129902E-5</v>
      </c>
      <c r="AI9" s="28">
        <f t="shared" si="6"/>
        <v>7.6727753776124094E-4</v>
      </c>
      <c r="AJ9" s="28">
        <f t="shared" si="7"/>
        <v>4.2127587195693697E-4</v>
      </c>
    </row>
    <row r="10" spans="1:36" x14ac:dyDescent="0.15">
      <c r="A10" s="8">
        <v>8</v>
      </c>
      <c r="B10" s="11" t="s">
        <v>147</v>
      </c>
      <c r="C10" s="28"/>
      <c r="D10" s="28">
        <f>0.5*(Cy!BA10+Cy!BB10)*LN(K_T!D10/K_T!C10)</f>
        <v>1.9996357600210245E-3</v>
      </c>
      <c r="E10" s="28">
        <f>0.5*(Cy!BB10+Cy!BC10)*LN(K_T!E10/K_T!D10)</f>
        <v>2.2822954936009359E-3</v>
      </c>
      <c r="F10" s="28">
        <f>0.5*(Cy!BC10+Cy!BD10)*LN(K_T!F10/K_T!E10)</f>
        <v>1.5590417537674852E-3</v>
      </c>
      <c r="G10" s="28">
        <f>0.5*(Cy!BD10+Cy!BE10)*LN(K_T!G10/K_T!F10)</f>
        <v>1.1147599993655468E-3</v>
      </c>
      <c r="H10" s="28">
        <f>0.5*(Cy!BE10+Cy!BF10)*LN(K_T!H10/K_T!G10)</f>
        <v>8.2002823288660029E-4</v>
      </c>
      <c r="I10" s="28">
        <f>0.5*(Cy!BF10+Cy!BG10)*LN(K_T!I10/K_T!H10)</f>
        <v>1.3560035788695013E-3</v>
      </c>
      <c r="J10" s="28">
        <f>0.5*(Cy!BG10+Cy!BH10)*LN(K_T!J10/K_T!I10)</f>
        <v>8.3100008567198375E-4</v>
      </c>
      <c r="K10" s="28">
        <f>0.5*(Cy!BH10+Cy!BI10)*LN(K_T!K10/K_T!J10)</f>
        <v>1.6054415481564633E-3</v>
      </c>
      <c r="L10" s="28">
        <f>0.5*(Cy!BI10+Cy!BJ10)*LN(K_T!L10/K_T!K10)</f>
        <v>8.168038693442955E-4</v>
      </c>
      <c r="M10" s="28">
        <f>0.5*(Cy!BJ10+Cy!BK10)*LN(K_T!M10/K_T!L10)</f>
        <v>2.171207558742201E-4</v>
      </c>
      <c r="N10" s="28">
        <f>0.5*(Cy!BK10+Cy!BL10)*LN(K_T!N10/K_T!M10)</f>
        <v>8.1432899242149547E-4</v>
      </c>
      <c r="O10" s="28">
        <f>0.5*(Cy!BL10+Cy!BM10)*LN(K_T!O10/K_T!N10)</f>
        <v>1.3989270743853537E-3</v>
      </c>
      <c r="P10" s="28">
        <f>0.5*(Cy!BM10+Cy!BN10)*LN(K_T!P10/K_T!O10)</f>
        <v>1.2515369606674157E-4</v>
      </c>
      <c r="Q10" s="28">
        <f>0.5*(Cy!BN10+Cy!BO10)*LN(K_T!Q10/K_T!P10)</f>
        <v>2.5556582140991662E-5</v>
      </c>
      <c r="R10" s="28">
        <f>0.5*(Cy!BO10+Cy!BP10)*LN(K_T!R10/K_T!Q10)</f>
        <v>-3.7419082301380722E-4</v>
      </c>
      <c r="S10" s="28">
        <f>0.5*(Cy!BP10+Cy!BQ10)*LN(K_T!S10/K_T!R10)</f>
        <v>7.8078335864776685E-5</v>
      </c>
      <c r="T10" s="28">
        <f>0.5*(Cy!BQ10+Cy!BR10)*LN(K_T!T10/K_T!S10)</f>
        <v>7.4710018765668912E-4</v>
      </c>
      <c r="U10" s="28">
        <f>0.5*(Cy!BR10+Cy!BS10)*LN(K_T!U10/K_T!T10)</f>
        <v>4.9685246903991465E-4</v>
      </c>
      <c r="V10" s="28">
        <f>0.5*(Cy!BS10+Cy!BT10)*LN(K_T!V10/K_T!U10)</f>
        <v>-9.0701530229662963E-5</v>
      </c>
      <c r="W10" s="28">
        <f>0.5*(Cy!BT10+Cy!BU10)*LN(K_T!W10/K_T!V10)</f>
        <v>-1.5462611232930725E-4</v>
      </c>
      <c r="X10" s="28">
        <f>0.5*(Cy!BU10+Cy!BV10)*LN(K_T!X10/K_T!W10)</f>
        <v>-5.562843877965408E-5</v>
      </c>
      <c r="Y10" s="28">
        <f>0.5*(Cy!BV10+Cy!BW10)*LN(K_T!Y10/K_T!X10)</f>
        <v>3.3156394684725376E-4</v>
      </c>
      <c r="Z10" s="28">
        <f>0.5*(Cy!BW10+Cy!BX10)*LN(K_T!Z10/K_T!Y10)</f>
        <v>2.3956765601494998E-4</v>
      </c>
      <c r="AA10" s="28">
        <f>0.5*(Cy!BX10+Cy!BY10)*LN(K_T!AA10/K_T!Z10)</f>
        <v>4.0065734449819186E-4</v>
      </c>
      <c r="AC10" s="28">
        <f t="shared" si="0"/>
        <v>1.426425811698014E-3</v>
      </c>
      <c r="AD10" s="28">
        <f t="shared" si="1"/>
        <v>8.5693905029369155E-4</v>
      </c>
      <c r="AE10" s="28">
        <f t="shared" si="2"/>
        <v>2.5070497308881127E-4</v>
      </c>
      <c r="AF10" s="28">
        <f t="shared" si="3"/>
        <v>1.8859931507159589E-4</v>
      </c>
      <c r="AG10" s="28">
        <f t="shared" si="4"/>
        <v>3.2392964912013187E-4</v>
      </c>
      <c r="AH10" s="28">
        <f t="shared" si="5"/>
        <v>5.5382201169125152E-4</v>
      </c>
      <c r="AI10" s="28">
        <f t="shared" si="6"/>
        <v>2.3934819033979689E-4</v>
      </c>
      <c r="AJ10" s="28">
        <f t="shared" si="7"/>
        <v>6.3413629122265047E-4</v>
      </c>
    </row>
    <row r="11" spans="1:36" x14ac:dyDescent="0.15">
      <c r="A11" s="8">
        <v>9</v>
      </c>
      <c r="B11" s="11" t="s">
        <v>148</v>
      </c>
      <c r="C11" s="28"/>
      <c r="D11" s="28">
        <f>0.5*(Cy!BA11+Cy!BB11)*LN(K_T!D11/K_T!C11)</f>
        <v>-3.7350347372707093E-3</v>
      </c>
      <c r="E11" s="28">
        <f>0.5*(Cy!BB11+Cy!BC11)*LN(K_T!E11/K_T!D11)</f>
        <v>-2.6707830312488563E-3</v>
      </c>
      <c r="F11" s="28">
        <f>0.5*(Cy!BC11+Cy!BD11)*LN(K_T!F11/K_T!E11)</f>
        <v>-2.0293675326948082E-3</v>
      </c>
      <c r="G11" s="28">
        <f>0.5*(Cy!BD11+Cy!BE11)*LN(K_T!G11/K_T!F11)</f>
        <v>-1.4138066931113607E-3</v>
      </c>
      <c r="H11" s="28">
        <f>0.5*(Cy!BE11+Cy!BF11)*LN(K_T!H11/K_T!G11)</f>
        <v>-1.5864887667465617E-3</v>
      </c>
      <c r="I11" s="28">
        <f>0.5*(Cy!BF11+Cy!BG11)*LN(K_T!I11/K_T!H11)</f>
        <v>-7.7857330270772278E-4</v>
      </c>
      <c r="J11" s="28">
        <f>0.5*(Cy!BG11+Cy!BH11)*LN(K_T!J11/K_T!I11)</f>
        <v>-6.0054561873092551E-4</v>
      </c>
      <c r="K11" s="28">
        <f>0.5*(Cy!BH11+Cy!BI11)*LN(K_T!K11/K_T!J11)</f>
        <v>1.2867408276932162E-4</v>
      </c>
      <c r="L11" s="28">
        <f>0.5*(Cy!BI11+Cy!BJ11)*LN(K_T!L11/K_T!K11)</f>
        <v>-2.3390728686653592E-4</v>
      </c>
      <c r="M11" s="28">
        <f>0.5*(Cy!BJ11+Cy!BK11)*LN(K_T!M11/K_T!L11)</f>
        <v>2.7147579808375205E-4</v>
      </c>
      <c r="N11" s="28">
        <f>0.5*(Cy!BK11+Cy!BL11)*LN(K_T!N11/K_T!M11)</f>
        <v>1.9096210444502902E-4</v>
      </c>
      <c r="O11" s="28">
        <f>0.5*(Cy!BL11+Cy!BM11)*LN(K_T!O11/K_T!N11)</f>
        <v>1.6481669346795503E-3</v>
      </c>
      <c r="P11" s="28">
        <f>0.5*(Cy!BM11+Cy!BN11)*LN(K_T!P11/K_T!O11)</f>
        <v>1.2825381664256961E-3</v>
      </c>
      <c r="Q11" s="28">
        <f>0.5*(Cy!BN11+Cy!BO11)*LN(K_T!Q11/K_T!P11)</f>
        <v>-1.1385208437810594E-3</v>
      </c>
      <c r="R11" s="28">
        <f>0.5*(Cy!BO11+Cy!BP11)*LN(K_T!R11/K_T!Q11)</f>
        <v>-9.8941295698531592E-4</v>
      </c>
      <c r="S11" s="28">
        <f>0.5*(Cy!BP11+Cy!BQ11)*LN(K_T!S11/K_T!R11)</f>
        <v>-9.477855923380184E-4</v>
      </c>
      <c r="T11" s="28">
        <f>0.5*(Cy!BQ11+Cy!BR11)*LN(K_T!T11/K_T!S11)</f>
        <v>5.1413548654974004E-4</v>
      </c>
      <c r="U11" s="28">
        <f>0.5*(Cy!BR11+Cy!BS11)*LN(K_T!U11/K_T!T11)</f>
        <v>1.1077753489447097E-4</v>
      </c>
      <c r="V11" s="28">
        <f>0.5*(Cy!BS11+Cy!BT11)*LN(K_T!V11/K_T!U11)</f>
        <v>-4.1138305838524513E-4</v>
      </c>
      <c r="W11" s="28">
        <f>0.5*(Cy!BT11+Cy!BU11)*LN(K_T!W11/K_T!V11)</f>
        <v>7.0186783234764218E-5</v>
      </c>
      <c r="X11" s="28">
        <f>0.5*(Cy!BU11+Cy!BV11)*LN(K_T!X11/K_T!W11)</f>
        <v>-6.7200874917996959E-5</v>
      </c>
      <c r="Y11" s="28">
        <f>0.5*(Cy!BV11+Cy!BW11)*LN(K_T!Y11/K_T!X11)</f>
        <v>1.2672416945432733E-3</v>
      </c>
      <c r="Z11" s="28">
        <f>0.5*(Cy!BW11+Cy!BX11)*LN(K_T!Z11/K_T!Y11)</f>
        <v>1.7861432451506628E-3</v>
      </c>
      <c r="AA11" s="28">
        <f>0.5*(Cy!BX11+Cy!BY11)*LN(K_T!AA11/K_T!Z11)</f>
        <v>1.7716617714377372E-3</v>
      </c>
      <c r="AC11" s="28">
        <f t="shared" si="0"/>
        <v>-1.6958038653018619E-3</v>
      </c>
      <c r="AD11" s="28">
        <f t="shared" si="1"/>
        <v>-4.866818405987175E-5</v>
      </c>
      <c r="AE11" s="28">
        <f t="shared" si="2"/>
        <v>-2.9002858399829514E-5</v>
      </c>
      <c r="AF11" s="28">
        <f t="shared" si="3"/>
        <v>4.3303174275146643E-5</v>
      </c>
      <c r="AG11" s="28">
        <f t="shared" si="4"/>
        <v>1.6083489037105577E-3</v>
      </c>
      <c r="AH11" s="28">
        <f t="shared" si="5"/>
        <v>-3.8835521229850585E-5</v>
      </c>
      <c r="AI11" s="28">
        <f t="shared" si="6"/>
        <v>6.3019532281342579E-4</v>
      </c>
      <c r="AJ11" s="28">
        <f t="shared" si="7"/>
        <v>-1.6633965027393097E-4</v>
      </c>
    </row>
    <row r="12" spans="1:36" x14ac:dyDescent="0.15">
      <c r="A12" s="8">
        <v>10</v>
      </c>
      <c r="B12" s="11" t="s">
        <v>149</v>
      </c>
      <c r="C12" s="28"/>
      <c r="D12" s="28">
        <f>0.5*(Cy!BA12+Cy!BB12)*LN(K_T!D12/K_T!C12)</f>
        <v>1.5321640969687021E-2</v>
      </c>
      <c r="E12" s="28">
        <f>0.5*(Cy!BB12+Cy!BC12)*LN(K_T!E12/K_T!D12)</f>
        <v>1.1706037092022684E-2</v>
      </c>
      <c r="F12" s="28">
        <f>0.5*(Cy!BC12+Cy!BD12)*LN(K_T!F12/K_T!E12)</f>
        <v>1.6927305437873852E-2</v>
      </c>
      <c r="G12" s="28">
        <f>0.5*(Cy!BD12+Cy!BE12)*LN(K_T!G12/K_T!F12)</f>
        <v>1.5171139056660132E-2</v>
      </c>
      <c r="H12" s="28">
        <f>0.5*(Cy!BE12+Cy!BF12)*LN(K_T!H12/K_T!G12)</f>
        <v>8.3410207631430706E-3</v>
      </c>
      <c r="I12" s="28">
        <f>0.5*(Cy!BF12+Cy!BG12)*LN(K_T!I12/K_T!H12)</f>
        <v>7.0369463625919336E-3</v>
      </c>
      <c r="J12" s="28">
        <f>0.5*(Cy!BG12+Cy!BH12)*LN(K_T!J12/K_T!I12)</f>
        <v>3.5857525906349487E-3</v>
      </c>
      <c r="K12" s="28">
        <f>0.5*(Cy!BH12+Cy!BI12)*LN(K_T!K12/K_T!J12)</f>
        <v>3.6319327052633729E-3</v>
      </c>
      <c r="L12" s="28">
        <f>0.5*(Cy!BI12+Cy!BJ12)*LN(K_T!L12/K_T!K12)</f>
        <v>1.3073510825457673E-3</v>
      </c>
      <c r="M12" s="28">
        <f>0.5*(Cy!BJ12+Cy!BK12)*LN(K_T!M12/K_T!L12)</f>
        <v>-5.2915046040850205E-4</v>
      </c>
      <c r="N12" s="28">
        <f>0.5*(Cy!BK12+Cy!BL12)*LN(K_T!N12/K_T!M12)</f>
        <v>2.7763791085607479E-3</v>
      </c>
      <c r="O12" s="28">
        <f>0.5*(Cy!BL12+Cy!BM12)*LN(K_T!O12/K_T!N12)</f>
        <v>1.3503545419347705E-3</v>
      </c>
      <c r="P12" s="28">
        <f>0.5*(Cy!BM12+Cy!BN12)*LN(K_T!P12/K_T!O12)</f>
        <v>2.32063183234958E-3</v>
      </c>
      <c r="Q12" s="28">
        <f>0.5*(Cy!BN12+Cy!BO12)*LN(K_T!Q12/K_T!P12)</f>
        <v>-9.7649946990123948E-4</v>
      </c>
      <c r="R12" s="28">
        <f>0.5*(Cy!BO12+Cy!BP12)*LN(K_T!R12/K_T!Q12)</f>
        <v>-1.855105280639584E-3</v>
      </c>
      <c r="S12" s="28">
        <f>0.5*(Cy!BP12+Cy!BQ12)*LN(K_T!S12/K_T!R12)</f>
        <v>-1.4724774033055058E-3</v>
      </c>
      <c r="T12" s="28">
        <f>0.5*(Cy!BQ12+Cy!BR12)*LN(K_T!T12/K_T!S12)</f>
        <v>1.8910981108259124E-3</v>
      </c>
      <c r="U12" s="28">
        <f>0.5*(Cy!BR12+Cy!BS12)*LN(K_T!U12/K_T!T12)</f>
        <v>1.0791017604563583E-3</v>
      </c>
      <c r="V12" s="28">
        <f>0.5*(Cy!BS12+Cy!BT12)*LN(K_T!V12/K_T!U12)</f>
        <v>-1.8895134904884992E-3</v>
      </c>
      <c r="W12" s="28">
        <f>0.5*(Cy!BT12+Cy!BU12)*LN(K_T!W12/K_T!V12)</f>
        <v>-3.5754987384387977E-4</v>
      </c>
      <c r="X12" s="28">
        <f>0.5*(Cy!BU12+Cy!BV12)*LN(K_T!X12/K_T!W12)</f>
        <v>-8.1346073395078189E-4</v>
      </c>
      <c r="Y12" s="28">
        <f>0.5*(Cy!BV12+Cy!BW12)*LN(K_T!Y12/K_T!X12)</f>
        <v>-8.0425588948043519E-4</v>
      </c>
      <c r="Z12" s="28">
        <f>0.5*(Cy!BW12+Cy!BX12)*LN(K_T!Z12/K_T!Y12)</f>
        <v>1.0042191271718624E-3</v>
      </c>
      <c r="AA12" s="28">
        <f>0.5*(Cy!BX12+Cy!BY12)*LN(K_T!AA12/K_T!Z12)</f>
        <v>-1.2110501670687505E-4</v>
      </c>
      <c r="AC12" s="28">
        <f t="shared" si="0"/>
        <v>1.1836489742458333E-2</v>
      </c>
      <c r="AD12" s="28">
        <f t="shared" si="1"/>
        <v>2.1544530053192669E-3</v>
      </c>
      <c r="AE12" s="28">
        <f t="shared" si="2"/>
        <v>-1.266191559123958E-4</v>
      </c>
      <c r="AF12" s="28">
        <f t="shared" si="3"/>
        <v>-1.8064845400178002E-5</v>
      </c>
      <c r="AG12" s="28">
        <f t="shared" si="4"/>
        <v>2.6286073661517399E-5</v>
      </c>
      <c r="AH12" s="28">
        <f t="shared" si="5"/>
        <v>1.0139169247034357E-3</v>
      </c>
      <c r="AI12" s="28">
        <f t="shared" si="6"/>
        <v>-1.4332507520422258E-6</v>
      </c>
      <c r="AJ12" s="28">
        <f t="shared" si="7"/>
        <v>3.0134848675352054E-3</v>
      </c>
    </row>
    <row r="13" spans="1:36" x14ac:dyDescent="0.15">
      <c r="A13" s="8">
        <v>11</v>
      </c>
      <c r="B13" s="11" t="s">
        <v>150</v>
      </c>
      <c r="C13" s="28"/>
      <c r="D13" s="28">
        <f>0.5*(Cy!BA13+Cy!BB13)*LN(K_T!D13/K_T!C13)</f>
        <v>2.0349173035332049E-3</v>
      </c>
      <c r="E13" s="28">
        <f>0.5*(Cy!BB13+Cy!BC13)*LN(K_T!E13/K_T!D13)</f>
        <v>2.7221200730728539E-3</v>
      </c>
      <c r="F13" s="28">
        <f>0.5*(Cy!BC13+Cy!BD13)*LN(K_T!F13/K_T!E13)</f>
        <v>1.0105067852481605E-3</v>
      </c>
      <c r="G13" s="28">
        <f>0.5*(Cy!BD13+Cy!BE13)*LN(K_T!G13/K_T!F13)</f>
        <v>5.0514935589795274E-3</v>
      </c>
      <c r="H13" s="28">
        <f>0.5*(Cy!BE13+Cy!BF13)*LN(K_T!H13/K_T!G13)</f>
        <v>1.2944745568732E-3</v>
      </c>
      <c r="I13" s="28">
        <f>0.5*(Cy!BF13+Cy!BG13)*LN(K_T!I13/K_T!H13)</f>
        <v>1.7689870376113401E-3</v>
      </c>
      <c r="J13" s="28">
        <f>0.5*(Cy!BG13+Cy!BH13)*LN(K_T!J13/K_T!I13)</f>
        <v>5.7011136397344984E-5</v>
      </c>
      <c r="K13" s="28">
        <f>0.5*(Cy!BH13+Cy!BI13)*LN(K_T!K13/K_T!J13)</f>
        <v>-3.6388493611700119E-3</v>
      </c>
      <c r="L13" s="28">
        <f>0.5*(Cy!BI13+Cy!BJ13)*LN(K_T!L13/K_T!K13)</f>
        <v>-2.0657580883614787E-3</v>
      </c>
      <c r="M13" s="28">
        <f>0.5*(Cy!BJ13+Cy!BK13)*LN(K_T!M13/K_T!L13)</f>
        <v>1.842234007086342E-3</v>
      </c>
      <c r="N13" s="28">
        <f>0.5*(Cy!BK13+Cy!BL13)*LN(K_T!N13/K_T!M13)</f>
        <v>1.1561478934894735E-2</v>
      </c>
      <c r="O13" s="28">
        <f>0.5*(Cy!BL13+Cy!BM13)*LN(K_T!O13/K_T!N13)</f>
        <v>-1.379401411389823E-3</v>
      </c>
      <c r="P13" s="28">
        <f>0.5*(Cy!BM13+Cy!BN13)*LN(K_T!P13/K_T!O13)</f>
        <v>-5.34904679481139E-3</v>
      </c>
      <c r="Q13" s="28">
        <f>0.5*(Cy!BN13+Cy!BO13)*LN(K_T!Q13/K_T!P13)</f>
        <v>-2.9531386750456757E-3</v>
      </c>
      <c r="R13" s="28">
        <f>0.5*(Cy!BO13+Cy!BP13)*LN(K_T!R13/K_T!Q13)</f>
        <v>-3.160585519400563E-4</v>
      </c>
      <c r="S13" s="28">
        <f>0.5*(Cy!BP13+Cy!BQ13)*LN(K_T!S13/K_T!R13)</f>
        <v>-1.3950919281810672E-3</v>
      </c>
      <c r="T13" s="28">
        <f>0.5*(Cy!BQ13+Cy!BR13)*LN(K_T!T13/K_T!S13)</f>
        <v>-2.2582516396264332E-4</v>
      </c>
      <c r="U13" s="28">
        <f>0.5*(Cy!BR13+Cy!BS13)*LN(K_T!U13/K_T!T13)</f>
        <v>9.6270394648324668E-4</v>
      </c>
      <c r="V13" s="28">
        <f>0.5*(Cy!BS13+Cy!BT13)*LN(K_T!V13/K_T!U13)</f>
        <v>-1.2955679642279968E-3</v>
      </c>
      <c r="W13" s="28">
        <f>0.5*(Cy!BT13+Cy!BU13)*LN(K_T!W13/K_T!V13)</f>
        <v>1.2365358026483891E-3</v>
      </c>
      <c r="X13" s="28">
        <f>0.5*(Cy!BU13+Cy!BV13)*LN(K_T!X13/K_T!W13)</f>
        <v>5.0675405995406211E-4</v>
      </c>
      <c r="Y13" s="28">
        <f>0.5*(Cy!BV13+Cy!BW13)*LN(K_T!Y13/K_T!X13)</f>
        <v>2.7333608271976765E-3</v>
      </c>
      <c r="Z13" s="28">
        <f>0.5*(Cy!BW13+Cy!BX13)*LN(K_T!Z13/K_T!Y13)</f>
        <v>4.8437934878714992E-3</v>
      </c>
      <c r="AA13" s="28">
        <f>0.5*(Cy!BX13+Cy!BY13)*LN(K_T!AA13/K_T!Z13)</f>
        <v>3.6760877153839211E-3</v>
      </c>
      <c r="AC13" s="28">
        <f t="shared" si="0"/>
        <v>2.3695164023570165E-3</v>
      </c>
      <c r="AD13" s="28">
        <f t="shared" si="1"/>
        <v>1.5512233257693861E-3</v>
      </c>
      <c r="AE13" s="28">
        <f t="shared" si="2"/>
        <v>-2.2785474722736023E-3</v>
      </c>
      <c r="AF13" s="28">
        <f t="shared" si="3"/>
        <v>2.3692013617901156E-4</v>
      </c>
      <c r="AG13" s="28">
        <f t="shared" si="4"/>
        <v>3.7510806768176991E-3</v>
      </c>
      <c r="AH13" s="28">
        <f t="shared" si="5"/>
        <v>-3.636620732521081E-4</v>
      </c>
      <c r="AI13" s="28">
        <f t="shared" si="6"/>
        <v>1.5547303389185194E-3</v>
      </c>
      <c r="AJ13" s="28">
        <f t="shared" si="7"/>
        <v>8.9777408654835458E-4</v>
      </c>
    </row>
    <row r="14" spans="1:36" x14ac:dyDescent="0.15">
      <c r="A14" s="8">
        <v>12</v>
      </c>
      <c r="B14" s="11" t="s">
        <v>151</v>
      </c>
      <c r="C14" s="28"/>
      <c r="D14" s="28">
        <f>0.5*(Cy!BA14+Cy!BB14)*LN(K_T!D14/K_T!C14)</f>
        <v>-6.2987537042484805E-3</v>
      </c>
      <c r="E14" s="28">
        <f>0.5*(Cy!BB14+Cy!BC14)*LN(K_T!E14/K_T!D14)</f>
        <v>1.1803435893454943E-2</v>
      </c>
      <c r="F14" s="28">
        <f>0.5*(Cy!BC14+Cy!BD14)*LN(K_T!F14/K_T!E14)</f>
        <v>-7.6254081353927805E-3</v>
      </c>
      <c r="G14" s="28">
        <f>0.5*(Cy!BD14+Cy!BE14)*LN(K_T!G14/K_T!F14)</f>
        <v>-3.9171975051195971E-3</v>
      </c>
      <c r="H14" s="28">
        <f>0.5*(Cy!BE14+Cy!BF14)*LN(K_T!H14/K_T!G14)</f>
        <v>-3.8193212695277509E-4</v>
      </c>
      <c r="I14" s="28">
        <f>0.5*(Cy!BF14+Cy!BG14)*LN(K_T!I14/K_T!H14)</f>
        <v>5.4414416048310437E-3</v>
      </c>
      <c r="J14" s="28">
        <f>0.5*(Cy!BG14+Cy!BH14)*LN(K_T!J14/K_T!I14)</f>
        <v>1.9089297663502779E-2</v>
      </c>
      <c r="K14" s="28">
        <f>0.5*(Cy!BH14+Cy!BI14)*LN(K_T!K14/K_T!J14)</f>
        <v>4.8628378225435108E-3</v>
      </c>
      <c r="L14" s="28">
        <f>0.5*(Cy!BI14+Cy!BJ14)*LN(K_T!L14/K_T!K14)</f>
        <v>-3.4823801676550365E-4</v>
      </c>
      <c r="M14" s="28">
        <f>0.5*(Cy!BJ14+Cy!BK14)*LN(K_T!M14/K_T!L14)</f>
        <v>3.2762903753048092E-3</v>
      </c>
      <c r="N14" s="28">
        <f>0.5*(Cy!BK14+Cy!BL14)*LN(K_T!N14/K_T!M14)</f>
        <v>9.0489932895710702E-3</v>
      </c>
      <c r="O14" s="28">
        <f>0.5*(Cy!BL14+Cy!BM14)*LN(K_T!O14/K_T!N14)</f>
        <v>-6.8141304965916236E-3</v>
      </c>
      <c r="P14" s="28">
        <f>0.5*(Cy!BM14+Cy!BN14)*LN(K_T!P14/K_T!O14)</f>
        <v>2.1499333954900475E-3</v>
      </c>
      <c r="Q14" s="28">
        <f>0.5*(Cy!BN14+Cy!BO14)*LN(K_T!Q14/K_T!P14)</f>
        <v>4.2239594440503679E-3</v>
      </c>
      <c r="R14" s="28">
        <f>0.5*(Cy!BO14+Cy!BP14)*LN(K_T!R14/K_T!Q14)</f>
        <v>4.4223162344956835E-4</v>
      </c>
      <c r="S14" s="28">
        <f>0.5*(Cy!BP14+Cy!BQ14)*LN(K_T!S14/K_T!R14)</f>
        <v>3.5159596025322783E-3</v>
      </c>
      <c r="T14" s="28">
        <f>0.5*(Cy!BQ14+Cy!BR14)*LN(K_T!T14/K_T!S14)</f>
        <v>5.6602978120195958E-4</v>
      </c>
      <c r="U14" s="28">
        <f>0.5*(Cy!BR14+Cy!BS14)*LN(K_T!U14/K_T!T14)</f>
        <v>-6.5178159349992644E-3</v>
      </c>
      <c r="V14" s="28">
        <f>0.5*(Cy!BS14+Cy!BT14)*LN(K_T!V14/K_T!U14)</f>
        <v>-2.2725782635966709E-3</v>
      </c>
      <c r="W14" s="28">
        <f>0.5*(Cy!BT14+Cy!BU14)*LN(K_T!W14/K_T!V14)</f>
        <v>3.2108020213625142E-3</v>
      </c>
      <c r="X14" s="28">
        <f>0.5*(Cy!BU14+Cy!BV14)*LN(K_T!X14/K_T!W14)</f>
        <v>-1.7317309480178851E-4</v>
      </c>
      <c r="Y14" s="28">
        <f>0.5*(Cy!BV14+Cy!BW14)*LN(K_T!Y14/K_T!X14)</f>
        <v>-1.080444095218158E-2</v>
      </c>
      <c r="Z14" s="28">
        <f>0.5*(Cy!BW14+Cy!BX14)*LN(K_T!Z14/K_T!Y14)</f>
        <v>-8.1710773080144999E-3</v>
      </c>
      <c r="AA14" s="28">
        <f>0.5*(Cy!BX14+Cy!BY14)*LN(K_T!AA14/K_T!Z14)</f>
        <v>-1.7709139739770267E-3</v>
      </c>
      <c r="AC14" s="28">
        <f t="shared" si="0"/>
        <v>1.0640679461641667E-3</v>
      </c>
      <c r="AD14" s="28">
        <f t="shared" si="1"/>
        <v>7.1858362268313325E-3</v>
      </c>
      <c r="AE14" s="28">
        <f t="shared" si="2"/>
        <v>7.0359071378612767E-4</v>
      </c>
      <c r="AF14" s="28">
        <f t="shared" si="3"/>
        <v>-1.0373470981666498E-3</v>
      </c>
      <c r="AG14" s="28">
        <f t="shared" si="4"/>
        <v>-6.9154774113910356E-3</v>
      </c>
      <c r="AH14" s="28">
        <f t="shared" si="5"/>
        <v>3.9447134703087302E-3</v>
      </c>
      <c r="AI14" s="28">
        <f t="shared" si="6"/>
        <v>-3.2416459656257946E-3</v>
      </c>
      <c r="AJ14" s="28">
        <f t="shared" si="7"/>
        <v>8.188829003870343E-4</v>
      </c>
    </row>
    <row r="15" spans="1:36" x14ac:dyDescent="0.15">
      <c r="A15" s="8">
        <v>13</v>
      </c>
      <c r="B15" s="11" t="s">
        <v>152</v>
      </c>
      <c r="C15" s="28"/>
      <c r="D15" s="28">
        <f>0.5*(Cy!BA15+Cy!BB15)*LN(K_T!D15/K_T!C15)</f>
        <v>-4.158127502541506E-3</v>
      </c>
      <c r="E15" s="28">
        <f>0.5*(Cy!BB15+Cy!BC15)*LN(K_T!E15/K_T!D15)</f>
        <v>-4.1793011596216456E-3</v>
      </c>
      <c r="F15" s="28">
        <f>0.5*(Cy!BC15+Cy!BD15)*LN(K_T!F15/K_T!E15)</f>
        <v>-3.126041706056174E-3</v>
      </c>
      <c r="G15" s="28">
        <f>0.5*(Cy!BD15+Cy!BE15)*LN(K_T!G15/K_T!F15)</f>
        <v>-3.2120469869293252E-3</v>
      </c>
      <c r="H15" s="28">
        <f>0.5*(Cy!BE15+Cy!BF15)*LN(K_T!H15/K_T!G15)</f>
        <v>-4.8826188754874447E-3</v>
      </c>
      <c r="I15" s="28">
        <f>0.5*(Cy!BF15+Cy!BG15)*LN(K_T!I15/K_T!H15)</f>
        <v>-4.8812594085711038E-3</v>
      </c>
      <c r="J15" s="28">
        <f>0.5*(Cy!BG15+Cy!BH15)*LN(K_T!J15/K_T!I15)</f>
        <v>-4.5433559966899404E-3</v>
      </c>
      <c r="K15" s="28">
        <f>0.5*(Cy!BH15+Cy!BI15)*LN(K_T!K15/K_T!J15)</f>
        <v>-5.1541141915763351E-3</v>
      </c>
      <c r="L15" s="28">
        <f>0.5*(Cy!BI15+Cy!BJ15)*LN(K_T!L15/K_T!K15)</f>
        <v>-6.2081575022259108E-3</v>
      </c>
      <c r="M15" s="28">
        <f>0.5*(Cy!BJ15+Cy!BK15)*LN(K_T!M15/K_T!L15)</f>
        <v>-5.3152621815655519E-3</v>
      </c>
      <c r="N15" s="28">
        <f>0.5*(Cy!BK15+Cy!BL15)*LN(K_T!N15/K_T!M15)</f>
        <v>-3.2857252233695795E-3</v>
      </c>
      <c r="O15" s="28">
        <f>0.5*(Cy!BL15+Cy!BM15)*LN(K_T!O15/K_T!N15)</f>
        <v>-4.2913404224976951E-3</v>
      </c>
      <c r="P15" s="28">
        <f>0.5*(Cy!BM15+Cy!BN15)*LN(K_T!P15/K_T!O15)</f>
        <v>-3.1018388593918936E-3</v>
      </c>
      <c r="Q15" s="28">
        <f>0.5*(Cy!BN15+Cy!BO15)*LN(K_T!Q15/K_T!P15)</f>
        <v>-3.0774166641719405E-3</v>
      </c>
      <c r="R15" s="28">
        <f>0.5*(Cy!BO15+Cy!BP15)*LN(K_T!R15/K_T!Q15)</f>
        <v>-6.0956245172198269E-3</v>
      </c>
      <c r="S15" s="28">
        <f>0.5*(Cy!BP15+Cy!BQ15)*LN(K_T!S15/K_T!R15)</f>
        <v>-5.4965609231026006E-3</v>
      </c>
      <c r="T15" s="28">
        <f>0.5*(Cy!BQ15+Cy!BR15)*LN(K_T!T15/K_T!S15)</f>
        <v>-3.1599652879051084E-3</v>
      </c>
      <c r="U15" s="28">
        <f>0.5*(Cy!BR15+Cy!BS15)*LN(K_T!U15/K_T!T15)</f>
        <v>-3.7801579380096792E-3</v>
      </c>
      <c r="V15" s="28">
        <f>0.5*(Cy!BS15+Cy!BT15)*LN(K_T!V15/K_T!U15)</f>
        <v>-2.9189271110962632E-3</v>
      </c>
      <c r="W15" s="28">
        <f>0.5*(Cy!BT15+Cy!BU15)*LN(K_T!W15/K_T!V15)</f>
        <v>-2.7824538495330713E-3</v>
      </c>
      <c r="X15" s="28">
        <f>0.5*(Cy!BU15+Cy!BV15)*LN(K_T!X15/K_T!W15)</f>
        <v>-1.5506389803529312E-3</v>
      </c>
      <c r="Y15" s="28">
        <f>0.5*(Cy!BV15+Cy!BW15)*LN(K_T!Y15/K_T!X15)</f>
        <v>-1.9497167531872424E-3</v>
      </c>
      <c r="Z15" s="28">
        <f>0.5*(Cy!BW15+Cy!BX15)*LN(K_T!Z15/K_T!Y15)</f>
        <v>-1.9331823742866306E-3</v>
      </c>
      <c r="AA15" s="28">
        <f>0.5*(Cy!BX15+Cy!BY15)*LN(K_T!AA15/K_T!Z15)</f>
        <v>-2.0259150567347897E-3</v>
      </c>
      <c r="AC15" s="28">
        <f t="shared" si="0"/>
        <v>-4.0562536273331387E-3</v>
      </c>
      <c r="AD15" s="28">
        <f t="shared" si="1"/>
        <v>-4.9013230190854632E-3</v>
      </c>
      <c r="AE15" s="28">
        <f t="shared" si="2"/>
        <v>-4.4125562772767916E-3</v>
      </c>
      <c r="AF15" s="28">
        <f t="shared" si="3"/>
        <v>-2.838428633379411E-3</v>
      </c>
      <c r="AG15" s="28">
        <f t="shared" si="4"/>
        <v>-1.9696047280695541E-3</v>
      </c>
      <c r="AH15" s="28">
        <f t="shared" si="5"/>
        <v>-4.6569396481811274E-3</v>
      </c>
      <c r="AI15" s="28">
        <f t="shared" si="6"/>
        <v>-2.5126196688882146E-3</v>
      </c>
      <c r="AJ15" s="28">
        <f t="shared" si="7"/>
        <v>-3.7805053030253335E-3</v>
      </c>
    </row>
    <row r="16" spans="1:36" x14ac:dyDescent="0.15">
      <c r="A16" s="8">
        <v>14</v>
      </c>
      <c r="B16" s="11" t="s">
        <v>153</v>
      </c>
      <c r="C16" s="28"/>
      <c r="D16" s="28">
        <f>0.5*(Cy!BA16+Cy!BB16)*LN(K_T!D16/K_T!C16)</f>
        <v>4.8598078911198141E-3</v>
      </c>
      <c r="E16" s="28">
        <f>0.5*(Cy!BB16+Cy!BC16)*LN(K_T!E16/K_T!D16)</f>
        <v>4.616393630736835E-3</v>
      </c>
      <c r="F16" s="28">
        <f>0.5*(Cy!BC16+Cy!BD16)*LN(K_T!F16/K_T!E16)</f>
        <v>2.0389984912099952E-3</v>
      </c>
      <c r="G16" s="28">
        <f>0.5*(Cy!BD16+Cy!BE16)*LN(K_T!G16/K_T!F16)</f>
        <v>6.5540546056458999E-3</v>
      </c>
      <c r="H16" s="28">
        <f>0.5*(Cy!BE16+Cy!BF16)*LN(K_T!H16/K_T!G16)</f>
        <v>-3.0059133505705112E-4</v>
      </c>
      <c r="I16" s="28">
        <f>0.5*(Cy!BF16+Cy!BG16)*LN(K_T!I16/K_T!H16)</f>
        <v>-2.4344336483244069E-3</v>
      </c>
      <c r="J16" s="28">
        <f>0.5*(Cy!BG16+Cy!BH16)*LN(K_T!J16/K_T!I16)</f>
        <v>-3.1439482527588244E-3</v>
      </c>
      <c r="K16" s="28">
        <f>0.5*(Cy!BH16+Cy!BI16)*LN(K_T!K16/K_T!J16)</f>
        <v>1.4680876170354391E-3</v>
      </c>
      <c r="L16" s="28">
        <f>0.5*(Cy!BI16+Cy!BJ16)*LN(K_T!L16/K_T!K16)</f>
        <v>-7.9750440796588062E-3</v>
      </c>
      <c r="M16" s="28">
        <f>0.5*(Cy!BJ16+Cy!BK16)*LN(K_T!M16/K_T!L16)</f>
        <v>-1.0286789614468416E-2</v>
      </c>
      <c r="N16" s="28">
        <f>0.5*(Cy!BK16+Cy!BL16)*LN(K_T!N16/K_T!M16)</f>
        <v>-1.2616141625827471E-2</v>
      </c>
      <c r="O16" s="28">
        <f>0.5*(Cy!BL16+Cy!BM16)*LN(K_T!O16/K_T!N16)</f>
        <v>-1.1911584896412886E-2</v>
      </c>
      <c r="P16" s="28">
        <f>0.5*(Cy!BM16+Cy!BN16)*LN(K_T!P16/K_T!O16)</f>
        <v>2.6731879253506906E-3</v>
      </c>
      <c r="Q16" s="28">
        <f>0.5*(Cy!BN16+Cy!BO16)*LN(K_T!Q16/K_T!P16)</f>
        <v>-1.1995227956024037E-2</v>
      </c>
      <c r="R16" s="28">
        <f>0.5*(Cy!BO16+Cy!BP16)*LN(K_T!R16/K_T!Q16)</f>
        <v>-1.1525012736238877E-2</v>
      </c>
      <c r="S16" s="28">
        <f>0.5*(Cy!BP16+Cy!BQ16)*LN(K_T!S16/K_T!R16)</f>
        <v>-1.3601186246356292E-2</v>
      </c>
      <c r="T16" s="28">
        <f>0.5*(Cy!BQ16+Cy!BR16)*LN(K_T!T16/K_T!S16)</f>
        <v>-1.0954223296144079E-2</v>
      </c>
      <c r="U16" s="28">
        <f>0.5*(Cy!BR16+Cy!BS16)*LN(K_T!U16/K_T!T16)</f>
        <v>-3.3633782472895671E-3</v>
      </c>
      <c r="V16" s="28">
        <f>0.5*(Cy!BS16+Cy!BT16)*LN(K_T!V16/K_T!U16)</f>
        <v>1.7233857153692684E-3</v>
      </c>
      <c r="W16" s="28">
        <f>0.5*(Cy!BT16+Cy!BU16)*LN(K_T!W16/K_T!V16)</f>
        <v>-7.3736916623702489E-3</v>
      </c>
      <c r="X16" s="28">
        <f>0.5*(Cy!BU16+Cy!BV16)*LN(K_T!X16/K_T!W16)</f>
        <v>-5.8822630205124186E-3</v>
      </c>
      <c r="Y16" s="28">
        <f>0.5*(Cy!BV16+Cy!BW16)*LN(K_T!Y16/K_T!X16)</f>
        <v>-5.1532973268814068E-3</v>
      </c>
      <c r="Z16" s="28">
        <f>0.5*(Cy!BW16+Cy!BX16)*LN(K_T!Z16/K_T!Y16)</f>
        <v>1.7964400602586133E-3</v>
      </c>
      <c r="AA16" s="28">
        <f>0.5*(Cy!BX16+Cy!BY16)*LN(K_T!AA16/K_T!Z16)</f>
        <v>2.4583303999788568E-3</v>
      </c>
      <c r="AC16" s="28">
        <f t="shared" si="0"/>
        <v>2.0948843488422545E-3</v>
      </c>
      <c r="AD16" s="28">
        <f t="shared" si="1"/>
        <v>-6.5107671911356167E-3</v>
      </c>
      <c r="AE16" s="28">
        <f t="shared" si="2"/>
        <v>-9.2719647819362802E-3</v>
      </c>
      <c r="AF16" s="28">
        <f t="shared" si="3"/>
        <v>-5.1700341021894093E-3</v>
      </c>
      <c r="AG16" s="28">
        <f t="shared" si="4"/>
        <v>-2.9950895554797899E-4</v>
      </c>
      <c r="AH16" s="28">
        <f t="shared" si="5"/>
        <v>-7.8913659865359493E-3</v>
      </c>
      <c r="AI16" s="28">
        <f t="shared" si="6"/>
        <v>-3.3435871721988726E-3</v>
      </c>
      <c r="AJ16" s="28">
        <f t="shared" si="7"/>
        <v>-4.13860589124953E-3</v>
      </c>
    </row>
    <row r="17" spans="1:36" x14ac:dyDescent="0.15">
      <c r="A17" s="8">
        <v>15</v>
      </c>
      <c r="B17" s="11" t="s">
        <v>154</v>
      </c>
      <c r="C17" s="28"/>
      <c r="D17" s="28">
        <f>0.5*(Cy!BA17+Cy!BB17)*LN(K_T!D17/K_T!C17)</f>
        <v>-2.7261792028935141E-3</v>
      </c>
      <c r="E17" s="28">
        <f>0.5*(Cy!BB17+Cy!BC17)*LN(K_T!E17/K_T!D17)</f>
        <v>8.5171767017577966E-5</v>
      </c>
      <c r="F17" s="28">
        <f>0.5*(Cy!BC17+Cy!BD17)*LN(K_T!F17/K_T!E17)</f>
        <v>8.1875077101894718E-4</v>
      </c>
      <c r="G17" s="28">
        <f>0.5*(Cy!BD17+Cy!BE17)*LN(K_T!G17/K_T!F17)</f>
        <v>1.7571657386362045E-3</v>
      </c>
      <c r="H17" s="28">
        <f>0.5*(Cy!BE17+Cy!BF17)*LN(K_T!H17/K_T!G17)</f>
        <v>-2.741162247082627E-3</v>
      </c>
      <c r="I17" s="28">
        <f>0.5*(Cy!BF17+Cy!BG17)*LN(K_T!I17/K_T!H17)</f>
        <v>-5.5182460512495364E-4</v>
      </c>
      <c r="J17" s="28">
        <f>0.5*(Cy!BG17+Cy!BH17)*LN(K_T!J17/K_T!I17)</f>
        <v>-2.9998373972386227E-4</v>
      </c>
      <c r="K17" s="28">
        <f>0.5*(Cy!BH17+Cy!BI17)*LN(K_T!K17/K_T!J17)</f>
        <v>-1.0835247738525853E-3</v>
      </c>
      <c r="L17" s="28">
        <f>0.5*(Cy!BI17+Cy!BJ17)*LN(K_T!L17/K_T!K17)</f>
        <v>-2.8119381735965576E-3</v>
      </c>
      <c r="M17" s="28">
        <f>0.5*(Cy!BJ17+Cy!BK17)*LN(K_T!M17/K_T!L17)</f>
        <v>-1.710275513592694E-3</v>
      </c>
      <c r="N17" s="28">
        <f>0.5*(Cy!BK17+Cy!BL17)*LN(K_T!N17/K_T!M17)</f>
        <v>6.486835836913478E-4</v>
      </c>
      <c r="O17" s="28">
        <f>0.5*(Cy!BL17+Cy!BM17)*LN(K_T!O17/K_T!N17)</f>
        <v>1.8535981487021399E-3</v>
      </c>
      <c r="P17" s="28">
        <f>0.5*(Cy!BM17+Cy!BN17)*LN(K_T!P17/K_T!O17)</f>
        <v>3.181656969425442E-3</v>
      </c>
      <c r="Q17" s="28">
        <f>0.5*(Cy!BN17+Cy!BO17)*LN(K_T!Q17/K_T!P17)</f>
        <v>9.5549902839472327E-4</v>
      </c>
      <c r="R17" s="28">
        <f>0.5*(Cy!BO17+Cy!BP17)*LN(K_T!R17/K_T!Q17)</f>
        <v>-2.7121162908266389E-3</v>
      </c>
      <c r="S17" s="28">
        <f>0.5*(Cy!BP17+Cy!BQ17)*LN(K_T!S17/K_T!R17)</f>
        <v>-4.3374922866670149E-3</v>
      </c>
      <c r="T17" s="28">
        <f>0.5*(Cy!BQ17+Cy!BR17)*LN(K_T!T17/K_T!S17)</f>
        <v>-2.9178302118033008E-3</v>
      </c>
      <c r="U17" s="28">
        <f>0.5*(Cy!BR17+Cy!BS17)*LN(K_T!U17/K_T!T17)</f>
        <v>-2.8643628872600732E-3</v>
      </c>
      <c r="V17" s="28">
        <f>0.5*(Cy!BS17+Cy!BT17)*LN(K_T!V17/K_T!U17)</f>
        <v>-1.8159270301622019E-3</v>
      </c>
      <c r="W17" s="28">
        <f>0.5*(Cy!BT17+Cy!BU17)*LN(K_T!W17/K_T!V17)</f>
        <v>-6.4865171141411597E-4</v>
      </c>
      <c r="X17" s="28">
        <f>0.5*(Cy!BU17+Cy!BV17)*LN(K_T!X17/K_T!W17)</f>
        <v>-7.7847937285215204E-4</v>
      </c>
      <c r="Y17" s="28">
        <f>0.5*(Cy!BV17+Cy!BW17)*LN(K_T!Y17/K_T!X17)</f>
        <v>1.3360875301027161E-4</v>
      </c>
      <c r="Z17" s="28">
        <f>0.5*(Cy!BW17+Cy!BX17)*LN(K_T!Z17/K_T!Y17)</f>
        <v>2.013987074269112E-4</v>
      </c>
      <c r="AA17" s="28">
        <f>0.5*(Cy!BX17+Cy!BY17)*LN(K_T!AA17/K_T!Z17)</f>
        <v>1.9898536412112569E-4</v>
      </c>
      <c r="AC17" s="28">
        <f t="shared" si="0"/>
        <v>-1.263797151069702E-4</v>
      </c>
      <c r="AD17" s="28">
        <f t="shared" si="1"/>
        <v>-1.0514077234148704E-3</v>
      </c>
      <c r="AE17" s="28">
        <f t="shared" si="2"/>
        <v>-2.1177088619426962E-4</v>
      </c>
      <c r="AF17" s="28">
        <f t="shared" si="3"/>
        <v>-1.8050502426983687E-3</v>
      </c>
      <c r="AG17" s="28">
        <f t="shared" si="4"/>
        <v>1.7799760818610285E-4</v>
      </c>
      <c r="AH17" s="28">
        <f t="shared" si="5"/>
        <v>-6.3158930480457004E-4</v>
      </c>
      <c r="AI17" s="28">
        <f t="shared" si="6"/>
        <v>-1.061407298616692E-3</v>
      </c>
      <c r="AJ17" s="28">
        <f t="shared" si="7"/>
        <v>-6.7126304402235148E-4</v>
      </c>
    </row>
    <row r="18" spans="1:36" x14ac:dyDescent="0.15">
      <c r="A18" s="8">
        <v>16</v>
      </c>
      <c r="B18" s="11" t="s">
        <v>155</v>
      </c>
      <c r="C18" s="28"/>
      <c r="D18" s="28">
        <f>0.5*(Cy!BA18+Cy!BB18)*LN(K_T!D18/K_T!C18)</f>
        <v>2.174801187489288E-5</v>
      </c>
      <c r="E18" s="28">
        <f>0.5*(Cy!BB18+Cy!BC18)*LN(K_T!E18/K_T!D18)</f>
        <v>-8.7116944038229875E-4</v>
      </c>
      <c r="F18" s="28">
        <f>0.5*(Cy!BC18+Cy!BD18)*LN(K_T!F18/K_T!E18)</f>
        <v>-9.2488062332593492E-4</v>
      </c>
      <c r="G18" s="28">
        <f>0.5*(Cy!BD18+Cy!BE18)*LN(K_T!G18/K_T!F18)</f>
        <v>-3.056867915611885E-4</v>
      </c>
      <c r="H18" s="28">
        <f>0.5*(Cy!BE18+Cy!BF18)*LN(K_T!H18/K_T!G18)</f>
        <v>-4.3317044753705931E-4</v>
      </c>
      <c r="I18" s="28">
        <f>0.5*(Cy!BF18+Cy!BG18)*LN(K_T!I18/K_T!H18)</f>
        <v>-2.3588640588586004E-4</v>
      </c>
      <c r="J18" s="28">
        <f>0.5*(Cy!BG18+Cy!BH18)*LN(K_T!J18/K_T!I18)</f>
        <v>-1.016514529789993E-3</v>
      </c>
      <c r="K18" s="28">
        <f>0.5*(Cy!BH18+Cy!BI18)*LN(K_T!K18/K_T!J18)</f>
        <v>-2.1551393297657021E-3</v>
      </c>
      <c r="L18" s="28">
        <f>0.5*(Cy!BI18+Cy!BJ18)*LN(K_T!L18/K_T!K18)</f>
        <v>-1.9196006890685119E-3</v>
      </c>
      <c r="M18" s="28">
        <f>0.5*(Cy!BJ18+Cy!BK18)*LN(K_T!M18/K_T!L18)</f>
        <v>-1.7102302665293488E-3</v>
      </c>
      <c r="N18" s="28">
        <f>0.5*(Cy!BK18+Cy!BL18)*LN(K_T!N18/K_T!M18)</f>
        <v>-2.3808124304131438E-4</v>
      </c>
      <c r="O18" s="28">
        <f>0.5*(Cy!BL18+Cy!BM18)*LN(K_T!O18/K_T!N18)</f>
        <v>-4.3385559692969678E-4</v>
      </c>
      <c r="P18" s="28">
        <f>0.5*(Cy!BM18+Cy!BN18)*LN(K_T!P18/K_T!O18)</f>
        <v>-8.5072399844107153E-5</v>
      </c>
      <c r="Q18" s="28">
        <f>0.5*(Cy!BN18+Cy!BO18)*LN(K_T!Q18/K_T!P18)</f>
        <v>-1.1468286894601009E-3</v>
      </c>
      <c r="R18" s="28">
        <f>0.5*(Cy!BO18+Cy!BP18)*LN(K_T!R18/K_T!Q18)</f>
        <v>-1.7138018991886795E-3</v>
      </c>
      <c r="S18" s="28">
        <f>0.5*(Cy!BP18+Cy!BQ18)*LN(K_T!S18/K_T!R18)</f>
        <v>-2.9748901252304587E-4</v>
      </c>
      <c r="T18" s="28">
        <f>0.5*(Cy!BQ18+Cy!BR18)*LN(K_T!T18/K_T!S18)</f>
        <v>-7.3365332188332904E-4</v>
      </c>
      <c r="U18" s="28">
        <f>0.5*(Cy!BR18+Cy!BS18)*LN(K_T!U18/K_T!T18)</f>
        <v>-1.1208061631664337E-3</v>
      </c>
      <c r="V18" s="28">
        <f>0.5*(Cy!BS18+Cy!BT18)*LN(K_T!V18/K_T!U18)</f>
        <v>-5.2796893332835305E-4</v>
      </c>
      <c r="W18" s="28">
        <f>0.5*(Cy!BT18+Cy!BU18)*LN(K_T!W18/K_T!V18)</f>
        <v>4.7445707844520976E-4</v>
      </c>
      <c r="X18" s="28">
        <f>0.5*(Cy!BU18+Cy!BV18)*LN(K_T!X18/K_T!W18)</f>
        <v>6.1361689014990018E-4</v>
      </c>
      <c r="Y18" s="28">
        <f>0.5*(Cy!BV18+Cy!BW18)*LN(K_T!Y18/K_T!X18)</f>
        <v>1.1149144599260871E-3</v>
      </c>
      <c r="Z18" s="28">
        <f>0.5*(Cy!BW18+Cy!BX18)*LN(K_T!Z18/K_T!Y18)</f>
        <v>9.4816094973437749E-4</v>
      </c>
      <c r="AA18" s="28">
        <f>0.5*(Cy!BX18+Cy!BY18)*LN(K_T!AA18/K_T!Z18)</f>
        <v>5.4156591615502764E-4</v>
      </c>
      <c r="AC18" s="28">
        <f t="shared" si="0"/>
        <v>-5.5415874173846819E-4</v>
      </c>
      <c r="AD18" s="28">
        <f t="shared" si="1"/>
        <v>-1.4079132116389741E-3</v>
      </c>
      <c r="AE18" s="28">
        <f t="shared" si="2"/>
        <v>-7.3540951958912598E-4</v>
      </c>
      <c r="AF18" s="28">
        <f t="shared" si="3"/>
        <v>-2.5887088995660116E-4</v>
      </c>
      <c r="AG18" s="28">
        <f t="shared" si="4"/>
        <v>8.6821377527183073E-4</v>
      </c>
      <c r="AH18" s="28">
        <f t="shared" si="5"/>
        <v>-1.0716613656140501E-3</v>
      </c>
      <c r="AI18" s="28">
        <f t="shared" si="6"/>
        <v>1.6378585950406078E-4</v>
      </c>
      <c r="AJ18" s="28">
        <f t="shared" si="7"/>
        <v>-5.2944002125218941E-4</v>
      </c>
    </row>
    <row r="19" spans="1:36" x14ac:dyDescent="0.15">
      <c r="A19" s="8">
        <v>17</v>
      </c>
      <c r="B19" s="11" t="s">
        <v>156</v>
      </c>
      <c r="C19" s="28"/>
      <c r="D19" s="28">
        <f>0.5*(Cy!BA19+Cy!BB19)*LN(K_T!D19/K_T!C19)</f>
        <v>1.551351885120974E-3</v>
      </c>
      <c r="E19" s="28">
        <f>0.5*(Cy!BB19+Cy!BC19)*LN(K_T!E19/K_T!D19)</f>
        <v>1.6949488017963647E-3</v>
      </c>
      <c r="F19" s="28">
        <f>0.5*(Cy!BC19+Cy!BD19)*LN(K_T!F19/K_T!E19)</f>
        <v>2.7204275006327437E-3</v>
      </c>
      <c r="G19" s="28">
        <f>0.5*(Cy!BD19+Cy!BE19)*LN(K_T!G19/K_T!F19)</f>
        <v>3.0406906454645468E-3</v>
      </c>
      <c r="H19" s="28">
        <f>0.5*(Cy!BE19+Cy!BF19)*LN(K_T!H19/K_T!G19)</f>
        <v>3.8708770999819355E-3</v>
      </c>
      <c r="I19" s="28">
        <f>0.5*(Cy!BF19+Cy!BG19)*LN(K_T!I19/K_T!H19)</f>
        <v>4.2518433673858639E-3</v>
      </c>
      <c r="J19" s="28">
        <f>0.5*(Cy!BG19+Cy!BH19)*LN(K_T!J19/K_T!I19)</f>
        <v>-4.0689661616563551E-4</v>
      </c>
      <c r="K19" s="28">
        <f>0.5*(Cy!BH19+Cy!BI19)*LN(K_T!K19/K_T!J19)</f>
        <v>-5.098635559542819E-3</v>
      </c>
      <c r="L19" s="28">
        <f>0.5*(Cy!BI19+Cy!BJ19)*LN(K_T!L19/K_T!K19)</f>
        <v>9.6801803617047009E-3</v>
      </c>
      <c r="M19" s="28">
        <f>0.5*(Cy!BJ19+Cy!BK19)*LN(K_T!M19/K_T!L19)</f>
        <v>2.8565635218827179E-3</v>
      </c>
      <c r="N19" s="28">
        <f>0.5*(Cy!BK19+Cy!BL19)*LN(K_T!N19/K_T!M19)</f>
        <v>-4.2726470457850217E-3</v>
      </c>
      <c r="O19" s="28">
        <f>0.5*(Cy!BL19+Cy!BM19)*LN(K_T!O19/K_T!N19)</f>
        <v>-8.9382455351361897E-3</v>
      </c>
      <c r="P19" s="28">
        <f>0.5*(Cy!BM19+Cy!BN19)*LN(K_T!P19/K_T!O19)</f>
        <v>4.9919384077143315E-3</v>
      </c>
      <c r="Q19" s="28">
        <f>0.5*(Cy!BN19+Cy!BO19)*LN(K_T!Q19/K_T!P19)</f>
        <v>7.1879042251193981E-3</v>
      </c>
      <c r="R19" s="28">
        <f>0.5*(Cy!BO19+Cy!BP19)*LN(K_T!R19/K_T!Q19)</f>
        <v>-3.1979077208091138E-4</v>
      </c>
      <c r="S19" s="28">
        <f>0.5*(Cy!BP19+Cy!BQ19)*LN(K_T!S19/K_T!R19)</f>
        <v>-3.4797440713008965E-3</v>
      </c>
      <c r="T19" s="28">
        <f>0.5*(Cy!BQ19+Cy!BR19)*LN(K_T!T19/K_T!S19)</f>
        <v>2.7471771966416258E-4</v>
      </c>
      <c r="U19" s="28">
        <f>0.5*(Cy!BR19+Cy!BS19)*LN(K_T!U19/K_T!T19)</f>
        <v>-3.7580244903363644E-3</v>
      </c>
      <c r="V19" s="28">
        <f>0.5*(Cy!BS19+Cy!BT19)*LN(K_T!V19/K_T!U19)</f>
        <v>-2.2069230701309735E-3</v>
      </c>
      <c r="W19" s="28">
        <f>0.5*(Cy!BT19+Cy!BU19)*LN(K_T!W19/K_T!V19)</f>
        <v>-1.772289777891365E-4</v>
      </c>
      <c r="X19" s="28">
        <f>0.5*(Cy!BU19+Cy!BV19)*LN(K_T!X19/K_T!W19)</f>
        <v>-4.646114065213554E-4</v>
      </c>
      <c r="Y19" s="28">
        <f>0.5*(Cy!BV19+Cy!BW19)*LN(K_T!Y19/K_T!X19)</f>
        <v>-9.7063803640567417E-4</v>
      </c>
      <c r="Z19" s="28">
        <f>0.5*(Cy!BW19+Cy!BX19)*LN(K_T!Z19/K_T!Y19)</f>
        <v>-1.3138030624436359E-3</v>
      </c>
      <c r="AA19" s="28">
        <f>0.5*(Cy!BX19+Cy!BY19)*LN(K_T!AA19/K_T!Z19)</f>
        <v>2.7057717979828309E-3</v>
      </c>
      <c r="AC19" s="28">
        <f t="shared" si="0"/>
        <v>3.1157574830522907E-3</v>
      </c>
      <c r="AD19" s="28">
        <f t="shared" si="1"/>
        <v>5.5171293241878855E-4</v>
      </c>
      <c r="AE19" s="28">
        <f t="shared" si="2"/>
        <v>-1.1158754913685358E-4</v>
      </c>
      <c r="AF19" s="28">
        <f t="shared" si="3"/>
        <v>-1.2664140450227336E-3</v>
      </c>
      <c r="AG19" s="28">
        <f t="shared" si="4"/>
        <v>1.4044356637784024E-4</v>
      </c>
      <c r="AH19" s="28">
        <f t="shared" si="5"/>
        <v>2.2006269164096746E-4</v>
      </c>
      <c r="AI19" s="28">
        <f t="shared" si="6"/>
        <v>-7.3884244074751842E-4</v>
      </c>
      <c r="AJ19" s="28">
        <f t="shared" si="7"/>
        <v>5.1602933937786879E-4</v>
      </c>
    </row>
    <row r="20" spans="1:36" x14ac:dyDescent="0.15">
      <c r="A20" s="8">
        <v>18</v>
      </c>
      <c r="B20" s="11" t="s">
        <v>157</v>
      </c>
      <c r="C20" s="28"/>
      <c r="D20" s="28">
        <f>0.5*(Cy!BA20+Cy!BB20)*LN(K_T!D20/K_T!C20)</f>
        <v>-1.480898418199577E-3</v>
      </c>
      <c r="E20" s="28">
        <f>0.5*(Cy!BB20+Cy!BC20)*LN(K_T!E20/K_T!D20)</f>
        <v>4.4577123590915275E-4</v>
      </c>
      <c r="F20" s="28">
        <f>0.5*(Cy!BC20+Cy!BD20)*LN(K_T!F20/K_T!E20)</f>
        <v>-1.8738491032941446E-4</v>
      </c>
      <c r="G20" s="28">
        <f>0.5*(Cy!BD20+Cy!BE20)*LN(K_T!G20/K_T!F20)</f>
        <v>1.3032494626701388E-3</v>
      </c>
      <c r="H20" s="28">
        <f>0.5*(Cy!BE20+Cy!BF20)*LN(K_T!H20/K_T!G20)</f>
        <v>-3.0681075235528699E-3</v>
      </c>
      <c r="I20" s="28">
        <f>0.5*(Cy!BF20+Cy!BG20)*LN(K_T!I20/K_T!H20)</f>
        <v>8.0321188462264745E-4</v>
      </c>
      <c r="J20" s="28">
        <f>0.5*(Cy!BG20+Cy!BH20)*LN(K_T!J20/K_T!I20)</f>
        <v>-7.7404066663144735E-4</v>
      </c>
      <c r="K20" s="28">
        <f>0.5*(Cy!BH20+Cy!BI20)*LN(K_T!K20/K_T!J20)</f>
        <v>-1.6059768885805586E-3</v>
      </c>
      <c r="L20" s="28">
        <f>0.5*(Cy!BI20+Cy!BJ20)*LN(K_T!L20/K_T!K20)</f>
        <v>-2.9423110414302893E-3</v>
      </c>
      <c r="M20" s="28">
        <f>0.5*(Cy!BJ20+Cy!BK20)*LN(K_T!M20/K_T!L20)</f>
        <v>-6.9142276191292362E-4</v>
      </c>
      <c r="N20" s="28">
        <f>0.5*(Cy!BK20+Cy!BL20)*LN(K_T!N20/K_T!M20)</f>
        <v>1.3610414867006866E-3</v>
      </c>
      <c r="O20" s="28">
        <f>0.5*(Cy!BL20+Cy!BM20)*LN(K_T!O20/K_T!N20)</f>
        <v>-2.0112080231769443E-3</v>
      </c>
      <c r="P20" s="28">
        <f>0.5*(Cy!BM20+Cy!BN20)*LN(K_T!P20/K_T!O20)</f>
        <v>4.6929876406198192E-4</v>
      </c>
      <c r="Q20" s="28">
        <f>0.5*(Cy!BN20+Cy!BO20)*LN(K_T!Q20/K_T!P20)</f>
        <v>4.8237624022648775E-4</v>
      </c>
      <c r="R20" s="28">
        <f>0.5*(Cy!BO20+Cy!BP20)*LN(K_T!R20/K_T!Q20)</f>
        <v>-1.7571561923214849E-3</v>
      </c>
      <c r="S20" s="28">
        <f>0.5*(Cy!BP20+Cy!BQ20)*LN(K_T!S20/K_T!R20)</f>
        <v>-3.3958949583279322E-3</v>
      </c>
      <c r="T20" s="28">
        <f>0.5*(Cy!BQ20+Cy!BR20)*LN(K_T!T20/K_T!S20)</f>
        <v>1.8192435171421844E-3</v>
      </c>
      <c r="U20" s="28">
        <f>0.5*(Cy!BR20+Cy!BS20)*LN(K_T!U20/K_T!T20)</f>
        <v>-1.2395458058995282E-3</v>
      </c>
      <c r="V20" s="28">
        <f>0.5*(Cy!BS20+Cy!BT20)*LN(K_T!V20/K_T!U20)</f>
        <v>-2.392535214387067E-3</v>
      </c>
      <c r="W20" s="28">
        <f>0.5*(Cy!BT20+Cy!BU20)*LN(K_T!W20/K_T!V20)</f>
        <v>-1.6921300128857619E-3</v>
      </c>
      <c r="X20" s="28">
        <f>0.5*(Cy!BU20+Cy!BV20)*LN(K_T!X20/K_T!W20)</f>
        <v>-1.4881535310497132E-3</v>
      </c>
      <c r="Y20" s="28">
        <f>0.5*(Cy!BV20+Cy!BW20)*LN(K_T!Y20/K_T!X20)</f>
        <v>-1.8959232771968632E-3</v>
      </c>
      <c r="Z20" s="28">
        <f>0.5*(Cy!BW20+Cy!BX20)*LN(K_T!Z20/K_T!Y20)</f>
        <v>1.8513535812273395E-3</v>
      </c>
      <c r="AA20" s="28">
        <f>0.5*(Cy!BX20+Cy!BY20)*LN(K_T!AA20/K_T!Z20)</f>
        <v>2.6829371628888663E-3</v>
      </c>
      <c r="AC20" s="28">
        <f t="shared" si="0"/>
        <v>-1.4065197013606907E-4</v>
      </c>
      <c r="AD20" s="28">
        <f t="shared" si="1"/>
        <v>-9.3054197437090656E-4</v>
      </c>
      <c r="AE20" s="28">
        <f t="shared" si="2"/>
        <v>-1.2425168339075783E-3</v>
      </c>
      <c r="AF20" s="28">
        <f t="shared" si="3"/>
        <v>-9.9862420941597722E-4</v>
      </c>
      <c r="AG20" s="28">
        <f t="shared" si="4"/>
        <v>8.7945582230644756E-4</v>
      </c>
      <c r="AH20" s="28">
        <f t="shared" si="5"/>
        <v>-1.0865294041392426E-3</v>
      </c>
      <c r="AI20" s="28">
        <f t="shared" si="6"/>
        <v>-2.94344197520068E-4</v>
      </c>
      <c r="AJ20" s="28">
        <f t="shared" si="7"/>
        <v>-6.0536119444492653E-4</v>
      </c>
    </row>
    <row r="21" spans="1:36" x14ac:dyDescent="0.15">
      <c r="A21" s="8">
        <v>19</v>
      </c>
      <c r="B21" s="11" t="s">
        <v>158</v>
      </c>
      <c r="C21" s="28"/>
      <c r="D21" s="28">
        <f>0.5*(Cy!BA21+Cy!BB21)*LN(K_T!D21/K_T!C21)</f>
        <v>-1.5077493152854777E-2</v>
      </c>
      <c r="E21" s="28">
        <f>0.5*(Cy!BB21+Cy!BC21)*LN(K_T!E21/K_T!D21)</f>
        <v>-1.0869709308528791E-2</v>
      </c>
      <c r="F21" s="28">
        <f>0.5*(Cy!BC21+Cy!BD21)*LN(K_T!F21/K_T!E21)</f>
        <v>-5.0121783535457317E-3</v>
      </c>
      <c r="G21" s="28">
        <f>0.5*(Cy!BD21+Cy!BE21)*LN(K_T!G21/K_T!F21)</f>
        <v>2.4666317150456398E-3</v>
      </c>
      <c r="H21" s="28">
        <f>0.5*(Cy!BE21+Cy!BF21)*LN(K_T!H21/K_T!G21)</f>
        <v>7.7543829932730183E-3</v>
      </c>
      <c r="I21" s="28">
        <f>0.5*(Cy!BF21+Cy!BG21)*LN(K_T!I21/K_T!H21)</f>
        <v>-4.8733521693346323E-3</v>
      </c>
      <c r="J21" s="28">
        <f>0.5*(Cy!BG21+Cy!BH21)*LN(K_T!J21/K_T!I21)</f>
        <v>1.8756665157397348E-3</v>
      </c>
      <c r="K21" s="28">
        <f>0.5*(Cy!BH21+Cy!BI21)*LN(K_T!K21/K_T!J21)</f>
        <v>2.6265058707421115E-4</v>
      </c>
      <c r="L21" s="28">
        <f>0.5*(Cy!BI21+Cy!BJ21)*LN(K_T!L21/K_T!K21)</f>
        <v>3.5422326347516239E-3</v>
      </c>
      <c r="M21" s="28">
        <f>0.5*(Cy!BJ21+Cy!BK21)*LN(K_T!M21/K_T!L21)</f>
        <v>-1.0765987717551722E-4</v>
      </c>
      <c r="N21" s="28">
        <f>0.5*(Cy!BK21+Cy!BL21)*LN(K_T!N21/K_T!M21)</f>
        <v>6.8770752148095192E-4</v>
      </c>
      <c r="O21" s="28">
        <f>0.5*(Cy!BL21+Cy!BM21)*LN(K_T!O21/K_T!N21)</f>
        <v>6.6992505586102157E-3</v>
      </c>
      <c r="P21" s="28">
        <f>0.5*(Cy!BM21+Cy!BN21)*LN(K_T!P21/K_T!O21)</f>
        <v>7.1392670710838078E-4</v>
      </c>
      <c r="Q21" s="28">
        <f>0.5*(Cy!BN21+Cy!BO21)*LN(K_T!Q21/K_T!P21)</f>
        <v>3.7407696224520744E-3</v>
      </c>
      <c r="R21" s="28">
        <f>0.5*(Cy!BO21+Cy!BP21)*LN(K_T!R21/K_T!Q21)</f>
        <v>-4.1800996537871638E-3</v>
      </c>
      <c r="S21" s="28">
        <f>0.5*(Cy!BP21+Cy!BQ21)*LN(K_T!S21/K_T!R21)</f>
        <v>7.2523531619477413E-3</v>
      </c>
      <c r="T21" s="28">
        <f>0.5*(Cy!BQ21+Cy!BR21)*LN(K_T!T21/K_T!S21)</f>
        <v>-2.4601580614205896E-3</v>
      </c>
      <c r="U21" s="28">
        <f>0.5*(Cy!BR21+Cy!BS21)*LN(K_T!U21/K_T!T21)</f>
        <v>1.0201737354583729E-3</v>
      </c>
      <c r="V21" s="28">
        <f>0.5*(Cy!BS21+Cy!BT21)*LN(K_T!V21/K_T!U21)</f>
        <v>-6.2689467216085878E-4</v>
      </c>
      <c r="W21" s="28">
        <f>0.5*(Cy!BT21+Cy!BU21)*LN(K_T!W21/K_T!V21)</f>
        <v>-4.5212340609025427E-4</v>
      </c>
      <c r="X21" s="28">
        <f>0.5*(Cy!BU21+Cy!BV21)*LN(K_T!X21/K_T!W21)</f>
        <v>5.2922350551952591E-5</v>
      </c>
      <c r="Y21" s="28">
        <f>0.5*(Cy!BV21+Cy!BW21)*LN(K_T!Y21/K_T!X21)</f>
        <v>1.2090343273617517E-3</v>
      </c>
      <c r="Z21" s="28">
        <f>0.5*(Cy!BW21+Cy!BX21)*LN(K_T!Z21/K_T!Y21)</f>
        <v>-5.7791874522638935E-4</v>
      </c>
      <c r="AA21" s="28">
        <f>0.5*(Cy!BX21+Cy!BY21)*LN(K_T!AA21/K_T!Z21)</f>
        <v>2.5871612008003353E-3</v>
      </c>
      <c r="AC21" s="28">
        <f t="shared" si="0"/>
        <v>-2.1068450246180996E-3</v>
      </c>
      <c r="AD21" s="28">
        <f t="shared" si="1"/>
        <v>1.2521194763742008E-3</v>
      </c>
      <c r="AE21" s="28">
        <f t="shared" si="2"/>
        <v>2.8452400792662496E-3</v>
      </c>
      <c r="AF21" s="28">
        <f t="shared" si="3"/>
        <v>-4.9321601073227541E-4</v>
      </c>
      <c r="AG21" s="28">
        <f t="shared" si="4"/>
        <v>1.0727589276452326E-3</v>
      </c>
      <c r="AH21" s="28">
        <f t="shared" si="5"/>
        <v>2.0486797778202252E-3</v>
      </c>
      <c r="AI21" s="28">
        <f t="shared" si="6"/>
        <v>9.4024591159290038E-5</v>
      </c>
      <c r="AJ21" s="28">
        <f t="shared" si="7"/>
        <v>4.6542475584287286E-4</v>
      </c>
    </row>
    <row r="22" spans="1:36" x14ac:dyDescent="0.15">
      <c r="A22" s="8">
        <v>20</v>
      </c>
      <c r="B22" s="11" t="s">
        <v>159</v>
      </c>
      <c r="C22" s="28"/>
      <c r="D22" s="28">
        <f>0.5*(Cy!BA22+Cy!BB22)*LN(K_T!D22/K_T!C22)</f>
        <v>4.8765172878180822E-3</v>
      </c>
      <c r="E22" s="28">
        <f>0.5*(Cy!BB22+Cy!BC22)*LN(K_T!E22/K_T!D22)</f>
        <v>3.9554906741919435E-3</v>
      </c>
      <c r="F22" s="28">
        <f>0.5*(Cy!BC22+Cy!BD22)*LN(K_T!F22/K_T!E22)</f>
        <v>5.1558435758577471E-3</v>
      </c>
      <c r="G22" s="28">
        <f>0.5*(Cy!BD22+Cy!BE22)*LN(K_T!G22/K_T!F22)</f>
        <v>3.9874441995044951E-3</v>
      </c>
      <c r="H22" s="28">
        <f>0.5*(Cy!BE22+Cy!BF22)*LN(K_T!H22/K_T!G22)</f>
        <v>6.5922762447154692E-4</v>
      </c>
      <c r="I22" s="28">
        <f>0.5*(Cy!BF22+Cy!BG22)*LN(K_T!I22/K_T!H22)</f>
        <v>2.5929394472669611E-3</v>
      </c>
      <c r="J22" s="28">
        <f>0.5*(Cy!BG22+Cy!BH22)*LN(K_T!J22/K_T!I22)</f>
        <v>1.7365699836376261E-3</v>
      </c>
      <c r="K22" s="28">
        <f>0.5*(Cy!BH22+Cy!BI22)*LN(K_T!K22/K_T!J22)</f>
        <v>1.7956796811566262E-3</v>
      </c>
      <c r="L22" s="28">
        <f>0.5*(Cy!BI22+Cy!BJ22)*LN(K_T!L22/K_T!K22)</f>
        <v>-8.1319750862191313E-4</v>
      </c>
      <c r="M22" s="28">
        <f>0.5*(Cy!BJ22+Cy!BK22)*LN(K_T!M22/K_T!L22)</f>
        <v>-1.5227578710816777E-3</v>
      </c>
      <c r="N22" s="28">
        <f>0.5*(Cy!BK22+Cy!BL22)*LN(K_T!N22/K_T!M22)</f>
        <v>1.8149870802858527E-3</v>
      </c>
      <c r="O22" s="28">
        <f>0.5*(Cy!BL22+Cy!BM22)*LN(K_T!O22/K_T!N22)</f>
        <v>-4.5782281943798712E-4</v>
      </c>
      <c r="P22" s="28">
        <f>0.5*(Cy!BM22+Cy!BN22)*LN(K_T!P22/K_T!O22)</f>
        <v>1.1802903482804532E-3</v>
      </c>
      <c r="Q22" s="28">
        <f>0.5*(Cy!BN22+Cy!BO22)*LN(K_T!Q22/K_T!P22)</f>
        <v>4.0814863011162193E-3</v>
      </c>
      <c r="R22" s="28">
        <f>0.5*(Cy!BO22+Cy!BP22)*LN(K_T!R22/K_T!Q22)</f>
        <v>2.4240258032292403E-3</v>
      </c>
      <c r="S22" s="28">
        <f>0.5*(Cy!BP22+Cy!BQ22)*LN(K_T!S22/K_T!R22)</f>
        <v>5.4184139435234234E-5</v>
      </c>
      <c r="T22" s="28">
        <f>0.5*(Cy!BQ22+Cy!BR22)*LN(K_T!T22/K_T!S22)</f>
        <v>-3.3679275230065464E-4</v>
      </c>
      <c r="U22" s="28">
        <f>0.5*(Cy!BR22+Cy!BS22)*LN(K_T!U22/K_T!T22)</f>
        <v>-9.5613682565865051E-4</v>
      </c>
      <c r="V22" s="28">
        <f>0.5*(Cy!BS22+Cy!BT22)*LN(K_T!V22/K_T!U22)</f>
        <v>-1.9756109875542793E-3</v>
      </c>
      <c r="W22" s="28">
        <f>0.5*(Cy!BT22+Cy!BU22)*LN(K_T!W22/K_T!V22)</f>
        <v>-1.5783731562811188E-3</v>
      </c>
      <c r="X22" s="28">
        <f>0.5*(Cy!BU22+Cy!BV22)*LN(K_T!X22/K_T!W22)</f>
        <v>-1.0353228102802428E-3</v>
      </c>
      <c r="Y22" s="28">
        <f>0.5*(Cy!BV22+Cy!BW22)*LN(K_T!Y22/K_T!X22)</f>
        <v>-1.7070639478537798E-3</v>
      </c>
      <c r="Z22" s="28">
        <f>0.5*(Cy!BW22+Cy!BX22)*LN(K_T!Z22/K_T!Y22)</f>
        <v>-1.3970410853889671E-3</v>
      </c>
      <c r="AA22" s="28">
        <f>0.5*(Cy!BX22+Cy!BY22)*LN(K_T!AA22/K_T!Z22)</f>
        <v>3.5744863580608834E-4</v>
      </c>
      <c r="AC22" s="28">
        <f t="shared" si="0"/>
        <v>3.270189104258539E-3</v>
      </c>
      <c r="AD22" s="28">
        <f t="shared" si="1"/>
        <v>6.0225627307530284E-4</v>
      </c>
      <c r="AE22" s="28">
        <f t="shared" si="2"/>
        <v>1.4564327545246317E-3</v>
      </c>
      <c r="AF22" s="28">
        <f t="shared" si="3"/>
        <v>-1.1764473064149893E-3</v>
      </c>
      <c r="AG22" s="28">
        <f t="shared" si="4"/>
        <v>-9.1555213247888608E-4</v>
      </c>
      <c r="AH22" s="28">
        <f t="shared" si="5"/>
        <v>1.0293445137999674E-3</v>
      </c>
      <c r="AI22" s="28">
        <f t="shared" si="6"/>
        <v>-1.0786116161889507E-3</v>
      </c>
      <c r="AJ22" s="28">
        <f t="shared" si="7"/>
        <v>7.8328250999046777E-4</v>
      </c>
    </row>
    <row r="23" spans="1:36" x14ac:dyDescent="0.15">
      <c r="A23" s="8">
        <v>21</v>
      </c>
      <c r="B23" s="11" t="s">
        <v>160</v>
      </c>
      <c r="C23" s="28"/>
      <c r="D23" s="28">
        <f>0.5*(Cy!BA23+Cy!BB23)*LN(K_T!D23/K_T!C23)</f>
        <v>3.3015223265630456E-3</v>
      </c>
      <c r="E23" s="28">
        <f>0.5*(Cy!BB23+Cy!BC23)*LN(K_T!E23/K_T!D23)</f>
        <v>-1.4520517026587331E-3</v>
      </c>
      <c r="F23" s="28">
        <f>0.5*(Cy!BC23+Cy!BD23)*LN(K_T!F23/K_T!E23)</f>
        <v>-4.2367287964963979E-3</v>
      </c>
      <c r="G23" s="28">
        <f>0.5*(Cy!BD23+Cy!BE23)*LN(K_T!G23/K_T!F23)</f>
        <v>-4.7504579559538782E-3</v>
      </c>
      <c r="H23" s="28">
        <f>0.5*(Cy!BE23+Cy!BF23)*LN(K_T!H23/K_T!G23)</f>
        <v>-1.0917870669559824E-2</v>
      </c>
      <c r="I23" s="28">
        <f>0.5*(Cy!BF23+Cy!BG23)*LN(K_T!I23/K_T!H23)</f>
        <v>-1.7551034158615775E-4</v>
      </c>
      <c r="J23" s="28">
        <f>0.5*(Cy!BG23+Cy!BH23)*LN(K_T!J23/K_T!I23)</f>
        <v>-5.2063645194544818E-3</v>
      </c>
      <c r="K23" s="28">
        <f>0.5*(Cy!BH23+Cy!BI23)*LN(K_T!K23/K_T!J23)</f>
        <v>8.5173254371423909E-3</v>
      </c>
      <c r="L23" s="28">
        <f>0.5*(Cy!BI23+Cy!BJ23)*LN(K_T!L23/K_T!K23)</f>
        <v>3.6091624100713384E-3</v>
      </c>
      <c r="M23" s="28">
        <f>0.5*(Cy!BJ23+Cy!BK23)*LN(K_T!M23/K_T!L23)</f>
        <v>1.8292709193169587E-3</v>
      </c>
      <c r="N23" s="28">
        <f>0.5*(Cy!BK23+Cy!BL23)*LN(K_T!N23/K_T!M23)</f>
        <v>-5.5162892224065764E-3</v>
      </c>
      <c r="O23" s="28">
        <f>0.5*(Cy!BL23+Cy!BM23)*LN(K_T!O23/K_T!N23)</f>
        <v>-1.1061931187806059E-3</v>
      </c>
      <c r="P23" s="28">
        <f>0.5*(Cy!BM23+Cy!BN23)*LN(K_T!P23/K_T!O23)</f>
        <v>8.3120766940479231E-3</v>
      </c>
      <c r="Q23" s="28">
        <f>0.5*(Cy!BN23+Cy!BO23)*LN(K_T!Q23/K_T!P23)</f>
        <v>6.5898807733193454E-3</v>
      </c>
      <c r="R23" s="28">
        <f>0.5*(Cy!BO23+Cy!BP23)*LN(K_T!R23/K_T!Q23)</f>
        <v>9.0137326204976255E-3</v>
      </c>
      <c r="S23" s="28">
        <f>0.5*(Cy!BP23+Cy!BQ23)*LN(K_T!S23/K_T!R23)</f>
        <v>5.6379175488752657E-3</v>
      </c>
      <c r="T23" s="28">
        <f>0.5*(Cy!BQ23+Cy!BR23)*LN(K_T!T23/K_T!S23)</f>
        <v>7.8363022905026496E-3</v>
      </c>
      <c r="U23" s="28">
        <f>0.5*(Cy!BR23+Cy!BS23)*LN(K_T!U23/K_T!T23)</f>
        <v>1.4835158181919805E-2</v>
      </c>
      <c r="V23" s="28">
        <f>0.5*(Cy!BS23+Cy!BT23)*LN(K_T!V23/K_T!U23)</f>
        <v>1.452732588987337E-2</v>
      </c>
      <c r="W23" s="28">
        <f>0.5*(Cy!BT23+Cy!BU23)*LN(K_T!W23/K_T!V23)</f>
        <v>1.1530325383412513E-2</v>
      </c>
      <c r="X23" s="28">
        <f>0.5*(Cy!BU23+Cy!BV23)*LN(K_T!X23/K_T!W23)</f>
        <v>8.0476300739249669E-3</v>
      </c>
      <c r="Y23" s="28">
        <f>0.5*(Cy!BV23+Cy!BW23)*LN(K_T!Y23/K_T!X23)</f>
        <v>1.3293125214869533E-2</v>
      </c>
      <c r="Z23" s="28">
        <f>0.5*(Cy!BW23+Cy!BX23)*LN(K_T!Z23/K_T!Y23)</f>
        <v>1.026447300675448E-2</v>
      </c>
      <c r="AA23" s="28">
        <f>0.5*(Cy!BX23+Cy!BY23)*LN(K_T!AA23/K_T!Z23)</f>
        <v>8.7488179241314457E-3</v>
      </c>
      <c r="AC23" s="28">
        <f t="shared" si="0"/>
        <v>-4.3065238932509988E-3</v>
      </c>
      <c r="AD23" s="28">
        <f t="shared" si="1"/>
        <v>6.4662100493392588E-4</v>
      </c>
      <c r="AE23" s="28">
        <f t="shared" si="2"/>
        <v>5.6894829035919105E-3</v>
      </c>
      <c r="AF23" s="28">
        <f t="shared" si="3"/>
        <v>1.1355348363926659E-2</v>
      </c>
      <c r="AG23" s="28">
        <f t="shared" si="4"/>
        <v>1.0768805381918488E-2</v>
      </c>
      <c r="AH23" s="28">
        <f t="shared" si="5"/>
        <v>3.1680519542629181E-3</v>
      </c>
      <c r="AI23" s="28">
        <f t="shared" si="6"/>
        <v>1.1135394745673594E-2</v>
      </c>
      <c r="AJ23" s="28">
        <f t="shared" si="7"/>
        <v>4.3143938279027374E-3</v>
      </c>
    </row>
    <row r="24" spans="1:36" x14ac:dyDescent="0.15">
      <c r="A24" s="8">
        <v>22</v>
      </c>
      <c r="B24" s="11" t="s">
        <v>161</v>
      </c>
      <c r="C24" s="28"/>
      <c r="D24" s="28">
        <f>0.5*(Cy!BA24+Cy!BB24)*LN(K_T!D24/K_T!C24)</f>
        <v>-9.6863755609466213E-3</v>
      </c>
      <c r="E24" s="28">
        <f>0.5*(Cy!BB24+Cy!BC24)*LN(K_T!E24/K_T!D24)</f>
        <v>-1.9735426198028406E-3</v>
      </c>
      <c r="F24" s="28">
        <f>0.5*(Cy!BC24+Cy!BD24)*LN(K_T!F24/K_T!E24)</f>
        <v>2.7624313147955335E-3</v>
      </c>
      <c r="G24" s="28">
        <f>0.5*(Cy!BD24+Cy!BE24)*LN(K_T!G24/K_T!F24)</f>
        <v>5.2632393580922731E-3</v>
      </c>
      <c r="H24" s="28">
        <f>0.5*(Cy!BE24+Cy!BF24)*LN(K_T!H24/K_T!G24)</f>
        <v>7.6240999221650592E-3</v>
      </c>
      <c r="I24" s="28">
        <f>0.5*(Cy!BF24+Cy!BG24)*LN(K_T!I24/K_T!H24)</f>
        <v>-3.9750922648288063E-5</v>
      </c>
      <c r="J24" s="28">
        <f>0.5*(Cy!BG24+Cy!BH24)*LN(K_T!J24/K_T!I24)</f>
        <v>1.0348730515001965E-2</v>
      </c>
      <c r="K24" s="28">
        <f>0.5*(Cy!BH24+Cy!BI24)*LN(K_T!K24/K_T!J24)</f>
        <v>-3.4160673696509531E-3</v>
      </c>
      <c r="L24" s="28">
        <f>0.5*(Cy!BI24+Cy!BJ24)*LN(K_T!L24/K_T!K24)</f>
        <v>3.172934127258201E-3</v>
      </c>
      <c r="M24" s="28">
        <f>0.5*(Cy!BJ24+Cy!BK24)*LN(K_T!M24/K_T!L24)</f>
        <v>1.5772022943935148E-3</v>
      </c>
      <c r="N24" s="28">
        <f>0.5*(Cy!BK24+Cy!BL24)*LN(K_T!N24/K_T!M24)</f>
        <v>1.3087924509931926E-2</v>
      </c>
      <c r="O24" s="28">
        <f>0.5*(Cy!BL24+Cy!BM24)*LN(K_T!O24/K_T!N24)</f>
        <v>1.095931494098463E-2</v>
      </c>
      <c r="P24" s="28">
        <f>0.5*(Cy!BM24+Cy!BN24)*LN(K_T!P24/K_T!O24)</f>
        <v>1.8678738682029598E-3</v>
      </c>
      <c r="Q24" s="28">
        <f>0.5*(Cy!BN24+Cy!BO24)*LN(K_T!Q24/K_T!P24)</f>
        <v>-2.8819290550618918E-4</v>
      </c>
      <c r="R24" s="28">
        <f>0.5*(Cy!BO24+Cy!BP24)*LN(K_T!R24/K_T!Q24)</f>
        <v>-6.6198209083152921E-3</v>
      </c>
      <c r="S24" s="28">
        <f>0.5*(Cy!BP24+Cy!BQ24)*LN(K_T!S24/K_T!R24)</f>
        <v>-5.4092838789230819E-3</v>
      </c>
      <c r="T24" s="28">
        <f>0.5*(Cy!BQ24+Cy!BR24)*LN(K_T!T24/K_T!S24)</f>
        <v>-2.3491248552193009E-3</v>
      </c>
      <c r="U24" s="28">
        <f>0.5*(Cy!BR24+Cy!BS24)*LN(K_T!U24/K_T!T24)</f>
        <v>-5.1507921907493282E-3</v>
      </c>
      <c r="V24" s="28">
        <f>0.5*(Cy!BS24+Cy!BT24)*LN(K_T!V24/K_T!U24)</f>
        <v>-2.0789281627760794E-3</v>
      </c>
      <c r="W24" s="28">
        <f>0.5*(Cy!BT24+Cy!BU24)*LN(K_T!W24/K_T!V24)</f>
        <v>7.3158453328659736E-4</v>
      </c>
      <c r="X24" s="28">
        <f>0.5*(Cy!BU24+Cy!BV24)*LN(K_T!X24/K_T!W24)</f>
        <v>7.7967975027414102E-4</v>
      </c>
      <c r="Y24" s="28">
        <f>0.5*(Cy!BV24+Cy!BW24)*LN(K_T!Y24/K_T!X24)</f>
        <v>9.2069310777921783E-4</v>
      </c>
      <c r="Z24" s="28">
        <f>0.5*(Cy!BW24+Cy!BX24)*LN(K_T!Z24/K_T!Y24)</f>
        <v>1.4039277712534057E-3</v>
      </c>
      <c r="AA24" s="28">
        <f>0.5*(Cy!BX24+Cy!BY24)*LN(K_T!AA24/K_T!Z24)</f>
        <v>3.1427721610996209E-3</v>
      </c>
      <c r="AC24" s="28">
        <f t="shared" si="0"/>
        <v>2.7272954105203476E-3</v>
      </c>
      <c r="AD24" s="28">
        <f t="shared" si="1"/>
        <v>4.9541448153869305E-3</v>
      </c>
      <c r="AE24" s="28">
        <f t="shared" si="2"/>
        <v>1.0197822328860545E-4</v>
      </c>
      <c r="AF24" s="28">
        <f t="shared" si="3"/>
        <v>-1.6135161850367938E-3</v>
      </c>
      <c r="AG24" s="28">
        <f t="shared" si="4"/>
        <v>1.822464346710748E-3</v>
      </c>
      <c r="AH24" s="28">
        <f t="shared" si="5"/>
        <v>2.528061519337768E-3</v>
      </c>
      <c r="AI24" s="28">
        <f t="shared" si="6"/>
        <v>-3.2502348563146551E-4</v>
      </c>
      <c r="AJ24" s="28">
        <f t="shared" si="7"/>
        <v>1.5789958417794651E-3</v>
      </c>
    </row>
    <row r="25" spans="1:36" x14ac:dyDescent="0.15">
      <c r="A25" s="8">
        <v>23</v>
      </c>
      <c r="B25" s="11" t="s">
        <v>162</v>
      </c>
      <c r="C25" s="28"/>
      <c r="D25" s="28">
        <f>0.5*(Cy!BA25+Cy!BB25)*LN(K_T!D25/K_T!C25)</f>
        <v>2.5434754189041626E-3</v>
      </c>
      <c r="E25" s="28">
        <f>0.5*(Cy!BB25+Cy!BC25)*LN(K_T!E25/K_T!D25)</f>
        <v>3.9636153723389368E-4</v>
      </c>
      <c r="F25" s="28">
        <f>0.5*(Cy!BC25+Cy!BD25)*LN(K_T!F25/K_T!E25)</f>
        <v>-1.7267938476338946E-3</v>
      </c>
      <c r="G25" s="28">
        <f>0.5*(Cy!BD25+Cy!BE25)*LN(K_T!G25/K_T!F25)</f>
        <v>-8.7482502771869602E-4</v>
      </c>
      <c r="H25" s="28">
        <f>0.5*(Cy!BE25+Cy!BF25)*LN(K_T!H25/K_T!G25)</f>
        <v>-2.2138034257447488E-3</v>
      </c>
      <c r="I25" s="28">
        <f>0.5*(Cy!BF25+Cy!BG25)*LN(K_T!I25/K_T!H25)</f>
        <v>-2.5855413830155605E-3</v>
      </c>
      <c r="J25" s="28">
        <f>0.5*(Cy!BG25+Cy!BH25)*LN(K_T!J25/K_T!I25)</f>
        <v>-2.0421458258047687E-3</v>
      </c>
      <c r="K25" s="28">
        <f>0.5*(Cy!BH25+Cy!BI25)*LN(K_T!K25/K_T!J25)</f>
        <v>-1.0937278033261171E-3</v>
      </c>
      <c r="L25" s="28">
        <f>0.5*(Cy!BI25+Cy!BJ25)*LN(K_T!L25/K_T!K25)</f>
        <v>-8.3504581775663495E-4</v>
      </c>
      <c r="M25" s="28">
        <f>0.5*(Cy!BJ25+Cy!BK25)*LN(K_T!M25/K_T!L25)</f>
        <v>-4.3434963803849812E-4</v>
      </c>
      <c r="N25" s="28">
        <f>0.5*(Cy!BK25+Cy!BL25)*LN(K_T!N25/K_T!M25)</f>
        <v>-4.5575730793506687E-4</v>
      </c>
      <c r="O25" s="28">
        <f>0.5*(Cy!BL25+Cy!BM25)*LN(K_T!O25/K_T!N25)</f>
        <v>2.2762578277420374E-4</v>
      </c>
      <c r="P25" s="28">
        <f>0.5*(Cy!BM25+Cy!BN25)*LN(K_T!P25/K_T!O25)</f>
        <v>7.4751226982098783E-5</v>
      </c>
      <c r="Q25" s="28">
        <f>0.5*(Cy!BN25+Cy!BO25)*LN(K_T!Q25/K_T!P25)</f>
        <v>3.9364323724662366E-4</v>
      </c>
      <c r="R25" s="28">
        <f>0.5*(Cy!BO25+Cy!BP25)*LN(K_T!R25/K_T!Q25)</f>
        <v>-1.2793861301015874E-4</v>
      </c>
      <c r="S25" s="28">
        <f>0.5*(Cy!BP25+Cy!BQ25)*LN(K_T!S25/K_T!R25)</f>
        <v>-8.111454195886738E-4</v>
      </c>
      <c r="T25" s="28">
        <f>0.5*(Cy!BQ25+Cy!BR25)*LN(K_T!T25/K_T!S25)</f>
        <v>-1.3067089240767701E-3</v>
      </c>
      <c r="U25" s="28">
        <f>0.5*(Cy!BR25+Cy!BS25)*LN(K_T!U25/K_T!T25)</f>
        <v>-6.8139729011630428E-4</v>
      </c>
      <c r="V25" s="28">
        <f>0.5*(Cy!BS25+Cy!BT25)*LN(K_T!V25/K_T!U25)</f>
        <v>-4.2384711590193213E-4</v>
      </c>
      <c r="W25" s="28">
        <f>0.5*(Cy!BT25+Cy!BU25)*LN(K_T!W25/K_T!V25)</f>
        <v>-2.8748176740164599E-4</v>
      </c>
      <c r="X25" s="28">
        <f>0.5*(Cy!BU25+Cy!BV25)*LN(K_T!X25/K_T!W25)</f>
        <v>-8.7262298564022605E-5</v>
      </c>
      <c r="Y25" s="28">
        <f>0.5*(Cy!BV25+Cy!BW25)*LN(K_T!Y25/K_T!X25)</f>
        <v>-5.0156560408713734E-4</v>
      </c>
      <c r="Z25" s="28">
        <f>0.5*(Cy!BW25+Cy!BX25)*LN(K_T!Z25/K_T!Y25)</f>
        <v>-2.6782787201181285E-4</v>
      </c>
      <c r="AA25" s="28">
        <f>0.5*(Cy!BX25+Cy!BY25)*LN(K_T!AA25/K_T!Z25)</f>
        <v>-3.656052189334107E-4</v>
      </c>
      <c r="AC25" s="28">
        <f t="shared" si="0"/>
        <v>-1.4009204293758011E-3</v>
      </c>
      <c r="AD25" s="28">
        <f t="shared" si="1"/>
        <v>-9.7220527857221713E-4</v>
      </c>
      <c r="AE25" s="28">
        <f t="shared" si="2"/>
        <v>-4.8612757119181261E-5</v>
      </c>
      <c r="AF25" s="28">
        <f t="shared" si="3"/>
        <v>-5.5733947921213505E-4</v>
      </c>
      <c r="AG25" s="28">
        <f t="shared" si="4"/>
        <v>-3.7833289834412028E-4</v>
      </c>
      <c r="AH25" s="28">
        <f t="shared" si="5"/>
        <v>-5.1040901784569928E-4</v>
      </c>
      <c r="AI25" s="28">
        <f t="shared" si="6"/>
        <v>-4.9021201138662956E-4</v>
      </c>
      <c r="AJ25" s="28">
        <f t="shared" si="7"/>
        <v>-6.9697340940995801E-4</v>
      </c>
    </row>
    <row r="26" spans="1:36" x14ac:dyDescent="0.15">
      <c r="A26" s="8">
        <v>24</v>
      </c>
      <c r="B26" s="11" t="s">
        <v>163</v>
      </c>
      <c r="C26" s="28"/>
      <c r="D26" s="28">
        <f>0.5*(Cy!BA26+Cy!BB26)*LN(K_T!D26/K_T!C26)</f>
        <v>8.2877059785357193E-4</v>
      </c>
      <c r="E26" s="28">
        <f>0.5*(Cy!BB26+Cy!BC26)*LN(K_T!E26/K_T!D26)</f>
        <v>-2.4553473746821833E-4</v>
      </c>
      <c r="F26" s="28">
        <f>0.5*(Cy!BC26+Cy!BD26)*LN(K_T!F26/K_T!E26)</f>
        <v>-1.5167967104530158E-3</v>
      </c>
      <c r="G26" s="28">
        <f>0.5*(Cy!BD26+Cy!BE26)*LN(K_T!G26/K_T!F26)</f>
        <v>-5.4511667993925464E-4</v>
      </c>
      <c r="H26" s="28">
        <f>0.5*(Cy!BE26+Cy!BF26)*LN(K_T!H26/K_T!G26)</f>
        <v>-1.335677689627033E-3</v>
      </c>
      <c r="I26" s="28">
        <f>0.5*(Cy!BF26+Cy!BG26)*LN(K_T!I26/K_T!H26)</f>
        <v>-2.2197074696746668E-3</v>
      </c>
      <c r="J26" s="28">
        <f>0.5*(Cy!BG26+Cy!BH26)*LN(K_T!J26/K_T!I26)</f>
        <v>-1.8321160568782742E-3</v>
      </c>
      <c r="K26" s="28">
        <f>0.5*(Cy!BH26+Cy!BI26)*LN(K_T!K26/K_T!J26)</f>
        <v>-1.162913324628999E-3</v>
      </c>
      <c r="L26" s="28">
        <f>0.5*(Cy!BI26+Cy!BJ26)*LN(K_T!L26/K_T!K26)</f>
        <v>-2.1547614481845457E-3</v>
      </c>
      <c r="M26" s="28">
        <f>0.5*(Cy!BJ26+Cy!BK26)*LN(K_T!M26/K_T!L26)</f>
        <v>-1.620101866327154E-3</v>
      </c>
      <c r="N26" s="28">
        <f>0.5*(Cy!BK26+Cy!BL26)*LN(K_T!N26/K_T!M26)</f>
        <v>-5.2382669943141331E-4</v>
      </c>
      <c r="O26" s="28">
        <f>0.5*(Cy!BL26+Cy!BM26)*LN(K_T!O26/K_T!N26)</f>
        <v>4.8634174940126793E-4</v>
      </c>
      <c r="P26" s="28">
        <f>0.5*(Cy!BM26+Cy!BN26)*LN(K_T!P26/K_T!O26)</f>
        <v>-9.7263747510956101E-4</v>
      </c>
      <c r="Q26" s="28">
        <f>0.5*(Cy!BN26+Cy!BO26)*LN(K_T!Q26/K_T!P26)</f>
        <v>-6.4014871483671347E-4</v>
      </c>
      <c r="R26" s="28">
        <f>0.5*(Cy!BO26+Cy!BP26)*LN(K_T!R26/K_T!Q26)</f>
        <v>-5.6573729640940393E-4</v>
      </c>
      <c r="S26" s="28">
        <f>0.5*(Cy!BP26+Cy!BQ26)*LN(K_T!S26/K_T!R26)</f>
        <v>-9.5166529064409503E-4</v>
      </c>
      <c r="T26" s="28">
        <f>0.5*(Cy!BQ26+Cy!BR26)*LN(K_T!T26/K_T!S26)</f>
        <v>-7.2082744198723246E-4</v>
      </c>
      <c r="U26" s="28">
        <f>0.5*(Cy!BR26+Cy!BS26)*LN(K_T!U26/K_T!T26)</f>
        <v>-6.0068976290119573E-4</v>
      </c>
      <c r="V26" s="28">
        <f>0.5*(Cy!BS26+Cy!BT26)*LN(K_T!V26/K_T!U26)</f>
        <v>-5.6093827887498363E-4</v>
      </c>
      <c r="W26" s="28">
        <f>0.5*(Cy!BT26+Cy!BU26)*LN(K_T!W26/K_T!V26)</f>
        <v>-7.3463493098519916E-4</v>
      </c>
      <c r="X26" s="28">
        <f>0.5*(Cy!BU26+Cy!BV26)*LN(K_T!X26/K_T!W26)</f>
        <v>-4.309892927684364E-4</v>
      </c>
      <c r="Y26" s="28">
        <f>0.5*(Cy!BV26+Cy!BW26)*LN(K_T!Y26/K_T!X26)</f>
        <v>-6.9305338525738817E-4</v>
      </c>
      <c r="Z26" s="28">
        <f>0.5*(Cy!BW26+Cy!BX26)*LN(K_T!Z26/K_T!Y26)</f>
        <v>-4.5021652506941679E-4</v>
      </c>
      <c r="AA26" s="28">
        <f>0.5*(Cy!BX26+Cy!BY26)*LN(K_T!AA26/K_T!Z26)</f>
        <v>-7.117672779190468E-4</v>
      </c>
      <c r="AC26" s="28">
        <f t="shared" si="0"/>
        <v>-1.1725666574324378E-3</v>
      </c>
      <c r="AD26" s="28">
        <f t="shared" si="1"/>
        <v>-1.4587438790900774E-3</v>
      </c>
      <c r="AE26" s="28">
        <f t="shared" si="2"/>
        <v>-5.2876940551970105E-4</v>
      </c>
      <c r="AF26" s="28">
        <f t="shared" si="3"/>
        <v>-6.0961594150340951E-4</v>
      </c>
      <c r="AG26" s="28">
        <f t="shared" si="4"/>
        <v>-6.1834572941528389E-4</v>
      </c>
      <c r="AH26" s="28">
        <f t="shared" si="5"/>
        <v>-9.9375664230488933E-4</v>
      </c>
      <c r="AI26" s="28">
        <f t="shared" si="6"/>
        <v>-6.1288961197036233E-4</v>
      </c>
      <c r="AJ26" s="28">
        <f t="shared" si="7"/>
        <v>-9.0015289591191235E-4</v>
      </c>
    </row>
    <row r="27" spans="1:36" x14ac:dyDescent="0.15">
      <c r="A27" s="8">
        <v>25</v>
      </c>
      <c r="B27" s="11" t="s">
        <v>164</v>
      </c>
      <c r="C27" s="28"/>
      <c r="D27" s="28">
        <f>0.5*(Cy!BA27+Cy!BB27)*LN(K_T!D27/K_T!C27)</f>
        <v>-5.0164829214114038E-3</v>
      </c>
      <c r="E27" s="28">
        <f>0.5*(Cy!BB27+Cy!BC27)*LN(K_T!E27/K_T!D27)</f>
        <v>-5.0376032329248061E-3</v>
      </c>
      <c r="F27" s="28">
        <f>0.5*(Cy!BC27+Cy!BD27)*LN(K_T!F27/K_T!E27)</f>
        <v>-2.7877996056214975E-3</v>
      </c>
      <c r="G27" s="28">
        <f>0.5*(Cy!BD27+Cy!BE27)*LN(K_T!G27/K_T!F27)</f>
        <v>-2.559819036061606E-3</v>
      </c>
      <c r="H27" s="28">
        <f>0.5*(Cy!BE27+Cy!BF27)*LN(K_T!H27/K_T!G27)</f>
        <v>-5.780851486696912E-3</v>
      </c>
      <c r="I27" s="28">
        <f>0.5*(Cy!BF27+Cy!BG27)*LN(K_T!I27/K_T!H27)</f>
        <v>-6.9343694663432092E-4</v>
      </c>
      <c r="J27" s="28">
        <f>0.5*(Cy!BG27+Cy!BH27)*LN(K_T!J27/K_T!I27)</f>
        <v>3.6425517801807247E-3</v>
      </c>
      <c r="K27" s="28">
        <f>0.5*(Cy!BH27+Cy!BI27)*LN(K_T!K27/K_T!J27)</f>
        <v>-6.5030284443233126E-3</v>
      </c>
      <c r="L27" s="28">
        <f>0.5*(Cy!BI27+Cy!BJ27)*LN(K_T!L27/K_T!K27)</f>
        <v>-1.5622740294398037E-3</v>
      </c>
      <c r="M27" s="28">
        <f>0.5*(Cy!BJ27+Cy!BK27)*LN(K_T!M27/K_T!L27)</f>
        <v>7.3871080506285542E-3</v>
      </c>
      <c r="N27" s="28">
        <f>0.5*(Cy!BK27+Cy!BL27)*LN(K_T!N27/K_T!M27)</f>
        <v>-7.9829878013853496E-4</v>
      </c>
      <c r="O27" s="28">
        <f>0.5*(Cy!BL27+Cy!BM27)*LN(K_T!O27/K_T!N27)</f>
        <v>6.3232807442727343E-3</v>
      </c>
      <c r="P27" s="28">
        <f>0.5*(Cy!BM27+Cy!BN27)*LN(K_T!P27/K_T!O27)</f>
        <v>2.9024892823571193E-3</v>
      </c>
      <c r="Q27" s="28">
        <f>0.5*(Cy!BN27+Cy!BO27)*LN(K_T!Q27/K_T!P27)</f>
        <v>9.5610619705322249E-3</v>
      </c>
      <c r="R27" s="28">
        <f>0.5*(Cy!BO27+Cy!BP27)*LN(K_T!R27/K_T!Q27)</f>
        <v>4.1386050581885131E-3</v>
      </c>
      <c r="S27" s="28">
        <f>0.5*(Cy!BP27+Cy!BQ27)*LN(K_T!S27/K_T!R27)</f>
        <v>-4.1135563861111942E-3</v>
      </c>
      <c r="T27" s="28">
        <f>0.5*(Cy!BQ27+Cy!BR27)*LN(K_T!T27/K_T!S27)</f>
        <v>-5.2743695099581444E-3</v>
      </c>
      <c r="U27" s="28">
        <f>0.5*(Cy!BR27+Cy!BS27)*LN(K_T!U27/K_T!T27)</f>
        <v>-1.38350947799763E-3</v>
      </c>
      <c r="V27" s="28">
        <f>0.5*(Cy!BS27+Cy!BT27)*LN(K_T!V27/K_T!U27)</f>
        <v>-5.5550259351168927E-3</v>
      </c>
      <c r="W27" s="28">
        <f>0.5*(Cy!BT27+Cy!BU27)*LN(K_T!W27/K_T!V27)</f>
        <v>-5.3971544211262008E-5</v>
      </c>
      <c r="X27" s="28">
        <f>0.5*(Cy!BU27+Cy!BV27)*LN(K_T!X27/K_T!W27)</f>
        <v>-3.4905943752894285E-3</v>
      </c>
      <c r="Y27" s="28">
        <f>0.5*(Cy!BV27+Cy!BW27)*LN(K_T!Y27/K_T!X27)</f>
        <v>-2.9271291336581931E-3</v>
      </c>
      <c r="Z27" s="28">
        <f>0.5*(Cy!BW27+Cy!BX27)*LN(K_T!Z27/K_T!Y27)</f>
        <v>2.8523425793074409E-3</v>
      </c>
      <c r="AA27" s="28">
        <f>0.5*(Cy!BX27+Cy!BY27)*LN(K_T!AA27/K_T!Z27)</f>
        <v>3.5206542837729646E-3</v>
      </c>
      <c r="AC27" s="28">
        <f t="shared" si="0"/>
        <v>-3.371902061587829E-3</v>
      </c>
      <c r="AD27" s="28">
        <f t="shared" si="1"/>
        <v>4.3321171538152558E-4</v>
      </c>
      <c r="AE27" s="28">
        <f t="shared" si="2"/>
        <v>3.7623761338478794E-3</v>
      </c>
      <c r="AF27" s="28">
        <f t="shared" si="3"/>
        <v>-3.1514941685146713E-3</v>
      </c>
      <c r="AG27" s="28">
        <f t="shared" si="4"/>
        <v>1.1486225764740707E-3</v>
      </c>
      <c r="AH27" s="28">
        <f t="shared" si="5"/>
        <v>2.0977939246147027E-3</v>
      </c>
      <c r="AI27" s="28">
        <f t="shared" si="6"/>
        <v>-1.5389503891438932E-3</v>
      </c>
      <c r="AJ27" s="28">
        <f t="shared" si="7"/>
        <v>-3.5622496412796798E-4</v>
      </c>
    </row>
    <row r="28" spans="1:36" x14ac:dyDescent="0.15">
      <c r="A28" s="8">
        <v>26</v>
      </c>
      <c r="B28" s="11" t="s">
        <v>165</v>
      </c>
      <c r="C28" s="28"/>
      <c r="D28" s="28">
        <f>0.5*(Cy!BA28+Cy!BB28)*LN(K_T!D28/K_T!C28)</f>
        <v>1.7193052829304798E-3</v>
      </c>
      <c r="E28" s="28">
        <f>0.5*(Cy!BB28+Cy!BC28)*LN(K_T!E28/K_T!D28)</f>
        <v>2.2454112848873595E-3</v>
      </c>
      <c r="F28" s="28">
        <f>0.5*(Cy!BC28+Cy!BD28)*LN(K_T!F28/K_T!E28)</f>
        <v>3.043231911274358E-3</v>
      </c>
      <c r="G28" s="28">
        <f>0.5*(Cy!BD28+Cy!BE28)*LN(K_T!G28/K_T!F28)</f>
        <v>1.6377599527268361E-3</v>
      </c>
      <c r="H28" s="28">
        <f>0.5*(Cy!BE28+Cy!BF28)*LN(K_T!H28/K_T!G28)</f>
        <v>-6.4080364032034689E-4</v>
      </c>
      <c r="I28" s="28">
        <f>0.5*(Cy!BF28+Cy!BG28)*LN(K_T!I28/K_T!H28)</f>
        <v>3.256422139344902E-4</v>
      </c>
      <c r="J28" s="28">
        <f>0.5*(Cy!BG28+Cy!BH28)*LN(K_T!J28/K_T!I28)</f>
        <v>-2.567704182495086E-3</v>
      </c>
      <c r="K28" s="28">
        <f>0.5*(Cy!BH28+Cy!BI28)*LN(K_T!K28/K_T!J28)</f>
        <v>-4.3423411894606698E-3</v>
      </c>
      <c r="L28" s="28">
        <f>0.5*(Cy!BI28+Cy!BJ28)*LN(K_T!L28/K_T!K28)</f>
        <v>-3.9095108405605436E-3</v>
      </c>
      <c r="M28" s="28">
        <f>0.5*(Cy!BJ28+Cy!BK28)*LN(K_T!M28/K_T!L28)</f>
        <v>-3.6975900619914217E-3</v>
      </c>
      <c r="N28" s="28">
        <f>0.5*(Cy!BK28+Cy!BL28)*LN(K_T!N28/K_T!M28)</f>
        <v>-1.6395403404872123E-3</v>
      </c>
      <c r="O28" s="28">
        <f>0.5*(Cy!BL28+Cy!BM28)*LN(K_T!O28/K_T!N28)</f>
        <v>-3.5143440362877562E-3</v>
      </c>
      <c r="P28" s="28">
        <f>0.5*(Cy!BM28+Cy!BN28)*LN(K_T!P28/K_T!O28)</f>
        <v>-4.4001684420207996E-3</v>
      </c>
      <c r="Q28" s="28">
        <f>0.5*(Cy!BN28+Cy!BO28)*LN(K_T!Q28/K_T!P28)</f>
        <v>-3.16395039609847E-3</v>
      </c>
      <c r="R28" s="28">
        <f>0.5*(Cy!BO28+Cy!BP28)*LN(K_T!R28/K_T!Q28)</f>
        <v>-3.4310640205482477E-3</v>
      </c>
      <c r="S28" s="28">
        <f>0.5*(Cy!BP28+Cy!BQ28)*LN(K_T!S28/K_T!R28)</f>
        <v>-5.1576411533548827E-3</v>
      </c>
      <c r="T28" s="28">
        <f>0.5*(Cy!BQ28+Cy!BR28)*LN(K_T!T28/K_T!S28)</f>
        <v>6.1767943085366074E-5</v>
      </c>
      <c r="U28" s="28">
        <f>0.5*(Cy!BR28+Cy!BS28)*LN(K_T!U28/K_T!T28)</f>
        <v>-3.9756990484268295E-3</v>
      </c>
      <c r="V28" s="28">
        <f>0.5*(Cy!BS28+Cy!BT28)*LN(K_T!V28/K_T!U28)</f>
        <v>-2.8316665891428296E-3</v>
      </c>
      <c r="W28" s="28">
        <f>0.5*(Cy!BT28+Cy!BU28)*LN(K_T!W28/K_T!V28)</f>
        <v>-1.2382410908842907E-3</v>
      </c>
      <c r="X28" s="28">
        <f>0.5*(Cy!BU28+Cy!BV28)*LN(K_T!X28/K_T!W28)</f>
        <v>-4.0507511614448999E-4</v>
      </c>
      <c r="Y28" s="28">
        <f>0.5*(Cy!BV28+Cy!BW28)*LN(K_T!Y28/K_T!X28)</f>
        <v>-2.023432037430203E-3</v>
      </c>
      <c r="Z28" s="28">
        <f>0.5*(Cy!BW28+Cy!BX28)*LN(K_T!Z28/K_T!Y28)</f>
        <v>-1.9085817997545344E-3</v>
      </c>
      <c r="AA28" s="28">
        <f>0.5*(Cy!BX28+Cy!BY28)*LN(K_T!AA28/K_T!Z28)</f>
        <v>-6.6014628719990775E-4</v>
      </c>
      <c r="AC28" s="28">
        <f t="shared" si="0"/>
        <v>1.3222483445005395E-3</v>
      </c>
      <c r="AD28" s="28">
        <f t="shared" si="1"/>
        <v>-3.2313373229989869E-3</v>
      </c>
      <c r="AE28" s="28">
        <f t="shared" si="2"/>
        <v>-3.933433609662031E-3</v>
      </c>
      <c r="AF28" s="28">
        <f t="shared" si="3"/>
        <v>-1.6777827803026147E-3</v>
      </c>
      <c r="AG28" s="28">
        <f t="shared" si="4"/>
        <v>-1.5307200414615481E-3</v>
      </c>
      <c r="AH28" s="28">
        <f t="shared" si="5"/>
        <v>-3.5823854663305094E-3</v>
      </c>
      <c r="AI28" s="28">
        <f t="shared" si="6"/>
        <v>-1.622634253237215E-3</v>
      </c>
      <c r="AJ28" s="28">
        <f t="shared" si="7"/>
        <v>-1.8345081289869614E-3</v>
      </c>
    </row>
    <row r="29" spans="1:36" x14ac:dyDescent="0.15">
      <c r="A29" s="8">
        <v>27</v>
      </c>
      <c r="B29" s="11" t="s">
        <v>166</v>
      </c>
      <c r="C29" s="28"/>
      <c r="D29" s="28">
        <f>0.5*(Cy!BA29+Cy!BB29)*LN(K_T!D29/K_T!C29)</f>
        <v>-1.9865884110420895E-2</v>
      </c>
      <c r="E29" s="28">
        <f>0.5*(Cy!BB29+Cy!BC29)*LN(K_T!E29/K_T!D29)</f>
        <v>-1.488475932900891E-2</v>
      </c>
      <c r="F29" s="28">
        <f>0.5*(Cy!BC29+Cy!BD29)*LN(K_T!F29/K_T!E29)</f>
        <v>-1.3182382788174015E-2</v>
      </c>
      <c r="G29" s="28">
        <f>0.5*(Cy!BD29+Cy!BE29)*LN(K_T!G29/K_T!F29)</f>
        <v>-1.2618535826627872E-2</v>
      </c>
      <c r="H29" s="28">
        <f>0.5*(Cy!BE29+Cy!BF29)*LN(K_T!H29/K_T!G29)</f>
        <v>-1.2349744900283762E-2</v>
      </c>
      <c r="I29" s="28">
        <f>0.5*(Cy!BF29+Cy!BG29)*LN(K_T!I29/K_T!H29)</f>
        <v>-9.5435355192123317E-3</v>
      </c>
      <c r="J29" s="28">
        <f>0.5*(Cy!BG29+Cy!BH29)*LN(K_T!J29/K_T!I29)</f>
        <v>-8.5367153951151891E-3</v>
      </c>
      <c r="K29" s="28">
        <f>0.5*(Cy!BH29+Cy!BI29)*LN(K_T!K29/K_T!J29)</f>
        <v>-1.2734679420412681E-2</v>
      </c>
      <c r="L29" s="28">
        <f>0.5*(Cy!BI29+Cy!BJ29)*LN(K_T!L29/K_T!K29)</f>
        <v>-7.8180195825391027E-3</v>
      </c>
      <c r="M29" s="28">
        <f>0.5*(Cy!BJ29+Cy!BK29)*LN(K_T!M29/K_T!L29)</f>
        <v>-6.699438228382322E-3</v>
      </c>
      <c r="N29" s="28">
        <f>0.5*(Cy!BK29+Cy!BL29)*LN(K_T!N29/K_T!M29)</f>
        <v>-4.0278053235095626E-3</v>
      </c>
      <c r="O29" s="28">
        <f>0.5*(Cy!BL29+Cy!BM29)*LN(K_T!O29/K_T!N29)</f>
        <v>-1.5817408801114766E-3</v>
      </c>
      <c r="P29" s="28">
        <f>0.5*(Cy!BM29+Cy!BN29)*LN(K_T!P29/K_T!O29)</f>
        <v>1.7411189181406404E-3</v>
      </c>
      <c r="Q29" s="28">
        <f>0.5*(Cy!BN29+Cy!BO29)*LN(K_T!Q29/K_T!P29)</f>
        <v>8.694873969615784E-3</v>
      </c>
      <c r="R29" s="28">
        <f>0.5*(Cy!BO29+Cy!BP29)*LN(K_T!R29/K_T!Q29)</f>
        <v>4.3796250285999098E-5</v>
      </c>
      <c r="S29" s="28">
        <f>0.5*(Cy!BP29+Cy!BQ29)*LN(K_T!S29/K_T!R29)</f>
        <v>-4.5671130644612248E-3</v>
      </c>
      <c r="T29" s="28">
        <f>0.5*(Cy!BQ29+Cy!BR29)*LN(K_T!T29/K_T!S29)</f>
        <v>-6.8192073992199263E-4</v>
      </c>
      <c r="U29" s="28">
        <f>0.5*(Cy!BR29+Cy!BS29)*LN(K_T!U29/K_T!T29)</f>
        <v>-1.3006901822749186E-3</v>
      </c>
      <c r="V29" s="28">
        <f>0.5*(Cy!BS29+Cy!BT29)*LN(K_T!V29/K_T!U29)</f>
        <v>-2.2241864411268967E-3</v>
      </c>
      <c r="W29" s="28">
        <f>0.5*(Cy!BT29+Cy!BU29)*LN(K_T!W29/K_T!V29)</f>
        <v>-3.36832874530924E-3</v>
      </c>
      <c r="X29" s="28">
        <f>0.5*(Cy!BU29+Cy!BV29)*LN(K_T!X29/K_T!W29)</f>
        <v>-6.1115948680649161E-4</v>
      </c>
      <c r="Y29" s="28">
        <f>0.5*(Cy!BV29+Cy!BW29)*LN(K_T!Y29/K_T!X29)</f>
        <v>-1.3886256309313953E-3</v>
      </c>
      <c r="Z29" s="28">
        <f>0.5*(Cy!BW29+Cy!BX29)*LN(K_T!Z29/K_T!Y29)</f>
        <v>3.7725976806763867E-3</v>
      </c>
      <c r="AA29" s="28">
        <f>0.5*(Cy!BX29+Cy!BY29)*LN(K_T!AA29/K_T!Z29)</f>
        <v>6.2071821786213394E-3</v>
      </c>
      <c r="AC29" s="28">
        <f t="shared" si="0"/>
        <v>-1.2515791672661378E-2</v>
      </c>
      <c r="AD29" s="28">
        <f t="shared" si="1"/>
        <v>-7.9633315899917713E-3</v>
      </c>
      <c r="AE29" s="28">
        <f t="shared" si="2"/>
        <v>8.6618703869394424E-4</v>
      </c>
      <c r="AF29" s="28">
        <f t="shared" si="3"/>
        <v>-1.637257119087908E-3</v>
      </c>
      <c r="AG29" s="28">
        <f t="shared" si="4"/>
        <v>2.8637180761221103E-3</v>
      </c>
      <c r="AH29" s="28">
        <f t="shared" si="5"/>
        <v>-3.5485722756489133E-3</v>
      </c>
      <c r="AI29" s="28">
        <f t="shared" si="6"/>
        <v>5.0608579115848972E-5</v>
      </c>
      <c r="AJ29" s="28">
        <f t="shared" si="7"/>
        <v>-4.2460788037769221E-3</v>
      </c>
    </row>
    <row r="30" spans="1:36" x14ac:dyDescent="0.15">
      <c r="A30" s="8">
        <v>28</v>
      </c>
      <c r="B30" s="11" t="s">
        <v>167</v>
      </c>
      <c r="C30" s="28"/>
      <c r="D30" s="28">
        <f>0.5*(Cy!BA30+Cy!BB30)*LN(K_T!D30/K_T!C30)</f>
        <v>4.4707893460863134E-3</v>
      </c>
      <c r="E30" s="28">
        <f>0.5*(Cy!BB30+Cy!BC30)*LN(K_T!E30/K_T!D30)</f>
        <v>3.4904481955138297E-3</v>
      </c>
      <c r="F30" s="28">
        <f>0.5*(Cy!BC30+Cy!BD30)*LN(K_T!F30/K_T!E30)</f>
        <v>4.2081969670455174E-3</v>
      </c>
      <c r="G30" s="28">
        <f>0.5*(Cy!BD30+Cy!BE30)*LN(K_T!G30/K_T!F30)</f>
        <v>1.6511494889892046E-3</v>
      </c>
      <c r="H30" s="28">
        <f>0.5*(Cy!BE30+Cy!BF30)*LN(K_T!H30/K_T!G30)</f>
        <v>-1.5598017783776683E-3</v>
      </c>
      <c r="I30" s="28">
        <f>0.5*(Cy!BF30+Cy!BG30)*LN(K_T!I30/K_T!H30)</f>
        <v>8.8156459916031798E-4</v>
      </c>
      <c r="J30" s="28">
        <f>0.5*(Cy!BG30+Cy!BH30)*LN(K_T!J30/K_T!I30)</f>
        <v>3.0425891538207148E-4</v>
      </c>
      <c r="K30" s="28">
        <f>0.5*(Cy!BH30+Cy!BI30)*LN(K_T!K30/K_T!J30)</f>
        <v>-4.2377266175767812E-3</v>
      </c>
      <c r="L30" s="28">
        <f>0.5*(Cy!BI30+Cy!BJ30)*LN(K_T!L30/K_T!K30)</f>
        <v>-3.4776395302304275E-3</v>
      </c>
      <c r="M30" s="28">
        <f>0.5*(Cy!BJ30+Cy!BK30)*LN(K_T!M30/K_T!L30)</f>
        <v>-2.4646447580178739E-3</v>
      </c>
      <c r="N30" s="28">
        <f>0.5*(Cy!BK30+Cy!BL30)*LN(K_T!N30/K_T!M30)</f>
        <v>-6.8217351752253113E-4</v>
      </c>
      <c r="O30" s="28">
        <f>0.5*(Cy!BL30+Cy!BM30)*LN(K_T!O30/K_T!N30)</f>
        <v>-1.1460732689599534E-4</v>
      </c>
      <c r="P30" s="28">
        <f>0.5*(Cy!BM30+Cy!BN30)*LN(K_T!P30/K_T!O30)</f>
        <v>2.6176357744057605E-3</v>
      </c>
      <c r="Q30" s="28">
        <f>0.5*(Cy!BN30+Cy!BO30)*LN(K_T!Q30/K_T!P30)</f>
        <v>-6.0369975735192084E-4</v>
      </c>
      <c r="R30" s="28">
        <f>0.5*(Cy!BO30+Cy!BP30)*LN(K_T!R30/K_T!Q30)</f>
        <v>-4.758215185401698E-3</v>
      </c>
      <c r="S30" s="28">
        <f>0.5*(Cy!BP30+Cy!BQ30)*LN(K_T!S30/K_T!R30)</f>
        <v>-5.6459831226599233E-3</v>
      </c>
      <c r="T30" s="28">
        <f>0.5*(Cy!BQ30+Cy!BR30)*LN(K_T!T30/K_T!S30)</f>
        <v>-1.8499985608176736E-3</v>
      </c>
      <c r="U30" s="28">
        <f>0.5*(Cy!BR30+Cy!BS30)*LN(K_T!U30/K_T!T30)</f>
        <v>-6.040954229139881E-3</v>
      </c>
      <c r="V30" s="28">
        <f>0.5*(Cy!BS30+Cy!BT30)*LN(K_T!V30/K_T!U30)</f>
        <v>-5.6515235238219202E-3</v>
      </c>
      <c r="W30" s="28">
        <f>0.5*(Cy!BT30+Cy!BU30)*LN(K_T!W30/K_T!V30)</f>
        <v>-2.8207401030971016E-3</v>
      </c>
      <c r="X30" s="28">
        <f>0.5*(Cy!BU30+Cy!BV30)*LN(K_T!X30/K_T!W30)</f>
        <v>-7.7995458550814524E-4</v>
      </c>
      <c r="Y30" s="28">
        <f>0.5*(Cy!BV30+Cy!BW30)*LN(K_T!Y30/K_T!X30)</f>
        <v>-2.1879070861425248E-3</v>
      </c>
      <c r="Z30" s="28">
        <f>0.5*(Cy!BW30+Cy!BX30)*LN(K_T!Z30/K_T!Y30)</f>
        <v>-1.5126615749584112E-3</v>
      </c>
      <c r="AA30" s="28">
        <f>0.5*(Cy!BX30+Cy!BY30)*LN(K_T!AA30/K_T!Z30)</f>
        <v>-1.2964591895805678E-3</v>
      </c>
      <c r="AC30" s="28">
        <f t="shared" si="0"/>
        <v>1.73431149446624E-3</v>
      </c>
      <c r="AD30" s="28">
        <f t="shared" si="1"/>
        <v>-2.1115851015931085E-3</v>
      </c>
      <c r="AE30" s="28">
        <f t="shared" si="2"/>
        <v>-1.7009739235807554E-3</v>
      </c>
      <c r="AF30" s="28">
        <f t="shared" si="3"/>
        <v>-3.4286342004769439E-3</v>
      </c>
      <c r="AG30" s="28">
        <f t="shared" si="4"/>
        <v>-1.6656759502271679E-3</v>
      </c>
      <c r="AH30" s="28">
        <f t="shared" si="5"/>
        <v>-1.906279512586932E-3</v>
      </c>
      <c r="AI30" s="28">
        <f t="shared" si="6"/>
        <v>-2.7675248566332777E-3</v>
      </c>
      <c r="AJ30" s="28">
        <f t="shared" si="7"/>
        <v>-1.4144102828958407E-3</v>
      </c>
    </row>
    <row r="31" spans="1:36" x14ac:dyDescent="0.15">
      <c r="A31" s="8">
        <v>29</v>
      </c>
      <c r="B31" s="11" t="s">
        <v>168</v>
      </c>
      <c r="C31" s="28"/>
      <c r="D31" s="28">
        <f>0.5*(Cy!BA31+Cy!BB31)*LN(K_T!D31/K_T!C31)</f>
        <v>-4.7911243223771851E-4</v>
      </c>
      <c r="E31" s="28">
        <f>0.5*(Cy!BB31+Cy!BC31)*LN(K_T!E31/K_T!D31)</f>
        <v>-1.1548247668922023E-3</v>
      </c>
      <c r="F31" s="28">
        <f>0.5*(Cy!BC31+Cy!BD31)*LN(K_T!F31/K_T!E31)</f>
        <v>-2.3640097173618269E-3</v>
      </c>
      <c r="G31" s="28">
        <f>0.5*(Cy!BD31+Cy!BE31)*LN(K_T!G31/K_T!F31)</f>
        <v>-1.7761205856647113E-3</v>
      </c>
      <c r="H31" s="28">
        <f>0.5*(Cy!BE31+Cy!BF31)*LN(K_T!H31/K_T!G31)</f>
        <v>-2.7013663290610507E-3</v>
      </c>
      <c r="I31" s="28">
        <f>0.5*(Cy!BF31+Cy!BG31)*LN(K_T!I31/K_T!H31)</f>
        <v>-1.4904030703951038E-3</v>
      </c>
      <c r="J31" s="28">
        <f>0.5*(Cy!BG31+Cy!BH31)*LN(K_T!J31/K_T!I31)</f>
        <v>-1.5056836618568754E-3</v>
      </c>
      <c r="K31" s="28">
        <f>0.5*(Cy!BH31+Cy!BI31)*LN(K_T!K31/K_T!J31)</f>
        <v>-1.661918715371055E-3</v>
      </c>
      <c r="L31" s="28">
        <f>0.5*(Cy!BI31+Cy!BJ31)*LN(K_T!L31/K_T!K31)</f>
        <v>-1.8069756019269167E-3</v>
      </c>
      <c r="M31" s="28">
        <f>0.5*(Cy!BJ31+Cy!BK31)*LN(K_T!M31/K_T!L31)</f>
        <v>-9.0847834235990106E-4</v>
      </c>
      <c r="N31" s="28">
        <f>0.5*(Cy!BK31+Cy!BL31)*LN(K_T!N31/K_T!M31)</f>
        <v>-5.6988585506767179E-5</v>
      </c>
      <c r="O31" s="28">
        <f>0.5*(Cy!BL31+Cy!BM31)*LN(K_T!O31/K_T!N31)</f>
        <v>3.2969817684080097E-4</v>
      </c>
      <c r="P31" s="28">
        <f>0.5*(Cy!BM31+Cy!BN31)*LN(K_T!P31/K_T!O31)</f>
        <v>1.141133248870064E-3</v>
      </c>
      <c r="Q31" s="28">
        <f>0.5*(Cy!BN31+Cy!BO31)*LN(K_T!Q31/K_T!P31)</f>
        <v>3.3671971836216812E-4</v>
      </c>
      <c r="R31" s="28">
        <f>0.5*(Cy!BO31+Cy!BP31)*LN(K_T!R31/K_T!Q31)</f>
        <v>1.9022099484258774E-4</v>
      </c>
      <c r="S31" s="28">
        <f>0.5*(Cy!BP31+Cy!BQ31)*LN(K_T!S31/K_T!R31)</f>
        <v>2.8463591248020694E-4</v>
      </c>
      <c r="T31" s="28">
        <f>0.5*(Cy!BQ31+Cy!BR31)*LN(K_T!T31/K_T!S31)</f>
        <v>-5.0599855102230019E-5</v>
      </c>
      <c r="U31" s="28">
        <f>0.5*(Cy!BR31+Cy!BS31)*LN(K_T!U31/K_T!T31)</f>
        <v>-8.595304084890211E-4</v>
      </c>
      <c r="V31" s="28">
        <f>0.5*(Cy!BS31+Cy!BT31)*LN(K_T!V31/K_T!U31)</f>
        <v>-1.2188833418256665E-3</v>
      </c>
      <c r="W31" s="28">
        <f>0.5*(Cy!BT31+Cy!BU31)*LN(K_T!W31/K_T!V31)</f>
        <v>-1.2690542802462649E-3</v>
      </c>
      <c r="X31" s="28">
        <f>0.5*(Cy!BU31+Cy!BV31)*LN(K_T!X31/K_T!W31)</f>
        <v>-8.0648342961063047E-4</v>
      </c>
      <c r="Y31" s="28">
        <f>0.5*(Cy!BV31+Cy!BW31)*LN(K_T!Y31/K_T!X31)</f>
        <v>-6.3322077933170376E-4</v>
      </c>
      <c r="Z31" s="28">
        <f>0.5*(Cy!BW31+Cy!BX31)*LN(K_T!Z31/K_T!Y31)</f>
        <v>5.9742029710575708E-4</v>
      </c>
      <c r="AA31" s="28">
        <f>0.5*(Cy!BX31+Cy!BY31)*LN(K_T!AA31/K_T!Z31)</f>
        <v>-8.5723433966226431E-5</v>
      </c>
      <c r="AC31" s="28">
        <f t="shared" si="0"/>
        <v>-1.8973448938749791E-3</v>
      </c>
      <c r="AD31" s="28">
        <f t="shared" si="1"/>
        <v>-1.188008981404303E-3</v>
      </c>
      <c r="AE31" s="28">
        <f t="shared" si="2"/>
        <v>4.5648161027916554E-4</v>
      </c>
      <c r="AF31" s="28">
        <f t="shared" si="3"/>
        <v>-8.4091026305476259E-4</v>
      </c>
      <c r="AG31" s="28">
        <f t="shared" si="4"/>
        <v>-4.0507972064057703E-5</v>
      </c>
      <c r="AH31" s="28">
        <f t="shared" si="5"/>
        <v>-3.6576368556256864E-4</v>
      </c>
      <c r="AI31" s="28">
        <f t="shared" si="6"/>
        <v>-5.4075940393324821E-4</v>
      </c>
      <c r="AJ31" s="28">
        <f t="shared" si="7"/>
        <v>-7.595841981072423E-4</v>
      </c>
    </row>
    <row r="32" spans="1:36" x14ac:dyDescent="0.15">
      <c r="A32" s="8">
        <v>30</v>
      </c>
      <c r="B32" s="11" t="s">
        <v>169</v>
      </c>
      <c r="C32" s="28"/>
      <c r="D32" s="28">
        <f>0.5*(Cy!BA32+Cy!BB32)*LN(K_T!D32/K_T!C32)</f>
        <v>-7.612749816569871E-3</v>
      </c>
      <c r="E32" s="28">
        <f>0.5*(Cy!BB32+Cy!BC32)*LN(K_T!E32/K_T!D32)</f>
        <v>-7.9327948892084291E-3</v>
      </c>
      <c r="F32" s="28">
        <f>0.5*(Cy!BC32+Cy!BD32)*LN(K_T!F32/K_T!E32)</f>
        <v>-7.3044319482609222E-3</v>
      </c>
      <c r="G32" s="28">
        <f>0.5*(Cy!BD32+Cy!BE32)*LN(K_T!G32/K_T!F32)</f>
        <v>-5.7595821942574878E-3</v>
      </c>
      <c r="H32" s="28">
        <f>0.5*(Cy!BE32+Cy!BF32)*LN(K_T!H32/K_T!G32)</f>
        <v>-8.0423621409075729E-3</v>
      </c>
      <c r="I32" s="28">
        <f>0.5*(Cy!BF32+Cy!BG32)*LN(K_T!I32/K_T!H32)</f>
        <v>-4.6064657085694329E-3</v>
      </c>
      <c r="J32" s="28">
        <f>0.5*(Cy!BG32+Cy!BH32)*LN(K_T!J32/K_T!I32)</f>
        <v>-4.5621950721391755E-3</v>
      </c>
      <c r="K32" s="28">
        <f>0.5*(Cy!BH32+Cy!BI32)*LN(K_T!K32/K_T!J32)</f>
        <v>-7.622346446093246E-3</v>
      </c>
      <c r="L32" s="28">
        <f>0.5*(Cy!BI32+Cy!BJ32)*LN(K_T!L32/K_T!K32)</f>
        <v>-6.4997566983856685E-3</v>
      </c>
      <c r="M32" s="28">
        <f>0.5*(Cy!BJ32+Cy!BK32)*LN(K_T!M32/K_T!L32)</f>
        <v>-5.1448416257154541E-3</v>
      </c>
      <c r="N32" s="28">
        <f>0.5*(Cy!BK32+Cy!BL32)*LN(K_T!N32/K_T!M32)</f>
        <v>-2.3638248007769192E-3</v>
      </c>
      <c r="O32" s="28">
        <f>0.5*(Cy!BL32+Cy!BM32)*LN(K_T!O32/K_T!N32)</f>
        <v>-1.5118270441038574E-3</v>
      </c>
      <c r="P32" s="28">
        <f>0.5*(Cy!BM32+Cy!BN32)*LN(K_T!P32/K_T!O32)</f>
        <v>-8.8703183952306113E-4</v>
      </c>
      <c r="Q32" s="28">
        <f>0.5*(Cy!BN32+Cy!BO32)*LN(K_T!Q32/K_T!P32)</f>
        <v>4.7578935914129348E-4</v>
      </c>
      <c r="R32" s="28">
        <f>0.5*(Cy!BO32+Cy!BP32)*LN(K_T!R32/K_T!Q32)</f>
        <v>-6.1477912533766384E-4</v>
      </c>
      <c r="S32" s="28">
        <f>0.5*(Cy!BP32+Cy!BQ32)*LN(K_T!S32/K_T!R32)</f>
        <v>-1.826766024192852E-3</v>
      </c>
      <c r="T32" s="28">
        <f>0.5*(Cy!BQ32+Cy!BR32)*LN(K_T!T32/K_T!S32)</f>
        <v>-1.0475360614524509E-3</v>
      </c>
      <c r="U32" s="28">
        <f>0.5*(Cy!BR32+Cy!BS32)*LN(K_T!U32/K_T!T32)</f>
        <v>-1.2220996362931145E-3</v>
      </c>
      <c r="V32" s="28">
        <f>0.5*(Cy!BS32+Cy!BT32)*LN(K_T!V32/K_T!U32)</f>
        <v>-2.4122553421110633E-3</v>
      </c>
      <c r="W32" s="28">
        <f>0.5*(Cy!BT32+Cy!BU32)*LN(K_T!W32/K_T!V32)</f>
        <v>-1.2054508403938535E-3</v>
      </c>
      <c r="X32" s="28">
        <f>0.5*(Cy!BU32+Cy!BV32)*LN(K_T!X32/K_T!W32)</f>
        <v>-1.249841243768147E-3</v>
      </c>
      <c r="Y32" s="28">
        <f>0.5*(Cy!BV32+Cy!BW32)*LN(K_T!Y32/K_T!X32)</f>
        <v>-8.0918655472948288E-4</v>
      </c>
      <c r="Z32" s="28">
        <f>0.5*(Cy!BW32+Cy!BX32)*LN(K_T!Z32/K_T!Y32)</f>
        <v>-2.4160718070972997E-4</v>
      </c>
      <c r="AA32" s="28">
        <f>0.5*(Cy!BX32+Cy!BY32)*LN(K_T!AA32/K_T!Z32)</f>
        <v>-1.2011229253767203E-4</v>
      </c>
      <c r="AC32" s="28">
        <f t="shared" si="0"/>
        <v>-6.7291273762407674E-3</v>
      </c>
      <c r="AD32" s="28">
        <f t="shared" si="1"/>
        <v>-5.2385929286220918E-3</v>
      </c>
      <c r="AE32" s="28">
        <f t="shared" si="2"/>
        <v>-8.7292293480322814E-4</v>
      </c>
      <c r="AF32" s="28">
        <f t="shared" si="3"/>
        <v>-1.4274366248037259E-3</v>
      </c>
      <c r="AG32" s="28">
        <f t="shared" si="4"/>
        <v>-3.903020093256283E-4</v>
      </c>
      <c r="AH32" s="28">
        <f t="shared" si="5"/>
        <v>-3.0557579317126602E-3</v>
      </c>
      <c r="AI32" s="28">
        <f t="shared" si="6"/>
        <v>-1.0385111439994393E-3</v>
      </c>
      <c r="AJ32" s="28">
        <f t="shared" si="7"/>
        <v>-3.1526654500141729E-3</v>
      </c>
    </row>
    <row r="33" spans="1:36" x14ac:dyDescent="0.15">
      <c r="A33" s="8">
        <v>31</v>
      </c>
      <c r="B33" s="11" t="s">
        <v>170</v>
      </c>
      <c r="C33" s="28"/>
      <c r="D33" s="28">
        <f>0.5*(Cy!BA33+Cy!BB33)*LN(K_T!D33/K_T!C33)</f>
        <v>8.8530857374798256E-3</v>
      </c>
      <c r="E33" s="28">
        <f>0.5*(Cy!BB33+Cy!BC33)*LN(K_T!E33/K_T!D33)</f>
        <v>1.2570786501734871E-2</v>
      </c>
      <c r="F33" s="28">
        <f>0.5*(Cy!BC33+Cy!BD33)*LN(K_T!F33/K_T!E33)</f>
        <v>1.1440917496242865E-2</v>
      </c>
      <c r="G33" s="28">
        <f>0.5*(Cy!BD33+Cy!BE33)*LN(K_T!G33/K_T!F33)</f>
        <v>3.9045378165500229E-3</v>
      </c>
      <c r="H33" s="28">
        <f>0.5*(Cy!BE33+Cy!BF33)*LN(K_T!H33/K_T!G33)</f>
        <v>1.0151848893995687E-4</v>
      </c>
      <c r="I33" s="28">
        <f>0.5*(Cy!BF33+Cy!BG33)*LN(K_T!I33/K_T!H33)</f>
        <v>4.321758705463398E-3</v>
      </c>
      <c r="J33" s="28">
        <f>0.5*(Cy!BG33+Cy!BH33)*LN(K_T!J33/K_T!I33)</f>
        <v>6.4132590263176184E-3</v>
      </c>
      <c r="K33" s="28">
        <f>0.5*(Cy!BH33+Cy!BI33)*LN(K_T!K33/K_T!J33)</f>
        <v>2.9063554196354282E-3</v>
      </c>
      <c r="L33" s="28">
        <f>0.5*(Cy!BI33+Cy!BJ33)*LN(K_T!L33/K_T!K33)</f>
        <v>6.7100867367932501E-5</v>
      </c>
      <c r="M33" s="28">
        <f>0.5*(Cy!BJ33+Cy!BK33)*LN(K_T!M33/K_T!L33)</f>
        <v>-2.0974862558191328E-3</v>
      </c>
      <c r="N33" s="28">
        <f>0.5*(Cy!BK33+Cy!BL33)*LN(K_T!N33/K_T!M33)</f>
        <v>6.9283055113067459E-4</v>
      </c>
      <c r="O33" s="28">
        <f>0.5*(Cy!BL33+Cy!BM33)*LN(K_T!O33/K_T!N33)</f>
        <v>-1.9509253790735628E-4</v>
      </c>
      <c r="P33" s="28">
        <f>0.5*(Cy!BM33+Cy!BN33)*LN(K_T!P33/K_T!O33)</f>
        <v>7.6309257325195669E-4</v>
      </c>
      <c r="Q33" s="28">
        <f>0.5*(Cy!BN33+Cy!BO33)*LN(K_T!Q33/K_T!P33)</f>
        <v>1.7292193387207619E-3</v>
      </c>
      <c r="R33" s="28">
        <f>0.5*(Cy!BO33+Cy!BP33)*LN(K_T!R33/K_T!Q33)</f>
        <v>-2.1109808729301025E-3</v>
      </c>
      <c r="S33" s="28">
        <f>0.5*(Cy!BP33+Cy!BQ33)*LN(K_T!S33/K_T!R33)</f>
        <v>2.9532073328139299E-3</v>
      </c>
      <c r="T33" s="28">
        <f>0.5*(Cy!BQ33+Cy!BR33)*LN(K_T!T33/K_T!S33)</f>
        <v>1.9349625832776162E-3</v>
      </c>
      <c r="U33" s="28">
        <f>0.5*(Cy!BR33+Cy!BS33)*LN(K_T!U33/K_T!T33)</f>
        <v>1.5887942776698384E-3</v>
      </c>
      <c r="V33" s="28">
        <f>0.5*(Cy!BS33+Cy!BT33)*LN(K_T!V33/K_T!U33)</f>
        <v>5.6697469753928689E-4</v>
      </c>
      <c r="W33" s="28">
        <f>0.5*(Cy!BT33+Cy!BU33)*LN(K_T!W33/K_T!V33)</f>
        <v>2.2864415874366412E-3</v>
      </c>
      <c r="X33" s="28">
        <f>0.5*(Cy!BU33+Cy!BV33)*LN(K_T!X33/K_T!W33)</f>
        <v>1.0671199378184755E-3</v>
      </c>
      <c r="Y33" s="28">
        <f>0.5*(Cy!BV33+Cy!BW33)*LN(K_T!Y33/K_T!X33)</f>
        <v>1.7044535020823049E-3</v>
      </c>
      <c r="Z33" s="28">
        <f>0.5*(Cy!BW33+Cy!BX33)*LN(K_T!Z33/K_T!Y33)</f>
        <v>2.1770617788700332E-3</v>
      </c>
      <c r="AA33" s="28">
        <f>0.5*(Cy!BX33+Cy!BY33)*LN(K_T!AA33/K_T!Z33)</f>
        <v>1.2237491203431537E-3</v>
      </c>
      <c r="AC33" s="28">
        <f t="shared" si="0"/>
        <v>6.467903801786223E-3</v>
      </c>
      <c r="AD33" s="28">
        <f t="shared" si="1"/>
        <v>1.5964119217265042E-3</v>
      </c>
      <c r="AE33" s="28">
        <f t="shared" si="2"/>
        <v>6.2788916678983798E-4</v>
      </c>
      <c r="AF33" s="28">
        <f t="shared" si="3"/>
        <v>1.4888586167483716E-3</v>
      </c>
      <c r="AG33" s="28">
        <f t="shared" si="4"/>
        <v>1.7017548004318306E-3</v>
      </c>
      <c r="AH33" s="28">
        <f t="shared" si="5"/>
        <v>1.112150544258171E-3</v>
      </c>
      <c r="AI33" s="28">
        <f t="shared" si="6"/>
        <v>1.5686946856296687E-3</v>
      </c>
      <c r="AJ33" s="28">
        <f t="shared" si="7"/>
        <v>2.4352426928934863E-3</v>
      </c>
    </row>
    <row r="34" spans="1:36" x14ac:dyDescent="0.15">
      <c r="A34" s="8">
        <v>32</v>
      </c>
      <c r="B34" s="11" t="s">
        <v>171</v>
      </c>
      <c r="C34" s="28"/>
      <c r="D34" s="28">
        <f>0.5*(Cy!BA34+Cy!BB34)*LN(K_T!D34/K_T!C34)</f>
        <v>7.4482919472508412E-3</v>
      </c>
      <c r="E34" s="28">
        <f>0.5*(Cy!BB34+Cy!BC34)*LN(K_T!E34/K_T!D34)</f>
        <v>3.0576623141962528E-3</v>
      </c>
      <c r="F34" s="28">
        <f>0.5*(Cy!BC34+Cy!BD34)*LN(K_T!F34/K_T!E34)</f>
        <v>3.3338711420930899E-3</v>
      </c>
      <c r="G34" s="28">
        <f>0.5*(Cy!BD34+Cy!BE34)*LN(K_T!G34/K_T!F34)</f>
        <v>5.4716232786420878E-3</v>
      </c>
      <c r="H34" s="28">
        <f>0.5*(Cy!BE34+Cy!BF34)*LN(K_T!H34/K_T!G34)</f>
        <v>7.0313924143823123E-3</v>
      </c>
      <c r="I34" s="28">
        <f>0.5*(Cy!BF34+Cy!BG34)*LN(K_T!I34/K_T!H34)</f>
        <v>1.6760153404780122E-3</v>
      </c>
      <c r="J34" s="28">
        <f>0.5*(Cy!BG34+Cy!BH34)*LN(K_T!J34/K_T!I34)</f>
        <v>5.1035726668832212E-3</v>
      </c>
      <c r="K34" s="28">
        <f>0.5*(Cy!BH34+Cy!BI34)*LN(K_T!K34/K_T!J34)</f>
        <v>-3.0493112306605478E-4</v>
      </c>
      <c r="L34" s="28">
        <f>0.5*(Cy!BI34+Cy!BJ34)*LN(K_T!L34/K_T!K34)</f>
        <v>-1.8430525651406957E-3</v>
      </c>
      <c r="M34" s="28">
        <f>0.5*(Cy!BJ34+Cy!BK34)*LN(K_T!M34/K_T!L34)</f>
        <v>-3.4593686352311155E-4</v>
      </c>
      <c r="N34" s="28">
        <f>0.5*(Cy!BK34+Cy!BL34)*LN(K_T!N34/K_T!M34)</f>
        <v>7.3388260657654815E-4</v>
      </c>
      <c r="O34" s="28">
        <f>0.5*(Cy!BL34+Cy!BM34)*LN(K_T!O34/K_T!N34)</f>
        <v>1.500632968351071E-3</v>
      </c>
      <c r="P34" s="28">
        <f>0.5*(Cy!BM34+Cy!BN34)*LN(K_T!P34/K_T!O34)</f>
        <v>1.4122708708508534E-3</v>
      </c>
      <c r="Q34" s="28">
        <f>0.5*(Cy!BN34+Cy!BO34)*LN(K_T!Q34/K_T!P34)</f>
        <v>1.5707608113198872E-3</v>
      </c>
      <c r="R34" s="28">
        <f>0.5*(Cy!BO34+Cy!BP34)*LN(K_T!R34/K_T!Q34)</f>
        <v>6.1516619731424868E-5</v>
      </c>
      <c r="S34" s="28">
        <f>0.5*(Cy!BP34+Cy!BQ34)*LN(K_T!S34/K_T!R34)</f>
        <v>-4.2641982870606507E-4</v>
      </c>
      <c r="T34" s="28">
        <f>0.5*(Cy!BQ34+Cy!BR34)*LN(K_T!T34/K_T!S34)</f>
        <v>5.5203546850248961E-4</v>
      </c>
      <c r="U34" s="28">
        <f>0.5*(Cy!BR34+Cy!BS34)*LN(K_T!U34/K_T!T34)</f>
        <v>4.0460516746571712E-4</v>
      </c>
      <c r="V34" s="28">
        <f>0.5*(Cy!BS34+Cy!BT34)*LN(K_T!V34/K_T!U34)</f>
        <v>9.4197222827032464E-4</v>
      </c>
      <c r="W34" s="28">
        <f>0.5*(Cy!BT34+Cy!BU34)*LN(K_T!W34/K_T!V34)</f>
        <v>1.6309273997264454E-3</v>
      </c>
      <c r="X34" s="28">
        <f>0.5*(Cy!BU34+Cy!BV34)*LN(K_T!X34/K_T!W34)</f>
        <v>7.9586572027496693E-4</v>
      </c>
      <c r="Y34" s="28">
        <f>0.5*(Cy!BV34+Cy!BW34)*LN(K_T!Y34/K_T!X34)</f>
        <v>1.2557614573897344E-3</v>
      </c>
      <c r="Z34" s="28">
        <f>0.5*(Cy!BW34+Cy!BX34)*LN(K_T!Z34/K_T!Y34)</f>
        <v>2.2641715345883798E-3</v>
      </c>
      <c r="AA34" s="28">
        <f>0.5*(Cy!BX34+Cy!BY34)*LN(K_T!AA34/K_T!Z34)</f>
        <v>1.7976158071967918E-3</v>
      </c>
      <c r="AC34" s="28">
        <f t="shared" si="0"/>
        <v>4.1141128979583514E-3</v>
      </c>
      <c r="AD34" s="28">
        <f t="shared" si="1"/>
        <v>6.6870694434598133E-4</v>
      </c>
      <c r="AE34" s="28">
        <f t="shared" si="2"/>
        <v>8.2375228830943446E-4</v>
      </c>
      <c r="AF34" s="28">
        <f t="shared" si="3"/>
        <v>8.6508119684798883E-4</v>
      </c>
      <c r="AG34" s="28">
        <f t="shared" si="4"/>
        <v>1.7725162663916353E-3</v>
      </c>
      <c r="AH34" s="28">
        <f t="shared" si="5"/>
        <v>7.46229616327708E-4</v>
      </c>
      <c r="AI34" s="28">
        <f t="shared" si="6"/>
        <v>1.2053693479268561E-3</v>
      </c>
      <c r="AJ34" s="28">
        <f t="shared" si="7"/>
        <v>1.6380789320210294E-3</v>
      </c>
    </row>
    <row r="35" spans="1:36" x14ac:dyDescent="0.15">
      <c r="A35" s="8">
        <v>33</v>
      </c>
      <c r="B35" s="11" t="s">
        <v>172</v>
      </c>
      <c r="C35" s="28"/>
      <c r="D35" s="28">
        <f>0.5*(Cy!BA35+Cy!BB35)*LN(K_T!D35/K_T!C35)</f>
        <v>-2.8888904880222557E-3</v>
      </c>
      <c r="E35" s="28">
        <f>0.5*(Cy!BB35+Cy!BC35)*LN(K_T!E35/K_T!D35)</f>
        <v>-7.6653523686684259E-4</v>
      </c>
      <c r="F35" s="28">
        <f>0.5*(Cy!BC35+Cy!BD35)*LN(K_T!F35/K_T!E35)</f>
        <v>1.0325801088886611E-3</v>
      </c>
      <c r="G35" s="28">
        <f>0.5*(Cy!BD35+Cy!BE35)*LN(K_T!G35/K_T!F35)</f>
        <v>-2.8382801593502495E-3</v>
      </c>
      <c r="H35" s="28">
        <f>0.5*(Cy!BE35+Cy!BF35)*LN(K_T!H35/K_T!G35)</f>
        <v>-2.8849312786372329E-3</v>
      </c>
      <c r="I35" s="28">
        <f>0.5*(Cy!BF35+Cy!BG35)*LN(K_T!I35/K_T!H35)</f>
        <v>-1.6959593851475945E-3</v>
      </c>
      <c r="J35" s="28">
        <f>0.5*(Cy!BG35+Cy!BH35)*LN(K_T!J35/K_T!I35)</f>
        <v>-1.2208431610876132E-3</v>
      </c>
      <c r="K35" s="28">
        <f>0.5*(Cy!BH35+Cy!BI35)*LN(K_T!K35/K_T!J35)</f>
        <v>-3.3410912971405804E-3</v>
      </c>
      <c r="L35" s="28">
        <f>0.5*(Cy!BI35+Cy!BJ35)*LN(K_T!L35/K_T!K35)</f>
        <v>-3.0779168733558264E-3</v>
      </c>
      <c r="M35" s="28">
        <f>0.5*(Cy!BJ35+Cy!BK35)*LN(K_T!M35/K_T!L35)</f>
        <v>-1.8601041623090219E-3</v>
      </c>
      <c r="N35" s="28">
        <f>0.5*(Cy!BK35+Cy!BL35)*LN(K_T!N35/K_T!M35)</f>
        <v>-1.9067650121069772E-3</v>
      </c>
      <c r="O35" s="28">
        <f>0.5*(Cy!BL35+Cy!BM35)*LN(K_T!O35/K_T!N35)</f>
        <v>-1.5347423204412734E-5</v>
      </c>
      <c r="P35" s="28">
        <f>0.5*(Cy!BM35+Cy!BN35)*LN(K_T!P35/K_T!O35)</f>
        <v>3.704985255326775E-3</v>
      </c>
      <c r="Q35" s="28">
        <f>0.5*(Cy!BN35+Cy!BO35)*LN(K_T!Q35/K_T!P35)</f>
        <v>-1.0478378155783995E-4</v>
      </c>
      <c r="R35" s="28">
        <f>0.5*(Cy!BO35+Cy!BP35)*LN(K_T!R35/K_T!Q35)</f>
        <v>-4.3688563434280021E-3</v>
      </c>
      <c r="S35" s="28">
        <f>0.5*(Cy!BP35+Cy!BQ35)*LN(K_T!S35/K_T!R35)</f>
        <v>-4.6129517367923733E-3</v>
      </c>
      <c r="T35" s="28">
        <f>0.5*(Cy!BQ35+Cy!BR35)*LN(K_T!T35/K_T!S35)</f>
        <v>-3.8174301248574539E-3</v>
      </c>
      <c r="U35" s="28">
        <f>0.5*(Cy!BR35+Cy!BS35)*LN(K_T!U35/K_T!T35)</f>
        <v>-2.106921098933302E-4</v>
      </c>
      <c r="V35" s="28">
        <f>0.5*(Cy!BS35+Cy!BT35)*LN(K_T!V35/K_T!U35)</f>
        <v>-9.8031173069644539E-4</v>
      </c>
      <c r="W35" s="28">
        <f>0.5*(Cy!BT35+Cy!BU35)*LN(K_T!W35/K_T!V35)</f>
        <v>-3.766277130114887E-4</v>
      </c>
      <c r="X35" s="28">
        <f>0.5*(Cy!BU35+Cy!BV35)*LN(K_T!X35/K_T!W35)</f>
        <v>2.456216927739728E-4</v>
      </c>
      <c r="Y35" s="28">
        <f>0.5*(Cy!BV35+Cy!BW35)*LN(K_T!Y35/K_T!X35)</f>
        <v>-1.3335655155193824E-4</v>
      </c>
      <c r="Z35" s="28">
        <f>0.5*(Cy!BW35+Cy!BX35)*LN(K_T!Z35/K_T!Y35)</f>
        <v>4.8867733937510405E-4</v>
      </c>
      <c r="AA35" s="28">
        <f>0.5*(Cy!BX35+Cy!BY35)*LN(K_T!AA35/K_T!Z35)</f>
        <v>-5.7974888090250242E-5</v>
      </c>
      <c r="AC35" s="28">
        <f t="shared" si="0"/>
        <v>-1.4306251902226519E-3</v>
      </c>
      <c r="AD35" s="28">
        <f t="shared" si="1"/>
        <v>-2.2813441012000035E-3</v>
      </c>
      <c r="AE35" s="28">
        <f t="shared" si="2"/>
        <v>-1.0793908059311707E-3</v>
      </c>
      <c r="AF35" s="28">
        <f t="shared" si="3"/>
        <v>-1.0278879971369491E-3</v>
      </c>
      <c r="AG35" s="28">
        <f t="shared" si="4"/>
        <v>9.911529991097186E-5</v>
      </c>
      <c r="AH35" s="28">
        <f t="shared" si="5"/>
        <v>-1.6803674535655871E-3</v>
      </c>
      <c r="AI35" s="28">
        <f t="shared" si="6"/>
        <v>-6.0526176074397872E-4</v>
      </c>
      <c r="AJ35" s="28">
        <f t="shared" si="7"/>
        <v>-1.2521258509878678E-3</v>
      </c>
    </row>
    <row r="36" spans="1:36" x14ac:dyDescent="0.15">
      <c r="A36" s="8">
        <v>34</v>
      </c>
      <c r="B36" s="11" t="s">
        <v>173</v>
      </c>
      <c r="C36" s="28"/>
      <c r="D36" s="28">
        <f>0.5*(Cy!BA36+Cy!BB36)*LN(K_T!D36/K_T!C36)</f>
        <v>-3.0342999320192143E-3</v>
      </c>
      <c r="E36" s="28">
        <f>0.5*(Cy!BB36+Cy!BC36)*LN(K_T!E36/K_T!D36)</f>
        <v>3.8089755375259922E-5</v>
      </c>
      <c r="F36" s="28">
        <f>0.5*(Cy!BC36+Cy!BD36)*LN(K_T!F36/K_T!E36)</f>
        <v>3.3116582184054334E-4</v>
      </c>
      <c r="G36" s="28">
        <f>0.5*(Cy!BD36+Cy!BE36)*LN(K_T!G36/K_T!F36)</f>
        <v>-1.9681032789272985E-3</v>
      </c>
      <c r="H36" s="28">
        <f>0.5*(Cy!BE36+Cy!BF36)*LN(K_T!H36/K_T!G36)</f>
        <v>-3.103955896718899E-3</v>
      </c>
      <c r="I36" s="28">
        <f>0.5*(Cy!BF36+Cy!BG36)*LN(K_T!I36/K_T!H36)</f>
        <v>-9.4271487592015172E-4</v>
      </c>
      <c r="J36" s="28">
        <f>0.5*(Cy!BG36+Cy!BH36)*LN(K_T!J36/K_T!I36)</f>
        <v>-1.9667542662594965E-3</v>
      </c>
      <c r="K36" s="28">
        <f>0.5*(Cy!BH36+Cy!BI36)*LN(K_T!K36/K_T!J36)</f>
        <v>-3.4946535294887093E-3</v>
      </c>
      <c r="L36" s="28">
        <f>0.5*(Cy!BI36+Cy!BJ36)*LN(K_T!L36/K_T!K36)</f>
        <v>-4.2649919377176545E-3</v>
      </c>
      <c r="M36" s="28">
        <f>0.5*(Cy!BJ36+Cy!BK36)*LN(K_T!M36/K_T!L36)</f>
        <v>-2.2003407009800044E-3</v>
      </c>
      <c r="N36" s="28">
        <f>0.5*(Cy!BK36+Cy!BL36)*LN(K_T!N36/K_T!M36)</f>
        <v>-1.0469759828789366E-3</v>
      </c>
      <c r="O36" s="28">
        <f>0.5*(Cy!BL36+Cy!BM36)*LN(K_T!O36/K_T!N36)</f>
        <v>7.9340650424258299E-4</v>
      </c>
      <c r="P36" s="28">
        <f>0.5*(Cy!BM36+Cy!BN36)*LN(K_T!P36/K_T!O36)</f>
        <v>2.228063043830622E-3</v>
      </c>
      <c r="Q36" s="28">
        <f>0.5*(Cy!BN36+Cy!BO36)*LN(K_T!Q36/K_T!P36)</f>
        <v>9.0742533208165884E-4</v>
      </c>
      <c r="R36" s="28">
        <f>0.5*(Cy!BO36+Cy!BP36)*LN(K_T!R36/K_T!Q36)</f>
        <v>-4.1916614836352032E-3</v>
      </c>
      <c r="S36" s="28">
        <f>0.5*(Cy!BP36+Cy!BQ36)*LN(K_T!S36/K_T!R36)</f>
        <v>-4.3053404202383124E-3</v>
      </c>
      <c r="T36" s="28">
        <f>0.5*(Cy!BQ36+Cy!BR36)*LN(K_T!T36/K_T!S36)</f>
        <v>-2.5310338437044087E-3</v>
      </c>
      <c r="U36" s="28">
        <f>0.5*(Cy!BR36+Cy!BS36)*LN(K_T!U36/K_T!T36)</f>
        <v>-2.5677753364856211E-4</v>
      </c>
      <c r="V36" s="28">
        <f>0.5*(Cy!BS36+Cy!BT36)*LN(K_T!V36/K_T!U36)</f>
        <v>-1.9066925574859615E-3</v>
      </c>
      <c r="W36" s="28">
        <f>0.5*(Cy!BT36+Cy!BU36)*LN(K_T!W36/K_T!V36)</f>
        <v>4.4607585145955731E-4</v>
      </c>
      <c r="X36" s="28">
        <f>0.5*(Cy!BU36+Cy!BV36)*LN(K_T!X36/K_T!W36)</f>
        <v>9.3881241629776094E-4</v>
      </c>
      <c r="Y36" s="28">
        <f>0.5*(Cy!BV36+Cy!BW36)*LN(K_T!Y36/K_T!X36)</f>
        <v>4.6703609961089282E-4</v>
      </c>
      <c r="Z36" s="28">
        <f>0.5*(Cy!BW36+Cy!BX36)*LN(K_T!Z36/K_T!Y36)</f>
        <v>2.238102665655706E-3</v>
      </c>
      <c r="AA36" s="28">
        <f>0.5*(Cy!BX36+Cy!BY36)*LN(K_T!AA36/K_T!Z36)</f>
        <v>1.7933092741872956E-3</v>
      </c>
      <c r="AC36" s="28">
        <f t="shared" si="0"/>
        <v>-1.1291036948701092E-3</v>
      </c>
      <c r="AD36" s="28">
        <f t="shared" si="1"/>
        <v>-2.5947432834649608E-3</v>
      </c>
      <c r="AE36" s="28">
        <f t="shared" si="2"/>
        <v>-9.1362140474373038E-4</v>
      </c>
      <c r="AF36" s="28">
        <f t="shared" si="3"/>
        <v>-6.6192313341632283E-4</v>
      </c>
      <c r="AG36" s="28">
        <f t="shared" si="4"/>
        <v>1.4994826798179648E-3</v>
      </c>
      <c r="AH36" s="28">
        <f t="shared" si="5"/>
        <v>-1.7541823441043457E-3</v>
      </c>
      <c r="AI36" s="28">
        <f t="shared" si="6"/>
        <v>1.4860404654653506E-4</v>
      </c>
      <c r="AJ36" s="28">
        <f t="shared" si="7"/>
        <v>-9.5645693665311819E-4</v>
      </c>
    </row>
    <row r="37" spans="1:36" x14ac:dyDescent="0.15">
      <c r="A37" s="8">
        <v>35</v>
      </c>
      <c r="B37" s="11" t="s">
        <v>174</v>
      </c>
      <c r="C37" s="28"/>
      <c r="D37" s="28">
        <f>0.5*(Cy!BA37+Cy!BB37)*LN(K_T!D37/K_T!C37)</f>
        <v>8.5985433141933711E-3</v>
      </c>
      <c r="E37" s="28">
        <f>0.5*(Cy!BB37+Cy!BC37)*LN(K_T!E37/K_T!D37)</f>
        <v>6.5155442890202971E-3</v>
      </c>
      <c r="F37" s="28">
        <f>0.5*(Cy!BC37+Cy!BD37)*LN(K_T!F37/K_T!E37)</f>
        <v>6.7121007604617651E-3</v>
      </c>
      <c r="G37" s="28">
        <f>0.5*(Cy!BD37+Cy!BE37)*LN(K_T!G37/K_T!F37)</f>
        <v>6.2658843681898443E-3</v>
      </c>
      <c r="H37" s="28">
        <f>0.5*(Cy!BE37+Cy!BF37)*LN(K_T!H37/K_T!G37)</f>
        <v>6.5944061387180949E-3</v>
      </c>
      <c r="I37" s="28">
        <f>0.5*(Cy!BF37+Cy!BG37)*LN(K_T!I37/K_T!H37)</f>
        <v>5.6004497865787149E-3</v>
      </c>
      <c r="J37" s="28">
        <f>0.5*(Cy!BG37+Cy!BH37)*LN(K_T!J37/K_T!I37)</f>
        <v>4.9846998691703776E-3</v>
      </c>
      <c r="K37" s="28">
        <f>0.5*(Cy!BH37+Cy!BI37)*LN(K_T!K37/K_T!J37)</f>
        <v>1.7138347821800785E-3</v>
      </c>
      <c r="L37" s="28">
        <f>0.5*(Cy!BI37+Cy!BJ37)*LN(K_T!L37/K_T!K37)</f>
        <v>2.7984407420412758E-3</v>
      </c>
      <c r="M37" s="28">
        <f>0.5*(Cy!BJ37+Cy!BK37)*LN(K_T!M37/K_T!L37)</f>
        <v>6.0675113870567827E-3</v>
      </c>
      <c r="N37" s="28">
        <f>0.5*(Cy!BK37+Cy!BL37)*LN(K_T!N37/K_T!M37)</f>
        <v>7.4242827566266727E-3</v>
      </c>
      <c r="O37" s="28">
        <f>0.5*(Cy!BL37+Cy!BM37)*LN(K_T!O37/K_T!N37)</f>
        <v>2.697780519681268E-3</v>
      </c>
      <c r="P37" s="28">
        <f>0.5*(Cy!BM37+Cy!BN37)*LN(K_T!P37/K_T!O37)</f>
        <v>4.2561439167549285E-3</v>
      </c>
      <c r="Q37" s="28">
        <f>0.5*(Cy!BN37+Cy!BO37)*LN(K_T!Q37/K_T!P37)</f>
        <v>4.3876934057850512E-3</v>
      </c>
      <c r="R37" s="28">
        <f>0.5*(Cy!BO37+Cy!BP37)*LN(K_T!R37/K_T!Q37)</f>
        <v>-2.9754758019304162E-3</v>
      </c>
      <c r="S37" s="28">
        <f>0.5*(Cy!BP37+Cy!BQ37)*LN(K_T!S37/K_T!R37)</f>
        <v>-6.5893705310787268E-3</v>
      </c>
      <c r="T37" s="28">
        <f>0.5*(Cy!BQ37+Cy!BR37)*LN(K_T!T37/K_T!S37)</f>
        <v>-4.8471258178581613E-3</v>
      </c>
      <c r="U37" s="28">
        <f>0.5*(Cy!BR37+Cy!BS37)*LN(K_T!U37/K_T!T37)</f>
        <v>-1.7784890259466498E-3</v>
      </c>
      <c r="V37" s="28">
        <f>0.5*(Cy!BS37+Cy!BT37)*LN(K_T!V37/K_T!U37)</f>
        <v>-3.1069575578689694E-3</v>
      </c>
      <c r="W37" s="28">
        <f>0.5*(Cy!BT37+Cy!BU37)*LN(K_T!W37/K_T!V37)</f>
        <v>-2.2472250722770709E-3</v>
      </c>
      <c r="X37" s="28">
        <f>0.5*(Cy!BU37+Cy!BV37)*LN(K_T!X37/K_T!W37)</f>
        <v>-1.516807634911135E-3</v>
      </c>
      <c r="Y37" s="28">
        <f>0.5*(Cy!BV37+Cy!BW37)*LN(K_T!Y37/K_T!X37)</f>
        <v>8.5233795840084672E-5</v>
      </c>
      <c r="Z37" s="28">
        <f>0.5*(Cy!BW37+Cy!BX37)*LN(K_T!Z37/K_T!Y37)</f>
        <v>-1.5067279334872708E-3</v>
      </c>
      <c r="AA37" s="28">
        <f>0.5*(Cy!BX37+Cy!BY37)*LN(K_T!AA37/K_T!Z37)</f>
        <v>8.2638149459800931E-4</v>
      </c>
      <c r="AC37" s="28">
        <f t="shared" si="0"/>
        <v>6.3376770685937434E-3</v>
      </c>
      <c r="AD37" s="28">
        <f t="shared" si="1"/>
        <v>4.5977539074150368E-3</v>
      </c>
      <c r="AE37" s="28">
        <f t="shared" si="2"/>
        <v>3.5535430184242096E-4</v>
      </c>
      <c r="AF37" s="28">
        <f t="shared" si="3"/>
        <v>-2.699321021772397E-3</v>
      </c>
      <c r="AG37" s="28">
        <f t="shared" si="4"/>
        <v>-1.9837088101639226E-4</v>
      </c>
      <c r="AH37" s="28">
        <f t="shared" si="5"/>
        <v>2.476554104628729E-3</v>
      </c>
      <c r="AI37" s="28">
        <f t="shared" si="6"/>
        <v>-1.7614647189888952E-3</v>
      </c>
      <c r="AJ37" s="28">
        <f t="shared" si="7"/>
        <v>1.8418351581454282E-3</v>
      </c>
    </row>
    <row r="38" spans="1:36" x14ac:dyDescent="0.15">
      <c r="A38" s="8">
        <v>36</v>
      </c>
      <c r="B38" s="11" t="s">
        <v>175</v>
      </c>
      <c r="C38" s="28"/>
      <c r="D38" s="28">
        <f>0.5*(Cy!BA38+Cy!BB38)*LN(K_T!D38/K_T!C38)</f>
        <v>2.5421230661088791E-3</v>
      </c>
      <c r="E38" s="28">
        <f>0.5*(Cy!BB38+Cy!BC38)*LN(K_T!E38/K_T!D38)</f>
        <v>3.2103042127728351E-3</v>
      </c>
      <c r="F38" s="28">
        <f>0.5*(Cy!BC38+Cy!BD38)*LN(K_T!F38/K_T!E38)</f>
        <v>3.2603478161395004E-3</v>
      </c>
      <c r="G38" s="28">
        <f>0.5*(Cy!BD38+Cy!BE38)*LN(K_T!G38/K_T!F38)</f>
        <v>5.9387540133013826E-3</v>
      </c>
      <c r="H38" s="28">
        <f>0.5*(Cy!BE38+Cy!BF38)*LN(K_T!H38/K_T!G38)</f>
        <v>-1.2454254191038273E-4</v>
      </c>
      <c r="I38" s="28">
        <f>0.5*(Cy!BF38+Cy!BG38)*LN(K_T!I38/K_T!H38)</f>
        <v>2.755201570725434E-3</v>
      </c>
      <c r="J38" s="28">
        <f>0.5*(Cy!BG38+Cy!BH38)*LN(K_T!J38/K_T!I38)</f>
        <v>1.1524888871412113E-3</v>
      </c>
      <c r="K38" s="28">
        <f>0.5*(Cy!BH38+Cy!BI38)*LN(K_T!K38/K_T!J38)</f>
        <v>-2.9088983149442292E-4</v>
      </c>
      <c r="L38" s="28">
        <f>0.5*(Cy!BI38+Cy!BJ38)*LN(K_T!L38/K_T!K38)</f>
        <v>1.0872752967053848E-3</v>
      </c>
      <c r="M38" s="28">
        <f>0.5*(Cy!BJ38+Cy!BK38)*LN(K_T!M38/K_T!L38)</f>
        <v>2.5160842181579709E-3</v>
      </c>
      <c r="N38" s="28">
        <f>0.5*(Cy!BK38+Cy!BL38)*LN(K_T!N38/K_T!M38)</f>
        <v>4.1754443514693991E-3</v>
      </c>
      <c r="O38" s="28">
        <f>0.5*(Cy!BL38+Cy!BM38)*LN(K_T!O38/K_T!N38)</f>
        <v>5.58779023581309E-3</v>
      </c>
      <c r="P38" s="28">
        <f>0.5*(Cy!BM38+Cy!BN38)*LN(K_T!P38/K_T!O38)</f>
        <v>4.7415780812906563E-3</v>
      </c>
      <c r="Q38" s="28">
        <f>0.5*(Cy!BN38+Cy!BO38)*LN(K_T!Q38/K_T!P38)</f>
        <v>4.1436601067971826E-3</v>
      </c>
      <c r="R38" s="28">
        <f>0.5*(Cy!BO38+Cy!BP38)*LN(K_T!R38/K_T!Q38)</f>
        <v>-1.3961143683790553E-3</v>
      </c>
      <c r="S38" s="28">
        <f>0.5*(Cy!BP38+Cy!BQ38)*LN(K_T!S38/K_T!R38)</f>
        <v>-2.6565770818642465E-3</v>
      </c>
      <c r="T38" s="28">
        <f>0.5*(Cy!BQ38+Cy!BR38)*LN(K_T!T38/K_T!S38)</f>
        <v>-1.9510667632493073E-3</v>
      </c>
      <c r="U38" s="28">
        <f>0.5*(Cy!BR38+Cy!BS38)*LN(K_T!U38/K_T!T38)</f>
        <v>-1.7892124832382846E-3</v>
      </c>
      <c r="V38" s="28">
        <f>0.5*(Cy!BS38+Cy!BT38)*LN(K_T!V38/K_T!U38)</f>
        <v>-2.4011992655259295E-3</v>
      </c>
      <c r="W38" s="28">
        <f>0.5*(Cy!BT38+Cy!BU38)*LN(K_T!W38/K_T!V38)</f>
        <v>-8.8130066521475699E-4</v>
      </c>
      <c r="X38" s="28">
        <f>0.5*(Cy!BU38+Cy!BV38)*LN(K_T!X38/K_T!W38)</f>
        <v>1.8239542259492676E-3</v>
      </c>
      <c r="Y38" s="28">
        <f>0.5*(Cy!BV38+Cy!BW38)*LN(K_T!Y38/K_T!X38)</f>
        <v>2.4388805196239299E-4</v>
      </c>
      <c r="Z38" s="28">
        <f>0.5*(Cy!BW38+Cy!BX38)*LN(K_T!Z38/K_T!Y38)</f>
        <v>-2.8816513459562686E-4</v>
      </c>
      <c r="AA38" s="28">
        <f>0.5*(Cy!BX38+Cy!BY38)*LN(K_T!AA38/K_T!Z38)</f>
        <v>2.5437358375435359E-3</v>
      </c>
      <c r="AC38" s="28">
        <f t="shared" si="0"/>
        <v>3.0080130142057541E-3</v>
      </c>
      <c r="AD38" s="28">
        <f t="shared" si="1"/>
        <v>1.7280805843959087E-3</v>
      </c>
      <c r="AE38" s="28">
        <f t="shared" si="2"/>
        <v>2.0840673947315255E-3</v>
      </c>
      <c r="AF38" s="28">
        <f t="shared" si="3"/>
        <v>-1.0397649902558019E-3</v>
      </c>
      <c r="AG38" s="28">
        <f t="shared" si="4"/>
        <v>8.3315291830343403E-4</v>
      </c>
      <c r="AH38" s="28">
        <f t="shared" si="5"/>
        <v>1.9060739895637169E-3</v>
      </c>
      <c r="AI38" s="28">
        <f t="shared" si="6"/>
        <v>-3.3742077454608851E-4</v>
      </c>
      <c r="AJ38" s="28">
        <f t="shared" si="7"/>
        <v>1.3652799465346623E-3</v>
      </c>
    </row>
    <row r="39" spans="1:36" x14ac:dyDescent="0.15">
      <c r="A39" s="8">
        <v>37</v>
      </c>
      <c r="B39" s="11" t="s">
        <v>176</v>
      </c>
      <c r="C39" s="28"/>
      <c r="D39" s="28">
        <f>0.5*(Cy!BA39+Cy!BB39)*LN(K_T!D39/K_T!C39)</f>
        <v>-1.3383111659378326E-2</v>
      </c>
      <c r="E39" s="28">
        <f>0.5*(Cy!BB39+Cy!BC39)*LN(K_T!E39/K_T!D39)</f>
        <v>-1.0695372085740441E-2</v>
      </c>
      <c r="F39" s="28">
        <f>0.5*(Cy!BC39+Cy!BD39)*LN(K_T!F39/K_T!E39)</f>
        <v>-7.5054662093971859E-3</v>
      </c>
      <c r="G39" s="28">
        <f>0.5*(Cy!BD39+Cy!BE39)*LN(K_T!G39/K_T!F39)</f>
        <v>-3.7630679442977526E-3</v>
      </c>
      <c r="H39" s="28">
        <f>0.5*(Cy!BE39+Cy!BF39)*LN(K_T!H39/K_T!G39)</f>
        <v>-4.1915195901601832E-3</v>
      </c>
      <c r="I39" s="28">
        <f>0.5*(Cy!BF39+Cy!BG39)*LN(K_T!I39/K_T!H39)</f>
        <v>-3.3955743660508469E-3</v>
      </c>
      <c r="J39" s="28">
        <f>0.5*(Cy!BG39+Cy!BH39)*LN(K_T!J39/K_T!I39)</f>
        <v>-4.3296747710610392E-3</v>
      </c>
      <c r="K39" s="28">
        <f>0.5*(Cy!BH39+Cy!BI39)*LN(K_T!K39/K_T!J39)</f>
        <v>-1.5661015606134082E-3</v>
      </c>
      <c r="L39" s="28">
        <f>0.5*(Cy!BI39+Cy!BJ39)*LN(K_T!L39/K_T!K39)</f>
        <v>-2.4929890896992096E-3</v>
      </c>
      <c r="M39" s="28">
        <f>0.5*(Cy!BJ39+Cy!BK39)*LN(K_T!M39/K_T!L39)</f>
        <v>-1.1975035733311728E-3</v>
      </c>
      <c r="N39" s="28">
        <f>0.5*(Cy!BK39+Cy!BL39)*LN(K_T!N39/K_T!M39)</f>
        <v>2.0298934526944085E-3</v>
      </c>
      <c r="O39" s="28">
        <f>0.5*(Cy!BL39+Cy!BM39)*LN(K_T!O39/K_T!N39)</f>
        <v>1.5212515531282916E-3</v>
      </c>
      <c r="P39" s="28">
        <f>0.5*(Cy!BM39+Cy!BN39)*LN(K_T!P39/K_T!O39)</f>
        <v>9.5536687900140554E-3</v>
      </c>
      <c r="Q39" s="28">
        <f>0.5*(Cy!BN39+Cy!BO39)*LN(K_T!Q39/K_T!P39)</f>
        <v>1.0506796760923594E-2</v>
      </c>
      <c r="R39" s="28">
        <f>0.5*(Cy!BO39+Cy!BP39)*LN(K_T!R39/K_T!Q39)</f>
        <v>7.9361525639970888E-3</v>
      </c>
      <c r="S39" s="28">
        <f>0.5*(Cy!BP39+Cy!BQ39)*LN(K_T!S39/K_T!R39)</f>
        <v>4.5221274619930713E-3</v>
      </c>
      <c r="T39" s="28">
        <f>0.5*(Cy!BQ39+Cy!BR39)*LN(K_T!T39/K_T!S39)</f>
        <v>1.6618466546077338E-2</v>
      </c>
      <c r="U39" s="28">
        <f>0.5*(Cy!BR39+Cy!BS39)*LN(K_T!U39/K_T!T39)</f>
        <v>1.538625684207777E-2</v>
      </c>
      <c r="V39" s="28">
        <f>0.5*(Cy!BS39+Cy!BT39)*LN(K_T!V39/K_T!U39)</f>
        <v>1.6795508726827241E-2</v>
      </c>
      <c r="W39" s="28">
        <f>0.5*(Cy!BT39+Cy!BU39)*LN(K_T!W39/K_T!V39)</f>
        <v>2.5633744032385556E-2</v>
      </c>
      <c r="X39" s="28">
        <f>0.5*(Cy!BU39+Cy!BV39)*LN(K_T!X39/K_T!W39)</f>
        <v>2.5949375713318401E-2</v>
      </c>
      <c r="Y39" s="28">
        <f>0.5*(Cy!BV39+Cy!BW39)*LN(K_T!Y39/K_T!X39)</f>
        <v>1.7274104217487141E-2</v>
      </c>
      <c r="Z39" s="28">
        <f>0.5*(Cy!BW39+Cy!BX39)*LN(K_T!Z39/K_T!Y39)</f>
        <v>1.0908322785981658E-2</v>
      </c>
      <c r="AA39" s="28">
        <f>0.5*(Cy!BX39+Cy!BY39)*LN(K_T!AA39/K_T!Z39)</f>
        <v>1.0302840019896361E-2</v>
      </c>
      <c r="AC39" s="28">
        <f t="shared" si="0"/>
        <v>-5.9102000391292823E-3</v>
      </c>
      <c r="AD39" s="28">
        <f t="shared" si="1"/>
        <v>-1.5112751084020845E-3</v>
      </c>
      <c r="AE39" s="28">
        <f t="shared" si="2"/>
        <v>6.8079994260112197E-3</v>
      </c>
      <c r="AF39" s="28">
        <f t="shared" si="3"/>
        <v>2.007667037213726E-2</v>
      </c>
      <c r="AG39" s="28">
        <f t="shared" si="4"/>
        <v>1.282842234112172E-2</v>
      </c>
      <c r="AH39" s="28">
        <f t="shared" si="5"/>
        <v>2.648362158804568E-3</v>
      </c>
      <c r="AI39" s="28">
        <f t="shared" si="6"/>
        <v>1.7358577360506434E-2</v>
      </c>
      <c r="AJ39" s="28">
        <f t="shared" si="7"/>
        <v>5.904401751150032E-3</v>
      </c>
    </row>
    <row r="40" spans="1:36" x14ac:dyDescent="0.15">
      <c r="A40" s="8">
        <v>38</v>
      </c>
      <c r="B40" s="11" t="s">
        <v>177</v>
      </c>
      <c r="C40" s="28"/>
      <c r="D40" s="28">
        <f>0.5*(Cy!BA40+Cy!BB40)*LN(K_T!D40/K_T!C40)</f>
        <v>-1.0607267234674672E-2</v>
      </c>
      <c r="E40" s="28">
        <f>0.5*(Cy!BB40+Cy!BC40)*LN(K_T!E40/K_T!D40)</f>
        <v>-7.080292805303522E-3</v>
      </c>
      <c r="F40" s="28">
        <f>0.5*(Cy!BC40+Cy!BD40)*LN(K_T!F40/K_T!E40)</f>
        <v>-2.808288087784468E-3</v>
      </c>
      <c r="G40" s="28">
        <f>0.5*(Cy!BD40+Cy!BE40)*LN(K_T!G40/K_T!F40)</f>
        <v>6.0686335597415122E-3</v>
      </c>
      <c r="H40" s="28">
        <f>0.5*(Cy!BE40+Cy!BF40)*LN(K_T!H40/K_T!G40)</f>
        <v>3.1455223086664314E-4</v>
      </c>
      <c r="I40" s="28">
        <f>0.5*(Cy!BF40+Cy!BG40)*LN(K_T!I40/K_T!H40)</f>
        <v>2.6659219758642144E-3</v>
      </c>
      <c r="J40" s="28">
        <f>0.5*(Cy!BG40+Cy!BH40)*LN(K_T!J40/K_T!I40)</f>
        <v>3.4049513554936651E-3</v>
      </c>
      <c r="K40" s="28">
        <f>0.5*(Cy!BH40+Cy!BI40)*LN(K_T!K40/K_T!J40)</f>
        <v>1.2080048747785798E-3</v>
      </c>
      <c r="L40" s="28">
        <f>0.5*(Cy!BI40+Cy!BJ40)*LN(K_T!L40/K_T!K40)</f>
        <v>4.4824400944901543E-3</v>
      </c>
      <c r="M40" s="28">
        <f>0.5*(Cy!BJ40+Cy!BK40)*LN(K_T!M40/K_T!L40)</f>
        <v>6.7133723186560881E-3</v>
      </c>
      <c r="N40" s="28">
        <f>0.5*(Cy!BK40+Cy!BL40)*LN(K_T!N40/K_T!M40)</f>
        <v>8.3913616988121557E-3</v>
      </c>
      <c r="O40" s="28">
        <f>0.5*(Cy!BL40+Cy!BM40)*LN(K_T!O40/K_T!N40)</f>
        <v>3.508255976264819E-3</v>
      </c>
      <c r="P40" s="28">
        <f>0.5*(Cy!BM40+Cy!BN40)*LN(K_T!P40/K_T!O40)</f>
        <v>3.3576788173584138E-3</v>
      </c>
      <c r="Q40" s="28">
        <f>0.5*(Cy!BN40+Cy!BO40)*LN(K_T!Q40/K_T!P40)</f>
        <v>5.4000948213052541E-3</v>
      </c>
      <c r="R40" s="28">
        <f>0.5*(Cy!BO40+Cy!BP40)*LN(K_T!R40/K_T!Q40)</f>
        <v>1.0964650475405731E-3</v>
      </c>
      <c r="S40" s="28">
        <f>0.5*(Cy!BP40+Cy!BQ40)*LN(K_T!S40/K_T!R40)</f>
        <v>-4.3148216915559114E-3</v>
      </c>
      <c r="T40" s="28">
        <f>0.5*(Cy!BQ40+Cy!BR40)*LN(K_T!T40/K_T!S40)</f>
        <v>-2.1175432655926429E-3</v>
      </c>
      <c r="U40" s="28">
        <f>0.5*(Cy!BR40+Cy!BS40)*LN(K_T!U40/K_T!T40)</f>
        <v>6.7126804446032305E-3</v>
      </c>
      <c r="V40" s="28">
        <f>0.5*(Cy!BS40+Cy!BT40)*LN(K_T!V40/K_T!U40)</f>
        <v>3.6600417034105197E-3</v>
      </c>
      <c r="W40" s="28">
        <f>0.5*(Cy!BT40+Cy!BU40)*LN(K_T!W40/K_T!V40)</f>
        <v>1.9093992037825427E-3</v>
      </c>
      <c r="X40" s="28">
        <f>0.5*(Cy!BU40+Cy!BV40)*LN(K_T!X40/K_T!W40)</f>
        <v>2.5870534167591812E-3</v>
      </c>
      <c r="Y40" s="28">
        <f>0.5*(Cy!BV40+Cy!BW40)*LN(K_T!Y40/K_T!X40)</f>
        <v>4.399496624381302E-4</v>
      </c>
      <c r="Z40" s="28">
        <f>0.5*(Cy!BW40+Cy!BX40)*LN(K_T!Z40/K_T!Y40)</f>
        <v>6.8617077398192147E-4</v>
      </c>
      <c r="AA40" s="28">
        <f>0.5*(Cy!BX40+Cy!BY40)*LN(K_T!AA40/K_T!Z40)</f>
        <v>2.833949455019713E-3</v>
      </c>
      <c r="AC40" s="28">
        <f t="shared" si="0"/>
        <v>-1.6789462532312404E-4</v>
      </c>
      <c r="AD40" s="28">
        <f t="shared" si="1"/>
        <v>4.840026068446128E-3</v>
      </c>
      <c r="AE40" s="28">
        <f t="shared" si="2"/>
        <v>1.80953459418263E-3</v>
      </c>
      <c r="AF40" s="28">
        <f t="shared" si="3"/>
        <v>2.5503263005925659E-3</v>
      </c>
      <c r="AG40" s="28">
        <f t="shared" si="4"/>
        <v>1.320023297146588E-3</v>
      </c>
      <c r="AH40" s="28">
        <f t="shared" si="5"/>
        <v>3.324780331314379E-3</v>
      </c>
      <c r="AI40" s="28">
        <f t="shared" si="6"/>
        <v>2.0889626743003245E-3</v>
      </c>
      <c r="AJ40" s="28">
        <f t="shared" si="7"/>
        <v>2.1356535469969893E-3</v>
      </c>
    </row>
    <row r="41" spans="1:36" x14ac:dyDescent="0.15">
      <c r="A41" s="8">
        <v>39</v>
      </c>
      <c r="B41" s="11" t="s">
        <v>178</v>
      </c>
      <c r="C41" s="28"/>
      <c r="D41" s="28">
        <f>0.5*(Cy!BA41+Cy!BB41)*LN(K_T!D41/K_T!C41)</f>
        <v>-3.9625034470220206E-2</v>
      </c>
      <c r="E41" s="28">
        <f>0.5*(Cy!BB41+Cy!BC41)*LN(K_T!E41/K_T!D41)</f>
        <v>-3.8542148663313791E-2</v>
      </c>
      <c r="F41" s="28">
        <f>0.5*(Cy!BC41+Cy!BD41)*LN(K_T!F41/K_T!E41)</f>
        <v>-3.1400961638022355E-2</v>
      </c>
      <c r="G41" s="28">
        <f>0.5*(Cy!BD41+Cy!BE41)*LN(K_T!G41/K_T!F41)</f>
        <v>-1.3860422674371826E-2</v>
      </c>
      <c r="H41" s="28">
        <f>0.5*(Cy!BE41+Cy!BF41)*LN(K_T!H41/K_T!G41)</f>
        <v>-2.8383652767958553E-2</v>
      </c>
      <c r="I41" s="28">
        <f>0.5*(Cy!BF41+Cy!BG41)*LN(K_T!I41/K_T!H41)</f>
        <v>-1.2201231037139821E-2</v>
      </c>
      <c r="J41" s="28">
        <f>0.5*(Cy!BG41+Cy!BH41)*LN(K_T!J41/K_T!I41)</f>
        <v>-3.0046910405554315E-2</v>
      </c>
      <c r="K41" s="28">
        <f>0.5*(Cy!BH41+Cy!BI41)*LN(K_T!K41/K_T!J41)</f>
        <v>-1.2928139133576306E-2</v>
      </c>
      <c r="L41" s="28">
        <f>0.5*(Cy!BI41+Cy!BJ41)*LN(K_T!L41/K_T!K41)</f>
        <v>-3.4485390880253652E-2</v>
      </c>
      <c r="M41" s="28">
        <f>0.5*(Cy!BJ41+Cy!BK41)*LN(K_T!M41/K_T!L41)</f>
        <v>-8.103394032838605E-3</v>
      </c>
      <c r="N41" s="28">
        <f>0.5*(Cy!BK41+Cy!BL41)*LN(K_T!N41/K_T!M41)</f>
        <v>4.7058114915203364E-3</v>
      </c>
      <c r="O41" s="28">
        <f>0.5*(Cy!BL41+Cy!BM41)*LN(K_T!O41/K_T!N41)</f>
        <v>1.1197049658960784E-3</v>
      </c>
      <c r="P41" s="28">
        <f>0.5*(Cy!BM41+Cy!BN41)*LN(K_T!P41/K_T!O41)</f>
        <v>-7.4245614894990529E-3</v>
      </c>
      <c r="Q41" s="28">
        <f>0.5*(Cy!BN41+Cy!BO41)*LN(K_T!Q41/K_T!P41)</f>
        <v>8.8512879980051414E-3</v>
      </c>
      <c r="R41" s="28">
        <f>0.5*(Cy!BO41+Cy!BP41)*LN(K_T!R41/K_T!Q41)</f>
        <v>-2.9897437126407429E-3</v>
      </c>
      <c r="S41" s="28">
        <f>0.5*(Cy!BP41+Cy!BQ41)*LN(K_T!S41/K_T!R41)</f>
        <v>-1.1697709236605857E-2</v>
      </c>
      <c r="T41" s="28">
        <f>0.5*(Cy!BQ41+Cy!BR41)*LN(K_T!T41/K_T!S41)</f>
        <v>1.9675128722222734E-3</v>
      </c>
      <c r="U41" s="28">
        <f>0.5*(Cy!BR41+Cy!BS41)*LN(K_T!U41/K_T!T41)</f>
        <v>1.2865519502102053E-2</v>
      </c>
      <c r="V41" s="28">
        <f>0.5*(Cy!BS41+Cy!BT41)*LN(K_T!V41/K_T!U41)</f>
        <v>4.6178817523301408E-3</v>
      </c>
      <c r="W41" s="28">
        <f>0.5*(Cy!BT41+Cy!BU41)*LN(K_T!W41/K_T!V41)</f>
        <v>9.7799182828867768E-3</v>
      </c>
      <c r="X41" s="28">
        <f>0.5*(Cy!BU41+Cy!BV41)*LN(K_T!X41/K_T!W41)</f>
        <v>1.0306092096225111E-2</v>
      </c>
      <c r="Y41" s="28">
        <f>0.5*(Cy!BV41+Cy!BW41)*LN(K_T!Y41/K_T!X41)</f>
        <v>-1.3147132934384978E-3</v>
      </c>
      <c r="Z41" s="28">
        <f>0.5*(Cy!BW41+Cy!BX41)*LN(K_T!Z41/K_T!Y41)</f>
        <v>2.4732426245682223E-3</v>
      </c>
      <c r="AA41" s="28">
        <f>0.5*(Cy!BX41+Cy!BY41)*LN(K_T!AA41/K_T!Z41)</f>
        <v>-5.3671278719194882E-3</v>
      </c>
      <c r="AC41" s="28">
        <f t="shared" si="0"/>
        <v>-2.4877683356161272E-2</v>
      </c>
      <c r="AD41" s="28">
        <f t="shared" si="1"/>
        <v>-1.6171604592140506E-2</v>
      </c>
      <c r="AE41" s="28">
        <f t="shared" si="2"/>
        <v>-2.4282042949688868E-3</v>
      </c>
      <c r="AF41" s="28">
        <f t="shared" si="3"/>
        <v>7.9073849011532717E-3</v>
      </c>
      <c r="AG41" s="28">
        <f t="shared" si="4"/>
        <v>-1.4028661802632546E-3</v>
      </c>
      <c r="AH41" s="28">
        <f t="shared" si="5"/>
        <v>-9.2999044435546959E-3</v>
      </c>
      <c r="AI41" s="28">
        <f t="shared" si="6"/>
        <v>4.4160407456220749E-3</v>
      </c>
      <c r="AJ41" s="28">
        <f t="shared" si="7"/>
        <v>-7.9156145761468139E-3</v>
      </c>
    </row>
    <row r="42" spans="1:36" x14ac:dyDescent="0.15">
      <c r="A42" s="8">
        <v>40</v>
      </c>
      <c r="B42" s="11" t="s">
        <v>179</v>
      </c>
      <c r="C42" s="28"/>
      <c r="D42" s="28">
        <f>0.5*(Cy!BA42+Cy!BB42)*LN(K_T!D42/K_T!C42)</f>
        <v>4.0695605851268158E-3</v>
      </c>
      <c r="E42" s="28">
        <f>0.5*(Cy!BB42+Cy!BC42)*LN(K_T!E42/K_T!D42)</f>
        <v>3.3692345626855232E-3</v>
      </c>
      <c r="F42" s="28">
        <f>0.5*(Cy!BC42+Cy!BD42)*LN(K_T!F42/K_T!E42)</f>
        <v>3.4460729952882504E-3</v>
      </c>
      <c r="G42" s="28">
        <f>0.5*(Cy!BD42+Cy!BE42)*LN(K_T!G42/K_T!F42)</f>
        <v>6.882890161881032E-3</v>
      </c>
      <c r="H42" s="28">
        <f>0.5*(Cy!BE42+Cy!BF42)*LN(K_T!H42/K_T!G42)</f>
        <v>3.3301750738678974E-3</v>
      </c>
      <c r="I42" s="28">
        <f>0.5*(Cy!BF42+Cy!BG42)*LN(K_T!I42/K_T!H42)</f>
        <v>2.0722606174835626E-2</v>
      </c>
      <c r="J42" s="28">
        <f>0.5*(Cy!BG42+Cy!BH42)*LN(K_T!J42/K_T!I42)</f>
        <v>1.800525949315019E-2</v>
      </c>
      <c r="K42" s="28">
        <f>0.5*(Cy!BH42+Cy!BI42)*LN(K_T!K42/K_T!J42)</f>
        <v>-5.0126576849869329E-3</v>
      </c>
      <c r="L42" s="28">
        <f>0.5*(Cy!BI42+Cy!BJ42)*LN(K_T!L42/K_T!K42)</f>
        <v>-1.6949479452491563E-3</v>
      </c>
      <c r="M42" s="28">
        <f>0.5*(Cy!BJ42+Cy!BK42)*LN(K_T!M42/K_T!L42)</f>
        <v>1.042048627334142E-2</v>
      </c>
      <c r="N42" s="28">
        <f>0.5*(Cy!BK42+Cy!BL42)*LN(K_T!N42/K_T!M42)</f>
        <v>6.3843894274833073E-3</v>
      </c>
      <c r="O42" s="28">
        <f>0.5*(Cy!BL42+Cy!BM42)*LN(K_T!O42/K_T!N42)</f>
        <v>1.1054819920366219E-2</v>
      </c>
      <c r="P42" s="28">
        <f>0.5*(Cy!BM42+Cy!BN42)*LN(K_T!P42/K_T!O42)</f>
        <v>1.0332495983276391E-2</v>
      </c>
      <c r="Q42" s="28">
        <f>0.5*(Cy!BN42+Cy!BO42)*LN(K_T!Q42/K_T!P42)</f>
        <v>1.3740432280359659E-2</v>
      </c>
      <c r="R42" s="28">
        <f>0.5*(Cy!BO42+Cy!BP42)*LN(K_T!R42/K_T!Q42)</f>
        <v>-6.8518574159494002E-3</v>
      </c>
      <c r="S42" s="28">
        <f>0.5*(Cy!BP42+Cy!BQ42)*LN(K_T!S42/K_T!R42)</f>
        <v>-1.0403704177821497E-2</v>
      </c>
      <c r="T42" s="28">
        <f>0.5*(Cy!BQ42+Cy!BR42)*LN(K_T!T42/K_T!S42)</f>
        <v>7.8530558948917934E-5</v>
      </c>
      <c r="U42" s="28">
        <f>0.5*(Cy!BR42+Cy!BS42)*LN(K_T!U42/K_T!T42)</f>
        <v>-3.2777637172946802E-3</v>
      </c>
      <c r="V42" s="28">
        <f>0.5*(Cy!BS42+Cy!BT42)*LN(K_T!V42/K_T!U42)</f>
        <v>-1.3142889329441979E-2</v>
      </c>
      <c r="W42" s="28">
        <f>0.5*(Cy!BT42+Cy!BU42)*LN(K_T!W42/K_T!V42)</f>
        <v>-3.6816127015420141E-3</v>
      </c>
      <c r="X42" s="28">
        <f>0.5*(Cy!BU42+Cy!BV42)*LN(K_T!X42/K_T!W42)</f>
        <v>5.9227136249814126E-3</v>
      </c>
      <c r="Y42" s="28">
        <f>0.5*(Cy!BV42+Cy!BW42)*LN(K_T!Y42/K_T!X42)</f>
        <v>-2.2730512166914698E-3</v>
      </c>
      <c r="Z42" s="28">
        <f>0.5*(Cy!BW42+Cy!BX42)*LN(K_T!Z42/K_T!Y42)</f>
        <v>-2.9427162778510548E-3</v>
      </c>
      <c r="AA42" s="28">
        <f>0.5*(Cy!BX42+Cy!BY42)*LN(K_T!AA42/K_T!Z42)</f>
        <v>1.6643220380896263E-2</v>
      </c>
      <c r="AC42" s="28">
        <f t="shared" si="0"/>
        <v>7.5501957937116667E-3</v>
      </c>
      <c r="AD42" s="28">
        <f t="shared" si="1"/>
        <v>5.6205059127477659E-3</v>
      </c>
      <c r="AE42" s="28">
        <f t="shared" si="2"/>
        <v>3.5744373180462753E-3</v>
      </c>
      <c r="AF42" s="28">
        <f t="shared" si="3"/>
        <v>-2.8202043128696683E-3</v>
      </c>
      <c r="AG42" s="28">
        <f t="shared" si="4"/>
        <v>3.8091509621179125E-3</v>
      </c>
      <c r="AH42" s="28">
        <f t="shared" si="5"/>
        <v>4.5974716153970212E-3</v>
      </c>
      <c r="AI42" s="28">
        <f t="shared" si="6"/>
        <v>-3.3419608474932532E-4</v>
      </c>
      <c r="AJ42" s="28">
        <f t="shared" si="7"/>
        <v>3.5240054975884312E-3</v>
      </c>
    </row>
    <row r="43" spans="1:36" x14ac:dyDescent="0.15">
      <c r="A43" s="8">
        <v>41</v>
      </c>
      <c r="B43" s="11" t="s">
        <v>180</v>
      </c>
      <c r="C43" s="28"/>
      <c r="D43" s="28">
        <f>0.5*(Cy!BA43+Cy!BB43)*LN(K_T!D43/K_T!C43)</f>
        <v>1.1178719726616097E-2</v>
      </c>
      <c r="E43" s="28">
        <f>0.5*(Cy!BB43+Cy!BC43)*LN(K_T!E43/K_T!D43)</f>
        <v>1.0605782169806698E-2</v>
      </c>
      <c r="F43" s="28">
        <f>0.5*(Cy!BC43+Cy!BD43)*LN(K_T!F43/K_T!E43)</f>
        <v>9.293182928565796E-3</v>
      </c>
      <c r="G43" s="28">
        <f>0.5*(Cy!BD43+Cy!BE43)*LN(K_T!G43/K_T!F43)</f>
        <v>7.361289592240877E-3</v>
      </c>
      <c r="H43" s="28">
        <f>0.5*(Cy!BE43+Cy!BF43)*LN(K_T!H43/K_T!G43)</f>
        <v>4.3248768972496045E-3</v>
      </c>
      <c r="I43" s="28">
        <f>0.5*(Cy!BF43+Cy!BG43)*LN(K_T!I43/K_T!H43)</f>
        <v>5.0710763697622658E-3</v>
      </c>
      <c r="J43" s="28">
        <f>0.5*(Cy!BG43+Cy!BH43)*LN(K_T!J43/K_T!I43)</f>
        <v>3.27386762162907E-3</v>
      </c>
      <c r="K43" s="28">
        <f>0.5*(Cy!BH43+Cy!BI43)*LN(K_T!K43/K_T!J43)</f>
        <v>2.349767391645159E-3</v>
      </c>
      <c r="L43" s="28">
        <f>0.5*(Cy!BI43+Cy!BJ43)*LN(K_T!L43/K_T!K43)</f>
        <v>7.9766482216662548E-4</v>
      </c>
      <c r="M43" s="28">
        <f>0.5*(Cy!BJ43+Cy!BK43)*LN(K_T!M43/K_T!L43)</f>
        <v>7.340656746413275E-4</v>
      </c>
      <c r="N43" s="28">
        <f>0.5*(Cy!BK43+Cy!BL43)*LN(K_T!N43/K_T!M43)</f>
        <v>1.9089397250782315E-3</v>
      </c>
      <c r="O43" s="28">
        <f>0.5*(Cy!BL43+Cy!BM43)*LN(K_T!O43/K_T!N43)</f>
        <v>6.1956148200268974E-3</v>
      </c>
      <c r="P43" s="28">
        <f>0.5*(Cy!BM43+Cy!BN43)*LN(K_T!P43/K_T!O43)</f>
        <v>5.0451276417600817E-3</v>
      </c>
      <c r="Q43" s="28">
        <f>0.5*(Cy!BN43+Cy!BO43)*LN(K_T!Q43/K_T!P43)</f>
        <v>2.4352471754063255E-3</v>
      </c>
      <c r="R43" s="28">
        <f>0.5*(Cy!BO43+Cy!BP43)*LN(K_T!R43/K_T!Q43)</f>
        <v>-3.7126597807267537E-3</v>
      </c>
      <c r="S43" s="28">
        <f>0.5*(Cy!BP43+Cy!BQ43)*LN(K_T!S43/K_T!R43)</f>
        <v>-3.8037113935962428E-3</v>
      </c>
      <c r="T43" s="28">
        <f>0.5*(Cy!BQ43+Cy!BR43)*LN(K_T!T43/K_T!S43)</f>
        <v>-1.6305225334133425E-3</v>
      </c>
      <c r="U43" s="28">
        <f>0.5*(Cy!BR43+Cy!BS43)*LN(K_T!U43/K_T!T43)</f>
        <v>-5.7185786432189557E-4</v>
      </c>
      <c r="V43" s="28">
        <f>0.5*(Cy!BS43+Cy!BT43)*LN(K_T!V43/K_T!U43)</f>
        <v>-2.2445459955180666E-3</v>
      </c>
      <c r="W43" s="28">
        <f>0.5*(Cy!BT43+Cy!BU43)*LN(K_T!W43/K_T!V43)</f>
        <v>-2.2265254481347212E-3</v>
      </c>
      <c r="X43" s="28">
        <f>0.5*(Cy!BU43+Cy!BV43)*LN(K_T!X43/K_T!W43)</f>
        <v>2.025490041793736E-3</v>
      </c>
      <c r="Y43" s="28">
        <f>0.5*(Cy!BV43+Cy!BW43)*LN(K_T!Y43/K_T!X43)</f>
        <v>2.8073273767140268E-3</v>
      </c>
      <c r="Z43" s="28">
        <f>0.5*(Cy!BW43+Cy!BX43)*LN(K_T!Z43/K_T!Y43)</f>
        <v>3.7731720765034793E-3</v>
      </c>
      <c r="AA43" s="28">
        <f>0.5*(Cy!BX43+Cy!BY43)*LN(K_T!AA43/K_T!Z43)</f>
        <v>6.0386080754530535E-3</v>
      </c>
      <c r="AC43" s="28">
        <f t="shared" si="0"/>
        <v>7.3312415915250482E-3</v>
      </c>
      <c r="AD43" s="28">
        <f t="shared" si="1"/>
        <v>1.8128610470320827E-3</v>
      </c>
      <c r="AE43" s="28">
        <f t="shared" si="2"/>
        <v>1.2319236925740615E-3</v>
      </c>
      <c r="AF43" s="28">
        <f t="shared" si="3"/>
        <v>-9.295923599188582E-4</v>
      </c>
      <c r="AG43" s="28">
        <f t="shared" si="4"/>
        <v>4.2063691762235199E-3</v>
      </c>
      <c r="AH43" s="28">
        <f t="shared" si="5"/>
        <v>1.5223923698030721E-3</v>
      </c>
      <c r="AI43" s="28">
        <f t="shared" si="6"/>
        <v>9.963932161345336E-4</v>
      </c>
      <c r="AJ43" s="28">
        <f t="shared" si="7"/>
        <v>2.6022294515100964E-3</v>
      </c>
    </row>
    <row r="44" spans="1:36" x14ac:dyDescent="0.15">
      <c r="A44" s="8">
        <v>42</v>
      </c>
      <c r="B44" s="11" t="s">
        <v>181</v>
      </c>
      <c r="C44" s="28"/>
      <c r="D44" s="28">
        <f>0.5*(Cy!BA44+Cy!BB44)*LN(K_T!D44/K_T!C44)</f>
        <v>1.3313787543597754E-2</v>
      </c>
      <c r="E44" s="28">
        <f>0.5*(Cy!BB44+Cy!BC44)*LN(K_T!E44/K_T!D44)</f>
        <v>1.0762465884430999E-2</v>
      </c>
      <c r="F44" s="28">
        <f>0.5*(Cy!BC44+Cy!BD44)*LN(K_T!F44/K_T!E44)</f>
        <v>1.0806054879119006E-2</v>
      </c>
      <c r="G44" s="28">
        <f>0.5*(Cy!BD44+Cy!BE44)*LN(K_T!G44/K_T!F44)</f>
        <v>9.2389417271142946E-3</v>
      </c>
      <c r="H44" s="28">
        <f>0.5*(Cy!BE44+Cy!BF44)*LN(K_T!H44/K_T!G44)</f>
        <v>7.2944526638346044E-3</v>
      </c>
      <c r="I44" s="28">
        <f>0.5*(Cy!BF44+Cy!BG44)*LN(K_T!I44/K_T!H44)</f>
        <v>8.8598836706235678E-3</v>
      </c>
      <c r="J44" s="28">
        <f>0.5*(Cy!BG44+Cy!BH44)*LN(K_T!J44/K_T!I44)</f>
        <v>6.4316251411086853E-3</v>
      </c>
      <c r="K44" s="28">
        <f>0.5*(Cy!BH44+Cy!BI44)*LN(K_T!K44/K_T!J44)</f>
        <v>2.9370750858926089E-3</v>
      </c>
      <c r="L44" s="28">
        <f>0.5*(Cy!BI44+Cy!BJ44)*LN(K_T!L44/K_T!K44)</f>
        <v>5.0855576676004793E-3</v>
      </c>
      <c r="M44" s="28">
        <f>0.5*(Cy!BJ44+Cy!BK44)*LN(K_T!M44/K_T!L44)</f>
        <v>3.4859118041249133E-3</v>
      </c>
      <c r="N44" s="28">
        <f>0.5*(Cy!BK44+Cy!BL44)*LN(K_T!N44/K_T!M44)</f>
        <v>6.5908933380935718E-3</v>
      </c>
      <c r="O44" s="28">
        <f>0.5*(Cy!BL44+Cy!BM44)*LN(K_T!O44/K_T!N44)</f>
        <v>4.9002536793656196E-3</v>
      </c>
      <c r="P44" s="28">
        <f>0.5*(Cy!BM44+Cy!BN44)*LN(K_T!P44/K_T!O44)</f>
        <v>4.2831805867092352E-3</v>
      </c>
      <c r="Q44" s="28">
        <f>0.5*(Cy!BN44+Cy!BO44)*LN(K_T!Q44/K_T!P44)</f>
        <v>3.8746823112816926E-3</v>
      </c>
      <c r="R44" s="28">
        <f>0.5*(Cy!BO44+Cy!BP44)*LN(K_T!R44/K_T!Q44)</f>
        <v>-3.6131626552325068E-3</v>
      </c>
      <c r="S44" s="28">
        <f>0.5*(Cy!BP44+Cy!BQ44)*LN(K_T!S44/K_T!R44)</f>
        <v>-3.0470216989439266E-3</v>
      </c>
      <c r="T44" s="28">
        <f>0.5*(Cy!BQ44+Cy!BR44)*LN(K_T!T44/K_T!S44)</f>
        <v>2.1673084748234095E-3</v>
      </c>
      <c r="U44" s="28">
        <f>0.5*(Cy!BR44+Cy!BS44)*LN(K_T!U44/K_T!T44)</f>
        <v>3.215998682913679E-3</v>
      </c>
      <c r="V44" s="28">
        <f>0.5*(Cy!BS44+Cy!BT44)*LN(K_T!V44/K_T!U44)</f>
        <v>2.651219960365059E-3</v>
      </c>
      <c r="W44" s="28">
        <f>0.5*(Cy!BT44+Cy!BU44)*LN(K_T!W44/K_T!V44)</f>
        <v>5.6919852513628915E-3</v>
      </c>
      <c r="X44" s="28">
        <f>0.5*(Cy!BU44+Cy!BV44)*LN(K_T!X44/K_T!W44)</f>
        <v>6.0529113718447332E-3</v>
      </c>
      <c r="Y44" s="28">
        <f>0.5*(Cy!BV44+Cy!BW44)*LN(K_T!Y44/K_T!X44)</f>
        <v>5.8761610430410225E-3</v>
      </c>
      <c r="Z44" s="28">
        <f>0.5*(Cy!BW44+Cy!BX44)*LN(K_T!Z44/K_T!Y44)</f>
        <v>5.3010864040374172E-3</v>
      </c>
      <c r="AA44" s="28">
        <f>0.5*(Cy!BX44+Cy!BY44)*LN(K_T!AA44/K_T!Z44)</f>
        <v>6.3524380718890713E-3</v>
      </c>
      <c r="AC44" s="28">
        <f t="shared" si="0"/>
        <v>9.3923597650244946E-3</v>
      </c>
      <c r="AD44" s="28">
        <f t="shared" si="1"/>
        <v>4.9062126073640515E-3</v>
      </c>
      <c r="AE44" s="28">
        <f t="shared" si="2"/>
        <v>1.2795864446360225E-3</v>
      </c>
      <c r="AF44" s="28">
        <f t="shared" si="3"/>
        <v>3.9558847482619539E-3</v>
      </c>
      <c r="AG44" s="28">
        <f t="shared" si="4"/>
        <v>5.8432285063225037E-3</v>
      </c>
      <c r="AH44" s="28">
        <f t="shared" si="5"/>
        <v>3.092899526000037E-3</v>
      </c>
      <c r="AI44" s="28">
        <f t="shared" si="6"/>
        <v>4.6636386575346607E-3</v>
      </c>
      <c r="AJ44" s="28">
        <f t="shared" si="7"/>
        <v>5.0086914498000045E-3</v>
      </c>
    </row>
    <row r="45" spans="1:36" x14ac:dyDescent="0.15">
      <c r="A45" s="8">
        <v>43</v>
      </c>
      <c r="B45" s="11" t="s">
        <v>182</v>
      </c>
      <c r="C45" s="28"/>
      <c r="D45" s="28">
        <f>0.5*(Cy!BA45+Cy!BB45)*LN(K_T!D45/K_T!C45)</f>
        <v>-1.5207863135632738E-3</v>
      </c>
      <c r="E45" s="28">
        <f>0.5*(Cy!BB45+Cy!BC45)*LN(K_T!E45/K_T!D45)</f>
        <v>-1.1996710605369136E-3</v>
      </c>
      <c r="F45" s="28">
        <f>0.5*(Cy!BC45+Cy!BD45)*LN(K_T!F45/K_T!E45)</f>
        <v>2.8013711579165132E-3</v>
      </c>
      <c r="G45" s="28">
        <f>0.5*(Cy!BD45+Cy!BE45)*LN(K_T!G45/K_T!F45)</f>
        <v>3.3720472515653393E-3</v>
      </c>
      <c r="H45" s="28">
        <f>0.5*(Cy!BE45+Cy!BF45)*LN(K_T!H45/K_T!G45)</f>
        <v>-1.7092154344687356E-3</v>
      </c>
      <c r="I45" s="28">
        <f>0.5*(Cy!BF45+Cy!BG45)*LN(K_T!I45/K_T!H45)</f>
        <v>3.4301314830190834E-3</v>
      </c>
      <c r="J45" s="28">
        <f>0.5*(Cy!BG45+Cy!BH45)*LN(K_T!J45/K_T!I45)</f>
        <v>4.0424225058208977E-3</v>
      </c>
      <c r="K45" s="28">
        <f>0.5*(Cy!BH45+Cy!BI45)*LN(K_T!K45/K_T!J45)</f>
        <v>-6.2526329212084474E-3</v>
      </c>
      <c r="L45" s="28">
        <f>0.5*(Cy!BI45+Cy!BJ45)*LN(K_T!L45/K_T!K45)</f>
        <v>-9.7242771580753114E-3</v>
      </c>
      <c r="M45" s="28">
        <f>0.5*(Cy!BJ45+Cy!BK45)*LN(K_T!M45/K_T!L45)</f>
        <v>-7.482269276384978E-3</v>
      </c>
      <c r="N45" s="28">
        <f>0.5*(Cy!BK45+Cy!BL45)*LN(K_T!N45/K_T!M45)</f>
        <v>-9.3752975264484052E-3</v>
      </c>
      <c r="O45" s="28">
        <f>0.5*(Cy!BL45+Cy!BM45)*LN(K_T!O45/K_T!N45)</f>
        <v>-4.9791356867287025E-3</v>
      </c>
      <c r="P45" s="28">
        <f>0.5*(Cy!BM45+Cy!BN45)*LN(K_T!P45/K_T!O45)</f>
        <v>-4.6292827888156675E-3</v>
      </c>
      <c r="Q45" s="28">
        <f>0.5*(Cy!BN45+Cy!BO45)*LN(K_T!Q45/K_T!P45)</f>
        <v>-6.5308776289710324E-3</v>
      </c>
      <c r="R45" s="28">
        <f>0.5*(Cy!BO45+Cy!BP45)*LN(K_T!R45/K_T!Q45)</f>
        <v>-1.2096527567653852E-2</v>
      </c>
      <c r="S45" s="28">
        <f>0.5*(Cy!BP45+Cy!BQ45)*LN(K_T!S45/K_T!R45)</f>
        <v>-7.5279504303683992E-3</v>
      </c>
      <c r="T45" s="28">
        <f>0.5*(Cy!BQ45+Cy!BR45)*LN(K_T!T45/K_T!S45)</f>
        <v>-7.1454648154352391E-3</v>
      </c>
      <c r="U45" s="28">
        <f>0.5*(Cy!BR45+Cy!BS45)*LN(K_T!U45/K_T!T45)</f>
        <v>-9.7031548664635679E-3</v>
      </c>
      <c r="V45" s="28">
        <f>0.5*(Cy!BS45+Cy!BT45)*LN(K_T!V45/K_T!U45)</f>
        <v>-9.3974682375537986E-3</v>
      </c>
      <c r="W45" s="28">
        <f>0.5*(Cy!BT45+Cy!BU45)*LN(K_T!W45/K_T!V45)</f>
        <v>-7.0317882062569531E-3</v>
      </c>
      <c r="X45" s="28">
        <f>0.5*(Cy!BU45+Cy!BV45)*LN(K_T!X45/K_T!W45)</f>
        <v>-6.1332312825591638E-3</v>
      </c>
      <c r="Y45" s="28">
        <f>0.5*(Cy!BV45+Cy!BW45)*LN(K_T!Y45/K_T!X45)</f>
        <v>-5.6830173080029524E-3</v>
      </c>
      <c r="Z45" s="28">
        <f>0.5*(Cy!BW45+Cy!BX45)*LN(K_T!Z45/K_T!Y45)</f>
        <v>-4.7553139256231586E-3</v>
      </c>
      <c r="AA45" s="28">
        <f>0.5*(Cy!BX45+Cy!BY45)*LN(K_T!AA45/K_T!Z45)</f>
        <v>-4.1347599513504238E-3</v>
      </c>
      <c r="AC45" s="28">
        <f t="shared" si="0"/>
        <v>1.3389326794990574E-3</v>
      </c>
      <c r="AD45" s="28">
        <f t="shared" si="1"/>
        <v>-5.7584108752592482E-3</v>
      </c>
      <c r="AE45" s="28">
        <f t="shared" si="2"/>
        <v>-7.1527548205075299E-3</v>
      </c>
      <c r="AF45" s="28">
        <f t="shared" si="3"/>
        <v>-7.8822214816537447E-3</v>
      </c>
      <c r="AG45" s="28">
        <f t="shared" si="4"/>
        <v>-4.8576970616588449E-3</v>
      </c>
      <c r="AH45" s="28">
        <f t="shared" si="5"/>
        <v>-6.4555828478833899E-3</v>
      </c>
      <c r="AI45" s="28">
        <f t="shared" si="6"/>
        <v>-6.7480248241556578E-3</v>
      </c>
      <c r="AJ45" s="28">
        <f t="shared" si="7"/>
        <v>-4.8628418988949504E-3</v>
      </c>
    </row>
    <row r="46" spans="1:36" x14ac:dyDescent="0.15">
      <c r="A46" s="8">
        <v>44</v>
      </c>
      <c r="B46" s="11" t="s">
        <v>183</v>
      </c>
      <c r="C46" s="28"/>
      <c r="D46" s="28">
        <f>0.5*(Cy!BA46+Cy!BB46)*LN(K_T!D46/K_T!C46)</f>
        <v>-1.3484785658147622E-3</v>
      </c>
      <c r="E46" s="28">
        <f>0.5*(Cy!BB46+Cy!BC46)*LN(K_T!E46/K_T!D46)</f>
        <v>1.8730671901129251E-3</v>
      </c>
      <c r="F46" s="28">
        <f>0.5*(Cy!BC46+Cy!BD46)*LN(K_T!F46/K_T!E46)</f>
        <v>3.4384574642983825E-3</v>
      </c>
      <c r="G46" s="28">
        <f>0.5*(Cy!BD46+Cy!BE46)*LN(K_T!G46/K_T!F46)</f>
        <v>5.4585235304263346E-3</v>
      </c>
      <c r="H46" s="28">
        <f>0.5*(Cy!BE46+Cy!BF46)*LN(K_T!H46/K_T!G46)</f>
        <v>3.9950953252281341E-3</v>
      </c>
      <c r="I46" s="28">
        <f>0.5*(Cy!BF46+Cy!BG46)*LN(K_T!I46/K_T!H46)</f>
        <v>7.4250529412710131E-3</v>
      </c>
      <c r="J46" s="28">
        <f>0.5*(Cy!BG46+Cy!BH46)*LN(K_T!J46/K_T!I46)</f>
        <v>7.4823297784420923E-3</v>
      </c>
      <c r="K46" s="28">
        <f>0.5*(Cy!BH46+Cy!BI46)*LN(K_T!K46/K_T!J46)</f>
        <v>8.4322562922983946E-3</v>
      </c>
      <c r="L46" s="28">
        <f>0.5*(Cy!BI46+Cy!BJ46)*LN(K_T!L46/K_T!K46)</f>
        <v>3.4153042539847088E-3</v>
      </c>
      <c r="M46" s="28">
        <f>0.5*(Cy!BJ46+Cy!BK46)*LN(K_T!M46/K_T!L46)</f>
        <v>9.4096735186955192E-3</v>
      </c>
      <c r="N46" s="28">
        <f>0.5*(Cy!BK46+Cy!BL46)*LN(K_T!N46/K_T!M46)</f>
        <v>7.9608023174059482E-3</v>
      </c>
      <c r="O46" s="28">
        <f>0.5*(Cy!BL46+Cy!BM46)*LN(K_T!O46/K_T!N46)</f>
        <v>8.8410179050706396E-3</v>
      </c>
      <c r="P46" s="28">
        <f>0.5*(Cy!BM46+Cy!BN46)*LN(K_T!P46/K_T!O46)</f>
        <v>2.8342838977470585E-3</v>
      </c>
      <c r="Q46" s="28">
        <f>0.5*(Cy!BN46+Cy!BO46)*LN(K_T!Q46/K_T!P46)</f>
        <v>-4.802068313687932E-3</v>
      </c>
      <c r="R46" s="28">
        <f>0.5*(Cy!BO46+Cy!BP46)*LN(K_T!R46/K_T!Q46)</f>
        <v>-1.1587925400147378E-2</v>
      </c>
      <c r="S46" s="28">
        <f>0.5*(Cy!BP46+Cy!BQ46)*LN(K_T!S46/K_T!R46)</f>
        <v>-8.8390531587963003E-3</v>
      </c>
      <c r="T46" s="28">
        <f>0.5*(Cy!BQ46+Cy!BR46)*LN(K_T!T46/K_T!S46)</f>
        <v>-5.3477076264139157E-3</v>
      </c>
      <c r="U46" s="28">
        <f>0.5*(Cy!BR46+Cy!BS46)*LN(K_T!U46/K_T!T46)</f>
        <v>-6.1427040435063189E-3</v>
      </c>
      <c r="V46" s="28">
        <f>0.5*(Cy!BS46+Cy!BT46)*LN(K_T!V46/K_T!U46)</f>
        <v>-2.8271002755232899E-3</v>
      </c>
      <c r="W46" s="28">
        <f>0.5*(Cy!BT46+Cy!BU46)*LN(K_T!W46/K_T!V46)</f>
        <v>-4.5043617002583185E-3</v>
      </c>
      <c r="X46" s="28">
        <f>0.5*(Cy!BU46+Cy!BV46)*LN(K_T!X46/K_T!W46)</f>
        <v>-1.0376699665311958E-3</v>
      </c>
      <c r="Y46" s="28">
        <f>0.5*(Cy!BV46+Cy!BW46)*LN(K_T!Y46/K_T!X46)</f>
        <v>7.1187942347002934E-3</v>
      </c>
      <c r="Z46" s="28">
        <f>0.5*(Cy!BW46+Cy!BX46)*LN(K_T!Z46/K_T!Y46)</f>
        <v>3.4689574931244147E-4</v>
      </c>
      <c r="AA46" s="28">
        <f>0.5*(Cy!BX46+Cy!BY46)*LN(K_T!AA46/K_T!Z46)</f>
        <v>-3.924167041519917E-3</v>
      </c>
      <c r="AC46" s="28">
        <f t="shared" si="0"/>
        <v>4.4380392902673583E-3</v>
      </c>
      <c r="AD46" s="28">
        <f t="shared" si="1"/>
        <v>7.3400732321653337E-3</v>
      </c>
      <c r="AE46" s="28">
        <f t="shared" si="2"/>
        <v>-2.710749013962782E-3</v>
      </c>
      <c r="AF46" s="28">
        <f t="shared" si="3"/>
        <v>-3.9719087224466074E-3</v>
      </c>
      <c r="AG46" s="28">
        <f t="shared" si="4"/>
        <v>1.180507647497606E-3</v>
      </c>
      <c r="AH46" s="28">
        <f t="shared" si="5"/>
        <v>2.3146621091012752E-3</v>
      </c>
      <c r="AI46" s="28">
        <f t="shared" si="6"/>
        <v>-2.0397525837175276E-3</v>
      </c>
      <c r="AJ46" s="28">
        <f t="shared" si="7"/>
        <v>1.2616868205482309E-3</v>
      </c>
    </row>
    <row r="47" spans="1:36" x14ac:dyDescent="0.15">
      <c r="A47" s="8">
        <v>45</v>
      </c>
      <c r="B47" s="11" t="s">
        <v>184</v>
      </c>
      <c r="C47" s="28"/>
      <c r="D47" s="28">
        <f>0.5*(Cy!BA47+Cy!BB47)*LN(K_T!D47/K_T!C47)</f>
        <v>7.5783396093544054E-3</v>
      </c>
      <c r="E47" s="28">
        <f>0.5*(Cy!BB47+Cy!BC47)*LN(K_T!E47/K_T!D47)</f>
        <v>1.295066388637867E-2</v>
      </c>
      <c r="F47" s="28">
        <f>0.5*(Cy!BC47+Cy!BD47)*LN(K_T!F47/K_T!E47)</f>
        <v>9.3205258334654179E-3</v>
      </c>
      <c r="G47" s="28">
        <f>0.5*(Cy!BD47+Cy!BE47)*LN(K_T!G47/K_T!F47)</f>
        <v>3.0812444722254357E-3</v>
      </c>
      <c r="H47" s="28">
        <f>0.5*(Cy!BE47+Cy!BF47)*LN(K_T!H47/K_T!G47)</f>
        <v>4.1119013864683186E-3</v>
      </c>
      <c r="I47" s="28">
        <f>0.5*(Cy!BF47+Cy!BG47)*LN(K_T!I47/K_T!H47)</f>
        <v>4.9371899808436049E-3</v>
      </c>
      <c r="J47" s="28">
        <f>0.5*(Cy!BG47+Cy!BH47)*LN(K_T!J47/K_T!I47)</f>
        <v>2.3618465450308173E-3</v>
      </c>
      <c r="K47" s="28">
        <f>0.5*(Cy!BH47+Cy!BI47)*LN(K_T!K47/K_T!J47)</f>
        <v>-6.3581026482269999E-3</v>
      </c>
      <c r="L47" s="28">
        <f>0.5*(Cy!BI47+Cy!BJ47)*LN(K_T!L47/K_T!K47)</f>
        <v>-1.8323195617505651E-3</v>
      </c>
      <c r="M47" s="28">
        <f>0.5*(Cy!BJ47+Cy!BK47)*LN(K_T!M47/K_T!L47)</f>
        <v>1.5880345500218775E-3</v>
      </c>
      <c r="N47" s="28">
        <f>0.5*(Cy!BK47+Cy!BL47)*LN(K_T!N47/K_T!M47)</f>
        <v>2.8819187142095732E-3</v>
      </c>
      <c r="O47" s="28">
        <f>0.5*(Cy!BL47+Cy!BM47)*LN(K_T!O47/K_T!N47)</f>
        <v>5.541708688997385E-4</v>
      </c>
      <c r="P47" s="28">
        <f>0.5*(Cy!BM47+Cy!BN47)*LN(K_T!P47/K_T!O47)</f>
        <v>8.2098477685039334E-3</v>
      </c>
      <c r="Q47" s="28">
        <f>0.5*(Cy!BN47+Cy!BO47)*LN(K_T!Q47/K_T!P47)</f>
        <v>7.2224399385874041E-5</v>
      </c>
      <c r="R47" s="28">
        <f>0.5*(Cy!BO47+Cy!BP47)*LN(K_T!R47/K_T!Q47)</f>
        <v>-2.0237327848055126E-3</v>
      </c>
      <c r="S47" s="28">
        <f>0.5*(Cy!BP47+Cy!BQ47)*LN(K_T!S47/K_T!R47)</f>
        <v>8.2391063487731182E-4</v>
      </c>
      <c r="T47" s="28">
        <f>0.5*(Cy!BQ47+Cy!BR47)*LN(K_T!T47/K_T!S47)</f>
        <v>7.6830554778841028E-4</v>
      </c>
      <c r="U47" s="28">
        <f>0.5*(Cy!BR47+Cy!BS47)*LN(K_T!U47/K_T!T47)</f>
        <v>6.2981346763011162E-4</v>
      </c>
      <c r="V47" s="28">
        <f>0.5*(Cy!BS47+Cy!BT47)*LN(K_T!V47/K_T!U47)</f>
        <v>1.0024363953206134E-4</v>
      </c>
      <c r="W47" s="28">
        <f>0.5*(Cy!BT47+Cy!BU47)*LN(K_T!W47/K_T!V47)</f>
        <v>-2.8923354137468215E-5</v>
      </c>
      <c r="X47" s="28">
        <f>0.5*(Cy!BU47+Cy!BV47)*LN(K_T!X47/K_T!W47)</f>
        <v>1.0307711278625662E-3</v>
      </c>
      <c r="Y47" s="28">
        <f>0.5*(Cy!BV47+Cy!BW47)*LN(K_T!Y47/K_T!X47)</f>
        <v>-1.4800661034219782E-4</v>
      </c>
      <c r="Z47" s="28">
        <f>0.5*(Cy!BW47+Cy!BX47)*LN(K_T!Z47/K_T!Y47)</f>
        <v>1.0347772859225373E-2</v>
      </c>
      <c r="AA47" s="28">
        <f>0.5*(Cy!BX47+Cy!BY47)*LN(K_T!AA47/K_T!Z47)</f>
        <v>2.6467030444187103E-3</v>
      </c>
      <c r="AC47" s="28">
        <f t="shared" si="0"/>
        <v>6.8803051118762892E-3</v>
      </c>
      <c r="AD47" s="28">
        <f t="shared" si="1"/>
        <v>-2.7172448014305942E-4</v>
      </c>
      <c r="AE47" s="28">
        <f t="shared" si="2"/>
        <v>1.5272841773722691E-3</v>
      </c>
      <c r="AF47" s="28">
        <f t="shared" si="3"/>
        <v>5.0004208573513624E-4</v>
      </c>
      <c r="AG47" s="28">
        <f t="shared" si="4"/>
        <v>4.2821564311006288E-3</v>
      </c>
      <c r="AH47" s="28">
        <f t="shared" si="5"/>
        <v>6.2777984861460477E-4</v>
      </c>
      <c r="AI47" s="28">
        <f t="shared" si="6"/>
        <v>1.9183349652471958E-3</v>
      </c>
      <c r="AJ47" s="28">
        <f t="shared" si="7"/>
        <v>2.4359132072828285E-3</v>
      </c>
    </row>
    <row r="48" spans="1:36" x14ac:dyDescent="0.15">
      <c r="A48" s="8">
        <v>46</v>
      </c>
      <c r="B48" s="11" t="s">
        <v>185</v>
      </c>
      <c r="C48" s="28"/>
      <c r="D48" s="28">
        <f>0.5*(Cy!BA48+Cy!BB48)*LN(K_T!D48/K_T!C48)</f>
        <v>1.0236937841573118E-3</v>
      </c>
      <c r="E48" s="28">
        <f>0.5*(Cy!BB48+Cy!BC48)*LN(K_T!E48/K_T!D48)</f>
        <v>9.0621814587312794E-3</v>
      </c>
      <c r="F48" s="28">
        <f>0.5*(Cy!BC48+Cy!BD48)*LN(K_T!F48/K_T!E48)</f>
        <v>2.1318243400828694E-2</v>
      </c>
      <c r="G48" s="28">
        <f>0.5*(Cy!BD48+Cy!BE48)*LN(K_T!G48/K_T!F48)</f>
        <v>1.2263856438225296E-2</v>
      </c>
      <c r="H48" s="28">
        <f>0.5*(Cy!BE48+Cy!BF48)*LN(K_T!H48/K_T!G48)</f>
        <v>1.2979756786600792E-2</v>
      </c>
      <c r="I48" s="28">
        <f>0.5*(Cy!BF48+Cy!BG48)*LN(K_T!I48/K_T!H48)</f>
        <v>1.3602512363671184E-2</v>
      </c>
      <c r="J48" s="28">
        <f>0.5*(Cy!BG48+Cy!BH48)*LN(K_T!J48/K_T!I48)</f>
        <v>7.305483405276314E-3</v>
      </c>
      <c r="K48" s="28">
        <f>0.5*(Cy!BH48+Cy!BI48)*LN(K_T!K48/K_T!J48)</f>
        <v>-1.5518025768223706E-3</v>
      </c>
      <c r="L48" s="28">
        <f>0.5*(Cy!BI48+Cy!BJ48)*LN(K_T!L48/K_T!K48)</f>
        <v>1.830609602700008E-2</v>
      </c>
      <c r="M48" s="28">
        <f>0.5*(Cy!BJ48+Cy!BK48)*LN(K_T!M48/K_T!L48)</f>
        <v>1.4913275658961552E-2</v>
      </c>
      <c r="N48" s="28">
        <f>0.5*(Cy!BK48+Cy!BL48)*LN(K_T!N48/K_T!M48)</f>
        <v>1.3717068297977118E-2</v>
      </c>
      <c r="O48" s="28">
        <f>0.5*(Cy!BL48+Cy!BM48)*LN(K_T!O48/K_T!N48)</f>
        <v>4.5075705532527386E-3</v>
      </c>
      <c r="P48" s="28">
        <f>0.5*(Cy!BM48+Cy!BN48)*LN(K_T!P48/K_T!O48)</f>
        <v>-6.3797221993015336E-3</v>
      </c>
      <c r="Q48" s="28">
        <f>0.5*(Cy!BN48+Cy!BO48)*LN(K_T!Q48/K_T!P48)</f>
        <v>3.4278399136430941E-3</v>
      </c>
      <c r="R48" s="28">
        <f>0.5*(Cy!BO48+Cy!BP48)*LN(K_T!R48/K_T!Q48)</f>
        <v>-7.3390507088931115E-3</v>
      </c>
      <c r="S48" s="28">
        <f>0.5*(Cy!BP48+Cy!BQ48)*LN(K_T!S48/K_T!R48)</f>
        <v>-3.5908352435401808E-3</v>
      </c>
      <c r="T48" s="28">
        <f>0.5*(Cy!BQ48+Cy!BR48)*LN(K_T!T48/K_T!S48)</f>
        <v>-6.8340307898656959E-3</v>
      </c>
      <c r="U48" s="28">
        <f>0.5*(Cy!BR48+Cy!BS48)*LN(K_T!U48/K_T!T48)</f>
        <v>1.5383001886373785E-2</v>
      </c>
      <c r="V48" s="28">
        <f>0.5*(Cy!BS48+Cy!BT48)*LN(K_T!V48/K_T!U48)</f>
        <v>-2.4125249391025429E-2</v>
      </c>
      <c r="W48" s="28">
        <f>0.5*(Cy!BT48+Cy!BU48)*LN(K_T!W48/K_T!V48)</f>
        <v>4.9700387416650116E-2</v>
      </c>
      <c r="X48" s="28">
        <f>0.5*(Cy!BU48+Cy!BV48)*LN(K_T!X48/K_T!W48)</f>
        <v>4.2551548956643211E-2</v>
      </c>
      <c r="Y48" s="28">
        <f>0.5*(Cy!BV48+Cy!BW48)*LN(K_T!Y48/K_T!X48)</f>
        <v>1.6108753941084072E-2</v>
      </c>
      <c r="Z48" s="28">
        <f>0.5*(Cy!BW48+Cy!BX48)*LN(K_T!Z48/K_T!Y48)</f>
        <v>9.0043202117494388E-3</v>
      </c>
      <c r="AA48" s="28">
        <f>0.5*(Cy!BX48+Cy!BY48)*LN(K_T!AA48/K_T!Z48)</f>
        <v>4.5850354722021475E-3</v>
      </c>
      <c r="AC48" s="28">
        <f t="shared" si="0"/>
        <v>1.3845310089611452E-2</v>
      </c>
      <c r="AD48" s="28">
        <f t="shared" si="1"/>
        <v>1.0538024162478538E-2</v>
      </c>
      <c r="AE48" s="28">
        <f t="shared" si="2"/>
        <v>-1.8748395369677985E-3</v>
      </c>
      <c r="AF48" s="28">
        <f t="shared" si="3"/>
        <v>1.5335131615755199E-2</v>
      </c>
      <c r="AG48" s="28">
        <f t="shared" si="4"/>
        <v>9.8993698750118857E-3</v>
      </c>
      <c r="AH48" s="28">
        <f t="shared" si="5"/>
        <v>4.3315923127553698E-3</v>
      </c>
      <c r="AI48" s="28">
        <f t="shared" si="6"/>
        <v>1.3296720962976457E-2</v>
      </c>
      <c r="AJ48" s="28">
        <f t="shared" si="7"/>
        <v>9.5180974469314169E-3</v>
      </c>
    </row>
    <row r="49" spans="1:36" x14ac:dyDescent="0.15">
      <c r="A49" s="8">
        <v>47</v>
      </c>
      <c r="B49" s="11" t="s">
        <v>186</v>
      </c>
      <c r="C49" s="28"/>
      <c r="D49" s="28">
        <f>0.5*(Cy!BA49+Cy!BB49)*LN(K_T!D49/K_T!C49)</f>
        <v>1.5566607274481142E-2</v>
      </c>
      <c r="E49" s="28">
        <f>0.5*(Cy!BB49+Cy!BC49)*LN(K_T!E49/K_T!D49)</f>
        <v>1.2265470325010422E-2</v>
      </c>
      <c r="F49" s="28">
        <f>0.5*(Cy!BC49+Cy!BD49)*LN(K_T!F49/K_T!E49)</f>
        <v>5.3965182217927459E-3</v>
      </c>
      <c r="G49" s="28">
        <f>0.5*(Cy!BD49+Cy!BE49)*LN(K_T!G49/K_T!F49)</f>
        <v>1.2082197899924586E-2</v>
      </c>
      <c r="H49" s="28">
        <f>0.5*(Cy!BE49+Cy!BF49)*LN(K_T!H49/K_T!G49)</f>
        <v>6.5925279663444376E-3</v>
      </c>
      <c r="I49" s="28">
        <f>0.5*(Cy!BF49+Cy!BG49)*LN(K_T!I49/K_T!H49)</f>
        <v>7.1917313510694815E-3</v>
      </c>
      <c r="J49" s="28">
        <f>0.5*(Cy!BG49+Cy!BH49)*LN(K_T!J49/K_T!I49)</f>
        <v>1.0924067957176027E-2</v>
      </c>
      <c r="K49" s="28">
        <f>0.5*(Cy!BH49+Cy!BI49)*LN(K_T!K49/K_T!J49)</f>
        <v>1.0002922016717602E-2</v>
      </c>
      <c r="L49" s="28">
        <f>0.5*(Cy!BI49+Cy!BJ49)*LN(K_T!L49/K_T!K49)</f>
        <v>-7.6222231457134483E-3</v>
      </c>
      <c r="M49" s="28">
        <f>0.5*(Cy!BJ49+Cy!BK49)*LN(K_T!M49/K_T!L49)</f>
        <v>-1.8108552688672411E-3</v>
      </c>
      <c r="N49" s="28">
        <f>0.5*(Cy!BK49+Cy!BL49)*LN(K_T!N49/K_T!M49)</f>
        <v>1.7207992507653768E-3</v>
      </c>
      <c r="O49" s="28">
        <f>0.5*(Cy!BL49+Cy!BM49)*LN(K_T!O49/K_T!N49)</f>
        <v>8.7147310678111854E-3</v>
      </c>
      <c r="P49" s="28">
        <f>0.5*(Cy!BM49+Cy!BN49)*LN(K_T!P49/K_T!O49)</f>
        <v>1.4170299132548907E-2</v>
      </c>
      <c r="Q49" s="28">
        <f>0.5*(Cy!BN49+Cy!BO49)*LN(K_T!Q49/K_T!P49)</f>
        <v>1.6709190469735044E-3</v>
      </c>
      <c r="R49" s="28">
        <f>0.5*(Cy!BO49+Cy!BP49)*LN(K_T!R49/K_T!Q49)</f>
        <v>-4.3871167305957236E-3</v>
      </c>
      <c r="S49" s="28">
        <f>0.5*(Cy!BP49+Cy!BQ49)*LN(K_T!S49/K_T!R49)</f>
        <v>-1.0590325657466681E-2</v>
      </c>
      <c r="T49" s="28">
        <f>0.5*(Cy!BQ49+Cy!BR49)*LN(K_T!T49/K_T!S49)</f>
        <v>-3.3870176930234559E-3</v>
      </c>
      <c r="U49" s="28">
        <f>0.5*(Cy!BR49+Cy!BS49)*LN(K_T!U49/K_T!T49)</f>
        <v>-1.5979679136036144E-2</v>
      </c>
      <c r="V49" s="28">
        <f>0.5*(Cy!BS49+Cy!BT49)*LN(K_T!V49/K_T!U49)</f>
        <v>-1.2999688839800973E-3</v>
      </c>
      <c r="W49" s="28">
        <f>0.5*(Cy!BT49+Cy!BU49)*LN(K_T!W49/K_T!V49)</f>
        <v>-2.8971898511720575E-2</v>
      </c>
      <c r="X49" s="28">
        <f>0.5*(Cy!BU49+Cy!BV49)*LN(K_T!X49/K_T!W49)</f>
        <v>-2.6485870828532997E-2</v>
      </c>
      <c r="Y49" s="28">
        <f>0.5*(Cy!BV49+Cy!BW49)*LN(K_T!Y49/K_T!X49)</f>
        <v>-2.4336551436066452E-2</v>
      </c>
      <c r="Z49" s="28">
        <f>0.5*(Cy!BW49+Cy!BX49)*LN(K_T!Z49/K_T!Y49)</f>
        <v>-2.2921333314903029E-2</v>
      </c>
      <c r="AA49" s="28">
        <f>0.5*(Cy!BX49+Cy!BY49)*LN(K_T!AA49/K_T!Z49)</f>
        <v>-2.3335454324003791E-2</v>
      </c>
      <c r="AC49" s="28">
        <f t="shared" si="0"/>
        <v>8.7056891528283342E-3</v>
      </c>
      <c r="AD49" s="28">
        <f t="shared" si="1"/>
        <v>2.6429421620156632E-3</v>
      </c>
      <c r="AE49" s="28">
        <f t="shared" si="2"/>
        <v>1.9157013718542383E-3</v>
      </c>
      <c r="AF49" s="28">
        <f t="shared" si="3"/>
        <v>-1.5224887010658656E-2</v>
      </c>
      <c r="AG49" s="28">
        <f t="shared" si="4"/>
        <v>-2.3531113024991088E-2</v>
      </c>
      <c r="AH49" s="28">
        <f t="shared" si="5"/>
        <v>2.2793217669349495E-3</v>
      </c>
      <c r="AI49" s="28">
        <f t="shared" si="6"/>
        <v>-1.833972176603332E-2</v>
      </c>
      <c r="AJ49" s="28">
        <f t="shared" si="7"/>
        <v>-3.4954830736858844E-3</v>
      </c>
    </row>
    <row r="50" spans="1:36" x14ac:dyDescent="0.15">
      <c r="A50" s="8">
        <v>48</v>
      </c>
      <c r="B50" s="11" t="s">
        <v>187</v>
      </c>
      <c r="C50" s="28"/>
      <c r="D50" s="28">
        <f>0.5*(Cy!BA50+Cy!BB50)*LN(K_T!D50/K_T!C50)</f>
        <v>6.2666218103762262E-3</v>
      </c>
      <c r="E50" s="28">
        <f>0.5*(Cy!BB50+Cy!BC50)*LN(K_T!E50/K_T!D50)</f>
        <v>4.7239273792909851E-3</v>
      </c>
      <c r="F50" s="28">
        <f>0.5*(Cy!BC50+Cy!BD50)*LN(K_T!F50/K_T!E50)</f>
        <v>3.4660284807840167E-3</v>
      </c>
      <c r="G50" s="28">
        <f>0.5*(Cy!BD50+Cy!BE50)*LN(K_T!G50/K_T!F50)</f>
        <v>2.713779842971613E-3</v>
      </c>
      <c r="H50" s="28">
        <f>0.5*(Cy!BE50+Cy!BF50)*LN(K_T!H50/K_T!G50)</f>
        <v>8.1398354627113293E-4</v>
      </c>
      <c r="I50" s="28">
        <f>0.5*(Cy!BF50+Cy!BG50)*LN(K_T!I50/K_T!H50)</f>
        <v>2.0691705008265057E-3</v>
      </c>
      <c r="J50" s="28">
        <f>0.5*(Cy!BG50+Cy!BH50)*LN(K_T!J50/K_T!I50)</f>
        <v>2.4661239057602426E-3</v>
      </c>
      <c r="K50" s="28">
        <f>0.5*(Cy!BH50+Cy!BI50)*LN(K_T!K50/K_T!J50)</f>
        <v>-1.4592314642001701E-3</v>
      </c>
      <c r="L50" s="28">
        <f>0.5*(Cy!BI50+Cy!BJ50)*LN(K_T!L50/K_T!K50)</f>
        <v>-3.6129220207035944E-3</v>
      </c>
      <c r="M50" s="28">
        <f>0.5*(Cy!BJ50+Cy!BK50)*LN(K_T!M50/K_T!L50)</f>
        <v>-2.4076336663222827E-3</v>
      </c>
      <c r="N50" s="28">
        <f>0.5*(Cy!BK50+Cy!BL50)*LN(K_T!N50/K_T!M50)</f>
        <v>-2.6924996889696006E-4</v>
      </c>
      <c r="O50" s="28">
        <f>0.5*(Cy!BL50+Cy!BM50)*LN(K_T!O50/K_T!N50)</f>
        <v>-5.7361505164735293E-4</v>
      </c>
      <c r="P50" s="28">
        <f>0.5*(Cy!BM50+Cy!BN50)*LN(K_T!P50/K_T!O50)</f>
        <v>3.1757919189512426E-4</v>
      </c>
      <c r="Q50" s="28">
        <f>0.5*(Cy!BN50+Cy!BO50)*LN(K_T!Q50/K_T!P50)</f>
        <v>-1.2090301237247579E-3</v>
      </c>
      <c r="R50" s="28">
        <f>0.5*(Cy!BO50+Cy!BP50)*LN(K_T!R50/K_T!Q50)</f>
        <v>-8.0832543654089546E-3</v>
      </c>
      <c r="S50" s="28">
        <f>0.5*(Cy!BP50+Cy!BQ50)*LN(K_T!S50/K_T!R50)</f>
        <v>-8.5204695358599633E-3</v>
      </c>
      <c r="T50" s="28">
        <f>0.5*(Cy!BQ50+Cy!BR50)*LN(K_T!T50/K_T!S50)</f>
        <v>-9.0368612351350869E-3</v>
      </c>
      <c r="U50" s="28">
        <f>0.5*(Cy!BR50+Cy!BS50)*LN(K_T!U50/K_T!T50)</f>
        <v>-6.3694555551003689E-3</v>
      </c>
      <c r="V50" s="28">
        <f>0.5*(Cy!BS50+Cy!BT50)*LN(K_T!V50/K_T!U50)</f>
        <v>-7.5370469595630804E-3</v>
      </c>
      <c r="W50" s="28">
        <f>0.5*(Cy!BT50+Cy!BU50)*LN(K_T!W50/K_T!V50)</f>
        <v>-6.8088167993566378E-3</v>
      </c>
      <c r="X50" s="28">
        <f>0.5*(Cy!BU50+Cy!BV50)*LN(K_T!X50/K_T!W50)</f>
        <v>-5.8473030361419877E-3</v>
      </c>
      <c r="Y50" s="28">
        <f>0.5*(Cy!BV50+Cy!BW50)*LN(K_T!Y50/K_T!X50)</f>
        <v>-4.081142174840873E-3</v>
      </c>
      <c r="Z50" s="28">
        <f>0.5*(Cy!BW50+Cy!BX50)*LN(K_T!Z50/K_T!Y50)</f>
        <v>-7.0180038757343601E-3</v>
      </c>
      <c r="AA50" s="28">
        <f>0.5*(Cy!BX50+Cy!BY50)*LN(K_T!AA50/K_T!Z50)</f>
        <v>-7.348069912282461E-3</v>
      </c>
      <c r="AC50" s="28">
        <f t="shared" si="0"/>
        <v>2.7573779500288508E-3</v>
      </c>
      <c r="AD50" s="28">
        <f t="shared" si="1"/>
        <v>-1.0565826428725529E-3</v>
      </c>
      <c r="AE50" s="28">
        <f t="shared" si="2"/>
        <v>-3.6137579769491808E-3</v>
      </c>
      <c r="AF50" s="28">
        <f t="shared" si="3"/>
        <v>-7.1198967170594332E-3</v>
      </c>
      <c r="AG50" s="28">
        <f t="shared" si="4"/>
        <v>-6.1490719876192311E-3</v>
      </c>
      <c r="AH50" s="28">
        <f t="shared" si="5"/>
        <v>-2.3351703099108666E-3</v>
      </c>
      <c r="AI50" s="28">
        <f t="shared" si="6"/>
        <v>-6.7558374435193582E-3</v>
      </c>
      <c r="AJ50" s="28">
        <f t="shared" si="7"/>
        <v>-2.7657179520486643E-3</v>
      </c>
    </row>
    <row r="51" spans="1:36" x14ac:dyDescent="0.15">
      <c r="A51" s="8">
        <v>49</v>
      </c>
      <c r="B51" s="11" t="s">
        <v>188</v>
      </c>
      <c r="C51" s="28"/>
      <c r="D51" s="28">
        <f>0.5*(Cy!BA51+Cy!BB51)*LN(K_T!D51/K_T!C51)</f>
        <v>-2.076199602222343E-4</v>
      </c>
      <c r="E51" s="28">
        <f>0.5*(Cy!BB51+Cy!BC51)*LN(K_T!E51/K_T!D51)</f>
        <v>1.4710005923969547E-3</v>
      </c>
      <c r="F51" s="28">
        <f>0.5*(Cy!BC51+Cy!BD51)*LN(K_T!F51/K_T!E51)</f>
        <v>2.5725199538725661E-3</v>
      </c>
      <c r="G51" s="28">
        <f>0.5*(Cy!BD51+Cy!BE51)*LN(K_T!G51/K_T!F51)</f>
        <v>2.6476382347799038E-3</v>
      </c>
      <c r="H51" s="28">
        <f>0.5*(Cy!BE51+Cy!BF51)*LN(K_T!H51/K_T!G51)</f>
        <v>1.7626158983220532E-3</v>
      </c>
      <c r="I51" s="28">
        <f>0.5*(Cy!BF51+Cy!BG51)*LN(K_T!I51/K_T!H51)</f>
        <v>7.8077652615909541E-4</v>
      </c>
      <c r="J51" s="28">
        <f>0.5*(Cy!BG51+Cy!BH51)*LN(K_T!J51/K_T!I51)</f>
        <v>1.7457201454135832E-3</v>
      </c>
      <c r="K51" s="28">
        <f>0.5*(Cy!BH51+Cy!BI51)*LN(K_T!K51/K_T!J51)</f>
        <v>4.151936964080275E-3</v>
      </c>
      <c r="L51" s="28">
        <f>0.5*(Cy!BI51+Cy!BJ51)*LN(K_T!L51/K_T!K51)</f>
        <v>3.7878181184010486E-3</v>
      </c>
      <c r="M51" s="28">
        <f>0.5*(Cy!BJ51+Cy!BK51)*LN(K_T!M51/K_T!L51)</f>
        <v>1.3823252937212903E-3</v>
      </c>
      <c r="N51" s="28">
        <f>0.5*(Cy!BK51+Cy!BL51)*LN(K_T!N51/K_T!M51)</f>
        <v>4.0848110846405461E-3</v>
      </c>
      <c r="O51" s="28">
        <f>0.5*(Cy!BL51+Cy!BM51)*LN(K_T!O51/K_T!N51)</f>
        <v>2.0363397839073621E-3</v>
      </c>
      <c r="P51" s="28">
        <f>0.5*(Cy!BM51+Cy!BN51)*LN(K_T!P51/K_T!O51)</f>
        <v>-4.7234069661227151E-3</v>
      </c>
      <c r="Q51" s="28">
        <f>0.5*(Cy!BN51+Cy!BO51)*LN(K_T!Q51/K_T!P51)</f>
        <v>-3.4030317168851853E-3</v>
      </c>
      <c r="R51" s="28">
        <f>0.5*(Cy!BO51+Cy!BP51)*LN(K_T!R51/K_T!Q51)</f>
        <v>-6.5345638131421172E-3</v>
      </c>
      <c r="S51" s="28">
        <f>0.5*(Cy!BP51+Cy!BQ51)*LN(K_T!S51/K_T!R51)</f>
        <v>-7.8010526319590911E-3</v>
      </c>
      <c r="T51" s="28">
        <f>0.5*(Cy!BQ51+Cy!BR51)*LN(K_T!T51/K_T!S51)</f>
        <v>2.0268715566300489E-3</v>
      </c>
      <c r="U51" s="28">
        <f>0.5*(Cy!BR51+Cy!BS51)*LN(K_T!U51/K_T!T51)</f>
        <v>-4.1236319219038614E-3</v>
      </c>
      <c r="V51" s="28">
        <f>0.5*(Cy!BS51+Cy!BT51)*LN(K_T!V51/K_T!U51)</f>
        <v>-3.1516312240412962E-3</v>
      </c>
      <c r="W51" s="28">
        <f>0.5*(Cy!BT51+Cy!BU51)*LN(K_T!W51/K_T!V51)</f>
        <v>-3.1224206331400108E-3</v>
      </c>
      <c r="X51" s="28">
        <f>0.5*(Cy!BU51+Cy!BV51)*LN(K_T!X51/K_T!W51)</f>
        <v>-1.9687795568168825E-3</v>
      </c>
      <c r="Y51" s="28">
        <f>0.5*(Cy!BV51+Cy!BW51)*LN(K_T!Y51/K_T!X51)</f>
        <v>-6.9088177138197562E-4</v>
      </c>
      <c r="Z51" s="28">
        <f>0.5*(Cy!BW51+Cy!BX51)*LN(K_T!Z51/K_T!Y51)</f>
        <v>-2.4351005604115043E-4</v>
      </c>
      <c r="AA51" s="28">
        <f>0.5*(Cy!BX51+Cy!BY51)*LN(K_T!AA51/K_T!Z51)</f>
        <v>-2.377078013822377E-4</v>
      </c>
      <c r="AC51" s="28">
        <f t="shared" si="0"/>
        <v>1.8469102411061149E-3</v>
      </c>
      <c r="AD51" s="28">
        <f t="shared" si="1"/>
        <v>3.0305223212513483E-3</v>
      </c>
      <c r="AE51" s="28">
        <f t="shared" si="2"/>
        <v>-4.0851430688403495E-3</v>
      </c>
      <c r="AF51" s="28">
        <f t="shared" si="3"/>
        <v>-2.0679183558544004E-3</v>
      </c>
      <c r="AG51" s="28">
        <f t="shared" si="4"/>
        <v>-3.9069987626845455E-4</v>
      </c>
      <c r="AH51" s="28">
        <f t="shared" si="5"/>
        <v>-5.2731037379450069E-4</v>
      </c>
      <c r="AI51" s="28">
        <f t="shared" si="6"/>
        <v>-1.4389614260096706E-3</v>
      </c>
      <c r="AJ51" s="28">
        <f t="shared" si="7"/>
        <v>-3.2827147567355641E-4</v>
      </c>
    </row>
    <row r="52" spans="1:36" x14ac:dyDescent="0.15">
      <c r="A52" s="8">
        <v>50</v>
      </c>
      <c r="B52" s="11" t="s">
        <v>189</v>
      </c>
      <c r="C52" s="28"/>
      <c r="D52" s="28">
        <f>0.5*(Cy!BA52+Cy!BB52)*LN(K_T!D52/K_T!C52)</f>
        <v>-6.9155183309335927E-4</v>
      </c>
      <c r="E52" s="28">
        <f>0.5*(Cy!BB52+Cy!BC52)*LN(K_T!E52/K_T!D52)</f>
        <v>9.3968247741320289E-4</v>
      </c>
      <c r="F52" s="28">
        <f>0.5*(Cy!BC52+Cy!BD52)*LN(K_T!F52/K_T!E52)</f>
        <v>4.3290629935723458E-3</v>
      </c>
      <c r="G52" s="28">
        <f>0.5*(Cy!BD52+Cy!BE52)*LN(K_T!G52/K_T!F52)</f>
        <v>5.8116170168373456E-3</v>
      </c>
      <c r="H52" s="28">
        <f>0.5*(Cy!BE52+Cy!BF52)*LN(K_T!H52/K_T!G52)</f>
        <v>1.8261113106790525E-6</v>
      </c>
      <c r="I52" s="28">
        <f>0.5*(Cy!BF52+Cy!BG52)*LN(K_T!I52/K_T!H52)</f>
        <v>-6.9459389984813432E-5</v>
      </c>
      <c r="J52" s="28">
        <f>0.5*(Cy!BG52+Cy!BH52)*LN(K_T!J52/K_T!I52)</f>
        <v>1.7342530415563847E-3</v>
      </c>
      <c r="K52" s="28">
        <f>0.5*(Cy!BH52+Cy!BI52)*LN(K_T!K52/K_T!J52)</f>
        <v>-2.5704892889883472E-3</v>
      </c>
      <c r="L52" s="28">
        <f>0.5*(Cy!BI52+Cy!BJ52)*LN(K_T!L52/K_T!K52)</f>
        <v>1.4238166876297501E-3</v>
      </c>
      <c r="M52" s="28">
        <f>0.5*(Cy!BJ52+Cy!BK52)*LN(K_T!M52/K_T!L52)</f>
        <v>2.227909366109955E-3</v>
      </c>
      <c r="N52" s="28">
        <f>0.5*(Cy!BK52+Cy!BL52)*LN(K_T!N52/K_T!M52)</f>
        <v>5.3167118495068269E-3</v>
      </c>
      <c r="O52" s="28">
        <f>0.5*(Cy!BL52+Cy!BM52)*LN(K_T!O52/K_T!N52)</f>
        <v>4.2048551772603578E-3</v>
      </c>
      <c r="P52" s="28">
        <f>0.5*(Cy!BM52+Cy!BN52)*LN(K_T!P52/K_T!O52)</f>
        <v>1.2365258388399442E-2</v>
      </c>
      <c r="Q52" s="28">
        <f>0.5*(Cy!BN52+Cy!BO52)*LN(K_T!Q52/K_T!P52)</f>
        <v>8.3166251208395131E-3</v>
      </c>
      <c r="R52" s="28">
        <f>0.5*(Cy!BO52+Cy!BP52)*LN(K_T!R52/K_T!Q52)</f>
        <v>2.0209565079649799E-3</v>
      </c>
      <c r="S52" s="28">
        <f>0.5*(Cy!BP52+Cy!BQ52)*LN(K_T!S52/K_T!R52)</f>
        <v>8.3559689933925452E-4</v>
      </c>
      <c r="T52" s="28">
        <f>0.5*(Cy!BQ52+Cy!BR52)*LN(K_T!T52/K_T!S52)</f>
        <v>-4.611718698520036E-3</v>
      </c>
      <c r="U52" s="28">
        <f>0.5*(Cy!BR52+Cy!BS52)*LN(K_T!U52/K_T!T52)</f>
        <v>3.7471960668192935E-3</v>
      </c>
      <c r="V52" s="28">
        <f>0.5*(Cy!BS52+Cy!BT52)*LN(K_T!V52/K_T!U52)</f>
        <v>5.4070321927177176E-3</v>
      </c>
      <c r="W52" s="28">
        <f>0.5*(Cy!BT52+Cy!BU52)*LN(K_T!W52/K_T!V52)</f>
        <v>7.9637951609455443E-3</v>
      </c>
      <c r="X52" s="28">
        <f>0.5*(Cy!BU52+Cy!BV52)*LN(K_T!X52/K_T!W52)</f>
        <v>9.4925492272648383E-3</v>
      </c>
      <c r="Y52" s="28">
        <f>0.5*(Cy!BV52+Cy!BW52)*LN(K_T!Y52/K_T!X52)</f>
        <v>8.7953259650178882E-3</v>
      </c>
      <c r="Z52" s="28">
        <f>0.5*(Cy!BW52+Cy!BX52)*LN(K_T!Z52/K_T!Y52)</f>
        <v>6.7989656453274214E-3</v>
      </c>
      <c r="AA52" s="28">
        <f>0.5*(Cy!BX52+Cy!BY52)*LN(K_T!AA52/K_T!Z52)</f>
        <v>7.1142293116235305E-3</v>
      </c>
      <c r="AC52" s="28">
        <f t="shared" si="0"/>
        <v>2.2025458418297519E-3</v>
      </c>
      <c r="AD52" s="28">
        <f t="shared" si="1"/>
        <v>1.626440331162914E-3</v>
      </c>
      <c r="AE52" s="28">
        <f t="shared" si="2"/>
        <v>5.5486584187607099E-3</v>
      </c>
      <c r="AF52" s="28">
        <f t="shared" si="3"/>
        <v>4.3997707898454719E-3</v>
      </c>
      <c r="AG52" s="28">
        <f t="shared" si="4"/>
        <v>7.5695069739896122E-3</v>
      </c>
      <c r="AH52" s="28">
        <f t="shared" si="5"/>
        <v>3.5875493749618118E-3</v>
      </c>
      <c r="AI52" s="28">
        <f t="shared" si="6"/>
        <v>5.588421858899525E-3</v>
      </c>
      <c r="AJ52" s="28">
        <f t="shared" si="7"/>
        <v>3.9824172969549166E-3</v>
      </c>
    </row>
    <row r="53" spans="1:36" x14ac:dyDescent="0.15">
      <c r="A53" s="8">
        <v>51</v>
      </c>
      <c r="B53" s="11" t="s">
        <v>190</v>
      </c>
      <c r="C53" s="28"/>
      <c r="D53" s="28">
        <f>0.5*(Cy!BA53+Cy!BB53)*LN(K_T!D53/K_T!C53)</f>
        <v>-4.6706953747904156E-3</v>
      </c>
      <c r="E53" s="28">
        <f>0.5*(Cy!BB53+Cy!BC53)*LN(K_T!E53/K_T!D53)</f>
        <v>-3.6451005163220139E-3</v>
      </c>
      <c r="F53" s="28">
        <f>0.5*(Cy!BC53+Cy!BD53)*LN(K_T!F53/K_T!E53)</f>
        <v>-1.3585537503899396E-3</v>
      </c>
      <c r="G53" s="28">
        <f>0.5*(Cy!BD53+Cy!BE53)*LN(K_T!G53/K_T!F53)</f>
        <v>1.435957561558991E-4</v>
      </c>
      <c r="H53" s="28">
        <f>0.5*(Cy!BE53+Cy!BF53)*LN(K_T!H53/K_T!G53)</f>
        <v>5.2016570765642408E-4</v>
      </c>
      <c r="I53" s="28">
        <f>0.5*(Cy!BF53+Cy!BG53)*LN(K_T!I53/K_T!H53)</f>
        <v>-3.0527659161908477E-4</v>
      </c>
      <c r="J53" s="28">
        <f>0.5*(Cy!BG53+Cy!BH53)*LN(K_T!J53/K_T!I53)</f>
        <v>-3.646488525407199E-4</v>
      </c>
      <c r="K53" s="28">
        <f>0.5*(Cy!BH53+Cy!BI53)*LN(K_T!K53/K_T!J53)</f>
        <v>2.0682365945407627E-3</v>
      </c>
      <c r="L53" s="28">
        <f>0.5*(Cy!BI53+Cy!BJ53)*LN(K_T!L53/K_T!K53)</f>
        <v>2.0929194605456879E-3</v>
      </c>
      <c r="M53" s="28">
        <f>0.5*(Cy!BJ53+Cy!BK53)*LN(K_T!M53/K_T!L53)</f>
        <v>4.9218953135632946E-4</v>
      </c>
      <c r="N53" s="28">
        <f>0.5*(Cy!BK53+Cy!BL53)*LN(K_T!N53/K_T!M53)</f>
        <v>1.5453142357788399E-3</v>
      </c>
      <c r="O53" s="28">
        <f>0.5*(Cy!BL53+Cy!BM53)*LN(K_T!O53/K_T!N53)</f>
        <v>2.4083304652414744E-3</v>
      </c>
      <c r="P53" s="28">
        <f>0.5*(Cy!BM53+Cy!BN53)*LN(K_T!P53/K_T!O53)</f>
        <v>3.6873485966665877E-3</v>
      </c>
      <c r="Q53" s="28">
        <f>0.5*(Cy!BN53+Cy!BO53)*LN(K_T!Q53/K_T!P53)</f>
        <v>1.075880377663664E-3</v>
      </c>
      <c r="R53" s="28">
        <f>0.5*(Cy!BO53+Cy!BP53)*LN(K_T!R53/K_T!Q53)</f>
        <v>-2.5344107853664563E-3</v>
      </c>
      <c r="S53" s="28">
        <f>0.5*(Cy!BP53+Cy!BQ53)*LN(K_T!S53/K_T!R53)</f>
        <v>-2.8068549167358852E-3</v>
      </c>
      <c r="T53" s="28">
        <f>0.5*(Cy!BQ53+Cy!BR53)*LN(K_T!T53/K_T!S53)</f>
        <v>-2.4305045979171849E-3</v>
      </c>
      <c r="U53" s="28">
        <f>0.5*(Cy!BR53+Cy!BS53)*LN(K_T!U53/K_T!T53)</f>
        <v>-2.66375595968268E-3</v>
      </c>
      <c r="V53" s="28">
        <f>0.5*(Cy!BS53+Cy!BT53)*LN(K_T!V53/K_T!U53)</f>
        <v>-1.5258607756771505E-3</v>
      </c>
      <c r="W53" s="28">
        <f>0.5*(Cy!BT53+Cy!BU53)*LN(K_T!W53/K_T!V53)</f>
        <v>-6.0174165292633044E-4</v>
      </c>
      <c r="X53" s="28">
        <f>0.5*(Cy!BU53+Cy!BV53)*LN(K_T!X53/K_T!W53)</f>
        <v>5.0791586028166324E-4</v>
      </c>
      <c r="Y53" s="28">
        <f>0.5*(Cy!BV53+Cy!BW53)*LN(K_T!Y53/K_T!X53)</f>
        <v>2.8920433383495983E-3</v>
      </c>
      <c r="Z53" s="28">
        <f>0.5*(Cy!BW53+Cy!BX53)*LN(K_T!Z53/K_T!Y53)</f>
        <v>1.219227486486055E-3</v>
      </c>
      <c r="AA53" s="28">
        <f>0.5*(Cy!BX53+Cy!BY53)*LN(K_T!AA53/K_T!Z53)</f>
        <v>-2.1899962665882403E-4</v>
      </c>
      <c r="AC53" s="28">
        <f t="shared" si="0"/>
        <v>-9.2903387890374298E-4</v>
      </c>
      <c r="AD53" s="28">
        <f t="shared" si="1"/>
        <v>1.16680219393618E-3</v>
      </c>
      <c r="AE53" s="28">
        <f t="shared" si="2"/>
        <v>3.6605874749387669E-4</v>
      </c>
      <c r="AF53" s="28">
        <f t="shared" si="3"/>
        <v>-1.3427894251843366E-3</v>
      </c>
      <c r="AG53" s="28">
        <f t="shared" si="4"/>
        <v>1.2974237327256098E-3</v>
      </c>
      <c r="AH53" s="28">
        <f t="shared" si="5"/>
        <v>7.6643047071502839E-4</v>
      </c>
      <c r="AI53" s="28">
        <f t="shared" si="6"/>
        <v>-3.5270949096810676E-4</v>
      </c>
      <c r="AJ53" s="28">
        <f t="shared" si="7"/>
        <v>8.5851906472485204E-6</v>
      </c>
    </row>
    <row r="54" spans="1:36" x14ac:dyDescent="0.15">
      <c r="A54" s="8">
        <v>52</v>
      </c>
      <c r="B54" s="11" t="s">
        <v>191</v>
      </c>
      <c r="C54" s="28"/>
      <c r="D54" s="28">
        <f>0.5*(Cy!BA54+Cy!BB54)*LN(K_T!D54/K_T!C54)</f>
        <v>2.0554855209723075E-3</v>
      </c>
      <c r="E54" s="28">
        <f>0.5*(Cy!BB54+Cy!BC54)*LN(K_T!E54/K_T!D54)</f>
        <v>2.6590103436970273E-3</v>
      </c>
      <c r="F54" s="28">
        <f>0.5*(Cy!BC54+Cy!BD54)*LN(K_T!F54/K_T!E54)</f>
        <v>4.9729773319989526E-3</v>
      </c>
      <c r="G54" s="28">
        <f>0.5*(Cy!BD54+Cy!BE54)*LN(K_T!G54/K_T!F54)</f>
        <v>2.2770479541378975E-3</v>
      </c>
      <c r="H54" s="28">
        <f>0.5*(Cy!BE54+Cy!BF54)*LN(K_T!H54/K_T!G54)</f>
        <v>9.2304617463147496E-5</v>
      </c>
      <c r="I54" s="28">
        <f>0.5*(Cy!BF54+Cy!BG54)*LN(K_T!I54/K_T!H54)</f>
        <v>-6.4176868746920941E-4</v>
      </c>
      <c r="J54" s="28">
        <f>0.5*(Cy!BG54+Cy!BH54)*LN(K_T!J54/K_T!I54)</f>
        <v>-6.1819584567518124E-4</v>
      </c>
      <c r="K54" s="28">
        <f>0.5*(Cy!BH54+Cy!BI54)*LN(K_T!K54/K_T!J54)</f>
        <v>-1.2361423609898706E-3</v>
      </c>
      <c r="L54" s="28">
        <f>0.5*(Cy!BI54+Cy!BJ54)*LN(K_T!L54/K_T!K54)</f>
        <v>-1.6254837826195029E-4</v>
      </c>
      <c r="M54" s="28">
        <f>0.5*(Cy!BJ54+Cy!BK54)*LN(K_T!M54/K_T!L54)</f>
        <v>-2.1190684441235608E-3</v>
      </c>
      <c r="N54" s="28">
        <f>0.5*(Cy!BK54+Cy!BL54)*LN(K_T!N54/K_T!M54)</f>
        <v>1.164979539053714E-3</v>
      </c>
      <c r="O54" s="28">
        <f>0.5*(Cy!BL54+Cy!BM54)*LN(K_T!O54/K_T!N54)</f>
        <v>3.9363296906098433E-4</v>
      </c>
      <c r="P54" s="28">
        <f>0.5*(Cy!BM54+Cy!BN54)*LN(K_T!P54/K_T!O54)</f>
        <v>3.7232118100303445E-4</v>
      </c>
      <c r="Q54" s="28">
        <f>0.5*(Cy!BN54+Cy!BO54)*LN(K_T!Q54/K_T!P54)</f>
        <v>-2.0459919178262014E-3</v>
      </c>
      <c r="R54" s="28">
        <f>0.5*(Cy!BO54+Cy!BP54)*LN(K_T!R54/K_T!Q54)</f>
        <v>-2.411813244809147E-3</v>
      </c>
      <c r="S54" s="28">
        <f>0.5*(Cy!BP54+Cy!BQ54)*LN(K_T!S54/K_T!R54)</f>
        <v>-4.030418544295933E-4</v>
      </c>
      <c r="T54" s="28">
        <f>0.5*(Cy!BQ54+Cy!BR54)*LN(K_T!T54/K_T!S54)</f>
        <v>-1.1981380301579736E-3</v>
      </c>
      <c r="U54" s="28">
        <f>0.5*(Cy!BR54+Cy!BS54)*LN(K_T!U54/K_T!T54)</f>
        <v>-1.0232771132752463E-3</v>
      </c>
      <c r="V54" s="28">
        <f>0.5*(Cy!BS54+Cy!BT54)*LN(K_T!V54/K_T!U54)</f>
        <v>9.7995892736054031E-4</v>
      </c>
      <c r="W54" s="28">
        <f>0.5*(Cy!BT54+Cy!BU54)*LN(K_T!W54/K_T!V54)</f>
        <v>9.6401989731116684E-5</v>
      </c>
      <c r="X54" s="28">
        <f>0.5*(Cy!BU54+Cy!BV54)*LN(K_T!X54/K_T!W54)</f>
        <v>6.8342958530020993E-4</v>
      </c>
      <c r="Y54" s="28">
        <f>0.5*(Cy!BV54+Cy!BW54)*LN(K_T!Y54/K_T!X54)</f>
        <v>3.7419719911756743E-4</v>
      </c>
      <c r="Z54" s="28">
        <f>0.5*(Cy!BW54+Cy!BX54)*LN(K_T!Z54/K_T!Y54)</f>
        <v>-1.462843455091796E-3</v>
      </c>
      <c r="AA54" s="28">
        <f>0.5*(Cy!BX54+Cy!BY54)*LN(K_T!AA54/K_T!Z54)</f>
        <v>-2.1405550419565175E-4</v>
      </c>
      <c r="AC54" s="28">
        <f t="shared" si="0"/>
        <v>1.8719143119655633E-3</v>
      </c>
      <c r="AD54" s="28">
        <f t="shared" si="1"/>
        <v>-5.9419509799936974E-4</v>
      </c>
      <c r="AE54" s="28">
        <f t="shared" si="2"/>
        <v>-8.1897857340018469E-4</v>
      </c>
      <c r="AF54" s="28">
        <f t="shared" si="3"/>
        <v>-9.2324928208270668E-5</v>
      </c>
      <c r="AG54" s="28">
        <f t="shared" si="4"/>
        <v>-4.3423392005662677E-4</v>
      </c>
      <c r="AH54" s="28">
        <f t="shared" si="5"/>
        <v>-7.0658683569977711E-4</v>
      </c>
      <c r="AI54" s="28">
        <f t="shared" si="6"/>
        <v>-2.205408001514042E-4</v>
      </c>
      <c r="AJ54" s="28">
        <f t="shared" si="7"/>
        <v>2.3016382679078704E-5</v>
      </c>
    </row>
    <row r="55" spans="1:36" x14ac:dyDescent="0.15">
      <c r="A55" s="8">
        <v>53</v>
      </c>
      <c r="B55" s="11" t="s">
        <v>192</v>
      </c>
      <c r="C55" s="28"/>
      <c r="D55" s="28">
        <f>0.5*(Cy!BA55+Cy!BB55)*LN(K_T!D55/K_T!C55)</f>
        <v>7.9003342145252771E-4</v>
      </c>
      <c r="E55" s="28">
        <f>0.5*(Cy!BB55+Cy!BC55)*LN(K_T!E55/K_T!D55)</f>
        <v>2.2822587340142711E-4</v>
      </c>
      <c r="F55" s="28">
        <f>0.5*(Cy!BC55+Cy!BD55)*LN(K_T!F55/K_T!E55)</f>
        <v>3.9007330121103328E-4</v>
      </c>
      <c r="G55" s="28">
        <f>0.5*(Cy!BD55+Cy!BE55)*LN(K_T!G55/K_T!F55)</f>
        <v>-7.5995758394157415E-4</v>
      </c>
      <c r="H55" s="28">
        <f>0.5*(Cy!BE55+Cy!BF55)*LN(K_T!H55/K_T!G55)</f>
        <v>-2.3096339674715024E-3</v>
      </c>
      <c r="I55" s="28">
        <f>0.5*(Cy!BF55+Cy!BG55)*LN(K_T!I55/K_T!H55)</f>
        <v>-1.5461095000446916E-3</v>
      </c>
      <c r="J55" s="28">
        <f>0.5*(Cy!BG55+Cy!BH55)*LN(K_T!J55/K_T!I55)</f>
        <v>-1.5664306558745998E-3</v>
      </c>
      <c r="K55" s="28">
        <f>0.5*(Cy!BH55+Cy!BI55)*LN(K_T!K55/K_T!J55)</f>
        <v>-2.2089545572776623E-3</v>
      </c>
      <c r="L55" s="28">
        <f>0.5*(Cy!BI55+Cy!BJ55)*LN(K_T!L55/K_T!K55)</f>
        <v>-1.635060982982645E-3</v>
      </c>
      <c r="M55" s="28">
        <f>0.5*(Cy!BJ55+Cy!BK55)*LN(K_T!M55/K_T!L55)</f>
        <v>-7.4597790885340377E-4</v>
      </c>
      <c r="N55" s="28">
        <f>0.5*(Cy!BK55+Cy!BL55)*LN(K_T!N55/K_T!M55)</f>
        <v>5.9738832403847066E-4</v>
      </c>
      <c r="O55" s="28">
        <f>0.5*(Cy!BL55+Cy!BM55)*LN(K_T!O55/K_T!N55)</f>
        <v>-1.5076337740543375E-4</v>
      </c>
      <c r="P55" s="28">
        <f>0.5*(Cy!BM55+Cy!BN55)*LN(K_T!P55/K_T!O55)</f>
        <v>1.705408591115789E-3</v>
      </c>
      <c r="Q55" s="28">
        <f>0.5*(Cy!BN55+Cy!BO55)*LN(K_T!Q55/K_T!P55)</f>
        <v>1.3145140899167794E-4</v>
      </c>
      <c r="R55" s="28">
        <f>0.5*(Cy!BO55+Cy!BP55)*LN(K_T!R55/K_T!Q55)</f>
        <v>-2.5822677154257465E-3</v>
      </c>
      <c r="S55" s="28">
        <f>0.5*(Cy!BP55+Cy!BQ55)*LN(K_T!S55/K_T!R55)</f>
        <v>-1.4869187478893538E-3</v>
      </c>
      <c r="T55" s="28">
        <f>0.5*(Cy!BQ55+Cy!BR55)*LN(K_T!T55/K_T!S55)</f>
        <v>9.9456441787450811E-5</v>
      </c>
      <c r="U55" s="28">
        <f>0.5*(Cy!BR55+Cy!BS55)*LN(K_T!U55/K_T!T55)</f>
        <v>-6.7109469533375998E-4</v>
      </c>
      <c r="V55" s="28">
        <f>0.5*(Cy!BS55+Cy!BT55)*LN(K_T!V55/K_T!U55)</f>
        <v>-9.4269756671557458E-5</v>
      </c>
      <c r="W55" s="28">
        <f>0.5*(Cy!BT55+Cy!BU55)*LN(K_T!W55/K_T!V55)</f>
        <v>-3.6899838725408838E-4</v>
      </c>
      <c r="X55" s="28">
        <f>0.5*(Cy!BU55+Cy!BV55)*LN(K_T!X55/K_T!W55)</f>
        <v>2.9791534077442777E-4</v>
      </c>
      <c r="Y55" s="28">
        <f>0.5*(Cy!BV55+Cy!BW55)*LN(K_T!Y55/K_T!X55)</f>
        <v>-1.3799871762137179E-3</v>
      </c>
      <c r="Z55" s="28">
        <f>0.5*(Cy!BW55+Cy!BX55)*LN(K_T!Z55/K_T!Y55)</f>
        <v>-2.4085489461223727E-3</v>
      </c>
      <c r="AA55" s="28">
        <f>0.5*(Cy!BX55+Cy!BY55)*LN(K_T!AA55/K_T!Z55)</f>
        <v>-1.7951934926968734E-3</v>
      </c>
      <c r="AC55" s="28">
        <f t="shared" si="0"/>
        <v>-7.9948037536906155E-4</v>
      </c>
      <c r="AD55" s="28">
        <f t="shared" si="1"/>
        <v>-1.1118071561899681E-3</v>
      </c>
      <c r="AE55" s="28">
        <f t="shared" si="2"/>
        <v>-4.7661796812261342E-4</v>
      </c>
      <c r="AF55" s="28">
        <f t="shared" si="3"/>
        <v>-1.4739821133950547E-4</v>
      </c>
      <c r="AG55" s="28">
        <f t="shared" si="4"/>
        <v>-1.8612432050109878E-3</v>
      </c>
      <c r="AH55" s="28">
        <f t="shared" si="5"/>
        <v>-7.9421256215629079E-4</v>
      </c>
      <c r="AI55" s="28">
        <f t="shared" si="6"/>
        <v>-7.9009008396631135E-4</v>
      </c>
      <c r="AJ55" s="28">
        <f t="shared" si="7"/>
        <v>-7.9392383348429155E-4</v>
      </c>
    </row>
    <row r="56" spans="1:36" x14ac:dyDescent="0.15">
      <c r="A56" s="8">
        <v>54</v>
      </c>
      <c r="B56" s="11" t="s">
        <v>193</v>
      </c>
      <c r="C56" s="28"/>
      <c r="D56" s="28">
        <f>0.5*(Cy!BA56+Cy!BB56)*LN(K_T!D56/K_T!C56)</f>
        <v>4.3623281593599557E-4</v>
      </c>
      <c r="E56" s="28">
        <f>0.5*(Cy!BB56+Cy!BC56)*LN(K_T!E56/K_T!D56)</f>
        <v>1.2472622886876303E-3</v>
      </c>
      <c r="F56" s="28">
        <f>0.5*(Cy!BC56+Cy!BD56)*LN(K_T!F56/K_T!E56)</f>
        <v>8.9382951929212477E-4</v>
      </c>
      <c r="G56" s="28">
        <f>0.5*(Cy!BD56+Cy!BE56)*LN(K_T!G56/K_T!F56)</f>
        <v>6.6242470876857595E-4</v>
      </c>
      <c r="H56" s="28">
        <f>0.5*(Cy!BE56+Cy!BF56)*LN(K_T!H56/K_T!G56)</f>
        <v>-1.074230412978452E-3</v>
      </c>
      <c r="I56" s="28">
        <f>0.5*(Cy!BF56+Cy!BG56)*LN(K_T!I56/K_T!H56)</f>
        <v>-1.4646929914637519E-3</v>
      </c>
      <c r="J56" s="28">
        <f>0.5*(Cy!BG56+Cy!BH56)*LN(K_T!J56/K_T!I56)</f>
        <v>-3.8369996768503994E-4</v>
      </c>
      <c r="K56" s="28">
        <f>0.5*(Cy!BH56+Cy!BI56)*LN(K_T!K56/K_T!J56)</f>
        <v>-1.9547739835406681E-3</v>
      </c>
      <c r="L56" s="28">
        <f>0.5*(Cy!BI56+Cy!BJ56)*LN(K_T!L56/K_T!K56)</f>
        <v>-5.6978178250378117E-4</v>
      </c>
      <c r="M56" s="28">
        <f>0.5*(Cy!BJ56+Cy!BK56)*LN(K_T!M56/K_T!L56)</f>
        <v>-1.3887608333892716E-3</v>
      </c>
      <c r="N56" s="28">
        <f>0.5*(Cy!BK56+Cy!BL56)*LN(K_T!N56/K_T!M56)</f>
        <v>3.3644744597851879E-4</v>
      </c>
      <c r="O56" s="28">
        <f>0.5*(Cy!BL56+Cy!BM56)*LN(K_T!O56/K_T!N56)</f>
        <v>-8.5511828497793254E-5</v>
      </c>
      <c r="P56" s="28">
        <f>0.5*(Cy!BM56+Cy!BN56)*LN(K_T!P56/K_T!O56)</f>
        <v>3.6055178990742763E-4</v>
      </c>
      <c r="Q56" s="28">
        <f>0.5*(Cy!BN56+Cy!BO56)*LN(K_T!Q56/K_T!P56)</f>
        <v>-6.5784563360159871E-4</v>
      </c>
      <c r="R56" s="28">
        <f>0.5*(Cy!BO56+Cy!BP56)*LN(K_T!R56/K_T!Q56)</f>
        <v>-1.6549807735911563E-3</v>
      </c>
      <c r="S56" s="28">
        <f>0.5*(Cy!BP56+Cy!BQ56)*LN(K_T!S56/K_T!R56)</f>
        <v>-5.1236192403423511E-4</v>
      </c>
      <c r="T56" s="28">
        <f>0.5*(Cy!BQ56+Cy!BR56)*LN(K_T!T56/K_T!S56)</f>
        <v>-5.6600666769803963E-4</v>
      </c>
      <c r="U56" s="28">
        <f>0.5*(Cy!BR56+Cy!BS56)*LN(K_T!U56/K_T!T56)</f>
        <v>-1.0364959846483166E-3</v>
      </c>
      <c r="V56" s="28">
        <f>0.5*(Cy!BS56+Cy!BT56)*LN(K_T!V56/K_T!U56)</f>
        <v>3.2164382291862702E-5</v>
      </c>
      <c r="W56" s="28">
        <f>0.5*(Cy!BT56+Cy!BU56)*LN(K_T!W56/K_T!V56)</f>
        <v>-1.0146660108113642E-3</v>
      </c>
      <c r="X56" s="28">
        <f>0.5*(Cy!BU56+Cy!BV56)*LN(K_T!X56/K_T!W56)</f>
        <v>-1.0254512647422591E-4</v>
      </c>
      <c r="Y56" s="28">
        <f>0.5*(Cy!BV56+Cy!BW56)*LN(K_T!Y56/K_T!X56)</f>
        <v>-2.0190104881799629E-3</v>
      </c>
      <c r="Z56" s="28">
        <f>0.5*(Cy!BW56+Cy!BX56)*LN(K_T!Z56/K_T!Y56)</f>
        <v>-2.031410370317096E-3</v>
      </c>
      <c r="AA56" s="28">
        <f>0.5*(Cy!BX56+Cy!BY56)*LN(K_T!AA56/K_T!Z56)</f>
        <v>-1.8299078899480952E-3</v>
      </c>
      <c r="AC56" s="28">
        <f t="shared" si="0"/>
        <v>5.2918622461225424E-5</v>
      </c>
      <c r="AD56" s="28">
        <f t="shared" si="1"/>
        <v>-7.9211382422804833E-4</v>
      </c>
      <c r="AE56" s="28">
        <f t="shared" si="2"/>
        <v>-5.1002967396347114E-4</v>
      </c>
      <c r="AF56" s="28">
        <f t="shared" si="3"/>
        <v>-5.3750988146801667E-4</v>
      </c>
      <c r="AG56" s="28">
        <f t="shared" si="4"/>
        <v>-1.9601095828150512E-3</v>
      </c>
      <c r="AH56" s="28">
        <f t="shared" si="5"/>
        <v>-6.5107174909575973E-4</v>
      </c>
      <c r="AI56" s="28">
        <f t="shared" si="6"/>
        <v>-1.0709847694731545E-3</v>
      </c>
      <c r="AJ56" s="28">
        <f t="shared" si="7"/>
        <v>-6.4408706671463946E-4</v>
      </c>
    </row>
    <row r="57" spans="1:36" x14ac:dyDescent="0.15">
      <c r="A57" s="8">
        <v>55</v>
      </c>
      <c r="B57" s="11" t="s">
        <v>194</v>
      </c>
      <c r="C57" s="28"/>
      <c r="D57" s="28">
        <f>0.5*(Cy!BA57+Cy!BB57)*LN(K_T!D57/K_T!C57)</f>
        <v>-1.105517446667356E-3</v>
      </c>
      <c r="E57" s="28">
        <f>0.5*(Cy!BB57+Cy!BC57)*LN(K_T!E57/K_T!D57)</f>
        <v>-1.1343953799448229E-4</v>
      </c>
      <c r="F57" s="28">
        <f>0.5*(Cy!BC57+Cy!BD57)*LN(K_T!F57/K_T!E57)</f>
        <v>-2.7990603505648133E-4</v>
      </c>
      <c r="G57" s="28">
        <f>0.5*(Cy!BD57+Cy!BE57)*LN(K_T!G57/K_T!F57)</f>
        <v>7.6580265504393825E-4</v>
      </c>
      <c r="H57" s="28">
        <f>0.5*(Cy!BE57+Cy!BF57)*LN(K_T!H57/K_T!G57)</f>
        <v>-1.6194050242982693E-3</v>
      </c>
      <c r="I57" s="28">
        <f>0.5*(Cy!BF57+Cy!BG57)*LN(K_T!I57/K_T!H57)</f>
        <v>-7.9486812601387436E-4</v>
      </c>
      <c r="J57" s="28">
        <f>0.5*(Cy!BG57+Cy!BH57)*LN(K_T!J57/K_T!I57)</f>
        <v>8.8579607127647431E-4</v>
      </c>
      <c r="K57" s="28">
        <f>0.5*(Cy!BH57+Cy!BI57)*LN(K_T!K57/K_T!J57)</f>
        <v>-1.4445152696814954E-3</v>
      </c>
      <c r="L57" s="28">
        <f>0.5*(Cy!BI57+Cy!BJ57)*LN(K_T!L57/K_T!K57)</f>
        <v>9.0789737851679274E-4</v>
      </c>
      <c r="M57" s="28">
        <f>0.5*(Cy!BJ57+Cy!BK57)*LN(K_T!M57/K_T!L57)</f>
        <v>1.0922210255529252E-3</v>
      </c>
      <c r="N57" s="28">
        <f>0.5*(Cy!BK57+Cy!BL57)*LN(K_T!N57/K_T!M57)</f>
        <v>3.0852268847336287E-3</v>
      </c>
      <c r="O57" s="28">
        <f>0.5*(Cy!BL57+Cy!BM57)*LN(K_T!O57/K_T!N57)</f>
        <v>4.5896418010818001E-3</v>
      </c>
      <c r="P57" s="28">
        <f>0.5*(Cy!BM57+Cy!BN57)*LN(K_T!P57/K_T!O57)</f>
        <v>3.5679339939066368E-3</v>
      </c>
      <c r="Q57" s="28">
        <f>0.5*(Cy!BN57+Cy!BO57)*LN(K_T!Q57/K_T!P57)</f>
        <v>-8.8455552951342581E-4</v>
      </c>
      <c r="R57" s="28">
        <f>0.5*(Cy!BO57+Cy!BP57)*LN(K_T!R57/K_T!Q57)</f>
        <v>-2.7026319526552672E-3</v>
      </c>
      <c r="S57" s="28">
        <f>0.5*(Cy!BP57+Cy!BQ57)*LN(K_T!S57/K_T!R57)</f>
        <v>-6.4217773838524451E-4</v>
      </c>
      <c r="T57" s="28">
        <f>0.5*(Cy!BQ57+Cy!BR57)*LN(K_T!T57/K_T!S57)</f>
        <v>-1.3323902350570237E-3</v>
      </c>
      <c r="U57" s="28">
        <f>0.5*(Cy!BR57+Cy!BS57)*LN(K_T!U57/K_T!T57)</f>
        <v>7.1267870317979663E-4</v>
      </c>
      <c r="V57" s="28">
        <f>0.5*(Cy!BS57+Cy!BT57)*LN(K_T!V57/K_T!U57)</f>
        <v>7.1469151228161366E-4</v>
      </c>
      <c r="W57" s="28">
        <f>0.5*(Cy!BT57+Cy!BU57)*LN(K_T!W57/K_T!V57)</f>
        <v>-8.1469915734573567E-5</v>
      </c>
      <c r="X57" s="28">
        <f>0.5*(Cy!BU57+Cy!BV57)*LN(K_T!X57/K_T!W57)</f>
        <v>1.3788986347776566E-3</v>
      </c>
      <c r="Y57" s="28">
        <f>0.5*(Cy!BV57+Cy!BW57)*LN(K_T!Y57/K_T!X57)</f>
        <v>-1.7253239079429523E-4</v>
      </c>
      <c r="Z57" s="28">
        <f>0.5*(Cy!BW57+Cy!BX57)*LN(K_T!Z57/K_T!Y57)</f>
        <v>-5.0531744051376341E-4</v>
      </c>
      <c r="AA57" s="28">
        <f>0.5*(Cy!BX57+Cy!BY57)*LN(K_T!AA57/K_T!Z57)</f>
        <v>3.2427244360552716E-4</v>
      </c>
      <c r="AC57" s="28">
        <f t="shared" si="0"/>
        <v>-4.0836321366383382E-4</v>
      </c>
      <c r="AD57" s="28">
        <f t="shared" si="1"/>
        <v>9.0532521807966512E-4</v>
      </c>
      <c r="AE57" s="28">
        <f t="shared" si="2"/>
        <v>7.8564211488689993E-4</v>
      </c>
      <c r="AF57" s="28">
        <f t="shared" si="3"/>
        <v>2.7848173988949393E-4</v>
      </c>
      <c r="AG57" s="28">
        <f t="shared" si="4"/>
        <v>-1.1785912923417716E-4</v>
      </c>
      <c r="AH57" s="28">
        <f t="shared" si="5"/>
        <v>8.4548366648328247E-4</v>
      </c>
      <c r="AI57" s="28">
        <f t="shared" si="6"/>
        <v>1.2985391396811729E-4</v>
      </c>
      <c r="AJ57" s="28">
        <f t="shared" si="7"/>
        <v>3.2399356122863449E-4</v>
      </c>
    </row>
    <row r="58" spans="1:36" x14ac:dyDescent="0.15">
      <c r="A58" s="8">
        <v>56</v>
      </c>
      <c r="B58" s="11" t="s">
        <v>195</v>
      </c>
      <c r="C58" s="28"/>
      <c r="D58" s="28">
        <f>0.5*(Cy!BA58+Cy!BB58)*LN(K_T!D58/K_T!C58)</f>
        <v>4.4695831388035069E-3</v>
      </c>
      <c r="E58" s="28">
        <f>0.5*(Cy!BB58+Cy!BC58)*LN(K_T!E58/K_T!D58)</f>
        <v>4.0645731571610205E-3</v>
      </c>
      <c r="F58" s="28">
        <f>0.5*(Cy!BC58+Cy!BD58)*LN(K_T!F58/K_T!E58)</f>
        <v>3.3870834869278647E-3</v>
      </c>
      <c r="G58" s="28">
        <f>0.5*(Cy!BD58+Cy!BE58)*LN(K_T!G58/K_T!F58)</f>
        <v>5.0937614312291631E-3</v>
      </c>
      <c r="H58" s="28">
        <f>0.5*(Cy!BE58+Cy!BF58)*LN(K_T!H58/K_T!G58)</f>
        <v>1.8340999032111769E-3</v>
      </c>
      <c r="I58" s="28">
        <f>0.5*(Cy!BF58+Cy!BG58)*LN(K_T!I58/K_T!H58)</f>
        <v>9.309295553200787E-4</v>
      </c>
      <c r="J58" s="28">
        <f>0.5*(Cy!BG58+Cy!BH58)*LN(K_T!J58/K_T!I58)</f>
        <v>1.7733868048825049E-3</v>
      </c>
      <c r="K58" s="28">
        <f>0.5*(Cy!BH58+Cy!BI58)*LN(K_T!K58/K_T!J58)</f>
        <v>3.6940431762956337E-4</v>
      </c>
      <c r="L58" s="28">
        <f>0.5*(Cy!BI58+Cy!BJ58)*LN(K_T!L58/K_T!K58)</f>
        <v>4.0832331939599014E-3</v>
      </c>
      <c r="M58" s="28">
        <f>0.5*(Cy!BJ58+Cy!BK58)*LN(K_T!M58/K_T!L58)</f>
        <v>3.9340420493039017E-3</v>
      </c>
      <c r="N58" s="28">
        <f>0.5*(Cy!BK58+Cy!BL58)*LN(K_T!N58/K_T!M58)</f>
        <v>3.9276601711023245E-3</v>
      </c>
      <c r="O58" s="28">
        <f>0.5*(Cy!BL58+Cy!BM58)*LN(K_T!O58/K_T!N58)</f>
        <v>3.7644534417309995E-3</v>
      </c>
      <c r="P58" s="28">
        <f>0.5*(Cy!BM58+Cy!BN58)*LN(K_T!P58/K_T!O58)</f>
        <v>1.6592299165384195E-3</v>
      </c>
      <c r="Q58" s="28">
        <f>0.5*(Cy!BN58+Cy!BO58)*LN(K_T!Q58/K_T!P58)</f>
        <v>-9.8311833175255409E-4</v>
      </c>
      <c r="R58" s="28">
        <f>0.5*(Cy!BO58+Cy!BP58)*LN(K_T!R58/K_T!Q58)</f>
        <v>-4.2820883814436734E-3</v>
      </c>
      <c r="S58" s="28">
        <f>0.5*(Cy!BP58+Cy!BQ58)*LN(K_T!S58/K_T!R58)</f>
        <v>-3.6206117378238044E-3</v>
      </c>
      <c r="T58" s="28">
        <f>0.5*(Cy!BQ58+Cy!BR58)*LN(K_T!T58/K_T!S58)</f>
        <v>-3.0645587556360713E-3</v>
      </c>
      <c r="U58" s="28">
        <f>0.5*(Cy!BR58+Cy!BS58)*LN(K_T!U58/K_T!T58)</f>
        <v>1.6927304395237346E-3</v>
      </c>
      <c r="V58" s="28">
        <f>0.5*(Cy!BS58+Cy!BT58)*LN(K_T!V58/K_T!U58)</f>
        <v>5.7382948305097518E-3</v>
      </c>
      <c r="W58" s="28">
        <f>0.5*(Cy!BT58+Cy!BU58)*LN(K_T!W58/K_T!V58)</f>
        <v>6.0142469224709165E-3</v>
      </c>
      <c r="X58" s="28">
        <f>0.5*(Cy!BU58+Cy!BV58)*LN(K_T!X58/K_T!W58)</f>
        <v>2.8458775455364295E-3</v>
      </c>
      <c r="Y58" s="28">
        <f>0.5*(Cy!BV58+Cy!BW58)*LN(K_T!Y58/K_T!X58)</f>
        <v>6.9443862976518497E-3</v>
      </c>
      <c r="Z58" s="28">
        <f>0.5*(Cy!BW58+Cy!BX58)*LN(K_T!Z58/K_T!Y58)</f>
        <v>4.5336370478160429E-3</v>
      </c>
      <c r="AA58" s="28">
        <f>0.5*(Cy!BX58+Cy!BY58)*LN(K_T!AA58/K_T!Z58)</f>
        <v>6.6928790510729762E-3</v>
      </c>
      <c r="AC58" s="28">
        <f t="shared" si="0"/>
        <v>3.0620895067698609E-3</v>
      </c>
      <c r="AD58" s="28">
        <f t="shared" si="1"/>
        <v>2.8175453073756391E-3</v>
      </c>
      <c r="AE58" s="28">
        <f t="shared" si="2"/>
        <v>-6.9242701855012261E-4</v>
      </c>
      <c r="AF58" s="28">
        <f t="shared" si="3"/>
        <v>2.6453181964809524E-3</v>
      </c>
      <c r="AG58" s="28">
        <f t="shared" si="4"/>
        <v>6.0569674655136232E-3</v>
      </c>
      <c r="AH58" s="28">
        <f t="shared" si="5"/>
        <v>1.0625591444127585E-3</v>
      </c>
      <c r="AI58" s="28">
        <f t="shared" si="6"/>
        <v>3.9246866723682038E-3</v>
      </c>
      <c r="AJ58" s="28">
        <f t="shared" si="7"/>
        <v>2.4927622763879359E-3</v>
      </c>
    </row>
    <row r="59" spans="1:36" x14ac:dyDescent="0.15">
      <c r="A59" s="8">
        <v>57</v>
      </c>
      <c r="B59" s="11" t="s">
        <v>196</v>
      </c>
      <c r="C59" s="28"/>
      <c r="D59" s="28">
        <f>0.5*(Cy!BA59+Cy!BB59)*LN(K_T!D59/K_T!C59)</f>
        <v>-1.791603379416764E-3</v>
      </c>
      <c r="E59" s="28">
        <f>0.5*(Cy!BB59+Cy!BC59)*LN(K_T!E59/K_T!D59)</f>
        <v>-6.3726023023631849E-5</v>
      </c>
      <c r="F59" s="28">
        <f>0.5*(Cy!BC59+Cy!BD59)*LN(K_T!F59/K_T!E59)</f>
        <v>-9.0153457836567843E-4</v>
      </c>
      <c r="G59" s="28">
        <f>0.5*(Cy!BD59+Cy!BE59)*LN(K_T!G59/K_T!F59)</f>
        <v>1.8534965106325853E-3</v>
      </c>
      <c r="H59" s="28">
        <f>0.5*(Cy!BE59+Cy!BF59)*LN(K_T!H59/K_T!G59)</f>
        <v>-4.2618266620837779E-4</v>
      </c>
      <c r="I59" s="28">
        <f>0.5*(Cy!BF59+Cy!BG59)*LN(K_T!I59/K_T!H59)</f>
        <v>-3.7269192501010718E-3</v>
      </c>
      <c r="J59" s="28">
        <f>0.5*(Cy!BG59+Cy!BH59)*LN(K_T!J59/K_T!I59)</f>
        <v>-3.7267441279785745E-3</v>
      </c>
      <c r="K59" s="28">
        <f>0.5*(Cy!BH59+Cy!BI59)*LN(K_T!K59/K_T!J59)</f>
        <v>-2.7076315529459168E-3</v>
      </c>
      <c r="L59" s="28">
        <f>0.5*(Cy!BI59+Cy!BJ59)*LN(K_T!L59/K_T!K59)</f>
        <v>-1.9404583465191406E-3</v>
      </c>
      <c r="M59" s="28">
        <f>0.5*(Cy!BJ59+Cy!BK59)*LN(K_T!M59/K_T!L59)</f>
        <v>-2.778008796699754E-4</v>
      </c>
      <c r="N59" s="28">
        <f>0.5*(Cy!BK59+Cy!BL59)*LN(K_T!N59/K_T!M59)</f>
        <v>9.9007093175303433E-4</v>
      </c>
      <c r="O59" s="28">
        <f>0.5*(Cy!BL59+Cy!BM59)*LN(K_T!O59/K_T!N59)</f>
        <v>5.5220421857885601E-4</v>
      </c>
      <c r="P59" s="28">
        <f>0.5*(Cy!BM59+Cy!BN59)*LN(K_T!P59/K_T!O59)</f>
        <v>5.9525965294875121E-3</v>
      </c>
      <c r="Q59" s="28">
        <f>0.5*(Cy!BN59+Cy!BO59)*LN(K_T!Q59/K_T!P59)</f>
        <v>-2.5079179470261104E-3</v>
      </c>
      <c r="R59" s="28">
        <f>0.5*(Cy!BO59+Cy!BP59)*LN(K_T!R59/K_T!Q59)</f>
        <v>-2.7462500750885716E-3</v>
      </c>
      <c r="S59" s="28">
        <f>0.5*(Cy!BP59+Cy!BQ59)*LN(K_T!S59/K_T!R59)</f>
        <v>-6.7601733839551333E-4</v>
      </c>
      <c r="T59" s="28">
        <f>0.5*(Cy!BQ59+Cy!BR59)*LN(K_T!T59/K_T!S59)</f>
        <v>-5.4424562492609747E-4</v>
      </c>
      <c r="U59" s="28">
        <f>0.5*(Cy!BR59+Cy!BS59)*LN(K_T!U59/K_T!T59)</f>
        <v>-3.9221525062609732E-3</v>
      </c>
      <c r="V59" s="28">
        <f>0.5*(Cy!BS59+Cy!BT59)*LN(K_T!V59/K_T!U59)</f>
        <v>1.4036896826826572E-3</v>
      </c>
      <c r="W59" s="28">
        <f>0.5*(Cy!BT59+Cy!BU59)*LN(K_T!W59/K_T!V59)</f>
        <v>-2.1737160088943783E-3</v>
      </c>
      <c r="X59" s="28">
        <f>0.5*(Cy!BU59+Cy!BV59)*LN(K_T!X59/K_T!W59)</f>
        <v>1.4831663068661175E-3</v>
      </c>
      <c r="Y59" s="28">
        <f>0.5*(Cy!BV59+Cy!BW59)*LN(K_T!Y59/K_T!X59)</f>
        <v>1.6342249120982013E-3</v>
      </c>
      <c r="Z59" s="28">
        <f>0.5*(Cy!BW59+Cy!BX59)*LN(K_T!Z59/K_T!Y59)</f>
        <v>2.6074986806717592E-3</v>
      </c>
      <c r="AA59" s="28">
        <f>0.5*(Cy!BX59+Cy!BY59)*LN(K_T!AA59/K_T!Z59)</f>
        <v>-2.1366209581404473E-3</v>
      </c>
      <c r="AC59" s="28">
        <f t="shared" si="0"/>
        <v>-6.5297320141323488E-4</v>
      </c>
      <c r="AD59" s="28">
        <f t="shared" si="1"/>
        <v>-1.5325127950721147E-3</v>
      </c>
      <c r="AE59" s="28">
        <f t="shared" si="2"/>
        <v>1.1492307751123456E-4</v>
      </c>
      <c r="AF59" s="28">
        <f t="shared" si="3"/>
        <v>-7.5065163010653473E-4</v>
      </c>
      <c r="AG59" s="28">
        <f t="shared" si="4"/>
        <v>7.0170087820983784E-4</v>
      </c>
      <c r="AH59" s="28">
        <f t="shared" si="5"/>
        <v>-7.0879485878043999E-4</v>
      </c>
      <c r="AI59" s="28">
        <f t="shared" si="6"/>
        <v>-2.0601943948789507E-4</v>
      </c>
      <c r="AJ59" s="28">
        <f t="shared" si="7"/>
        <v>-5.2178130916407555E-4</v>
      </c>
    </row>
    <row r="60" spans="1:36" x14ac:dyDescent="0.15">
      <c r="A60" s="8">
        <v>58</v>
      </c>
      <c r="B60" s="11" t="s">
        <v>197</v>
      </c>
      <c r="C60" s="28"/>
      <c r="D60" s="28">
        <f>0.5*(Cy!BA60+Cy!BB60)*LN(K_T!D60/K_T!C60)</f>
        <v>-2.3893673015862203E-3</v>
      </c>
      <c r="E60" s="28">
        <f>0.5*(Cy!BB60+Cy!BC60)*LN(K_T!E60/K_T!D60)</f>
        <v>-5.8926831678827746E-3</v>
      </c>
      <c r="F60" s="28">
        <f>0.5*(Cy!BC60+Cy!BD60)*LN(K_T!F60/K_T!E60)</f>
        <v>-2.3874440816115876E-3</v>
      </c>
      <c r="G60" s="28">
        <f>0.5*(Cy!BD60+Cy!BE60)*LN(K_T!G60/K_T!F60)</f>
        <v>6.1204162643808801E-3</v>
      </c>
      <c r="H60" s="28">
        <f>0.5*(Cy!BE60+Cy!BF60)*LN(K_T!H60/K_T!G60)</f>
        <v>-1.6493679041741204E-4</v>
      </c>
      <c r="I60" s="28">
        <f>0.5*(Cy!BF60+Cy!BG60)*LN(K_T!I60/K_T!H60)</f>
        <v>-7.6488797632132217E-3</v>
      </c>
      <c r="J60" s="28">
        <f>0.5*(Cy!BG60+Cy!BH60)*LN(K_T!J60/K_T!I60)</f>
        <v>-6.2623796424861999E-3</v>
      </c>
      <c r="K60" s="28">
        <f>0.5*(Cy!BH60+Cy!BI60)*LN(K_T!K60/K_T!J60)</f>
        <v>-1.2480288569075777E-2</v>
      </c>
      <c r="L60" s="28">
        <f>0.5*(Cy!BI60+Cy!BJ60)*LN(K_T!L60/K_T!K60)</f>
        <v>-8.3677182330797791E-3</v>
      </c>
      <c r="M60" s="28">
        <f>0.5*(Cy!BJ60+Cy!BK60)*LN(K_T!M60/K_T!L60)</f>
        <v>-5.6395099694636318E-3</v>
      </c>
      <c r="N60" s="28">
        <f>0.5*(Cy!BK60+Cy!BL60)*LN(K_T!N60/K_T!M60)</f>
        <v>-7.9430463421629911E-3</v>
      </c>
      <c r="O60" s="28">
        <f>0.5*(Cy!BL60+Cy!BM60)*LN(K_T!O60/K_T!N60)</f>
        <v>3.538974006188739E-3</v>
      </c>
      <c r="P60" s="28">
        <f>0.5*(Cy!BM60+Cy!BN60)*LN(K_T!P60/K_T!O60)</f>
        <v>1.2224271591048289E-2</v>
      </c>
      <c r="Q60" s="28">
        <f>0.5*(Cy!BN60+Cy!BO60)*LN(K_T!Q60/K_T!P60)</f>
        <v>1.1087573216588861E-2</v>
      </c>
      <c r="R60" s="28">
        <f>0.5*(Cy!BO60+Cy!BP60)*LN(K_T!R60/K_T!Q60)</f>
        <v>2.4004221276515184E-3</v>
      </c>
      <c r="S60" s="28">
        <f>0.5*(Cy!BP60+Cy!BQ60)*LN(K_T!S60/K_T!R60)</f>
        <v>8.0025943879307171E-3</v>
      </c>
      <c r="T60" s="28">
        <f>0.5*(Cy!BQ60+Cy!BR60)*LN(K_T!T60/K_T!S60)</f>
        <v>-1.2190631218917022E-2</v>
      </c>
      <c r="U60" s="28">
        <f>0.5*(Cy!BR60+Cy!BS60)*LN(K_T!U60/K_T!T60)</f>
        <v>-1.2884428825028283E-2</v>
      </c>
      <c r="V60" s="28">
        <f>0.5*(Cy!BS60+Cy!BT60)*LN(K_T!V60/K_T!U60)</f>
        <v>-1.5408189865459821E-2</v>
      </c>
      <c r="W60" s="28">
        <f>0.5*(Cy!BT60+Cy!BU60)*LN(K_T!W60/K_T!V60)</f>
        <v>-1.9454952567483728E-2</v>
      </c>
      <c r="X60" s="28">
        <f>0.5*(Cy!BU60+Cy!BV60)*LN(K_T!X60/K_T!W60)</f>
        <v>-1.5363069099662067E-2</v>
      </c>
      <c r="Y60" s="28">
        <f>0.5*(Cy!BV60+Cy!BW60)*LN(K_T!Y60/K_T!X60)</f>
        <v>5.1456243407654791E-4</v>
      </c>
      <c r="Z60" s="28">
        <f>0.5*(Cy!BW60+Cy!BX60)*LN(K_T!Z60/K_T!Y60)</f>
        <v>-7.5663165267013562E-3</v>
      </c>
      <c r="AA60" s="28">
        <f>0.5*(Cy!BX60+Cy!BY60)*LN(K_T!AA60/K_T!Z60)</f>
        <v>-1.2147118338791661E-3</v>
      </c>
      <c r="AC60" s="28">
        <f t="shared" si="0"/>
        <v>-1.9947055077488233E-3</v>
      </c>
      <c r="AD60" s="28">
        <f t="shared" si="1"/>
        <v>-8.1385885512536751E-3</v>
      </c>
      <c r="AE60" s="28">
        <f t="shared" si="2"/>
        <v>7.4507670658816253E-3</v>
      </c>
      <c r="AF60" s="28">
        <f t="shared" si="3"/>
        <v>-1.5060254315310185E-2</v>
      </c>
      <c r="AG60" s="28">
        <f t="shared" si="4"/>
        <v>-2.7554886421679915E-3</v>
      </c>
      <c r="AH60" s="28">
        <f t="shared" si="5"/>
        <v>-3.4391074268602542E-4</v>
      </c>
      <c r="AI60" s="28">
        <f t="shared" si="6"/>
        <v>-1.0445967187881862E-2</v>
      </c>
      <c r="AJ60" s="28">
        <f t="shared" si="7"/>
        <v>-4.2165379334199674E-3</v>
      </c>
    </row>
    <row r="61" spans="1:36" x14ac:dyDescent="0.15">
      <c r="A61" s="8">
        <v>59</v>
      </c>
      <c r="B61" s="11" t="s">
        <v>198</v>
      </c>
      <c r="C61" s="28"/>
      <c r="D61" s="28">
        <f>0.5*(Cy!BA61+Cy!BB61)*LN(K_T!D61/K_T!C61)</f>
        <v>2.5639386233319962E-3</v>
      </c>
      <c r="E61" s="28">
        <f>0.5*(Cy!BB61+Cy!BC61)*LN(K_T!E61/K_T!D61)</f>
        <v>3.3862996678616732E-3</v>
      </c>
      <c r="F61" s="28">
        <f>0.5*(Cy!BC61+Cy!BD61)*LN(K_T!F61/K_T!E61)</f>
        <v>4.6936072932064078E-3</v>
      </c>
      <c r="G61" s="28">
        <f>0.5*(Cy!BD61+Cy!BE61)*LN(K_T!G61/K_T!F61)</f>
        <v>5.303233917405001E-3</v>
      </c>
      <c r="H61" s="28">
        <f>0.5*(Cy!BE61+Cy!BF61)*LN(K_T!H61/K_T!G61)</f>
        <v>2.4541160277610731E-3</v>
      </c>
      <c r="I61" s="28">
        <f>0.5*(Cy!BF61+Cy!BG61)*LN(K_T!I61/K_T!H61)</f>
        <v>8.4984442418324115E-4</v>
      </c>
      <c r="J61" s="28">
        <f>0.5*(Cy!BG61+Cy!BH61)*LN(K_T!J61/K_T!I61)</f>
        <v>3.1567926749294E-3</v>
      </c>
      <c r="K61" s="28">
        <f>0.5*(Cy!BH61+Cy!BI61)*LN(K_T!K61/K_T!J61)</f>
        <v>7.2956622529864298E-5</v>
      </c>
      <c r="L61" s="28">
        <f>0.5*(Cy!BI61+Cy!BJ61)*LN(K_T!L61/K_T!K61)</f>
        <v>4.6243114140682995E-3</v>
      </c>
      <c r="M61" s="28">
        <f>0.5*(Cy!BJ61+Cy!BK61)*LN(K_T!M61/K_T!L61)</f>
        <v>-7.6232581970197091E-4</v>
      </c>
      <c r="N61" s="28">
        <f>0.5*(Cy!BK61+Cy!BL61)*LN(K_T!N61/K_T!M61)</f>
        <v>4.2019393957904256E-3</v>
      </c>
      <c r="O61" s="28">
        <f>0.5*(Cy!BL61+Cy!BM61)*LN(K_T!O61/K_T!N61)</f>
        <v>2.9484550522899168E-3</v>
      </c>
      <c r="P61" s="28">
        <f>0.5*(Cy!BM61+Cy!BN61)*LN(K_T!P61/K_T!O61)</f>
        <v>1.6245507819017896E-3</v>
      </c>
      <c r="Q61" s="28">
        <f>0.5*(Cy!BN61+Cy!BO61)*LN(K_T!Q61/K_T!P61)</f>
        <v>-4.0048059284057318E-3</v>
      </c>
      <c r="R61" s="28">
        <f>0.5*(Cy!BO61+Cy!BP61)*LN(K_T!R61/K_T!Q61)</f>
        <v>-6.175537714211761E-3</v>
      </c>
      <c r="S61" s="28">
        <f>0.5*(Cy!BP61+Cy!BQ61)*LN(K_T!S61/K_T!R61)</f>
        <v>-4.2295959202612752E-3</v>
      </c>
      <c r="T61" s="28">
        <f>0.5*(Cy!BQ61+Cy!BR61)*LN(K_T!T61/K_T!S61)</f>
        <v>1.5409510330086524E-4</v>
      </c>
      <c r="U61" s="28">
        <f>0.5*(Cy!BR61+Cy!BS61)*LN(K_T!U61/K_T!T61)</f>
        <v>-2.6213481524589004E-3</v>
      </c>
      <c r="V61" s="28">
        <f>0.5*(Cy!BS61+Cy!BT61)*LN(K_T!V61/K_T!U61)</f>
        <v>-9.7494898951514395E-5</v>
      </c>
      <c r="W61" s="28">
        <f>0.5*(Cy!BT61+Cy!BU61)*LN(K_T!W61/K_T!V61)</f>
        <v>-1.9872390647261709E-4</v>
      </c>
      <c r="X61" s="28">
        <f>0.5*(Cy!BU61+Cy!BV61)*LN(K_T!X61/K_T!W61)</f>
        <v>2.9013061764130059E-3</v>
      </c>
      <c r="Y61" s="28">
        <f>0.5*(Cy!BV61+Cy!BW61)*LN(K_T!Y61/K_T!X61)</f>
        <v>1.080415062268681E-3</v>
      </c>
      <c r="Z61" s="28">
        <f>0.5*(Cy!BW61+Cy!BX61)*LN(K_T!Z61/K_T!Y61)</f>
        <v>-3.1356031554360718E-3</v>
      </c>
      <c r="AA61" s="28">
        <f>0.5*(Cy!BX61+Cy!BY61)*LN(K_T!AA61/K_T!Z61)</f>
        <v>-2.686749981958779E-3</v>
      </c>
      <c r="AC61" s="28">
        <f t="shared" si="0"/>
        <v>3.3374202660834788E-3</v>
      </c>
      <c r="AD61" s="28">
        <f t="shared" si="1"/>
        <v>2.2587348575232036E-3</v>
      </c>
      <c r="AE61" s="28">
        <f t="shared" si="2"/>
        <v>-1.9673867457374121E-3</v>
      </c>
      <c r="AF61" s="28">
        <f t="shared" si="3"/>
        <v>2.756686436616784E-5</v>
      </c>
      <c r="AG61" s="28">
        <f t="shared" si="4"/>
        <v>-1.5806460250420568E-3</v>
      </c>
      <c r="AH61" s="28">
        <f t="shared" si="5"/>
        <v>1.4567405589289577E-4</v>
      </c>
      <c r="AI61" s="28">
        <f t="shared" si="6"/>
        <v>-5.7551296916191633E-4</v>
      </c>
      <c r="AJ61" s="28">
        <f t="shared" si="7"/>
        <v>5.8868426678482721E-4</v>
      </c>
    </row>
    <row r="62" spans="1:36" x14ac:dyDescent="0.15">
      <c r="A62" s="8">
        <v>60</v>
      </c>
      <c r="B62" s="11" t="s">
        <v>199</v>
      </c>
      <c r="C62" s="28"/>
      <c r="D62" s="28">
        <f>0.5*(Cy!BA62+Cy!BB62)*LN(K_T!D62/K_T!C62)</f>
        <v>2.159123221427587E-2</v>
      </c>
      <c r="E62" s="28">
        <f>0.5*(Cy!BB62+Cy!BC62)*LN(K_T!E62/K_T!D62)</f>
        <v>1.9278631886330319E-2</v>
      </c>
      <c r="F62" s="28">
        <f>0.5*(Cy!BC62+Cy!BD62)*LN(K_T!F62/K_T!E62)</f>
        <v>1.5237024326314927E-2</v>
      </c>
      <c r="G62" s="28">
        <f>0.5*(Cy!BD62+Cy!BE62)*LN(K_T!G62/K_T!F62)</f>
        <v>1.2122663710941008E-2</v>
      </c>
      <c r="H62" s="28">
        <f>0.5*(Cy!BE62+Cy!BF62)*LN(K_T!H62/K_T!G62)</f>
        <v>1.0561035529707996E-2</v>
      </c>
      <c r="I62" s="28">
        <f>0.5*(Cy!BF62+Cy!BG62)*LN(K_T!I62/K_T!H62)</f>
        <v>7.3104040137048033E-3</v>
      </c>
      <c r="J62" s="28">
        <f>0.5*(Cy!BG62+Cy!BH62)*LN(K_T!J62/K_T!I62)</f>
        <v>4.2034229912553149E-3</v>
      </c>
      <c r="K62" s="28">
        <f>0.5*(Cy!BH62+Cy!BI62)*LN(K_T!K62/K_T!J62)</f>
        <v>1.0280403016826953E-3</v>
      </c>
      <c r="L62" s="28">
        <f>0.5*(Cy!BI62+Cy!BJ62)*LN(K_T!L62/K_T!K62)</f>
        <v>-1.2558195512120283E-3</v>
      </c>
      <c r="M62" s="28">
        <f>0.5*(Cy!BJ62+Cy!BK62)*LN(K_T!M62/K_T!L62)</f>
        <v>-3.9725697291663536E-3</v>
      </c>
      <c r="N62" s="28">
        <f>0.5*(Cy!BK62+Cy!BL62)*LN(K_T!N62/K_T!M62)</f>
        <v>-3.2257082542810739E-3</v>
      </c>
      <c r="O62" s="28">
        <f>0.5*(Cy!BL62+Cy!BM62)*LN(K_T!O62/K_T!N62)</f>
        <v>-3.3397549691565344E-3</v>
      </c>
      <c r="P62" s="28">
        <f>0.5*(Cy!BM62+Cy!BN62)*LN(K_T!P62/K_T!O62)</f>
        <v>-1.781000984396888E-3</v>
      </c>
      <c r="Q62" s="28">
        <f>0.5*(Cy!BN62+Cy!BO62)*LN(K_T!Q62/K_T!P62)</f>
        <v>-4.735459579203327E-4</v>
      </c>
      <c r="R62" s="28">
        <f>0.5*(Cy!BO62+Cy!BP62)*LN(K_T!R62/K_T!Q62)</f>
        <v>-1.0946140360363617E-3</v>
      </c>
      <c r="S62" s="28">
        <f>0.5*(Cy!BP62+Cy!BQ62)*LN(K_T!S62/K_T!R62)</f>
        <v>-1.0990470995926771E-3</v>
      </c>
      <c r="T62" s="28">
        <f>0.5*(Cy!BQ62+Cy!BR62)*LN(K_T!T62/K_T!S62)</f>
        <v>-1.7341908418617407E-3</v>
      </c>
      <c r="U62" s="28">
        <f>0.5*(Cy!BR62+Cy!BS62)*LN(K_T!U62/K_T!T62)</f>
        <v>-1.3024782039829865E-3</v>
      </c>
      <c r="V62" s="28">
        <f>0.5*(Cy!BS62+Cy!BT62)*LN(K_T!V62/K_T!U62)</f>
        <v>-1.5391608792484942E-3</v>
      </c>
      <c r="W62" s="28">
        <f>0.5*(Cy!BT62+Cy!BU62)*LN(K_T!W62/K_T!V62)</f>
        <v>-8.6583443366822091E-4</v>
      </c>
      <c r="X62" s="28">
        <f>0.5*(Cy!BU62+Cy!BV62)*LN(K_T!X62/K_T!W62)</f>
        <v>-3.2182394295225285E-4</v>
      </c>
      <c r="Y62" s="28">
        <f>0.5*(Cy!BV62+Cy!BW62)*LN(K_T!Y62/K_T!X62)</f>
        <v>-7.3402553507550378E-4</v>
      </c>
      <c r="Z62" s="28">
        <f>0.5*(Cy!BW62+Cy!BX62)*LN(K_T!Z62/K_T!Y62)</f>
        <v>-6.457418373820718E-4</v>
      </c>
      <c r="AA62" s="28">
        <f>0.5*(Cy!BX62+Cy!BY62)*LN(K_T!AA62/K_T!Z62)</f>
        <v>6.6873586969358478E-4</v>
      </c>
      <c r="AC62" s="28">
        <f t="shared" si="0"/>
        <v>1.2901951893399811E-2</v>
      </c>
      <c r="AD62" s="28">
        <f t="shared" si="1"/>
        <v>-6.4452684834428911E-4</v>
      </c>
      <c r="AE62" s="28">
        <f t="shared" si="2"/>
        <v>-1.5575926094205587E-3</v>
      </c>
      <c r="AF62" s="28">
        <f t="shared" si="3"/>
        <v>-1.1526976603427387E-3</v>
      </c>
      <c r="AG62" s="28">
        <f t="shared" si="4"/>
        <v>-2.370105009213303E-4</v>
      </c>
      <c r="AH62" s="28">
        <f t="shared" si="5"/>
        <v>-1.101059728882424E-3</v>
      </c>
      <c r="AI62" s="28">
        <f t="shared" si="6"/>
        <v>-8.0931497555971059E-4</v>
      </c>
      <c r="AJ62" s="28">
        <f t="shared" si="7"/>
        <v>2.0445496684216146E-3</v>
      </c>
    </row>
    <row r="63" spans="1:36" x14ac:dyDescent="0.15">
      <c r="A63" s="8">
        <v>61</v>
      </c>
      <c r="B63" s="11" t="s">
        <v>200</v>
      </c>
      <c r="C63" s="28"/>
      <c r="D63" s="28">
        <f>0.5*(Cy!BA63+Cy!BB63)*LN(K_T!D63/K_T!C63)</f>
        <v>1.5643259059925873E-2</v>
      </c>
      <c r="E63" s="28">
        <f>0.5*(Cy!BB63+Cy!BC63)*LN(K_T!E63/K_T!D63)</f>
        <v>1.6770736017205797E-2</v>
      </c>
      <c r="F63" s="28">
        <f>0.5*(Cy!BC63+Cy!BD63)*LN(K_T!F63/K_T!E63)</f>
        <v>1.4990126731755229E-2</v>
      </c>
      <c r="G63" s="28">
        <f>0.5*(Cy!BD63+Cy!BE63)*LN(K_T!G63/K_T!F63)</f>
        <v>1.7752137710596638E-2</v>
      </c>
      <c r="H63" s="28">
        <f>0.5*(Cy!BE63+Cy!BF63)*LN(K_T!H63/K_T!G63)</f>
        <v>1.7422207283689071E-2</v>
      </c>
      <c r="I63" s="28">
        <f>0.5*(Cy!BF63+Cy!BG63)*LN(K_T!I63/K_T!H63)</f>
        <v>1.7787130500329009E-2</v>
      </c>
      <c r="J63" s="28">
        <f>0.5*(Cy!BG63+Cy!BH63)*LN(K_T!J63/K_T!I63)</f>
        <v>1.4101729340221898E-2</v>
      </c>
      <c r="K63" s="28">
        <f>0.5*(Cy!BH63+Cy!BI63)*LN(K_T!K63/K_T!J63)</f>
        <v>1.194939120747383E-2</v>
      </c>
      <c r="L63" s="28">
        <f>0.5*(Cy!BI63+Cy!BJ63)*LN(K_T!L63/K_T!K63)</f>
        <v>1.2619680048183819E-2</v>
      </c>
      <c r="M63" s="28">
        <f>0.5*(Cy!BJ63+Cy!BK63)*LN(K_T!M63/K_T!L63)</f>
        <v>9.060506868626245E-3</v>
      </c>
      <c r="N63" s="28">
        <f>0.5*(Cy!BK63+Cy!BL63)*LN(K_T!N63/K_T!M63)</f>
        <v>8.6118514312449584E-3</v>
      </c>
      <c r="O63" s="28">
        <f>0.5*(Cy!BL63+Cy!BM63)*LN(K_T!O63/K_T!N63)</f>
        <v>6.1823600333281254E-3</v>
      </c>
      <c r="P63" s="28">
        <f>0.5*(Cy!BM63+Cy!BN63)*LN(K_T!P63/K_T!O63)</f>
        <v>2.7605799619503102E-3</v>
      </c>
      <c r="Q63" s="28">
        <f>0.5*(Cy!BN63+Cy!BO63)*LN(K_T!Q63/K_T!P63)</f>
        <v>2.433299071991136E-3</v>
      </c>
      <c r="R63" s="28">
        <f>0.5*(Cy!BO63+Cy!BP63)*LN(K_T!R63/K_T!Q63)</f>
        <v>2.5145097279379723E-3</v>
      </c>
      <c r="S63" s="28">
        <f>0.5*(Cy!BP63+Cy!BQ63)*LN(K_T!S63/K_T!R63)</f>
        <v>7.5091436407566609E-4</v>
      </c>
      <c r="T63" s="28">
        <f>0.5*(Cy!BQ63+Cy!BR63)*LN(K_T!T63/K_T!S63)</f>
        <v>8.7074040072687882E-4</v>
      </c>
      <c r="U63" s="28">
        <f>0.5*(Cy!BR63+Cy!BS63)*LN(K_T!U63/K_T!T63)</f>
        <v>1.5746546695461754E-3</v>
      </c>
      <c r="V63" s="28">
        <f>0.5*(Cy!BS63+Cy!BT63)*LN(K_T!V63/K_T!U63)</f>
        <v>2.8903376064256694E-3</v>
      </c>
      <c r="W63" s="28">
        <f>0.5*(Cy!BT63+Cy!BU63)*LN(K_T!W63/K_T!V63)</f>
        <v>2.0516642854436526E-3</v>
      </c>
      <c r="X63" s="28">
        <f>0.5*(Cy!BU63+Cy!BV63)*LN(K_T!X63/K_T!W63)</f>
        <v>2.6101016315845369E-3</v>
      </c>
      <c r="Y63" s="28">
        <f>0.5*(Cy!BV63+Cy!BW63)*LN(K_T!Y63/K_T!X63)</f>
        <v>3.692059259499962E-3</v>
      </c>
      <c r="Z63" s="28">
        <f>0.5*(Cy!BW63+Cy!BX63)*LN(K_T!Z63/K_T!Y63)</f>
        <v>3.0656636837097773E-3</v>
      </c>
      <c r="AA63" s="28">
        <f>0.5*(Cy!BX63+Cy!BY63)*LN(K_T!AA63/K_T!Z63)</f>
        <v>5.2724250771217919E-4</v>
      </c>
      <c r="AC63" s="28">
        <f t="shared" si="0"/>
        <v>1.6944467648715149E-2</v>
      </c>
      <c r="AD63" s="28">
        <f t="shared" si="1"/>
        <v>1.126863177915015E-2</v>
      </c>
      <c r="AE63" s="28">
        <f t="shared" si="2"/>
        <v>2.9283326318566417E-3</v>
      </c>
      <c r="AF63" s="28">
        <f t="shared" si="3"/>
        <v>1.9994997187453827E-3</v>
      </c>
      <c r="AG63" s="28">
        <f t="shared" si="4"/>
        <v>2.4283218169739731E-3</v>
      </c>
      <c r="AH63" s="28">
        <f t="shared" si="5"/>
        <v>7.0984822055033953E-3</v>
      </c>
      <c r="AI63" s="28">
        <f t="shared" si="6"/>
        <v>2.1603080055811038E-3</v>
      </c>
      <c r="AJ63" s="28">
        <f t="shared" si="7"/>
        <v>7.5212880149242867E-3</v>
      </c>
    </row>
    <row r="64" spans="1:36" x14ac:dyDescent="0.15">
      <c r="A64" s="8">
        <v>62</v>
      </c>
      <c r="B64" s="11" t="s">
        <v>201</v>
      </c>
      <c r="C64" s="28"/>
      <c r="D64" s="28">
        <f>0.5*(Cy!BA64+Cy!BB64)*LN(K_T!D64/K_T!C64)</f>
        <v>2.247249276271511E-2</v>
      </c>
      <c r="E64" s="28">
        <f>0.5*(Cy!BB64+Cy!BC64)*LN(K_T!E64/K_T!D64)</f>
        <v>2.2210736101982057E-2</v>
      </c>
      <c r="F64" s="28">
        <f>0.5*(Cy!BC64+Cy!BD64)*LN(K_T!F64/K_T!E64)</f>
        <v>1.9237853944490766E-2</v>
      </c>
      <c r="G64" s="28">
        <f>0.5*(Cy!BD64+Cy!BE64)*LN(K_T!G64/K_T!F64)</f>
        <v>1.8148356585993793E-2</v>
      </c>
      <c r="H64" s="28">
        <f>0.5*(Cy!BE64+Cy!BF64)*LN(K_T!H64/K_T!G64)</f>
        <v>1.4796359836197683E-2</v>
      </c>
      <c r="I64" s="28">
        <f>0.5*(Cy!BF64+Cy!BG64)*LN(K_T!I64/K_T!H64)</f>
        <v>1.1235484021986255E-2</v>
      </c>
      <c r="J64" s="28">
        <f>0.5*(Cy!BG64+Cy!BH64)*LN(K_T!J64/K_T!I64)</f>
        <v>5.9923184283247671E-3</v>
      </c>
      <c r="K64" s="28">
        <f>0.5*(Cy!BH64+Cy!BI64)*LN(K_T!K64/K_T!J64)</f>
        <v>3.8493400954206971E-3</v>
      </c>
      <c r="L64" s="28">
        <f>0.5*(Cy!BI64+Cy!BJ64)*LN(K_T!L64/K_T!K64)</f>
        <v>2.5062040369729583E-3</v>
      </c>
      <c r="M64" s="28">
        <f>0.5*(Cy!BJ64+Cy!BK64)*LN(K_T!M64/K_T!L64)</f>
        <v>8.800238129928986E-5</v>
      </c>
      <c r="N64" s="28">
        <f>0.5*(Cy!BK64+Cy!BL64)*LN(K_T!N64/K_T!M64)</f>
        <v>-2.4545805585976248E-3</v>
      </c>
      <c r="O64" s="28">
        <f>0.5*(Cy!BL64+Cy!BM64)*LN(K_T!O64/K_T!N64)</f>
        <v>-3.3559841503007963E-3</v>
      </c>
      <c r="P64" s="28">
        <f>0.5*(Cy!BM64+Cy!BN64)*LN(K_T!P64/K_T!O64)</f>
        <v>-5.0350965603505543E-3</v>
      </c>
      <c r="Q64" s="28">
        <f>0.5*(Cy!BN64+Cy!BO64)*LN(K_T!Q64/K_T!P64)</f>
        <v>-4.6314638957671711E-3</v>
      </c>
      <c r="R64" s="28">
        <f>0.5*(Cy!BO64+Cy!BP64)*LN(K_T!R64/K_T!Q64)</f>
        <v>-3.993787403454299E-3</v>
      </c>
      <c r="S64" s="28">
        <f>0.5*(Cy!BP64+Cy!BQ64)*LN(K_T!S64/K_T!R64)</f>
        <v>-4.4244144135225675E-3</v>
      </c>
      <c r="T64" s="28">
        <f>0.5*(Cy!BQ64+Cy!BR64)*LN(K_T!T64/K_T!S64)</f>
        <v>-3.9134064643405924E-3</v>
      </c>
      <c r="U64" s="28">
        <f>0.5*(Cy!BR64+Cy!BS64)*LN(K_T!U64/K_T!T64)</f>
        <v>-3.3125818439005044E-3</v>
      </c>
      <c r="V64" s="28">
        <f>0.5*(Cy!BS64+Cy!BT64)*LN(K_T!V64/K_T!U64)</f>
        <v>-1.844744324139568E-3</v>
      </c>
      <c r="W64" s="28">
        <f>0.5*(Cy!BT64+Cy!BU64)*LN(K_T!W64/K_T!V64)</f>
        <v>-2.1127590881576167E-3</v>
      </c>
      <c r="X64" s="28">
        <f>0.5*(Cy!BU64+Cy!BV64)*LN(K_T!X64/K_T!W64)</f>
        <v>-1.8459930968054543E-3</v>
      </c>
      <c r="Y64" s="28">
        <f>0.5*(Cy!BV64+Cy!BW64)*LN(K_T!Y64/K_T!X64)</f>
        <v>-7.6962073532249034E-4</v>
      </c>
      <c r="Z64" s="28">
        <f>0.5*(Cy!BW64+Cy!BX64)*LN(K_T!Z64/K_T!Y64)</f>
        <v>-1.3094840687935439E-3</v>
      </c>
      <c r="AA64" s="28">
        <f>0.5*(Cy!BX64+Cy!BY64)*LN(K_T!AA64/K_T!Z64)</f>
        <v>-1.6476281538874244E-3</v>
      </c>
      <c r="AC64" s="28">
        <f t="shared" si="0"/>
        <v>1.712575809813011E-2</v>
      </c>
      <c r="AD64" s="28">
        <f t="shared" si="1"/>
        <v>1.9962568766840171E-3</v>
      </c>
      <c r="AE64" s="28">
        <f t="shared" si="2"/>
        <v>-4.2881492846790778E-3</v>
      </c>
      <c r="AF64" s="28">
        <f t="shared" si="3"/>
        <v>-2.6058969634687474E-3</v>
      </c>
      <c r="AG64" s="28">
        <f t="shared" si="4"/>
        <v>-1.2422443193344861E-3</v>
      </c>
      <c r="AH64" s="28">
        <f t="shared" si="5"/>
        <v>-1.1459462039975304E-3</v>
      </c>
      <c r="AI64" s="28">
        <f t="shared" si="6"/>
        <v>-2.0945272219183996E-3</v>
      </c>
      <c r="AJ64" s="28">
        <f t="shared" si="7"/>
        <v>2.4962222032751326E-3</v>
      </c>
    </row>
    <row r="65" spans="1:36" x14ac:dyDescent="0.15">
      <c r="A65" s="8">
        <v>63</v>
      </c>
      <c r="B65" s="11" t="s">
        <v>202</v>
      </c>
      <c r="C65" s="28"/>
      <c r="D65" s="28">
        <f>0.5*(Cy!BA65+Cy!BB65)*LN(K_T!D65/K_T!C65)</f>
        <v>6.2448332882180137E-3</v>
      </c>
      <c r="E65" s="28">
        <f>0.5*(Cy!BB65+Cy!BC65)*LN(K_T!E65/K_T!D65)</f>
        <v>6.6361105898335394E-3</v>
      </c>
      <c r="F65" s="28">
        <f>0.5*(Cy!BC65+Cy!BD65)*LN(K_T!F65/K_T!E65)</f>
        <v>3.1521948925458737E-3</v>
      </c>
      <c r="G65" s="28">
        <f>0.5*(Cy!BD65+Cy!BE65)*LN(K_T!G65/K_T!F65)</f>
        <v>3.5174782204043342E-3</v>
      </c>
      <c r="H65" s="28">
        <f>0.5*(Cy!BE65+Cy!BF65)*LN(K_T!H65/K_T!G65)</f>
        <v>4.8992970728873814E-3</v>
      </c>
      <c r="I65" s="28">
        <f>0.5*(Cy!BF65+Cy!BG65)*LN(K_T!I65/K_T!H65)</f>
        <v>1.8550052682586075E-3</v>
      </c>
      <c r="J65" s="28">
        <f>0.5*(Cy!BG65+Cy!BH65)*LN(K_T!J65/K_T!I65)</f>
        <v>-2.305020018581125E-3</v>
      </c>
      <c r="K65" s="28">
        <f>0.5*(Cy!BH65+Cy!BI65)*LN(K_T!K65/K_T!J65)</f>
        <v>-4.0136260597429608E-3</v>
      </c>
      <c r="L65" s="28">
        <f>0.5*(Cy!BI65+Cy!BJ65)*LN(K_T!L65/K_T!K65)</f>
        <v>-4.9749211544939716E-3</v>
      </c>
      <c r="M65" s="28">
        <f>0.5*(Cy!BJ65+Cy!BK65)*LN(K_T!M65/K_T!L65)</f>
        <v>-7.3951621519884238E-3</v>
      </c>
      <c r="N65" s="28">
        <f>0.5*(Cy!BK65+Cy!BL65)*LN(K_T!N65/K_T!M65)</f>
        <v>-9.4364916041810281E-3</v>
      </c>
      <c r="O65" s="28">
        <f>0.5*(Cy!BL65+Cy!BM65)*LN(K_T!O65/K_T!N65)</f>
        <v>-1.048585361024491E-2</v>
      </c>
      <c r="P65" s="28">
        <f>0.5*(Cy!BM65+Cy!BN65)*LN(K_T!P65/K_T!O65)</f>
        <v>-1.1812360017811361E-2</v>
      </c>
      <c r="Q65" s="28">
        <f>0.5*(Cy!BN65+Cy!BO65)*LN(K_T!Q65/K_T!P65)</f>
        <v>-1.0448163614005936E-2</v>
      </c>
      <c r="R65" s="28">
        <f>0.5*(Cy!BO65+Cy!BP65)*LN(K_T!R65/K_T!Q65)</f>
        <v>-1.0434522487668862E-2</v>
      </c>
      <c r="S65" s="28">
        <f>0.5*(Cy!BP65+Cy!BQ65)*LN(K_T!S65/K_T!R65)</f>
        <v>-1.1011532949871972E-2</v>
      </c>
      <c r="T65" s="28">
        <f>0.5*(Cy!BQ65+Cy!BR65)*LN(K_T!T65/K_T!S65)</f>
        <v>-1.0291392602722627E-2</v>
      </c>
      <c r="U65" s="28">
        <f>0.5*(Cy!BR65+Cy!BS65)*LN(K_T!U65/K_T!T65)</f>
        <v>-9.3917839645852597E-3</v>
      </c>
      <c r="V65" s="28">
        <f>0.5*(Cy!BS65+Cy!BT65)*LN(K_T!V65/K_T!U65)</f>
        <v>-7.518576764638794E-3</v>
      </c>
      <c r="W65" s="28">
        <f>0.5*(Cy!BT65+Cy!BU65)*LN(K_T!W65/K_T!V65)</f>
        <v>-7.8120680582369449E-3</v>
      </c>
      <c r="X65" s="28">
        <f>0.5*(Cy!BU65+Cy!BV65)*LN(K_T!X65/K_T!W65)</f>
        <v>-7.478299848980287E-3</v>
      </c>
      <c r="Y65" s="28">
        <f>0.5*(Cy!BV65+Cy!BW65)*LN(K_T!Y65/K_T!X65)</f>
        <v>-5.8792146484743868E-3</v>
      </c>
      <c r="Z65" s="28">
        <f>0.5*(Cy!BW65+Cy!BX65)*LN(K_T!Z65/K_T!Y65)</f>
        <v>-5.8804176489005034E-3</v>
      </c>
      <c r="AA65" s="28">
        <f>0.5*(Cy!BX65+Cy!BY65)*LN(K_T!AA65/K_T!Z65)</f>
        <v>-6.301697174978139E-3</v>
      </c>
      <c r="AC65" s="28">
        <f t="shared" si="0"/>
        <v>4.0120172087859474E-3</v>
      </c>
      <c r="AD65" s="28">
        <f t="shared" si="1"/>
        <v>-5.6250441977975015E-3</v>
      </c>
      <c r="AE65" s="28">
        <f t="shared" si="2"/>
        <v>-1.083848653592061E-2</v>
      </c>
      <c r="AF65" s="28">
        <f t="shared" si="3"/>
        <v>-8.498424247832783E-3</v>
      </c>
      <c r="AG65" s="28">
        <f t="shared" si="4"/>
        <v>-6.02044315745101E-3</v>
      </c>
      <c r="AH65" s="28">
        <f t="shared" si="5"/>
        <v>-8.2317653668590555E-3</v>
      </c>
      <c r="AI65" s="28">
        <f t="shared" si="6"/>
        <v>-7.5691813389396172E-3</v>
      </c>
      <c r="AJ65" s="28">
        <f t="shared" si="7"/>
        <v>-5.339609492877294E-3</v>
      </c>
    </row>
    <row r="66" spans="1:36" x14ac:dyDescent="0.15">
      <c r="A66" s="8">
        <v>64</v>
      </c>
      <c r="B66" s="11" t="s">
        <v>203</v>
      </c>
      <c r="C66" s="28"/>
      <c r="D66" s="28">
        <f>0.5*(Cy!BA66+Cy!BB66)*LN(K_T!D66/K_T!C66)</f>
        <v>4.3250877143692634E-2</v>
      </c>
      <c r="E66" s="28">
        <f>0.5*(Cy!BB66+Cy!BC66)*LN(K_T!E66/K_T!D66)</f>
        <v>3.678816497390943E-2</v>
      </c>
      <c r="F66" s="28">
        <f>0.5*(Cy!BC66+Cy!BD66)*LN(K_T!F66/K_T!E66)</f>
        <v>2.900040723689375E-2</v>
      </c>
      <c r="G66" s="28">
        <f>0.5*(Cy!BD66+Cy!BE66)*LN(K_T!G66/K_T!F66)</f>
        <v>2.6098904423518414E-2</v>
      </c>
      <c r="H66" s="28">
        <f>0.5*(Cy!BE66+Cy!BF66)*LN(K_T!H66/K_T!G66)</f>
        <v>2.3231152991252703E-2</v>
      </c>
      <c r="I66" s="28">
        <f>0.5*(Cy!BF66+Cy!BG66)*LN(K_T!I66/K_T!H66)</f>
        <v>1.912627881341121E-2</v>
      </c>
      <c r="J66" s="28">
        <f>0.5*(Cy!BG66+Cy!BH66)*LN(K_T!J66/K_T!I66)</f>
        <v>1.3552412602426152E-2</v>
      </c>
      <c r="K66" s="28">
        <f>0.5*(Cy!BH66+Cy!BI66)*LN(K_T!K66/K_T!J66)</f>
        <v>1.0995357772585814E-2</v>
      </c>
      <c r="L66" s="28">
        <f>0.5*(Cy!BI66+Cy!BJ66)*LN(K_T!L66/K_T!K66)</f>
        <v>9.2870862036453852E-3</v>
      </c>
      <c r="M66" s="28">
        <f>0.5*(Cy!BJ66+Cy!BK66)*LN(K_T!M66/K_T!L66)</f>
        <v>6.6490020375067618E-3</v>
      </c>
      <c r="N66" s="28">
        <f>0.5*(Cy!BK66+Cy!BL66)*LN(K_T!N66/K_T!M66)</f>
        <v>4.5845042000809862E-3</v>
      </c>
      <c r="O66" s="28">
        <f>0.5*(Cy!BL66+Cy!BM66)*LN(K_T!O66/K_T!N66)</f>
        <v>4.2567543730318777E-3</v>
      </c>
      <c r="P66" s="28">
        <f>0.5*(Cy!BM66+Cy!BN66)*LN(K_T!P66/K_T!O66)</f>
        <v>2.9689411878047189E-3</v>
      </c>
      <c r="Q66" s="28">
        <f>0.5*(Cy!BN66+Cy!BO66)*LN(K_T!Q66/K_T!P66)</f>
        <v>3.4492011588173649E-3</v>
      </c>
      <c r="R66" s="28">
        <f>0.5*(Cy!BO66+Cy!BP66)*LN(K_T!R66/K_T!Q66)</f>
        <v>3.9299254915513638E-3</v>
      </c>
      <c r="S66" s="28">
        <f>0.5*(Cy!BP66+Cy!BQ66)*LN(K_T!S66/K_T!R66)</f>
        <v>2.9763753927646414E-3</v>
      </c>
      <c r="T66" s="28">
        <f>0.5*(Cy!BQ66+Cy!BR66)*LN(K_T!T66/K_T!S66)</f>
        <v>3.2794343310886104E-3</v>
      </c>
      <c r="U66" s="28">
        <f>0.5*(Cy!BR66+Cy!BS66)*LN(K_T!U66/K_T!T66)</f>
        <v>3.8610633372189993E-3</v>
      </c>
      <c r="V66" s="28">
        <f>0.5*(Cy!BS66+Cy!BT66)*LN(K_T!V66/K_T!U66)</f>
        <v>5.3187279957083071E-3</v>
      </c>
      <c r="W66" s="28">
        <f>0.5*(Cy!BT66+Cy!BU66)*LN(K_T!W66/K_T!V66)</f>
        <v>4.6187464024573391E-3</v>
      </c>
      <c r="X66" s="28">
        <f>0.5*(Cy!BU66+Cy!BV66)*LN(K_T!X66/K_T!W66)</f>
        <v>4.4594676427838226E-3</v>
      </c>
      <c r="Y66" s="28">
        <f>0.5*(Cy!BV66+Cy!BW66)*LN(K_T!Y66/K_T!X66)</f>
        <v>4.4631231126031493E-3</v>
      </c>
      <c r="Z66" s="28">
        <f>0.5*(Cy!BW66+Cy!BX66)*LN(K_T!Z66/K_T!Y66)</f>
        <v>3.6329551961570318E-3</v>
      </c>
      <c r="AA66" s="28">
        <f>0.5*(Cy!BX66+Cy!BY66)*LN(K_T!AA66/K_T!Z66)</f>
        <v>3.3346304335982245E-3</v>
      </c>
      <c r="AC66" s="28">
        <f t="shared" si="0"/>
        <v>2.6848981687797101E-2</v>
      </c>
      <c r="AD66" s="28">
        <f t="shared" si="1"/>
        <v>9.0136725632490207E-3</v>
      </c>
      <c r="AE66" s="28">
        <f t="shared" si="2"/>
        <v>3.516239520793993E-3</v>
      </c>
      <c r="AF66" s="28">
        <f t="shared" si="3"/>
        <v>4.307487941851415E-3</v>
      </c>
      <c r="AG66" s="28">
        <f t="shared" si="4"/>
        <v>3.8102362474528016E-3</v>
      </c>
      <c r="AH66" s="28">
        <f t="shared" si="5"/>
        <v>6.2649560420215064E-3</v>
      </c>
      <c r="AI66" s="28">
        <f t="shared" si="6"/>
        <v>4.1210185564519346E-3</v>
      </c>
      <c r="AJ66" s="28">
        <f t="shared" si="7"/>
        <v>9.9940268396006976E-3</v>
      </c>
    </row>
    <row r="67" spans="1:36" x14ac:dyDescent="0.15">
      <c r="A67" s="8">
        <v>65</v>
      </c>
      <c r="B67" s="11" t="s">
        <v>204</v>
      </c>
      <c r="C67" s="28"/>
      <c r="D67" s="28">
        <f>0.5*(Cy!BA67+Cy!BB67)*LN(K_T!D67/K_T!C67)</f>
        <v>8.5806411943255764E-3</v>
      </c>
      <c r="E67" s="28">
        <f>0.5*(Cy!BB67+Cy!BC67)*LN(K_T!E67/K_T!D67)</f>
        <v>1.0940367523511929E-2</v>
      </c>
      <c r="F67" s="28">
        <f>0.5*(Cy!BC67+Cy!BD67)*LN(K_T!F67/K_T!E67)</f>
        <v>9.4420104250971058E-3</v>
      </c>
      <c r="G67" s="28">
        <f>0.5*(Cy!BD67+Cy!BE67)*LN(K_T!G67/K_T!F67)</f>
        <v>7.4559378081151123E-3</v>
      </c>
      <c r="H67" s="28">
        <f>0.5*(Cy!BE67+Cy!BF67)*LN(K_T!H67/K_T!G67)</f>
        <v>5.8459163456483715E-3</v>
      </c>
      <c r="I67" s="28">
        <f>0.5*(Cy!BF67+Cy!BG67)*LN(K_T!I67/K_T!H67)</f>
        <v>5.6133208494738287E-3</v>
      </c>
      <c r="J67" s="28">
        <f>0.5*(Cy!BG67+Cy!BH67)*LN(K_T!J67/K_T!I67)</f>
        <v>9.0769348636947963E-3</v>
      </c>
      <c r="K67" s="28">
        <f>0.5*(Cy!BH67+Cy!BI67)*LN(K_T!K67/K_T!J67)</f>
        <v>9.2873015514800764E-3</v>
      </c>
      <c r="L67" s="28">
        <f>0.5*(Cy!BI67+Cy!BJ67)*LN(K_T!L67/K_T!K67)</f>
        <v>4.5051219814409849E-3</v>
      </c>
      <c r="M67" s="28">
        <f>0.5*(Cy!BJ67+Cy!BK67)*LN(K_T!M67/K_T!L67)</f>
        <v>2.4013978027175903E-3</v>
      </c>
      <c r="N67" s="28">
        <f>0.5*(Cy!BK67+Cy!BL67)*LN(K_T!N67/K_T!M67)</f>
        <v>2.4442113328814095E-3</v>
      </c>
      <c r="O67" s="28">
        <f>0.5*(Cy!BL67+Cy!BM67)*LN(K_T!O67/K_T!N67)</f>
        <v>2.2302525537936688E-3</v>
      </c>
      <c r="P67" s="28">
        <f>0.5*(Cy!BM67+Cy!BN67)*LN(K_T!P67/K_T!O67)</f>
        <v>1.0150396840942636E-3</v>
      </c>
      <c r="Q67" s="28">
        <f>0.5*(Cy!BN67+Cy!BO67)*LN(K_T!Q67/K_T!P67)</f>
        <v>9.4864704589916224E-4</v>
      </c>
      <c r="R67" s="28">
        <f>0.5*(Cy!BO67+Cy!BP67)*LN(K_T!R67/K_T!Q67)</f>
        <v>2.1002988323903476E-3</v>
      </c>
      <c r="S67" s="28">
        <f>0.5*(Cy!BP67+Cy!BQ67)*LN(K_T!S67/K_T!R67)</f>
        <v>2.2278593518070024E-3</v>
      </c>
      <c r="T67" s="28">
        <f>0.5*(Cy!BQ67+Cy!BR67)*LN(K_T!T67/K_T!S67)</f>
        <v>3.2327022477742946E-3</v>
      </c>
      <c r="U67" s="28">
        <f>0.5*(Cy!BR67+Cy!BS67)*LN(K_T!U67/K_T!T67)</f>
        <v>3.0850073439940128E-3</v>
      </c>
      <c r="V67" s="28">
        <f>0.5*(Cy!BS67+Cy!BT67)*LN(K_T!V67/K_T!U67)</f>
        <v>4.6520868098631476E-3</v>
      </c>
      <c r="W67" s="28">
        <f>0.5*(Cy!BT67+Cy!BU67)*LN(K_T!W67/K_T!V67)</f>
        <v>4.5064104871902141E-3</v>
      </c>
      <c r="X67" s="28">
        <f>0.5*(Cy!BU67+Cy!BV67)*LN(K_T!X67/K_T!W67)</f>
        <v>4.2801672913430648E-3</v>
      </c>
      <c r="Y67" s="28">
        <f>0.5*(Cy!BV67+Cy!BW67)*LN(K_T!Y67/K_T!X67)</f>
        <v>4.7060876883968754E-3</v>
      </c>
      <c r="Z67" s="28">
        <f>0.5*(Cy!BW67+Cy!BX67)*LN(K_T!Z67/K_T!Y67)</f>
        <v>3.8834253191539366E-3</v>
      </c>
      <c r="AA67" s="28">
        <f>0.5*(Cy!BX67+Cy!BY67)*LN(K_T!AA67/K_T!Z67)</f>
        <v>4.505436495229575E-3</v>
      </c>
      <c r="AC67" s="28">
        <f t="shared" si="0"/>
        <v>7.8595105903692709E-3</v>
      </c>
      <c r="AD67" s="28">
        <f t="shared" si="1"/>
        <v>5.5429935064429713E-3</v>
      </c>
      <c r="AE67" s="28">
        <f t="shared" si="2"/>
        <v>1.7044194935968888E-3</v>
      </c>
      <c r="AF67" s="28">
        <f t="shared" si="3"/>
        <v>3.9512748360329471E-3</v>
      </c>
      <c r="AG67" s="28">
        <f t="shared" si="4"/>
        <v>4.3649831675934628E-3</v>
      </c>
      <c r="AH67" s="28">
        <f t="shared" si="5"/>
        <v>3.62370650001993E-3</v>
      </c>
      <c r="AI67" s="28">
        <f t="shared" si="6"/>
        <v>4.1064154603681399E-3</v>
      </c>
      <c r="AJ67" s="28">
        <f t="shared" si="7"/>
        <v>4.7124322449995986E-3</v>
      </c>
    </row>
    <row r="68" spans="1:36" x14ac:dyDescent="0.15">
      <c r="A68" s="8">
        <v>66</v>
      </c>
      <c r="B68" s="11" t="s">
        <v>205</v>
      </c>
      <c r="C68" s="28"/>
      <c r="D68" s="28">
        <f>0.5*(Cy!BA68+Cy!BB68)*LN(K_T!D68/K_T!C68)</f>
        <v>6.6006419099998029E-4</v>
      </c>
      <c r="E68" s="28">
        <f>0.5*(Cy!BB68+Cy!BC68)*LN(K_T!E68/K_T!D68)</f>
        <v>-3.62305044010464E-5</v>
      </c>
      <c r="F68" s="28">
        <f>0.5*(Cy!BC68+Cy!BD68)*LN(K_T!F68/K_T!E68)</f>
        <v>-5.3082390484855127E-4</v>
      </c>
      <c r="G68" s="28">
        <f>0.5*(Cy!BD68+Cy!BE68)*LN(K_T!G68/K_T!F68)</f>
        <v>-1.3716545532310046E-3</v>
      </c>
      <c r="H68" s="28">
        <f>0.5*(Cy!BE68+Cy!BF68)*LN(K_T!H68/K_T!G68)</f>
        <v>-1.4432540173797618E-3</v>
      </c>
      <c r="I68" s="28">
        <f>0.5*(Cy!BF68+Cy!BG68)*LN(K_T!I68/K_T!H68)</f>
        <v>-7.7860945000636863E-4</v>
      </c>
      <c r="J68" s="28">
        <f>0.5*(Cy!BG68+Cy!BH68)*LN(K_T!J68/K_T!I68)</f>
        <v>-1.6702515999287434E-3</v>
      </c>
      <c r="K68" s="28">
        <f>0.5*(Cy!BH68+Cy!BI68)*LN(K_T!K68/K_T!J68)</f>
        <v>-1.8778566027597614E-3</v>
      </c>
      <c r="L68" s="28">
        <f>0.5*(Cy!BI68+Cy!BJ68)*LN(K_T!L68/K_T!K68)</f>
        <v>-2.4539529033637364E-3</v>
      </c>
      <c r="M68" s="28">
        <f>0.5*(Cy!BJ68+Cy!BK68)*LN(K_T!M68/K_T!L68)</f>
        <v>-2.1287559878730611E-3</v>
      </c>
      <c r="N68" s="28">
        <f>0.5*(Cy!BK68+Cy!BL68)*LN(K_T!N68/K_T!M68)</f>
        <v>-1.5211616000770545E-3</v>
      </c>
      <c r="O68" s="28">
        <f>0.5*(Cy!BL68+Cy!BM68)*LN(K_T!O68/K_T!N68)</f>
        <v>-1.5747472643287677E-3</v>
      </c>
      <c r="P68" s="28">
        <f>0.5*(Cy!BM68+Cy!BN68)*LN(K_T!P68/K_T!O68)</f>
        <v>-2.8374213754848732E-4</v>
      </c>
      <c r="Q68" s="28">
        <f>0.5*(Cy!BN68+Cy!BO68)*LN(K_T!Q68/K_T!P68)</f>
        <v>-1.2367681496814489E-3</v>
      </c>
      <c r="R68" s="28">
        <f>0.5*(Cy!BO68+Cy!BP68)*LN(K_T!R68/K_T!Q68)</f>
        <v>-1.8904573070425751E-3</v>
      </c>
      <c r="S68" s="28">
        <f>0.5*(Cy!BP68+Cy!BQ68)*LN(K_T!S68/K_T!R68)</f>
        <v>-7.9451385079057856E-4</v>
      </c>
      <c r="T68" s="28">
        <f>0.5*(Cy!BQ68+Cy!BR68)*LN(K_T!T68/K_T!S68)</f>
        <v>-9.4387071844072962E-4</v>
      </c>
      <c r="U68" s="28">
        <f>0.5*(Cy!BR68+Cy!BS68)*LN(K_T!U68/K_T!T68)</f>
        <v>-6.9763629852676241E-4</v>
      </c>
      <c r="V68" s="28">
        <f>0.5*(Cy!BS68+Cy!BT68)*LN(K_T!V68/K_T!U68)</f>
        <v>4.2640027299440156E-4</v>
      </c>
      <c r="W68" s="28">
        <f>0.5*(Cy!BT68+Cy!BU68)*LN(K_T!W68/K_T!V68)</f>
        <v>4.1071784909531023E-4</v>
      </c>
      <c r="X68" s="28">
        <f>0.5*(Cy!BU68+Cy!BV68)*LN(K_T!X68/K_T!W68)</f>
        <v>3.4454677017482007E-4</v>
      </c>
      <c r="Y68" s="28">
        <f>0.5*(Cy!BV68+Cy!BW68)*LN(K_T!Y68/K_T!X68)</f>
        <v>1.4712117382006376E-4</v>
      </c>
      <c r="Z68" s="28">
        <f>0.5*(Cy!BW68+Cy!BX68)*LN(K_T!Z68/K_T!Y68)</f>
        <v>9.7154603931324005E-4</v>
      </c>
      <c r="AA68" s="28">
        <f>0.5*(Cy!BX68+Cy!BY68)*LN(K_T!AA68/K_T!Z68)</f>
        <v>5.6708588502712922E-4</v>
      </c>
      <c r="AC68" s="28">
        <f t="shared" ref="AC68:AC110" si="8">AVERAGE(E68:I68)</f>
        <v>-8.3211448597334653E-4</v>
      </c>
      <c r="AD68" s="28">
        <f t="shared" ref="AD68:AD110" si="9">AVERAGE(J68:N68)</f>
        <v>-1.9303957388004712E-3</v>
      </c>
      <c r="AE68" s="28">
        <f t="shared" ref="AE68:AE110" si="10">AVERAGE(O68:S68)</f>
        <v>-1.1560457418783715E-3</v>
      </c>
      <c r="AF68" s="28">
        <f t="shared" ref="AF68:AF110" si="11">AVERAGE(T68:X68)</f>
        <v>-9.196842494059203E-5</v>
      </c>
      <c r="AG68" s="28">
        <f t="shared" ref="AG68:AG110" si="12">AVERAGE(Y68:AA68)</f>
        <v>5.6191769938681105E-4</v>
      </c>
      <c r="AH68" s="28">
        <f t="shared" ref="AH68:AH110" si="13">AVERAGE(J68:S68)</f>
        <v>-1.5432207403394212E-3</v>
      </c>
      <c r="AI68" s="28">
        <f t="shared" ref="AI68:AI110" si="14">AVERAGE(T68:AA68)</f>
        <v>1.532388716821841E-4</v>
      </c>
      <c r="AJ68" s="28">
        <f t="shared" ref="AJ68:AJ110" si="15">AVERAGE(E68:AA68)</f>
        <v>-7.9855951564362926E-4</v>
      </c>
    </row>
    <row r="69" spans="1:36" x14ac:dyDescent="0.15">
      <c r="A69" s="8">
        <v>67</v>
      </c>
      <c r="B69" s="11" t="s">
        <v>206</v>
      </c>
      <c r="C69" s="28"/>
      <c r="D69" s="28">
        <f>0.5*(Cy!BA69+Cy!BB69)*LN(K_T!D69/K_T!C69)</f>
        <v>1.8028200189507111E-3</v>
      </c>
      <c r="E69" s="28">
        <f>0.5*(Cy!BB69+Cy!BC69)*LN(K_T!E69/K_T!D69)</f>
        <v>5.7761543665867911E-6</v>
      </c>
      <c r="F69" s="28">
        <f>0.5*(Cy!BC69+Cy!BD69)*LN(K_T!F69/K_T!E69)</f>
        <v>-6.3635762685913824E-5</v>
      </c>
      <c r="G69" s="28">
        <f>0.5*(Cy!BD69+Cy!BE69)*LN(K_T!G69/K_T!F69)</f>
        <v>-1.994802031479414E-4</v>
      </c>
      <c r="H69" s="28">
        <f>0.5*(Cy!BE69+Cy!BF69)*LN(K_T!H69/K_T!G69)</f>
        <v>-8.4753214038454808E-4</v>
      </c>
      <c r="I69" s="28">
        <f>0.5*(Cy!BF69+Cy!BG69)*LN(K_T!I69/K_T!H69)</f>
        <v>-3.7743077139881873E-4</v>
      </c>
      <c r="J69" s="28">
        <f>0.5*(Cy!BG69+Cy!BH69)*LN(K_T!J69/K_T!I69)</f>
        <v>-8.4411858255776389E-4</v>
      </c>
      <c r="K69" s="28">
        <f>0.5*(Cy!BH69+Cy!BI69)*LN(K_T!K69/K_T!J69)</f>
        <v>-1.1078645419535574E-3</v>
      </c>
      <c r="L69" s="28">
        <f>0.5*(Cy!BI69+Cy!BJ69)*LN(K_T!L69/K_T!K69)</f>
        <v>-2.1891175650123355E-3</v>
      </c>
      <c r="M69" s="28">
        <f>0.5*(Cy!BJ69+Cy!BK69)*LN(K_T!M69/K_T!L69)</f>
        <v>-2.2567699179598336E-3</v>
      </c>
      <c r="N69" s="28">
        <f>0.5*(Cy!BK69+Cy!BL69)*LN(K_T!N69/K_T!M69)</f>
        <v>-1.670638784104459E-3</v>
      </c>
      <c r="O69" s="28">
        <f>0.5*(Cy!BL69+Cy!BM69)*LN(K_T!O69/K_T!N69)</f>
        <v>-2.4346255496661478E-3</v>
      </c>
      <c r="P69" s="28">
        <f>0.5*(Cy!BM69+Cy!BN69)*LN(K_T!P69/K_T!O69)</f>
        <v>-7.5888900550815535E-4</v>
      </c>
      <c r="Q69" s="28">
        <f>0.5*(Cy!BN69+Cy!BO69)*LN(K_T!Q69/K_T!P69)</f>
        <v>-2.3733782929924482E-3</v>
      </c>
      <c r="R69" s="28">
        <f>0.5*(Cy!BO69+Cy!BP69)*LN(K_T!R69/K_T!Q69)</f>
        <v>-2.2074939158073298E-3</v>
      </c>
      <c r="S69" s="28">
        <f>0.5*(Cy!BP69+Cy!BQ69)*LN(K_T!S69/K_T!R69)</f>
        <v>-9.2690038856216989E-4</v>
      </c>
      <c r="T69" s="28">
        <f>0.5*(Cy!BQ69+Cy!BR69)*LN(K_T!T69/K_T!S69)</f>
        <v>-1.2407892991273615E-3</v>
      </c>
      <c r="U69" s="28">
        <f>0.5*(Cy!BR69+Cy!BS69)*LN(K_T!U69/K_T!T69)</f>
        <v>-9.1071781425982614E-4</v>
      </c>
      <c r="V69" s="28">
        <f>0.5*(Cy!BS69+Cy!BT69)*LN(K_T!V69/K_T!U69)</f>
        <v>4.439673365306654E-4</v>
      </c>
      <c r="W69" s="28">
        <f>0.5*(Cy!BT69+Cy!BU69)*LN(K_T!W69/K_T!V69)</f>
        <v>7.4404148937253607E-4</v>
      </c>
      <c r="X69" s="28">
        <f>0.5*(Cy!BU69+Cy!BV69)*LN(K_T!X69/K_T!W69)</f>
        <v>2.7962219251975625E-4</v>
      </c>
      <c r="Y69" s="28">
        <f>0.5*(Cy!BV69+Cy!BW69)*LN(K_T!Y69/K_T!X69)</f>
        <v>-5.829059937755458E-5</v>
      </c>
      <c r="Z69" s="28">
        <f>0.5*(Cy!BW69+Cy!BX69)*LN(K_T!Z69/K_T!Y69)</f>
        <v>1.0341380337956694E-3</v>
      </c>
      <c r="AA69" s="28">
        <f>0.5*(Cy!BX69+Cy!BY69)*LN(K_T!AA69/K_T!Z69)</f>
        <v>5.0579542143819605E-4</v>
      </c>
      <c r="AC69" s="28">
        <f t="shared" si="8"/>
        <v>-2.9646054465012705E-4</v>
      </c>
      <c r="AD69" s="28">
        <f t="shared" si="9"/>
        <v>-1.6137018783175898E-3</v>
      </c>
      <c r="AE69" s="28">
        <f t="shared" si="10"/>
        <v>-1.7402574305072499E-3</v>
      </c>
      <c r="AF69" s="28">
        <f t="shared" si="11"/>
        <v>-1.36775218992846E-4</v>
      </c>
      <c r="AG69" s="28">
        <f t="shared" si="12"/>
        <v>4.9388095195210355E-4</v>
      </c>
      <c r="AH69" s="28">
        <f t="shared" si="13"/>
        <v>-1.67697965441242E-3</v>
      </c>
      <c r="AI69" s="28">
        <f t="shared" si="14"/>
        <v>9.9720845111510111E-5</v>
      </c>
      <c r="AJ69" s="28">
        <f t="shared" si="15"/>
        <v>-7.5888402202098912E-4</v>
      </c>
    </row>
    <row r="70" spans="1:36" x14ac:dyDescent="0.15">
      <c r="A70" s="8">
        <v>68</v>
      </c>
      <c r="B70" s="11" t="s">
        <v>207</v>
      </c>
      <c r="C70" s="28"/>
      <c r="D70" s="28">
        <f>0.5*(Cy!BA70+Cy!BB70)*LN(K_T!D70/K_T!C70)</f>
        <v>2.4475557868785924E-3</v>
      </c>
      <c r="E70" s="28">
        <f>0.5*(Cy!BB70+Cy!BC70)*LN(K_T!E70/K_T!D70)</f>
        <v>1.5292480016684687E-3</v>
      </c>
      <c r="F70" s="28">
        <f>0.5*(Cy!BC70+Cy!BD70)*LN(K_T!F70/K_T!E70)</f>
        <v>2.6071888273459616E-3</v>
      </c>
      <c r="G70" s="28">
        <f>0.5*(Cy!BD70+Cy!BE70)*LN(K_T!G70/K_T!F70)</f>
        <v>7.0218314409722547E-4</v>
      </c>
      <c r="H70" s="28">
        <f>0.5*(Cy!BE70+Cy!BF70)*LN(K_T!H70/K_T!G70)</f>
        <v>-2.0888512841186349E-4</v>
      </c>
      <c r="I70" s="28">
        <f>0.5*(Cy!BF70+Cy!BG70)*LN(K_T!I70/K_T!H70)</f>
        <v>4.5835005544815415E-4</v>
      </c>
      <c r="J70" s="28">
        <f>0.5*(Cy!BG70+Cy!BH70)*LN(K_T!J70/K_T!I70)</f>
        <v>-1.3288709137592011E-3</v>
      </c>
      <c r="K70" s="28">
        <f>0.5*(Cy!BH70+Cy!BI70)*LN(K_T!K70/K_T!J70)</f>
        <v>-1.245090515806852E-3</v>
      </c>
      <c r="L70" s="28">
        <f>0.5*(Cy!BI70+Cy!BJ70)*LN(K_T!L70/K_T!K70)</f>
        <v>-1.8993757074375936E-3</v>
      </c>
      <c r="M70" s="28">
        <f>0.5*(Cy!BJ70+Cy!BK70)*LN(K_T!M70/K_T!L70)</f>
        <v>-1.6265509140513522E-3</v>
      </c>
      <c r="N70" s="28">
        <f>0.5*(Cy!BK70+Cy!BL70)*LN(K_T!N70/K_T!M70)</f>
        <v>-1.1428671765282214E-3</v>
      </c>
      <c r="O70" s="28">
        <f>0.5*(Cy!BL70+Cy!BM70)*LN(K_T!O70/K_T!N70)</f>
        <v>-2.0207603949808572E-4</v>
      </c>
      <c r="P70" s="28">
        <f>0.5*(Cy!BM70+Cy!BN70)*LN(K_T!P70/K_T!O70)</f>
        <v>-2.6201076193896518E-4</v>
      </c>
      <c r="Q70" s="28">
        <f>0.5*(Cy!BN70+Cy!BO70)*LN(K_T!Q70/K_T!P70)</f>
        <v>3.7357422368824521E-5</v>
      </c>
      <c r="R70" s="28">
        <f>0.5*(Cy!BO70+Cy!BP70)*LN(K_T!R70/K_T!Q70)</f>
        <v>-5.1112948323184975E-4</v>
      </c>
      <c r="S70" s="28">
        <f>0.5*(Cy!BP70+Cy!BQ70)*LN(K_T!S70/K_T!R70)</f>
        <v>-9.3278811052792008E-4</v>
      </c>
      <c r="T70" s="28">
        <f>0.5*(Cy!BQ70+Cy!BR70)*LN(K_T!T70/K_T!S70)</f>
        <v>-6.8030431645070468E-4</v>
      </c>
      <c r="U70" s="28">
        <f>0.5*(Cy!BR70+Cy!BS70)*LN(K_T!U70/K_T!T70)</f>
        <v>-1.2234833624343792E-4</v>
      </c>
      <c r="V70" s="28">
        <f>0.5*(Cy!BS70+Cy!BT70)*LN(K_T!V70/K_T!U70)</f>
        <v>2.6926245778568949E-4</v>
      </c>
      <c r="W70" s="28">
        <f>0.5*(Cy!BT70+Cy!BU70)*LN(K_T!W70/K_T!V70)</f>
        <v>6.9085642596120392E-4</v>
      </c>
      <c r="X70" s="28">
        <f>0.5*(Cy!BU70+Cy!BV70)*LN(K_T!X70/K_T!W70)</f>
        <v>1.3943266757756182E-3</v>
      </c>
      <c r="Y70" s="28">
        <f>0.5*(Cy!BV70+Cy!BW70)*LN(K_T!Y70/K_T!X70)</f>
        <v>8.0096984344150447E-4</v>
      </c>
      <c r="Z70" s="28">
        <f>0.5*(Cy!BW70+Cy!BX70)*LN(K_T!Z70/K_T!Y70)</f>
        <v>9.6248719165487973E-4</v>
      </c>
      <c r="AA70" s="28">
        <f>0.5*(Cy!BX70+Cy!BY70)*LN(K_T!AA70/K_T!Z70)</f>
        <v>-4.6015690433858316E-4</v>
      </c>
      <c r="AC70" s="28">
        <f t="shared" si="8"/>
        <v>1.0176169800295894E-3</v>
      </c>
      <c r="AD70" s="28">
        <f t="shared" si="9"/>
        <v>-1.448551045516644E-3</v>
      </c>
      <c r="AE70" s="28">
        <f t="shared" si="10"/>
        <v>-3.7412939456559922E-4</v>
      </c>
      <c r="AF70" s="28">
        <f t="shared" si="11"/>
        <v>3.1035858136567381E-4</v>
      </c>
      <c r="AG70" s="28">
        <f t="shared" si="12"/>
        <v>4.3443337691926698E-4</v>
      </c>
      <c r="AH70" s="28">
        <f t="shared" si="13"/>
        <v>-9.1134022004112167E-4</v>
      </c>
      <c r="AI70" s="28">
        <f t="shared" si="14"/>
        <v>3.5688662969827123E-4</v>
      </c>
      <c r="AJ70" s="28">
        <f t="shared" si="15"/>
        <v>-5.0879315768569534E-5</v>
      </c>
    </row>
    <row r="71" spans="1:36" x14ac:dyDescent="0.15">
      <c r="A71" s="8">
        <v>69</v>
      </c>
      <c r="B71" s="11" t="s">
        <v>208</v>
      </c>
      <c r="C71" s="28"/>
      <c r="D71" s="28">
        <f>0.5*(Cy!BA71+Cy!BB71)*LN(K_T!D71/K_T!C71)</f>
        <v>7.3761376132793334E-4</v>
      </c>
      <c r="E71" s="28">
        <f>0.5*(Cy!BB71+Cy!BC71)*LN(K_T!E71/K_T!D71)</f>
        <v>1.3809243842469014E-4</v>
      </c>
      <c r="F71" s="28">
        <f>0.5*(Cy!BC71+Cy!BD71)*LN(K_T!F71/K_T!E71)</f>
        <v>-1.3230657352195062E-3</v>
      </c>
      <c r="G71" s="28">
        <f>0.5*(Cy!BD71+Cy!BE71)*LN(K_T!G71/K_T!F71)</f>
        <v>-7.793225447918227E-4</v>
      </c>
      <c r="H71" s="28">
        <f>0.5*(Cy!BE71+Cy!BF71)*LN(K_T!H71/K_T!G71)</f>
        <v>-9.4165479551033609E-4</v>
      </c>
      <c r="I71" s="28">
        <f>0.5*(Cy!BF71+Cy!BG71)*LN(K_T!I71/K_T!H71)</f>
        <v>2.7328996011690243E-3</v>
      </c>
      <c r="J71" s="28">
        <f>0.5*(Cy!BG71+Cy!BH71)*LN(K_T!J71/K_T!I71)</f>
        <v>1.6743996555096397E-4</v>
      </c>
      <c r="K71" s="28">
        <f>0.5*(Cy!BH71+Cy!BI71)*LN(K_T!K71/K_T!J71)</f>
        <v>-7.9506894427658023E-4</v>
      </c>
      <c r="L71" s="28">
        <f>0.5*(Cy!BI71+Cy!BJ71)*LN(K_T!L71/K_T!K71)</f>
        <v>-7.4500824613018082E-4</v>
      </c>
      <c r="M71" s="28">
        <f>0.5*(Cy!BJ71+Cy!BK71)*LN(K_T!M71/K_T!L71)</f>
        <v>1.7324674700069976E-3</v>
      </c>
      <c r="N71" s="28">
        <f>0.5*(Cy!BK71+Cy!BL71)*LN(K_T!N71/K_T!M71)</f>
        <v>1.9442237624911105E-3</v>
      </c>
      <c r="O71" s="28">
        <f>0.5*(Cy!BL71+Cy!BM71)*LN(K_T!O71/K_T!N71)</f>
        <v>2.1977794006593698E-3</v>
      </c>
      <c r="P71" s="28">
        <f>0.5*(Cy!BM71+Cy!BN71)*LN(K_T!P71/K_T!O71)</f>
        <v>4.9118506666807622E-4</v>
      </c>
      <c r="Q71" s="28">
        <f>0.5*(Cy!BN71+Cy!BO71)*LN(K_T!Q71/K_T!P71)</f>
        <v>-3.8807536598651094E-4</v>
      </c>
      <c r="R71" s="28">
        <f>0.5*(Cy!BO71+Cy!BP71)*LN(K_T!R71/K_T!Q71)</f>
        <v>-1.0259350017916412E-3</v>
      </c>
      <c r="S71" s="28">
        <f>0.5*(Cy!BP71+Cy!BQ71)*LN(K_T!S71/K_T!R71)</f>
        <v>-1.8063437975369056E-4</v>
      </c>
      <c r="T71" s="28">
        <f>0.5*(Cy!BQ71+Cy!BR71)*LN(K_T!T71/K_T!S71)</f>
        <v>5.0380391059743474E-4</v>
      </c>
      <c r="U71" s="28">
        <f>0.5*(Cy!BR71+Cy!BS71)*LN(K_T!U71/K_T!T71)</f>
        <v>1.0717096644634401E-3</v>
      </c>
      <c r="V71" s="28">
        <f>0.5*(Cy!BS71+Cy!BT71)*LN(K_T!V71/K_T!U71)</f>
        <v>1.5125894415975816E-3</v>
      </c>
      <c r="W71" s="28">
        <f>0.5*(Cy!BT71+Cy!BU71)*LN(K_T!W71/K_T!V71)</f>
        <v>1.8328661099722948E-3</v>
      </c>
      <c r="X71" s="28">
        <f>0.5*(Cy!BU71+Cy!BV71)*LN(K_T!X71/K_T!W71)</f>
        <v>2.0378812003215411E-3</v>
      </c>
      <c r="Y71" s="28">
        <f>0.5*(Cy!BV71+Cy!BW71)*LN(K_T!Y71/K_T!X71)</f>
        <v>1.7529794344460898E-3</v>
      </c>
      <c r="Z71" s="28">
        <f>0.5*(Cy!BW71+Cy!BX71)*LN(K_T!Z71/K_T!Y71)</f>
        <v>1.0389168301346925E-3</v>
      </c>
      <c r="AA71" s="28">
        <f>0.5*(Cy!BX71+Cy!BY71)*LN(K_T!AA71/K_T!Z71)</f>
        <v>5.6299642001635174E-4</v>
      </c>
      <c r="AC71" s="28">
        <f t="shared" si="8"/>
        <v>-3.4610207185590064E-5</v>
      </c>
      <c r="AD71" s="28">
        <f t="shared" si="9"/>
        <v>4.6081080152846223E-4</v>
      </c>
      <c r="AE71" s="28">
        <f t="shared" si="10"/>
        <v>2.1886394395912069E-4</v>
      </c>
      <c r="AF71" s="28">
        <f t="shared" si="11"/>
        <v>1.3917700653904585E-3</v>
      </c>
      <c r="AG71" s="28">
        <f t="shared" si="12"/>
        <v>1.118297561532378E-3</v>
      </c>
      <c r="AH71" s="28">
        <f t="shared" si="13"/>
        <v>3.3983737274379146E-4</v>
      </c>
      <c r="AI71" s="28">
        <f t="shared" si="14"/>
        <v>1.2892178764436783E-3</v>
      </c>
      <c r="AJ71" s="28">
        <f t="shared" si="15"/>
        <v>5.8865503056779959E-4</v>
      </c>
    </row>
    <row r="72" spans="1:36" x14ac:dyDescent="0.15">
      <c r="A72" s="8">
        <v>70</v>
      </c>
      <c r="B72" s="11" t="s">
        <v>209</v>
      </c>
      <c r="C72" s="28"/>
      <c r="D72" s="28">
        <f>0.5*(Cy!BA72+Cy!BB72)*LN(K_T!D72/K_T!C72)</f>
        <v>1.356783350186852E-2</v>
      </c>
      <c r="E72" s="28">
        <f>0.5*(Cy!BB72+Cy!BC72)*LN(K_T!E72/K_T!D72)</f>
        <v>6.6354143893465082E-3</v>
      </c>
      <c r="F72" s="28">
        <f>0.5*(Cy!BC72+Cy!BD72)*LN(K_T!F72/K_T!E72)</f>
        <v>8.8171677634295495E-3</v>
      </c>
      <c r="G72" s="28">
        <f>0.5*(Cy!BD72+Cy!BE72)*LN(K_T!G72/K_T!F72)</f>
        <v>2.9550744978195336E-4</v>
      </c>
      <c r="H72" s="28">
        <f>0.5*(Cy!BE72+Cy!BF72)*LN(K_T!H72/K_T!G72)</f>
        <v>1.8765074672651158E-3</v>
      </c>
      <c r="I72" s="28">
        <f>0.5*(Cy!BF72+Cy!BG72)*LN(K_T!I72/K_T!H72)</f>
        <v>1.8871779543708179E-3</v>
      </c>
      <c r="J72" s="28">
        <f>0.5*(Cy!BG72+Cy!BH72)*LN(K_T!J72/K_T!I72)</f>
        <v>-2.2159743209035875E-4</v>
      </c>
      <c r="K72" s="28">
        <f>0.5*(Cy!BH72+Cy!BI72)*LN(K_T!K72/K_T!J72)</f>
        <v>1.4249298831466121E-4</v>
      </c>
      <c r="L72" s="28">
        <f>0.5*(Cy!BI72+Cy!BJ72)*LN(K_T!L72/K_T!K72)</f>
        <v>9.6727226448893166E-4</v>
      </c>
      <c r="M72" s="28">
        <f>0.5*(Cy!BJ72+Cy!BK72)*LN(K_T!M72/K_T!L72)</f>
        <v>-5.2843732054907381E-4</v>
      </c>
      <c r="N72" s="28">
        <f>0.5*(Cy!BK72+Cy!BL72)*LN(K_T!N72/K_T!M72)</f>
        <v>-9.6541471333997969E-4</v>
      </c>
      <c r="O72" s="28">
        <f>0.5*(Cy!BL72+Cy!BM72)*LN(K_T!O72/K_T!N72)</f>
        <v>-2.6751961320620786E-3</v>
      </c>
      <c r="P72" s="28">
        <f>0.5*(Cy!BM72+Cy!BN72)*LN(K_T!P72/K_T!O72)</f>
        <v>-2.0305743351640769E-3</v>
      </c>
      <c r="Q72" s="28">
        <f>0.5*(Cy!BN72+Cy!BO72)*LN(K_T!Q72/K_T!P72)</f>
        <v>-2.3580611856921212E-3</v>
      </c>
      <c r="R72" s="28">
        <f>0.5*(Cy!BO72+Cy!BP72)*LN(K_T!R72/K_T!Q72)</f>
        <v>-3.1573006400327274E-3</v>
      </c>
      <c r="S72" s="28">
        <f>0.5*(Cy!BP72+Cy!BQ72)*LN(K_T!S72/K_T!R72)</f>
        <v>7.8669947284963463E-4</v>
      </c>
      <c r="T72" s="28">
        <f>0.5*(Cy!BQ72+Cy!BR72)*LN(K_T!T72/K_T!S72)</f>
        <v>3.2584146234905312E-3</v>
      </c>
      <c r="U72" s="28">
        <f>0.5*(Cy!BR72+Cy!BS72)*LN(K_T!U72/K_T!T72)</f>
        <v>3.5476158363217823E-3</v>
      </c>
      <c r="V72" s="28">
        <f>0.5*(Cy!BS72+Cy!BT72)*LN(K_T!V72/K_T!U72)</f>
        <v>4.6607800206645263E-3</v>
      </c>
      <c r="W72" s="28">
        <f>0.5*(Cy!BT72+Cy!BU72)*LN(K_T!W72/K_T!V72)</f>
        <v>4.0114518256670305E-3</v>
      </c>
      <c r="X72" s="28">
        <f>0.5*(Cy!BU72+Cy!BV72)*LN(K_T!X72/K_T!W72)</f>
        <v>4.1357010777792174E-3</v>
      </c>
      <c r="Y72" s="28">
        <f>0.5*(Cy!BV72+Cy!BW72)*LN(K_T!Y72/K_T!X72)</f>
        <v>4.2517458704310366E-3</v>
      </c>
      <c r="Z72" s="28">
        <f>0.5*(Cy!BW72+Cy!BX72)*LN(K_T!Z72/K_T!Y72)</f>
        <v>3.6915619097645114E-3</v>
      </c>
      <c r="AA72" s="28">
        <f>0.5*(Cy!BX72+Cy!BY72)*LN(K_T!AA72/K_T!Z72)</f>
        <v>4.6353700220051527E-3</v>
      </c>
      <c r="AC72" s="28">
        <f t="shared" si="8"/>
        <v>3.9023550048387888E-3</v>
      </c>
      <c r="AD72" s="28">
        <f t="shared" si="9"/>
        <v>-1.2113684263516386E-4</v>
      </c>
      <c r="AE72" s="28">
        <f t="shared" si="10"/>
        <v>-1.886886564020274E-3</v>
      </c>
      <c r="AF72" s="28">
        <f t="shared" si="11"/>
        <v>3.9227926767846175E-3</v>
      </c>
      <c r="AG72" s="28">
        <f t="shared" si="12"/>
        <v>4.1928926007335663E-3</v>
      </c>
      <c r="AH72" s="28">
        <f t="shared" si="13"/>
        <v>-1.0040117033277189E-3</v>
      </c>
      <c r="AI72" s="28">
        <f t="shared" si="14"/>
        <v>4.0240801482654739E-3</v>
      </c>
      <c r="AJ72" s="28">
        <f t="shared" si="15"/>
        <v>1.8114912685669802E-3</v>
      </c>
    </row>
    <row r="73" spans="1:36" x14ac:dyDescent="0.15">
      <c r="A73" s="8">
        <v>71</v>
      </c>
      <c r="B73" s="11" t="s">
        <v>210</v>
      </c>
      <c r="C73" s="28"/>
      <c r="D73" s="28">
        <f>0.5*(Cy!BA73+Cy!BB73)*LN(K_T!D73/K_T!C73)</f>
        <v>1.40178997934189E-3</v>
      </c>
      <c r="E73" s="28">
        <f>0.5*(Cy!BB73+Cy!BC73)*LN(K_T!E73/K_T!D73)</f>
        <v>1.2463285983575494E-3</v>
      </c>
      <c r="F73" s="28">
        <f>0.5*(Cy!BC73+Cy!BD73)*LN(K_T!F73/K_T!E73)</f>
        <v>2.8286432986832856E-3</v>
      </c>
      <c r="G73" s="28">
        <f>0.5*(Cy!BD73+Cy!BE73)*LN(K_T!G73/K_T!F73)</f>
        <v>-6.7148374668310614E-4</v>
      </c>
      <c r="H73" s="28">
        <f>0.5*(Cy!BE73+Cy!BF73)*LN(K_T!H73/K_T!G73)</f>
        <v>-3.0264067583447274E-3</v>
      </c>
      <c r="I73" s="28">
        <f>0.5*(Cy!BF73+Cy!BG73)*LN(K_T!I73/K_T!H73)</f>
        <v>-1.7937257845817747E-3</v>
      </c>
      <c r="J73" s="28">
        <f>0.5*(Cy!BG73+Cy!BH73)*LN(K_T!J73/K_T!I73)</f>
        <v>-3.2638700355704271E-3</v>
      </c>
      <c r="K73" s="28">
        <f>0.5*(Cy!BH73+Cy!BI73)*LN(K_T!K73/K_T!J73)</f>
        <v>-2.8159934470694055E-3</v>
      </c>
      <c r="L73" s="28">
        <f>0.5*(Cy!BI73+Cy!BJ73)*LN(K_T!L73/K_T!K73)</f>
        <v>-1.5107589896804986E-3</v>
      </c>
      <c r="M73" s="28">
        <f>0.5*(Cy!BJ73+Cy!BK73)*LN(K_T!M73/K_T!L73)</f>
        <v>-1.1063365697710269E-3</v>
      </c>
      <c r="N73" s="28">
        <f>0.5*(Cy!BK73+Cy!BL73)*LN(K_T!N73/K_T!M73)</f>
        <v>-7.1533910529897468E-4</v>
      </c>
      <c r="O73" s="28">
        <f>0.5*(Cy!BL73+Cy!BM73)*LN(K_T!O73/K_T!N73)</f>
        <v>-1.2414382677462606E-3</v>
      </c>
      <c r="P73" s="28">
        <f>0.5*(Cy!BM73+Cy!BN73)*LN(K_T!P73/K_T!O73)</f>
        <v>5.2409240513357402E-4</v>
      </c>
      <c r="Q73" s="28">
        <f>0.5*(Cy!BN73+Cy!BO73)*LN(K_T!Q73/K_T!P73)</f>
        <v>-1.5418637889559015E-4</v>
      </c>
      <c r="R73" s="28">
        <f>0.5*(Cy!BO73+Cy!BP73)*LN(K_T!R73/K_T!Q73)</f>
        <v>-5.2538862130585725E-4</v>
      </c>
      <c r="S73" s="28">
        <f>0.5*(Cy!BP73+Cy!BQ73)*LN(K_T!S73/K_T!R73)</f>
        <v>-2.4691521287076692E-3</v>
      </c>
      <c r="T73" s="28">
        <f>0.5*(Cy!BQ73+Cy!BR73)*LN(K_T!T73/K_T!S73)</f>
        <v>-4.5847684713448203E-3</v>
      </c>
      <c r="U73" s="28">
        <f>0.5*(Cy!BR73+Cy!BS73)*LN(K_T!U73/K_T!T73)</f>
        <v>-4.0713918613092858E-3</v>
      </c>
      <c r="V73" s="28">
        <f>0.5*(Cy!BS73+Cy!BT73)*LN(K_T!V73/K_T!U73)</f>
        <v>-2.9555183461988529E-3</v>
      </c>
      <c r="W73" s="28">
        <f>0.5*(Cy!BT73+Cy!BU73)*LN(K_T!W73/K_T!V73)</f>
        <v>-2.1086711397383705E-3</v>
      </c>
      <c r="X73" s="28">
        <f>0.5*(Cy!BU73+Cy!BV73)*LN(K_T!X73/K_T!W73)</f>
        <v>-2.001317492990126E-3</v>
      </c>
      <c r="Y73" s="28">
        <f>0.5*(Cy!BV73+Cy!BW73)*LN(K_T!Y73/K_T!X73)</f>
        <v>-2.4239755732010293E-3</v>
      </c>
      <c r="Z73" s="28">
        <f>0.5*(Cy!BW73+Cy!BX73)*LN(K_T!Z73/K_T!Y73)</f>
        <v>-2.0537171148047166E-3</v>
      </c>
      <c r="AA73" s="28">
        <f>0.5*(Cy!BX73+Cy!BY73)*LN(K_T!AA73/K_T!Z73)</f>
        <v>3.8231108307666868E-4</v>
      </c>
      <c r="AC73" s="28">
        <f t="shared" si="8"/>
        <v>-2.8332887851375464E-4</v>
      </c>
      <c r="AD73" s="28">
        <f t="shared" si="9"/>
        <v>-1.8824596294780664E-3</v>
      </c>
      <c r="AE73" s="28">
        <f t="shared" si="10"/>
        <v>-7.7321459830436063E-4</v>
      </c>
      <c r="AF73" s="28">
        <f t="shared" si="11"/>
        <v>-3.1443334623162912E-3</v>
      </c>
      <c r="AG73" s="28">
        <f t="shared" si="12"/>
        <v>-1.3651272016430259E-3</v>
      </c>
      <c r="AH73" s="28">
        <f t="shared" si="13"/>
        <v>-1.3278371138912136E-3</v>
      </c>
      <c r="AI73" s="28">
        <f t="shared" si="14"/>
        <v>-2.4771311145638168E-3</v>
      </c>
      <c r="AJ73" s="28">
        <f t="shared" si="15"/>
        <v>-1.5005245412170194E-3</v>
      </c>
    </row>
    <row r="74" spans="1:36" x14ac:dyDescent="0.15">
      <c r="A74" s="8">
        <v>72</v>
      </c>
      <c r="B74" s="11" t="s">
        <v>211</v>
      </c>
      <c r="C74" s="28"/>
      <c r="D74" s="28">
        <f>0.5*(Cy!BA74+Cy!BB74)*LN(K_T!D74/K_T!C74)</f>
        <v>-4.0537701847285354E-3</v>
      </c>
      <c r="E74" s="28">
        <f>0.5*(Cy!BB74+Cy!BC74)*LN(K_T!E74/K_T!D74)</f>
        <v>2.6569505719169144E-3</v>
      </c>
      <c r="F74" s="28">
        <f>0.5*(Cy!BC74+Cy!BD74)*LN(K_T!F74/K_T!E74)</f>
        <v>-3.1848519907359172E-3</v>
      </c>
      <c r="G74" s="28">
        <f>0.5*(Cy!BD74+Cy!BE74)*LN(K_T!G74/K_T!F74)</f>
        <v>2.4166812140759227E-3</v>
      </c>
      <c r="H74" s="28">
        <f>0.5*(Cy!BE74+Cy!BF74)*LN(K_T!H74/K_T!G74)</f>
        <v>9.2932185273519484E-4</v>
      </c>
      <c r="I74" s="28">
        <f>0.5*(Cy!BF74+Cy!BG74)*LN(K_T!I74/K_T!H74)</f>
        <v>8.1102210866728305E-5</v>
      </c>
      <c r="J74" s="28">
        <f>0.5*(Cy!BG74+Cy!BH74)*LN(K_T!J74/K_T!I74)</f>
        <v>3.7748454032539695E-3</v>
      </c>
      <c r="K74" s="28">
        <f>0.5*(Cy!BH74+Cy!BI74)*LN(K_T!K74/K_T!J74)</f>
        <v>7.1874541906082091E-3</v>
      </c>
      <c r="L74" s="28">
        <f>0.5*(Cy!BI74+Cy!BJ74)*LN(K_T!L74/K_T!K74)</f>
        <v>8.0830684817690731E-3</v>
      </c>
      <c r="M74" s="28">
        <f>0.5*(Cy!BJ74+Cy!BK74)*LN(K_T!M74/K_T!L74)</f>
        <v>5.2695355925779022E-3</v>
      </c>
      <c r="N74" s="28">
        <f>0.5*(Cy!BK74+Cy!BL74)*LN(K_T!N74/K_T!M74)</f>
        <v>-2.6432275551555307E-3</v>
      </c>
      <c r="O74" s="28">
        <f>0.5*(Cy!BL74+Cy!BM74)*LN(K_T!O74/K_T!N74)</f>
        <v>-2.2561794141279733E-3</v>
      </c>
      <c r="P74" s="28">
        <f>0.5*(Cy!BM74+Cy!BN74)*LN(K_T!P74/K_T!O74)</f>
        <v>-2.8237146289032222E-3</v>
      </c>
      <c r="Q74" s="28">
        <f>0.5*(Cy!BN74+Cy!BO74)*LN(K_T!Q74/K_T!P74)</f>
        <v>4.4759127489272343E-5</v>
      </c>
      <c r="R74" s="28">
        <f>0.5*(Cy!BO74+Cy!BP74)*LN(K_T!R74/K_T!Q74)</f>
        <v>1.6949697277799187E-3</v>
      </c>
      <c r="S74" s="28">
        <f>0.5*(Cy!BP74+Cy!BQ74)*LN(K_T!S74/K_T!R74)</f>
        <v>-1.5610782458464214E-3</v>
      </c>
      <c r="T74" s="28">
        <f>0.5*(Cy!BQ74+Cy!BR74)*LN(K_T!T74/K_T!S74)</f>
        <v>4.123109160402656E-4</v>
      </c>
      <c r="U74" s="28">
        <f>0.5*(Cy!BR74+Cy!BS74)*LN(K_T!U74/K_T!T74)</f>
        <v>4.1308120284065165E-4</v>
      </c>
      <c r="V74" s="28">
        <f>0.5*(Cy!BS74+Cy!BT74)*LN(K_T!V74/K_T!U74)</f>
        <v>4.4837142848264111E-4</v>
      </c>
      <c r="W74" s="28">
        <f>0.5*(Cy!BT74+Cy!BU74)*LN(K_T!W74/K_T!V74)</f>
        <v>4.1486427306774866E-5</v>
      </c>
      <c r="X74" s="28">
        <f>0.5*(Cy!BU74+Cy!BV74)*LN(K_T!X74/K_T!W74)</f>
        <v>7.399209810232812E-4</v>
      </c>
      <c r="Y74" s="28">
        <f>0.5*(Cy!BV74+Cy!BW74)*LN(K_T!Y74/K_T!X74)</f>
        <v>3.523610825671911E-3</v>
      </c>
      <c r="Z74" s="28">
        <f>0.5*(Cy!BW74+Cy!BX74)*LN(K_T!Z74/K_T!Y74)</f>
        <v>4.6577437338093238E-3</v>
      </c>
      <c r="AA74" s="28">
        <f>0.5*(Cy!BX74+Cy!BY74)*LN(K_T!AA74/K_T!Z74)</f>
        <v>3.1663728525018666E-3</v>
      </c>
      <c r="AC74" s="28">
        <f t="shared" si="8"/>
        <v>5.7984077177176854E-4</v>
      </c>
      <c r="AD74" s="28">
        <f t="shared" si="9"/>
        <v>4.3343352226107249E-3</v>
      </c>
      <c r="AE74" s="28">
        <f t="shared" si="10"/>
        <v>-9.8024868672168491E-4</v>
      </c>
      <c r="AF74" s="28">
        <f t="shared" si="11"/>
        <v>4.1103419113872286E-4</v>
      </c>
      <c r="AG74" s="28">
        <f t="shared" si="12"/>
        <v>3.782575803994367E-3</v>
      </c>
      <c r="AH74" s="28">
        <f t="shared" si="13"/>
        <v>1.6770432679445197E-3</v>
      </c>
      <c r="AI74" s="28">
        <f t="shared" si="14"/>
        <v>1.6753622959595896E-3</v>
      </c>
      <c r="AJ74" s="28">
        <f t="shared" si="15"/>
        <v>1.4379363002600329E-3</v>
      </c>
    </row>
    <row r="75" spans="1:36" x14ac:dyDescent="0.15">
      <c r="A75" s="8">
        <v>73</v>
      </c>
      <c r="B75" s="11" t="s">
        <v>212</v>
      </c>
      <c r="C75" s="28"/>
      <c r="D75" s="28">
        <f>0.5*(Cy!BA75+Cy!BB75)*LN(K_T!D75/K_T!C75)</f>
        <v>-2.5165507455957208E-3</v>
      </c>
      <c r="E75" s="28">
        <f>0.5*(Cy!BB75+Cy!BC75)*LN(K_T!E75/K_T!D75)</f>
        <v>-2.2468814927060284E-3</v>
      </c>
      <c r="F75" s="28">
        <f>0.5*(Cy!BC75+Cy!BD75)*LN(K_T!F75/K_T!E75)</f>
        <v>9.818744298560696E-3</v>
      </c>
      <c r="G75" s="28">
        <f>0.5*(Cy!BD75+Cy!BE75)*LN(K_T!G75/K_T!F75)</f>
        <v>1.4608428376900367E-3</v>
      </c>
      <c r="H75" s="28">
        <f>0.5*(Cy!BE75+Cy!BF75)*LN(K_T!H75/K_T!G75)</f>
        <v>-2.8848655375782084E-3</v>
      </c>
      <c r="I75" s="28">
        <f>0.5*(Cy!BF75+Cy!BG75)*LN(K_T!I75/K_T!H75)</f>
        <v>-6.6269217297090875E-4</v>
      </c>
      <c r="J75" s="28">
        <f>0.5*(Cy!BG75+Cy!BH75)*LN(K_T!J75/K_T!I75)</f>
        <v>-1.465803787677212E-3</v>
      </c>
      <c r="K75" s="28">
        <f>0.5*(Cy!BH75+Cy!BI75)*LN(K_T!K75/K_T!J75)</f>
        <v>-2.1131982545416201E-3</v>
      </c>
      <c r="L75" s="28">
        <f>0.5*(Cy!BI75+Cy!BJ75)*LN(K_T!L75/K_T!K75)</f>
        <v>2.38014505067703E-3</v>
      </c>
      <c r="M75" s="28">
        <f>0.5*(Cy!BJ75+Cy!BK75)*LN(K_T!M75/K_T!L75)</f>
        <v>2.4166629985846004E-3</v>
      </c>
      <c r="N75" s="28">
        <f>0.5*(Cy!BK75+Cy!BL75)*LN(K_T!N75/K_T!M75)</f>
        <v>6.4083507596278755E-3</v>
      </c>
      <c r="O75" s="28">
        <f>0.5*(Cy!BL75+Cy!BM75)*LN(K_T!O75/K_T!N75)</f>
        <v>4.5120754065320736E-3</v>
      </c>
      <c r="P75" s="28">
        <f>0.5*(Cy!BM75+Cy!BN75)*LN(K_T!P75/K_T!O75)</f>
        <v>1.1168795406390656E-2</v>
      </c>
      <c r="Q75" s="28">
        <f>0.5*(Cy!BN75+Cy!BO75)*LN(K_T!Q75/K_T!P75)</f>
        <v>2.2950692483508731E-2</v>
      </c>
      <c r="R75" s="28">
        <f>0.5*(Cy!BO75+Cy!BP75)*LN(K_T!R75/K_T!Q75)</f>
        <v>1.2207335766275928E-2</v>
      </c>
      <c r="S75" s="28">
        <f>0.5*(Cy!BP75+Cy!BQ75)*LN(K_T!S75/K_T!R75)</f>
        <v>5.3254449562244498E-3</v>
      </c>
      <c r="T75" s="28">
        <f>0.5*(Cy!BQ75+Cy!BR75)*LN(K_T!T75/K_T!S75)</f>
        <v>-6.793634173784791E-3</v>
      </c>
      <c r="U75" s="28">
        <f>0.5*(Cy!BR75+Cy!BS75)*LN(K_T!U75/K_T!T75)</f>
        <v>6.3965254644665938E-3</v>
      </c>
      <c r="V75" s="28">
        <f>0.5*(Cy!BS75+Cy!BT75)*LN(K_T!V75/K_T!U75)</f>
        <v>7.5061204163256092E-3</v>
      </c>
      <c r="W75" s="28">
        <f>0.5*(Cy!BT75+Cy!BU75)*LN(K_T!W75/K_T!V75)</f>
        <v>3.897406176370354E-3</v>
      </c>
      <c r="X75" s="28">
        <f>0.5*(Cy!BU75+Cy!BV75)*LN(K_T!X75/K_T!W75)</f>
        <v>1.2086179113734671E-3</v>
      </c>
      <c r="Y75" s="28">
        <f>0.5*(Cy!BV75+Cy!BW75)*LN(K_T!Y75/K_T!X75)</f>
        <v>3.6647936303538841E-3</v>
      </c>
      <c r="Z75" s="28">
        <f>0.5*(Cy!BW75+Cy!BX75)*LN(K_T!Z75/K_T!Y75)</f>
        <v>8.7602194457899584E-3</v>
      </c>
      <c r="AA75" s="28">
        <f>0.5*(Cy!BX75+Cy!BY75)*LN(K_T!AA75/K_T!Z75)</f>
        <v>4.1486902244974007E-3</v>
      </c>
      <c r="AC75" s="28">
        <f t="shared" si="8"/>
        <v>1.0970295865991178E-3</v>
      </c>
      <c r="AD75" s="28">
        <f t="shared" si="9"/>
        <v>1.5252313533341347E-3</v>
      </c>
      <c r="AE75" s="28">
        <f t="shared" si="10"/>
        <v>1.1232868803786367E-2</v>
      </c>
      <c r="AF75" s="28">
        <f t="shared" si="11"/>
        <v>2.4430071589502467E-3</v>
      </c>
      <c r="AG75" s="28">
        <f t="shared" si="12"/>
        <v>5.5245677668804144E-3</v>
      </c>
      <c r="AH75" s="28">
        <f t="shared" si="13"/>
        <v>6.379050078560251E-3</v>
      </c>
      <c r="AI75" s="28">
        <f t="shared" si="14"/>
        <v>3.5985923869240595E-3</v>
      </c>
      <c r="AJ75" s="28">
        <f t="shared" si="15"/>
        <v>4.2636690353908945E-3</v>
      </c>
    </row>
    <row r="76" spans="1:36" x14ac:dyDescent="0.15">
      <c r="A76" s="8">
        <v>74</v>
      </c>
      <c r="B76" s="11" t="s">
        <v>213</v>
      </c>
      <c r="C76" s="28"/>
      <c r="D76" s="28">
        <f>0.5*(Cy!BA76+Cy!BB76)*LN(K_T!D76/K_T!C76)</f>
        <v>1.6698742819228233E-2</v>
      </c>
      <c r="E76" s="28">
        <f>0.5*(Cy!BB76+Cy!BC76)*LN(K_T!E76/K_T!D76)</f>
        <v>1.3955580933629603E-2</v>
      </c>
      <c r="F76" s="28">
        <f>0.5*(Cy!BC76+Cy!BD76)*LN(K_T!F76/K_T!E76)</f>
        <v>7.7528957196397741E-3</v>
      </c>
      <c r="G76" s="28">
        <f>0.5*(Cy!BD76+Cy!BE76)*LN(K_T!G76/K_T!F76)</f>
        <v>9.3872415109361382E-3</v>
      </c>
      <c r="H76" s="28">
        <f>0.5*(Cy!BE76+Cy!BF76)*LN(K_T!H76/K_T!G76)</f>
        <v>1.1639282844098903E-2</v>
      </c>
      <c r="I76" s="28">
        <f>0.5*(Cy!BF76+Cy!BG76)*LN(K_T!I76/K_T!H76)</f>
        <v>7.9603782275419546E-3</v>
      </c>
      <c r="J76" s="28">
        <f>0.5*(Cy!BG76+Cy!BH76)*LN(K_T!J76/K_T!I76)</f>
        <v>6.6786787518257609E-3</v>
      </c>
      <c r="K76" s="28">
        <f>0.5*(Cy!BH76+Cy!BI76)*LN(K_T!K76/K_T!J76)</f>
        <v>3.1893616943346826E-3</v>
      </c>
      <c r="L76" s="28">
        <f>0.5*(Cy!BI76+Cy!BJ76)*LN(K_T!L76/K_T!K76)</f>
        <v>4.7802271214455764E-3</v>
      </c>
      <c r="M76" s="28">
        <f>0.5*(Cy!BJ76+Cy!BK76)*LN(K_T!M76/K_T!L76)</f>
        <v>3.3235328967101073E-3</v>
      </c>
      <c r="N76" s="28">
        <f>0.5*(Cy!BK76+Cy!BL76)*LN(K_T!N76/K_T!M76)</f>
        <v>1.2567441354993389E-3</v>
      </c>
      <c r="O76" s="28">
        <f>0.5*(Cy!BL76+Cy!BM76)*LN(K_T!O76/K_T!N76)</f>
        <v>3.3110184005697828E-4</v>
      </c>
      <c r="P76" s="28">
        <f>0.5*(Cy!BM76+Cy!BN76)*LN(K_T!P76/K_T!O76)</f>
        <v>5.0841957776249591E-4</v>
      </c>
      <c r="Q76" s="28">
        <f>0.5*(Cy!BN76+Cy!BO76)*LN(K_T!Q76/K_T!P76)</f>
        <v>1.8656240830390645E-3</v>
      </c>
      <c r="R76" s="28">
        <f>0.5*(Cy!BO76+Cy!BP76)*LN(K_T!R76/K_T!Q76)</f>
        <v>2.7247292114868983E-3</v>
      </c>
      <c r="S76" s="28">
        <f>0.5*(Cy!BP76+Cy!BQ76)*LN(K_T!S76/K_T!R76)</f>
        <v>2.1657302790628842E-3</v>
      </c>
      <c r="T76" s="28">
        <f>0.5*(Cy!BQ76+Cy!BR76)*LN(K_T!T76/K_T!S76)</f>
        <v>2.2158885279287719E-3</v>
      </c>
      <c r="U76" s="28">
        <f>0.5*(Cy!BR76+Cy!BS76)*LN(K_T!U76/K_T!T76)</f>
        <v>3.4573481143500505E-3</v>
      </c>
      <c r="V76" s="28">
        <f>0.5*(Cy!BS76+Cy!BT76)*LN(K_T!V76/K_T!U76)</f>
        <v>9.8866737801067998E-4</v>
      </c>
      <c r="W76" s="28">
        <f>0.5*(Cy!BT76+Cy!BU76)*LN(K_T!W76/K_T!V76)</f>
        <v>3.5975122861544575E-3</v>
      </c>
      <c r="X76" s="28">
        <f>0.5*(Cy!BU76+Cy!BV76)*LN(K_T!X76/K_T!W76)</f>
        <v>2.1502946513853195E-3</v>
      </c>
      <c r="Y76" s="28">
        <f>0.5*(Cy!BV76+Cy!BW76)*LN(K_T!Y76/K_T!X76)</f>
        <v>1.2582519671229522E-3</v>
      </c>
      <c r="Z76" s="28">
        <f>0.5*(Cy!BW76+Cy!BX76)*LN(K_T!Z76/K_T!Y76)</f>
        <v>2.0484255650753251E-3</v>
      </c>
      <c r="AA76" s="28">
        <f>0.5*(Cy!BX76+Cy!BY76)*LN(K_T!AA76/K_T!Z76)</f>
        <v>3.2435013470757572E-3</v>
      </c>
      <c r="AC76" s="28">
        <f t="shared" si="8"/>
        <v>1.0139075847169275E-2</v>
      </c>
      <c r="AD76" s="28">
        <f t="shared" si="9"/>
        <v>3.8457089199630929E-3</v>
      </c>
      <c r="AE76" s="28">
        <f t="shared" si="10"/>
        <v>1.5191209982816643E-3</v>
      </c>
      <c r="AF76" s="28">
        <f t="shared" si="11"/>
        <v>2.4819421915658561E-3</v>
      </c>
      <c r="AG76" s="28">
        <f t="shared" si="12"/>
        <v>2.1833929597580115E-3</v>
      </c>
      <c r="AH76" s="28">
        <f t="shared" si="13"/>
        <v>2.6824149591223789E-3</v>
      </c>
      <c r="AI76" s="28">
        <f t="shared" si="14"/>
        <v>2.3699862296379143E-3</v>
      </c>
      <c r="AJ76" s="28">
        <f t="shared" si="15"/>
        <v>4.1947573332249341E-3</v>
      </c>
    </row>
    <row r="77" spans="1:36" x14ac:dyDescent="0.15">
      <c r="A77" s="8">
        <v>75</v>
      </c>
      <c r="B77" s="11" t="s">
        <v>214</v>
      </c>
      <c r="C77" s="28"/>
      <c r="D77" s="28">
        <f>0.5*(Cy!BA77+Cy!BB77)*LN(K_T!D77/K_T!C77)</f>
        <v>2.2196161762220116E-2</v>
      </c>
      <c r="E77" s="28">
        <f>0.5*(Cy!BB77+Cy!BC77)*LN(K_T!E77/K_T!D77)</f>
        <v>2.1610439272258967E-2</v>
      </c>
      <c r="F77" s="28">
        <f>0.5*(Cy!BC77+Cy!BD77)*LN(K_T!F77/K_T!E77)</f>
        <v>2.8288025817335589E-2</v>
      </c>
      <c r="G77" s="28">
        <f>0.5*(Cy!BD77+Cy!BE77)*LN(K_T!G77/K_T!F77)</f>
        <v>1.8672240783431094E-2</v>
      </c>
      <c r="H77" s="28">
        <f>0.5*(Cy!BE77+Cy!BF77)*LN(K_T!H77/K_T!G77)</f>
        <v>2.3591734866406373E-2</v>
      </c>
      <c r="I77" s="28">
        <f>0.5*(Cy!BF77+Cy!BG77)*LN(K_T!I77/K_T!H77)</f>
        <v>1.3532781423033852E-2</v>
      </c>
      <c r="J77" s="28">
        <f>0.5*(Cy!BG77+Cy!BH77)*LN(K_T!J77/K_T!I77)</f>
        <v>1.5297232077678507E-2</v>
      </c>
      <c r="K77" s="28">
        <f>0.5*(Cy!BH77+Cy!BI77)*LN(K_T!K77/K_T!J77)</f>
        <v>8.1942220486833951E-3</v>
      </c>
      <c r="L77" s="28">
        <f>0.5*(Cy!BI77+Cy!BJ77)*LN(K_T!L77/K_T!K77)</f>
        <v>2.1108029888837008E-3</v>
      </c>
      <c r="M77" s="28">
        <f>0.5*(Cy!BJ77+Cy!BK77)*LN(K_T!M77/K_T!L77)</f>
        <v>4.0972526963462056E-4</v>
      </c>
      <c r="N77" s="28">
        <f>0.5*(Cy!BK77+Cy!BL77)*LN(K_T!N77/K_T!M77)</f>
        <v>3.5198419865700996E-3</v>
      </c>
      <c r="O77" s="28">
        <f>0.5*(Cy!BL77+Cy!BM77)*LN(K_T!O77/K_T!N77)</f>
        <v>1.3539241909525117E-2</v>
      </c>
      <c r="P77" s="28">
        <f>0.5*(Cy!BM77+Cy!BN77)*LN(K_T!P77/K_T!O77)</f>
        <v>3.6097145335427801E-2</v>
      </c>
      <c r="Q77" s="28">
        <f>0.5*(Cy!BN77+Cy!BO77)*LN(K_T!Q77/K_T!P77)</f>
        <v>-5.5277930386920075E-3</v>
      </c>
      <c r="R77" s="28">
        <f>0.5*(Cy!BO77+Cy!BP77)*LN(K_T!R77/K_T!Q77)</f>
        <v>-5.5876299062075875E-3</v>
      </c>
      <c r="S77" s="28">
        <f>0.5*(Cy!BP77+Cy!BQ77)*LN(K_T!S77/K_T!R77)</f>
        <v>-5.3138502398913275E-3</v>
      </c>
      <c r="T77" s="28">
        <f>0.5*(Cy!BQ77+Cy!BR77)*LN(K_T!T77/K_T!S77)</f>
        <v>-8.4610937781540805E-3</v>
      </c>
      <c r="U77" s="28">
        <f>0.5*(Cy!BR77+Cy!BS77)*LN(K_T!U77/K_T!T77)</f>
        <v>-1.779246735137638E-3</v>
      </c>
      <c r="V77" s="28">
        <f>0.5*(Cy!BS77+Cy!BT77)*LN(K_T!V77/K_T!U77)</f>
        <v>-7.28361788083622E-3</v>
      </c>
      <c r="W77" s="28">
        <f>0.5*(Cy!BT77+Cy!BU77)*LN(K_T!W77/K_T!V77)</f>
        <v>-5.1663151426667624E-3</v>
      </c>
      <c r="X77" s="28">
        <f>0.5*(Cy!BU77+Cy!BV77)*LN(K_T!X77/K_T!W77)</f>
        <v>1.5195600249712888E-5</v>
      </c>
      <c r="Y77" s="28">
        <f>0.5*(Cy!BV77+Cy!BW77)*LN(K_T!Y77/K_T!X77)</f>
        <v>-3.6090088532448193E-3</v>
      </c>
      <c r="Z77" s="28">
        <f>0.5*(Cy!BW77+Cy!BX77)*LN(K_T!Z77/K_T!Y77)</f>
        <v>-4.2125366607836954E-3</v>
      </c>
      <c r="AA77" s="28">
        <f>0.5*(Cy!BX77+Cy!BY77)*LN(K_T!AA77/K_T!Z77)</f>
        <v>-6.4965050975047426E-3</v>
      </c>
      <c r="AC77" s="28">
        <f t="shared" si="8"/>
        <v>2.1139044432493176E-2</v>
      </c>
      <c r="AD77" s="28">
        <f t="shared" si="9"/>
        <v>5.9063648742900638E-3</v>
      </c>
      <c r="AE77" s="28">
        <f t="shared" si="10"/>
        <v>6.6414228120323989E-3</v>
      </c>
      <c r="AF77" s="28">
        <f t="shared" si="11"/>
        <v>-4.5350155873089973E-3</v>
      </c>
      <c r="AG77" s="28">
        <f t="shared" si="12"/>
        <v>-4.7726835371777526E-3</v>
      </c>
      <c r="AH77" s="28">
        <f t="shared" si="13"/>
        <v>6.2738938431612309E-3</v>
      </c>
      <c r="AI77" s="28">
        <f t="shared" si="14"/>
        <v>-4.6241410685097803E-3</v>
      </c>
      <c r="AJ77" s="28">
        <f t="shared" si="15"/>
        <v>5.7148274802608671E-3</v>
      </c>
    </row>
    <row r="78" spans="1:36" x14ac:dyDescent="0.15">
      <c r="A78" s="8">
        <v>76</v>
      </c>
      <c r="B78" s="11" t="s">
        <v>215</v>
      </c>
      <c r="C78" s="28"/>
      <c r="D78" s="28">
        <f>0.5*(Cy!BA78+Cy!BB78)*LN(K_T!D78/K_T!C78)</f>
        <v>-1.5663778174749294E-5</v>
      </c>
      <c r="E78" s="28">
        <f>0.5*(Cy!BB78+Cy!BC78)*LN(K_T!E78/K_T!D78)</f>
        <v>1.7270719458874859E-3</v>
      </c>
      <c r="F78" s="28">
        <f>0.5*(Cy!BC78+Cy!BD78)*LN(K_T!F78/K_T!E78)</f>
        <v>2.7256992327865553E-4</v>
      </c>
      <c r="G78" s="28">
        <f>0.5*(Cy!BD78+Cy!BE78)*LN(K_T!G78/K_T!F78)</f>
        <v>-4.5817169598211136E-3</v>
      </c>
      <c r="H78" s="28">
        <f>0.5*(Cy!BE78+Cy!BF78)*LN(K_T!H78/K_T!G78)</f>
        <v>-2.5468881851558774E-3</v>
      </c>
      <c r="I78" s="28">
        <f>0.5*(Cy!BF78+Cy!BG78)*LN(K_T!I78/K_T!H78)</f>
        <v>-1.6858230673356084E-3</v>
      </c>
      <c r="J78" s="28">
        <f>0.5*(Cy!BG78+Cy!BH78)*LN(K_T!J78/K_T!I78)</f>
        <v>-3.2788207197104371E-3</v>
      </c>
      <c r="K78" s="28">
        <f>0.5*(Cy!BH78+Cy!BI78)*LN(K_T!K78/K_T!J78)</f>
        <v>-7.0665556940834951E-3</v>
      </c>
      <c r="L78" s="28">
        <f>0.5*(Cy!BI78+Cy!BJ78)*LN(K_T!L78/K_T!K78)</f>
        <v>-8.5065050242543287E-3</v>
      </c>
      <c r="M78" s="28">
        <f>0.5*(Cy!BJ78+Cy!BK78)*LN(K_T!M78/K_T!L78)</f>
        <v>-6.8190495910269216E-3</v>
      </c>
      <c r="N78" s="28">
        <f>0.5*(Cy!BK78+Cy!BL78)*LN(K_T!N78/K_T!M78)</f>
        <v>-7.2330795177084246E-3</v>
      </c>
      <c r="O78" s="28">
        <f>0.5*(Cy!BL78+Cy!BM78)*LN(K_T!O78/K_T!N78)</f>
        <v>2.6768099702614767E-3</v>
      </c>
      <c r="P78" s="28">
        <f>0.5*(Cy!BM78+Cy!BN78)*LN(K_T!P78/K_T!O78)</f>
        <v>4.9401875687324721E-3</v>
      </c>
      <c r="Q78" s="28">
        <f>0.5*(Cy!BN78+Cy!BO78)*LN(K_T!Q78/K_T!P78)</f>
        <v>-1.3451148470572493E-3</v>
      </c>
      <c r="R78" s="28">
        <f>0.5*(Cy!BO78+Cy!BP78)*LN(K_T!R78/K_T!Q78)</f>
        <v>-7.2375648195400133E-3</v>
      </c>
      <c r="S78" s="28">
        <f>0.5*(Cy!BP78+Cy!BQ78)*LN(K_T!S78/K_T!R78)</f>
        <v>-7.3363734749562898E-3</v>
      </c>
      <c r="T78" s="28">
        <f>0.5*(Cy!BQ78+Cy!BR78)*LN(K_T!T78/K_T!S78)</f>
        <v>-5.6795853658075214E-3</v>
      </c>
      <c r="U78" s="28">
        <f>0.5*(Cy!BR78+Cy!BS78)*LN(K_T!U78/K_T!T78)</f>
        <v>-2.3988778054588409E-3</v>
      </c>
      <c r="V78" s="28">
        <f>0.5*(Cy!BS78+Cy!BT78)*LN(K_T!V78/K_T!U78)</f>
        <v>-6.0836622976551845E-3</v>
      </c>
      <c r="W78" s="28">
        <f>0.5*(Cy!BT78+Cy!BU78)*LN(K_T!W78/K_T!V78)</f>
        <v>-3.6660634383364542E-3</v>
      </c>
      <c r="X78" s="28">
        <f>0.5*(Cy!BU78+Cy!BV78)*LN(K_T!X78/K_T!W78)</f>
        <v>-2.0990041729596499E-3</v>
      </c>
      <c r="Y78" s="28">
        <f>0.5*(Cy!BV78+Cy!BW78)*LN(K_T!Y78/K_T!X78)</f>
        <v>-3.9355696129191788E-3</v>
      </c>
      <c r="Z78" s="28">
        <f>0.5*(Cy!BW78+Cy!BX78)*LN(K_T!Z78/K_T!Y78)</f>
        <v>7.9334693786947382E-4</v>
      </c>
      <c r="AA78" s="28">
        <f>0.5*(Cy!BX78+Cy!BY78)*LN(K_T!AA78/K_T!Z78)</f>
        <v>-1.4101599192226336E-3</v>
      </c>
      <c r="AC78" s="28">
        <f t="shared" si="8"/>
        <v>-1.3629572686292917E-3</v>
      </c>
      <c r="AD78" s="28">
        <f t="shared" si="9"/>
        <v>-6.5808021093567218E-3</v>
      </c>
      <c r="AE78" s="28">
        <f t="shared" si="10"/>
        <v>-1.6604111205119208E-3</v>
      </c>
      <c r="AF78" s="28">
        <f t="shared" si="11"/>
        <v>-3.9854386160435313E-3</v>
      </c>
      <c r="AG78" s="28">
        <f t="shared" si="12"/>
        <v>-1.5174608647574462E-3</v>
      </c>
      <c r="AH78" s="28">
        <f t="shared" si="13"/>
        <v>-4.1206066149343211E-3</v>
      </c>
      <c r="AI78" s="28">
        <f t="shared" si="14"/>
        <v>-3.0599469593112494E-3</v>
      </c>
      <c r="AJ78" s="28">
        <f t="shared" si="15"/>
        <v>-3.1521925289991148E-3</v>
      </c>
    </row>
    <row r="79" spans="1:36" x14ac:dyDescent="0.15">
      <c r="A79" s="8">
        <v>77</v>
      </c>
      <c r="B79" s="11" t="s">
        <v>216</v>
      </c>
      <c r="C79" s="28"/>
      <c r="D79" s="28">
        <f>0.5*(Cy!BA79+Cy!BB79)*LN(K_T!D79/K_T!C79)</f>
        <v>-6.6062869099510097E-5</v>
      </c>
      <c r="E79" s="28">
        <f>0.5*(Cy!BB79+Cy!BC79)*LN(K_T!E79/K_T!D79)</f>
        <v>1.3148092817531585E-3</v>
      </c>
      <c r="F79" s="28">
        <f>0.5*(Cy!BC79+Cy!BD79)*LN(K_T!F79/K_T!E79)</f>
        <v>9.6956984826709284E-4</v>
      </c>
      <c r="G79" s="28">
        <f>0.5*(Cy!BD79+Cy!BE79)*LN(K_T!G79/K_T!F79)</f>
        <v>1.0529710822153437E-3</v>
      </c>
      <c r="H79" s="28">
        <f>0.5*(Cy!BE79+Cy!BF79)*LN(K_T!H79/K_T!G79)</f>
        <v>9.310151949921588E-4</v>
      </c>
      <c r="I79" s="28">
        <f>0.5*(Cy!BF79+Cy!BG79)*LN(K_T!I79/K_T!H79)</f>
        <v>6.6905834610749828E-4</v>
      </c>
      <c r="J79" s="28">
        <f>0.5*(Cy!BG79+Cy!BH79)*LN(K_T!J79/K_T!I79)</f>
        <v>1.1536410067949331E-3</v>
      </c>
      <c r="K79" s="28">
        <f>0.5*(Cy!BH79+Cy!BI79)*LN(K_T!K79/K_T!J79)</f>
        <v>8.4612697646307218E-4</v>
      </c>
      <c r="L79" s="28">
        <f>0.5*(Cy!BI79+Cy!BJ79)*LN(K_T!L79/K_T!K79)</f>
        <v>-8.6731638591062271E-4</v>
      </c>
      <c r="M79" s="28">
        <f>0.5*(Cy!BJ79+Cy!BK79)*LN(K_T!M79/K_T!L79)</f>
        <v>-5.0670906507402965E-4</v>
      </c>
      <c r="N79" s="28">
        <f>0.5*(Cy!BK79+Cy!BL79)*LN(K_T!N79/K_T!M79)</f>
        <v>-1.3856513919952014E-3</v>
      </c>
      <c r="O79" s="28">
        <f>0.5*(Cy!BL79+Cy!BM79)*LN(K_T!O79/K_T!N79)</f>
        <v>1.920628802085892E-3</v>
      </c>
      <c r="P79" s="28">
        <f>0.5*(Cy!BM79+Cy!BN79)*LN(K_T!P79/K_T!O79)</f>
        <v>2.8598031270217674E-3</v>
      </c>
      <c r="Q79" s="28">
        <f>0.5*(Cy!BN79+Cy!BO79)*LN(K_T!Q79/K_T!P79)</f>
        <v>4.5588032933602208E-4</v>
      </c>
      <c r="R79" s="28">
        <f>0.5*(Cy!BO79+Cy!BP79)*LN(K_T!R79/K_T!Q79)</f>
        <v>-7.6139731803522167E-4</v>
      </c>
      <c r="S79" s="28">
        <f>0.5*(Cy!BP79+Cy!BQ79)*LN(K_T!S79/K_T!R79)</f>
        <v>-8.5445484932448004E-4</v>
      </c>
      <c r="T79" s="28">
        <f>0.5*(Cy!BQ79+Cy!BR79)*LN(K_T!T79/K_T!S79)</f>
        <v>-8.6037702965762494E-4</v>
      </c>
      <c r="U79" s="28">
        <f>0.5*(Cy!BR79+Cy!BS79)*LN(K_T!U79/K_T!T79)</f>
        <v>-1.5698231344625843E-4</v>
      </c>
      <c r="V79" s="28">
        <f>0.5*(Cy!BS79+Cy!BT79)*LN(K_T!V79/K_T!U79)</f>
        <v>-1.5945842739740199E-3</v>
      </c>
      <c r="W79" s="28">
        <f>0.5*(Cy!BT79+Cy!BU79)*LN(K_T!W79/K_T!V79)</f>
        <v>3.422336571600132E-4</v>
      </c>
      <c r="X79" s="28">
        <f>0.5*(Cy!BU79+Cy!BV79)*LN(K_T!X79/K_T!W79)</f>
        <v>1.3427821740828481E-4</v>
      </c>
      <c r="Y79" s="28">
        <f>0.5*(Cy!BV79+Cy!BW79)*LN(K_T!Y79/K_T!X79)</f>
        <v>-7.3318267739533912E-4</v>
      </c>
      <c r="Z79" s="28">
        <f>0.5*(Cy!BW79+Cy!BX79)*LN(K_T!Z79/K_T!Y79)</f>
        <v>-1.4048316953928503E-3</v>
      </c>
      <c r="AA79" s="28">
        <f>0.5*(Cy!BX79+Cy!BY79)*LN(K_T!AA79/K_T!Z79)</f>
        <v>-7.751138259009619E-4</v>
      </c>
      <c r="AC79" s="28">
        <f t="shared" si="8"/>
        <v>9.8748475066705028E-4</v>
      </c>
      <c r="AD79" s="28">
        <f t="shared" si="9"/>
        <v>-1.5198177194436971E-4</v>
      </c>
      <c r="AE79" s="28">
        <f t="shared" si="10"/>
        <v>7.2409201821679588E-4</v>
      </c>
      <c r="AF79" s="28">
        <f t="shared" si="11"/>
        <v>-4.2708634850192103E-4</v>
      </c>
      <c r="AG79" s="28">
        <f t="shared" si="12"/>
        <v>-9.7104273289638375E-4</v>
      </c>
      <c r="AH79" s="28">
        <f t="shared" si="13"/>
        <v>2.8605512313621321E-4</v>
      </c>
      <c r="AI79" s="28">
        <f t="shared" si="14"/>
        <v>-6.3106999264984464E-4</v>
      </c>
      <c r="AJ79" s="28">
        <f t="shared" si="15"/>
        <v>1.1953978449994027E-4</v>
      </c>
    </row>
    <row r="80" spans="1:36" x14ac:dyDescent="0.15">
      <c r="A80" s="8">
        <v>78</v>
      </c>
      <c r="B80" s="11" t="s">
        <v>217</v>
      </c>
      <c r="C80" s="28"/>
      <c r="D80" s="28">
        <f>0.5*(Cy!BA80+Cy!BB80)*LN(K_T!D80/K_T!C80)</f>
        <v>1.9497644032999938E-2</v>
      </c>
      <c r="E80" s="28">
        <f>0.5*(Cy!BB80+Cy!BC80)*LN(K_T!E80/K_T!D80)</f>
        <v>2.2948232209911577E-2</v>
      </c>
      <c r="F80" s="28">
        <f>0.5*(Cy!BC80+Cy!BD80)*LN(K_T!F80/K_T!E80)</f>
        <v>2.3805395886571226E-2</v>
      </c>
      <c r="G80" s="28">
        <f>0.5*(Cy!BD80+Cy!BE80)*LN(K_T!G80/K_T!F80)</f>
        <v>2.522641922394539E-2</v>
      </c>
      <c r="H80" s="28">
        <f>0.5*(Cy!BE80+Cy!BF80)*LN(K_T!H80/K_T!G80)</f>
        <v>1.9887981190187989E-2</v>
      </c>
      <c r="I80" s="28">
        <f>0.5*(Cy!BF80+Cy!BG80)*LN(K_T!I80/K_T!H80)</f>
        <v>2.031826630889428E-2</v>
      </c>
      <c r="J80" s="28">
        <f>0.5*(Cy!BG80+Cy!BH80)*LN(K_T!J80/K_T!I80)</f>
        <v>1.0645863920998195E-2</v>
      </c>
      <c r="K80" s="28">
        <f>0.5*(Cy!BH80+Cy!BI80)*LN(K_T!K80/K_T!J80)</f>
        <v>5.9986309266915382E-3</v>
      </c>
      <c r="L80" s="28">
        <f>0.5*(Cy!BI80+Cy!BJ80)*LN(K_T!L80/K_T!K80)</f>
        <v>2.745457474938246E-3</v>
      </c>
      <c r="M80" s="28">
        <f>0.5*(Cy!BJ80+Cy!BK80)*LN(K_T!M80/K_T!L80)</f>
        <v>1.1813980081090609E-4</v>
      </c>
      <c r="N80" s="28">
        <f>0.5*(Cy!BK80+Cy!BL80)*LN(K_T!N80/K_T!M80)</f>
        <v>3.1364328226014615E-3</v>
      </c>
      <c r="O80" s="28">
        <f>0.5*(Cy!BL80+Cy!BM80)*LN(K_T!O80/K_T!N80)</f>
        <v>5.9647114254410159E-3</v>
      </c>
      <c r="P80" s="28">
        <f>0.5*(Cy!BM80+Cy!BN80)*LN(K_T!P80/K_T!O80)</f>
        <v>3.991745351453393E-3</v>
      </c>
      <c r="Q80" s="28">
        <f>0.5*(Cy!BN80+Cy!BO80)*LN(K_T!Q80/K_T!P80)</f>
        <v>3.688032009335446E-3</v>
      </c>
      <c r="R80" s="28">
        <f>0.5*(Cy!BO80+Cy!BP80)*LN(K_T!R80/K_T!Q80)</f>
        <v>4.9978337871089311E-3</v>
      </c>
      <c r="S80" s="28">
        <f>0.5*(Cy!BP80+Cy!BQ80)*LN(K_T!S80/K_T!R80)</f>
        <v>1.9666660352945843E-3</v>
      </c>
      <c r="T80" s="28">
        <f>0.5*(Cy!BQ80+Cy!BR80)*LN(K_T!T80/K_T!S80)</f>
        <v>3.5634942260928536E-3</v>
      </c>
      <c r="U80" s="28">
        <f>0.5*(Cy!BR80+Cy!BS80)*LN(K_T!U80/K_T!T80)</f>
        <v>5.081371448087498E-3</v>
      </c>
      <c r="V80" s="28">
        <f>0.5*(Cy!BS80+Cy!BT80)*LN(K_T!V80/K_T!U80)</f>
        <v>2.470800062966471E-3</v>
      </c>
      <c r="W80" s="28">
        <f>0.5*(Cy!BT80+Cy!BU80)*LN(K_T!W80/K_T!V80)</f>
        <v>2.3227256242603477E-3</v>
      </c>
      <c r="X80" s="28">
        <f>0.5*(Cy!BU80+Cy!BV80)*LN(K_T!X80/K_T!W80)</f>
        <v>1.286907008627656E-3</v>
      </c>
      <c r="Y80" s="28">
        <f>0.5*(Cy!BV80+Cy!BW80)*LN(K_T!Y80/K_T!X80)</f>
        <v>1.3227992225722423E-3</v>
      </c>
      <c r="Z80" s="28">
        <f>0.5*(Cy!BW80+Cy!BX80)*LN(K_T!Z80/K_T!Y80)</f>
        <v>1.0427485933852388E-3</v>
      </c>
      <c r="AA80" s="28">
        <f>0.5*(Cy!BX80+Cy!BY80)*LN(K_T!AA80/K_T!Z80)</f>
        <v>-4.7396214899093583E-4</v>
      </c>
      <c r="AC80" s="28">
        <f t="shared" si="8"/>
        <v>2.2437258963902092E-2</v>
      </c>
      <c r="AD80" s="28">
        <f t="shared" si="9"/>
        <v>4.528904989208069E-3</v>
      </c>
      <c r="AE80" s="28">
        <f t="shared" si="10"/>
        <v>4.121797721726674E-3</v>
      </c>
      <c r="AF80" s="28">
        <f t="shared" si="11"/>
        <v>2.9450596740069656E-3</v>
      </c>
      <c r="AG80" s="28">
        <f t="shared" si="12"/>
        <v>6.3052855565551519E-4</v>
      </c>
      <c r="AH80" s="28">
        <f t="shared" si="13"/>
        <v>4.3253513554673715E-3</v>
      </c>
      <c r="AI80" s="28">
        <f t="shared" si="14"/>
        <v>2.0771105046251716E-3</v>
      </c>
      <c r="AJ80" s="28">
        <f t="shared" si="15"/>
        <v>7.480725757008067E-3</v>
      </c>
    </row>
    <row r="81" spans="1:36" x14ac:dyDescent="0.15">
      <c r="A81" s="8">
        <v>79</v>
      </c>
      <c r="B81" s="11" t="s">
        <v>218</v>
      </c>
      <c r="C81" s="28"/>
      <c r="D81" s="28">
        <f>0.5*(Cy!BA81+Cy!BB81)*LN(K_T!D81/K_T!C81)</f>
        <v>7.4987804590609664E-3</v>
      </c>
      <c r="E81" s="28">
        <f>0.5*(Cy!BB81+Cy!BC81)*LN(K_T!E81/K_T!D81)</f>
        <v>3.6351735774482898E-2</v>
      </c>
      <c r="F81" s="28">
        <f>0.5*(Cy!BC81+Cy!BD81)*LN(K_T!F81/K_T!E81)</f>
        <v>1.8201480199865852E-2</v>
      </c>
      <c r="G81" s="28">
        <f>0.5*(Cy!BD81+Cy!BE81)*LN(K_T!G81/K_T!F81)</f>
        <v>1.1653823357139022E-2</v>
      </c>
      <c r="H81" s="28">
        <f>0.5*(Cy!BE81+Cy!BF81)*LN(K_T!H81/K_T!G81)</f>
        <v>9.6459648537515607E-3</v>
      </c>
      <c r="I81" s="28">
        <f>0.5*(Cy!BF81+Cy!BG81)*LN(K_T!I81/K_T!H81)</f>
        <v>7.5059159995924047E-3</v>
      </c>
      <c r="J81" s="28">
        <f>0.5*(Cy!BG81+Cy!BH81)*LN(K_T!J81/K_T!I81)</f>
        <v>4.3513004192375039E-3</v>
      </c>
      <c r="K81" s="28">
        <f>0.5*(Cy!BH81+Cy!BI81)*LN(K_T!K81/K_T!J81)</f>
        <v>4.204396020823834E-4</v>
      </c>
      <c r="L81" s="28">
        <f>0.5*(Cy!BI81+Cy!BJ81)*LN(K_T!L81/K_T!K81)</f>
        <v>8.1474020090063805E-3</v>
      </c>
      <c r="M81" s="28">
        <f>0.5*(Cy!BJ81+Cy!BK81)*LN(K_T!M81/K_T!L81)</f>
        <v>8.7114706923606237E-4</v>
      </c>
      <c r="N81" s="28">
        <f>0.5*(Cy!BK81+Cy!BL81)*LN(K_T!N81/K_T!M81)</f>
        <v>3.8403593881821581E-3</v>
      </c>
      <c r="O81" s="28">
        <f>0.5*(Cy!BL81+Cy!BM81)*LN(K_T!O81/K_T!N81)</f>
        <v>5.8983613278540308E-3</v>
      </c>
      <c r="P81" s="28">
        <f>0.5*(Cy!BM81+Cy!BN81)*LN(K_T!P81/K_T!O81)</f>
        <v>3.5109819326087149E-3</v>
      </c>
      <c r="Q81" s="28">
        <f>0.5*(Cy!BN81+Cy!BO81)*LN(K_T!Q81/K_T!P81)</f>
        <v>2.0748460674130725E-3</v>
      </c>
      <c r="R81" s="28">
        <f>0.5*(Cy!BO81+Cy!BP81)*LN(K_T!R81/K_T!Q81)</f>
        <v>5.4245726476891019E-3</v>
      </c>
      <c r="S81" s="28">
        <f>0.5*(Cy!BP81+Cy!BQ81)*LN(K_T!S81/K_T!R81)</f>
        <v>2.8275477707205956E-3</v>
      </c>
      <c r="T81" s="28">
        <f>0.5*(Cy!BQ81+Cy!BR81)*LN(K_T!T81/K_T!S81)</f>
        <v>2.8447292007970572E-3</v>
      </c>
      <c r="U81" s="28">
        <f>0.5*(Cy!BR81+Cy!BS81)*LN(K_T!U81/K_T!T81)</f>
        <v>7.4913552323848276E-4</v>
      </c>
      <c r="V81" s="28">
        <f>0.5*(Cy!BS81+Cy!BT81)*LN(K_T!V81/K_T!U81)</f>
        <v>1.5794309213861264E-3</v>
      </c>
      <c r="W81" s="28">
        <f>0.5*(Cy!BT81+Cy!BU81)*LN(K_T!W81/K_T!V81)</f>
        <v>1.1039826109558108E-3</v>
      </c>
      <c r="X81" s="28">
        <f>0.5*(Cy!BU81+Cy!BV81)*LN(K_T!X81/K_T!W81)</f>
        <v>1.026865556614539E-3</v>
      </c>
      <c r="Y81" s="28">
        <f>0.5*(Cy!BV81+Cy!BW81)*LN(K_T!Y81/K_T!X81)</f>
        <v>9.1436556533948973E-4</v>
      </c>
      <c r="Z81" s="28">
        <f>0.5*(Cy!BW81+Cy!BX81)*LN(K_T!Z81/K_T!Y81)</f>
        <v>1.5217854266055082E-3</v>
      </c>
      <c r="AA81" s="28">
        <f>0.5*(Cy!BX81+Cy!BY81)*LN(K_T!AA81/K_T!Z81)</f>
        <v>7.2709956948481004E-4</v>
      </c>
      <c r="AC81" s="28">
        <f t="shared" si="8"/>
        <v>1.6671784036966349E-2</v>
      </c>
      <c r="AD81" s="28">
        <f t="shared" si="9"/>
        <v>3.5261296975488978E-3</v>
      </c>
      <c r="AE81" s="28">
        <f t="shared" si="10"/>
        <v>3.9472619492571031E-3</v>
      </c>
      <c r="AF81" s="28">
        <f t="shared" si="11"/>
        <v>1.4608287625984032E-3</v>
      </c>
      <c r="AG81" s="28">
        <f t="shared" si="12"/>
        <v>1.054416853809936E-3</v>
      </c>
      <c r="AH81" s="28">
        <f t="shared" si="13"/>
        <v>3.7366958234030011E-3</v>
      </c>
      <c r="AI81" s="28">
        <f t="shared" si="14"/>
        <v>1.3084242968027279E-3</v>
      </c>
      <c r="AJ81" s="28">
        <f t="shared" si="15"/>
        <v>5.7040553388384152E-3</v>
      </c>
    </row>
    <row r="82" spans="1:36" x14ac:dyDescent="0.15">
      <c r="A82" s="8">
        <v>80</v>
      </c>
      <c r="B82" s="11" t="s">
        <v>219</v>
      </c>
      <c r="C82" s="28"/>
      <c r="D82" s="28">
        <f>0.5*(Cy!BA82+Cy!BB82)*LN(K_T!D82/K_T!C82)</f>
        <v>6.3722475251661486E-3</v>
      </c>
      <c r="E82" s="28">
        <f>0.5*(Cy!BB82+Cy!BC82)*LN(K_T!E82/K_T!D82)</f>
        <v>5.6238123447158598E-3</v>
      </c>
      <c r="F82" s="28">
        <f>0.5*(Cy!BC82+Cy!BD82)*LN(K_T!F82/K_T!E82)</f>
        <v>5.7809526580425274E-3</v>
      </c>
      <c r="G82" s="28">
        <f>0.5*(Cy!BD82+Cy!BE82)*LN(K_T!G82/K_T!F82)</f>
        <v>9.3416401846029267E-3</v>
      </c>
      <c r="H82" s="28">
        <f>0.5*(Cy!BE82+Cy!BF82)*LN(K_T!H82/K_T!G82)</f>
        <v>5.7174382794559202E-3</v>
      </c>
      <c r="I82" s="28">
        <f>0.5*(Cy!BF82+Cy!BG82)*LN(K_T!I82/K_T!H82)</f>
        <v>6.6159380534137821E-3</v>
      </c>
      <c r="J82" s="28">
        <f>0.5*(Cy!BG82+Cy!BH82)*LN(K_T!J82/K_T!I82)</f>
        <v>6.5310795081509193E-3</v>
      </c>
      <c r="K82" s="28">
        <f>0.5*(Cy!BH82+Cy!BI82)*LN(K_T!K82/K_T!J82)</f>
        <v>8.902826076786316E-3</v>
      </c>
      <c r="L82" s="28">
        <f>0.5*(Cy!BI82+Cy!BJ82)*LN(K_T!L82/K_T!K82)</f>
        <v>9.0316439069123376E-3</v>
      </c>
      <c r="M82" s="28">
        <f>0.5*(Cy!BJ82+Cy!BK82)*LN(K_T!M82/K_T!L82)</f>
        <v>1.034471685352689E-2</v>
      </c>
      <c r="N82" s="28">
        <f>0.5*(Cy!BK82+Cy!BL82)*LN(K_T!N82/K_T!M82)</f>
        <v>8.4255778315341923E-3</v>
      </c>
      <c r="O82" s="28">
        <f>0.5*(Cy!BL82+Cy!BM82)*LN(K_T!O82/K_T!N82)</f>
        <v>4.6754881417226312E-3</v>
      </c>
      <c r="P82" s="28">
        <f>0.5*(Cy!BM82+Cy!BN82)*LN(K_T!P82/K_T!O82)</f>
        <v>-6.6185666034717229E-4</v>
      </c>
      <c r="Q82" s="28">
        <f>0.5*(Cy!BN82+Cy!BO82)*LN(K_T!Q82/K_T!P82)</f>
        <v>8.7990515255191928E-4</v>
      </c>
      <c r="R82" s="28">
        <f>0.5*(Cy!BO82+Cy!BP82)*LN(K_T!R82/K_T!Q82)</f>
        <v>-2.7446574610721117E-3</v>
      </c>
      <c r="S82" s="28">
        <f>0.5*(Cy!BP82+Cy!BQ82)*LN(K_T!S82/K_T!R82)</f>
        <v>8.5495739986402085E-4</v>
      </c>
      <c r="T82" s="28">
        <f>0.5*(Cy!BQ82+Cy!BR82)*LN(K_T!T82/K_T!S82)</f>
        <v>-5.224680114972721E-4</v>
      </c>
      <c r="U82" s="28">
        <f>0.5*(Cy!BR82+Cy!BS82)*LN(K_T!U82/K_T!T82)</f>
        <v>2.4220812098843698E-4</v>
      </c>
      <c r="V82" s="28">
        <f>0.5*(Cy!BS82+Cy!BT82)*LN(K_T!V82/K_T!U82)</f>
        <v>1.0322593624548068E-3</v>
      </c>
      <c r="W82" s="28">
        <f>0.5*(Cy!BT82+Cy!BU82)*LN(K_T!W82/K_T!V82)</f>
        <v>1.6699638667100304E-3</v>
      </c>
      <c r="X82" s="28">
        <f>0.5*(Cy!BU82+Cy!BV82)*LN(K_T!X82/K_T!W82)</f>
        <v>4.4920340881141755E-3</v>
      </c>
      <c r="Y82" s="28">
        <f>0.5*(Cy!BV82+Cy!BW82)*LN(K_T!Y82/K_T!X82)</f>
        <v>9.6862567853985286E-4</v>
      </c>
      <c r="Z82" s="28">
        <f>0.5*(Cy!BW82+Cy!BX82)*LN(K_T!Z82/K_T!Y82)</f>
        <v>6.0934357005405445E-4</v>
      </c>
      <c r="AA82" s="28">
        <f>0.5*(Cy!BX82+Cy!BY82)*LN(K_T!AA82/K_T!Z82)</f>
        <v>4.0414264998422768E-3</v>
      </c>
      <c r="AC82" s="28">
        <f t="shared" si="8"/>
        <v>6.6159563040462041E-3</v>
      </c>
      <c r="AD82" s="28">
        <f t="shared" si="9"/>
        <v>8.6471688353821317E-3</v>
      </c>
      <c r="AE82" s="28">
        <f t="shared" si="10"/>
        <v>6.0076731454385742E-4</v>
      </c>
      <c r="AF82" s="28">
        <f t="shared" si="11"/>
        <v>1.3827994853540357E-3</v>
      </c>
      <c r="AG82" s="28">
        <f t="shared" si="12"/>
        <v>1.8731319161453947E-3</v>
      </c>
      <c r="AH82" s="28">
        <f t="shared" si="13"/>
        <v>4.623968074962995E-3</v>
      </c>
      <c r="AI82" s="28">
        <f t="shared" si="14"/>
        <v>1.5666741469007955E-3</v>
      </c>
      <c r="AJ82" s="28">
        <f t="shared" si="15"/>
        <v>3.9936024106551008E-3</v>
      </c>
    </row>
    <row r="83" spans="1:36" x14ac:dyDescent="0.15">
      <c r="A83" s="8">
        <v>81</v>
      </c>
      <c r="B83" s="11" t="s">
        <v>220</v>
      </c>
      <c r="C83" s="28"/>
      <c r="D83" s="28">
        <f>0.5*(Cy!BA83+Cy!BB83)*LN(K_T!D83/K_T!C83)</f>
        <v>7.1994399489375485E-3</v>
      </c>
      <c r="E83" s="28">
        <f>0.5*(Cy!BB83+Cy!BC83)*LN(K_T!E83/K_T!D83)</f>
        <v>7.4633496173624539E-3</v>
      </c>
      <c r="F83" s="28">
        <f>0.5*(Cy!BC83+Cy!BD83)*LN(K_T!F83/K_T!E83)</f>
        <v>9.7772197585288649E-3</v>
      </c>
      <c r="G83" s="28">
        <f>0.5*(Cy!BD83+Cy!BE83)*LN(K_T!G83/K_T!F83)</f>
        <v>5.3898481930544232E-3</v>
      </c>
      <c r="H83" s="28">
        <f>0.5*(Cy!BE83+Cy!BF83)*LN(K_T!H83/K_T!G83)</f>
        <v>7.0183056491131207E-3</v>
      </c>
      <c r="I83" s="28">
        <f>0.5*(Cy!BF83+Cy!BG83)*LN(K_T!I83/K_T!H83)</f>
        <v>2.2715719693571106E-3</v>
      </c>
      <c r="J83" s="28">
        <f>0.5*(Cy!BG83+Cy!BH83)*LN(K_T!J83/K_T!I83)</f>
        <v>4.987748722390409E-3</v>
      </c>
      <c r="K83" s="28">
        <f>0.5*(Cy!BH83+Cy!BI83)*LN(K_T!K83/K_T!J83)</f>
        <v>6.2127731008186967E-3</v>
      </c>
      <c r="L83" s="28">
        <f>0.5*(Cy!BI83+Cy!BJ83)*LN(K_T!L83/K_T!K83)</f>
        <v>5.1693337421067414E-3</v>
      </c>
      <c r="M83" s="28">
        <f>0.5*(Cy!BJ83+Cy!BK83)*LN(K_T!M83/K_T!L83)</f>
        <v>2.3980373080367788E-3</v>
      </c>
      <c r="N83" s="28">
        <f>0.5*(Cy!BK83+Cy!BL83)*LN(K_T!N83/K_T!M83)</f>
        <v>5.6409554198074401E-3</v>
      </c>
      <c r="O83" s="28">
        <f>0.5*(Cy!BL83+Cy!BM83)*LN(K_T!O83/K_T!N83)</f>
        <v>4.1945754468005478E-3</v>
      </c>
      <c r="P83" s="28">
        <f>0.5*(Cy!BM83+Cy!BN83)*LN(K_T!P83/K_T!O83)</f>
        <v>-6.4904991079363361E-4</v>
      </c>
      <c r="Q83" s="28">
        <f>0.5*(Cy!BN83+Cy!BO83)*LN(K_T!Q83/K_T!P83)</f>
        <v>-2.7837714247537257E-3</v>
      </c>
      <c r="R83" s="28">
        <f>0.5*(Cy!BO83+Cy!BP83)*LN(K_T!R83/K_T!Q83)</f>
        <v>-3.3762898765424469E-3</v>
      </c>
      <c r="S83" s="28">
        <f>0.5*(Cy!BP83+Cy!BQ83)*LN(K_T!S83/K_T!R83)</f>
        <v>-1.7893207229073186E-4</v>
      </c>
      <c r="T83" s="28">
        <f>0.5*(Cy!BQ83+Cy!BR83)*LN(K_T!T83/K_T!S83)</f>
        <v>-5.4795822363571539E-4</v>
      </c>
      <c r="U83" s="28">
        <f>0.5*(Cy!BR83+Cy!BS83)*LN(K_T!U83/K_T!T83)</f>
        <v>1.7795723005200961E-3</v>
      </c>
      <c r="V83" s="28">
        <f>0.5*(Cy!BS83+Cy!BT83)*LN(K_T!V83/K_T!U83)</f>
        <v>5.3957789813562779E-4</v>
      </c>
      <c r="W83" s="28">
        <f>0.5*(Cy!BT83+Cy!BU83)*LN(K_T!W83/K_T!V83)</f>
        <v>1.9945030563790658E-3</v>
      </c>
      <c r="X83" s="28">
        <f>0.5*(Cy!BU83+Cy!BV83)*LN(K_T!X83/K_T!W83)</f>
        <v>-1.1462351078745804E-3</v>
      </c>
      <c r="Y83" s="28">
        <f>0.5*(Cy!BV83+Cy!BW83)*LN(K_T!Y83/K_T!X83)</f>
        <v>-7.6168151109175849E-4</v>
      </c>
      <c r="Z83" s="28">
        <f>0.5*(Cy!BW83+Cy!BX83)*LN(K_T!Z83/K_T!Y83)</f>
        <v>-1.7063295787049348E-3</v>
      </c>
      <c r="AA83" s="28">
        <f>0.5*(Cy!BX83+Cy!BY83)*LN(K_T!AA83/K_T!Z83)</f>
        <v>-1.5443068991670614E-3</v>
      </c>
      <c r="AC83" s="28">
        <f t="shared" si="8"/>
        <v>6.3840590374831946E-3</v>
      </c>
      <c r="AD83" s="28">
        <f t="shared" si="9"/>
        <v>4.8817696586320137E-3</v>
      </c>
      <c r="AE83" s="28">
        <f t="shared" si="10"/>
        <v>-5.5869356751599803E-4</v>
      </c>
      <c r="AF83" s="28">
        <f t="shared" si="11"/>
        <v>5.2389198470489885E-4</v>
      </c>
      <c r="AG83" s="28">
        <f t="shared" si="12"/>
        <v>-1.337439329654585E-3</v>
      </c>
      <c r="AH83" s="28">
        <f t="shared" si="13"/>
        <v>2.1615380455580076E-3</v>
      </c>
      <c r="AI83" s="28">
        <f t="shared" si="14"/>
        <v>-1.7410725817990758E-4</v>
      </c>
      <c r="AJ83" s="28">
        <f t="shared" si="15"/>
        <v>2.2670790251111649E-3</v>
      </c>
    </row>
    <row r="84" spans="1:36" x14ac:dyDescent="0.15">
      <c r="A84" s="8">
        <v>82</v>
      </c>
      <c r="B84" s="11" t="s">
        <v>221</v>
      </c>
      <c r="C84" s="28"/>
      <c r="D84" s="28">
        <f>0.5*(Cy!BA84+Cy!BB84)*LN(K_T!D84/K_T!C84)</f>
        <v>3.630584284365043E-4</v>
      </c>
      <c r="E84" s="28">
        <f>0.5*(Cy!BB84+Cy!BC84)*LN(K_T!E84/K_T!D84)</f>
        <v>-1.2429624232694067E-3</v>
      </c>
      <c r="F84" s="28">
        <f>0.5*(Cy!BC84+Cy!BD84)*LN(K_T!F84/K_T!E84)</f>
        <v>-1.4826733013046671E-3</v>
      </c>
      <c r="G84" s="28">
        <f>0.5*(Cy!BD84+Cy!BE84)*LN(K_T!G84/K_T!F84)</f>
        <v>-1.3645303672721397E-3</v>
      </c>
      <c r="H84" s="28">
        <f>0.5*(Cy!BE84+Cy!BF84)*LN(K_T!H84/K_T!G84)</f>
        <v>-1.583127832375607E-3</v>
      </c>
      <c r="I84" s="28">
        <f>0.5*(Cy!BF84+Cy!BG84)*LN(K_T!I84/K_T!H84)</f>
        <v>3.2357859163954115E-3</v>
      </c>
      <c r="J84" s="28">
        <f>0.5*(Cy!BG84+Cy!BH84)*LN(K_T!J84/K_T!I84)</f>
        <v>1.0925869740552618E-3</v>
      </c>
      <c r="K84" s="28">
        <f>0.5*(Cy!BH84+Cy!BI84)*LN(K_T!K84/K_T!J84)</f>
        <v>2.5802158377317029E-3</v>
      </c>
      <c r="L84" s="28">
        <f>0.5*(Cy!BI84+Cy!BJ84)*LN(K_T!L84/K_T!K84)</f>
        <v>1.8628362353428391E-3</v>
      </c>
      <c r="M84" s="28">
        <f>0.5*(Cy!BJ84+Cy!BK84)*LN(K_T!M84/K_T!L84)</f>
        <v>2.9195548534804248E-3</v>
      </c>
      <c r="N84" s="28">
        <f>0.5*(Cy!BK84+Cy!BL84)*LN(K_T!N84/K_T!M84)</f>
        <v>3.1344572715522687E-3</v>
      </c>
      <c r="O84" s="28">
        <f>0.5*(Cy!BL84+Cy!BM84)*LN(K_T!O84/K_T!N84)</f>
        <v>1.5297144724376592E-3</v>
      </c>
      <c r="P84" s="28">
        <f>0.5*(Cy!BM84+Cy!BN84)*LN(K_T!P84/K_T!O84)</f>
        <v>7.5863376561534791E-4</v>
      </c>
      <c r="Q84" s="28">
        <f>0.5*(Cy!BN84+Cy!BO84)*LN(K_T!Q84/K_T!P84)</f>
        <v>-2.0452514958926369E-4</v>
      </c>
      <c r="R84" s="28">
        <f>0.5*(Cy!BO84+Cy!BP84)*LN(K_T!R84/K_T!Q84)</f>
        <v>5.2586225783041694E-3</v>
      </c>
      <c r="S84" s="28">
        <f>0.5*(Cy!BP84+Cy!BQ84)*LN(K_T!S84/K_T!R84)</f>
        <v>2.2039385961504523E-3</v>
      </c>
      <c r="T84" s="28">
        <f>0.5*(Cy!BQ84+Cy!BR84)*LN(K_T!T84/K_T!S84)</f>
        <v>-9.684541603137216E-4</v>
      </c>
      <c r="U84" s="28">
        <f>0.5*(Cy!BR84+Cy!BS84)*LN(K_T!U84/K_T!T84)</f>
        <v>2.0287562311338244E-4</v>
      </c>
      <c r="V84" s="28">
        <f>0.5*(Cy!BS84+Cy!BT84)*LN(K_T!V84/K_T!U84)</f>
        <v>9.4195185457374478E-4</v>
      </c>
      <c r="W84" s="28">
        <f>0.5*(Cy!BT84+Cy!BU84)*LN(K_T!W84/K_T!V84)</f>
        <v>2.5066643815036009E-3</v>
      </c>
      <c r="X84" s="28">
        <f>0.5*(Cy!BU84+Cy!BV84)*LN(K_T!X84/K_T!W84)</f>
        <v>1.6071472032168183E-3</v>
      </c>
      <c r="Y84" s="28">
        <f>0.5*(Cy!BV84+Cy!BW84)*LN(K_T!Y84/K_T!X84)</f>
        <v>-2.0218030333773795E-4</v>
      </c>
      <c r="Z84" s="28">
        <f>0.5*(Cy!BW84+Cy!BX84)*LN(K_T!Z84/K_T!Y84)</f>
        <v>-2.5808154891224732E-4</v>
      </c>
      <c r="AA84" s="28">
        <f>0.5*(Cy!BX84+Cy!BY84)*LN(K_T!AA84/K_T!Z84)</f>
        <v>-1.0187138609254406E-3</v>
      </c>
      <c r="AC84" s="28">
        <f t="shared" si="8"/>
        <v>-4.8750160156528185E-4</v>
      </c>
      <c r="AD84" s="28">
        <f t="shared" si="9"/>
        <v>2.3179302344324996E-3</v>
      </c>
      <c r="AE84" s="28">
        <f t="shared" si="10"/>
        <v>1.909276852583673E-3</v>
      </c>
      <c r="AF84" s="28">
        <f t="shared" si="11"/>
        <v>8.5803698041876501E-4</v>
      </c>
      <c r="AG84" s="28">
        <f t="shared" si="12"/>
        <v>-4.9299190439180865E-4</v>
      </c>
      <c r="AH84" s="28">
        <f t="shared" si="13"/>
        <v>2.1136035435080865E-3</v>
      </c>
      <c r="AI84" s="28">
        <f t="shared" si="14"/>
        <v>3.5140114861479982E-4</v>
      </c>
      <c r="AJ84" s="28">
        <f t="shared" si="15"/>
        <v>9.3520593983360248E-4</v>
      </c>
    </row>
    <row r="85" spans="1:36" x14ac:dyDescent="0.15">
      <c r="A85" s="8">
        <v>83</v>
      </c>
      <c r="B85" s="11" t="s">
        <v>222</v>
      </c>
      <c r="C85" s="28"/>
      <c r="D85" s="28">
        <f>0.5*(Cy!BA85+Cy!BB85)*LN(K_T!D85/K_T!C85)</f>
        <v>-1.1701947902127672E-3</v>
      </c>
      <c r="E85" s="28">
        <f>0.5*(Cy!BB85+Cy!BC85)*LN(K_T!E85/K_T!D85)</f>
        <v>7.823916691191762E-3</v>
      </c>
      <c r="F85" s="28">
        <f>0.5*(Cy!BC85+Cy!BD85)*LN(K_T!F85/K_T!E85)</f>
        <v>8.0072376600386977E-3</v>
      </c>
      <c r="G85" s="28">
        <f>0.5*(Cy!BD85+Cy!BE85)*LN(K_T!G85/K_T!F85)</f>
        <v>1.360022452092541E-2</v>
      </c>
      <c r="H85" s="28">
        <f>0.5*(Cy!BE85+Cy!BF85)*LN(K_T!H85/K_T!G85)</f>
        <v>6.1989488875225868E-3</v>
      </c>
      <c r="I85" s="28">
        <f>0.5*(Cy!BF85+Cy!BG85)*LN(K_T!I85/K_T!H85)</f>
        <v>-4.2295239035717294E-3</v>
      </c>
      <c r="J85" s="28">
        <f>0.5*(Cy!BG85+Cy!BH85)*LN(K_T!J85/K_T!I85)</f>
        <v>1.0291831023434643E-2</v>
      </c>
      <c r="K85" s="28">
        <f>0.5*(Cy!BH85+Cy!BI85)*LN(K_T!K85/K_T!J85)</f>
        <v>5.1833591777776244E-3</v>
      </c>
      <c r="L85" s="28">
        <f>0.5*(Cy!BI85+Cy!BJ85)*LN(K_T!L85/K_T!K85)</f>
        <v>9.3902493456170799E-3</v>
      </c>
      <c r="M85" s="28">
        <f>0.5*(Cy!BJ85+Cy!BK85)*LN(K_T!M85/K_T!L85)</f>
        <v>5.2495461992567004E-3</v>
      </c>
      <c r="N85" s="28">
        <f>0.5*(Cy!BK85+Cy!BL85)*LN(K_T!N85/K_T!M85)</f>
        <v>-7.1986517705674852E-3</v>
      </c>
      <c r="O85" s="28">
        <f>0.5*(Cy!BL85+Cy!BM85)*LN(K_T!O85/K_T!N85)</f>
        <v>-4.4143649681473076E-3</v>
      </c>
      <c r="P85" s="28">
        <f>0.5*(Cy!BM85+Cy!BN85)*LN(K_T!P85/K_T!O85)</f>
        <v>-2.9651199117614315E-3</v>
      </c>
      <c r="Q85" s="28">
        <f>0.5*(Cy!BN85+Cy!BO85)*LN(K_T!Q85/K_T!P85)</f>
        <v>1.0450553679867297E-3</v>
      </c>
      <c r="R85" s="28">
        <f>0.5*(Cy!BO85+Cy!BP85)*LN(K_T!R85/K_T!Q85)</f>
        <v>2.707064055855093E-3</v>
      </c>
      <c r="S85" s="28">
        <f>0.5*(Cy!BP85+Cy!BQ85)*LN(K_T!S85/K_T!R85)</f>
        <v>-2.7410902070549383E-4</v>
      </c>
      <c r="T85" s="28">
        <f>0.5*(Cy!BQ85+Cy!BR85)*LN(K_T!T85/K_T!S85)</f>
        <v>-3.9774585321762732E-3</v>
      </c>
      <c r="U85" s="28">
        <f>0.5*(Cy!BR85+Cy!BS85)*LN(K_T!U85/K_T!T85)</f>
        <v>-2.7347827731799596E-3</v>
      </c>
      <c r="V85" s="28">
        <f>0.5*(Cy!BS85+Cy!BT85)*LN(K_T!V85/K_T!U85)</f>
        <v>-9.3102676798281162E-4</v>
      </c>
      <c r="W85" s="28">
        <f>0.5*(Cy!BT85+Cy!BU85)*LN(K_T!W85/K_T!V85)</f>
        <v>2.8718798755862814E-3</v>
      </c>
      <c r="X85" s="28">
        <f>0.5*(Cy!BU85+Cy!BV85)*LN(K_T!X85/K_T!W85)</f>
        <v>1.5384010440407309E-3</v>
      </c>
      <c r="Y85" s="28">
        <f>0.5*(Cy!BV85+Cy!BW85)*LN(K_T!Y85/K_T!X85)</f>
        <v>1.1191283910930198E-3</v>
      </c>
      <c r="Z85" s="28">
        <f>0.5*(Cy!BW85+Cy!BX85)*LN(K_T!Z85/K_T!Y85)</f>
        <v>2.4382514583829711E-3</v>
      </c>
      <c r="AA85" s="28">
        <f>0.5*(Cy!BX85+Cy!BY85)*LN(K_T!AA85/K_T!Z85)</f>
        <v>2.6076336797254741E-3</v>
      </c>
      <c r="AC85" s="28">
        <f t="shared" si="8"/>
        <v>6.2801607712213454E-3</v>
      </c>
      <c r="AD85" s="28">
        <f t="shared" si="9"/>
        <v>4.5832667951037128E-3</v>
      </c>
      <c r="AE85" s="28">
        <f t="shared" si="10"/>
        <v>-7.8029489535448202E-4</v>
      </c>
      <c r="AF85" s="28">
        <f t="shared" si="11"/>
        <v>-6.4659743074240632E-4</v>
      </c>
      <c r="AG85" s="28">
        <f t="shared" si="12"/>
        <v>2.0550045097338216E-3</v>
      </c>
      <c r="AH85" s="28">
        <f t="shared" si="13"/>
        <v>1.9014859498746154E-3</v>
      </c>
      <c r="AI85" s="28">
        <f t="shared" si="14"/>
        <v>3.6650329693617916E-4</v>
      </c>
      <c r="AJ85" s="28">
        <f t="shared" si="15"/>
        <v>2.3194647708844481E-3</v>
      </c>
    </row>
    <row r="86" spans="1:36" x14ac:dyDescent="0.15">
      <c r="A86" s="8">
        <v>84</v>
      </c>
      <c r="B86" s="11" t="s">
        <v>223</v>
      </c>
      <c r="C86" s="28"/>
      <c r="D86" s="28">
        <f>0.5*(Cy!BA86+Cy!BB86)*LN(K_T!D86/K_T!C86)</f>
        <v>2.3087732246081193E-2</v>
      </c>
      <c r="E86" s="28">
        <f>0.5*(Cy!BB86+Cy!BC86)*LN(K_T!E86/K_T!D86)</f>
        <v>2.8412894423650002E-2</v>
      </c>
      <c r="F86" s="28">
        <f>0.5*(Cy!BC86+Cy!BD86)*LN(K_T!F86/K_T!E86)</f>
        <v>1.8180611346561529E-2</v>
      </c>
      <c r="G86" s="28">
        <f>0.5*(Cy!BD86+Cy!BE86)*LN(K_T!G86/K_T!F86)</f>
        <v>8.5138112650825441E-3</v>
      </c>
      <c r="H86" s="28">
        <f>0.5*(Cy!BE86+Cy!BF86)*LN(K_T!H86/K_T!G86)</f>
        <v>7.9578878959119959E-3</v>
      </c>
      <c r="I86" s="28">
        <f>0.5*(Cy!BF86+Cy!BG86)*LN(K_T!I86/K_T!H86)</f>
        <v>7.0695368609341039E-3</v>
      </c>
      <c r="J86" s="28">
        <f>0.5*(Cy!BG86+Cy!BH86)*LN(K_T!J86/K_T!I86)</f>
        <v>4.1455185278059014E-3</v>
      </c>
      <c r="K86" s="28">
        <f>0.5*(Cy!BH86+Cy!BI86)*LN(K_T!K86/K_T!J86)</f>
        <v>2.2389087818122599E-3</v>
      </c>
      <c r="L86" s="28">
        <f>0.5*(Cy!BI86+Cy!BJ86)*LN(K_T!L86/K_T!K86)</f>
        <v>1.2271180938186583E-3</v>
      </c>
      <c r="M86" s="28">
        <f>0.5*(Cy!BJ86+Cy!BK86)*LN(K_T!M86/K_T!L86)</f>
        <v>1.6744169663319988E-3</v>
      </c>
      <c r="N86" s="28">
        <f>0.5*(Cy!BK86+Cy!BL86)*LN(K_T!N86/K_T!M86)</f>
        <v>1.128783067038794E-3</v>
      </c>
      <c r="O86" s="28">
        <f>0.5*(Cy!BL86+Cy!BM86)*LN(K_T!O86/K_T!N86)</f>
        <v>1.20754336982558E-3</v>
      </c>
      <c r="P86" s="28">
        <f>0.5*(Cy!BM86+Cy!BN86)*LN(K_T!P86/K_T!O86)</f>
        <v>-2.7844053382207975E-3</v>
      </c>
      <c r="Q86" s="28">
        <f>0.5*(Cy!BN86+Cy!BO86)*LN(K_T!Q86/K_T!P86)</f>
        <v>-5.2205028338579507E-3</v>
      </c>
      <c r="R86" s="28">
        <f>0.5*(Cy!BO86+Cy!BP86)*LN(K_T!R86/K_T!Q86)</f>
        <v>-1.0802506220040104E-2</v>
      </c>
      <c r="S86" s="28">
        <f>0.5*(Cy!BP86+Cy!BQ86)*LN(K_T!S86/K_T!R86)</f>
        <v>-1.1717065014589865E-2</v>
      </c>
      <c r="T86" s="28">
        <f>0.5*(Cy!BQ86+Cy!BR86)*LN(K_T!T86/K_T!S86)</f>
        <v>-9.4772532796434748E-3</v>
      </c>
      <c r="U86" s="28">
        <f>0.5*(Cy!BR86+Cy!BS86)*LN(K_T!U86/K_T!T86)</f>
        <v>-7.8652930244970075E-3</v>
      </c>
      <c r="V86" s="28">
        <f>0.5*(Cy!BS86+Cy!BT86)*LN(K_T!V86/K_T!U86)</f>
        <v>-4.7781899210956177E-3</v>
      </c>
      <c r="W86" s="28">
        <f>0.5*(Cy!BT86+Cy!BU86)*LN(K_T!W86/K_T!V86)</f>
        <v>-5.5025810436176957E-3</v>
      </c>
      <c r="X86" s="28">
        <f>0.5*(Cy!BU86+Cy!BV86)*LN(K_T!X86/K_T!W86)</f>
        <v>-5.3110063049401678E-3</v>
      </c>
      <c r="Y86" s="28">
        <f>0.5*(Cy!BV86+Cy!BW86)*LN(K_T!Y86/K_T!X86)</f>
        <v>-3.4333949971299678E-3</v>
      </c>
      <c r="Z86" s="28">
        <f>0.5*(Cy!BW86+Cy!BX86)*LN(K_T!Z86/K_T!Y86)</f>
        <v>-3.0871233658118047E-3</v>
      </c>
      <c r="AA86" s="28">
        <f>0.5*(Cy!BX86+Cy!BY86)*LN(K_T!AA86/K_T!Z86)</f>
        <v>-4.9249809521168253E-3</v>
      </c>
      <c r="AC86" s="28">
        <f t="shared" si="8"/>
        <v>1.4026948358428035E-2</v>
      </c>
      <c r="AD86" s="28">
        <f t="shared" si="9"/>
        <v>2.0829490873615223E-3</v>
      </c>
      <c r="AE86" s="28">
        <f t="shared" si="10"/>
        <v>-5.8633872073766274E-3</v>
      </c>
      <c r="AF86" s="28">
        <f t="shared" si="11"/>
        <v>-6.5868647147587934E-3</v>
      </c>
      <c r="AG86" s="28">
        <f t="shared" si="12"/>
        <v>-3.8151664383528662E-3</v>
      </c>
      <c r="AH86" s="28">
        <f t="shared" si="13"/>
        <v>-1.8902190600075524E-3</v>
      </c>
      <c r="AI86" s="28">
        <f t="shared" si="14"/>
        <v>-5.54747786110657E-3</v>
      </c>
      <c r="AJ86" s="28">
        <f t="shared" si="15"/>
        <v>2.9794470883530812E-4</v>
      </c>
    </row>
    <row r="87" spans="1:36" x14ac:dyDescent="0.15">
      <c r="A87" s="8">
        <v>85</v>
      </c>
      <c r="B87" s="11" t="s">
        <v>224</v>
      </c>
      <c r="C87" s="28"/>
      <c r="D87" s="28">
        <f>0.5*(Cy!BA87+Cy!BB87)*LN(K_T!D87/K_T!C87)</f>
        <v>1.4262829335493049E-2</v>
      </c>
      <c r="E87" s="28">
        <f>0.5*(Cy!BB87+Cy!BC87)*LN(K_T!E87/K_T!D87)</f>
        <v>1.4577383325023993E-2</v>
      </c>
      <c r="F87" s="28">
        <f>0.5*(Cy!BC87+Cy!BD87)*LN(K_T!F87/K_T!E87)</f>
        <v>9.3551247223301274E-3</v>
      </c>
      <c r="G87" s="28">
        <f>0.5*(Cy!BD87+Cy!BE87)*LN(K_T!G87/K_T!F87)</f>
        <v>7.5948334956226597E-3</v>
      </c>
      <c r="H87" s="28">
        <f>0.5*(Cy!BE87+Cy!BF87)*LN(K_T!H87/K_T!G87)</f>
        <v>6.6327237221758314E-3</v>
      </c>
      <c r="I87" s="28">
        <f>0.5*(Cy!BF87+Cy!BG87)*LN(K_T!I87/K_T!H87)</f>
        <v>8.0503421354691518E-3</v>
      </c>
      <c r="J87" s="28">
        <f>0.5*(Cy!BG87+Cy!BH87)*LN(K_T!J87/K_T!I87)</f>
        <v>5.7556945414811789E-3</v>
      </c>
      <c r="K87" s="28">
        <f>0.5*(Cy!BH87+Cy!BI87)*LN(K_T!K87/K_T!J87)</f>
        <v>3.5315853926802384E-3</v>
      </c>
      <c r="L87" s="28">
        <f>0.5*(Cy!BI87+Cy!BJ87)*LN(K_T!L87/K_T!K87)</f>
        <v>1.2026592400242995E-3</v>
      </c>
      <c r="M87" s="28">
        <f>0.5*(Cy!BJ87+Cy!BK87)*LN(K_T!M87/K_T!L87)</f>
        <v>5.261731523324739E-4</v>
      </c>
      <c r="N87" s="28">
        <f>0.5*(Cy!BK87+Cy!BL87)*LN(K_T!N87/K_T!M87)</f>
        <v>7.7833833225005814E-3</v>
      </c>
      <c r="O87" s="28">
        <f>0.5*(Cy!BL87+Cy!BM87)*LN(K_T!O87/K_T!N87)</f>
        <v>3.9186738237917094E-3</v>
      </c>
      <c r="P87" s="28">
        <f>0.5*(Cy!BM87+Cy!BN87)*LN(K_T!P87/K_T!O87)</f>
        <v>1.6600173543870117E-3</v>
      </c>
      <c r="Q87" s="28">
        <f>0.5*(Cy!BN87+Cy!BO87)*LN(K_T!Q87/K_T!P87)</f>
        <v>2.4593443927397808E-3</v>
      </c>
      <c r="R87" s="28">
        <f>0.5*(Cy!BO87+Cy!BP87)*LN(K_T!R87/K_T!Q87)</f>
        <v>1.5819036213354822E-3</v>
      </c>
      <c r="S87" s="28">
        <f>0.5*(Cy!BP87+Cy!BQ87)*LN(K_T!S87/K_T!R87)</f>
        <v>2.2160092731362034E-3</v>
      </c>
      <c r="T87" s="28">
        <f>0.5*(Cy!BQ87+Cy!BR87)*LN(K_T!T87/K_T!S87)</f>
        <v>6.7545890974153808E-5</v>
      </c>
      <c r="U87" s="28">
        <f>0.5*(Cy!BR87+Cy!BS87)*LN(K_T!U87/K_T!T87)</f>
        <v>-1.2211856692021975E-4</v>
      </c>
      <c r="V87" s="28">
        <f>0.5*(Cy!BS87+Cy!BT87)*LN(K_T!V87/K_T!U87)</f>
        <v>1.1391873331352798E-3</v>
      </c>
      <c r="W87" s="28">
        <f>0.5*(Cy!BT87+Cy!BU87)*LN(K_T!W87/K_T!V87)</f>
        <v>4.5294980444213996E-3</v>
      </c>
      <c r="X87" s="28">
        <f>0.5*(Cy!BU87+Cy!BV87)*LN(K_T!X87/K_T!W87)</f>
        <v>4.6260254846930962E-3</v>
      </c>
      <c r="Y87" s="28">
        <f>0.5*(Cy!BV87+Cy!BW87)*LN(K_T!Y87/K_T!X87)</f>
        <v>2.2357922436984576E-3</v>
      </c>
      <c r="Z87" s="28">
        <f>0.5*(Cy!BW87+Cy!BX87)*LN(K_T!Z87/K_T!Y87)</f>
        <v>2.3385778146576656E-3</v>
      </c>
      <c r="AA87" s="28">
        <f>0.5*(Cy!BX87+Cy!BY87)*LN(K_T!AA87/K_T!Z87)</f>
        <v>5.3206630473017205E-3</v>
      </c>
      <c r="AC87" s="28">
        <f t="shared" si="8"/>
        <v>9.2420814801243527E-3</v>
      </c>
      <c r="AD87" s="28">
        <f t="shared" si="9"/>
        <v>3.7598991298037543E-3</v>
      </c>
      <c r="AE87" s="28">
        <f t="shared" si="10"/>
        <v>2.3671896930780372E-3</v>
      </c>
      <c r="AF87" s="28">
        <f t="shared" si="11"/>
        <v>2.048027637260742E-3</v>
      </c>
      <c r="AG87" s="28">
        <f t="shared" si="12"/>
        <v>3.298344368552615E-3</v>
      </c>
      <c r="AH87" s="28">
        <f t="shared" si="13"/>
        <v>3.0635444114408958E-3</v>
      </c>
      <c r="AI87" s="28">
        <f t="shared" si="14"/>
        <v>2.5168964114951941E-3</v>
      </c>
      <c r="AJ87" s="28">
        <f t="shared" si="15"/>
        <v>4.2165662089996645E-3</v>
      </c>
    </row>
    <row r="88" spans="1:36" x14ac:dyDescent="0.15">
      <c r="A88" s="8">
        <v>86</v>
      </c>
      <c r="B88" s="11" t="s">
        <v>225</v>
      </c>
      <c r="C88" s="28"/>
      <c r="D88" s="28">
        <f>0.5*(Cy!BA88+Cy!BB88)*LN(K_T!D88/K_T!C88)</f>
        <v>1.939493345334797E-2</v>
      </c>
      <c r="E88" s="28">
        <f>0.5*(Cy!BB88+Cy!BC88)*LN(K_T!E88/K_T!D88)</f>
        <v>1.9092780585495704E-2</v>
      </c>
      <c r="F88" s="28">
        <f>0.5*(Cy!BC88+Cy!BD88)*LN(K_T!F88/K_T!E88)</f>
        <v>1.7319361287225724E-2</v>
      </c>
      <c r="G88" s="28">
        <f>0.5*(Cy!BD88+Cy!BE88)*LN(K_T!G88/K_T!F88)</f>
        <v>1.4539511692874261E-2</v>
      </c>
      <c r="H88" s="28">
        <f>0.5*(Cy!BE88+Cy!BF88)*LN(K_T!H88/K_T!G88)</f>
        <v>1.3651822990824548E-2</v>
      </c>
      <c r="I88" s="28">
        <f>0.5*(Cy!BF88+Cy!BG88)*LN(K_T!I88/K_T!H88)</f>
        <v>1.4649219213024305E-2</v>
      </c>
      <c r="J88" s="28">
        <f>0.5*(Cy!BG88+Cy!BH88)*LN(K_T!J88/K_T!I88)</f>
        <v>1.1600211265264075E-2</v>
      </c>
      <c r="K88" s="28">
        <f>0.5*(Cy!BH88+Cy!BI88)*LN(K_T!K88/K_T!J88)</f>
        <v>9.5005060665330991E-3</v>
      </c>
      <c r="L88" s="28">
        <f>0.5*(Cy!BI88+Cy!BJ88)*LN(K_T!L88/K_T!K88)</f>
        <v>7.5349631998974731E-3</v>
      </c>
      <c r="M88" s="28">
        <f>0.5*(Cy!BJ88+Cy!BK88)*LN(K_T!M88/K_T!L88)</f>
        <v>7.6869583851528903E-3</v>
      </c>
      <c r="N88" s="28">
        <f>0.5*(Cy!BK88+Cy!BL88)*LN(K_T!N88/K_T!M88)</f>
        <v>6.7467333826629937E-3</v>
      </c>
      <c r="O88" s="28">
        <f>0.5*(Cy!BL88+Cy!BM88)*LN(K_T!O88/K_T!N88)</f>
        <v>7.1529538743095988E-3</v>
      </c>
      <c r="P88" s="28">
        <f>0.5*(Cy!BM88+Cy!BN88)*LN(K_T!P88/K_T!O88)</f>
        <v>2.9984954238419237E-3</v>
      </c>
      <c r="Q88" s="28">
        <f>0.5*(Cy!BN88+Cy!BO88)*LN(K_T!Q88/K_T!P88)</f>
        <v>8.0198093150783808E-4</v>
      </c>
      <c r="R88" s="28">
        <f>0.5*(Cy!BO88+Cy!BP88)*LN(K_T!R88/K_T!Q88)</f>
        <v>-1.7861700294120753E-3</v>
      </c>
      <c r="S88" s="28">
        <f>0.5*(Cy!BP88+Cy!BQ88)*LN(K_T!S88/K_T!R88)</f>
        <v>-4.604213818025219E-3</v>
      </c>
      <c r="T88" s="28">
        <f>0.5*(Cy!BQ88+Cy!BR88)*LN(K_T!T88/K_T!S88)</f>
        <v>-6.4626718482576747E-3</v>
      </c>
      <c r="U88" s="28">
        <f>0.5*(Cy!BR88+Cy!BS88)*LN(K_T!U88/K_T!T88)</f>
        <v>-4.2189776959673424E-3</v>
      </c>
      <c r="V88" s="28">
        <f>0.5*(Cy!BS88+Cy!BT88)*LN(K_T!V88/K_T!U88)</f>
        <v>1.1656285064102405E-3</v>
      </c>
      <c r="W88" s="28">
        <f>0.5*(Cy!BT88+Cy!BU88)*LN(K_T!W88/K_T!V88)</f>
        <v>5.8229842716406369E-3</v>
      </c>
      <c r="X88" s="28">
        <f>0.5*(Cy!BU88+Cy!BV88)*LN(K_T!X88/K_T!W88)</f>
        <v>7.5963513746905202E-3</v>
      </c>
      <c r="Y88" s="28">
        <f>0.5*(Cy!BV88+Cy!BW88)*LN(K_T!Y88/K_T!X88)</f>
        <v>1.4378266905161756E-3</v>
      </c>
      <c r="Z88" s="28">
        <f>0.5*(Cy!BW88+Cy!BX88)*LN(K_T!Z88/K_T!Y88)</f>
        <v>9.4372084261083646E-4</v>
      </c>
      <c r="AA88" s="28">
        <f>0.5*(Cy!BX88+Cy!BY88)*LN(K_T!AA88/K_T!Z88)</f>
        <v>3.099520457863813E-3</v>
      </c>
      <c r="AC88" s="28">
        <f t="shared" si="8"/>
        <v>1.5850539153888909E-2</v>
      </c>
      <c r="AD88" s="28">
        <f t="shared" si="9"/>
        <v>8.6138744599021065E-3</v>
      </c>
      <c r="AE88" s="28">
        <f t="shared" si="10"/>
        <v>9.1260927644441336E-4</v>
      </c>
      <c r="AF88" s="28">
        <f t="shared" si="11"/>
        <v>7.8066292170327609E-4</v>
      </c>
      <c r="AG88" s="28">
        <f t="shared" si="12"/>
        <v>1.8270226636636084E-3</v>
      </c>
      <c r="AH88" s="28">
        <f t="shared" si="13"/>
        <v>4.7632418681732604E-3</v>
      </c>
      <c r="AI88" s="28">
        <f t="shared" si="14"/>
        <v>1.1730478249384008E-3</v>
      </c>
      <c r="AJ88" s="28">
        <f t="shared" si="15"/>
        <v>5.9247607413341029E-3</v>
      </c>
    </row>
    <row r="89" spans="1:36" x14ac:dyDescent="0.15">
      <c r="A89" s="8">
        <v>87</v>
      </c>
      <c r="B89" s="11" t="s">
        <v>226</v>
      </c>
      <c r="C89" s="28"/>
      <c r="D89" s="28">
        <f>0.5*(Cy!BA89+Cy!BB89)*LN(K_T!D89/K_T!C89)</f>
        <v>-2.7645446729528764E-2</v>
      </c>
      <c r="E89" s="28">
        <f>0.5*(Cy!BB89+Cy!BC89)*LN(K_T!E89/K_T!D89)</f>
        <v>-1.8886187030276939E-2</v>
      </c>
      <c r="F89" s="28">
        <f>0.5*(Cy!BC89+Cy!BD89)*LN(K_T!F89/K_T!E89)</f>
        <v>-1.278204559912968E-2</v>
      </c>
      <c r="G89" s="28">
        <f>0.5*(Cy!BD89+Cy!BE89)*LN(K_T!G89/K_T!F89)</f>
        <v>-1.1038442046355415E-2</v>
      </c>
      <c r="H89" s="28">
        <f>0.5*(Cy!BE89+Cy!BF89)*LN(K_T!H89/K_T!G89)</f>
        <v>-5.4768289928441554E-3</v>
      </c>
      <c r="I89" s="28">
        <f>0.5*(Cy!BF89+Cy!BG89)*LN(K_T!I89/K_T!H89)</f>
        <v>-7.7699207971447639E-3</v>
      </c>
      <c r="J89" s="28">
        <f>0.5*(Cy!BG89+Cy!BH89)*LN(K_T!J89/K_T!I89)</f>
        <v>2.9358720250821273E-3</v>
      </c>
      <c r="K89" s="28">
        <f>0.5*(Cy!BH89+Cy!BI89)*LN(K_T!K89/K_T!J89)</f>
        <v>1.3554226215568763E-2</v>
      </c>
      <c r="L89" s="28">
        <f>0.5*(Cy!BI89+Cy!BJ89)*LN(K_T!L89/K_T!K89)</f>
        <v>1.613431733137808E-2</v>
      </c>
      <c r="M89" s="28">
        <f>0.5*(Cy!BJ89+Cy!BK89)*LN(K_T!M89/K_T!L89)</f>
        <v>1.6424854594468243E-3</v>
      </c>
      <c r="N89" s="28">
        <f>0.5*(Cy!BK89+Cy!BL89)*LN(K_T!N89/K_T!M89)</f>
        <v>-7.663605156206588E-3</v>
      </c>
      <c r="O89" s="28">
        <f>0.5*(Cy!BL89+Cy!BM89)*LN(K_T!O89/K_T!N89)</f>
        <v>-8.3472504489011615E-3</v>
      </c>
      <c r="P89" s="28">
        <f>0.5*(Cy!BM89+Cy!BN89)*LN(K_T!P89/K_T!O89)</f>
        <v>-7.2555084037480826E-3</v>
      </c>
      <c r="Q89" s="28">
        <f>0.5*(Cy!BN89+Cy!BO89)*LN(K_T!Q89/K_T!P89)</f>
        <v>-5.5681726085165537E-3</v>
      </c>
      <c r="R89" s="28">
        <f>0.5*(Cy!BO89+Cy!BP89)*LN(K_T!R89/K_T!Q89)</f>
        <v>-5.7755564039595492E-3</v>
      </c>
      <c r="S89" s="28">
        <f>0.5*(Cy!BP89+Cy!BQ89)*LN(K_T!S89/K_T!R89)</f>
        <v>-5.7762087666106098E-3</v>
      </c>
      <c r="T89" s="28">
        <f>0.5*(Cy!BQ89+Cy!BR89)*LN(K_T!T89/K_T!S89)</f>
        <v>-3.6057423819737138E-3</v>
      </c>
      <c r="U89" s="28">
        <f>0.5*(Cy!BR89+Cy!BS89)*LN(K_T!U89/K_T!T89)</f>
        <v>-3.2746786777592914E-3</v>
      </c>
      <c r="V89" s="28">
        <f>0.5*(Cy!BS89+Cy!BT89)*LN(K_T!V89/K_T!U89)</f>
        <v>-2.2702879238434069E-3</v>
      </c>
      <c r="W89" s="28">
        <f>0.5*(Cy!BT89+Cy!BU89)*LN(K_T!W89/K_T!V89)</f>
        <v>-1.9357315875014965E-3</v>
      </c>
      <c r="X89" s="28">
        <f>0.5*(Cy!BU89+Cy!BV89)*LN(K_T!X89/K_T!W89)</f>
        <v>-9.1343321263424849E-4</v>
      </c>
      <c r="Y89" s="28">
        <f>0.5*(Cy!BV89+Cy!BW89)*LN(K_T!Y89/K_T!X89)</f>
        <v>-1.4918682525864022E-3</v>
      </c>
      <c r="Z89" s="28">
        <f>0.5*(Cy!BW89+Cy!BX89)*LN(K_T!Z89/K_T!Y89)</f>
        <v>-4.8627814355950693E-4</v>
      </c>
      <c r="AA89" s="28">
        <f>0.5*(Cy!BX89+Cy!BY89)*LN(K_T!AA89/K_T!Z89)</f>
        <v>6.7199794277205262E-4</v>
      </c>
      <c r="AC89" s="28">
        <f t="shared" si="8"/>
        <v>-1.1190684893150192E-2</v>
      </c>
      <c r="AD89" s="28">
        <f t="shared" si="9"/>
        <v>5.3206591750538422E-3</v>
      </c>
      <c r="AE89" s="28">
        <f t="shared" si="10"/>
        <v>-6.54453932634719E-3</v>
      </c>
      <c r="AF89" s="28">
        <f t="shared" si="11"/>
        <v>-2.3999747567424313E-3</v>
      </c>
      <c r="AG89" s="28">
        <f t="shared" si="12"/>
        <v>-4.3538281779128548E-4</v>
      </c>
      <c r="AH89" s="28">
        <f t="shared" si="13"/>
        <v>-6.1194007564667452E-4</v>
      </c>
      <c r="AI89" s="28">
        <f t="shared" si="14"/>
        <v>-1.6632527796357518E-3</v>
      </c>
      <c r="AJ89" s="28">
        <f t="shared" si="15"/>
        <v>-3.277341193882771E-3</v>
      </c>
    </row>
    <row r="90" spans="1:36" x14ac:dyDescent="0.15">
      <c r="A90" s="8">
        <v>88</v>
      </c>
      <c r="B90" s="11" t="s">
        <v>227</v>
      </c>
      <c r="C90" s="28"/>
      <c r="D90" s="28">
        <f>0.5*(Cy!BA90+Cy!BB90)*LN(K_T!D90/K_T!C90)</f>
        <v>5.2971628855883281E-2</v>
      </c>
      <c r="E90" s="28">
        <f>0.5*(Cy!BB90+Cy!BC90)*LN(K_T!E90/K_T!D90)</f>
        <v>6.5064671093166271E-2</v>
      </c>
      <c r="F90" s="28">
        <f>0.5*(Cy!BC90+Cy!BD90)*LN(K_T!F90/K_T!E90)</f>
        <v>6.8261190893258619E-2</v>
      </c>
      <c r="G90" s="28">
        <f>0.5*(Cy!BD90+Cy!BE90)*LN(K_T!G90/K_T!F90)</f>
        <v>4.2964690877508135E-2</v>
      </c>
      <c r="H90" s="28">
        <f>0.5*(Cy!BE90+Cy!BF90)*LN(K_T!H90/K_T!G90)</f>
        <v>2.1095854209711131E-2</v>
      </c>
      <c r="I90" s="28">
        <f>0.5*(Cy!BF90+Cy!BG90)*LN(K_T!I90/K_T!H90)</f>
        <v>2.3138619971356397E-2</v>
      </c>
      <c r="J90" s="28">
        <f>0.5*(Cy!BG90+Cy!BH90)*LN(K_T!J90/K_T!I90)</f>
        <v>3.9998981384805059E-2</v>
      </c>
      <c r="K90" s="28">
        <f>0.5*(Cy!BH90+Cy!BI90)*LN(K_T!K90/K_T!J90)</f>
        <v>4.8691399768175034E-2</v>
      </c>
      <c r="L90" s="28">
        <f>0.5*(Cy!BI90+Cy!BJ90)*LN(K_T!L90/K_T!K90)</f>
        <v>3.7055871064465597E-2</v>
      </c>
      <c r="M90" s="28">
        <f>0.5*(Cy!BJ90+Cy!BK90)*LN(K_T!M90/K_T!L90)</f>
        <v>5.8683845025925704E-2</v>
      </c>
      <c r="N90" s="28">
        <f>0.5*(Cy!BK90+Cy!BL90)*LN(K_T!N90/K_T!M90)</f>
        <v>8.8917319736647515E-2</v>
      </c>
      <c r="O90" s="28">
        <f>0.5*(Cy!BL90+Cy!BM90)*LN(K_T!O90/K_T!N90)</f>
        <v>9.762614151093861E-2</v>
      </c>
      <c r="P90" s="28">
        <f>0.5*(Cy!BM90+Cy!BN90)*LN(K_T!P90/K_T!O90)</f>
        <v>4.7770561041719638E-2</v>
      </c>
      <c r="Q90" s="28">
        <f>0.5*(Cy!BN90+Cy!BO90)*LN(K_T!Q90/K_T!P90)</f>
        <v>2.0789653410404115E-2</v>
      </c>
      <c r="R90" s="28">
        <f>0.5*(Cy!BO90+Cy!BP90)*LN(K_T!R90/K_T!Q90)</f>
        <v>-1.7664496132503749E-2</v>
      </c>
      <c r="S90" s="28">
        <f>0.5*(Cy!BP90+Cy!BQ90)*LN(K_T!S90/K_T!R90)</f>
        <v>-1.4271616592418762E-2</v>
      </c>
      <c r="T90" s="28">
        <f>0.5*(Cy!BQ90+Cy!BR90)*LN(K_T!T90/K_T!S90)</f>
        <v>-4.2627420214994237E-3</v>
      </c>
      <c r="U90" s="28">
        <f>0.5*(Cy!BR90+Cy!BS90)*LN(K_T!U90/K_T!T90)</f>
        <v>-4.7118251107868235E-3</v>
      </c>
      <c r="V90" s="28">
        <f>0.5*(Cy!BS90+Cy!BT90)*LN(K_T!V90/K_T!U90)</f>
        <v>8.3495238074599229E-3</v>
      </c>
      <c r="W90" s="28">
        <f>0.5*(Cy!BT90+Cy!BU90)*LN(K_T!W90/K_T!V90)</f>
        <v>-4.385697477675126E-3</v>
      </c>
      <c r="X90" s="28">
        <f>0.5*(Cy!BU90+Cy!BV90)*LN(K_T!X90/K_T!W90)</f>
        <v>1.554819677774225E-4</v>
      </c>
      <c r="Y90" s="28">
        <f>0.5*(Cy!BV90+Cy!BW90)*LN(K_T!Y90/K_T!X90)</f>
        <v>3.9947037633288962E-3</v>
      </c>
      <c r="Z90" s="28">
        <f>0.5*(Cy!BW90+Cy!BX90)*LN(K_T!Z90/K_T!Y90)</f>
        <v>1.225315607759248E-2</v>
      </c>
      <c r="AA90" s="28">
        <f>0.5*(Cy!BX90+Cy!BY90)*LN(K_T!AA90/K_T!Z90)</f>
        <v>2.0703546183314238E-3</v>
      </c>
      <c r="AC90" s="28">
        <f t="shared" si="8"/>
        <v>4.4105005409000107E-2</v>
      </c>
      <c r="AD90" s="28">
        <f t="shared" si="9"/>
        <v>5.4669483396003783E-2</v>
      </c>
      <c r="AE90" s="28">
        <f t="shared" si="10"/>
        <v>2.6850048647627967E-2</v>
      </c>
      <c r="AF90" s="28">
        <f t="shared" si="11"/>
        <v>-9.7105176694480563E-4</v>
      </c>
      <c r="AG90" s="28">
        <f t="shared" si="12"/>
        <v>6.1060714864176009E-3</v>
      </c>
      <c r="AH90" s="28">
        <f t="shared" si="13"/>
        <v>4.0759766021815871E-2</v>
      </c>
      <c r="AI90" s="28">
        <f t="shared" si="14"/>
        <v>1.6828694530660966E-3</v>
      </c>
      <c r="AJ90" s="28">
        <f t="shared" si="15"/>
        <v>2.7895027951638608E-2</v>
      </c>
    </row>
    <row r="91" spans="1:36" x14ac:dyDescent="0.15">
      <c r="A91" s="8">
        <v>89</v>
      </c>
      <c r="B91" s="11" t="s">
        <v>228</v>
      </c>
      <c r="C91" s="28"/>
      <c r="D91" s="28">
        <f>0.5*(Cy!BA91+Cy!BB91)*LN(K_T!D91/K_T!C91)</f>
        <v>4.4935419623649484E-3</v>
      </c>
      <c r="E91" s="28">
        <f>0.5*(Cy!BB91+Cy!BC91)*LN(K_T!E91/K_T!D91)</f>
        <v>6.3057072309891703E-3</v>
      </c>
      <c r="F91" s="28">
        <f>0.5*(Cy!BC91+Cy!BD91)*LN(K_T!F91/K_T!E91)</f>
        <v>5.1947590455044216E-3</v>
      </c>
      <c r="G91" s="28">
        <f>0.5*(Cy!BD91+Cy!BE91)*LN(K_T!G91/K_T!F91)</f>
        <v>-5.6711890136521763E-4</v>
      </c>
      <c r="H91" s="28">
        <f>0.5*(Cy!BE91+Cy!BF91)*LN(K_T!H91/K_T!G91)</f>
        <v>2.436980712962048E-3</v>
      </c>
      <c r="I91" s="28">
        <f>0.5*(Cy!BF91+Cy!BG91)*LN(K_T!I91/K_T!H91)</f>
        <v>4.5301856689151741E-3</v>
      </c>
      <c r="J91" s="28">
        <f>0.5*(Cy!BG91+Cy!BH91)*LN(K_T!J91/K_T!I91)</f>
        <v>2.6516015250837377E-3</v>
      </c>
      <c r="K91" s="28">
        <f>0.5*(Cy!BH91+Cy!BI91)*LN(K_T!K91/K_T!J91)</f>
        <v>-7.3864020920629185E-5</v>
      </c>
      <c r="L91" s="28">
        <f>0.5*(Cy!BI91+Cy!BJ91)*LN(K_T!L91/K_T!K91)</f>
        <v>1.073363701183162E-3</v>
      </c>
      <c r="M91" s="28">
        <f>0.5*(Cy!BJ91+Cy!BK91)*LN(K_T!M91/K_T!L91)</f>
        <v>2.447935780821526E-3</v>
      </c>
      <c r="N91" s="28">
        <f>0.5*(Cy!BK91+Cy!BL91)*LN(K_T!N91/K_T!M91)</f>
        <v>2.8037427124471782E-3</v>
      </c>
      <c r="O91" s="28">
        <f>0.5*(Cy!BL91+Cy!BM91)*LN(K_T!O91/K_T!N91)</f>
        <v>1.5901425996957953E-3</v>
      </c>
      <c r="P91" s="28">
        <f>0.5*(Cy!BM91+Cy!BN91)*LN(K_T!P91/K_T!O91)</f>
        <v>-4.0986494853561493E-4</v>
      </c>
      <c r="Q91" s="28">
        <f>0.5*(Cy!BN91+Cy!BO91)*LN(K_T!Q91/K_T!P91)</f>
        <v>3.993398711201801E-3</v>
      </c>
      <c r="R91" s="28">
        <f>0.5*(Cy!BO91+Cy!BP91)*LN(K_T!R91/K_T!Q91)</f>
        <v>6.4898998938741636E-5</v>
      </c>
      <c r="S91" s="28">
        <f>0.5*(Cy!BP91+Cy!BQ91)*LN(K_T!S91/K_T!R91)</f>
        <v>-5.5963562125394776E-3</v>
      </c>
      <c r="T91" s="28">
        <f>0.5*(Cy!BQ91+Cy!BR91)*LN(K_T!T91/K_T!S91)</f>
        <v>-5.4037182794317981E-3</v>
      </c>
      <c r="U91" s="28">
        <f>0.5*(Cy!BR91+Cy!BS91)*LN(K_T!U91/K_T!T91)</f>
        <v>-4.8370974573621935E-3</v>
      </c>
      <c r="V91" s="28">
        <f>0.5*(Cy!BS91+Cy!BT91)*LN(K_T!V91/K_T!U91)</f>
        <v>-3.0541819511289096E-3</v>
      </c>
      <c r="W91" s="28">
        <f>0.5*(Cy!BT91+Cy!BU91)*LN(K_T!W91/K_T!V91)</f>
        <v>-4.6300416591780705E-5</v>
      </c>
      <c r="X91" s="28">
        <f>0.5*(Cy!BU91+Cy!BV91)*LN(K_T!X91/K_T!W91)</f>
        <v>-2.2146750975520239E-3</v>
      </c>
      <c r="Y91" s="28">
        <f>0.5*(Cy!BV91+Cy!BW91)*LN(K_T!Y91/K_T!X91)</f>
        <v>-3.1067454696230893E-3</v>
      </c>
      <c r="Z91" s="28">
        <f>0.5*(Cy!BW91+Cy!BX91)*LN(K_T!Z91/K_T!Y91)</f>
        <v>-1.8115126887270859E-3</v>
      </c>
      <c r="AA91" s="28">
        <f>0.5*(Cy!BX91+Cy!BY91)*LN(K_T!AA91/K_T!Z91)</f>
        <v>-3.246912743975915E-3</v>
      </c>
      <c r="AC91" s="28">
        <f t="shared" si="8"/>
        <v>3.5801027514011192E-3</v>
      </c>
      <c r="AD91" s="28">
        <f t="shared" si="9"/>
        <v>1.7805559397229948E-3</v>
      </c>
      <c r="AE91" s="28">
        <f t="shared" si="10"/>
        <v>-7.1556170247751014E-5</v>
      </c>
      <c r="AF91" s="28">
        <f t="shared" si="11"/>
        <v>-3.1111946404133407E-3</v>
      </c>
      <c r="AG91" s="28">
        <f t="shared" si="12"/>
        <v>-2.7217236341086967E-3</v>
      </c>
      <c r="AH91" s="28">
        <f t="shared" si="13"/>
        <v>8.5449988473762192E-4</v>
      </c>
      <c r="AI91" s="28">
        <f t="shared" si="14"/>
        <v>-2.9651430130490991E-3</v>
      </c>
      <c r="AJ91" s="28">
        <f t="shared" si="15"/>
        <v>1.1845080434734874E-4</v>
      </c>
    </row>
    <row r="92" spans="1:36" x14ac:dyDescent="0.15">
      <c r="A92" s="8">
        <v>90</v>
      </c>
      <c r="B92" s="11" t="s">
        <v>229</v>
      </c>
      <c r="C92" s="28"/>
      <c r="D92" s="28">
        <f>0.5*(Cy!BA92+Cy!BB92)*LN(K_T!D92/K_T!C92)</f>
        <v>2.7475445875538387E-3</v>
      </c>
      <c r="E92" s="28">
        <f>0.5*(Cy!BB92+Cy!BC92)*LN(K_T!E92/K_T!D92)</f>
        <v>3.4001847035009781E-3</v>
      </c>
      <c r="F92" s="28">
        <f>0.5*(Cy!BC92+Cy!BD92)*LN(K_T!F92/K_T!E92)</f>
        <v>4.1486360765200904E-3</v>
      </c>
      <c r="G92" s="28">
        <f>0.5*(Cy!BD92+Cy!BE92)*LN(K_T!G92/K_T!F92)</f>
        <v>7.081662629867464E-4</v>
      </c>
      <c r="H92" s="28">
        <f>0.5*(Cy!BE92+Cy!BF92)*LN(K_T!H92/K_T!G92)</f>
        <v>1.3534555201707605E-4</v>
      </c>
      <c r="I92" s="28">
        <f>0.5*(Cy!BF92+Cy!BG92)*LN(K_T!I92/K_T!H92)</f>
        <v>1.9974823944538746E-3</v>
      </c>
      <c r="J92" s="28">
        <f>0.5*(Cy!BG92+Cy!BH92)*LN(K_T!J92/K_T!I92)</f>
        <v>1.0556108517962147E-3</v>
      </c>
      <c r="K92" s="28">
        <f>0.5*(Cy!BH92+Cy!BI92)*LN(K_T!K92/K_T!J92)</f>
        <v>1.9957295580024857E-3</v>
      </c>
      <c r="L92" s="28">
        <f>0.5*(Cy!BI92+Cy!BJ92)*LN(K_T!L92/K_T!K92)</f>
        <v>2.1159976068318548E-3</v>
      </c>
      <c r="M92" s="28">
        <f>0.5*(Cy!BJ92+Cy!BK92)*LN(K_T!M92/K_T!L92)</f>
        <v>3.4563489199478299E-3</v>
      </c>
      <c r="N92" s="28">
        <f>0.5*(Cy!BK92+Cy!BL92)*LN(K_T!N92/K_T!M92)</f>
        <v>4.2236724509860189E-3</v>
      </c>
      <c r="O92" s="28">
        <f>0.5*(Cy!BL92+Cy!BM92)*LN(K_T!O92/K_T!N92)</f>
        <v>5.2800151927621178E-3</v>
      </c>
      <c r="P92" s="28">
        <f>0.5*(Cy!BM92+Cy!BN92)*LN(K_T!P92/K_T!O92)</f>
        <v>1.5715668807077545E-3</v>
      </c>
      <c r="Q92" s="28">
        <f>0.5*(Cy!BN92+Cy!BO92)*LN(K_T!Q92/K_T!P92)</f>
        <v>5.693967658181242E-4</v>
      </c>
      <c r="R92" s="28">
        <f>0.5*(Cy!BO92+Cy!BP92)*LN(K_T!R92/K_T!Q92)</f>
        <v>-9.1738444256478477E-4</v>
      </c>
      <c r="S92" s="28">
        <f>0.5*(Cy!BP92+Cy!BQ92)*LN(K_T!S92/K_T!R92)</f>
        <v>-1.5181554779748407E-3</v>
      </c>
      <c r="T92" s="28">
        <f>0.5*(Cy!BQ92+Cy!BR92)*LN(K_T!T92/K_T!S92)</f>
        <v>-3.5727397026663789E-4</v>
      </c>
      <c r="U92" s="28">
        <f>0.5*(Cy!BR92+Cy!BS92)*LN(K_T!U92/K_T!T92)</f>
        <v>9.7631775454497026E-6</v>
      </c>
      <c r="V92" s="28">
        <f>0.5*(Cy!BS92+Cy!BT92)*LN(K_T!V92/K_T!U92)</f>
        <v>8.1534492415441583E-4</v>
      </c>
      <c r="W92" s="28">
        <f>0.5*(Cy!BT92+Cy!BU92)*LN(K_T!W92/K_T!V92)</f>
        <v>1.2811362120293795E-3</v>
      </c>
      <c r="X92" s="28">
        <f>0.5*(Cy!BU92+Cy!BV92)*LN(K_T!X92/K_T!W92)</f>
        <v>1.6975590557889351E-3</v>
      </c>
      <c r="Y92" s="28">
        <f>0.5*(Cy!BV92+Cy!BW92)*LN(K_T!Y92/K_T!X92)</f>
        <v>7.415563278639506E-4</v>
      </c>
      <c r="Z92" s="28">
        <f>0.5*(Cy!BW92+Cy!BX92)*LN(K_T!Z92/K_T!Y92)</f>
        <v>3.1004962536569868E-3</v>
      </c>
      <c r="AA92" s="28">
        <f>0.5*(Cy!BX92+Cy!BY92)*LN(K_T!AA92/K_T!Z92)</f>
        <v>3.7544568555716177E-3</v>
      </c>
      <c r="AC92" s="28">
        <f t="shared" si="8"/>
        <v>2.077962997895753E-3</v>
      </c>
      <c r="AD92" s="28">
        <f t="shared" si="9"/>
        <v>2.5694718775128808E-3</v>
      </c>
      <c r="AE92" s="28">
        <f t="shared" si="10"/>
        <v>9.9708778374967433E-4</v>
      </c>
      <c r="AF92" s="28">
        <f t="shared" si="11"/>
        <v>6.8930587985030847E-4</v>
      </c>
      <c r="AG92" s="28">
        <f t="shared" si="12"/>
        <v>2.5321698123641849E-3</v>
      </c>
      <c r="AH92" s="28">
        <f t="shared" si="13"/>
        <v>1.7832798306312773E-3</v>
      </c>
      <c r="AI92" s="28">
        <f t="shared" si="14"/>
        <v>1.380379854543012E-3</v>
      </c>
      <c r="AJ92" s="28">
        <f t="shared" si="15"/>
        <v>1.7072022666145927E-3</v>
      </c>
    </row>
    <row r="93" spans="1:36" x14ac:dyDescent="0.15">
      <c r="A93" s="8">
        <v>91</v>
      </c>
      <c r="B93" s="11" t="s">
        <v>230</v>
      </c>
      <c r="C93" s="28"/>
      <c r="D93" s="28">
        <f>0.5*(Cy!BA93+Cy!BB93)*LN(K_T!D93/K_T!C93)</f>
        <v>1.6700899585172641E-2</v>
      </c>
      <c r="E93" s="28">
        <f>0.5*(Cy!BB93+Cy!BC93)*LN(K_T!E93/K_T!D93)</f>
        <v>1.7588300588448295E-2</v>
      </c>
      <c r="F93" s="28">
        <f>0.5*(Cy!BC93+Cy!BD93)*LN(K_T!F93/K_T!E93)</f>
        <v>1.3385061194201717E-2</v>
      </c>
      <c r="G93" s="28">
        <f>0.5*(Cy!BD93+Cy!BE93)*LN(K_T!G93/K_T!F93)</f>
        <v>1.0352897423301718E-2</v>
      </c>
      <c r="H93" s="28">
        <f>0.5*(Cy!BE93+Cy!BF93)*LN(K_T!H93/K_T!G93)</f>
        <v>1.1087656928144387E-2</v>
      </c>
      <c r="I93" s="28">
        <f>0.5*(Cy!BF93+Cy!BG93)*LN(K_T!I93/K_T!H93)</f>
        <v>8.0759808510207989E-3</v>
      </c>
      <c r="J93" s="28">
        <f>0.5*(Cy!BG93+Cy!BH93)*LN(K_T!J93/K_T!I93)</f>
        <v>7.062116130216416E-3</v>
      </c>
      <c r="K93" s="28">
        <f>0.5*(Cy!BH93+Cy!BI93)*LN(K_T!K93/K_T!J93)</f>
        <v>5.4012589769213805E-3</v>
      </c>
      <c r="L93" s="28">
        <f>0.5*(Cy!BI93+Cy!BJ93)*LN(K_T!L93/K_T!K93)</f>
        <v>3.6905155324865047E-3</v>
      </c>
      <c r="M93" s="28">
        <f>0.5*(Cy!BJ93+Cy!BK93)*LN(K_T!M93/K_T!L93)</f>
        <v>2.1169325646412654E-3</v>
      </c>
      <c r="N93" s="28">
        <f>0.5*(Cy!BK93+Cy!BL93)*LN(K_T!N93/K_T!M93)</f>
        <v>1.509950087529396E-3</v>
      </c>
      <c r="O93" s="28">
        <f>0.5*(Cy!BL93+Cy!BM93)*LN(K_T!O93/K_T!N93)</f>
        <v>1.0975993969846534E-3</v>
      </c>
      <c r="P93" s="28">
        <f>0.5*(Cy!BM93+Cy!BN93)*LN(K_T!P93/K_T!O93)</f>
        <v>6.036767684869963E-4</v>
      </c>
      <c r="Q93" s="28">
        <f>0.5*(Cy!BN93+Cy!BO93)*LN(K_T!Q93/K_T!P93)</f>
        <v>1.1826069502212981E-4</v>
      </c>
      <c r="R93" s="28">
        <f>0.5*(Cy!BO93+Cy!BP93)*LN(K_T!R93/K_T!Q93)</f>
        <v>6.6276373053314691E-4</v>
      </c>
      <c r="S93" s="28">
        <f>0.5*(Cy!BP93+Cy!BQ93)*LN(K_T!S93/K_T!R93)</f>
        <v>3.8144689416405722E-4</v>
      </c>
      <c r="T93" s="28">
        <f>0.5*(Cy!BQ93+Cy!BR93)*LN(K_T!T93/K_T!S93)</f>
        <v>-1.0258188539046837E-4</v>
      </c>
      <c r="U93" s="28">
        <f>0.5*(Cy!BR93+Cy!BS93)*LN(K_T!U93/K_T!T93)</f>
        <v>5.6001790425561613E-5</v>
      </c>
      <c r="V93" s="28">
        <f>0.5*(Cy!BS93+Cy!BT93)*LN(K_T!V93/K_T!U93)</f>
        <v>9.89728675468781E-4</v>
      </c>
      <c r="W93" s="28">
        <f>0.5*(Cy!BT93+Cy!BU93)*LN(K_T!W93/K_T!V93)</f>
        <v>1.2861214984430096E-3</v>
      </c>
      <c r="X93" s="28">
        <f>0.5*(Cy!BU93+Cy!BV93)*LN(K_T!X93/K_T!W93)</f>
        <v>1.1306043353196129E-3</v>
      </c>
      <c r="Y93" s="28">
        <f>0.5*(Cy!BV93+Cy!BW93)*LN(K_T!Y93/K_T!X93)</f>
        <v>1.1159188538070023E-3</v>
      </c>
      <c r="Z93" s="28">
        <f>0.5*(Cy!BW93+Cy!BX93)*LN(K_T!Z93/K_T!Y93)</f>
        <v>1.3608518302378259E-3</v>
      </c>
      <c r="AA93" s="28">
        <f>0.5*(Cy!BX93+Cy!BY93)*LN(K_T!AA93/K_T!Z93)</f>
        <v>1.6360442710609225E-3</v>
      </c>
      <c r="AC93" s="28">
        <f t="shared" si="8"/>
        <v>1.2097979397023385E-2</v>
      </c>
      <c r="AD93" s="28">
        <f t="shared" si="9"/>
        <v>3.9561546583589931E-3</v>
      </c>
      <c r="AE93" s="28">
        <f t="shared" si="10"/>
        <v>5.7274949703819673E-4</v>
      </c>
      <c r="AF93" s="28">
        <f t="shared" si="11"/>
        <v>6.7197488285329935E-4</v>
      </c>
      <c r="AG93" s="28">
        <f t="shared" si="12"/>
        <v>1.3709383183685836E-3</v>
      </c>
      <c r="AH93" s="28">
        <f t="shared" si="13"/>
        <v>2.2644520776985951E-3</v>
      </c>
      <c r="AI93" s="28">
        <f t="shared" si="14"/>
        <v>9.3408617117153093E-4</v>
      </c>
      <c r="AJ93" s="28">
        <f t="shared" si="15"/>
        <v>3.939439440498918E-3</v>
      </c>
    </row>
    <row r="94" spans="1:36" x14ac:dyDescent="0.15">
      <c r="A94" s="8">
        <v>92</v>
      </c>
      <c r="B94" s="11" t="s">
        <v>231</v>
      </c>
      <c r="C94" s="28"/>
      <c r="D94" s="28">
        <f>0.5*(Cy!BA94+Cy!BB94)*LN(K_T!D94/K_T!C94)</f>
        <v>5.1320257330755075E-3</v>
      </c>
      <c r="E94" s="28">
        <f>0.5*(Cy!BB94+Cy!BC94)*LN(K_T!E94/K_T!D94)</f>
        <v>3.756989742220258E-3</v>
      </c>
      <c r="F94" s="28">
        <f>0.5*(Cy!BC94+Cy!BD94)*LN(K_T!F94/K_T!E94)</f>
        <v>2.2014281055738904E-3</v>
      </c>
      <c r="G94" s="28">
        <f>0.5*(Cy!BD94+Cy!BE94)*LN(K_T!G94/K_T!F94)</f>
        <v>2.1108449267681355E-3</v>
      </c>
      <c r="H94" s="28">
        <f>0.5*(Cy!BE94+Cy!BF94)*LN(K_T!H94/K_T!G94)</f>
        <v>1.5107111650323405E-3</v>
      </c>
      <c r="I94" s="28">
        <f>0.5*(Cy!BF94+Cy!BG94)*LN(K_T!I94/K_T!H94)</f>
        <v>-1.8271240747918383E-4</v>
      </c>
      <c r="J94" s="28">
        <f>0.5*(Cy!BG94+Cy!BH94)*LN(K_T!J94/K_T!I94)</f>
        <v>3.4108376366265546E-4</v>
      </c>
      <c r="K94" s="28">
        <f>0.5*(Cy!BH94+Cy!BI94)*LN(K_T!K94/K_T!J94)</f>
        <v>-2.8847038107940858E-5</v>
      </c>
      <c r="L94" s="28">
        <f>0.5*(Cy!BI94+Cy!BJ94)*LN(K_T!L94/K_T!K94)</f>
        <v>-4.5275854891337091E-4</v>
      </c>
      <c r="M94" s="28">
        <f>0.5*(Cy!BJ94+Cy!BK94)*LN(K_T!M94/K_T!L94)</f>
        <v>-3.26988547217679E-4</v>
      </c>
      <c r="N94" s="28">
        <f>0.5*(Cy!BK94+Cy!BL94)*LN(K_T!N94/K_T!M94)</f>
        <v>8.784044910621232E-4</v>
      </c>
      <c r="O94" s="28">
        <f>0.5*(Cy!BL94+Cy!BM94)*LN(K_T!O94/K_T!N94)</f>
        <v>3.0113384148744437E-4</v>
      </c>
      <c r="P94" s="28">
        <f>0.5*(Cy!BM94+Cy!BN94)*LN(K_T!P94/K_T!O94)</f>
        <v>-4.9579922205779544E-4</v>
      </c>
      <c r="Q94" s="28">
        <f>0.5*(Cy!BN94+Cy!BO94)*LN(K_T!Q94/K_T!P94)</f>
        <v>-7.6719356576837984E-4</v>
      </c>
      <c r="R94" s="28">
        <f>0.5*(Cy!BO94+Cy!BP94)*LN(K_T!R94/K_T!Q94)</f>
        <v>1.4502743105257786E-3</v>
      </c>
      <c r="S94" s="28">
        <f>0.5*(Cy!BP94+Cy!BQ94)*LN(K_T!S94/K_T!R94)</f>
        <v>1.0380735949791222E-3</v>
      </c>
      <c r="T94" s="28">
        <f>0.5*(Cy!BQ94+Cy!BR94)*LN(K_T!T94/K_T!S94)</f>
        <v>-2.0516976945051985E-4</v>
      </c>
      <c r="U94" s="28">
        <f>0.5*(Cy!BR94+Cy!BS94)*LN(K_T!U94/K_T!T94)</f>
        <v>4.9614583111734553E-5</v>
      </c>
      <c r="V94" s="28">
        <f>0.5*(Cy!BS94+Cy!BT94)*LN(K_T!V94/K_T!U94)</f>
        <v>2.0361645498422022E-3</v>
      </c>
      <c r="W94" s="28">
        <f>0.5*(Cy!BT94+Cy!BU94)*LN(K_T!W94/K_T!V94)</f>
        <v>1.5968321789593118E-3</v>
      </c>
      <c r="X94" s="28">
        <f>0.5*(Cy!BU94+Cy!BV94)*LN(K_T!X94/K_T!W94)</f>
        <v>6.4182372298720301E-4</v>
      </c>
      <c r="Y94" s="28">
        <f>0.5*(Cy!BV94+Cy!BW94)*LN(K_T!Y94/K_T!X94)</f>
        <v>-8.7163297540792685E-4</v>
      </c>
      <c r="Z94" s="28">
        <f>0.5*(Cy!BW94+Cy!BX94)*LN(K_T!Z94/K_T!Y94)</f>
        <v>-1.815745255375372E-3</v>
      </c>
      <c r="AA94" s="28">
        <f>0.5*(Cy!BX94+Cy!BY94)*LN(K_T!AA94/K_T!Z94)</f>
        <v>-2.5211304882788894E-3</v>
      </c>
      <c r="AC94" s="28">
        <f t="shared" si="8"/>
        <v>1.8794523064230878E-3</v>
      </c>
      <c r="AD94" s="28">
        <f t="shared" si="9"/>
        <v>8.2178824097157578E-5</v>
      </c>
      <c r="AE94" s="28">
        <f t="shared" si="10"/>
        <v>3.0529779183323402E-4</v>
      </c>
      <c r="AF94" s="28">
        <f t="shared" si="11"/>
        <v>8.2385305308998633E-4</v>
      </c>
      <c r="AG94" s="28">
        <f t="shared" si="12"/>
        <v>-1.7361695730207297E-3</v>
      </c>
      <c r="AH94" s="28">
        <f t="shared" si="13"/>
        <v>1.9373830796519577E-4</v>
      </c>
      <c r="AI94" s="28">
        <f t="shared" si="14"/>
        <v>-1.3615543170153211E-4</v>
      </c>
      <c r="AJ94" s="28">
        <f t="shared" si="15"/>
        <v>4.4545222426761467E-4</v>
      </c>
    </row>
    <row r="95" spans="1:36" x14ac:dyDescent="0.15">
      <c r="A95" s="8">
        <v>93</v>
      </c>
      <c r="B95" s="11" t="s">
        <v>232</v>
      </c>
      <c r="C95" s="28"/>
      <c r="D95" s="28">
        <f>0.5*(Cy!BA95+Cy!BB95)*LN(K_T!D95/K_T!C95)</f>
        <v>9.1828714842221663E-3</v>
      </c>
      <c r="E95" s="28">
        <f>0.5*(Cy!BB95+Cy!BC95)*LN(K_T!E95/K_T!D95)</f>
        <v>1.0029647649498905E-2</v>
      </c>
      <c r="F95" s="28">
        <f>0.5*(Cy!BC95+Cy!BD95)*LN(K_T!F95/K_T!E95)</f>
        <v>8.190263270877551E-3</v>
      </c>
      <c r="G95" s="28">
        <f>0.5*(Cy!BD95+Cy!BE95)*LN(K_T!G95/K_T!F95)</f>
        <v>7.4918858716133815E-3</v>
      </c>
      <c r="H95" s="28">
        <f>0.5*(Cy!BE95+Cy!BF95)*LN(K_T!H95/K_T!G95)</f>
        <v>7.5584683474851201E-3</v>
      </c>
      <c r="I95" s="28">
        <f>0.5*(Cy!BF95+Cy!BG95)*LN(K_T!I95/K_T!H95)</f>
        <v>4.891180119841943E-3</v>
      </c>
      <c r="J95" s="28">
        <f>0.5*(Cy!BG95+Cy!BH95)*LN(K_T!J95/K_T!I95)</f>
        <v>3.3749060456673332E-3</v>
      </c>
      <c r="K95" s="28">
        <f>0.5*(Cy!BH95+Cy!BI95)*LN(K_T!K95/K_T!J95)</f>
        <v>3.8245415692155587E-3</v>
      </c>
      <c r="L95" s="28">
        <f>0.5*(Cy!BI95+Cy!BJ95)*LN(K_T!L95/K_T!K95)</f>
        <v>1.5008818569624909E-3</v>
      </c>
      <c r="M95" s="28">
        <f>0.5*(Cy!BJ95+Cy!BK95)*LN(K_T!M95/K_T!L95)</f>
        <v>2.4289435361608573E-3</v>
      </c>
      <c r="N95" s="28">
        <f>0.5*(Cy!BK95+Cy!BL95)*LN(K_T!N95/K_T!M95)</f>
        <v>1.7546884717355856E-3</v>
      </c>
      <c r="O95" s="28">
        <f>0.5*(Cy!BL95+Cy!BM95)*LN(K_T!O95/K_T!N95)</f>
        <v>-8.6438163396448825E-5</v>
      </c>
      <c r="P95" s="28">
        <f>0.5*(Cy!BM95+Cy!BN95)*LN(K_T!P95/K_T!O95)</f>
        <v>-7.4920334607397432E-4</v>
      </c>
      <c r="Q95" s="28">
        <f>0.5*(Cy!BN95+Cy!BO95)*LN(K_T!Q95/K_T!P95)</f>
        <v>-1.4066146655137791E-3</v>
      </c>
      <c r="R95" s="28">
        <f>0.5*(Cy!BO95+Cy!BP95)*LN(K_T!R95/K_T!Q95)</f>
        <v>-1.0537864630503215E-3</v>
      </c>
      <c r="S95" s="28">
        <f>0.5*(Cy!BP95+Cy!BQ95)*LN(K_T!S95/K_T!R95)</f>
        <v>1.3506726822587263E-3</v>
      </c>
      <c r="T95" s="28">
        <f>0.5*(Cy!BQ95+Cy!BR95)*LN(K_T!T95/K_T!S95)</f>
        <v>2.3594086959653668E-3</v>
      </c>
      <c r="U95" s="28">
        <f>0.5*(Cy!BR95+Cy!BS95)*LN(K_T!U95/K_T!T95)</f>
        <v>2.1517762803410939E-3</v>
      </c>
      <c r="V95" s="28">
        <f>0.5*(Cy!BS95+Cy!BT95)*LN(K_T!V95/K_T!U95)</f>
        <v>2.8618979092730466E-3</v>
      </c>
      <c r="W95" s="28">
        <f>0.5*(Cy!BT95+Cy!BU95)*LN(K_T!W95/K_T!V95)</f>
        <v>3.5689364838396289E-3</v>
      </c>
      <c r="X95" s="28">
        <f>0.5*(Cy!BU95+Cy!BV95)*LN(K_T!X95/K_T!W95)</f>
        <v>9.6834822599961134E-4</v>
      </c>
      <c r="Y95" s="28">
        <f>0.5*(Cy!BV95+Cy!BW95)*LN(K_T!Y95/K_T!X95)</f>
        <v>4.4161997049560177E-4</v>
      </c>
      <c r="Z95" s="28">
        <f>0.5*(Cy!BW95+Cy!BX95)*LN(K_T!Z95/K_T!Y95)</f>
        <v>1.3194318848410629E-3</v>
      </c>
      <c r="AA95" s="28">
        <f>0.5*(Cy!BX95+Cy!BY95)*LN(K_T!AA95/K_T!Z95)</f>
        <v>-3.4678862566202962E-4</v>
      </c>
      <c r="AC95" s="28">
        <f t="shared" si="8"/>
        <v>7.6322890518633803E-3</v>
      </c>
      <c r="AD95" s="28">
        <f t="shared" si="9"/>
        <v>2.5767922959483653E-3</v>
      </c>
      <c r="AE95" s="28">
        <f t="shared" si="10"/>
        <v>-3.8907399115515945E-4</v>
      </c>
      <c r="AF95" s="28">
        <f t="shared" si="11"/>
        <v>2.3820735190837493E-3</v>
      </c>
      <c r="AG95" s="28">
        <f t="shared" si="12"/>
        <v>4.7142107655821167E-4</v>
      </c>
      <c r="AH95" s="28">
        <f t="shared" si="13"/>
        <v>1.0938591523966027E-3</v>
      </c>
      <c r="AI95" s="28">
        <f t="shared" si="14"/>
        <v>1.6655788531366727E-3</v>
      </c>
      <c r="AJ95" s="28">
        <f t="shared" si="15"/>
        <v>2.7141159829728832E-3</v>
      </c>
    </row>
    <row r="96" spans="1:36" x14ac:dyDescent="0.15">
      <c r="A96" s="8">
        <v>94</v>
      </c>
      <c r="B96" s="11" t="s">
        <v>233</v>
      </c>
      <c r="C96" s="28"/>
      <c r="D96" s="28">
        <f>0.5*(Cy!BA96+Cy!BB96)*LN(K_T!D96/K_T!C96)</f>
        <v>2.9670763796426055E-3</v>
      </c>
      <c r="E96" s="28">
        <f>0.5*(Cy!BB96+Cy!BC96)*LN(K_T!E96/K_T!D96)</f>
        <v>2.3165198379384603E-3</v>
      </c>
      <c r="F96" s="28">
        <f>0.5*(Cy!BC96+Cy!BD96)*LN(K_T!F96/K_T!E96)</f>
        <v>1.3063448813451237E-3</v>
      </c>
      <c r="G96" s="28">
        <f>0.5*(Cy!BD96+Cy!BE96)*LN(K_T!G96/K_T!F96)</f>
        <v>1.2757316722626089E-3</v>
      </c>
      <c r="H96" s="28">
        <f>0.5*(Cy!BE96+Cy!BF96)*LN(K_T!H96/K_T!G96)</f>
        <v>1.91767659061008E-3</v>
      </c>
      <c r="I96" s="28">
        <f>0.5*(Cy!BF96+Cy!BG96)*LN(K_T!I96/K_T!H96)</f>
        <v>2.282973215949584E-4</v>
      </c>
      <c r="J96" s="28">
        <f>0.5*(Cy!BG96+Cy!BH96)*LN(K_T!J96/K_T!I96)</f>
        <v>1.2697469402759477E-5</v>
      </c>
      <c r="K96" s="28">
        <f>0.5*(Cy!BH96+Cy!BI96)*LN(K_T!K96/K_T!J96)</f>
        <v>5.4375885554775415E-4</v>
      </c>
      <c r="L96" s="28">
        <f>0.5*(Cy!BI96+Cy!BJ96)*LN(K_T!L96/K_T!K96)</f>
        <v>3.4397510432382345E-4</v>
      </c>
      <c r="M96" s="28">
        <f>0.5*(Cy!BJ96+Cy!BK96)*LN(K_T!M96/K_T!L96)</f>
        <v>1.2790230138889811E-3</v>
      </c>
      <c r="N96" s="28">
        <f>0.5*(Cy!BK96+Cy!BL96)*LN(K_T!N96/K_T!M96)</f>
        <v>2.3831317234707084E-3</v>
      </c>
      <c r="O96" s="28">
        <f>0.5*(Cy!BL96+Cy!BM96)*LN(K_T!O96/K_T!N96)</f>
        <v>2.0198766730987953E-3</v>
      </c>
      <c r="P96" s="28">
        <f>0.5*(Cy!BM96+Cy!BN96)*LN(K_T!P96/K_T!O96)</f>
        <v>4.3283266066375229E-4</v>
      </c>
      <c r="Q96" s="28">
        <f>0.5*(Cy!BN96+Cy!BO96)*LN(K_T!Q96/K_T!P96)</f>
        <v>-8.7187612503610891E-4</v>
      </c>
      <c r="R96" s="28">
        <f>0.5*(Cy!BO96+Cy!BP96)*LN(K_T!R96/K_T!Q96)</f>
        <v>-2.6292024349063253E-4</v>
      </c>
      <c r="S96" s="28">
        <f>0.5*(Cy!BP96+Cy!BQ96)*LN(K_T!S96/K_T!R96)</f>
        <v>2.6035250207848614E-3</v>
      </c>
      <c r="T96" s="28">
        <f>0.5*(Cy!BQ96+Cy!BR96)*LN(K_T!T96/K_T!S96)</f>
        <v>6.3386217829853085E-3</v>
      </c>
      <c r="U96" s="28">
        <f>0.5*(Cy!BR96+Cy!BS96)*LN(K_T!U96/K_T!T96)</f>
        <v>5.9896041054809408E-3</v>
      </c>
      <c r="V96" s="28">
        <f>0.5*(Cy!BS96+Cy!BT96)*LN(K_T!V96/K_T!U96)</f>
        <v>5.8190051674650196E-3</v>
      </c>
      <c r="W96" s="28">
        <f>0.5*(Cy!BT96+Cy!BU96)*LN(K_T!W96/K_T!V96)</f>
        <v>4.3577648886002802E-3</v>
      </c>
      <c r="X96" s="28">
        <f>0.5*(Cy!BU96+Cy!BV96)*LN(K_T!X96/K_T!W96)</f>
        <v>5.368676575402998E-3</v>
      </c>
      <c r="Y96" s="28">
        <f>0.5*(Cy!BV96+Cy!BW96)*LN(K_T!Y96/K_T!X96)</f>
        <v>4.7790289636571569E-3</v>
      </c>
      <c r="Z96" s="28">
        <f>0.5*(Cy!BW96+Cy!BX96)*LN(K_T!Z96/K_T!Y96)</f>
        <v>4.4011347449509023E-3</v>
      </c>
      <c r="AA96" s="28">
        <f>0.5*(Cy!BX96+Cy!BY96)*LN(K_T!AA96/K_T!Z96)</f>
        <v>2.4884673067541566E-3</v>
      </c>
      <c r="AC96" s="28">
        <f t="shared" si="8"/>
        <v>1.4089140607502462E-3</v>
      </c>
      <c r="AD96" s="28">
        <f t="shared" si="9"/>
        <v>9.1251723332680531E-4</v>
      </c>
      <c r="AE96" s="28">
        <f t="shared" si="10"/>
        <v>7.8428759720413352E-4</v>
      </c>
      <c r="AF96" s="28">
        <f t="shared" si="11"/>
        <v>5.57473450398691E-3</v>
      </c>
      <c r="AG96" s="28">
        <f t="shared" si="12"/>
        <v>3.8895436717874053E-3</v>
      </c>
      <c r="AH96" s="28">
        <f t="shared" si="13"/>
        <v>8.4840241526546942E-4</v>
      </c>
      <c r="AI96" s="28">
        <f t="shared" si="14"/>
        <v>4.9427879419120958E-3</v>
      </c>
      <c r="AJ96" s="28">
        <f t="shared" si="15"/>
        <v>2.3943868692044646E-3</v>
      </c>
    </row>
    <row r="97" spans="1:71" x14ac:dyDescent="0.15">
      <c r="A97" s="8">
        <v>95</v>
      </c>
      <c r="B97" s="11" t="s">
        <v>234</v>
      </c>
      <c r="C97" s="28"/>
      <c r="D97" s="28"/>
      <c r="E97" s="28"/>
      <c r="F97" s="28"/>
      <c r="G97" s="28"/>
      <c r="H97" s="28"/>
      <c r="I97" s="28"/>
      <c r="J97" s="28">
        <f>0.5*(Cy!BG97+Cy!BH97)*LN(K_T!J97/K_T!I97)</f>
        <v>4.3988996342228873E-3</v>
      </c>
      <c r="K97" s="28">
        <f>0.5*(Cy!BH97+Cy!BI97)*LN(K_T!K97/K_T!J97)</f>
        <v>3.0383097456044947E-3</v>
      </c>
      <c r="L97" s="28">
        <f>0.5*(Cy!BI97+Cy!BJ97)*LN(K_T!L97/K_T!K97)</f>
        <v>2.1499742778857255E-3</v>
      </c>
      <c r="M97" s="28">
        <f>0.5*(Cy!BJ97+Cy!BK97)*LN(K_T!M97/K_T!L97)</f>
        <v>2.3126788903888411E-3</v>
      </c>
      <c r="N97" s="28">
        <f>0.5*(Cy!BK97+Cy!BL97)*LN(K_T!N97/K_T!M97)</f>
        <v>2.0546540996537934E-3</v>
      </c>
      <c r="O97" s="28">
        <f>0.5*(Cy!BL97+Cy!BM97)*LN(K_T!O97/K_T!N97)</f>
        <v>2.4876792877356847E-3</v>
      </c>
      <c r="P97" s="28">
        <f>0.5*(Cy!BM97+Cy!BN97)*LN(K_T!P97/K_T!O97)</f>
        <v>2.5336991000945224E-3</v>
      </c>
      <c r="Q97" s="28">
        <f>0.5*(Cy!BN97+Cy!BO97)*LN(K_T!Q97/K_T!P97)</f>
        <v>2.262978161837138E-3</v>
      </c>
      <c r="R97" s="28">
        <f>0.5*(Cy!BO97+Cy!BP97)*LN(K_T!R97/K_T!Q97)</f>
        <v>2.2342050530188709E-3</v>
      </c>
      <c r="S97" s="28">
        <f>0.5*(Cy!BP97+Cy!BQ97)*LN(K_T!S97/K_T!R97)</f>
        <v>3.5545580133881402E-3</v>
      </c>
      <c r="T97" s="28">
        <f>0.5*(Cy!BQ97+Cy!BR97)*LN(K_T!T97/K_T!S97)</f>
        <v>4.0542791751998703E-3</v>
      </c>
      <c r="U97" s="28">
        <f>0.5*(Cy!BR97+Cy!BS97)*LN(K_T!U97/K_T!T97)</f>
        <v>3.048438773045141E-3</v>
      </c>
      <c r="V97" s="28">
        <f>0.5*(Cy!BS97+Cy!BT97)*LN(K_T!V97/K_T!U97)</f>
        <v>2.8113900981805431E-3</v>
      </c>
      <c r="W97" s="28">
        <f>0.5*(Cy!BT97+Cy!BU97)*LN(K_T!W97/K_T!V97)</f>
        <v>2.4242925080660721E-3</v>
      </c>
      <c r="X97" s="28">
        <f>0.5*(Cy!BU97+Cy!BV97)*LN(K_T!X97/K_T!W97)</f>
        <v>2.8602712526436158E-3</v>
      </c>
      <c r="Y97" s="28">
        <f>0.5*(Cy!BV97+Cy!BW97)*LN(K_T!Y97/K_T!X97)</f>
        <v>2.445380328115615E-3</v>
      </c>
      <c r="Z97" s="28">
        <f>0.5*(Cy!BW97+Cy!BX97)*LN(K_T!Z97/K_T!Y97)</f>
        <v>2.5991332185234359E-3</v>
      </c>
      <c r="AA97" s="28">
        <f>0.5*(Cy!BX97+Cy!BY97)*LN(K_T!AA97/K_T!Z97)</f>
        <v>1.6121466019005505E-3</v>
      </c>
      <c r="AC97" s="28"/>
      <c r="AD97" s="28">
        <f t="shared" si="9"/>
        <v>2.7909033295511485E-3</v>
      </c>
      <c r="AE97" s="28">
        <f t="shared" si="10"/>
        <v>2.6146239232148713E-3</v>
      </c>
      <c r="AF97" s="28">
        <f t="shared" si="11"/>
        <v>3.0397343614270485E-3</v>
      </c>
      <c r="AG97" s="28">
        <f t="shared" si="12"/>
        <v>2.2188867161798669E-3</v>
      </c>
      <c r="AH97" s="28">
        <f t="shared" si="13"/>
        <v>2.7027636263830101E-3</v>
      </c>
      <c r="AI97" s="28">
        <f t="shared" si="14"/>
        <v>2.7319164944593559E-3</v>
      </c>
      <c r="AJ97" s="28">
        <f t="shared" si="15"/>
        <v>2.7157204566391636E-3</v>
      </c>
    </row>
    <row r="98" spans="1:71" x14ac:dyDescent="0.15">
      <c r="A98" s="8">
        <v>96</v>
      </c>
      <c r="B98" s="11" t="s">
        <v>235</v>
      </c>
      <c r="C98" s="28"/>
      <c r="D98" s="28">
        <f>0.5*(Cy!BA98+Cy!BB98)*LN(K_T!D98/K_T!C98)</f>
        <v>7.2987689155477927E-3</v>
      </c>
      <c r="E98" s="28">
        <f>0.5*(Cy!BB98+Cy!BC98)*LN(K_T!E98/K_T!D98)</f>
        <v>6.7917531134755521E-3</v>
      </c>
      <c r="F98" s="28">
        <f>0.5*(Cy!BC98+Cy!BD98)*LN(K_T!F98/K_T!E98)</f>
        <v>9.6465461457314623E-3</v>
      </c>
      <c r="G98" s="28">
        <f>0.5*(Cy!BD98+Cy!BE98)*LN(K_T!G98/K_T!F98)</f>
        <v>2.8310861294899427E-3</v>
      </c>
      <c r="H98" s="28">
        <f>0.5*(Cy!BE98+Cy!BF98)*LN(K_T!H98/K_T!G98)</f>
        <v>1.2451086621859124E-3</v>
      </c>
      <c r="I98" s="28">
        <f>0.5*(Cy!BF98+Cy!BG98)*LN(K_T!I98/K_T!H98)</f>
        <v>5.9947937151950516E-3</v>
      </c>
      <c r="J98" s="28">
        <f>0.5*(Cy!BG98+Cy!BH98)*LN(K_T!J98/K_T!I98)</f>
        <v>1.0820900158872196E-2</v>
      </c>
      <c r="K98" s="28">
        <f>0.5*(Cy!BH98+Cy!BI98)*LN(K_T!K98/K_T!J98)</f>
        <v>2.7899597430122189E-3</v>
      </c>
      <c r="L98" s="28">
        <f>0.5*(Cy!BI98+Cy!BJ98)*LN(K_T!L98/K_T!K98)</f>
        <v>6.6380836096026196E-3</v>
      </c>
      <c r="M98" s="28">
        <f>0.5*(Cy!BJ98+Cy!BK98)*LN(K_T!M98/K_T!L98)</f>
        <v>8.6655351477420116E-3</v>
      </c>
      <c r="N98" s="28">
        <f>0.5*(Cy!BK98+Cy!BL98)*LN(K_T!N98/K_T!M98)</f>
        <v>5.0030650429481165E-3</v>
      </c>
      <c r="O98" s="28">
        <f>0.5*(Cy!BL98+Cy!BM98)*LN(K_T!O98/K_T!N98)</f>
        <v>3.8204265954602593E-3</v>
      </c>
      <c r="P98" s="28">
        <f>0.5*(Cy!BM98+Cy!BN98)*LN(K_T!P98/K_T!O98)</f>
        <v>-5.6949760727058952E-3</v>
      </c>
      <c r="Q98" s="28">
        <f>0.5*(Cy!BN98+Cy!BO98)*LN(K_T!Q98/K_T!P98)</f>
        <v>-8.8915587981628066E-5</v>
      </c>
      <c r="R98" s="28">
        <f>0.5*(Cy!BO98+Cy!BP98)*LN(K_T!R98/K_T!Q98)</f>
        <v>-1.0036904316930226E-2</v>
      </c>
      <c r="S98" s="28">
        <f>0.5*(Cy!BP98+Cy!BQ98)*LN(K_T!S98/K_T!R98)</f>
        <v>-9.7210056061332629E-3</v>
      </c>
      <c r="T98" s="28">
        <f>0.5*(Cy!BQ98+Cy!BR98)*LN(K_T!T98/K_T!S98)</f>
        <v>-1.0625670795851706E-2</v>
      </c>
      <c r="U98" s="28">
        <f>0.5*(Cy!BR98+Cy!BS98)*LN(K_T!U98/K_T!T98)</f>
        <v>-8.982545085948087E-3</v>
      </c>
      <c r="V98" s="28">
        <f>0.5*(Cy!BS98+Cy!BT98)*LN(K_T!V98/K_T!U98)</f>
        <v>-4.2948905120608451E-3</v>
      </c>
      <c r="W98" s="28">
        <f>0.5*(Cy!BT98+Cy!BU98)*LN(K_T!W98/K_T!V98)</f>
        <v>-3.7542689777418587E-3</v>
      </c>
      <c r="X98" s="28">
        <f>0.5*(Cy!BU98+Cy!BV98)*LN(K_T!X98/K_T!W98)</f>
        <v>-2.5491507020706634E-3</v>
      </c>
      <c r="Y98" s="28">
        <f>0.5*(Cy!BV98+Cy!BW98)*LN(K_T!Y98/K_T!X98)</f>
        <v>-7.8399646060629546E-3</v>
      </c>
      <c r="Z98" s="28">
        <f>0.5*(Cy!BW98+Cy!BX98)*LN(K_T!Z98/K_T!Y98)</f>
        <v>-6.7626349670262603E-3</v>
      </c>
      <c r="AA98" s="28">
        <f>0.5*(Cy!BX98+Cy!BY98)*LN(K_T!AA98/K_T!Z98)</f>
        <v>-2.8252300012064331E-4</v>
      </c>
      <c r="AC98" s="28">
        <f t="shared" si="8"/>
        <v>5.3018575532155837E-3</v>
      </c>
      <c r="AD98" s="28">
        <f t="shared" si="9"/>
        <v>6.7835087404354332E-3</v>
      </c>
      <c r="AE98" s="28">
        <f t="shared" si="10"/>
        <v>-4.3442749976581509E-3</v>
      </c>
      <c r="AF98" s="28">
        <f t="shared" si="11"/>
        <v>-6.0413052147346314E-3</v>
      </c>
      <c r="AG98" s="28">
        <f t="shared" si="12"/>
        <v>-4.9617075244032865E-3</v>
      </c>
      <c r="AH98" s="28">
        <f t="shared" si="13"/>
        <v>1.2196168713886411E-3</v>
      </c>
      <c r="AI98" s="28">
        <f t="shared" si="14"/>
        <v>-5.6364560808603772E-3</v>
      </c>
      <c r="AJ98" s="28">
        <f t="shared" si="15"/>
        <v>-2.7766052899646468E-4</v>
      </c>
    </row>
    <row r="99" spans="1:71" x14ac:dyDescent="0.15">
      <c r="A99" s="8">
        <v>97</v>
      </c>
      <c r="B99" s="11" t="s">
        <v>236</v>
      </c>
      <c r="C99" s="28"/>
      <c r="D99" s="28">
        <f>0.5*(Cy!BA99+Cy!BB99)*LN(K_T!D99/K_T!C99)</f>
        <v>6.7119583562523196E-4</v>
      </c>
      <c r="E99" s="28">
        <f>0.5*(Cy!BB99+Cy!BC99)*LN(K_T!E99/K_T!D99)</f>
        <v>6.4226305504460051E-3</v>
      </c>
      <c r="F99" s="28">
        <f>0.5*(Cy!BC99+Cy!BD99)*LN(K_T!F99/K_T!E99)</f>
        <v>2.0386953126243965E-3</v>
      </c>
      <c r="G99" s="28">
        <f>0.5*(Cy!BD99+Cy!BE99)*LN(K_T!G99/K_T!F99)</f>
        <v>-3.2295643188765973E-3</v>
      </c>
      <c r="H99" s="28">
        <f>0.5*(Cy!BE99+Cy!BF99)*LN(K_T!H99/K_T!G99)</f>
        <v>4.8630267203401701E-4</v>
      </c>
      <c r="I99" s="28">
        <f>0.5*(Cy!BF99+Cy!BG99)*LN(K_T!I99/K_T!H99)</f>
        <v>2.989227927821751E-3</v>
      </c>
      <c r="J99" s="28">
        <f>0.5*(Cy!BG99+Cy!BH99)*LN(K_T!J99/K_T!I99)</f>
        <v>1.551072234807835E-3</v>
      </c>
      <c r="K99" s="28">
        <f>0.5*(Cy!BH99+Cy!BI99)*LN(K_T!K99/K_T!J99)</f>
        <v>-1.8312377763448379E-3</v>
      </c>
      <c r="L99" s="28">
        <f>0.5*(Cy!BI99+Cy!BJ99)*LN(K_T!L99/K_T!K99)</f>
        <v>-3.5817167047805628E-4</v>
      </c>
      <c r="M99" s="28">
        <f>0.5*(Cy!BJ99+Cy!BK99)*LN(K_T!M99/K_T!L99)</f>
        <v>1.5754425174641701E-3</v>
      </c>
      <c r="N99" s="28">
        <f>0.5*(Cy!BK99+Cy!BL99)*LN(K_T!N99/K_T!M99)</f>
        <v>-2.6264751436022587E-4</v>
      </c>
      <c r="O99" s="28">
        <f>0.5*(Cy!BL99+Cy!BM99)*LN(K_T!O99/K_T!N99)</f>
        <v>-7.4314391291975838E-4</v>
      </c>
      <c r="P99" s="28">
        <f>0.5*(Cy!BM99+Cy!BN99)*LN(K_T!P99/K_T!O99)</f>
        <v>3.3716018772201976E-3</v>
      </c>
      <c r="Q99" s="28">
        <f>0.5*(Cy!BN99+Cy!BO99)*LN(K_T!Q99/K_T!P99)</f>
        <v>1.9837457010412288E-3</v>
      </c>
      <c r="R99" s="28">
        <f>0.5*(Cy!BO99+Cy!BP99)*LN(K_T!R99/K_T!Q99)</f>
        <v>-1.4500704500337556E-3</v>
      </c>
      <c r="S99" s="28">
        <f>0.5*(Cy!BP99+Cy!BQ99)*LN(K_T!S99/K_T!R99)</f>
        <v>-1.2257166381502505E-3</v>
      </c>
      <c r="T99" s="28">
        <f>0.5*(Cy!BQ99+Cy!BR99)*LN(K_T!T99/K_T!S99)</f>
        <v>-3.4039385254292739E-3</v>
      </c>
      <c r="U99" s="28">
        <f>0.5*(Cy!BR99+Cy!BS99)*LN(K_T!U99/K_T!T99)</f>
        <v>-4.8382529019534203E-3</v>
      </c>
      <c r="V99" s="28">
        <f>0.5*(Cy!BS99+Cy!BT99)*LN(K_T!V99/K_T!U99)</f>
        <v>-3.2951754110371629E-4</v>
      </c>
      <c r="W99" s="28">
        <f>0.5*(Cy!BT99+Cy!BU99)*LN(K_T!W99/K_T!V99)</f>
        <v>-2.7487704580761805E-3</v>
      </c>
      <c r="X99" s="28">
        <f>0.5*(Cy!BU99+Cy!BV99)*LN(K_T!X99/K_T!W99)</f>
        <v>-8.9796854166744827E-4</v>
      </c>
      <c r="Y99" s="28">
        <f>0.5*(Cy!BV99+Cy!BW99)*LN(K_T!Y99/K_T!X99)</f>
        <v>-2.5481440994075369E-3</v>
      </c>
      <c r="Z99" s="28">
        <f>0.5*(Cy!BW99+Cy!BX99)*LN(K_T!Z99/K_T!Y99)</f>
        <v>5.2158187079507496E-5</v>
      </c>
      <c r="AA99" s="28">
        <f>0.5*(Cy!BX99+Cy!BY99)*LN(K_T!AA99/K_T!Z99)</f>
        <v>1.3104176381796837E-3</v>
      </c>
      <c r="AC99" s="28">
        <f t="shared" si="8"/>
        <v>1.7414584288099146E-3</v>
      </c>
      <c r="AD99" s="28">
        <f t="shared" si="9"/>
        <v>1.3489155821777701E-4</v>
      </c>
      <c r="AE99" s="28">
        <f t="shared" si="10"/>
        <v>3.8728331543153233E-4</v>
      </c>
      <c r="AF99" s="28">
        <f t="shared" si="11"/>
        <v>-2.443689593646008E-3</v>
      </c>
      <c r="AG99" s="28">
        <f t="shared" si="12"/>
        <v>-3.951894247161153E-4</v>
      </c>
      <c r="AH99" s="28">
        <f t="shared" si="13"/>
        <v>2.610874368246547E-4</v>
      </c>
      <c r="AI99" s="28">
        <f t="shared" si="14"/>
        <v>-1.675502030297298E-3</v>
      </c>
      <c r="AJ99" s="28">
        <f t="shared" si="15"/>
        <v>-9.0689118699228884E-5</v>
      </c>
    </row>
    <row r="100" spans="1:71" x14ac:dyDescent="0.15">
      <c r="A100" s="8">
        <v>98</v>
      </c>
      <c r="B100" s="11" t="s">
        <v>237</v>
      </c>
      <c r="C100" s="28"/>
      <c r="D100" s="28">
        <f>0.5*(Cy!BA100+Cy!BB100)*LN(K_T!D100/K_T!C100)</f>
        <v>-3.9092383603782184E-3</v>
      </c>
      <c r="E100" s="28">
        <f>0.5*(Cy!BB100+Cy!BC100)*LN(K_T!E100/K_T!D100)</f>
        <v>-9.158095392954986E-3</v>
      </c>
      <c r="F100" s="28">
        <f>0.5*(Cy!BC100+Cy!BD100)*LN(K_T!F100/K_T!E100)</f>
        <v>-2.7295931567709775E-3</v>
      </c>
      <c r="G100" s="28">
        <f>0.5*(Cy!BD100+Cy!BE100)*LN(K_T!G100/K_T!F100)</f>
        <v>-2.3170496967649772E-3</v>
      </c>
      <c r="H100" s="28">
        <f>0.5*(Cy!BE100+Cy!BF100)*LN(K_T!H100/K_T!G100)</f>
        <v>-3.3280587885694087E-4</v>
      </c>
      <c r="I100" s="28">
        <f>0.5*(Cy!BF100+Cy!BG100)*LN(K_T!I100/K_T!H100)</f>
        <v>1.2838526097568082E-3</v>
      </c>
      <c r="J100" s="28">
        <f>0.5*(Cy!BG100+Cy!BH100)*LN(K_T!J100/K_T!I100)</f>
        <v>-8.0236842179532851E-4</v>
      </c>
      <c r="K100" s="28">
        <f>0.5*(Cy!BH100+Cy!BI100)*LN(K_T!K100/K_T!J100)</f>
        <v>-2.1561680430145333E-3</v>
      </c>
      <c r="L100" s="28">
        <f>0.5*(Cy!BI100+Cy!BJ100)*LN(K_T!L100/K_T!K100)</f>
        <v>-1.5131358218022956E-3</v>
      </c>
      <c r="M100" s="28">
        <f>0.5*(Cy!BJ100+Cy!BK100)*LN(K_T!M100/K_T!L100)</f>
        <v>2.0486874441461994E-3</v>
      </c>
      <c r="N100" s="28">
        <f>0.5*(Cy!BK100+Cy!BL100)*LN(K_T!N100/K_T!M100)</f>
        <v>1.0006961999225238E-3</v>
      </c>
      <c r="O100" s="28">
        <f>0.5*(Cy!BL100+Cy!BM100)*LN(K_T!O100/K_T!N100)</f>
        <v>1.8517406742843273E-5</v>
      </c>
      <c r="P100" s="28">
        <f>0.5*(Cy!BM100+Cy!BN100)*LN(K_T!P100/K_T!O100)</f>
        <v>-3.0615294183452672E-3</v>
      </c>
      <c r="Q100" s="28">
        <f>0.5*(Cy!BN100+Cy!BO100)*LN(K_T!Q100/K_T!P100)</f>
        <v>-1.2042687576621089E-3</v>
      </c>
      <c r="R100" s="28">
        <f>0.5*(Cy!BO100+Cy!BP100)*LN(K_T!R100/K_T!Q100)</f>
        <v>-6.0530407451830403E-3</v>
      </c>
      <c r="S100" s="28">
        <f>0.5*(Cy!BP100+Cy!BQ100)*LN(K_T!S100/K_T!R100)</f>
        <v>-4.2267926971728412E-3</v>
      </c>
      <c r="T100" s="28">
        <f>0.5*(Cy!BQ100+Cy!BR100)*LN(K_T!T100/K_T!S100)</f>
        <v>-2.8916523938485603E-3</v>
      </c>
      <c r="U100" s="28">
        <f>0.5*(Cy!BR100+Cy!BS100)*LN(K_T!U100/K_T!T100)</f>
        <v>-1.4936888363326799E-3</v>
      </c>
      <c r="V100" s="28">
        <f>0.5*(Cy!BS100+Cy!BT100)*LN(K_T!V100/K_T!U100)</f>
        <v>-7.529240116144366E-4</v>
      </c>
      <c r="W100" s="28">
        <f>0.5*(Cy!BT100+Cy!BU100)*LN(K_T!W100/K_T!V100)</f>
        <v>1.980392341117666E-4</v>
      </c>
      <c r="X100" s="28">
        <f>0.5*(Cy!BU100+Cy!BV100)*LN(K_T!X100/K_T!W100)</f>
        <v>-8.6072545583422324E-5</v>
      </c>
      <c r="Y100" s="28">
        <f>0.5*(Cy!BV100+Cy!BW100)*LN(K_T!Y100/K_T!X100)</f>
        <v>1.3635447508907241E-3</v>
      </c>
      <c r="Z100" s="28">
        <f>0.5*(Cy!BW100+Cy!BX100)*LN(K_T!Z100/K_T!Y100)</f>
        <v>1.5043730183318771E-3</v>
      </c>
      <c r="AA100" s="28">
        <f>0.5*(Cy!BX100+Cy!BY100)*LN(K_T!AA100/K_T!Z100)</f>
        <v>7.4770239974097008E-4</v>
      </c>
      <c r="AC100" s="28">
        <f t="shared" si="8"/>
        <v>-2.6507383031182147E-3</v>
      </c>
      <c r="AD100" s="28">
        <f t="shared" si="9"/>
        <v>-2.8445772850868676E-4</v>
      </c>
      <c r="AE100" s="28">
        <f t="shared" si="10"/>
        <v>-2.9054228423240824E-3</v>
      </c>
      <c r="AF100" s="28">
        <f t="shared" si="11"/>
        <v>-1.0052597106534665E-3</v>
      </c>
      <c r="AG100" s="28">
        <f t="shared" si="12"/>
        <v>1.2052067229878572E-3</v>
      </c>
      <c r="AH100" s="28">
        <f t="shared" si="13"/>
        <v>-1.594940285416385E-3</v>
      </c>
      <c r="AI100" s="28">
        <f t="shared" si="14"/>
        <v>-1.7633479803797012E-4</v>
      </c>
      <c r="AJ100" s="28">
        <f t="shared" si="15"/>
        <v>-1.3310335980025513E-3</v>
      </c>
    </row>
    <row r="101" spans="1:71" x14ac:dyDescent="0.15">
      <c r="A101" s="8">
        <v>99</v>
      </c>
      <c r="B101" s="11" t="s">
        <v>238</v>
      </c>
      <c r="C101" s="28"/>
      <c r="D101" s="28">
        <f>0.5*(Cy!BA101+Cy!BB101)*LN(K_T!D101/K_T!C101)</f>
        <v>5.4484332826654517E-3</v>
      </c>
      <c r="E101" s="28">
        <f>0.5*(Cy!BB101+Cy!BC101)*LN(K_T!E101/K_T!D101)</f>
        <v>8.5569828071649662E-3</v>
      </c>
      <c r="F101" s="28">
        <f>0.5*(Cy!BC101+Cy!BD101)*LN(K_T!F101/K_T!E101)</f>
        <v>5.8314280929863092E-3</v>
      </c>
      <c r="G101" s="28">
        <f>0.5*(Cy!BD101+Cy!BE101)*LN(K_T!G101/K_T!F101)</f>
        <v>4.9612986932490947E-3</v>
      </c>
      <c r="H101" s="28">
        <f>0.5*(Cy!BE101+Cy!BF101)*LN(K_T!H101/K_T!G101)</f>
        <v>6.5805055341484012E-3</v>
      </c>
      <c r="I101" s="28">
        <f>0.5*(Cy!BF101+Cy!BG101)*LN(K_T!I101/K_T!H101)</f>
        <v>3.7015046206421566E-3</v>
      </c>
      <c r="J101" s="28">
        <f>0.5*(Cy!BG101+Cy!BH101)*LN(K_T!J101/K_T!I101)</f>
        <v>1.6806687864793805E-3</v>
      </c>
      <c r="K101" s="28">
        <f>0.5*(Cy!BH101+Cy!BI101)*LN(K_T!K101/K_T!J101)</f>
        <v>-1.520152763413572E-3</v>
      </c>
      <c r="L101" s="28">
        <f>0.5*(Cy!BI101+Cy!BJ101)*LN(K_T!L101/K_T!K101)</f>
        <v>2.194595323249809E-3</v>
      </c>
      <c r="M101" s="28">
        <f>0.5*(Cy!BJ101+Cy!BK101)*LN(K_T!M101/K_T!L101)</f>
        <v>4.0627400801167921E-3</v>
      </c>
      <c r="N101" s="28">
        <f>0.5*(Cy!BK101+Cy!BL101)*LN(K_T!N101/K_T!M101)</f>
        <v>2.874976343818256E-3</v>
      </c>
      <c r="O101" s="28">
        <f>0.5*(Cy!BL101+Cy!BM101)*LN(K_T!O101/K_T!N101)</f>
        <v>3.3607749934271247E-4</v>
      </c>
      <c r="P101" s="28">
        <f>0.5*(Cy!BM101+Cy!BN101)*LN(K_T!P101/K_T!O101)</f>
        <v>-4.9667907363364224E-5</v>
      </c>
      <c r="Q101" s="28">
        <f>0.5*(Cy!BN101+Cy!BO101)*LN(K_T!Q101/K_T!P101)</f>
        <v>3.8853433849383909E-3</v>
      </c>
      <c r="R101" s="28">
        <f>0.5*(Cy!BO101+Cy!BP101)*LN(K_T!R101/K_T!Q101)</f>
        <v>1.0266420146032439E-3</v>
      </c>
      <c r="S101" s="28">
        <f>0.5*(Cy!BP101+Cy!BQ101)*LN(K_T!S101/K_T!R101)</f>
        <v>-3.9732777380208431E-4</v>
      </c>
      <c r="T101" s="28">
        <f>0.5*(Cy!BQ101+Cy!BR101)*LN(K_T!T101/K_T!S101)</f>
        <v>-1.0178700082335459E-3</v>
      </c>
      <c r="U101" s="28">
        <f>0.5*(Cy!BR101+Cy!BS101)*LN(K_T!U101/K_T!T101)</f>
        <v>-1.718357480701174E-3</v>
      </c>
      <c r="V101" s="28">
        <f>0.5*(Cy!BS101+Cy!BT101)*LN(K_T!V101/K_T!U101)</f>
        <v>-3.8478302785453523E-4</v>
      </c>
      <c r="W101" s="28">
        <f>0.5*(Cy!BT101+Cy!BU101)*LN(K_T!W101/K_T!V101)</f>
        <v>9.546029245669224E-4</v>
      </c>
      <c r="X101" s="28">
        <f>0.5*(Cy!BU101+Cy!BV101)*LN(K_T!X101/K_T!W101)</f>
        <v>-5.4140389751826E-4</v>
      </c>
      <c r="Y101" s="28">
        <f>0.5*(Cy!BV101+Cy!BW101)*LN(K_T!Y101/K_T!X101)</f>
        <v>-2.2486703236651004E-4</v>
      </c>
      <c r="Z101" s="28">
        <f>0.5*(Cy!BW101+Cy!BX101)*LN(K_T!Z101/K_T!Y101)</f>
        <v>7.2655569348311592E-4</v>
      </c>
      <c r="AA101" s="28">
        <f>0.5*(Cy!BX101+Cy!BY101)*LN(K_T!AA101/K_T!Z101)</f>
        <v>-2.7557105432923562E-4</v>
      </c>
      <c r="AC101" s="28">
        <f t="shared" si="8"/>
        <v>5.9263439496381855E-3</v>
      </c>
      <c r="AD101" s="28">
        <f t="shared" si="9"/>
        <v>1.858565554050133E-3</v>
      </c>
      <c r="AE101" s="28">
        <f t="shared" si="10"/>
        <v>9.6021344354377985E-4</v>
      </c>
      <c r="AF101" s="28">
        <f t="shared" si="11"/>
        <v>-5.4156229794811853E-4</v>
      </c>
      <c r="AG101" s="28">
        <f t="shared" si="12"/>
        <v>7.5372535595790073E-5</v>
      </c>
      <c r="AH101" s="28">
        <f t="shared" si="13"/>
        <v>1.4093894987969563E-3</v>
      </c>
      <c r="AI101" s="28">
        <f t="shared" si="14"/>
        <v>-3.1021173536915285E-4</v>
      </c>
      <c r="AJ101" s="28">
        <f t="shared" si="15"/>
        <v>1.7932139501394464E-3</v>
      </c>
    </row>
    <row r="102" spans="1:71"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C102" s="28"/>
      <c r="AD102" s="28"/>
      <c r="AE102" s="28"/>
      <c r="AF102" s="28"/>
      <c r="AG102" s="28"/>
      <c r="AH102" s="28"/>
      <c r="AI102" s="28"/>
      <c r="AJ102" s="28"/>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0.5*(Cy!BA105+Cy!BB105)*LN(K_T!D105/K_T!C105)</f>
        <v>4.621507257329396E-3</v>
      </c>
      <c r="E105" s="28">
        <f>0.5*(Cy!BB105+Cy!BC105)*LN(K_T!E105/K_T!D105)</f>
        <v>4.7699748137073825E-3</v>
      </c>
      <c r="F105" s="28">
        <f>0.5*(Cy!BC105+Cy!BD105)*LN(K_T!F105/K_T!E105)</f>
        <v>4.2212563789410735E-3</v>
      </c>
      <c r="G105" s="28">
        <f>0.5*(Cy!BD105+Cy!BE105)*LN(K_T!G105/K_T!F105)</f>
        <v>3.4254781812127493E-3</v>
      </c>
      <c r="H105" s="28">
        <f>0.5*(Cy!BE105+Cy!BF105)*LN(K_T!H105/K_T!G105)</f>
        <v>2.8455704037062455E-3</v>
      </c>
      <c r="I105" s="28">
        <f>0.5*(Cy!BF105+Cy!BG105)*LN(K_T!I105/K_T!H105)</f>
        <v>2.7163894365988929E-3</v>
      </c>
      <c r="J105" s="28">
        <f>0.5*(Cy!BG105+Cy!BH105)*LN(K_T!J105/K_T!I105)</f>
        <v>2.1642683370351893E-3</v>
      </c>
      <c r="K105" s="28">
        <f>0.5*(Cy!BH105+Cy!BI105)*LN(K_T!K105/K_T!J105)</f>
        <v>1.2035995242619555E-3</v>
      </c>
      <c r="L105" s="28">
        <f>0.5*(Cy!BI105+Cy!BJ105)*LN(K_T!L105/K_T!K105)</f>
        <v>8.5586278292647722E-4</v>
      </c>
      <c r="M105" s="28">
        <f>0.5*(Cy!BJ105+Cy!BK105)*LN(K_T!M105/K_T!L105)</f>
        <v>7.2135834878592708E-4</v>
      </c>
      <c r="N105" s="28">
        <f>0.5*(Cy!BK105+Cy!BL105)*LN(K_T!N105/K_T!M105)</f>
        <v>1.2113551604773128E-3</v>
      </c>
      <c r="O105" s="28">
        <f>0.5*(Cy!BL105+Cy!BM105)*LN(K_T!O105/K_T!N105)</f>
        <v>1.1189828801212139E-3</v>
      </c>
      <c r="P105" s="28">
        <f>0.5*(Cy!BM105+Cy!BN105)*LN(K_T!P105/K_T!O105)</f>
        <v>8.8554330121867601E-4</v>
      </c>
      <c r="Q105" s="28">
        <f>0.5*(Cy!BN105+Cy!BO105)*LN(K_T!Q105/K_T!P105)</f>
        <v>4.6311641919313682E-4</v>
      </c>
      <c r="R105" s="28">
        <f>0.5*(Cy!BO105+Cy!BP105)*LN(K_T!R105/K_T!Q105)</f>
        <v>-6.7041492736739006E-4</v>
      </c>
      <c r="S105" s="28">
        <f>0.5*(Cy!BP105+Cy!BQ105)*LN(K_T!S105/K_T!R105)</f>
        <v>-7.5232187361912823E-4</v>
      </c>
      <c r="T105" s="28">
        <f>0.5*(Cy!BQ105+Cy!BR105)*LN(K_T!T105/K_T!S105)</f>
        <v>-4.9840772727967255E-4</v>
      </c>
      <c r="U105" s="28">
        <f>0.5*(Cy!BR105+Cy!BS105)*LN(K_T!U105/K_T!T105)</f>
        <v>-8.4267961803669922E-5</v>
      </c>
      <c r="V105" s="28">
        <f>0.5*(Cy!BS105+Cy!BT105)*LN(K_T!V105/K_T!U105)</f>
        <v>3.0453755700825019E-4</v>
      </c>
      <c r="W105" s="28">
        <f>0.5*(Cy!BT105+Cy!BU105)*LN(K_T!W105/K_T!V105)</f>
        <v>7.8540930215793858E-4</v>
      </c>
      <c r="X105" s="28">
        <f>0.5*(Cy!BU105+Cy!BV105)*LN(K_T!X105/K_T!W105)</f>
        <v>9.2901884186504956E-4</v>
      </c>
      <c r="Y105" s="28">
        <f>0.5*(Cy!BV105+Cy!BW105)*LN(K_T!Y105/K_T!X105)</f>
        <v>6.6324975399960991E-4</v>
      </c>
      <c r="Z105" s="28">
        <f>0.5*(Cy!BW105+Cy!BX105)*LN(K_T!Z105/K_T!Y105)</f>
        <v>9.3811465576680857E-4</v>
      </c>
      <c r="AA105" s="28">
        <f>0.5*(Cy!BX105+Cy!BY105)*LN(K_T!AA105/K_T!Z105)</f>
        <v>1.0329807563589381E-3</v>
      </c>
      <c r="AB105" s="28"/>
      <c r="AC105" s="28">
        <f t="shared" si="8"/>
        <v>3.5957338428332687E-3</v>
      </c>
      <c r="AD105" s="28">
        <f t="shared" si="9"/>
        <v>1.2312888306973723E-3</v>
      </c>
      <c r="AE105" s="28">
        <f t="shared" si="10"/>
        <v>2.089811599093016E-4</v>
      </c>
      <c r="AF105" s="28">
        <f t="shared" si="11"/>
        <v>2.8725800238957918E-4</v>
      </c>
      <c r="AG105" s="28">
        <f t="shared" si="12"/>
        <v>8.7811505537511872E-4</v>
      </c>
      <c r="AH105" s="28">
        <f t="shared" si="13"/>
        <v>7.2013499530333681E-4</v>
      </c>
      <c r="AI105" s="28">
        <f t="shared" si="14"/>
        <v>5.0882939725915659E-4</v>
      </c>
      <c r="AJ105" s="28">
        <f t="shared" si="15"/>
        <v>1.2717675802292592E-3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0.5*(Cy!BA106+Cy!BB106)*LN(K_T!D106/K_T!C106)</f>
        <v>3.3922730524576766E-3</v>
      </c>
      <c r="E106" s="28">
        <f>0.5*(Cy!BB106+Cy!BC106)*LN(K_T!E106/K_T!D106)</f>
        <v>3.4230271521021719E-3</v>
      </c>
      <c r="F106" s="28">
        <f>0.5*(Cy!BC106+Cy!BD106)*LN(K_T!F106/K_T!E106)</f>
        <v>3.4238719337119777E-3</v>
      </c>
      <c r="G106" s="28">
        <f>0.5*(Cy!BD106+Cy!BE106)*LN(K_T!G106/K_T!F106)</f>
        <v>2.7617750424721219E-3</v>
      </c>
      <c r="H106" s="28">
        <f>0.5*(Cy!BE106+Cy!BF106)*LN(K_T!H106/K_T!G106)</f>
        <v>1.7577215590936098E-3</v>
      </c>
      <c r="I106" s="28">
        <f>0.5*(Cy!BF106+Cy!BG106)*LN(K_T!I106/K_T!H106)</f>
        <v>2.2477146729965817E-3</v>
      </c>
      <c r="J106" s="28">
        <f>0.5*(Cy!BG106+Cy!BH106)*LN(K_T!J106/K_T!I106)</f>
        <v>1.695504924871153E-3</v>
      </c>
      <c r="K106" s="28">
        <f>0.5*(Cy!BH106+Cy!BI106)*LN(K_T!K106/K_T!J106)</f>
        <v>6.0090688450264388E-4</v>
      </c>
      <c r="L106" s="28">
        <f>0.5*(Cy!BI106+Cy!BJ106)*LN(K_T!L106/K_T!K106)</f>
        <v>4.4758090643605858E-4</v>
      </c>
      <c r="M106" s="28">
        <f>0.5*(Cy!BJ106+Cy!BK106)*LN(K_T!M106/K_T!L106)</f>
        <v>4.8974998481719594E-4</v>
      </c>
      <c r="N106" s="28">
        <f>0.5*(Cy!BK106+Cy!BL106)*LN(K_T!N106/K_T!M106)</f>
        <v>1.2902799476193954E-3</v>
      </c>
      <c r="O106" s="28">
        <f>0.5*(Cy!BL106+Cy!BM106)*LN(K_T!O106/K_T!N106)</f>
        <v>1.342932046530961E-3</v>
      </c>
      <c r="P106" s="28">
        <f>0.5*(Cy!BM106+Cy!BN106)*LN(K_T!P106/K_T!O106)</f>
        <v>1.1567663844060834E-3</v>
      </c>
      <c r="Q106" s="28">
        <f>0.5*(Cy!BN106+Cy!BO106)*LN(K_T!Q106/K_T!P106)</f>
        <v>6.4891027201190133E-4</v>
      </c>
      <c r="R106" s="28">
        <f>0.5*(Cy!BO106+Cy!BP106)*LN(K_T!R106/K_T!Q106)</f>
        <v>-1.0874735348402032E-3</v>
      </c>
      <c r="S106" s="28">
        <f>0.5*(Cy!BP106+Cy!BQ106)*LN(K_T!S106/K_T!R106)</f>
        <v>-1.2869669219801835E-3</v>
      </c>
      <c r="T106" s="28">
        <f>0.5*(Cy!BQ106+Cy!BR106)*LN(K_T!T106/K_T!S106)</f>
        <v>-8.7939606993311199E-4</v>
      </c>
      <c r="U106" s="28">
        <f>0.5*(Cy!BR106+Cy!BS106)*LN(K_T!U106/K_T!T106)</f>
        <v>-3.0064763389702203E-4</v>
      </c>
      <c r="V106" s="28">
        <f>0.5*(Cy!BS106+Cy!BT106)*LN(K_T!V106/K_T!U106)</f>
        <v>1.1020044403920566E-6</v>
      </c>
      <c r="W106" s="28">
        <f>0.5*(Cy!BT106+Cy!BU106)*LN(K_T!W106/K_T!V106)</f>
        <v>6.28528016448923E-4</v>
      </c>
      <c r="X106" s="28">
        <f>0.5*(Cy!BU106+Cy!BV106)*LN(K_T!X106/K_T!W106)</f>
        <v>9.8668979108464702E-4</v>
      </c>
      <c r="Y106" s="28">
        <f>0.5*(Cy!BV106+Cy!BW106)*LN(K_T!Y106/K_T!X106)</f>
        <v>6.6630414262693343E-4</v>
      </c>
      <c r="Z106" s="28">
        <f>0.5*(Cy!BW106+Cy!BX106)*LN(K_T!Z106/K_T!Y106)</f>
        <v>9.9578124573157251E-4</v>
      </c>
      <c r="AA106" s="28">
        <f>0.5*(Cy!BX106+Cy!BY106)*LN(K_T!AA106/K_T!Z106)</f>
        <v>1.2265828011403716E-3</v>
      </c>
      <c r="AB106" s="28"/>
      <c r="AC106" s="28">
        <f t="shared" si="8"/>
        <v>2.7228220720752925E-3</v>
      </c>
      <c r="AD106" s="28">
        <f t="shared" si="9"/>
        <v>9.0480452964928943E-4</v>
      </c>
      <c r="AE106" s="28">
        <f t="shared" si="10"/>
        <v>1.5483364922571182E-4</v>
      </c>
      <c r="AF106" s="28">
        <f t="shared" si="11"/>
        <v>8.7255221628765637E-5</v>
      </c>
      <c r="AG106" s="28">
        <f t="shared" si="12"/>
        <v>9.6288939649962586E-4</v>
      </c>
      <c r="AH106" s="28">
        <f t="shared" si="13"/>
        <v>5.2981908943750054E-4</v>
      </c>
      <c r="AI106" s="28">
        <f t="shared" si="14"/>
        <v>4.1561803720533818E-4</v>
      </c>
      <c r="AJ106" s="28">
        <f t="shared" si="15"/>
        <v>9.6683676314757269E-4</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0.5*(Cy!BA107+Cy!BB107)*LN(K_T!D107/K_T!C107)</f>
        <v>7.0724352360684894E-4</v>
      </c>
      <c r="E107" s="28">
        <f>0.5*(Cy!BB107+Cy!BC107)*LN(K_T!E107/K_T!D107)</f>
        <v>1.2107150431333207E-3</v>
      </c>
      <c r="F107" s="28">
        <f>0.5*(Cy!BC107+Cy!BD107)*LN(K_T!F107/K_T!E107)</f>
        <v>1.8931668543124751E-3</v>
      </c>
      <c r="G107" s="28">
        <f>0.5*(Cy!BD107+Cy!BE107)*LN(K_T!G107/K_T!F107)</f>
        <v>2.2576063993073538E-3</v>
      </c>
      <c r="H107" s="28">
        <f>0.5*(Cy!BE107+Cy!BF107)*LN(K_T!H107/K_T!G107)</f>
        <v>1.7512231662529949E-4</v>
      </c>
      <c r="I107" s="28">
        <f>0.5*(Cy!BF107+Cy!BG107)*LN(K_T!I107/K_T!H107)</f>
        <v>1.1611270617180407E-3</v>
      </c>
      <c r="J107" s="28">
        <f>0.5*(Cy!BG107+Cy!BH107)*LN(K_T!J107/K_T!I107)</f>
        <v>1.3708363244879852E-3</v>
      </c>
      <c r="K107" s="28">
        <f>0.5*(Cy!BH107+Cy!BI107)*LN(K_T!K107/K_T!J107)</f>
        <v>-4.3522439623167936E-4</v>
      </c>
      <c r="L107" s="28">
        <f>0.5*(Cy!BI107+Cy!BJ107)*LN(K_T!L107/K_T!K107)</f>
        <v>-1.0114281380605705E-4</v>
      </c>
      <c r="M107" s="28">
        <f>0.5*(Cy!BJ107+Cy!BK107)*LN(K_T!M107/K_T!L107)</f>
        <v>4.3799818317440798E-4</v>
      </c>
      <c r="N107" s="28">
        <f>0.5*(Cy!BK107+Cy!BL107)*LN(K_T!N107/K_T!M107)</f>
        <v>2.0944574572013199E-3</v>
      </c>
      <c r="O107" s="28">
        <f>0.5*(Cy!BL107+Cy!BM107)*LN(K_T!O107/K_T!N107)</f>
        <v>2.1035561664572988E-3</v>
      </c>
      <c r="P107" s="28">
        <f>0.5*(Cy!BM107+Cy!BN107)*LN(K_T!P107/K_T!O107)</f>
        <v>2.5365781699865754E-3</v>
      </c>
      <c r="Q107" s="28">
        <f>0.5*(Cy!BN107+Cy!BO107)*LN(K_T!Q107/K_T!P107)</f>
        <v>1.5267807493004231E-3</v>
      </c>
      <c r="R107" s="28">
        <f>0.5*(Cy!BO107+Cy!BP107)*LN(K_T!R107/K_T!Q107)</f>
        <v>-1.8727017842583287E-3</v>
      </c>
      <c r="S107" s="28">
        <f>0.5*(Cy!BP107+Cy!BQ107)*LN(K_T!S107/K_T!R107)</f>
        <v>-2.3865173379243251E-3</v>
      </c>
      <c r="T107" s="28">
        <f>0.5*(Cy!BQ107+Cy!BR107)*LN(K_T!T107/K_T!S107)</f>
        <v>-9.6344402507981619E-4</v>
      </c>
      <c r="U107" s="28">
        <f>0.5*(Cy!BR107+Cy!BS107)*LN(K_T!U107/K_T!T107)</f>
        <v>-4.6682252909412754E-4</v>
      </c>
      <c r="V107" s="28">
        <f>0.5*(Cy!BS107+Cy!BT107)*LN(K_T!V107/K_T!U107)</f>
        <v>-6.2989945251460463E-4</v>
      </c>
      <c r="W107" s="28">
        <f>0.5*(Cy!BT107+Cy!BU107)*LN(K_T!W107/K_T!V107)</f>
        <v>2.7583611289360869E-4</v>
      </c>
      <c r="X107" s="28">
        <f>0.5*(Cy!BU107+Cy!BV107)*LN(K_T!X107/K_T!W107)</f>
        <v>1.0808887407513571E-3</v>
      </c>
      <c r="Y107" s="28">
        <f>0.5*(Cy!BV107+Cy!BW107)*LN(K_T!Y107/K_T!X107)</f>
        <v>1.1648216687840302E-3</v>
      </c>
      <c r="Z107" s="28">
        <f>0.5*(Cy!BW107+Cy!BX107)*LN(K_T!Z107/K_T!Y107)</f>
        <v>1.1950581219750242E-3</v>
      </c>
      <c r="AA107" s="28">
        <f>0.5*(Cy!BX107+Cy!BY107)*LN(K_T!AA107/K_T!Z107)</f>
        <v>1.7062765640844251E-3</v>
      </c>
      <c r="AB107" s="28"/>
      <c r="AC107" s="28">
        <f t="shared" si="8"/>
        <v>1.3395475350192979E-3</v>
      </c>
      <c r="AD107" s="28">
        <f t="shared" si="9"/>
        <v>6.7338495096519522E-4</v>
      </c>
      <c r="AE107" s="28">
        <f t="shared" si="10"/>
        <v>3.8153919271232875E-4</v>
      </c>
      <c r="AF107" s="28">
        <f t="shared" si="11"/>
        <v>-1.4068823060871645E-4</v>
      </c>
      <c r="AG107" s="28">
        <f t="shared" si="12"/>
        <v>1.3553854516144929E-3</v>
      </c>
      <c r="AH107" s="28">
        <f t="shared" si="13"/>
        <v>5.2746207183876185E-4</v>
      </c>
      <c r="AI107" s="28">
        <f t="shared" si="14"/>
        <v>4.2033940022498715E-4</v>
      </c>
      <c r="AJ107" s="28">
        <f t="shared" si="15"/>
        <v>6.6674233022973929E-4</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0.5*(Cy!BA108+Cy!BB108)*LN(K_T!D108/K_T!C108)</f>
        <v>6.254241634996922E-3</v>
      </c>
      <c r="E108" s="28">
        <f>0.5*(Cy!BB108+Cy!BC108)*LN(K_T!E108/K_T!D108)</f>
        <v>6.2514239402498067E-3</v>
      </c>
      <c r="F108" s="28">
        <f>0.5*(Cy!BC108+Cy!BD108)*LN(K_T!F108/K_T!E108)</f>
        <v>5.245828164849693E-3</v>
      </c>
      <c r="G108" s="28">
        <f>0.5*(Cy!BD108+Cy!BE108)*LN(K_T!G108/K_T!F108)</f>
        <v>3.9723502103626669E-3</v>
      </c>
      <c r="H108" s="28">
        <f>0.5*(Cy!BE108+Cy!BF108)*LN(K_T!H108/K_T!G108)</f>
        <v>3.7811023784133208E-3</v>
      </c>
      <c r="I108" s="28">
        <f>0.5*(Cy!BF108+Cy!BG108)*LN(K_T!I108/K_T!H108)</f>
        <v>3.2938571072080734E-3</v>
      </c>
      <c r="J108" s="28">
        <f>0.5*(Cy!BG108+Cy!BH108)*LN(K_T!J108/K_T!I108)</f>
        <v>2.4840066919391934E-3</v>
      </c>
      <c r="K108" s="28">
        <f>0.5*(Cy!BH108+Cy!BI108)*LN(K_T!K108/K_T!J108)</f>
        <v>1.7180886645682047E-3</v>
      </c>
      <c r="L108" s="28">
        <f>0.5*(Cy!BI108+Cy!BJ108)*LN(K_T!L108/K_T!K108)</f>
        <v>1.1555996839409353E-3</v>
      </c>
      <c r="M108" s="28">
        <f>0.5*(Cy!BJ108+Cy!BK108)*LN(K_T!M108/K_T!L108)</f>
        <v>8.2968405430745569E-4</v>
      </c>
      <c r="N108" s="28">
        <f>0.5*(Cy!BK108+Cy!BL108)*LN(K_T!N108/K_T!M108)</f>
        <v>9.9187367770252246E-4</v>
      </c>
      <c r="O108" s="28">
        <f>0.5*(Cy!BL108+Cy!BM108)*LN(K_T!O108/K_T!N108)</f>
        <v>8.5697149851119835E-4</v>
      </c>
      <c r="P108" s="28">
        <f>0.5*(Cy!BM108+Cy!BN108)*LN(K_T!P108/K_T!O108)</f>
        <v>3.8888983906652986E-4</v>
      </c>
      <c r="Q108" s="28">
        <f>0.5*(Cy!BN108+Cy!BO108)*LN(K_T!Q108/K_T!P108)</f>
        <v>1.3433250106507452E-4</v>
      </c>
      <c r="R108" s="28">
        <f>0.5*(Cy!BO108+Cy!BP108)*LN(K_T!R108/K_T!Q108)</f>
        <v>-3.3685754369502387E-4</v>
      </c>
      <c r="S108" s="28">
        <f>0.5*(Cy!BP108+Cy!BQ108)*LN(K_T!S108/K_T!R108)</f>
        <v>-3.1983972341680095E-4</v>
      </c>
      <c r="T108" s="28">
        <f>0.5*(Cy!BQ108+Cy!BR108)*LN(K_T!T108/K_T!S108)</f>
        <v>-3.8171916454833756E-4</v>
      </c>
      <c r="U108" s="28">
        <f>0.5*(Cy!BR108+Cy!BS108)*LN(K_T!U108/K_T!T108)</f>
        <v>2.309144097668763E-5</v>
      </c>
      <c r="V108" s="28">
        <f>0.5*(Cy!BS108+Cy!BT108)*LN(K_T!V108/K_T!U108)</f>
        <v>5.7336370337779505E-4</v>
      </c>
      <c r="W108" s="28">
        <f>0.5*(Cy!BT108+Cy!BU108)*LN(K_T!W108/K_T!V108)</f>
        <v>9.5038233837566044E-4</v>
      </c>
      <c r="X108" s="28">
        <f>0.5*(Cy!BU108+Cy!BV108)*LN(K_T!X108/K_T!W108)</f>
        <v>9.1655751462403384E-4</v>
      </c>
      <c r="Y108" s="28">
        <f>0.5*(Cy!BV108+Cy!BW108)*LN(K_T!Y108/K_T!X108)</f>
        <v>5.4873778737228346E-4</v>
      </c>
      <c r="Z108" s="28">
        <f>0.5*(Cy!BW108+Cy!BX108)*LN(K_T!Z108/K_T!Y108)</f>
        <v>8.8952580642763111E-4</v>
      </c>
      <c r="AA108" s="28">
        <f>0.5*(Cy!BX108+Cy!BY108)*LN(K_T!AA108/K_T!Z108)</f>
        <v>8.8024769184589428E-4</v>
      </c>
      <c r="AB108" s="28"/>
      <c r="AC108" s="28">
        <f t="shared" si="8"/>
        <v>4.5089123602167118E-3</v>
      </c>
      <c r="AD108" s="28">
        <f t="shared" si="9"/>
        <v>1.4358505544916622E-3</v>
      </c>
      <c r="AE108" s="28">
        <f t="shared" si="10"/>
        <v>1.4469931430619552E-4</v>
      </c>
      <c r="AF108" s="28">
        <f t="shared" si="11"/>
        <v>4.1633516656116784E-4</v>
      </c>
      <c r="AG108" s="28">
        <f t="shared" si="12"/>
        <v>7.7283709521526955E-4</v>
      </c>
      <c r="AH108" s="28">
        <f t="shared" si="13"/>
        <v>7.9027493439892888E-4</v>
      </c>
      <c r="AI108" s="28">
        <f t="shared" si="14"/>
        <v>5.5002338980645606E-4</v>
      </c>
      <c r="AJ108" s="28">
        <f t="shared" si="15"/>
        <v>1.5151086201532393E-3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0.5*(Cy!BA109+Cy!BB109)*LN(K_T!D109/K_T!C109)</f>
        <v>4.9411851843424916E-3</v>
      </c>
      <c r="E109" s="28">
        <f>0.5*(Cy!BB109+Cy!BC109)*LN(K_T!E109/K_T!D109)</f>
        <v>4.7012059814856523E-3</v>
      </c>
      <c r="F109" s="28">
        <f>0.5*(Cy!BC109+Cy!BD109)*LN(K_T!F109/K_T!E109)</f>
        <v>4.3449352760893687E-3</v>
      </c>
      <c r="G109" s="28">
        <f>0.5*(Cy!BD109+Cy!BE109)*LN(K_T!G109/K_T!F109)</f>
        <v>3.0997091313264532E-3</v>
      </c>
      <c r="H109" s="28">
        <f>0.5*(Cy!BE109+Cy!BF109)*LN(K_T!H109/K_T!G109)</f>
        <v>2.5624088949923966E-3</v>
      </c>
      <c r="I109" s="28">
        <f>0.5*(Cy!BF109+Cy!BG109)*LN(K_T!I109/K_T!H109)</f>
        <v>2.813844033854884E-3</v>
      </c>
      <c r="J109" s="28">
        <f>0.5*(Cy!BG109+Cy!BH109)*LN(K_T!J109/K_T!I109)</f>
        <v>1.885474500224525E-3</v>
      </c>
      <c r="K109" s="28">
        <f>0.5*(Cy!BH109+Cy!BI109)*LN(K_T!K109/K_T!J109)</f>
        <v>1.0839148032180082E-3</v>
      </c>
      <c r="L109" s="28">
        <f>0.5*(Cy!BI109+Cy!BJ109)*LN(K_T!L109/K_T!K109)</f>
        <v>7.0374860181886885E-4</v>
      </c>
      <c r="M109" s="28">
        <f>0.5*(Cy!BJ109+Cy!BK109)*LN(K_T!M109/K_T!L109)</f>
        <v>5.2473582161298134E-4</v>
      </c>
      <c r="N109" s="28">
        <f>0.5*(Cy!BK109+Cy!BL109)*LN(K_T!N109/K_T!M109)</f>
        <v>9.3749162522043471E-4</v>
      </c>
      <c r="O109" s="28">
        <f>0.5*(Cy!BL109+Cy!BM109)*LN(K_T!O109/K_T!N109)</f>
        <v>1.0020208931317532E-3</v>
      </c>
      <c r="P109" s="28">
        <f>0.5*(Cy!BM109+Cy!BN109)*LN(K_T!P109/K_T!O109)</f>
        <v>4.8814226742579424E-4</v>
      </c>
      <c r="Q109" s="28">
        <f>0.5*(Cy!BN109+Cy!BO109)*LN(K_T!Q109/K_T!P109)</f>
        <v>2.1633876633730096E-4</v>
      </c>
      <c r="R109" s="28">
        <f>0.5*(Cy!BO109+Cy!BP109)*LN(K_T!R109/K_T!Q109)</f>
        <v>-7.4366885794525505E-4</v>
      </c>
      <c r="S109" s="28">
        <f>0.5*(Cy!BP109+Cy!BQ109)*LN(K_T!S109/K_T!R109)</f>
        <v>-8.2027716100458272E-4</v>
      </c>
      <c r="T109" s="28">
        <f>0.5*(Cy!BQ109+Cy!BR109)*LN(K_T!T109/K_T!S109)</f>
        <v>-8.6147752656764488E-4</v>
      </c>
      <c r="U109" s="28">
        <f>0.5*(Cy!BR109+Cy!BS109)*LN(K_T!U109/K_T!T109)</f>
        <v>-2.3090985894924074E-4</v>
      </c>
      <c r="V109" s="28">
        <f>0.5*(Cy!BS109+Cy!BT109)*LN(K_T!V109/K_T!U109)</f>
        <v>2.8080987904283779E-4</v>
      </c>
      <c r="W109" s="28">
        <f>0.5*(Cy!BT109+Cy!BU109)*LN(K_T!W109/K_T!V109)</f>
        <v>7.9475424146092965E-4</v>
      </c>
      <c r="X109" s="28">
        <f>0.5*(Cy!BU109+Cy!BV109)*LN(K_T!X109/K_T!W109)</f>
        <v>9.6380666337708839E-4</v>
      </c>
      <c r="Y109" s="28">
        <f>0.5*(Cy!BV109+Cy!BW109)*LN(K_T!Y109/K_T!X109)</f>
        <v>4.6645569027744372E-4</v>
      </c>
      <c r="Z109" s="28">
        <f>0.5*(Cy!BW109+Cy!BX109)*LN(K_T!Z109/K_T!Y109)</f>
        <v>9.21681715837388E-4</v>
      </c>
      <c r="AA109" s="28">
        <f>0.5*(Cy!BX109+Cy!BY109)*LN(K_T!AA109/K_T!Z109)</f>
        <v>1.0379443239073043E-3</v>
      </c>
      <c r="AB109" s="28"/>
      <c r="AC109" s="28">
        <f t="shared" si="8"/>
        <v>3.504420663549751E-3</v>
      </c>
      <c r="AD109" s="28">
        <f t="shared" si="9"/>
        <v>1.0270730704189635E-3</v>
      </c>
      <c r="AE109" s="28">
        <f t="shared" si="10"/>
        <v>2.851118158900209E-5</v>
      </c>
      <c r="AF109" s="28">
        <f t="shared" si="11"/>
        <v>1.8939667967279405E-4</v>
      </c>
      <c r="AG109" s="28">
        <f t="shared" si="12"/>
        <v>8.0869391000737856E-4</v>
      </c>
      <c r="AH109" s="28">
        <f t="shared" si="13"/>
        <v>5.2779212600398298E-4</v>
      </c>
      <c r="AI109" s="28">
        <f t="shared" si="14"/>
        <v>4.2163314104826327E-4</v>
      </c>
      <c r="AJ109" s="28">
        <f t="shared" si="15"/>
        <v>1.137960422007595E-3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0.5*(Cy!BA110+Cy!BB110)*LN(K_T!D110/K_T!C110)</f>
        <v>5.2938699086203566E-3</v>
      </c>
      <c r="E110" s="28">
        <f>0.5*(Cy!BB110+Cy!BC110)*LN(K_T!E110/K_T!D110)</f>
        <v>5.722375034532475E-3</v>
      </c>
      <c r="F110" s="28">
        <f>0.5*(Cy!BC110+Cy!BD110)*LN(K_T!F110/K_T!E110)</f>
        <v>4.6962599139795738E-3</v>
      </c>
      <c r="G110" s="28">
        <f>0.5*(Cy!BD110+Cy!BE110)*LN(K_T!G110/K_T!F110)</f>
        <v>3.5133321725630846E-3</v>
      </c>
      <c r="H110" s="28">
        <f>0.5*(Cy!BE110+Cy!BF110)*LN(K_T!H110/K_T!G110)</f>
        <v>2.9928752772585732E-3</v>
      </c>
      <c r="I110" s="28">
        <f>0.5*(Cy!BF110+Cy!BG110)*LN(K_T!I110/K_T!H110)</f>
        <v>2.8258981023412235E-3</v>
      </c>
      <c r="J110" s="28">
        <f>0.5*(Cy!BG110+Cy!BH110)*LN(K_T!J110/K_T!I110)</f>
        <v>2.1618652824885185E-3</v>
      </c>
      <c r="K110" s="28">
        <f>0.5*(Cy!BH110+Cy!BI110)*LN(K_T!K110/K_T!J110)</f>
        <v>1.1964631663937716E-3</v>
      </c>
      <c r="L110" s="28">
        <f>0.5*(Cy!BI110+Cy!BJ110)*LN(K_T!L110/K_T!K110)</f>
        <v>8.2891797643124953E-4</v>
      </c>
      <c r="M110" s="28">
        <f>0.5*(Cy!BJ110+Cy!BK110)*LN(K_T!M110/K_T!L110)</f>
        <v>7.2025028532898144E-4</v>
      </c>
      <c r="N110" s="28">
        <f>0.5*(Cy!BK110+Cy!BL110)*LN(K_T!N110/K_T!M110)</f>
        <v>1.109449655799335E-3</v>
      </c>
      <c r="O110" s="28">
        <f>0.5*(Cy!BL110+Cy!BM110)*LN(K_T!O110/K_T!N110)</f>
        <v>1.0346472285643641E-3</v>
      </c>
      <c r="P110" s="28">
        <f>0.5*(Cy!BM110+Cy!BN110)*LN(K_T!P110/K_T!O110)</f>
        <v>6.5367439528178813E-4</v>
      </c>
      <c r="Q110" s="28">
        <f>0.5*(Cy!BN110+Cy!BO110)*LN(K_T!Q110/K_T!P110)</f>
        <v>1.7761810387672666E-4</v>
      </c>
      <c r="R110" s="28">
        <f>0.5*(Cy!BO110+Cy!BP110)*LN(K_T!R110/K_T!Q110)</f>
        <v>-1.1092026637831561E-3</v>
      </c>
      <c r="S110" s="28">
        <f>0.5*(Cy!BP110+Cy!BQ110)*LN(K_T!S110/K_T!R110)</f>
        <v>-1.2338888893399529E-3</v>
      </c>
      <c r="T110" s="28">
        <f>0.5*(Cy!BQ110+Cy!BR110)*LN(K_T!T110/K_T!S110)</f>
        <v>-8.7611603643873042E-4</v>
      </c>
      <c r="U110" s="28">
        <f>0.5*(Cy!BR110+Cy!BS110)*LN(K_T!U110/K_T!T110)</f>
        <v>-4.2327334385214933E-4</v>
      </c>
      <c r="V110" s="28">
        <f>0.5*(Cy!BS110+Cy!BT110)*LN(K_T!V110/K_T!U110)</f>
        <v>6.4888924496875531E-5</v>
      </c>
      <c r="W110" s="28">
        <f>0.5*(Cy!BT110+Cy!BU110)*LN(K_T!W110/K_T!V110)</f>
        <v>4.6356557783006351E-4</v>
      </c>
      <c r="X110" s="28">
        <f>0.5*(Cy!BU110+Cy!BV110)*LN(K_T!X110/K_T!W110)</f>
        <v>5.9594681342477218E-4</v>
      </c>
      <c r="Y110" s="28">
        <f>0.5*(Cy!BV110+Cy!BW110)*LN(K_T!Y110/K_T!X110)</f>
        <v>4.5189042384183173E-4</v>
      </c>
      <c r="Z110" s="28">
        <f>0.5*(Cy!BW110+Cy!BX110)*LN(K_T!Z110/K_T!Y110)</f>
        <v>7.1995922373738067E-4</v>
      </c>
      <c r="AA110" s="28">
        <f>0.5*(Cy!BX110+Cy!BY110)*LN(K_T!AA110/K_T!Z110)</f>
        <v>7.2367213478216293E-4</v>
      </c>
      <c r="AB110" s="28"/>
      <c r="AC110" s="28">
        <f t="shared" si="8"/>
        <v>3.9501481001349859E-3</v>
      </c>
      <c r="AD110" s="28">
        <f t="shared" si="9"/>
        <v>1.2033892732883713E-3</v>
      </c>
      <c r="AE110" s="28">
        <f t="shared" si="10"/>
        <v>-9.5430365080046E-5</v>
      </c>
      <c r="AF110" s="28">
        <f t="shared" si="11"/>
        <v>-3.4997612907833709E-5</v>
      </c>
      <c r="AG110" s="28">
        <f t="shared" si="12"/>
        <v>6.318405941204585E-4</v>
      </c>
      <c r="AH110" s="28">
        <f t="shared" si="13"/>
        <v>5.539794541041626E-4</v>
      </c>
      <c r="AI110" s="28">
        <f t="shared" si="14"/>
        <v>2.1506671472777586E-4</v>
      </c>
      <c r="AJ110" s="28">
        <f t="shared" si="15"/>
        <v>1.1743942938929899E-3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126</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0.5*(Cy!BA3+Cy!BB3)*LN(KC!D3/KC!C3)</f>
        <v>-6.8612805525911681E-3</v>
      </c>
      <c r="E3" s="28">
        <f>0.5*(Cy!BB3+Cy!BC3)*LN(KC!E3/KC!D3)</f>
        <v>-4.5519538233641747E-3</v>
      </c>
      <c r="F3" s="28">
        <f>0.5*(Cy!BC3+Cy!BD3)*LN(KC!F3/KC!E3)</f>
        <v>-5.184375607375908E-3</v>
      </c>
      <c r="G3" s="28">
        <f>0.5*(Cy!BD3+Cy!BE3)*LN(KC!G3/KC!F3)</f>
        <v>-7.0116790420582222E-3</v>
      </c>
      <c r="H3" s="28">
        <f>0.5*(Cy!BE3+Cy!BF3)*LN(KC!H3/KC!G3)</f>
        <v>-4.0293918696997898E-3</v>
      </c>
      <c r="I3" s="28">
        <f>0.5*(Cy!BF3+Cy!BG3)*LN(KC!I3/KC!H3)</f>
        <v>-2.7587378979495032E-3</v>
      </c>
      <c r="J3" s="28">
        <f>0.5*(Cy!BG3+Cy!BH3)*LN(KC!J3/KC!I3)</f>
        <v>-2.2947800860443324E-3</v>
      </c>
      <c r="K3" s="28">
        <f>0.5*(Cy!BH3+Cy!BI3)*LN(KC!K3/KC!J3)</f>
        <v>-8.0605280763366071E-4</v>
      </c>
      <c r="L3" s="28">
        <f>0.5*(Cy!BI3+Cy!BJ3)*LN(KC!L3/KC!K3)</f>
        <v>-4.760570344625223E-4</v>
      </c>
      <c r="M3" s="28">
        <f>0.5*(Cy!BJ3+Cy!BK3)*LN(KC!M3/KC!L3)</f>
        <v>-4.5176645267368346E-4</v>
      </c>
      <c r="N3" s="28">
        <f>0.5*(Cy!BK3+Cy!BL3)*LN(KC!N3/KC!M3)</f>
        <v>6.4918236037987047E-4</v>
      </c>
      <c r="O3" s="28">
        <f>0.5*(Cy!BL3+Cy!BM3)*LN(KC!O3/KC!N3)</f>
        <v>9.8520674284879571E-5</v>
      </c>
      <c r="P3" s="28">
        <f>0.5*(Cy!BM3+Cy!BN3)*LN(KC!P3/KC!O3)</f>
        <v>2.6902192041591079E-4</v>
      </c>
      <c r="Q3" s="28">
        <f>0.5*(Cy!BN3+Cy!BO3)*LN(KC!Q3/KC!P3)</f>
        <v>2.970074780737651E-4</v>
      </c>
      <c r="R3" s="28">
        <f>0.5*(Cy!BO3+Cy!BP3)*LN(KC!R3/KC!Q3)</f>
        <v>-1.6610350007571434E-4</v>
      </c>
      <c r="S3" s="28">
        <f>0.5*(Cy!BP3+Cy!BQ3)*LN(KC!S3/KC!R3)</f>
        <v>8.2955220140790872E-5</v>
      </c>
      <c r="T3" s="28">
        <f>0.5*(Cy!BQ3+Cy!BR3)*LN(KC!T3/KC!S3)</f>
        <v>-6.4014955909029789E-5</v>
      </c>
      <c r="U3" s="28">
        <f>0.5*(Cy!BR3+Cy!BS3)*LN(KC!U3/KC!T3)</f>
        <v>1.525974592368823E-4</v>
      </c>
      <c r="V3" s="28">
        <f>0.5*(Cy!BS3+Cy!BT3)*LN(KC!V3/KC!U3)</f>
        <v>1.1984849039522293E-4</v>
      </c>
      <c r="W3" s="28">
        <f>0.5*(Cy!BT3+Cy!BU3)*LN(KC!W3/KC!V3)</f>
        <v>1.0734556159878657E-4</v>
      </c>
      <c r="X3" s="28">
        <f>0.5*(Cy!BU3+Cy!BV3)*LN(KC!X3/KC!W3)</f>
        <v>-4.3541237752776755E-4</v>
      </c>
      <c r="Y3" s="28">
        <f>0.5*(Cy!BV3+Cy!BW3)*LN(KC!Y3/KC!X3)</f>
        <v>-5.4610877347865646E-4</v>
      </c>
      <c r="Z3" s="28">
        <f>0.5*(Cy!BW3+Cy!BX3)*LN(KC!Z3/KC!Y3)</f>
        <v>-4.3141685556951292E-4</v>
      </c>
      <c r="AA3" s="28">
        <f>0.5*(Cy!BX3+Cy!BY3)*LN(KC!AA3/KC!Z3)</f>
        <v>-8.3233186687625671E-4</v>
      </c>
      <c r="AC3" s="28">
        <f>AVERAGE(E3:I3)</f>
        <v>-4.7072276480895191E-3</v>
      </c>
      <c r="AD3" s="28">
        <f>AVERAGE(J3:N3)</f>
        <v>-6.7589480408686568E-4</v>
      </c>
      <c r="AE3" s="28">
        <f>AVERAGE(O3:S3)</f>
        <v>1.162803585679264E-4</v>
      </c>
      <c r="AF3" s="28">
        <f>AVERAGE(T3:X3)</f>
        <v>-2.39271644411811E-5</v>
      </c>
      <c r="AG3" s="28">
        <f>AVERAGE(Y3:AA3)</f>
        <v>-6.0328583197480866E-4</v>
      </c>
      <c r="AH3" s="28">
        <f>AVERAGE(J3:S3)</f>
        <v>-2.7980722275946959E-4</v>
      </c>
      <c r="AI3" s="28">
        <f>AVERAGE(T3:AA3)</f>
        <v>-2.4118666476629147E-4</v>
      </c>
      <c r="AJ3" s="28">
        <f>AVERAGE(E3:AA3)</f>
        <v>-1.2288566863553313E-3</v>
      </c>
    </row>
    <row r="4" spans="1:36" x14ac:dyDescent="0.15">
      <c r="A4" s="8">
        <v>2</v>
      </c>
      <c r="B4" s="9" t="s">
        <v>141</v>
      </c>
      <c r="C4" s="28"/>
      <c r="D4" s="28">
        <f>0.5*(Cy!BA4+Cy!BB4)*LN(KC!D4/KC!C4)</f>
        <v>1.3257164038070385E-2</v>
      </c>
      <c r="E4" s="28">
        <f>0.5*(Cy!BB4+Cy!BC4)*LN(KC!E4/KC!D4)</f>
        <v>1.2486451640795041E-2</v>
      </c>
      <c r="F4" s="28">
        <f>0.5*(Cy!BC4+Cy!BD4)*LN(KC!F4/KC!E4)</f>
        <v>7.9511307147150136E-3</v>
      </c>
      <c r="G4" s="28">
        <f>0.5*(Cy!BD4+Cy!BE4)*LN(KC!G4/KC!F4)</f>
        <v>5.041214670646125E-3</v>
      </c>
      <c r="H4" s="28">
        <f>0.5*(Cy!BE4+Cy!BF4)*LN(KC!H4/KC!G4)</f>
        <v>1.5938169995097411E-3</v>
      </c>
      <c r="I4" s="28">
        <f>0.5*(Cy!BF4+Cy!BG4)*LN(KC!I4/KC!H4)</f>
        <v>-2.0780246177405505E-3</v>
      </c>
      <c r="J4" s="28">
        <f>0.5*(Cy!BG4+Cy!BH4)*LN(KC!J4/KC!I4)</f>
        <v>-1.5547768009219599E-3</v>
      </c>
      <c r="K4" s="28">
        <f>0.5*(Cy!BH4+Cy!BI4)*LN(KC!K4/KC!J4)</f>
        <v>-2.2777063990491327E-3</v>
      </c>
      <c r="L4" s="28">
        <f>0.5*(Cy!BI4+Cy!BJ4)*LN(KC!L4/KC!K4)</f>
        <v>-3.2003712070325647E-3</v>
      </c>
      <c r="M4" s="28">
        <f>0.5*(Cy!BJ4+Cy!BK4)*LN(KC!M4/KC!L4)</f>
        <v>-2.6813726083950397E-3</v>
      </c>
      <c r="N4" s="28">
        <f>0.5*(Cy!BK4+Cy!BL4)*LN(KC!N4/KC!M4)</f>
        <v>-1.6581849330677377E-3</v>
      </c>
      <c r="O4" s="28">
        <f>0.5*(Cy!BL4+Cy!BM4)*LN(KC!O4/KC!N4)</f>
        <v>-6.8555678212669385E-4</v>
      </c>
      <c r="P4" s="28">
        <f>0.5*(Cy!BM4+Cy!BN4)*LN(KC!P4/KC!O4)</f>
        <v>2.9730194373488958E-4</v>
      </c>
      <c r="Q4" s="28">
        <f>0.5*(Cy!BN4+Cy!BO4)*LN(KC!Q4/KC!P4)</f>
        <v>4.9453646528283027E-5</v>
      </c>
      <c r="R4" s="28">
        <f>0.5*(Cy!BO4+Cy!BP4)*LN(KC!R4/KC!Q4)</f>
        <v>1.5952983798759251E-4</v>
      </c>
      <c r="S4" s="28">
        <f>0.5*(Cy!BP4+Cy!BQ4)*LN(KC!S4/KC!R4)</f>
        <v>3.8219361365163734E-4</v>
      </c>
      <c r="T4" s="28">
        <f>0.5*(Cy!BQ4+Cy!BR4)*LN(KC!T4/KC!S4)</f>
        <v>8.8697946293552919E-4</v>
      </c>
      <c r="U4" s="28">
        <f>0.5*(Cy!BR4+Cy!BS4)*LN(KC!U4/KC!T4)</f>
        <v>5.7728557139192637E-4</v>
      </c>
      <c r="V4" s="28">
        <f>0.5*(Cy!BS4+Cy!BT4)*LN(KC!V4/KC!U4)</f>
        <v>5.1298849257167857E-4</v>
      </c>
      <c r="W4" s="28">
        <f>0.5*(Cy!BT4+Cy!BU4)*LN(KC!W4/KC!V4)</f>
        <v>2.1452836519651083E-4</v>
      </c>
      <c r="X4" s="28">
        <f>0.5*(Cy!BU4+Cy!BV4)*LN(KC!X4/KC!W4)</f>
        <v>1.8670924265549253E-4</v>
      </c>
      <c r="Y4" s="28">
        <f>0.5*(Cy!BV4+Cy!BW4)*LN(KC!Y4/KC!X4)</f>
        <v>-2.8809637371804425E-4</v>
      </c>
      <c r="Z4" s="28">
        <f>0.5*(Cy!BW4+Cy!BX4)*LN(KC!Z4/KC!Y4)</f>
        <v>-1.1162193019892297E-4</v>
      </c>
      <c r="AA4" s="28">
        <f>0.5*(Cy!BX4+Cy!BY4)*LN(KC!AA4/KC!Z4)</f>
        <v>2.3268130209311289E-4</v>
      </c>
      <c r="AC4" s="28">
        <f t="shared" ref="AC4:AC67" si="0">AVERAGE(E4:I4)</f>
        <v>4.9989178815850735E-3</v>
      </c>
      <c r="AD4" s="28">
        <f t="shared" ref="AD4:AD67" si="1">AVERAGE(J4:N4)</f>
        <v>-2.2744823896932872E-3</v>
      </c>
      <c r="AE4" s="28">
        <f t="shared" ref="AE4:AE67" si="2">AVERAGE(O4:S4)</f>
        <v>4.0584451955141724E-5</v>
      </c>
      <c r="AF4" s="28">
        <f t="shared" ref="AF4:AF67" si="3">AVERAGE(T4:X4)</f>
        <v>4.7569822695022753E-4</v>
      </c>
      <c r="AG4" s="28">
        <f t="shared" ref="AG4:AG67" si="4">AVERAGE(Y4:AA4)</f>
        <v>-5.5679000607951433E-5</v>
      </c>
      <c r="AH4" s="28">
        <f t="shared" ref="AH4:AH67" si="5">AVERAGE(J4:S4)</f>
        <v>-1.1169489688690726E-3</v>
      </c>
      <c r="AI4" s="28">
        <f t="shared" ref="AI4:AI67" si="6">AVERAGE(T4:AA4)</f>
        <v>2.7643176661591045E-4</v>
      </c>
      <c r="AJ4" s="28">
        <f t="shared" ref="AJ4:AJ67" si="7">AVERAGE(E4:AA4)</f>
        <v>6.9724147183312728E-4</v>
      </c>
    </row>
    <row r="5" spans="1:36" x14ac:dyDescent="0.15">
      <c r="A5" s="8">
        <v>3</v>
      </c>
      <c r="B5" s="9" t="s">
        <v>142</v>
      </c>
      <c r="C5" s="28"/>
      <c r="D5" s="28">
        <f>0.5*(Cy!BA5+Cy!BB5)*LN(KC!D5/KC!C5)</f>
        <v>1.6012050879239479E-3</v>
      </c>
      <c r="E5" s="28">
        <f>0.5*(Cy!BB5+Cy!BC5)*LN(KC!E5/KC!D5)</f>
        <v>1.9733692608805281E-3</v>
      </c>
      <c r="F5" s="28">
        <f>0.5*(Cy!BC5+Cy!BD5)*LN(KC!F5/KC!E5)</f>
        <v>2.9789512457534502E-3</v>
      </c>
      <c r="G5" s="28">
        <f>0.5*(Cy!BD5+Cy!BE5)*LN(KC!G5/KC!F5)</f>
        <v>5.6740295537132041E-4</v>
      </c>
      <c r="H5" s="28">
        <f>0.5*(Cy!BE5+Cy!BF5)*LN(KC!H5/KC!G5)</f>
        <v>3.4522341075126414E-3</v>
      </c>
      <c r="I5" s="28">
        <f>0.5*(Cy!BF5+Cy!BG5)*LN(KC!I5/KC!H5)</f>
        <v>1.1630003887451229E-3</v>
      </c>
      <c r="J5" s="28">
        <f>0.5*(Cy!BG5+Cy!BH5)*LN(KC!J5/KC!I5)</f>
        <v>2.5014093313485507E-4</v>
      </c>
      <c r="K5" s="28">
        <f>0.5*(Cy!BH5+Cy!BI5)*LN(KC!K5/KC!J5)</f>
        <v>-5.4246372694738833E-4</v>
      </c>
      <c r="L5" s="28">
        <f>0.5*(Cy!BI5+Cy!BJ5)*LN(KC!L5/KC!K5)</f>
        <v>-2.5116800083468099E-3</v>
      </c>
      <c r="M5" s="28">
        <f>0.5*(Cy!BJ5+Cy!BK5)*LN(KC!M5/KC!L5)</f>
        <v>-2.3518073626916307E-3</v>
      </c>
      <c r="N5" s="28">
        <f>0.5*(Cy!BK5+Cy!BL5)*LN(KC!N5/KC!M5)</f>
        <v>-1.7657691844549265E-3</v>
      </c>
      <c r="O5" s="28">
        <f>0.5*(Cy!BL5+Cy!BM5)*LN(KC!O5/KC!N5)</f>
        <v>-1.5670009247559379E-3</v>
      </c>
      <c r="P5" s="28">
        <f>0.5*(Cy!BM5+Cy!BN5)*LN(KC!P5/KC!O5)</f>
        <v>-8.3992213108673803E-4</v>
      </c>
      <c r="Q5" s="28">
        <f>0.5*(Cy!BN5+Cy!BO5)*LN(KC!Q5/KC!P5)</f>
        <v>-7.6161282433593951E-4</v>
      </c>
      <c r="R5" s="28">
        <f>0.5*(Cy!BO5+Cy!BP5)*LN(KC!R5/KC!Q5)</f>
        <v>-4.7013006316272145E-4</v>
      </c>
      <c r="S5" s="28">
        <f>0.5*(Cy!BP5+Cy!BQ5)*LN(KC!S5/KC!R5)</f>
        <v>4.7113049749547846E-5</v>
      </c>
      <c r="T5" s="28">
        <f>0.5*(Cy!BQ5+Cy!BR5)*LN(KC!T5/KC!S5)</f>
        <v>1.1569379521855629E-4</v>
      </c>
      <c r="U5" s="28">
        <f>0.5*(Cy!BR5+Cy!BS5)*LN(KC!U5/KC!T5)</f>
        <v>4.3812426557301862E-4</v>
      </c>
      <c r="V5" s="28">
        <f>0.5*(Cy!BS5+Cy!BT5)*LN(KC!V5/KC!U5)</f>
        <v>2.6569079042121553E-4</v>
      </c>
      <c r="W5" s="28">
        <f>0.5*(Cy!BT5+Cy!BU5)*LN(KC!W5/KC!V5)</f>
        <v>-1.2311301681047939E-4</v>
      </c>
      <c r="X5" s="28">
        <f>0.5*(Cy!BU5+Cy!BV5)*LN(KC!X5/KC!W5)</f>
        <v>-1.3478442766562279E-4</v>
      </c>
      <c r="Y5" s="28">
        <f>0.5*(Cy!BV5+Cy!BW5)*LN(KC!Y5/KC!X5)</f>
        <v>-8.0257161063982668E-5</v>
      </c>
      <c r="Z5" s="28">
        <f>0.5*(Cy!BW5+Cy!BX5)*LN(KC!Z5/KC!Y5)</f>
        <v>-1.6454878408103015E-4</v>
      </c>
      <c r="AA5" s="28">
        <f>0.5*(Cy!BX5+Cy!BY5)*LN(KC!AA5/KC!Z5)</f>
        <v>-2.5490326864059768E-4</v>
      </c>
      <c r="AC5" s="28">
        <f t="shared" si="0"/>
        <v>2.0269915916526124E-3</v>
      </c>
      <c r="AD5" s="28">
        <f t="shared" si="1"/>
        <v>-1.3843158698611799E-3</v>
      </c>
      <c r="AE5" s="28">
        <f t="shared" si="2"/>
        <v>-7.1831057871835785E-4</v>
      </c>
      <c r="AF5" s="28">
        <f t="shared" si="3"/>
        <v>1.1232228134733764E-4</v>
      </c>
      <c r="AG5" s="28">
        <f t="shared" si="4"/>
        <v>-1.6656973792853684E-4</v>
      </c>
      <c r="AH5" s="28">
        <f t="shared" si="5"/>
        <v>-1.0513132242897689E-3</v>
      </c>
      <c r="AI5" s="28">
        <f t="shared" si="6"/>
        <v>7.737774118884721E-6</v>
      </c>
      <c r="AJ5" s="28">
        <f t="shared" si="7"/>
        <v>-1.3750960507980371E-5</v>
      </c>
    </row>
    <row r="6" spans="1:36" x14ac:dyDescent="0.15">
      <c r="A6" s="8">
        <v>4</v>
      </c>
      <c r="B6" s="11" t="s">
        <v>143</v>
      </c>
      <c r="C6" s="28"/>
      <c r="D6" s="28">
        <f>0.5*(Cy!BA6+Cy!BB6)*LN(KC!D6/KC!C6)</f>
        <v>-1.5823973112043708E-3</v>
      </c>
      <c r="E6" s="28">
        <f>0.5*(Cy!BB6+Cy!BC6)*LN(KC!E6/KC!D6)</f>
        <v>4.4805336372502358E-4</v>
      </c>
      <c r="F6" s="28">
        <f>0.5*(Cy!BC6+Cy!BD6)*LN(KC!F6/KC!E6)</f>
        <v>8.4709024685265767E-4</v>
      </c>
      <c r="G6" s="28">
        <f>0.5*(Cy!BD6+Cy!BE6)*LN(KC!G6/KC!F6)</f>
        <v>-1.5845457983259179E-3</v>
      </c>
      <c r="H6" s="28">
        <f>0.5*(Cy!BE6+Cy!BF6)*LN(KC!H6/KC!G6)</f>
        <v>-2.3755527726538475E-3</v>
      </c>
      <c r="I6" s="28">
        <f>0.5*(Cy!BF6+Cy!BG6)*LN(KC!I6/KC!H6)</f>
        <v>3.6652766944805302E-3</v>
      </c>
      <c r="J6" s="28">
        <f>0.5*(Cy!BG6+Cy!BH6)*LN(KC!J6/KC!I6)</f>
        <v>4.3407950217194584E-3</v>
      </c>
      <c r="K6" s="28">
        <f>0.5*(Cy!BH6+Cy!BI6)*LN(KC!K6/KC!J6)</f>
        <v>2.4447677156155226E-3</v>
      </c>
      <c r="L6" s="28">
        <f>0.5*(Cy!BI6+Cy!BJ6)*LN(KC!L6/KC!K6)</f>
        <v>-2.4220684985744683E-4</v>
      </c>
      <c r="M6" s="28">
        <f>0.5*(Cy!BJ6+Cy!BK6)*LN(KC!M6/KC!L6)</f>
        <v>2.8756406549212293E-3</v>
      </c>
      <c r="N6" s="28">
        <f>0.5*(Cy!BK6+Cy!BL6)*LN(KC!N6/KC!M6)</f>
        <v>2.1678955763917607E-3</v>
      </c>
      <c r="O6" s="28">
        <f>0.5*(Cy!BL6+Cy!BM6)*LN(KC!O6/KC!N6)</f>
        <v>7.0678591726218009E-4</v>
      </c>
      <c r="P6" s="28">
        <f>0.5*(Cy!BM6+Cy!BN6)*LN(KC!P6/KC!O6)</f>
        <v>-1.6114401288194475E-4</v>
      </c>
      <c r="Q6" s="28">
        <f>0.5*(Cy!BN6+Cy!BO6)*LN(KC!Q6/KC!P6)</f>
        <v>5.0849712849068674E-4</v>
      </c>
      <c r="R6" s="28">
        <f>0.5*(Cy!BO6+Cy!BP6)*LN(KC!R6/KC!Q6)</f>
        <v>5.733404890476202E-4</v>
      </c>
      <c r="S6" s="28">
        <f>0.5*(Cy!BP6+Cy!BQ6)*LN(KC!S6/KC!R6)</f>
        <v>1.3248474509308264E-3</v>
      </c>
      <c r="T6" s="28">
        <f>0.5*(Cy!BQ6+Cy!BR6)*LN(KC!T6/KC!S6)</f>
        <v>1.2771375773441653E-3</v>
      </c>
      <c r="U6" s="28">
        <f>0.5*(Cy!BR6+Cy!BS6)*LN(KC!U6/KC!T6)</f>
        <v>2.0062153332618187E-3</v>
      </c>
      <c r="V6" s="28">
        <f>0.5*(Cy!BS6+Cy!BT6)*LN(KC!V6/KC!U6)</f>
        <v>1.832811604744234E-3</v>
      </c>
      <c r="W6" s="28">
        <f>0.5*(Cy!BT6+Cy!BU6)*LN(KC!W6/KC!V6)</f>
        <v>2.58369531807005E-4</v>
      </c>
      <c r="X6" s="28">
        <f>0.5*(Cy!BU6+Cy!BV6)*LN(KC!X6/KC!W6)</f>
        <v>1.0568673979684954E-3</v>
      </c>
      <c r="Y6" s="28">
        <f>0.5*(Cy!BV6+Cy!BW6)*LN(KC!Y6/KC!X6)</f>
        <v>5.1232932655125582E-4</v>
      </c>
      <c r="Z6" s="28">
        <f>0.5*(Cy!BW6+Cy!BX6)*LN(KC!Z6/KC!Y6)</f>
        <v>1.1211081334140036E-3</v>
      </c>
      <c r="AA6" s="28">
        <f>0.5*(Cy!BX6+Cy!BY6)*LN(KC!AA6/KC!Z6)</f>
        <v>1.2849898329305427E-3</v>
      </c>
      <c r="AC6" s="28">
        <f t="shared" si="0"/>
        <v>2.0006434681568925E-4</v>
      </c>
      <c r="AD6" s="28">
        <f t="shared" si="1"/>
        <v>2.3173784237581047E-3</v>
      </c>
      <c r="AE6" s="28">
        <f t="shared" si="2"/>
        <v>5.9046539456987371E-4</v>
      </c>
      <c r="AF6" s="28">
        <f t="shared" si="3"/>
        <v>1.2862802890251438E-3</v>
      </c>
      <c r="AG6" s="28">
        <f t="shared" si="4"/>
        <v>9.7280909763193405E-4</v>
      </c>
      <c r="AH6" s="28">
        <f t="shared" si="5"/>
        <v>1.4539219091639895E-3</v>
      </c>
      <c r="AI6" s="28">
        <f t="shared" si="6"/>
        <v>1.16872859225269E-3</v>
      </c>
      <c r="AJ6" s="28">
        <f t="shared" si="7"/>
        <v>1.0821465027712985E-3</v>
      </c>
    </row>
    <row r="7" spans="1:36" x14ac:dyDescent="0.15">
      <c r="A7" s="8">
        <v>5</v>
      </c>
      <c r="B7" s="11" t="s">
        <v>144</v>
      </c>
      <c r="C7" s="28"/>
      <c r="D7" s="28">
        <f>0.5*(Cy!BA7+Cy!BB7)*LN(KC!D7/KC!C7)</f>
        <v>6.0150562937287934E-4</v>
      </c>
      <c r="E7" s="28">
        <f>0.5*(Cy!BB7+Cy!BC7)*LN(KC!E7/KC!D7)</f>
        <v>-1.0207503667116723E-3</v>
      </c>
      <c r="F7" s="28">
        <f>0.5*(Cy!BC7+Cy!BD7)*LN(KC!F7/KC!E7)</f>
        <v>-1.2594137924078895E-3</v>
      </c>
      <c r="G7" s="28">
        <f>0.5*(Cy!BD7+Cy!BE7)*LN(KC!G7/KC!F7)</f>
        <v>-1.5276625929232298E-3</v>
      </c>
      <c r="H7" s="28">
        <f>0.5*(Cy!BE7+Cy!BF7)*LN(KC!H7/KC!G7)</f>
        <v>-2.4708673976558083E-3</v>
      </c>
      <c r="I7" s="28">
        <f>0.5*(Cy!BF7+Cy!BG7)*LN(KC!I7/KC!H7)</f>
        <v>6.4672940282970684E-4</v>
      </c>
      <c r="J7" s="28">
        <f>0.5*(Cy!BG7+Cy!BH7)*LN(KC!J7/KC!I7)</f>
        <v>-8.5662060655496662E-4</v>
      </c>
      <c r="K7" s="28">
        <f>0.5*(Cy!BH7+Cy!BI7)*LN(KC!K7/KC!J7)</f>
        <v>1.2374158628020739E-3</v>
      </c>
      <c r="L7" s="28">
        <f>0.5*(Cy!BI7+Cy!BJ7)*LN(KC!L7/KC!K7)</f>
        <v>-2.9540480983312033E-3</v>
      </c>
      <c r="M7" s="28">
        <f>0.5*(Cy!BJ7+Cy!BK7)*LN(KC!M7/KC!L7)</f>
        <v>-3.7351023996986784E-3</v>
      </c>
      <c r="N7" s="28">
        <f>0.5*(Cy!BK7+Cy!BL7)*LN(KC!N7/KC!M7)</f>
        <v>-3.0497272715001153E-3</v>
      </c>
      <c r="O7" s="28">
        <f>0.5*(Cy!BL7+Cy!BM7)*LN(KC!O7/KC!N7)</f>
        <v>-2.0669378455171411E-3</v>
      </c>
      <c r="P7" s="28">
        <f>0.5*(Cy!BM7+Cy!BN7)*LN(KC!P7/KC!O7)</f>
        <v>2.2896628745394851E-3</v>
      </c>
      <c r="Q7" s="28">
        <f>0.5*(Cy!BN7+Cy!BO7)*LN(KC!Q7/KC!P7)</f>
        <v>3.0486078519717389E-3</v>
      </c>
      <c r="R7" s="28">
        <f>0.5*(Cy!BO7+Cy!BP7)*LN(KC!R7/KC!Q7)</f>
        <v>-1.0476334904463362E-3</v>
      </c>
      <c r="S7" s="28">
        <f>0.5*(Cy!BP7+Cy!BQ7)*LN(KC!S7/KC!R7)</f>
        <v>-3.6856862847002834E-3</v>
      </c>
      <c r="T7" s="28">
        <f>0.5*(Cy!BQ7+Cy!BR7)*LN(KC!T7/KC!S7)</f>
        <v>-4.1040779450303598E-3</v>
      </c>
      <c r="U7" s="28">
        <f>0.5*(Cy!BR7+Cy!BS7)*LN(KC!U7/KC!T7)</f>
        <v>-3.9379693849779544E-3</v>
      </c>
      <c r="V7" s="28">
        <f>0.5*(Cy!BS7+Cy!BT7)*LN(KC!V7/KC!U7)</f>
        <v>-4.1236747809511006E-3</v>
      </c>
      <c r="W7" s="28">
        <f>0.5*(Cy!BT7+Cy!BU7)*LN(KC!W7/KC!V7)</f>
        <v>-2.1531403847697794E-3</v>
      </c>
      <c r="X7" s="28">
        <f>0.5*(Cy!BU7+Cy!BV7)*LN(KC!X7/KC!W7)</f>
        <v>-2.3013177391232632E-3</v>
      </c>
      <c r="Y7" s="28">
        <f>0.5*(Cy!BV7+Cy!BW7)*LN(KC!Y7/KC!X7)</f>
        <v>-2.0101544608514578E-3</v>
      </c>
      <c r="Z7" s="28">
        <f>0.5*(Cy!BW7+Cy!BX7)*LN(KC!Z7/KC!Y7)</f>
        <v>-3.1397248717855573E-4</v>
      </c>
      <c r="AA7" s="28">
        <f>0.5*(Cy!BX7+Cy!BY7)*LN(KC!AA7/KC!Z7)</f>
        <v>-3.4803018824854834E-3</v>
      </c>
      <c r="AC7" s="28">
        <f t="shared" si="0"/>
        <v>-1.1263929493737785E-3</v>
      </c>
      <c r="AD7" s="28">
        <f t="shared" si="1"/>
        <v>-1.8716165026565778E-3</v>
      </c>
      <c r="AE7" s="28">
        <f t="shared" si="2"/>
        <v>-2.9239737883050729E-4</v>
      </c>
      <c r="AF7" s="28">
        <f t="shared" si="3"/>
        <v>-3.3240360469704916E-3</v>
      </c>
      <c r="AG7" s="28">
        <f t="shared" si="4"/>
        <v>-1.9348096101718323E-3</v>
      </c>
      <c r="AH7" s="28">
        <f t="shared" si="5"/>
        <v>-1.0820069407435425E-3</v>
      </c>
      <c r="AI7" s="28">
        <f t="shared" si="6"/>
        <v>-2.8030761331709945E-3</v>
      </c>
      <c r="AJ7" s="28">
        <f t="shared" si="7"/>
        <v>-1.690288835637925E-3</v>
      </c>
    </row>
    <row r="8" spans="1:36" x14ac:dyDescent="0.15">
      <c r="A8" s="8">
        <v>6</v>
      </c>
      <c r="B8" s="11" t="s">
        <v>145</v>
      </c>
      <c r="C8" s="28"/>
      <c r="D8" s="28">
        <f>0.5*(Cy!BA8+Cy!BB8)*LN(KC!D8/KC!C8)</f>
        <v>-3.0001358766205142E-4</v>
      </c>
      <c r="E8" s="28">
        <f>0.5*(Cy!BB8+Cy!BC8)*LN(KC!E8/KC!D8)</f>
        <v>-1.8467980580556324E-4</v>
      </c>
      <c r="F8" s="28">
        <f>0.5*(Cy!BC8+Cy!BD8)*LN(KC!F8/KC!E8)</f>
        <v>-3.5393692264024904E-4</v>
      </c>
      <c r="G8" s="28">
        <f>0.5*(Cy!BD8+Cy!BE8)*LN(KC!G8/KC!F8)</f>
        <v>-3.8690094610000902E-4</v>
      </c>
      <c r="H8" s="28">
        <f>0.5*(Cy!BE8+Cy!BF8)*LN(KC!H8/KC!G8)</f>
        <v>1.2529788210373163E-4</v>
      </c>
      <c r="I8" s="28">
        <f>0.5*(Cy!BF8+Cy!BG8)*LN(KC!I8/KC!H8)</f>
        <v>-4.7543443788586852E-4</v>
      </c>
      <c r="J8" s="28">
        <f>0.5*(Cy!BG8+Cy!BH8)*LN(KC!J8/KC!I8)</f>
        <v>4.6626080914379962E-4</v>
      </c>
      <c r="K8" s="28">
        <f>0.5*(Cy!BH8+Cy!BI8)*LN(KC!K8/KC!J8)</f>
        <v>2.2351331356530092E-4</v>
      </c>
      <c r="L8" s="28">
        <f>0.5*(Cy!BI8+Cy!BJ8)*LN(KC!L8/KC!K8)</f>
        <v>-1.5661022031967373E-4</v>
      </c>
      <c r="M8" s="28">
        <f>0.5*(Cy!BJ8+Cy!BK8)*LN(KC!M8/KC!L8)</f>
        <v>2.6323350594208581E-5</v>
      </c>
      <c r="N8" s="28">
        <f>0.5*(Cy!BK8+Cy!BL8)*LN(KC!N8/KC!M8)</f>
        <v>5.7624606657601086E-4</v>
      </c>
      <c r="O8" s="28">
        <f>0.5*(Cy!BL8+Cy!BM8)*LN(KC!O8/KC!N8)</f>
        <v>6.6495694920491592E-4</v>
      </c>
      <c r="P8" s="28">
        <f>0.5*(Cy!BM8+Cy!BN8)*LN(KC!P8/KC!O8)</f>
        <v>5.8965122376297805E-4</v>
      </c>
      <c r="Q8" s="28">
        <f>0.5*(Cy!BN8+Cy!BO8)*LN(KC!Q8/KC!P8)</f>
        <v>-3.9259488581201756E-4</v>
      </c>
      <c r="R8" s="28">
        <f>0.5*(Cy!BO8+Cy!BP8)*LN(KC!R8/KC!Q8)</f>
        <v>-4.9825932375117856E-4</v>
      </c>
      <c r="S8" s="28">
        <f>0.5*(Cy!BP8+Cy!BQ8)*LN(KC!S8/KC!R8)</f>
        <v>-3.667463084519429E-4</v>
      </c>
      <c r="T8" s="28">
        <f>0.5*(Cy!BQ8+Cy!BR8)*LN(KC!T8/KC!S8)</f>
        <v>-3.4207583611231562E-4</v>
      </c>
      <c r="U8" s="28">
        <f>0.5*(Cy!BR8+Cy!BS8)*LN(KC!U8/KC!T8)</f>
        <v>-2.1464434202240023E-4</v>
      </c>
      <c r="V8" s="28">
        <f>0.5*(Cy!BS8+Cy!BT8)*LN(KC!V8/KC!U8)</f>
        <v>-4.910341574328286E-4</v>
      </c>
      <c r="W8" s="28">
        <f>0.5*(Cy!BT8+Cy!BU8)*LN(KC!W8/KC!V8)</f>
        <v>-4.5581414307447178E-4</v>
      </c>
      <c r="X8" s="28">
        <f>0.5*(Cy!BU8+Cy!BV8)*LN(KC!X8/KC!W8)</f>
        <v>-2.2199851764826672E-4</v>
      </c>
      <c r="Y8" s="28">
        <f>0.5*(Cy!BV8+Cy!BW8)*LN(KC!Y8/KC!X8)</f>
        <v>-7.6574612446793572E-5</v>
      </c>
      <c r="Z8" s="28">
        <f>0.5*(Cy!BW8+Cy!BX8)*LN(KC!Z8/KC!Y8)</f>
        <v>1.1882602406288161E-4</v>
      </c>
      <c r="AA8" s="28">
        <f>0.5*(Cy!BX8+Cy!BY8)*LN(KC!AA8/KC!Z8)</f>
        <v>1.5147524080492351E-4</v>
      </c>
      <c r="AC8" s="28">
        <f t="shared" si="0"/>
        <v>-2.5513084606559162E-4</v>
      </c>
      <c r="AD8" s="28">
        <f t="shared" si="1"/>
        <v>2.271466639119293E-4</v>
      </c>
      <c r="AE8" s="28">
        <f t="shared" si="2"/>
        <v>-5.9846900944902348E-7</v>
      </c>
      <c r="AF8" s="28">
        <f t="shared" si="3"/>
        <v>-3.4511339925805655E-4</v>
      </c>
      <c r="AG8" s="28">
        <f t="shared" si="4"/>
        <v>6.4575550807003846E-5</v>
      </c>
      <c r="AH8" s="28">
        <f t="shared" si="5"/>
        <v>1.1327409745124012E-4</v>
      </c>
      <c r="AI8" s="28">
        <f t="shared" si="6"/>
        <v>-1.914800429836589E-4</v>
      </c>
      <c r="AJ8" s="28">
        <f t="shared" si="7"/>
        <v>-7.2815373899340349E-5</v>
      </c>
    </row>
    <row r="9" spans="1:36" x14ac:dyDescent="0.15">
      <c r="A9" s="8">
        <v>7</v>
      </c>
      <c r="B9" s="11" t="s">
        <v>146</v>
      </c>
      <c r="C9" s="28"/>
      <c r="D9" s="28">
        <f>0.5*(Cy!BA9+Cy!BB9)*LN(KC!D9/KC!C9)</f>
        <v>3.6640249539331962E-4</v>
      </c>
      <c r="E9" s="28">
        <f>0.5*(Cy!BB9+Cy!BC9)*LN(KC!E9/KC!D9)</f>
        <v>1.9413464078432523E-4</v>
      </c>
      <c r="F9" s="28">
        <f>0.5*(Cy!BC9+Cy!BD9)*LN(KC!F9/KC!E9)</f>
        <v>1.1829907408771131E-4</v>
      </c>
      <c r="G9" s="28">
        <f>0.5*(Cy!BD9+Cy!BE9)*LN(KC!G9/KC!F9)</f>
        <v>-3.8226185272300154E-4</v>
      </c>
      <c r="H9" s="28">
        <f>0.5*(Cy!BE9+Cy!BF9)*LN(KC!H9/KC!G9)</f>
        <v>-2.3466934365702098E-4</v>
      </c>
      <c r="I9" s="28">
        <f>0.5*(Cy!BF9+Cy!BG9)*LN(KC!I9/KC!H9)</f>
        <v>-4.5801500273057714E-4</v>
      </c>
      <c r="J9" s="28">
        <f>0.5*(Cy!BG9+Cy!BH9)*LN(KC!J9/KC!I9)</f>
        <v>-2.0042858058062158E-4</v>
      </c>
      <c r="K9" s="28">
        <f>0.5*(Cy!BH9+Cy!BI9)*LN(KC!K9/KC!J9)</f>
        <v>-2.4097005832839278E-4</v>
      </c>
      <c r="L9" s="28">
        <f>0.5*(Cy!BI9+Cy!BJ9)*LN(KC!L9/KC!K9)</f>
        <v>-2.0053420804243757E-4</v>
      </c>
      <c r="M9" s="28">
        <f>0.5*(Cy!BJ9+Cy!BK9)*LN(KC!M9/KC!L9)</f>
        <v>1.8330388588635597E-4</v>
      </c>
      <c r="N9" s="28">
        <f>0.5*(Cy!BK9+Cy!BL9)*LN(KC!N9/KC!M9)</f>
        <v>9.163614420086522E-4</v>
      </c>
      <c r="O9" s="28">
        <f>0.5*(Cy!BL9+Cy!BM9)*LN(KC!O9/KC!N9)</f>
        <v>1.6240189277387488E-4</v>
      </c>
      <c r="P9" s="28">
        <f>0.5*(Cy!BM9+Cy!BN9)*LN(KC!P9/KC!O9)</f>
        <v>5.0954056668984431E-4</v>
      </c>
      <c r="Q9" s="28">
        <f>0.5*(Cy!BN9+Cy!BO9)*LN(KC!Q9/KC!P9)</f>
        <v>-7.9827494544109718E-5</v>
      </c>
      <c r="R9" s="28">
        <f>0.5*(Cy!BO9+Cy!BP9)*LN(KC!R9/KC!Q9)</f>
        <v>-2.9795280675274668E-4</v>
      </c>
      <c r="S9" s="28">
        <f>0.5*(Cy!BP9+Cy!BQ9)*LN(KC!S9/KC!R9)</f>
        <v>-2.1292011480761707E-4</v>
      </c>
      <c r="T9" s="28">
        <f>0.5*(Cy!BQ9+Cy!BR9)*LN(KC!T9/KC!S9)</f>
        <v>-1.3222210008625201E-4</v>
      </c>
      <c r="U9" s="28">
        <f>0.5*(Cy!BR9+Cy!BS9)*LN(KC!U9/KC!T9)</f>
        <v>1.2454382487206647E-4</v>
      </c>
      <c r="V9" s="28">
        <f>0.5*(Cy!BS9+Cy!BT9)*LN(KC!V9/KC!U9)</f>
        <v>-2.1092194640012315E-4</v>
      </c>
      <c r="W9" s="28">
        <f>0.5*(Cy!BT9+Cy!BU9)*LN(KC!W9/KC!V9)</f>
        <v>-2.3787534676574114E-4</v>
      </c>
      <c r="X9" s="28">
        <f>0.5*(Cy!BU9+Cy!BV9)*LN(KC!X9/KC!W9)</f>
        <v>-2.7819257279851334E-4</v>
      </c>
      <c r="Y9" s="28">
        <f>0.5*(Cy!BV9+Cy!BW9)*LN(KC!Y9/KC!X9)</f>
        <v>1.4898842363904359E-4</v>
      </c>
      <c r="Z9" s="28">
        <f>0.5*(Cy!BW9+Cy!BX9)*LN(KC!Z9/KC!Y9)</f>
        <v>1.1154917576053717E-4</v>
      </c>
      <c r="AA9" s="28">
        <f>0.5*(Cy!BX9+Cy!BY9)*LN(KC!AA9/KC!Z9)</f>
        <v>-9.3519475546419965E-6</v>
      </c>
      <c r="AC9" s="28">
        <f t="shared" si="0"/>
        <v>-1.5250249684771263E-4</v>
      </c>
      <c r="AD9" s="28">
        <f t="shared" si="1"/>
        <v>9.1546496188711261E-5</v>
      </c>
      <c r="AE9" s="28">
        <f t="shared" si="2"/>
        <v>1.6248408671849133E-5</v>
      </c>
      <c r="AF9" s="28">
        <f t="shared" si="3"/>
        <v>-1.4693362823571264E-4</v>
      </c>
      <c r="AG9" s="28">
        <f t="shared" si="4"/>
        <v>8.3728550614979591E-5</v>
      </c>
      <c r="AH9" s="28">
        <f t="shared" si="5"/>
        <v>5.3897452430280214E-5</v>
      </c>
      <c r="AI9" s="28">
        <f t="shared" si="6"/>
        <v>-6.0435311166703047E-5</v>
      </c>
      <c r="AJ9" s="28">
        <f t="shared" si="7"/>
        <v>-3.0740019533451537E-5</v>
      </c>
    </row>
    <row r="10" spans="1:36" x14ac:dyDescent="0.15">
      <c r="A10" s="8">
        <v>8</v>
      </c>
      <c r="B10" s="11" t="s">
        <v>147</v>
      </c>
      <c r="C10" s="28"/>
      <c r="D10" s="28">
        <f>0.5*(Cy!BA10+Cy!BB10)*LN(KC!D10/KC!C10)</f>
        <v>1.3941334421935356E-3</v>
      </c>
      <c r="E10" s="28">
        <f>0.5*(Cy!BB10+Cy!BC10)*LN(KC!E10/KC!D10)</f>
        <v>4.4892969723690605E-4</v>
      </c>
      <c r="F10" s="28">
        <f>0.5*(Cy!BC10+Cy!BD10)*LN(KC!F10/KC!E10)</f>
        <v>1.098882111021388E-4</v>
      </c>
      <c r="G10" s="28">
        <f>0.5*(Cy!BD10+Cy!BE10)*LN(KC!G10/KC!F10)</f>
        <v>-5.3651903390176913E-5</v>
      </c>
      <c r="H10" s="28">
        <f>0.5*(Cy!BE10+Cy!BF10)*LN(KC!H10/KC!G10)</f>
        <v>7.6030267786746899E-6</v>
      </c>
      <c r="I10" s="28">
        <f>0.5*(Cy!BF10+Cy!BG10)*LN(KC!I10/KC!H10)</f>
        <v>-3.3564321700908262E-5</v>
      </c>
      <c r="J10" s="28">
        <f>0.5*(Cy!BG10+Cy!BH10)*LN(KC!J10/KC!I10)</f>
        <v>2.2401323715976061E-5</v>
      </c>
      <c r="K10" s="28">
        <f>0.5*(Cy!BH10+Cy!BI10)*LN(KC!K10/KC!J10)</f>
        <v>3.0513471436489339E-4</v>
      </c>
      <c r="L10" s="28">
        <f>0.5*(Cy!BI10+Cy!BJ10)*LN(KC!L10/KC!K10)</f>
        <v>1.6318080668222812E-5</v>
      </c>
      <c r="M10" s="28">
        <f>0.5*(Cy!BJ10+Cy!BK10)*LN(KC!M10/KC!L10)</f>
        <v>-7.2031711980665792E-5</v>
      </c>
      <c r="N10" s="28">
        <f>0.5*(Cy!BK10+Cy!BL10)*LN(KC!N10/KC!M10)</f>
        <v>2.6996786831369197E-4</v>
      </c>
      <c r="O10" s="28">
        <f>0.5*(Cy!BL10+Cy!BM10)*LN(KC!O10/KC!N10)</f>
        <v>2.1619800548713813E-4</v>
      </c>
      <c r="P10" s="28">
        <f>0.5*(Cy!BM10+Cy!BN10)*LN(KC!P10/KC!O10)</f>
        <v>-1.8234909718060246E-5</v>
      </c>
      <c r="Q10" s="28">
        <f>0.5*(Cy!BN10+Cy!BO10)*LN(KC!Q10/KC!P10)</f>
        <v>-4.3795678616899562E-5</v>
      </c>
      <c r="R10" s="28">
        <f>0.5*(Cy!BO10+Cy!BP10)*LN(KC!R10/KC!Q10)</f>
        <v>-1.7194546541019542E-4</v>
      </c>
      <c r="S10" s="28">
        <f>0.5*(Cy!BP10+Cy!BQ10)*LN(KC!S10/KC!R10)</f>
        <v>-5.1560665863289441E-5</v>
      </c>
      <c r="T10" s="28">
        <f>0.5*(Cy!BQ10+Cy!BR10)*LN(KC!T10/KC!S10)</f>
        <v>-4.6603257156647662E-5</v>
      </c>
      <c r="U10" s="28">
        <f>0.5*(Cy!BR10+Cy!BS10)*LN(KC!U10/KC!T10)</f>
        <v>-3.869383170208662E-5</v>
      </c>
      <c r="V10" s="28">
        <f>0.5*(Cy!BS10+Cy!BT10)*LN(KC!V10/KC!U10)</f>
        <v>-2.0315165053154911E-4</v>
      </c>
      <c r="W10" s="28">
        <f>0.5*(Cy!BT10+Cy!BU10)*LN(KC!W10/KC!V10)</f>
        <v>-2.0904697404701837E-4</v>
      </c>
      <c r="X10" s="28">
        <f>0.5*(Cy!BU10+Cy!BV10)*LN(KC!X10/KC!W10)</f>
        <v>-1.7805259256268107E-4</v>
      </c>
      <c r="Y10" s="28">
        <f>0.5*(Cy!BV10+Cy!BW10)*LN(KC!Y10/KC!X10)</f>
        <v>-7.2874382640444849E-5</v>
      </c>
      <c r="Z10" s="28">
        <f>0.5*(Cy!BW10+Cy!BX10)*LN(KC!Z10/KC!Y10)</f>
        <v>-6.2292698706955743E-5</v>
      </c>
      <c r="AA10" s="28">
        <f>0.5*(Cy!BX10+Cy!BY10)*LN(KC!AA10/KC!Z10)</f>
        <v>-1.8375616474853743E-6</v>
      </c>
      <c r="AC10" s="28">
        <f t="shared" si="0"/>
        <v>9.5840942005326883E-5</v>
      </c>
      <c r="AD10" s="28">
        <f t="shared" si="1"/>
        <v>1.0835805501642369E-4</v>
      </c>
      <c r="AE10" s="28">
        <f t="shared" si="2"/>
        <v>-1.3867742824261306E-5</v>
      </c>
      <c r="AF10" s="28">
        <f t="shared" si="3"/>
        <v>-1.3510966119999657E-4</v>
      </c>
      <c r="AG10" s="28">
        <f t="shared" si="4"/>
        <v>-4.5668214331628662E-5</v>
      </c>
      <c r="AH10" s="28">
        <f t="shared" si="5"/>
        <v>4.7245156096081183E-5</v>
      </c>
      <c r="AI10" s="28">
        <f t="shared" si="6"/>
        <v>-1.0156911862435859E-4</v>
      </c>
      <c r="AJ10" s="28">
        <f t="shared" si="7"/>
        <v>6.047970521416418E-6</v>
      </c>
    </row>
    <row r="11" spans="1:36" x14ac:dyDescent="0.15">
      <c r="A11" s="8">
        <v>9</v>
      </c>
      <c r="B11" s="11" t="s">
        <v>148</v>
      </c>
      <c r="C11" s="28"/>
      <c r="D11" s="28">
        <f>0.5*(Cy!BA11+Cy!BB11)*LN(KC!D11/KC!C11)</f>
        <v>-2.2590611554137861E-3</v>
      </c>
      <c r="E11" s="28">
        <f>0.5*(Cy!BB11+Cy!BC11)*LN(KC!E11/KC!D11)</f>
        <v>-1.3379148932686294E-3</v>
      </c>
      <c r="F11" s="28">
        <f>0.5*(Cy!BC11+Cy!BD11)*LN(KC!F11/KC!E11)</f>
        <v>-1.2364824206901074E-3</v>
      </c>
      <c r="G11" s="28">
        <f>0.5*(Cy!BD11+Cy!BE11)*LN(KC!G11/KC!F11)</f>
        <v>-1.3795749845582914E-3</v>
      </c>
      <c r="H11" s="28">
        <f>0.5*(Cy!BE11+Cy!BF11)*LN(KC!H11/KC!G11)</f>
        <v>-8.1999819030561865E-4</v>
      </c>
      <c r="I11" s="28">
        <f>0.5*(Cy!BF11+Cy!BG11)*LN(KC!I11/KC!H11)</f>
        <v>-1.0500432521701483E-3</v>
      </c>
      <c r="J11" s="28">
        <f>0.5*(Cy!BG11+Cy!BH11)*LN(KC!J11/KC!I11)</f>
        <v>-1.2672671441886916E-4</v>
      </c>
      <c r="K11" s="28">
        <f>0.5*(Cy!BH11+Cy!BI11)*LN(KC!K11/KC!J11)</f>
        <v>2.5840037453503677E-4</v>
      </c>
      <c r="L11" s="28">
        <f>0.5*(Cy!BI11+Cy!BJ11)*LN(KC!L11/KC!K11)</f>
        <v>5.0544851371719362E-5</v>
      </c>
      <c r="M11" s="28">
        <f>0.5*(Cy!BJ11+Cy!BK11)*LN(KC!M11/KC!L11)</f>
        <v>3.7555458997143298E-4</v>
      </c>
      <c r="N11" s="28">
        <f>0.5*(Cy!BK11+Cy!BL11)*LN(KC!N11/KC!M11)</f>
        <v>1.0424029141776398E-3</v>
      </c>
      <c r="O11" s="28">
        <f>0.5*(Cy!BL11+Cy!BM11)*LN(KC!O11/KC!N11)</f>
        <v>6.2590671672145364E-4</v>
      </c>
      <c r="P11" s="28">
        <f>0.5*(Cy!BM11+Cy!BN11)*LN(KC!P11/KC!O11)</f>
        <v>8.7388668947983449E-4</v>
      </c>
      <c r="Q11" s="28">
        <f>0.5*(Cy!BN11+Cy!BO11)*LN(KC!Q11/KC!P11)</f>
        <v>-2.0586033019078925E-4</v>
      </c>
      <c r="R11" s="28">
        <f>0.5*(Cy!BO11+Cy!BP11)*LN(KC!R11/KC!Q11)</f>
        <v>-5.2041540618561247E-4</v>
      </c>
      <c r="S11" s="28">
        <f>0.5*(Cy!BP11+Cy!BQ11)*LN(KC!S11/KC!R11)</f>
        <v>-5.3121342085562541E-4</v>
      </c>
      <c r="T11" s="28">
        <f>0.5*(Cy!BQ11+Cy!BR11)*LN(KC!T11/KC!S11)</f>
        <v>-4.2482359116136195E-4</v>
      </c>
      <c r="U11" s="28">
        <f>0.5*(Cy!BR11+Cy!BS11)*LN(KC!U11/KC!T11)</f>
        <v>-2.8547649900026017E-4</v>
      </c>
      <c r="V11" s="28">
        <f>0.5*(Cy!BS11+Cy!BT11)*LN(KC!V11/KC!U11)</f>
        <v>-8.2043120989873863E-4</v>
      </c>
      <c r="W11" s="28">
        <f>0.5*(Cy!BT11+Cy!BU11)*LN(KC!W11/KC!V11)</f>
        <v>-7.0584487451199435E-4</v>
      </c>
      <c r="X11" s="28">
        <f>0.5*(Cy!BU11+Cy!BV11)*LN(KC!X11/KC!W11)</f>
        <v>-6.1981463929550119E-4</v>
      </c>
      <c r="Y11" s="28">
        <f>0.5*(Cy!BV11+Cy!BW11)*LN(KC!Y11/KC!X11)</f>
        <v>-1.2053221760528521E-4</v>
      </c>
      <c r="Z11" s="28">
        <f>0.5*(Cy!BW11+Cy!BX11)*LN(KC!Z11/KC!Y11)</f>
        <v>9.7053491100882759E-5</v>
      </c>
      <c r="AA11" s="28">
        <f>0.5*(Cy!BX11+Cy!BY11)*LN(KC!AA11/KC!Z11)</f>
        <v>9.832287053327986E-5</v>
      </c>
      <c r="AC11" s="28">
        <f t="shared" si="0"/>
        <v>-1.1648027481985588E-3</v>
      </c>
      <c r="AD11" s="28">
        <f t="shared" si="1"/>
        <v>3.2003520312739195E-4</v>
      </c>
      <c r="AE11" s="28">
        <f t="shared" si="2"/>
        <v>4.846084979385219E-5</v>
      </c>
      <c r="AF11" s="28">
        <f t="shared" si="3"/>
        <v>-5.7127816277357125E-4</v>
      </c>
      <c r="AG11" s="28">
        <f t="shared" si="4"/>
        <v>2.4948048009625805E-5</v>
      </c>
      <c r="AH11" s="28">
        <f t="shared" si="5"/>
        <v>1.8424802646062203E-4</v>
      </c>
      <c r="AI11" s="28">
        <f t="shared" si="6"/>
        <v>-3.476933337298724E-4</v>
      </c>
      <c r="AJ11" s="28">
        <f t="shared" si="7"/>
        <v>-2.9404696287937189E-4</v>
      </c>
    </row>
    <row r="12" spans="1:36" x14ac:dyDescent="0.15">
      <c r="A12" s="8">
        <v>10</v>
      </c>
      <c r="B12" s="11" t="s">
        <v>149</v>
      </c>
      <c r="C12" s="28"/>
      <c r="D12" s="28">
        <f>0.5*(Cy!BA12+Cy!BB12)*LN(KC!D12/KC!C12)</f>
        <v>5.8366566985942397E-3</v>
      </c>
      <c r="E12" s="28">
        <f>0.5*(Cy!BB12+Cy!BC12)*LN(KC!E12/KC!D12)</f>
        <v>5.2688231908153322E-4</v>
      </c>
      <c r="F12" s="28">
        <f>0.5*(Cy!BC12+Cy!BD12)*LN(KC!F12/KC!E12)</f>
        <v>2.3780137392797129E-4</v>
      </c>
      <c r="G12" s="28">
        <f>0.5*(Cy!BD12+Cy!BE12)*LN(KC!G12/KC!F12)</f>
        <v>-1.1732378916790736E-3</v>
      </c>
      <c r="H12" s="28">
        <f>0.5*(Cy!BE12+Cy!BF12)*LN(KC!H12/KC!G12)</f>
        <v>-1.0053309859497793E-3</v>
      </c>
      <c r="I12" s="28">
        <f>0.5*(Cy!BF12+Cy!BG12)*LN(KC!I12/KC!H12)</f>
        <v>-2.6246739947805805E-3</v>
      </c>
      <c r="J12" s="28">
        <f>0.5*(Cy!BG12+Cy!BH12)*LN(KC!J12/KC!I12)</f>
        <v>-1.4684627810248332E-3</v>
      </c>
      <c r="K12" s="28">
        <f>0.5*(Cy!BH12+Cy!BI12)*LN(KC!K12/KC!J12)</f>
        <v>-1.1198190317409048E-3</v>
      </c>
      <c r="L12" s="28">
        <f>0.5*(Cy!BI12+Cy!BJ12)*LN(KC!L12/KC!K12)</f>
        <v>-1.4504219229997796E-3</v>
      </c>
      <c r="M12" s="28">
        <f>0.5*(Cy!BJ12+Cy!BK12)*LN(KC!M12/KC!L12)</f>
        <v>-1.4694144265472683E-3</v>
      </c>
      <c r="N12" s="28">
        <f>0.5*(Cy!BK12+Cy!BL12)*LN(KC!N12/KC!M12)</f>
        <v>5.5180386814691418E-4</v>
      </c>
      <c r="O12" s="28">
        <f>0.5*(Cy!BL12+Cy!BM12)*LN(KC!O12/KC!N12)</f>
        <v>-7.707508077996791E-4</v>
      </c>
      <c r="P12" s="28">
        <f>0.5*(Cy!BM12+Cy!BN12)*LN(KC!P12/KC!O12)</f>
        <v>1.7917757101930005E-4</v>
      </c>
      <c r="Q12" s="28">
        <f>0.5*(Cy!BN12+Cy!BO12)*LN(KC!Q12/KC!P12)</f>
        <v>-9.484847967014356E-4</v>
      </c>
      <c r="R12" s="28">
        <f>0.5*(Cy!BO12+Cy!BP12)*LN(KC!R12/KC!Q12)</f>
        <v>-1.4091298605463315E-3</v>
      </c>
      <c r="S12" s="28">
        <f>0.5*(Cy!BP12+Cy!BQ12)*LN(KC!S12/KC!R12)</f>
        <v>-1.2882458271481576E-3</v>
      </c>
      <c r="T12" s="28">
        <f>0.5*(Cy!BQ12+Cy!BR12)*LN(KC!T12/KC!S12)</f>
        <v>-7.0901594795731617E-4</v>
      </c>
      <c r="U12" s="28">
        <f>0.5*(Cy!BR12+Cy!BS12)*LN(KC!U12/KC!T12)</f>
        <v>-5.5608081660379644E-4</v>
      </c>
      <c r="V12" s="28">
        <f>0.5*(Cy!BS12+Cy!BT12)*LN(KC!V12/KC!U12)</f>
        <v>-1.9837995626656659E-3</v>
      </c>
      <c r="W12" s="28">
        <f>0.5*(Cy!BT12+Cy!BU12)*LN(KC!W12/KC!V12)</f>
        <v>-1.4414723754748544E-3</v>
      </c>
      <c r="X12" s="28">
        <f>0.5*(Cy!BU12+Cy!BV12)*LN(KC!X12/KC!W12)</f>
        <v>-1.4546743085578247E-3</v>
      </c>
      <c r="Y12" s="28">
        <f>0.5*(Cy!BV12+Cy!BW12)*LN(KC!Y12/KC!X12)</f>
        <v>-1.3641633262768821E-3</v>
      </c>
      <c r="Z12" s="28">
        <f>0.5*(Cy!BW12+Cy!BX12)*LN(KC!Z12/KC!Y12)</f>
        <v>-3.913491977227597E-4</v>
      </c>
      <c r="AA12" s="28">
        <f>0.5*(Cy!BX12+Cy!BY12)*LN(KC!AA12/KC!Z12)</f>
        <v>-8.1368856207404455E-4</v>
      </c>
      <c r="AC12" s="28">
        <f t="shared" si="0"/>
        <v>-8.0771183587998569E-4</v>
      </c>
      <c r="AD12" s="28">
        <f t="shared" si="1"/>
        <v>-9.9126285883317442E-4</v>
      </c>
      <c r="AE12" s="28">
        <f t="shared" si="2"/>
        <v>-8.474867442352606E-4</v>
      </c>
      <c r="AF12" s="28">
        <f t="shared" si="3"/>
        <v>-1.2290086022518916E-3</v>
      </c>
      <c r="AG12" s="28">
        <f t="shared" si="4"/>
        <v>-8.5640036202456213E-4</v>
      </c>
      <c r="AH12" s="28">
        <f t="shared" si="5"/>
        <v>-9.1937480153421751E-4</v>
      </c>
      <c r="AI12" s="28">
        <f t="shared" si="6"/>
        <v>-1.0892805121666431E-3</v>
      </c>
      <c r="AJ12" s="28">
        <f t="shared" si="7"/>
        <v>-9.5419788226414125E-4</v>
      </c>
    </row>
    <row r="13" spans="1:36" x14ac:dyDescent="0.15">
      <c r="A13" s="8">
        <v>11</v>
      </c>
      <c r="B13" s="11" t="s">
        <v>150</v>
      </c>
      <c r="C13" s="28"/>
      <c r="D13" s="28">
        <f>0.5*(Cy!BA13+Cy!BB13)*LN(KC!D13/KC!C13)</f>
        <v>4.7318001457446654E-4</v>
      </c>
      <c r="E13" s="28">
        <f>0.5*(Cy!BB13+Cy!BC13)*LN(KC!E13/KC!D13)</f>
        <v>8.510204786796445E-4</v>
      </c>
      <c r="F13" s="28">
        <f>0.5*(Cy!BC13+Cy!BD13)*LN(KC!F13/KC!E13)</f>
        <v>2.3305409332299628E-5</v>
      </c>
      <c r="G13" s="28">
        <f>0.5*(Cy!BD13+Cy!BE13)*LN(KC!G13/KC!F13)</f>
        <v>4.0022498874923773E-4</v>
      </c>
      <c r="H13" s="28">
        <f>0.5*(Cy!BE13+Cy!BF13)*LN(KC!H13/KC!G13)</f>
        <v>1.3162602649859786E-4</v>
      </c>
      <c r="I13" s="28">
        <f>0.5*(Cy!BF13+Cy!BG13)*LN(KC!I13/KC!H13)</f>
        <v>-3.6317536602903724E-4</v>
      </c>
      <c r="J13" s="28">
        <f>0.5*(Cy!BG13+Cy!BH13)*LN(KC!J13/KC!I13)</f>
        <v>-3.7821702143756171E-4</v>
      </c>
      <c r="K13" s="28">
        <f>0.5*(Cy!BH13+Cy!BI13)*LN(KC!K13/KC!J13)</f>
        <v>-8.7358503693338329E-4</v>
      </c>
      <c r="L13" s="28">
        <f>0.5*(Cy!BI13+Cy!BJ13)*LN(KC!L13/KC!K13)</f>
        <v>-5.4118090580165606E-4</v>
      </c>
      <c r="M13" s="28">
        <f>0.5*(Cy!BJ13+Cy!BK13)*LN(KC!M13/KC!L13)</f>
        <v>1.5713340414659306E-4</v>
      </c>
      <c r="N13" s="28">
        <f>0.5*(Cy!BK13+Cy!BL13)*LN(KC!N13/KC!M13)</f>
        <v>2.4658324191997789E-3</v>
      </c>
      <c r="O13" s="28">
        <f>0.5*(Cy!BL13+Cy!BM13)*LN(KC!O13/KC!N13)</f>
        <v>-5.84156061784182E-4</v>
      </c>
      <c r="P13" s="28">
        <f>0.5*(Cy!BM13+Cy!BN13)*LN(KC!P13/KC!O13)</f>
        <v>-1.1823996726947406E-3</v>
      </c>
      <c r="Q13" s="28">
        <f>0.5*(Cy!BN13+Cy!BO13)*LN(KC!Q13/KC!P13)</f>
        <v>-7.1118637300136866E-4</v>
      </c>
      <c r="R13" s="28">
        <f>0.5*(Cy!BO13+Cy!BP13)*LN(KC!R13/KC!Q13)</f>
        <v>-2.8769032661894083E-4</v>
      </c>
      <c r="S13" s="28">
        <f>0.5*(Cy!BP13+Cy!BQ13)*LN(KC!S13/KC!R13)</f>
        <v>-5.8071882723670083E-4</v>
      </c>
      <c r="T13" s="28">
        <f>0.5*(Cy!BQ13+Cy!BR13)*LN(KC!T13/KC!S13)</f>
        <v>-5.4439458945736694E-4</v>
      </c>
      <c r="U13" s="28">
        <f>0.5*(Cy!BR13+Cy!BS13)*LN(KC!U13/KC!T13)</f>
        <v>-1.1863103923768402E-4</v>
      </c>
      <c r="V13" s="28">
        <f>0.5*(Cy!BS13+Cy!BT13)*LN(KC!V13/KC!U13)</f>
        <v>-7.2722421357589173E-4</v>
      </c>
      <c r="W13" s="28">
        <f>0.5*(Cy!BT13+Cy!BU13)*LN(KC!W13/KC!V13)</f>
        <v>1.3819005971656329E-4</v>
      </c>
      <c r="X13" s="28">
        <f>0.5*(Cy!BU13+Cy!BV13)*LN(KC!X13/KC!W13)</f>
        <v>-1.8684217845863835E-4</v>
      </c>
      <c r="Y13" s="28">
        <f>0.5*(Cy!BV13+Cy!BW13)*LN(KC!Y13/KC!X13)</f>
        <v>6.6878431932268414E-4</v>
      </c>
      <c r="Z13" s="28">
        <f>0.5*(Cy!BW13+Cy!BX13)*LN(KC!Z13/KC!Y13)</f>
        <v>1.0277941278859456E-3</v>
      </c>
      <c r="AA13" s="28">
        <f>0.5*(Cy!BX13+Cy!BY13)*LN(KC!AA13/KC!Z13)</f>
        <v>5.3461541683541352E-4</v>
      </c>
      <c r="AC13" s="28">
        <f t="shared" si="0"/>
        <v>2.0860030744614851E-4</v>
      </c>
      <c r="AD13" s="28">
        <f t="shared" si="1"/>
        <v>1.6599657183475418E-4</v>
      </c>
      <c r="AE13" s="28">
        <f t="shared" si="2"/>
        <v>-6.6923025226718646E-4</v>
      </c>
      <c r="AF13" s="28">
        <f t="shared" si="3"/>
        <v>-2.8778039220260352E-4</v>
      </c>
      <c r="AG13" s="28">
        <f t="shared" si="4"/>
        <v>7.4373128801468109E-4</v>
      </c>
      <c r="AH13" s="28">
        <f t="shared" si="5"/>
        <v>-2.5161684021621623E-4</v>
      </c>
      <c r="AI13" s="28">
        <f t="shared" si="6"/>
        <v>9.9036487878878198E-5</v>
      </c>
      <c r="AJ13" s="28">
        <f t="shared" si="7"/>
        <v>-2.960325921306061E-5</v>
      </c>
    </row>
    <row r="14" spans="1:36" x14ac:dyDescent="0.15">
      <c r="A14" s="8">
        <v>12</v>
      </c>
      <c r="B14" s="11" t="s">
        <v>151</v>
      </c>
      <c r="C14" s="28"/>
      <c r="D14" s="28">
        <f>0.5*(Cy!BA14+Cy!BB14)*LN(KC!D14/KC!C14)</f>
        <v>-4.3055623585791071E-3</v>
      </c>
      <c r="E14" s="28">
        <f>0.5*(Cy!BB14+Cy!BC14)*LN(KC!E14/KC!D14)</f>
        <v>6.4672541751210227E-4</v>
      </c>
      <c r="F14" s="28">
        <f>0.5*(Cy!BC14+Cy!BD14)*LN(KC!F14/KC!E14)</f>
        <v>-9.6676581333941542E-3</v>
      </c>
      <c r="G14" s="28">
        <f>0.5*(Cy!BD14+Cy!BE14)*LN(KC!G14/KC!F14)</f>
        <v>-9.9688337632145643E-3</v>
      </c>
      <c r="H14" s="28">
        <f>0.5*(Cy!BE14+Cy!BF14)*LN(KC!H14/KC!G14)</f>
        <v>-8.0992187826678299E-3</v>
      </c>
      <c r="I14" s="28">
        <f>0.5*(Cy!BF14+Cy!BG14)*LN(KC!I14/KC!H14)</f>
        <v>-1.1129766257380108E-2</v>
      </c>
      <c r="J14" s="28">
        <f>0.5*(Cy!BG14+Cy!BH14)*LN(KC!J14/KC!I14)</f>
        <v>-7.5146744556959478E-3</v>
      </c>
      <c r="K14" s="28">
        <f>0.5*(Cy!BH14+Cy!BI14)*LN(KC!K14/KC!J14)</f>
        <v>-7.8502442263771836E-3</v>
      </c>
      <c r="L14" s="28">
        <f>0.5*(Cy!BI14+Cy!BJ14)*LN(KC!L14/KC!K14)</f>
        <v>-7.8134819613757713E-3</v>
      </c>
      <c r="M14" s="28">
        <f>0.5*(Cy!BJ14+Cy!BK14)*LN(KC!M14/KC!L14)</f>
        <v>-8.6269117252813429E-3</v>
      </c>
      <c r="N14" s="28">
        <f>0.5*(Cy!BK14+Cy!BL14)*LN(KC!N14/KC!M14)</f>
        <v>-9.6283244857695467E-3</v>
      </c>
      <c r="O14" s="28">
        <f>0.5*(Cy!BL14+Cy!BM14)*LN(KC!O14/KC!N14)</f>
        <v>-6.8961066420332199E-3</v>
      </c>
      <c r="P14" s="28">
        <f>0.5*(Cy!BM14+Cy!BN14)*LN(KC!P14/KC!O14)</f>
        <v>-7.2757722177777852E-4</v>
      </c>
      <c r="Q14" s="28">
        <f>0.5*(Cy!BN14+Cy!BO14)*LN(KC!Q14/KC!P14)</f>
        <v>3.9379103574238728E-3</v>
      </c>
      <c r="R14" s="28">
        <f>0.5*(Cy!BO14+Cy!BP14)*LN(KC!R14/KC!Q14)</f>
        <v>4.5794339022743472E-3</v>
      </c>
      <c r="S14" s="28">
        <f>0.5*(Cy!BP14+Cy!BQ14)*LN(KC!S14/KC!R14)</f>
        <v>1.1199786518820061E-2</v>
      </c>
      <c r="T14" s="28">
        <f>0.5*(Cy!BQ14+Cy!BR14)*LN(KC!T14/KC!S14)</f>
        <v>1.0672478580576421E-2</v>
      </c>
      <c r="U14" s="28">
        <f>0.5*(Cy!BR14+Cy!BS14)*LN(KC!U14/KC!T14)</f>
        <v>1.8581870434433378E-3</v>
      </c>
      <c r="V14" s="28">
        <f>0.5*(Cy!BS14+Cy!BT14)*LN(KC!V14/KC!U14)</f>
        <v>5.423018651565934E-3</v>
      </c>
      <c r="W14" s="28">
        <f>0.5*(Cy!BT14+Cy!BU14)*LN(KC!W14/KC!V14)</f>
        <v>9.6877047771493589E-3</v>
      </c>
      <c r="X14" s="28">
        <f>0.5*(Cy!BU14+Cy!BV14)*LN(KC!X14/KC!W14)</f>
        <v>6.1416819587077724E-3</v>
      </c>
      <c r="Y14" s="28">
        <f>0.5*(Cy!BV14+Cy!BW14)*LN(KC!Y14/KC!X14)</f>
        <v>-3.245790295640507E-3</v>
      </c>
      <c r="Z14" s="28">
        <f>0.5*(Cy!BW14+Cy!BX14)*LN(KC!Z14/KC!Y14)</f>
        <v>-7.5293402450843665E-4</v>
      </c>
      <c r="AA14" s="28">
        <f>0.5*(Cy!BX14+Cy!BY14)*LN(KC!AA14/KC!Z14)</f>
        <v>5.1626120580582115E-3</v>
      </c>
      <c r="AC14" s="28">
        <f t="shared" si="0"/>
        <v>-7.6437503038289112E-3</v>
      </c>
      <c r="AD14" s="28">
        <f t="shared" si="1"/>
        <v>-8.2867273708999573E-3</v>
      </c>
      <c r="AE14" s="28">
        <f t="shared" si="2"/>
        <v>2.4186893829414567E-3</v>
      </c>
      <c r="AF14" s="28">
        <f t="shared" si="3"/>
        <v>6.7566142022885663E-3</v>
      </c>
      <c r="AG14" s="28">
        <f t="shared" si="4"/>
        <v>3.8796257930308938E-4</v>
      </c>
      <c r="AH14" s="28">
        <f t="shared" si="5"/>
        <v>-2.9340189939792505E-3</v>
      </c>
      <c r="AI14" s="28">
        <f t="shared" si="6"/>
        <v>4.3683698436690118E-3</v>
      </c>
      <c r="AJ14" s="28">
        <f t="shared" si="7"/>
        <v>-1.4179122917210864E-3</v>
      </c>
    </row>
    <row r="15" spans="1:36" x14ac:dyDescent="0.15">
      <c r="A15" s="8">
        <v>13</v>
      </c>
      <c r="B15" s="11" t="s">
        <v>152</v>
      </c>
      <c r="C15" s="28"/>
      <c r="D15" s="28">
        <f>0.5*(Cy!BA15+Cy!BB15)*LN(KC!D15/KC!C15)</f>
        <v>2.5955044181976512E-4</v>
      </c>
      <c r="E15" s="28">
        <f>0.5*(Cy!BB15+Cy!BC15)*LN(KC!E15/KC!D15)</f>
        <v>2.1012450852413145E-4</v>
      </c>
      <c r="F15" s="28">
        <f>0.5*(Cy!BC15+Cy!BD15)*LN(KC!F15/KC!E15)</f>
        <v>6.4388953370903815E-4</v>
      </c>
      <c r="G15" s="28">
        <f>0.5*(Cy!BD15+Cy!BE15)*LN(KC!G15/KC!F15)</f>
        <v>3.4528828739967358E-4</v>
      </c>
      <c r="H15" s="28">
        <f>0.5*(Cy!BE15+Cy!BF15)*LN(KC!H15/KC!G15)</f>
        <v>-7.4750670788371562E-4</v>
      </c>
      <c r="I15" s="28">
        <f>0.5*(Cy!BF15+Cy!BG15)*LN(KC!I15/KC!H15)</f>
        <v>-6.4987032470351493E-4</v>
      </c>
      <c r="J15" s="28">
        <f>0.5*(Cy!BG15+Cy!BH15)*LN(KC!J15/KC!I15)</f>
        <v>-2.1831560211453546E-4</v>
      </c>
      <c r="K15" s="28">
        <f>0.5*(Cy!BH15+Cy!BI15)*LN(KC!K15/KC!J15)</f>
        <v>-5.5458465265987948E-4</v>
      </c>
      <c r="L15" s="28">
        <f>0.5*(Cy!BI15+Cy!BJ15)*LN(KC!L15/KC!K15)</f>
        <v>-1.609312100901017E-3</v>
      </c>
      <c r="M15" s="28">
        <f>0.5*(Cy!BJ15+Cy!BK15)*LN(KC!M15/KC!L15)</f>
        <v>-9.9989451292445387E-4</v>
      </c>
      <c r="N15" s="28">
        <f>0.5*(Cy!BK15+Cy!BL15)*LN(KC!N15/KC!M15)</f>
        <v>7.5325911030087623E-4</v>
      </c>
      <c r="O15" s="28">
        <f>0.5*(Cy!BL15+Cy!BM15)*LN(KC!O15/KC!N15)</f>
        <v>-2.1841587764096483E-4</v>
      </c>
      <c r="P15" s="28">
        <f>0.5*(Cy!BM15+Cy!BN15)*LN(KC!P15/KC!O15)</f>
        <v>7.5385358835097891E-4</v>
      </c>
      <c r="Q15" s="28">
        <f>0.5*(Cy!BN15+Cy!BO15)*LN(KC!Q15/KC!P15)</f>
        <v>5.9524898071223391E-4</v>
      </c>
      <c r="R15" s="28">
        <f>0.5*(Cy!BO15+Cy!BP15)*LN(KC!R15/KC!Q15)</f>
        <v>-1.5837994159001749E-3</v>
      </c>
      <c r="S15" s="28">
        <f>0.5*(Cy!BP15+Cy!BQ15)*LN(KC!S15/KC!R15)</f>
        <v>-1.1012713445920468E-3</v>
      </c>
      <c r="T15" s="28">
        <f>0.5*(Cy!BQ15+Cy!BR15)*LN(KC!T15/KC!S15)</f>
        <v>-2.3397811216056803E-4</v>
      </c>
      <c r="U15" s="28">
        <f>0.5*(Cy!BR15+Cy!BS15)*LN(KC!U15/KC!T15)</f>
        <v>-1.072762625561265E-3</v>
      </c>
      <c r="V15" s="28">
        <f>0.5*(Cy!BS15+Cy!BT15)*LN(KC!V15/KC!U15)</f>
        <v>-6.868668132269342E-4</v>
      </c>
      <c r="W15" s="28">
        <f>0.5*(Cy!BT15+Cy!BU15)*LN(KC!W15/KC!V15)</f>
        <v>-3.6283338851500984E-4</v>
      </c>
      <c r="X15" s="28">
        <f>0.5*(Cy!BU15+Cy!BV15)*LN(KC!X15/KC!W15)</f>
        <v>5.5680669893677951E-4</v>
      </c>
      <c r="Y15" s="28">
        <f>0.5*(Cy!BV15+Cy!BW15)*LN(KC!Y15/KC!X15)</f>
        <v>3.0702563619305749E-4</v>
      </c>
      <c r="Z15" s="28">
        <f>0.5*(Cy!BW15+Cy!BX15)*LN(KC!Z15/KC!Y15)</f>
        <v>3.5370555292624158E-4</v>
      </c>
      <c r="AA15" s="28">
        <f>0.5*(Cy!BX15+Cy!BY15)*LN(KC!AA15/KC!Z15)</f>
        <v>1.6241999318112956E-4</v>
      </c>
      <c r="AC15" s="28">
        <f t="shared" si="0"/>
        <v>-3.9614940590877487E-5</v>
      </c>
      <c r="AD15" s="28">
        <f t="shared" si="1"/>
        <v>-5.2576955165980197E-4</v>
      </c>
      <c r="AE15" s="28">
        <f t="shared" si="2"/>
        <v>-3.1087681381399468E-4</v>
      </c>
      <c r="AF15" s="28">
        <f t="shared" si="3"/>
        <v>-3.5992684810539954E-4</v>
      </c>
      <c r="AG15" s="28">
        <f t="shared" si="4"/>
        <v>2.7438372743347625E-4</v>
      </c>
      <c r="AH15" s="28">
        <f t="shared" si="5"/>
        <v>-4.1832318273689833E-4</v>
      </c>
      <c r="AI15" s="28">
        <f t="shared" si="6"/>
        <v>-1.2206038227832112E-4</v>
      </c>
      <c r="AJ15" s="28">
        <f t="shared" si="7"/>
        <v>-2.329473734152148E-4</v>
      </c>
    </row>
    <row r="16" spans="1:36" x14ac:dyDescent="0.15">
      <c r="A16" s="8">
        <v>14</v>
      </c>
      <c r="B16" s="11" t="s">
        <v>153</v>
      </c>
      <c r="C16" s="28"/>
      <c r="D16" s="28">
        <f>0.5*(Cy!BA16+Cy!BB16)*LN(KC!D16/KC!C16)</f>
        <v>3.6047486710259042E-3</v>
      </c>
      <c r="E16" s="28">
        <f>0.5*(Cy!BB16+Cy!BC16)*LN(KC!E16/KC!D16)</f>
        <v>4.5175683430290084E-3</v>
      </c>
      <c r="F16" s="28">
        <f>0.5*(Cy!BC16+Cy!BD16)*LN(KC!F16/KC!E16)</f>
        <v>2.2367552917164622E-3</v>
      </c>
      <c r="G16" s="28">
        <f>0.5*(Cy!BD16+Cy!BE16)*LN(KC!G16/KC!F16)</f>
        <v>5.9826401230142785E-3</v>
      </c>
      <c r="H16" s="28">
        <f>0.5*(Cy!BE16+Cy!BF16)*LN(KC!H16/KC!G16)</f>
        <v>1.9476088390372604E-3</v>
      </c>
      <c r="I16" s="28">
        <f>0.5*(Cy!BF16+Cy!BG16)*LN(KC!I16/KC!H16)</f>
        <v>8.7989700321677768E-4</v>
      </c>
      <c r="J16" s="28">
        <f>0.5*(Cy!BG16+Cy!BH16)*LN(KC!J16/KC!I16)</f>
        <v>1.5571838760217087E-3</v>
      </c>
      <c r="K16" s="28">
        <f>0.5*(Cy!BH16+Cy!BI16)*LN(KC!K16/KC!J16)</f>
        <v>5.4603406212078319E-3</v>
      </c>
      <c r="L16" s="28">
        <f>0.5*(Cy!BI16+Cy!BJ16)*LN(KC!L16/KC!K16)</f>
        <v>-1.0603926644832571E-3</v>
      </c>
      <c r="M16" s="28">
        <f>0.5*(Cy!BJ16+Cy!BK16)*LN(KC!M16/KC!L16)</f>
        <v>-1.3452879727456071E-3</v>
      </c>
      <c r="N16" s="28">
        <f>0.5*(Cy!BK16+Cy!BL16)*LN(KC!N16/KC!M16)</f>
        <v>-1.3851042513326496E-3</v>
      </c>
      <c r="O16" s="28">
        <f>0.5*(Cy!BL16+Cy!BM16)*LN(KC!O16/KC!N16)</f>
        <v>-1.1761635482375936E-3</v>
      </c>
      <c r="P16" s="28">
        <f>0.5*(Cy!BM16+Cy!BN16)*LN(KC!P16/KC!O16)</f>
        <v>6.4658925059548414E-3</v>
      </c>
      <c r="Q16" s="28">
        <f>0.5*(Cy!BN16+Cy!BO16)*LN(KC!Q16/KC!P16)</f>
        <v>-6.6620394500700904E-4</v>
      </c>
      <c r="R16" s="28">
        <f>0.5*(Cy!BO16+Cy!BP16)*LN(KC!R16/KC!Q16)</f>
        <v>-5.1537131208783033E-4</v>
      </c>
      <c r="S16" s="28">
        <f>0.5*(Cy!BP16+Cy!BQ16)*LN(KC!S16/KC!R16)</f>
        <v>-1.2657757851903023E-3</v>
      </c>
      <c r="T16" s="28">
        <f>0.5*(Cy!BQ16+Cy!BR16)*LN(KC!T16/KC!S16)</f>
        <v>-8.7879152067826696E-4</v>
      </c>
      <c r="U16" s="28">
        <f>0.5*(Cy!BR16+Cy!BS16)*LN(KC!U16/KC!T16)</f>
        <v>1.4752131240064836E-3</v>
      </c>
      <c r="V16" s="28">
        <f>0.5*(Cy!BS16+Cy!BT16)*LN(KC!V16/KC!U16)</f>
        <v>2.7697423447801276E-3</v>
      </c>
      <c r="W16" s="28">
        <f>0.5*(Cy!BT16+Cy!BU16)*LN(KC!W16/KC!V16)</f>
        <v>7.2824899480259352E-5</v>
      </c>
      <c r="X16" s="28">
        <f>0.5*(Cy!BU16+Cy!BV16)*LN(KC!X16/KC!W16)</f>
        <v>7.9890458643318296E-4</v>
      </c>
      <c r="Y16" s="28">
        <f>0.5*(Cy!BV16+Cy!BW16)*LN(KC!Y16/KC!X16)</f>
        <v>9.6529769329955866E-4</v>
      </c>
      <c r="Z16" s="28">
        <f>0.5*(Cy!BW16+Cy!BX16)*LN(KC!Z16/KC!Y16)</f>
        <v>3.1348116421755375E-3</v>
      </c>
      <c r="AA16" s="28">
        <f>0.5*(Cy!BX16+Cy!BY16)*LN(KC!AA16/KC!Z16)</f>
        <v>2.5126967165587295E-3</v>
      </c>
      <c r="AC16" s="28">
        <f t="shared" si="0"/>
        <v>3.1128939200027574E-3</v>
      </c>
      <c r="AD16" s="28">
        <f t="shared" si="1"/>
        <v>6.4534792173360535E-4</v>
      </c>
      <c r="AE16" s="28">
        <f t="shared" si="2"/>
        <v>5.684755830864213E-4</v>
      </c>
      <c r="AF16" s="28">
        <f t="shared" si="3"/>
        <v>8.475786868043574E-4</v>
      </c>
      <c r="AG16" s="28">
        <f t="shared" si="4"/>
        <v>2.2042686840112753E-3</v>
      </c>
      <c r="AH16" s="28">
        <f t="shared" si="5"/>
        <v>6.0691175241001333E-4</v>
      </c>
      <c r="AI16" s="28">
        <f t="shared" si="6"/>
        <v>1.3563374357569516E-3</v>
      </c>
      <c r="AJ16" s="28">
        <f t="shared" si="7"/>
        <v>1.412360287398675E-3</v>
      </c>
    </row>
    <row r="17" spans="1:36" x14ac:dyDescent="0.15">
      <c r="A17" s="8">
        <v>15</v>
      </c>
      <c r="B17" s="11" t="s">
        <v>154</v>
      </c>
      <c r="C17" s="28"/>
      <c r="D17" s="28">
        <f>0.5*(Cy!BA17+Cy!BB17)*LN(KC!D17/KC!C17)</f>
        <v>-4.7272074179394987E-4</v>
      </c>
      <c r="E17" s="28">
        <f>0.5*(Cy!BB17+Cy!BC17)*LN(KC!E17/KC!D17)</f>
        <v>1.2343005866936178E-3</v>
      </c>
      <c r="F17" s="28">
        <f>0.5*(Cy!BC17+Cy!BD17)*LN(KC!F17/KC!E17)</f>
        <v>1.432073317883248E-3</v>
      </c>
      <c r="G17" s="28">
        <f>0.5*(Cy!BD17+Cy!BE17)*LN(KC!G17/KC!F17)</f>
        <v>1.2887599311339388E-3</v>
      </c>
      <c r="H17" s="28">
        <f>0.5*(Cy!BE17+Cy!BF17)*LN(KC!H17/KC!G17)</f>
        <v>-9.6882795137046007E-4</v>
      </c>
      <c r="I17" s="28">
        <f>0.5*(Cy!BF17+Cy!BG17)*LN(KC!I17/KC!H17)</f>
        <v>-7.445099348600626E-4</v>
      </c>
      <c r="J17" s="28">
        <f>0.5*(Cy!BG17+Cy!BH17)*LN(KC!J17/KC!I17)</f>
        <v>-2.4926649460604465E-4</v>
      </c>
      <c r="K17" s="28">
        <f>0.5*(Cy!BH17+Cy!BI17)*LN(KC!K17/KC!J17)</f>
        <v>-1.1104136804024522E-3</v>
      </c>
      <c r="L17" s="28">
        <f>0.5*(Cy!BI17+Cy!BJ17)*LN(KC!L17/KC!K17)</f>
        <v>-2.1296677948177542E-3</v>
      </c>
      <c r="M17" s="28">
        <f>0.5*(Cy!BJ17+Cy!BK17)*LN(KC!M17/KC!L17)</f>
        <v>-1.4713263950482274E-3</v>
      </c>
      <c r="N17" s="28">
        <f>0.5*(Cy!BK17+Cy!BL17)*LN(KC!N17/KC!M17)</f>
        <v>-4.0098279956351905E-4</v>
      </c>
      <c r="O17" s="28">
        <f>0.5*(Cy!BL17+Cy!BM17)*LN(KC!O17/KC!N17)</f>
        <v>2.0163102392483734E-4</v>
      </c>
      <c r="P17" s="28">
        <f>0.5*(Cy!BM17+Cy!BN17)*LN(KC!P17/KC!O17)</f>
        <v>1.0468812529873207E-3</v>
      </c>
      <c r="Q17" s="28">
        <f>0.5*(Cy!BN17+Cy!BO17)*LN(KC!Q17/KC!P17)</f>
        <v>-1.7146580780174332E-4</v>
      </c>
      <c r="R17" s="28">
        <f>0.5*(Cy!BO17+Cy!BP17)*LN(KC!R17/KC!Q17)</f>
        <v>-1.7149365480384094E-3</v>
      </c>
      <c r="S17" s="28">
        <f>0.5*(Cy!BP17+Cy!BQ17)*LN(KC!S17/KC!R17)</f>
        <v>-2.3753796411758702E-3</v>
      </c>
      <c r="T17" s="28">
        <f>0.5*(Cy!BQ17+Cy!BR17)*LN(KC!T17/KC!S17)</f>
        <v>-1.2112273961840348E-3</v>
      </c>
      <c r="U17" s="28">
        <f>0.5*(Cy!BR17+Cy!BS17)*LN(KC!U17/KC!T17)</f>
        <v>-1.1542261116059417E-3</v>
      </c>
      <c r="V17" s="28">
        <f>0.5*(Cy!BS17+Cy!BT17)*LN(KC!V17/KC!U17)</f>
        <v>-6.1972954214933483E-4</v>
      </c>
      <c r="W17" s="28">
        <f>0.5*(Cy!BT17+Cy!BU17)*LN(KC!W17/KC!V17)</f>
        <v>2.2131079014858822E-4</v>
      </c>
      <c r="X17" s="28">
        <f>0.5*(Cy!BU17+Cy!BV17)*LN(KC!X17/KC!W17)</f>
        <v>7.2338841723451448E-5</v>
      </c>
      <c r="Y17" s="28">
        <f>0.5*(Cy!BV17+Cy!BW17)*LN(KC!Y17/KC!X17)</f>
        <v>5.7535203376638227E-4</v>
      </c>
      <c r="Z17" s="28">
        <f>0.5*(Cy!BW17+Cy!BX17)*LN(KC!Z17/KC!Y17)</f>
        <v>6.8961397000090149E-4</v>
      </c>
      <c r="AA17" s="28">
        <f>0.5*(Cy!BX17+Cy!BY17)*LN(KC!AA17/KC!Z17)</f>
        <v>6.9142170205310381E-4</v>
      </c>
      <c r="AC17" s="28">
        <f t="shared" si="0"/>
        <v>4.4835918989605641E-4</v>
      </c>
      <c r="AD17" s="28">
        <f t="shared" si="1"/>
        <v>-1.0723314328875994E-3</v>
      </c>
      <c r="AE17" s="28">
        <f t="shared" si="2"/>
        <v>-6.0265394402077299E-4</v>
      </c>
      <c r="AF17" s="28">
        <f t="shared" si="3"/>
        <v>-5.3830668361345437E-4</v>
      </c>
      <c r="AG17" s="28">
        <f t="shared" si="4"/>
        <v>6.5212923527346259E-4</v>
      </c>
      <c r="AH17" s="28">
        <f t="shared" si="5"/>
        <v>-8.3749268845418614E-4</v>
      </c>
      <c r="AI17" s="28">
        <f t="shared" si="6"/>
        <v>-9.1893214030860535E-5</v>
      </c>
      <c r="AJ17" s="28">
        <f t="shared" si="7"/>
        <v>-2.9862072379602028E-4</v>
      </c>
    </row>
    <row r="18" spans="1:36" x14ac:dyDescent="0.15">
      <c r="A18" s="8">
        <v>16</v>
      </c>
      <c r="B18" s="11" t="s">
        <v>155</v>
      </c>
      <c r="C18" s="28"/>
      <c r="D18" s="28">
        <f>0.5*(Cy!BA18+Cy!BB18)*LN(KC!D18/KC!C18)</f>
        <v>-3.800997222331522E-4</v>
      </c>
      <c r="E18" s="28">
        <f>0.5*(Cy!BB18+Cy!BC18)*LN(KC!E18/KC!D18)</f>
        <v>-5.0408688645731104E-4</v>
      </c>
      <c r="F18" s="28">
        <f>0.5*(Cy!BC18+Cy!BD18)*LN(KC!F18/KC!E18)</f>
        <v>-3.3029208508275496E-4</v>
      </c>
      <c r="G18" s="28">
        <f>0.5*(Cy!BD18+Cy!BE18)*LN(KC!G18/KC!F18)</f>
        <v>-6.8956245002649619E-5</v>
      </c>
      <c r="H18" s="28">
        <f>0.5*(Cy!BE18+Cy!BF18)*LN(KC!H18/KC!G18)</f>
        <v>2.8704018338714197E-4</v>
      </c>
      <c r="I18" s="28">
        <f>0.5*(Cy!BF18+Cy!BG18)*LN(KC!I18/KC!H18)</f>
        <v>-5.4906151007457995E-5</v>
      </c>
      <c r="J18" s="28">
        <f>0.5*(Cy!BG18+Cy!BH18)*LN(KC!J18/KC!I18)</f>
        <v>-2.8170700976426635E-4</v>
      </c>
      <c r="K18" s="28">
        <f>0.5*(Cy!BH18+Cy!BI18)*LN(KC!K18/KC!J18)</f>
        <v>-1.2165165659207805E-3</v>
      </c>
      <c r="L18" s="28">
        <f>0.5*(Cy!BI18+Cy!BJ18)*LN(KC!L18/KC!K18)</f>
        <v>-1.0363558844585022E-3</v>
      </c>
      <c r="M18" s="28">
        <f>0.5*(Cy!BJ18+Cy!BK18)*LN(KC!M18/KC!L18)</f>
        <v>-8.115064089606913E-4</v>
      </c>
      <c r="N18" s="28">
        <f>0.5*(Cy!BK18+Cy!BL18)*LN(KC!N18/KC!M18)</f>
        <v>2.053249261793614E-4</v>
      </c>
      <c r="O18" s="28">
        <f>0.5*(Cy!BL18+Cy!BM18)*LN(KC!O18/KC!N18)</f>
        <v>-1.9938874071392709E-4</v>
      </c>
      <c r="P18" s="28">
        <f>0.5*(Cy!BM18+Cy!BN18)*LN(KC!P18/KC!O18)</f>
        <v>2.4428645462692424E-4</v>
      </c>
      <c r="Q18" s="28">
        <f>0.5*(Cy!BN18+Cy!BO18)*LN(KC!Q18/KC!P18)</f>
        <v>-6.6115146633296184E-4</v>
      </c>
      <c r="R18" s="28">
        <f>0.5*(Cy!BO18+Cy!BP18)*LN(KC!R18/KC!Q18)</f>
        <v>-1.1131295743970981E-3</v>
      </c>
      <c r="S18" s="28">
        <f>0.5*(Cy!BP18+Cy!BQ18)*LN(KC!S18/KC!R18)</f>
        <v>-3.9821372218625537E-4</v>
      </c>
      <c r="T18" s="28">
        <f>0.5*(Cy!BQ18+Cy!BR18)*LN(KC!T18/KC!S18)</f>
        <v>-1.158031498623809E-3</v>
      </c>
      <c r="U18" s="28">
        <f>0.5*(Cy!BR18+Cy!BS18)*LN(KC!U18/KC!T18)</f>
        <v>-1.0498935019983599E-3</v>
      </c>
      <c r="V18" s="28">
        <f>0.5*(Cy!BS18+Cy!BT18)*LN(KC!V18/KC!U18)</f>
        <v>-1.062949968505378E-3</v>
      </c>
      <c r="W18" s="28">
        <f>0.5*(Cy!BT18+Cy!BU18)*LN(KC!W18/KC!V18)</f>
        <v>-4.0678061629322954E-4</v>
      </c>
      <c r="X18" s="28">
        <f>0.5*(Cy!BU18+Cy!BV18)*LN(KC!X18/KC!W18)</f>
        <v>-2.1236956265550296E-4</v>
      </c>
      <c r="Y18" s="28">
        <f>0.5*(Cy!BV18+Cy!BW18)*LN(KC!Y18/KC!X18)</f>
        <v>3.6868624304665188E-5</v>
      </c>
      <c r="Z18" s="28">
        <f>0.5*(Cy!BW18+Cy!BX18)*LN(KC!Z18/KC!Y18)</f>
        <v>6.7639692412772593E-5</v>
      </c>
      <c r="AA18" s="28">
        <f>0.5*(Cy!BX18+Cy!BY18)*LN(KC!AA18/KC!Z18)</f>
        <v>-4.1107656279578165E-5</v>
      </c>
      <c r="AC18" s="28">
        <f t="shared" si="0"/>
        <v>-1.3424023683260633E-4</v>
      </c>
      <c r="AD18" s="28">
        <f t="shared" si="1"/>
        <v>-6.2815218858497585E-4</v>
      </c>
      <c r="AE18" s="28">
        <f t="shared" si="2"/>
        <v>-4.2551940980066363E-4</v>
      </c>
      <c r="AF18" s="28">
        <f t="shared" si="3"/>
        <v>-7.7800502961525579E-4</v>
      </c>
      <c r="AG18" s="28">
        <f t="shared" si="4"/>
        <v>2.1133553479286538E-5</v>
      </c>
      <c r="AH18" s="28">
        <f t="shared" si="5"/>
        <v>-5.2683579919281969E-4</v>
      </c>
      <c r="AI18" s="28">
        <f t="shared" si="6"/>
        <v>-4.7832806095480249E-4</v>
      </c>
      <c r="AJ18" s="28">
        <f t="shared" si="7"/>
        <v>-4.2461668103172369E-4</v>
      </c>
    </row>
    <row r="19" spans="1:36" x14ac:dyDescent="0.15">
      <c r="A19" s="8">
        <v>17</v>
      </c>
      <c r="B19" s="11" t="s">
        <v>156</v>
      </c>
      <c r="C19" s="28"/>
      <c r="D19" s="28">
        <f>0.5*(Cy!BA19+Cy!BB19)*LN(KC!D19/KC!C19)</f>
        <v>2.0150025220784729E-4</v>
      </c>
      <c r="E19" s="28">
        <f>0.5*(Cy!BB19+Cy!BC19)*LN(KC!E19/KC!D19)</f>
        <v>2.8722163239306292E-3</v>
      </c>
      <c r="F19" s="28">
        <f>0.5*(Cy!BC19+Cy!BD19)*LN(KC!F19/KC!E19)</f>
        <v>3.4023536421699894E-3</v>
      </c>
      <c r="G19" s="28">
        <f>0.5*(Cy!BD19+Cy!BE19)*LN(KC!G19/KC!F19)</f>
        <v>2.5428082201853588E-3</v>
      </c>
      <c r="H19" s="28">
        <f>0.5*(Cy!BE19+Cy!BF19)*LN(KC!H19/KC!G19)</f>
        <v>4.4045672439111281E-3</v>
      </c>
      <c r="I19" s="28">
        <f>0.5*(Cy!BF19+Cy!BG19)*LN(KC!I19/KC!H19)</f>
        <v>2.1087294858028122E-3</v>
      </c>
      <c r="J19" s="28">
        <f>0.5*(Cy!BG19+Cy!BH19)*LN(KC!J19/KC!I19)</f>
        <v>3.744711839705516E-3</v>
      </c>
      <c r="K19" s="28">
        <f>0.5*(Cy!BH19+Cy!BI19)*LN(KC!K19/KC!J19)</f>
        <v>2.5893505329354213E-3</v>
      </c>
      <c r="L19" s="28">
        <f>0.5*(Cy!BI19+Cy!BJ19)*LN(KC!L19/KC!K19)</f>
        <v>7.3098635952214431E-3</v>
      </c>
      <c r="M19" s="28">
        <f>0.5*(Cy!BJ19+Cy!BK19)*LN(KC!M19/KC!L19)</f>
        <v>3.7617943898366336E-3</v>
      </c>
      <c r="N19" s="28">
        <f>0.5*(Cy!BK19+Cy!BL19)*LN(KC!N19/KC!M19)</f>
        <v>3.5743298611481894E-3</v>
      </c>
      <c r="O19" s="28">
        <f>0.5*(Cy!BL19+Cy!BM19)*LN(KC!O19/KC!N19)</f>
        <v>2.0301220168260571E-3</v>
      </c>
      <c r="P19" s="28">
        <f>0.5*(Cy!BM19+Cy!BN19)*LN(KC!P19/KC!O19)</f>
        <v>6.5054566070361294E-3</v>
      </c>
      <c r="Q19" s="28">
        <f>0.5*(Cy!BN19+Cy!BO19)*LN(KC!Q19/KC!P19)</f>
        <v>5.142867686147929E-3</v>
      </c>
      <c r="R19" s="28">
        <f>0.5*(Cy!BO19+Cy!BP19)*LN(KC!R19/KC!Q19)</f>
        <v>1.0765242627230789E-3</v>
      </c>
      <c r="S19" s="28">
        <f>0.5*(Cy!BP19+Cy!BQ19)*LN(KC!S19/KC!R19)</f>
        <v>-2.8520084413984027E-4</v>
      </c>
      <c r="T19" s="28">
        <f>0.5*(Cy!BQ19+Cy!BR19)*LN(KC!T19/KC!S19)</f>
        <v>4.6713434617042139E-4</v>
      </c>
      <c r="U19" s="28">
        <f>0.5*(Cy!BR19+Cy!BS19)*LN(KC!U19/KC!T19)</f>
        <v>6.0211659438037888E-4</v>
      </c>
      <c r="V19" s="28">
        <f>0.5*(Cy!BS19+Cy!BT19)*LN(KC!V19/KC!U19)</f>
        <v>5.7921926440157763E-4</v>
      </c>
      <c r="W19" s="28">
        <f>0.5*(Cy!BT19+Cy!BU19)*LN(KC!W19/KC!V19)</f>
        <v>1.6144962264185091E-3</v>
      </c>
      <c r="X19" s="28">
        <f>0.5*(Cy!BU19+Cy!BV19)*LN(KC!X19/KC!W19)</f>
        <v>2.1698866360134262E-3</v>
      </c>
      <c r="Y19" s="28">
        <f>0.5*(Cy!BV19+Cy!BW19)*LN(KC!Y19/KC!X19)</f>
        <v>1.8661746317970938E-3</v>
      </c>
      <c r="Z19" s="28">
        <f>0.5*(Cy!BW19+Cy!BX19)*LN(KC!Z19/KC!Y19)</f>
        <v>1.7739776637871083E-3</v>
      </c>
      <c r="AA19" s="28">
        <f>0.5*(Cy!BX19+Cy!BY19)*LN(KC!AA19/KC!Z19)</f>
        <v>1.9833796792016706E-3</v>
      </c>
      <c r="AC19" s="28">
        <f t="shared" si="0"/>
        <v>3.0661349831999835E-3</v>
      </c>
      <c r="AD19" s="28">
        <f t="shared" si="1"/>
        <v>4.1960100437694403E-3</v>
      </c>
      <c r="AE19" s="28">
        <f t="shared" si="2"/>
        <v>2.8939539457186704E-3</v>
      </c>
      <c r="AF19" s="28">
        <f t="shared" si="3"/>
        <v>1.0865706134768627E-3</v>
      </c>
      <c r="AG19" s="28">
        <f t="shared" si="4"/>
        <v>1.8745106582619576E-3</v>
      </c>
      <c r="AH19" s="28">
        <f t="shared" si="5"/>
        <v>3.5449819947440558E-3</v>
      </c>
      <c r="AI19" s="28">
        <f t="shared" si="6"/>
        <v>1.3820481302712732E-3</v>
      </c>
      <c r="AJ19" s="28">
        <f t="shared" si="7"/>
        <v>2.6885599958961152E-3</v>
      </c>
    </row>
    <row r="20" spans="1:36" x14ac:dyDescent="0.15">
      <c r="A20" s="8">
        <v>18</v>
      </c>
      <c r="B20" s="11" t="s">
        <v>157</v>
      </c>
      <c r="C20" s="28"/>
      <c r="D20" s="28">
        <f>0.5*(Cy!BA20+Cy!BB20)*LN(KC!D20/KC!C20)</f>
        <v>3.8543816968418113E-3</v>
      </c>
      <c r="E20" s="28">
        <f>0.5*(Cy!BB20+Cy!BC20)*LN(KC!E20/KC!D20)</f>
        <v>7.5218910879628334E-3</v>
      </c>
      <c r="F20" s="28">
        <f>0.5*(Cy!BC20+Cy!BD20)*LN(KC!F20/KC!E20)</f>
        <v>4.0838899168551329E-3</v>
      </c>
      <c r="G20" s="28">
        <f>0.5*(Cy!BD20+Cy!BE20)*LN(KC!G20/KC!F20)</f>
        <v>4.0498366519431585E-3</v>
      </c>
      <c r="H20" s="28">
        <f>0.5*(Cy!BE20+Cy!BF20)*LN(KC!H20/KC!G20)</f>
        <v>-1.6266035721346373E-3</v>
      </c>
      <c r="I20" s="28">
        <f>0.5*(Cy!BF20+Cy!BG20)*LN(KC!I20/KC!H20)</f>
        <v>1.7835575241417667E-3</v>
      </c>
      <c r="J20" s="28">
        <f>0.5*(Cy!BG20+Cy!BH20)*LN(KC!J20/KC!I20)</f>
        <v>2.587138845651904E-4</v>
      </c>
      <c r="K20" s="28">
        <f>0.5*(Cy!BH20+Cy!BI20)*LN(KC!K20/KC!J20)</f>
        <v>-1.6462851732427564E-3</v>
      </c>
      <c r="L20" s="28">
        <f>0.5*(Cy!BI20+Cy!BJ20)*LN(KC!L20/KC!K20)</f>
        <v>-3.3497900058796549E-3</v>
      </c>
      <c r="M20" s="28">
        <f>0.5*(Cy!BJ20+Cy!BK20)*LN(KC!M20/KC!L20)</f>
        <v>-1.3785526847537499E-3</v>
      </c>
      <c r="N20" s="28">
        <f>0.5*(Cy!BK20+Cy!BL20)*LN(KC!N20/KC!M20)</f>
        <v>1.4356850683888329E-3</v>
      </c>
      <c r="O20" s="28">
        <f>0.5*(Cy!BL20+Cy!BM20)*LN(KC!O20/KC!N20)</f>
        <v>-1.5234574147509517E-3</v>
      </c>
      <c r="P20" s="28">
        <f>0.5*(Cy!BM20+Cy!BN20)*LN(KC!P20/KC!O20)</f>
        <v>1.6628432830046594E-3</v>
      </c>
      <c r="Q20" s="28">
        <f>0.5*(Cy!BN20+Cy!BO20)*LN(KC!Q20/KC!P20)</f>
        <v>1.6135707641775246E-3</v>
      </c>
      <c r="R20" s="28">
        <f>0.5*(Cy!BO20+Cy!BP20)*LN(KC!R20/KC!Q20)</f>
        <v>-6.5988179009442908E-5</v>
      </c>
      <c r="S20" s="28">
        <f>0.5*(Cy!BP20+Cy!BQ20)*LN(KC!S20/KC!R20)</f>
        <v>-1.3174799013311767E-3</v>
      </c>
      <c r="T20" s="28">
        <f>0.5*(Cy!BQ20+Cy!BR20)*LN(KC!T20/KC!S20)</f>
        <v>3.5315851100957666E-3</v>
      </c>
      <c r="U20" s="28">
        <f>0.5*(Cy!BR20+Cy!BS20)*LN(KC!U20/KC!T20)</f>
        <v>3.2437414677758525E-4</v>
      </c>
      <c r="V20" s="28">
        <f>0.5*(Cy!BS20+Cy!BT20)*LN(KC!V20/KC!U20)</f>
        <v>-8.8866992042386345E-4</v>
      </c>
      <c r="W20" s="28">
        <f>0.5*(Cy!BT20+Cy!BU20)*LN(KC!W20/KC!V20)</f>
        <v>-1.4785846315977386E-4</v>
      </c>
      <c r="X20" s="28">
        <f>0.5*(Cy!BU20+Cy!BV20)*LN(KC!X20/KC!W20)</f>
        <v>3.5549545685800734E-6</v>
      </c>
      <c r="Y20" s="28">
        <f>0.5*(Cy!BV20+Cy!BW20)*LN(KC!Y20/KC!X20)</f>
        <v>-2.8844440229819796E-4</v>
      </c>
      <c r="Z20" s="28">
        <f>0.5*(Cy!BW20+Cy!BX20)*LN(KC!Z20/KC!Y20)</f>
        <v>3.63671251023051E-3</v>
      </c>
      <c r="AA20" s="28">
        <f>0.5*(Cy!BX20+Cy!BY20)*LN(KC!AA20/KC!Z20)</f>
        <v>3.8219184572512929E-3</v>
      </c>
      <c r="AC20" s="28">
        <f t="shared" si="0"/>
        <v>3.162514321753651E-3</v>
      </c>
      <c r="AD20" s="28">
        <f t="shared" si="1"/>
        <v>-9.3604578218442773E-4</v>
      </c>
      <c r="AE20" s="28">
        <f t="shared" si="2"/>
        <v>7.3897710418122537E-5</v>
      </c>
      <c r="AF20" s="28">
        <f t="shared" si="3"/>
        <v>5.6459716557165905E-4</v>
      </c>
      <c r="AG20" s="28">
        <f t="shared" si="4"/>
        <v>2.3900621883945349E-3</v>
      </c>
      <c r="AH20" s="28">
        <f t="shared" si="5"/>
        <v>-4.3107403588315266E-4</v>
      </c>
      <c r="AI20" s="28">
        <f t="shared" si="6"/>
        <v>1.2491465491302374E-3</v>
      </c>
      <c r="AJ20" s="28">
        <f t="shared" si="7"/>
        <v>9.3456537578167959E-4</v>
      </c>
    </row>
    <row r="21" spans="1:36" x14ac:dyDescent="0.15">
      <c r="A21" s="8">
        <v>19</v>
      </c>
      <c r="B21" s="11" t="s">
        <v>158</v>
      </c>
      <c r="C21" s="28"/>
      <c r="D21" s="28">
        <f>0.5*(Cy!BA21+Cy!BB21)*LN(KC!D21/KC!C21)</f>
        <v>-4.5293356367116129E-3</v>
      </c>
      <c r="E21" s="28">
        <f>0.5*(Cy!BB21+Cy!BC21)*LN(KC!E21/KC!D21)</f>
        <v>-3.1710603256242956E-3</v>
      </c>
      <c r="F21" s="28">
        <f>0.5*(Cy!BC21+Cy!BD21)*LN(KC!F21/KC!E21)</f>
        <v>-1.8309960953596068E-3</v>
      </c>
      <c r="G21" s="28">
        <f>0.5*(Cy!BD21+Cy!BE21)*LN(KC!G21/KC!F21)</f>
        <v>-7.6630256990278139E-4</v>
      </c>
      <c r="H21" s="28">
        <f>0.5*(Cy!BE21+Cy!BF21)*LN(KC!H21/KC!G21)</f>
        <v>2.3196977639290631E-3</v>
      </c>
      <c r="I21" s="28">
        <f>0.5*(Cy!BF21+Cy!BG21)*LN(KC!I21/KC!H21)</f>
        <v>-1.6566321134174147E-3</v>
      </c>
      <c r="J21" s="28">
        <f>0.5*(Cy!BG21+Cy!BH21)*LN(KC!J21/KC!I21)</f>
        <v>1.5653480284727168E-3</v>
      </c>
      <c r="K21" s="28">
        <f>0.5*(Cy!BH21+Cy!BI21)*LN(KC!K21/KC!J21)</f>
        <v>1.0884811983046415E-3</v>
      </c>
      <c r="L21" s="28">
        <f>0.5*(Cy!BI21+Cy!BJ21)*LN(KC!L21/KC!K21)</f>
        <v>2.3893729799202854E-3</v>
      </c>
      <c r="M21" s="28">
        <f>0.5*(Cy!BJ21+Cy!BK21)*LN(KC!M21/KC!L21)</f>
        <v>5.2532406677147884E-4</v>
      </c>
      <c r="N21" s="28">
        <f>0.5*(Cy!BK21+Cy!BL21)*LN(KC!N21/KC!M21)</f>
        <v>1.0781192340334428E-3</v>
      </c>
      <c r="O21" s="28">
        <f>0.5*(Cy!BL21+Cy!BM21)*LN(KC!O21/KC!N21)</f>
        <v>2.6834518635353855E-3</v>
      </c>
      <c r="P21" s="28">
        <f>0.5*(Cy!BM21+Cy!BN21)*LN(KC!P21/KC!O21)</f>
        <v>3.9375242796839719E-4</v>
      </c>
      <c r="Q21" s="28">
        <f>0.5*(Cy!BN21+Cy!BO21)*LN(KC!Q21/KC!P21)</f>
        <v>9.407702199533709E-4</v>
      </c>
      <c r="R21" s="28">
        <f>0.5*(Cy!BO21+Cy!BP21)*LN(KC!R21/KC!Q21)</f>
        <v>-1.5815090399995616E-3</v>
      </c>
      <c r="S21" s="28">
        <f>0.5*(Cy!BP21+Cy!BQ21)*LN(KC!S21/KC!R21)</f>
        <v>1.1254206434263866E-3</v>
      </c>
      <c r="T21" s="28">
        <f>0.5*(Cy!BQ21+Cy!BR21)*LN(KC!T21/KC!S21)</f>
        <v>-1.2498274484347371E-3</v>
      </c>
      <c r="U21" s="28">
        <f>0.5*(Cy!BR21+Cy!BS21)*LN(KC!U21/KC!T21)</f>
        <v>-4.4643608125815818E-6</v>
      </c>
      <c r="V21" s="28">
        <f>0.5*(Cy!BS21+Cy!BT21)*LN(KC!V21/KC!U21)</f>
        <v>-2.6460572505322455E-4</v>
      </c>
      <c r="W21" s="28">
        <f>0.5*(Cy!BT21+Cy!BU21)*LN(KC!W21/KC!V21)</f>
        <v>-1.082111200192868E-4</v>
      </c>
      <c r="X21" s="28">
        <f>0.5*(Cy!BU21+Cy!BV21)*LN(KC!X21/KC!W21)</f>
        <v>4.5027190805737537E-5</v>
      </c>
      <c r="Y21" s="28">
        <f>0.5*(Cy!BV21+Cy!BW21)*LN(KC!Y21/KC!X21)</f>
        <v>3.792892004771119E-4</v>
      </c>
      <c r="Z21" s="28">
        <f>0.5*(Cy!BW21+Cy!BX21)*LN(KC!Z21/KC!Y21)</f>
        <v>-1.3389683254097111E-4</v>
      </c>
      <c r="AA21" s="28">
        <f>0.5*(Cy!BX21+Cy!BY21)*LN(KC!AA21/KC!Z21)</f>
        <v>7.6205158891797875E-4</v>
      </c>
      <c r="AC21" s="28">
        <f t="shared" si="0"/>
        <v>-1.0210586680750072E-3</v>
      </c>
      <c r="AD21" s="28">
        <f t="shared" si="1"/>
        <v>1.329329101500513E-3</v>
      </c>
      <c r="AE21" s="28">
        <f t="shared" si="2"/>
        <v>7.123772229767956E-4</v>
      </c>
      <c r="AF21" s="28">
        <f t="shared" si="3"/>
        <v>-3.164162927028185E-4</v>
      </c>
      <c r="AG21" s="28">
        <f t="shared" si="4"/>
        <v>3.3581465228470653E-4</v>
      </c>
      <c r="AH21" s="28">
        <f t="shared" si="5"/>
        <v>1.0208531622386543E-3</v>
      </c>
      <c r="AI21" s="28">
        <f t="shared" si="6"/>
        <v>-7.1829688332496612E-5</v>
      </c>
      <c r="AJ21" s="28">
        <f t="shared" si="7"/>
        <v>1.968956858848494E-4</v>
      </c>
    </row>
    <row r="22" spans="1:36" x14ac:dyDescent="0.15">
      <c r="A22" s="8">
        <v>20</v>
      </c>
      <c r="B22" s="11" t="s">
        <v>159</v>
      </c>
      <c r="C22" s="28"/>
      <c r="D22" s="28">
        <f>0.5*(Cy!BA22+Cy!BB22)*LN(KC!D22/KC!C22)</f>
        <v>2.2124051959673775E-3</v>
      </c>
      <c r="E22" s="28">
        <f>0.5*(Cy!BB22+Cy!BC22)*LN(KC!E22/KC!D22)</f>
        <v>2.022061607219819E-3</v>
      </c>
      <c r="F22" s="28">
        <f>0.5*(Cy!BC22+Cy!BD22)*LN(KC!F22/KC!E22)</f>
        <v>2.5603220189140759E-3</v>
      </c>
      <c r="G22" s="28">
        <f>0.5*(Cy!BD22+Cy!BE22)*LN(KC!G22/KC!F22)</f>
        <v>1.4696979511818716E-3</v>
      </c>
      <c r="H22" s="28">
        <f>0.5*(Cy!BE22+Cy!BF22)*LN(KC!H22/KC!G22)</f>
        <v>2.1883037412253917E-4</v>
      </c>
      <c r="I22" s="28">
        <f>0.5*(Cy!BF22+Cy!BG22)*LN(KC!I22/KC!H22)</f>
        <v>5.765559673481396E-4</v>
      </c>
      <c r="J22" s="28">
        <f>0.5*(Cy!BG22+Cy!BH22)*LN(KC!J22/KC!I22)</f>
        <v>5.0972725480588578E-4</v>
      </c>
      <c r="K22" s="28">
        <f>0.5*(Cy!BH22+Cy!BI22)*LN(KC!K22/KC!J22)</f>
        <v>1.0748465081984865E-3</v>
      </c>
      <c r="L22" s="28">
        <f>0.5*(Cy!BI22+Cy!BJ22)*LN(KC!L22/KC!K22)</f>
        <v>-5.8513921460592812E-4</v>
      </c>
      <c r="M22" s="28">
        <f>0.5*(Cy!BJ22+Cy!BK22)*LN(KC!M22/KC!L22)</f>
        <v>-1.1858512398645283E-3</v>
      </c>
      <c r="N22" s="28">
        <f>0.5*(Cy!BK22+Cy!BL22)*LN(KC!N22/KC!M22)</f>
        <v>1.3634215982685507E-3</v>
      </c>
      <c r="O22" s="28">
        <f>0.5*(Cy!BL22+Cy!BM22)*LN(KC!O22/KC!N22)</f>
        <v>2.1469092077265625E-4</v>
      </c>
      <c r="P22" s="28">
        <f>0.5*(Cy!BM22+Cy!BN22)*LN(KC!P22/KC!O22)</f>
        <v>1.4964921612767557E-3</v>
      </c>
      <c r="Q22" s="28">
        <f>0.5*(Cy!BN22+Cy!BO22)*LN(KC!Q22/KC!P22)</f>
        <v>2.6524630173284198E-3</v>
      </c>
      <c r="R22" s="28">
        <f>0.5*(Cy!BO22+Cy!BP22)*LN(KC!R22/KC!Q22)</f>
        <v>2.0405058251016248E-3</v>
      </c>
      <c r="S22" s="28">
        <f>0.5*(Cy!BP22+Cy!BQ22)*LN(KC!S22/KC!R22)</f>
        <v>3.144996844346841E-4</v>
      </c>
      <c r="T22" s="28">
        <f>0.5*(Cy!BQ22+Cy!BR22)*LN(KC!T22/KC!S22)</f>
        <v>4.0242511957846476E-5</v>
      </c>
      <c r="U22" s="28">
        <f>0.5*(Cy!BR22+Cy!BS22)*LN(KC!U22/KC!T22)</f>
        <v>-7.8366467702301396E-5</v>
      </c>
      <c r="V22" s="28">
        <f>0.5*(Cy!BS22+Cy!BT22)*LN(KC!V22/KC!U22)</f>
        <v>-8.1127124713487595E-4</v>
      </c>
      <c r="W22" s="28">
        <f>0.5*(Cy!BT22+Cy!BU22)*LN(KC!W22/KC!V22)</f>
        <v>-5.3268419461359766E-4</v>
      </c>
      <c r="X22" s="28">
        <f>0.5*(Cy!BU22+Cy!BV22)*LN(KC!X22/KC!W22)</f>
        <v>-1.8782636173160025E-4</v>
      </c>
      <c r="Y22" s="28">
        <f>0.5*(Cy!BV22+Cy!BW22)*LN(KC!Y22/KC!X22)</f>
        <v>-4.1868423311856119E-4</v>
      </c>
      <c r="Z22" s="28">
        <f>0.5*(Cy!BW22+Cy!BX22)*LN(KC!Z22/KC!Y22)</f>
        <v>-4.65238948446257E-5</v>
      </c>
      <c r="AA22" s="28">
        <f>0.5*(Cy!BX22+Cy!BY22)*LN(KC!AA22/KC!Z22)</f>
        <v>9.1022467631097939E-4</v>
      </c>
      <c r="AC22" s="28">
        <f t="shared" si="0"/>
        <v>1.3694935837572891E-3</v>
      </c>
      <c r="AD22" s="28">
        <f t="shared" si="1"/>
        <v>2.3540098136049333E-4</v>
      </c>
      <c r="AE22" s="28">
        <f t="shared" si="2"/>
        <v>1.3437303217828283E-3</v>
      </c>
      <c r="AF22" s="28">
        <f t="shared" si="3"/>
        <v>-3.1398115184490575E-4</v>
      </c>
      <c r="AG22" s="28">
        <f t="shared" si="4"/>
        <v>1.4833884944926419E-4</v>
      </c>
      <c r="AH22" s="28">
        <f t="shared" si="5"/>
        <v>7.8956565157166077E-4</v>
      </c>
      <c r="AI22" s="28">
        <f t="shared" si="6"/>
        <v>-1.4061115135959203E-4</v>
      </c>
      <c r="AJ22" s="28">
        <f t="shared" si="7"/>
        <v>5.9209718363592665E-4</v>
      </c>
    </row>
    <row r="23" spans="1:36" x14ac:dyDescent="0.15">
      <c r="A23" s="8">
        <v>21</v>
      </c>
      <c r="B23" s="11" t="s">
        <v>160</v>
      </c>
      <c r="C23" s="28"/>
      <c r="D23" s="28">
        <f>0.5*(Cy!BA23+Cy!BB23)*LN(KC!D23/KC!C23)</f>
        <v>2.2374018907513198E-4</v>
      </c>
      <c r="E23" s="28">
        <f>0.5*(Cy!BB23+Cy!BC23)*LN(KC!E23/KC!D23)</f>
        <v>5.543364513403697E-4</v>
      </c>
      <c r="F23" s="28">
        <f>0.5*(Cy!BC23+Cy!BD23)*LN(KC!F23/KC!E23)</f>
        <v>-1.4152112004201615E-5</v>
      </c>
      <c r="G23" s="28">
        <f>0.5*(Cy!BD23+Cy!BE23)*LN(KC!G23/KC!F23)</f>
        <v>-1.2677924089351594E-3</v>
      </c>
      <c r="H23" s="28">
        <f>0.5*(Cy!BE23+Cy!BF23)*LN(KC!H23/KC!G23)</f>
        <v>-1.9691691606679995E-3</v>
      </c>
      <c r="I23" s="28">
        <f>0.5*(Cy!BF23+Cy!BG23)*LN(KC!I23/KC!H23)</f>
        <v>1.9460816887207193E-4</v>
      </c>
      <c r="J23" s="28">
        <f>0.5*(Cy!BG23+Cy!BH23)*LN(KC!J23/KC!I23)</f>
        <v>-9.6528076410396792E-4</v>
      </c>
      <c r="K23" s="28">
        <f>0.5*(Cy!BH23+Cy!BI23)*LN(KC!K23/KC!J23)</f>
        <v>1.7267088897330346E-3</v>
      </c>
      <c r="L23" s="28">
        <f>0.5*(Cy!BI23+Cy!BJ23)*LN(KC!L23/KC!K23)</f>
        <v>-2.084569008250418E-4</v>
      </c>
      <c r="M23" s="28">
        <f>0.5*(Cy!BJ23+Cy!BK23)*LN(KC!M23/KC!L23)</f>
        <v>-1.3827907654048823E-3</v>
      </c>
      <c r="N23" s="28">
        <f>0.5*(Cy!BK23+Cy!BL23)*LN(KC!N23/KC!M23)</f>
        <v>-2.5187232898119614E-3</v>
      </c>
      <c r="O23" s="28">
        <f>0.5*(Cy!BL23+Cy!BM23)*LN(KC!O23/KC!N23)</f>
        <v>-1.1285534776187425E-3</v>
      </c>
      <c r="P23" s="28">
        <f>0.5*(Cy!BM23+Cy!BN23)*LN(KC!P23/KC!O23)</f>
        <v>2.6980887861011386E-3</v>
      </c>
      <c r="Q23" s="28">
        <f>0.5*(Cy!BN23+Cy!BO23)*LN(KC!Q23/KC!P23)</f>
        <v>1.8333738680424822E-3</v>
      </c>
      <c r="R23" s="28">
        <f>0.5*(Cy!BO23+Cy!BP23)*LN(KC!R23/KC!Q23)</f>
        <v>2.1654301141685157E-3</v>
      </c>
      <c r="S23" s="28">
        <f>0.5*(Cy!BP23+Cy!BQ23)*LN(KC!S23/KC!R23)</f>
        <v>1.1880704020164141E-3</v>
      </c>
      <c r="T23" s="28">
        <f>0.5*(Cy!BQ23+Cy!BR23)*LN(KC!T23/KC!S23)</f>
        <v>1.4698075577598527E-3</v>
      </c>
      <c r="U23" s="28">
        <f>0.5*(Cy!BR23+Cy!BS23)*LN(KC!U23/KC!T23)</f>
        <v>2.1455134895483805E-3</v>
      </c>
      <c r="V23" s="28">
        <f>0.5*(Cy!BS23+Cy!BT23)*LN(KC!V23/KC!U23)</f>
        <v>7.4488348159185939E-4</v>
      </c>
      <c r="W23" s="28">
        <f>0.5*(Cy!BT23+Cy!BU23)*LN(KC!W23/KC!V23)</f>
        <v>2.0145197926484763E-4</v>
      </c>
      <c r="X23" s="28">
        <f>0.5*(Cy!BU23+Cy!BV23)*LN(KC!X23/KC!W23)</f>
        <v>-1.5301014625417614E-4</v>
      </c>
      <c r="Y23" s="28">
        <f>0.5*(Cy!BV23+Cy!BW23)*LN(KC!Y23/KC!X23)</f>
        <v>4.2594948349302872E-4</v>
      </c>
      <c r="Z23" s="28">
        <f>0.5*(Cy!BW23+Cy!BX23)*LN(KC!Z23/KC!Y23)</f>
        <v>3.1003090602067589E-4</v>
      </c>
      <c r="AA23" s="28">
        <f>0.5*(Cy!BX23+Cy!BY23)*LN(KC!AA23/KC!Z23)</f>
        <v>-3.1179498417521014E-4</v>
      </c>
      <c r="AC23" s="28">
        <f t="shared" si="0"/>
        <v>-5.0043381227898376E-4</v>
      </c>
      <c r="AD23" s="28">
        <f t="shared" si="1"/>
        <v>-6.6970856608256372E-4</v>
      </c>
      <c r="AE23" s="28">
        <f t="shared" si="2"/>
        <v>1.3512819385419616E-3</v>
      </c>
      <c r="AF23" s="28">
        <f t="shared" si="3"/>
        <v>8.8172927238215279E-4</v>
      </c>
      <c r="AG23" s="28">
        <f t="shared" si="4"/>
        <v>1.4139513511283148E-4</v>
      </c>
      <c r="AH23" s="28">
        <f t="shared" si="5"/>
        <v>3.4078668622969897E-4</v>
      </c>
      <c r="AI23" s="28">
        <f t="shared" si="6"/>
        <v>6.0410397090615738E-4</v>
      </c>
      <c r="AJ23" s="28">
        <f t="shared" si="7"/>
        <v>2.4950128557179696E-4</v>
      </c>
    </row>
    <row r="24" spans="1:36" x14ac:dyDescent="0.15">
      <c r="A24" s="8">
        <v>22</v>
      </c>
      <c r="B24" s="11" t="s">
        <v>161</v>
      </c>
      <c r="C24" s="28"/>
      <c r="D24" s="28">
        <f>0.5*(Cy!BA24+Cy!BB24)*LN(KC!D24/KC!C24)</f>
        <v>-2.5039983755225973E-3</v>
      </c>
      <c r="E24" s="28">
        <f>0.5*(Cy!BB24+Cy!BC24)*LN(KC!E24/KC!D24)</f>
        <v>7.4387308311922384E-5</v>
      </c>
      <c r="F24" s="28">
        <f>0.5*(Cy!BC24+Cy!BD24)*LN(KC!F24/KC!E24)</f>
        <v>1.4717545239647668E-3</v>
      </c>
      <c r="G24" s="28">
        <f>0.5*(Cy!BD24+Cy!BE24)*LN(KC!G24/KC!F24)</f>
        <v>1.9287956245522056E-3</v>
      </c>
      <c r="H24" s="28">
        <f>0.5*(Cy!BE24+Cy!BF24)*LN(KC!H24/KC!G24)</f>
        <v>3.2859895187946917E-3</v>
      </c>
      <c r="I24" s="28">
        <f>0.5*(Cy!BF24+Cy!BG24)*LN(KC!I24/KC!H24)</f>
        <v>7.4509430228182464E-4</v>
      </c>
      <c r="J24" s="28">
        <f>0.5*(Cy!BG24+Cy!BH24)*LN(KC!J24/KC!I24)</f>
        <v>3.8699315017871935E-3</v>
      </c>
      <c r="K24" s="28">
        <f>0.5*(Cy!BH24+Cy!BI24)*LN(KC!K24/KC!J24)</f>
        <v>-1.0382266499290103E-4</v>
      </c>
      <c r="L24" s="28">
        <f>0.5*(Cy!BI24+Cy!BJ24)*LN(KC!L24/KC!K24)</f>
        <v>1.3608845678988579E-3</v>
      </c>
      <c r="M24" s="28">
        <f>0.5*(Cy!BJ24+Cy!BK24)*LN(KC!M24/KC!L24)</f>
        <v>5.502007508729074E-4</v>
      </c>
      <c r="N24" s="28">
        <f>0.5*(Cy!BK24+Cy!BL24)*LN(KC!N24/KC!M24)</f>
        <v>4.0643918218523272E-3</v>
      </c>
      <c r="O24" s="28">
        <f>0.5*(Cy!BL24+Cy!BM24)*LN(KC!O24/KC!N24)</f>
        <v>3.1795385419870468E-3</v>
      </c>
      <c r="P24" s="28">
        <f>0.5*(Cy!BM24+Cy!BN24)*LN(KC!P24/KC!O24)</f>
        <v>1.2264924569903521E-3</v>
      </c>
      <c r="Q24" s="28">
        <f>0.5*(Cy!BN24+Cy!BO24)*LN(KC!Q24/KC!P24)</f>
        <v>6.1843280758115877E-4</v>
      </c>
      <c r="R24" s="28">
        <f>0.5*(Cy!BO24+Cy!BP24)*LN(KC!R24/KC!Q24)</f>
        <v>-9.0337368277836191E-4</v>
      </c>
      <c r="S24" s="28">
        <f>0.5*(Cy!BP24+Cy!BQ24)*LN(KC!S24/KC!R24)</f>
        <v>-4.5802202044837079E-4</v>
      </c>
      <c r="T24" s="28">
        <f>0.5*(Cy!BQ24+Cy!BR24)*LN(KC!T24/KC!S24)</f>
        <v>3.1832565600174446E-4</v>
      </c>
      <c r="U24" s="28">
        <f>0.5*(Cy!BR24+Cy!BS24)*LN(KC!U24/KC!T24)</f>
        <v>-3.6486065297010632E-4</v>
      </c>
      <c r="V24" s="28">
        <f>0.5*(Cy!BS24+Cy!BT24)*LN(KC!V24/KC!U24)</f>
        <v>3.6234204982500023E-4</v>
      </c>
      <c r="W24" s="28">
        <f>0.5*(Cy!BT24+Cy!BU24)*LN(KC!W24/KC!V24)</f>
        <v>1.011940342133387E-3</v>
      </c>
      <c r="X24" s="28">
        <f>0.5*(Cy!BU24+Cy!BV24)*LN(KC!X24/KC!W24)</f>
        <v>9.3724761016829067E-4</v>
      </c>
      <c r="Y24" s="28">
        <f>0.5*(Cy!BV24+Cy!BW24)*LN(KC!Y24/KC!X24)</f>
        <v>9.4482673644129581E-4</v>
      </c>
      <c r="Z24" s="28">
        <f>0.5*(Cy!BW24+Cy!BX24)*LN(KC!Z24/KC!Y24)</f>
        <v>1.0672675350500149E-3</v>
      </c>
      <c r="AA24" s="28">
        <f>0.5*(Cy!BX24+Cy!BY24)*LN(KC!AA24/KC!Z24)</f>
        <v>1.3222312604561587E-3</v>
      </c>
      <c r="AC24" s="28">
        <f t="shared" si="0"/>
        <v>1.5012042555810822E-3</v>
      </c>
      <c r="AD24" s="28">
        <f t="shared" si="1"/>
        <v>1.948317195483677E-3</v>
      </c>
      <c r="AE24" s="28">
        <f t="shared" si="2"/>
        <v>7.3261362066636489E-4</v>
      </c>
      <c r="AF24" s="28">
        <f t="shared" si="3"/>
        <v>4.5299900103166324E-4</v>
      </c>
      <c r="AG24" s="28">
        <f t="shared" si="4"/>
        <v>1.1114418439824899E-3</v>
      </c>
      <c r="AH24" s="28">
        <f t="shared" si="5"/>
        <v>1.3404654080750209E-3</v>
      </c>
      <c r="AI24" s="28">
        <f t="shared" si="6"/>
        <v>6.999150671382231E-4</v>
      </c>
      <c r="AJ24" s="28">
        <f t="shared" si="7"/>
        <v>1.1526085172070177E-3</v>
      </c>
    </row>
    <row r="25" spans="1:36" x14ac:dyDescent="0.15">
      <c r="A25" s="8">
        <v>23</v>
      </c>
      <c r="B25" s="11" t="s">
        <v>162</v>
      </c>
      <c r="C25" s="28"/>
      <c r="D25" s="28">
        <f>0.5*(Cy!BA25+Cy!BB25)*LN(KC!D25/KC!C25)</f>
        <v>-2.8028603957910214E-3</v>
      </c>
      <c r="E25" s="28">
        <f>0.5*(Cy!BB25+Cy!BC25)*LN(KC!E25/KC!D25)</f>
        <v>-2.014167167491527E-4</v>
      </c>
      <c r="F25" s="28">
        <f>0.5*(Cy!BC25+Cy!BD25)*LN(KC!F25/KC!E25)</f>
        <v>-2.2623619214980325E-3</v>
      </c>
      <c r="G25" s="28">
        <f>0.5*(Cy!BD25+Cy!BE25)*LN(KC!G25/KC!F25)</f>
        <v>-2.2113429444523126E-3</v>
      </c>
      <c r="H25" s="28">
        <f>0.5*(Cy!BE25+Cy!BF25)*LN(KC!H25/KC!G25)</f>
        <v>-1.0338791874794253E-3</v>
      </c>
      <c r="I25" s="28">
        <f>0.5*(Cy!BF25+Cy!BG25)*LN(KC!I25/KC!H25)</f>
        <v>-1.5801553205240927E-3</v>
      </c>
      <c r="J25" s="28">
        <f>0.5*(Cy!BG25+Cy!BH25)*LN(KC!J25/KC!I25)</f>
        <v>-8.7691721383449314E-4</v>
      </c>
      <c r="K25" s="28">
        <f>0.5*(Cy!BH25+Cy!BI25)*LN(KC!K25/KC!J25)</f>
        <v>2.0744316121879257E-4</v>
      </c>
      <c r="L25" s="28">
        <f>0.5*(Cy!BI25+Cy!BJ25)*LN(KC!L25/KC!K25)</f>
        <v>3.6685912039681294E-4</v>
      </c>
      <c r="M25" s="28">
        <f>0.5*(Cy!BJ25+Cy!BK25)*LN(KC!M25/KC!L25)</f>
        <v>7.3401281552605069E-4</v>
      </c>
      <c r="N25" s="28">
        <f>0.5*(Cy!BK25+Cy!BL25)*LN(KC!N25/KC!M25)</f>
        <v>7.7658931918454333E-4</v>
      </c>
      <c r="O25" s="28">
        <f>0.5*(Cy!BL25+Cy!BM25)*LN(KC!O25/KC!N25)</f>
        <v>1.2414064534440193E-3</v>
      </c>
      <c r="P25" s="28">
        <f>0.5*(Cy!BM25+Cy!BN25)*LN(KC!P25/KC!O25)</f>
        <v>9.0353592419576963E-4</v>
      </c>
      <c r="Q25" s="28">
        <f>0.5*(Cy!BN25+Cy!BO25)*LN(KC!Q25/KC!P25)</f>
        <v>1.0059880571155571E-3</v>
      </c>
      <c r="R25" s="28">
        <f>0.5*(Cy!BO25+Cy!BP25)*LN(KC!R25/KC!Q25)</f>
        <v>5.0926330561435634E-4</v>
      </c>
      <c r="S25" s="28">
        <f>0.5*(Cy!BP25+Cy!BQ25)*LN(KC!S25/KC!R25)</f>
        <v>-5.4258355766573402E-5</v>
      </c>
      <c r="T25" s="28">
        <f>0.5*(Cy!BQ25+Cy!BR25)*LN(KC!T25/KC!S25)</f>
        <v>-5.5178773377324072E-4</v>
      </c>
      <c r="U25" s="28">
        <f>0.5*(Cy!BR25+Cy!BS25)*LN(KC!U25/KC!T25)</f>
        <v>-6.6359088750074787E-5</v>
      </c>
      <c r="V25" s="28">
        <f>0.5*(Cy!BS25+Cy!BT25)*LN(KC!V25/KC!U25)</f>
        <v>7.3681960653293989E-5</v>
      </c>
      <c r="W25" s="28">
        <f>0.5*(Cy!BT25+Cy!BU25)*LN(KC!W25/KC!V25)</f>
        <v>1.5004697124754933E-4</v>
      </c>
      <c r="X25" s="28">
        <f>0.5*(Cy!BU25+Cy!BV25)*LN(KC!X25/KC!W25)</f>
        <v>3.6767789565631171E-4</v>
      </c>
      <c r="Y25" s="28">
        <f>0.5*(Cy!BV25+Cy!BW25)*LN(KC!Y25/KC!X25)</f>
        <v>8.9659494131774875E-5</v>
      </c>
      <c r="Z25" s="28">
        <f>0.5*(Cy!BW25+Cy!BX25)*LN(KC!Z25/KC!Y25)</f>
        <v>3.5732547608972192E-4</v>
      </c>
      <c r="AA25" s="28">
        <f>0.5*(Cy!BX25+Cy!BY25)*LN(KC!AA25/KC!Z25)</f>
        <v>1.3004761568592463E-4</v>
      </c>
      <c r="AC25" s="28">
        <f t="shared" si="0"/>
        <v>-1.4578312181406032E-3</v>
      </c>
      <c r="AD25" s="28">
        <f t="shared" si="1"/>
        <v>2.4159744049834128E-4</v>
      </c>
      <c r="AE25" s="28">
        <f t="shared" si="2"/>
        <v>7.2118707692062577E-4</v>
      </c>
      <c r="AF25" s="28">
        <f t="shared" si="3"/>
        <v>-5.347998993232084E-6</v>
      </c>
      <c r="AG25" s="28">
        <f t="shared" si="4"/>
        <v>1.9234419530247382E-4</v>
      </c>
      <c r="AH25" s="28">
        <f t="shared" si="5"/>
        <v>4.8139225870948355E-4</v>
      </c>
      <c r="AI25" s="28">
        <f t="shared" si="6"/>
        <v>6.8786573867657633E-5</v>
      </c>
      <c r="AJ25" s="28">
        <f t="shared" si="7"/>
        <v>-8.3693083159431259E-5</v>
      </c>
    </row>
    <row r="26" spans="1:36" x14ac:dyDescent="0.15">
      <c r="A26" s="8">
        <v>24</v>
      </c>
      <c r="B26" s="11" t="s">
        <v>163</v>
      </c>
      <c r="C26" s="28"/>
      <c r="D26" s="28">
        <f>0.5*(Cy!BA26+Cy!BB26)*LN(KC!D26/KC!C26)</f>
        <v>-3.6038449599358211E-3</v>
      </c>
      <c r="E26" s="28">
        <f>0.5*(Cy!BB26+Cy!BC26)*LN(KC!E26/KC!D26)</f>
        <v>-1.4975179639846593E-3</v>
      </c>
      <c r="F26" s="28">
        <f>0.5*(Cy!BC26+Cy!BD26)*LN(KC!F26/KC!E26)</f>
        <v>-1.6641436628064062E-3</v>
      </c>
      <c r="G26" s="28">
        <f>0.5*(Cy!BD26+Cy!BE26)*LN(KC!G26/KC!F26)</f>
        <v>-1.8606377273566097E-3</v>
      </c>
      <c r="H26" s="28">
        <f>0.5*(Cy!BE26+Cy!BF26)*LN(KC!H26/KC!G26)</f>
        <v>-1.5877498451060965E-4</v>
      </c>
      <c r="I26" s="28">
        <f>0.5*(Cy!BF26+Cy!BG26)*LN(KC!I26/KC!H26)</f>
        <v>-4.8805560328393029E-4</v>
      </c>
      <c r="J26" s="28">
        <f>0.5*(Cy!BG26+Cy!BH26)*LN(KC!J26/KC!I26)</f>
        <v>5.1316532106865766E-4</v>
      </c>
      <c r="K26" s="28">
        <f>0.5*(Cy!BH26+Cy!BI26)*LN(KC!K26/KC!J26)</f>
        <v>6.7476578621671805E-4</v>
      </c>
      <c r="L26" s="28">
        <f>0.5*(Cy!BI26+Cy!BJ26)*LN(KC!L26/KC!K26)</f>
        <v>-3.8655524801686668E-5</v>
      </c>
      <c r="M26" s="28">
        <f>0.5*(Cy!BJ26+Cy!BK26)*LN(KC!M26/KC!L26)</f>
        <v>1.064604855271724E-4</v>
      </c>
      <c r="N26" s="28">
        <f>0.5*(Cy!BK26+Cy!BL26)*LN(KC!N26/KC!M26)</f>
        <v>1.027489897714981E-3</v>
      </c>
      <c r="O26" s="28">
        <f>0.5*(Cy!BL26+Cy!BM26)*LN(KC!O26/KC!N26)</f>
        <v>1.7959906783250039E-3</v>
      </c>
      <c r="P26" s="28">
        <f>0.5*(Cy!BM26+Cy!BN26)*LN(KC!P26/KC!O26)</f>
        <v>7.7676963701485999E-4</v>
      </c>
      <c r="Q26" s="28">
        <f>0.5*(Cy!BN26+Cy!BO26)*LN(KC!Q26/KC!P26)</f>
        <v>5.2926157101139111E-4</v>
      </c>
      <c r="R26" s="28">
        <f>0.5*(Cy!BO26+Cy!BP26)*LN(KC!R26/KC!Q26)</f>
        <v>9.6821930500204612E-5</v>
      </c>
      <c r="S26" s="28">
        <f>0.5*(Cy!BP26+Cy!BQ26)*LN(KC!S26/KC!R26)</f>
        <v>-4.2265402928129409E-5</v>
      </c>
      <c r="T26" s="28">
        <f>0.5*(Cy!BQ26+Cy!BR26)*LN(KC!T26/KC!S26)</f>
        <v>2.693430909359156E-4</v>
      </c>
      <c r="U26" s="28">
        <f>0.5*(Cy!BR26+Cy!BS26)*LN(KC!U26/KC!T26)</f>
        <v>3.6056455164934118E-4</v>
      </c>
      <c r="V26" s="28">
        <f>0.5*(Cy!BS26+Cy!BT26)*LN(KC!V26/KC!U26)</f>
        <v>4.3226343202117318E-4</v>
      </c>
      <c r="W26" s="28">
        <f>0.5*(Cy!BT26+Cy!BU26)*LN(KC!W26/KC!V26)</f>
        <v>3.2998784456675741E-4</v>
      </c>
      <c r="X26" s="28">
        <f>0.5*(Cy!BU26+Cy!BV26)*LN(KC!X26/KC!W26)</f>
        <v>5.6363897861331472E-4</v>
      </c>
      <c r="Y26" s="28">
        <f>0.5*(Cy!BV26+Cy!BW26)*LN(KC!Y26/KC!X26)</f>
        <v>2.5006558466374949E-4</v>
      </c>
      <c r="Z26" s="28">
        <f>0.5*(Cy!BW26+Cy!BX26)*LN(KC!Z26/KC!Y26)</f>
        <v>4.4938605543630553E-4</v>
      </c>
      <c r="AA26" s="28">
        <f>0.5*(Cy!BX26+Cy!BY26)*LN(KC!AA26/KC!Z26)</f>
        <v>4.9167922756370289E-5</v>
      </c>
      <c r="AC26" s="28">
        <f t="shared" si="0"/>
        <v>-1.1338259883884431E-3</v>
      </c>
      <c r="AD26" s="28">
        <f t="shared" si="1"/>
        <v>4.5664519314516841E-4</v>
      </c>
      <c r="AE26" s="28">
        <f t="shared" si="2"/>
        <v>6.3131568278466607E-4</v>
      </c>
      <c r="AF26" s="28">
        <f t="shared" si="3"/>
        <v>3.9115957955730034E-4</v>
      </c>
      <c r="AG26" s="28">
        <f t="shared" si="4"/>
        <v>2.4953985428547511E-4</v>
      </c>
      <c r="AH26" s="28">
        <f t="shared" si="5"/>
        <v>5.4398043796491716E-4</v>
      </c>
      <c r="AI26" s="28">
        <f t="shared" si="6"/>
        <v>3.380521825803659E-4</v>
      </c>
      <c r="AJ26" s="28">
        <f t="shared" si="7"/>
        <v>1.0761269123260365E-4</v>
      </c>
    </row>
    <row r="27" spans="1:36" x14ac:dyDescent="0.15">
      <c r="A27" s="8">
        <v>25</v>
      </c>
      <c r="B27" s="11" t="s">
        <v>164</v>
      </c>
      <c r="C27" s="28"/>
      <c r="D27" s="28">
        <f>0.5*(Cy!BA27+Cy!BB27)*LN(KC!D27/KC!C27)</f>
        <v>1.5307526627444375E-3</v>
      </c>
      <c r="E27" s="28">
        <f>0.5*(Cy!BB27+Cy!BC27)*LN(KC!E27/KC!D27)</f>
        <v>1.5814137310406029E-3</v>
      </c>
      <c r="F27" s="28">
        <f>0.5*(Cy!BC27+Cy!BD27)*LN(KC!F27/KC!E27)</f>
        <v>2.350584811331042E-3</v>
      </c>
      <c r="G27" s="28">
        <f>0.5*(Cy!BD27+Cy!BE27)*LN(KC!G27/KC!F27)</f>
        <v>1.4556182671592271E-3</v>
      </c>
      <c r="H27" s="28">
        <f>0.5*(Cy!BE27+Cy!BF27)*LN(KC!H27/KC!G27)</f>
        <v>-1.4155472171365285E-4</v>
      </c>
      <c r="I27" s="28">
        <f>0.5*(Cy!BF27+Cy!BG27)*LN(KC!I27/KC!H27)</f>
        <v>2.1634427176786966E-3</v>
      </c>
      <c r="J27" s="28">
        <f>0.5*(Cy!BG27+Cy!BH27)*LN(KC!J27/KC!I27)</f>
        <v>4.0039357157690301E-3</v>
      </c>
      <c r="K27" s="28">
        <f>0.5*(Cy!BH27+Cy!BI27)*LN(KC!K27/KC!J27)</f>
        <v>-2.2115364850591791E-3</v>
      </c>
      <c r="L27" s="28">
        <f>0.5*(Cy!BI27+Cy!BJ27)*LN(KC!L27/KC!K27)</f>
        <v>-3.4302089098151473E-4</v>
      </c>
      <c r="M27" s="28">
        <f>0.5*(Cy!BJ27+Cy!BK27)*LN(KC!M27/KC!L27)</f>
        <v>2.4539900055518017E-3</v>
      </c>
      <c r="N27" s="28">
        <f>0.5*(Cy!BK27+Cy!BL27)*LN(KC!N27/KC!M27)</f>
        <v>-1.0950140441267149E-3</v>
      </c>
      <c r="O27" s="28">
        <f>0.5*(Cy!BL27+Cy!BM27)*LN(KC!O27/KC!N27)</f>
        <v>1.8259560894500896E-3</v>
      </c>
      <c r="P27" s="28">
        <f>0.5*(Cy!BM27+Cy!BN27)*LN(KC!P27/KC!O27)</f>
        <v>9.9377161038143817E-4</v>
      </c>
      <c r="Q27" s="28">
        <f>0.5*(Cy!BN27+Cy!BO27)*LN(KC!Q27/KC!P27)</f>
        <v>3.1971857157422675E-3</v>
      </c>
      <c r="R27" s="28">
        <f>0.5*(Cy!BO27+Cy!BP27)*LN(KC!R27/KC!Q27)</f>
        <v>8.6503338074853781E-4</v>
      </c>
      <c r="S27" s="28">
        <f>0.5*(Cy!BP27+Cy!BQ27)*LN(KC!S27/KC!R27)</f>
        <v>-2.3813125956098588E-3</v>
      </c>
      <c r="T27" s="28">
        <f>0.5*(Cy!BQ27+Cy!BR27)*LN(KC!T27/KC!S27)</f>
        <v>-3.105348215634695E-3</v>
      </c>
      <c r="U27" s="28">
        <f>0.5*(Cy!BR27+Cy!BS27)*LN(KC!U27/KC!T27)</f>
        <v>-1.3352109062308186E-3</v>
      </c>
      <c r="V27" s="28">
        <f>0.5*(Cy!BS27+Cy!BT27)*LN(KC!V27/KC!U27)</f>
        <v>-3.9934818703594955E-3</v>
      </c>
      <c r="W27" s="28">
        <f>0.5*(Cy!BT27+Cy!BU27)*LN(KC!W27/KC!V27)</f>
        <v>-1.687768560231078E-3</v>
      </c>
      <c r="X27" s="28">
        <f>0.5*(Cy!BU27+Cy!BV27)*LN(KC!X27/KC!W27)</f>
        <v>-2.9173051301071961E-3</v>
      </c>
      <c r="Y27" s="28">
        <f>0.5*(Cy!BV27+Cy!BW27)*LN(KC!Y27/KC!X27)</f>
        <v>-2.624482814805621E-3</v>
      </c>
      <c r="Z27" s="28">
        <f>0.5*(Cy!BW27+Cy!BX27)*LN(KC!Z27/KC!Y27)</f>
        <v>3.0608263035205842E-4</v>
      </c>
      <c r="AA27" s="28">
        <f>0.5*(Cy!BX27+Cy!BY27)*LN(KC!AA27/KC!Z27)</f>
        <v>8.2403097616733426E-4</v>
      </c>
      <c r="AC27" s="28">
        <f t="shared" si="0"/>
        <v>1.4819009610991833E-3</v>
      </c>
      <c r="AD27" s="28">
        <f t="shared" si="1"/>
        <v>5.6167086023068454E-4</v>
      </c>
      <c r="AE27" s="28">
        <f t="shared" si="2"/>
        <v>9.0012684014249486E-4</v>
      </c>
      <c r="AF27" s="28">
        <f t="shared" si="3"/>
        <v>-2.6078229365126566E-3</v>
      </c>
      <c r="AG27" s="28">
        <f t="shared" si="4"/>
        <v>-4.9812306942874276E-4</v>
      </c>
      <c r="AH27" s="28">
        <f t="shared" si="5"/>
        <v>7.3089885018658965E-4</v>
      </c>
      <c r="AI27" s="28">
        <f t="shared" si="6"/>
        <v>-1.816685486356189E-3</v>
      </c>
      <c r="AJ27" s="28">
        <f t="shared" si="7"/>
        <v>8.0438876744479806E-6</v>
      </c>
    </row>
    <row r="28" spans="1:36" x14ac:dyDescent="0.15">
      <c r="A28" s="8">
        <v>26</v>
      </c>
      <c r="B28" s="11" t="s">
        <v>165</v>
      </c>
      <c r="C28" s="28"/>
      <c r="D28" s="28">
        <f>0.5*(Cy!BA28+Cy!BB28)*LN(KC!D28/KC!C28)</f>
        <v>2.2034069775823768E-3</v>
      </c>
      <c r="E28" s="28">
        <f>0.5*(Cy!BB28+Cy!BC28)*LN(KC!E28/KC!D28)</f>
        <v>2.7180510811585868E-3</v>
      </c>
      <c r="F28" s="28">
        <f>0.5*(Cy!BC28+Cy!BD28)*LN(KC!F28/KC!E28)</f>
        <v>3.0693317767737762E-3</v>
      </c>
      <c r="G28" s="28">
        <f>0.5*(Cy!BD28+Cy!BE28)*LN(KC!G28/KC!F28)</f>
        <v>1.5439764654638526E-3</v>
      </c>
      <c r="H28" s="28">
        <f>0.5*(Cy!BE28+Cy!BF28)*LN(KC!H28/KC!G28)</f>
        <v>7.8082287214581068E-4</v>
      </c>
      <c r="I28" s="28">
        <f>0.5*(Cy!BF28+Cy!BG28)*LN(KC!I28/KC!H28)</f>
        <v>9.874267872546649E-4</v>
      </c>
      <c r="J28" s="28">
        <f>0.5*(Cy!BG28+Cy!BH28)*LN(KC!J28/KC!I28)</f>
        <v>-9.2774668549085323E-4</v>
      </c>
      <c r="K28" s="28">
        <f>0.5*(Cy!BH28+Cy!BI28)*LN(KC!K28/KC!J28)</f>
        <v>-1.9470785957284484E-3</v>
      </c>
      <c r="L28" s="28">
        <f>0.5*(Cy!BI28+Cy!BJ28)*LN(KC!L28/KC!K28)</f>
        <v>-1.8222631105988662E-3</v>
      </c>
      <c r="M28" s="28">
        <f>0.5*(Cy!BJ28+Cy!BK28)*LN(KC!M28/KC!L28)</f>
        <v>-1.9569998428748164E-3</v>
      </c>
      <c r="N28" s="28">
        <f>0.5*(Cy!BK28+Cy!BL28)*LN(KC!N28/KC!M28)</f>
        <v>-5.7074460863602633E-4</v>
      </c>
      <c r="O28" s="28">
        <f>0.5*(Cy!BL28+Cy!BM28)*LN(KC!O28/KC!N28)</f>
        <v>-1.2331458085847581E-3</v>
      </c>
      <c r="P28" s="28">
        <f>0.5*(Cy!BM28+Cy!BN28)*LN(KC!P28/KC!O28)</f>
        <v>-1.4389829232248409E-3</v>
      </c>
      <c r="Q28" s="28">
        <f>0.5*(Cy!BN28+Cy!BO28)*LN(KC!Q28/KC!P28)</f>
        <v>-5.7856830329448318E-4</v>
      </c>
      <c r="R28" s="28">
        <f>0.5*(Cy!BO28+Cy!BP28)*LN(KC!R28/KC!Q28)</f>
        <v>-5.6534055182521313E-4</v>
      </c>
      <c r="S28" s="28">
        <f>0.5*(Cy!BP28+Cy!BQ28)*LN(KC!S28/KC!R28)</f>
        <v>-1.6597416404412221E-3</v>
      </c>
      <c r="T28" s="28">
        <f>0.5*(Cy!BQ28+Cy!BR28)*LN(KC!T28/KC!S28)</f>
        <v>2.3083319231523639E-3</v>
      </c>
      <c r="U28" s="28">
        <f>0.5*(Cy!BR28+Cy!BS28)*LN(KC!U28/KC!T28)</f>
        <v>-9.8948520294351834E-4</v>
      </c>
      <c r="V28" s="28">
        <f>0.5*(Cy!BS28+Cy!BT28)*LN(KC!V28/KC!U28)</f>
        <v>-5.5869591217714914E-4</v>
      </c>
      <c r="W28" s="28">
        <f>0.5*(Cy!BT28+Cy!BU28)*LN(KC!W28/KC!V28)</f>
        <v>5.551875944798132E-4</v>
      </c>
      <c r="X28" s="28">
        <f>0.5*(Cy!BU28+Cy!BV28)*LN(KC!X28/KC!W28)</f>
        <v>9.8012383946547614E-4</v>
      </c>
      <c r="Y28" s="28">
        <f>0.5*(Cy!BV28+Cy!BW28)*LN(KC!Y28/KC!X28)</f>
        <v>-1.9698547169189268E-4</v>
      </c>
      <c r="Z28" s="28">
        <f>0.5*(Cy!BW28+Cy!BX28)*LN(KC!Z28/KC!Y28)</f>
        <v>-1.2104240162812247E-4</v>
      </c>
      <c r="AA28" s="28">
        <f>0.5*(Cy!BX28+Cy!BY28)*LN(KC!AA28/KC!Z28)</f>
        <v>9.3579586468312459E-4</v>
      </c>
      <c r="AC28" s="28">
        <f t="shared" si="0"/>
        <v>1.8199217965593384E-3</v>
      </c>
      <c r="AD28" s="28">
        <f t="shared" si="1"/>
        <v>-1.4449665686658022E-3</v>
      </c>
      <c r="AE28" s="28">
        <f t="shared" si="2"/>
        <v>-1.0951558454741035E-3</v>
      </c>
      <c r="AF28" s="28">
        <f t="shared" si="3"/>
        <v>4.5909244839539712E-4</v>
      </c>
      <c r="AG28" s="28">
        <f t="shared" si="4"/>
        <v>2.0592266378770315E-4</v>
      </c>
      <c r="AH28" s="28">
        <f t="shared" si="5"/>
        <v>-1.2700612070699528E-3</v>
      </c>
      <c r="AI28" s="28">
        <f t="shared" si="6"/>
        <v>3.641537791675119E-4</v>
      </c>
      <c r="AJ28" s="28">
        <f t="shared" si="7"/>
        <v>-2.9903167589684444E-5</v>
      </c>
    </row>
    <row r="29" spans="1:36" x14ac:dyDescent="0.15">
      <c r="A29" s="8">
        <v>27</v>
      </c>
      <c r="B29" s="11" t="s">
        <v>166</v>
      </c>
      <c r="C29" s="28"/>
      <c r="D29" s="28">
        <f>0.5*(Cy!BA29+Cy!BB29)*LN(KC!D29/KC!C29)</f>
        <v>2.7596555689221927E-4</v>
      </c>
      <c r="E29" s="28">
        <f>0.5*(Cy!BB29+Cy!BC29)*LN(KC!E29/KC!D29)</f>
        <v>1.8917115055309469E-3</v>
      </c>
      <c r="F29" s="28">
        <f>0.5*(Cy!BC29+Cy!BD29)*LN(KC!F29/KC!E29)</f>
        <v>1.1532968626640527E-4</v>
      </c>
      <c r="G29" s="28">
        <f>0.5*(Cy!BD29+Cy!BE29)*LN(KC!G29/KC!F29)</f>
        <v>-1.8371032095360863E-3</v>
      </c>
      <c r="H29" s="28">
        <f>0.5*(Cy!BE29+Cy!BF29)*LN(KC!H29/KC!G29)</f>
        <v>-2.4493049429873772E-3</v>
      </c>
      <c r="I29" s="28">
        <f>0.5*(Cy!BF29+Cy!BG29)*LN(KC!I29/KC!H29)</f>
        <v>-1.8583938688618467E-3</v>
      </c>
      <c r="J29" s="28">
        <f>0.5*(Cy!BG29+Cy!BH29)*LN(KC!J29/KC!I29)</f>
        <v>-2.0388804413002909E-3</v>
      </c>
      <c r="K29" s="28">
        <f>0.5*(Cy!BH29+Cy!BI29)*LN(KC!K29/KC!J29)</f>
        <v>-6.0554194086113464E-3</v>
      </c>
      <c r="L29" s="28">
        <f>0.5*(Cy!BI29+Cy!BJ29)*LN(KC!L29/KC!K29)</f>
        <v>-3.3532936939288864E-3</v>
      </c>
      <c r="M29" s="28">
        <f>0.5*(Cy!BJ29+Cy!BK29)*LN(KC!M29/KC!L29)</f>
        <v>-3.3789877447015781E-3</v>
      </c>
      <c r="N29" s="28">
        <f>0.5*(Cy!BK29+Cy!BL29)*LN(KC!N29/KC!M29)</f>
        <v>-1.3929339788371613E-3</v>
      </c>
      <c r="O29" s="28">
        <f>0.5*(Cy!BL29+Cy!BM29)*LN(KC!O29/KC!N29)</f>
        <v>-3.2556611753157546E-4</v>
      </c>
      <c r="P29" s="28">
        <f>0.5*(Cy!BM29+Cy!BN29)*LN(KC!P29/KC!O29)</f>
        <v>2.3210725829722455E-3</v>
      </c>
      <c r="Q29" s="28">
        <f>0.5*(Cy!BN29+Cy!BO29)*LN(KC!Q29/KC!P29)</f>
        <v>5.9147215569888634E-3</v>
      </c>
      <c r="R29" s="28">
        <f>0.5*(Cy!BO29+Cy!BP29)*LN(KC!R29/KC!Q29)</f>
        <v>1.1252467357837355E-3</v>
      </c>
      <c r="S29" s="28">
        <f>0.5*(Cy!BP29+Cy!BQ29)*LN(KC!S29/KC!R29)</f>
        <v>-1.6111454758809137E-3</v>
      </c>
      <c r="T29" s="28">
        <f>0.5*(Cy!BQ29+Cy!BR29)*LN(KC!T29/KC!S29)</f>
        <v>-7.4145703394617036E-5</v>
      </c>
      <c r="U29" s="28">
        <f>0.5*(Cy!BR29+Cy!BS29)*LN(KC!U29/KC!T29)</f>
        <v>-5.3075627978673877E-4</v>
      </c>
      <c r="V29" s="28">
        <f>0.5*(Cy!BS29+Cy!BT29)*LN(KC!V29/KC!U29)</f>
        <v>-1.4292570569059138E-3</v>
      </c>
      <c r="W29" s="28">
        <f>0.5*(Cy!BT29+Cy!BU29)*LN(KC!W29/KC!V29)</f>
        <v>-1.8935177770959479E-3</v>
      </c>
      <c r="X29" s="28">
        <f>0.5*(Cy!BU29+Cy!BV29)*LN(KC!X29/KC!W29)</f>
        <v>-6.2763041784191765E-4</v>
      </c>
      <c r="Y29" s="28">
        <f>0.5*(Cy!BV29+Cy!BW29)*LN(KC!Y29/KC!X29)</f>
        <v>-9.6975297568527546E-4</v>
      </c>
      <c r="Z29" s="28">
        <f>0.5*(Cy!BW29+Cy!BX29)*LN(KC!Z29/KC!Y29)</f>
        <v>1.924613157085637E-3</v>
      </c>
      <c r="AA29" s="28">
        <f>0.5*(Cy!BX29+Cy!BY29)*LN(KC!AA29/KC!Z29)</f>
        <v>3.176087225018177E-3</v>
      </c>
      <c r="AC29" s="28">
        <f t="shared" si="0"/>
        <v>-8.2755216591759158E-4</v>
      </c>
      <c r="AD29" s="28">
        <f t="shared" si="1"/>
        <v>-3.2439030534758525E-3</v>
      </c>
      <c r="AE29" s="28">
        <f t="shared" si="2"/>
        <v>1.4848658564664712E-3</v>
      </c>
      <c r="AF29" s="28">
        <f t="shared" si="3"/>
        <v>-9.1106144700502708E-4</v>
      </c>
      <c r="AG29" s="28">
        <f t="shared" si="4"/>
        <v>1.3769824688061795E-3</v>
      </c>
      <c r="AH29" s="28">
        <f t="shared" si="5"/>
        <v>-8.7951859850469039E-4</v>
      </c>
      <c r="AI29" s="28">
        <f t="shared" si="6"/>
        <v>-5.3044978575824623E-5</v>
      </c>
      <c r="AJ29" s="28">
        <f t="shared" si="7"/>
        <v>-5.8075246274962857E-4</v>
      </c>
    </row>
    <row r="30" spans="1:36" x14ac:dyDescent="0.15">
      <c r="A30" s="8">
        <v>28</v>
      </c>
      <c r="B30" s="11" t="s">
        <v>167</v>
      </c>
      <c r="C30" s="28"/>
      <c r="D30" s="28">
        <f>0.5*(Cy!BA30+Cy!BB30)*LN(KC!D30/KC!C30)</f>
        <v>4.0906829188967399E-3</v>
      </c>
      <c r="E30" s="28">
        <f>0.5*(Cy!BB30+Cy!BC30)*LN(KC!E30/KC!D30)</f>
        <v>3.8186167150275987E-3</v>
      </c>
      <c r="F30" s="28">
        <f>0.5*(Cy!BC30+Cy!BD30)*LN(KC!F30/KC!E30)</f>
        <v>4.530140342424183E-3</v>
      </c>
      <c r="G30" s="28">
        <f>0.5*(Cy!BD30+Cy!BE30)*LN(KC!G30/KC!F30)</f>
        <v>2.0681489626038639E-3</v>
      </c>
      <c r="H30" s="28">
        <f>0.5*(Cy!BE30+Cy!BF30)*LN(KC!H30/KC!G30)</f>
        <v>7.0948410584051975E-4</v>
      </c>
      <c r="I30" s="28">
        <f>0.5*(Cy!BF30+Cy!BG30)*LN(KC!I30/KC!H30)</f>
        <v>2.2088088994132058E-3</v>
      </c>
      <c r="J30" s="28">
        <f>0.5*(Cy!BG30+Cy!BH30)*LN(KC!J30/KC!I30)</f>
        <v>1.7336070423286806E-3</v>
      </c>
      <c r="K30" s="28">
        <f>0.5*(Cy!BH30+Cy!BI30)*LN(KC!K30/KC!J30)</f>
        <v>-1.3104966317442144E-3</v>
      </c>
      <c r="L30" s="28">
        <f>0.5*(Cy!BI30+Cy!BJ30)*LN(KC!L30/KC!K30)</f>
        <v>-8.5125246145275539E-4</v>
      </c>
      <c r="M30" s="28">
        <f>0.5*(Cy!BJ30+Cy!BK30)*LN(KC!M30/KC!L30)</f>
        <v>-6.5115077422003679E-4</v>
      </c>
      <c r="N30" s="28">
        <f>0.5*(Cy!BK30+Cy!BL30)*LN(KC!N30/KC!M30)</f>
        <v>5.7588457276112729E-4</v>
      </c>
      <c r="O30" s="28">
        <f>0.5*(Cy!BL30+Cy!BM30)*LN(KC!O30/KC!N30)</f>
        <v>9.2566650241755885E-4</v>
      </c>
      <c r="P30" s="28">
        <f>0.5*(Cy!BM30+Cy!BN30)*LN(KC!P30/KC!O30)</f>
        <v>2.9222284294685669E-3</v>
      </c>
      <c r="Q30" s="28">
        <f>0.5*(Cy!BN30+Cy!BO30)*LN(KC!Q30/KC!P30)</f>
        <v>8.5014250481891445E-4</v>
      </c>
      <c r="R30" s="28">
        <f>0.5*(Cy!BO30+Cy!BP30)*LN(KC!R30/KC!Q30)</f>
        <v>-1.4539534920698608E-3</v>
      </c>
      <c r="S30" s="28">
        <f>0.5*(Cy!BP30+Cy!BQ30)*LN(KC!S30/KC!R30)</f>
        <v>-1.8132740505803191E-3</v>
      </c>
      <c r="T30" s="28">
        <f>0.5*(Cy!BQ30+Cy!BR30)*LN(KC!T30/KC!S30)</f>
        <v>2.3267792042845395E-4</v>
      </c>
      <c r="U30" s="28">
        <f>0.5*(Cy!BR30+Cy!BS30)*LN(KC!U30/KC!T30)</f>
        <v>-2.5808466524070983E-3</v>
      </c>
      <c r="V30" s="28">
        <f>0.5*(Cy!BS30+Cy!BT30)*LN(KC!V30/KC!U30)</f>
        <v>-2.7407138482311751E-3</v>
      </c>
      <c r="W30" s="28">
        <f>0.5*(Cy!BT30+Cy!BU30)*LN(KC!W30/KC!V30)</f>
        <v>-9.0061169156076845E-4</v>
      </c>
      <c r="X30" s="28">
        <f>0.5*(Cy!BU30+Cy!BV30)*LN(KC!X30/KC!W30)</f>
        <v>2.6142223080139138E-4</v>
      </c>
      <c r="Y30" s="28">
        <f>0.5*(Cy!BV30+Cy!BW30)*LN(KC!Y30/KC!X30)</f>
        <v>-6.5508435160111758E-4</v>
      </c>
      <c r="Z30" s="28">
        <f>0.5*(Cy!BW30+Cy!BX30)*LN(KC!Z30/KC!Y30)</f>
        <v>-1.2371990299004282E-4</v>
      </c>
      <c r="AA30" s="28">
        <f>0.5*(Cy!BX30+Cy!BY30)*LN(KC!AA30/KC!Z30)</f>
        <v>5.3501670977217528E-5</v>
      </c>
      <c r="AC30" s="28">
        <f t="shared" si="0"/>
        <v>2.6670398050618743E-3</v>
      </c>
      <c r="AD30" s="28">
        <f t="shared" si="1"/>
        <v>-1.0068165046543976E-4</v>
      </c>
      <c r="AE30" s="28">
        <f t="shared" si="2"/>
        <v>2.8616197881097216E-4</v>
      </c>
      <c r="AF30" s="28">
        <f t="shared" si="3"/>
        <v>-1.1456144081938391E-3</v>
      </c>
      <c r="AG30" s="28">
        <f t="shared" si="4"/>
        <v>-2.4176752787131428E-4</v>
      </c>
      <c r="AH30" s="28">
        <f t="shared" si="5"/>
        <v>9.2740164172766144E-5</v>
      </c>
      <c r="AI30" s="28">
        <f t="shared" si="6"/>
        <v>-8.0667182807289228E-4</v>
      </c>
      <c r="AJ30" s="28">
        <f t="shared" si="7"/>
        <v>3.3953156706321275E-4</v>
      </c>
    </row>
    <row r="31" spans="1:36" x14ac:dyDescent="0.15">
      <c r="A31" s="8">
        <v>29</v>
      </c>
      <c r="B31" s="11" t="s">
        <v>168</v>
      </c>
      <c r="C31" s="28"/>
      <c r="D31" s="28">
        <f>0.5*(Cy!BA31+Cy!BB31)*LN(KC!D31/KC!C31)</f>
        <v>1.4429496310117546E-3</v>
      </c>
      <c r="E31" s="28">
        <f>0.5*(Cy!BB31+Cy!BC31)*LN(KC!E31/KC!D31)</f>
        <v>1.7243645473569143E-3</v>
      </c>
      <c r="F31" s="28">
        <f>0.5*(Cy!BC31+Cy!BD31)*LN(KC!F31/KC!E31)</f>
        <v>-1.3041724978196987E-4</v>
      </c>
      <c r="G31" s="28">
        <f>0.5*(Cy!BD31+Cy!BE31)*LN(KC!G31/KC!F31)</f>
        <v>1.0883381485195846E-4</v>
      </c>
      <c r="H31" s="28">
        <f>0.5*(Cy!BE31+Cy!BF31)*LN(KC!H31/KC!G31)</f>
        <v>3.2555081693306847E-4</v>
      </c>
      <c r="I31" s="28">
        <f>0.5*(Cy!BF31+Cy!BG31)*LN(KC!I31/KC!H31)</f>
        <v>6.6145746104724179E-4</v>
      </c>
      <c r="J31" s="28">
        <f>0.5*(Cy!BG31+Cy!BH31)*LN(KC!J31/KC!I31)</f>
        <v>8.5074921272353392E-4</v>
      </c>
      <c r="K31" s="28">
        <f>0.5*(Cy!BH31+Cy!BI31)*LN(KC!K31/KC!J31)</f>
        <v>4.5715635535570733E-4</v>
      </c>
      <c r="L31" s="28">
        <f>0.5*(Cy!BI31+Cy!BJ31)*LN(KC!L31/KC!K31)</f>
        <v>-4.514364823555285E-7</v>
      </c>
      <c r="M31" s="28">
        <f>0.5*(Cy!BJ31+Cy!BK31)*LN(KC!M31/KC!L31)</f>
        <v>6.5882099509365077E-4</v>
      </c>
      <c r="N31" s="28">
        <f>0.5*(Cy!BK31+Cy!BL31)*LN(KC!N31/KC!M31)</f>
        <v>1.247514782172224E-3</v>
      </c>
      <c r="O31" s="28">
        <f>0.5*(Cy!BL31+Cy!BM31)*LN(KC!O31/KC!N31)</f>
        <v>1.4539511118703355E-3</v>
      </c>
      <c r="P31" s="28">
        <f>0.5*(Cy!BM31+Cy!BN31)*LN(KC!P31/KC!O31)</f>
        <v>1.9891431688290702E-3</v>
      </c>
      <c r="Q31" s="28">
        <f>0.5*(Cy!BN31+Cy!BO31)*LN(KC!Q31/KC!P31)</f>
        <v>1.0475129080740506E-3</v>
      </c>
      <c r="R31" s="28">
        <f>0.5*(Cy!BO31+Cy!BP31)*LN(KC!R31/KC!Q31)</f>
        <v>8.3119104426022862E-4</v>
      </c>
      <c r="S31" s="28">
        <f>0.5*(Cy!BP31+Cy!BQ31)*LN(KC!S31/KC!R31)</f>
        <v>1.0628316766532991E-3</v>
      </c>
      <c r="T31" s="28">
        <f>0.5*(Cy!BQ31+Cy!BR31)*LN(KC!T31/KC!S31)</f>
        <v>6.2829316263944297E-4</v>
      </c>
      <c r="U31" s="28">
        <f>0.5*(Cy!BR31+Cy!BS31)*LN(KC!U31/KC!T31)</f>
        <v>3.8094217551281099E-5</v>
      </c>
      <c r="V31" s="28">
        <f>0.5*(Cy!BS31+Cy!BT31)*LN(KC!V31/KC!U31)</f>
        <v>-2.684170819301434E-4</v>
      </c>
      <c r="W31" s="28">
        <f>0.5*(Cy!BT31+Cy!BU31)*LN(KC!W31/KC!V31)</f>
        <v>-2.9763362238631962E-4</v>
      </c>
      <c r="X31" s="28">
        <f>0.5*(Cy!BU31+Cy!BV31)*LN(KC!X31/KC!W31)</f>
        <v>4.1275880921671825E-5</v>
      </c>
      <c r="Y31" s="28">
        <f>0.5*(Cy!BV31+Cy!BW31)*LN(KC!Y31/KC!X31)</f>
        <v>1.833427137041507E-4</v>
      </c>
      <c r="Z31" s="28">
        <f>0.5*(Cy!BW31+Cy!BX31)*LN(KC!Z31/KC!Y31)</f>
        <v>1.1909192849882764E-3</v>
      </c>
      <c r="AA31" s="28">
        <f>0.5*(Cy!BX31+Cy!BY31)*LN(KC!AA31/KC!Z31)</f>
        <v>5.3512347712912644E-4</v>
      </c>
      <c r="AC31" s="28">
        <f t="shared" si="0"/>
        <v>5.3795787808144267E-4</v>
      </c>
      <c r="AD31" s="28">
        <f t="shared" si="1"/>
        <v>6.4275798177255213E-4</v>
      </c>
      <c r="AE31" s="28">
        <f t="shared" si="2"/>
        <v>1.2769259819373966E-3</v>
      </c>
      <c r="AF31" s="28">
        <f t="shared" si="3"/>
        <v>2.8322511359186563E-5</v>
      </c>
      <c r="AG31" s="28">
        <f t="shared" si="4"/>
        <v>6.3646182527385116E-4</v>
      </c>
      <c r="AH31" s="28">
        <f t="shared" si="5"/>
        <v>9.5984198185497462E-4</v>
      </c>
      <c r="AI31" s="28">
        <f t="shared" si="6"/>
        <v>2.5637475407718581E-4</v>
      </c>
      <c r="AJ31" s="28">
        <f t="shared" si="7"/>
        <v>6.2344379311193247E-4</v>
      </c>
    </row>
    <row r="32" spans="1:36" x14ac:dyDescent="0.15">
      <c r="A32" s="8">
        <v>30</v>
      </c>
      <c r="B32" s="11" t="s">
        <v>169</v>
      </c>
      <c r="C32" s="28"/>
      <c r="D32" s="28">
        <f>0.5*(Cy!BA32+Cy!BB32)*LN(KC!D32/KC!C32)</f>
        <v>-1.2212506109499865E-3</v>
      </c>
      <c r="E32" s="28">
        <f>0.5*(Cy!BB32+Cy!BC32)*LN(KC!E32/KC!D32)</f>
        <v>-6.3222556888152569E-4</v>
      </c>
      <c r="F32" s="28">
        <f>0.5*(Cy!BC32+Cy!BD32)*LN(KC!F32/KC!E32)</f>
        <v>-1.1619205192716833E-3</v>
      </c>
      <c r="G32" s="28">
        <f>0.5*(Cy!BD32+Cy!BE32)*LN(KC!G32/KC!F32)</f>
        <v>-8.5400115040940939E-4</v>
      </c>
      <c r="H32" s="28">
        <f>0.5*(Cy!BE32+Cy!BF32)*LN(KC!H32/KC!G32)</f>
        <v>-1.802960501867874E-3</v>
      </c>
      <c r="I32" s="28">
        <f>0.5*(Cy!BF32+Cy!BG32)*LN(KC!I32/KC!H32)</f>
        <v>-4.3465165542685389E-4</v>
      </c>
      <c r="J32" s="28">
        <f>0.5*(Cy!BG32+Cy!BH32)*LN(KC!J32/KC!I32)</f>
        <v>-1.5039028278371496E-4</v>
      </c>
      <c r="K32" s="28">
        <f>0.5*(Cy!BH32+Cy!BI32)*LN(KC!K32/KC!J32)</f>
        <v>-2.6747605431882439E-3</v>
      </c>
      <c r="L32" s="28">
        <f>0.5*(Cy!BI32+Cy!BJ32)*LN(KC!L32/KC!K32)</f>
        <v>-2.2746063445056954E-3</v>
      </c>
      <c r="M32" s="28">
        <f>0.5*(Cy!BJ32+Cy!BK32)*LN(KC!M32/KC!L32)</f>
        <v>-1.6415602342914719E-3</v>
      </c>
      <c r="N32" s="28">
        <f>0.5*(Cy!BK32+Cy!BL32)*LN(KC!N32/KC!M32)</f>
        <v>1.6893829365376725E-4</v>
      </c>
      <c r="O32" s="28">
        <f>0.5*(Cy!BL32+Cy!BM32)*LN(KC!O32/KC!N32)</f>
        <v>4.1142164023759393E-4</v>
      </c>
      <c r="P32" s="28">
        <f>0.5*(Cy!BM32+Cy!BN32)*LN(KC!P32/KC!O32)</f>
        <v>7.1615808034445488E-4</v>
      </c>
      <c r="Q32" s="28">
        <f>0.5*(Cy!BN32+Cy!BO32)*LN(KC!Q32/KC!P32)</f>
        <v>1.2844720979547487E-3</v>
      </c>
      <c r="R32" s="28">
        <f>0.5*(Cy!BO32+Cy!BP32)*LN(KC!R32/KC!Q32)</f>
        <v>4.5932181888384176E-4</v>
      </c>
      <c r="S32" s="28">
        <f>0.5*(Cy!BP32+Cy!BQ32)*LN(KC!S32/KC!R32)</f>
        <v>-3.0254644038130944E-4</v>
      </c>
      <c r="T32" s="28">
        <f>0.5*(Cy!BQ32+Cy!BR32)*LN(KC!T32/KC!S32)</f>
        <v>-1.8354272336975323E-4</v>
      </c>
      <c r="U32" s="28">
        <f>0.5*(Cy!BR32+Cy!BS32)*LN(KC!U32/KC!T32)</f>
        <v>-1.5779662355067589E-4</v>
      </c>
      <c r="V32" s="28">
        <f>0.5*(Cy!BS32+Cy!BT32)*LN(KC!V32/KC!U32)</f>
        <v>-9.7114355423641148E-4</v>
      </c>
      <c r="W32" s="28">
        <f>0.5*(Cy!BT32+Cy!BU32)*LN(KC!W32/KC!V32)</f>
        <v>-2.1114501197307884E-4</v>
      </c>
      <c r="X32" s="28">
        <f>0.5*(Cy!BU32+Cy!BV32)*LN(KC!X32/KC!W32)</f>
        <v>-3.6003223505510015E-4</v>
      </c>
      <c r="Y32" s="28">
        <f>0.5*(Cy!BV32+Cy!BW32)*LN(KC!Y32/KC!X32)</f>
        <v>-1.2653342637199044E-4</v>
      </c>
      <c r="Z32" s="28">
        <f>0.5*(Cy!BW32+Cy!BX32)*LN(KC!Z32/KC!Y32)</f>
        <v>2.2816606814466089E-4</v>
      </c>
      <c r="AA32" s="28">
        <f>0.5*(Cy!BX32+Cy!BY32)*LN(KC!AA32/KC!Z32)</f>
        <v>3.6535202249295064E-4</v>
      </c>
      <c r="AC32" s="28">
        <f t="shared" si="0"/>
        <v>-9.7715187917146924E-4</v>
      </c>
      <c r="AD32" s="28">
        <f t="shared" si="1"/>
        <v>-1.3144758222230718E-3</v>
      </c>
      <c r="AE32" s="28">
        <f t="shared" si="2"/>
        <v>5.1376543940786601E-4</v>
      </c>
      <c r="AF32" s="28">
        <f t="shared" si="3"/>
        <v>-3.7673202963700391E-4</v>
      </c>
      <c r="AG32" s="28">
        <f t="shared" si="4"/>
        <v>1.5566155475520702E-4</v>
      </c>
      <c r="AH32" s="28">
        <f t="shared" si="5"/>
        <v>-4.0035519140760295E-4</v>
      </c>
      <c r="AI32" s="28">
        <f t="shared" si="6"/>
        <v>-1.7708443548992482E-4</v>
      </c>
      <c r="AJ32" s="28">
        <f t="shared" si="7"/>
        <v>-4.4808638234142484E-4</v>
      </c>
    </row>
    <row r="33" spans="1:36" x14ac:dyDescent="0.15">
      <c r="A33" s="8">
        <v>31</v>
      </c>
      <c r="B33" s="11" t="s">
        <v>170</v>
      </c>
      <c r="C33" s="28"/>
      <c r="D33" s="28">
        <f>0.5*(Cy!BA33+Cy!BB33)*LN(KC!D33/KC!C33)</f>
        <v>-9.6245098058924964E-5</v>
      </c>
      <c r="E33" s="28">
        <f>0.5*(Cy!BB33+Cy!BC33)*LN(KC!E33/KC!D33)</f>
        <v>6.1344545195120784E-3</v>
      </c>
      <c r="F33" s="28">
        <f>0.5*(Cy!BC33+Cy!BD33)*LN(KC!F33/KC!E33)</f>
        <v>3.5106228114732642E-3</v>
      </c>
      <c r="G33" s="28">
        <f>0.5*(Cy!BD33+Cy!BE33)*LN(KC!G33/KC!F33)</f>
        <v>-1.1586921683301062E-3</v>
      </c>
      <c r="H33" s="28">
        <f>0.5*(Cy!BE33+Cy!BF33)*LN(KC!H33/KC!G33)</f>
        <v>-1.8780404964569402E-5</v>
      </c>
      <c r="I33" s="28">
        <f>0.5*(Cy!BF33+Cy!BG33)*LN(KC!I33/KC!H33)</f>
        <v>-6.0994219165017764E-4</v>
      </c>
      <c r="J33" s="28">
        <f>0.5*(Cy!BG33+Cy!BH33)*LN(KC!J33/KC!I33)</f>
        <v>2.3231150974822993E-3</v>
      </c>
      <c r="K33" s="28">
        <f>0.5*(Cy!BH33+Cy!BI33)*LN(KC!K33/KC!J33)</f>
        <v>-3.3742386461723306E-4</v>
      </c>
      <c r="L33" s="28">
        <f>0.5*(Cy!BI33+Cy!BJ33)*LN(KC!L33/KC!K33)</f>
        <v>-1.9361451959871449E-3</v>
      </c>
      <c r="M33" s="28">
        <f>0.5*(Cy!BJ33+Cy!BK33)*LN(KC!M33/KC!L33)</f>
        <v>-2.3438799447908104E-3</v>
      </c>
      <c r="N33" s="28">
        <f>0.5*(Cy!BK33+Cy!BL33)*LN(KC!N33/KC!M33)</f>
        <v>-1.2302782126190936E-4</v>
      </c>
      <c r="O33" s="28">
        <f>0.5*(Cy!BL33+Cy!BM33)*LN(KC!O33/KC!N33)</f>
        <v>-5.4936434057350537E-4</v>
      </c>
      <c r="P33" s="28">
        <f>0.5*(Cy!BM33+Cy!BN33)*LN(KC!P33/KC!O33)</f>
        <v>3.2392860025055149E-4</v>
      </c>
      <c r="Q33" s="28">
        <f>0.5*(Cy!BN33+Cy!BO33)*LN(KC!Q33/KC!P33)</f>
        <v>5.3293105515526539E-4</v>
      </c>
      <c r="R33" s="28">
        <f>0.5*(Cy!BO33+Cy!BP33)*LN(KC!R33/KC!Q33)</f>
        <v>-1.4514708761634982E-3</v>
      </c>
      <c r="S33" s="28">
        <f>0.5*(Cy!BP33+Cy!BQ33)*LN(KC!S33/KC!R33)</f>
        <v>1.1882140868967196E-3</v>
      </c>
      <c r="T33" s="28">
        <f>0.5*(Cy!BQ33+Cy!BR33)*LN(KC!T33/KC!S33)</f>
        <v>4.034398487027157E-4</v>
      </c>
      <c r="U33" s="28">
        <f>0.5*(Cy!BR33+Cy!BS33)*LN(KC!U33/KC!T33)</f>
        <v>5.7807136105761728E-4</v>
      </c>
      <c r="V33" s="28">
        <f>0.5*(Cy!BS33+Cy!BT33)*LN(KC!V33/KC!U33)</f>
        <v>-1.5373946060869112E-4</v>
      </c>
      <c r="W33" s="28">
        <f>0.5*(Cy!BT33+Cy!BU33)*LN(KC!W33/KC!V33)</f>
        <v>8.1062521524787523E-4</v>
      </c>
      <c r="X33" s="28">
        <f>0.5*(Cy!BU33+Cy!BV33)*LN(KC!X33/KC!W33)</f>
        <v>3.3491579410249511E-5</v>
      </c>
      <c r="Y33" s="28">
        <f>0.5*(Cy!BV33+Cy!BW33)*LN(KC!Y33/KC!X33)</f>
        <v>3.2239125973461326E-4</v>
      </c>
      <c r="Z33" s="28">
        <f>0.5*(Cy!BW33+Cy!BX33)*LN(KC!Z33/KC!Y33)</f>
        <v>4.633178088560733E-4</v>
      </c>
      <c r="AA33" s="28">
        <f>0.5*(Cy!BX33+Cy!BY33)*LN(KC!AA33/KC!Z33)</f>
        <v>2.3166690261689502E-4</v>
      </c>
      <c r="AC33" s="28">
        <f t="shared" si="0"/>
        <v>1.5715325132080976E-3</v>
      </c>
      <c r="AD33" s="28">
        <f t="shared" si="1"/>
        <v>-4.8347234583495972E-4</v>
      </c>
      <c r="AE33" s="28">
        <f t="shared" si="2"/>
        <v>8.8477051131065968E-6</v>
      </c>
      <c r="AF33" s="28">
        <f t="shared" si="3"/>
        <v>3.3437770876195333E-4</v>
      </c>
      <c r="AG33" s="28">
        <f t="shared" si="4"/>
        <v>3.3912532373586056E-4</v>
      </c>
      <c r="AH33" s="28">
        <f t="shared" si="5"/>
        <v>-2.3731232036092653E-4</v>
      </c>
      <c r="AI33" s="28">
        <f t="shared" si="6"/>
        <v>3.361580643771685E-4</v>
      </c>
      <c r="AJ33" s="28">
        <f t="shared" si="7"/>
        <v>3.5538277728037261E-4</v>
      </c>
    </row>
    <row r="34" spans="1:36" x14ac:dyDescent="0.15">
      <c r="A34" s="8">
        <v>32</v>
      </c>
      <c r="B34" s="11" t="s">
        <v>171</v>
      </c>
      <c r="C34" s="28"/>
      <c r="D34" s="28">
        <f>0.5*(Cy!BA34+Cy!BB34)*LN(KC!D34/KC!C34)</f>
        <v>-2.1869530817697838E-3</v>
      </c>
      <c r="E34" s="28">
        <f>0.5*(Cy!BB34+Cy!BC34)*LN(KC!E34/KC!D34)</f>
        <v>-4.8959926978101888E-4</v>
      </c>
      <c r="F34" s="28">
        <f>0.5*(Cy!BC34+Cy!BD34)*LN(KC!F34/KC!E34)</f>
        <v>-6.7693133180724398E-4</v>
      </c>
      <c r="G34" s="28">
        <f>0.5*(Cy!BD34+Cy!BE34)*LN(KC!G34/KC!F34)</f>
        <v>-7.9914699539191932E-4</v>
      </c>
      <c r="H34" s="28">
        <f>0.5*(Cy!BE34+Cy!BF34)*LN(KC!H34/KC!G34)</f>
        <v>2.9220701438435184E-3</v>
      </c>
      <c r="I34" s="28">
        <f>0.5*(Cy!BF34+Cy!BG34)*LN(KC!I34/KC!H34)</f>
        <v>-2.5906780862481969E-3</v>
      </c>
      <c r="J34" s="28">
        <f>0.5*(Cy!BG34+Cy!BH34)*LN(KC!J34/KC!I34)</f>
        <v>-4.5407982256430598E-4</v>
      </c>
      <c r="K34" s="28">
        <f>0.5*(Cy!BH34+Cy!BI34)*LN(KC!K34/KC!J34)</f>
        <v>-2.1025766135245811E-3</v>
      </c>
      <c r="L34" s="28">
        <f>0.5*(Cy!BI34+Cy!BJ34)*LN(KC!L34/KC!K34)</f>
        <v>-2.7323945814294415E-3</v>
      </c>
      <c r="M34" s="28">
        <f>0.5*(Cy!BJ34+Cy!BK34)*LN(KC!M34/KC!L34)</f>
        <v>-1.7245945585382893E-3</v>
      </c>
      <c r="N34" s="28">
        <f>0.5*(Cy!BK34+Cy!BL34)*LN(KC!N34/KC!M34)</f>
        <v>-9.3993730022501299E-4</v>
      </c>
      <c r="O34" s="28">
        <f>0.5*(Cy!BL34+Cy!BM34)*LN(KC!O34/KC!N34)</f>
        <v>1.9567068672640543E-4</v>
      </c>
      <c r="P34" s="28">
        <f>0.5*(Cy!BM34+Cy!BN34)*LN(KC!P34/KC!O34)</f>
        <v>4.0665374334713405E-4</v>
      </c>
      <c r="Q34" s="28">
        <f>0.5*(Cy!BN34+Cy!BO34)*LN(KC!Q34/KC!P34)</f>
        <v>2.8312224058507792E-4</v>
      </c>
      <c r="R34" s="28">
        <f>0.5*(Cy!BO34+Cy!BP34)*LN(KC!R34/KC!Q34)</f>
        <v>-8.4491732276872477E-4</v>
      </c>
      <c r="S34" s="28">
        <f>0.5*(Cy!BP34+Cy!BQ34)*LN(KC!S34/KC!R34)</f>
        <v>-1.2073723142865004E-3</v>
      </c>
      <c r="T34" s="28">
        <f>0.5*(Cy!BQ34+Cy!BR34)*LN(KC!T34/KC!S34)</f>
        <v>-1.1512443625384741E-3</v>
      </c>
      <c r="U34" s="28">
        <f>0.5*(Cy!BR34+Cy!BS34)*LN(KC!U34/KC!T34)</f>
        <v>-8.8691293726335765E-4</v>
      </c>
      <c r="V34" s="28">
        <f>0.5*(Cy!BS34+Cy!BT34)*LN(KC!V34/KC!U34)</f>
        <v>-7.3318885440859917E-4</v>
      </c>
      <c r="W34" s="28">
        <f>0.5*(Cy!BT34+Cy!BU34)*LN(KC!W34/KC!V34)</f>
        <v>-6.7614817044759235E-5</v>
      </c>
      <c r="X34" s="28">
        <f>0.5*(Cy!BU34+Cy!BV34)*LN(KC!X34/KC!W34)</f>
        <v>-6.4379487284078744E-4</v>
      </c>
      <c r="Y34" s="28">
        <f>0.5*(Cy!BV34+Cy!BW34)*LN(KC!Y34/KC!X34)</f>
        <v>-6.9940063765446523E-4</v>
      </c>
      <c r="Z34" s="28">
        <f>0.5*(Cy!BW34+Cy!BX34)*LN(KC!Z34/KC!Y34)</f>
        <v>-2.2436852180095988E-4</v>
      </c>
      <c r="AA34" s="28">
        <f>0.5*(Cy!BX34+Cy!BY34)*LN(KC!AA34/KC!Z34)</f>
        <v>6.550985341960564E-5</v>
      </c>
      <c r="AC34" s="28">
        <f t="shared" si="0"/>
        <v>-3.2685710787697212E-4</v>
      </c>
      <c r="AD34" s="28">
        <f t="shared" si="1"/>
        <v>-1.5907165752563263E-3</v>
      </c>
      <c r="AE34" s="28">
        <f t="shared" si="2"/>
        <v>-2.3336859327932152E-4</v>
      </c>
      <c r="AF34" s="28">
        <f t="shared" si="3"/>
        <v>-6.965511688191955E-4</v>
      </c>
      <c r="AG34" s="28">
        <f t="shared" si="4"/>
        <v>-2.8608643534527313E-4</v>
      </c>
      <c r="AH34" s="28">
        <f t="shared" si="5"/>
        <v>-9.1204258426782407E-4</v>
      </c>
      <c r="AI34" s="28">
        <f t="shared" si="6"/>
        <v>-5.4262689376647461E-4</v>
      </c>
      <c r="AJ34" s="28">
        <f t="shared" si="7"/>
        <v>-6.5633593618238668E-4</v>
      </c>
    </row>
    <row r="35" spans="1:36" x14ac:dyDescent="0.15">
      <c r="A35" s="8">
        <v>33</v>
      </c>
      <c r="B35" s="11" t="s">
        <v>172</v>
      </c>
      <c r="C35" s="28"/>
      <c r="D35" s="28">
        <f>0.5*(Cy!BA35+Cy!BB35)*LN(KC!D35/KC!C35)</f>
        <v>4.5649703637451415E-5</v>
      </c>
      <c r="E35" s="28">
        <f>0.5*(Cy!BB35+Cy!BC35)*LN(KC!E35/KC!D35)</f>
        <v>9.6687367714405018E-4</v>
      </c>
      <c r="F35" s="28">
        <f>0.5*(Cy!BC35+Cy!BD35)*LN(KC!F35/KC!E35)</f>
        <v>1.5432391827649877E-3</v>
      </c>
      <c r="G35" s="28">
        <f>0.5*(Cy!BD35+Cy!BE35)*LN(KC!G35/KC!F35)</f>
        <v>-5.2986436521956185E-4</v>
      </c>
      <c r="H35" s="28">
        <f>0.5*(Cy!BE35+Cy!BF35)*LN(KC!H35/KC!G35)</f>
        <v>-2.4639135498570798E-4</v>
      </c>
      <c r="I35" s="28">
        <f>0.5*(Cy!BF35+Cy!BG35)*LN(KC!I35/KC!H35)</f>
        <v>2.4542268262988005E-4</v>
      </c>
      <c r="J35" s="28">
        <f>0.5*(Cy!BG35+Cy!BH35)*LN(KC!J35/KC!I35)</f>
        <v>4.803867234305291E-4</v>
      </c>
      <c r="K35" s="28">
        <f>0.5*(Cy!BH35+Cy!BI35)*LN(KC!K35/KC!J35)</f>
        <v>-4.5782765100549913E-4</v>
      </c>
      <c r="L35" s="28">
        <f>0.5*(Cy!BI35+Cy!BJ35)*LN(KC!L35/KC!K35)</f>
        <v>-6.0458002023615126E-4</v>
      </c>
      <c r="M35" s="28">
        <f>0.5*(Cy!BJ35+Cy!BK35)*LN(KC!M35/KC!L35)</f>
        <v>1.6940509663575819E-5</v>
      </c>
      <c r="N35" s="28">
        <f>0.5*(Cy!BK35+Cy!BL35)*LN(KC!N35/KC!M35)</f>
        <v>1.331777033869103E-4</v>
      </c>
      <c r="O35" s="28">
        <f>0.5*(Cy!BL35+Cy!BM35)*LN(KC!O35/KC!N35)</f>
        <v>6.4469158414099661E-4</v>
      </c>
      <c r="P35" s="28">
        <f>0.5*(Cy!BM35+Cy!BN35)*LN(KC!P35/KC!O35)</f>
        <v>1.8640908137024137E-3</v>
      </c>
      <c r="Q35" s="28">
        <f>0.5*(Cy!BN35+Cy!BO35)*LN(KC!Q35/KC!P35)</f>
        <v>6.2666567323061187E-4</v>
      </c>
      <c r="R35" s="28">
        <f>0.5*(Cy!BO35+Cy!BP35)*LN(KC!R35/KC!Q35)</f>
        <v>-7.878074100951311E-4</v>
      </c>
      <c r="S35" s="28">
        <f>0.5*(Cy!BP35+Cy!BQ35)*LN(KC!S35/KC!R35)</f>
        <v>-6.9443485750430277E-4</v>
      </c>
      <c r="T35" s="28">
        <f>0.5*(Cy!BQ35+Cy!BR35)*LN(KC!T35/KC!S35)</f>
        <v>-6.1256996166311772E-4</v>
      </c>
      <c r="U35" s="28">
        <f>0.5*(Cy!BR35+Cy!BS35)*LN(KC!U35/KC!T35)</f>
        <v>3.1350470576377049E-4</v>
      </c>
      <c r="V35" s="28">
        <f>0.5*(Cy!BS35+Cy!BT35)*LN(KC!V35/KC!U35)</f>
        <v>-1.5771901566465169E-4</v>
      </c>
      <c r="W35" s="28">
        <f>0.5*(Cy!BT35+Cy!BU35)*LN(KC!W35/KC!V35)</f>
        <v>1.1737593920223797E-4</v>
      </c>
      <c r="X35" s="28">
        <f>0.5*(Cy!BU35+Cy!BV35)*LN(KC!X35/KC!W35)</f>
        <v>1.756589463833391E-4</v>
      </c>
      <c r="Y35" s="28">
        <f>0.5*(Cy!BV35+Cy!BW35)*LN(KC!Y35/KC!X35)</f>
        <v>5.0393323318943743E-6</v>
      </c>
      <c r="Z35" s="28">
        <f>0.5*(Cy!BW35+Cy!BX35)*LN(KC!Z35/KC!Y35)</f>
        <v>1.3950629830064557E-4</v>
      </c>
      <c r="AA35" s="28">
        <f>0.5*(Cy!BX35+Cy!BY35)*LN(KC!AA35/KC!Z35)</f>
        <v>-3.3132244629521041E-5</v>
      </c>
      <c r="AC35" s="28">
        <f t="shared" si="0"/>
        <v>3.9585596446672954E-4</v>
      </c>
      <c r="AD35" s="28">
        <f t="shared" si="1"/>
        <v>-8.6380546952127046E-5</v>
      </c>
      <c r="AE35" s="28">
        <f t="shared" si="2"/>
        <v>3.3064116069491772E-4</v>
      </c>
      <c r="AF35" s="28">
        <f t="shared" si="3"/>
        <v>-3.274987719568437E-5</v>
      </c>
      <c r="AG35" s="28">
        <f t="shared" si="4"/>
        <v>3.7137795334339634E-5</v>
      </c>
      <c r="AH35" s="28">
        <f t="shared" si="5"/>
        <v>1.2213030687139529E-4</v>
      </c>
      <c r="AI35" s="28">
        <f t="shared" si="6"/>
        <v>-6.5419999969253706E-6</v>
      </c>
      <c r="AJ35" s="28">
        <f t="shared" si="7"/>
        <v>1.368802996118347E-4</v>
      </c>
    </row>
    <row r="36" spans="1:36" x14ac:dyDescent="0.15">
      <c r="A36" s="8">
        <v>34</v>
      </c>
      <c r="B36" s="11" t="s">
        <v>173</v>
      </c>
      <c r="C36" s="28"/>
      <c r="D36" s="28">
        <f>0.5*(Cy!BA36+Cy!BB36)*LN(KC!D36/KC!C36)</f>
        <v>-8.1207360366764817E-4</v>
      </c>
      <c r="E36" s="28">
        <f>0.5*(Cy!BB36+Cy!BC36)*LN(KC!E36/KC!D36)</f>
        <v>5.4372369426996636E-4</v>
      </c>
      <c r="F36" s="28">
        <f>0.5*(Cy!BC36+Cy!BD36)*LN(KC!F36/KC!E36)</f>
        <v>5.3640373246815315E-4</v>
      </c>
      <c r="G36" s="28">
        <f>0.5*(Cy!BD36+Cy!BE36)*LN(KC!G36/KC!F36)</f>
        <v>-3.0218249629780018E-4</v>
      </c>
      <c r="H36" s="28">
        <f>0.5*(Cy!BE36+Cy!BF36)*LN(KC!H36/KC!G36)</f>
        <v>-4.2570843886644564E-4</v>
      </c>
      <c r="I36" s="28">
        <f>0.5*(Cy!BF36+Cy!BG36)*LN(KC!I36/KC!H36)</f>
        <v>2.1512727470251596E-4</v>
      </c>
      <c r="J36" s="28">
        <f>0.5*(Cy!BG36+Cy!BH36)*LN(KC!J36/KC!I36)</f>
        <v>-7.910652507538657E-5</v>
      </c>
      <c r="K36" s="28">
        <f>0.5*(Cy!BH36+Cy!BI36)*LN(KC!K36/KC!J36)</f>
        <v>-4.6051229167629694E-4</v>
      </c>
      <c r="L36" s="28">
        <f>0.5*(Cy!BI36+Cy!BJ36)*LN(KC!L36/KC!K36)</f>
        <v>-9.228309897948506E-4</v>
      </c>
      <c r="M36" s="28">
        <f>0.5*(Cy!BJ36+Cy!BK36)*LN(KC!M36/KC!L36)</f>
        <v>-2.44007039178928E-4</v>
      </c>
      <c r="N36" s="28">
        <f>0.5*(Cy!BK36+Cy!BL36)*LN(KC!N36/KC!M36)</f>
        <v>1.488285907013497E-4</v>
      </c>
      <c r="O36" s="28">
        <f>0.5*(Cy!BL36+Cy!BM36)*LN(KC!O36/KC!N36)</f>
        <v>3.1982828826073465E-4</v>
      </c>
      <c r="P36" s="28">
        <f>0.5*(Cy!BM36+Cy!BN36)*LN(KC!P36/KC!O36)</f>
        <v>6.1259327956821985E-4</v>
      </c>
      <c r="Q36" s="28">
        <f>0.5*(Cy!BN36+Cy!BO36)*LN(KC!Q36/KC!P36)</f>
        <v>2.918357216115052E-4</v>
      </c>
      <c r="R36" s="28">
        <f>0.5*(Cy!BO36+Cy!BP36)*LN(KC!R36/KC!Q36)</f>
        <v>-1.0395841417541168E-3</v>
      </c>
      <c r="S36" s="28">
        <f>0.5*(Cy!BP36+Cy!BQ36)*LN(KC!S36/KC!R36)</f>
        <v>-9.0892912724761788E-4</v>
      </c>
      <c r="T36" s="28">
        <f>0.5*(Cy!BQ36+Cy!BR36)*LN(KC!T36/KC!S36)</f>
        <v>-7.0392804224351916E-4</v>
      </c>
      <c r="U36" s="28">
        <f>0.5*(Cy!BR36+Cy!BS36)*LN(KC!U36/KC!T36)</f>
        <v>-4.2598375564801156E-4</v>
      </c>
      <c r="V36" s="28">
        <f>0.5*(Cy!BS36+Cy!BT36)*LN(KC!V36/KC!U36)</f>
        <v>-8.6864061428861125E-4</v>
      </c>
      <c r="W36" s="28">
        <f>0.5*(Cy!BT36+Cy!BU36)*LN(KC!W36/KC!V36)</f>
        <v>-3.2026120227947834E-4</v>
      </c>
      <c r="X36" s="28">
        <f>0.5*(Cy!BU36+Cy!BV36)*LN(KC!X36/KC!W36)</f>
        <v>-3.5590468135595987E-4</v>
      </c>
      <c r="Y36" s="28">
        <f>0.5*(Cy!BV36+Cy!BW36)*LN(KC!Y36/KC!X36)</f>
        <v>-4.6817845179614393E-4</v>
      </c>
      <c r="Z36" s="28">
        <f>0.5*(Cy!BW36+Cy!BX36)*LN(KC!Z36/KC!Y36)</f>
        <v>-1.4640755116577739E-4</v>
      </c>
      <c r="AA36" s="28">
        <f>0.5*(Cy!BX36+Cy!BY36)*LN(KC!AA36/KC!Z36)</f>
        <v>-2.1859152594565421E-4</v>
      </c>
      <c r="AC36" s="28">
        <f t="shared" si="0"/>
        <v>1.1347275325527791E-4</v>
      </c>
      <c r="AD36" s="28">
        <f t="shared" si="1"/>
        <v>-3.1152565100482247E-4</v>
      </c>
      <c r="AE36" s="28">
        <f t="shared" si="2"/>
        <v>-1.4485119591225499E-4</v>
      </c>
      <c r="AF36" s="28">
        <f t="shared" si="3"/>
        <v>-5.3494365916311609E-4</v>
      </c>
      <c r="AG36" s="28">
        <f t="shared" si="4"/>
        <v>-2.7772584296919183E-4</v>
      </c>
      <c r="AH36" s="28">
        <f t="shared" si="5"/>
        <v>-2.2818842345853876E-4</v>
      </c>
      <c r="AI36" s="28">
        <f t="shared" si="6"/>
        <v>-4.3848697809039451E-4</v>
      </c>
      <c r="AJ36" s="28">
        <f t="shared" si="7"/>
        <v>-2.270615779579197E-4</v>
      </c>
    </row>
    <row r="37" spans="1:36" x14ac:dyDescent="0.15">
      <c r="A37" s="8">
        <v>35</v>
      </c>
      <c r="B37" s="11" t="s">
        <v>174</v>
      </c>
      <c r="C37" s="28"/>
      <c r="D37" s="28">
        <f>0.5*(Cy!BA37+Cy!BB37)*LN(KC!D37/KC!C37)</f>
        <v>5.4118236566918229E-4</v>
      </c>
      <c r="E37" s="28">
        <f>0.5*(Cy!BB37+Cy!BC37)*LN(KC!E37/KC!D37)</f>
        <v>4.4080934723102894E-4</v>
      </c>
      <c r="F37" s="28">
        <f>0.5*(Cy!BC37+Cy!BD37)*LN(KC!F37/KC!E37)</f>
        <v>4.0494197535902453E-4</v>
      </c>
      <c r="G37" s="28">
        <f>0.5*(Cy!BD37+Cy!BE37)*LN(KC!G37/KC!F37)</f>
        <v>8.031829952614111E-4</v>
      </c>
      <c r="H37" s="28">
        <f>0.5*(Cy!BE37+Cy!BF37)*LN(KC!H37/KC!G37)</f>
        <v>-1.1662199500338476E-4</v>
      </c>
      <c r="I37" s="28">
        <f>0.5*(Cy!BF37+Cy!BG37)*LN(KC!I37/KC!H37)</f>
        <v>-1.0043989615775473E-4</v>
      </c>
      <c r="J37" s="28">
        <f>0.5*(Cy!BG37+Cy!BH37)*LN(KC!J37/KC!I37)</f>
        <v>-2.5996334741172037E-4</v>
      </c>
      <c r="K37" s="28">
        <f>0.5*(Cy!BH37+Cy!BI37)*LN(KC!K37/KC!J37)</f>
        <v>-5.1990799202441477E-4</v>
      </c>
      <c r="L37" s="28">
        <f>0.5*(Cy!BI37+Cy!BJ37)*LN(KC!L37/KC!K37)</f>
        <v>-2.2955827671101308E-4</v>
      </c>
      <c r="M37" s="28">
        <f>0.5*(Cy!BJ37+Cy!BK37)*LN(KC!M37/KC!L37)</f>
        <v>1.8983143395993323E-4</v>
      </c>
      <c r="N37" s="28">
        <f>0.5*(Cy!BK37+Cy!BL37)*LN(KC!N37/KC!M37)</f>
        <v>7.8525882133897149E-4</v>
      </c>
      <c r="O37" s="28">
        <f>0.5*(Cy!BL37+Cy!BM37)*LN(KC!O37/KC!N37)</f>
        <v>3.6204552525783616E-4</v>
      </c>
      <c r="P37" s="28">
        <f>0.5*(Cy!BM37+Cy!BN37)*LN(KC!P37/KC!O37)</f>
        <v>4.7257245503563134E-4</v>
      </c>
      <c r="Q37" s="28">
        <f>0.5*(Cy!BN37+Cy!BO37)*LN(KC!Q37/KC!P37)</f>
        <v>5.4643822865760761E-4</v>
      </c>
      <c r="R37" s="28">
        <f>0.5*(Cy!BO37+Cy!BP37)*LN(KC!R37/KC!Q37)</f>
        <v>-2.6517018721832207E-4</v>
      </c>
      <c r="S37" s="28">
        <f>0.5*(Cy!BP37+Cy!BQ37)*LN(KC!S37/KC!R37)</f>
        <v>-5.4960506140403062E-4</v>
      </c>
      <c r="T37" s="28">
        <f>0.5*(Cy!BQ37+Cy!BR37)*LN(KC!T37/KC!S37)</f>
        <v>-3.0961938217256499E-4</v>
      </c>
      <c r="U37" s="28">
        <f>0.5*(Cy!BR37+Cy!BS37)*LN(KC!U37/KC!T37)</f>
        <v>1.1600731242100028E-5</v>
      </c>
      <c r="V37" s="28">
        <f>0.5*(Cy!BS37+Cy!BT37)*LN(KC!V37/KC!U37)</f>
        <v>-3.3712375800995162E-4</v>
      </c>
      <c r="W37" s="28">
        <f>0.5*(Cy!BT37+Cy!BU37)*LN(KC!W37/KC!V37)</f>
        <v>-2.3153917155122985E-4</v>
      </c>
      <c r="X37" s="28">
        <f>0.5*(Cy!BU37+Cy!BV37)*LN(KC!X37/KC!W37)</f>
        <v>-1.9007062045639649E-4</v>
      </c>
      <c r="Y37" s="28">
        <f>0.5*(Cy!BV37+Cy!BW37)*LN(KC!Y37/KC!X37)</f>
        <v>-1.6311143210067916E-5</v>
      </c>
      <c r="Z37" s="28">
        <f>0.5*(Cy!BW37+Cy!BX37)*LN(KC!Z37/KC!Y37)</f>
        <v>-2.1689989001627468E-4</v>
      </c>
      <c r="AA37" s="28">
        <f>0.5*(Cy!BX37+Cy!BY37)*LN(KC!AA37/KC!Z37)</f>
        <v>4.7186948702691362E-5</v>
      </c>
      <c r="AC37" s="28">
        <f t="shared" si="0"/>
        <v>2.8637448533806503E-4</v>
      </c>
      <c r="AD37" s="28">
        <f t="shared" si="1"/>
        <v>-6.8678721696486825E-6</v>
      </c>
      <c r="AE37" s="28">
        <f t="shared" si="2"/>
        <v>1.1325619206574447E-4</v>
      </c>
      <c r="AF37" s="28">
        <f t="shared" si="3"/>
        <v>-2.1135044018960857E-4</v>
      </c>
      <c r="AG37" s="28">
        <f t="shared" si="4"/>
        <v>-6.2008028174550414E-5</v>
      </c>
      <c r="AH37" s="28">
        <f t="shared" si="5"/>
        <v>5.3194159948047888E-5</v>
      </c>
      <c r="AI37" s="28">
        <f t="shared" si="6"/>
        <v>-1.5534703568396177E-4</v>
      </c>
      <c r="AJ37" s="28">
        <f t="shared" si="7"/>
        <v>3.1349466986917825E-5</v>
      </c>
    </row>
    <row r="38" spans="1:36" x14ac:dyDescent="0.15">
      <c r="A38" s="8">
        <v>36</v>
      </c>
      <c r="B38" s="11" t="s">
        <v>175</v>
      </c>
      <c r="C38" s="28"/>
      <c r="D38" s="28">
        <f>0.5*(Cy!BA38+Cy!BB38)*LN(KC!D38/KC!C38)</f>
        <v>4.0087823226664067E-4</v>
      </c>
      <c r="E38" s="28">
        <f>0.5*(Cy!BB38+Cy!BC38)*LN(KC!E38/KC!D38)</f>
        <v>8.7300348909807564E-4</v>
      </c>
      <c r="F38" s="28">
        <f>0.5*(Cy!BC38+Cy!BD38)*LN(KC!F38/KC!E38)</f>
        <v>5.1620084624610962E-4</v>
      </c>
      <c r="G38" s="28">
        <f>0.5*(Cy!BD38+Cy!BE38)*LN(KC!G38/KC!F38)</f>
        <v>3.7463938789955185E-4</v>
      </c>
      <c r="H38" s="28">
        <f>0.5*(Cy!BE38+Cy!BF38)*LN(KC!H38/KC!G38)</f>
        <v>-9.4074843589681489E-5</v>
      </c>
      <c r="I38" s="28">
        <f>0.5*(Cy!BF38+Cy!BG38)*LN(KC!I38/KC!H38)</f>
        <v>1.163880956849165E-4</v>
      </c>
      <c r="J38" s="28">
        <f>0.5*(Cy!BG38+Cy!BH38)*LN(KC!J38/KC!I38)</f>
        <v>1.9609435642624796E-4</v>
      </c>
      <c r="K38" s="28">
        <f>0.5*(Cy!BH38+Cy!BI38)*LN(KC!K38/KC!J38)</f>
        <v>-3.9479593571482575E-4</v>
      </c>
      <c r="L38" s="28">
        <f>0.5*(Cy!BI38+Cy!BJ38)*LN(KC!L38/KC!K38)</f>
        <v>-2.9275992643277681E-4</v>
      </c>
      <c r="M38" s="28">
        <f>0.5*(Cy!BJ38+Cy!BK38)*LN(KC!M38/KC!L38)</f>
        <v>3.5514156103889238E-4</v>
      </c>
      <c r="N38" s="28">
        <f>0.5*(Cy!BK38+Cy!BL38)*LN(KC!N38/KC!M38)</f>
        <v>5.5816836261321696E-4</v>
      </c>
      <c r="O38" s="28">
        <f>0.5*(Cy!BL38+Cy!BM38)*LN(KC!O38/KC!N38)</f>
        <v>2.8393152750968206E-4</v>
      </c>
      <c r="P38" s="28">
        <f>0.5*(Cy!BM38+Cy!BN38)*LN(KC!P38/KC!O38)</f>
        <v>5.9311441620096925E-4</v>
      </c>
      <c r="Q38" s="28">
        <f>0.5*(Cy!BN38+Cy!BO38)*LN(KC!Q38/KC!P38)</f>
        <v>4.1950364767391163E-4</v>
      </c>
      <c r="R38" s="28">
        <f>0.5*(Cy!BO38+Cy!BP38)*LN(KC!R38/KC!Q38)</f>
        <v>-2.8284461672778151E-4</v>
      </c>
      <c r="S38" s="28">
        <f>0.5*(Cy!BP38+Cy!BQ38)*LN(KC!S38/KC!R38)</f>
        <v>-3.3686277263210923E-4</v>
      </c>
      <c r="T38" s="28">
        <f>0.5*(Cy!BQ38+Cy!BR38)*LN(KC!T38/KC!S38)</f>
        <v>-3.159792763735553E-5</v>
      </c>
      <c r="U38" s="28">
        <f>0.5*(Cy!BR38+Cy!BS38)*LN(KC!U38/KC!T38)</f>
        <v>-1.6753710056604602E-5</v>
      </c>
      <c r="V38" s="28">
        <f>0.5*(Cy!BS38+Cy!BT38)*LN(KC!V38/KC!U38)</f>
        <v>-1.9328453394493045E-4</v>
      </c>
      <c r="W38" s="28">
        <f>0.5*(Cy!BT38+Cy!BU38)*LN(KC!W38/KC!V38)</f>
        <v>-8.7321722958927641E-5</v>
      </c>
      <c r="X38" s="28">
        <f>0.5*(Cy!BU38+Cy!BV38)*LN(KC!X38/KC!W38)</f>
        <v>1.9388710194656199E-4</v>
      </c>
      <c r="Y38" s="28">
        <f>0.5*(Cy!BV38+Cy!BW38)*LN(KC!Y38/KC!X38)</f>
        <v>1.7041578539388205E-5</v>
      </c>
      <c r="Z38" s="28">
        <f>0.5*(Cy!BW38+Cy!BX38)*LN(KC!Z38/KC!Y38)</f>
        <v>-6.9036212332042879E-5</v>
      </c>
      <c r="AA38" s="28">
        <f>0.5*(Cy!BX38+Cy!BY38)*LN(KC!AA38/KC!Z38)</f>
        <v>3.2963420228108347E-4</v>
      </c>
      <c r="AC38" s="28">
        <f t="shared" si="0"/>
        <v>3.5723139506779441E-4</v>
      </c>
      <c r="AD38" s="28">
        <f t="shared" si="1"/>
        <v>8.4369683586150933E-5</v>
      </c>
      <c r="AE38" s="28">
        <f t="shared" si="2"/>
        <v>1.3536844040493447E-4</v>
      </c>
      <c r="AF38" s="28">
        <f t="shared" si="3"/>
        <v>-2.7014158530251253E-5</v>
      </c>
      <c r="AG38" s="28">
        <f t="shared" si="4"/>
        <v>9.2546522829476264E-5</v>
      </c>
      <c r="AH38" s="28">
        <f t="shared" si="5"/>
        <v>1.0986906199554271E-4</v>
      </c>
      <c r="AI38" s="28">
        <f t="shared" si="6"/>
        <v>1.7821096979646567E-5</v>
      </c>
      <c r="AJ38" s="28">
        <f t="shared" si="7"/>
        <v>1.3162679874485094E-4</v>
      </c>
    </row>
    <row r="39" spans="1:36" x14ac:dyDescent="0.15">
      <c r="A39" s="8">
        <v>37</v>
      </c>
      <c r="B39" s="11" t="s">
        <v>176</v>
      </c>
      <c r="C39" s="28"/>
      <c r="D39" s="28">
        <f>0.5*(Cy!BA39+Cy!BB39)*LN(KC!D39/KC!C39)</f>
        <v>-6.2644099622590735E-4</v>
      </c>
      <c r="E39" s="28">
        <f>0.5*(Cy!BB39+Cy!BC39)*LN(KC!E39/KC!D39)</f>
        <v>-5.2490549259777463E-4</v>
      </c>
      <c r="F39" s="28">
        <f>0.5*(Cy!BC39+Cy!BD39)*LN(KC!F39/KC!E39)</f>
        <v>-4.6358641476161046E-4</v>
      </c>
      <c r="G39" s="28">
        <f>0.5*(Cy!BD39+Cy!BE39)*LN(KC!G39/KC!F39)</f>
        <v>-2.8475957694036402E-4</v>
      </c>
      <c r="H39" s="28">
        <f>0.5*(Cy!BE39+Cy!BF39)*LN(KC!H39/KC!G39)</f>
        <v>-4.0012564891314076E-4</v>
      </c>
      <c r="I39" s="28">
        <f>0.5*(Cy!BF39+Cy!BG39)*LN(KC!I39/KC!H39)</f>
        <v>-9.3450301472351326E-4</v>
      </c>
      <c r="J39" s="28">
        <f>0.5*(Cy!BG39+Cy!BH39)*LN(KC!J39/KC!I39)</f>
        <v>-7.952966091047235E-4</v>
      </c>
      <c r="K39" s="28">
        <f>0.5*(Cy!BH39+Cy!BI39)*LN(KC!K39/KC!J39)</f>
        <v>-4.159257733337533E-4</v>
      </c>
      <c r="L39" s="28">
        <f>0.5*(Cy!BI39+Cy!BJ39)*LN(KC!L39/KC!K39)</f>
        <v>-7.1215544024292232E-4</v>
      </c>
      <c r="M39" s="28">
        <f>0.5*(Cy!BJ39+Cy!BK39)*LN(KC!M39/KC!L39)</f>
        <v>-4.3120065369352853E-4</v>
      </c>
      <c r="N39" s="28">
        <f>0.5*(Cy!BK39+Cy!BL39)*LN(KC!N39/KC!M39)</f>
        <v>5.0472142332710999E-4</v>
      </c>
      <c r="O39" s="28">
        <f>0.5*(Cy!BL39+Cy!BM39)*LN(KC!O39/KC!N39)</f>
        <v>3.4673028812459461E-4</v>
      </c>
      <c r="P39" s="28">
        <f>0.5*(Cy!BM39+Cy!BN39)*LN(KC!P39/KC!O39)</f>
        <v>1.6498162131341066E-3</v>
      </c>
      <c r="Q39" s="28">
        <f>0.5*(Cy!BN39+Cy!BO39)*LN(KC!Q39/KC!P39)</f>
        <v>1.728622164525776E-3</v>
      </c>
      <c r="R39" s="28">
        <f>0.5*(Cy!BO39+Cy!BP39)*LN(KC!R39/KC!Q39)</f>
        <v>8.8134929822738259E-4</v>
      </c>
      <c r="S39" s="28">
        <f>0.5*(Cy!BP39+Cy!BQ39)*LN(KC!S39/KC!R39)</f>
        <v>7.46555395353376E-4</v>
      </c>
      <c r="T39" s="28">
        <f>0.5*(Cy!BQ39+Cy!BR39)*LN(KC!T39/KC!S39)</f>
        <v>1.20191026340771E-3</v>
      </c>
      <c r="U39" s="28">
        <f>0.5*(Cy!BR39+Cy!BS39)*LN(KC!U39/KC!T39)</f>
        <v>1.7403754032586931E-3</v>
      </c>
      <c r="V39" s="28">
        <f>0.5*(Cy!BS39+Cy!BT39)*LN(KC!V39/KC!U39)</f>
        <v>1.114489040808448E-3</v>
      </c>
      <c r="W39" s="28">
        <f>0.5*(Cy!BT39+Cy!BU39)*LN(KC!W39/KC!V39)</f>
        <v>1.7696635241244872E-3</v>
      </c>
      <c r="X39" s="28">
        <f>0.5*(Cy!BU39+Cy!BV39)*LN(KC!X39/KC!W39)</f>
        <v>1.3664346779032701E-3</v>
      </c>
      <c r="Y39" s="28">
        <f>0.5*(Cy!BV39+Cy!BW39)*LN(KC!Y39/KC!X39)</f>
        <v>3.6437531413311699E-4</v>
      </c>
      <c r="Z39" s="28">
        <f>0.5*(Cy!BW39+Cy!BX39)*LN(KC!Z39/KC!Y39)</f>
        <v>-1.0385155823717895E-4</v>
      </c>
      <c r="AA39" s="28">
        <f>0.5*(Cy!BX39+Cy!BY39)*LN(KC!AA39/KC!Z39)</f>
        <v>-2.9694523490938379E-4</v>
      </c>
      <c r="AC39" s="28">
        <f t="shared" si="0"/>
        <v>-5.2157602958728059E-4</v>
      </c>
      <c r="AD39" s="28">
        <f t="shared" si="1"/>
        <v>-3.6997141060956357E-4</v>
      </c>
      <c r="AE39" s="28">
        <f t="shared" si="2"/>
        <v>1.0706146718730473E-3</v>
      </c>
      <c r="AF39" s="28">
        <f t="shared" si="3"/>
        <v>1.4385745819005217E-3</v>
      </c>
      <c r="AG39" s="28">
        <f t="shared" si="4"/>
        <v>-1.2140493004481913E-5</v>
      </c>
      <c r="AH39" s="28">
        <f t="shared" si="5"/>
        <v>3.5032163063174182E-4</v>
      </c>
      <c r="AI39" s="28">
        <f t="shared" si="6"/>
        <v>8.9455642881114536E-4</v>
      </c>
      <c r="AJ39" s="28">
        <f t="shared" si="7"/>
        <v>3.5007772125522521E-4</v>
      </c>
    </row>
    <row r="40" spans="1:36" x14ac:dyDescent="0.15">
      <c r="A40" s="8">
        <v>38</v>
      </c>
      <c r="B40" s="11" t="s">
        <v>177</v>
      </c>
      <c r="C40" s="28"/>
      <c r="D40" s="28">
        <f>0.5*(Cy!BA40+Cy!BB40)*LN(KC!D40/KC!C40)</f>
        <v>-4.7838505708606023E-4</v>
      </c>
      <c r="E40" s="28">
        <f>0.5*(Cy!BB40+Cy!BC40)*LN(KC!E40/KC!D40)</f>
        <v>3.3373177746360845E-4</v>
      </c>
      <c r="F40" s="28">
        <f>0.5*(Cy!BC40+Cy!BD40)*LN(KC!F40/KC!E40)</f>
        <v>6.7862673309199443E-4</v>
      </c>
      <c r="G40" s="28">
        <f>0.5*(Cy!BD40+Cy!BE40)*LN(KC!G40/KC!F40)</f>
        <v>3.0661167989543036E-3</v>
      </c>
      <c r="H40" s="28">
        <f>0.5*(Cy!BE40+Cy!BF40)*LN(KC!H40/KC!G40)</f>
        <v>-1.2364777401473225E-4</v>
      </c>
      <c r="I40" s="28">
        <f>0.5*(Cy!BF40+Cy!BG40)*LN(KC!I40/KC!H40)</f>
        <v>2.5718659815526562E-4</v>
      </c>
      <c r="J40" s="28">
        <f>0.5*(Cy!BG40+Cy!BH40)*LN(KC!J40/KC!I40)</f>
        <v>6.3140891109305546E-4</v>
      </c>
      <c r="K40" s="28">
        <f>0.5*(Cy!BH40+Cy!BI40)*LN(KC!K40/KC!J40)</f>
        <v>-6.5402423391975782E-4</v>
      </c>
      <c r="L40" s="28">
        <f>0.5*(Cy!BI40+Cy!BJ40)*LN(KC!L40/KC!K40)</f>
        <v>2.0008858178314842E-4</v>
      </c>
      <c r="M40" s="28">
        <f>0.5*(Cy!BJ40+Cy!BK40)*LN(KC!M40/KC!L40)</f>
        <v>9.962616782239989E-4</v>
      </c>
      <c r="N40" s="28">
        <f>0.5*(Cy!BK40+Cy!BL40)*LN(KC!N40/KC!M40)</f>
        <v>1.3754618985575926E-3</v>
      </c>
      <c r="O40" s="28">
        <f>0.5*(Cy!BL40+Cy!BM40)*LN(KC!O40/KC!N40)</f>
        <v>-1.7258415987221991E-4</v>
      </c>
      <c r="P40" s="28">
        <f>0.5*(Cy!BM40+Cy!BN40)*LN(KC!P40/KC!O40)</f>
        <v>6.22841390552017E-4</v>
      </c>
      <c r="Q40" s="28">
        <f>0.5*(Cy!BN40+Cy!BO40)*LN(KC!Q40/KC!P40)</f>
        <v>7.2600364319559707E-4</v>
      </c>
      <c r="R40" s="28">
        <f>0.5*(Cy!BO40+Cy!BP40)*LN(KC!R40/KC!Q40)</f>
        <v>-1.5790813547849378E-7</v>
      </c>
      <c r="S40" s="28">
        <f>0.5*(Cy!BP40+Cy!BQ40)*LN(KC!S40/KC!R40)</f>
        <v>-3.158941554715575E-4</v>
      </c>
      <c r="T40" s="28">
        <f>0.5*(Cy!BQ40+Cy!BR40)*LN(KC!T40/KC!S40)</f>
        <v>-4.000650165812261E-4</v>
      </c>
      <c r="U40" s="28">
        <f>0.5*(Cy!BR40+Cy!BS40)*LN(KC!U40/KC!T40)</f>
        <v>2.7995991623225422E-4</v>
      </c>
      <c r="V40" s="28">
        <f>0.5*(Cy!BS40+Cy!BT40)*LN(KC!V40/KC!U40)</f>
        <v>3.2686825222789278E-5</v>
      </c>
      <c r="W40" s="28">
        <f>0.5*(Cy!BT40+Cy!BU40)*LN(KC!W40/KC!V40)</f>
        <v>1.3486846001891826E-4</v>
      </c>
      <c r="X40" s="28">
        <f>0.5*(Cy!BU40+Cy!BV40)*LN(KC!X40/KC!W40)</f>
        <v>5.7584753425706917E-5</v>
      </c>
      <c r="Y40" s="28">
        <f>0.5*(Cy!BV40+Cy!BW40)*LN(KC!Y40/KC!X40)</f>
        <v>-1.9822038155849244E-4</v>
      </c>
      <c r="Z40" s="28">
        <f>0.5*(Cy!BW40+Cy!BX40)*LN(KC!Z40/KC!Y40)</f>
        <v>-6.1085993516354798E-6</v>
      </c>
      <c r="AA40" s="28">
        <f>0.5*(Cy!BX40+Cy!BY40)*LN(KC!AA40/KC!Z40)</f>
        <v>2.4087433793612063E-4</v>
      </c>
      <c r="AC40" s="28">
        <f t="shared" si="0"/>
        <v>8.4240282673008773E-4</v>
      </c>
      <c r="AD40" s="28">
        <f t="shared" si="1"/>
        <v>5.0983936714760745E-4</v>
      </c>
      <c r="AE40" s="28">
        <f t="shared" si="2"/>
        <v>1.7204176205367163E-4</v>
      </c>
      <c r="AF40" s="28">
        <f t="shared" si="3"/>
        <v>2.1006987663688517E-5</v>
      </c>
      <c r="AG40" s="28">
        <f t="shared" si="4"/>
        <v>1.2181785675330898E-5</v>
      </c>
      <c r="AH40" s="28">
        <f t="shared" si="5"/>
        <v>3.4094056460063949E-4</v>
      </c>
      <c r="AI40" s="28">
        <f t="shared" si="6"/>
        <v>1.7697536918054413E-5</v>
      </c>
      <c r="AJ40" s="28">
        <f t="shared" si="7"/>
        <v>3.3752174239135951E-4</v>
      </c>
    </row>
    <row r="41" spans="1:36" x14ac:dyDescent="0.15">
      <c r="A41" s="8">
        <v>39</v>
      </c>
      <c r="B41" s="11" t="s">
        <v>178</v>
      </c>
      <c r="C41" s="28"/>
      <c r="D41" s="28">
        <f>0.5*(Cy!BA41+Cy!BB41)*LN(KC!D41/KC!C41)</f>
        <v>3.1571420782389248E-3</v>
      </c>
      <c r="E41" s="28">
        <f>0.5*(Cy!BB41+Cy!BC41)*LN(KC!E41/KC!D41)</f>
        <v>-8.5490205270212733E-4</v>
      </c>
      <c r="F41" s="28">
        <f>0.5*(Cy!BC41+Cy!BD41)*LN(KC!F41/KC!E41)</f>
        <v>-5.8915664349561689E-4</v>
      </c>
      <c r="G41" s="28">
        <f>0.5*(Cy!BD41+Cy!BE41)*LN(KC!G41/KC!F41)</f>
        <v>3.096646348034084E-3</v>
      </c>
      <c r="H41" s="28">
        <f>0.5*(Cy!BE41+Cy!BF41)*LN(KC!H41/KC!G41)</f>
        <v>-1.9913482197886621E-3</v>
      </c>
      <c r="I41" s="28">
        <f>0.5*(Cy!BF41+Cy!BG41)*LN(KC!I41/KC!H41)</f>
        <v>1.4560422791253904E-3</v>
      </c>
      <c r="J41" s="28">
        <f>0.5*(Cy!BG41+Cy!BH41)*LN(KC!J41/KC!I41)</f>
        <v>-2.7238564699552294E-3</v>
      </c>
      <c r="K41" s="28">
        <f>0.5*(Cy!BH41+Cy!BI41)*LN(KC!K41/KC!J41)</f>
        <v>1.7636289221126002E-3</v>
      </c>
      <c r="L41" s="28">
        <f>0.5*(Cy!BI41+Cy!BJ41)*LN(KC!L41/KC!K41)</f>
        <v>-3.2232048800243515E-3</v>
      </c>
      <c r="M41" s="28">
        <f>0.5*(Cy!BJ41+Cy!BK41)*LN(KC!M41/KC!L41)</f>
        <v>4.9258976944140551E-6</v>
      </c>
      <c r="N41" s="28">
        <f>0.5*(Cy!BK41+Cy!BL41)*LN(KC!N41/KC!M41)</f>
        <v>2.7772732470601274E-3</v>
      </c>
      <c r="O41" s="28">
        <f>0.5*(Cy!BL41+Cy!BM41)*LN(KC!O41/KC!N41)</f>
        <v>6.0728216633701307E-4</v>
      </c>
      <c r="P41" s="28">
        <f>0.5*(Cy!BM41+Cy!BN41)*LN(KC!P41/KC!O41)</f>
        <v>6.8269029350283186E-4</v>
      </c>
      <c r="Q41" s="28">
        <f>0.5*(Cy!BN41+Cy!BO41)*LN(KC!Q41/KC!P41)</f>
        <v>2.6234018717674139E-3</v>
      </c>
      <c r="R41" s="28">
        <f>0.5*(Cy!BO41+Cy!BP41)*LN(KC!R41/KC!Q41)</f>
        <v>1.1018620409264984E-4</v>
      </c>
      <c r="S41" s="28">
        <f>0.5*(Cy!BP41+Cy!BQ41)*LN(KC!S41/KC!R41)</f>
        <v>-1.2517993847457061E-3</v>
      </c>
      <c r="T41" s="28">
        <f>0.5*(Cy!BQ41+Cy!BR41)*LN(KC!T41/KC!S41)</f>
        <v>1.1856563019859559E-4</v>
      </c>
      <c r="U41" s="28">
        <f>0.5*(Cy!BR41+Cy!BS41)*LN(KC!U41/KC!T41)</f>
        <v>1.5350544245941239E-3</v>
      </c>
      <c r="V41" s="28">
        <f>0.5*(Cy!BS41+Cy!BT41)*LN(KC!V41/KC!U41)</f>
        <v>-3.628694177439428E-5</v>
      </c>
      <c r="W41" s="28">
        <f>0.5*(Cy!BT41+Cy!BU41)*LN(KC!W41/KC!V41)</f>
        <v>5.1323928399960234E-4</v>
      </c>
      <c r="X41" s="28">
        <f>0.5*(Cy!BU41+Cy!BV41)*LN(KC!X41/KC!W41)</f>
        <v>3.5583980424745134E-4</v>
      </c>
      <c r="Y41" s="28">
        <f>0.5*(Cy!BV41+Cy!BW41)*LN(KC!Y41/KC!X41)</f>
        <v>-7.6254222589830934E-4</v>
      </c>
      <c r="Z41" s="28">
        <f>0.5*(Cy!BW41+Cy!BX41)*LN(KC!Z41/KC!Y41)</f>
        <v>-1.8608256561314135E-4</v>
      </c>
      <c r="AA41" s="28">
        <f>0.5*(Cy!BX41+Cy!BY41)*LN(KC!AA41/KC!Z41)</f>
        <v>-1.1908000569331439E-3</v>
      </c>
      <c r="AC41" s="28">
        <f t="shared" si="0"/>
        <v>2.2345634223461361E-4</v>
      </c>
      <c r="AD41" s="28">
        <f t="shared" si="1"/>
        <v>-2.8024665662248788E-4</v>
      </c>
      <c r="AE41" s="28">
        <f t="shared" si="2"/>
        <v>5.5435223019084049E-4</v>
      </c>
      <c r="AF41" s="28">
        <f t="shared" si="3"/>
        <v>4.9728244025307579E-4</v>
      </c>
      <c r="AG41" s="28">
        <f t="shared" si="4"/>
        <v>-7.1314161614819814E-4</v>
      </c>
      <c r="AH41" s="28">
        <f t="shared" si="5"/>
        <v>1.3705278678417633E-4</v>
      </c>
      <c r="AI41" s="28">
        <f t="shared" si="6"/>
        <v>4.3373419102598037E-5</v>
      </c>
      <c r="AJ41" s="28">
        <f t="shared" si="7"/>
        <v>1.2325204051459197E-4</v>
      </c>
    </row>
    <row r="42" spans="1:36" x14ac:dyDescent="0.15">
      <c r="A42" s="8">
        <v>40</v>
      </c>
      <c r="B42" s="11" t="s">
        <v>179</v>
      </c>
      <c r="C42" s="28"/>
      <c r="D42" s="28">
        <f>0.5*(Cy!BA42+Cy!BB42)*LN(KC!D42/KC!C42)</f>
        <v>1.3399907406144102E-2</v>
      </c>
      <c r="E42" s="28">
        <f>0.5*(Cy!BB42+Cy!BC42)*LN(KC!E42/KC!D42)</f>
        <v>8.552366750938227E-3</v>
      </c>
      <c r="F42" s="28">
        <f>0.5*(Cy!BC42+Cy!BD42)*LN(KC!F42/KC!E42)</f>
        <v>4.6227699011745062E-3</v>
      </c>
      <c r="G42" s="28">
        <f>0.5*(Cy!BD42+Cy!BE42)*LN(KC!G42/KC!F42)</f>
        <v>3.2201642802486435E-3</v>
      </c>
      <c r="H42" s="28">
        <f>0.5*(Cy!BE42+Cy!BF42)*LN(KC!H42/KC!G42)</f>
        <v>1.5430141570156794E-3</v>
      </c>
      <c r="I42" s="28">
        <f>0.5*(Cy!BF42+Cy!BG42)*LN(KC!I42/KC!H42)</f>
        <v>2.7283016694968276E-3</v>
      </c>
      <c r="J42" s="28">
        <f>0.5*(Cy!BG42+Cy!BH42)*LN(KC!J42/KC!I42)</f>
        <v>2.1368113339575445E-3</v>
      </c>
      <c r="K42" s="28">
        <f>0.5*(Cy!BH42+Cy!BI42)*LN(KC!K42/KC!J42)</f>
        <v>-1.4129591195686233E-3</v>
      </c>
      <c r="L42" s="28">
        <f>0.5*(Cy!BI42+Cy!BJ42)*LN(KC!L42/KC!K42)</f>
        <v>-8.3629083283421365E-4</v>
      </c>
      <c r="M42" s="28">
        <f>0.5*(Cy!BJ42+Cy!BK42)*LN(KC!M42/KC!L42)</f>
        <v>7.1449366891345291E-4</v>
      </c>
      <c r="N42" s="28">
        <f>0.5*(Cy!BK42+Cy!BL42)*LN(KC!N42/KC!M42)</f>
        <v>5.0331434830439372E-4</v>
      </c>
      <c r="O42" s="28">
        <f>0.5*(Cy!BL42+Cy!BM42)*LN(KC!O42/KC!N42)</f>
        <v>9.3491906917001334E-4</v>
      </c>
      <c r="P42" s="28">
        <f>0.5*(Cy!BM42+Cy!BN42)*LN(KC!P42/KC!O42)</f>
        <v>1.2285413346583716E-3</v>
      </c>
      <c r="Q42" s="28">
        <f>0.5*(Cy!BN42+Cy!BO42)*LN(KC!Q42/KC!P42)</f>
        <v>1.095025484084888E-3</v>
      </c>
      <c r="R42" s="28">
        <f>0.5*(Cy!BO42+Cy!BP42)*LN(KC!R42/KC!Q42)</f>
        <v>-1.3281435526626584E-3</v>
      </c>
      <c r="S42" s="28">
        <f>0.5*(Cy!BP42+Cy!BQ42)*LN(KC!S42/KC!R42)</f>
        <v>-1.1735449122638713E-3</v>
      </c>
      <c r="T42" s="28">
        <f>0.5*(Cy!BQ42+Cy!BR42)*LN(KC!T42/KC!S42)</f>
        <v>-7.4011303120585824E-4</v>
      </c>
      <c r="U42" s="28">
        <f>0.5*(Cy!BR42+Cy!BS42)*LN(KC!U42/KC!T42)</f>
        <v>-1.3580460966298097E-3</v>
      </c>
      <c r="V42" s="28">
        <f>0.5*(Cy!BS42+Cy!BT42)*LN(KC!V42/KC!U42)</f>
        <v>-1.7942832544150186E-3</v>
      </c>
      <c r="W42" s="28">
        <f>0.5*(Cy!BT42+Cy!BU42)*LN(KC!W42/KC!V42)</f>
        <v>-1.2050187452299882E-3</v>
      </c>
      <c r="X42" s="28">
        <f>0.5*(Cy!BU42+Cy!BV42)*LN(KC!X42/KC!W42)</f>
        <v>-1.9972563633971339E-4</v>
      </c>
      <c r="Y42" s="28">
        <f>0.5*(Cy!BV42+Cy!BW42)*LN(KC!Y42/KC!X42)</f>
        <v>-1.2258968791863071E-3</v>
      </c>
      <c r="Z42" s="28">
        <f>0.5*(Cy!BW42+Cy!BX42)*LN(KC!Z42/KC!Y42)</f>
        <v>-8.8115225385751233E-4</v>
      </c>
      <c r="AA42" s="28">
        <f>0.5*(Cy!BX42+Cy!BY42)*LN(KC!AA42/KC!Z42)</f>
        <v>9.4179260510377383E-4</v>
      </c>
      <c r="AC42" s="28">
        <f t="shared" si="0"/>
        <v>4.1333233517747772E-3</v>
      </c>
      <c r="AD42" s="28">
        <f t="shared" si="1"/>
        <v>2.2107387975451085E-4</v>
      </c>
      <c r="AE42" s="28">
        <f t="shared" si="2"/>
        <v>1.5135948459734866E-4</v>
      </c>
      <c r="AF42" s="28">
        <f t="shared" si="3"/>
        <v>-1.0594373527640776E-3</v>
      </c>
      <c r="AG42" s="28">
        <f t="shared" si="4"/>
        <v>-3.8841884264668194E-4</v>
      </c>
      <c r="AH42" s="28">
        <f t="shared" si="5"/>
        <v>1.8621668217592974E-4</v>
      </c>
      <c r="AI42" s="28">
        <f t="shared" si="6"/>
        <v>-8.0780541147005408E-4</v>
      </c>
      <c r="AJ42" s="28">
        <f t="shared" si="7"/>
        <v>6.9853653429881497E-4</v>
      </c>
    </row>
    <row r="43" spans="1:36" x14ac:dyDescent="0.15">
      <c r="A43" s="8">
        <v>41</v>
      </c>
      <c r="B43" s="11" t="s">
        <v>180</v>
      </c>
      <c r="C43" s="28"/>
      <c r="D43" s="28">
        <f>0.5*(Cy!BA43+Cy!BB43)*LN(KC!D43/KC!C43)</f>
        <v>2.1442674643416693E-3</v>
      </c>
      <c r="E43" s="28">
        <f>0.5*(Cy!BB43+Cy!BC43)*LN(KC!E43/KC!D43)</f>
        <v>2.9330817978366771E-3</v>
      </c>
      <c r="F43" s="28">
        <f>0.5*(Cy!BC43+Cy!BD43)*LN(KC!F43/KC!E43)</f>
        <v>2.0915522183461012E-3</v>
      </c>
      <c r="G43" s="28">
        <f>0.5*(Cy!BD43+Cy!BE43)*LN(KC!G43/KC!F43)</f>
        <v>1.2834742513772898E-3</v>
      </c>
      <c r="H43" s="28">
        <f>0.5*(Cy!BE43+Cy!BF43)*LN(KC!H43/KC!G43)</f>
        <v>9.268503501548603E-4</v>
      </c>
      <c r="I43" s="28">
        <f>0.5*(Cy!BF43+Cy!BG43)*LN(KC!I43/KC!H43)</f>
        <v>1.0230880181810017E-3</v>
      </c>
      <c r="J43" s="28">
        <f>0.5*(Cy!BG43+Cy!BH43)*LN(KC!J43/KC!I43)</f>
        <v>3.301822059765173E-4</v>
      </c>
      <c r="K43" s="28">
        <f>0.5*(Cy!BH43+Cy!BI43)*LN(KC!K43/KC!J43)</f>
        <v>-8.1602689234026567E-4</v>
      </c>
      <c r="L43" s="28">
        <f>0.5*(Cy!BI43+Cy!BJ43)*LN(KC!L43/KC!K43)</f>
        <v>-1.262083604246906E-3</v>
      </c>
      <c r="M43" s="28">
        <f>0.5*(Cy!BJ43+Cy!BK43)*LN(KC!M43/KC!L43)</f>
        <v>-9.3246837687372493E-4</v>
      </c>
      <c r="N43" s="28">
        <f>0.5*(Cy!BK43+Cy!BL43)*LN(KC!N43/KC!M43)</f>
        <v>-2.4038132303702575E-4</v>
      </c>
      <c r="O43" s="28">
        <f>0.5*(Cy!BL43+Cy!BM43)*LN(KC!O43/KC!N43)</f>
        <v>6.5821099163779694E-4</v>
      </c>
      <c r="P43" s="28">
        <f>0.5*(Cy!BM43+Cy!BN43)*LN(KC!P43/KC!O43)</f>
        <v>1.1700649906473783E-3</v>
      </c>
      <c r="Q43" s="28">
        <f>0.5*(Cy!BN43+Cy!BO43)*LN(KC!Q43/KC!P43)</f>
        <v>5.549759219279941E-4</v>
      </c>
      <c r="R43" s="28">
        <f>0.5*(Cy!BO43+Cy!BP43)*LN(KC!R43/KC!Q43)</f>
        <v>-1.616831745020056E-4</v>
      </c>
      <c r="S43" s="28">
        <f>0.5*(Cy!BP43+Cy!BQ43)*LN(KC!S43/KC!R43)</f>
        <v>-7.3875948717118747E-5</v>
      </c>
      <c r="T43" s="28">
        <f>0.5*(Cy!BQ43+Cy!BR43)*LN(KC!T43/KC!S43)</f>
        <v>-1.0199499392215701E-4</v>
      </c>
      <c r="U43" s="28">
        <f>0.5*(Cy!BR43+Cy!BS43)*LN(KC!U43/KC!T43)</f>
        <v>-4.1064704703340229E-5</v>
      </c>
      <c r="V43" s="28">
        <f>0.5*(Cy!BS43+Cy!BT43)*LN(KC!V43/KC!U43)</f>
        <v>-4.2657751403239866E-4</v>
      </c>
      <c r="W43" s="28">
        <f>0.5*(Cy!BT43+Cy!BU43)*LN(KC!W43/KC!V43)</f>
        <v>-5.1108639039069135E-4</v>
      </c>
      <c r="X43" s="28">
        <f>0.5*(Cy!BU43+Cy!BV43)*LN(KC!X43/KC!W43)</f>
        <v>-1.7959869242219109E-4</v>
      </c>
      <c r="Y43" s="28">
        <f>0.5*(Cy!BV43+Cy!BW43)*LN(KC!Y43/KC!X43)</f>
        <v>-5.8544821907498604E-4</v>
      </c>
      <c r="Z43" s="28">
        <f>0.5*(Cy!BW43+Cy!BX43)*LN(KC!Z43/KC!Y43)</f>
        <v>-7.9976166109930384E-5</v>
      </c>
      <c r="AA43" s="28">
        <f>0.5*(Cy!BX43+Cy!BY43)*LN(KC!AA43/KC!Z43)</f>
        <v>-3.2093663489045506E-4</v>
      </c>
      <c r="AC43" s="28">
        <f t="shared" si="0"/>
        <v>1.6516093271791859E-3</v>
      </c>
      <c r="AD43" s="28">
        <f t="shared" si="1"/>
        <v>-5.8415559810428099E-4</v>
      </c>
      <c r="AE43" s="28">
        <f t="shared" si="2"/>
        <v>4.2953855619880905E-4</v>
      </c>
      <c r="AF43" s="28">
        <f t="shared" si="3"/>
        <v>-2.5206445909415568E-4</v>
      </c>
      <c r="AG43" s="28">
        <f t="shared" si="4"/>
        <v>-3.2878700669179049E-4</v>
      </c>
      <c r="AH43" s="28">
        <f t="shared" si="5"/>
        <v>-7.7308520952735986E-5</v>
      </c>
      <c r="AI43" s="28">
        <f t="shared" si="6"/>
        <v>-2.8083541444326877E-4</v>
      </c>
      <c r="AJ43" s="28">
        <f t="shared" si="7"/>
        <v>2.2775122220967045E-4</v>
      </c>
    </row>
    <row r="44" spans="1:36" x14ac:dyDescent="0.15">
      <c r="A44" s="8">
        <v>42</v>
      </c>
      <c r="B44" s="11" t="s">
        <v>181</v>
      </c>
      <c r="C44" s="28"/>
      <c r="D44" s="28">
        <f>0.5*(Cy!BA44+Cy!BB44)*LN(KC!D44/KC!C44)</f>
        <v>5.9801206028942317E-4</v>
      </c>
      <c r="E44" s="28">
        <f>0.5*(Cy!BB44+Cy!BC44)*LN(KC!E44/KC!D44)</f>
        <v>6.9913361829415795E-4</v>
      </c>
      <c r="F44" s="28">
        <f>0.5*(Cy!BC44+Cy!BD44)*LN(KC!F44/KC!E44)</f>
        <v>8.9696442613811328E-4</v>
      </c>
      <c r="G44" s="28">
        <f>0.5*(Cy!BD44+Cy!BE44)*LN(KC!G44/KC!F44)</f>
        <v>1.5064365850130172E-4</v>
      </c>
      <c r="H44" s="28">
        <f>0.5*(Cy!BE44+Cy!BF44)*LN(KC!H44/KC!G44)</f>
        <v>3.65816326319766E-4</v>
      </c>
      <c r="I44" s="28">
        <f>0.5*(Cy!BF44+Cy!BG44)*LN(KC!I44/KC!H44)</f>
        <v>6.3097600332097609E-4</v>
      </c>
      <c r="J44" s="28">
        <f>0.5*(Cy!BG44+Cy!BH44)*LN(KC!J44/KC!I44)</f>
        <v>7.4704238961514715E-6</v>
      </c>
      <c r="K44" s="28">
        <f>0.5*(Cy!BH44+Cy!BI44)*LN(KC!K44/KC!J44)</f>
        <v>-8.637622494408031E-4</v>
      </c>
      <c r="L44" s="28">
        <f>0.5*(Cy!BI44+Cy!BJ44)*LN(KC!L44/KC!K44)</f>
        <v>2.4501839488091992E-5</v>
      </c>
      <c r="M44" s="28">
        <f>0.5*(Cy!BJ44+Cy!BK44)*LN(KC!M44/KC!L44)</f>
        <v>1.8106053619755289E-5</v>
      </c>
      <c r="N44" s="28">
        <f>0.5*(Cy!BK44+Cy!BL44)*LN(KC!N44/KC!M44)</f>
        <v>1.3384283162875177E-3</v>
      </c>
      <c r="O44" s="28">
        <f>0.5*(Cy!BL44+Cy!BM44)*LN(KC!O44/KC!N44)</f>
        <v>-2.3961461073484222E-5</v>
      </c>
      <c r="P44" s="28">
        <f>0.5*(Cy!BM44+Cy!BN44)*LN(KC!P44/KC!O44)</f>
        <v>1.0023527600102765E-3</v>
      </c>
      <c r="Q44" s="28">
        <f>0.5*(Cy!BN44+Cy!BO44)*LN(KC!Q44/KC!P44)</f>
        <v>9.5281781845394829E-4</v>
      </c>
      <c r="R44" s="28">
        <f>0.5*(Cy!BO44+Cy!BP44)*LN(KC!R44/KC!Q44)</f>
        <v>-5.7563159979231017E-4</v>
      </c>
      <c r="S44" s="28">
        <f>0.5*(Cy!BP44+Cy!BQ44)*LN(KC!S44/KC!R44)</f>
        <v>-1.6251488840778096E-4</v>
      </c>
      <c r="T44" s="28">
        <f>0.5*(Cy!BQ44+Cy!BR44)*LN(KC!T44/KC!S44)</f>
        <v>1.6939911803466083E-4</v>
      </c>
      <c r="U44" s="28">
        <f>0.5*(Cy!BR44+Cy!BS44)*LN(KC!U44/KC!T44)</f>
        <v>-4.8898923750995068E-5</v>
      </c>
      <c r="V44" s="28">
        <f>0.5*(Cy!BS44+Cy!BT44)*LN(KC!V44/KC!U44)</f>
        <v>-5.7571624800992107E-4</v>
      </c>
      <c r="W44" s="28">
        <f>0.5*(Cy!BT44+Cy!BU44)*LN(KC!W44/KC!V44)</f>
        <v>-2.3686605210504648E-4</v>
      </c>
      <c r="X44" s="28">
        <f>0.5*(Cy!BU44+Cy!BV44)*LN(KC!X44/KC!W44)</f>
        <v>-2.131478738021606E-4</v>
      </c>
      <c r="Y44" s="28">
        <f>0.5*(Cy!BV44+Cy!BW44)*LN(KC!Y44/KC!X44)</f>
        <v>-3.5784315379372347E-4</v>
      </c>
      <c r="Z44" s="28">
        <f>0.5*(Cy!BW44+Cy!BX44)*LN(KC!Z44/KC!Y44)</f>
        <v>-1.1626638060016497E-4</v>
      </c>
      <c r="AA44" s="28">
        <f>0.5*(Cy!BX44+Cy!BY44)*LN(KC!AA44/KC!Z44)</f>
        <v>3.0781215124665642E-5</v>
      </c>
      <c r="AC44" s="28">
        <f t="shared" si="0"/>
        <v>5.4870680651486297E-4</v>
      </c>
      <c r="AD44" s="28">
        <f t="shared" si="1"/>
        <v>1.0494887677014267E-4</v>
      </c>
      <c r="AE44" s="28">
        <f t="shared" si="2"/>
        <v>2.3861252583812987E-4</v>
      </c>
      <c r="AF44" s="28">
        <f t="shared" si="3"/>
        <v>-1.8104599592669247E-4</v>
      </c>
      <c r="AG44" s="28">
        <f t="shared" si="4"/>
        <v>-1.4777610642307425E-4</v>
      </c>
      <c r="AH44" s="28">
        <f t="shared" si="5"/>
        <v>1.7178070130413625E-4</v>
      </c>
      <c r="AI44" s="28">
        <f t="shared" si="6"/>
        <v>-1.6856978736283566E-4</v>
      </c>
      <c r="AJ44" s="28">
        <f t="shared" si="7"/>
        <v>1.3533838029186921E-4</v>
      </c>
    </row>
    <row r="45" spans="1:36" x14ac:dyDescent="0.15">
      <c r="A45" s="8">
        <v>43</v>
      </c>
      <c r="B45" s="11" t="s">
        <v>182</v>
      </c>
      <c r="C45" s="28"/>
      <c r="D45" s="28">
        <f>0.5*(Cy!BA45+Cy!BB45)*LN(KC!D45/KC!C45)</f>
        <v>1.1196277934155386E-2</v>
      </c>
      <c r="E45" s="28">
        <f>0.5*(Cy!BB45+Cy!BC45)*LN(KC!E45/KC!D45)</f>
        <v>9.7172473125786297E-3</v>
      </c>
      <c r="F45" s="28">
        <f>0.5*(Cy!BC45+Cy!BD45)*LN(KC!F45/KC!E45)</f>
        <v>8.4407682215716495E-3</v>
      </c>
      <c r="G45" s="28">
        <f>0.5*(Cy!BD45+Cy!BE45)*LN(KC!G45/KC!F45)</f>
        <v>5.9230544463470033E-3</v>
      </c>
      <c r="H45" s="28">
        <f>0.5*(Cy!BE45+Cy!BF45)*LN(KC!H45/KC!G45)</f>
        <v>2.9472084095259247E-3</v>
      </c>
      <c r="I45" s="28">
        <f>0.5*(Cy!BF45+Cy!BG45)*LN(KC!I45/KC!H45)</f>
        <v>2.8501296907857323E-3</v>
      </c>
      <c r="J45" s="28">
        <f>0.5*(Cy!BG45+Cy!BH45)*LN(KC!J45/KC!I45)</f>
        <v>2.3474595290139746E-3</v>
      </c>
      <c r="K45" s="28">
        <f>0.5*(Cy!BH45+Cy!BI45)*LN(KC!K45/KC!J45)</f>
        <v>-1.6026187053297346E-3</v>
      </c>
      <c r="L45" s="28">
        <f>0.5*(Cy!BI45+Cy!BJ45)*LN(KC!L45/KC!K45)</f>
        <v>-2.5135610397844029E-3</v>
      </c>
      <c r="M45" s="28">
        <f>0.5*(Cy!BJ45+Cy!BK45)*LN(KC!M45/KC!L45)</f>
        <v>-1.4601609902475038E-3</v>
      </c>
      <c r="N45" s="28">
        <f>0.5*(Cy!BK45+Cy!BL45)*LN(KC!N45/KC!M45)</f>
        <v>-9.2941233778360904E-4</v>
      </c>
      <c r="O45" s="28">
        <f>0.5*(Cy!BL45+Cy!BM45)*LN(KC!O45/KC!N45)</f>
        <v>-5.4813427240844165E-4</v>
      </c>
      <c r="P45" s="28">
        <f>0.5*(Cy!BM45+Cy!BN45)*LN(KC!P45/KC!O45)</f>
        <v>4.4526119032380713E-4</v>
      </c>
      <c r="Q45" s="28">
        <f>0.5*(Cy!BN45+Cy!BO45)*LN(KC!Q45/KC!P45)</f>
        <v>3.2370036337230293E-5</v>
      </c>
      <c r="R45" s="28">
        <f>0.5*(Cy!BO45+Cy!BP45)*LN(KC!R45/KC!Q45)</f>
        <v>-1.4595420238689271E-3</v>
      </c>
      <c r="S45" s="28">
        <f>0.5*(Cy!BP45+Cy!BQ45)*LN(KC!S45/KC!R45)</f>
        <v>-6.2842087204290293E-4</v>
      </c>
      <c r="T45" s="28">
        <f>0.5*(Cy!BQ45+Cy!BR45)*LN(KC!T45/KC!S45)</f>
        <v>-4.9611747883069061E-4</v>
      </c>
      <c r="U45" s="28">
        <f>0.5*(Cy!BR45+Cy!BS45)*LN(KC!U45/KC!T45)</f>
        <v>-4.9405724686506767E-4</v>
      </c>
      <c r="V45" s="28">
        <f>0.5*(Cy!BS45+Cy!BT45)*LN(KC!V45/KC!U45)</f>
        <v>-5.5645454145899294E-4</v>
      </c>
      <c r="W45" s="28">
        <f>0.5*(Cy!BT45+Cy!BU45)*LN(KC!W45/KC!V45)</f>
        <v>-5.4099707475309432E-4</v>
      </c>
      <c r="X45" s="28">
        <f>0.5*(Cy!BU45+Cy!BV45)*LN(KC!X45/KC!W45)</f>
        <v>-1.4919727525353186E-4</v>
      </c>
      <c r="Y45" s="28">
        <f>0.5*(Cy!BV45+Cy!BW45)*LN(KC!Y45/KC!X45)</f>
        <v>-3.0914409556806054E-4</v>
      </c>
      <c r="Z45" s="28">
        <f>0.5*(Cy!BW45+Cy!BX45)*LN(KC!Z45/KC!Y45)</f>
        <v>-2.5343939901066901E-4</v>
      </c>
      <c r="AA45" s="28">
        <f>0.5*(Cy!BX45+Cy!BY45)*LN(KC!AA45/KC!Z45)</f>
        <v>-2.8754404330303697E-4</v>
      </c>
      <c r="AC45" s="28">
        <f t="shared" si="0"/>
        <v>5.9756816161617874E-3</v>
      </c>
      <c r="AD45" s="28">
        <f t="shared" si="1"/>
        <v>-8.3165870882625516E-4</v>
      </c>
      <c r="AE45" s="28">
        <f t="shared" si="2"/>
        <v>-4.3169318833184684E-4</v>
      </c>
      <c r="AF45" s="28">
        <f t="shared" si="3"/>
        <v>-4.4736472343227546E-4</v>
      </c>
      <c r="AG45" s="28">
        <f t="shared" si="4"/>
        <v>-2.8337584596058884E-4</v>
      </c>
      <c r="AH45" s="28">
        <f t="shared" si="5"/>
        <v>-6.3167594857905097E-4</v>
      </c>
      <c r="AI45" s="28">
        <f t="shared" si="6"/>
        <v>-3.8586889438039292E-4</v>
      </c>
      <c r="AJ45" s="28">
        <f t="shared" si="7"/>
        <v>8.9020423652066429E-4</v>
      </c>
    </row>
    <row r="46" spans="1:36" x14ac:dyDescent="0.15">
      <c r="A46" s="8">
        <v>44</v>
      </c>
      <c r="B46" s="11" t="s">
        <v>183</v>
      </c>
      <c r="C46" s="28"/>
      <c r="D46" s="28">
        <f>0.5*(Cy!BA46+Cy!BB46)*LN(KC!D46/KC!C46)</f>
        <v>2.6017208236559457E-4</v>
      </c>
      <c r="E46" s="28">
        <f>0.5*(Cy!BB46+Cy!BC46)*LN(KC!E46/KC!D46)</f>
        <v>2.3787777308874021E-3</v>
      </c>
      <c r="F46" s="28">
        <f>0.5*(Cy!BC46+Cy!BD46)*LN(KC!F46/KC!E46)</f>
        <v>2.5699119458151907E-3</v>
      </c>
      <c r="G46" s="28">
        <f>0.5*(Cy!BD46+Cy!BE46)*LN(KC!G46/KC!F46)</f>
        <v>2.736835630970541E-3</v>
      </c>
      <c r="H46" s="28">
        <f>0.5*(Cy!BE46+Cy!BF46)*LN(KC!H46/KC!G46)</f>
        <v>1.8663144889003798E-3</v>
      </c>
      <c r="I46" s="28">
        <f>0.5*(Cy!BF46+Cy!BG46)*LN(KC!I46/KC!H46)</f>
        <v>2.4408156511347145E-3</v>
      </c>
      <c r="J46" s="28">
        <f>0.5*(Cy!BG46+Cy!BH46)*LN(KC!J46/KC!I46)</f>
        <v>1.9657682628280823E-3</v>
      </c>
      <c r="K46" s="28">
        <f>0.5*(Cy!BH46+Cy!BI46)*LN(KC!K46/KC!J46)</f>
        <v>9.9229099560957227E-4</v>
      </c>
      <c r="L46" s="28">
        <f>0.5*(Cy!BI46+Cy!BJ46)*LN(KC!L46/KC!K46)</f>
        <v>3.5574798909759827E-4</v>
      </c>
      <c r="M46" s="28">
        <f>0.5*(Cy!BJ46+Cy!BK46)*LN(KC!M46/KC!L46)</f>
        <v>8.1008180899557174E-4</v>
      </c>
      <c r="N46" s="28">
        <f>0.5*(Cy!BK46+Cy!BL46)*LN(KC!N46/KC!M46)</f>
        <v>8.8370322851844809E-4</v>
      </c>
      <c r="O46" s="28">
        <f>0.5*(Cy!BL46+Cy!BM46)*LN(KC!O46/KC!N46)</f>
        <v>4.198075718567248E-4</v>
      </c>
      <c r="P46" s="28">
        <f>0.5*(Cy!BM46+Cy!BN46)*LN(KC!P46/KC!O46)</f>
        <v>7.3319032858331485E-4</v>
      </c>
      <c r="Q46" s="28">
        <f>0.5*(Cy!BN46+Cy!BO46)*LN(KC!Q46/KC!P46)</f>
        <v>2.3186382014128199E-4</v>
      </c>
      <c r="R46" s="28">
        <f>0.5*(Cy!BO46+Cy!BP46)*LN(KC!R46/KC!Q46)</f>
        <v>-6.9381733835649213E-4</v>
      </c>
      <c r="S46" s="28">
        <f>0.5*(Cy!BP46+Cy!BQ46)*LN(KC!S46/KC!R46)</f>
        <v>-3.9390337509511737E-4</v>
      </c>
      <c r="T46" s="28">
        <f>0.5*(Cy!BQ46+Cy!BR46)*LN(KC!T46/KC!S46)</f>
        <v>-2.5484144267584586E-4</v>
      </c>
      <c r="U46" s="28">
        <f>0.5*(Cy!BR46+Cy!BS46)*LN(KC!U46/KC!T46)</f>
        <v>-5.7400346435005709E-5</v>
      </c>
      <c r="V46" s="28">
        <f>0.5*(Cy!BS46+Cy!BT46)*LN(KC!V46/KC!U46)</f>
        <v>-4.3227077897113343E-4</v>
      </c>
      <c r="W46" s="28">
        <f>0.5*(Cy!BT46+Cy!BU46)*LN(KC!W46/KC!V46)</f>
        <v>-4.6587913828379651E-4</v>
      </c>
      <c r="X46" s="28">
        <f>0.5*(Cy!BU46+Cy!BV46)*LN(KC!X46/KC!W46)</f>
        <v>-8.8259140371735499E-5</v>
      </c>
      <c r="Y46" s="28">
        <f>0.5*(Cy!BV46+Cy!BW46)*LN(KC!Y46/KC!X46)</f>
        <v>-9.0819871510580902E-4</v>
      </c>
      <c r="Z46" s="28">
        <f>0.5*(Cy!BW46+Cy!BX46)*LN(KC!Z46/KC!Y46)</f>
        <v>-5.4135635313897292E-4</v>
      </c>
      <c r="AA46" s="28">
        <f>0.5*(Cy!BX46+Cy!BY46)*LN(KC!AA46/KC!Z46)</f>
        <v>-7.2321392927422257E-4</v>
      </c>
      <c r="AC46" s="28">
        <f t="shared" si="0"/>
        <v>2.3985310895416456E-3</v>
      </c>
      <c r="AD46" s="28">
        <f t="shared" si="1"/>
        <v>1.0015184570098545E-3</v>
      </c>
      <c r="AE46" s="28">
        <f t="shared" si="2"/>
        <v>5.9428201425942428E-5</v>
      </c>
      <c r="AF46" s="28">
        <f t="shared" si="3"/>
        <v>-2.5973016934750342E-4</v>
      </c>
      <c r="AG46" s="28">
        <f t="shared" si="4"/>
        <v>-7.242563325063348E-4</v>
      </c>
      <c r="AH46" s="28">
        <f t="shared" si="5"/>
        <v>5.3047332921789844E-4</v>
      </c>
      <c r="AI46" s="28">
        <f t="shared" si="6"/>
        <v>-4.3392748053206522E-4</v>
      </c>
      <c r="AJ46" s="28">
        <f t="shared" si="7"/>
        <v>6.0112908241872608E-4</v>
      </c>
    </row>
    <row r="47" spans="1:36" x14ac:dyDescent="0.15">
      <c r="A47" s="8">
        <v>45</v>
      </c>
      <c r="B47" s="11" t="s">
        <v>184</v>
      </c>
      <c r="C47" s="28"/>
      <c r="D47" s="28">
        <f>0.5*(Cy!BA47+Cy!BB47)*LN(KC!D47/KC!C47)</f>
        <v>7.4163654997237271E-3</v>
      </c>
      <c r="E47" s="28">
        <f>0.5*(Cy!BB47+Cy!BC47)*LN(KC!E47/KC!D47)</f>
        <v>9.4699142654431825E-3</v>
      </c>
      <c r="F47" s="28">
        <f>0.5*(Cy!BC47+Cy!BD47)*LN(KC!F47/KC!E47)</f>
        <v>3.6690019408574309E-3</v>
      </c>
      <c r="G47" s="28">
        <f>0.5*(Cy!BD47+Cy!BE47)*LN(KC!G47/KC!F47)</f>
        <v>-9.0323056537958149E-5</v>
      </c>
      <c r="H47" s="28">
        <f>0.5*(Cy!BE47+Cy!BF47)*LN(KC!H47/KC!G47)</f>
        <v>8.7636217747723299E-4</v>
      </c>
      <c r="I47" s="28">
        <f>0.5*(Cy!BF47+Cy!BG47)*LN(KC!I47/KC!H47)</f>
        <v>-1.0411698792545435E-3</v>
      </c>
      <c r="J47" s="28">
        <f>0.5*(Cy!BG47+Cy!BH47)*LN(KC!J47/KC!I47)</f>
        <v>-6.3476166805165942E-4</v>
      </c>
      <c r="K47" s="28">
        <f>0.5*(Cy!BH47+Cy!BI47)*LN(KC!K47/KC!J47)</f>
        <v>-2.0047068854294262E-3</v>
      </c>
      <c r="L47" s="28">
        <f>0.5*(Cy!BI47+Cy!BJ47)*LN(KC!L47/KC!K47)</f>
        <v>-1.2891606497847014E-3</v>
      </c>
      <c r="M47" s="28">
        <f>0.5*(Cy!BJ47+Cy!BK47)*LN(KC!M47/KC!L47)</f>
        <v>-4.2031358973273976E-4</v>
      </c>
      <c r="N47" s="28">
        <f>0.5*(Cy!BK47+Cy!BL47)*LN(KC!N47/KC!M47)</f>
        <v>3.566174484153959E-4</v>
      </c>
      <c r="O47" s="28">
        <f>0.5*(Cy!BL47+Cy!BM47)*LN(KC!O47/KC!N47)</f>
        <v>7.2195067580040965E-5</v>
      </c>
      <c r="P47" s="28">
        <f>0.5*(Cy!BM47+Cy!BN47)*LN(KC!P47/KC!O47)</f>
        <v>1.8690582754367106E-3</v>
      </c>
      <c r="Q47" s="28">
        <f>0.5*(Cy!BN47+Cy!BO47)*LN(KC!Q47/KC!P47)</f>
        <v>1.0760153041508328E-5</v>
      </c>
      <c r="R47" s="28">
        <f>0.5*(Cy!BO47+Cy!BP47)*LN(KC!R47/KC!Q47)</f>
        <v>-5.7809918054548351E-4</v>
      </c>
      <c r="S47" s="28">
        <f>0.5*(Cy!BP47+Cy!BQ47)*LN(KC!S47/KC!R47)</f>
        <v>2.0475771462073552E-4</v>
      </c>
      <c r="T47" s="28">
        <f>0.5*(Cy!BQ47+Cy!BR47)*LN(KC!T47/KC!S47)</f>
        <v>1.4671785186990556E-5</v>
      </c>
      <c r="U47" s="28">
        <f>0.5*(Cy!BR47+Cy!BS47)*LN(KC!U47/KC!T47)</f>
        <v>-1.3380381875213493E-4</v>
      </c>
      <c r="V47" s="28">
        <f>0.5*(Cy!BS47+Cy!BT47)*LN(KC!V47/KC!U47)</f>
        <v>-2.9550624040590407E-4</v>
      </c>
      <c r="W47" s="28">
        <f>0.5*(Cy!BT47+Cy!BU47)*LN(KC!W47/KC!V47)</f>
        <v>-1.2463571580741595E-4</v>
      </c>
      <c r="X47" s="28">
        <f>0.5*(Cy!BU47+Cy!BV47)*LN(KC!X47/KC!W47)</f>
        <v>1.4307570245256478E-4</v>
      </c>
      <c r="Y47" s="28">
        <f>0.5*(Cy!BV47+Cy!BW47)*LN(KC!Y47/KC!X47)</f>
        <v>-2.2010153726916565E-4</v>
      </c>
      <c r="Z47" s="28">
        <f>0.5*(Cy!BW47+Cy!BX47)*LN(KC!Z47/KC!Y47)</f>
        <v>1.2144729822690398E-3</v>
      </c>
      <c r="AA47" s="28">
        <f>0.5*(Cy!BX47+Cy!BY47)*LN(KC!AA47/KC!Z47)</f>
        <v>-2.2039909215719803E-4</v>
      </c>
      <c r="AC47" s="28">
        <f t="shared" si="0"/>
        <v>2.5767570895970687E-3</v>
      </c>
      <c r="AD47" s="28">
        <f t="shared" si="1"/>
        <v>-7.9846506891662614E-4</v>
      </c>
      <c r="AE47" s="28">
        <f t="shared" si="2"/>
        <v>3.1573440602670241E-4</v>
      </c>
      <c r="AF47" s="28">
        <f t="shared" si="3"/>
        <v>-7.9239657465179932E-5</v>
      </c>
      <c r="AG47" s="28">
        <f t="shared" si="4"/>
        <v>2.5799078428089206E-4</v>
      </c>
      <c r="AH47" s="28">
        <f t="shared" si="5"/>
        <v>-2.4136533144496187E-4</v>
      </c>
      <c r="AI47" s="28">
        <f t="shared" si="6"/>
        <v>4.7221758189597057E-5</v>
      </c>
      <c r="AJ47" s="28">
        <f t="shared" si="7"/>
        <v>4.7164809561097814E-4</v>
      </c>
    </row>
    <row r="48" spans="1:36" x14ac:dyDescent="0.15">
      <c r="A48" s="8">
        <v>46</v>
      </c>
      <c r="B48" s="11" t="s">
        <v>185</v>
      </c>
      <c r="C48" s="28"/>
      <c r="D48" s="28">
        <f>0.5*(Cy!BA48+Cy!BB48)*LN(KC!D48/KC!C48)</f>
        <v>2.0054205103513419E-3</v>
      </c>
      <c r="E48" s="28">
        <f>0.5*(Cy!BB48+Cy!BC48)*LN(KC!E48/KC!D48)</f>
        <v>8.1857469649536223E-4</v>
      </c>
      <c r="F48" s="28">
        <f>0.5*(Cy!BC48+Cy!BD48)*LN(KC!F48/KC!E48)</f>
        <v>5.4750357391061375E-5</v>
      </c>
      <c r="G48" s="28">
        <f>0.5*(Cy!BD48+Cy!BE48)*LN(KC!G48/KC!F48)</f>
        <v>3.3963495707654812E-4</v>
      </c>
      <c r="H48" s="28">
        <f>0.5*(Cy!BE48+Cy!BF48)*LN(KC!H48/KC!G48)</f>
        <v>5.8143536461805053E-4</v>
      </c>
      <c r="I48" s="28">
        <f>0.5*(Cy!BF48+Cy!BG48)*LN(KC!I48/KC!H48)</f>
        <v>3.2967373662757502E-4</v>
      </c>
      <c r="J48" s="28">
        <f>0.5*(Cy!BG48+Cy!BH48)*LN(KC!J48/KC!I48)</f>
        <v>2.5642346651290923E-4</v>
      </c>
      <c r="K48" s="28">
        <f>0.5*(Cy!BH48+Cy!BI48)*LN(KC!K48/KC!J48)</f>
        <v>1.2126942578809798E-4</v>
      </c>
      <c r="L48" s="28">
        <f>0.5*(Cy!BI48+Cy!BJ48)*LN(KC!L48/KC!K48)</f>
        <v>-8.0055198193816895E-4</v>
      </c>
      <c r="M48" s="28">
        <f>0.5*(Cy!BJ48+Cy!BK48)*LN(KC!M48/KC!L48)</f>
        <v>1.1555009164066739E-3</v>
      </c>
      <c r="N48" s="28">
        <f>0.5*(Cy!BK48+Cy!BL48)*LN(KC!N48/KC!M48)</f>
        <v>1.1264935819717829E-3</v>
      </c>
      <c r="O48" s="28">
        <f>0.5*(Cy!BL48+Cy!BM48)*LN(KC!O48/KC!N48)</f>
        <v>2.9551180365339083E-4</v>
      </c>
      <c r="P48" s="28">
        <f>0.5*(Cy!BM48+Cy!BN48)*LN(KC!P48/KC!O48)</f>
        <v>4.8302371077983505E-5</v>
      </c>
      <c r="Q48" s="28">
        <f>0.5*(Cy!BN48+Cy!BO48)*LN(KC!Q48/KC!P48)</f>
        <v>-7.1303377982440328E-5</v>
      </c>
      <c r="R48" s="28">
        <f>0.5*(Cy!BO48+Cy!BP48)*LN(KC!R48/KC!Q48)</f>
        <v>-5.3302332213808214E-4</v>
      </c>
      <c r="S48" s="28">
        <f>0.5*(Cy!BP48+Cy!BQ48)*LN(KC!S48/KC!R48)</f>
        <v>-3.2464110019951717E-4</v>
      </c>
      <c r="T48" s="28">
        <f>0.5*(Cy!BQ48+Cy!BR48)*LN(KC!T48/KC!S48)</f>
        <v>-3.0281532342710341E-4</v>
      </c>
      <c r="U48" s="28">
        <f>0.5*(Cy!BR48+Cy!BS48)*LN(KC!U48/KC!T48)</f>
        <v>-5.0831382837502031E-4</v>
      </c>
      <c r="V48" s="28">
        <f>0.5*(Cy!BS48+Cy!BT48)*LN(KC!V48/KC!U48)</f>
        <v>-5.6190690703584014E-4</v>
      </c>
      <c r="W48" s="28">
        <f>0.5*(Cy!BT48+Cy!BU48)*LN(KC!W48/KC!V48)</f>
        <v>1.9325504158216838E-4</v>
      </c>
      <c r="X48" s="28">
        <f>0.5*(Cy!BU48+Cy!BV48)*LN(KC!X48/KC!W48)</f>
        <v>1.5172045139235513E-4</v>
      </c>
      <c r="Y48" s="28">
        <f>0.5*(Cy!BV48+Cy!BW48)*LN(KC!Y48/KC!X48)</f>
        <v>-5.7539642352807572E-4</v>
      </c>
      <c r="Z48" s="28">
        <f>0.5*(Cy!BW48+Cy!BX48)*LN(KC!Z48/KC!Y48)</f>
        <v>-7.4528149006690338E-4</v>
      </c>
      <c r="AA48" s="28">
        <f>0.5*(Cy!BX48+Cy!BY48)*LN(KC!AA48/KC!Z48)</f>
        <v>-8.8697336315378774E-4</v>
      </c>
      <c r="AC48" s="28">
        <f t="shared" si="0"/>
        <v>4.2481382244171945E-4</v>
      </c>
      <c r="AD48" s="28">
        <f t="shared" si="1"/>
        <v>3.7182708174825902E-4</v>
      </c>
      <c r="AE48" s="28">
        <f t="shared" si="2"/>
        <v>-1.1703072511773304E-4</v>
      </c>
      <c r="AF48" s="28">
        <f t="shared" si="3"/>
        <v>-2.0561211317268808E-4</v>
      </c>
      <c r="AG48" s="28">
        <f t="shared" si="4"/>
        <v>-7.3588375891625558E-4</v>
      </c>
      <c r="AH48" s="28">
        <f t="shared" si="5"/>
        <v>1.2739817831526298E-4</v>
      </c>
      <c r="AI48" s="28">
        <f t="shared" si="6"/>
        <v>-4.0446398032652588E-4</v>
      </c>
      <c r="AJ48" s="28">
        <f t="shared" si="7"/>
        <v>7.0582196847400115E-6</v>
      </c>
    </row>
    <row r="49" spans="1:36" x14ac:dyDescent="0.15">
      <c r="A49" s="8">
        <v>47</v>
      </c>
      <c r="B49" s="11" t="s">
        <v>186</v>
      </c>
      <c r="C49" s="28"/>
      <c r="D49" s="28">
        <f>0.5*(Cy!BA49+Cy!BB49)*LN(KC!D49/KC!C49)</f>
        <v>3.0113524503403428E-3</v>
      </c>
      <c r="E49" s="28">
        <f>0.5*(Cy!BB49+Cy!BC49)*LN(KC!E49/KC!D49)</f>
        <v>2.6863348931083445E-3</v>
      </c>
      <c r="F49" s="28">
        <f>0.5*(Cy!BC49+Cy!BD49)*LN(KC!F49/KC!E49)</f>
        <v>2.0944679308797123E-3</v>
      </c>
      <c r="G49" s="28">
        <f>0.5*(Cy!BD49+Cy!BE49)*LN(KC!G49/KC!F49)</f>
        <v>2.1827274182738454E-3</v>
      </c>
      <c r="H49" s="28">
        <f>0.5*(Cy!BE49+Cy!BF49)*LN(KC!H49/KC!G49)</f>
        <v>1.420490127733779E-3</v>
      </c>
      <c r="I49" s="28">
        <f>0.5*(Cy!BF49+Cy!BG49)*LN(KC!I49/KC!H49)</f>
        <v>1.0830092935559888E-3</v>
      </c>
      <c r="J49" s="28">
        <f>0.5*(Cy!BG49+Cy!BH49)*LN(KC!J49/KC!I49)</f>
        <v>1.6721359323502887E-3</v>
      </c>
      <c r="K49" s="28">
        <f>0.5*(Cy!BH49+Cy!BI49)*LN(KC!K49/KC!J49)</f>
        <v>4.9331818557741343E-5</v>
      </c>
      <c r="L49" s="28">
        <f>0.5*(Cy!BI49+Cy!BJ49)*LN(KC!L49/KC!K49)</f>
        <v>3.5328898797387019E-4</v>
      </c>
      <c r="M49" s="28">
        <f>0.5*(Cy!BJ49+Cy!BK49)*LN(KC!M49/KC!L49)</f>
        <v>1.0645114797482364E-4</v>
      </c>
      <c r="N49" s="28">
        <f>0.5*(Cy!BK49+Cy!BL49)*LN(KC!N49/KC!M49)</f>
        <v>3.5275495623571457E-4</v>
      </c>
      <c r="O49" s="28">
        <f>0.5*(Cy!BL49+Cy!BM49)*LN(KC!O49/KC!N49)</f>
        <v>2.6754685247179033E-4</v>
      </c>
      <c r="P49" s="28">
        <f>0.5*(Cy!BM49+Cy!BN49)*LN(KC!P49/KC!O49)</f>
        <v>8.0407349915785045E-4</v>
      </c>
      <c r="Q49" s="28">
        <f>0.5*(Cy!BN49+Cy!BO49)*LN(KC!Q49/KC!P49)</f>
        <v>3.3416343577319114E-4</v>
      </c>
      <c r="R49" s="28">
        <f>0.5*(Cy!BO49+Cy!BP49)*LN(KC!R49/KC!Q49)</f>
        <v>-2.869542111672037E-4</v>
      </c>
      <c r="S49" s="28">
        <f>0.5*(Cy!BP49+Cy!BQ49)*LN(KC!S49/KC!R49)</f>
        <v>-2.4083760440769299E-4</v>
      </c>
      <c r="T49" s="28">
        <f>0.5*(Cy!BQ49+Cy!BR49)*LN(KC!T49/KC!S49)</f>
        <v>5.912763340965195E-5</v>
      </c>
      <c r="U49" s="28">
        <f>0.5*(Cy!BR49+Cy!BS49)*LN(KC!U49/KC!T49)</f>
        <v>-1.2855842206712785E-4</v>
      </c>
      <c r="V49" s="28">
        <f>0.5*(Cy!BS49+Cy!BT49)*LN(KC!V49/KC!U49)</f>
        <v>1.4019076701403537E-4</v>
      </c>
      <c r="W49" s="28">
        <f>0.5*(Cy!BT49+Cy!BU49)*LN(KC!W49/KC!V49)</f>
        <v>-5.4734523769937068E-4</v>
      </c>
      <c r="X49" s="28">
        <f>0.5*(Cy!BU49+Cy!BV49)*LN(KC!X49/KC!W49)</f>
        <v>-2.3487078608751716E-4</v>
      </c>
      <c r="Y49" s="28">
        <f>0.5*(Cy!BV49+Cy!BW49)*LN(KC!Y49/KC!X49)</f>
        <v>-4.0055743554005992E-4</v>
      </c>
      <c r="Z49" s="28">
        <f>0.5*(Cy!BW49+Cy!BX49)*LN(KC!Z49/KC!Y49)</f>
        <v>-4.6100688064165581E-4</v>
      </c>
      <c r="AA49" s="28">
        <f>0.5*(Cy!BX49+Cy!BY49)*LN(KC!AA49/KC!Z49)</f>
        <v>-5.2393652704331222E-4</v>
      </c>
      <c r="AC49" s="28">
        <f t="shared" si="0"/>
        <v>1.893405932710334E-3</v>
      </c>
      <c r="AD49" s="28">
        <f t="shared" si="1"/>
        <v>5.0679256861848774E-4</v>
      </c>
      <c r="AE49" s="28">
        <f t="shared" si="2"/>
        <v>1.7559839436558704E-4</v>
      </c>
      <c r="AF49" s="28">
        <f t="shared" si="3"/>
        <v>-1.4229120908606569E-4</v>
      </c>
      <c r="AG49" s="28">
        <f t="shared" si="4"/>
        <v>-4.6183361440834265E-4</v>
      </c>
      <c r="AH49" s="28">
        <f t="shared" si="5"/>
        <v>3.411954814920374E-4</v>
      </c>
      <c r="AI49" s="28">
        <f t="shared" si="6"/>
        <v>-2.6211961108191955E-4</v>
      </c>
      <c r="AJ49" s="28">
        <f t="shared" si="7"/>
        <v>4.6878380825289947E-4</v>
      </c>
    </row>
    <row r="50" spans="1:36" x14ac:dyDescent="0.15">
      <c r="A50" s="8">
        <v>48</v>
      </c>
      <c r="B50" s="11" t="s">
        <v>187</v>
      </c>
      <c r="C50" s="28"/>
      <c r="D50" s="28">
        <f>0.5*(Cy!BA50+Cy!BB50)*LN(KC!D50/KC!C50)</f>
        <v>2.4923224942145893E-3</v>
      </c>
      <c r="E50" s="28">
        <f>0.5*(Cy!BB50+Cy!BC50)*LN(KC!E50/KC!D50)</f>
        <v>2.7873866989337678E-3</v>
      </c>
      <c r="F50" s="28">
        <f>0.5*(Cy!BC50+Cy!BD50)*LN(KC!F50/KC!E50)</f>
        <v>1.9648849537516038E-3</v>
      </c>
      <c r="G50" s="28">
        <f>0.5*(Cy!BD50+Cy!BE50)*LN(KC!G50/KC!F50)</f>
        <v>1.4555286840053864E-3</v>
      </c>
      <c r="H50" s="28">
        <f>0.5*(Cy!BE50+Cy!BF50)*LN(KC!H50/KC!G50)</f>
        <v>1.1043692455962844E-3</v>
      </c>
      <c r="I50" s="28">
        <f>0.5*(Cy!BF50+Cy!BG50)*LN(KC!I50/KC!H50)</f>
        <v>6.4117281343308366E-4</v>
      </c>
      <c r="J50" s="28">
        <f>0.5*(Cy!BG50+Cy!BH50)*LN(KC!J50/KC!I50)</f>
        <v>7.5369271390508927E-4</v>
      </c>
      <c r="K50" s="28">
        <f>0.5*(Cy!BH50+Cy!BI50)*LN(KC!K50/KC!J50)</f>
        <v>-1.537132550708274E-4</v>
      </c>
      <c r="L50" s="28">
        <f>0.5*(Cy!BI50+Cy!BJ50)*LN(KC!L50/KC!K50)</f>
        <v>-2.5551245670959289E-4</v>
      </c>
      <c r="M50" s="28">
        <f>0.5*(Cy!BJ50+Cy!BK50)*LN(KC!M50/KC!L50)</f>
        <v>-5.2430758662523209E-5</v>
      </c>
      <c r="N50" s="28">
        <f>0.5*(Cy!BK50+Cy!BL50)*LN(KC!N50/KC!M50)</f>
        <v>2.6905711011519123E-4</v>
      </c>
      <c r="O50" s="28">
        <f>0.5*(Cy!BL50+Cy!BM50)*LN(KC!O50/KC!N50)</f>
        <v>-2.4685053965797571E-4</v>
      </c>
      <c r="P50" s="28">
        <f>0.5*(Cy!BM50+Cy!BN50)*LN(KC!P50/KC!O50)</f>
        <v>2.7381133101815933E-4</v>
      </c>
      <c r="Q50" s="28">
        <f>0.5*(Cy!BN50+Cy!BO50)*LN(KC!Q50/KC!P50)</f>
        <v>1.7306851997355503E-4</v>
      </c>
      <c r="R50" s="28">
        <f>0.5*(Cy!BO50+Cy!BP50)*LN(KC!R50/KC!Q50)</f>
        <v>-5.597310909817543E-4</v>
      </c>
      <c r="S50" s="28">
        <f>0.5*(Cy!BP50+Cy!BQ50)*LN(KC!S50/KC!R50)</f>
        <v>-5.9375176815883049E-4</v>
      </c>
      <c r="T50" s="28">
        <f>0.5*(Cy!BQ50+Cy!BR50)*LN(KC!T50/KC!S50)</f>
        <v>-4.9317231860633831E-4</v>
      </c>
      <c r="U50" s="28">
        <f>0.5*(Cy!BR50+Cy!BS50)*LN(KC!U50/KC!T50)</f>
        <v>-2.8512227919869206E-4</v>
      </c>
      <c r="V50" s="28">
        <f>0.5*(Cy!BS50+Cy!BT50)*LN(KC!V50/KC!U50)</f>
        <v>-1.8655155095879133E-5</v>
      </c>
      <c r="W50" s="28">
        <f>0.5*(Cy!BT50+Cy!BU50)*LN(KC!W50/KC!V50)</f>
        <v>4.2935909739049409E-4</v>
      </c>
      <c r="X50" s="28">
        <f>0.5*(Cy!BU50+Cy!BV50)*LN(KC!X50/KC!W50)</f>
        <v>7.4467165877100056E-4</v>
      </c>
      <c r="Y50" s="28">
        <f>0.5*(Cy!BV50+Cy!BW50)*LN(KC!Y50/KC!X50)</f>
        <v>1.0031935537266505E-4</v>
      </c>
      <c r="Z50" s="28">
        <f>0.5*(Cy!BW50+Cy!BX50)*LN(KC!Z50/KC!Y50)</f>
        <v>-2.4873603780623481E-4</v>
      </c>
      <c r="AA50" s="28">
        <f>0.5*(Cy!BX50+Cy!BY50)*LN(KC!AA50/KC!Z50)</f>
        <v>-1.6416487497413328E-4</v>
      </c>
      <c r="AC50" s="28">
        <f t="shared" si="0"/>
        <v>1.5906684791440252E-3</v>
      </c>
      <c r="AD50" s="28">
        <f t="shared" si="1"/>
        <v>1.1221867071546741E-4</v>
      </c>
      <c r="AE50" s="28">
        <f t="shared" si="2"/>
        <v>-1.9069070956136922E-4</v>
      </c>
      <c r="AF50" s="28">
        <f t="shared" si="3"/>
        <v>7.541620065211703E-5</v>
      </c>
      <c r="AG50" s="28">
        <f t="shared" si="4"/>
        <v>-1.0419385246923435E-4</v>
      </c>
      <c r="AH50" s="28">
        <f t="shared" si="5"/>
        <v>-3.92360194229509E-5</v>
      </c>
      <c r="AI50" s="28">
        <f t="shared" si="6"/>
        <v>8.0624307316102592E-6</v>
      </c>
      <c r="AJ50" s="28">
        <f t="shared" si="7"/>
        <v>3.3154268031928256E-4</v>
      </c>
    </row>
    <row r="51" spans="1:36" x14ac:dyDescent="0.15">
      <c r="A51" s="8">
        <v>49</v>
      </c>
      <c r="B51" s="11" t="s">
        <v>188</v>
      </c>
      <c r="C51" s="28"/>
      <c r="D51" s="28">
        <f>0.5*(Cy!BA51+Cy!BB51)*LN(KC!D51/KC!C51)</f>
        <v>6.04341674998008E-4</v>
      </c>
      <c r="E51" s="28">
        <f>0.5*(Cy!BB51+Cy!BC51)*LN(KC!E51/KC!D51)</f>
        <v>1.6931135694021038E-3</v>
      </c>
      <c r="F51" s="28">
        <f>0.5*(Cy!BC51+Cy!BD51)*LN(KC!F51/KC!E51)</f>
        <v>1.6488384808812293E-3</v>
      </c>
      <c r="G51" s="28">
        <f>0.5*(Cy!BD51+Cy!BE51)*LN(KC!G51/KC!F51)</f>
        <v>1.41135548600557E-3</v>
      </c>
      <c r="H51" s="28">
        <f>0.5*(Cy!BE51+Cy!BF51)*LN(KC!H51/KC!G51)</f>
        <v>1.2839742759638336E-3</v>
      </c>
      <c r="I51" s="28">
        <f>0.5*(Cy!BF51+Cy!BG51)*LN(KC!I51/KC!H51)</f>
        <v>3.4828996233373798E-4</v>
      </c>
      <c r="J51" s="28">
        <f>0.5*(Cy!BG51+Cy!BH51)*LN(KC!J51/KC!I51)</f>
        <v>4.5375562500082759E-4</v>
      </c>
      <c r="K51" s="28">
        <f>0.5*(Cy!BH51+Cy!BI51)*LN(KC!K51/KC!J51)</f>
        <v>3.2350334252385048E-4</v>
      </c>
      <c r="L51" s="28">
        <f>0.5*(Cy!BI51+Cy!BJ51)*LN(KC!L51/KC!K51)</f>
        <v>1.6635664512986375E-4</v>
      </c>
      <c r="M51" s="28">
        <f>0.5*(Cy!BJ51+Cy!BK51)*LN(KC!M51/KC!L51)</f>
        <v>-7.907557248732623E-4</v>
      </c>
      <c r="N51" s="28">
        <f>0.5*(Cy!BK51+Cy!BL51)*LN(KC!N51/KC!M51)</f>
        <v>-1.0628158947835642E-4</v>
      </c>
      <c r="O51" s="28">
        <f>0.5*(Cy!BL51+Cy!BM51)*LN(KC!O51/KC!N51)</f>
        <v>7.1212091649537035E-5</v>
      </c>
      <c r="P51" s="28">
        <f>0.5*(Cy!BM51+Cy!BN51)*LN(KC!P51/KC!O51)</f>
        <v>-9.1145493672231724E-4</v>
      </c>
      <c r="Q51" s="28">
        <f>0.5*(Cy!BN51+Cy!BO51)*LN(KC!Q51/KC!P51)</f>
        <v>-4.9331184197032947E-4</v>
      </c>
      <c r="R51" s="28">
        <f>0.5*(Cy!BO51+Cy!BP51)*LN(KC!R51/KC!Q51)</f>
        <v>-1.3527525616572427E-3</v>
      </c>
      <c r="S51" s="28">
        <f>0.5*(Cy!BP51+Cy!BQ51)*LN(KC!S51/KC!R51)</f>
        <v>-1.8152238835267283E-3</v>
      </c>
      <c r="T51" s="28">
        <f>0.5*(Cy!BQ51+Cy!BR51)*LN(KC!T51/KC!S51)</f>
        <v>9.6378483518308044E-4</v>
      </c>
      <c r="U51" s="28">
        <f>0.5*(Cy!BR51+Cy!BS51)*LN(KC!U51/KC!T51)</f>
        <v>-4.73405008345753E-4</v>
      </c>
      <c r="V51" s="28">
        <f>0.5*(Cy!BS51+Cy!BT51)*LN(KC!V51/KC!U51)</f>
        <v>-5.5770265068890877E-4</v>
      </c>
      <c r="W51" s="28">
        <f>0.5*(Cy!BT51+Cy!BU51)*LN(KC!W51/KC!V51)</f>
        <v>-5.8076561498281512E-4</v>
      </c>
      <c r="X51" s="28">
        <f>0.5*(Cy!BU51+Cy!BV51)*LN(KC!X51/KC!W51)</f>
        <v>-2.4574207437291459E-4</v>
      </c>
      <c r="Y51" s="28">
        <f>0.5*(Cy!BV51+Cy!BW51)*LN(KC!Y51/KC!X51)</f>
        <v>2.0815516853322035E-4</v>
      </c>
      <c r="Z51" s="28">
        <f>0.5*(Cy!BW51+Cy!BX51)*LN(KC!Z51/KC!Y51)</f>
        <v>4.3351225634735333E-4</v>
      </c>
      <c r="AA51" s="28">
        <f>0.5*(Cy!BX51+Cy!BY51)*LN(KC!AA51/KC!Z51)</f>
        <v>4.2404484853023815E-4</v>
      </c>
      <c r="AC51" s="28">
        <f t="shared" si="0"/>
        <v>1.277114354917295E-3</v>
      </c>
      <c r="AD51" s="28">
        <f t="shared" si="1"/>
        <v>9.315659660584608E-6</v>
      </c>
      <c r="AE51" s="28">
        <f t="shared" si="2"/>
        <v>-9.0030622644541626E-4</v>
      </c>
      <c r="AF51" s="28">
        <f t="shared" si="3"/>
        <v>-1.7876610264146221E-4</v>
      </c>
      <c r="AG51" s="28">
        <f t="shared" si="4"/>
        <v>3.5523742447027062E-4</v>
      </c>
      <c r="AH51" s="28">
        <f t="shared" si="5"/>
        <v>-4.4549528339241572E-4</v>
      </c>
      <c r="AI51" s="28">
        <f t="shared" si="6"/>
        <v>2.1485220025437602E-5</v>
      </c>
      <c r="AJ51" s="28">
        <f t="shared" si="7"/>
        <v>9.1413073950687669E-5</v>
      </c>
    </row>
    <row r="52" spans="1:36" x14ac:dyDescent="0.15">
      <c r="A52" s="8">
        <v>50</v>
      </c>
      <c r="B52" s="11" t="s">
        <v>189</v>
      </c>
      <c r="C52" s="28"/>
      <c r="D52" s="28">
        <f>0.5*(Cy!BA52+Cy!BB52)*LN(KC!D52/KC!C52)</f>
        <v>-9.2816617413601514E-5</v>
      </c>
      <c r="E52" s="28">
        <f>0.5*(Cy!BB52+Cy!BC52)*LN(KC!E52/KC!D52)</f>
        <v>1.0956350449415958E-3</v>
      </c>
      <c r="F52" s="28">
        <f>0.5*(Cy!BC52+Cy!BD52)*LN(KC!F52/KC!E52)</f>
        <v>1.9670058994714136E-3</v>
      </c>
      <c r="G52" s="28">
        <f>0.5*(Cy!BD52+Cy!BE52)*LN(KC!G52/KC!F52)</f>
        <v>1.7566068653383472E-3</v>
      </c>
      <c r="H52" s="28">
        <f>0.5*(Cy!BE52+Cy!BF52)*LN(KC!H52/KC!G52)</f>
        <v>5.3254601645343785E-4</v>
      </c>
      <c r="I52" s="28">
        <f>0.5*(Cy!BF52+Cy!BG52)*LN(KC!I52/KC!H52)</f>
        <v>-5.7268575773883583E-5</v>
      </c>
      <c r="J52" s="28">
        <f>0.5*(Cy!BG52+Cy!BH52)*LN(KC!J52/KC!I52)</f>
        <v>1.0182587456474359E-3</v>
      </c>
      <c r="K52" s="28">
        <f>0.5*(Cy!BH52+Cy!BI52)*LN(KC!K52/KC!J52)</f>
        <v>1.9916415418298424E-4</v>
      </c>
      <c r="L52" s="28">
        <f>0.5*(Cy!BI52+Cy!BJ52)*LN(KC!L52/KC!K52)</f>
        <v>1.1188578039005338E-3</v>
      </c>
      <c r="M52" s="28">
        <f>0.5*(Cy!BJ52+Cy!BK52)*LN(KC!M52/KC!L52)</f>
        <v>1.2428703996668962E-3</v>
      </c>
      <c r="N52" s="28">
        <f>0.5*(Cy!BK52+Cy!BL52)*LN(KC!N52/KC!M52)</f>
        <v>2.2243839964534626E-3</v>
      </c>
      <c r="O52" s="28">
        <f>0.5*(Cy!BL52+Cy!BM52)*LN(KC!O52/KC!N52)</f>
        <v>1.3809809158897655E-3</v>
      </c>
      <c r="P52" s="28">
        <f>0.5*(Cy!BM52+Cy!BN52)*LN(KC!P52/KC!O52)</f>
        <v>2.517553618062671E-3</v>
      </c>
      <c r="Q52" s="28">
        <f>0.5*(Cy!BN52+Cy!BO52)*LN(KC!Q52/KC!P52)</f>
        <v>1.4404944649321308E-3</v>
      </c>
      <c r="R52" s="28">
        <f>0.5*(Cy!BO52+Cy!BP52)*LN(KC!R52/KC!Q52)</f>
        <v>1.6007313092343423E-4</v>
      </c>
      <c r="S52" s="28">
        <f>0.5*(Cy!BP52+Cy!BQ52)*LN(KC!S52/KC!R52)</f>
        <v>1.783404174929392E-4</v>
      </c>
      <c r="T52" s="28">
        <f>0.5*(Cy!BQ52+Cy!BR52)*LN(KC!T52/KC!S52)</f>
        <v>-3.183871838460644E-4</v>
      </c>
      <c r="U52" s="28">
        <f>0.5*(Cy!BR52+Cy!BS52)*LN(KC!U52/KC!T52)</f>
        <v>5.3248458501223294E-4</v>
      </c>
      <c r="V52" s="28">
        <f>0.5*(Cy!BS52+Cy!BT52)*LN(KC!V52/KC!U52)</f>
        <v>7.1446745067493844E-4</v>
      </c>
      <c r="W52" s="28">
        <f>0.5*(Cy!BT52+Cy!BU52)*LN(KC!W52/KC!V52)</f>
        <v>1.0127670901207259E-3</v>
      </c>
      <c r="X52" s="28">
        <f>0.5*(Cy!BU52+Cy!BV52)*LN(KC!X52/KC!W52)</f>
        <v>1.0149240354262584E-3</v>
      </c>
      <c r="Y52" s="28">
        <f>0.5*(Cy!BV52+Cy!BW52)*LN(KC!Y52/KC!X52)</f>
        <v>8.4851514758965717E-4</v>
      </c>
      <c r="Z52" s="28">
        <f>0.5*(Cy!BW52+Cy!BX52)*LN(KC!Z52/KC!Y52)</f>
        <v>6.1666900501625187E-4</v>
      </c>
      <c r="AA52" s="28">
        <f>0.5*(Cy!BX52+Cy!BY52)*LN(KC!AA52/KC!Z52)</f>
        <v>6.3881898178381135E-4</v>
      </c>
      <c r="AC52" s="28">
        <f t="shared" si="0"/>
        <v>1.0589050500861821E-3</v>
      </c>
      <c r="AD52" s="28">
        <f t="shared" si="1"/>
        <v>1.1607070199702626E-3</v>
      </c>
      <c r="AE52" s="28">
        <f t="shared" si="2"/>
        <v>1.1354885094601883E-3</v>
      </c>
      <c r="AF52" s="28">
        <f t="shared" si="3"/>
        <v>5.9125119547761824E-4</v>
      </c>
      <c r="AG52" s="28">
        <f t="shared" si="4"/>
        <v>7.013343781299068E-4</v>
      </c>
      <c r="AH52" s="28">
        <f t="shared" si="5"/>
        <v>1.1480977647152254E-3</v>
      </c>
      <c r="AI52" s="28">
        <f t="shared" si="6"/>
        <v>6.3253238897222649E-4</v>
      </c>
      <c r="AJ52" s="28">
        <f t="shared" si="7"/>
        <v>9.4938095692873807E-4</v>
      </c>
    </row>
    <row r="53" spans="1:36" x14ac:dyDescent="0.15">
      <c r="A53" s="8">
        <v>51</v>
      </c>
      <c r="B53" s="11" t="s">
        <v>190</v>
      </c>
      <c r="C53" s="28"/>
      <c r="D53" s="28">
        <f>0.5*(Cy!BA53+Cy!BB53)*LN(KC!D53/KC!C53)</f>
        <v>-5.633179099943825E-4</v>
      </c>
      <c r="E53" s="28">
        <f>0.5*(Cy!BB53+Cy!BC53)*LN(KC!E53/KC!D53)</f>
        <v>1.3762657494513096E-4</v>
      </c>
      <c r="F53" s="28">
        <f>0.5*(Cy!BC53+Cy!BD53)*LN(KC!F53/KC!E53)</f>
        <v>7.7750155092579641E-4</v>
      </c>
      <c r="G53" s="28">
        <f>0.5*(Cy!BD53+Cy!BE53)*LN(KC!G53/KC!F53)</f>
        <v>1.0015222823135423E-3</v>
      </c>
      <c r="H53" s="28">
        <f>0.5*(Cy!BE53+Cy!BF53)*LN(KC!H53/KC!G53)</f>
        <v>1.5187265028728377E-3</v>
      </c>
      <c r="I53" s="28">
        <f>0.5*(Cy!BF53+Cy!BG53)*LN(KC!I53/KC!H53)</f>
        <v>5.2299279764382459E-4</v>
      </c>
      <c r="J53" s="28">
        <f>0.5*(Cy!BG53+Cy!BH53)*LN(KC!J53/KC!I53)</f>
        <v>5.1108469366410725E-4</v>
      </c>
      <c r="K53" s="28">
        <f>0.5*(Cy!BH53+Cy!BI53)*LN(KC!K53/KC!J53)</f>
        <v>1.230560173915202E-3</v>
      </c>
      <c r="L53" s="28">
        <f>0.5*(Cy!BI53+Cy!BJ53)*LN(KC!L53/KC!K53)</f>
        <v>9.1969441151832515E-4</v>
      </c>
      <c r="M53" s="28">
        <f>0.5*(Cy!BJ53+Cy!BK53)*LN(KC!M53/KC!L53)</f>
        <v>5.8867247677020349E-5</v>
      </c>
      <c r="N53" s="28">
        <f>0.5*(Cy!BK53+Cy!BL53)*LN(KC!N53/KC!M53)</f>
        <v>3.8295617784565134E-4</v>
      </c>
      <c r="O53" s="28">
        <f>0.5*(Cy!BL53+Cy!BM53)*LN(KC!O53/KC!N53)</f>
        <v>8.1073958190441397E-4</v>
      </c>
      <c r="P53" s="28">
        <f>0.5*(Cy!BM53+Cy!BN53)*LN(KC!P53/KC!O53)</f>
        <v>1.2630287645113681E-3</v>
      </c>
      <c r="Q53" s="28">
        <f>0.5*(Cy!BN53+Cy!BO53)*LN(KC!Q53/KC!P53)</f>
        <v>4.5327902183850671E-4</v>
      </c>
      <c r="R53" s="28">
        <f>0.5*(Cy!BO53+Cy!BP53)*LN(KC!R53/KC!Q53)</f>
        <v>-5.8990539598161083E-4</v>
      </c>
      <c r="S53" s="28">
        <f>0.5*(Cy!BP53+Cy!BQ53)*LN(KC!S53/KC!R53)</f>
        <v>-6.3626390868231145E-4</v>
      </c>
      <c r="T53" s="28">
        <f>0.5*(Cy!BQ53+Cy!BR53)*LN(KC!T53/KC!S53)</f>
        <v>-5.442354909727218E-4</v>
      </c>
      <c r="U53" s="28">
        <f>0.5*(Cy!BR53+Cy!BS53)*LN(KC!U53/KC!T53)</f>
        <v>-6.2606524034105205E-4</v>
      </c>
      <c r="V53" s="28">
        <f>0.5*(Cy!BS53+Cy!BT53)*LN(KC!V53/KC!U53)</f>
        <v>-3.6656481308458306E-4</v>
      </c>
      <c r="W53" s="28">
        <f>0.5*(Cy!BT53+Cy!BU53)*LN(KC!W53/KC!V53)</f>
        <v>-3.728740939886754E-5</v>
      </c>
      <c r="X53" s="28">
        <f>0.5*(Cy!BU53+Cy!BV53)*LN(KC!X53/KC!W53)</f>
        <v>2.3775983534354524E-4</v>
      </c>
      <c r="Y53" s="28">
        <f>0.5*(Cy!BV53+Cy!BW53)*LN(KC!Y53/KC!X53)</f>
        <v>9.4864468867261254E-4</v>
      </c>
      <c r="Z53" s="28">
        <f>0.5*(Cy!BW53+Cy!BX53)*LN(KC!Z53/KC!Y53)</f>
        <v>4.1556030245584101E-4</v>
      </c>
      <c r="AA53" s="28">
        <f>0.5*(Cy!BX53+Cy!BY53)*LN(KC!AA53/KC!Z53)</f>
        <v>-1.2724810408613262E-4</v>
      </c>
      <c r="AC53" s="28">
        <f t="shared" si="0"/>
        <v>7.916739417402265E-4</v>
      </c>
      <c r="AD53" s="28">
        <f t="shared" si="1"/>
        <v>6.2063254092406116E-4</v>
      </c>
      <c r="AE53" s="28">
        <f t="shared" si="2"/>
        <v>2.6017561271807329E-4</v>
      </c>
      <c r="AF53" s="28">
        <f t="shared" si="3"/>
        <v>-2.672786236907358E-4</v>
      </c>
      <c r="AG53" s="28">
        <f t="shared" si="4"/>
        <v>4.1231896234744029E-4</v>
      </c>
      <c r="AH53" s="28">
        <f t="shared" si="5"/>
        <v>4.4040407682106717E-4</v>
      </c>
      <c r="AI53" s="28">
        <f t="shared" si="6"/>
        <v>-1.2429528926419772E-5</v>
      </c>
      <c r="AJ53" s="28">
        <f t="shared" si="7"/>
        <v>3.5925974980436726E-4</v>
      </c>
    </row>
    <row r="54" spans="1:36" x14ac:dyDescent="0.15">
      <c r="A54" s="8">
        <v>52</v>
      </c>
      <c r="B54" s="11" t="s">
        <v>191</v>
      </c>
      <c r="C54" s="28"/>
      <c r="D54" s="28">
        <f>0.5*(Cy!BA54+Cy!BB54)*LN(KC!D54/KC!C54)</f>
        <v>9.0448298304877646E-4</v>
      </c>
      <c r="E54" s="28">
        <f>0.5*(Cy!BB54+Cy!BC54)*LN(KC!E54/KC!D54)</f>
        <v>1.6110063997249631E-3</v>
      </c>
      <c r="F54" s="28">
        <f>0.5*(Cy!BC54+Cy!BD54)*LN(KC!F54/KC!E54)</f>
        <v>1.7016634511116664E-3</v>
      </c>
      <c r="G54" s="28">
        <f>0.5*(Cy!BD54+Cy!BE54)*LN(KC!G54/KC!F54)</f>
        <v>9.0386703844197664E-4</v>
      </c>
      <c r="H54" s="28">
        <f>0.5*(Cy!BE54+Cy!BF54)*LN(KC!H54/KC!G54)</f>
        <v>3.2825966433436249E-4</v>
      </c>
      <c r="I54" s="28">
        <f>0.5*(Cy!BF54+Cy!BG54)*LN(KC!I54/KC!H54)</f>
        <v>4.9894517531597462E-4</v>
      </c>
      <c r="J54" s="28">
        <f>0.5*(Cy!BG54+Cy!BH54)*LN(KC!J54/KC!I54)</f>
        <v>7.6217257604712871E-4</v>
      </c>
      <c r="K54" s="28">
        <f>0.5*(Cy!BH54+Cy!BI54)*LN(KC!K54/KC!J54)</f>
        <v>8.7384035102026228E-5</v>
      </c>
      <c r="L54" s="28">
        <f>0.5*(Cy!BI54+Cy!BJ54)*LN(KC!L54/KC!K54)</f>
        <v>-2.0008051501992864E-4</v>
      </c>
      <c r="M54" s="28">
        <f>0.5*(Cy!BJ54+Cy!BK54)*LN(KC!M54/KC!L54)</f>
        <v>-5.6916076498380664E-4</v>
      </c>
      <c r="N54" s="28">
        <f>0.5*(Cy!BK54+Cy!BL54)*LN(KC!N54/KC!M54)</f>
        <v>7.9670448646054195E-4</v>
      </c>
      <c r="O54" s="28">
        <f>0.5*(Cy!BL54+Cy!BM54)*LN(KC!O54/KC!N54)</f>
        <v>-2.9138709642799579E-4</v>
      </c>
      <c r="P54" s="28">
        <f>0.5*(Cy!BM54+Cy!BN54)*LN(KC!P54/KC!O54)</f>
        <v>3.2256797721468152E-4</v>
      </c>
      <c r="Q54" s="28">
        <f>0.5*(Cy!BN54+Cy!BO54)*LN(KC!Q54/KC!P54)</f>
        <v>-3.5968400920003638E-4</v>
      </c>
      <c r="R54" s="28">
        <f>0.5*(Cy!BO54+Cy!BP54)*LN(KC!R54/KC!Q54)</f>
        <v>-5.7820257723103174E-4</v>
      </c>
      <c r="S54" s="28">
        <f>0.5*(Cy!BP54+Cy!BQ54)*LN(KC!S54/KC!R54)</f>
        <v>-4.2007436084119589E-4</v>
      </c>
      <c r="T54" s="28">
        <f>0.5*(Cy!BQ54+Cy!BR54)*LN(KC!T54/KC!S54)</f>
        <v>-1.4116006422076868E-3</v>
      </c>
      <c r="U54" s="28">
        <f>0.5*(Cy!BR54+Cy!BS54)*LN(KC!U54/KC!T54)</f>
        <v>-2.0039537105367637E-3</v>
      </c>
      <c r="V54" s="28">
        <f>0.5*(Cy!BS54+Cy!BT54)*LN(KC!V54/KC!U54)</f>
        <v>-2.9874103610227874E-3</v>
      </c>
      <c r="W54" s="28">
        <f>0.5*(Cy!BT54+Cy!BU54)*LN(KC!W54/KC!V54)</f>
        <v>-2.1193545146369602E-3</v>
      </c>
      <c r="X54" s="28">
        <f>0.5*(Cy!BU54+Cy!BV54)*LN(KC!X54/KC!W54)</f>
        <v>-2.1997458507663934E-3</v>
      </c>
      <c r="Y54" s="28">
        <f>0.5*(Cy!BV54+Cy!BW54)*LN(KC!Y54/KC!X54)</f>
        <v>-1.7613609718618141E-3</v>
      </c>
      <c r="Z54" s="28">
        <f>0.5*(Cy!BW54+Cy!BX54)*LN(KC!Z54/KC!Y54)</f>
        <v>-1.9250958389978271E-3</v>
      </c>
      <c r="AA54" s="28">
        <f>0.5*(Cy!BX54+Cy!BY54)*LN(KC!AA54/KC!Z54)</f>
        <v>-1.5978903450329365E-3</v>
      </c>
      <c r="AC54" s="28">
        <f t="shared" si="0"/>
        <v>1.0087483457857885E-3</v>
      </c>
      <c r="AD54" s="28">
        <f t="shared" si="1"/>
        <v>1.7540396352119233E-4</v>
      </c>
      <c r="AE54" s="28">
        <f t="shared" si="2"/>
        <v>-2.653560132971157E-4</v>
      </c>
      <c r="AF54" s="28">
        <f t="shared" si="3"/>
        <v>-2.1444130158341187E-3</v>
      </c>
      <c r="AG54" s="28">
        <f t="shared" si="4"/>
        <v>-1.7614490519641925E-3</v>
      </c>
      <c r="AH54" s="28">
        <f t="shared" si="5"/>
        <v>-4.4976024887961671E-5</v>
      </c>
      <c r="AI54" s="28">
        <f t="shared" si="6"/>
        <v>-2.0008015293828964E-3</v>
      </c>
      <c r="AJ54" s="28">
        <f t="shared" si="7"/>
        <v>-4.9619264152234101E-4</v>
      </c>
    </row>
    <row r="55" spans="1:36" x14ac:dyDescent="0.15">
      <c r="A55" s="8">
        <v>53</v>
      </c>
      <c r="B55" s="11" t="s">
        <v>192</v>
      </c>
      <c r="C55" s="28"/>
      <c r="D55" s="28">
        <f>0.5*(Cy!BA55+Cy!BB55)*LN(KC!D55/KC!C55)</f>
        <v>2.2764492857516491E-5</v>
      </c>
      <c r="E55" s="28">
        <f>0.5*(Cy!BB55+Cy!BC55)*LN(KC!E55/KC!D55)</f>
        <v>2.6068080921491172E-4</v>
      </c>
      <c r="F55" s="28">
        <f>0.5*(Cy!BC55+Cy!BD55)*LN(KC!F55/KC!E55)</f>
        <v>1.9091597730323093E-4</v>
      </c>
      <c r="G55" s="28">
        <f>0.5*(Cy!BD55+Cy!BE55)*LN(KC!G55/KC!F55)</f>
        <v>-6.4867743932851948E-4</v>
      </c>
      <c r="H55" s="28">
        <f>0.5*(Cy!BE55+Cy!BF55)*LN(KC!H55/KC!G55)</f>
        <v>-1.0590699430088992E-3</v>
      </c>
      <c r="I55" s="28">
        <f>0.5*(Cy!BF55+Cy!BG55)*LN(KC!I55/KC!H55)</f>
        <v>-1.0465008256272397E-3</v>
      </c>
      <c r="J55" s="28">
        <f>0.5*(Cy!BG55+Cy!BH55)*LN(KC!J55/KC!I55)</f>
        <v>-8.0890642230266232E-4</v>
      </c>
      <c r="K55" s="28">
        <f>0.5*(Cy!BH55+Cy!BI55)*LN(KC!K55/KC!J55)</f>
        <v>-9.1344518888952818E-4</v>
      </c>
      <c r="L55" s="28">
        <f>0.5*(Cy!BI55+Cy!BJ55)*LN(KC!L55/KC!K55)</f>
        <v>-5.8875718900185266E-4</v>
      </c>
      <c r="M55" s="28">
        <f>0.5*(Cy!BJ55+Cy!BK55)*LN(KC!M55/KC!L55)</f>
        <v>-6.03878307224324E-6</v>
      </c>
      <c r="N55" s="28">
        <f>0.5*(Cy!BK55+Cy!BL55)*LN(KC!N55/KC!M55)</f>
        <v>1.0139425903464983E-3</v>
      </c>
      <c r="O55" s="28">
        <f>0.5*(Cy!BL55+Cy!BM55)*LN(KC!O55/KC!N55)</f>
        <v>8.7415662783041467E-4</v>
      </c>
      <c r="P55" s="28">
        <f>0.5*(Cy!BM55+Cy!BN55)*LN(KC!P55/KC!O55)</f>
        <v>2.2630107297583759E-3</v>
      </c>
      <c r="Q55" s="28">
        <f>0.5*(Cy!BN55+Cy!BO55)*LN(KC!Q55/KC!P55)</f>
        <v>1.238410504687497E-3</v>
      </c>
      <c r="R55" s="28">
        <f>0.5*(Cy!BO55+Cy!BP55)*LN(KC!R55/KC!Q55)</f>
        <v>-3.9716717324340554E-4</v>
      </c>
      <c r="S55" s="28">
        <f>0.5*(Cy!BP55+Cy!BQ55)*LN(KC!S55/KC!R55)</f>
        <v>5.1619753211606186E-4</v>
      </c>
      <c r="T55" s="28">
        <f>0.5*(Cy!BQ55+Cy!BR55)*LN(KC!T55/KC!S55)</f>
        <v>1.5322357242879478E-3</v>
      </c>
      <c r="U55" s="28">
        <f>0.5*(Cy!BR55+Cy!BS55)*LN(KC!U55/KC!T55)</f>
        <v>8.7481780792748583E-4</v>
      </c>
      <c r="V55" s="28">
        <f>0.5*(Cy!BS55+Cy!BT55)*LN(KC!V55/KC!U55)</f>
        <v>1.0138116479584873E-3</v>
      </c>
      <c r="W55" s="28">
        <f>0.5*(Cy!BT55+Cy!BU55)*LN(KC!W55/KC!V55)</f>
        <v>7.6025035540415876E-4</v>
      </c>
      <c r="X55" s="28">
        <f>0.5*(Cy!BU55+Cy!BV55)*LN(KC!X55/KC!W55)</f>
        <v>1.0466243615738643E-3</v>
      </c>
      <c r="Y55" s="28">
        <f>0.5*(Cy!BV55+Cy!BW55)*LN(KC!Y55/KC!X55)</f>
        <v>9.6606834020500926E-5</v>
      </c>
      <c r="Z55" s="28">
        <f>0.5*(Cy!BW55+Cy!BX55)*LN(KC!Z55/KC!Y55)</f>
        <v>-5.1392236210059006E-4</v>
      </c>
      <c r="AA55" s="28">
        <f>0.5*(Cy!BX55+Cy!BY55)*LN(KC!AA55/KC!Z55)</f>
        <v>-2.3882402197253314E-4</v>
      </c>
      <c r="AC55" s="28">
        <f t="shared" si="0"/>
        <v>-4.6053028428930316E-4</v>
      </c>
      <c r="AD55" s="28">
        <f t="shared" si="1"/>
        <v>-2.6064099858395757E-4</v>
      </c>
      <c r="AE55" s="28">
        <f t="shared" si="2"/>
        <v>8.9892164422978888E-4</v>
      </c>
      <c r="AF55" s="28">
        <f t="shared" si="3"/>
        <v>1.0455479794303888E-3</v>
      </c>
      <c r="AG55" s="28">
        <f t="shared" si="4"/>
        <v>-2.1871318335087411E-4</v>
      </c>
      <c r="AH55" s="28">
        <f t="shared" si="5"/>
        <v>3.1914032282291557E-4</v>
      </c>
      <c r="AI55" s="28">
        <f t="shared" si="6"/>
        <v>5.7145004338741523E-4</v>
      </c>
      <c r="AJ55" s="28">
        <f t="shared" si="7"/>
        <v>2.3740661538617226E-4</v>
      </c>
    </row>
    <row r="56" spans="1:36" x14ac:dyDescent="0.15">
      <c r="A56" s="8">
        <v>54</v>
      </c>
      <c r="B56" s="11" t="s">
        <v>193</v>
      </c>
      <c r="C56" s="28"/>
      <c r="D56" s="28">
        <f>0.5*(Cy!BA56+Cy!BB56)*LN(KC!D56/KC!C56)</f>
        <v>2.9022704232361253E-5</v>
      </c>
      <c r="E56" s="28">
        <f>0.5*(Cy!BB56+Cy!BC56)*LN(KC!E56/KC!D56)</f>
        <v>1.0262315670878041E-3</v>
      </c>
      <c r="F56" s="28">
        <f>0.5*(Cy!BC56+Cy!BD56)*LN(KC!F56/KC!E56)</f>
        <v>8.230363848433116E-4</v>
      </c>
      <c r="G56" s="28">
        <f>0.5*(Cy!BD56+Cy!BE56)*LN(KC!G56/KC!F56)</f>
        <v>5.8114463757203381E-4</v>
      </c>
      <c r="H56" s="28">
        <f>0.5*(Cy!BE56+Cy!BF56)*LN(KC!H56/KC!G56)</f>
        <v>1.6875111497273706E-4</v>
      </c>
      <c r="I56" s="28">
        <f>0.5*(Cy!BF56+Cy!BG56)*LN(KC!I56/KC!H56)</f>
        <v>6.9599699550362267E-5</v>
      </c>
      <c r="J56" s="28">
        <f>0.5*(Cy!BG56+Cy!BH56)*LN(KC!J56/KC!I56)</f>
        <v>7.5653104329662134E-4</v>
      </c>
      <c r="K56" s="28">
        <f>0.5*(Cy!BH56+Cy!BI56)*LN(KC!K56/KC!J56)</f>
        <v>-3.5439756197702489E-5</v>
      </c>
      <c r="L56" s="28">
        <f>0.5*(Cy!BI56+Cy!BJ56)*LN(KC!L56/KC!K56)</f>
        <v>4.2083380744652941E-4</v>
      </c>
      <c r="M56" s="28">
        <f>0.5*(Cy!BJ56+Cy!BK56)*LN(KC!M56/KC!L56)</f>
        <v>2.6179871308562689E-5</v>
      </c>
      <c r="N56" s="28">
        <f>0.5*(Cy!BK56+Cy!BL56)*LN(KC!N56/KC!M56)</f>
        <v>1.0812194666535498E-3</v>
      </c>
      <c r="O56" s="28">
        <f>0.5*(Cy!BL56+Cy!BM56)*LN(KC!O56/KC!N56)</f>
        <v>1.0781132820409996E-3</v>
      </c>
      <c r="P56" s="28">
        <f>0.5*(Cy!BM56+Cy!BN56)*LN(KC!P56/KC!O56)</f>
        <v>1.6551506085296735E-3</v>
      </c>
      <c r="Q56" s="28">
        <f>0.5*(Cy!BN56+Cy!BO56)*LN(KC!Q56/KC!P56)</f>
        <v>1.0758399280935938E-3</v>
      </c>
      <c r="R56" s="28">
        <f>0.5*(Cy!BO56+Cy!BP56)*LN(KC!R56/KC!Q56)</f>
        <v>7.1078517356172003E-4</v>
      </c>
      <c r="S56" s="28">
        <f>0.5*(Cy!BP56+Cy!BQ56)*LN(KC!S56/KC!R56)</f>
        <v>1.6341960123769513E-3</v>
      </c>
      <c r="T56" s="28">
        <f>0.5*(Cy!BQ56+Cy!BR56)*LN(KC!T56/KC!S56)</f>
        <v>1.3005769383608548E-3</v>
      </c>
      <c r="U56" s="28">
        <f>0.5*(Cy!BR56+Cy!BS56)*LN(KC!U56/KC!T56)</f>
        <v>8.9411666213494348E-4</v>
      </c>
      <c r="V56" s="28">
        <f>0.5*(Cy!BS56+Cy!BT56)*LN(KC!V56/KC!U56)</f>
        <v>1.2381111340741466E-3</v>
      </c>
      <c r="W56" s="28">
        <f>0.5*(Cy!BT56+Cy!BU56)*LN(KC!W56/KC!V56)</f>
        <v>6.6095833806420229E-4</v>
      </c>
      <c r="X56" s="28">
        <f>0.5*(Cy!BU56+Cy!BV56)*LN(KC!X56/KC!W56)</f>
        <v>9.8544362412432331E-4</v>
      </c>
      <c r="Y56" s="28">
        <f>0.5*(Cy!BV56+Cy!BW56)*LN(KC!Y56/KC!X56)</f>
        <v>1.7917861402933025E-4</v>
      </c>
      <c r="Z56" s="28">
        <f>0.5*(Cy!BW56+Cy!BX56)*LN(KC!Z56/KC!Y56)</f>
        <v>9.851597096543429E-5</v>
      </c>
      <c r="AA56" s="28">
        <f>0.5*(Cy!BX56+Cy!BY56)*LN(KC!AA56/KC!Z56)</f>
        <v>1.3504280752909824E-4</v>
      </c>
      <c r="AC56" s="28">
        <f t="shared" si="0"/>
        <v>5.3375268080524971E-4</v>
      </c>
      <c r="AD56" s="28">
        <f t="shared" si="1"/>
        <v>4.4986488650151213E-4</v>
      </c>
      <c r="AE56" s="28">
        <f t="shared" si="2"/>
        <v>1.2308170009205875E-3</v>
      </c>
      <c r="AF56" s="28">
        <f t="shared" si="3"/>
        <v>1.0158413393516941E-3</v>
      </c>
      <c r="AG56" s="28">
        <f t="shared" si="4"/>
        <v>1.3757913084128757E-4</v>
      </c>
      <c r="AH56" s="28">
        <f t="shared" si="5"/>
        <v>8.4034094371104992E-4</v>
      </c>
      <c r="AI56" s="28">
        <f t="shared" si="6"/>
        <v>6.864930111602917E-4</v>
      </c>
      <c r="AJ56" s="28">
        <f t="shared" si="7"/>
        <v>7.2017899697474259E-4</v>
      </c>
    </row>
    <row r="57" spans="1:36" x14ac:dyDescent="0.15">
      <c r="A57" s="8">
        <v>55</v>
      </c>
      <c r="B57" s="11" t="s">
        <v>194</v>
      </c>
      <c r="C57" s="28"/>
      <c r="D57" s="28">
        <f>0.5*(Cy!BA57+Cy!BB57)*LN(KC!D57/KC!C57)</f>
        <v>4.1320456256711173E-4</v>
      </c>
      <c r="E57" s="28">
        <f>0.5*(Cy!BB57+Cy!BC57)*LN(KC!E57/KC!D57)</f>
        <v>7.7858168545643822E-4</v>
      </c>
      <c r="F57" s="28">
        <f>0.5*(Cy!BC57+Cy!BD57)*LN(KC!F57/KC!E57)</f>
        <v>6.928303965932402E-4</v>
      </c>
      <c r="G57" s="28">
        <f>0.5*(Cy!BD57+Cy!BE57)*LN(KC!G57/KC!F57)</f>
        <v>6.6314885565562623E-4</v>
      </c>
      <c r="H57" s="28">
        <f>0.5*(Cy!BE57+Cy!BF57)*LN(KC!H57/KC!G57)</f>
        <v>3.3357720199624904E-4</v>
      </c>
      <c r="I57" s="28">
        <f>0.5*(Cy!BF57+Cy!BG57)*LN(KC!I57/KC!H57)</f>
        <v>5.8742394506447243E-4</v>
      </c>
      <c r="J57" s="28">
        <f>0.5*(Cy!BG57+Cy!BH57)*LN(KC!J57/KC!I57)</f>
        <v>9.5757822078700516E-4</v>
      </c>
      <c r="K57" s="28">
        <f>0.5*(Cy!BH57+Cy!BI57)*LN(KC!K57/KC!J57)</f>
        <v>5.7222955549496345E-4</v>
      </c>
      <c r="L57" s="28">
        <f>0.5*(Cy!BI57+Cy!BJ57)*LN(KC!L57/KC!K57)</f>
        <v>8.2609548997483501E-4</v>
      </c>
      <c r="M57" s="28">
        <f>0.5*(Cy!BJ57+Cy!BK57)*LN(KC!M57/KC!L57)</f>
        <v>5.6795078059155072E-4</v>
      </c>
      <c r="N57" s="28">
        <f>0.5*(Cy!BK57+Cy!BL57)*LN(KC!N57/KC!M57)</f>
        <v>9.7712677471241947E-4</v>
      </c>
      <c r="O57" s="28">
        <f>0.5*(Cy!BL57+Cy!BM57)*LN(KC!O57/KC!N57)</f>
        <v>1.1018447570337658E-3</v>
      </c>
      <c r="P57" s="28">
        <f>0.5*(Cy!BM57+Cy!BN57)*LN(KC!P57/KC!O57)</f>
        <v>9.7705264723045668E-4</v>
      </c>
      <c r="Q57" s="28">
        <f>0.5*(Cy!BN57+Cy!BO57)*LN(KC!Q57/KC!P57)</f>
        <v>2.9184808657705178E-4</v>
      </c>
      <c r="R57" s="28">
        <f>0.5*(Cy!BO57+Cy!BP57)*LN(KC!R57/KC!Q57)</f>
        <v>2.1028892391854744E-5</v>
      </c>
      <c r="S57" s="28">
        <f>0.5*(Cy!BP57+Cy!BQ57)*LN(KC!S57/KC!R57)</f>
        <v>4.8049323899070144E-4</v>
      </c>
      <c r="T57" s="28">
        <f>0.5*(Cy!BQ57+Cy!BR57)*LN(KC!T57/KC!S57)</f>
        <v>2.7983439078680848E-4</v>
      </c>
      <c r="U57" s="28">
        <f>0.5*(Cy!BR57+Cy!BS57)*LN(KC!U57/KC!T57)</f>
        <v>5.4890058515216084E-4</v>
      </c>
      <c r="V57" s="28">
        <f>0.5*(Cy!BS57+Cy!BT57)*LN(KC!V57/KC!U57)</f>
        <v>4.9809372819429752E-4</v>
      </c>
      <c r="W57" s="28">
        <f>0.5*(Cy!BT57+Cy!BU57)*LN(KC!W57/KC!V57)</f>
        <v>3.22857722164768E-4</v>
      </c>
      <c r="X57" s="28">
        <f>0.5*(Cy!BU57+Cy!BV57)*LN(KC!X57/KC!W57)</f>
        <v>4.5108673694375121E-4</v>
      </c>
      <c r="Y57" s="28">
        <f>0.5*(Cy!BV57+Cy!BW57)*LN(KC!Y57/KC!X57)</f>
        <v>2.0191358379701105E-4</v>
      </c>
      <c r="Z57" s="28">
        <f>0.5*(Cy!BW57+Cy!BX57)*LN(KC!Z57/KC!Y57)</f>
        <v>1.3675355758655165E-4</v>
      </c>
      <c r="AA57" s="28">
        <f>0.5*(Cy!BX57+Cy!BY57)*LN(KC!AA57/KC!Z57)</f>
        <v>1.7302125714961051E-4</v>
      </c>
      <c r="AC57" s="28">
        <f t="shared" si="0"/>
        <v>6.1111241695320528E-4</v>
      </c>
      <c r="AD57" s="28">
        <f t="shared" si="1"/>
        <v>7.8019616431215474E-4</v>
      </c>
      <c r="AE57" s="28">
        <f t="shared" si="2"/>
        <v>5.7445352444476609E-4</v>
      </c>
      <c r="AF57" s="28">
        <f t="shared" si="3"/>
        <v>4.2015463264835726E-4</v>
      </c>
      <c r="AG57" s="28">
        <f t="shared" si="4"/>
        <v>1.7056279951105773E-4</v>
      </c>
      <c r="AH57" s="28">
        <f t="shared" si="5"/>
        <v>6.7732484437846047E-4</v>
      </c>
      <c r="AI57" s="28">
        <f t="shared" si="6"/>
        <v>3.2655769522186987E-4</v>
      </c>
      <c r="AJ57" s="28">
        <f t="shared" si="7"/>
        <v>5.4092487349241688E-4</v>
      </c>
    </row>
    <row r="58" spans="1:36" x14ac:dyDescent="0.15">
      <c r="A58" s="8">
        <v>56</v>
      </c>
      <c r="B58" s="11" t="s">
        <v>195</v>
      </c>
      <c r="C58" s="28"/>
      <c r="D58" s="28">
        <f>0.5*(Cy!BA58+Cy!BB58)*LN(KC!D58/KC!C58)</f>
        <v>1.2885298721545268E-3</v>
      </c>
      <c r="E58" s="28">
        <f>0.5*(Cy!BB58+Cy!BC58)*LN(KC!E58/KC!D58)</f>
        <v>1.5890193314952268E-3</v>
      </c>
      <c r="F58" s="28">
        <f>0.5*(Cy!BC58+Cy!BD58)*LN(KC!F58/KC!E58)</f>
        <v>1.2098135966901653E-3</v>
      </c>
      <c r="G58" s="28">
        <f>0.5*(Cy!BD58+Cy!BE58)*LN(KC!G58/KC!F58)</f>
        <v>1.5840628446366543E-3</v>
      </c>
      <c r="H58" s="28">
        <f>0.5*(Cy!BE58+Cy!BF58)*LN(KC!H58/KC!G58)</f>
        <v>6.3391448722576328E-4</v>
      </c>
      <c r="I58" s="28">
        <f>0.5*(Cy!BF58+Cy!BG58)*LN(KC!I58/KC!H58)</f>
        <v>5.5257274818955543E-4</v>
      </c>
      <c r="J58" s="28">
        <f>0.5*(Cy!BG58+Cy!BH58)*LN(KC!J58/KC!I58)</f>
        <v>1.1560003544789988E-3</v>
      </c>
      <c r="K58" s="28">
        <f>0.5*(Cy!BH58+Cy!BI58)*LN(KC!K58/KC!J58)</f>
        <v>7.4161903408168919E-4</v>
      </c>
      <c r="L58" s="28">
        <f>0.5*(Cy!BI58+Cy!BJ58)*LN(KC!L58/KC!K58)</f>
        <v>1.563055191433081E-3</v>
      </c>
      <c r="M58" s="28">
        <f>0.5*(Cy!BJ58+Cy!BK58)*LN(KC!M58/KC!L58)</f>
        <v>1.1802384881499405E-3</v>
      </c>
      <c r="N58" s="28">
        <f>0.5*(Cy!BK58+Cy!BL58)*LN(KC!N58/KC!M58)</f>
        <v>1.5099218307385801E-3</v>
      </c>
      <c r="O58" s="28">
        <f>0.5*(Cy!BL58+Cy!BM58)*LN(KC!O58/KC!N58)</f>
        <v>1.1609529893073182E-3</v>
      </c>
      <c r="P58" s="28">
        <f>0.5*(Cy!BM58+Cy!BN58)*LN(KC!P58/KC!O58)</f>
        <v>1.2160542964988082E-3</v>
      </c>
      <c r="Q58" s="28">
        <f>0.5*(Cy!BN58+Cy!BO58)*LN(KC!Q58/KC!P58)</f>
        <v>4.7081143234316194E-4</v>
      </c>
      <c r="R58" s="28">
        <f>0.5*(Cy!BO58+Cy!BP58)*LN(KC!R58/KC!Q58)</f>
        <v>-1.6399396924105E-4</v>
      </c>
      <c r="S58" s="28">
        <f>0.5*(Cy!BP58+Cy!BQ58)*LN(KC!S58/KC!R58)</f>
        <v>5.8404193509464363E-4</v>
      </c>
      <c r="T58" s="28">
        <f>0.5*(Cy!BQ58+Cy!BR58)*LN(KC!T58/KC!S58)</f>
        <v>3.7580605521705853E-4</v>
      </c>
      <c r="U58" s="28">
        <f>0.5*(Cy!BR58+Cy!BS58)*LN(KC!U58/KC!T58)</f>
        <v>1.0612071652489792E-3</v>
      </c>
      <c r="V58" s="28">
        <f>0.5*(Cy!BS58+Cy!BT58)*LN(KC!V58/KC!U58)</f>
        <v>1.2671912895798132E-3</v>
      </c>
      <c r="W58" s="28">
        <f>0.5*(Cy!BT58+Cy!BU58)*LN(KC!W58/KC!V58)</f>
        <v>1.1303802710662034E-3</v>
      </c>
      <c r="X58" s="28">
        <f>0.5*(Cy!BU58+Cy!BV58)*LN(KC!X58/KC!W58)</f>
        <v>6.3547371089368344E-4</v>
      </c>
      <c r="Y58" s="28">
        <f>0.5*(Cy!BV58+Cy!BW58)*LN(KC!Y58/KC!X58)</f>
        <v>9.9195120723878476E-4</v>
      </c>
      <c r="Z58" s="28">
        <f>0.5*(Cy!BW58+Cy!BX58)*LN(KC!Z58/KC!Y58)</f>
        <v>7.3515179535581471E-4</v>
      </c>
      <c r="AA58" s="28">
        <f>0.5*(Cy!BX58+Cy!BY58)*LN(KC!AA58/KC!Z58)</f>
        <v>9.4529912184825407E-4</v>
      </c>
      <c r="AC58" s="28">
        <f t="shared" si="0"/>
        <v>1.1138766016474731E-3</v>
      </c>
      <c r="AD58" s="28">
        <f t="shared" si="1"/>
        <v>1.2301669797764579E-3</v>
      </c>
      <c r="AE58" s="28">
        <f t="shared" si="2"/>
        <v>6.5357333680057643E-4</v>
      </c>
      <c r="AF58" s="28">
        <f t="shared" si="3"/>
        <v>8.9401169840114757E-4</v>
      </c>
      <c r="AG58" s="28">
        <f t="shared" si="4"/>
        <v>8.9080070814761788E-4</v>
      </c>
      <c r="AH58" s="28">
        <f t="shared" si="5"/>
        <v>9.418701582885172E-4</v>
      </c>
      <c r="AI58" s="28">
        <f t="shared" si="6"/>
        <v>8.9280757705607395E-4</v>
      </c>
      <c r="AJ58" s="28">
        <f t="shared" si="7"/>
        <v>9.6219761772048384E-4</v>
      </c>
    </row>
    <row r="59" spans="1:36" x14ac:dyDescent="0.15">
      <c r="A59" s="8">
        <v>57</v>
      </c>
      <c r="B59" s="11" t="s">
        <v>196</v>
      </c>
      <c r="C59" s="28"/>
      <c r="D59" s="28">
        <f>0.5*(Cy!BA59+Cy!BB59)*LN(KC!D59/KC!C59)</f>
        <v>1.4673539412527237E-4</v>
      </c>
      <c r="E59" s="28">
        <f>0.5*(Cy!BB59+Cy!BC59)*LN(KC!E59/KC!D59)</f>
        <v>8.7338207677782197E-4</v>
      </c>
      <c r="F59" s="28">
        <f>0.5*(Cy!BC59+Cy!BD59)*LN(KC!F59/KC!E59)</f>
        <v>5.458339354890737E-4</v>
      </c>
      <c r="G59" s="28">
        <f>0.5*(Cy!BD59+Cy!BE59)*LN(KC!G59/KC!F59)</f>
        <v>1.3590553036413459E-3</v>
      </c>
      <c r="H59" s="28">
        <f>0.5*(Cy!BE59+Cy!BF59)*LN(KC!H59/KC!G59)</f>
        <v>7.3797572817774627E-4</v>
      </c>
      <c r="I59" s="28">
        <f>0.5*(Cy!BF59+Cy!BG59)*LN(KC!I59/KC!H59)</f>
        <v>-1.518937842977581E-5</v>
      </c>
      <c r="J59" s="28">
        <f>0.5*(Cy!BG59+Cy!BH59)*LN(KC!J59/KC!I59)</f>
        <v>1.678833064170817E-4</v>
      </c>
      <c r="K59" s="28">
        <f>0.5*(Cy!BH59+Cy!BI59)*LN(KC!K59/KC!J59)</f>
        <v>3.7011183817041665E-4</v>
      </c>
      <c r="L59" s="28">
        <f>0.5*(Cy!BI59+Cy!BJ59)*LN(KC!L59/KC!K59)</f>
        <v>3.5290313138522194E-4</v>
      </c>
      <c r="M59" s="28">
        <f>0.5*(Cy!BJ59+Cy!BK59)*LN(KC!M59/KC!L59)</f>
        <v>6.2223105666727591E-4</v>
      </c>
      <c r="N59" s="28">
        <f>0.5*(Cy!BK59+Cy!BL59)*LN(KC!N59/KC!M59)</f>
        <v>1.1706449990355064E-3</v>
      </c>
      <c r="O59" s="28">
        <f>0.5*(Cy!BL59+Cy!BM59)*LN(KC!O59/KC!N59)</f>
        <v>9.0207051934675965E-4</v>
      </c>
      <c r="P59" s="28">
        <f>0.5*(Cy!BM59+Cy!BN59)*LN(KC!P59/KC!O59)</f>
        <v>2.057472536690422E-3</v>
      </c>
      <c r="Q59" s="28">
        <f>0.5*(Cy!BN59+Cy!BO59)*LN(KC!Q59/KC!P59)</f>
        <v>3.4713951016881496E-4</v>
      </c>
      <c r="R59" s="28">
        <f>0.5*(Cy!BO59+Cy!BP59)*LN(KC!R59/KC!Q59)</f>
        <v>2.4898499027219004E-4</v>
      </c>
      <c r="S59" s="28">
        <f>0.5*(Cy!BP59+Cy!BQ59)*LN(KC!S59/KC!R59)</f>
        <v>7.5506309301554594E-4</v>
      </c>
      <c r="T59" s="28">
        <f>0.5*(Cy!BQ59+Cy!BR59)*LN(KC!T59/KC!S59)</f>
        <v>3.0628390366761125E-4</v>
      </c>
      <c r="U59" s="28">
        <f>0.5*(Cy!BR59+Cy!BS59)*LN(KC!U59/KC!T59)</f>
        <v>-2.211513370382956E-4</v>
      </c>
      <c r="V59" s="28">
        <f>0.5*(Cy!BS59+Cy!BT59)*LN(KC!V59/KC!U59)</f>
        <v>-2.2036358513137112E-4</v>
      </c>
      <c r="W59" s="28">
        <f>0.5*(Cy!BT59+Cy!BU59)*LN(KC!W59/KC!V59)</f>
        <v>-2.2240931956417798E-4</v>
      </c>
      <c r="X59" s="28">
        <f>0.5*(Cy!BU59+Cy!BV59)*LN(KC!X59/KC!W59)</f>
        <v>-4.336601219436778E-6</v>
      </c>
      <c r="Y59" s="28">
        <f>0.5*(Cy!BV59+Cy!BW59)*LN(KC!Y59/KC!X59)</f>
        <v>2.8747328296118136E-5</v>
      </c>
      <c r="Z59" s="28">
        <f>0.5*(Cy!BW59+Cy!BX59)*LN(KC!Z59/KC!Y59)</f>
        <v>-6.3854768653329267E-6</v>
      </c>
      <c r="AA59" s="28">
        <f>0.5*(Cy!BX59+Cy!BY59)*LN(KC!AA59/KC!Z59)</f>
        <v>-3.3963199234938232E-4</v>
      </c>
      <c r="AC59" s="28">
        <f t="shared" si="0"/>
        <v>7.0021153313124234E-4</v>
      </c>
      <c r="AD59" s="28">
        <f t="shared" si="1"/>
        <v>5.3675486633510052E-4</v>
      </c>
      <c r="AE59" s="28">
        <f t="shared" si="2"/>
        <v>8.6214612989874654E-4</v>
      </c>
      <c r="AF59" s="28">
        <f t="shared" si="3"/>
        <v>-7.2395387857134038E-5</v>
      </c>
      <c r="AG59" s="28">
        <f t="shared" si="4"/>
        <v>-1.0575671363953238E-4</v>
      </c>
      <c r="AH59" s="28">
        <f t="shared" si="5"/>
        <v>6.9945049811692358E-4</v>
      </c>
      <c r="AI59" s="28">
        <f t="shared" si="6"/>
        <v>-8.490588502553341E-5</v>
      </c>
      <c r="AJ59" s="28">
        <f t="shared" si="7"/>
        <v>4.2679632898352939E-4</v>
      </c>
    </row>
    <row r="60" spans="1:36" x14ac:dyDescent="0.15">
      <c r="A60" s="8">
        <v>58</v>
      </c>
      <c r="B60" s="11" t="s">
        <v>197</v>
      </c>
      <c r="C60" s="28"/>
      <c r="D60" s="28">
        <f>0.5*(Cy!BA60+Cy!BB60)*LN(KC!D60/KC!C60)</f>
        <v>7.9398779562448833E-3</v>
      </c>
      <c r="E60" s="28">
        <f>0.5*(Cy!BB60+Cy!BC60)*LN(KC!E60/KC!D60)</f>
        <v>4.9842551091116563E-3</v>
      </c>
      <c r="F60" s="28">
        <f>0.5*(Cy!BC60+Cy!BD60)*LN(KC!F60/KC!E60)</f>
        <v>4.4856791191546985E-3</v>
      </c>
      <c r="G60" s="28">
        <f>0.5*(Cy!BD60+Cy!BE60)*LN(KC!G60/KC!F60)</f>
        <v>6.8825398541214949E-3</v>
      </c>
      <c r="H60" s="28">
        <f>0.5*(Cy!BE60+Cy!BF60)*LN(KC!H60/KC!G60)</f>
        <v>3.1982227347629962E-3</v>
      </c>
      <c r="I60" s="28">
        <f>0.5*(Cy!BF60+Cy!BG60)*LN(KC!I60/KC!H60)</f>
        <v>1.2469855707864905E-3</v>
      </c>
      <c r="J60" s="28">
        <f>0.5*(Cy!BG60+Cy!BH60)*LN(KC!J60/KC!I60)</f>
        <v>2.4028113532920271E-3</v>
      </c>
      <c r="K60" s="28">
        <f>0.5*(Cy!BH60+Cy!BI60)*LN(KC!K60/KC!J60)</f>
        <v>-5.7471647652987065E-4</v>
      </c>
      <c r="L60" s="28">
        <f>0.5*(Cy!BI60+Cy!BJ60)*LN(KC!L60/KC!K60)</f>
        <v>-3.7778166920219322E-4</v>
      </c>
      <c r="M60" s="28">
        <f>0.5*(Cy!BJ60+Cy!BK60)*LN(KC!M60/KC!L60)</f>
        <v>6.0728479065166882E-5</v>
      </c>
      <c r="N60" s="28">
        <f>0.5*(Cy!BK60+Cy!BL60)*LN(KC!N60/KC!M60)</f>
        <v>1.0406033757386008E-4</v>
      </c>
      <c r="O60" s="28">
        <f>0.5*(Cy!BL60+Cy!BM60)*LN(KC!O60/KC!N60)</f>
        <v>1.5897108842267398E-3</v>
      </c>
      <c r="P60" s="28">
        <f>0.5*(Cy!BM60+Cy!BN60)*LN(KC!P60/KC!O60)</f>
        <v>3.0123201875768293E-4</v>
      </c>
      <c r="Q60" s="28">
        <f>0.5*(Cy!BN60+Cy!BO60)*LN(KC!Q60/KC!P60)</f>
        <v>5.7375916121604716E-5</v>
      </c>
      <c r="R60" s="28">
        <f>0.5*(Cy!BO60+Cy!BP60)*LN(KC!R60/KC!Q60)</f>
        <v>-7.1011669750667558E-4</v>
      </c>
      <c r="S60" s="28">
        <f>0.5*(Cy!BP60+Cy!BQ60)*LN(KC!S60/KC!R60)</f>
        <v>4.8908930686010369E-4</v>
      </c>
      <c r="T60" s="28">
        <f>0.5*(Cy!BQ60+Cy!BR60)*LN(KC!T60/KC!S60)</f>
        <v>-1.3074392900345343E-4</v>
      </c>
      <c r="U60" s="28">
        <f>0.5*(Cy!BR60+Cy!BS60)*LN(KC!U60/KC!T60)</f>
        <v>-1.3514541356555894E-3</v>
      </c>
      <c r="V60" s="28">
        <f>0.5*(Cy!BS60+Cy!BT60)*LN(KC!V60/KC!U60)</f>
        <v>-2.3013877033825677E-3</v>
      </c>
      <c r="W60" s="28">
        <f>0.5*(Cy!BT60+Cy!BU60)*LN(KC!W60/KC!V60)</f>
        <v>-2.1243882811452144E-3</v>
      </c>
      <c r="X60" s="28">
        <f>0.5*(Cy!BU60+Cy!BV60)*LN(KC!X60/KC!W60)</f>
        <v>-1.8582627504994905E-3</v>
      </c>
      <c r="Y60" s="28">
        <f>0.5*(Cy!BV60+Cy!BW60)*LN(KC!Y60/KC!X60)</f>
        <v>-9.8041572099869748E-4</v>
      </c>
      <c r="Z60" s="28">
        <f>0.5*(Cy!BW60+Cy!BX60)*LN(KC!Z60/KC!Y60)</f>
        <v>-1.8445941238471916E-3</v>
      </c>
      <c r="AA60" s="28">
        <f>0.5*(Cy!BX60+Cy!BY60)*LN(KC!AA60/KC!Z60)</f>
        <v>-1.2082428045581213E-3</v>
      </c>
      <c r="AC60" s="28">
        <f t="shared" si="0"/>
        <v>4.1595364775874671E-3</v>
      </c>
      <c r="AD60" s="28">
        <f t="shared" si="1"/>
        <v>3.2302040483979806E-4</v>
      </c>
      <c r="AE60" s="28">
        <f t="shared" si="2"/>
        <v>3.4545828569189114E-4</v>
      </c>
      <c r="AF60" s="28">
        <f t="shared" si="3"/>
        <v>-1.5532473599372629E-3</v>
      </c>
      <c r="AG60" s="28">
        <f t="shared" si="4"/>
        <v>-1.3444175498013369E-3</v>
      </c>
      <c r="AH60" s="28">
        <f t="shared" si="5"/>
        <v>3.3423934526584462E-4</v>
      </c>
      <c r="AI60" s="28">
        <f t="shared" si="6"/>
        <v>-1.4749361811362907E-3</v>
      </c>
      <c r="AJ60" s="28">
        <f t="shared" si="7"/>
        <v>5.3654723441328052E-4</v>
      </c>
    </row>
    <row r="61" spans="1:36" x14ac:dyDescent="0.15">
      <c r="A61" s="8">
        <v>59</v>
      </c>
      <c r="B61" s="11" t="s">
        <v>198</v>
      </c>
      <c r="C61" s="28"/>
      <c r="D61" s="28">
        <f>0.5*(Cy!BA61+Cy!BB61)*LN(KC!D61/KC!C61)</f>
        <v>6.2120035218791872E-4</v>
      </c>
      <c r="E61" s="28">
        <f>0.5*(Cy!BB61+Cy!BC61)*LN(KC!E61/KC!D61)</f>
        <v>2.6319969290028262E-3</v>
      </c>
      <c r="F61" s="28">
        <f>0.5*(Cy!BC61+Cy!BD61)*LN(KC!F61/KC!E61)</f>
        <v>1.9640954604822881E-3</v>
      </c>
      <c r="G61" s="28">
        <f>0.5*(Cy!BD61+Cy!BE61)*LN(KC!G61/KC!F61)</f>
        <v>2.2301212437140713E-3</v>
      </c>
      <c r="H61" s="28">
        <f>0.5*(Cy!BE61+Cy!BF61)*LN(KC!H61/KC!G61)</f>
        <v>8.2262054840439929E-4</v>
      </c>
      <c r="I61" s="28">
        <f>0.5*(Cy!BF61+Cy!BG61)*LN(KC!I61/KC!H61)</f>
        <v>1.9874400528932946E-4</v>
      </c>
      <c r="J61" s="28">
        <f>0.5*(Cy!BG61+Cy!BH61)*LN(KC!J61/KC!I61)</f>
        <v>1.8470178417471107E-3</v>
      </c>
      <c r="K61" s="28">
        <f>0.5*(Cy!BH61+Cy!BI61)*LN(KC!K61/KC!J61)</f>
        <v>-2.2614164556391457E-4</v>
      </c>
      <c r="L61" s="28">
        <f>0.5*(Cy!BI61+Cy!BJ61)*LN(KC!L61/KC!K61)</f>
        <v>7.6556204078606703E-4</v>
      </c>
      <c r="M61" s="28">
        <f>0.5*(Cy!BJ61+Cy!BK61)*LN(KC!M61/KC!L61)</f>
        <v>4.3572802605348676E-4</v>
      </c>
      <c r="N61" s="28">
        <f>0.5*(Cy!BK61+Cy!BL61)*LN(KC!N61/KC!M61)</f>
        <v>3.0876381165745653E-3</v>
      </c>
      <c r="O61" s="28">
        <f>0.5*(Cy!BL61+Cy!BM61)*LN(KC!O61/KC!N61)</f>
        <v>1.3668044199159999E-3</v>
      </c>
      <c r="P61" s="28">
        <f>0.5*(Cy!BM61+Cy!BN61)*LN(KC!P61/KC!O61)</f>
        <v>2.0077284806597926E-3</v>
      </c>
      <c r="Q61" s="28">
        <f>0.5*(Cy!BN61+Cy!BO61)*LN(KC!Q61/KC!P61)</f>
        <v>4.3970967829160045E-4</v>
      </c>
      <c r="R61" s="28">
        <f>0.5*(Cy!BO61+Cy!BP61)*LN(KC!R61/KC!Q61)</f>
        <v>-1.0449995947317702E-4</v>
      </c>
      <c r="S61" s="28">
        <f>0.5*(Cy!BP61+Cy!BQ61)*LN(KC!S61/KC!R61)</f>
        <v>5.551070568476634E-4</v>
      </c>
      <c r="T61" s="28">
        <f>0.5*(Cy!BQ61+Cy!BR61)*LN(KC!T61/KC!S61)</f>
        <v>1.0345458181479597E-5</v>
      </c>
      <c r="U61" s="28">
        <f>0.5*(Cy!BR61+Cy!BS61)*LN(KC!U61/KC!T61)</f>
        <v>-8.4797432146035035E-4</v>
      </c>
      <c r="V61" s="28">
        <f>0.5*(Cy!BS61+Cy!BT61)*LN(KC!V61/KC!U61)</f>
        <v>-1.355737283883432E-3</v>
      </c>
      <c r="W61" s="28">
        <f>0.5*(Cy!BT61+Cy!BU61)*LN(KC!W61/KC!V61)</f>
        <v>-8.3788636667029789E-4</v>
      </c>
      <c r="X61" s="28">
        <f>0.5*(Cy!BU61+Cy!BV61)*LN(KC!X61/KC!W61)</f>
        <v>-7.3876375253546529E-4</v>
      </c>
      <c r="Y61" s="28">
        <f>0.5*(Cy!BV61+Cy!BW61)*LN(KC!Y61/KC!X61)</f>
        <v>-6.1571080648709466E-4</v>
      </c>
      <c r="Z61" s="28">
        <f>0.5*(Cy!BW61+Cy!BX61)*LN(KC!Z61/KC!Y61)</f>
        <v>-1.076082158322183E-3</v>
      </c>
      <c r="AA61" s="28">
        <f>0.5*(Cy!BX61+Cy!BY61)*LN(KC!AA61/KC!Z61)</f>
        <v>-8.7531019105590723E-4</v>
      </c>
      <c r="AC61" s="28">
        <f t="shared" si="0"/>
        <v>1.5695156373785827E-3</v>
      </c>
      <c r="AD61" s="28">
        <f t="shared" si="1"/>
        <v>1.181960875919463E-3</v>
      </c>
      <c r="AE61" s="28">
        <f t="shared" si="2"/>
        <v>8.5296993524837579E-4</v>
      </c>
      <c r="AF61" s="28">
        <f t="shared" si="3"/>
        <v>-7.5400325327361318E-4</v>
      </c>
      <c r="AG61" s="28">
        <f t="shared" si="4"/>
        <v>-8.5570105195506162E-4</v>
      </c>
      <c r="AH61" s="28">
        <f t="shared" si="5"/>
        <v>1.0174654055839193E-3</v>
      </c>
      <c r="AI61" s="28">
        <f t="shared" si="6"/>
        <v>-7.9213992777915621E-4</v>
      </c>
      <c r="AJ61" s="28">
        <f t="shared" si="7"/>
        <v>5.0804838349995053E-4</v>
      </c>
    </row>
    <row r="62" spans="1:36" x14ac:dyDescent="0.15">
      <c r="A62" s="8">
        <v>60</v>
      </c>
      <c r="B62" s="11" t="s">
        <v>199</v>
      </c>
      <c r="C62" s="28"/>
      <c r="D62" s="28">
        <f>0.5*(Cy!BA62+Cy!BB62)*LN(KC!D62/KC!C62)</f>
        <v>2.2305132019987102E-3</v>
      </c>
      <c r="E62" s="28">
        <f>0.5*(Cy!BB62+Cy!BC62)*LN(KC!E62/KC!D62)</f>
        <v>2.3395899485243875E-3</v>
      </c>
      <c r="F62" s="28">
        <f>0.5*(Cy!BC62+Cy!BD62)*LN(KC!F62/KC!E62)</f>
        <v>2.2028370564809237E-3</v>
      </c>
      <c r="G62" s="28">
        <f>0.5*(Cy!BD62+Cy!BE62)*LN(KC!G62/KC!F62)</f>
        <v>-4.0964974865870561E-4</v>
      </c>
      <c r="H62" s="28">
        <f>0.5*(Cy!BE62+Cy!BF62)*LN(KC!H62/KC!G62)</f>
        <v>-2.727239234329922E-3</v>
      </c>
      <c r="I62" s="28">
        <f>0.5*(Cy!BF62+Cy!BG62)*LN(KC!I62/KC!H62)</f>
        <v>-3.9448851188552602E-3</v>
      </c>
      <c r="J62" s="28">
        <f>0.5*(Cy!BG62+Cy!BH62)*LN(KC!J62/KC!I62)</f>
        <v>-5.3604529541416207E-3</v>
      </c>
      <c r="K62" s="28">
        <f>0.5*(Cy!BH62+Cy!BI62)*LN(KC!K62/KC!J62)</f>
        <v>-5.6398698691034303E-3</v>
      </c>
      <c r="L62" s="28">
        <f>0.5*(Cy!BI62+Cy!BJ62)*LN(KC!L62/KC!K62)</f>
        <v>-6.5397358885737897E-3</v>
      </c>
      <c r="M62" s="28">
        <f>0.5*(Cy!BJ62+Cy!BK62)*LN(KC!M62/KC!L62)</f>
        <v>-8.1241775478499891E-3</v>
      </c>
      <c r="N62" s="28">
        <f>0.5*(Cy!BK62+Cy!BL62)*LN(KC!N62/KC!M62)</f>
        <v>-5.8465506690510887E-3</v>
      </c>
      <c r="O62" s="28">
        <f>0.5*(Cy!BL62+Cy!BM62)*LN(KC!O62/KC!N62)</f>
        <v>-5.8191908202420376E-3</v>
      </c>
      <c r="P62" s="28">
        <f>0.5*(Cy!BM62+Cy!BN62)*LN(KC!P62/KC!O62)</f>
        <v>-3.8626163795788108E-3</v>
      </c>
      <c r="Q62" s="28">
        <f>0.5*(Cy!BN62+Cy!BO62)*LN(KC!Q62/KC!P62)</f>
        <v>-9.0269778312754387E-4</v>
      </c>
      <c r="R62" s="28">
        <f>0.5*(Cy!BO62+Cy!BP62)*LN(KC!R62/KC!Q62)</f>
        <v>-1.1995650956379521E-3</v>
      </c>
      <c r="S62" s="28">
        <f>0.5*(Cy!BP62+Cy!BQ62)*LN(KC!S62/KC!R62)</f>
        <v>-9.0146177539410276E-4</v>
      </c>
      <c r="T62" s="28">
        <f>0.5*(Cy!BQ62+Cy!BR62)*LN(KC!T62/KC!S62)</f>
        <v>-3.2659902821527496E-4</v>
      </c>
      <c r="U62" s="28">
        <f>0.5*(Cy!BR62+Cy!BS62)*LN(KC!U62/KC!T62)</f>
        <v>-9.789236064193418E-7</v>
      </c>
      <c r="V62" s="28">
        <f>0.5*(Cy!BS62+Cy!BT62)*LN(KC!V62/KC!U62)</f>
        <v>-2.080335245001418E-4</v>
      </c>
      <c r="W62" s="28">
        <f>0.5*(Cy!BT62+Cy!BU62)*LN(KC!W62/KC!V62)</f>
        <v>-5.645584473210521E-4</v>
      </c>
      <c r="X62" s="28">
        <f>0.5*(Cy!BU62+Cy!BV62)*LN(KC!X62/KC!W62)</f>
        <v>3.7190940398303623E-4</v>
      </c>
      <c r="Y62" s="28">
        <f>0.5*(Cy!BV62+Cy!BW62)*LN(KC!Y62/KC!X62)</f>
        <v>-1.0829537194342077E-5</v>
      </c>
      <c r="Z62" s="28">
        <f>0.5*(Cy!BW62+Cy!BX62)*LN(KC!Z62/KC!Y62)</f>
        <v>-7.6797528171664714E-4</v>
      </c>
      <c r="AA62" s="28">
        <f>0.5*(Cy!BX62+Cy!BY62)*LN(KC!AA62/KC!Z62)</f>
        <v>1.109971506430614E-3</v>
      </c>
      <c r="AC62" s="28">
        <f t="shared" si="0"/>
        <v>-5.0786941936771545E-4</v>
      </c>
      <c r="AD62" s="28">
        <f t="shared" si="1"/>
        <v>-6.3021573857439837E-3</v>
      </c>
      <c r="AE62" s="28">
        <f t="shared" si="2"/>
        <v>-2.5371063707960895E-3</v>
      </c>
      <c r="AF62" s="28">
        <f t="shared" si="3"/>
        <v>-1.4565210393197039E-4</v>
      </c>
      <c r="AG62" s="28">
        <f t="shared" si="4"/>
        <v>1.1038889583987494E-4</v>
      </c>
      <c r="AH62" s="28">
        <f t="shared" si="5"/>
        <v>-4.4196318782700359E-3</v>
      </c>
      <c r="AI62" s="28">
        <f t="shared" si="6"/>
        <v>-4.9636729017528403E-5</v>
      </c>
      <c r="AJ62" s="28">
        <f t="shared" si="7"/>
        <v>-2.04925042224692E-3</v>
      </c>
    </row>
    <row r="63" spans="1:36" x14ac:dyDescent="0.15">
      <c r="A63" s="8">
        <v>61</v>
      </c>
      <c r="B63" s="11" t="s">
        <v>200</v>
      </c>
      <c r="C63" s="28"/>
      <c r="D63" s="28">
        <f>0.5*(Cy!BA63+Cy!BB63)*LN(KC!D63/KC!C63)</f>
        <v>1.8538986897535432E-2</v>
      </c>
      <c r="E63" s="28">
        <f>0.5*(Cy!BB63+Cy!BC63)*LN(KC!E63/KC!D63)</f>
        <v>1.3136163978159462E-2</v>
      </c>
      <c r="F63" s="28">
        <f>0.5*(Cy!BC63+Cy!BD63)*LN(KC!F63/KC!E63)</f>
        <v>6.0368953528864211E-3</v>
      </c>
      <c r="G63" s="28">
        <f>0.5*(Cy!BD63+Cy!BE63)*LN(KC!G63/KC!F63)</f>
        <v>1.307266923763642E-3</v>
      </c>
      <c r="H63" s="28">
        <f>0.5*(Cy!BE63+Cy!BF63)*LN(KC!H63/KC!G63)</f>
        <v>-5.0494547801173744E-3</v>
      </c>
      <c r="I63" s="28">
        <f>0.5*(Cy!BF63+Cy!BG63)*LN(KC!I63/KC!H63)</f>
        <v>-8.928976962464431E-3</v>
      </c>
      <c r="J63" s="28">
        <f>0.5*(Cy!BG63+Cy!BH63)*LN(KC!J63/KC!I63)</f>
        <v>-8.9721075552175664E-3</v>
      </c>
      <c r="K63" s="28">
        <f>0.5*(Cy!BH63+Cy!BI63)*LN(KC!K63/KC!J63)</f>
        <v>-8.3077208722401267E-3</v>
      </c>
      <c r="L63" s="28">
        <f>0.5*(Cy!BI63+Cy!BJ63)*LN(KC!L63/KC!K63)</f>
        <v>-8.1492786092774803E-3</v>
      </c>
      <c r="M63" s="28">
        <f>0.5*(Cy!BJ63+Cy!BK63)*LN(KC!M63/KC!L63)</f>
        <v>-9.109252686029785E-3</v>
      </c>
      <c r="N63" s="28">
        <f>0.5*(Cy!BK63+Cy!BL63)*LN(KC!N63/KC!M63)</f>
        <v>-7.8746094467899899E-3</v>
      </c>
      <c r="O63" s="28">
        <f>0.5*(Cy!BL63+Cy!BM63)*LN(KC!O63/KC!N63)</f>
        <v>-6.8943905545784398E-3</v>
      </c>
      <c r="P63" s="28">
        <f>0.5*(Cy!BM63+Cy!BN63)*LN(KC!P63/KC!O63)</f>
        <v>-5.7978193691932004E-3</v>
      </c>
      <c r="Q63" s="28">
        <f>0.5*(Cy!BN63+Cy!BO63)*LN(KC!Q63/KC!P63)</f>
        <v>-3.7764589443213341E-3</v>
      </c>
      <c r="R63" s="28">
        <f>0.5*(Cy!BO63+Cy!BP63)*LN(KC!R63/KC!Q63)</f>
        <v>-3.4737351690104969E-3</v>
      </c>
      <c r="S63" s="28">
        <f>0.5*(Cy!BP63+Cy!BQ63)*LN(KC!S63/KC!R63)</f>
        <v>-3.948542665559723E-3</v>
      </c>
      <c r="T63" s="28">
        <f>0.5*(Cy!BQ63+Cy!BR63)*LN(KC!T63/KC!S63)</f>
        <v>-2.2211517050625155E-3</v>
      </c>
      <c r="U63" s="28">
        <f>0.5*(Cy!BR63+Cy!BS63)*LN(KC!U63/KC!T63)</f>
        <v>-1.3631148562767308E-3</v>
      </c>
      <c r="V63" s="28">
        <f>0.5*(Cy!BS63+Cy!BT63)*LN(KC!V63/KC!U63)</f>
        <v>-2.2979090553283487E-4</v>
      </c>
      <c r="W63" s="28">
        <f>0.5*(Cy!BT63+Cy!BU63)*LN(KC!W63/KC!V63)</f>
        <v>-1.4767177805028217E-3</v>
      </c>
      <c r="X63" s="28">
        <f>0.5*(Cy!BU63+Cy!BV63)*LN(KC!X63/KC!W63)</f>
        <v>-9.1663600645422265E-4</v>
      </c>
      <c r="Y63" s="28">
        <f>0.5*(Cy!BV63+Cy!BW63)*LN(KC!Y63/KC!X63)</f>
        <v>-7.9651171245467725E-4</v>
      </c>
      <c r="Z63" s="28">
        <f>0.5*(Cy!BW63+Cy!BX63)*LN(KC!Z63/KC!Y63)</f>
        <v>-2.2117384374166394E-3</v>
      </c>
      <c r="AA63" s="28">
        <f>0.5*(Cy!BX63+Cy!BY63)*LN(KC!AA63/KC!Z63)</f>
        <v>-3.0395112776331243E-3</v>
      </c>
      <c r="AC63" s="28">
        <f t="shared" si="0"/>
        <v>1.3003789024455443E-3</v>
      </c>
      <c r="AD63" s="28">
        <f t="shared" si="1"/>
        <v>-8.482593833910989E-3</v>
      </c>
      <c r="AE63" s="28">
        <f t="shared" si="2"/>
        <v>-4.7781893405326389E-3</v>
      </c>
      <c r="AF63" s="28">
        <f t="shared" si="3"/>
        <v>-1.2414822507658251E-3</v>
      </c>
      <c r="AG63" s="28">
        <f t="shared" si="4"/>
        <v>-2.0159204758348134E-3</v>
      </c>
      <c r="AH63" s="28">
        <f t="shared" si="5"/>
        <v>-6.6303915872218139E-3</v>
      </c>
      <c r="AI63" s="28">
        <f t="shared" si="6"/>
        <v>-1.531896585166696E-3</v>
      </c>
      <c r="AJ63" s="28">
        <f t="shared" si="7"/>
        <v>-3.1329214800575643E-3</v>
      </c>
    </row>
    <row r="64" spans="1:36" x14ac:dyDescent="0.15">
      <c r="A64" s="8">
        <v>62</v>
      </c>
      <c r="B64" s="11" t="s">
        <v>201</v>
      </c>
      <c r="C64" s="28"/>
      <c r="D64" s="28">
        <f>0.5*(Cy!BA64+Cy!BB64)*LN(KC!D64/KC!C64)</f>
        <v>-4.9764135810372511E-3</v>
      </c>
      <c r="E64" s="28">
        <f>0.5*(Cy!BB64+Cy!BC64)*LN(KC!E64/KC!D64)</f>
        <v>-4.5095326885025945E-3</v>
      </c>
      <c r="F64" s="28">
        <f>0.5*(Cy!BC64+Cy!BD64)*LN(KC!F64/KC!E64)</f>
        <v>-3.7091566562530115E-3</v>
      </c>
      <c r="G64" s="28">
        <f>0.5*(Cy!BD64+Cy!BE64)*LN(KC!G64/KC!F64)</f>
        <v>-4.0509159081836225E-3</v>
      </c>
      <c r="H64" s="28">
        <f>0.5*(Cy!BE64+Cy!BF64)*LN(KC!H64/KC!G64)</f>
        <v>-4.2292467632865996E-3</v>
      </c>
      <c r="I64" s="28">
        <f>0.5*(Cy!BF64+Cy!BG64)*LN(KC!I64/KC!H64)</f>
        <v>-3.7734431268942226E-3</v>
      </c>
      <c r="J64" s="28">
        <f>0.5*(Cy!BG64+Cy!BH64)*LN(KC!J64/KC!I64)</f>
        <v>-3.5881314166570743E-3</v>
      </c>
      <c r="K64" s="28">
        <f>0.5*(Cy!BH64+Cy!BI64)*LN(KC!K64/KC!J64)</f>
        <v>-3.1643890431222246E-3</v>
      </c>
      <c r="L64" s="28">
        <f>0.5*(Cy!BI64+Cy!BJ64)*LN(KC!L64/KC!K64)</f>
        <v>-2.96106063670913E-3</v>
      </c>
      <c r="M64" s="28">
        <f>0.5*(Cy!BJ64+Cy!BK64)*LN(KC!M64/KC!L64)</f>
        <v>-2.7790243169366815E-3</v>
      </c>
      <c r="N64" s="28">
        <f>0.5*(Cy!BK64+Cy!BL64)*LN(KC!N64/KC!M64)</f>
        <v>-2.053908296996232E-3</v>
      </c>
      <c r="O64" s="28">
        <f>0.5*(Cy!BL64+Cy!BM64)*LN(KC!O64/KC!N64)</f>
        <v>-1.5188331561693631E-3</v>
      </c>
      <c r="P64" s="28">
        <f>0.5*(Cy!BM64+Cy!BN64)*LN(KC!P64/KC!O64)</f>
        <v>-1.175175201949825E-3</v>
      </c>
      <c r="Q64" s="28">
        <f>0.5*(Cy!BN64+Cy!BO64)*LN(KC!Q64/KC!P64)</f>
        <v>-8.2221208450313659E-4</v>
      </c>
      <c r="R64" s="28">
        <f>0.5*(Cy!BO64+Cy!BP64)*LN(KC!R64/KC!Q64)</f>
        <v>-9.3494349917906466E-4</v>
      </c>
      <c r="S64" s="28">
        <f>0.5*(Cy!BP64+Cy!BQ64)*LN(KC!S64/KC!R64)</f>
        <v>-8.7383299910251996E-4</v>
      </c>
      <c r="T64" s="28">
        <f>0.5*(Cy!BQ64+Cy!BR64)*LN(KC!T64/KC!S64)</f>
        <v>-3.1268643091339905E-4</v>
      </c>
      <c r="U64" s="28">
        <f>0.5*(Cy!BR64+Cy!BS64)*LN(KC!U64/KC!T64)</f>
        <v>-2.0448743297333754E-4</v>
      </c>
      <c r="V64" s="28">
        <f>0.5*(Cy!BS64+Cy!BT64)*LN(KC!V64/KC!U64)</f>
        <v>-8.3254015450467619E-5</v>
      </c>
      <c r="W64" s="28">
        <f>0.5*(Cy!BT64+Cy!BU64)*LN(KC!W64/KC!V64)</f>
        <v>-3.3172385149664503E-4</v>
      </c>
      <c r="X64" s="28">
        <f>0.5*(Cy!BU64+Cy!BV64)*LN(KC!X64/KC!W64)</f>
        <v>-7.7167520082550487E-5</v>
      </c>
      <c r="Y64" s="28">
        <f>0.5*(Cy!BV64+Cy!BW64)*LN(KC!Y64/KC!X64)</f>
        <v>-6.987919870071704E-5</v>
      </c>
      <c r="Z64" s="28">
        <f>0.5*(Cy!BW64+Cy!BX64)*LN(KC!Z64/KC!Y64)</f>
        <v>-2.4487726050237836E-4</v>
      </c>
      <c r="AA64" s="28">
        <f>0.5*(Cy!BX64+Cy!BY64)*LN(KC!AA64/KC!Z64)</f>
        <v>-1.014060920421113E-4</v>
      </c>
      <c r="AC64" s="28">
        <f t="shared" si="0"/>
        <v>-4.0544590286240101E-3</v>
      </c>
      <c r="AD64" s="28">
        <f t="shared" si="1"/>
        <v>-2.9093027420842685E-3</v>
      </c>
      <c r="AE64" s="28">
        <f t="shared" si="2"/>
        <v>-1.0649993881807819E-3</v>
      </c>
      <c r="AF64" s="28">
        <f t="shared" si="3"/>
        <v>-2.0186385018327994E-4</v>
      </c>
      <c r="AG64" s="28">
        <f t="shared" si="4"/>
        <v>-1.387208504150689E-4</v>
      </c>
      <c r="AH64" s="28">
        <f t="shared" si="5"/>
        <v>-1.9871510651325252E-3</v>
      </c>
      <c r="AI64" s="28">
        <f t="shared" si="6"/>
        <v>-1.781852252702008E-4</v>
      </c>
      <c r="AJ64" s="28">
        <f t="shared" si="7"/>
        <v>-1.8073603302872574E-3</v>
      </c>
    </row>
    <row r="65" spans="1:36" x14ac:dyDescent="0.15">
      <c r="A65" s="8">
        <v>63</v>
      </c>
      <c r="B65" s="11" t="s">
        <v>202</v>
      </c>
      <c r="C65" s="28"/>
      <c r="D65" s="28">
        <f>0.5*(Cy!BA65+Cy!BB65)*LN(KC!D65/KC!C65)</f>
        <v>-5.7001845906908769E-3</v>
      </c>
      <c r="E65" s="28">
        <f>0.5*(Cy!BB65+Cy!BC65)*LN(KC!E65/KC!D65)</f>
        <v>-5.3597030713934107E-3</v>
      </c>
      <c r="F65" s="28">
        <f>0.5*(Cy!BC65+Cy!BD65)*LN(KC!F65/KC!E65)</f>
        <v>-4.8436498553597598E-3</v>
      </c>
      <c r="G65" s="28">
        <f>0.5*(Cy!BD65+Cy!BE65)*LN(KC!G65/KC!F65)</f>
        <v>-5.0124018347774647E-3</v>
      </c>
      <c r="H65" s="28">
        <f>0.5*(Cy!BE65+Cy!BF65)*LN(KC!H65/KC!G65)</f>
        <v>-4.7943659964410851E-3</v>
      </c>
      <c r="I65" s="28">
        <f>0.5*(Cy!BF65+Cy!BG65)*LN(KC!I65/KC!H65)</f>
        <v>-4.1723625259129562E-3</v>
      </c>
      <c r="J65" s="28">
        <f>0.5*(Cy!BG65+Cy!BH65)*LN(KC!J65/KC!I65)</f>
        <v>-4.1552385428595632E-3</v>
      </c>
      <c r="K65" s="28">
        <f>0.5*(Cy!BH65+Cy!BI65)*LN(KC!K65/KC!J65)</f>
        <v>-3.8676349467042064E-3</v>
      </c>
      <c r="L65" s="28">
        <f>0.5*(Cy!BI65+Cy!BJ65)*LN(KC!L65/KC!K65)</f>
        <v>-3.6610253460232704E-3</v>
      </c>
      <c r="M65" s="28">
        <f>0.5*(Cy!BJ65+Cy!BK65)*LN(KC!M65/KC!L65)</f>
        <v>-3.3194182435658647E-3</v>
      </c>
      <c r="N65" s="28">
        <f>0.5*(Cy!BK65+Cy!BL65)*LN(KC!N65/KC!M65)</f>
        <v>-2.620837248216221E-3</v>
      </c>
      <c r="O65" s="28">
        <f>0.5*(Cy!BL65+Cy!BM65)*LN(KC!O65/KC!N65)</f>
        <v>-2.0662855542489672E-3</v>
      </c>
      <c r="P65" s="28">
        <f>0.5*(Cy!BM65+Cy!BN65)*LN(KC!P65/KC!O65)</f>
        <v>-1.6492507874418766E-3</v>
      </c>
      <c r="Q65" s="28">
        <f>0.5*(Cy!BN65+Cy!BO65)*LN(KC!Q65/KC!P65)</f>
        <v>-1.2984391051797833E-3</v>
      </c>
      <c r="R65" s="28">
        <f>0.5*(Cy!BO65+Cy!BP65)*LN(KC!R65/KC!Q65)</f>
        <v>-1.2032982873319796E-3</v>
      </c>
      <c r="S65" s="28">
        <f>0.5*(Cy!BP65+Cy!BQ65)*LN(KC!S65/KC!R65)</f>
        <v>-1.0802639528235782E-3</v>
      </c>
      <c r="T65" s="28">
        <f>0.5*(Cy!BQ65+Cy!BR65)*LN(KC!T65/KC!S65)</f>
        <v>-5.8858446542528237E-4</v>
      </c>
      <c r="U65" s="28">
        <f>0.5*(Cy!BR65+Cy!BS65)*LN(KC!U65/KC!T65)</f>
        <v>-4.5618144943436001E-4</v>
      </c>
      <c r="V65" s="28">
        <f>0.5*(Cy!BS65+Cy!BT65)*LN(KC!V65/KC!U65)</f>
        <v>-2.7404661207218001E-4</v>
      </c>
      <c r="W65" s="28">
        <f>0.5*(Cy!BT65+Cy!BU65)*LN(KC!W65/KC!V65)</f>
        <v>-4.5021955534980371E-4</v>
      </c>
      <c r="X65" s="28">
        <f>0.5*(Cy!BU65+Cy!BV65)*LN(KC!X65/KC!W65)</f>
        <v>-2.6715577149027015E-4</v>
      </c>
      <c r="Y65" s="28">
        <f>0.5*(Cy!BV65+Cy!BW65)*LN(KC!Y65/KC!X65)</f>
        <v>-1.6382776689789739E-4</v>
      </c>
      <c r="Z65" s="28">
        <f>0.5*(Cy!BW65+Cy!BX65)*LN(KC!Z65/KC!Y65)</f>
        <v>-2.3865413588906699E-4</v>
      </c>
      <c r="AA65" s="28">
        <f>0.5*(Cy!BX65+Cy!BY65)*LN(KC!AA65/KC!Z65)</f>
        <v>-1.2372380489720236E-4</v>
      </c>
      <c r="AC65" s="28">
        <f t="shared" si="0"/>
        <v>-4.8364966567769358E-3</v>
      </c>
      <c r="AD65" s="28">
        <f t="shared" si="1"/>
        <v>-3.5248308654738255E-3</v>
      </c>
      <c r="AE65" s="28">
        <f t="shared" si="2"/>
        <v>-1.4595075374052369E-3</v>
      </c>
      <c r="AF65" s="28">
        <f t="shared" si="3"/>
        <v>-4.0723757075437922E-4</v>
      </c>
      <c r="AG65" s="28">
        <f t="shared" si="4"/>
        <v>-1.7540190256138893E-4</v>
      </c>
      <c r="AH65" s="28">
        <f t="shared" si="5"/>
        <v>-2.4921692014395315E-3</v>
      </c>
      <c r="AI65" s="28">
        <f t="shared" si="6"/>
        <v>-3.2029919518200784E-4</v>
      </c>
      <c r="AJ65" s="28">
        <f t="shared" si="7"/>
        <v>-2.2463725591189585E-3</v>
      </c>
    </row>
    <row r="66" spans="1:36" x14ac:dyDescent="0.15">
      <c r="A66" s="8">
        <v>64</v>
      </c>
      <c r="B66" s="11" t="s">
        <v>203</v>
      </c>
      <c r="C66" s="28"/>
      <c r="D66" s="28">
        <f>0.5*(Cy!BA66+Cy!BB66)*LN(KC!D66/KC!C66)</f>
        <v>-2.3337001588083814E-2</v>
      </c>
      <c r="E66" s="28">
        <f>0.5*(Cy!BB66+Cy!BC66)*LN(KC!E66/KC!D66)</f>
        <v>-1.7560827453342268E-2</v>
      </c>
      <c r="F66" s="28">
        <f>0.5*(Cy!BC66+Cy!BD66)*LN(KC!F66/KC!E66)</f>
        <v>-1.2844110771496125E-2</v>
      </c>
      <c r="G66" s="28">
        <f>0.5*(Cy!BD66+Cy!BE66)*LN(KC!G66/KC!F66)</f>
        <v>-1.1212911648978186E-2</v>
      </c>
      <c r="H66" s="28">
        <f>0.5*(Cy!BE66+Cy!BF66)*LN(KC!H66/KC!G66)</f>
        <v>-9.5845304621562048E-3</v>
      </c>
      <c r="I66" s="28">
        <f>0.5*(Cy!BF66+Cy!BG66)*LN(KC!I66/KC!H66)</f>
        <v>-7.4995380700134482E-3</v>
      </c>
      <c r="J66" s="28">
        <f>0.5*(Cy!BG66+Cy!BH66)*LN(KC!J66/KC!I66)</f>
        <v>-5.9293130685348309E-3</v>
      </c>
      <c r="K66" s="28">
        <f>0.5*(Cy!BH66+Cy!BI66)*LN(KC!K66/KC!J66)</f>
        <v>-4.9221453286039021E-3</v>
      </c>
      <c r="L66" s="28">
        <f>0.5*(Cy!BI66+Cy!BJ66)*LN(KC!L66/KC!K66)</f>
        <v>-4.3819215454220144E-3</v>
      </c>
      <c r="M66" s="28">
        <f>0.5*(Cy!BJ66+Cy!BK66)*LN(KC!M66/KC!L66)</f>
        <v>-3.8026644459483137E-3</v>
      </c>
      <c r="N66" s="28">
        <f>0.5*(Cy!BK66+Cy!BL66)*LN(KC!N66/KC!M66)</f>
        <v>-2.880481388928228E-3</v>
      </c>
      <c r="O66" s="28">
        <f>0.5*(Cy!BL66+Cy!BM66)*LN(KC!O66/KC!N66)</f>
        <v>-2.317295022748367E-3</v>
      </c>
      <c r="P66" s="28">
        <f>0.5*(Cy!BM66+Cy!BN66)*LN(KC!P66/KC!O66)</f>
        <v>-1.8390262067466436E-3</v>
      </c>
      <c r="Q66" s="28">
        <f>0.5*(Cy!BN66+Cy!BO66)*LN(KC!Q66/KC!P66)</f>
        <v>-1.4651004331324149E-3</v>
      </c>
      <c r="R66" s="28">
        <f>0.5*(Cy!BO66+Cy!BP66)*LN(KC!R66/KC!Q66)</f>
        <v>-1.5250723148867481E-3</v>
      </c>
      <c r="S66" s="28">
        <f>0.5*(Cy!BP66+Cy!BQ66)*LN(KC!S66/KC!R66)</f>
        <v>-1.3483437864123223E-3</v>
      </c>
      <c r="T66" s="28">
        <f>0.5*(Cy!BQ66+Cy!BR66)*LN(KC!T66/KC!S66)</f>
        <v>-8.1882905020979821E-4</v>
      </c>
      <c r="U66" s="28">
        <f>0.5*(Cy!BR66+Cy!BS66)*LN(KC!U66/KC!T66)</f>
        <v>-7.5723267165090952E-4</v>
      </c>
      <c r="V66" s="28">
        <f>0.5*(Cy!BS66+Cy!BT66)*LN(KC!V66/KC!U66)</f>
        <v>-6.9745943535901814E-4</v>
      </c>
      <c r="W66" s="28">
        <f>0.5*(Cy!BT66+Cy!BU66)*LN(KC!W66/KC!V66)</f>
        <v>-8.6886157095457405E-4</v>
      </c>
      <c r="X66" s="28">
        <f>0.5*(Cy!BU66+Cy!BV66)*LN(KC!X66/KC!W66)</f>
        <v>-6.3593315001792905E-4</v>
      </c>
      <c r="Y66" s="28">
        <f>0.5*(Cy!BV66+Cy!BW66)*LN(KC!Y66/KC!X66)</f>
        <v>-6.4618158906350654E-4</v>
      </c>
      <c r="Z66" s="28">
        <f>0.5*(Cy!BW66+Cy!BX66)*LN(KC!Z66/KC!Y66)</f>
        <v>-7.2418452016590016E-4</v>
      </c>
      <c r="AA66" s="28">
        <f>0.5*(Cy!BX66+Cy!BY66)*LN(KC!AA66/KC!Z66)</f>
        <v>-5.6523493719010543E-4</v>
      </c>
      <c r="AC66" s="28">
        <f t="shared" si="0"/>
        <v>-1.1740383681197245E-2</v>
      </c>
      <c r="AD66" s="28">
        <f t="shared" si="1"/>
        <v>-4.3833051554874576E-3</v>
      </c>
      <c r="AE66" s="28">
        <f t="shared" si="2"/>
        <v>-1.6989675527852993E-3</v>
      </c>
      <c r="AF66" s="28">
        <f t="shared" si="3"/>
        <v>-7.5566317563844569E-4</v>
      </c>
      <c r="AG66" s="28">
        <f t="shared" si="4"/>
        <v>-6.4520034880650404E-4</v>
      </c>
      <c r="AH66" s="28">
        <f t="shared" si="5"/>
        <v>-3.0411363541363785E-3</v>
      </c>
      <c r="AI66" s="28">
        <f t="shared" si="6"/>
        <v>-7.142396155764676E-4</v>
      </c>
      <c r="AJ66" s="28">
        <f t="shared" si="7"/>
        <v>-4.1229216900852935E-3</v>
      </c>
    </row>
    <row r="67" spans="1:36" x14ac:dyDescent="0.15">
      <c r="A67" s="8">
        <v>65</v>
      </c>
      <c r="B67" s="11" t="s">
        <v>204</v>
      </c>
      <c r="C67" s="28"/>
      <c r="D67" s="28">
        <f>0.5*(Cy!BA67+Cy!BB67)*LN(KC!D67/KC!C67)</f>
        <v>-1.6937211216908939E-2</v>
      </c>
      <c r="E67" s="28">
        <f>0.5*(Cy!BB67+Cy!BC67)*LN(KC!E67/KC!D67)</f>
        <v>-1.510068598090431E-2</v>
      </c>
      <c r="F67" s="28">
        <f>0.5*(Cy!BC67+Cy!BD67)*LN(KC!F67/KC!E67)</f>
        <v>-1.2191032569372531E-2</v>
      </c>
      <c r="G67" s="28">
        <f>0.5*(Cy!BD67+Cy!BE67)*LN(KC!G67/KC!F67)</f>
        <v>-1.0557713308384477E-2</v>
      </c>
      <c r="H67" s="28">
        <f>0.5*(Cy!BE67+Cy!BF67)*LN(KC!H67/KC!G67)</f>
        <v>-9.1334741939921495E-3</v>
      </c>
      <c r="I67" s="28">
        <f>0.5*(Cy!BF67+Cy!BG67)*LN(KC!I67/KC!H67)</f>
        <v>-7.8066794877727453E-3</v>
      </c>
      <c r="J67" s="28">
        <f>0.5*(Cy!BG67+Cy!BH67)*LN(KC!J67/KC!I67)</f>
        <v>-6.3243579710264035E-3</v>
      </c>
      <c r="K67" s="28">
        <f>0.5*(Cy!BH67+Cy!BI67)*LN(KC!K67/KC!J67)</f>
        <v>-4.2491760213654705E-3</v>
      </c>
      <c r="L67" s="28">
        <f>0.5*(Cy!BI67+Cy!BJ67)*LN(KC!L67/KC!K67)</f>
        <v>-3.1878770352719234E-3</v>
      </c>
      <c r="M67" s="28">
        <f>0.5*(Cy!BJ67+Cy!BK67)*LN(KC!M67/KC!L67)</f>
        <v>-2.5842366474886839E-3</v>
      </c>
      <c r="N67" s="28">
        <f>0.5*(Cy!BK67+Cy!BL67)*LN(KC!N67/KC!M67)</f>
        <v>-1.6610656028221088E-3</v>
      </c>
      <c r="O67" s="28">
        <f>0.5*(Cy!BL67+Cy!BM67)*LN(KC!O67/KC!N67)</f>
        <v>-1.2915996258068875E-3</v>
      </c>
      <c r="P67" s="28">
        <f>0.5*(Cy!BM67+Cy!BN67)*LN(KC!P67/KC!O67)</f>
        <v>-1.1185717599939248E-3</v>
      </c>
      <c r="Q67" s="28">
        <f>0.5*(Cy!BN67+Cy!BO67)*LN(KC!Q67/KC!P67)</f>
        <v>-1.9863068996686141E-4</v>
      </c>
      <c r="R67" s="28">
        <f>0.5*(Cy!BO67+Cy!BP67)*LN(KC!R67/KC!Q67)</f>
        <v>8.822237860140954E-4</v>
      </c>
      <c r="S67" s="28">
        <f>0.5*(Cy!BP67+Cy!BQ67)*LN(KC!S67/KC!R67)</f>
        <v>1.6905543492969986E-3</v>
      </c>
      <c r="T67" s="28">
        <f>0.5*(Cy!BQ67+Cy!BR67)*LN(KC!T67/KC!S67)</f>
        <v>3.686854254833438E-3</v>
      </c>
      <c r="U67" s="28">
        <f>0.5*(Cy!BR67+Cy!BS67)*LN(KC!U67/KC!T67)</f>
        <v>3.0079110529176584E-3</v>
      </c>
      <c r="V67" s="28">
        <f>0.5*(Cy!BS67+Cy!BT67)*LN(KC!V67/KC!U67)</f>
        <v>3.7778446702197619E-3</v>
      </c>
      <c r="W67" s="28">
        <f>0.5*(Cy!BT67+Cy!BU67)*LN(KC!W67/KC!V67)</f>
        <v>2.0225573678127754E-3</v>
      </c>
      <c r="X67" s="28">
        <f>0.5*(Cy!BU67+Cy!BV67)*LN(KC!X67/KC!W67)</f>
        <v>1.8809767206686295E-3</v>
      </c>
      <c r="Y67" s="28">
        <f>0.5*(Cy!BV67+Cy!BW67)*LN(KC!Y67/KC!X67)</f>
        <v>2.3633525732482731E-3</v>
      </c>
      <c r="Z67" s="28">
        <f>0.5*(Cy!BW67+Cy!BX67)*LN(KC!Z67/KC!Y67)</f>
        <v>6.4542663275947237E-4</v>
      </c>
      <c r="AA67" s="28">
        <f>0.5*(Cy!BX67+Cy!BY67)*LN(KC!AA67/KC!Z67)</f>
        <v>1.3157806113348724E-3</v>
      </c>
      <c r="AC67" s="28">
        <f t="shared" si="0"/>
        <v>-1.0957917108085243E-2</v>
      </c>
      <c r="AD67" s="28">
        <f t="shared" si="1"/>
        <v>-3.6013426555949178E-3</v>
      </c>
      <c r="AE67" s="28">
        <f t="shared" si="2"/>
        <v>-7.2047880913159256E-6</v>
      </c>
      <c r="AF67" s="28">
        <f t="shared" si="3"/>
        <v>2.8752288132904524E-3</v>
      </c>
      <c r="AG67" s="28">
        <f t="shared" si="4"/>
        <v>1.4415199391142059E-3</v>
      </c>
      <c r="AH67" s="28">
        <f t="shared" si="5"/>
        <v>-1.8042737218431164E-3</v>
      </c>
      <c r="AI67" s="28">
        <f t="shared" si="6"/>
        <v>2.3375879854743596E-3</v>
      </c>
      <c r="AJ67" s="28">
        <f t="shared" si="7"/>
        <v>-2.353548646741848E-3</v>
      </c>
    </row>
    <row r="68" spans="1:36" x14ac:dyDescent="0.15">
      <c r="A68" s="8">
        <v>66</v>
      </c>
      <c r="B68" s="11" t="s">
        <v>205</v>
      </c>
      <c r="C68" s="28"/>
      <c r="D68" s="28">
        <f>0.5*(Cy!BA68+Cy!BB68)*LN(KC!D68/KC!C68)</f>
        <v>1.1351258066024347E-3</v>
      </c>
      <c r="E68" s="28">
        <f>0.5*(Cy!BB68+Cy!BC68)*LN(KC!E68/KC!D68)</f>
        <v>1.1601444995333198E-3</v>
      </c>
      <c r="F68" s="28">
        <f>0.5*(Cy!BC68+Cy!BD68)*LN(KC!F68/KC!E68)</f>
        <v>5.7047825691091249E-4</v>
      </c>
      <c r="G68" s="28">
        <f>0.5*(Cy!BD68+Cy!BE68)*LN(KC!G68/KC!F68)</f>
        <v>7.5840469856354282E-5</v>
      </c>
      <c r="H68" s="28">
        <f>0.5*(Cy!BE68+Cy!BF68)*LN(KC!H68/KC!G68)</f>
        <v>2.4068270324679607E-4</v>
      </c>
      <c r="I68" s="28">
        <f>0.5*(Cy!BF68+Cy!BG68)*LN(KC!I68/KC!H68)</f>
        <v>4.5740480264605516E-4</v>
      </c>
      <c r="J68" s="28">
        <f>0.5*(Cy!BG68+Cy!BH68)*LN(KC!J68/KC!I68)</f>
        <v>9.5120432978018833E-5</v>
      </c>
      <c r="K68" s="28">
        <f>0.5*(Cy!BH68+Cy!BI68)*LN(KC!K68/KC!J68)</f>
        <v>-1.2474484798145639E-4</v>
      </c>
      <c r="L68" s="28">
        <f>0.5*(Cy!BI68+Cy!BJ68)*LN(KC!L68/KC!K68)</f>
        <v>-4.6652593204762113E-4</v>
      </c>
      <c r="M68" s="28">
        <f>0.5*(Cy!BJ68+Cy!BK68)*LN(KC!M68/KC!L68)</f>
        <v>-3.6508789851741525E-4</v>
      </c>
      <c r="N68" s="28">
        <f>0.5*(Cy!BK68+Cy!BL68)*LN(KC!N68/KC!M68)</f>
        <v>-1.7320005251886752E-4</v>
      </c>
      <c r="O68" s="28">
        <f>0.5*(Cy!BL68+Cy!BM68)*LN(KC!O68/KC!N68)</f>
        <v>-2.0005789190539347E-4</v>
      </c>
      <c r="P68" s="28">
        <f>0.5*(Cy!BM68+Cy!BN68)*LN(KC!P68/KC!O68)</f>
        <v>3.4499964607838943E-4</v>
      </c>
      <c r="Q68" s="28">
        <f>0.5*(Cy!BN68+Cy!BO68)*LN(KC!Q68/KC!P68)</f>
        <v>4.0404985195065348E-5</v>
      </c>
      <c r="R68" s="28">
        <f>0.5*(Cy!BO68+Cy!BP68)*LN(KC!R68/KC!Q68)</f>
        <v>-1.631536490727306E-4</v>
      </c>
      <c r="S68" s="28">
        <f>0.5*(Cy!BP68+Cy!BQ68)*LN(KC!S68/KC!R68)</f>
        <v>2.8191361434856546E-4</v>
      </c>
      <c r="T68" s="28">
        <f>0.5*(Cy!BQ68+Cy!BR68)*LN(KC!T68/KC!S68)</f>
        <v>1.1442152404634111E-4</v>
      </c>
      <c r="U68" s="28">
        <f>0.5*(Cy!BR68+Cy!BS68)*LN(KC!U68/KC!T68)</f>
        <v>1.5874080726089638E-4</v>
      </c>
      <c r="V68" s="28">
        <f>0.5*(Cy!BS68+Cy!BT68)*LN(KC!V68/KC!U68)</f>
        <v>3.378873878596567E-4</v>
      </c>
      <c r="W68" s="28">
        <f>0.5*(Cy!BT68+Cy!BU68)*LN(KC!W68/KC!V68)</f>
        <v>3.0066503161842937E-4</v>
      </c>
      <c r="X68" s="28">
        <f>0.5*(Cy!BU68+Cy!BV68)*LN(KC!X68/KC!W68)</f>
        <v>2.2927328230820437E-4</v>
      </c>
      <c r="Y68" s="28">
        <f>0.5*(Cy!BV68+Cy!BW68)*LN(KC!Y68/KC!X68)</f>
        <v>1.6720483260621239E-4</v>
      </c>
      <c r="Z68" s="28">
        <f>0.5*(Cy!BW68+Cy!BX68)*LN(KC!Z68/KC!Y68)</f>
        <v>3.3292399404496277E-4</v>
      </c>
      <c r="AA68" s="28">
        <f>0.5*(Cy!BX68+Cy!BY68)*LN(KC!AA68/KC!Z68)</f>
        <v>2.0699442032715465E-4</v>
      </c>
      <c r="AC68" s="28">
        <f t="shared" ref="AC68:AC110" si="8">AVERAGE(E68:I68)</f>
        <v>5.0091014643868759E-4</v>
      </c>
      <c r="AD68" s="28">
        <f t="shared" ref="AD68:AD110" si="9">AVERAGE(J68:N68)</f>
        <v>-2.0688765961746828E-4</v>
      </c>
      <c r="AE68" s="28">
        <f t="shared" ref="AE68:AE110" si="10">AVERAGE(O68:S68)</f>
        <v>6.0821340928779239E-5</v>
      </c>
      <c r="AF68" s="28">
        <f t="shared" ref="AF68:AF110" si="11">AVERAGE(T68:X68)</f>
        <v>2.2819760661870557E-4</v>
      </c>
      <c r="AG68" s="28">
        <f t="shared" ref="AG68:AG110" si="12">AVERAGE(Y68:AA68)</f>
        <v>2.3570774899277658E-4</v>
      </c>
      <c r="AH68" s="28">
        <f t="shared" ref="AH68:AH110" si="13">AVERAGE(J68:S68)</f>
        <v>-7.3033159344344526E-5</v>
      </c>
      <c r="AI68" s="28">
        <f t="shared" ref="AI68:AI110" si="14">AVERAGE(T68:AA68)</f>
        <v>2.3101391000898222E-4</v>
      </c>
      <c r="AJ68" s="28">
        <f t="shared" ref="AJ68:AJ110" si="15">AVERAGE(E68:AA68)</f>
        <v>1.5749262690529784E-4</v>
      </c>
    </row>
    <row r="69" spans="1:36" x14ac:dyDescent="0.15">
      <c r="A69" s="8">
        <v>67</v>
      </c>
      <c r="B69" s="11" t="s">
        <v>206</v>
      </c>
      <c r="C69" s="28"/>
      <c r="D69" s="28">
        <f>0.5*(Cy!BA69+Cy!BB69)*LN(KC!D69/KC!C69)</f>
        <v>9.2409740945416667E-4</v>
      </c>
      <c r="E69" s="28">
        <f>0.5*(Cy!BB69+Cy!BC69)*LN(KC!E69/KC!D69)</f>
        <v>6.3723855884126313E-4</v>
      </c>
      <c r="F69" s="28">
        <f>0.5*(Cy!BC69+Cy!BD69)*LN(KC!F69/KC!E69)</f>
        <v>3.5676107171934106E-4</v>
      </c>
      <c r="G69" s="28">
        <f>0.5*(Cy!BD69+Cy!BE69)*LN(KC!G69/KC!F69)</f>
        <v>1.4761197835994023E-4</v>
      </c>
      <c r="H69" s="28">
        <f>0.5*(Cy!BE69+Cy!BF69)*LN(KC!H69/KC!G69)</f>
        <v>2.2072632929244832E-4</v>
      </c>
      <c r="I69" s="28">
        <f>0.5*(Cy!BF69+Cy!BG69)*LN(KC!I69/KC!H69)</f>
        <v>4.7639904427028418E-4</v>
      </c>
      <c r="J69" s="28">
        <f>0.5*(Cy!BG69+Cy!BH69)*LN(KC!J69/KC!I69)</f>
        <v>3.173208870137146E-4</v>
      </c>
      <c r="K69" s="28">
        <f>0.5*(Cy!BH69+Cy!BI69)*LN(KC!K69/KC!J69)</f>
        <v>6.4138700548534738E-5</v>
      </c>
      <c r="L69" s="28">
        <f>0.5*(Cy!BI69+Cy!BJ69)*LN(KC!L69/KC!K69)</f>
        <v>-4.8841081440330596E-4</v>
      </c>
      <c r="M69" s="28">
        <f>0.5*(Cy!BJ69+Cy!BK69)*LN(KC!M69/KC!L69)</f>
        <v>-5.1283666758870613E-4</v>
      </c>
      <c r="N69" s="28">
        <f>0.5*(Cy!BK69+Cy!BL69)*LN(KC!N69/KC!M69)</f>
        <v>-2.7150294051752862E-4</v>
      </c>
      <c r="O69" s="28">
        <f>0.5*(Cy!BL69+Cy!BM69)*LN(KC!O69/KC!N69)</f>
        <v>-5.0228973187931556E-4</v>
      </c>
      <c r="P69" s="28">
        <f>0.5*(Cy!BM69+Cy!BN69)*LN(KC!P69/KC!O69)</f>
        <v>3.7885329020637338E-4</v>
      </c>
      <c r="Q69" s="28">
        <f>0.5*(Cy!BN69+Cy!BO69)*LN(KC!Q69/KC!P69)</f>
        <v>-2.4523152649148598E-4</v>
      </c>
      <c r="R69" s="28">
        <f>0.5*(Cy!BO69+Cy!BP69)*LN(KC!R69/KC!Q69)</f>
        <v>-1.8805609166657513E-4</v>
      </c>
      <c r="S69" s="28">
        <f>0.5*(Cy!BP69+Cy!BQ69)*LN(KC!S69/KC!R69)</f>
        <v>4.4924885048412905E-4</v>
      </c>
      <c r="T69" s="28">
        <f>0.5*(Cy!BQ69+Cy!BR69)*LN(KC!T69/KC!S69)</f>
        <v>2.2519079147084877E-4</v>
      </c>
      <c r="U69" s="28">
        <f>0.5*(Cy!BR69+Cy!BS69)*LN(KC!U69/KC!T69)</f>
        <v>3.0801445385296943E-4</v>
      </c>
      <c r="V69" s="28">
        <f>0.5*(Cy!BS69+Cy!BT69)*LN(KC!V69/KC!U69)</f>
        <v>6.1462860824180348E-4</v>
      </c>
      <c r="W69" s="28">
        <f>0.5*(Cy!BT69+Cy!BU69)*LN(KC!W69/KC!V69)</f>
        <v>6.7462877339939068E-4</v>
      </c>
      <c r="X69" s="28">
        <f>0.5*(Cy!BU69+Cy!BV69)*LN(KC!X69/KC!W69)</f>
        <v>4.1504503666763058E-4</v>
      </c>
      <c r="Y69" s="28">
        <f>0.5*(Cy!BV69+Cy!BW69)*LN(KC!Y69/KC!X69)</f>
        <v>2.9396871208305395E-4</v>
      </c>
      <c r="Z69" s="28">
        <f>0.5*(Cy!BW69+Cy!BX69)*LN(KC!Z69/KC!Y69)</f>
        <v>6.2541896421737086E-4</v>
      </c>
      <c r="AA69" s="28">
        <f>0.5*(Cy!BX69+Cy!BY69)*LN(KC!AA69/KC!Z69)</f>
        <v>4.0687881158598652E-4</v>
      </c>
      <c r="AC69" s="28">
        <f t="shared" si="8"/>
        <v>3.6774739649665541E-4</v>
      </c>
      <c r="AD69" s="28">
        <f t="shared" si="9"/>
        <v>-1.7825816698945827E-4</v>
      </c>
      <c r="AE69" s="28">
        <f t="shared" si="10"/>
        <v>-2.149504186937485E-5</v>
      </c>
      <c r="AF69" s="28">
        <f t="shared" si="11"/>
        <v>4.4750153272652858E-4</v>
      </c>
      <c r="AG69" s="28">
        <f t="shared" si="12"/>
        <v>4.4208882929547044E-4</v>
      </c>
      <c r="AH69" s="28">
        <f t="shared" si="13"/>
        <v>-9.9876604429416583E-5</v>
      </c>
      <c r="AI69" s="28">
        <f t="shared" si="14"/>
        <v>4.4547176893988178E-4</v>
      </c>
      <c r="AJ69" s="28">
        <f t="shared" si="15"/>
        <v>1.9146717781339849E-4</v>
      </c>
    </row>
    <row r="70" spans="1:36" x14ac:dyDescent="0.15">
      <c r="A70" s="8">
        <v>68</v>
      </c>
      <c r="B70" s="11" t="s">
        <v>207</v>
      </c>
      <c r="C70" s="28"/>
      <c r="D70" s="28">
        <f>0.5*(Cy!BA70+Cy!BB70)*LN(KC!D70/KC!C70)</f>
        <v>6.5564137030739433E-4</v>
      </c>
      <c r="E70" s="28">
        <f>0.5*(Cy!BB70+Cy!BC70)*LN(KC!E70/KC!D70)</f>
        <v>1.8767688682724622E-3</v>
      </c>
      <c r="F70" s="28">
        <f>0.5*(Cy!BC70+Cy!BD70)*LN(KC!F70/KC!E70)</f>
        <v>2.0981353615653836E-3</v>
      </c>
      <c r="G70" s="28">
        <f>0.5*(Cy!BD70+Cy!BE70)*LN(KC!G70/KC!F70)</f>
        <v>2.6864320817988598E-4</v>
      </c>
      <c r="H70" s="28">
        <f>0.5*(Cy!BE70+Cy!BF70)*LN(KC!H70/KC!G70)</f>
        <v>8.2163435020394832E-4</v>
      </c>
      <c r="I70" s="28">
        <f>0.5*(Cy!BF70+Cy!BG70)*LN(KC!I70/KC!H70)</f>
        <v>6.8867810444120012E-4</v>
      </c>
      <c r="J70" s="28">
        <f>0.5*(Cy!BG70+Cy!BH70)*LN(KC!J70/KC!I70)</f>
        <v>4.3733478047675701E-4</v>
      </c>
      <c r="K70" s="28">
        <f>0.5*(Cy!BH70+Cy!BI70)*LN(KC!K70/KC!J70)</f>
        <v>4.0616640368780363E-4</v>
      </c>
      <c r="L70" s="28">
        <f>0.5*(Cy!BI70+Cy!BJ70)*LN(KC!L70/KC!K70)</f>
        <v>-1.6887044033386467E-5</v>
      </c>
      <c r="M70" s="28">
        <f>0.5*(Cy!BJ70+Cy!BK70)*LN(KC!M70/KC!L70)</f>
        <v>2.1303124198608151E-4</v>
      </c>
      <c r="N70" s="28">
        <f>0.5*(Cy!BK70+Cy!BL70)*LN(KC!N70/KC!M70)</f>
        <v>7.0798776498284756E-4</v>
      </c>
      <c r="O70" s="28">
        <f>0.5*(Cy!BL70+Cy!BM70)*LN(KC!O70/KC!N70)</f>
        <v>9.9803354631316068E-4</v>
      </c>
      <c r="P70" s="28">
        <f>0.5*(Cy!BM70+Cy!BN70)*LN(KC!P70/KC!O70)</f>
        <v>1.1864732030092777E-3</v>
      </c>
      <c r="Q70" s="28">
        <f>0.5*(Cy!BN70+Cy!BO70)*LN(KC!Q70/KC!P70)</f>
        <v>1.1995719945672794E-3</v>
      </c>
      <c r="R70" s="28">
        <f>0.5*(Cy!BO70+Cy!BP70)*LN(KC!R70/KC!Q70)</f>
        <v>7.7555816500877387E-4</v>
      </c>
      <c r="S70" s="28">
        <f>0.5*(Cy!BP70+Cy!BQ70)*LN(KC!S70/KC!R70)</f>
        <v>1.0138394087144073E-3</v>
      </c>
      <c r="T70" s="28">
        <f>0.5*(Cy!BQ70+Cy!BR70)*LN(KC!T70/KC!S70)</f>
        <v>9.4301455793213609E-4</v>
      </c>
      <c r="U70" s="28">
        <f>0.5*(Cy!BR70+Cy!BS70)*LN(KC!U70/KC!T70)</f>
        <v>1.0728488648263487E-3</v>
      </c>
      <c r="V70" s="28">
        <f>0.5*(Cy!BS70+Cy!BT70)*LN(KC!V70/KC!U70)</f>
        <v>6.0600533589339855E-4</v>
      </c>
      <c r="W70" s="28">
        <f>0.5*(Cy!BT70+Cy!BU70)*LN(KC!W70/KC!V70)</f>
        <v>6.6960373881734818E-4</v>
      </c>
      <c r="X70" s="28">
        <f>0.5*(Cy!BU70+Cy!BV70)*LN(KC!X70/KC!W70)</f>
        <v>4.8326224707424137E-4</v>
      </c>
      <c r="Y70" s="28">
        <f>0.5*(Cy!BV70+Cy!BW70)*LN(KC!Y70/KC!X70)</f>
        <v>1.6947106449594453E-4</v>
      </c>
      <c r="Z70" s="28">
        <f>0.5*(Cy!BW70+Cy!BX70)*LN(KC!Z70/KC!Y70)</f>
        <v>1.3197249117207315E-4</v>
      </c>
      <c r="AA70" s="28">
        <f>0.5*(Cy!BX70+Cy!BY70)*LN(KC!AA70/KC!Z70)</f>
        <v>-2.9502713207353213E-4</v>
      </c>
      <c r="AC70" s="28">
        <f t="shared" si="8"/>
        <v>1.1507719785325762E-3</v>
      </c>
      <c r="AD70" s="28">
        <f t="shared" si="9"/>
        <v>3.4952662942002062E-4</v>
      </c>
      <c r="AE70" s="28">
        <f t="shared" si="10"/>
        <v>1.0346952635225798E-3</v>
      </c>
      <c r="AF70" s="28">
        <f t="shared" si="11"/>
        <v>7.5494694890869461E-4</v>
      </c>
      <c r="AG70" s="28">
        <f t="shared" si="12"/>
        <v>2.1388078648285082E-6</v>
      </c>
      <c r="AH70" s="28">
        <f t="shared" si="13"/>
        <v>6.9211094647130022E-4</v>
      </c>
      <c r="AI70" s="28">
        <f t="shared" si="14"/>
        <v>4.7264389601724474E-4</v>
      </c>
      <c r="AJ70" s="28">
        <f t="shared" si="15"/>
        <v>7.1548350110929733E-4</v>
      </c>
    </row>
    <row r="71" spans="1:36" x14ac:dyDescent="0.15">
      <c r="A71" s="8">
        <v>69</v>
      </c>
      <c r="B71" s="11" t="s">
        <v>208</v>
      </c>
      <c r="C71" s="28"/>
      <c r="D71" s="28">
        <f>0.5*(Cy!BA71+Cy!BB71)*LN(KC!D71/KC!C71)</f>
        <v>3.3390754791209894E-3</v>
      </c>
      <c r="E71" s="28">
        <f>0.5*(Cy!BB71+Cy!BC71)*LN(KC!E71/KC!D71)</f>
        <v>4.0585029352521677E-3</v>
      </c>
      <c r="F71" s="28">
        <f>0.5*(Cy!BC71+Cy!BD71)*LN(KC!F71/KC!E71)</f>
        <v>2.349558712888548E-3</v>
      </c>
      <c r="G71" s="28">
        <f>0.5*(Cy!BD71+Cy!BE71)*LN(KC!G71/KC!F71)</f>
        <v>1.4641926637359735E-3</v>
      </c>
      <c r="H71" s="28">
        <f>0.5*(Cy!BE71+Cy!BF71)*LN(KC!H71/KC!G71)</f>
        <v>1.5411070130829758E-3</v>
      </c>
      <c r="I71" s="28">
        <f>0.5*(Cy!BF71+Cy!BG71)*LN(KC!I71/KC!H71)</f>
        <v>2.0870347641298572E-3</v>
      </c>
      <c r="J71" s="28">
        <f>0.5*(Cy!BG71+Cy!BH71)*LN(KC!J71/KC!I71)</f>
        <v>1.7170790656936676E-3</v>
      </c>
      <c r="K71" s="28">
        <f>0.5*(Cy!BH71+Cy!BI71)*LN(KC!K71/KC!J71)</f>
        <v>9.2979670966549877E-4</v>
      </c>
      <c r="L71" s="28">
        <f>0.5*(Cy!BI71+Cy!BJ71)*LN(KC!L71/KC!K71)</f>
        <v>5.2162243976647564E-4</v>
      </c>
      <c r="M71" s="28">
        <f>0.5*(Cy!BJ71+Cy!BK71)*LN(KC!M71/KC!L71)</f>
        <v>1.4365113246417945E-3</v>
      </c>
      <c r="N71" s="28">
        <f>0.5*(Cy!BK71+Cy!BL71)*LN(KC!N71/KC!M71)</f>
        <v>2.0266655521958042E-3</v>
      </c>
      <c r="O71" s="28">
        <f>0.5*(Cy!BL71+Cy!BM71)*LN(KC!O71/KC!N71)</f>
        <v>1.6312320717106899E-3</v>
      </c>
      <c r="P71" s="28">
        <f>0.5*(Cy!BM71+Cy!BN71)*LN(KC!P71/KC!O71)</f>
        <v>1.5785893778461695E-3</v>
      </c>
      <c r="Q71" s="28">
        <f>0.5*(Cy!BN71+Cy!BO71)*LN(KC!Q71/KC!P71)</f>
        <v>1.1194504693867759E-3</v>
      </c>
      <c r="R71" s="28">
        <f>0.5*(Cy!BO71+Cy!BP71)*LN(KC!R71/KC!Q71)</f>
        <v>6.6068920246127247E-4</v>
      </c>
      <c r="S71" s="28">
        <f>0.5*(Cy!BP71+Cy!BQ71)*LN(KC!S71/KC!R71)</f>
        <v>1.1424700617679773E-3</v>
      </c>
      <c r="T71" s="28">
        <f>0.5*(Cy!BQ71+Cy!BR71)*LN(KC!T71/KC!S71)</f>
        <v>1.0453531039040888E-3</v>
      </c>
      <c r="U71" s="28">
        <f>0.5*(Cy!BR71+Cy!BS71)*LN(KC!U71/KC!T71)</f>
        <v>9.3886434624696456E-4</v>
      </c>
      <c r="V71" s="28">
        <f>0.5*(Cy!BS71+Cy!BT71)*LN(KC!V71/KC!U71)</f>
        <v>4.8027462306057258E-4</v>
      </c>
      <c r="W71" s="28">
        <f>0.5*(Cy!BT71+Cy!BU71)*LN(KC!W71/KC!V71)</f>
        <v>4.6953159395129204E-4</v>
      </c>
      <c r="X71" s="28">
        <f>0.5*(Cy!BU71+Cy!BV71)*LN(KC!X71/KC!W71)</f>
        <v>8.1580257541583384E-5</v>
      </c>
      <c r="Y71" s="28">
        <f>0.5*(Cy!BV71+Cy!BW71)*LN(KC!Y71/KC!X71)</f>
        <v>-1.9204357356806178E-4</v>
      </c>
      <c r="Z71" s="28">
        <f>0.5*(Cy!BW71+Cy!BX71)*LN(KC!Z71/KC!Y71)</f>
        <v>-2.985489795464485E-4</v>
      </c>
      <c r="AA71" s="28">
        <f>0.5*(Cy!BX71+Cy!BY71)*LN(KC!AA71/KC!Z71)</f>
        <v>-4.2398435337281525E-4</v>
      </c>
      <c r="AC71" s="28">
        <f t="shared" si="8"/>
        <v>2.3000792178179048E-3</v>
      </c>
      <c r="AD71" s="28">
        <f t="shared" si="9"/>
        <v>1.3263350183926482E-3</v>
      </c>
      <c r="AE71" s="28">
        <f t="shared" si="10"/>
        <v>1.2264862366345771E-3</v>
      </c>
      <c r="AF71" s="28">
        <f t="shared" si="11"/>
        <v>6.0312078494090021E-4</v>
      </c>
      <c r="AG71" s="28">
        <f t="shared" si="12"/>
        <v>-3.0485896882910855E-4</v>
      </c>
      <c r="AH71" s="28">
        <f t="shared" si="13"/>
        <v>1.2764106275136124E-3</v>
      </c>
      <c r="AI71" s="28">
        <f t="shared" si="14"/>
        <v>2.6262837727714702E-4</v>
      </c>
      <c r="AJ71" s="28">
        <f t="shared" si="15"/>
        <v>1.1463273644540357E-3</v>
      </c>
    </row>
    <row r="72" spans="1:36" x14ac:dyDescent="0.15">
      <c r="A72" s="8">
        <v>70</v>
      </c>
      <c r="B72" s="11" t="s">
        <v>209</v>
      </c>
      <c r="C72" s="28"/>
      <c r="D72" s="28">
        <f>0.5*(Cy!BA72+Cy!BB72)*LN(KC!D72/KC!C72)</f>
        <v>-1.4699572654570221E-3</v>
      </c>
      <c r="E72" s="28">
        <f>0.5*(Cy!BB72+Cy!BC72)*LN(KC!E72/KC!D72)</f>
        <v>-4.7450526363199364E-3</v>
      </c>
      <c r="F72" s="28">
        <f>0.5*(Cy!BC72+Cy!BD72)*LN(KC!F72/KC!E72)</f>
        <v>-5.2730084800865994E-5</v>
      </c>
      <c r="G72" s="28">
        <f>0.5*(Cy!BD72+Cy!BE72)*LN(KC!G72/KC!F72)</f>
        <v>-3.7340228094081087E-3</v>
      </c>
      <c r="H72" s="28">
        <f>0.5*(Cy!BE72+Cy!BF72)*LN(KC!H72/KC!G72)</f>
        <v>2.7430626128176032E-3</v>
      </c>
      <c r="I72" s="28">
        <f>0.5*(Cy!BF72+Cy!BG72)*LN(KC!I72/KC!H72)</f>
        <v>2.2440391947103548E-3</v>
      </c>
      <c r="J72" s="28">
        <f>0.5*(Cy!BG72+Cy!BH72)*LN(KC!J72/KC!I72)</f>
        <v>-2.2328888171412953E-3</v>
      </c>
      <c r="K72" s="28">
        <f>0.5*(Cy!BH72+Cy!BI72)*LN(KC!K72/KC!J72)</f>
        <v>-5.1351107055711779E-3</v>
      </c>
      <c r="L72" s="28">
        <f>0.5*(Cy!BI72+Cy!BJ72)*LN(KC!L72/KC!K72)</f>
        <v>-2.402996859604331E-3</v>
      </c>
      <c r="M72" s="28">
        <f>0.5*(Cy!BJ72+Cy!BK72)*LN(KC!M72/KC!L72)</f>
        <v>-4.2620120292752427E-3</v>
      </c>
      <c r="N72" s="28">
        <f>0.5*(Cy!BK72+Cy!BL72)*LN(KC!N72/KC!M72)</f>
        <v>-4.0700948619388279E-4</v>
      </c>
      <c r="O72" s="28">
        <f>0.5*(Cy!BL72+Cy!BM72)*LN(KC!O72/KC!N72)</f>
        <v>-4.4919991808837585E-3</v>
      </c>
      <c r="P72" s="28">
        <f>0.5*(Cy!BM72+Cy!BN72)*LN(KC!P72/KC!O72)</f>
        <v>-2.4811667793587238E-3</v>
      </c>
      <c r="Q72" s="28">
        <f>0.5*(Cy!BN72+Cy!BO72)*LN(KC!Q72/KC!P72)</f>
        <v>-2.0383536515166424E-3</v>
      </c>
      <c r="R72" s="28">
        <f>0.5*(Cy!BO72+Cy!BP72)*LN(KC!R72/KC!Q72)</f>
        <v>-2.7737380855772215E-3</v>
      </c>
      <c r="S72" s="28">
        <f>0.5*(Cy!BP72+Cy!BQ72)*LN(KC!S72/KC!R72)</f>
        <v>2.8295528206575219E-3</v>
      </c>
      <c r="T72" s="28">
        <f>0.5*(Cy!BQ72+Cy!BR72)*LN(KC!T72/KC!S72)</f>
        <v>5.2659019841596556E-3</v>
      </c>
      <c r="U72" s="28">
        <f>0.5*(Cy!BR72+Cy!BS72)*LN(KC!U72/KC!T72)</f>
        <v>7.5437180232825335E-3</v>
      </c>
      <c r="V72" s="28">
        <f>0.5*(Cy!BS72+Cy!BT72)*LN(KC!V72/KC!U72)</f>
        <v>3.5383006041162118E-3</v>
      </c>
      <c r="W72" s="28">
        <f>0.5*(Cy!BT72+Cy!BU72)*LN(KC!W72/KC!V72)</f>
        <v>5.256465216547432E-3</v>
      </c>
      <c r="X72" s="28">
        <f>0.5*(Cy!BU72+Cy!BV72)*LN(KC!X72/KC!W72)</f>
        <v>3.0429287574765484E-3</v>
      </c>
      <c r="Y72" s="28">
        <f>0.5*(Cy!BV72+Cy!BW72)*LN(KC!Y72/KC!X72)</f>
        <v>1.6724879307923575E-3</v>
      </c>
      <c r="Z72" s="28">
        <f>0.5*(Cy!BW72+Cy!BX72)*LN(KC!Z72/KC!Y72)</f>
        <v>-1.3625448126811442E-3</v>
      </c>
      <c r="AA72" s="28">
        <f>0.5*(Cy!BX72+Cy!BY72)*LN(KC!AA72/KC!Z72)</f>
        <v>1.8260899171382706E-4</v>
      </c>
      <c r="AC72" s="28">
        <f t="shared" si="8"/>
        <v>-7.0894074460019056E-4</v>
      </c>
      <c r="AD72" s="28">
        <f t="shared" si="9"/>
        <v>-2.8880035795571862E-3</v>
      </c>
      <c r="AE72" s="28">
        <f t="shared" si="10"/>
        <v>-1.7911409753357649E-3</v>
      </c>
      <c r="AF72" s="28">
        <f t="shared" si="11"/>
        <v>4.9294629171164764E-3</v>
      </c>
      <c r="AG72" s="28">
        <f t="shared" si="12"/>
        <v>1.6418403660834681E-4</v>
      </c>
      <c r="AH72" s="28">
        <f t="shared" si="13"/>
        <v>-2.3395722774464749E-3</v>
      </c>
      <c r="AI72" s="28">
        <f t="shared" si="14"/>
        <v>3.1424833369259274E-3</v>
      </c>
      <c r="AJ72" s="28">
        <f t="shared" si="15"/>
        <v>-7.8285208785142698E-5</v>
      </c>
    </row>
    <row r="73" spans="1:36" x14ac:dyDescent="0.15">
      <c r="A73" s="8">
        <v>71</v>
      </c>
      <c r="B73" s="11" t="s">
        <v>210</v>
      </c>
      <c r="C73" s="28"/>
      <c r="D73" s="28">
        <f>0.5*(Cy!BA73+Cy!BB73)*LN(KC!D73/KC!C73)</f>
        <v>3.8472679269347131E-3</v>
      </c>
      <c r="E73" s="28">
        <f>0.5*(Cy!BB73+Cy!BC73)*LN(KC!E73/KC!D73)</f>
        <v>3.5779126310075912E-3</v>
      </c>
      <c r="F73" s="28">
        <f>0.5*(Cy!BC73+Cy!BD73)*LN(KC!F73/KC!E73)</f>
        <v>5.5352085348781546E-3</v>
      </c>
      <c r="G73" s="28">
        <f>0.5*(Cy!BD73+Cy!BE73)*LN(KC!G73/KC!F73)</f>
        <v>1.0562801934595339E-3</v>
      </c>
      <c r="H73" s="28">
        <f>0.5*(Cy!BE73+Cy!BF73)*LN(KC!H73/KC!G73)</f>
        <v>-1.4692297497946756E-3</v>
      </c>
      <c r="I73" s="28">
        <f>0.5*(Cy!BF73+Cy!BG73)*LN(KC!I73/KC!H73)</f>
        <v>2.8890472540823791E-4</v>
      </c>
      <c r="J73" s="28">
        <f>0.5*(Cy!BG73+Cy!BH73)*LN(KC!J73/KC!I73)</f>
        <v>-1.7974280240609499E-3</v>
      </c>
      <c r="K73" s="28">
        <f>0.5*(Cy!BH73+Cy!BI73)*LN(KC!K73/KC!J73)</f>
        <v>-1.2052208697448223E-3</v>
      </c>
      <c r="L73" s="28">
        <f>0.5*(Cy!BI73+Cy!BJ73)*LN(KC!L73/KC!K73)</f>
        <v>1.0953402574608931E-3</v>
      </c>
      <c r="M73" s="28">
        <f>0.5*(Cy!BJ73+Cy!BK73)*LN(KC!M73/KC!L73)</f>
        <v>1.6111673337694838E-3</v>
      </c>
      <c r="N73" s="28">
        <f>0.5*(Cy!BK73+Cy!BL73)*LN(KC!N73/KC!M73)</f>
        <v>2.531845159296726E-3</v>
      </c>
      <c r="O73" s="28">
        <f>0.5*(Cy!BL73+Cy!BM73)*LN(KC!O73/KC!N73)</f>
        <v>1.738875343085105E-3</v>
      </c>
      <c r="P73" s="28">
        <f>0.5*(Cy!BM73+Cy!BN73)*LN(KC!P73/KC!O73)</f>
        <v>4.2315218585244826E-3</v>
      </c>
      <c r="Q73" s="28">
        <f>0.5*(Cy!BN73+Cy!BO73)*LN(KC!Q73/KC!P73)</f>
        <v>3.320361832456719E-3</v>
      </c>
      <c r="R73" s="28">
        <f>0.5*(Cy!BO73+Cy!BP73)*LN(KC!R73/KC!Q73)</f>
        <v>2.7521278487067135E-3</v>
      </c>
      <c r="S73" s="28">
        <f>0.5*(Cy!BP73+Cy!BQ73)*LN(KC!S73/KC!R73)</f>
        <v>6.8612803111105507E-4</v>
      </c>
      <c r="T73" s="28">
        <f>0.5*(Cy!BQ73+Cy!BR73)*LN(KC!T73/KC!S73)</f>
        <v>-2.5135165147515235E-3</v>
      </c>
      <c r="U73" s="28">
        <f>0.5*(Cy!BR73+Cy!BS73)*LN(KC!U73/KC!T73)</f>
        <v>-2.1264437541749057E-3</v>
      </c>
      <c r="V73" s="28">
        <f>0.5*(Cy!BS73+Cy!BT73)*LN(KC!V73/KC!U73)</f>
        <v>-7.6103490621693283E-4</v>
      </c>
      <c r="W73" s="28">
        <f>0.5*(Cy!BT73+Cy!BU73)*LN(KC!W73/KC!V73)</f>
        <v>4.2879578781221969E-4</v>
      </c>
      <c r="X73" s="28">
        <f>0.5*(Cy!BU73+Cy!BV73)*LN(KC!X73/KC!W73)</f>
        <v>6.8239857481983547E-4</v>
      </c>
      <c r="Y73" s="28">
        <f>0.5*(Cy!BV73+Cy!BW73)*LN(KC!Y73/KC!X73)</f>
        <v>-4.6269613506506288E-4</v>
      </c>
      <c r="Z73" s="28">
        <f>0.5*(Cy!BW73+Cy!BX73)*LN(KC!Z73/KC!Y73)</f>
        <v>4.3723359160985967E-5</v>
      </c>
      <c r="AA73" s="28">
        <f>0.5*(Cy!BX73+Cy!BY73)*LN(KC!AA73/KC!Z73)</f>
        <v>4.3059916195976339E-3</v>
      </c>
      <c r="AC73" s="28">
        <f t="shared" si="8"/>
        <v>1.7978152669917689E-3</v>
      </c>
      <c r="AD73" s="28">
        <f t="shared" si="9"/>
        <v>4.4714077134426608E-4</v>
      </c>
      <c r="AE73" s="28">
        <f t="shared" si="10"/>
        <v>2.5458029827768154E-3</v>
      </c>
      <c r="AF73" s="28">
        <f t="shared" si="11"/>
        <v>-8.5796016250226127E-4</v>
      </c>
      <c r="AG73" s="28">
        <f t="shared" si="12"/>
        <v>1.2956729478978523E-3</v>
      </c>
      <c r="AH73" s="28">
        <f t="shared" si="13"/>
        <v>1.4964718770605408E-3</v>
      </c>
      <c r="AI73" s="28">
        <f t="shared" si="14"/>
        <v>-5.0347746102218593E-5</v>
      </c>
      <c r="AJ73" s="28">
        <f t="shared" si="15"/>
        <v>1.0239570929020216E-3</v>
      </c>
    </row>
    <row r="74" spans="1:36" x14ac:dyDescent="0.15">
      <c r="A74" s="8">
        <v>72</v>
      </c>
      <c r="B74" s="11" t="s">
        <v>211</v>
      </c>
      <c r="C74" s="28"/>
      <c r="D74" s="28">
        <f>0.5*(Cy!BA74+Cy!BB74)*LN(KC!D74/KC!C74)</f>
        <v>-1.7675840240729136E-2</v>
      </c>
      <c r="E74" s="28">
        <f>0.5*(Cy!BB74+Cy!BC74)*LN(KC!E74/KC!D74)</f>
        <v>-1.7983037932574965E-2</v>
      </c>
      <c r="F74" s="28">
        <f>0.5*(Cy!BC74+Cy!BD74)*LN(KC!F74/KC!E74)</f>
        <v>-1.5376736453144604E-2</v>
      </c>
      <c r="G74" s="28">
        <f>0.5*(Cy!BD74+Cy!BE74)*LN(KC!G74/KC!F74)</f>
        <v>-1.2424466615196748E-2</v>
      </c>
      <c r="H74" s="28">
        <f>0.5*(Cy!BE74+Cy!BF74)*LN(KC!H74/KC!G74)</f>
        <v>-9.0109801636636903E-3</v>
      </c>
      <c r="I74" s="28">
        <f>0.5*(Cy!BF74+Cy!BG74)*LN(KC!I74/KC!H74)</f>
        <v>-9.0614770115820097E-3</v>
      </c>
      <c r="J74" s="28">
        <f>0.5*(Cy!BG74+Cy!BH74)*LN(KC!J74/KC!I74)</f>
        <v>-4.459383017255735E-3</v>
      </c>
      <c r="K74" s="28">
        <f>0.5*(Cy!BH74+Cy!BI74)*LN(KC!K74/KC!J74)</f>
        <v>-1.5463354456283567E-3</v>
      </c>
      <c r="L74" s="28">
        <f>0.5*(Cy!BI74+Cy!BJ74)*LN(KC!L74/KC!K74)</f>
        <v>3.2925288626413632E-3</v>
      </c>
      <c r="M74" s="28">
        <f>0.5*(Cy!BJ74+Cy!BK74)*LN(KC!M74/KC!L74)</f>
        <v>1.8092367012098739E-3</v>
      </c>
      <c r="N74" s="28">
        <f>0.5*(Cy!BK74+Cy!BL74)*LN(KC!N74/KC!M74)</f>
        <v>-2.0396544220762387E-3</v>
      </c>
      <c r="O74" s="28">
        <f>0.5*(Cy!BL74+Cy!BM74)*LN(KC!O74/KC!N74)</f>
        <v>-1.9999719600390996E-3</v>
      </c>
      <c r="P74" s="28">
        <f>0.5*(Cy!BM74+Cy!BN74)*LN(KC!P74/KC!O74)</f>
        <v>-2.2962509183544868E-3</v>
      </c>
      <c r="Q74" s="28">
        <f>0.5*(Cy!BN74+Cy!BO74)*LN(KC!Q74/KC!P74)</f>
        <v>4.232903571578371E-4</v>
      </c>
      <c r="R74" s="28">
        <f>0.5*(Cy!BO74+Cy!BP74)*LN(KC!R74/KC!Q74)</f>
        <v>1.4754295146742786E-3</v>
      </c>
      <c r="S74" s="28">
        <f>0.5*(Cy!BP74+Cy!BQ74)*LN(KC!S74/KC!R74)</f>
        <v>-4.0686761527913731E-4</v>
      </c>
      <c r="T74" s="28">
        <f>0.5*(Cy!BQ74+Cy!BR74)*LN(KC!T74/KC!S74)</f>
        <v>2.3153648667919558E-3</v>
      </c>
      <c r="U74" s="28">
        <f>0.5*(Cy!BR74+Cy!BS74)*LN(KC!U74/KC!T74)</f>
        <v>2.9914413688316389E-3</v>
      </c>
      <c r="V74" s="28">
        <f>0.5*(Cy!BS74+Cy!BT74)*LN(KC!V74/KC!U74)</f>
        <v>1.5699736864658853E-3</v>
      </c>
      <c r="W74" s="28">
        <f>0.5*(Cy!BT74+Cy!BU74)*LN(KC!W74/KC!V74)</f>
        <v>1.6921510295251293E-3</v>
      </c>
      <c r="X74" s="28">
        <f>0.5*(Cy!BU74+Cy!BV74)*LN(KC!X74/KC!W74)</f>
        <v>2.3945454544395907E-3</v>
      </c>
      <c r="Y74" s="28">
        <f>0.5*(Cy!BV74+Cy!BW74)*LN(KC!Y74/KC!X74)</f>
        <v>5.1225455734457918E-3</v>
      </c>
      <c r="Z74" s="28">
        <f>0.5*(Cy!BW74+Cy!BX74)*LN(KC!Z74/KC!Y74)</f>
        <v>4.6705616946409708E-3</v>
      </c>
      <c r="AA74" s="28">
        <f>0.5*(Cy!BX74+Cy!BY74)*LN(KC!AA74/KC!Z74)</f>
        <v>2.4914519128574151E-3</v>
      </c>
      <c r="AC74" s="28">
        <f t="shared" si="8"/>
        <v>-1.2771339635232404E-2</v>
      </c>
      <c r="AD74" s="28">
        <f t="shared" si="9"/>
        <v>-5.887214642218187E-4</v>
      </c>
      <c r="AE74" s="28">
        <f t="shared" si="10"/>
        <v>-5.6087412436812165E-4</v>
      </c>
      <c r="AF74" s="28">
        <f t="shared" si="11"/>
        <v>2.1926952812108399E-3</v>
      </c>
      <c r="AG74" s="28">
        <f t="shared" si="12"/>
        <v>4.0948530603147262E-3</v>
      </c>
      <c r="AH74" s="28">
        <f t="shared" si="13"/>
        <v>-5.7479779429497023E-4</v>
      </c>
      <c r="AI74" s="28">
        <f t="shared" si="14"/>
        <v>2.9060044483747976E-3</v>
      </c>
      <c r="AJ74" s="28">
        <f t="shared" si="15"/>
        <v>-2.0155061100918846E-3</v>
      </c>
    </row>
    <row r="75" spans="1:36" x14ac:dyDescent="0.15">
      <c r="A75" s="8">
        <v>73</v>
      </c>
      <c r="B75" s="11" t="s">
        <v>212</v>
      </c>
      <c r="C75" s="28"/>
      <c r="D75" s="28">
        <f>0.5*(Cy!BA75+Cy!BB75)*LN(KC!D75/KC!C75)</f>
        <v>-8.3102344587191145E-3</v>
      </c>
      <c r="E75" s="28">
        <f>0.5*(Cy!BB75+Cy!BC75)*LN(KC!E75/KC!D75)</f>
        <v>-8.2118216687956345E-3</v>
      </c>
      <c r="F75" s="28">
        <f>0.5*(Cy!BC75+Cy!BD75)*LN(KC!F75/KC!E75)</f>
        <v>-2.3750500150451874E-3</v>
      </c>
      <c r="G75" s="28">
        <f>0.5*(Cy!BD75+Cy!BE75)*LN(KC!G75/KC!F75)</f>
        <v>-5.1497703424378686E-3</v>
      </c>
      <c r="H75" s="28">
        <f>0.5*(Cy!BE75+Cy!BF75)*LN(KC!H75/KC!G75)</f>
        <v>-4.7386635274725983E-3</v>
      </c>
      <c r="I75" s="28">
        <f>0.5*(Cy!BF75+Cy!BG75)*LN(KC!I75/KC!H75)</f>
        <v>-3.4749043415092619E-3</v>
      </c>
      <c r="J75" s="28">
        <f>0.5*(Cy!BG75+Cy!BH75)*LN(KC!J75/KC!I75)</f>
        <v>-2.8689996783400691E-3</v>
      </c>
      <c r="K75" s="28">
        <f>0.5*(Cy!BH75+Cy!BI75)*LN(KC!K75/KC!J75)</f>
        <v>-3.4388592904016626E-3</v>
      </c>
      <c r="L75" s="28">
        <f>0.5*(Cy!BI75+Cy!BJ75)*LN(KC!L75/KC!K75)</f>
        <v>2.4233613966252688E-3</v>
      </c>
      <c r="M75" s="28">
        <f>0.5*(Cy!BJ75+Cy!BK75)*LN(KC!M75/KC!L75)</f>
        <v>2.1538506895870373E-3</v>
      </c>
      <c r="N75" s="28">
        <f>0.5*(Cy!BK75+Cy!BL75)*LN(KC!N75/KC!M75)</f>
        <v>8.7964514364060869E-3</v>
      </c>
      <c r="O75" s="28">
        <f>0.5*(Cy!BL75+Cy!BM75)*LN(KC!O75/KC!N75)</f>
        <v>4.1694170623815287E-3</v>
      </c>
      <c r="P75" s="28">
        <f>0.5*(Cy!BM75+Cy!BN75)*LN(KC!P75/KC!O75)</f>
        <v>8.2170628331222611E-3</v>
      </c>
      <c r="Q75" s="28">
        <f>0.5*(Cy!BN75+Cy!BO75)*LN(KC!Q75/KC!P75)</f>
        <v>1.089832088756419E-2</v>
      </c>
      <c r="R75" s="28">
        <f>0.5*(Cy!BO75+Cy!BP75)*LN(KC!R75/KC!Q75)</f>
        <v>5.9565620600863329E-4</v>
      </c>
      <c r="S75" s="28">
        <f>0.5*(Cy!BP75+Cy!BQ75)*LN(KC!S75/KC!R75)</f>
        <v>4.4315259555410293E-4</v>
      </c>
      <c r="T75" s="28">
        <f>0.5*(Cy!BQ75+Cy!BR75)*LN(KC!T75/KC!S75)</f>
        <v>-7.0385941870876418E-3</v>
      </c>
      <c r="U75" s="28">
        <f>0.5*(Cy!BR75+Cy!BS75)*LN(KC!U75/KC!T75)</f>
        <v>4.3117632054931986E-3</v>
      </c>
      <c r="V75" s="28">
        <f>0.5*(Cy!BS75+Cy!BT75)*LN(KC!V75/KC!U75)</f>
        <v>2.2506129480529538E-3</v>
      </c>
      <c r="W75" s="28">
        <f>0.5*(Cy!BT75+Cy!BU75)*LN(KC!W75/KC!V75)</f>
        <v>1.7211792104203604E-3</v>
      </c>
      <c r="X75" s="28">
        <f>0.5*(Cy!BU75+Cy!BV75)*LN(KC!X75/KC!W75)</f>
        <v>-3.4223724359168253E-4</v>
      </c>
      <c r="Y75" s="28">
        <f>0.5*(Cy!BV75+Cy!BW75)*LN(KC!Y75/KC!X75)</f>
        <v>4.8817162830107007E-5</v>
      </c>
      <c r="Z75" s="28">
        <f>0.5*(Cy!BW75+Cy!BX75)*LN(KC!Z75/KC!Y75)</f>
        <v>2.2377149574637116E-3</v>
      </c>
      <c r="AA75" s="28">
        <f>0.5*(Cy!BX75+Cy!BY75)*LN(KC!AA75/KC!Z75)</f>
        <v>-6.9082258141925064E-4</v>
      </c>
      <c r="AC75" s="28">
        <f t="shared" si="8"/>
        <v>-4.7900419790521103E-3</v>
      </c>
      <c r="AD75" s="28">
        <f t="shared" si="9"/>
        <v>1.4131609107753322E-3</v>
      </c>
      <c r="AE75" s="28">
        <f t="shared" si="10"/>
        <v>4.8647219169261433E-3</v>
      </c>
      <c r="AF75" s="28">
        <f t="shared" si="11"/>
        <v>1.8054478665743766E-4</v>
      </c>
      <c r="AG75" s="28">
        <f t="shared" si="12"/>
        <v>5.3190317962485602E-4</v>
      </c>
      <c r="AH75" s="28">
        <f t="shared" si="13"/>
        <v>3.1389414138507377E-3</v>
      </c>
      <c r="AI75" s="28">
        <f t="shared" si="14"/>
        <v>3.1230418402021954E-4</v>
      </c>
      <c r="AJ75" s="28">
        <f t="shared" si="15"/>
        <v>4.3207120501776477E-4</v>
      </c>
    </row>
    <row r="76" spans="1:36" x14ac:dyDescent="0.15">
      <c r="A76" s="8">
        <v>74</v>
      </c>
      <c r="B76" s="11" t="s">
        <v>213</v>
      </c>
      <c r="C76" s="28"/>
      <c r="D76" s="28">
        <f>0.5*(Cy!BA76+Cy!BB76)*LN(KC!D76/KC!C76)</f>
        <v>-1.0634244003020567E-2</v>
      </c>
      <c r="E76" s="28">
        <f>0.5*(Cy!BB76+Cy!BC76)*LN(KC!E76/KC!D76)</f>
        <v>-9.8549522751614459E-3</v>
      </c>
      <c r="F76" s="28">
        <f>0.5*(Cy!BC76+Cy!BD76)*LN(KC!F76/KC!E76)</f>
        <v>-8.3672318818493723E-3</v>
      </c>
      <c r="G76" s="28">
        <f>0.5*(Cy!BD76+Cy!BE76)*LN(KC!G76/KC!F76)</f>
        <v>-5.8248375676721708E-3</v>
      </c>
      <c r="H76" s="28">
        <f>0.5*(Cy!BE76+Cy!BF76)*LN(KC!H76/KC!G76)</f>
        <v>-2.9080461260448556E-3</v>
      </c>
      <c r="I76" s="28">
        <f>0.5*(Cy!BF76+Cy!BG76)*LN(KC!I76/KC!H76)</f>
        <v>-4.0515406666550621E-3</v>
      </c>
      <c r="J76" s="28">
        <f>0.5*(Cy!BG76+Cy!BH76)*LN(KC!J76/KC!I76)</f>
        <v>-4.7038591594924769E-3</v>
      </c>
      <c r="K76" s="28">
        <f>0.5*(Cy!BH76+Cy!BI76)*LN(KC!K76/KC!J76)</f>
        <v>-6.6149724892008415E-3</v>
      </c>
      <c r="L76" s="28">
        <f>0.5*(Cy!BI76+Cy!BJ76)*LN(KC!L76/KC!K76)</f>
        <v>-3.7352482764795229E-3</v>
      </c>
      <c r="M76" s="28">
        <f>0.5*(Cy!BJ76+Cy!BK76)*LN(KC!M76/KC!L76)</f>
        <v>-3.5504827040213627E-3</v>
      </c>
      <c r="N76" s="28">
        <f>0.5*(Cy!BK76+Cy!BL76)*LN(KC!N76/KC!M76)</f>
        <v>-1.1494258191441105E-3</v>
      </c>
      <c r="O76" s="28">
        <f>0.5*(Cy!BL76+Cy!BM76)*LN(KC!O76/KC!N76)</f>
        <v>-2.661803193367254E-3</v>
      </c>
      <c r="P76" s="28">
        <f>0.5*(Cy!BM76+Cy!BN76)*LN(KC!P76/KC!O76)</f>
        <v>-1.6499788845148881E-3</v>
      </c>
      <c r="Q76" s="28">
        <f>0.5*(Cy!BN76+Cy!BO76)*LN(KC!Q76/KC!P76)</f>
        <v>-5.8245560573729881E-4</v>
      </c>
      <c r="R76" s="28">
        <f>0.5*(Cy!BO76+Cy!BP76)*LN(KC!R76/KC!Q76)</f>
        <v>-6.2696861673761843E-4</v>
      </c>
      <c r="S76" s="28">
        <f>0.5*(Cy!BP76+Cy!BQ76)*LN(KC!S76/KC!R76)</f>
        <v>6.2391374564192052E-4</v>
      </c>
      <c r="T76" s="28">
        <f>0.5*(Cy!BQ76+Cy!BR76)*LN(KC!T76/KC!S76)</f>
        <v>3.1630185926077902E-4</v>
      </c>
      <c r="U76" s="28">
        <f>0.5*(Cy!BR76+Cy!BS76)*LN(KC!U76/KC!T76)</f>
        <v>2.7308319371444766E-3</v>
      </c>
      <c r="V76" s="28">
        <f>0.5*(Cy!BS76+Cy!BT76)*LN(KC!V76/KC!U76)</f>
        <v>-1.3423372844499567E-3</v>
      </c>
      <c r="W76" s="28">
        <f>0.5*(Cy!BT76+Cy!BU76)*LN(KC!W76/KC!V76)</f>
        <v>1.790765672002317E-3</v>
      </c>
      <c r="X76" s="28">
        <f>0.5*(Cy!BU76+Cy!BV76)*LN(KC!X76/KC!W76)</f>
        <v>-1.5984176080388379E-4</v>
      </c>
      <c r="Y76" s="28">
        <f>0.5*(Cy!BV76+Cy!BW76)*LN(KC!Y76/KC!X76)</f>
        <v>-1.2454161770012759E-3</v>
      </c>
      <c r="Z76" s="28">
        <f>0.5*(Cy!BW76+Cy!BX76)*LN(KC!Z76/KC!Y76)</f>
        <v>-1.6440534013805919E-3</v>
      </c>
      <c r="AA76" s="28">
        <f>0.5*(Cy!BX76+Cy!BY76)*LN(KC!AA76/KC!Z76)</f>
        <v>-2.9771318879681343E-4</v>
      </c>
      <c r="AC76" s="28">
        <f t="shared" si="8"/>
        <v>-6.2013217034765809E-3</v>
      </c>
      <c r="AD76" s="28">
        <f t="shared" si="9"/>
        <v>-3.9507976896676631E-3</v>
      </c>
      <c r="AE76" s="28">
        <f t="shared" si="10"/>
        <v>-9.794585109430278E-4</v>
      </c>
      <c r="AF76" s="28">
        <f t="shared" si="11"/>
        <v>6.6714408463074636E-4</v>
      </c>
      <c r="AG76" s="28">
        <f t="shared" si="12"/>
        <v>-1.0623942557262272E-3</v>
      </c>
      <c r="AH76" s="28">
        <f t="shared" si="13"/>
        <v>-2.4651281003053452E-3</v>
      </c>
      <c r="AI76" s="28">
        <f t="shared" si="14"/>
        <v>1.856720699688138E-5</v>
      </c>
      <c r="AJ76" s="28">
        <f t="shared" si="15"/>
        <v>-2.4134500810635358E-3</v>
      </c>
    </row>
    <row r="77" spans="1:36" x14ac:dyDescent="0.15">
      <c r="A77" s="8">
        <v>75</v>
      </c>
      <c r="B77" s="11" t="s">
        <v>214</v>
      </c>
      <c r="C77" s="28"/>
      <c r="D77" s="28">
        <f>0.5*(Cy!BA77+Cy!BB77)*LN(KC!D77/KC!C77)</f>
        <v>8.6796234844547775E-3</v>
      </c>
      <c r="E77" s="28">
        <f>0.5*(Cy!BB77+Cy!BC77)*LN(KC!E77/KC!D77)</f>
        <v>3.1738256695026138E-3</v>
      </c>
      <c r="F77" s="28">
        <f>0.5*(Cy!BC77+Cy!BD77)*LN(KC!F77/KC!E77)</f>
        <v>2.3389415933004602E-3</v>
      </c>
      <c r="G77" s="28">
        <f>0.5*(Cy!BD77+Cy!BE77)*LN(KC!G77/KC!F77)</f>
        <v>-9.2989765637631772E-4</v>
      </c>
      <c r="H77" s="28">
        <f>0.5*(Cy!BE77+Cy!BF77)*LN(KC!H77/KC!G77)</f>
        <v>-2.292221916716426E-3</v>
      </c>
      <c r="I77" s="28">
        <f>0.5*(Cy!BF77+Cy!BG77)*LN(KC!I77/KC!H77)</f>
        <v>-2.3742249313009277E-3</v>
      </c>
      <c r="J77" s="28">
        <f>0.5*(Cy!BG77+Cy!BH77)*LN(KC!J77/KC!I77)</f>
        <v>-1.5214587547983118E-3</v>
      </c>
      <c r="K77" s="28">
        <f>0.5*(Cy!BH77+Cy!BI77)*LN(KC!K77/KC!J77)</f>
        <v>-3.0723418184737156E-3</v>
      </c>
      <c r="L77" s="28">
        <f>0.5*(Cy!BI77+Cy!BJ77)*LN(KC!L77/KC!K77)</f>
        <v>-1.9731616589725187E-3</v>
      </c>
      <c r="M77" s="28">
        <f>0.5*(Cy!BJ77+Cy!BK77)*LN(KC!M77/KC!L77)</f>
        <v>-1.2666178970050614E-3</v>
      </c>
      <c r="N77" s="28">
        <f>0.5*(Cy!BK77+Cy!BL77)*LN(KC!N77/KC!M77)</f>
        <v>3.331436751358257E-3</v>
      </c>
      <c r="O77" s="28">
        <f>0.5*(Cy!BL77+Cy!BM77)*LN(KC!O77/KC!N77)</f>
        <v>5.0275765680992436E-3</v>
      </c>
      <c r="P77" s="28">
        <f>0.5*(Cy!BM77+Cy!BN77)*LN(KC!P77/KC!O77)</f>
        <v>1.1034258089323772E-2</v>
      </c>
      <c r="Q77" s="28">
        <f>0.5*(Cy!BN77+Cy!BO77)*LN(KC!Q77/KC!P77)</f>
        <v>2.8837226817667174E-4</v>
      </c>
      <c r="R77" s="28">
        <f>0.5*(Cy!BO77+Cy!BP77)*LN(KC!R77/KC!Q77)</f>
        <v>-4.0445426146518007E-4</v>
      </c>
      <c r="S77" s="28">
        <f>0.5*(Cy!BP77+Cy!BQ77)*LN(KC!S77/KC!R77)</f>
        <v>1.7207241819045783E-3</v>
      </c>
      <c r="T77" s="28">
        <f>0.5*(Cy!BQ77+Cy!BR77)*LN(KC!T77/KC!S77)</f>
        <v>-1.6772650237974014E-3</v>
      </c>
      <c r="U77" s="28">
        <f>0.5*(Cy!BR77+Cy!BS77)*LN(KC!U77/KC!T77)</f>
        <v>3.9837031648163245E-3</v>
      </c>
      <c r="V77" s="28">
        <f>0.5*(Cy!BS77+Cy!BT77)*LN(KC!V77/KC!U77)</f>
        <v>-6.4771726309025327E-5</v>
      </c>
      <c r="W77" s="28">
        <f>0.5*(Cy!BT77+Cy!BU77)*LN(KC!W77/KC!V77)</f>
        <v>1.2534251076701567E-3</v>
      </c>
      <c r="X77" s="28">
        <f>0.5*(Cy!BU77+Cy!BV77)*LN(KC!X77/KC!W77)</f>
        <v>6.8199895127473084E-3</v>
      </c>
      <c r="Y77" s="28">
        <f>0.5*(Cy!BV77+Cy!BW77)*LN(KC!Y77/KC!X77)</f>
        <v>2.1535967958518647E-3</v>
      </c>
      <c r="Z77" s="28">
        <f>0.5*(Cy!BW77+Cy!BX77)*LN(KC!Z77/KC!Y77)</f>
        <v>2.4145624375587916E-3</v>
      </c>
      <c r="AA77" s="28">
        <f>0.5*(Cy!BX77+Cy!BY77)*LN(KC!AA77/KC!Z77)</f>
        <v>8.6310939538087282E-4</v>
      </c>
      <c r="AC77" s="28">
        <f t="shared" si="8"/>
        <v>-1.6715448318119392E-5</v>
      </c>
      <c r="AD77" s="28">
        <f t="shared" si="9"/>
        <v>-9.0042867557827008E-4</v>
      </c>
      <c r="AE77" s="28">
        <f t="shared" si="10"/>
        <v>3.5332953692078168E-3</v>
      </c>
      <c r="AF77" s="28">
        <f t="shared" si="11"/>
        <v>2.0630162070254727E-3</v>
      </c>
      <c r="AG77" s="28">
        <f t="shared" si="12"/>
        <v>1.8104228762638429E-3</v>
      </c>
      <c r="AH77" s="28">
        <f t="shared" si="13"/>
        <v>1.3164333468147736E-3</v>
      </c>
      <c r="AI77" s="28">
        <f t="shared" si="14"/>
        <v>1.9682937079898615E-3</v>
      </c>
      <c r="AJ77" s="28">
        <f t="shared" si="15"/>
        <v>1.2533524300206969E-3</v>
      </c>
    </row>
    <row r="78" spans="1:36" x14ac:dyDescent="0.15">
      <c r="A78" s="8">
        <v>76</v>
      </c>
      <c r="B78" s="11" t="s">
        <v>215</v>
      </c>
      <c r="C78" s="28"/>
      <c r="D78" s="28">
        <f>0.5*(Cy!BA78+Cy!BB78)*LN(KC!D78/KC!C78)</f>
        <v>2.6296054228521701E-3</v>
      </c>
      <c r="E78" s="28">
        <f>0.5*(Cy!BB78+Cy!BC78)*LN(KC!E78/KC!D78)</f>
        <v>4.0324929621305171E-3</v>
      </c>
      <c r="F78" s="28">
        <f>0.5*(Cy!BC78+Cy!BD78)*LN(KC!F78/KC!E78)</f>
        <v>3.7016743787491751E-3</v>
      </c>
      <c r="G78" s="28">
        <f>0.5*(Cy!BD78+Cy!BE78)*LN(KC!G78/KC!F78)</f>
        <v>1.6682683712216145E-3</v>
      </c>
      <c r="H78" s="28">
        <f>0.5*(Cy!BE78+Cy!BF78)*LN(KC!H78/KC!G78)</f>
        <v>3.9244582308327076E-3</v>
      </c>
      <c r="I78" s="28">
        <f>0.5*(Cy!BF78+Cy!BG78)*LN(KC!I78/KC!H78)</f>
        <v>4.5609947174073996E-3</v>
      </c>
      <c r="J78" s="28">
        <f>0.5*(Cy!BG78+Cy!BH78)*LN(KC!J78/KC!I78)</f>
        <v>3.7216519806931056E-3</v>
      </c>
      <c r="K78" s="28">
        <f>0.5*(Cy!BH78+Cy!BI78)*LN(KC!K78/KC!J78)</f>
        <v>1.7280409252693543E-3</v>
      </c>
      <c r="L78" s="28">
        <f>0.5*(Cy!BI78+Cy!BJ78)*LN(KC!L78/KC!K78)</f>
        <v>3.8567030412043219E-4</v>
      </c>
      <c r="M78" s="28">
        <f>0.5*(Cy!BJ78+Cy!BK78)*LN(KC!M78/KC!L78)</f>
        <v>8.1427748763941558E-4</v>
      </c>
      <c r="N78" s="28">
        <f>0.5*(Cy!BK78+Cy!BL78)*LN(KC!N78/KC!M78)</f>
        <v>5.5876933359659574E-4</v>
      </c>
      <c r="O78" s="28">
        <f>0.5*(Cy!BL78+Cy!BM78)*LN(KC!O78/KC!N78)</f>
        <v>3.0510021872594078E-3</v>
      </c>
      <c r="P78" s="28">
        <f>0.5*(Cy!BM78+Cy!BN78)*LN(KC!P78/KC!O78)</f>
        <v>3.6381082163850437E-3</v>
      </c>
      <c r="Q78" s="28">
        <f>0.5*(Cy!BN78+Cy!BO78)*LN(KC!Q78/KC!P78)</f>
        <v>1.8509333164016966E-3</v>
      </c>
      <c r="R78" s="28">
        <f>0.5*(Cy!BO78+Cy!BP78)*LN(KC!R78/KC!Q78)</f>
        <v>1.7068846756194113E-4</v>
      </c>
      <c r="S78" s="28">
        <f>0.5*(Cy!BP78+Cy!BQ78)*LN(KC!S78/KC!R78)</f>
        <v>6.6257309714950541E-4</v>
      </c>
      <c r="T78" s="28">
        <f>0.5*(Cy!BQ78+Cy!BR78)*LN(KC!T78/KC!S78)</f>
        <v>1.1219430888648563E-3</v>
      </c>
      <c r="U78" s="28">
        <f>0.5*(Cy!BR78+Cy!BS78)*LN(KC!U78/KC!T78)</f>
        <v>1.6640469716425437E-3</v>
      </c>
      <c r="V78" s="28">
        <f>0.5*(Cy!BS78+Cy!BT78)*LN(KC!V78/KC!U78)</f>
        <v>4.0926389143608135E-4</v>
      </c>
      <c r="W78" s="28">
        <f>0.5*(Cy!BT78+Cy!BU78)*LN(KC!W78/KC!V78)</f>
        <v>6.4967856021091411E-4</v>
      </c>
      <c r="X78" s="28">
        <f>0.5*(Cy!BU78+Cy!BV78)*LN(KC!X78/KC!W78)</f>
        <v>7.4910694958863551E-4</v>
      </c>
      <c r="Y78" s="28">
        <f>0.5*(Cy!BV78+Cy!BW78)*LN(KC!Y78/KC!X78)</f>
        <v>2.0338911510693654E-4</v>
      </c>
      <c r="Z78" s="28">
        <f>0.5*(Cy!BW78+Cy!BX78)*LN(KC!Z78/KC!Y78)</f>
        <v>1.5028759803888316E-3</v>
      </c>
      <c r="AA78" s="28">
        <f>0.5*(Cy!BX78+Cy!BY78)*LN(KC!AA78/KC!Z78)</f>
        <v>7.4867539833982461E-5</v>
      </c>
      <c r="AC78" s="28">
        <f t="shared" si="8"/>
        <v>3.5775777320682829E-3</v>
      </c>
      <c r="AD78" s="28">
        <f t="shared" si="9"/>
        <v>1.4416820062637806E-3</v>
      </c>
      <c r="AE78" s="28">
        <f t="shared" si="10"/>
        <v>1.8746610569515189E-3</v>
      </c>
      <c r="AF78" s="28">
        <f t="shared" si="11"/>
        <v>9.1880789234860603E-4</v>
      </c>
      <c r="AG78" s="28">
        <f t="shared" si="12"/>
        <v>5.9371087844325022E-4</v>
      </c>
      <c r="AH78" s="28">
        <f t="shared" si="13"/>
        <v>1.6581715316076498E-3</v>
      </c>
      <c r="AI78" s="28">
        <f t="shared" si="14"/>
        <v>7.9689651213409756E-4</v>
      </c>
      <c r="AJ78" s="28">
        <f t="shared" si="15"/>
        <v>1.7758598292822044E-3</v>
      </c>
    </row>
    <row r="79" spans="1:36" x14ac:dyDescent="0.15">
      <c r="A79" s="8">
        <v>77</v>
      </c>
      <c r="B79" s="11" t="s">
        <v>216</v>
      </c>
      <c r="C79" s="28"/>
      <c r="D79" s="28">
        <f>0.5*(Cy!BA79+Cy!BB79)*LN(KC!D79/KC!C79)</f>
        <v>5.8080015488387777E-4</v>
      </c>
      <c r="E79" s="28">
        <f>0.5*(Cy!BB79+Cy!BC79)*LN(KC!E79/KC!D79)</f>
        <v>1.0846023089222984E-3</v>
      </c>
      <c r="F79" s="28">
        <f>0.5*(Cy!BC79+Cy!BD79)*LN(KC!F79/KC!E79)</f>
        <v>8.8165205413074526E-4</v>
      </c>
      <c r="G79" s="28">
        <f>0.5*(Cy!BD79+Cy!BE79)*LN(KC!G79/KC!F79)</f>
        <v>6.8434865546697908E-4</v>
      </c>
      <c r="H79" s="28">
        <f>0.5*(Cy!BE79+Cy!BF79)*LN(KC!H79/KC!G79)</f>
        <v>8.2030199249904373E-4</v>
      </c>
      <c r="I79" s="28">
        <f>0.5*(Cy!BF79+Cy!BG79)*LN(KC!I79/KC!H79)</f>
        <v>6.2152779969481165E-4</v>
      </c>
      <c r="J79" s="28">
        <f>0.5*(Cy!BG79+Cy!BH79)*LN(KC!J79/KC!I79)</f>
        <v>8.367496627365292E-4</v>
      </c>
      <c r="K79" s="28">
        <f>0.5*(Cy!BH79+Cy!BI79)*LN(KC!K79/KC!J79)</f>
        <v>8.0184042544806627E-4</v>
      </c>
      <c r="L79" s="28">
        <f>0.5*(Cy!BI79+Cy!BJ79)*LN(KC!L79/KC!K79)</f>
        <v>2.5425728819617187E-4</v>
      </c>
      <c r="M79" s="28">
        <f>0.5*(Cy!BJ79+Cy!BK79)*LN(KC!M79/KC!L79)</f>
        <v>3.3081789363490844E-4</v>
      </c>
      <c r="N79" s="28">
        <f>0.5*(Cy!BK79+Cy!BL79)*LN(KC!N79/KC!M79)</f>
        <v>2.7656786611638166E-4</v>
      </c>
      <c r="O79" s="28">
        <f>0.5*(Cy!BL79+Cy!BM79)*LN(KC!O79/KC!N79)</f>
        <v>5.9410520719209274E-4</v>
      </c>
      <c r="P79" s="28">
        <f>0.5*(Cy!BM79+Cy!BN79)*LN(KC!P79/KC!O79)</f>
        <v>7.8046297050933001E-4</v>
      </c>
      <c r="Q79" s="28">
        <f>0.5*(Cy!BN79+Cy!BO79)*LN(KC!Q79/KC!P79)</f>
        <v>3.9856228616354477E-4</v>
      </c>
      <c r="R79" s="28">
        <f>0.5*(Cy!BO79+Cy!BP79)*LN(KC!R79/KC!Q79)</f>
        <v>9.3316326070214123E-5</v>
      </c>
      <c r="S79" s="28">
        <f>0.5*(Cy!BP79+Cy!BQ79)*LN(KC!S79/KC!R79)</f>
        <v>1.8252994044320984E-4</v>
      </c>
      <c r="T79" s="28">
        <f>0.5*(Cy!BQ79+Cy!BR79)*LN(KC!T79/KC!S79)</f>
        <v>-8.211480521192629E-5</v>
      </c>
      <c r="U79" s="28">
        <f>0.5*(Cy!BR79+Cy!BS79)*LN(KC!U79/KC!T79)</f>
        <v>-6.392762818512924E-5</v>
      </c>
      <c r="V79" s="28">
        <f>0.5*(Cy!BS79+Cy!BT79)*LN(KC!V79/KC!U79)</f>
        <v>-4.9198046178439126E-4</v>
      </c>
      <c r="W79" s="28">
        <f>0.5*(Cy!BT79+Cy!BU79)*LN(KC!W79/KC!V79)</f>
        <v>-2.667260608722531E-4</v>
      </c>
      <c r="X79" s="28">
        <f>0.5*(Cy!BU79+Cy!BV79)*LN(KC!X79/KC!W79)</f>
        <v>-3.1277637592804896E-4</v>
      </c>
      <c r="Y79" s="28">
        <f>0.5*(Cy!BV79+Cy!BW79)*LN(KC!Y79/KC!X79)</f>
        <v>-1.998133023948956E-4</v>
      </c>
      <c r="Z79" s="28">
        <f>0.5*(Cy!BW79+Cy!BX79)*LN(KC!Z79/KC!Y79)</f>
        <v>-4.8098218150885539E-4</v>
      </c>
      <c r="AA79" s="28">
        <f>0.5*(Cy!BX79+Cy!BY79)*LN(KC!AA79/KC!Z79)</f>
        <v>-2.623171424799061E-4</v>
      </c>
      <c r="AC79" s="28">
        <f t="shared" si="8"/>
        <v>8.1848656214277558E-4</v>
      </c>
      <c r="AD79" s="28">
        <f t="shared" si="9"/>
        <v>5.0004662722641163E-4</v>
      </c>
      <c r="AE79" s="28">
        <f t="shared" si="10"/>
        <v>4.0979534607567833E-4</v>
      </c>
      <c r="AF79" s="28">
        <f t="shared" si="11"/>
        <v>-2.4350506639634977E-4</v>
      </c>
      <c r="AG79" s="28">
        <f t="shared" si="12"/>
        <v>-3.1437087546121899E-4</v>
      </c>
      <c r="AH79" s="28">
        <f t="shared" si="13"/>
        <v>4.5492098665104498E-4</v>
      </c>
      <c r="AI79" s="28">
        <f t="shared" si="14"/>
        <v>-2.7007974479567576E-4</v>
      </c>
      <c r="AJ79" s="28">
        <f t="shared" si="15"/>
        <v>2.8178281386343135E-4</v>
      </c>
    </row>
    <row r="80" spans="1:36" x14ac:dyDescent="0.15">
      <c r="A80" s="8">
        <v>78</v>
      </c>
      <c r="B80" s="11" t="s">
        <v>217</v>
      </c>
      <c r="C80" s="28"/>
      <c r="D80" s="28">
        <f>0.5*(Cy!BA80+Cy!BB80)*LN(KC!D80/KC!C80)</f>
        <v>3.894557598359117E-2</v>
      </c>
      <c r="E80" s="28">
        <f>0.5*(Cy!BB80+Cy!BC80)*LN(KC!E80/KC!D80)</f>
        <v>3.6063852615456859E-2</v>
      </c>
      <c r="F80" s="28">
        <f>0.5*(Cy!BC80+Cy!BD80)*LN(KC!F80/KC!E80)</f>
        <v>2.553445059271266E-2</v>
      </c>
      <c r="G80" s="28">
        <f>0.5*(Cy!BD80+Cy!BE80)*LN(KC!G80/KC!F80)</f>
        <v>1.7155081234850003E-2</v>
      </c>
      <c r="H80" s="28">
        <f>0.5*(Cy!BE80+Cy!BF80)*LN(KC!H80/KC!G80)</f>
        <v>1.7667462426701495E-2</v>
      </c>
      <c r="I80" s="28">
        <f>0.5*(Cy!BF80+Cy!BG80)*LN(KC!I80/KC!H80)</f>
        <v>6.6127870955669747E-3</v>
      </c>
      <c r="J80" s="28">
        <f>0.5*(Cy!BG80+Cy!BH80)*LN(KC!J80/KC!I80)</f>
        <v>2.7737029054227314E-3</v>
      </c>
      <c r="K80" s="28">
        <f>0.5*(Cy!BH80+Cy!BI80)*LN(KC!K80/KC!J80)</f>
        <v>-1.8917822274449878E-3</v>
      </c>
      <c r="L80" s="28">
        <f>0.5*(Cy!BI80+Cy!BJ80)*LN(KC!L80/KC!K80)</f>
        <v>-3.8838322612367439E-3</v>
      </c>
      <c r="M80" s="28">
        <f>0.5*(Cy!BJ80+Cy!BK80)*LN(KC!M80/KC!L80)</f>
        <v>-5.3130012922913885E-3</v>
      </c>
      <c r="N80" s="28">
        <f>0.5*(Cy!BK80+Cy!BL80)*LN(KC!N80/KC!M80)</f>
        <v>2.5535075007803586E-3</v>
      </c>
      <c r="O80" s="28">
        <f>0.5*(Cy!BL80+Cy!BM80)*LN(KC!O80/KC!N80)</f>
        <v>7.2610667903756174E-3</v>
      </c>
      <c r="P80" s="28">
        <f>0.5*(Cy!BM80+Cy!BN80)*LN(KC!P80/KC!O80)</f>
        <v>3.9594438090309108E-3</v>
      </c>
      <c r="Q80" s="28">
        <f>0.5*(Cy!BN80+Cy!BO80)*LN(KC!Q80/KC!P80)</f>
        <v>3.9519229652754777E-3</v>
      </c>
      <c r="R80" s="28">
        <f>0.5*(Cy!BO80+Cy!BP80)*LN(KC!R80/KC!Q80)</f>
        <v>5.0427380576195538E-3</v>
      </c>
      <c r="S80" s="28">
        <f>0.5*(Cy!BP80+Cy!BQ80)*LN(KC!S80/KC!R80)</f>
        <v>2.3238443930653657E-3</v>
      </c>
      <c r="T80" s="28">
        <f>0.5*(Cy!BQ80+Cy!BR80)*LN(KC!T80/KC!S80)</f>
        <v>3.5321767301410342E-3</v>
      </c>
      <c r="U80" s="28">
        <f>0.5*(Cy!BR80+Cy!BS80)*LN(KC!U80/KC!T80)</f>
        <v>5.3449695642152186E-3</v>
      </c>
      <c r="V80" s="28">
        <f>0.5*(Cy!BS80+Cy!BT80)*LN(KC!V80/KC!U80)</f>
        <v>8.3341007541903737E-4</v>
      </c>
      <c r="W80" s="28">
        <f>0.5*(Cy!BT80+Cy!BU80)*LN(KC!W80/KC!V80)</f>
        <v>1.9128570264439928E-3</v>
      </c>
      <c r="X80" s="28">
        <f>0.5*(Cy!BU80+Cy!BV80)*LN(KC!X80/KC!W80)</f>
        <v>1.3089112524104045E-3</v>
      </c>
      <c r="Y80" s="28">
        <f>0.5*(Cy!BV80+Cy!BW80)*LN(KC!Y80/KC!X80)</f>
        <v>1.2207791319789737E-3</v>
      </c>
      <c r="Z80" s="28">
        <f>0.5*(Cy!BW80+Cy!BX80)*LN(KC!Z80/KC!Y80)</f>
        <v>5.4646879771961458E-4</v>
      </c>
      <c r="AA80" s="28">
        <f>0.5*(Cy!BX80+Cy!BY80)*LN(KC!AA80/KC!Z80)</f>
        <v>-1.1096282137680958E-3</v>
      </c>
      <c r="AC80" s="28">
        <f t="shared" si="8"/>
        <v>2.0606726793057601E-2</v>
      </c>
      <c r="AD80" s="28">
        <f t="shared" si="9"/>
        <v>-1.1522810749540063E-3</v>
      </c>
      <c r="AE80" s="28">
        <f t="shared" si="10"/>
        <v>4.5078032030733848E-3</v>
      </c>
      <c r="AF80" s="28">
        <f t="shared" si="11"/>
        <v>2.5864649297259379E-3</v>
      </c>
      <c r="AG80" s="28">
        <f t="shared" si="12"/>
        <v>2.1920657197683084E-4</v>
      </c>
      <c r="AH80" s="28">
        <f t="shared" si="13"/>
        <v>1.6777610640596892E-3</v>
      </c>
      <c r="AI80" s="28">
        <f t="shared" si="14"/>
        <v>1.6987430455700225E-3</v>
      </c>
      <c r="AJ80" s="28">
        <f t="shared" si="15"/>
        <v>5.8000516943671762E-3</v>
      </c>
    </row>
    <row r="81" spans="1:36" x14ac:dyDescent="0.15">
      <c r="A81" s="8">
        <v>79</v>
      </c>
      <c r="B81" s="11" t="s">
        <v>218</v>
      </c>
      <c r="C81" s="28"/>
      <c r="D81" s="28">
        <f>0.5*(Cy!BA81+Cy!BB81)*LN(KC!D81/KC!C81)</f>
        <v>3.9773419254736951E-2</v>
      </c>
      <c r="E81" s="28">
        <f>0.5*(Cy!BB81+Cy!BC81)*LN(KC!E81/KC!D81)</f>
        <v>5.8164182593533148E-2</v>
      </c>
      <c r="F81" s="28">
        <f>0.5*(Cy!BC81+Cy!BD81)*LN(KC!F81/KC!E81)</f>
        <v>5.2935997614725304E-3</v>
      </c>
      <c r="G81" s="28">
        <f>0.5*(Cy!BD81+Cy!BE81)*LN(KC!G81/KC!F81)</f>
        <v>-4.9926797028314422E-3</v>
      </c>
      <c r="H81" s="28">
        <f>0.5*(Cy!BE81+Cy!BF81)*LN(KC!H81/KC!G81)</f>
        <v>-6.7904529496862318E-4</v>
      </c>
      <c r="I81" s="28">
        <f>0.5*(Cy!BF81+Cy!BG81)*LN(KC!I81/KC!H81)</f>
        <v>-8.058637460900353E-3</v>
      </c>
      <c r="J81" s="28">
        <f>0.5*(Cy!BG81+Cy!BH81)*LN(KC!J81/KC!I81)</f>
        <v>-5.9154172757708437E-3</v>
      </c>
      <c r="K81" s="28">
        <f>0.5*(Cy!BH81+Cy!BI81)*LN(KC!K81/KC!J81)</f>
        <v>-1.1009457534115192E-2</v>
      </c>
      <c r="L81" s="28">
        <f>0.5*(Cy!BI81+Cy!BJ81)*LN(KC!L81/KC!K81)</f>
        <v>-7.2346121252493583E-3</v>
      </c>
      <c r="M81" s="28">
        <f>0.5*(Cy!BJ81+Cy!BK81)*LN(KC!M81/KC!L81)</f>
        <v>-9.1958449423509368E-3</v>
      </c>
      <c r="N81" s="28">
        <f>0.5*(Cy!BK81+Cy!BL81)*LN(KC!N81/KC!M81)</f>
        <v>-3.0179918572917387E-3</v>
      </c>
      <c r="O81" s="28">
        <f>0.5*(Cy!BL81+Cy!BM81)*LN(KC!O81/KC!N81)</f>
        <v>6.0647322679897463E-4</v>
      </c>
      <c r="P81" s="28">
        <f>0.5*(Cy!BM81+Cy!BN81)*LN(KC!P81/KC!O81)</f>
        <v>-8.2927966066472403E-4</v>
      </c>
      <c r="Q81" s="28">
        <f>0.5*(Cy!BN81+Cy!BO81)*LN(KC!Q81/KC!P81)</f>
        <v>-1.0201229299953022E-3</v>
      </c>
      <c r="R81" s="28">
        <f>0.5*(Cy!BO81+Cy!BP81)*LN(KC!R81/KC!Q81)</f>
        <v>2.3017200625691978E-3</v>
      </c>
      <c r="S81" s="28">
        <f>0.5*(Cy!BP81+Cy!BQ81)*LN(KC!S81/KC!R81)</f>
        <v>-1.131491657694615E-3</v>
      </c>
      <c r="T81" s="28">
        <f>0.5*(Cy!BQ81+Cy!BR81)*LN(KC!T81/KC!S81)</f>
        <v>-1.5771204100056935E-3</v>
      </c>
      <c r="U81" s="28">
        <f>0.5*(Cy!BR81+Cy!BS81)*LN(KC!U81/KC!T81)</f>
        <v>-1.9032870804543982E-3</v>
      </c>
      <c r="V81" s="28">
        <f>0.5*(Cy!BS81+Cy!BT81)*LN(KC!V81/KC!U81)</f>
        <v>-2.6612200507312076E-3</v>
      </c>
      <c r="W81" s="28">
        <f>0.5*(Cy!BT81+Cy!BU81)*LN(KC!W81/KC!V81)</f>
        <v>-1.8413774600085011E-3</v>
      </c>
      <c r="X81" s="28">
        <f>0.5*(Cy!BU81+Cy!BV81)*LN(KC!X81/KC!W81)</f>
        <v>-1.4913579783577882E-3</v>
      </c>
      <c r="Y81" s="28">
        <f>0.5*(Cy!BV81+Cy!BW81)*LN(KC!Y81/KC!X81)</f>
        <v>-1.2393699037648235E-3</v>
      </c>
      <c r="Z81" s="28">
        <f>0.5*(Cy!BW81+Cy!BX81)*LN(KC!Z81/KC!Y81)</f>
        <v>-6.7764654971074216E-4</v>
      </c>
      <c r="AA81" s="28">
        <f>0.5*(Cy!BX81+Cy!BY81)*LN(KC!AA81/KC!Z81)</f>
        <v>-2.0163376038210318E-3</v>
      </c>
      <c r="AC81" s="28">
        <f t="shared" si="8"/>
        <v>9.9454839792610522E-3</v>
      </c>
      <c r="AD81" s="28">
        <f t="shared" si="9"/>
        <v>-7.2746647469556138E-3</v>
      </c>
      <c r="AE81" s="28">
        <f t="shared" si="10"/>
        <v>-1.4540191797293755E-5</v>
      </c>
      <c r="AF81" s="28">
        <f t="shared" si="11"/>
        <v>-1.8948725959115175E-3</v>
      </c>
      <c r="AG81" s="28">
        <f t="shared" si="12"/>
        <v>-1.3111180190988659E-3</v>
      </c>
      <c r="AH81" s="28">
        <f t="shared" si="13"/>
        <v>-3.6446024693764538E-3</v>
      </c>
      <c r="AI81" s="28">
        <f t="shared" si="14"/>
        <v>-1.6759646296067732E-3</v>
      </c>
      <c r="AJ81" s="28">
        <f t="shared" si="15"/>
        <v>-5.4922536658026983E-6</v>
      </c>
    </row>
    <row r="82" spans="1:36" x14ac:dyDescent="0.15">
      <c r="A82" s="8">
        <v>80</v>
      </c>
      <c r="B82" s="11" t="s">
        <v>219</v>
      </c>
      <c r="C82" s="28"/>
      <c r="D82" s="28">
        <f>0.5*(Cy!BA82+Cy!BB82)*LN(KC!D82/KC!C82)</f>
        <v>-1.2713782685579393E-2</v>
      </c>
      <c r="E82" s="28">
        <f>0.5*(Cy!BB82+Cy!BC82)*LN(KC!E82/KC!D82)</f>
        <v>-3.6279724399279636E-3</v>
      </c>
      <c r="F82" s="28">
        <f>0.5*(Cy!BC82+Cy!BD82)*LN(KC!F82/KC!E82)</f>
        <v>-1.1825192848789064E-3</v>
      </c>
      <c r="G82" s="28">
        <f>0.5*(Cy!BD82+Cy!BE82)*LN(KC!G82/KC!F82)</f>
        <v>-5.7404251760962723E-4</v>
      </c>
      <c r="H82" s="28">
        <f>0.5*(Cy!BE82+Cy!BF82)*LN(KC!H82/KC!G82)</f>
        <v>-2.3295235993460266E-4</v>
      </c>
      <c r="I82" s="28">
        <f>0.5*(Cy!BF82+Cy!BG82)*LN(KC!I82/KC!H82)</f>
        <v>1.2969209967458298E-3</v>
      </c>
      <c r="J82" s="28">
        <f>0.5*(Cy!BG82+Cy!BH82)*LN(KC!J82/KC!I82)</f>
        <v>2.4434721034175934E-3</v>
      </c>
      <c r="K82" s="28">
        <f>0.5*(Cy!BH82+Cy!BI82)*LN(KC!K82/KC!J82)</f>
        <v>3.3168416673548047E-3</v>
      </c>
      <c r="L82" s="28">
        <f>0.5*(Cy!BI82+Cy!BJ82)*LN(KC!L82/KC!K82)</f>
        <v>2.0947188013919699E-3</v>
      </c>
      <c r="M82" s="28">
        <f>0.5*(Cy!BJ82+Cy!BK82)*LN(KC!M82/KC!L82)</f>
        <v>1.5013800739750011E-3</v>
      </c>
      <c r="N82" s="28">
        <f>0.5*(Cy!BK82+Cy!BL82)*LN(KC!N82/KC!M82)</f>
        <v>3.6006163680465031E-3</v>
      </c>
      <c r="O82" s="28">
        <f>0.5*(Cy!BL82+Cy!BM82)*LN(KC!O82/KC!N82)</f>
        <v>2.0382557110354468E-3</v>
      </c>
      <c r="P82" s="28">
        <f>0.5*(Cy!BM82+Cy!BN82)*LN(KC!P82/KC!O82)</f>
        <v>9.2686177667210164E-6</v>
      </c>
      <c r="Q82" s="28">
        <f>0.5*(Cy!BN82+Cy!BO82)*LN(KC!Q82/KC!P82)</f>
        <v>7.1482920584961301E-4</v>
      </c>
      <c r="R82" s="28">
        <f>0.5*(Cy!BO82+Cy!BP82)*LN(KC!R82/KC!Q82)</f>
        <v>-4.6050447155387433E-4</v>
      </c>
      <c r="S82" s="28">
        <f>0.5*(Cy!BP82+Cy!BQ82)*LN(KC!S82/KC!R82)</f>
        <v>8.332621357639207E-4</v>
      </c>
      <c r="T82" s="28">
        <f>0.5*(Cy!BQ82+Cy!BR82)*LN(KC!T82/KC!S82)</f>
        <v>3.3979436139670318E-4</v>
      </c>
      <c r="U82" s="28">
        <f>0.5*(Cy!BR82+Cy!BS82)*LN(KC!U82/KC!T82)</f>
        <v>1.0071693997853819E-3</v>
      </c>
      <c r="V82" s="28">
        <f>0.5*(Cy!BS82+Cy!BT82)*LN(KC!V82/KC!U82)</f>
        <v>1.4377975980252834E-3</v>
      </c>
      <c r="W82" s="28">
        <f>0.5*(Cy!BT82+Cy!BU82)*LN(KC!W82/KC!V82)</f>
        <v>2.5234898004068283E-4</v>
      </c>
      <c r="X82" s="28">
        <f>0.5*(Cy!BU82+Cy!BV82)*LN(KC!X82/KC!W82)</f>
        <v>4.0244080657154252E-4</v>
      </c>
      <c r="Y82" s="28">
        <f>0.5*(Cy!BV82+Cy!BW82)*LN(KC!Y82/KC!X82)</f>
        <v>2.6241302537126029E-5</v>
      </c>
      <c r="Z82" s="28">
        <f>0.5*(Cy!BW82+Cy!BX82)*LN(KC!Z82/KC!Y82)</f>
        <v>-2.9658446662271867E-4</v>
      </c>
      <c r="AA82" s="28">
        <f>0.5*(Cy!BX82+Cy!BY82)*LN(KC!AA82/KC!Z82)</f>
        <v>-1.4093215997727901E-3</v>
      </c>
      <c r="AC82" s="28">
        <f t="shared" si="8"/>
        <v>-8.6411312112105406E-4</v>
      </c>
      <c r="AD82" s="28">
        <f t="shared" si="9"/>
        <v>2.5914058028371745E-3</v>
      </c>
      <c r="AE82" s="28">
        <f t="shared" si="10"/>
        <v>6.2702223977236535E-4</v>
      </c>
      <c r="AF82" s="28">
        <f t="shared" si="11"/>
        <v>6.8791022916391887E-4</v>
      </c>
      <c r="AG82" s="28">
        <f t="shared" si="12"/>
        <v>-5.5988825461946096E-4</v>
      </c>
      <c r="AH82" s="28">
        <f t="shared" si="13"/>
        <v>1.6092140213047699E-3</v>
      </c>
      <c r="AI82" s="28">
        <f t="shared" si="14"/>
        <v>2.1998579774515145E-4</v>
      </c>
      <c r="AJ82" s="28">
        <f t="shared" si="15"/>
        <v>5.8832439084363652E-4</v>
      </c>
    </row>
    <row r="83" spans="1:36" x14ac:dyDescent="0.15">
      <c r="A83" s="8">
        <v>81</v>
      </c>
      <c r="B83" s="11" t="s">
        <v>220</v>
      </c>
      <c r="C83" s="28"/>
      <c r="D83" s="28">
        <f>0.5*(Cy!BA83+Cy!BB83)*LN(KC!D83/KC!C83)</f>
        <v>5.4725114559191256E-3</v>
      </c>
      <c r="E83" s="28">
        <f>0.5*(Cy!BB83+Cy!BC83)*LN(KC!E83/KC!D83)</f>
        <v>2.9913927213178308E-3</v>
      </c>
      <c r="F83" s="28">
        <f>0.5*(Cy!BC83+Cy!BD83)*LN(KC!F83/KC!E83)</f>
        <v>2.1552924667070047E-3</v>
      </c>
      <c r="G83" s="28">
        <f>0.5*(Cy!BD83+Cy!BE83)*LN(KC!G83/KC!F83)</f>
        <v>-8.3624886632170724E-4</v>
      </c>
      <c r="H83" s="28">
        <f>0.5*(Cy!BE83+Cy!BF83)*LN(KC!H83/KC!G83)</f>
        <v>-6.4605556459051522E-5</v>
      </c>
      <c r="I83" s="28">
        <f>0.5*(Cy!BF83+Cy!BG83)*LN(KC!I83/KC!H83)</f>
        <v>-1.0534022431691287E-3</v>
      </c>
      <c r="J83" s="28">
        <f>0.5*(Cy!BG83+Cy!BH83)*LN(KC!J83/KC!I83)</f>
        <v>2.3271714405501524E-5</v>
      </c>
      <c r="K83" s="28">
        <f>0.5*(Cy!BH83+Cy!BI83)*LN(KC!K83/KC!J83)</f>
        <v>4.8121028726722735E-4</v>
      </c>
      <c r="L83" s="28">
        <f>0.5*(Cy!BI83+Cy!BJ83)*LN(KC!L83/KC!K83)</f>
        <v>-5.5620189094989619E-5</v>
      </c>
      <c r="M83" s="28">
        <f>0.5*(Cy!BJ83+Cy!BK83)*LN(KC!M83/KC!L83)</f>
        <v>1.0793321251406147E-4</v>
      </c>
      <c r="N83" s="28">
        <f>0.5*(Cy!BK83+Cy!BL83)*LN(KC!N83/KC!M83)</f>
        <v>2.879085664562674E-3</v>
      </c>
      <c r="O83" s="28">
        <f>0.5*(Cy!BL83+Cy!BM83)*LN(KC!O83/KC!N83)</f>
        <v>5.1739248630352803E-4</v>
      </c>
      <c r="P83" s="28">
        <f>0.5*(Cy!BM83+Cy!BN83)*LN(KC!P83/KC!O83)</f>
        <v>4.1420946838118645E-4</v>
      </c>
      <c r="Q83" s="28">
        <f>0.5*(Cy!BN83+Cy!BO83)*LN(KC!Q83/KC!P83)</f>
        <v>-2.9013649585861814E-4</v>
      </c>
      <c r="R83" s="28">
        <f>0.5*(Cy!BO83+Cy!BP83)*LN(KC!R83/KC!Q83)</f>
        <v>-4.706760939137881E-4</v>
      </c>
      <c r="S83" s="28">
        <f>0.5*(Cy!BP83+Cy!BQ83)*LN(KC!S83/KC!R83)</f>
        <v>1.1614093997214738E-3</v>
      </c>
      <c r="T83" s="28">
        <f>0.5*(Cy!BQ83+Cy!BR83)*LN(KC!T83/KC!S83)</f>
        <v>5.959089856662843E-4</v>
      </c>
      <c r="U83" s="28">
        <f>0.5*(Cy!BR83+Cy!BS83)*LN(KC!U83/KC!T83)</f>
        <v>8.3236246901594133E-4</v>
      </c>
      <c r="V83" s="28">
        <f>0.5*(Cy!BS83+Cy!BT83)*LN(KC!V83/KC!U83)</f>
        <v>-3.144723999308057E-5</v>
      </c>
      <c r="W83" s="28">
        <f>0.5*(Cy!BT83+Cy!BU83)*LN(KC!W83/KC!V83)</f>
        <v>1.0415899512633354E-4</v>
      </c>
      <c r="X83" s="28">
        <f>0.5*(Cy!BU83+Cy!BV83)*LN(KC!X83/KC!W83)</f>
        <v>-6.3717124768059323E-4</v>
      </c>
      <c r="Y83" s="28">
        <f>0.5*(Cy!BV83+Cy!BW83)*LN(KC!Y83/KC!X83)</f>
        <v>-6.7052133583127347E-4</v>
      </c>
      <c r="Z83" s="28">
        <f>0.5*(Cy!BW83+Cy!BX83)*LN(KC!Z83/KC!Y83)</f>
        <v>-6.8293433071231707E-4</v>
      </c>
      <c r="AA83" s="28">
        <f>0.5*(Cy!BX83+Cy!BY83)*LN(KC!AA83/KC!Z83)</f>
        <v>-6.7435492830768989E-4</v>
      </c>
      <c r="AC83" s="28">
        <f t="shared" si="8"/>
        <v>6.384857044149895E-4</v>
      </c>
      <c r="AD83" s="28">
        <f t="shared" si="9"/>
        <v>6.8717613793089496E-4</v>
      </c>
      <c r="AE83" s="28">
        <f t="shared" si="10"/>
        <v>2.6643975292675641E-4</v>
      </c>
      <c r="AF83" s="28">
        <f t="shared" si="11"/>
        <v>1.7276239242697706E-4</v>
      </c>
      <c r="AG83" s="28">
        <f t="shared" si="12"/>
        <v>-6.7593686495042696E-4</v>
      </c>
      <c r="AH83" s="28">
        <f t="shared" si="13"/>
        <v>4.7680794542882577E-4</v>
      </c>
      <c r="AI83" s="28">
        <f t="shared" si="14"/>
        <v>-1.454998290895494E-4</v>
      </c>
      <c r="AJ83" s="28">
        <f t="shared" si="15"/>
        <v>2.9550040624551349E-4</v>
      </c>
    </row>
    <row r="84" spans="1:36" x14ac:dyDescent="0.15">
      <c r="A84" s="8">
        <v>82</v>
      </c>
      <c r="B84" s="11" t="s">
        <v>221</v>
      </c>
      <c r="C84" s="28"/>
      <c r="D84" s="28">
        <f>0.5*(Cy!BA84+Cy!BB84)*LN(KC!D84/KC!C84)</f>
        <v>9.1198266431908297E-3</v>
      </c>
      <c r="E84" s="28">
        <f>0.5*(Cy!BB84+Cy!BC84)*LN(KC!E84/KC!D84)</f>
        <v>3.5611617793566822E-3</v>
      </c>
      <c r="F84" s="28">
        <f>0.5*(Cy!BC84+Cy!BD84)*LN(KC!F84/KC!E84)</f>
        <v>2.2496857838020449E-3</v>
      </c>
      <c r="G84" s="28">
        <f>0.5*(Cy!BD84+Cy!BE84)*LN(KC!G84/KC!F84)</f>
        <v>1.7789740028641067E-4</v>
      </c>
      <c r="H84" s="28">
        <f>0.5*(Cy!BE84+Cy!BF84)*LN(KC!H84/KC!G84)</f>
        <v>1.3025198245921793E-3</v>
      </c>
      <c r="I84" s="28">
        <f>0.5*(Cy!BF84+Cy!BG84)*LN(KC!I84/KC!H84)</f>
        <v>6.4203417708859631E-3</v>
      </c>
      <c r="J84" s="28">
        <f>0.5*(Cy!BG84+Cy!BH84)*LN(KC!J84/KC!I84)</f>
        <v>1.9732777743439209E-3</v>
      </c>
      <c r="K84" s="28">
        <f>0.5*(Cy!BH84+Cy!BI84)*LN(KC!K84/KC!J84)</f>
        <v>3.0426259263766726E-3</v>
      </c>
      <c r="L84" s="28">
        <f>0.5*(Cy!BI84+Cy!BJ84)*LN(KC!L84/KC!K84)</f>
        <v>1.7507324496570296E-3</v>
      </c>
      <c r="M84" s="28">
        <f>0.5*(Cy!BJ84+Cy!BK84)*LN(KC!M84/KC!L84)</f>
        <v>2.8131617743770709E-3</v>
      </c>
      <c r="N84" s="28">
        <f>0.5*(Cy!BK84+Cy!BL84)*LN(KC!N84/KC!M84)</f>
        <v>4.57666973916204E-3</v>
      </c>
      <c r="O84" s="28">
        <f>0.5*(Cy!BL84+Cy!BM84)*LN(KC!O84/KC!N84)</f>
        <v>2.1055261233074397E-3</v>
      </c>
      <c r="P84" s="28">
        <f>0.5*(Cy!BM84+Cy!BN84)*LN(KC!P84/KC!O84)</f>
        <v>1.9724177931695116E-3</v>
      </c>
      <c r="Q84" s="28">
        <f>0.5*(Cy!BN84+Cy!BO84)*LN(KC!Q84/KC!P84)</f>
        <v>7.7428093996613533E-4</v>
      </c>
      <c r="R84" s="28">
        <f>0.5*(Cy!BO84+Cy!BP84)*LN(KC!R84/KC!Q84)</f>
        <v>2.1560124494461419E-3</v>
      </c>
      <c r="S84" s="28">
        <f>0.5*(Cy!BP84+Cy!BQ84)*LN(KC!S84/KC!R84)</f>
        <v>1.1898729930558414E-3</v>
      </c>
      <c r="T84" s="28">
        <f>0.5*(Cy!BQ84+Cy!BR84)*LN(KC!T84/KC!S84)</f>
        <v>-4.9117175920403177E-4</v>
      </c>
      <c r="U84" s="28">
        <f>0.5*(Cy!BR84+Cy!BS84)*LN(KC!U84/KC!T84)</f>
        <v>-6.7377757894203783E-4</v>
      </c>
      <c r="V84" s="28">
        <f>0.5*(Cy!BS84+Cy!BT84)*LN(KC!V84/KC!U84)</f>
        <v>-8.7622065116406541E-4</v>
      </c>
      <c r="W84" s="28">
        <f>0.5*(Cy!BT84+Cy!BU84)*LN(KC!W84/KC!V84)</f>
        <v>-8.2807254606062479E-4</v>
      </c>
      <c r="X84" s="28">
        <f>0.5*(Cy!BU84+Cy!BV84)*LN(KC!X84/KC!W84)</f>
        <v>-6.884881401021867E-4</v>
      </c>
      <c r="Y84" s="28">
        <f>0.5*(Cy!BV84+Cy!BW84)*LN(KC!Y84/KC!X84)</f>
        <v>-5.9953942470882449E-4</v>
      </c>
      <c r="Z84" s="28">
        <f>0.5*(Cy!BW84+Cy!BX84)*LN(KC!Z84/KC!Y84)</f>
        <v>-4.8470653207513472E-4</v>
      </c>
      <c r="AA84" s="28">
        <f>0.5*(Cy!BX84+Cy!BY84)*LN(KC!AA84/KC!Z84)</f>
        <v>-1.9856947883778946E-4</v>
      </c>
      <c r="AC84" s="28">
        <f t="shared" si="8"/>
        <v>2.7423213117846561E-3</v>
      </c>
      <c r="AD84" s="28">
        <f t="shared" si="9"/>
        <v>2.8312935327833464E-3</v>
      </c>
      <c r="AE84" s="28">
        <f t="shared" si="10"/>
        <v>1.6396220597890143E-3</v>
      </c>
      <c r="AF84" s="28">
        <f t="shared" si="11"/>
        <v>-7.1154613509458924E-4</v>
      </c>
      <c r="AG84" s="28">
        <f t="shared" si="12"/>
        <v>-4.2760514520724955E-4</v>
      </c>
      <c r="AH84" s="28">
        <f t="shared" si="13"/>
        <v>2.2354577962861799E-3</v>
      </c>
      <c r="AI84" s="28">
        <f t="shared" si="14"/>
        <v>-6.0506826388683681E-4</v>
      </c>
      <c r="AJ84" s="28">
        <f t="shared" si="15"/>
        <v>1.3576364526387123E-3</v>
      </c>
    </row>
    <row r="85" spans="1:36" x14ac:dyDescent="0.15">
      <c r="A85" s="8">
        <v>83</v>
      </c>
      <c r="B85" s="11" t="s">
        <v>222</v>
      </c>
      <c r="C85" s="28"/>
      <c r="D85" s="28">
        <f>0.5*(Cy!BA85+Cy!BB85)*LN(KC!D85/KC!C85)</f>
        <v>4.5368021485586458E-3</v>
      </c>
      <c r="E85" s="28">
        <f>0.5*(Cy!BB85+Cy!BC85)*LN(KC!E85/KC!D85)</f>
        <v>1.778105470705935E-2</v>
      </c>
      <c r="F85" s="28">
        <f>0.5*(Cy!BC85+Cy!BD85)*LN(KC!F85/KC!E85)</f>
        <v>1.180992580268013E-2</v>
      </c>
      <c r="G85" s="28">
        <f>0.5*(Cy!BD85+Cy!BE85)*LN(KC!G85/KC!F85)</f>
        <v>1.1355455437564476E-2</v>
      </c>
      <c r="H85" s="28">
        <f>0.5*(Cy!BE85+Cy!BF85)*LN(KC!H85/KC!G85)</f>
        <v>4.8935613394928065E-3</v>
      </c>
      <c r="I85" s="28">
        <f>0.5*(Cy!BF85+Cy!BG85)*LN(KC!I85/KC!H85)</f>
        <v>-3.8985242800511715E-3</v>
      </c>
      <c r="J85" s="28">
        <f>0.5*(Cy!BG85+Cy!BH85)*LN(KC!J85/KC!I85)</f>
        <v>5.3319376789226821E-3</v>
      </c>
      <c r="K85" s="28">
        <f>0.5*(Cy!BH85+Cy!BI85)*LN(KC!K85/KC!J85)</f>
        <v>3.1601095101257254E-4</v>
      </c>
      <c r="L85" s="28">
        <f>0.5*(Cy!BI85+Cy!BJ85)*LN(KC!L85/KC!K85)</f>
        <v>3.2102806037391561E-4</v>
      </c>
      <c r="M85" s="28">
        <f>0.5*(Cy!BJ85+Cy!BK85)*LN(KC!M85/KC!L85)</f>
        <v>1.0526005323338609E-3</v>
      </c>
      <c r="N85" s="28">
        <f>0.5*(Cy!BK85+Cy!BL85)*LN(KC!N85/KC!M85)</f>
        <v>-2.0229366028013266E-3</v>
      </c>
      <c r="O85" s="28">
        <f>0.5*(Cy!BL85+Cy!BM85)*LN(KC!O85/KC!N85)</f>
        <v>-5.0099100551429681E-4</v>
      </c>
      <c r="P85" s="28">
        <f>0.5*(Cy!BM85+Cy!BN85)*LN(KC!P85/KC!O85)</f>
        <v>1.3377845459576353E-3</v>
      </c>
      <c r="Q85" s="28">
        <f>0.5*(Cy!BN85+Cy!BO85)*LN(KC!Q85/KC!P85)</f>
        <v>1.6596666214543383E-3</v>
      </c>
      <c r="R85" s="28">
        <f>0.5*(Cy!BO85+Cy!BP85)*LN(KC!R85/KC!Q85)</f>
        <v>2.1028115771157528E-3</v>
      </c>
      <c r="S85" s="28">
        <f>0.5*(Cy!BP85+Cy!BQ85)*LN(KC!S85/KC!R85)</f>
        <v>1.1208599596176216E-3</v>
      </c>
      <c r="T85" s="28">
        <f>0.5*(Cy!BQ85+Cy!BR85)*LN(KC!T85/KC!S85)</f>
        <v>-3.1591043045164517E-4</v>
      </c>
      <c r="U85" s="28">
        <f>0.5*(Cy!BR85+Cy!BS85)*LN(KC!U85/KC!T85)</f>
        <v>-2.6097850293550914E-4</v>
      </c>
      <c r="V85" s="28">
        <f>0.5*(Cy!BS85+Cy!BT85)*LN(KC!V85/KC!U85)</f>
        <v>-4.353065329927812E-4</v>
      </c>
      <c r="W85" s="28">
        <f>0.5*(Cy!BT85+Cy!BU85)*LN(KC!W85/KC!V85)</f>
        <v>-6.6390247580306986E-4</v>
      </c>
      <c r="X85" s="28">
        <f>0.5*(Cy!BU85+Cy!BV85)*LN(KC!X85/KC!W85)</f>
        <v>-7.0447685732871019E-4</v>
      </c>
      <c r="Y85" s="28">
        <f>0.5*(Cy!BV85+Cy!BW85)*LN(KC!Y85/KC!X85)</f>
        <v>-9.8093663564184771E-4</v>
      </c>
      <c r="Z85" s="28">
        <f>0.5*(Cy!BW85+Cy!BX85)*LN(KC!Z85/KC!Y85)</f>
        <v>-1.1091210325352649E-3</v>
      </c>
      <c r="AA85" s="28">
        <f>0.5*(Cy!BX85+Cy!BY85)*LN(KC!AA85/KC!Z85)</f>
        <v>-1.0974961702792199E-3</v>
      </c>
      <c r="AC85" s="28">
        <f t="shared" si="8"/>
        <v>8.3882946013491173E-3</v>
      </c>
      <c r="AD85" s="28">
        <f t="shared" si="9"/>
        <v>9.9972812396834088E-4</v>
      </c>
      <c r="AE85" s="28">
        <f t="shared" si="10"/>
        <v>1.1440263397262101E-3</v>
      </c>
      <c r="AF85" s="28">
        <f t="shared" si="11"/>
        <v>-4.7611495990234308E-4</v>
      </c>
      <c r="AG85" s="28">
        <f t="shared" si="12"/>
        <v>-1.0625179461521109E-3</v>
      </c>
      <c r="AH85" s="28">
        <f t="shared" si="13"/>
        <v>1.0718772318472755E-3</v>
      </c>
      <c r="AI85" s="28">
        <f t="shared" si="14"/>
        <v>-6.9601607974600606E-4</v>
      </c>
      <c r="AJ85" s="28">
        <f t="shared" si="15"/>
        <v>2.0474833342282741E-3</v>
      </c>
    </row>
    <row r="86" spans="1:36" x14ac:dyDescent="0.15">
      <c r="A86" s="8">
        <v>84</v>
      </c>
      <c r="B86" s="11" t="s">
        <v>223</v>
      </c>
      <c r="C86" s="28"/>
      <c r="D86" s="28">
        <f>0.5*(Cy!BA86+Cy!BB86)*LN(KC!D86/KC!C86)</f>
        <v>5.7363383407148578E-16</v>
      </c>
      <c r="E86" s="28">
        <f>0.5*(Cy!BB86+Cy!BC86)*LN(KC!E86/KC!D86)</f>
        <v>3.8602020977658515E-16</v>
      </c>
      <c r="F86" s="28">
        <f>0.5*(Cy!BC86+Cy!BD86)*LN(KC!F86/KC!E86)</f>
        <v>-9.5994694071887919E-16</v>
      </c>
      <c r="G86" s="28">
        <f>0.5*(Cy!BD86+Cy!BE86)*LN(KC!G86/KC!F86)</f>
        <v>7.6242282708044211E-16</v>
      </c>
      <c r="H86" s="28">
        <f>0.5*(Cy!BE86+Cy!BF86)*LN(KC!H86/KC!G86)</f>
        <v>-1.1532231618712684E-15</v>
      </c>
      <c r="I86" s="28">
        <f>0.5*(Cy!BF86+Cy!BG86)*LN(KC!I86/KC!H86)</f>
        <v>3.8466449913877136E-16</v>
      </c>
      <c r="J86" s="28">
        <f>0.5*(Cy!BG86+Cy!BH86)*LN(KC!J86/KC!I86)</f>
        <v>0</v>
      </c>
      <c r="K86" s="28">
        <f>0.5*(Cy!BH86+Cy!BI86)*LN(KC!K86/KC!J86)</f>
        <v>0</v>
      </c>
      <c r="L86" s="28">
        <f>0.5*(Cy!BI86+Cy!BJ86)*LN(KC!L86/KC!K86)</f>
        <v>3.4789605327304002E-16</v>
      </c>
      <c r="M86" s="28">
        <f>0.5*(Cy!BJ86+Cy!BK86)*LN(KC!M86/KC!L86)</f>
        <v>1.6673035242991223E-16</v>
      </c>
      <c r="N86" s="28">
        <f>0.5*(Cy!BK86+Cy!BL86)*LN(KC!N86/KC!M86)</f>
        <v>-6.3948478759405561E-16</v>
      </c>
      <c r="O86" s="28">
        <f>0.5*(Cy!BL86+Cy!BM86)*LN(KC!O86/KC!N86)</f>
        <v>0</v>
      </c>
      <c r="P86" s="28">
        <f>0.5*(Cy!BM86+Cy!BN86)*LN(KC!P86/KC!O86)</f>
        <v>6.6827017757088939E-16</v>
      </c>
      <c r="Q86" s="28">
        <f>0.5*(Cy!BN86+Cy!BO86)*LN(KC!Q86/KC!P86)</f>
        <v>-1.6861684407360474E-16</v>
      </c>
      <c r="R86" s="28">
        <f>0.5*(Cy!BO86+Cy!BP86)*LN(KC!R86/KC!Q86)</f>
        <v>6.8805197891292812E-16</v>
      </c>
      <c r="S86" s="28">
        <f>0.5*(Cy!BP86+Cy!BQ86)*LN(KC!S86/KC!R86)</f>
        <v>-5.2196974820028447E-16</v>
      </c>
      <c r="T86" s="28">
        <f>0.5*(Cy!BQ86+Cy!BR86)*LN(KC!T86/KC!S86)</f>
        <v>-6.6644095064904159E-16</v>
      </c>
      <c r="U86" s="28">
        <f>0.5*(Cy!BR86+Cy!BS86)*LN(KC!U86/KC!T86)</f>
        <v>3.1309714515488073E-16</v>
      </c>
      <c r="V86" s="28">
        <f>0.5*(Cy!BS86+Cy!BT86)*LN(KC!V86/KC!U86)</f>
        <v>-3.0856370378000738E-16</v>
      </c>
      <c r="W86" s="28">
        <f>0.5*(Cy!BT86+Cy!BU86)*LN(KC!W86/KC!V86)</f>
        <v>1.5009917309706785E-16</v>
      </c>
      <c r="X86" s="28">
        <f>0.5*(Cy!BU86+Cy!BV86)*LN(KC!X86/KC!W86)</f>
        <v>2.9130117764695814E-16</v>
      </c>
      <c r="Y86" s="28">
        <f>0.5*(Cy!BV86+Cy!BW86)*LN(KC!Y86/KC!X86)</f>
        <v>-5.2103725970822646E-16</v>
      </c>
      <c r="Z86" s="28">
        <f>0.5*(Cy!BW86+Cy!BX86)*LN(KC!Z86/KC!Y86)</f>
        <v>0</v>
      </c>
      <c r="AA86" s="28">
        <f>0.5*(Cy!BX86+Cy!BY86)*LN(KC!AA86/KC!Z86)</f>
        <v>5.7626001336544186E-16</v>
      </c>
      <c r="AC86" s="28">
        <f t="shared" si="8"/>
        <v>-1.1601251331886979E-16</v>
      </c>
      <c r="AD86" s="28">
        <f t="shared" si="9"/>
        <v>-2.4971676378220665E-17</v>
      </c>
      <c r="AE86" s="28">
        <f t="shared" si="10"/>
        <v>1.3314711284198568E-16</v>
      </c>
      <c r="AF86" s="28">
        <f t="shared" si="11"/>
        <v>-4.4101431706028452E-17</v>
      </c>
      <c r="AG86" s="28">
        <f t="shared" si="12"/>
        <v>1.8407584552405133E-17</v>
      </c>
      <c r="AH86" s="28">
        <f t="shared" si="13"/>
        <v>5.4087718231882492E-17</v>
      </c>
      <c r="AI86" s="28">
        <f t="shared" si="14"/>
        <v>-2.0660550609115853E-17</v>
      </c>
      <c r="AJ86" s="28">
        <f t="shared" si="15"/>
        <v>-8.8899908325413384E-18</v>
      </c>
    </row>
    <row r="87" spans="1:36" x14ac:dyDescent="0.15">
      <c r="A87" s="8">
        <v>85</v>
      </c>
      <c r="B87" s="11" t="s">
        <v>224</v>
      </c>
      <c r="C87" s="28"/>
      <c r="D87" s="28">
        <f>0.5*(Cy!BA87+Cy!BB87)*LN(KC!D87/KC!C87)</f>
        <v>-1.5549616420382108E-2</v>
      </c>
      <c r="E87" s="28">
        <f>0.5*(Cy!BB87+Cy!BC87)*LN(KC!E87/KC!D87)</f>
        <v>-3.4855312307083769E-3</v>
      </c>
      <c r="F87" s="28">
        <f>0.5*(Cy!BC87+Cy!BD87)*LN(KC!F87/KC!E87)</f>
        <v>-9.42475512241568E-3</v>
      </c>
      <c r="G87" s="28">
        <f>0.5*(Cy!BD87+Cy!BE87)*LN(KC!G87/KC!F87)</f>
        <v>-1.2070018280532564E-2</v>
      </c>
      <c r="H87" s="28">
        <f>0.5*(Cy!BE87+Cy!BF87)*LN(KC!H87/KC!G87)</f>
        <v>-3.6713103031951549E-3</v>
      </c>
      <c r="I87" s="28">
        <f>0.5*(Cy!BF87+Cy!BG87)*LN(KC!I87/KC!H87)</f>
        <v>-7.0281110588332569E-3</v>
      </c>
      <c r="J87" s="28">
        <f>0.5*(Cy!BG87+Cy!BH87)*LN(KC!J87/KC!I87)</f>
        <v>-6.2887759537196353E-3</v>
      </c>
      <c r="K87" s="28">
        <f>0.5*(Cy!BH87+Cy!BI87)*LN(KC!K87/KC!J87)</f>
        <v>-7.0617380130482904E-3</v>
      </c>
      <c r="L87" s="28">
        <f>0.5*(Cy!BI87+Cy!BJ87)*LN(KC!L87/KC!K87)</f>
        <v>-7.6592820642836937E-3</v>
      </c>
      <c r="M87" s="28">
        <f>0.5*(Cy!BJ87+Cy!BK87)*LN(KC!M87/KC!L87)</f>
        <v>-1.0332568104043262E-2</v>
      </c>
      <c r="N87" s="28">
        <f>0.5*(Cy!BK87+Cy!BL87)*LN(KC!N87/KC!M87)</f>
        <v>-5.1509572334512057E-3</v>
      </c>
      <c r="O87" s="28">
        <f>0.5*(Cy!BL87+Cy!BM87)*LN(KC!O87/KC!N87)</f>
        <v>-5.0844868757456271E-3</v>
      </c>
      <c r="P87" s="28">
        <f>0.5*(Cy!BM87+Cy!BN87)*LN(KC!P87/KC!O87)</f>
        <v>-2.8064089353580369E-3</v>
      </c>
      <c r="Q87" s="28">
        <f>0.5*(Cy!BN87+Cy!BO87)*LN(KC!Q87/KC!P87)</f>
        <v>-1.5703175180974175E-3</v>
      </c>
      <c r="R87" s="28">
        <f>0.5*(Cy!BO87+Cy!BP87)*LN(KC!R87/KC!Q87)</f>
        <v>-1.2311573815114076E-3</v>
      </c>
      <c r="S87" s="28">
        <f>0.5*(Cy!BP87+Cy!BQ87)*LN(KC!S87/KC!R87)</f>
        <v>2.59738063255779E-4</v>
      </c>
      <c r="T87" s="28">
        <f>0.5*(Cy!BQ87+Cy!BR87)*LN(KC!T87/KC!S87)</f>
        <v>-2.5688827994783977E-3</v>
      </c>
      <c r="U87" s="28">
        <f>0.5*(Cy!BR87+Cy!BS87)*LN(KC!U87/KC!T87)</f>
        <v>-2.9688824830102164E-3</v>
      </c>
      <c r="V87" s="28">
        <f>0.5*(Cy!BS87+Cy!BT87)*LN(KC!V87/KC!U87)</f>
        <v>-3.2551008233135444E-3</v>
      </c>
      <c r="W87" s="28">
        <f>0.5*(Cy!BT87+Cy!BU87)*LN(KC!W87/KC!V87)</f>
        <v>-9.5245261627385953E-4</v>
      </c>
      <c r="X87" s="28">
        <f>0.5*(Cy!BU87+Cy!BV87)*LN(KC!X87/KC!W87)</f>
        <v>-1.0622045075830882E-3</v>
      </c>
      <c r="Y87" s="28">
        <f>0.5*(Cy!BV87+Cy!BW87)*LN(KC!Y87/KC!X87)</f>
        <v>-1.6304285470459584E-3</v>
      </c>
      <c r="Z87" s="28">
        <f>0.5*(Cy!BW87+Cy!BX87)*LN(KC!Z87/KC!Y87)</f>
        <v>-1.3017224908586007E-3</v>
      </c>
      <c r="AA87" s="28">
        <f>0.5*(Cy!BX87+Cy!BY87)*LN(KC!AA87/KC!Z87)</f>
        <v>2.6180534311226089E-3</v>
      </c>
      <c r="AC87" s="28">
        <f t="shared" si="8"/>
        <v>-7.1359451991370058E-3</v>
      </c>
      <c r="AD87" s="28">
        <f t="shared" si="9"/>
        <v>-7.2986642737092183E-3</v>
      </c>
      <c r="AE87" s="28">
        <f t="shared" si="10"/>
        <v>-2.0865265294913418E-3</v>
      </c>
      <c r="AF87" s="28">
        <f t="shared" si="11"/>
        <v>-2.1615046459318213E-3</v>
      </c>
      <c r="AG87" s="28">
        <f t="shared" si="12"/>
        <v>-1.0469920226064998E-4</v>
      </c>
      <c r="AH87" s="28">
        <f t="shared" si="13"/>
        <v>-4.6925954016002807E-3</v>
      </c>
      <c r="AI87" s="28">
        <f t="shared" si="14"/>
        <v>-1.3902026045551322E-3</v>
      </c>
      <c r="AJ87" s="28">
        <f t="shared" si="15"/>
        <v>-4.0751000368751669E-3</v>
      </c>
    </row>
    <row r="88" spans="1:36" x14ac:dyDescent="0.15">
      <c r="A88" s="8">
        <v>86</v>
      </c>
      <c r="B88" s="11" t="s">
        <v>225</v>
      </c>
      <c r="C88" s="28"/>
      <c r="D88" s="28">
        <f>0.5*(Cy!BA88+Cy!BB88)*LN(KC!D88/KC!C88)</f>
        <v>1.16642913429347E-2</v>
      </c>
      <c r="E88" s="28">
        <f>0.5*(Cy!BB88+Cy!BC88)*LN(KC!E88/KC!D88)</f>
        <v>5.4499734554884762E-3</v>
      </c>
      <c r="F88" s="28">
        <f>0.5*(Cy!BC88+Cy!BD88)*LN(KC!F88/KC!E88)</f>
        <v>2.5882418600307352E-3</v>
      </c>
      <c r="G88" s="28">
        <f>0.5*(Cy!BD88+Cy!BE88)*LN(KC!G88/KC!F88)</f>
        <v>-1.3275251131357724E-3</v>
      </c>
      <c r="H88" s="28">
        <f>0.5*(Cy!BE88+Cy!BF88)*LN(KC!H88/KC!G88)</f>
        <v>-1.0353598764012686E-3</v>
      </c>
      <c r="I88" s="28">
        <f>0.5*(Cy!BF88+Cy!BG88)*LN(KC!I88/KC!H88)</f>
        <v>-4.5026116346306066E-4</v>
      </c>
      <c r="J88" s="28">
        <f>0.5*(Cy!BG88+Cy!BH88)*LN(KC!J88/KC!I88)</f>
        <v>-1.7907580048354638E-3</v>
      </c>
      <c r="K88" s="28">
        <f>0.5*(Cy!BH88+Cy!BI88)*LN(KC!K88/KC!J88)</f>
        <v>-1.8457194895085353E-3</v>
      </c>
      <c r="L88" s="28">
        <f>0.5*(Cy!BI88+Cy!BJ88)*LN(KC!L88/KC!K88)</f>
        <v>-1.7255636458193503E-3</v>
      </c>
      <c r="M88" s="28">
        <f>0.5*(Cy!BJ88+Cy!BK88)*LN(KC!M88/KC!L88)</f>
        <v>-1.2466262230113102E-3</v>
      </c>
      <c r="N88" s="28">
        <f>0.5*(Cy!BK88+Cy!BL88)*LN(KC!N88/KC!M88)</f>
        <v>-1.2291860123613422E-3</v>
      </c>
      <c r="O88" s="28">
        <f>0.5*(Cy!BL88+Cy!BM88)*LN(KC!O88/KC!N88)</f>
        <v>-1.0945880148757368E-3</v>
      </c>
      <c r="P88" s="28">
        <f>0.5*(Cy!BM88+Cy!BN88)*LN(KC!P88/KC!O88)</f>
        <v>-1.3673180286833371E-5</v>
      </c>
      <c r="Q88" s="28">
        <f>0.5*(Cy!BN88+Cy!BO88)*LN(KC!Q88/KC!P88)</f>
        <v>4.3265385466716963E-4</v>
      </c>
      <c r="R88" s="28">
        <f>0.5*(Cy!BO88+Cy!BP88)*LN(KC!R88/KC!Q88)</f>
        <v>5.966293462748134E-4</v>
      </c>
      <c r="S88" s="28">
        <f>0.5*(Cy!BP88+Cy!BQ88)*LN(KC!S88/KC!R88)</f>
        <v>9.520383277344187E-4</v>
      </c>
      <c r="T88" s="28">
        <f>0.5*(Cy!BQ88+Cy!BR88)*LN(KC!T88/KC!S88)</f>
        <v>1.2049178793245494E-3</v>
      </c>
      <c r="U88" s="28">
        <f>0.5*(Cy!BR88+Cy!BS88)*LN(KC!U88/KC!T88)</f>
        <v>1.215465919319867E-3</v>
      </c>
      <c r="V88" s="28">
        <f>0.5*(Cy!BS88+Cy!BT88)*LN(KC!V88/KC!U88)</f>
        <v>1.2702098014081573E-3</v>
      </c>
      <c r="W88" s="28">
        <f>0.5*(Cy!BT88+Cy!BU88)*LN(KC!W88/KC!V88)</f>
        <v>1.6731663045089216E-3</v>
      </c>
      <c r="X88" s="28">
        <f>0.5*(Cy!BU88+Cy!BV88)*LN(KC!X88/KC!W88)</f>
        <v>1.2412488473044273E-3</v>
      </c>
      <c r="Y88" s="28">
        <f>0.5*(Cy!BV88+Cy!BW88)*LN(KC!Y88/KC!X88)</f>
        <v>4.0104604369502863E-5</v>
      </c>
      <c r="Z88" s="28">
        <f>0.5*(Cy!BW88+Cy!BX88)*LN(KC!Z88/KC!Y88)</f>
        <v>2.3323311101150379E-4</v>
      </c>
      <c r="AA88" s="28">
        <f>0.5*(Cy!BX88+Cy!BY88)*LN(KC!AA88/KC!Z88)</f>
        <v>8.0298571136917568E-4</v>
      </c>
      <c r="AC88" s="28">
        <f t="shared" si="8"/>
        <v>1.0450138325038218E-3</v>
      </c>
      <c r="AD88" s="28">
        <f t="shared" si="9"/>
        <v>-1.5675706751072001E-3</v>
      </c>
      <c r="AE88" s="28">
        <f t="shared" si="10"/>
        <v>1.7461206670276632E-4</v>
      </c>
      <c r="AF88" s="28">
        <f t="shared" si="11"/>
        <v>1.3210017503731846E-3</v>
      </c>
      <c r="AG88" s="28">
        <f t="shared" si="12"/>
        <v>3.5877447558339414E-4</v>
      </c>
      <c r="AH88" s="28">
        <f t="shared" si="13"/>
        <v>-6.9647930420221676E-4</v>
      </c>
      <c r="AI88" s="28">
        <f t="shared" si="14"/>
        <v>9.6016652232701317E-4</v>
      </c>
      <c r="AJ88" s="28">
        <f t="shared" si="15"/>
        <v>2.5833079561361067E-4</v>
      </c>
    </row>
    <row r="89" spans="1:36" x14ac:dyDescent="0.15">
      <c r="A89" s="8">
        <v>87</v>
      </c>
      <c r="B89" s="11" t="s">
        <v>226</v>
      </c>
      <c r="C89" s="28"/>
      <c r="D89" s="28">
        <f>0.5*(Cy!BA89+Cy!BB89)*LN(KC!D89/KC!C89)</f>
        <v>-6.3879103375400594E-3</v>
      </c>
      <c r="E89" s="28">
        <f>0.5*(Cy!BB89+Cy!BC89)*LN(KC!E89/KC!D89)</f>
        <v>8.9260501764859539E-3</v>
      </c>
      <c r="F89" s="28">
        <f>0.5*(Cy!BC89+Cy!BD89)*LN(KC!F89/KC!E89)</f>
        <v>1.318148228124516E-2</v>
      </c>
      <c r="G89" s="28">
        <f>0.5*(Cy!BD89+Cy!BE89)*LN(KC!G89/KC!F89)</f>
        <v>2.7971537013638981E-3</v>
      </c>
      <c r="H89" s="28">
        <f>0.5*(Cy!BE89+Cy!BF89)*LN(KC!H89/KC!G89)</f>
        <v>8.5566422563136228E-3</v>
      </c>
      <c r="I89" s="28">
        <f>0.5*(Cy!BF89+Cy!BG89)*LN(KC!I89/KC!H89)</f>
        <v>-1.6679429211960556E-3</v>
      </c>
      <c r="J89" s="28">
        <f>0.5*(Cy!BG89+Cy!BH89)*LN(KC!J89/KC!I89)</f>
        <v>3.6556034877493018E-3</v>
      </c>
      <c r="K89" s="28">
        <f>0.5*(Cy!BH89+Cy!BI89)*LN(KC!K89/KC!J89)</f>
        <v>8.2954373172089706E-4</v>
      </c>
      <c r="L89" s="28">
        <f>0.5*(Cy!BI89+Cy!BJ89)*LN(KC!L89/KC!K89)</f>
        <v>-5.9433147806449201E-3</v>
      </c>
      <c r="M89" s="28">
        <f>0.5*(Cy!BJ89+Cy!BK89)*LN(KC!M89/KC!L89)</f>
        <v>-8.4449092741930507E-3</v>
      </c>
      <c r="N89" s="28">
        <f>0.5*(Cy!BK89+Cy!BL89)*LN(KC!N89/KC!M89)</f>
        <v>-7.7591021126754128E-3</v>
      </c>
      <c r="O89" s="28">
        <f>0.5*(Cy!BL89+Cy!BM89)*LN(KC!O89/KC!N89)</f>
        <v>-5.5225190907753066E-3</v>
      </c>
      <c r="P89" s="28">
        <f>0.5*(Cy!BM89+Cy!BN89)*LN(KC!P89/KC!O89)</f>
        <v>-3.2945654153388963E-3</v>
      </c>
      <c r="Q89" s="28">
        <f>0.5*(Cy!BN89+Cy!BO89)*LN(KC!Q89/KC!P89)</f>
        <v>-1.9789219929009691E-3</v>
      </c>
      <c r="R89" s="28">
        <f>0.5*(Cy!BO89+Cy!BP89)*LN(KC!R89/KC!Q89)</f>
        <v>-1.7947866518591646E-3</v>
      </c>
      <c r="S89" s="28">
        <f>0.5*(Cy!BP89+Cy!BQ89)*LN(KC!S89/KC!R89)</f>
        <v>-1.7691344239038535E-3</v>
      </c>
      <c r="T89" s="28">
        <f>0.5*(Cy!BQ89+Cy!BR89)*LN(KC!T89/KC!S89)</f>
        <v>-9.8825276492076565E-5</v>
      </c>
      <c r="U89" s="28">
        <f>0.5*(Cy!BR89+Cy!BS89)*LN(KC!U89/KC!T89)</f>
        <v>-3.2468408781100651E-4</v>
      </c>
      <c r="V89" s="28">
        <f>0.5*(Cy!BS89+Cy!BT89)*LN(KC!V89/KC!U89)</f>
        <v>-1.5979900583874644E-4</v>
      </c>
      <c r="W89" s="28">
        <f>0.5*(Cy!BT89+Cy!BU89)*LN(KC!W89/KC!V89)</f>
        <v>-8.2955942089702346E-5</v>
      </c>
      <c r="X89" s="28">
        <f>0.5*(Cy!BU89+Cy!BV89)*LN(KC!X89/KC!W89)</f>
        <v>3.2790193641023491E-4</v>
      </c>
      <c r="Y89" s="28">
        <f>0.5*(Cy!BV89+Cy!BW89)*LN(KC!Y89/KC!X89)</f>
        <v>-2.7832049620165895E-4</v>
      </c>
      <c r="Z89" s="28">
        <f>0.5*(Cy!BW89+Cy!BX89)*LN(KC!Z89/KC!Y89)</f>
        <v>2.7326940468298702E-4</v>
      </c>
      <c r="AA89" s="28">
        <f>0.5*(Cy!BX89+Cy!BY89)*LN(KC!AA89/KC!Z89)</f>
        <v>1.0160195014254146E-3</v>
      </c>
      <c r="AC89" s="28">
        <f t="shared" si="8"/>
        <v>6.3586770988425158E-3</v>
      </c>
      <c r="AD89" s="28">
        <f t="shared" si="9"/>
        <v>-3.5324357896086372E-3</v>
      </c>
      <c r="AE89" s="28">
        <f t="shared" si="10"/>
        <v>-2.8719855149556381E-3</v>
      </c>
      <c r="AF89" s="28">
        <f t="shared" si="11"/>
        <v>-6.7672475164259405E-5</v>
      </c>
      <c r="AG89" s="28">
        <f t="shared" si="12"/>
        <v>3.3698946996891426E-4</v>
      </c>
      <c r="AH89" s="28">
        <f t="shared" si="13"/>
        <v>-3.2022106522821372E-3</v>
      </c>
      <c r="AI89" s="28">
        <f t="shared" si="14"/>
        <v>8.4075754260680712E-5</v>
      </c>
      <c r="AJ89" s="28">
        <f t="shared" si="15"/>
        <v>1.9299348064202005E-5</v>
      </c>
    </row>
    <row r="90" spans="1:36" x14ac:dyDescent="0.15">
      <c r="A90" s="8">
        <v>88</v>
      </c>
      <c r="B90" s="11" t="s">
        <v>227</v>
      </c>
      <c r="C90" s="28"/>
      <c r="D90" s="28">
        <f>0.5*(Cy!BA90+Cy!BB90)*LN(KC!D90/KC!C90)</f>
        <v>0.11838201618432408</v>
      </c>
      <c r="E90" s="28">
        <f>0.5*(Cy!BB90+Cy!BC90)*LN(KC!E90/KC!D90)</f>
        <v>0.10030126772996573</v>
      </c>
      <c r="F90" s="28">
        <f>0.5*(Cy!BC90+Cy!BD90)*LN(KC!F90/KC!E90)</f>
        <v>6.1995219808035892E-2</v>
      </c>
      <c r="G90" s="28">
        <f>0.5*(Cy!BD90+Cy!BE90)*LN(KC!G90/KC!F90)</f>
        <v>1.7624769930705553E-2</v>
      </c>
      <c r="H90" s="28">
        <f>0.5*(Cy!BE90+Cy!BF90)*LN(KC!H90/KC!G90)</f>
        <v>3.0861147627909281E-3</v>
      </c>
      <c r="I90" s="28">
        <f>0.5*(Cy!BF90+Cy!BG90)*LN(KC!I90/KC!H90)</f>
        <v>-1.5541708902110693E-3</v>
      </c>
      <c r="J90" s="28">
        <f>0.5*(Cy!BG90+Cy!BH90)*LN(KC!J90/KC!I90)</f>
        <v>-9.5806276371392749E-3</v>
      </c>
      <c r="K90" s="28">
        <f>0.5*(Cy!BH90+Cy!BI90)*LN(KC!K90/KC!J90)</f>
        <v>-2.1347330396710388E-2</v>
      </c>
      <c r="L90" s="28">
        <f>0.5*(Cy!BI90+Cy!BJ90)*LN(KC!L90/KC!K90)</f>
        <v>-2.943420307600219E-2</v>
      </c>
      <c r="M90" s="28">
        <f>0.5*(Cy!BJ90+Cy!BK90)*LN(KC!M90/KC!L90)</f>
        <v>-1.4545562606123988E-2</v>
      </c>
      <c r="N90" s="28">
        <f>0.5*(Cy!BK90+Cy!BL90)*LN(KC!N90/KC!M90)</f>
        <v>5.7535004910974075E-3</v>
      </c>
      <c r="O90" s="28">
        <f>0.5*(Cy!BL90+Cy!BM90)*LN(KC!O90/KC!N90)</f>
        <v>-9.9594367204787412E-3</v>
      </c>
      <c r="P90" s="28">
        <f>0.5*(Cy!BM90+Cy!BN90)*LN(KC!P90/KC!O90)</f>
        <v>5.8229168837993887E-3</v>
      </c>
      <c r="Q90" s="28">
        <f>0.5*(Cy!BN90+Cy!BO90)*LN(KC!Q90/KC!P90)</f>
        <v>8.1101155538649194E-4</v>
      </c>
      <c r="R90" s="28">
        <f>0.5*(Cy!BO90+Cy!BP90)*LN(KC!R90/KC!Q90)</f>
        <v>-3.902774691620375E-3</v>
      </c>
      <c r="S90" s="28">
        <f>0.5*(Cy!BP90+Cy!BQ90)*LN(KC!S90/KC!R90)</f>
        <v>9.9464046615534E-4</v>
      </c>
      <c r="T90" s="28">
        <f>0.5*(Cy!BQ90+Cy!BR90)*LN(KC!T90/KC!S90)</f>
        <v>3.3404394627086845E-3</v>
      </c>
      <c r="U90" s="28">
        <f>0.5*(Cy!BR90+Cy!BS90)*LN(KC!U90/KC!T90)</f>
        <v>-2.785622642298083E-3</v>
      </c>
      <c r="V90" s="28">
        <f>0.5*(Cy!BS90+Cy!BT90)*LN(KC!V90/KC!U90)</f>
        <v>-1.5499781508513239E-3</v>
      </c>
      <c r="W90" s="28">
        <f>0.5*(Cy!BT90+Cy!BU90)*LN(KC!W90/KC!V90)</f>
        <v>-7.7841940075417412E-4</v>
      </c>
      <c r="X90" s="28">
        <f>0.5*(Cy!BU90+Cy!BV90)*LN(KC!X90/KC!W90)</f>
        <v>-2.6932713211178187E-3</v>
      </c>
      <c r="Y90" s="28">
        <f>0.5*(Cy!BV90+Cy!BW90)*LN(KC!Y90/KC!X90)</f>
        <v>-4.5290723666306914E-3</v>
      </c>
      <c r="Z90" s="28">
        <f>0.5*(Cy!BW90+Cy!BX90)*LN(KC!Z90/KC!Y90)</f>
        <v>-5.9684253507188664E-4</v>
      </c>
      <c r="AA90" s="28">
        <f>0.5*(Cy!BX90+Cy!BY90)*LN(KC!AA90/KC!Z90)</f>
        <v>-1.0457572530424399E-3</v>
      </c>
      <c r="AC90" s="28">
        <f t="shared" si="8"/>
        <v>3.6290640268257408E-2</v>
      </c>
      <c r="AD90" s="28">
        <f t="shared" si="9"/>
        <v>-1.3830844644975688E-2</v>
      </c>
      <c r="AE90" s="28">
        <f t="shared" si="10"/>
        <v>-1.2467285013515791E-3</v>
      </c>
      <c r="AF90" s="28">
        <f t="shared" si="11"/>
        <v>-8.9337041046254307E-4</v>
      </c>
      <c r="AG90" s="28">
        <f t="shared" si="12"/>
        <v>-2.0572240515816724E-3</v>
      </c>
      <c r="AH90" s="28">
        <f t="shared" si="13"/>
        <v>-7.5387865731636333E-3</v>
      </c>
      <c r="AI90" s="28">
        <f t="shared" si="14"/>
        <v>-1.3298155258822165E-3</v>
      </c>
      <c r="AJ90" s="28">
        <f t="shared" si="15"/>
        <v>4.1489918001127385E-3</v>
      </c>
    </row>
    <row r="91" spans="1:36" x14ac:dyDescent="0.15">
      <c r="A91" s="8">
        <v>89</v>
      </c>
      <c r="B91" s="11" t="s">
        <v>228</v>
      </c>
      <c r="C91" s="28"/>
      <c r="D91" s="28">
        <f>0.5*(Cy!BA91+Cy!BB91)*LN(KC!D91/KC!C91)</f>
        <v>1.6724317424575213E-3</v>
      </c>
      <c r="E91" s="28">
        <f>0.5*(Cy!BB91+Cy!BC91)*LN(KC!E91/KC!D91)</f>
        <v>2.8392793044185391E-3</v>
      </c>
      <c r="F91" s="28">
        <f>0.5*(Cy!BC91+Cy!BD91)*LN(KC!F91/KC!E91)</f>
        <v>1.4626295873972639E-3</v>
      </c>
      <c r="G91" s="28">
        <f>0.5*(Cy!BD91+Cy!BE91)*LN(KC!G91/KC!F91)</f>
        <v>-4.4809725426423998E-4</v>
      </c>
      <c r="H91" s="28">
        <f>0.5*(Cy!BE91+Cy!BF91)*LN(KC!H91/KC!G91)</f>
        <v>9.0557302616318513E-4</v>
      </c>
      <c r="I91" s="28">
        <f>0.5*(Cy!BF91+Cy!BG91)*LN(KC!I91/KC!H91)</f>
        <v>9.0598538036016209E-4</v>
      </c>
      <c r="J91" s="28">
        <f>0.5*(Cy!BG91+Cy!BH91)*LN(KC!J91/KC!I91)</f>
        <v>6.241981015987746E-4</v>
      </c>
      <c r="K91" s="28">
        <f>0.5*(Cy!BH91+Cy!BI91)*LN(KC!K91/KC!J91)</f>
        <v>-5.5086974638521898E-4</v>
      </c>
      <c r="L91" s="28">
        <f>0.5*(Cy!BI91+Cy!BJ91)*LN(KC!L91/KC!K91)</f>
        <v>-6.8777356175169947E-5</v>
      </c>
      <c r="M91" s="28">
        <f>0.5*(Cy!BJ91+Cy!BK91)*LN(KC!M91/KC!L91)</f>
        <v>3.3754935087369336E-4</v>
      </c>
      <c r="N91" s="28">
        <f>0.5*(Cy!BK91+Cy!BL91)*LN(KC!N91/KC!M91)</f>
        <v>5.804896206089142E-4</v>
      </c>
      <c r="O91" s="28">
        <f>0.5*(Cy!BL91+Cy!BM91)*LN(KC!O91/KC!N91)</f>
        <v>3.4112025931906821E-4</v>
      </c>
      <c r="P91" s="28">
        <f>0.5*(Cy!BM91+Cy!BN91)*LN(KC!P91/KC!O91)</f>
        <v>1.8078366447209527E-4</v>
      </c>
      <c r="Q91" s="28">
        <f>0.5*(Cy!BN91+Cy!BO91)*LN(KC!Q91/KC!P91)</f>
        <v>1.6330872191310541E-3</v>
      </c>
      <c r="R91" s="28">
        <f>0.5*(Cy!BO91+Cy!BP91)*LN(KC!R91/KC!Q91)</f>
        <v>9.1398826537879188E-4</v>
      </c>
      <c r="S91" s="28">
        <f>0.5*(Cy!BP91+Cy!BQ91)*LN(KC!S91/KC!R91)</f>
        <v>-5.9849000989278724E-4</v>
      </c>
      <c r="T91" s="28">
        <f>0.5*(Cy!BQ91+Cy!BR91)*LN(KC!T91/KC!S91)</f>
        <v>-6.4045367076337781E-4</v>
      </c>
      <c r="U91" s="28">
        <f>0.5*(Cy!BR91+Cy!BS91)*LN(KC!U91/KC!T91)</f>
        <v>-6.5919669109984361E-4</v>
      </c>
      <c r="V91" s="28">
        <f>0.5*(Cy!BS91+Cy!BT91)*LN(KC!V91/KC!U91)</f>
        <v>-2.571981080709363E-4</v>
      </c>
      <c r="W91" s="28">
        <f>0.5*(Cy!BT91+Cy!BU91)*LN(KC!W91/KC!V91)</f>
        <v>5.3390861767394588E-4</v>
      </c>
      <c r="X91" s="28">
        <f>0.5*(Cy!BU91+Cy!BV91)*LN(KC!X91/KC!W91)</f>
        <v>-8.0126276828615788E-5</v>
      </c>
      <c r="Y91" s="28">
        <f>0.5*(Cy!BV91+Cy!BW91)*LN(KC!Y91/KC!X91)</f>
        <v>-3.7805397841062638E-4</v>
      </c>
      <c r="Z91" s="28">
        <f>0.5*(Cy!BW91+Cy!BX91)*LN(KC!Z91/KC!Y91)</f>
        <v>-2.582574156638808E-5</v>
      </c>
      <c r="AA91" s="28">
        <f>0.5*(Cy!BX91+Cy!BY91)*LN(KC!AA91/KC!Z91)</f>
        <v>-4.9918563622257373E-4</v>
      </c>
      <c r="AC91" s="28">
        <f t="shared" si="8"/>
        <v>1.1330740088149821E-3</v>
      </c>
      <c r="AD91" s="28">
        <f t="shared" si="9"/>
        <v>1.8451799410419865E-4</v>
      </c>
      <c r="AE91" s="28">
        <f t="shared" si="10"/>
        <v>4.9409787968164446E-4</v>
      </c>
      <c r="AF91" s="28">
        <f t="shared" si="11"/>
        <v>-2.2061322581776554E-4</v>
      </c>
      <c r="AG91" s="28">
        <f t="shared" si="12"/>
        <v>-3.0102178539986277E-4</v>
      </c>
      <c r="AH91" s="28">
        <f t="shared" si="13"/>
        <v>3.3930793689292154E-4</v>
      </c>
      <c r="AI91" s="28">
        <f t="shared" si="14"/>
        <v>-2.5076643566105197E-4</v>
      </c>
      <c r="AJ91" s="28">
        <f t="shared" si="15"/>
        <v>3.0662251859633508E-4</v>
      </c>
    </row>
    <row r="92" spans="1:36" x14ac:dyDescent="0.15">
      <c r="A92" s="8">
        <v>90</v>
      </c>
      <c r="B92" s="11" t="s">
        <v>229</v>
      </c>
      <c r="C92" s="28"/>
      <c r="D92" s="28">
        <f>0.5*(Cy!BA92+Cy!BB92)*LN(KC!D92/KC!C92)</f>
        <v>3.3966429781256383E-3</v>
      </c>
      <c r="E92" s="28">
        <f>0.5*(Cy!BB92+Cy!BC92)*LN(KC!E92/KC!D92)</f>
        <v>3.7632050610631033E-3</v>
      </c>
      <c r="F92" s="28">
        <f>0.5*(Cy!BC92+Cy!BD92)*LN(KC!F92/KC!E92)</f>
        <v>2.0319558715376986E-3</v>
      </c>
      <c r="G92" s="28">
        <f>0.5*(Cy!BD92+Cy!BE92)*LN(KC!G92/KC!F92)</f>
        <v>-9.3165709048986106E-4</v>
      </c>
      <c r="H92" s="28">
        <f>0.5*(Cy!BE92+Cy!BF92)*LN(KC!H92/KC!G92)</f>
        <v>-3.5511536732655229E-4</v>
      </c>
      <c r="I92" s="28">
        <f>0.5*(Cy!BF92+Cy!BG92)*LN(KC!I92/KC!H92)</f>
        <v>-4.8406931252372733E-4</v>
      </c>
      <c r="J92" s="28">
        <f>0.5*(Cy!BG92+Cy!BH92)*LN(KC!J92/KC!I92)</f>
        <v>-7.1257273483028394E-4</v>
      </c>
      <c r="K92" s="28">
        <f>0.5*(Cy!BH92+Cy!BI92)*LN(KC!K92/KC!J92)</f>
        <v>-7.6847960231219846E-4</v>
      </c>
      <c r="L92" s="28">
        <f>0.5*(Cy!BI92+Cy!BJ92)*LN(KC!L92/KC!K92)</f>
        <v>-1.0512627963106384E-3</v>
      </c>
      <c r="M92" s="28">
        <f>0.5*(Cy!BJ92+Cy!BK92)*LN(KC!M92/KC!L92)</f>
        <v>-1.0327511352935146E-3</v>
      </c>
      <c r="N92" s="28">
        <f>0.5*(Cy!BK92+Cy!BL92)*LN(KC!N92/KC!M92)</f>
        <v>-9.3560919665953556E-4</v>
      </c>
      <c r="O92" s="28">
        <f>0.5*(Cy!BL92+Cy!BM92)*LN(KC!O92/KC!N92)</f>
        <v>-1.1660992865868214E-3</v>
      </c>
      <c r="P92" s="28">
        <f>0.5*(Cy!BM92+Cy!BN92)*LN(KC!P92/KC!O92)</f>
        <v>-3.5626511804202215E-4</v>
      </c>
      <c r="Q92" s="28">
        <f>0.5*(Cy!BN92+Cy!BO92)*LN(KC!Q92/KC!P92)</f>
        <v>-2.7937280047368479E-4</v>
      </c>
      <c r="R92" s="28">
        <f>0.5*(Cy!BO92+Cy!BP92)*LN(KC!R92/KC!Q92)</f>
        <v>-2.2827844207851672E-4</v>
      </c>
      <c r="S92" s="28">
        <f>0.5*(Cy!BP92+Cy!BQ92)*LN(KC!S92/KC!R92)</f>
        <v>-1.1157702180669383E-4</v>
      </c>
      <c r="T92" s="28">
        <f>0.5*(Cy!BQ92+Cy!BR92)*LN(KC!T92/KC!S92)</f>
        <v>1.5334995332862039E-4</v>
      </c>
      <c r="U92" s="28">
        <f>0.5*(Cy!BR92+Cy!BS92)*LN(KC!U92/KC!T92)</f>
        <v>2.2375121783617789E-4</v>
      </c>
      <c r="V92" s="28">
        <f>0.5*(Cy!BS92+Cy!BT92)*LN(KC!V92/KC!U92)</f>
        <v>-1.5601392634667602E-5</v>
      </c>
      <c r="W92" s="28">
        <f>0.5*(Cy!BT92+Cy!BU92)*LN(KC!W92/KC!V92)</f>
        <v>-8.3427426526479784E-6</v>
      </c>
      <c r="X92" s="28">
        <f>0.5*(Cy!BU92+Cy!BV92)*LN(KC!X92/KC!W92)</f>
        <v>-2.0813318028983487E-4</v>
      </c>
      <c r="Y92" s="28">
        <f>0.5*(Cy!BV92+Cy!BW92)*LN(KC!Y92/KC!X92)</f>
        <v>-4.6662393876008182E-4</v>
      </c>
      <c r="Z92" s="28">
        <f>0.5*(Cy!BW92+Cy!BX92)*LN(KC!Z92/KC!Y92)</f>
        <v>-5.6764870112780081E-4</v>
      </c>
      <c r="AA92" s="28">
        <f>0.5*(Cy!BX92+Cy!BY92)*LN(KC!AA92/KC!Z92)</f>
        <v>-4.3895118299241737E-4</v>
      </c>
      <c r="AC92" s="28">
        <f t="shared" si="8"/>
        <v>8.0486383245213214E-4</v>
      </c>
      <c r="AD92" s="28">
        <f t="shared" si="9"/>
        <v>-9.0013509308123417E-4</v>
      </c>
      <c r="AE92" s="28">
        <f t="shared" si="10"/>
        <v>-4.2831853379754774E-4</v>
      </c>
      <c r="AF92" s="28">
        <f t="shared" si="11"/>
        <v>2.9004771117529573E-5</v>
      </c>
      <c r="AG92" s="28">
        <f t="shared" si="12"/>
        <v>-4.910746076267667E-4</v>
      </c>
      <c r="AH92" s="28">
        <f t="shared" si="13"/>
        <v>-6.642268134393909E-4</v>
      </c>
      <c r="AI92" s="28">
        <f t="shared" si="14"/>
        <v>-1.6602499591158152E-4</v>
      </c>
      <c r="AJ92" s="28">
        <f t="shared" si="15"/>
        <v>-1.7157169301851744E-4</v>
      </c>
    </row>
    <row r="93" spans="1:36" x14ac:dyDescent="0.15">
      <c r="A93" s="8">
        <v>91</v>
      </c>
      <c r="B93" s="11" t="s">
        <v>230</v>
      </c>
      <c r="C93" s="28"/>
      <c r="D93" s="28">
        <f>0.5*(Cy!BA93+Cy!BB93)*LN(KC!D93/KC!C93)</f>
        <v>3.5030740098284724E-3</v>
      </c>
      <c r="E93" s="28">
        <f>0.5*(Cy!BB93+Cy!BC93)*LN(KC!E93/KC!D93)</f>
        <v>4.0205126802115299E-3</v>
      </c>
      <c r="F93" s="28">
        <f>0.5*(Cy!BC93+Cy!BD93)*LN(KC!F93/KC!E93)</f>
        <v>2.0451186305068024E-3</v>
      </c>
      <c r="G93" s="28">
        <f>0.5*(Cy!BD93+Cy!BE93)*LN(KC!G93/KC!F93)</f>
        <v>-3.8421427814100029E-3</v>
      </c>
      <c r="H93" s="28">
        <f>0.5*(Cy!BE93+Cy!BF93)*LN(KC!H93/KC!G93)</f>
        <v>3.5744726963799107E-4</v>
      </c>
      <c r="I93" s="28">
        <f>0.5*(Cy!BF93+Cy!BG93)*LN(KC!I93/KC!H93)</f>
        <v>-1.5043012775879155E-3</v>
      </c>
      <c r="J93" s="28">
        <f>0.5*(Cy!BG93+Cy!BH93)*LN(KC!J93/KC!I93)</f>
        <v>-2.4530914897179425E-3</v>
      </c>
      <c r="K93" s="28">
        <f>0.5*(Cy!BH93+Cy!BI93)*LN(KC!K93/KC!J93)</f>
        <v>-2.2443007623477885E-3</v>
      </c>
      <c r="L93" s="28">
        <f>0.5*(Cy!BI93+Cy!BJ93)*LN(KC!L93/KC!K93)</f>
        <v>-1.9123110238374343E-3</v>
      </c>
      <c r="M93" s="28">
        <f>0.5*(Cy!BJ93+Cy!BK93)*LN(KC!M93/KC!L93)</f>
        <v>-2.8811457926000371E-3</v>
      </c>
      <c r="N93" s="28">
        <f>0.5*(Cy!BK93+Cy!BL93)*LN(KC!N93/KC!M93)</f>
        <v>-3.0713639767264008E-3</v>
      </c>
      <c r="O93" s="28">
        <f>0.5*(Cy!BL93+Cy!BM93)*LN(KC!O93/KC!N93)</f>
        <v>-2.868706821241102E-3</v>
      </c>
      <c r="P93" s="28">
        <f>0.5*(Cy!BM93+Cy!BN93)*LN(KC!P93/KC!O93)</f>
        <v>-2.2219738041731403E-3</v>
      </c>
      <c r="Q93" s="28">
        <f>0.5*(Cy!BN93+Cy!BO93)*LN(KC!Q93/KC!P93)</f>
        <v>-1.5299174303156839E-3</v>
      </c>
      <c r="R93" s="28">
        <f>0.5*(Cy!BO93+Cy!BP93)*LN(KC!R93/KC!Q93)</f>
        <v>-7.3491107065424112E-4</v>
      </c>
      <c r="S93" s="28">
        <f>0.5*(Cy!BP93+Cy!BQ93)*LN(KC!S93/KC!R93)</f>
        <v>1.7053142030900255E-4</v>
      </c>
      <c r="T93" s="28">
        <f>0.5*(Cy!BQ93+Cy!BR93)*LN(KC!T93/KC!S93)</f>
        <v>-9.1611382638014907E-4</v>
      </c>
      <c r="U93" s="28">
        <f>0.5*(Cy!BR93+Cy!BS93)*LN(KC!U93/KC!T93)</f>
        <v>-1.8327940625419031E-3</v>
      </c>
      <c r="V93" s="28">
        <f>0.5*(Cy!BS93+Cy!BT93)*LN(KC!V93/KC!U93)</f>
        <v>-1.2580121446009742E-3</v>
      </c>
      <c r="W93" s="28">
        <f>0.5*(Cy!BT93+Cy!BU93)*LN(KC!W93/KC!V93)</f>
        <v>-1.9389129372975086E-3</v>
      </c>
      <c r="X93" s="28">
        <f>0.5*(Cy!BU93+Cy!BV93)*LN(KC!X93/KC!W93)</f>
        <v>-1.6442515650115193E-3</v>
      </c>
      <c r="Y93" s="28">
        <f>0.5*(Cy!BV93+Cy!BW93)*LN(KC!Y93/KC!X93)</f>
        <v>-7.0051433455215351E-4</v>
      </c>
      <c r="Z93" s="28">
        <f>0.5*(Cy!BW93+Cy!BX93)*LN(KC!Z93/KC!Y93)</f>
        <v>-1.8899684282608397E-4</v>
      </c>
      <c r="AA93" s="28">
        <f>0.5*(Cy!BX93+Cy!BY93)*LN(KC!AA93/KC!Z93)</f>
        <v>1.1828458796111988E-3</v>
      </c>
      <c r="AC93" s="28">
        <f t="shared" si="8"/>
        <v>2.1532690427168098E-4</v>
      </c>
      <c r="AD93" s="28">
        <f t="shared" si="9"/>
        <v>-2.5124426090459206E-3</v>
      </c>
      <c r="AE93" s="28">
        <f t="shared" si="10"/>
        <v>-1.4369955412150328E-3</v>
      </c>
      <c r="AF93" s="28">
        <f t="shared" si="11"/>
        <v>-1.5180169071664111E-3</v>
      </c>
      <c r="AG93" s="28">
        <f t="shared" si="12"/>
        <v>9.7778234077653783E-5</v>
      </c>
      <c r="AH93" s="28">
        <f t="shared" si="13"/>
        <v>-1.9747190751304771E-3</v>
      </c>
      <c r="AI93" s="28">
        <f t="shared" si="14"/>
        <v>-9.1209372919988667E-4</v>
      </c>
      <c r="AJ93" s="28">
        <f t="shared" si="15"/>
        <v>-1.1290133071106721E-3</v>
      </c>
    </row>
    <row r="94" spans="1:36" x14ac:dyDescent="0.15">
      <c r="A94" s="8">
        <v>92</v>
      </c>
      <c r="B94" s="11" t="s">
        <v>231</v>
      </c>
      <c r="C94" s="28"/>
      <c r="D94" s="28">
        <f>0.5*(Cy!BA94+Cy!BB94)*LN(KC!D94/KC!C94)</f>
        <v>1.4668248055746927E-3</v>
      </c>
      <c r="E94" s="28">
        <f>0.5*(Cy!BB94+Cy!BC94)*LN(KC!E94/KC!D94)</f>
        <v>2.2955126869698677E-3</v>
      </c>
      <c r="F94" s="28">
        <f>0.5*(Cy!BC94+Cy!BD94)*LN(KC!F94/KC!E94)</f>
        <v>1.7081611752672863E-3</v>
      </c>
      <c r="G94" s="28">
        <f>0.5*(Cy!BD94+Cy!BE94)*LN(KC!G94/KC!F94)</f>
        <v>1.1468651675780425E-3</v>
      </c>
      <c r="H94" s="28">
        <f>0.5*(Cy!BE94+Cy!BF94)*LN(KC!H94/KC!G94)</f>
        <v>1.5825118991187287E-3</v>
      </c>
      <c r="I94" s="28">
        <f>0.5*(Cy!BF94+Cy!BG94)*LN(KC!I94/KC!H94)</f>
        <v>9.8097047252585726E-4</v>
      </c>
      <c r="J94" s="28">
        <f>0.5*(Cy!BG94+Cy!BH94)*LN(KC!J94/KC!I94)</f>
        <v>1.1837356960101107E-3</v>
      </c>
      <c r="K94" s="28">
        <f>0.5*(Cy!BH94+Cy!BI94)*LN(KC!K94/KC!J94)</f>
        <v>1.0706925994835971E-3</v>
      </c>
      <c r="L94" s="28">
        <f>0.5*(Cy!BI94+Cy!BJ94)*LN(KC!L94/KC!K94)</f>
        <v>3.5733475751501676E-4</v>
      </c>
      <c r="M94" s="28">
        <f>0.5*(Cy!BJ94+Cy!BK94)*LN(KC!M94/KC!L94)</f>
        <v>3.3694733273001215E-4</v>
      </c>
      <c r="N94" s="28">
        <f>0.5*(Cy!BK94+Cy!BL94)*LN(KC!N94/KC!M94)</f>
        <v>8.4617792913648817E-4</v>
      </c>
      <c r="O94" s="28">
        <f>0.5*(Cy!BL94+Cy!BM94)*LN(KC!O94/KC!N94)</f>
        <v>9.8775039454898194E-4</v>
      </c>
      <c r="P94" s="28">
        <f>0.5*(Cy!BM94+Cy!BN94)*LN(KC!P94/KC!O94)</f>
        <v>1.2856996139850641E-3</v>
      </c>
      <c r="Q94" s="28">
        <f>0.5*(Cy!BN94+Cy!BO94)*LN(KC!Q94/KC!P94)</f>
        <v>9.8788118702293156E-4</v>
      </c>
      <c r="R94" s="28">
        <f>0.5*(Cy!BO94+Cy!BP94)*LN(KC!R94/KC!Q94)</f>
        <v>9.9628869735473072E-4</v>
      </c>
      <c r="S94" s="28">
        <f>0.5*(Cy!BP94+Cy!BQ94)*LN(KC!S94/KC!R94)</f>
        <v>9.9891279938382326E-4</v>
      </c>
      <c r="T94" s="28">
        <f>0.5*(Cy!BQ94+Cy!BR94)*LN(KC!T94/KC!S94)</f>
        <v>9.2493245065781982E-4</v>
      </c>
      <c r="U94" s="28">
        <f>0.5*(Cy!BR94+Cy!BS94)*LN(KC!U94/KC!T94)</f>
        <v>9.7085279246421276E-4</v>
      </c>
      <c r="V94" s="28">
        <f>0.5*(Cy!BS94+Cy!BT94)*LN(KC!V94/KC!U94)</f>
        <v>3.978616061114212E-4</v>
      </c>
      <c r="W94" s="28">
        <f>0.5*(Cy!BT94+Cy!BU94)*LN(KC!W94/KC!V94)</f>
        <v>8.5503378465699243E-4</v>
      </c>
      <c r="X94" s="28">
        <f>0.5*(Cy!BU94+Cy!BV94)*LN(KC!X94/KC!W94)</f>
        <v>8.7915382439808011E-4</v>
      </c>
      <c r="Y94" s="28">
        <f>0.5*(Cy!BV94+Cy!BW94)*LN(KC!Y94/KC!X94)</f>
        <v>2.4424078305199868E-4</v>
      </c>
      <c r="Z94" s="28">
        <f>0.5*(Cy!BW94+Cy!BX94)*LN(KC!Z94/KC!Y94)</f>
        <v>-2.2400187303168832E-4</v>
      </c>
      <c r="AA94" s="28">
        <f>0.5*(Cy!BX94+Cy!BY94)*LN(KC!AA94/KC!Z94)</f>
        <v>-7.3211697614752338E-4</v>
      </c>
      <c r="AC94" s="28">
        <f t="shared" si="8"/>
        <v>1.5428042802919566E-3</v>
      </c>
      <c r="AD94" s="28">
        <f t="shared" si="9"/>
        <v>7.5897766297504496E-4</v>
      </c>
      <c r="AE94" s="28">
        <f t="shared" si="10"/>
        <v>1.0513065384591064E-3</v>
      </c>
      <c r="AF94" s="28">
        <f t="shared" si="11"/>
        <v>8.0556689165770521E-4</v>
      </c>
      <c r="AG94" s="28">
        <f t="shared" si="12"/>
        <v>-2.3729268870907103E-4</v>
      </c>
      <c r="AH94" s="28">
        <f t="shared" si="13"/>
        <v>9.0514210071707579E-4</v>
      </c>
      <c r="AI94" s="28">
        <f t="shared" si="14"/>
        <v>4.1449454902016414E-4</v>
      </c>
      <c r="AJ94" s="28">
        <f t="shared" si="15"/>
        <v>8.7310429568660246E-4</v>
      </c>
    </row>
    <row r="95" spans="1:36" x14ac:dyDescent="0.15">
      <c r="A95" s="8">
        <v>93</v>
      </c>
      <c r="B95" s="11" t="s">
        <v>232</v>
      </c>
      <c r="C95" s="28"/>
      <c r="D95" s="28">
        <f>0.5*(Cy!BA95+Cy!BB95)*LN(KC!D95/KC!C95)</f>
        <v>-4.7790096815291774E-5</v>
      </c>
      <c r="E95" s="28">
        <f>0.5*(Cy!BB95+Cy!BC95)*LN(KC!E95/KC!D95)</f>
        <v>3.370187300387806E-3</v>
      </c>
      <c r="F95" s="28">
        <f>0.5*(Cy!BC95+Cy!BD95)*LN(KC!F95/KC!E95)</f>
        <v>2.0289343145300422E-3</v>
      </c>
      <c r="G95" s="28">
        <f>0.5*(Cy!BD95+Cy!BE95)*LN(KC!G95/KC!F95)</f>
        <v>1.1622269442051621E-3</v>
      </c>
      <c r="H95" s="28">
        <f>0.5*(Cy!BE95+Cy!BF95)*LN(KC!H95/KC!G95)</f>
        <v>1.5273315711158409E-3</v>
      </c>
      <c r="I95" s="28">
        <f>0.5*(Cy!BF95+Cy!BG95)*LN(KC!I95/KC!H95)</f>
        <v>7.8337042799157656E-4</v>
      </c>
      <c r="J95" s="28">
        <f>0.5*(Cy!BG95+Cy!BH95)*LN(KC!J95/KC!I95)</f>
        <v>1.354083038010276E-3</v>
      </c>
      <c r="K95" s="28">
        <f>0.5*(Cy!BH95+Cy!BI95)*LN(KC!K95/KC!J95)</f>
        <v>7.2066437780344574E-4</v>
      </c>
      <c r="L95" s="28">
        <f>0.5*(Cy!BI95+Cy!BJ95)*LN(KC!L95/KC!K95)</f>
        <v>1.2340245134662484E-4</v>
      </c>
      <c r="M95" s="28">
        <f>0.5*(Cy!BJ95+Cy!BK95)*LN(KC!M95/KC!L95)</f>
        <v>4.1302433555508969E-4</v>
      </c>
      <c r="N95" s="28">
        <f>0.5*(Cy!BK95+Cy!BL95)*LN(KC!N95/KC!M95)</f>
        <v>7.7711053745529676E-4</v>
      </c>
      <c r="O95" s="28">
        <f>0.5*(Cy!BL95+Cy!BM95)*LN(KC!O95/KC!N95)</f>
        <v>5.4848411793660376E-5</v>
      </c>
      <c r="P95" s="28">
        <f>0.5*(Cy!BM95+Cy!BN95)*LN(KC!P95/KC!O95)</f>
        <v>2.0214958454447629E-4</v>
      </c>
      <c r="Q95" s="28">
        <f>0.5*(Cy!BN95+Cy!BO95)*LN(KC!Q95/KC!P95)</f>
        <v>1.2860254632710898E-5</v>
      </c>
      <c r="R95" s="28">
        <f>0.5*(Cy!BO95+Cy!BP95)*LN(KC!R95/KC!Q95)</f>
        <v>-1.0473161685563164E-4</v>
      </c>
      <c r="S95" s="28">
        <f>0.5*(Cy!BP95+Cy!BQ95)*LN(KC!S95/KC!R95)</f>
        <v>-2.7607796003430293E-5</v>
      </c>
      <c r="T95" s="28">
        <f>0.5*(Cy!BQ95+Cy!BR95)*LN(KC!T95/KC!S95)</f>
        <v>-5.1189455756634177E-4</v>
      </c>
      <c r="U95" s="28">
        <f>0.5*(Cy!BR95+Cy!BS95)*LN(KC!U95/KC!T95)</f>
        <v>-4.0168922223027151E-4</v>
      </c>
      <c r="V95" s="28">
        <f>0.5*(Cy!BS95+Cy!BT95)*LN(KC!V95/KC!U95)</f>
        <v>-7.0467039209249358E-4</v>
      </c>
      <c r="W95" s="28">
        <f>0.5*(Cy!BT95+Cy!BU95)*LN(KC!W95/KC!V95)</f>
        <v>-6.8109814366218826E-4</v>
      </c>
      <c r="X95" s="28">
        <f>0.5*(Cy!BU95+Cy!BV95)*LN(KC!X95/KC!W95)</f>
        <v>-1.9314016965425301E-4</v>
      </c>
      <c r="Y95" s="28">
        <f>0.5*(Cy!BV95+Cy!BW95)*LN(KC!Y95/KC!X95)</f>
        <v>-1.839886066959759E-4</v>
      </c>
      <c r="Z95" s="28">
        <f>0.5*(Cy!BW95+Cy!BX95)*LN(KC!Z95/KC!Y95)</f>
        <v>-2.0755949800350956E-4</v>
      </c>
      <c r="AA95" s="28">
        <f>0.5*(Cy!BX95+Cy!BY95)*LN(KC!AA95/KC!Z95)</f>
        <v>-1.8170333676665289E-4</v>
      </c>
      <c r="AC95" s="28">
        <f t="shared" si="8"/>
        <v>1.7744101116460853E-3</v>
      </c>
      <c r="AD95" s="28">
        <f t="shared" si="9"/>
        <v>6.7765694803414663E-4</v>
      </c>
      <c r="AE95" s="28">
        <f t="shared" si="10"/>
        <v>2.7503767622357138E-5</v>
      </c>
      <c r="AF95" s="28">
        <f t="shared" si="11"/>
        <v>-4.9849849704110966E-4</v>
      </c>
      <c r="AG95" s="28">
        <f t="shared" si="12"/>
        <v>-1.9108381382204609E-4</v>
      </c>
      <c r="AH95" s="28">
        <f t="shared" si="13"/>
        <v>3.5258035782825185E-4</v>
      </c>
      <c r="AI95" s="28">
        <f t="shared" si="14"/>
        <v>-3.8321799083396082E-4</v>
      </c>
      <c r="AJ95" s="28">
        <f t="shared" si="15"/>
        <v>4.0574392216701129E-4</v>
      </c>
    </row>
    <row r="96" spans="1:36" x14ac:dyDescent="0.15">
      <c r="A96" s="8">
        <v>94</v>
      </c>
      <c r="B96" s="11" t="s">
        <v>233</v>
      </c>
      <c r="C96" s="28"/>
      <c r="D96" s="28">
        <f>0.5*(Cy!BA96+Cy!BB96)*LN(KC!D96/KC!C96)</f>
        <v>-1.7538606709092766E-3</v>
      </c>
      <c r="E96" s="28">
        <f>0.5*(Cy!BB96+Cy!BC96)*LN(KC!E96/KC!D96)</f>
        <v>-3.8232412622247195E-4</v>
      </c>
      <c r="F96" s="28">
        <f>0.5*(Cy!BC96+Cy!BD96)*LN(KC!F96/KC!E96)</f>
        <v>-7.7418955709480721E-5</v>
      </c>
      <c r="G96" s="28">
        <f>0.5*(Cy!BD96+Cy!BE96)*LN(KC!G96/KC!F96)</f>
        <v>-8.826692284295548E-5</v>
      </c>
      <c r="H96" s="28">
        <f>0.5*(Cy!BE96+Cy!BF96)*LN(KC!H96/KC!G96)</f>
        <v>6.4967870457991004E-4</v>
      </c>
      <c r="I96" s="28">
        <f>0.5*(Cy!BF96+Cy!BG96)*LN(KC!I96/KC!H96)</f>
        <v>1.9108280209081648E-4</v>
      </c>
      <c r="J96" s="28">
        <f>0.5*(Cy!BG96+Cy!BH96)*LN(KC!J96/KC!I96)</f>
        <v>1.2920510479573848E-3</v>
      </c>
      <c r="K96" s="28">
        <f>0.5*(Cy!BH96+Cy!BI96)*LN(KC!K96/KC!J96)</f>
        <v>7.8133892844278448E-4</v>
      </c>
      <c r="L96" s="28">
        <f>0.5*(Cy!BI96+Cy!BJ96)*LN(KC!L96/KC!K96)</f>
        <v>3.7386566014313875E-4</v>
      </c>
      <c r="M96" s="28">
        <f>0.5*(Cy!BJ96+Cy!BK96)*LN(KC!M96/KC!L96)</f>
        <v>1.285550329876288E-4</v>
      </c>
      <c r="N96" s="28">
        <f>0.5*(Cy!BK96+Cy!BL96)*LN(KC!N96/KC!M96)</f>
        <v>7.3593055188742268E-4</v>
      </c>
      <c r="O96" s="28">
        <f>0.5*(Cy!BL96+Cy!BM96)*LN(KC!O96/KC!N96)</f>
        <v>-3.6066666098532501E-4</v>
      </c>
      <c r="P96" s="28">
        <f>0.5*(Cy!BM96+Cy!BN96)*LN(KC!P96/KC!O96)</f>
        <v>-3.3301657827577221E-4</v>
      </c>
      <c r="Q96" s="28">
        <f>0.5*(Cy!BN96+Cy!BO96)*LN(KC!Q96/KC!P96)</f>
        <v>-5.2545945075941096E-4</v>
      </c>
      <c r="R96" s="28">
        <f>0.5*(Cy!BO96+Cy!BP96)*LN(KC!R96/KC!Q96)</f>
        <v>-7.2697597570694497E-4</v>
      </c>
      <c r="S96" s="28">
        <f>0.5*(Cy!BP96+Cy!BQ96)*LN(KC!S96/KC!R96)</f>
        <v>-1.1247832722750179E-3</v>
      </c>
      <c r="T96" s="28">
        <f>0.5*(Cy!BQ96+Cy!BR96)*LN(KC!T96/KC!S96)</f>
        <v>-1.9975869222186911E-3</v>
      </c>
      <c r="U96" s="28">
        <f>0.5*(Cy!BR96+Cy!BS96)*LN(KC!U96/KC!T96)</f>
        <v>-1.0966995785345764E-3</v>
      </c>
      <c r="V96" s="28">
        <f>0.5*(Cy!BS96+Cy!BT96)*LN(KC!V96/KC!U96)</f>
        <v>-1.2829852832214467E-3</v>
      </c>
      <c r="W96" s="28">
        <f>0.5*(Cy!BT96+Cy!BU96)*LN(KC!W96/KC!V96)</f>
        <v>-1.0328761514646608E-3</v>
      </c>
      <c r="X96" s="28">
        <f>0.5*(Cy!BU96+Cy!BV96)*LN(KC!X96/KC!W96)</f>
        <v>-5.6105845793120253E-4</v>
      </c>
      <c r="Y96" s="28">
        <f>0.5*(Cy!BV96+Cy!BW96)*LN(KC!Y96/KC!X96)</f>
        <v>-8.3093718097114629E-4</v>
      </c>
      <c r="Z96" s="28">
        <f>0.5*(Cy!BW96+Cy!BX96)*LN(KC!Z96/KC!Y96)</f>
        <v>-9.7190574186874245E-4</v>
      </c>
      <c r="AA96" s="28">
        <f>0.5*(Cy!BX96+Cy!BY96)*LN(KC!AA96/KC!Z96)</f>
        <v>-7.6791441307220455E-4</v>
      </c>
      <c r="AC96" s="28">
        <f t="shared" si="8"/>
        <v>5.8550300379163674E-5</v>
      </c>
      <c r="AD96" s="28">
        <f t="shared" si="9"/>
        <v>6.6234824428367184E-4</v>
      </c>
      <c r="AE96" s="28">
        <f t="shared" si="10"/>
        <v>-6.1418038760049421E-4</v>
      </c>
      <c r="AF96" s="28">
        <f t="shared" si="11"/>
        <v>-1.1942412786741154E-3</v>
      </c>
      <c r="AG96" s="28">
        <f t="shared" si="12"/>
        <v>-8.5691911197069773E-4</v>
      </c>
      <c r="AH96" s="28">
        <f t="shared" si="13"/>
        <v>2.408392834158885E-5</v>
      </c>
      <c r="AI96" s="28">
        <f t="shared" si="14"/>
        <v>-1.0677454661603338E-3</v>
      </c>
      <c r="AJ96" s="28">
        <f t="shared" si="15"/>
        <v>-3.4819012799873754E-4</v>
      </c>
    </row>
    <row r="97" spans="1:71" x14ac:dyDescent="0.15">
      <c r="A97" s="8">
        <v>95</v>
      </c>
      <c r="B97" s="11" t="s">
        <v>234</v>
      </c>
      <c r="C97" s="28"/>
      <c r="D97" s="28"/>
      <c r="E97" s="28"/>
      <c r="F97" s="28"/>
      <c r="G97" s="28"/>
      <c r="H97" s="28"/>
      <c r="I97" s="28"/>
      <c r="J97" s="28">
        <f>0.5*(Cy!BG97+Cy!BH97)*LN(KC!J97/KC!I97)</f>
        <v>1.8750253413700067E-4</v>
      </c>
      <c r="K97" s="28">
        <f>0.5*(Cy!BH97+Cy!BI97)*LN(KC!K97/KC!J97)</f>
        <v>-1.5864792838540645E-5</v>
      </c>
      <c r="L97" s="28">
        <f>0.5*(Cy!BI97+Cy!BJ97)*LN(KC!L97/KC!K97)</f>
        <v>-4.7848179685548219E-7</v>
      </c>
      <c r="M97" s="28">
        <f>0.5*(Cy!BJ97+Cy!BK97)*LN(KC!M97/KC!L97)</f>
        <v>6.3876235492368318E-5</v>
      </c>
      <c r="N97" s="28">
        <f>0.5*(Cy!BK97+Cy!BL97)*LN(KC!N97/KC!M97)</f>
        <v>1.9776779145514673E-4</v>
      </c>
      <c r="O97" s="28">
        <f>0.5*(Cy!BL97+Cy!BM97)*LN(KC!O97/KC!N97)</f>
        <v>1.4403598792641509E-4</v>
      </c>
      <c r="P97" s="28">
        <f>0.5*(Cy!BM97+Cy!BN97)*LN(KC!P97/KC!O97)</f>
        <v>7.2168657554591334E-5</v>
      </c>
      <c r="Q97" s="28">
        <f>0.5*(Cy!BN97+Cy!BO97)*LN(KC!Q97/KC!P97)</f>
        <v>-1.3055942421828643E-4</v>
      </c>
      <c r="R97" s="28">
        <f>0.5*(Cy!BO97+Cy!BP97)*LN(KC!R97/KC!Q97)</f>
        <v>-2.5287928180245248E-4</v>
      </c>
      <c r="S97" s="28">
        <f>0.5*(Cy!BP97+Cy!BQ97)*LN(KC!S97/KC!R97)</f>
        <v>-2.4330701388401477E-4</v>
      </c>
      <c r="T97" s="28">
        <f>0.5*(Cy!BQ97+Cy!BR97)*LN(KC!T97/KC!S97)</f>
        <v>-4.1091401506100368E-4</v>
      </c>
      <c r="U97" s="28">
        <f>0.5*(Cy!BR97+Cy!BS97)*LN(KC!U97/KC!T97)</f>
        <v>-2.9355364945402994E-4</v>
      </c>
      <c r="V97" s="28">
        <f>0.5*(Cy!BS97+Cy!BT97)*LN(KC!V97/KC!U97)</f>
        <v>-5.4715444808255609E-4</v>
      </c>
      <c r="W97" s="28">
        <f>0.5*(Cy!BT97+Cy!BU97)*LN(KC!W97/KC!V97)</f>
        <v>-4.4316836295190824E-4</v>
      </c>
      <c r="X97" s="28">
        <f>0.5*(Cy!BU97+Cy!BV97)*LN(KC!X97/KC!W97)</f>
        <v>-3.7167194748188886E-4</v>
      </c>
      <c r="Y97" s="28">
        <f>0.5*(Cy!BV97+Cy!BW97)*LN(KC!Y97/KC!X97)</f>
        <v>-2.3179289186446258E-4</v>
      </c>
      <c r="Z97" s="28">
        <f>0.5*(Cy!BW97+Cy!BX97)*LN(KC!Z97/KC!Y97)</f>
        <v>-2.5879142826572163E-4</v>
      </c>
      <c r="AA97" s="28">
        <f>0.5*(Cy!BX97+Cy!BY97)*LN(KC!AA97/KC!Z97)</f>
        <v>-2.246094395178976E-4</v>
      </c>
      <c r="AC97" s="28"/>
      <c r="AD97" s="28">
        <f t="shared" si="9"/>
        <v>8.6560657289823912E-5</v>
      </c>
      <c r="AE97" s="28">
        <f t="shared" si="10"/>
        <v>-8.210821488474946E-5</v>
      </c>
      <c r="AF97" s="28">
        <f t="shared" si="11"/>
        <v>-4.1329248460627731E-4</v>
      </c>
      <c r="AG97" s="28">
        <f t="shared" si="12"/>
        <v>-2.3839791988269392E-4</v>
      </c>
      <c r="AH97" s="28">
        <f t="shared" si="13"/>
        <v>2.2262212025372353E-6</v>
      </c>
      <c r="AI97" s="28">
        <f t="shared" si="14"/>
        <v>-3.4770702283493354E-4</v>
      </c>
      <c r="AJ97" s="28">
        <f t="shared" si="15"/>
        <v>-1.5329966503633866E-4</v>
      </c>
    </row>
    <row r="98" spans="1:71" x14ac:dyDescent="0.15">
      <c r="A98" s="8">
        <v>96</v>
      </c>
      <c r="B98" s="11" t="s">
        <v>235</v>
      </c>
      <c r="C98" s="28"/>
      <c r="D98" s="28">
        <f>0.5*(Cy!BA98+Cy!BB98)*LN(KC!D98/KC!C98)</f>
        <v>2.8881561544404181E-3</v>
      </c>
      <c r="E98" s="28">
        <f>0.5*(Cy!BB98+Cy!BC98)*LN(KC!E98/KC!D98)</f>
        <v>7.3489714850733384E-3</v>
      </c>
      <c r="F98" s="28">
        <f>0.5*(Cy!BC98+Cy!BD98)*LN(KC!F98/KC!E98)</f>
        <v>6.0542653439063171E-3</v>
      </c>
      <c r="G98" s="28">
        <f>0.5*(Cy!BD98+Cy!BE98)*LN(KC!G98/KC!F98)</f>
        <v>3.0953490611407715E-3</v>
      </c>
      <c r="H98" s="28">
        <f>0.5*(Cy!BE98+Cy!BF98)*LN(KC!H98/KC!G98)</f>
        <v>4.3974057035475935E-3</v>
      </c>
      <c r="I98" s="28">
        <f>0.5*(Cy!BF98+Cy!BG98)*LN(KC!I98/KC!H98)</f>
        <v>3.1444102754771561E-3</v>
      </c>
      <c r="J98" s="28">
        <f>0.5*(Cy!BG98+Cy!BH98)*LN(KC!J98/KC!I98)</f>
        <v>6.1667840142691317E-3</v>
      </c>
      <c r="K98" s="28">
        <f>0.5*(Cy!BH98+Cy!BI98)*LN(KC!K98/KC!J98)</f>
        <v>1.5854591108967514E-3</v>
      </c>
      <c r="L98" s="28">
        <f>0.5*(Cy!BI98+Cy!BJ98)*LN(KC!L98/KC!K98)</f>
        <v>4.0344109302831868E-3</v>
      </c>
      <c r="M98" s="28">
        <f>0.5*(Cy!BJ98+Cy!BK98)*LN(KC!M98/KC!L98)</f>
        <v>4.8599239515825969E-3</v>
      </c>
      <c r="N98" s="28">
        <f>0.5*(Cy!BK98+Cy!BL98)*LN(KC!N98/KC!M98)</f>
        <v>5.3830488919498088E-3</v>
      </c>
      <c r="O98" s="28">
        <f>0.5*(Cy!BL98+Cy!BM98)*LN(KC!O98/KC!N98)</f>
        <v>3.0846359494547566E-3</v>
      </c>
      <c r="P98" s="28">
        <f>0.5*(Cy!BM98+Cy!BN98)*LN(KC!P98/KC!O98)</f>
        <v>2.3678808137162577E-3</v>
      </c>
      <c r="Q98" s="28">
        <f>0.5*(Cy!BN98+Cy!BO98)*LN(KC!Q98/KC!P98)</f>
        <v>4.3753505255467564E-3</v>
      </c>
      <c r="R98" s="28">
        <f>0.5*(Cy!BO98+Cy!BP98)*LN(KC!R98/KC!Q98)</f>
        <v>2.0658799386218517E-3</v>
      </c>
      <c r="S98" s="28">
        <f>0.5*(Cy!BP98+Cy!BQ98)*LN(KC!S98/KC!R98)</f>
        <v>2.8655261425877296E-3</v>
      </c>
      <c r="T98" s="28">
        <f>0.5*(Cy!BQ98+Cy!BR98)*LN(KC!T98/KC!S98)</f>
        <v>1.3332516455670826E-3</v>
      </c>
      <c r="U98" s="28">
        <f>0.5*(Cy!BR98+Cy!BS98)*LN(KC!U98/KC!T98)</f>
        <v>1.7643530655365408E-3</v>
      </c>
      <c r="V98" s="28">
        <f>0.5*(Cy!BS98+Cy!BT98)*LN(KC!V98/KC!U98)</f>
        <v>-8.5436331049872029E-4</v>
      </c>
      <c r="W98" s="28">
        <f>0.5*(Cy!BT98+Cy!BU98)*LN(KC!W98/KC!V98)</f>
        <v>-1.6358058629074184E-4</v>
      </c>
      <c r="X98" s="28">
        <f>0.5*(Cy!BU98+Cy!BV98)*LN(KC!X98/KC!W98)</f>
        <v>-6.9893021285697635E-4</v>
      </c>
      <c r="Y98" s="28">
        <f>0.5*(Cy!BV98+Cy!BW98)*LN(KC!Y98/KC!X98)</f>
        <v>-1.3159077980347924E-3</v>
      </c>
      <c r="Z98" s="28">
        <f>0.5*(Cy!BW98+Cy!BX98)*LN(KC!Z98/KC!Y98)</f>
        <v>-2.5634332431022002E-3</v>
      </c>
      <c r="AA98" s="28">
        <f>0.5*(Cy!BX98+Cy!BY98)*LN(KC!AA98/KC!Z98)</f>
        <v>-8.9746359692639735E-4</v>
      </c>
      <c r="AC98" s="28">
        <f t="shared" si="8"/>
        <v>4.8080803738290347E-3</v>
      </c>
      <c r="AD98" s="28">
        <f t="shared" si="9"/>
        <v>4.4059253797962949E-3</v>
      </c>
      <c r="AE98" s="28">
        <f t="shared" si="10"/>
        <v>2.9518546739854706E-3</v>
      </c>
      <c r="AF98" s="28">
        <f t="shared" si="11"/>
        <v>2.7614612029143692E-4</v>
      </c>
      <c r="AG98" s="28">
        <f t="shared" si="12"/>
        <v>-1.5922682126877968E-3</v>
      </c>
      <c r="AH98" s="28">
        <f t="shared" si="13"/>
        <v>3.6788900268908825E-3</v>
      </c>
      <c r="AI98" s="28">
        <f t="shared" si="14"/>
        <v>-4.2450925457577571E-4</v>
      </c>
      <c r="AJ98" s="28">
        <f t="shared" si="15"/>
        <v>2.4970968739759908E-3</v>
      </c>
    </row>
    <row r="99" spans="1:71" x14ac:dyDescent="0.15">
      <c r="A99" s="8">
        <v>97</v>
      </c>
      <c r="B99" s="11" t="s">
        <v>236</v>
      </c>
      <c r="C99" s="28"/>
      <c r="D99" s="28">
        <f>0.5*(Cy!BA99+Cy!BB99)*LN(KC!D99/KC!C99)</f>
        <v>5.3027392334824425E-3</v>
      </c>
      <c r="E99" s="28">
        <f>0.5*(Cy!BB99+Cy!BC99)*LN(KC!E99/KC!D99)</f>
        <v>1.3042815341200071E-2</v>
      </c>
      <c r="F99" s="28">
        <f>0.5*(Cy!BC99+Cy!BD99)*LN(KC!F99/KC!E99)</f>
        <v>5.2301690928736842E-3</v>
      </c>
      <c r="G99" s="28">
        <f>0.5*(Cy!BD99+Cy!BE99)*LN(KC!G99/KC!F99)</f>
        <v>-1.5729976834903637E-4</v>
      </c>
      <c r="H99" s="28">
        <f>0.5*(Cy!BE99+Cy!BF99)*LN(KC!H99/KC!G99)</f>
        <v>3.5590709008062561E-3</v>
      </c>
      <c r="I99" s="28">
        <f>0.5*(Cy!BF99+Cy!BG99)*LN(KC!I99/KC!H99)</f>
        <v>3.2549925148045592E-3</v>
      </c>
      <c r="J99" s="28">
        <f>0.5*(Cy!BG99+Cy!BH99)*LN(KC!J99/KC!I99)</f>
        <v>2.4140459410462636E-3</v>
      </c>
      <c r="K99" s="28">
        <f>0.5*(Cy!BH99+Cy!BI99)*LN(KC!K99/KC!J99)</f>
        <v>-1.0413837402432173E-3</v>
      </c>
      <c r="L99" s="28">
        <f>0.5*(Cy!BI99+Cy!BJ99)*LN(KC!L99/KC!K99)</f>
        <v>-6.9652905313643905E-5</v>
      </c>
      <c r="M99" s="28">
        <f>0.5*(Cy!BJ99+Cy!BK99)*LN(KC!M99/KC!L99)</f>
        <v>8.6986844216549691E-4</v>
      </c>
      <c r="N99" s="28">
        <f>0.5*(Cy!BK99+Cy!BL99)*LN(KC!N99/KC!M99)</f>
        <v>4.0202676376669522E-4</v>
      </c>
      <c r="O99" s="28">
        <f>0.5*(Cy!BL99+Cy!BM99)*LN(KC!O99/KC!N99)</f>
        <v>2.5436200663174176E-4</v>
      </c>
      <c r="P99" s="28">
        <f>0.5*(Cy!BM99+Cy!BN99)*LN(KC!P99/KC!O99)</f>
        <v>2.5785461738602146E-3</v>
      </c>
      <c r="Q99" s="28">
        <f>0.5*(Cy!BN99+Cy!BO99)*LN(KC!Q99/KC!P99)</f>
        <v>2.4112734413501724E-3</v>
      </c>
      <c r="R99" s="28">
        <f>0.5*(Cy!BO99+Cy!BP99)*LN(KC!R99/KC!Q99)</f>
        <v>1.4509669600351756E-3</v>
      </c>
      <c r="S99" s="28">
        <f>0.5*(Cy!BP99+Cy!BQ99)*LN(KC!S99/KC!R99)</f>
        <v>1.8376556759623587E-3</v>
      </c>
      <c r="T99" s="28">
        <f>0.5*(Cy!BQ99+Cy!BR99)*LN(KC!T99/KC!S99)</f>
        <v>6.1784045601957511E-4</v>
      </c>
      <c r="U99" s="28">
        <f>0.5*(Cy!BR99+Cy!BS99)*LN(KC!U99/KC!T99)</f>
        <v>-4.0816042283754614E-4</v>
      </c>
      <c r="V99" s="28">
        <f>0.5*(Cy!BS99+Cy!BT99)*LN(KC!V99/KC!U99)</f>
        <v>1.3864918480104233E-3</v>
      </c>
      <c r="W99" s="28">
        <f>0.5*(Cy!BT99+Cy!BU99)*LN(KC!W99/KC!V99)</f>
        <v>3.2167532899395827E-4</v>
      </c>
      <c r="X99" s="28">
        <f>0.5*(Cy!BU99+Cy!BV99)*LN(KC!X99/KC!W99)</f>
        <v>1.0111309295081986E-3</v>
      </c>
      <c r="Y99" s="28">
        <f>0.5*(Cy!BV99+Cy!BW99)*LN(KC!Y99/KC!X99)</f>
        <v>2.9338876573097879E-4</v>
      </c>
      <c r="Z99" s="28">
        <f>0.5*(Cy!BW99+Cy!BX99)*LN(KC!Z99/KC!Y99)</f>
        <v>1.2823212317685923E-3</v>
      </c>
      <c r="AA99" s="28">
        <f>0.5*(Cy!BX99+Cy!BY99)*LN(KC!AA99/KC!Z99)</f>
        <v>1.6498154135860224E-3</v>
      </c>
      <c r="AC99" s="28">
        <f t="shared" si="8"/>
        <v>4.9859496162671067E-3</v>
      </c>
      <c r="AD99" s="28">
        <f t="shared" si="9"/>
        <v>5.1498090028431883E-4</v>
      </c>
      <c r="AE99" s="28">
        <f t="shared" si="10"/>
        <v>1.7065608515679329E-3</v>
      </c>
      <c r="AF99" s="28">
        <f t="shared" si="11"/>
        <v>5.8579562793892185E-4</v>
      </c>
      <c r="AG99" s="28">
        <f t="shared" si="12"/>
        <v>1.0751751370285311E-3</v>
      </c>
      <c r="AH99" s="28">
        <f t="shared" si="13"/>
        <v>1.110770875926126E-3</v>
      </c>
      <c r="AI99" s="28">
        <f t="shared" si="14"/>
        <v>7.6931294384752539E-4</v>
      </c>
      <c r="AJ99" s="28">
        <f t="shared" si="15"/>
        <v>1.8344330604946519E-3</v>
      </c>
    </row>
    <row r="100" spans="1:71" x14ac:dyDescent="0.15">
      <c r="A100" s="8">
        <v>98</v>
      </c>
      <c r="B100" s="11" t="s">
        <v>237</v>
      </c>
      <c r="C100" s="28"/>
      <c r="D100" s="28">
        <f>0.5*(Cy!BA100+Cy!BB100)*LN(KC!D100/KC!C100)</f>
        <v>2.7498337297690791E-3</v>
      </c>
      <c r="E100" s="28">
        <f>0.5*(Cy!BB100+Cy!BC100)*LN(KC!E100/KC!D100)</f>
        <v>-1.8867176153993339E-3</v>
      </c>
      <c r="F100" s="28">
        <f>0.5*(Cy!BC100+Cy!BD100)*LN(KC!F100/KC!E100)</f>
        <v>4.2518870072178255E-3</v>
      </c>
      <c r="G100" s="28">
        <f>0.5*(Cy!BD100+Cy!BE100)*LN(KC!G100/KC!F100)</f>
        <v>3.0767501059492286E-3</v>
      </c>
      <c r="H100" s="28">
        <f>0.5*(Cy!BE100+Cy!BF100)*LN(KC!H100/KC!G100)</f>
        <v>4.9979308951522642E-3</v>
      </c>
      <c r="I100" s="28">
        <f>0.5*(Cy!BF100+Cy!BG100)*LN(KC!I100/KC!H100)</f>
        <v>4.0068682500661659E-3</v>
      </c>
      <c r="J100" s="28">
        <f>0.5*(Cy!BG100+Cy!BH100)*LN(KC!J100/KC!I100)</f>
        <v>2.3182714835405355E-3</v>
      </c>
      <c r="K100" s="28">
        <f>0.5*(Cy!BH100+Cy!BI100)*LN(KC!K100/KC!J100)</f>
        <v>1.7129056748863469E-4</v>
      </c>
      <c r="L100" s="28">
        <f>0.5*(Cy!BI100+Cy!BJ100)*LN(KC!L100/KC!K100)</f>
        <v>6.3437319128573783E-4</v>
      </c>
      <c r="M100" s="28">
        <f>0.5*(Cy!BJ100+Cy!BK100)*LN(KC!M100/KC!L100)</f>
        <v>2.2573430768210319E-3</v>
      </c>
      <c r="N100" s="28">
        <f>0.5*(Cy!BK100+Cy!BL100)*LN(KC!N100/KC!M100)</f>
        <v>1.7934349259756356E-3</v>
      </c>
      <c r="O100" s="28">
        <f>0.5*(Cy!BL100+Cy!BM100)*LN(KC!O100/KC!N100)</f>
        <v>1.1125088971806389E-3</v>
      </c>
      <c r="P100" s="28">
        <f>0.5*(Cy!BM100+Cy!BN100)*LN(KC!P100/KC!O100)</f>
        <v>3.3263282702505144E-4</v>
      </c>
      <c r="Q100" s="28">
        <f>0.5*(Cy!BN100+Cy!BO100)*LN(KC!Q100/KC!P100)</f>
        <v>1.1560187973732199E-3</v>
      </c>
      <c r="R100" s="28">
        <f>0.5*(Cy!BO100+Cy!BP100)*LN(KC!R100/KC!Q100)</f>
        <v>-8.3661939485359961E-4</v>
      </c>
      <c r="S100" s="28">
        <f>0.5*(Cy!BP100+Cy!BQ100)*LN(KC!S100/KC!R100)</f>
        <v>-8.3261333157256815E-5</v>
      </c>
      <c r="T100" s="28">
        <f>0.5*(Cy!BQ100+Cy!BR100)*LN(KC!T100/KC!S100)</f>
        <v>2.3658153537723715E-4</v>
      </c>
      <c r="U100" s="28">
        <f>0.5*(Cy!BR100+Cy!BS100)*LN(KC!U100/KC!T100)</f>
        <v>6.2249344791785093E-4</v>
      </c>
      <c r="V100" s="28">
        <f>0.5*(Cy!BS100+Cy!BT100)*LN(KC!V100/KC!U100)</f>
        <v>2.6115412013721744E-4</v>
      </c>
      <c r="W100" s="28">
        <f>0.5*(Cy!BT100+Cy!BU100)*LN(KC!W100/KC!V100)</f>
        <v>6.737908836354444E-4</v>
      </c>
      <c r="X100" s="28">
        <f>0.5*(Cy!BU100+Cy!BV100)*LN(KC!X100/KC!W100)</f>
        <v>3.7015606243388658E-4</v>
      </c>
      <c r="Y100" s="28">
        <f>0.5*(Cy!BV100+Cy!BW100)*LN(KC!Y100/KC!X100)</f>
        <v>8.2467137986590654E-4</v>
      </c>
      <c r="Z100" s="28">
        <f>0.5*(Cy!BW100+Cy!BX100)*LN(KC!Z100/KC!Y100)</f>
        <v>3.7532694531802535E-4</v>
      </c>
      <c r="AA100" s="28">
        <f>0.5*(Cy!BX100+Cy!BY100)*LN(KC!AA100/KC!Z100)</f>
        <v>2.9849190397967102E-4</v>
      </c>
      <c r="AC100" s="28">
        <f t="shared" si="8"/>
        <v>2.8893437285972302E-3</v>
      </c>
      <c r="AD100" s="28">
        <f t="shared" si="9"/>
        <v>1.4349426490223151E-3</v>
      </c>
      <c r="AE100" s="28">
        <f t="shared" si="10"/>
        <v>3.3625595871361071E-4</v>
      </c>
      <c r="AF100" s="28">
        <f t="shared" si="11"/>
        <v>4.3283520990032733E-4</v>
      </c>
      <c r="AG100" s="28">
        <f t="shared" si="12"/>
        <v>4.9949674305453434E-4</v>
      </c>
      <c r="AH100" s="28">
        <f t="shared" si="13"/>
        <v>8.8559930386796306E-4</v>
      </c>
      <c r="AI100" s="28">
        <f t="shared" si="14"/>
        <v>4.5783328483315494E-4</v>
      </c>
      <c r="AJ100" s="28">
        <f t="shared" si="15"/>
        <v>1.1724077374056965E-3</v>
      </c>
    </row>
    <row r="101" spans="1:71" x14ac:dyDescent="0.15">
      <c r="A101" s="8">
        <v>99</v>
      </c>
      <c r="B101" s="11" t="s">
        <v>238</v>
      </c>
      <c r="C101" s="28"/>
      <c r="D101" s="28">
        <f>0.5*(Cy!BA101+Cy!BB101)*LN(KC!D101/KC!C101)</f>
        <v>-2.9630605953078308E-3</v>
      </c>
      <c r="E101" s="28">
        <f>0.5*(Cy!BB101+Cy!BC101)*LN(KC!E101/KC!D101)</f>
        <v>-1.2095238218354373E-3</v>
      </c>
      <c r="F101" s="28">
        <f>0.5*(Cy!BC101+Cy!BD101)*LN(KC!F101/KC!E101)</f>
        <v>-1.5995412442196427E-3</v>
      </c>
      <c r="G101" s="28">
        <f>0.5*(Cy!BD101+Cy!BE101)*LN(KC!G101/KC!F101)</f>
        <v>-1.3979824010451885E-3</v>
      </c>
      <c r="H101" s="28">
        <f>0.5*(Cy!BE101+Cy!BF101)*LN(KC!H101/KC!G101)</f>
        <v>-9.6512184048623171E-4</v>
      </c>
      <c r="I101" s="28">
        <f>0.5*(Cy!BF101+Cy!BG101)*LN(KC!I101/KC!H101)</f>
        <v>-1.5053808477639287E-3</v>
      </c>
      <c r="J101" s="28">
        <f>0.5*(Cy!BG101+Cy!BH101)*LN(KC!J101/KC!I101)</f>
        <v>-9.3980810549319121E-4</v>
      </c>
      <c r="K101" s="28">
        <f>0.5*(Cy!BH101+Cy!BI101)*LN(KC!K101/KC!J101)</f>
        <v>-1.0236532952689599E-3</v>
      </c>
      <c r="L101" s="28">
        <f>0.5*(Cy!BI101+Cy!BJ101)*LN(KC!L101/KC!K101)</f>
        <v>-2.2717480197885024E-4</v>
      </c>
      <c r="M101" s="28">
        <f>0.5*(Cy!BJ101+Cy!BK101)*LN(KC!M101/KC!L101)</f>
        <v>1.5050598705521593E-4</v>
      </c>
      <c r="N101" s="28">
        <f>0.5*(Cy!BK101+Cy!BL101)*LN(KC!N101/KC!M101)</f>
        <v>4.2798775733129501E-4</v>
      </c>
      <c r="O101" s="28">
        <f>0.5*(Cy!BL101+Cy!BM101)*LN(KC!O101/KC!N101)</f>
        <v>-5.359378458647656E-4</v>
      </c>
      <c r="P101" s="28">
        <f>0.5*(Cy!BM101+Cy!BN101)*LN(KC!P101/KC!O101)</f>
        <v>-3.2507688660312543E-4</v>
      </c>
      <c r="Q101" s="28">
        <f>0.5*(Cy!BN101+Cy!BO101)*LN(KC!Q101/KC!P101)</f>
        <v>-2.6358677806295787E-4</v>
      </c>
      <c r="R101" s="28">
        <f>0.5*(Cy!BO101+Cy!BP101)*LN(KC!R101/KC!Q101)</f>
        <v>-3.3743796565888538E-4</v>
      </c>
      <c r="S101" s="28">
        <f>0.5*(Cy!BP101+Cy!BQ101)*LN(KC!S101/KC!R101)</f>
        <v>2.0903862017344511E-4</v>
      </c>
      <c r="T101" s="28">
        <f>0.5*(Cy!BQ101+Cy!BR101)*LN(KC!T101/KC!S101)</f>
        <v>7.1735038981759981E-4</v>
      </c>
      <c r="U101" s="28">
        <f>0.5*(Cy!BR101+Cy!BS101)*LN(KC!U101/KC!T101)</f>
        <v>6.5397930725156561E-4</v>
      </c>
      <c r="V101" s="28">
        <f>0.5*(Cy!BS101+Cy!BT101)*LN(KC!V101/KC!U101)</f>
        <v>-2.1960066064270685E-4</v>
      </c>
      <c r="W101" s="28">
        <f>0.5*(Cy!BT101+Cy!BU101)*LN(KC!W101/KC!V101)</f>
        <v>1.4012247072475788E-4</v>
      </c>
      <c r="X101" s="28">
        <f>0.5*(Cy!BU101+Cy!BV101)*LN(KC!X101/KC!W101)</f>
        <v>-4.3340136801076561E-4</v>
      </c>
      <c r="Y101" s="28">
        <f>0.5*(Cy!BV101+Cy!BW101)*LN(KC!Y101/KC!X101)</f>
        <v>-5.0169999265890785E-4</v>
      </c>
      <c r="Z101" s="28">
        <f>0.5*(Cy!BW101+Cy!BX101)*LN(KC!Z101/KC!Y101)</f>
        <v>-7.4084087519020209E-4</v>
      </c>
      <c r="AA101" s="28">
        <f>0.5*(Cy!BX101+Cy!BY101)*LN(KC!AA101/KC!Z101)</f>
        <v>-1.0734668860695646E-3</v>
      </c>
      <c r="AC101" s="28">
        <f t="shared" si="8"/>
        <v>-1.335510031070086E-3</v>
      </c>
      <c r="AD101" s="28">
        <f t="shared" si="9"/>
        <v>-3.224284916708981E-4</v>
      </c>
      <c r="AE101" s="28">
        <f t="shared" si="10"/>
        <v>-2.5060017120325786E-4</v>
      </c>
      <c r="AF101" s="28">
        <f t="shared" si="11"/>
        <v>1.7169002782809018E-4</v>
      </c>
      <c r="AG101" s="28">
        <f t="shared" si="12"/>
        <v>-7.7200258463955816E-4</v>
      </c>
      <c r="AH101" s="28">
        <f t="shared" si="13"/>
        <v>-2.8651433143707795E-4</v>
      </c>
      <c r="AI101" s="28">
        <f t="shared" si="14"/>
        <v>-1.8219470184727797E-4</v>
      </c>
      <c r="AJ101" s="28">
        <f t="shared" si="15"/>
        <v>-4.7827178628258407E-4</v>
      </c>
    </row>
    <row r="102" spans="1:71"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C102" s="28"/>
      <c r="AD102" s="28"/>
      <c r="AE102" s="28"/>
      <c r="AF102" s="28"/>
      <c r="AG102" s="28"/>
      <c r="AH102" s="28"/>
      <c r="AI102" s="28"/>
      <c r="AJ102" s="28"/>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0.5*(Cy!BA105+Cy!BB105)*LN(KC!D105/KC!C105)</f>
        <v>1.8599381163970736E-3</v>
      </c>
      <c r="E105" s="28">
        <f>0.5*(Cy!BB105+Cy!BC105)*LN(KC!E105/KC!D105)</f>
        <v>3.2048038520966931E-3</v>
      </c>
      <c r="F105" s="28">
        <f>0.5*(Cy!BC105+Cy!BD105)*LN(KC!F105/KC!E105)</f>
        <v>2.5311029229441902E-3</v>
      </c>
      <c r="G105" s="28">
        <f>0.5*(Cy!BD105+Cy!BE105)*LN(KC!G105/KC!F105)</f>
        <v>5.0776645048279808E-4</v>
      </c>
      <c r="H105" s="28">
        <f>0.5*(Cy!BE105+Cy!BF105)*LN(KC!H105/KC!G105)</f>
        <v>1.2219441231850302E-4</v>
      </c>
      <c r="I105" s="28">
        <f>0.5*(Cy!BF105+Cy!BG105)*LN(KC!I105/KC!H105)</f>
        <v>-8.4120874758867892E-6</v>
      </c>
      <c r="J105" s="28">
        <f>0.5*(Cy!BG105+Cy!BH105)*LN(KC!J105/KC!I105)</f>
        <v>2.5073482697828524E-4</v>
      </c>
      <c r="K105" s="28">
        <f>0.5*(Cy!BH105+Cy!BI105)*LN(KC!K105/KC!J105)</f>
        <v>-5.3404770024077211E-4</v>
      </c>
      <c r="L105" s="28">
        <f>0.5*(Cy!BI105+Cy!BJ105)*LN(KC!L105/KC!K105)</f>
        <v>-6.5422394119091449E-4</v>
      </c>
      <c r="M105" s="28">
        <f>0.5*(Cy!BJ105+Cy!BK105)*LN(KC!M105/KC!L105)</f>
        <v>5.9570085157761187E-5</v>
      </c>
      <c r="N105" s="28">
        <f>0.5*(Cy!BK105+Cy!BL105)*LN(KC!N105/KC!M105)</f>
        <v>1.5398144867405051E-3</v>
      </c>
      <c r="O105" s="28">
        <f>0.5*(Cy!BL105+Cy!BM105)*LN(KC!O105/KC!N105)</f>
        <v>1.3486145123161742E-3</v>
      </c>
      <c r="P105" s="28">
        <f>0.5*(Cy!BM105+Cy!BN105)*LN(KC!P105/KC!O105)</f>
        <v>1.3977439715621251E-3</v>
      </c>
      <c r="Q105" s="28">
        <f>0.5*(Cy!BN105+Cy!BO105)*LN(KC!Q105/KC!P105)</f>
        <v>8.1717025213919004E-4</v>
      </c>
      <c r="R105" s="28">
        <f>0.5*(Cy!BO105+Cy!BP105)*LN(KC!R105/KC!Q105)</f>
        <v>-6.4433463684441183E-4</v>
      </c>
      <c r="S105" s="28">
        <f>0.5*(Cy!BP105+Cy!BQ105)*LN(KC!S105/KC!R105)</f>
        <v>-4.090408638470482E-4</v>
      </c>
      <c r="T105" s="28">
        <f>0.5*(Cy!BQ105+Cy!BR105)*LN(KC!T105/KC!S105)</f>
        <v>-2.9864683172927526E-4</v>
      </c>
      <c r="U105" s="28">
        <f>0.5*(Cy!BR105+Cy!BS105)*LN(KC!U105/KC!T105)</f>
        <v>4.4797375762747166E-7</v>
      </c>
      <c r="V105" s="28">
        <f>0.5*(Cy!BS105+Cy!BT105)*LN(KC!V105/KC!U105)</f>
        <v>-1.53609225025792E-4</v>
      </c>
      <c r="W105" s="28">
        <f>0.5*(Cy!BT105+Cy!BU105)*LN(KC!W105/KC!V105)</f>
        <v>1.2582813206545273E-4</v>
      </c>
      <c r="X105" s="28">
        <f>0.5*(Cy!BU105+Cy!BV105)*LN(KC!X105/KC!W105)</f>
        <v>3.0109675373773894E-4</v>
      </c>
      <c r="Y105" s="28">
        <f>0.5*(Cy!BV105+Cy!BW105)*LN(KC!Y105/KC!X105)</f>
        <v>-2.647666199604811E-5</v>
      </c>
      <c r="Z105" s="28">
        <f>0.5*(Cy!BW105+Cy!BX105)*LN(KC!Z105/KC!Y105)</f>
        <v>1.7145847955995616E-4</v>
      </c>
      <c r="AA105" s="28">
        <f>0.5*(Cy!BX105+Cy!BY105)*LN(KC!AA105/KC!Z105)</f>
        <v>2.4444244824948635E-4</v>
      </c>
      <c r="AB105" s="28"/>
      <c r="AC105" s="28">
        <f t="shared" si="8"/>
        <v>1.2714911100732596E-3</v>
      </c>
      <c r="AD105" s="28">
        <f t="shared" si="9"/>
        <v>1.32369551488973E-4</v>
      </c>
      <c r="AE105" s="28">
        <f t="shared" si="10"/>
        <v>5.0203064706520598E-4</v>
      </c>
      <c r="AF105" s="28">
        <f t="shared" si="11"/>
        <v>-4.9766394388496275E-6</v>
      </c>
      <c r="AG105" s="28">
        <f t="shared" si="12"/>
        <v>1.298080886044648E-4</v>
      </c>
      <c r="AH105" s="28">
        <f t="shared" si="13"/>
        <v>3.1720009927708938E-4</v>
      </c>
      <c r="AI105" s="28">
        <f t="shared" si="14"/>
        <v>4.5567633577393281E-5</v>
      </c>
      <c r="AJ105" s="28">
        <f t="shared" si="15"/>
        <v>4.3017380920679733E-4</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0.5*(Cy!BA106+Cy!BB106)*LN(KC!D106/KC!C106)</f>
        <v>2.1732684976393099E-3</v>
      </c>
      <c r="E106" s="28">
        <f>0.5*(Cy!BB106+Cy!BC106)*LN(KC!E106/KC!D106)</f>
        <v>3.5722294842265561E-3</v>
      </c>
      <c r="F106" s="28">
        <f>0.5*(Cy!BC106+Cy!BD106)*LN(KC!F106/KC!E106)</f>
        <v>2.8103217075830648E-3</v>
      </c>
      <c r="G106" s="28">
        <f>0.5*(Cy!BD106+Cy!BE106)*LN(KC!G106/KC!F106)</f>
        <v>8.481904203252481E-4</v>
      </c>
      <c r="H106" s="28">
        <f>0.5*(Cy!BE106+Cy!BF106)*LN(KC!H106/KC!G106)</f>
        <v>3.5867675042392926E-4</v>
      </c>
      <c r="I106" s="28">
        <f>0.5*(Cy!BF106+Cy!BG106)*LN(KC!I106/KC!H106)</f>
        <v>1.6770639109726435E-4</v>
      </c>
      <c r="J106" s="28">
        <f>0.5*(Cy!BG106+Cy!BH106)*LN(KC!J106/KC!I106)</f>
        <v>5.101531521306173E-4</v>
      </c>
      <c r="K106" s="28">
        <f>0.5*(Cy!BH106+Cy!BI106)*LN(KC!K106/KC!J106)</f>
        <v>-2.9455930605845913E-4</v>
      </c>
      <c r="L106" s="28">
        <f>0.5*(Cy!BI106+Cy!BJ106)*LN(KC!L106/KC!K106)</f>
        <v>-4.5157759087118617E-4</v>
      </c>
      <c r="M106" s="28">
        <f>0.5*(Cy!BJ106+Cy!BK106)*LN(KC!M106/KC!L106)</f>
        <v>2.6376770862619178E-4</v>
      </c>
      <c r="N106" s="28">
        <f>0.5*(Cy!BK106+Cy!BL106)*LN(KC!N106/KC!M106)</f>
        <v>1.7946171485650538E-3</v>
      </c>
      <c r="O106" s="28">
        <f>0.5*(Cy!BL106+Cy!BM106)*LN(KC!O106/KC!N106)</f>
        <v>1.6014840070032719E-3</v>
      </c>
      <c r="P106" s="28">
        <f>0.5*(Cy!BM106+Cy!BN106)*LN(KC!P106/KC!O106)</f>
        <v>1.6081715089955562E-3</v>
      </c>
      <c r="Q106" s="28">
        <f>0.5*(Cy!BN106+Cy!BO106)*LN(KC!Q106/KC!P106)</f>
        <v>9.6055093928837821E-4</v>
      </c>
      <c r="R106" s="28">
        <f>0.5*(Cy!BO106+Cy!BP106)*LN(KC!R106/KC!Q106)</f>
        <v>-5.0444575586758062E-4</v>
      </c>
      <c r="S106" s="28">
        <f>0.5*(Cy!BP106+Cy!BQ106)*LN(KC!S106/KC!R106)</f>
        <v>-3.5348685249210232E-4</v>
      </c>
      <c r="T106" s="28">
        <f>0.5*(Cy!BQ106+Cy!BR106)*LN(KC!T106/KC!S106)</f>
        <v>-2.4862195944533267E-4</v>
      </c>
      <c r="U106" s="28">
        <f>0.5*(Cy!BR106+Cy!BS106)*LN(KC!U106/KC!T106)</f>
        <v>7.2086021132683806E-5</v>
      </c>
      <c r="V106" s="28">
        <f>0.5*(Cy!BS106+Cy!BT106)*LN(KC!V106/KC!U106)</f>
        <v>-1.127326844464761E-4</v>
      </c>
      <c r="W106" s="28">
        <f>0.5*(Cy!BT106+Cy!BU106)*LN(KC!W106/KC!V106)</f>
        <v>1.479599389167129E-4</v>
      </c>
      <c r="X106" s="28">
        <f>0.5*(Cy!BU106+Cy!BV106)*LN(KC!X106/KC!W106)</f>
        <v>3.0826932347119635E-4</v>
      </c>
      <c r="Y106" s="28">
        <f>0.5*(Cy!BV106+Cy!BW106)*LN(KC!Y106/KC!X106)</f>
        <v>-1.6038857981421239E-5</v>
      </c>
      <c r="Z106" s="28">
        <f>0.5*(Cy!BW106+Cy!BX106)*LN(KC!Z106/KC!Y106)</f>
        <v>1.6676578914542366E-4</v>
      </c>
      <c r="AA106" s="28">
        <f>0.5*(Cy!BX106+Cy!BY106)*LN(KC!AA106/KC!Z106)</f>
        <v>2.437037082705752E-4</v>
      </c>
      <c r="AB106" s="28"/>
      <c r="AC106" s="28">
        <f t="shared" si="8"/>
        <v>1.5514249507312123E-3</v>
      </c>
      <c r="AD106" s="28">
        <f t="shared" si="9"/>
        <v>3.6448022247844347E-4</v>
      </c>
      <c r="AE106" s="28">
        <f t="shared" si="10"/>
        <v>6.6245476938550478E-4</v>
      </c>
      <c r="AF106" s="28">
        <f t="shared" si="11"/>
        <v>3.3392127925756862E-5</v>
      </c>
      <c r="AG106" s="28">
        <f t="shared" si="12"/>
        <v>1.3147687981152588E-4</v>
      </c>
      <c r="AH106" s="28">
        <f t="shared" si="13"/>
        <v>5.1346749593197418E-4</v>
      </c>
      <c r="AI106" s="28">
        <f t="shared" si="14"/>
        <v>7.0173909882920236E-5</v>
      </c>
      <c r="AJ106" s="28">
        <f t="shared" si="15"/>
        <v>5.849213474799635E-4</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0.5*(Cy!BA107+Cy!BB107)*LN(KC!D107/KC!C107)</f>
        <v>1.061976790288751E-3</v>
      </c>
      <c r="E107" s="28">
        <f>0.5*(Cy!BB107+Cy!BC107)*LN(KC!E107/KC!D107)</f>
        <v>1.6756648561984996E-3</v>
      </c>
      <c r="F107" s="28">
        <f>0.5*(Cy!BC107+Cy!BD107)*LN(KC!F107/KC!E107)</f>
        <v>1.4622314981751878E-3</v>
      </c>
      <c r="G107" s="28">
        <f>0.5*(Cy!BD107+Cy!BE107)*LN(KC!G107/KC!F107)</f>
        <v>1.106207033140623E-3</v>
      </c>
      <c r="H107" s="28">
        <f>0.5*(Cy!BE107+Cy!BF107)*LN(KC!H107/KC!G107)</f>
        <v>6.3813107878854004E-4</v>
      </c>
      <c r="I107" s="28">
        <f>0.5*(Cy!BF107+Cy!BG107)*LN(KC!I107/KC!H107)</f>
        <v>5.5288213851594501E-4</v>
      </c>
      <c r="J107" s="28">
        <f>0.5*(Cy!BG107+Cy!BH107)*LN(KC!J107/KC!I107)</f>
        <v>8.009101099412841E-4</v>
      </c>
      <c r="K107" s="28">
        <f>0.5*(Cy!BH107+Cy!BI107)*LN(KC!K107/KC!J107)</f>
        <v>-1.1360176617122329E-4</v>
      </c>
      <c r="L107" s="28">
        <f>0.5*(Cy!BI107+Cy!BJ107)*LN(KC!L107/KC!K107)</f>
        <v>8.6270567030144818E-6</v>
      </c>
      <c r="M107" s="28">
        <f>0.5*(Cy!BJ107+Cy!BK107)*LN(KC!M107/KC!L107)</f>
        <v>2.1659665701993704E-4</v>
      </c>
      <c r="N107" s="28">
        <f>0.5*(Cy!BK107+Cy!BL107)*LN(KC!N107/KC!M107)</f>
        <v>1.0044072908877079E-3</v>
      </c>
      <c r="O107" s="28">
        <f>0.5*(Cy!BL107+Cy!BM107)*LN(KC!O107/KC!N107)</f>
        <v>8.3645256519618153E-4</v>
      </c>
      <c r="P107" s="28">
        <f>0.5*(Cy!BM107+Cy!BN107)*LN(KC!P107/KC!O107)</f>
        <v>1.2086296913940511E-3</v>
      </c>
      <c r="Q107" s="28">
        <f>0.5*(Cy!BN107+Cy!BO107)*LN(KC!Q107/KC!P107)</f>
        <v>7.3845200408997468E-4</v>
      </c>
      <c r="R107" s="28">
        <f>0.5*(Cy!BO107+Cy!BP107)*LN(KC!R107/KC!Q107)</f>
        <v>-3.6182318897806735E-4</v>
      </c>
      <c r="S107" s="28">
        <f>0.5*(Cy!BP107+Cy!BQ107)*LN(KC!S107/KC!R107)</f>
        <v>-3.7593992454062688E-4</v>
      </c>
      <c r="T107" s="28">
        <f>0.5*(Cy!BQ107+Cy!BR107)*LN(KC!T107/KC!S107)</f>
        <v>-1.4761304828421473E-4</v>
      </c>
      <c r="U107" s="28">
        <f>0.5*(Cy!BR107+Cy!BS107)*LN(KC!U107/KC!T107)</f>
        <v>1.3795811866229534E-5</v>
      </c>
      <c r="V107" s="28">
        <f>0.5*(Cy!BS107+Cy!BT107)*LN(KC!V107/KC!U107)</f>
        <v>-1.9264385524950253E-4</v>
      </c>
      <c r="W107" s="28">
        <f>0.5*(Cy!BT107+Cy!BU107)*LN(KC!W107/KC!V107)</f>
        <v>7.853315897844067E-5</v>
      </c>
      <c r="X107" s="28">
        <f>0.5*(Cy!BU107+Cy!BV107)*LN(KC!X107/KC!W107)</f>
        <v>3.1134876058030525E-4</v>
      </c>
      <c r="Y107" s="28">
        <f>0.5*(Cy!BV107+Cy!BW107)*LN(KC!Y107/KC!X107)</f>
        <v>2.0628223829518002E-4</v>
      </c>
      <c r="Z107" s="28">
        <f>0.5*(Cy!BW107+Cy!BX107)*LN(KC!Z107/KC!Y107)</f>
        <v>2.1565986032167473E-4</v>
      </c>
      <c r="AA107" s="28">
        <f>0.5*(Cy!BX107+Cy!BY107)*LN(KC!AA107/KC!Z107)</f>
        <v>3.6757037416360467E-4</v>
      </c>
      <c r="AB107" s="28"/>
      <c r="AC107" s="28">
        <f t="shared" si="8"/>
        <v>1.0870233209637592E-3</v>
      </c>
      <c r="AD107" s="28">
        <f t="shared" si="9"/>
        <v>3.8338786967614404E-4</v>
      </c>
      <c r="AE107" s="28">
        <f t="shared" si="10"/>
        <v>4.0915422943230259E-4</v>
      </c>
      <c r="AF107" s="28">
        <f t="shared" si="11"/>
        <v>1.2684165578251633E-5</v>
      </c>
      <c r="AG107" s="28">
        <f t="shared" si="12"/>
        <v>2.631708242601531E-4</v>
      </c>
      <c r="AH107" s="28">
        <f t="shared" si="13"/>
        <v>3.9627104955422337E-4</v>
      </c>
      <c r="AI107" s="28">
        <f t="shared" si="14"/>
        <v>1.066166625839647E-4</v>
      </c>
      <c r="AJ107" s="28">
        <f t="shared" si="15"/>
        <v>4.4568523482751071E-4</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0.5*(Cy!BA108+Cy!BB108)*LN(KC!D108/KC!C108)</f>
        <v>2.819188020210436E-3</v>
      </c>
      <c r="E108" s="28">
        <f>0.5*(Cy!BB108+Cy!BC108)*LN(KC!E108/KC!D108)</f>
        <v>4.5050701591108641E-3</v>
      </c>
      <c r="F108" s="28">
        <f>0.5*(Cy!BC108+Cy!BD108)*LN(KC!F108/KC!E108)</f>
        <v>3.3882595455612262E-3</v>
      </c>
      <c r="G108" s="28">
        <f>0.5*(Cy!BD108+Cy!BE108)*LN(KC!G108/KC!F108)</f>
        <v>2.7548386963651902E-4</v>
      </c>
      <c r="H108" s="28">
        <f>0.5*(Cy!BE108+Cy!BF108)*LN(KC!H108/KC!G108)</f>
        <v>3.1898012801884906E-4</v>
      </c>
      <c r="I108" s="28">
        <f>0.5*(Cy!BF108+Cy!BG108)*LN(KC!I108/KC!H108)</f>
        <v>-6.7498384129568374E-5</v>
      </c>
      <c r="J108" s="28">
        <f>0.5*(Cy!BG108+Cy!BH108)*LN(KC!J108/KC!I108)</f>
        <v>5.8734869321708176E-5</v>
      </c>
      <c r="K108" s="28">
        <f>0.5*(Cy!BH108+Cy!BI108)*LN(KC!K108/KC!J108)</f>
        <v>-4.2788831904799209E-4</v>
      </c>
      <c r="L108" s="28">
        <f>0.5*(Cy!BI108+Cy!BJ108)*LN(KC!L108/KC!K108)</f>
        <v>-8.0642692700094406E-4</v>
      </c>
      <c r="M108" s="28">
        <f>0.5*(Cy!BJ108+Cy!BK108)*LN(KC!M108/KC!L108)</f>
        <v>1.5699846706905455E-5</v>
      </c>
      <c r="N108" s="28">
        <f>0.5*(Cy!BK108+Cy!BL108)*LN(KC!N108/KC!M108)</f>
        <v>1.5783186159201302E-3</v>
      </c>
      <c r="O108" s="28">
        <f>0.5*(Cy!BL108+Cy!BM108)*LN(KC!O108/KC!N108)</f>
        <v>1.3553876471377744E-3</v>
      </c>
      <c r="P108" s="28">
        <f>0.5*(Cy!BM108+Cy!BN108)*LN(KC!P108/KC!O108)</f>
        <v>1.0603052964955958E-3</v>
      </c>
      <c r="Q108" s="28">
        <f>0.5*(Cy!BN108+Cy!BO108)*LN(KC!Q108/KC!P108)</f>
        <v>5.5976712367952416E-4</v>
      </c>
      <c r="R108" s="28">
        <f>0.5*(Cy!BO108+Cy!BP108)*LN(KC!R108/KC!Q108)</f>
        <v>-4.8290744036694265E-4</v>
      </c>
      <c r="S108" s="28">
        <f>0.5*(Cy!BP108+Cy!BQ108)*LN(KC!S108/KC!R108)</f>
        <v>-2.3458903027318982E-5</v>
      </c>
      <c r="T108" s="28">
        <f>0.5*(Cy!BQ108+Cy!BR108)*LN(KC!T108/KC!S108)</f>
        <v>-2.4849665147605861E-4</v>
      </c>
      <c r="U108" s="28">
        <f>0.5*(Cy!BR108+Cy!BS108)*LN(KC!U108/KC!T108)</f>
        <v>8.8258836091754418E-5</v>
      </c>
      <c r="V108" s="28">
        <f>0.5*(Cy!BS108+Cy!BT108)*LN(KC!V108/KC!U108)</f>
        <v>8.5805594713836455E-5</v>
      </c>
      <c r="W108" s="28">
        <f>0.5*(Cy!BT108+Cy!BU108)*LN(KC!W108/KC!V108)</f>
        <v>2.5398302063318082E-4</v>
      </c>
      <c r="X108" s="28">
        <f>0.5*(Cy!BU108+Cy!BV108)*LN(KC!X108/KC!W108)</f>
        <v>2.2849821956587952E-4</v>
      </c>
      <c r="Y108" s="28">
        <f>0.5*(Cy!BV108+Cy!BW108)*LN(KC!Y108/KC!X108)</f>
        <v>-2.8429809589642421E-4</v>
      </c>
      <c r="Z108" s="28">
        <f>0.5*(Cy!BW108+Cy!BX108)*LN(KC!Z108/KC!Y108)</f>
        <v>6.8141905070941814E-5</v>
      </c>
      <c r="AA108" s="28">
        <f>0.5*(Cy!BX108+Cy!BY108)*LN(KC!AA108/KC!Z108)</f>
        <v>-1.7692744993808976E-5</v>
      </c>
      <c r="AB108" s="28"/>
      <c r="AC108" s="28">
        <f t="shared" si="8"/>
        <v>1.6840590636395783E-3</v>
      </c>
      <c r="AD108" s="28">
        <f t="shared" si="9"/>
        <v>8.3687617179961516E-5</v>
      </c>
      <c r="AE108" s="28">
        <f t="shared" si="10"/>
        <v>4.9381874478372648E-4</v>
      </c>
      <c r="AF108" s="28">
        <f t="shared" si="11"/>
        <v>8.1609803905718521E-5</v>
      </c>
      <c r="AG108" s="28">
        <f t="shared" si="12"/>
        <v>-7.7949645273097117E-5</v>
      </c>
      <c r="AH108" s="28">
        <f t="shared" si="13"/>
        <v>2.8875318098184409E-4</v>
      </c>
      <c r="AI108" s="28">
        <f t="shared" si="14"/>
        <v>2.1775010463662659E-5</v>
      </c>
      <c r="AJ108" s="28">
        <f t="shared" si="15"/>
        <v>4.9921857442285363E-4</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0.5*(Cy!BA109+Cy!BB109)*LN(KC!D109/KC!C109)</f>
        <v>3.2671580227484854E-3</v>
      </c>
      <c r="E109" s="28">
        <f>0.5*(Cy!BB109+Cy!BC109)*LN(KC!E109/KC!D109)</f>
        <v>5.1386420618263519E-3</v>
      </c>
      <c r="F109" s="28">
        <f>0.5*(Cy!BC109+Cy!BD109)*LN(KC!F109/KC!E109)</f>
        <v>3.9087758588375703E-3</v>
      </c>
      <c r="G109" s="28">
        <f>0.5*(Cy!BD109+Cy!BE109)*LN(KC!G109/KC!F109)</f>
        <v>6.8367440561620816E-4</v>
      </c>
      <c r="H109" s="28">
        <f>0.5*(Cy!BE109+Cy!BF109)*LN(KC!H109/KC!G109)</f>
        <v>4.3033289505127372E-4</v>
      </c>
      <c r="I109" s="28">
        <f>0.5*(Cy!BF109+Cy!BG109)*LN(KC!I109/KC!H109)</f>
        <v>7.1576730826734071E-5</v>
      </c>
      <c r="J109" s="28">
        <f>0.5*(Cy!BG109+Cy!BH109)*LN(KC!J109/KC!I109)</f>
        <v>3.4330206788406445E-4</v>
      </c>
      <c r="K109" s="28">
        <f>0.5*(Cy!BH109+Cy!BI109)*LN(KC!K109/KC!J109)</f>
        <v>-2.1496494221313436E-4</v>
      </c>
      <c r="L109" s="28">
        <f>0.5*(Cy!BI109+Cy!BJ109)*LN(KC!L109/KC!K109)</f>
        <v>-6.5005265486514272E-4</v>
      </c>
      <c r="M109" s="28">
        <f>0.5*(Cy!BJ109+Cy!BK109)*LN(KC!M109/KC!L109)</f>
        <v>2.9457636964110744E-4</v>
      </c>
      <c r="N109" s="28">
        <f>0.5*(Cy!BK109+Cy!BL109)*LN(KC!N109/KC!M109)</f>
        <v>2.1377968215402824E-3</v>
      </c>
      <c r="O109" s="28">
        <f>0.5*(Cy!BL109+Cy!BM109)*LN(KC!O109/KC!N109)</f>
        <v>1.9460258322930792E-3</v>
      </c>
      <c r="P109" s="28">
        <f>0.5*(Cy!BM109+Cy!BN109)*LN(KC!P109/KC!O109)</f>
        <v>1.5466086398902216E-3</v>
      </c>
      <c r="Q109" s="28">
        <f>0.5*(Cy!BN109+Cy!BO109)*LN(KC!Q109/KC!P109)</f>
        <v>8.8397794024326984E-4</v>
      </c>
      <c r="R109" s="28">
        <f>0.5*(Cy!BO109+Cy!BP109)*LN(KC!R109/KC!Q109)</f>
        <v>-3.9357034067379927E-4</v>
      </c>
      <c r="S109" s="28">
        <f>0.5*(Cy!BP109+Cy!BQ109)*LN(KC!S109/KC!R109)</f>
        <v>-5.5876957626409524E-5</v>
      </c>
      <c r="T109" s="28">
        <f>0.5*(Cy!BQ109+Cy!BR109)*LN(KC!T109/KC!S109)</f>
        <v>-2.7866258428282779E-4</v>
      </c>
      <c r="U109" s="28">
        <f>0.5*(Cy!BR109+Cy!BS109)*LN(KC!U109/KC!T109)</f>
        <v>1.6100835134722486E-4</v>
      </c>
      <c r="V109" s="28">
        <f>0.5*(Cy!BS109+Cy!BT109)*LN(KC!V109/KC!U109)</f>
        <v>1.0149635178009903E-4</v>
      </c>
      <c r="W109" s="28">
        <f>0.5*(Cy!BT109+Cy!BU109)*LN(KC!W109/KC!V109)</f>
        <v>2.7599150362678579E-4</v>
      </c>
      <c r="X109" s="28">
        <f>0.5*(Cy!BU109+Cy!BV109)*LN(KC!X109/KC!W109)</f>
        <v>2.6386623251974968E-4</v>
      </c>
      <c r="Y109" s="28">
        <f>0.5*(Cy!BV109+Cy!BW109)*LN(KC!Y109/KC!X109)</f>
        <v>-2.9987475430806051E-4</v>
      </c>
      <c r="Z109" s="28">
        <f>0.5*(Cy!BW109+Cy!BX109)*LN(KC!Z109/KC!Y109)</f>
        <v>7.4967464970671682E-5</v>
      </c>
      <c r="AA109" s="28">
        <f>0.5*(Cy!BX109+Cy!BY109)*LN(KC!AA109/KC!Z109)</f>
        <v>1.6994671418647443E-5</v>
      </c>
      <c r="AB109" s="28"/>
      <c r="AC109" s="28">
        <f t="shared" si="8"/>
        <v>2.0466003904316275E-3</v>
      </c>
      <c r="AD109" s="28">
        <f t="shared" si="9"/>
        <v>3.8213153239743545E-4</v>
      </c>
      <c r="AE109" s="28">
        <f t="shared" si="10"/>
        <v>7.8543302282527237E-4</v>
      </c>
      <c r="AF109" s="28">
        <f t="shared" si="11"/>
        <v>1.0473997099820632E-4</v>
      </c>
      <c r="AG109" s="28">
        <f t="shared" si="12"/>
        <v>-6.93042059729138E-5</v>
      </c>
      <c r="AH109" s="28">
        <f t="shared" si="13"/>
        <v>5.8378227761135386E-4</v>
      </c>
      <c r="AI109" s="28">
        <f t="shared" si="14"/>
        <v>3.9473404634036279E-5</v>
      </c>
      <c r="AJ109" s="28">
        <f t="shared" si="15"/>
        <v>7.1246138979756376E-4</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0.5*(Cy!BA110+Cy!BB110)*LN(KC!D110/KC!C110)</f>
        <v>1.8029612198341303E-3</v>
      </c>
      <c r="E110" s="28">
        <f>0.5*(Cy!BB110+Cy!BC110)*LN(KC!E110/KC!D110)</f>
        <v>3.0512885054412124E-3</v>
      </c>
      <c r="F110" s="28">
        <f>0.5*(Cy!BC110+Cy!BD110)*LN(KC!F110/KC!E110)</f>
        <v>2.4854296093595961E-3</v>
      </c>
      <c r="G110" s="28">
        <f>0.5*(Cy!BD110+Cy!BE110)*LN(KC!G110/KC!F110)</f>
        <v>5.8658047415607742E-4</v>
      </c>
      <c r="H110" s="28">
        <f>0.5*(Cy!BE110+Cy!BF110)*LN(KC!H110/KC!G110)</f>
        <v>1.7250649605000921E-4</v>
      </c>
      <c r="I110" s="28">
        <f>0.5*(Cy!BF110+Cy!BG110)*LN(KC!I110/KC!H110)</f>
        <v>5.2444043389253407E-5</v>
      </c>
      <c r="J110" s="28">
        <f>0.5*(Cy!BG110+Cy!BH110)*LN(KC!J110/KC!I110)</f>
        <v>3.1372315213461184E-4</v>
      </c>
      <c r="K110" s="28">
        <f>0.5*(Cy!BH110+Cy!BI110)*LN(KC!K110/KC!J110)</f>
        <v>-4.6825454076883561E-4</v>
      </c>
      <c r="L110" s="28">
        <f>0.5*(Cy!BI110+Cy!BJ110)*LN(KC!L110/KC!K110)</f>
        <v>-5.8911207196086926E-4</v>
      </c>
      <c r="M110" s="28">
        <f>0.5*(Cy!BJ110+Cy!BK110)*LN(KC!M110/KC!L110)</f>
        <v>8.9505263250533776E-5</v>
      </c>
      <c r="N110" s="28">
        <f>0.5*(Cy!BK110+Cy!BL110)*LN(KC!N110/KC!M110)</f>
        <v>1.5867535067554794E-3</v>
      </c>
      <c r="O110" s="28">
        <f>0.5*(Cy!BL110+Cy!BM110)*LN(KC!O110/KC!N110)</f>
        <v>1.3872245887572052E-3</v>
      </c>
      <c r="P110" s="28">
        <f>0.5*(Cy!BM110+Cy!BN110)*LN(KC!P110/KC!O110)</f>
        <v>1.4593344836339884E-3</v>
      </c>
      <c r="Q110" s="28">
        <f>0.5*(Cy!BN110+Cy!BO110)*LN(KC!Q110/KC!P110)</f>
        <v>8.8360428945415679E-4</v>
      </c>
      <c r="R110" s="28">
        <f>0.5*(Cy!BO110+Cy!BP110)*LN(KC!R110/KC!Q110)</f>
        <v>-5.4835561744540659E-4</v>
      </c>
      <c r="S110" s="28">
        <f>0.5*(Cy!BP110+Cy!BQ110)*LN(KC!S110/KC!R110)</f>
        <v>-3.3376687563285782E-4</v>
      </c>
      <c r="T110" s="28">
        <f>0.5*(Cy!BQ110+Cy!BR110)*LN(KC!T110/KC!S110)</f>
        <v>-2.1459734750773227E-4</v>
      </c>
      <c r="U110" s="28">
        <f>0.5*(Cy!BR110+Cy!BS110)*LN(KC!U110/KC!T110)</f>
        <v>1.135948649926295E-4</v>
      </c>
      <c r="V110" s="28">
        <f>0.5*(Cy!BS110+Cy!BT110)*LN(KC!V110/KC!U110)</f>
        <v>-5.2513338019761131E-5</v>
      </c>
      <c r="W110" s="28">
        <f>0.5*(Cy!BT110+Cy!BU110)*LN(KC!W110/KC!V110)</f>
        <v>2.7818061437831108E-4</v>
      </c>
      <c r="X110" s="28">
        <f>0.5*(Cy!BU110+Cy!BV110)*LN(KC!X110/KC!W110)</f>
        <v>4.7293511457793618E-4</v>
      </c>
      <c r="Y110" s="28">
        <f>0.5*(Cy!BV110+Cy!BW110)*LN(KC!Y110/KC!X110)</f>
        <v>8.1178543790010716E-5</v>
      </c>
      <c r="Z110" s="28">
        <f>0.5*(Cy!BW110+Cy!BX110)*LN(KC!Z110/KC!Y110)</f>
        <v>2.8133861567551194E-4</v>
      </c>
      <c r="AA110" s="28">
        <f>0.5*(Cy!BX110+Cy!BY110)*LN(KC!AA110/KC!Z110)</f>
        <v>4.1292602933676412E-4</v>
      </c>
      <c r="AB110" s="28"/>
      <c r="AC110" s="28">
        <f t="shared" si="8"/>
        <v>1.2696498256792297E-3</v>
      </c>
      <c r="AD110" s="28">
        <f t="shared" si="9"/>
        <v>1.8652306188218402E-4</v>
      </c>
      <c r="AE110" s="28">
        <f t="shared" si="10"/>
        <v>5.6960817375341713E-4</v>
      </c>
      <c r="AF110" s="28">
        <f t="shared" si="11"/>
        <v>1.1951998168427667E-4</v>
      </c>
      <c r="AG110" s="28">
        <f t="shared" si="12"/>
        <v>2.5848106293409556E-4</v>
      </c>
      <c r="AH110" s="28">
        <f t="shared" si="13"/>
        <v>3.7806561781780057E-4</v>
      </c>
      <c r="AI110" s="28">
        <f t="shared" si="14"/>
        <v>1.7163038715295876E-4</v>
      </c>
      <c r="AJ110" s="28">
        <f t="shared" si="15"/>
        <v>5.0008471320860115E-4</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127</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Y_G!D3-YConM!D3-YConH!D3-YConLC!D3-YConK_T!D3-YConKC!D3</f>
        <v>-1.7556913988969514E-2</v>
      </c>
      <c r="E3" s="28">
        <f>Y_G!E3-YConM!E3-YConH!E3-YConLC!E3-YConK_T!E3-YConKC!E3</f>
        <v>5.2865434714961974E-2</v>
      </c>
      <c r="F3" s="28">
        <f>Y_G!F3-YConM!F3-YConH!F3-YConLC!F3-YConK_T!F3-YConKC!F3</f>
        <v>6.4689312759813036E-3</v>
      </c>
      <c r="G3" s="28">
        <f>Y_G!G3-YConM!G3-YConH!G3-YConLC!G3-YConK_T!G3-YConKC!G3</f>
        <v>2.6117022223991915E-2</v>
      </c>
      <c r="H3" s="28">
        <f>Y_G!H3-YConM!H3-YConH!H3-YConLC!H3-YConK_T!H3-YConKC!H3</f>
        <v>2.7952243996741885E-3</v>
      </c>
      <c r="I3" s="28">
        <f>Y_G!I3-YConM!I3-YConH!I3-YConLC!I3-YConK_T!I3-YConKC!I3</f>
        <v>6.7930692743958049E-2</v>
      </c>
      <c r="J3" s="28">
        <f>Y_G!J3-YConM!J3-YConH!J3-YConLC!J3-YConK_T!J3-YConKC!J3</f>
        <v>-4.47375026592607E-2</v>
      </c>
      <c r="K3" s="28">
        <f>Y_G!K3-YConM!K3-YConH!K3-YConLC!K3-YConK_T!K3-YConKC!K3</f>
        <v>4.9803974475346631E-2</v>
      </c>
      <c r="L3" s="28">
        <f>Y_G!L3-YConM!L3-YConH!L3-YConLC!L3-YConK_T!L3-YConKC!L3</f>
        <v>-4.0150187948471354E-2</v>
      </c>
      <c r="M3" s="28">
        <f>Y_G!M3-YConM!M3-YConH!M3-YConLC!M3-YConK_T!M3-YConKC!M3</f>
        <v>-6.9572718703460504E-2</v>
      </c>
      <c r="N3" s="28">
        <f>Y_G!N3-YConM!N3-YConH!N3-YConLC!N3-YConK_T!N3-YConKC!N3</f>
        <v>1.1605012837824237E-2</v>
      </c>
      <c r="O3" s="28">
        <f>Y_G!O3-YConM!O3-YConH!O3-YConLC!O3-YConK_T!O3-YConKC!O3</f>
        <v>7.6608857765216951E-3</v>
      </c>
      <c r="P3" s="28">
        <f>Y_G!P3-YConM!P3-YConH!P3-YConLC!P3-YConK_T!P3-YConKC!P3</f>
        <v>3.7374082929793689E-2</v>
      </c>
      <c r="Q3" s="28">
        <f>Y_G!Q3-YConM!Q3-YConH!Q3-YConLC!Q3-YConK_T!Q3-YConKC!Q3</f>
        <v>4.3852870772140402E-2</v>
      </c>
      <c r="R3" s="28">
        <f>Y_G!R3-YConM!R3-YConH!R3-YConLC!R3-YConK_T!R3-YConKC!R3</f>
        <v>-1.923761300457932E-2</v>
      </c>
      <c r="S3" s="28">
        <f>Y_G!S3-YConM!S3-YConH!S3-YConLC!S3-YConK_T!S3-YConKC!S3</f>
        <v>-1.860052963887112E-2</v>
      </c>
      <c r="T3" s="28">
        <f>Y_G!T3-YConM!T3-YConH!T3-YConLC!T3-YConK_T!T3-YConKC!T3</f>
        <v>1.8674085320004492E-2</v>
      </c>
      <c r="U3" s="28">
        <f>Y_G!U3-YConM!U3-YConH!U3-YConLC!U3-YConK_T!U3-YConKC!U3</f>
        <v>1.1289449723513475E-2</v>
      </c>
      <c r="V3" s="28">
        <f>Y_G!V3-YConM!V3-YConH!V3-YConLC!V3-YConK_T!V3-YConKC!V3</f>
        <v>9.9935355435039584E-3</v>
      </c>
      <c r="W3" s="28">
        <f>Y_G!W3-YConM!W3-YConH!W3-YConLC!W3-YConK_T!W3-YConKC!W3</f>
        <v>-3.6455152703582581E-3</v>
      </c>
      <c r="X3" s="28">
        <f>Y_G!X3-YConM!X3-YConH!X3-YConLC!X3-YConK_T!X3-YConKC!X3</f>
        <v>-1.8384248592080137E-2</v>
      </c>
      <c r="Y3" s="28">
        <f>Y_G!Y3-YConM!Y3-YConH!Y3-YConLC!Y3-YConK_T!Y3-YConKC!Y3</f>
        <v>-2.3042003471679697E-2</v>
      </c>
      <c r="Z3" s="28">
        <f>Y_G!Z3-YConM!Z3-YConH!Z3-YConLC!Z3-YConK_T!Z3-YConKC!Z3</f>
        <v>6.6871242875091936E-3</v>
      </c>
      <c r="AA3" s="28">
        <f>Y_G!AA3-YConM!AA3-YConH!AA3-YConLC!AA3-YConK_T!AA3-YConKC!AA3</f>
        <v>7.0349477116554721E-3</v>
      </c>
      <c r="AC3" s="28">
        <f>AVERAGE(E3:I3)</f>
        <v>3.1235461071713488E-2</v>
      </c>
      <c r="AD3" s="28">
        <f>AVERAGE(J3:N3)</f>
        <v>-1.8610284399604337E-2</v>
      </c>
      <c r="AE3" s="28">
        <f>AVERAGE(O3:S3)</f>
        <v>1.0209939367001068E-2</v>
      </c>
      <c r="AF3" s="28">
        <f>AVERAGE(T3:X3)</f>
        <v>3.5854613449167066E-3</v>
      </c>
      <c r="AG3" s="28">
        <f>AVERAGE(Y3:AA3)</f>
        <v>-3.1066438241716776E-3</v>
      </c>
      <c r="AH3" s="28">
        <f>AVERAGE(J3:S3)</f>
        <v>-4.2001725163016337E-3</v>
      </c>
      <c r="AI3" s="28">
        <f>AVERAGE(T3:AA3)</f>
        <v>1.0759219065085627E-3</v>
      </c>
      <c r="AJ3" s="28">
        <f>AVERAGE(E3:AA3)</f>
        <v>5.3383893672878102E-3</v>
      </c>
    </row>
    <row r="4" spans="1:36" x14ac:dyDescent="0.15">
      <c r="A4" s="8">
        <v>2</v>
      </c>
      <c r="B4" s="9" t="s">
        <v>141</v>
      </c>
      <c r="C4" s="28"/>
      <c r="D4" s="28">
        <f>Y_G!D4-YConM!D4-YConH!D4-YConLC!D4-YConK_T!D4-YConKC!D4</f>
        <v>-3.1244897897810923E-2</v>
      </c>
      <c r="E4" s="28">
        <f>Y_G!E4-YConM!E4-YConH!E4-YConLC!E4-YConK_T!E4-YConKC!E4</f>
        <v>-4.83584663896061E-2</v>
      </c>
      <c r="F4" s="28">
        <f>Y_G!F4-YConM!F4-YConH!F4-YConLC!F4-YConK_T!F4-YConKC!F4</f>
        <v>-4.2041618403526923E-2</v>
      </c>
      <c r="G4" s="28">
        <f>Y_G!G4-YConM!G4-YConH!G4-YConLC!G4-YConK_T!G4-YConKC!G4</f>
        <v>2.2705644351692953E-2</v>
      </c>
      <c r="H4" s="28">
        <f>Y_G!H4-YConM!H4-YConH!H4-YConLC!H4-YConK_T!H4-YConKC!H4</f>
        <v>-4.3854248553929276E-2</v>
      </c>
      <c r="I4" s="28">
        <f>Y_G!I4-YConM!I4-YConH!I4-YConLC!I4-YConK_T!I4-YConKC!I4</f>
        <v>-5.6321535497371733E-2</v>
      </c>
      <c r="J4" s="28">
        <f>Y_G!J4-YConM!J4-YConH!J4-YConLC!J4-YConK_T!J4-YConKC!J4</f>
        <v>-5.1742356121677719E-4</v>
      </c>
      <c r="K4" s="28">
        <f>Y_G!K4-YConM!K4-YConH!K4-YConLC!K4-YConK_T!K4-YConKC!K4</f>
        <v>5.9204719613106371E-3</v>
      </c>
      <c r="L4" s="28">
        <f>Y_G!L4-YConM!L4-YConH!L4-YConLC!L4-YConK_T!L4-YConKC!L4</f>
        <v>2.2319462302640133E-2</v>
      </c>
      <c r="M4" s="28">
        <f>Y_G!M4-YConM!M4-YConH!M4-YConLC!M4-YConK_T!M4-YConKC!M4</f>
        <v>-9.863227779435154E-3</v>
      </c>
      <c r="N4" s="28">
        <f>Y_G!N4-YConM!N4-YConH!N4-YConLC!N4-YConK_T!N4-YConKC!N4</f>
        <v>5.9412048426016537E-3</v>
      </c>
      <c r="O4" s="28">
        <f>Y_G!O4-YConM!O4-YConH!O4-YConLC!O4-YConK_T!O4-YConKC!O4</f>
        <v>-1.8587023458084953E-2</v>
      </c>
      <c r="P4" s="28">
        <f>Y_G!P4-YConM!P4-YConH!P4-YConLC!P4-YConK_T!P4-YConKC!P4</f>
        <v>2.0116162580714282E-2</v>
      </c>
      <c r="Q4" s="28">
        <f>Y_G!Q4-YConM!Q4-YConH!Q4-YConLC!Q4-YConK_T!Q4-YConKC!Q4</f>
        <v>3.5636698698323796E-2</v>
      </c>
      <c r="R4" s="28">
        <f>Y_G!R4-YConM!R4-YConH!R4-YConLC!R4-YConK_T!R4-YConKC!R4</f>
        <v>-6.8112051848582692E-3</v>
      </c>
      <c r="S4" s="28">
        <f>Y_G!S4-YConM!S4-YConH!S4-YConLC!S4-YConK_T!S4-YConKC!S4</f>
        <v>1.7823273988981946E-2</v>
      </c>
      <c r="T4" s="28">
        <f>Y_G!T4-YConM!T4-YConH!T4-YConLC!T4-YConK_T!T4-YConKC!T4</f>
        <v>2.7827618652411408E-2</v>
      </c>
      <c r="U4" s="28">
        <f>Y_G!U4-YConM!U4-YConH!U4-YConLC!U4-YConK_T!U4-YConKC!U4</f>
        <v>2.1093506039804723E-2</v>
      </c>
      <c r="V4" s="28">
        <f>Y_G!V4-YConM!V4-YConH!V4-YConLC!V4-YConK_T!V4-YConKC!V4</f>
        <v>3.3273450414767938E-2</v>
      </c>
      <c r="W4" s="28">
        <f>Y_G!W4-YConM!W4-YConH!W4-YConLC!W4-YConK_T!W4-YConKC!W4</f>
        <v>4.7993099260310611E-2</v>
      </c>
      <c r="X4" s="28">
        <f>Y_G!X4-YConM!X4-YConH!X4-YConLC!X4-YConK_T!X4-YConKC!X4</f>
        <v>1.9246066054580884E-5</v>
      </c>
      <c r="Y4" s="28">
        <f>Y_G!Y4-YConM!Y4-YConH!Y4-YConLC!Y4-YConK_T!Y4-YConKC!Y4</f>
        <v>4.4662924870120961E-2</v>
      </c>
      <c r="Z4" s="28">
        <f>Y_G!Z4-YConM!Z4-YConH!Z4-YConLC!Z4-YConK_T!Z4-YConKC!Z4</f>
        <v>2.7393877329208127E-2</v>
      </c>
      <c r="AA4" s="28">
        <f>Y_G!AA4-YConM!AA4-YConH!AA4-YConLC!AA4-YConK_T!AA4-YConKC!AA4</f>
        <v>-6.0099226680964558E-3</v>
      </c>
      <c r="AC4" s="28">
        <f t="shared" ref="AC4:AC67" si="0">AVERAGE(E4:I4)</f>
        <v>-3.3574044898548219E-2</v>
      </c>
      <c r="AD4" s="28">
        <f t="shared" ref="AD4:AD67" si="1">AVERAGE(J4:N4)</f>
        <v>4.7600975531800985E-3</v>
      </c>
      <c r="AE4" s="28">
        <f t="shared" ref="AE4:AE67" si="2">AVERAGE(O4:S4)</f>
        <v>9.6355813250153608E-3</v>
      </c>
      <c r="AF4" s="28">
        <f t="shared" ref="AF4:AF67" si="3">AVERAGE(T4:X4)</f>
        <v>2.6041384086669849E-2</v>
      </c>
      <c r="AG4" s="28">
        <f t="shared" ref="AG4:AG67" si="4">AVERAGE(Y4:AA4)</f>
        <v>2.2015626510410877E-2</v>
      </c>
      <c r="AH4" s="28">
        <f t="shared" ref="AH4:AH67" si="5">AVERAGE(J4:S4)</f>
        <v>7.1978394390977305E-3</v>
      </c>
      <c r="AI4" s="28">
        <f t="shared" ref="AI4:AI67" si="6">AVERAGE(T4:AA4)</f>
        <v>2.4531724995572733E-2</v>
      </c>
      <c r="AJ4" s="28">
        <f t="shared" ref="AJ4:AJ67" si="7">AVERAGE(E4:AA4)</f>
        <v>4.3635639070790464E-3</v>
      </c>
    </row>
    <row r="5" spans="1:36" x14ac:dyDescent="0.15">
      <c r="A5" s="8">
        <v>3</v>
      </c>
      <c r="B5" s="9" t="s">
        <v>142</v>
      </c>
      <c r="C5" s="28"/>
      <c r="D5" s="28">
        <f>Y_G!D5-YConM!D5-YConH!D5-YConLC!D5-YConK_T!D5-YConKC!D5</f>
        <v>3.4195675754826481E-2</v>
      </c>
      <c r="E5" s="28">
        <f>Y_G!E5-YConM!E5-YConH!E5-YConLC!E5-YConK_T!E5-YConKC!E5</f>
        <v>-5.7686021077953273E-2</v>
      </c>
      <c r="F5" s="28">
        <f>Y_G!F5-YConM!F5-YConH!F5-YConLC!F5-YConK_T!F5-YConKC!F5</f>
        <v>-9.3283609997514352E-3</v>
      </c>
      <c r="G5" s="28">
        <f>Y_G!G5-YConM!G5-YConH!G5-YConLC!G5-YConK_T!G5-YConKC!G5</f>
        <v>1.1631841061770143E-2</v>
      </c>
      <c r="H5" s="28">
        <f>Y_G!H5-YConM!H5-YConH!H5-YConLC!H5-YConK_T!H5-YConKC!H5</f>
        <v>1.4563515904581758E-2</v>
      </c>
      <c r="I5" s="28">
        <f>Y_G!I5-YConM!I5-YConH!I5-YConLC!I5-YConK_T!I5-YConKC!I5</f>
        <v>6.002214511426239E-2</v>
      </c>
      <c r="J5" s="28">
        <f>Y_G!J5-YConM!J5-YConH!J5-YConLC!J5-YConK_T!J5-YConKC!J5</f>
        <v>1.5017256743901834E-2</v>
      </c>
      <c r="K5" s="28">
        <f>Y_G!K5-YConM!K5-YConH!K5-YConLC!K5-YConK_T!K5-YConKC!K5</f>
        <v>-1.7800115511672127E-2</v>
      </c>
      <c r="L5" s="28">
        <f>Y_G!L5-YConM!L5-YConH!L5-YConLC!L5-YConK_T!L5-YConKC!L5</f>
        <v>1.4665893758388731E-2</v>
      </c>
      <c r="M5" s="28">
        <f>Y_G!M5-YConM!M5-YConH!M5-YConLC!M5-YConK_T!M5-YConKC!M5</f>
        <v>7.2730236509082585E-2</v>
      </c>
      <c r="N5" s="28">
        <f>Y_G!N5-YConM!N5-YConH!N5-YConLC!N5-YConK_T!N5-YConKC!N5</f>
        <v>6.0006035436780972E-2</v>
      </c>
      <c r="O5" s="28">
        <f>Y_G!O5-YConM!O5-YConH!O5-YConLC!O5-YConK_T!O5-YConKC!O5</f>
        <v>-3.0776771561941821E-2</v>
      </c>
      <c r="P5" s="28">
        <f>Y_G!P5-YConM!P5-YConH!P5-YConLC!P5-YConK_T!P5-YConKC!P5</f>
        <v>-2.0354384429231806E-2</v>
      </c>
      <c r="Q5" s="28">
        <f>Y_G!Q5-YConM!Q5-YConH!Q5-YConLC!Q5-YConK_T!Q5-YConKC!Q5</f>
        <v>-7.8095748315963815E-4</v>
      </c>
      <c r="R5" s="28">
        <f>Y_G!R5-YConM!R5-YConH!R5-YConLC!R5-YConK_T!R5-YConKC!R5</f>
        <v>-9.3658551323946349E-2</v>
      </c>
      <c r="S5" s="28">
        <f>Y_G!S5-YConM!S5-YConH!S5-YConLC!S5-YConK_T!S5-YConKC!S5</f>
        <v>7.1466804186241318E-3</v>
      </c>
      <c r="T5" s="28">
        <f>Y_G!T5-YConM!T5-YConH!T5-YConLC!T5-YConK_T!T5-YConKC!T5</f>
        <v>2.8564958828216074E-2</v>
      </c>
      <c r="U5" s="28">
        <f>Y_G!U5-YConM!U5-YConH!U5-YConLC!U5-YConK_T!U5-YConKC!U5</f>
        <v>-2.9192113583844052E-2</v>
      </c>
      <c r="V5" s="28">
        <f>Y_G!V5-YConM!V5-YConH!V5-YConLC!V5-YConK_T!V5-YConKC!V5</f>
        <v>8.5906787648805508E-2</v>
      </c>
      <c r="W5" s="28">
        <f>Y_G!W5-YConM!W5-YConH!W5-YConLC!W5-YConK_T!W5-YConKC!W5</f>
        <v>5.5088968462477676E-2</v>
      </c>
      <c r="X5" s="28">
        <f>Y_G!X5-YConM!X5-YConH!X5-YConLC!X5-YConK_T!X5-YConKC!X5</f>
        <v>-1.3245017699735021E-2</v>
      </c>
      <c r="Y5" s="28">
        <f>Y_G!Y5-YConM!Y5-YConH!Y5-YConLC!Y5-YConK_T!Y5-YConKC!Y5</f>
        <v>-5.1798735494901237E-4</v>
      </c>
      <c r="Z5" s="28">
        <f>Y_G!Z5-YConM!Z5-YConH!Z5-YConLC!Z5-YConK_T!Z5-YConKC!Z5</f>
        <v>-2.0915563312464601E-2</v>
      </c>
      <c r="AA5" s="28">
        <f>Y_G!AA5-YConM!AA5-YConH!AA5-YConLC!AA5-YConK_T!AA5-YConKC!AA5</f>
        <v>-6.6016306054898681E-3</v>
      </c>
      <c r="AC5" s="28">
        <f t="shared" si="0"/>
        <v>3.8406240005819147E-3</v>
      </c>
      <c r="AD5" s="28">
        <f t="shared" si="1"/>
        <v>2.8923861387296402E-2</v>
      </c>
      <c r="AE5" s="28">
        <f t="shared" si="2"/>
        <v>-2.76847968759311E-2</v>
      </c>
      <c r="AF5" s="28">
        <f t="shared" si="3"/>
        <v>2.5424716731184037E-2</v>
      </c>
      <c r="AG5" s="28">
        <f t="shared" si="4"/>
        <v>-9.3450604243011607E-3</v>
      </c>
      <c r="AH5" s="28">
        <f t="shared" si="5"/>
        <v>6.1953225568265268E-4</v>
      </c>
      <c r="AI5" s="28">
        <f t="shared" si="6"/>
        <v>1.2386050297877088E-2</v>
      </c>
      <c r="AJ5" s="28">
        <f t="shared" si="7"/>
        <v>5.4124715192501224E-3</v>
      </c>
    </row>
    <row r="6" spans="1:36" x14ac:dyDescent="0.15">
      <c r="A6" s="8">
        <v>4</v>
      </c>
      <c r="B6" s="11" t="s">
        <v>143</v>
      </c>
      <c r="C6" s="28"/>
      <c r="D6" s="28">
        <f>Y_G!D6-YConM!D6-YConH!D6-YConLC!D6-YConK_T!D6-YConKC!D6</f>
        <v>-0.12140650179936834</v>
      </c>
      <c r="E6" s="28">
        <f>Y_G!E6-YConM!E6-YConH!E6-YConLC!E6-YConK_T!E6-YConKC!E6</f>
        <v>8.0511435020367186E-2</v>
      </c>
      <c r="F6" s="28">
        <f>Y_G!F6-YConM!F6-YConH!F6-YConLC!F6-YConK_T!F6-YConKC!F6</f>
        <v>-1.683574342298378E-2</v>
      </c>
      <c r="G6" s="28">
        <f>Y_G!G6-YConM!G6-YConH!G6-YConLC!G6-YConK_T!G6-YConKC!G6</f>
        <v>-3.7061054520128256E-2</v>
      </c>
      <c r="H6" s="28">
        <f>Y_G!H6-YConM!H6-YConH!H6-YConLC!H6-YConK_T!H6-YConKC!H6</f>
        <v>5.5187267185073359E-3</v>
      </c>
      <c r="I6" s="28">
        <f>Y_G!I6-YConM!I6-YConH!I6-YConLC!I6-YConK_T!I6-YConKC!I6</f>
        <v>-2.1305136123694043E-2</v>
      </c>
      <c r="J6" s="28">
        <f>Y_G!J6-YConM!J6-YConH!J6-YConLC!J6-YConK_T!J6-YConKC!J6</f>
        <v>3.2586045996537659E-2</v>
      </c>
      <c r="K6" s="28">
        <f>Y_G!K6-YConM!K6-YConH!K6-YConLC!K6-YConK_T!K6-YConKC!K6</f>
        <v>4.4643346433168238E-2</v>
      </c>
      <c r="L6" s="28">
        <f>Y_G!L6-YConM!L6-YConH!L6-YConLC!L6-YConK_T!L6-YConKC!L6</f>
        <v>-3.8822825662778442E-2</v>
      </c>
      <c r="M6" s="28">
        <f>Y_G!M6-YConM!M6-YConH!M6-YConLC!M6-YConK_T!M6-YConKC!M6</f>
        <v>7.8324828518956544E-2</v>
      </c>
      <c r="N6" s="28">
        <f>Y_G!N6-YConM!N6-YConH!N6-YConLC!N6-YConK_T!N6-YConKC!N6</f>
        <v>-2.611798301339243E-2</v>
      </c>
      <c r="O6" s="28">
        <f>Y_G!O6-YConM!O6-YConH!O6-YConLC!O6-YConK_T!O6-YConKC!O6</f>
        <v>3.3785483158452929E-2</v>
      </c>
      <c r="P6" s="28">
        <f>Y_G!P6-YConM!P6-YConH!P6-YConLC!P6-YConK_T!P6-YConKC!P6</f>
        <v>3.9724390927105314E-2</v>
      </c>
      <c r="Q6" s="28">
        <f>Y_G!Q6-YConM!Q6-YConH!Q6-YConLC!Q6-YConK_T!Q6-YConKC!Q6</f>
        <v>2.0026410848301236E-2</v>
      </c>
      <c r="R6" s="28">
        <f>Y_G!R6-YConM!R6-YConH!R6-YConLC!R6-YConK_T!R6-YConKC!R6</f>
        <v>-1.2354508306141687E-2</v>
      </c>
      <c r="S6" s="28">
        <f>Y_G!S6-YConM!S6-YConH!S6-YConLC!S6-YConK_T!S6-YConKC!S6</f>
        <v>1.3340391967031913E-2</v>
      </c>
      <c r="T6" s="28">
        <f>Y_G!T6-YConM!T6-YConH!T6-YConLC!T6-YConK_T!T6-YConKC!T6</f>
        <v>8.7119566457047656E-3</v>
      </c>
      <c r="U6" s="28">
        <f>Y_G!U6-YConM!U6-YConH!U6-YConLC!U6-YConK_T!U6-YConKC!U6</f>
        <v>1.6460575685953063E-2</v>
      </c>
      <c r="V6" s="28">
        <f>Y_G!V6-YConM!V6-YConH!V6-YConLC!V6-YConK_T!V6-YConKC!V6</f>
        <v>1.4206503851644601E-2</v>
      </c>
      <c r="W6" s="28">
        <f>Y_G!W6-YConM!W6-YConH!W6-YConLC!W6-YConK_T!W6-YConKC!W6</f>
        <v>-0.10787046569516358</v>
      </c>
      <c r="X6" s="28">
        <f>Y_G!X6-YConM!X6-YConH!X6-YConLC!X6-YConK_T!X6-YConKC!X6</f>
        <v>2.6632589846419162E-2</v>
      </c>
      <c r="Y6" s="28">
        <f>Y_G!Y6-YConM!Y6-YConH!Y6-YConLC!Y6-YConK_T!Y6-YConKC!Y6</f>
        <v>-8.6761775552647358E-2</v>
      </c>
      <c r="Z6" s="28">
        <f>Y_G!Z6-YConM!Z6-YConH!Z6-YConLC!Z6-YConK_T!Z6-YConKC!Z6</f>
        <v>-6.1700181358430785E-2</v>
      </c>
      <c r="AA6" s="28">
        <f>Y_G!AA6-YConM!AA6-YConH!AA6-YConLC!AA6-YConK_T!AA6-YConKC!AA6</f>
        <v>7.1314010435127598E-2</v>
      </c>
      <c r="AC6" s="28">
        <f t="shared" si="0"/>
        <v>2.1656455344136877E-3</v>
      </c>
      <c r="AD6" s="28">
        <f t="shared" si="1"/>
        <v>1.8122682454498312E-2</v>
      </c>
      <c r="AE6" s="28">
        <f t="shared" si="2"/>
        <v>1.8904433718949943E-2</v>
      </c>
      <c r="AF6" s="28">
        <f t="shared" si="3"/>
        <v>-8.3717679330883969E-3</v>
      </c>
      <c r="AG6" s="28">
        <f t="shared" si="4"/>
        <v>-2.5715982158650178E-2</v>
      </c>
      <c r="AH6" s="28">
        <f t="shared" si="5"/>
        <v>1.8513558086724124E-2</v>
      </c>
      <c r="AI6" s="28">
        <f t="shared" si="6"/>
        <v>-1.4875848267674066E-2</v>
      </c>
      <c r="AJ6" s="28">
        <f t="shared" si="7"/>
        <v>3.3459574955616144E-3</v>
      </c>
    </row>
    <row r="7" spans="1:36" x14ac:dyDescent="0.15">
      <c r="A7" s="8">
        <v>5</v>
      </c>
      <c r="B7" s="11" t="s">
        <v>144</v>
      </c>
      <c r="C7" s="28"/>
      <c r="D7" s="28">
        <f>Y_G!D7-YConM!D7-YConH!D7-YConLC!D7-YConK_T!D7-YConKC!D7</f>
        <v>-1.351504388317587E-2</v>
      </c>
      <c r="E7" s="28">
        <f>Y_G!E7-YConM!E7-YConH!E7-YConLC!E7-YConK_T!E7-YConKC!E7</f>
        <v>4.257860557238595E-2</v>
      </c>
      <c r="F7" s="28">
        <f>Y_G!F7-YConM!F7-YConH!F7-YConLC!F7-YConK_T!F7-YConKC!F7</f>
        <v>-3.899718227103724E-2</v>
      </c>
      <c r="G7" s="28">
        <f>Y_G!G7-YConM!G7-YConH!G7-YConLC!G7-YConK_T!G7-YConKC!G7</f>
        <v>1.3679245651561169E-2</v>
      </c>
      <c r="H7" s="28">
        <f>Y_G!H7-YConM!H7-YConH!H7-YConLC!H7-YConK_T!H7-YConKC!H7</f>
        <v>1.7628908738738291E-2</v>
      </c>
      <c r="I7" s="28">
        <f>Y_G!I7-YConM!I7-YConH!I7-YConLC!I7-YConK_T!I7-YConKC!I7</f>
        <v>5.9923002425217864E-2</v>
      </c>
      <c r="J7" s="28">
        <f>Y_G!J7-YConM!J7-YConH!J7-YConLC!J7-YConK_T!J7-YConKC!J7</f>
        <v>3.297154698389012E-2</v>
      </c>
      <c r="K7" s="28">
        <f>Y_G!K7-YConM!K7-YConH!K7-YConLC!K7-YConK_T!K7-YConKC!K7</f>
        <v>8.8077913791666088E-4</v>
      </c>
      <c r="L7" s="28">
        <f>Y_G!L7-YConM!L7-YConH!L7-YConLC!L7-YConK_T!L7-YConKC!L7</f>
        <v>2.6215995977697318E-3</v>
      </c>
      <c r="M7" s="28">
        <f>Y_G!M7-YConM!M7-YConH!M7-YConLC!M7-YConK_T!M7-YConKC!M7</f>
        <v>-1.2883990312286393E-2</v>
      </c>
      <c r="N7" s="28">
        <f>Y_G!N7-YConM!N7-YConH!N7-YConLC!N7-YConK_T!N7-YConKC!N7</f>
        <v>7.7606491856902484E-3</v>
      </c>
      <c r="O7" s="28">
        <f>Y_G!O7-YConM!O7-YConH!O7-YConLC!O7-YConK_T!O7-YConKC!O7</f>
        <v>-1.5692822852816507E-2</v>
      </c>
      <c r="P7" s="28">
        <f>Y_G!P7-YConM!P7-YConH!P7-YConLC!P7-YConK_T!P7-YConKC!P7</f>
        <v>-4.4748593460062519E-2</v>
      </c>
      <c r="Q7" s="28">
        <f>Y_G!Q7-YConM!Q7-YConH!Q7-YConLC!Q7-YConK_T!Q7-YConKC!Q7</f>
        <v>-2.910965362673806E-2</v>
      </c>
      <c r="R7" s="28">
        <f>Y_G!R7-YConM!R7-YConH!R7-YConLC!R7-YConK_T!R7-YConKC!R7</f>
        <v>-0.17771182791021789</v>
      </c>
      <c r="S7" s="28">
        <f>Y_G!S7-YConM!S7-YConH!S7-YConLC!S7-YConK_T!S7-YConKC!S7</f>
        <v>1.2891630213464185E-2</v>
      </c>
      <c r="T7" s="28">
        <f>Y_G!T7-YConM!T7-YConH!T7-YConLC!T7-YConK_T!T7-YConKC!T7</f>
        <v>3.3076665815292845E-2</v>
      </c>
      <c r="U7" s="28">
        <f>Y_G!U7-YConM!U7-YConH!U7-YConLC!U7-YConK_T!U7-YConKC!U7</f>
        <v>-4.9286396048471022E-2</v>
      </c>
      <c r="V7" s="28">
        <f>Y_G!V7-YConM!V7-YConH!V7-YConLC!V7-YConK_T!V7-YConKC!V7</f>
        <v>2.9486167808700777E-2</v>
      </c>
      <c r="W7" s="28">
        <f>Y_G!W7-YConM!W7-YConH!W7-YConLC!W7-YConK_T!W7-YConKC!W7</f>
        <v>-7.4373740489820386E-2</v>
      </c>
      <c r="X7" s="28">
        <f>Y_G!X7-YConM!X7-YConH!X7-YConLC!X7-YConK_T!X7-YConKC!X7</f>
        <v>-5.2814156495225043E-2</v>
      </c>
      <c r="Y7" s="28">
        <f>Y_G!Y7-YConM!Y7-YConH!Y7-YConLC!Y7-YConK_T!Y7-YConKC!Y7</f>
        <v>1.7826798445531242E-2</v>
      </c>
      <c r="Z7" s="28">
        <f>Y_G!Z7-YConM!Z7-YConH!Z7-YConLC!Z7-YConK_T!Z7-YConKC!Z7</f>
        <v>-3.1529166672259384E-2</v>
      </c>
      <c r="AA7" s="28">
        <f>Y_G!AA7-YConM!AA7-YConH!AA7-YConLC!AA7-YConK_T!AA7-YConKC!AA7</f>
        <v>3.1282560159377339E-2</v>
      </c>
      <c r="AC7" s="28">
        <f t="shared" si="0"/>
        <v>1.8962516023373208E-2</v>
      </c>
      <c r="AD7" s="28">
        <f t="shared" si="1"/>
        <v>6.2701169185960734E-3</v>
      </c>
      <c r="AE7" s="28">
        <f t="shared" si="2"/>
        <v>-5.0874253527274163E-2</v>
      </c>
      <c r="AF7" s="28">
        <f t="shared" si="3"/>
        <v>-2.2782291881904566E-2</v>
      </c>
      <c r="AG7" s="28">
        <f t="shared" si="4"/>
        <v>5.8600639775497317E-3</v>
      </c>
      <c r="AH7" s="28">
        <f t="shared" si="5"/>
        <v>-2.2302068304339041E-2</v>
      </c>
      <c r="AI7" s="28">
        <f t="shared" si="6"/>
        <v>-1.2041408434609203E-2</v>
      </c>
      <c r="AJ7" s="28">
        <f t="shared" si="7"/>
        <v>-9.7625813218868707E-3</v>
      </c>
    </row>
    <row r="8" spans="1:36" x14ac:dyDescent="0.15">
      <c r="A8" s="8">
        <v>6</v>
      </c>
      <c r="B8" s="11" t="s">
        <v>145</v>
      </c>
      <c r="C8" s="28"/>
      <c r="D8" s="28">
        <f>Y_G!D8-YConM!D8-YConH!D8-YConLC!D8-YConK_T!D8-YConKC!D8</f>
        <v>2.3614837513713078E-3</v>
      </c>
      <c r="E8" s="28">
        <f>Y_G!E8-YConM!E8-YConH!E8-YConLC!E8-YConK_T!E8-YConKC!E8</f>
        <v>-2.3527363379347082E-3</v>
      </c>
      <c r="F8" s="28">
        <f>Y_G!F8-YConM!F8-YConH!F8-YConLC!F8-YConK_T!F8-YConKC!F8</f>
        <v>4.8897764620708939E-3</v>
      </c>
      <c r="G8" s="28">
        <f>Y_G!G8-YConM!G8-YConH!G8-YConLC!G8-YConK_T!G8-YConKC!G8</f>
        <v>-1.3432814529276671E-3</v>
      </c>
      <c r="H8" s="28">
        <f>Y_G!H8-YConM!H8-YConH!H8-YConLC!H8-YConK_T!H8-YConKC!H8</f>
        <v>1.5163863489489676E-2</v>
      </c>
      <c r="I8" s="28">
        <f>Y_G!I8-YConM!I8-YConH!I8-YConLC!I8-YConK_T!I8-YConKC!I8</f>
        <v>-7.9872140851038817E-3</v>
      </c>
      <c r="J8" s="28">
        <f>Y_G!J8-YConM!J8-YConH!J8-YConLC!J8-YConK_T!J8-YConKC!J8</f>
        <v>-4.9344103976087391E-5</v>
      </c>
      <c r="K8" s="28">
        <f>Y_G!K8-YConM!K8-YConH!K8-YConLC!K8-YConK_T!K8-YConKC!K8</f>
        <v>1.6530469905752122E-2</v>
      </c>
      <c r="L8" s="28">
        <f>Y_G!L8-YConM!L8-YConH!L8-YConLC!L8-YConK_T!L8-YConKC!L8</f>
        <v>-2.8012571161956275E-3</v>
      </c>
      <c r="M8" s="28">
        <f>Y_G!M8-YConM!M8-YConH!M8-YConLC!M8-YConK_T!M8-YConKC!M8</f>
        <v>9.0475550380807561E-3</v>
      </c>
      <c r="N8" s="28">
        <f>Y_G!N8-YConM!N8-YConH!N8-YConLC!N8-YConK_T!N8-YConKC!N8</f>
        <v>-1.7725108782625138E-2</v>
      </c>
      <c r="O8" s="28">
        <f>Y_G!O8-YConM!O8-YConH!O8-YConLC!O8-YConK_T!O8-YConKC!O8</f>
        <v>-3.3728406037352382E-3</v>
      </c>
      <c r="P8" s="28">
        <f>Y_G!P8-YConM!P8-YConH!P8-YConLC!P8-YConK_T!P8-YConKC!P8</f>
        <v>4.9432578996001092E-3</v>
      </c>
      <c r="Q8" s="28">
        <f>Y_G!Q8-YConM!Q8-YConH!Q8-YConLC!Q8-YConK_T!Q8-YConKC!Q8</f>
        <v>-1.8416861573431878E-2</v>
      </c>
      <c r="R8" s="28">
        <f>Y_G!R8-YConM!R8-YConH!R8-YConLC!R8-YConK_T!R8-YConKC!R8</f>
        <v>9.8352962900360597E-3</v>
      </c>
      <c r="S8" s="28">
        <f>Y_G!S8-YConM!S8-YConH!S8-YConLC!S8-YConK_T!S8-YConKC!S8</f>
        <v>6.9881652352896768E-3</v>
      </c>
      <c r="T8" s="28">
        <f>Y_G!T8-YConM!T8-YConH!T8-YConLC!T8-YConK_T!T8-YConKC!T8</f>
        <v>3.3897213141967066E-2</v>
      </c>
      <c r="U8" s="28">
        <f>Y_G!U8-YConM!U8-YConH!U8-YConLC!U8-YConK_T!U8-YConKC!U8</f>
        <v>-6.4535914252341299E-3</v>
      </c>
      <c r="V8" s="28">
        <f>Y_G!V8-YConM!V8-YConH!V8-YConLC!V8-YConK_T!V8-YConKC!V8</f>
        <v>-5.1999690316010009E-3</v>
      </c>
      <c r="W8" s="28">
        <f>Y_G!W8-YConM!W8-YConH!W8-YConLC!W8-YConK_T!W8-YConKC!W8</f>
        <v>5.8285403908896465E-4</v>
      </c>
      <c r="X8" s="28">
        <f>Y_G!X8-YConM!X8-YConH!X8-YConLC!X8-YConK_T!X8-YConKC!X8</f>
        <v>5.2170223919022858E-3</v>
      </c>
      <c r="Y8" s="28">
        <f>Y_G!Y8-YConM!Y8-YConH!Y8-YConLC!Y8-YConK_T!Y8-YConKC!Y8</f>
        <v>1.4111479773869196E-2</v>
      </c>
      <c r="Z8" s="28">
        <f>Y_G!Z8-YConM!Z8-YConH!Z8-YConLC!Z8-YConK_T!Z8-YConKC!Z8</f>
        <v>5.0523214712255285E-3</v>
      </c>
      <c r="AA8" s="28">
        <f>Y_G!AA8-YConM!AA8-YConH!AA8-YConLC!AA8-YConK_T!AA8-YConKC!AA8</f>
        <v>8.7923968413415078E-3</v>
      </c>
      <c r="AC8" s="28">
        <f t="shared" si="0"/>
        <v>1.6740816151188623E-3</v>
      </c>
      <c r="AD8" s="28">
        <f t="shared" si="1"/>
        <v>1.0004629882072048E-3</v>
      </c>
      <c r="AE8" s="28">
        <f t="shared" si="2"/>
        <v>-4.596550448253932E-6</v>
      </c>
      <c r="AF8" s="28">
        <f t="shared" si="3"/>
        <v>5.6087058232246372E-3</v>
      </c>
      <c r="AG8" s="28">
        <f t="shared" si="4"/>
        <v>9.3187326954787437E-3</v>
      </c>
      <c r="AH8" s="28">
        <f t="shared" si="5"/>
        <v>4.9793321887947541E-4</v>
      </c>
      <c r="AI8" s="28">
        <f t="shared" si="6"/>
        <v>6.9999659003199266E-3</v>
      </c>
      <c r="AJ8" s="28">
        <f t="shared" si="7"/>
        <v>3.0151942376934119E-3</v>
      </c>
    </row>
    <row r="9" spans="1:36" x14ac:dyDescent="0.15">
      <c r="A9" s="8">
        <v>7</v>
      </c>
      <c r="B9" s="11" t="s">
        <v>146</v>
      </c>
      <c r="C9" s="28"/>
      <c r="D9" s="28">
        <f>Y_G!D9-YConM!D9-YConH!D9-YConLC!D9-YConK_T!D9-YConKC!D9</f>
        <v>7.3694255772853837E-2</v>
      </c>
      <c r="E9" s="28">
        <f>Y_G!E9-YConM!E9-YConH!E9-YConLC!E9-YConK_T!E9-YConKC!E9</f>
        <v>-1.1836773317380426E-2</v>
      </c>
      <c r="F9" s="28">
        <f>Y_G!F9-YConM!F9-YConH!F9-YConLC!F9-YConK_T!F9-YConKC!F9</f>
        <v>-3.2299281756637604E-3</v>
      </c>
      <c r="G9" s="28">
        <f>Y_G!G9-YConM!G9-YConH!G9-YConLC!G9-YConK_T!G9-YConKC!G9</f>
        <v>-6.0671461878187716E-3</v>
      </c>
      <c r="H9" s="28">
        <f>Y_G!H9-YConM!H9-YConH!H9-YConLC!H9-YConK_T!H9-YConKC!H9</f>
        <v>-1.2212534302994439E-2</v>
      </c>
      <c r="I9" s="28">
        <f>Y_G!I9-YConM!I9-YConH!I9-YConLC!I9-YConK_T!I9-YConKC!I9</f>
        <v>-6.6764549830791694E-3</v>
      </c>
      <c r="J9" s="28">
        <f>Y_G!J9-YConM!J9-YConH!J9-YConLC!J9-YConK_T!J9-YConKC!J9</f>
        <v>-7.7109897451856204E-3</v>
      </c>
      <c r="K9" s="28">
        <f>Y_G!K9-YConM!K9-YConH!K9-YConLC!K9-YConK_T!K9-YConKC!K9</f>
        <v>3.0304209435354768E-2</v>
      </c>
      <c r="L9" s="28">
        <f>Y_G!L9-YConM!L9-YConH!L9-YConLC!L9-YConK_T!L9-YConKC!L9</f>
        <v>2.493680365977189E-2</v>
      </c>
      <c r="M9" s="28">
        <f>Y_G!M9-YConM!M9-YConH!M9-YConLC!M9-YConK_T!M9-YConKC!M9</f>
        <v>-1.1034554092378822E-2</v>
      </c>
      <c r="N9" s="28">
        <f>Y_G!N9-YConM!N9-YConH!N9-YConLC!N9-YConK_T!N9-YConKC!N9</f>
        <v>-2.5296724399354105E-2</v>
      </c>
      <c r="O9" s="28">
        <f>Y_G!O9-YConM!O9-YConH!O9-YConLC!O9-YConK_T!O9-YConKC!O9</f>
        <v>-1.926154809084105E-2</v>
      </c>
      <c r="P9" s="28">
        <f>Y_G!P9-YConM!P9-YConH!P9-YConLC!P9-YConK_T!P9-YConKC!P9</f>
        <v>-9.1569584373656903E-3</v>
      </c>
      <c r="Q9" s="28">
        <f>Y_G!Q9-YConM!Q9-YConH!Q9-YConLC!Q9-YConK_T!Q9-YConKC!Q9</f>
        <v>-4.7920467624206292E-2</v>
      </c>
      <c r="R9" s="28">
        <f>Y_G!R9-YConM!R9-YConH!R9-YConLC!R9-YConK_T!R9-YConKC!R9</f>
        <v>-2.1712222610098864E-2</v>
      </c>
      <c r="S9" s="28">
        <f>Y_G!S9-YConM!S9-YConH!S9-YConLC!S9-YConK_T!S9-YConKC!S9</f>
        <v>2.7858196259338448E-3</v>
      </c>
      <c r="T9" s="28">
        <f>Y_G!T9-YConM!T9-YConH!T9-YConLC!T9-YConK_T!T9-YConKC!T9</f>
        <v>-8.3797822773907255E-3</v>
      </c>
      <c r="U9" s="28">
        <f>Y_G!U9-YConM!U9-YConH!U9-YConLC!U9-YConK_T!U9-YConKC!U9</f>
        <v>-4.8104309030114277E-2</v>
      </c>
      <c r="V9" s="28">
        <f>Y_G!V9-YConM!V9-YConH!V9-YConLC!V9-YConK_T!V9-YConKC!V9</f>
        <v>5.8538762273277192E-3</v>
      </c>
      <c r="W9" s="28">
        <f>Y_G!W9-YConM!W9-YConH!W9-YConLC!W9-YConK_T!W9-YConKC!W9</f>
        <v>1.5099471991443968E-2</v>
      </c>
      <c r="X9" s="28">
        <f>Y_G!X9-YConM!X9-YConH!X9-YConLC!X9-YConK_T!X9-YConKC!X9</f>
        <v>2.0394555738613616E-2</v>
      </c>
      <c r="Y9" s="28">
        <f>Y_G!Y9-YConM!Y9-YConH!Y9-YConLC!Y9-YConK_T!Y9-YConKC!Y9</f>
        <v>-4.7322592512635701E-2</v>
      </c>
      <c r="Z9" s="28">
        <f>Y_G!Z9-YConM!Z9-YConH!Z9-YConLC!Z9-YConK_T!Z9-YConKC!Z9</f>
        <v>-4.3397286016614092E-2</v>
      </c>
      <c r="AA9" s="28">
        <f>Y_G!AA9-YConM!AA9-YConH!AA9-YConLC!AA9-YConK_T!AA9-YConKC!AA9</f>
        <v>-9.2338907664326394E-3</v>
      </c>
      <c r="AC9" s="28">
        <f t="shared" si="0"/>
        <v>-8.0045673933873147E-3</v>
      </c>
      <c r="AD9" s="28">
        <f t="shared" si="1"/>
        <v>2.2397489716416224E-3</v>
      </c>
      <c r="AE9" s="28">
        <f t="shared" si="2"/>
        <v>-1.9053075427315609E-2</v>
      </c>
      <c r="AF9" s="28">
        <f t="shared" si="3"/>
        <v>-3.0272374700239398E-3</v>
      </c>
      <c r="AG9" s="28">
        <f t="shared" si="4"/>
        <v>-3.3317923098560805E-2</v>
      </c>
      <c r="AH9" s="28">
        <f t="shared" si="5"/>
        <v>-8.406663227836994E-3</v>
      </c>
      <c r="AI9" s="28">
        <f t="shared" si="6"/>
        <v>-1.4386244580725266E-2</v>
      </c>
      <c r="AJ9" s="28">
        <f t="shared" si="7"/>
        <v>-1.0399105473526463E-2</v>
      </c>
    </row>
    <row r="10" spans="1:36" x14ac:dyDescent="0.15">
      <c r="A10" s="8">
        <v>8</v>
      </c>
      <c r="B10" s="11" t="s">
        <v>147</v>
      </c>
      <c r="C10" s="28"/>
      <c r="D10" s="28">
        <f>Y_G!D10-YConM!D10-YConH!D10-YConLC!D10-YConK_T!D10-YConKC!D10</f>
        <v>5.0718481715730908E-2</v>
      </c>
      <c r="E10" s="28">
        <f>Y_G!E10-YConM!E10-YConH!E10-YConLC!E10-YConK_T!E10-YConKC!E10</f>
        <v>1.838259051750953E-3</v>
      </c>
      <c r="F10" s="28">
        <f>Y_G!F10-YConM!F10-YConH!F10-YConLC!F10-YConK_T!F10-YConKC!F10</f>
        <v>9.3340134365442972E-4</v>
      </c>
      <c r="G10" s="28">
        <f>Y_G!G10-YConM!G10-YConH!G10-YConLC!G10-YConK_T!G10-YConKC!G10</f>
        <v>5.294680718236542E-2</v>
      </c>
      <c r="H10" s="28">
        <f>Y_G!H10-YConM!H10-YConH!H10-YConLC!H10-YConK_T!H10-YConKC!H10</f>
        <v>-3.8343023824596055E-2</v>
      </c>
      <c r="I10" s="28">
        <f>Y_G!I10-YConM!I10-YConH!I10-YConLC!I10-YConK_T!I10-YConKC!I10</f>
        <v>4.9035317252328426E-3</v>
      </c>
      <c r="J10" s="28">
        <f>Y_G!J10-YConM!J10-YConH!J10-YConLC!J10-YConK_T!J10-YConKC!J10</f>
        <v>3.2475010273263064E-2</v>
      </c>
      <c r="K10" s="28">
        <f>Y_G!K10-YConM!K10-YConH!K10-YConLC!K10-YConK_T!K10-YConKC!K10</f>
        <v>4.9711327179171377E-3</v>
      </c>
      <c r="L10" s="28">
        <f>Y_G!L10-YConM!L10-YConH!L10-YConLC!L10-YConK_T!L10-YConKC!L10</f>
        <v>-3.3152667781517638E-3</v>
      </c>
      <c r="M10" s="28">
        <f>Y_G!M10-YConM!M10-YConH!M10-YConLC!M10-YConK_T!M10-YConKC!M10</f>
        <v>1.4283445628999804E-2</v>
      </c>
      <c r="N10" s="28">
        <f>Y_G!N10-YConM!N10-YConH!N10-YConLC!N10-YConK_T!N10-YConKC!N10</f>
        <v>4.239567180513098E-3</v>
      </c>
      <c r="O10" s="28">
        <f>Y_G!O10-YConM!O10-YConH!O10-YConLC!O10-YConK_T!O10-YConKC!O10</f>
        <v>-4.9069421387490147E-4</v>
      </c>
      <c r="P10" s="28">
        <f>Y_G!P10-YConM!P10-YConH!P10-YConLC!P10-YConK_T!P10-YConKC!P10</f>
        <v>-7.0513772327869821E-4</v>
      </c>
      <c r="Q10" s="28">
        <f>Y_G!Q10-YConM!Q10-YConH!Q10-YConLC!Q10-YConK_T!Q10-YConKC!Q10</f>
        <v>5.2434469147505562E-3</v>
      </c>
      <c r="R10" s="28">
        <f>Y_G!R10-YConM!R10-YConH!R10-YConLC!R10-YConK_T!R10-YConKC!R10</f>
        <v>-8.3352917144106947E-2</v>
      </c>
      <c r="S10" s="28">
        <f>Y_G!S10-YConM!S10-YConH!S10-YConLC!S10-YConK_T!S10-YConKC!S10</f>
        <v>6.6749898847761543E-3</v>
      </c>
      <c r="T10" s="28">
        <f>Y_G!T10-YConM!T10-YConH!T10-YConLC!T10-YConK_T!T10-YConKC!T10</f>
        <v>-2.0106564882477463E-2</v>
      </c>
      <c r="U10" s="28">
        <f>Y_G!U10-YConM!U10-YConH!U10-YConLC!U10-YConK_T!U10-YConKC!U10</f>
        <v>-2.9432414051297515E-2</v>
      </c>
      <c r="V10" s="28">
        <f>Y_G!V10-YConM!V10-YConH!V10-YConLC!V10-YConK_T!V10-YConKC!V10</f>
        <v>3.4086667593701214E-2</v>
      </c>
      <c r="W10" s="28">
        <f>Y_G!W10-YConM!W10-YConH!W10-YConLC!W10-YConK_T!W10-YConKC!W10</f>
        <v>-3.3262864673317136E-3</v>
      </c>
      <c r="X10" s="28">
        <f>Y_G!X10-YConM!X10-YConH!X10-YConLC!X10-YConK_T!X10-YConKC!X10</f>
        <v>1.1080187996670498E-2</v>
      </c>
      <c r="Y10" s="28">
        <f>Y_G!Y10-YConM!Y10-YConH!Y10-YConLC!Y10-YConK_T!Y10-YConKC!Y10</f>
        <v>-2.7812795860145574E-2</v>
      </c>
      <c r="Z10" s="28">
        <f>Y_G!Z10-YConM!Z10-YConH!Z10-YConLC!Z10-YConK_T!Z10-YConKC!Z10</f>
        <v>2.6760163689972402E-2</v>
      </c>
      <c r="AA10" s="28">
        <f>Y_G!AA10-YConM!AA10-YConH!AA10-YConLC!AA10-YConK_T!AA10-YConKC!AA10</f>
        <v>1.9481356515495964E-2</v>
      </c>
      <c r="AC10" s="28">
        <f t="shared" si="0"/>
        <v>4.4557950956815185E-3</v>
      </c>
      <c r="AD10" s="28">
        <f t="shared" si="1"/>
        <v>1.0530777804508267E-2</v>
      </c>
      <c r="AE10" s="28">
        <f t="shared" si="2"/>
        <v>-1.4526062456346767E-2</v>
      </c>
      <c r="AF10" s="28">
        <f t="shared" si="3"/>
        <v>-1.5396819621469957E-3</v>
      </c>
      <c r="AG10" s="28">
        <f t="shared" si="4"/>
        <v>6.1429081151075969E-3</v>
      </c>
      <c r="AH10" s="28">
        <f t="shared" si="5"/>
        <v>-1.9976423259192495E-3</v>
      </c>
      <c r="AI10" s="28">
        <f t="shared" si="6"/>
        <v>1.341289316823477E-3</v>
      </c>
      <c r="AJ10" s="28">
        <f t="shared" si="7"/>
        <v>5.6664638060012636E-4</v>
      </c>
    </row>
    <row r="11" spans="1:36" x14ac:dyDescent="0.15">
      <c r="A11" s="8">
        <v>9</v>
      </c>
      <c r="B11" s="11" t="s">
        <v>148</v>
      </c>
      <c r="C11" s="28"/>
      <c r="D11" s="28">
        <f>Y_G!D11-YConM!D11-YConH!D11-YConLC!D11-YConK_T!D11-YConKC!D11</f>
        <v>-1.2591166994201696E-2</v>
      </c>
      <c r="E11" s="28">
        <f>Y_G!E11-YConM!E11-YConH!E11-YConLC!E11-YConK_T!E11-YConKC!E11</f>
        <v>4.241955574084205E-3</v>
      </c>
      <c r="F11" s="28">
        <f>Y_G!F11-YConM!F11-YConH!F11-YConLC!F11-YConK_T!F11-YConKC!F11</f>
        <v>5.7817003554224734E-3</v>
      </c>
      <c r="G11" s="28">
        <f>Y_G!G11-YConM!G11-YConH!G11-YConLC!G11-YConK_T!G11-YConKC!G11</f>
        <v>1.4929827289877184E-2</v>
      </c>
      <c r="H11" s="28">
        <f>Y_G!H11-YConM!H11-YConH!H11-YConLC!H11-YConK_T!H11-YConKC!H11</f>
        <v>2.7239289900511726E-3</v>
      </c>
      <c r="I11" s="28">
        <f>Y_G!I11-YConM!I11-YConH!I11-YConLC!I11-YConK_T!I11-YConKC!I11</f>
        <v>-1.5306098923864727E-2</v>
      </c>
      <c r="J11" s="28">
        <f>Y_G!J11-YConM!J11-YConH!J11-YConLC!J11-YConK_T!J11-YConKC!J11</f>
        <v>1.7344163721236476E-2</v>
      </c>
      <c r="K11" s="28">
        <f>Y_G!K11-YConM!K11-YConH!K11-YConLC!K11-YConK_T!K11-YConKC!K11</f>
        <v>-2.0213651902491647E-2</v>
      </c>
      <c r="L11" s="28">
        <f>Y_G!L11-YConM!L11-YConH!L11-YConLC!L11-YConK_T!L11-YConKC!L11</f>
        <v>2.5195045472030692E-2</v>
      </c>
      <c r="M11" s="28">
        <f>Y_G!M11-YConM!M11-YConH!M11-YConLC!M11-YConK_T!M11-YConKC!M11</f>
        <v>-8.2625841638327632E-3</v>
      </c>
      <c r="N11" s="28">
        <f>Y_G!N11-YConM!N11-YConH!N11-YConLC!N11-YConK_T!N11-YConKC!N11</f>
        <v>1.8236676304828774E-2</v>
      </c>
      <c r="O11" s="28">
        <f>Y_G!O11-YConM!O11-YConH!O11-YConLC!O11-YConK_T!O11-YConKC!O11</f>
        <v>1.8306116287483073E-2</v>
      </c>
      <c r="P11" s="28">
        <f>Y_G!P11-YConM!P11-YConH!P11-YConLC!P11-YConK_T!P11-YConKC!P11</f>
        <v>2.6085187352951129E-2</v>
      </c>
      <c r="Q11" s="28">
        <f>Y_G!Q11-YConM!Q11-YConH!Q11-YConLC!Q11-YConK_T!Q11-YConKC!Q11</f>
        <v>-4.0274654357418021E-3</v>
      </c>
      <c r="R11" s="28">
        <f>Y_G!R11-YConM!R11-YConH!R11-YConLC!R11-YConK_T!R11-YConKC!R11</f>
        <v>-5.56584729763346E-3</v>
      </c>
      <c r="S11" s="28">
        <f>Y_G!S11-YConM!S11-YConH!S11-YConLC!S11-YConK_T!S11-YConKC!S11</f>
        <v>1.2692729017527066E-2</v>
      </c>
      <c r="T11" s="28">
        <f>Y_G!T11-YConM!T11-YConH!T11-YConLC!T11-YConK_T!T11-YConKC!T11</f>
        <v>1.7997758890219893E-2</v>
      </c>
      <c r="U11" s="28">
        <f>Y_G!U11-YConM!U11-YConH!U11-YConLC!U11-YConK_T!U11-YConKC!U11</f>
        <v>-3.4041767788682686E-3</v>
      </c>
      <c r="V11" s="28">
        <f>Y_G!V11-YConM!V11-YConH!V11-YConLC!V11-YConK_T!V11-YConKC!V11</f>
        <v>1.9228957284599286E-2</v>
      </c>
      <c r="W11" s="28">
        <f>Y_G!W11-YConM!W11-YConH!W11-YConLC!W11-YConK_T!W11-YConKC!W11</f>
        <v>5.6919531315700453E-3</v>
      </c>
      <c r="X11" s="28">
        <f>Y_G!X11-YConM!X11-YConH!X11-YConLC!X11-YConK_T!X11-YConKC!X11</f>
        <v>1.6430463223421427E-2</v>
      </c>
      <c r="Y11" s="28">
        <f>Y_G!Y11-YConM!Y11-YConH!Y11-YConLC!Y11-YConK_T!Y11-YConKC!Y11</f>
        <v>-8.4143677350183074E-3</v>
      </c>
      <c r="Z11" s="28">
        <f>Y_G!Z11-YConM!Z11-YConH!Z11-YConLC!Z11-YConK_T!Z11-YConKC!Z11</f>
        <v>4.9496792698474961E-3</v>
      </c>
      <c r="AA11" s="28">
        <f>Y_G!AA11-YConM!AA11-YConH!AA11-YConLC!AA11-YConK_T!AA11-YConKC!AA11</f>
        <v>4.1601944777499922E-3</v>
      </c>
      <c r="AC11" s="28">
        <f t="shared" si="0"/>
        <v>2.474262657114062E-3</v>
      </c>
      <c r="AD11" s="28">
        <f t="shared" si="1"/>
        <v>6.4599298863543073E-3</v>
      </c>
      <c r="AE11" s="28">
        <f t="shared" si="2"/>
        <v>9.4981439849172004E-3</v>
      </c>
      <c r="AF11" s="28">
        <f t="shared" si="3"/>
        <v>1.1188991150188477E-2</v>
      </c>
      <c r="AG11" s="28">
        <f t="shared" si="4"/>
        <v>2.3183533752639367E-4</v>
      </c>
      <c r="AH11" s="28">
        <f t="shared" si="5"/>
        <v>7.9790369356357548E-3</v>
      </c>
      <c r="AI11" s="28">
        <f t="shared" si="6"/>
        <v>7.0800577204401952E-3</v>
      </c>
      <c r="AJ11" s="28">
        <f t="shared" si="7"/>
        <v>6.4696584524108446E-3</v>
      </c>
    </row>
    <row r="12" spans="1:36" x14ac:dyDescent="0.15">
      <c r="A12" s="8">
        <v>10</v>
      </c>
      <c r="B12" s="11" t="s">
        <v>149</v>
      </c>
      <c r="C12" s="28"/>
      <c r="D12" s="28">
        <f>Y_G!D12-YConM!D12-YConH!D12-YConLC!D12-YConK_T!D12-YConKC!D12</f>
        <v>-2.7700365570314519E-2</v>
      </c>
      <c r="E12" s="28">
        <f>Y_G!E12-YConM!E12-YConH!E12-YConLC!E12-YConK_T!E12-YConKC!E12</f>
        <v>1.1591855823352771E-2</v>
      </c>
      <c r="F12" s="28">
        <f>Y_G!F12-YConM!F12-YConH!F12-YConLC!F12-YConK_T!F12-YConKC!F12</f>
        <v>-7.4625947778893705E-3</v>
      </c>
      <c r="G12" s="28">
        <f>Y_G!G12-YConM!G12-YConH!G12-YConLC!G12-YConK_T!G12-YConKC!G12</f>
        <v>-3.5504258883016282E-2</v>
      </c>
      <c r="H12" s="28">
        <f>Y_G!H12-YConM!H12-YConH!H12-YConLC!H12-YConK_T!H12-YConKC!H12</f>
        <v>4.9906559251392934E-3</v>
      </c>
      <c r="I12" s="28">
        <f>Y_G!I12-YConM!I12-YConH!I12-YConLC!I12-YConK_T!I12-YConKC!I12</f>
        <v>5.165620559454371E-3</v>
      </c>
      <c r="J12" s="28">
        <f>Y_G!J12-YConM!J12-YConH!J12-YConLC!J12-YConK_T!J12-YConKC!J12</f>
        <v>3.9217059254412637E-3</v>
      </c>
      <c r="K12" s="28">
        <f>Y_G!K12-YConM!K12-YConH!K12-YConLC!K12-YConK_T!K12-YConKC!K12</f>
        <v>4.851515781692981E-4</v>
      </c>
      <c r="L12" s="28">
        <f>Y_G!L12-YConM!L12-YConH!L12-YConLC!L12-YConK_T!L12-YConKC!L12</f>
        <v>4.5689727193026454E-3</v>
      </c>
      <c r="M12" s="28">
        <f>Y_G!M12-YConM!M12-YConH!M12-YConLC!M12-YConK_T!M12-YConKC!M12</f>
        <v>2.8093484649830357E-3</v>
      </c>
      <c r="N12" s="28">
        <f>Y_G!N12-YConM!N12-YConH!N12-YConLC!N12-YConK_T!N12-YConKC!N12</f>
        <v>-9.3697532777450056E-3</v>
      </c>
      <c r="O12" s="28">
        <f>Y_G!O12-YConM!O12-YConH!O12-YConLC!O12-YConK_T!O12-YConKC!O12</f>
        <v>2.2253703391390605E-3</v>
      </c>
      <c r="P12" s="28">
        <f>Y_G!P12-YConM!P12-YConH!P12-YConLC!P12-YConK_T!P12-YConKC!P12</f>
        <v>2.1317764411270753E-2</v>
      </c>
      <c r="Q12" s="28">
        <f>Y_G!Q12-YConM!Q12-YConH!Q12-YConLC!Q12-YConK_T!Q12-YConKC!Q12</f>
        <v>-1.0546259459831127E-2</v>
      </c>
      <c r="R12" s="28">
        <f>Y_G!R12-YConM!R12-YConH!R12-YConLC!R12-YConK_T!R12-YConKC!R12</f>
        <v>-2.9258350323037398E-2</v>
      </c>
      <c r="S12" s="28">
        <f>Y_G!S12-YConM!S12-YConH!S12-YConLC!S12-YConK_T!S12-YConKC!S12</f>
        <v>2.5899546869780514E-2</v>
      </c>
      <c r="T12" s="28">
        <f>Y_G!T12-YConM!T12-YConH!T12-YConLC!T12-YConK_T!T12-YConKC!T12</f>
        <v>-2.3871739498607589E-2</v>
      </c>
      <c r="U12" s="28">
        <f>Y_G!U12-YConM!U12-YConH!U12-YConLC!U12-YConK_T!U12-YConKC!U12</f>
        <v>-1.129127174886964E-2</v>
      </c>
      <c r="V12" s="28">
        <f>Y_G!V12-YConM!V12-YConH!V12-YConLC!V12-YConK_T!V12-YConKC!V12</f>
        <v>-4.0169215538493706E-3</v>
      </c>
      <c r="W12" s="28">
        <f>Y_G!W12-YConM!W12-YConH!W12-YConLC!W12-YConK_T!W12-YConKC!W12</f>
        <v>2.3279095369536627E-2</v>
      </c>
      <c r="X12" s="28">
        <f>Y_G!X12-YConM!X12-YConH!X12-YConLC!X12-YConK_T!X12-YConKC!X12</f>
        <v>2.0177877043962705E-2</v>
      </c>
      <c r="Y12" s="28">
        <f>Y_G!Y12-YConM!Y12-YConH!Y12-YConLC!Y12-YConK_T!Y12-YConKC!Y12</f>
        <v>-4.6798104527926024E-3</v>
      </c>
      <c r="Z12" s="28">
        <f>Y_G!Z12-YConM!Z12-YConH!Z12-YConLC!Z12-YConK_T!Z12-YConKC!Z12</f>
        <v>7.6652615139823398E-3</v>
      </c>
      <c r="AA12" s="28">
        <f>Y_G!AA12-YConM!AA12-YConH!AA12-YConLC!AA12-YConK_T!AA12-YConKC!AA12</f>
        <v>9.3358211706014022E-3</v>
      </c>
      <c r="AC12" s="28">
        <f t="shared" si="0"/>
        <v>-4.243744270591843E-3</v>
      </c>
      <c r="AD12" s="28">
        <f t="shared" si="1"/>
        <v>4.830850820302473E-4</v>
      </c>
      <c r="AE12" s="28">
        <f t="shared" si="2"/>
        <v>1.9276143674643608E-3</v>
      </c>
      <c r="AF12" s="28">
        <f t="shared" si="3"/>
        <v>8.5540792243454723E-4</v>
      </c>
      <c r="AG12" s="28">
        <f t="shared" si="4"/>
        <v>4.1070907439303798E-3</v>
      </c>
      <c r="AH12" s="28">
        <f t="shared" si="5"/>
        <v>1.2053497247473039E-3</v>
      </c>
      <c r="AI12" s="28">
        <f t="shared" si="6"/>
        <v>2.0747889804954844E-3</v>
      </c>
      <c r="AJ12" s="28">
        <f t="shared" si="7"/>
        <v>3.2317772775989977E-4</v>
      </c>
    </row>
    <row r="13" spans="1:36" x14ac:dyDescent="0.15">
      <c r="A13" s="8">
        <v>11</v>
      </c>
      <c r="B13" s="11" t="s">
        <v>150</v>
      </c>
      <c r="C13" s="28"/>
      <c r="D13" s="28">
        <f>Y_G!D13-YConM!D13-YConH!D13-YConLC!D13-YConK_T!D13-YConKC!D13</f>
        <v>8.3127600812910583E-4</v>
      </c>
      <c r="E13" s="28">
        <f>Y_G!E13-YConM!E13-YConH!E13-YConLC!E13-YConK_T!E13-YConKC!E13</f>
        <v>-7.5019990449741447E-2</v>
      </c>
      <c r="F13" s="28">
        <f>Y_G!F13-YConM!F13-YConH!F13-YConLC!F13-YConK_T!F13-YConKC!F13</f>
        <v>-5.3025727327814277E-3</v>
      </c>
      <c r="G13" s="28">
        <f>Y_G!G13-YConM!G13-YConH!G13-YConLC!G13-YConK_T!G13-YConKC!G13</f>
        <v>2.6472464889865962E-3</v>
      </c>
      <c r="H13" s="28">
        <f>Y_G!H13-YConM!H13-YConH!H13-YConLC!H13-YConK_T!H13-YConKC!H13</f>
        <v>3.4302206123274183E-3</v>
      </c>
      <c r="I13" s="28">
        <f>Y_G!I13-YConM!I13-YConH!I13-YConLC!I13-YConK_T!I13-YConKC!I13</f>
        <v>-9.0952526604598741E-3</v>
      </c>
      <c r="J13" s="28">
        <f>Y_G!J13-YConM!J13-YConH!J13-YConLC!J13-YConK_T!J13-YConKC!J13</f>
        <v>4.0223296342852564E-2</v>
      </c>
      <c r="K13" s="28">
        <f>Y_G!K13-YConM!K13-YConH!K13-YConLC!K13-YConK_T!K13-YConKC!K13</f>
        <v>-2.5645891014538978E-2</v>
      </c>
      <c r="L13" s="28">
        <f>Y_G!L13-YConM!L13-YConH!L13-YConLC!L13-YConK_T!L13-YConKC!L13</f>
        <v>-6.4351487862149531E-4</v>
      </c>
      <c r="M13" s="28">
        <f>Y_G!M13-YConM!M13-YConH!M13-YConLC!M13-YConK_T!M13-YConKC!M13</f>
        <v>-4.5057619855561643E-2</v>
      </c>
      <c r="N13" s="28">
        <f>Y_G!N13-YConM!N13-YConH!N13-YConLC!N13-YConK_T!N13-YConKC!N13</f>
        <v>6.9003089869363085E-2</v>
      </c>
      <c r="O13" s="28">
        <f>Y_G!O13-YConM!O13-YConH!O13-YConLC!O13-YConK_T!O13-YConKC!O13</f>
        <v>-3.4906144845420053E-2</v>
      </c>
      <c r="P13" s="28">
        <f>Y_G!P13-YConM!P13-YConH!P13-YConLC!P13-YConK_T!P13-YConKC!P13</f>
        <v>1.8271630020933891E-2</v>
      </c>
      <c r="Q13" s="28">
        <f>Y_G!Q13-YConM!Q13-YConH!Q13-YConLC!Q13-YConK_T!Q13-YConKC!Q13</f>
        <v>-3.3753326897369179E-2</v>
      </c>
      <c r="R13" s="28">
        <f>Y_G!R13-YConM!R13-YConH!R13-YConLC!R13-YConK_T!R13-YConKC!R13</f>
        <v>-8.5071544879314051E-2</v>
      </c>
      <c r="S13" s="28">
        <f>Y_G!S13-YConM!S13-YConH!S13-YConLC!S13-YConK_T!S13-YConKC!S13</f>
        <v>4.475412664862418E-2</v>
      </c>
      <c r="T13" s="28">
        <f>Y_G!T13-YConM!T13-YConH!T13-YConLC!T13-YConK_T!T13-YConKC!T13</f>
        <v>-1.9699296516064706E-2</v>
      </c>
      <c r="U13" s="28">
        <f>Y_G!U13-YConM!U13-YConH!U13-YConLC!U13-YConK_T!U13-YConKC!U13</f>
        <v>6.8496052498801243E-3</v>
      </c>
      <c r="V13" s="28">
        <f>Y_G!V13-YConM!V13-YConH!V13-YConLC!V13-YConK_T!V13-YConKC!V13</f>
        <v>-4.6829098338095593E-2</v>
      </c>
      <c r="W13" s="28">
        <f>Y_G!W13-YConM!W13-YConH!W13-YConLC!W13-YConK_T!W13-YConKC!W13</f>
        <v>-6.0898305844926722E-3</v>
      </c>
      <c r="X13" s="28">
        <f>Y_G!X13-YConM!X13-YConH!X13-YConLC!X13-YConK_T!X13-YConKC!X13</f>
        <v>-2.7901445231702919E-3</v>
      </c>
      <c r="Y13" s="28">
        <f>Y_G!Y13-YConM!Y13-YConH!Y13-YConLC!Y13-YConK_T!Y13-YConKC!Y13</f>
        <v>6.6338604027234321E-2</v>
      </c>
      <c r="Z13" s="28">
        <f>Y_G!Z13-YConM!Z13-YConH!Z13-YConLC!Z13-YConK_T!Z13-YConKC!Z13</f>
        <v>-4.2657055609278113E-2</v>
      </c>
      <c r="AA13" s="28">
        <f>Y_G!AA13-YConM!AA13-YConH!AA13-YConLC!AA13-YConK_T!AA13-YConKC!AA13</f>
        <v>-2.8443753360120852E-2</v>
      </c>
      <c r="AC13" s="28">
        <f t="shared" si="0"/>
        <v>-1.6668069748333746E-2</v>
      </c>
      <c r="AD13" s="28">
        <f t="shared" si="1"/>
        <v>7.5758720926987072E-3</v>
      </c>
      <c r="AE13" s="28">
        <f t="shared" si="2"/>
        <v>-1.8141051990509045E-2</v>
      </c>
      <c r="AF13" s="28">
        <f t="shared" si="3"/>
        <v>-1.3711752942388628E-2</v>
      </c>
      <c r="AG13" s="28">
        <f t="shared" si="4"/>
        <v>-1.5874016473882147E-3</v>
      </c>
      <c r="AH13" s="28">
        <f t="shared" si="5"/>
        <v>-5.2825899489051678E-3</v>
      </c>
      <c r="AI13" s="28">
        <f t="shared" si="6"/>
        <v>-9.1651212067634727E-3</v>
      </c>
      <c r="AJ13" s="28">
        <f t="shared" si="7"/>
        <v>-9.108139908036007E-3</v>
      </c>
    </row>
    <row r="14" spans="1:36" x14ac:dyDescent="0.15">
      <c r="A14" s="8">
        <v>12</v>
      </c>
      <c r="B14" s="11" t="s">
        <v>151</v>
      </c>
      <c r="C14" s="28"/>
      <c r="D14" s="28">
        <f>Y_G!D14-YConM!D14-YConH!D14-YConLC!D14-YConK_T!D14-YConKC!D14</f>
        <v>8.6698713098490018E-2</v>
      </c>
      <c r="E14" s="28">
        <f>Y_G!E14-YConM!E14-YConH!E14-YConLC!E14-YConK_T!E14-YConKC!E14</f>
        <v>1.9779300914357402E-2</v>
      </c>
      <c r="F14" s="28">
        <f>Y_G!F14-YConM!F14-YConH!F14-YConLC!F14-YConK_T!F14-YConKC!F14</f>
        <v>-6.3157307419068939E-3</v>
      </c>
      <c r="G14" s="28">
        <f>Y_G!G14-YConM!G14-YConH!G14-YConLC!G14-YConK_T!G14-YConKC!G14</f>
        <v>1.2921967361978476E-2</v>
      </c>
      <c r="H14" s="28">
        <f>Y_G!H14-YConM!H14-YConH!H14-YConLC!H14-YConK_T!H14-YConKC!H14</f>
        <v>-4.6418752466319296E-2</v>
      </c>
      <c r="I14" s="28">
        <f>Y_G!I14-YConM!I14-YConH!I14-YConLC!I14-YConK_T!I14-YConKC!I14</f>
        <v>1.9954428275141378E-2</v>
      </c>
      <c r="J14" s="28">
        <f>Y_G!J14-YConM!J14-YConH!J14-YConLC!J14-YConK_T!J14-YConKC!J14</f>
        <v>-3.5702903522256794E-2</v>
      </c>
      <c r="K14" s="28">
        <f>Y_G!K14-YConM!K14-YConH!K14-YConLC!K14-YConK_T!K14-YConKC!K14</f>
        <v>-1.1516340084027334E-2</v>
      </c>
      <c r="L14" s="28">
        <f>Y_G!L14-YConM!L14-YConH!L14-YConLC!L14-YConK_T!L14-YConKC!L14</f>
        <v>-4.1335575876813996E-3</v>
      </c>
      <c r="M14" s="28">
        <f>Y_G!M14-YConM!M14-YConH!M14-YConLC!M14-YConK_T!M14-YConKC!M14</f>
        <v>1.2493456813013205E-2</v>
      </c>
      <c r="N14" s="28">
        <f>Y_G!N14-YConM!N14-YConH!N14-YConLC!N14-YConK_T!N14-YConKC!N14</f>
        <v>-4.811403340483103E-2</v>
      </c>
      <c r="O14" s="28">
        <f>Y_G!O14-YConM!O14-YConH!O14-YConLC!O14-YConK_T!O14-YConKC!O14</f>
        <v>2.3204008694361299E-2</v>
      </c>
      <c r="P14" s="28">
        <f>Y_G!P14-YConM!P14-YConH!P14-YConLC!P14-YConK_T!P14-YConKC!P14</f>
        <v>6.8192033524282483E-3</v>
      </c>
      <c r="Q14" s="28">
        <f>Y_G!Q14-YConM!Q14-YConH!Q14-YConLC!Q14-YConK_T!Q14-YConKC!Q14</f>
        <v>4.7960006318775027E-2</v>
      </c>
      <c r="R14" s="28">
        <f>Y_G!R14-YConM!R14-YConH!R14-YConLC!R14-YConK_T!R14-YConKC!R14</f>
        <v>-6.0903463134655486E-2</v>
      </c>
      <c r="S14" s="28">
        <f>Y_G!S14-YConM!S14-YConH!S14-YConLC!S14-YConK_T!S14-YConKC!S14</f>
        <v>-1.5168239208253453E-3</v>
      </c>
      <c r="T14" s="28">
        <f>Y_G!T14-YConM!T14-YConH!T14-YConLC!T14-YConK_T!T14-YConKC!T14</f>
        <v>-0.15331194120757172</v>
      </c>
      <c r="U14" s="28">
        <f>Y_G!U14-YConM!U14-YConH!U14-YConLC!U14-YConK_T!U14-YConKC!U14</f>
        <v>-7.3471502728209518E-3</v>
      </c>
      <c r="V14" s="28">
        <f>Y_G!V14-YConM!V14-YConH!V14-YConLC!V14-YConK_T!V14-YConKC!V14</f>
        <v>1.8656954508064233E-2</v>
      </c>
      <c r="W14" s="28">
        <f>Y_G!W14-YConM!W14-YConH!W14-YConLC!W14-YConK_T!W14-YConKC!W14</f>
        <v>-2.6869386349560882E-2</v>
      </c>
      <c r="X14" s="28">
        <f>Y_G!X14-YConM!X14-YConH!X14-YConLC!X14-YConK_T!X14-YConKC!X14</f>
        <v>-2.2597976019561879E-2</v>
      </c>
      <c r="Y14" s="28">
        <f>Y_G!Y14-YConM!Y14-YConH!Y14-YConLC!Y14-YConK_T!Y14-YConKC!Y14</f>
        <v>-1.0315464213686605E-2</v>
      </c>
      <c r="Z14" s="28">
        <f>Y_G!Z14-YConM!Z14-YConH!Z14-YConLC!Z14-YConK_T!Z14-YConKC!Z14</f>
        <v>-2.0316714926345018E-2</v>
      </c>
      <c r="AA14" s="28">
        <f>Y_G!AA14-YConM!AA14-YConH!AA14-YConLC!AA14-YConK_T!AA14-YConKC!AA14</f>
        <v>-6.4938366219179561E-2</v>
      </c>
      <c r="AC14" s="28">
        <f t="shared" si="0"/>
        <v>-1.5757331349786769E-5</v>
      </c>
      <c r="AD14" s="28">
        <f t="shared" si="1"/>
        <v>-1.739467555715667E-2</v>
      </c>
      <c r="AE14" s="28">
        <f t="shared" si="2"/>
        <v>3.1125862620167482E-3</v>
      </c>
      <c r="AF14" s="28">
        <f t="shared" si="3"/>
        <v>-3.8293899868290238E-2</v>
      </c>
      <c r="AG14" s="28">
        <f t="shared" si="4"/>
        <v>-3.1856848453070394E-2</v>
      </c>
      <c r="AH14" s="28">
        <f t="shared" si="5"/>
        <v>-7.1410446475699595E-3</v>
      </c>
      <c r="AI14" s="28">
        <f t="shared" si="6"/>
        <v>-3.5880005587582794E-2</v>
      </c>
      <c r="AJ14" s="28">
        <f t="shared" si="7"/>
        <v>-1.5588229471004824E-2</v>
      </c>
    </row>
    <row r="15" spans="1:36" x14ac:dyDescent="0.15">
      <c r="A15" s="8">
        <v>13</v>
      </c>
      <c r="B15" s="11" t="s">
        <v>152</v>
      </c>
      <c r="C15" s="28"/>
      <c r="D15" s="28">
        <f>Y_G!D15-YConM!D15-YConH!D15-YConLC!D15-YConK_T!D15-YConKC!D15</f>
        <v>7.5750943399847687E-3</v>
      </c>
      <c r="E15" s="28">
        <f>Y_G!E15-YConM!E15-YConH!E15-YConLC!E15-YConK_T!E15-YConKC!E15</f>
        <v>-1.3291112983280451E-2</v>
      </c>
      <c r="F15" s="28">
        <f>Y_G!F15-YConM!F15-YConH!F15-YConLC!F15-YConK_T!F15-YConKC!F15</f>
        <v>-6.3761075835114759E-3</v>
      </c>
      <c r="G15" s="28">
        <f>Y_G!G15-YConM!G15-YConH!G15-YConLC!G15-YConK_T!G15-YConKC!G15</f>
        <v>5.3716510182569366E-3</v>
      </c>
      <c r="H15" s="28">
        <f>Y_G!H15-YConM!H15-YConH!H15-YConLC!H15-YConK_T!H15-YConKC!H15</f>
        <v>-3.8524097376211069E-2</v>
      </c>
      <c r="I15" s="28">
        <f>Y_G!I15-YConM!I15-YConH!I15-YConLC!I15-YConK_T!I15-YConKC!I15</f>
        <v>-5.2066641695591945E-3</v>
      </c>
      <c r="J15" s="28">
        <f>Y_G!J15-YConM!J15-YConH!J15-YConLC!J15-YConK_T!J15-YConKC!J15</f>
        <v>-3.4835553765197126E-2</v>
      </c>
      <c r="K15" s="28">
        <f>Y_G!K15-YConM!K15-YConH!K15-YConLC!K15-YConK_T!K15-YConKC!K15</f>
        <v>-1.1882327085201991E-2</v>
      </c>
      <c r="L15" s="28">
        <f>Y_G!L15-YConM!L15-YConH!L15-YConLC!L15-YConK_T!L15-YConKC!L15</f>
        <v>4.619921256478721E-3</v>
      </c>
      <c r="M15" s="28">
        <f>Y_G!M15-YConM!M15-YConH!M15-YConLC!M15-YConK_T!M15-YConKC!M15</f>
        <v>2.4445148281417748E-3</v>
      </c>
      <c r="N15" s="28">
        <f>Y_G!N15-YConM!N15-YConH!N15-YConLC!N15-YConK_T!N15-YConKC!N15</f>
        <v>-1.9972024042582189E-2</v>
      </c>
      <c r="O15" s="28">
        <f>Y_G!O15-YConM!O15-YConH!O15-YConLC!O15-YConK_T!O15-YConKC!O15</f>
        <v>-1.3603575055698055E-2</v>
      </c>
      <c r="P15" s="28">
        <f>Y_G!P15-YConM!P15-YConH!P15-YConLC!P15-YConK_T!P15-YConKC!P15</f>
        <v>1.8308954483009319E-2</v>
      </c>
      <c r="Q15" s="28">
        <f>Y_G!Q15-YConM!Q15-YConH!Q15-YConLC!Q15-YConK_T!Q15-YConKC!Q15</f>
        <v>2.774185801979902E-3</v>
      </c>
      <c r="R15" s="28">
        <f>Y_G!R15-YConM!R15-YConH!R15-YConLC!R15-YConK_T!R15-YConKC!R15</f>
        <v>-4.3069742418557391E-2</v>
      </c>
      <c r="S15" s="28">
        <f>Y_G!S15-YConM!S15-YConH!S15-YConLC!S15-YConK_T!S15-YConKC!S15</f>
        <v>-1.7543129116506222E-2</v>
      </c>
      <c r="T15" s="28">
        <f>Y_G!T15-YConM!T15-YConH!T15-YConLC!T15-YConK_T!T15-YConKC!T15</f>
        <v>3.5177422187915898E-2</v>
      </c>
      <c r="U15" s="28">
        <f>Y_G!U15-YConM!U15-YConH!U15-YConLC!U15-YConK_T!U15-YConKC!U15</f>
        <v>-1.2281204848695567E-2</v>
      </c>
      <c r="V15" s="28">
        <f>Y_G!V15-YConM!V15-YConH!V15-YConLC!V15-YConK_T!V15-YConKC!V15</f>
        <v>-7.7666774041650526E-3</v>
      </c>
      <c r="W15" s="28">
        <f>Y_G!W15-YConM!W15-YConH!W15-YConLC!W15-YConK_T!W15-YConKC!W15</f>
        <v>1.3370102572209368E-2</v>
      </c>
      <c r="X15" s="28">
        <f>Y_G!X15-YConM!X15-YConH!X15-YConLC!X15-YConK_T!X15-YConKC!X15</f>
        <v>5.8002793512328552E-2</v>
      </c>
      <c r="Y15" s="28">
        <f>Y_G!Y15-YConM!Y15-YConH!Y15-YConLC!Y15-YConK_T!Y15-YConKC!Y15</f>
        <v>-6.3604965652473797E-2</v>
      </c>
      <c r="Z15" s="28">
        <f>Y_G!Z15-YConM!Z15-YConH!Z15-YConLC!Z15-YConK_T!Z15-YConKC!Z15</f>
        <v>7.2731382007217189E-3</v>
      </c>
      <c r="AA15" s="28">
        <f>Y_G!AA15-YConM!AA15-YConH!AA15-YConLC!AA15-YConK_T!AA15-YConKC!AA15</f>
        <v>-8.2807024288519288E-3</v>
      </c>
      <c r="AC15" s="28">
        <f t="shared" si="0"/>
        <v>-1.160526621886105E-2</v>
      </c>
      <c r="AD15" s="28">
        <f t="shared" si="1"/>
        <v>-1.1925093761672162E-2</v>
      </c>
      <c r="AE15" s="28">
        <f t="shared" si="2"/>
        <v>-1.0626661261154491E-2</v>
      </c>
      <c r="AF15" s="28">
        <f t="shared" si="3"/>
        <v>1.7300487203918642E-2</v>
      </c>
      <c r="AG15" s="28">
        <f t="shared" si="4"/>
        <v>-2.1537509960201335E-2</v>
      </c>
      <c r="AH15" s="28">
        <f t="shared" si="5"/>
        <v>-1.1275877511413325E-2</v>
      </c>
      <c r="AI15" s="28">
        <f t="shared" si="6"/>
        <v>2.7362382673736495E-3</v>
      </c>
      <c r="AJ15" s="28">
        <f t="shared" si="7"/>
        <v>-6.4737043508456237E-3</v>
      </c>
    </row>
    <row r="16" spans="1:36" x14ac:dyDescent="0.15">
      <c r="A16" s="8">
        <v>14</v>
      </c>
      <c r="B16" s="11" t="s">
        <v>153</v>
      </c>
      <c r="C16" s="28"/>
      <c r="D16" s="28">
        <f>Y_G!D16-YConM!D16-YConH!D16-YConLC!D16-YConK_T!D16-YConKC!D16</f>
        <v>-4.7639622691599296E-4</v>
      </c>
      <c r="E16" s="28">
        <f>Y_G!E16-YConM!E16-YConH!E16-YConLC!E16-YConK_T!E16-YConKC!E16</f>
        <v>-9.9564693803886536E-3</v>
      </c>
      <c r="F16" s="28">
        <f>Y_G!F16-YConM!F16-YConH!F16-YConLC!F16-YConK_T!F16-YConKC!F16</f>
        <v>3.6324369607390085E-4</v>
      </c>
      <c r="G16" s="28">
        <f>Y_G!G16-YConM!G16-YConH!G16-YConLC!G16-YConK_T!G16-YConKC!G16</f>
        <v>-1.9768941796830856E-2</v>
      </c>
      <c r="H16" s="28">
        <f>Y_G!H16-YConM!H16-YConH!H16-YConLC!H16-YConK_T!H16-YConKC!H16</f>
        <v>4.7778682798471457E-3</v>
      </c>
      <c r="I16" s="28">
        <f>Y_G!I16-YConM!I16-YConH!I16-YConLC!I16-YConK_T!I16-YConKC!I16</f>
        <v>-1.9542583106575587E-2</v>
      </c>
      <c r="J16" s="28">
        <f>Y_G!J16-YConM!J16-YConH!J16-YConLC!J16-YConK_T!J16-YConKC!J16</f>
        <v>-6.6674686755876358E-2</v>
      </c>
      <c r="K16" s="28">
        <f>Y_G!K16-YConM!K16-YConH!K16-YConLC!K16-YConK_T!K16-YConKC!K16</f>
        <v>-2.584926359679952E-2</v>
      </c>
      <c r="L16" s="28">
        <f>Y_G!L16-YConM!L16-YConH!L16-YConLC!L16-YConK_T!L16-YConKC!L16</f>
        <v>3.4995673151066511E-2</v>
      </c>
      <c r="M16" s="28">
        <f>Y_G!M16-YConM!M16-YConH!M16-YConLC!M16-YConK_T!M16-YConKC!M16</f>
        <v>-2.1645718628253367E-2</v>
      </c>
      <c r="N16" s="28">
        <f>Y_G!N16-YConM!N16-YConH!N16-YConLC!N16-YConK_T!N16-YConKC!N16</f>
        <v>3.9086672134743275E-2</v>
      </c>
      <c r="O16" s="28">
        <f>Y_G!O16-YConM!O16-YConH!O16-YConLC!O16-YConK_T!O16-YConKC!O16</f>
        <v>3.3586018482796957E-3</v>
      </c>
      <c r="P16" s="28">
        <f>Y_G!P16-YConM!P16-YConH!P16-YConLC!P16-YConK_T!P16-YConKC!P16</f>
        <v>-4.9945247051320647E-2</v>
      </c>
      <c r="Q16" s="28">
        <f>Y_G!Q16-YConM!Q16-YConH!Q16-YConLC!Q16-YConK_T!Q16-YConKC!Q16</f>
        <v>8.9061557760461256E-4</v>
      </c>
      <c r="R16" s="28">
        <f>Y_G!R16-YConM!R16-YConH!R16-YConLC!R16-YConK_T!R16-YConKC!R16</f>
        <v>5.8167131536483584E-2</v>
      </c>
      <c r="S16" s="28">
        <f>Y_G!S16-YConM!S16-YConH!S16-YConLC!S16-YConK_T!S16-YConKC!S16</f>
        <v>2.35551843837522E-2</v>
      </c>
      <c r="T16" s="28">
        <f>Y_G!T16-YConM!T16-YConH!T16-YConLC!T16-YConK_T!T16-YConKC!T16</f>
        <v>-9.5660977571716474E-2</v>
      </c>
      <c r="U16" s="28">
        <f>Y_G!U16-YConM!U16-YConH!U16-YConLC!U16-YConK_T!U16-YConKC!U16</f>
        <v>0.11229274820191948</v>
      </c>
      <c r="V16" s="28">
        <f>Y_G!V16-YConM!V16-YConH!V16-YConLC!V16-YConK_T!V16-YConKC!V16</f>
        <v>-4.0121411728293491E-2</v>
      </c>
      <c r="W16" s="28">
        <f>Y_G!W16-YConM!W16-YConH!W16-YConLC!W16-YConK_T!W16-YConKC!W16</f>
        <v>-4.0778366635876064E-2</v>
      </c>
      <c r="X16" s="28">
        <f>Y_G!X16-YConM!X16-YConH!X16-YConLC!X16-YConK_T!X16-YConKC!X16</f>
        <v>6.2919653767033817E-2</v>
      </c>
      <c r="Y16" s="28">
        <f>Y_G!Y16-YConM!Y16-YConH!Y16-YConLC!Y16-YConK_T!Y16-YConKC!Y16</f>
        <v>-4.1830259495486577E-2</v>
      </c>
      <c r="Z16" s="28">
        <f>Y_G!Z16-YConM!Z16-YConH!Z16-YConLC!Z16-YConK_T!Z16-YConKC!Z16</f>
        <v>5.173232899766906E-2</v>
      </c>
      <c r="AA16" s="28">
        <f>Y_G!AA16-YConM!AA16-YConH!AA16-YConLC!AA16-YConK_T!AA16-YConKC!AA16</f>
        <v>1.5965104166677374E-2</v>
      </c>
      <c r="AC16" s="28">
        <f t="shared" si="0"/>
        <v>-8.8253764615748107E-3</v>
      </c>
      <c r="AD16" s="28">
        <f t="shared" si="1"/>
        <v>-8.0174647390238909E-3</v>
      </c>
      <c r="AE16" s="28">
        <f t="shared" si="2"/>
        <v>7.2052572589598879E-3</v>
      </c>
      <c r="AF16" s="28">
        <f t="shared" si="3"/>
        <v>-2.69670793386545E-4</v>
      </c>
      <c r="AG16" s="28">
        <f t="shared" si="4"/>
        <v>8.6223912229532861E-3</v>
      </c>
      <c r="AH16" s="28">
        <f t="shared" si="5"/>
        <v>-4.0610374003199992E-4</v>
      </c>
      <c r="AI16" s="28">
        <f t="shared" si="6"/>
        <v>3.0648524627408915E-3</v>
      </c>
      <c r="AJ16" s="28">
        <f t="shared" si="7"/>
        <v>-1.029091304620301E-3</v>
      </c>
    </row>
    <row r="17" spans="1:36" x14ac:dyDescent="0.15">
      <c r="A17" s="8">
        <v>15</v>
      </c>
      <c r="B17" s="11" t="s">
        <v>154</v>
      </c>
      <c r="C17" s="28"/>
      <c r="D17" s="28">
        <f>Y_G!D17-YConM!D17-YConH!D17-YConLC!D17-YConK_T!D17-YConKC!D17</f>
        <v>1.6919135311379806E-2</v>
      </c>
      <c r="E17" s="28">
        <f>Y_G!E17-YConM!E17-YConH!E17-YConLC!E17-YConK_T!E17-YConKC!E17</f>
        <v>-6.3068094620557175E-3</v>
      </c>
      <c r="F17" s="28">
        <f>Y_G!F17-YConM!F17-YConH!F17-YConLC!F17-YConK_T!F17-YConKC!F17</f>
        <v>2.6109040009993749E-3</v>
      </c>
      <c r="G17" s="28">
        <f>Y_G!G17-YConM!G17-YConH!G17-YConLC!G17-YConK_T!G17-YConKC!G17</f>
        <v>3.4062015336271114E-3</v>
      </c>
      <c r="H17" s="28">
        <f>Y_G!H17-YConM!H17-YConH!H17-YConLC!H17-YConK_T!H17-YConKC!H17</f>
        <v>-4.2476087614539988E-3</v>
      </c>
      <c r="I17" s="28">
        <f>Y_G!I17-YConM!I17-YConH!I17-YConLC!I17-YConK_T!I17-YConKC!I17</f>
        <v>1.7268996088885935E-2</v>
      </c>
      <c r="J17" s="28">
        <f>Y_G!J17-YConM!J17-YConH!J17-YConLC!J17-YConK_T!J17-YConKC!J17</f>
        <v>-2.2288601339273354E-2</v>
      </c>
      <c r="K17" s="28">
        <f>Y_G!K17-YConM!K17-YConH!K17-YConLC!K17-YConK_T!K17-YConKC!K17</f>
        <v>-6.5947111000527886E-3</v>
      </c>
      <c r="L17" s="28">
        <f>Y_G!L17-YConM!L17-YConH!L17-YConLC!L17-YConK_T!L17-YConKC!L17</f>
        <v>1.1307719457833057E-2</v>
      </c>
      <c r="M17" s="28">
        <f>Y_G!M17-YConM!M17-YConH!M17-YConLC!M17-YConK_T!M17-YConKC!M17</f>
        <v>1.6096394460122909E-2</v>
      </c>
      <c r="N17" s="28">
        <f>Y_G!N17-YConM!N17-YConH!N17-YConLC!N17-YConK_T!N17-YConKC!N17</f>
        <v>4.0957208272958942E-2</v>
      </c>
      <c r="O17" s="28">
        <f>Y_G!O17-YConM!O17-YConH!O17-YConLC!O17-YConK_T!O17-YConKC!O17</f>
        <v>-2.3977404468176432E-2</v>
      </c>
      <c r="P17" s="28">
        <f>Y_G!P17-YConM!P17-YConH!P17-YConLC!P17-YConK_T!P17-YConKC!P17</f>
        <v>-3.8847264459458575E-2</v>
      </c>
      <c r="Q17" s="28">
        <f>Y_G!Q17-YConM!Q17-YConH!Q17-YConLC!Q17-YConK_T!Q17-YConKC!Q17</f>
        <v>-2.5938664367262169E-2</v>
      </c>
      <c r="R17" s="28">
        <f>Y_G!R17-YConM!R17-YConH!R17-YConLC!R17-YConK_T!R17-YConKC!R17</f>
        <v>-4.5475441779261286E-2</v>
      </c>
      <c r="S17" s="28">
        <f>Y_G!S17-YConM!S17-YConH!S17-YConLC!S17-YConK_T!S17-YConKC!S17</f>
        <v>4.9974556937322105E-2</v>
      </c>
      <c r="T17" s="28">
        <f>Y_G!T17-YConM!T17-YConH!T17-YConLC!T17-YConK_T!T17-YConKC!T17</f>
        <v>1.5342923212180185E-2</v>
      </c>
      <c r="U17" s="28">
        <f>Y_G!U17-YConM!U17-YConH!U17-YConLC!U17-YConK_T!U17-YConKC!U17</f>
        <v>-4.5707730212859891E-2</v>
      </c>
      <c r="V17" s="28">
        <f>Y_G!V17-YConM!V17-YConH!V17-YConLC!V17-YConK_T!V17-YConKC!V17</f>
        <v>3.7610486313558039E-2</v>
      </c>
      <c r="W17" s="28">
        <f>Y_G!W17-YConM!W17-YConH!W17-YConLC!W17-YConK_T!W17-YConKC!W17</f>
        <v>-9.1103733724334172E-3</v>
      </c>
      <c r="X17" s="28">
        <f>Y_G!X17-YConM!X17-YConH!X17-YConLC!X17-YConK_T!X17-YConKC!X17</f>
        <v>1.7835249001532959E-2</v>
      </c>
      <c r="Y17" s="28">
        <f>Y_G!Y17-YConM!Y17-YConH!Y17-YConLC!Y17-YConK_T!Y17-YConKC!Y17</f>
        <v>-1.1714656279311609E-2</v>
      </c>
      <c r="Z17" s="28">
        <f>Y_G!Z17-YConM!Z17-YConH!Z17-YConLC!Z17-YConK_T!Z17-YConKC!Z17</f>
        <v>6.4401880396998585E-4</v>
      </c>
      <c r="AA17" s="28">
        <f>Y_G!AA17-YConM!AA17-YConH!AA17-YConLC!AA17-YConK_T!AA17-YConKC!AA17</f>
        <v>-6.7488804829733216E-3</v>
      </c>
      <c r="AC17" s="28">
        <f t="shared" si="0"/>
        <v>2.5463366800005409E-3</v>
      </c>
      <c r="AD17" s="28">
        <f t="shared" si="1"/>
        <v>7.8956019503177537E-3</v>
      </c>
      <c r="AE17" s="28">
        <f t="shared" si="2"/>
        <v>-1.6852843627367269E-2</v>
      </c>
      <c r="AF17" s="28">
        <f t="shared" si="3"/>
        <v>3.194110988395575E-3</v>
      </c>
      <c r="AG17" s="28">
        <f t="shared" si="4"/>
        <v>-5.9398393194383149E-3</v>
      </c>
      <c r="AH17" s="28">
        <f t="shared" si="5"/>
        <v>-4.4786208385247583E-3</v>
      </c>
      <c r="AI17" s="28">
        <f t="shared" si="6"/>
        <v>-2.3112037704213365E-4</v>
      </c>
      <c r="AJ17" s="28">
        <f t="shared" si="7"/>
        <v>-1.4740646957209548E-3</v>
      </c>
    </row>
    <row r="18" spans="1:36" x14ac:dyDescent="0.15">
      <c r="A18" s="8">
        <v>16</v>
      </c>
      <c r="B18" s="11" t="s">
        <v>155</v>
      </c>
      <c r="C18" s="28"/>
      <c r="D18" s="28">
        <f>Y_G!D18-YConM!D18-YConH!D18-YConLC!D18-YConK_T!D18-YConKC!D18</f>
        <v>2.4544619768430684E-2</v>
      </c>
      <c r="E18" s="28">
        <f>Y_G!E18-YConM!E18-YConH!E18-YConLC!E18-YConK_T!E18-YConKC!E18</f>
        <v>-8.560633209663465E-4</v>
      </c>
      <c r="F18" s="28">
        <f>Y_G!F18-YConM!F18-YConH!F18-YConLC!F18-YConK_T!F18-YConKC!F18</f>
        <v>1.6169293749815723E-3</v>
      </c>
      <c r="G18" s="28">
        <f>Y_G!G18-YConM!G18-YConH!G18-YConLC!G18-YConK_T!G18-YConKC!G18</f>
        <v>8.9995281629305743E-4</v>
      </c>
      <c r="H18" s="28">
        <f>Y_G!H18-YConM!H18-YConH!H18-YConLC!H18-YConK_T!H18-YConKC!H18</f>
        <v>-1.6807637975217733E-2</v>
      </c>
      <c r="I18" s="28">
        <f>Y_G!I18-YConM!I18-YConH!I18-YConLC!I18-YConK_T!I18-YConKC!I18</f>
        <v>1.8010301950591841E-2</v>
      </c>
      <c r="J18" s="28">
        <f>Y_G!J18-YConM!J18-YConH!J18-YConLC!J18-YConK_T!J18-YConKC!J18</f>
        <v>-6.3410778391316891E-3</v>
      </c>
      <c r="K18" s="28">
        <f>Y_G!K18-YConM!K18-YConH!K18-YConLC!K18-YConK_T!K18-YConKC!K18</f>
        <v>-1.7815357246726459E-2</v>
      </c>
      <c r="L18" s="28">
        <f>Y_G!L18-YConM!L18-YConH!L18-YConLC!L18-YConK_T!L18-YConKC!L18</f>
        <v>-8.3014298185807162E-3</v>
      </c>
      <c r="M18" s="28">
        <f>Y_G!M18-YConM!M18-YConH!M18-YConLC!M18-YConK_T!M18-YConKC!M18</f>
        <v>9.7817695224510087E-3</v>
      </c>
      <c r="N18" s="28">
        <f>Y_G!N18-YConM!N18-YConH!N18-YConLC!N18-YConK_T!N18-YConKC!N18</f>
        <v>1.5718515421944319E-2</v>
      </c>
      <c r="O18" s="28">
        <f>Y_G!O18-YConM!O18-YConH!O18-YConLC!O18-YConK_T!O18-YConKC!O18</f>
        <v>-3.3891336736623735E-2</v>
      </c>
      <c r="P18" s="28">
        <f>Y_G!P18-YConM!P18-YConH!P18-YConLC!P18-YConK_T!P18-YConKC!P18</f>
        <v>4.8768323404839659E-4</v>
      </c>
      <c r="Q18" s="28">
        <f>Y_G!Q18-YConM!Q18-YConH!Q18-YConLC!Q18-YConK_T!Q18-YConKC!Q18</f>
        <v>-6.5433988648155687E-3</v>
      </c>
      <c r="R18" s="28">
        <f>Y_G!R18-YConM!R18-YConH!R18-YConLC!R18-YConK_T!R18-YConKC!R18</f>
        <v>-2.9213546389382874E-3</v>
      </c>
      <c r="S18" s="28">
        <f>Y_G!S18-YConM!S18-YConH!S18-YConLC!S18-YConK_T!S18-YConKC!S18</f>
        <v>8.3195569609047868E-3</v>
      </c>
      <c r="T18" s="28">
        <f>Y_G!T18-YConM!T18-YConH!T18-YConLC!T18-YConK_T!T18-YConKC!T18</f>
        <v>3.9770581478999392E-3</v>
      </c>
      <c r="U18" s="28">
        <f>Y_G!U18-YConM!U18-YConH!U18-YConLC!U18-YConK_T!U18-YConKC!U18</f>
        <v>-2.783902854324663E-2</v>
      </c>
      <c r="V18" s="28">
        <f>Y_G!V18-YConM!V18-YConH!V18-YConLC!V18-YConK_T!V18-YConKC!V18</f>
        <v>6.5162405078865631E-3</v>
      </c>
      <c r="W18" s="28">
        <f>Y_G!W18-YConM!W18-YConH!W18-YConLC!W18-YConK_T!W18-YConKC!W18</f>
        <v>-5.111777220433795E-3</v>
      </c>
      <c r="X18" s="28">
        <f>Y_G!X18-YConM!X18-YConH!X18-YConLC!X18-YConK_T!X18-YConKC!X18</f>
        <v>3.7073343119391568E-2</v>
      </c>
      <c r="Y18" s="28">
        <f>Y_G!Y18-YConM!Y18-YConH!Y18-YConLC!Y18-YConK_T!Y18-YConKC!Y18</f>
        <v>-3.5584333983543228E-3</v>
      </c>
      <c r="Z18" s="28">
        <f>Y_G!Z18-YConM!Z18-YConH!Z18-YConLC!Z18-YConK_T!Z18-YConKC!Z18</f>
        <v>-1.6509334453944403E-2</v>
      </c>
      <c r="AA18" s="28">
        <f>Y_G!AA18-YConM!AA18-YConH!AA18-YConLC!AA18-YConK_T!AA18-YConKC!AA18</f>
        <v>-4.4896616268477749E-3</v>
      </c>
      <c r="AC18" s="28">
        <f t="shared" si="0"/>
        <v>5.7269656913647821E-4</v>
      </c>
      <c r="AD18" s="28">
        <f t="shared" si="1"/>
        <v>-1.3915159920087066E-3</v>
      </c>
      <c r="AE18" s="28">
        <f t="shared" si="2"/>
        <v>-6.9097700090848813E-3</v>
      </c>
      <c r="AF18" s="28">
        <f t="shared" si="3"/>
        <v>2.9231672022995295E-3</v>
      </c>
      <c r="AG18" s="28">
        <f t="shared" si="4"/>
        <v>-8.1858098263821663E-3</v>
      </c>
      <c r="AH18" s="28">
        <f t="shared" si="5"/>
        <v>-4.1506430005467942E-3</v>
      </c>
      <c r="AI18" s="28">
        <f t="shared" si="6"/>
        <v>-1.242699183456107E-3</v>
      </c>
      <c r="AJ18" s="28">
        <f t="shared" si="7"/>
        <v>-2.1123713316275826E-3</v>
      </c>
    </row>
    <row r="19" spans="1:36" x14ac:dyDescent="0.15">
      <c r="A19" s="8">
        <v>17</v>
      </c>
      <c r="B19" s="11" t="s">
        <v>156</v>
      </c>
      <c r="C19" s="28"/>
      <c r="D19" s="28">
        <f>Y_G!D19-YConM!D19-YConH!D19-YConLC!D19-YConK_T!D19-YConKC!D19</f>
        <v>1.5623272238721274E-2</v>
      </c>
      <c r="E19" s="28">
        <f>Y_G!E19-YConM!E19-YConH!E19-YConLC!E19-YConK_T!E19-YConKC!E19</f>
        <v>-3.2991754520714414E-2</v>
      </c>
      <c r="F19" s="28">
        <f>Y_G!F19-YConM!F19-YConH!F19-YConLC!F19-YConK_T!F19-YConKC!F19</f>
        <v>-1.5557933790819566E-3</v>
      </c>
      <c r="G19" s="28">
        <f>Y_G!G19-YConM!G19-YConH!G19-YConLC!G19-YConK_T!G19-YConKC!G19</f>
        <v>-1.3445403767938751E-2</v>
      </c>
      <c r="H19" s="28">
        <f>Y_G!H19-YConM!H19-YConH!H19-YConLC!H19-YConK_T!H19-YConKC!H19</f>
        <v>5.3812534494962948E-2</v>
      </c>
      <c r="I19" s="28">
        <f>Y_G!I19-YConM!I19-YConH!I19-YConLC!I19-YConK_T!I19-YConKC!I19</f>
        <v>-4.9639468464583322E-2</v>
      </c>
      <c r="J19" s="28">
        <f>Y_G!J19-YConM!J19-YConH!J19-YConLC!J19-YConK_T!J19-YConKC!J19</f>
        <v>-5.301367896881691E-2</v>
      </c>
      <c r="K19" s="28">
        <f>Y_G!K19-YConM!K19-YConH!K19-YConLC!K19-YConK_T!K19-YConKC!K19</f>
        <v>2.8919727540248408E-2</v>
      </c>
      <c r="L19" s="28">
        <f>Y_G!L19-YConM!L19-YConH!L19-YConLC!L19-YConK_T!L19-YConKC!L19</f>
        <v>-1.6857947924756381E-2</v>
      </c>
      <c r="M19" s="28">
        <f>Y_G!M19-YConM!M19-YConH!M19-YConLC!M19-YConK_T!M19-YConKC!M19</f>
        <v>1.2662475216170477E-2</v>
      </c>
      <c r="N19" s="28">
        <f>Y_G!N19-YConM!N19-YConH!N19-YConLC!N19-YConK_T!N19-YConKC!N19</f>
        <v>-0.11536363712778702</v>
      </c>
      <c r="O19" s="28">
        <f>Y_G!O19-YConM!O19-YConH!O19-YConLC!O19-YConK_T!O19-YConKC!O19</f>
        <v>-2.3130748258958209E-3</v>
      </c>
      <c r="P19" s="28">
        <f>Y_G!P19-YConM!P19-YConH!P19-YConLC!P19-YConK_T!P19-YConKC!P19</f>
        <v>0.10403517858710826</v>
      </c>
      <c r="Q19" s="28">
        <f>Y_G!Q19-YConM!Q19-YConH!Q19-YConLC!Q19-YConK_T!Q19-YConKC!Q19</f>
        <v>-3.4676604052834473E-2</v>
      </c>
      <c r="R19" s="28">
        <f>Y_G!R19-YConM!R19-YConH!R19-YConLC!R19-YConK_T!R19-YConKC!R19</f>
        <v>-6.3126320327515445E-2</v>
      </c>
      <c r="S19" s="28">
        <f>Y_G!S19-YConM!S19-YConH!S19-YConLC!S19-YConK_T!S19-YConKC!S19</f>
        <v>5.8413300438103118E-2</v>
      </c>
      <c r="T19" s="28">
        <f>Y_G!T19-YConM!T19-YConH!T19-YConLC!T19-YConK_T!T19-YConKC!T19</f>
        <v>-5.2345684010374087E-2</v>
      </c>
      <c r="U19" s="28">
        <f>Y_G!U19-YConM!U19-YConH!U19-YConLC!U19-YConK_T!U19-YConKC!U19</f>
        <v>-1.3996706659098367E-2</v>
      </c>
      <c r="V19" s="28">
        <f>Y_G!V19-YConM!V19-YConH!V19-YConLC!V19-YConK_T!V19-YConKC!V19</f>
        <v>-7.7454240647462829E-4</v>
      </c>
      <c r="W19" s="28">
        <f>Y_G!W19-YConM!W19-YConH!W19-YConLC!W19-YConK_T!W19-YConKC!W19</f>
        <v>1.5489793809248791E-2</v>
      </c>
      <c r="X19" s="28">
        <f>Y_G!X19-YConM!X19-YConH!X19-YConLC!X19-YConK_T!X19-YConKC!X19</f>
        <v>2.8711828196722213E-2</v>
      </c>
      <c r="Y19" s="28">
        <f>Y_G!Y19-YConM!Y19-YConH!Y19-YConLC!Y19-YConK_T!Y19-YConKC!Y19</f>
        <v>2.6784096622558699E-2</v>
      </c>
      <c r="Z19" s="28">
        <f>Y_G!Z19-YConM!Z19-YConH!Z19-YConLC!Z19-YConK_T!Z19-YConKC!Z19</f>
        <v>2.0414869190998736E-2</v>
      </c>
      <c r="AA19" s="28">
        <f>Y_G!AA19-YConM!AA19-YConH!AA19-YConLC!AA19-YConK_T!AA19-YConKC!AA19</f>
        <v>-1.0743403467195843E-2</v>
      </c>
      <c r="AC19" s="28">
        <f t="shared" si="0"/>
        <v>-8.7639771274710988E-3</v>
      </c>
      <c r="AD19" s="28">
        <f t="shared" si="1"/>
        <v>-2.8730612252988286E-2</v>
      </c>
      <c r="AE19" s="28">
        <f t="shared" si="2"/>
        <v>1.2466495963793126E-2</v>
      </c>
      <c r="AF19" s="28">
        <f t="shared" si="3"/>
        <v>-4.5830622139952154E-3</v>
      </c>
      <c r="AG19" s="28">
        <f t="shared" si="4"/>
        <v>1.2151854115453865E-2</v>
      </c>
      <c r="AH19" s="28">
        <f t="shared" si="5"/>
        <v>-8.1320581445975815E-3</v>
      </c>
      <c r="AI19" s="28">
        <f t="shared" si="6"/>
        <v>1.6925314095481894E-3</v>
      </c>
      <c r="AJ19" s="28">
        <f t="shared" si="7"/>
        <v>-4.8521832959541652E-3</v>
      </c>
    </row>
    <row r="20" spans="1:36" x14ac:dyDescent="0.15">
      <c r="A20" s="8">
        <v>18</v>
      </c>
      <c r="B20" s="11" t="s">
        <v>157</v>
      </c>
      <c r="C20" s="28"/>
      <c r="D20" s="28">
        <f>Y_G!D20-YConM!D20-YConH!D20-YConLC!D20-YConK_T!D20-YConKC!D20</f>
        <v>9.9841007643260045E-3</v>
      </c>
      <c r="E20" s="28">
        <f>Y_G!E20-YConM!E20-YConH!E20-YConLC!E20-YConK_T!E20-YConKC!E20</f>
        <v>6.0228617960617252E-3</v>
      </c>
      <c r="F20" s="28">
        <f>Y_G!F20-YConM!F20-YConH!F20-YConLC!F20-YConK_T!F20-YConKC!F20</f>
        <v>3.396796902966108E-2</v>
      </c>
      <c r="G20" s="28">
        <f>Y_G!G20-YConM!G20-YConH!G20-YConLC!G20-YConK_T!G20-YConKC!G20</f>
        <v>-2.5041611251608246E-2</v>
      </c>
      <c r="H20" s="28">
        <f>Y_G!H20-YConM!H20-YConH!H20-YConLC!H20-YConK_T!H20-YConKC!H20</f>
        <v>1.0357400158304378E-2</v>
      </c>
      <c r="I20" s="28">
        <f>Y_G!I20-YConM!I20-YConH!I20-YConLC!I20-YConK_T!I20-YConKC!I20</f>
        <v>-2.1285298933834958E-2</v>
      </c>
      <c r="J20" s="28">
        <f>Y_G!J20-YConM!J20-YConH!J20-YConLC!J20-YConK_T!J20-YConKC!J20</f>
        <v>-4.2231543696511803E-2</v>
      </c>
      <c r="K20" s="28">
        <f>Y_G!K20-YConM!K20-YConH!K20-YConLC!K20-YConK_T!K20-YConKC!K20</f>
        <v>1.3355766159080415E-2</v>
      </c>
      <c r="L20" s="28">
        <f>Y_G!L20-YConM!L20-YConH!L20-YConLC!L20-YConK_T!L20-YConKC!L20</f>
        <v>1.4910471162236887E-2</v>
      </c>
      <c r="M20" s="28">
        <f>Y_G!M20-YConM!M20-YConH!M20-YConLC!M20-YConK_T!M20-YConKC!M20</f>
        <v>1.1416528763202739E-2</v>
      </c>
      <c r="N20" s="28">
        <f>Y_G!N20-YConM!N20-YConH!N20-YConLC!N20-YConK_T!N20-YConKC!N20</f>
        <v>-3.3026255410637272E-2</v>
      </c>
      <c r="O20" s="28">
        <f>Y_G!O20-YConM!O20-YConH!O20-YConLC!O20-YConK_T!O20-YConKC!O20</f>
        <v>-5.0449580890999501E-3</v>
      </c>
      <c r="P20" s="28">
        <f>Y_G!P20-YConM!P20-YConH!P20-YConLC!P20-YConK_T!P20-YConKC!P20</f>
        <v>-1.0684042000215353E-2</v>
      </c>
      <c r="Q20" s="28">
        <f>Y_G!Q20-YConM!Q20-YConH!Q20-YConLC!Q20-YConK_T!Q20-YConKC!Q20</f>
        <v>-5.3745980597372865E-2</v>
      </c>
      <c r="R20" s="28">
        <f>Y_G!R20-YConM!R20-YConH!R20-YConLC!R20-YConK_T!R20-YConKC!R20</f>
        <v>-0.11430345362964039</v>
      </c>
      <c r="S20" s="28">
        <f>Y_G!S20-YConM!S20-YConH!S20-YConLC!S20-YConK_T!S20-YConKC!S20</f>
        <v>8.2605857051510967E-2</v>
      </c>
      <c r="T20" s="28">
        <f>Y_G!T20-YConM!T20-YConH!T20-YConLC!T20-YConK_T!T20-YConKC!T20</f>
        <v>-2.8589462283515468E-2</v>
      </c>
      <c r="U20" s="28">
        <f>Y_G!U20-YConM!U20-YConH!U20-YConLC!U20-YConK_T!U20-YConKC!U20</f>
        <v>-2.1566615381717714E-2</v>
      </c>
      <c r="V20" s="28">
        <f>Y_G!V20-YConM!V20-YConH!V20-YConLC!V20-YConK_T!V20-YConKC!V20</f>
        <v>3.3856978171843466E-2</v>
      </c>
      <c r="W20" s="28">
        <f>Y_G!W20-YConM!W20-YConH!W20-YConLC!W20-YConK_T!W20-YConKC!W20</f>
        <v>-1.4720039237417453E-2</v>
      </c>
      <c r="X20" s="28">
        <f>Y_G!X20-YConM!X20-YConH!X20-YConLC!X20-YConK_T!X20-YConKC!X20</f>
        <v>5.442508213771545E-2</v>
      </c>
      <c r="Y20" s="28">
        <f>Y_G!Y20-YConM!Y20-YConH!Y20-YConLC!Y20-YConK_T!Y20-YConKC!Y20</f>
        <v>-1.5461550983009159E-2</v>
      </c>
      <c r="Z20" s="28">
        <f>Y_G!Z20-YConM!Z20-YConH!Z20-YConLC!Z20-YConK_T!Z20-YConKC!Z20</f>
        <v>-4.7536110652243599E-2</v>
      </c>
      <c r="AA20" s="28">
        <f>Y_G!AA20-YConM!AA20-YConH!AA20-YConLC!AA20-YConK_T!AA20-YConKC!AA20</f>
        <v>-3.6980513367750177E-2</v>
      </c>
      <c r="AC20" s="28">
        <f t="shared" si="0"/>
        <v>8.0426415971679638E-4</v>
      </c>
      <c r="AD20" s="28">
        <f t="shared" si="1"/>
        <v>-7.1150066045258071E-3</v>
      </c>
      <c r="AE20" s="28">
        <f t="shared" si="2"/>
        <v>-2.0234515452963519E-2</v>
      </c>
      <c r="AF20" s="28">
        <f t="shared" si="3"/>
        <v>4.681188681381657E-3</v>
      </c>
      <c r="AG20" s="28">
        <f t="shared" si="4"/>
        <v>-3.3326058334334309E-2</v>
      </c>
      <c r="AH20" s="28">
        <f t="shared" si="5"/>
        <v>-1.3674761028744663E-2</v>
      </c>
      <c r="AI20" s="28">
        <f t="shared" si="6"/>
        <v>-9.5715289495118313E-3</v>
      </c>
      <c r="AJ20" s="28">
        <f t="shared" si="7"/>
        <v>-9.0999356993459717E-3</v>
      </c>
    </row>
    <row r="21" spans="1:36" x14ac:dyDescent="0.15">
      <c r="A21" s="8">
        <v>19</v>
      </c>
      <c r="B21" s="11" t="s">
        <v>158</v>
      </c>
      <c r="C21" s="28"/>
      <c r="D21" s="28">
        <f>Y_G!D21-YConM!D21-YConH!D21-YConLC!D21-YConK_T!D21-YConKC!D21</f>
        <v>1.7721954597465728E-2</v>
      </c>
      <c r="E21" s="28">
        <f>Y_G!E21-YConM!E21-YConH!E21-YConLC!E21-YConK_T!E21-YConKC!E21</f>
        <v>0.10474088050371917</v>
      </c>
      <c r="F21" s="28">
        <f>Y_G!F21-YConM!F21-YConH!F21-YConLC!F21-YConK_T!F21-YConKC!F21</f>
        <v>6.8196709174363157E-2</v>
      </c>
      <c r="G21" s="28">
        <f>Y_G!G21-YConM!G21-YConH!G21-YConLC!G21-YConK_T!G21-YConKC!G21</f>
        <v>-7.7291706926979099E-3</v>
      </c>
      <c r="H21" s="28">
        <f>Y_G!H21-YConM!H21-YConH!H21-YConLC!H21-YConK_T!H21-YConKC!H21</f>
        <v>5.9149947661892022E-3</v>
      </c>
      <c r="I21" s="28">
        <f>Y_G!I21-YConM!I21-YConH!I21-YConLC!I21-YConK_T!I21-YConKC!I21</f>
        <v>-2.7704463396430682E-2</v>
      </c>
      <c r="J21" s="28">
        <f>Y_G!J21-YConM!J21-YConH!J21-YConLC!J21-YConK_T!J21-YConKC!J21</f>
        <v>5.9894161714570508E-2</v>
      </c>
      <c r="K21" s="28">
        <f>Y_G!K21-YConM!K21-YConH!K21-YConLC!K21-YConK_T!K21-YConKC!K21</f>
        <v>-4.1523742588708626E-3</v>
      </c>
      <c r="L21" s="28">
        <f>Y_G!L21-YConM!L21-YConH!L21-YConLC!L21-YConK_T!L21-YConKC!L21</f>
        <v>-2.1950025380756417E-2</v>
      </c>
      <c r="M21" s="28">
        <f>Y_G!M21-YConM!M21-YConH!M21-YConLC!M21-YConK_T!M21-YConKC!M21</f>
        <v>-4.3263823172758328E-2</v>
      </c>
      <c r="N21" s="28">
        <f>Y_G!N21-YConM!N21-YConH!N21-YConLC!N21-YConK_T!N21-YConKC!N21</f>
        <v>-2.4552218817047852E-3</v>
      </c>
      <c r="O21" s="28">
        <f>Y_G!O21-YConM!O21-YConH!O21-YConLC!O21-YConK_T!O21-YConKC!O21</f>
        <v>-2.4873060035822412E-3</v>
      </c>
      <c r="P21" s="28">
        <f>Y_G!P21-YConM!P21-YConH!P21-YConLC!P21-YConK_T!P21-YConKC!P21</f>
        <v>-1.6273618255610165E-2</v>
      </c>
      <c r="Q21" s="28">
        <f>Y_G!Q21-YConM!Q21-YConH!Q21-YConLC!Q21-YConK_T!Q21-YConKC!Q21</f>
        <v>-1.7193823631003497E-3</v>
      </c>
      <c r="R21" s="28">
        <f>Y_G!R21-YConM!R21-YConH!R21-YConLC!R21-YConK_T!R21-YConKC!R21</f>
        <v>-5.1696207322077352E-3</v>
      </c>
      <c r="S21" s="28">
        <f>Y_G!S21-YConM!S21-YConH!S21-YConLC!S21-YConK_T!S21-YConKC!S21</f>
        <v>7.5952196134912664E-2</v>
      </c>
      <c r="T21" s="28">
        <f>Y_G!T21-YConM!T21-YConH!T21-YConLC!T21-YConK_T!T21-YConKC!T21</f>
        <v>-5.113551161106273E-2</v>
      </c>
      <c r="U21" s="28">
        <f>Y_G!U21-YConM!U21-YConH!U21-YConLC!U21-YConK_T!U21-YConKC!U21</f>
        <v>2.6049025127293773E-2</v>
      </c>
      <c r="V21" s="28">
        <f>Y_G!V21-YConM!V21-YConH!V21-YConLC!V21-YConK_T!V21-YConKC!V21</f>
        <v>-1.4935232722249527E-2</v>
      </c>
      <c r="W21" s="28">
        <f>Y_G!W21-YConM!W21-YConH!W21-YConLC!W21-YConK_T!W21-YConKC!W21</f>
        <v>3.587443619614245E-3</v>
      </c>
      <c r="X21" s="28">
        <f>Y_G!X21-YConM!X21-YConH!X21-YConLC!X21-YConK_T!X21-YConKC!X21</f>
        <v>3.283421025695385E-2</v>
      </c>
      <c r="Y21" s="28">
        <f>Y_G!Y21-YConM!Y21-YConH!Y21-YConLC!Y21-YConK_T!Y21-YConKC!Y21</f>
        <v>9.9309571434336493E-3</v>
      </c>
      <c r="Z21" s="28">
        <f>Y_G!Z21-YConM!Z21-YConH!Z21-YConLC!Z21-YConK_T!Z21-YConKC!Z21</f>
        <v>-3.7504867196042645E-2</v>
      </c>
      <c r="AA21" s="28">
        <f>Y_G!AA21-YConM!AA21-YConH!AA21-YConLC!AA21-YConK_T!AA21-YConKC!AA21</f>
        <v>1.5793832198383997E-2</v>
      </c>
      <c r="AC21" s="28">
        <f t="shared" si="0"/>
        <v>2.8683790071028586E-2</v>
      </c>
      <c r="AD21" s="28">
        <f t="shared" si="1"/>
        <v>-2.3854565959039774E-3</v>
      </c>
      <c r="AE21" s="28">
        <f t="shared" si="2"/>
        <v>1.0060453756082435E-2</v>
      </c>
      <c r="AF21" s="28">
        <f t="shared" si="3"/>
        <v>-7.2001306589007804E-4</v>
      </c>
      <c r="AG21" s="28">
        <f t="shared" si="4"/>
        <v>-3.926692618074999E-3</v>
      </c>
      <c r="AH21" s="28">
        <f t="shared" si="5"/>
        <v>3.8374985800892283E-3</v>
      </c>
      <c r="AI21" s="28">
        <f t="shared" si="6"/>
        <v>-1.9225178979594233E-3</v>
      </c>
      <c r="AJ21" s="28">
        <f t="shared" si="7"/>
        <v>7.2353823031460788E-3</v>
      </c>
    </row>
    <row r="22" spans="1:36" x14ac:dyDescent="0.15">
      <c r="A22" s="8">
        <v>20</v>
      </c>
      <c r="B22" s="11" t="s">
        <v>159</v>
      </c>
      <c r="C22" s="28"/>
      <c r="D22" s="28">
        <f>Y_G!D22-YConM!D22-YConH!D22-YConLC!D22-YConK_T!D22-YConKC!D22</f>
        <v>-3.0867638263434572E-2</v>
      </c>
      <c r="E22" s="28">
        <f>Y_G!E22-YConM!E22-YConH!E22-YConLC!E22-YConK_T!E22-YConKC!E22</f>
        <v>1.2101574220819413E-3</v>
      </c>
      <c r="F22" s="28">
        <f>Y_G!F22-YConM!F22-YConH!F22-YConLC!F22-YConK_T!F22-YConKC!F22</f>
        <v>1.4467846713815301E-2</v>
      </c>
      <c r="G22" s="28">
        <f>Y_G!G22-YConM!G22-YConH!G22-YConLC!G22-YConK_T!G22-YConKC!G22</f>
        <v>-6.3958692017770909E-3</v>
      </c>
      <c r="H22" s="28">
        <f>Y_G!H22-YConM!H22-YConH!H22-YConLC!H22-YConK_T!H22-YConKC!H22</f>
        <v>1.9727171676886715E-2</v>
      </c>
      <c r="I22" s="28">
        <f>Y_G!I22-YConM!I22-YConH!I22-YConLC!I22-YConK_T!I22-YConKC!I22</f>
        <v>-3.6916080426833024E-2</v>
      </c>
      <c r="J22" s="28">
        <f>Y_G!J22-YConM!J22-YConH!J22-YConLC!J22-YConK_T!J22-YConKC!J22</f>
        <v>-1.8510449004884841E-2</v>
      </c>
      <c r="K22" s="28">
        <f>Y_G!K22-YConM!K22-YConH!K22-YConLC!K22-YConK_T!K22-YConKC!K22</f>
        <v>2.8792138459457654E-2</v>
      </c>
      <c r="L22" s="28">
        <f>Y_G!L22-YConM!L22-YConH!L22-YConLC!L22-YConK_T!L22-YConKC!L22</f>
        <v>-1.5955713074769864E-2</v>
      </c>
      <c r="M22" s="28">
        <f>Y_G!M22-YConM!M22-YConH!M22-YConLC!M22-YConK_T!M22-YConKC!M22</f>
        <v>-2.6094316591362823E-2</v>
      </c>
      <c r="N22" s="28">
        <f>Y_G!N22-YConM!N22-YConH!N22-YConLC!N22-YConK_T!N22-YConKC!N22</f>
        <v>-7.3108428453084861E-3</v>
      </c>
      <c r="O22" s="28">
        <f>Y_G!O22-YConM!O22-YConH!O22-YConLC!O22-YConK_T!O22-YConKC!O22</f>
        <v>-2.4228177964074771E-2</v>
      </c>
      <c r="P22" s="28">
        <f>Y_G!P22-YConM!P22-YConH!P22-YConLC!P22-YConK_T!P22-YConKC!P22</f>
        <v>-1.9921781584941563E-2</v>
      </c>
      <c r="Q22" s="28">
        <f>Y_G!Q22-YConM!Q22-YConH!Q22-YConLC!Q22-YConK_T!Q22-YConKC!Q22</f>
        <v>-1.8162641630285793E-2</v>
      </c>
      <c r="R22" s="28">
        <f>Y_G!R22-YConM!R22-YConH!R22-YConLC!R22-YConK_T!R22-YConKC!R22</f>
        <v>4.911052643218787E-2</v>
      </c>
      <c r="S22" s="28">
        <f>Y_G!S22-YConM!S22-YConH!S22-YConLC!S22-YConK_T!S22-YConKC!S22</f>
        <v>6.3717829449806904E-3</v>
      </c>
      <c r="T22" s="28">
        <f>Y_G!T22-YConM!T22-YConH!T22-YConLC!T22-YConK_T!T22-YConKC!T22</f>
        <v>-4.1738290459180032E-2</v>
      </c>
      <c r="U22" s="28">
        <f>Y_G!U22-YConM!U22-YConH!U22-YConLC!U22-YConK_T!U22-YConKC!U22</f>
        <v>1.783806557536002E-2</v>
      </c>
      <c r="V22" s="28">
        <f>Y_G!V22-YConM!V22-YConH!V22-YConLC!V22-YConK_T!V22-YConKC!V22</f>
        <v>-6.4754394820274383E-3</v>
      </c>
      <c r="W22" s="28">
        <f>Y_G!W22-YConM!W22-YConH!W22-YConLC!W22-YConK_T!W22-YConKC!W22</f>
        <v>-5.2933550653822634E-3</v>
      </c>
      <c r="X22" s="28">
        <f>Y_G!X22-YConM!X22-YConH!X22-YConLC!X22-YConK_T!X22-YConKC!X22</f>
        <v>4.8536087916367446E-2</v>
      </c>
      <c r="Y22" s="28">
        <f>Y_G!Y22-YConM!Y22-YConH!Y22-YConLC!Y22-YConK_T!Y22-YConKC!Y22</f>
        <v>4.5235038932416434E-2</v>
      </c>
      <c r="Z22" s="28">
        <f>Y_G!Z22-YConM!Z22-YConH!Z22-YConLC!Z22-YConK_T!Z22-YConKC!Z22</f>
        <v>-3.2056808968644532E-2</v>
      </c>
      <c r="AA22" s="28">
        <f>Y_G!AA22-YConM!AA22-YConH!AA22-YConLC!AA22-YConK_T!AA22-YConKC!AA22</f>
        <v>-2.158664738293864E-2</v>
      </c>
      <c r="AC22" s="28">
        <f t="shared" si="0"/>
        <v>-1.5813547631652312E-3</v>
      </c>
      <c r="AD22" s="28">
        <f t="shared" si="1"/>
        <v>-7.8158366113736718E-3</v>
      </c>
      <c r="AE22" s="28">
        <f t="shared" si="2"/>
        <v>-1.3660583604267126E-3</v>
      </c>
      <c r="AF22" s="28">
        <f t="shared" si="3"/>
        <v>2.573413697027546E-3</v>
      </c>
      <c r="AG22" s="28">
        <f t="shared" si="4"/>
        <v>-2.8028058063889125E-3</v>
      </c>
      <c r="AH22" s="28">
        <f t="shared" si="5"/>
        <v>-4.5909474859001922E-3</v>
      </c>
      <c r="AI22" s="28">
        <f t="shared" si="6"/>
        <v>5.5733138324637419E-4</v>
      </c>
      <c r="AJ22" s="28">
        <f t="shared" si="7"/>
        <v>-2.1459825047329168E-3</v>
      </c>
    </row>
    <row r="23" spans="1:36" x14ac:dyDescent="0.15">
      <c r="A23" s="8">
        <v>21</v>
      </c>
      <c r="B23" s="11" t="s">
        <v>160</v>
      </c>
      <c r="C23" s="28"/>
      <c r="D23" s="28">
        <f>Y_G!D23-YConM!D23-YConH!D23-YConLC!D23-YConK_T!D23-YConKC!D23</f>
        <v>5.7638075040167713E-2</v>
      </c>
      <c r="E23" s="28">
        <f>Y_G!E23-YConM!E23-YConH!E23-YConLC!E23-YConK_T!E23-YConKC!E23</f>
        <v>4.7679677262123703E-3</v>
      </c>
      <c r="F23" s="28">
        <f>Y_G!F23-YConM!F23-YConH!F23-YConLC!F23-YConK_T!F23-YConKC!F23</f>
        <v>-2.5311102300197025E-2</v>
      </c>
      <c r="G23" s="28">
        <f>Y_G!G23-YConM!G23-YConH!G23-YConLC!G23-YConK_T!G23-YConKC!G23</f>
        <v>-1.1557301926239456E-2</v>
      </c>
      <c r="H23" s="28">
        <f>Y_G!H23-YConM!H23-YConH!H23-YConLC!H23-YConK_T!H23-YConKC!H23</f>
        <v>1.425620010483874E-2</v>
      </c>
      <c r="I23" s="28">
        <f>Y_G!I23-YConM!I23-YConH!I23-YConLC!I23-YConK_T!I23-YConKC!I23</f>
        <v>5.2280501248131279E-2</v>
      </c>
      <c r="J23" s="28">
        <f>Y_G!J23-YConM!J23-YConH!J23-YConLC!J23-YConK_T!J23-YConKC!J23</f>
        <v>-1.7221880174421764E-2</v>
      </c>
      <c r="K23" s="28">
        <f>Y_G!K23-YConM!K23-YConH!K23-YConLC!K23-YConK_T!K23-YConKC!K23</f>
        <v>8.7541704357530059E-2</v>
      </c>
      <c r="L23" s="28">
        <f>Y_G!L23-YConM!L23-YConH!L23-YConLC!L23-YConK_T!L23-YConKC!L23</f>
        <v>1.9297817213734435E-2</v>
      </c>
      <c r="M23" s="28">
        <f>Y_G!M23-YConM!M23-YConH!M23-YConLC!M23-YConK_T!M23-YConKC!M23</f>
        <v>1.9087868943637901E-2</v>
      </c>
      <c r="N23" s="28">
        <f>Y_G!N23-YConM!N23-YConH!N23-YConLC!N23-YConK_T!N23-YConKC!N23</f>
        <v>-5.0817651886722999E-2</v>
      </c>
      <c r="O23" s="28">
        <f>Y_G!O23-YConM!O23-YConH!O23-YConLC!O23-YConK_T!O23-YConKC!O23</f>
        <v>5.4451748691415447E-2</v>
      </c>
      <c r="P23" s="28">
        <f>Y_G!P23-YConM!P23-YConH!P23-YConLC!P23-YConK_T!P23-YConKC!P23</f>
        <v>8.2309807021820239E-2</v>
      </c>
      <c r="Q23" s="28">
        <f>Y_G!Q23-YConM!Q23-YConH!Q23-YConLC!Q23-YConK_T!Q23-YConKC!Q23</f>
        <v>4.1828428639178211E-2</v>
      </c>
      <c r="R23" s="28">
        <f>Y_G!R23-YConM!R23-YConH!R23-YConLC!R23-YConK_T!R23-YConKC!R23</f>
        <v>1.9056834910578739E-2</v>
      </c>
      <c r="S23" s="28">
        <f>Y_G!S23-YConM!S23-YConH!S23-YConLC!S23-YConK_T!S23-YConKC!S23</f>
        <v>4.0036880135854727E-2</v>
      </c>
      <c r="T23" s="28">
        <f>Y_G!T23-YConM!T23-YConH!T23-YConLC!T23-YConK_T!T23-YConKC!T23</f>
        <v>3.5708032121576805E-2</v>
      </c>
      <c r="U23" s="28">
        <f>Y_G!U23-YConM!U23-YConH!U23-YConLC!U23-YConK_T!U23-YConKC!U23</f>
        <v>1.222437818850106E-3</v>
      </c>
      <c r="V23" s="28">
        <f>Y_G!V23-YConM!V23-YConH!V23-YConLC!V23-YConK_T!V23-YConKC!V23</f>
        <v>2.9130839095602636E-2</v>
      </c>
      <c r="W23" s="28">
        <f>Y_G!W23-YConM!W23-YConH!W23-YConLC!W23-YConK_T!W23-YConKC!W23</f>
        <v>-8.6946562334343502E-3</v>
      </c>
      <c r="X23" s="28">
        <f>Y_G!X23-YConM!X23-YConH!X23-YConLC!X23-YConK_T!X23-YConKC!X23</f>
        <v>3.6776070713962335E-2</v>
      </c>
      <c r="Y23" s="28">
        <f>Y_G!Y23-YConM!Y23-YConH!Y23-YConLC!Y23-YConK_T!Y23-YConKC!Y23</f>
        <v>1.7823547583534671E-2</v>
      </c>
      <c r="Z23" s="28">
        <f>Y_G!Z23-YConM!Z23-YConH!Z23-YConLC!Z23-YConK_T!Z23-YConKC!Z23</f>
        <v>1.2691537873384406E-2</v>
      </c>
      <c r="AA23" s="28">
        <f>Y_G!AA23-YConM!AA23-YConH!AA23-YConLC!AA23-YConK_T!AA23-YConKC!AA23</f>
        <v>2.3483035940059613E-2</v>
      </c>
      <c r="AC23" s="28">
        <f t="shared" si="0"/>
        <v>6.8872529705491818E-3</v>
      </c>
      <c r="AD23" s="28">
        <f t="shared" si="1"/>
        <v>1.1577571690751524E-2</v>
      </c>
      <c r="AE23" s="28">
        <f t="shared" si="2"/>
        <v>4.7536739879769474E-2</v>
      </c>
      <c r="AF23" s="28">
        <f t="shared" si="3"/>
        <v>1.8828544703311505E-2</v>
      </c>
      <c r="AG23" s="28">
        <f t="shared" si="4"/>
        <v>1.7999373798992895E-2</v>
      </c>
      <c r="AH23" s="28">
        <f t="shared" si="5"/>
        <v>2.9557155785260497E-2</v>
      </c>
      <c r="AI23" s="28">
        <f t="shared" si="6"/>
        <v>1.851760561419203E-2</v>
      </c>
      <c r="AJ23" s="28">
        <f t="shared" si="7"/>
        <v>2.0789072505169006E-2</v>
      </c>
    </row>
    <row r="24" spans="1:36" x14ac:dyDescent="0.15">
      <c r="A24" s="8">
        <v>22</v>
      </c>
      <c r="B24" s="11" t="s">
        <v>161</v>
      </c>
      <c r="C24" s="28"/>
      <c r="D24" s="28">
        <f>Y_G!D24-YConM!D24-YConH!D24-YConLC!D24-YConK_T!D24-YConKC!D24</f>
        <v>6.6481323452777068E-3</v>
      </c>
      <c r="E24" s="28">
        <f>Y_G!E24-YConM!E24-YConH!E24-YConLC!E24-YConK_T!E24-YConKC!E24</f>
        <v>4.925801227986866E-2</v>
      </c>
      <c r="F24" s="28">
        <f>Y_G!F24-YConM!F24-YConH!F24-YConLC!F24-YConK_T!F24-YConKC!F24</f>
        <v>2.202210031135526E-2</v>
      </c>
      <c r="G24" s="28">
        <f>Y_G!G24-YConM!G24-YConH!G24-YConLC!G24-YConK_T!G24-YConKC!G24</f>
        <v>-6.8674980197769801E-3</v>
      </c>
      <c r="H24" s="28">
        <f>Y_G!H24-YConM!H24-YConH!H24-YConLC!H24-YConK_T!H24-YConKC!H24</f>
        <v>2.7022665050905521E-2</v>
      </c>
      <c r="I24" s="28">
        <f>Y_G!I24-YConM!I24-YConH!I24-YConLC!I24-YConK_T!I24-YConKC!I24</f>
        <v>-1.754248228306593E-2</v>
      </c>
      <c r="J24" s="28">
        <f>Y_G!J24-YConM!J24-YConH!J24-YConLC!J24-YConK_T!J24-YConKC!J24</f>
        <v>2.2515945961942646E-2</v>
      </c>
      <c r="K24" s="28">
        <f>Y_G!K24-YConM!K24-YConH!K24-YConLC!K24-YConK_T!K24-YConKC!K24</f>
        <v>-6.9479693923796423E-2</v>
      </c>
      <c r="L24" s="28">
        <f>Y_G!L24-YConM!L24-YConH!L24-YConLC!L24-YConK_T!L24-YConKC!L24</f>
        <v>5.3538515715245268E-2</v>
      </c>
      <c r="M24" s="28">
        <f>Y_G!M24-YConM!M24-YConH!M24-YConLC!M24-YConK_T!M24-YConKC!M24</f>
        <v>8.9132165972380002E-3</v>
      </c>
      <c r="N24" s="28">
        <f>Y_G!N24-YConM!N24-YConH!N24-YConLC!N24-YConK_T!N24-YConKC!N24</f>
        <v>4.308304562411764E-2</v>
      </c>
      <c r="O24" s="28">
        <f>Y_G!O24-YConM!O24-YConH!O24-YConLC!O24-YConK_T!O24-YConKC!O24</f>
        <v>-1.3189193143484171E-2</v>
      </c>
      <c r="P24" s="28">
        <f>Y_G!P24-YConM!P24-YConH!P24-YConLC!P24-YConK_T!P24-YConKC!P24</f>
        <v>-4.755616485600956E-2</v>
      </c>
      <c r="Q24" s="28">
        <f>Y_G!Q24-YConM!Q24-YConH!Q24-YConLC!Q24-YConK_T!Q24-YConKC!Q24</f>
        <v>1.4766840461789346E-2</v>
      </c>
      <c r="R24" s="28">
        <f>Y_G!R24-YConM!R24-YConH!R24-YConLC!R24-YConK_T!R24-YConKC!R24</f>
        <v>-7.256859674495382E-2</v>
      </c>
      <c r="S24" s="28">
        <f>Y_G!S24-YConM!S24-YConH!S24-YConLC!S24-YConK_T!S24-YConKC!S24</f>
        <v>5.1034346636701013E-2</v>
      </c>
      <c r="T24" s="28">
        <f>Y_G!T24-YConM!T24-YConH!T24-YConLC!T24-YConK_T!T24-YConKC!T24</f>
        <v>2.7141547014118039E-3</v>
      </c>
      <c r="U24" s="28">
        <f>Y_G!U24-YConM!U24-YConH!U24-YConLC!U24-YConK_T!U24-YConKC!U24</f>
        <v>-5.2925828714970738E-3</v>
      </c>
      <c r="V24" s="28">
        <f>Y_G!V24-YConM!V24-YConH!V24-YConLC!V24-YConK_T!V24-YConKC!V24</f>
        <v>5.2861094549343839E-2</v>
      </c>
      <c r="W24" s="28">
        <f>Y_G!W24-YConM!W24-YConH!W24-YConLC!W24-YConK_T!W24-YConKC!W24</f>
        <v>9.9644274547472256E-3</v>
      </c>
      <c r="X24" s="28">
        <f>Y_G!X24-YConM!X24-YConH!X24-YConLC!X24-YConK_T!X24-YConKC!X24</f>
        <v>1.4607245879389226E-2</v>
      </c>
      <c r="Y24" s="28">
        <f>Y_G!Y24-YConM!Y24-YConH!Y24-YConLC!Y24-YConK_T!Y24-YConKC!Y24</f>
        <v>2.1956186899055844E-3</v>
      </c>
      <c r="Z24" s="28">
        <f>Y_G!Z24-YConM!Z24-YConH!Z24-YConLC!Z24-YConK_T!Z24-YConKC!Z24</f>
        <v>1.1023553016468242E-2</v>
      </c>
      <c r="AA24" s="28">
        <f>Y_G!AA24-YConM!AA24-YConH!AA24-YConLC!AA24-YConK_T!AA24-YConKC!AA24</f>
        <v>-9.4844312710401987E-3</v>
      </c>
      <c r="AC24" s="28">
        <f t="shared" si="0"/>
        <v>1.4778559467857305E-2</v>
      </c>
      <c r="AD24" s="28">
        <f t="shared" si="1"/>
        <v>1.1714205994949425E-2</v>
      </c>
      <c r="AE24" s="28">
        <f t="shared" si="2"/>
        <v>-1.3502553529191441E-2</v>
      </c>
      <c r="AF24" s="28">
        <f t="shared" si="3"/>
        <v>1.4970867942679003E-2</v>
      </c>
      <c r="AG24" s="28">
        <f t="shared" si="4"/>
        <v>1.2449134784445423E-3</v>
      </c>
      <c r="AH24" s="28">
        <f t="shared" si="5"/>
        <v>-8.9417376712100653E-4</v>
      </c>
      <c r="AI24" s="28">
        <f t="shared" si="6"/>
        <v>9.8236350185910808E-3</v>
      </c>
      <c r="AJ24" s="28">
        <f t="shared" si="7"/>
        <v>6.2408756442089179E-3</v>
      </c>
    </row>
    <row r="25" spans="1:36" x14ac:dyDescent="0.15">
      <c r="A25" s="8">
        <v>23</v>
      </c>
      <c r="B25" s="11" t="s">
        <v>162</v>
      </c>
      <c r="C25" s="28"/>
      <c r="D25" s="28">
        <f>Y_G!D25-YConM!D25-YConH!D25-YConLC!D25-YConK_T!D25-YConKC!D25</f>
        <v>7.7248932871878629E-3</v>
      </c>
      <c r="E25" s="28">
        <f>Y_G!E25-YConM!E25-YConH!E25-YConLC!E25-YConK_T!E25-YConKC!E25</f>
        <v>9.1147238952028198E-2</v>
      </c>
      <c r="F25" s="28">
        <f>Y_G!F25-YConM!F25-YConH!F25-YConLC!F25-YConK_T!F25-YConKC!F25</f>
        <v>1.6082664050973718E-2</v>
      </c>
      <c r="G25" s="28">
        <f>Y_G!G25-YConM!G25-YConH!G25-YConLC!G25-YConK_T!G25-YConKC!G25</f>
        <v>-7.2380616332685901E-2</v>
      </c>
      <c r="H25" s="28">
        <f>Y_G!H25-YConM!H25-YConH!H25-YConLC!H25-YConK_T!H25-YConKC!H25</f>
        <v>-3.1579734411069899E-2</v>
      </c>
      <c r="I25" s="28">
        <f>Y_G!I25-YConM!I25-YConH!I25-YConLC!I25-YConK_T!I25-YConKC!I25</f>
        <v>-9.6326617018027902E-3</v>
      </c>
      <c r="J25" s="28">
        <f>Y_G!J25-YConM!J25-YConH!J25-YConLC!J25-YConK_T!J25-YConKC!J25</f>
        <v>-3.6572487636937809E-2</v>
      </c>
      <c r="K25" s="28">
        <f>Y_G!K25-YConM!K25-YConH!K25-YConLC!K25-YConK_T!K25-YConKC!K25</f>
        <v>-3.3478691017705287E-2</v>
      </c>
      <c r="L25" s="28">
        <f>Y_G!L25-YConM!L25-YConH!L25-YConLC!L25-YConK_T!L25-YConKC!L25</f>
        <v>-4.5422519374338541E-2</v>
      </c>
      <c r="M25" s="28">
        <f>Y_G!M25-YConM!M25-YConH!M25-YConLC!M25-YConK_T!M25-YConKC!M25</f>
        <v>-1.0373539613422364E-2</v>
      </c>
      <c r="N25" s="28">
        <f>Y_G!N25-YConM!N25-YConH!N25-YConLC!N25-YConK_T!N25-YConKC!N25</f>
        <v>-1.7569584945259519E-2</v>
      </c>
      <c r="O25" s="28">
        <f>Y_G!O25-YConM!O25-YConH!O25-YConLC!O25-YConK_T!O25-YConKC!O25</f>
        <v>2.1134261995207005E-2</v>
      </c>
      <c r="P25" s="28">
        <f>Y_G!P25-YConM!P25-YConH!P25-YConLC!P25-YConK_T!P25-YConKC!P25</f>
        <v>-3.1349013166731839E-2</v>
      </c>
      <c r="Q25" s="28">
        <f>Y_G!Q25-YConM!Q25-YConH!Q25-YConLC!Q25-YConK_T!Q25-YConKC!Q25</f>
        <v>3.7266721920888653E-2</v>
      </c>
      <c r="R25" s="28">
        <f>Y_G!R25-YConM!R25-YConH!R25-YConLC!R25-YConK_T!R25-YConKC!R25</f>
        <v>1.9231263077765112E-2</v>
      </c>
      <c r="S25" s="28">
        <f>Y_G!S25-YConM!S25-YConH!S25-YConLC!S25-YConK_T!S25-YConKC!S25</f>
        <v>1.9713309596471346E-2</v>
      </c>
      <c r="T25" s="28">
        <f>Y_G!T25-YConM!T25-YConH!T25-YConLC!T25-YConK_T!T25-YConKC!T25</f>
        <v>-1.558880757492203E-2</v>
      </c>
      <c r="U25" s="28">
        <f>Y_G!U25-YConM!U25-YConH!U25-YConLC!U25-YConK_T!U25-YConKC!U25</f>
        <v>2.4367580326447359E-2</v>
      </c>
      <c r="V25" s="28">
        <f>Y_G!V25-YConM!V25-YConH!V25-YConLC!V25-YConK_T!V25-YConKC!V25</f>
        <v>-1.6602210019380333E-2</v>
      </c>
      <c r="W25" s="28">
        <f>Y_G!W25-YConM!W25-YConH!W25-YConLC!W25-YConK_T!W25-YConKC!W25</f>
        <v>-4.7759266494647297E-2</v>
      </c>
      <c r="X25" s="28">
        <f>Y_G!X25-YConM!X25-YConH!X25-YConLC!X25-YConK_T!X25-YConKC!X25</f>
        <v>-3.7377832583543581E-2</v>
      </c>
      <c r="Y25" s="28">
        <f>Y_G!Y25-YConM!Y25-YConH!Y25-YConLC!Y25-YConK_T!Y25-YConKC!Y25</f>
        <v>5.839053188998921E-2</v>
      </c>
      <c r="Z25" s="28">
        <f>Y_G!Z25-YConM!Z25-YConH!Z25-YConLC!Z25-YConK_T!Z25-YConKC!Z25</f>
        <v>-1.2748601183912592E-2</v>
      </c>
      <c r="AA25" s="28">
        <f>Y_G!AA25-YConM!AA25-YConH!AA25-YConLC!AA25-YConK_T!AA25-YConKC!AA25</f>
        <v>-7.9235769067004698E-3</v>
      </c>
      <c r="AC25" s="28">
        <f t="shared" si="0"/>
        <v>-1.2726218885113342E-3</v>
      </c>
      <c r="AD25" s="28">
        <f t="shared" si="1"/>
        <v>-2.86833645175327E-2</v>
      </c>
      <c r="AE25" s="28">
        <f t="shared" si="2"/>
        <v>1.3199308684720055E-2</v>
      </c>
      <c r="AF25" s="28">
        <f t="shared" si="3"/>
        <v>-1.8592107269209176E-2</v>
      </c>
      <c r="AG25" s="28">
        <f t="shared" si="4"/>
        <v>1.2572784599792048E-2</v>
      </c>
      <c r="AH25" s="28">
        <f t="shared" si="5"/>
        <v>-7.7420279164063244E-3</v>
      </c>
      <c r="AI25" s="28">
        <f t="shared" si="6"/>
        <v>-6.9052728183337173E-3</v>
      </c>
      <c r="AJ25" s="28">
        <f t="shared" si="7"/>
        <v>-6.0445900501430293E-3</v>
      </c>
    </row>
    <row r="26" spans="1:36" x14ac:dyDescent="0.15">
      <c r="A26" s="8">
        <v>24</v>
      </c>
      <c r="B26" s="11" t="s">
        <v>163</v>
      </c>
      <c r="C26" s="28"/>
      <c r="D26" s="28">
        <f>Y_G!D26-YConM!D26-YConH!D26-YConLC!D26-YConK_T!D26-YConKC!D26</f>
        <v>1.3813799476970146E-2</v>
      </c>
      <c r="E26" s="28">
        <f>Y_G!E26-YConM!E26-YConH!E26-YConLC!E26-YConK_T!E26-YConKC!E26</f>
        <v>0.16590265148963126</v>
      </c>
      <c r="F26" s="28">
        <f>Y_G!F26-YConM!F26-YConH!F26-YConLC!F26-YConK_T!F26-YConKC!F26</f>
        <v>2.6464520187040316E-2</v>
      </c>
      <c r="G26" s="28">
        <f>Y_G!G26-YConM!G26-YConH!G26-YConLC!G26-YConK_T!G26-YConKC!G26</f>
        <v>1.498335391805288E-3</v>
      </c>
      <c r="H26" s="28">
        <f>Y_G!H26-YConM!H26-YConH!H26-YConLC!H26-YConK_T!H26-YConKC!H26</f>
        <v>3.0957353927726746E-2</v>
      </c>
      <c r="I26" s="28">
        <f>Y_G!I26-YConM!I26-YConH!I26-YConLC!I26-YConK_T!I26-YConKC!I26</f>
        <v>0.10034982139546332</v>
      </c>
      <c r="J26" s="28">
        <f>Y_G!J26-YConM!J26-YConH!J26-YConLC!J26-YConK_T!J26-YConKC!J26</f>
        <v>-6.2522075240578429E-2</v>
      </c>
      <c r="K26" s="28">
        <f>Y_G!K26-YConM!K26-YConH!K26-YConLC!K26-YConK_T!K26-YConKC!K26</f>
        <v>-8.166908644755648E-2</v>
      </c>
      <c r="L26" s="28">
        <f>Y_G!L26-YConM!L26-YConH!L26-YConLC!L26-YConK_T!L26-YConKC!L26</f>
        <v>3.9214859720910706E-3</v>
      </c>
      <c r="M26" s="28">
        <f>Y_G!M26-YConM!M26-YConH!M26-YConLC!M26-YConK_T!M26-YConKC!M26</f>
        <v>-9.5623294195785136E-2</v>
      </c>
      <c r="N26" s="28">
        <f>Y_G!N26-YConM!N26-YConH!N26-YConLC!N26-YConK_T!N26-YConKC!N26</f>
        <v>-4.5608512508277493E-2</v>
      </c>
      <c r="O26" s="28">
        <f>Y_G!O26-YConM!O26-YConH!O26-YConLC!O26-YConK_T!O26-YConKC!O26</f>
        <v>5.1338065195942223E-2</v>
      </c>
      <c r="P26" s="28">
        <f>Y_G!P26-YConM!P26-YConH!P26-YConLC!P26-YConK_T!P26-YConKC!P26</f>
        <v>-3.5066257821779113E-2</v>
      </c>
      <c r="Q26" s="28">
        <f>Y_G!Q26-YConM!Q26-YConH!Q26-YConLC!Q26-YConK_T!Q26-YConKC!Q26</f>
        <v>-0.19531551252871332</v>
      </c>
      <c r="R26" s="28">
        <f>Y_G!R26-YConM!R26-YConH!R26-YConLC!R26-YConK_T!R26-YConKC!R26</f>
        <v>-0.1431698963128053</v>
      </c>
      <c r="S26" s="28">
        <f>Y_G!S26-YConM!S26-YConH!S26-YConLC!S26-YConK_T!S26-YConKC!S26</f>
        <v>1.2612352221458966E-2</v>
      </c>
      <c r="T26" s="28">
        <f>Y_G!T26-YConM!T26-YConH!T26-YConLC!T26-YConK_T!T26-YConKC!T26</f>
        <v>0.10548569050443969</v>
      </c>
      <c r="U26" s="28">
        <f>Y_G!U26-YConM!U26-YConH!U26-YConLC!U26-YConK_T!U26-YConKC!U26</f>
        <v>1.590080321469356E-2</v>
      </c>
      <c r="V26" s="28">
        <f>Y_G!V26-YConM!V26-YConH!V26-YConLC!V26-YConK_T!V26-YConKC!V26</f>
        <v>5.4365819921178199E-2</v>
      </c>
      <c r="W26" s="28">
        <f>Y_G!W26-YConM!W26-YConH!W26-YConLC!W26-YConK_T!W26-YConKC!W26</f>
        <v>-6.9048550362226643E-3</v>
      </c>
      <c r="X26" s="28">
        <f>Y_G!X26-YConM!X26-YConH!X26-YConLC!X26-YConK_T!X26-YConKC!X26</f>
        <v>-8.1179781356527037E-2</v>
      </c>
      <c r="Y26" s="28">
        <f>Y_G!Y26-YConM!Y26-YConH!Y26-YConLC!Y26-YConK_T!Y26-YConKC!Y26</f>
        <v>0.14761435698477188</v>
      </c>
      <c r="Z26" s="28">
        <f>Y_G!Z26-YConM!Z26-YConH!Z26-YConLC!Z26-YConK_T!Z26-YConKC!Z26</f>
        <v>-0.13446927665624483</v>
      </c>
      <c r="AA26" s="28">
        <f>Y_G!AA26-YConM!AA26-YConH!AA26-YConLC!AA26-YConK_T!AA26-YConKC!AA26</f>
        <v>-6.6923983505693578E-3</v>
      </c>
      <c r="AC26" s="28">
        <f t="shared" si="0"/>
        <v>6.5034536478333391E-2</v>
      </c>
      <c r="AD26" s="28">
        <f t="shared" si="1"/>
        <v>-5.6300296484021281E-2</v>
      </c>
      <c r="AE26" s="28">
        <f t="shared" si="2"/>
        <v>-6.1920249849179307E-2</v>
      </c>
      <c r="AF26" s="28">
        <f t="shared" si="3"/>
        <v>1.7533535449512354E-2</v>
      </c>
      <c r="AG26" s="28">
        <f t="shared" si="4"/>
        <v>2.1508939926525614E-3</v>
      </c>
      <c r="AH26" s="28">
        <f t="shared" si="5"/>
        <v>-5.9110273166600294E-2</v>
      </c>
      <c r="AI26" s="28">
        <f t="shared" si="6"/>
        <v>1.1765044903189933E-2</v>
      </c>
      <c r="AJ26" s="28">
        <f t="shared" si="7"/>
        <v>-7.4699865238615926E-3</v>
      </c>
    </row>
    <row r="27" spans="1:36" x14ac:dyDescent="0.15">
      <c r="A27" s="8">
        <v>25</v>
      </c>
      <c r="B27" s="11" t="s">
        <v>164</v>
      </c>
      <c r="C27" s="28"/>
      <c r="D27" s="28">
        <f>Y_G!D27-YConM!D27-YConH!D27-YConLC!D27-YConK_T!D27-YConKC!D27</f>
        <v>3.841536742938869E-2</v>
      </c>
      <c r="E27" s="28">
        <f>Y_G!E27-YConM!E27-YConH!E27-YConLC!E27-YConK_T!E27-YConKC!E27</f>
        <v>3.2479929636047573E-2</v>
      </c>
      <c r="F27" s="28">
        <f>Y_G!F27-YConM!F27-YConH!F27-YConLC!F27-YConK_T!F27-YConKC!F27</f>
        <v>2.5047835385673491E-2</v>
      </c>
      <c r="G27" s="28">
        <f>Y_G!G27-YConM!G27-YConH!G27-YConLC!G27-YConK_T!G27-YConKC!G27</f>
        <v>-2.2502646538733614E-2</v>
      </c>
      <c r="H27" s="28">
        <f>Y_G!H27-YConM!H27-YConH!H27-YConLC!H27-YConK_T!H27-YConKC!H27</f>
        <v>1.7454198032538792E-2</v>
      </c>
      <c r="I27" s="28">
        <f>Y_G!I27-YConM!I27-YConH!I27-YConLC!I27-YConK_T!I27-YConKC!I27</f>
        <v>4.8587406492053856E-2</v>
      </c>
      <c r="J27" s="28">
        <f>Y_G!J27-YConM!J27-YConH!J27-YConLC!J27-YConK_T!J27-YConKC!J27</f>
        <v>-1.0700423998026204E-2</v>
      </c>
      <c r="K27" s="28">
        <f>Y_G!K27-YConM!K27-YConH!K27-YConLC!K27-YConK_T!K27-YConKC!K27</f>
        <v>1.4231771961600316E-2</v>
      </c>
      <c r="L27" s="28">
        <f>Y_G!L27-YConM!L27-YConH!L27-YConLC!L27-YConK_T!L27-YConKC!L27</f>
        <v>4.9833129771457436E-2</v>
      </c>
      <c r="M27" s="28">
        <f>Y_G!M27-YConM!M27-YConH!M27-YConLC!M27-YConK_T!M27-YConKC!M27</f>
        <v>6.9042223616041662E-2</v>
      </c>
      <c r="N27" s="28">
        <f>Y_G!N27-YConM!N27-YConH!N27-YConLC!N27-YConK_T!N27-YConKC!N27</f>
        <v>6.784056222901182E-3</v>
      </c>
      <c r="O27" s="28">
        <f>Y_G!O27-YConM!O27-YConH!O27-YConLC!O27-YConK_T!O27-YConKC!O27</f>
        <v>4.2562315915278572E-2</v>
      </c>
      <c r="P27" s="28">
        <f>Y_G!P27-YConM!P27-YConH!P27-YConLC!P27-YConK_T!P27-YConKC!P27</f>
        <v>6.5167213460723267E-2</v>
      </c>
      <c r="Q27" s="28">
        <f>Y_G!Q27-YConM!Q27-YConH!Q27-YConLC!Q27-YConK_T!Q27-YConKC!Q27</f>
        <v>4.254563965140519E-3</v>
      </c>
      <c r="R27" s="28">
        <f>Y_G!R27-YConM!R27-YConH!R27-YConLC!R27-YConK_T!R27-YConKC!R27</f>
        <v>-0.18798724045100082</v>
      </c>
      <c r="S27" s="28">
        <f>Y_G!S27-YConM!S27-YConH!S27-YConLC!S27-YConK_T!S27-YConKC!S27</f>
        <v>0.16033441063458742</v>
      </c>
      <c r="T27" s="28">
        <f>Y_G!T27-YConM!T27-YConH!T27-YConLC!T27-YConK_T!T27-YConKC!T27</f>
        <v>2.9597344768399623E-2</v>
      </c>
      <c r="U27" s="28">
        <f>Y_G!U27-YConM!U27-YConH!U27-YConLC!U27-YConK_T!U27-YConKC!U27</f>
        <v>-6.909838154596569E-2</v>
      </c>
      <c r="V27" s="28">
        <f>Y_G!V27-YConM!V27-YConH!V27-YConLC!V27-YConK_T!V27-YConKC!V27</f>
        <v>2.4067986049551595E-2</v>
      </c>
      <c r="W27" s="28">
        <f>Y_G!W27-YConM!W27-YConH!W27-YConLC!W27-YConK_T!W27-YConKC!W27</f>
        <v>1.2701258342890057E-2</v>
      </c>
      <c r="X27" s="28">
        <f>Y_G!X27-YConM!X27-YConH!X27-YConLC!X27-YConK_T!X27-YConKC!X27</f>
        <v>-1.0871462481252781E-2</v>
      </c>
      <c r="Y27" s="28">
        <f>Y_G!Y27-YConM!Y27-YConH!Y27-YConLC!Y27-YConK_T!Y27-YConKC!Y27</f>
        <v>3.7135147900729838E-3</v>
      </c>
      <c r="Z27" s="28">
        <f>Y_G!Z27-YConM!Z27-YConH!Z27-YConLC!Z27-YConK_T!Z27-YConKC!Z27</f>
        <v>3.6533974508277355E-2</v>
      </c>
      <c r="AA27" s="28">
        <f>Y_G!AA27-YConM!AA27-YConH!AA27-YConLC!AA27-YConK_T!AA27-YConKC!AA27</f>
        <v>1.2830491201774662E-2</v>
      </c>
      <c r="AC27" s="28">
        <f t="shared" si="0"/>
        <v>2.0213344601516019E-2</v>
      </c>
      <c r="AD27" s="28">
        <f t="shared" si="1"/>
        <v>2.5838151514794877E-2</v>
      </c>
      <c r="AE27" s="28">
        <f t="shared" si="2"/>
        <v>1.6866252704945787E-2</v>
      </c>
      <c r="AF27" s="28">
        <f t="shared" si="3"/>
        <v>-2.7206509732754401E-3</v>
      </c>
      <c r="AG27" s="28">
        <f t="shared" si="4"/>
        <v>1.7692660166708337E-2</v>
      </c>
      <c r="AH27" s="28">
        <f t="shared" si="5"/>
        <v>2.1352202109870332E-2</v>
      </c>
      <c r="AI27" s="28">
        <f t="shared" si="6"/>
        <v>4.9343407042184758E-3</v>
      </c>
      <c r="AJ27" s="28">
        <f t="shared" si="7"/>
        <v>1.5394063901740487E-2</v>
      </c>
    </row>
    <row r="28" spans="1:36" x14ac:dyDescent="0.15">
      <c r="A28" s="8">
        <v>26</v>
      </c>
      <c r="B28" s="11" t="s">
        <v>165</v>
      </c>
      <c r="C28" s="28"/>
      <c r="D28" s="28">
        <f>Y_G!D28-YConM!D28-YConH!D28-YConLC!D28-YConK_T!D28-YConKC!D28</f>
        <v>-1.2676397893174252E-2</v>
      </c>
      <c r="E28" s="28">
        <f>Y_G!E28-YConM!E28-YConH!E28-YConLC!E28-YConK_T!E28-YConKC!E28</f>
        <v>6.5000445445323836E-3</v>
      </c>
      <c r="F28" s="28">
        <f>Y_G!F28-YConM!F28-YConH!F28-YConLC!F28-YConK_T!F28-YConKC!F28</f>
        <v>-2.6018276615821958E-3</v>
      </c>
      <c r="G28" s="28">
        <f>Y_G!G28-YConM!G28-YConH!G28-YConLC!G28-YConK_T!G28-YConKC!G28</f>
        <v>-1.2496240409294965E-2</v>
      </c>
      <c r="H28" s="28">
        <f>Y_G!H28-YConM!H28-YConH!H28-YConLC!H28-YConK_T!H28-YConKC!H28</f>
        <v>-1.4087601173909843E-2</v>
      </c>
      <c r="I28" s="28">
        <f>Y_G!I28-YConM!I28-YConH!I28-YConLC!I28-YConK_T!I28-YConKC!I28</f>
        <v>1.1066908189866151E-2</v>
      </c>
      <c r="J28" s="28">
        <f>Y_G!J28-YConM!J28-YConH!J28-YConLC!J28-YConK_T!J28-YConKC!J28</f>
        <v>-2.6153593126883113E-3</v>
      </c>
      <c r="K28" s="28">
        <f>Y_G!K28-YConM!K28-YConH!K28-YConLC!K28-YConK_T!K28-YConKC!K28</f>
        <v>1.4333827056308706E-2</v>
      </c>
      <c r="L28" s="28">
        <f>Y_G!L28-YConM!L28-YConH!L28-YConLC!L28-YConK_T!L28-YConKC!L28</f>
        <v>-3.9292271792333742E-3</v>
      </c>
      <c r="M28" s="28">
        <f>Y_G!M28-YConM!M28-YConH!M28-YConLC!M28-YConK_T!M28-YConKC!M28</f>
        <v>1.3248759987053943E-2</v>
      </c>
      <c r="N28" s="28">
        <f>Y_G!N28-YConM!N28-YConH!N28-YConLC!N28-YConK_T!N28-YConKC!N28</f>
        <v>3.9628914286784448E-3</v>
      </c>
      <c r="O28" s="28">
        <f>Y_G!O28-YConM!O28-YConH!O28-YConLC!O28-YConK_T!O28-YConKC!O28</f>
        <v>1.8749816013394558E-3</v>
      </c>
      <c r="P28" s="28">
        <f>Y_G!P28-YConM!P28-YConH!P28-YConLC!P28-YConK_T!P28-YConKC!P28</f>
        <v>1.3707056253549812E-2</v>
      </c>
      <c r="Q28" s="28">
        <f>Y_G!Q28-YConM!Q28-YConH!Q28-YConLC!Q28-YConK_T!Q28-YConKC!Q28</f>
        <v>-2.7967088822469649E-2</v>
      </c>
      <c r="R28" s="28">
        <f>Y_G!R28-YConM!R28-YConH!R28-YConLC!R28-YConK_T!R28-YConKC!R28</f>
        <v>-9.4872185574660678E-2</v>
      </c>
      <c r="S28" s="28">
        <f>Y_G!S28-YConM!S28-YConH!S28-YConLC!S28-YConK_T!S28-YConKC!S28</f>
        <v>-9.3952727019570425E-3</v>
      </c>
      <c r="T28" s="28">
        <f>Y_G!T28-YConM!T28-YConH!T28-YConLC!T28-YConK_T!T28-YConKC!T28</f>
        <v>3.126359035984843E-2</v>
      </c>
      <c r="U28" s="28">
        <f>Y_G!U28-YConM!U28-YConH!U28-YConLC!U28-YConK_T!U28-YConKC!U28</f>
        <v>-1.8700645105641556E-2</v>
      </c>
      <c r="V28" s="28">
        <f>Y_G!V28-YConM!V28-YConH!V28-YConLC!V28-YConK_T!V28-YConKC!V28</f>
        <v>1.3024430276350845E-2</v>
      </c>
      <c r="W28" s="28">
        <f>Y_G!W28-YConM!W28-YConH!W28-YConLC!W28-YConK_T!W28-YConKC!W28</f>
        <v>-3.0116233179952948E-3</v>
      </c>
      <c r="X28" s="28">
        <f>Y_G!X28-YConM!X28-YConH!X28-YConLC!X28-YConK_T!X28-YConKC!X28</f>
        <v>-7.5907151915151488E-3</v>
      </c>
      <c r="Y28" s="28">
        <f>Y_G!Y28-YConM!Y28-YConH!Y28-YConLC!Y28-YConK_T!Y28-YConKC!Y28</f>
        <v>-2.2209422260888893E-2</v>
      </c>
      <c r="Z28" s="28">
        <f>Y_G!Z28-YConM!Z28-YConH!Z28-YConLC!Z28-YConK_T!Z28-YConKC!Z28</f>
        <v>2.4402737719162175E-2</v>
      </c>
      <c r="AA28" s="28">
        <f>Y_G!AA28-YConM!AA28-YConH!AA28-YConLC!AA28-YConK_T!AA28-YConKC!AA28</f>
        <v>-9.4196667320640831E-3</v>
      </c>
      <c r="AC28" s="28">
        <f t="shared" si="0"/>
        <v>-2.3237433020776937E-3</v>
      </c>
      <c r="AD28" s="28">
        <f t="shared" si="1"/>
        <v>5.0001783960238813E-3</v>
      </c>
      <c r="AE28" s="28">
        <f t="shared" si="2"/>
        <v>-2.333050184883962E-2</v>
      </c>
      <c r="AF28" s="28">
        <f t="shared" si="3"/>
        <v>2.9970074042094549E-3</v>
      </c>
      <c r="AG28" s="28">
        <f t="shared" si="4"/>
        <v>-2.408783757930267E-3</v>
      </c>
      <c r="AH28" s="28">
        <f t="shared" si="5"/>
        <v>-9.1651617264078694E-3</v>
      </c>
      <c r="AI28" s="28">
        <f t="shared" si="6"/>
        <v>9.6983571840705916E-4</v>
      </c>
      <c r="AJ28" s="28">
        <f t="shared" si="7"/>
        <v>-4.1526803490091599E-3</v>
      </c>
    </row>
    <row r="29" spans="1:36" x14ac:dyDescent="0.15">
      <c r="A29" s="8">
        <v>27</v>
      </c>
      <c r="B29" s="11" t="s">
        <v>166</v>
      </c>
      <c r="C29" s="28"/>
      <c r="D29" s="28">
        <f>Y_G!D29-YConM!D29-YConH!D29-YConLC!D29-YConK_T!D29-YConKC!D29</f>
        <v>7.8333718113717019E-2</v>
      </c>
      <c r="E29" s="28">
        <f>Y_G!E29-YConM!E29-YConH!E29-YConLC!E29-YConK_T!E29-YConKC!E29</f>
        <v>6.0956935057469679E-2</v>
      </c>
      <c r="F29" s="28">
        <f>Y_G!F29-YConM!F29-YConH!F29-YConLC!F29-YConK_T!F29-YConKC!F29</f>
        <v>7.116751714384853E-2</v>
      </c>
      <c r="G29" s="28">
        <f>Y_G!G29-YConM!G29-YConH!G29-YConLC!G29-YConK_T!G29-YConKC!G29</f>
        <v>-6.3176812844606255E-3</v>
      </c>
      <c r="H29" s="28">
        <f>Y_G!H29-YConM!H29-YConH!H29-YConLC!H29-YConK_T!H29-YConKC!H29</f>
        <v>1.3689448833974733E-2</v>
      </c>
      <c r="I29" s="28">
        <f>Y_G!I29-YConM!I29-YConH!I29-YConLC!I29-YConK_T!I29-YConKC!I29</f>
        <v>3.7925972649752891E-3</v>
      </c>
      <c r="J29" s="28">
        <f>Y_G!J29-YConM!J29-YConH!J29-YConLC!J29-YConK_T!J29-YConKC!J29</f>
        <v>5.5661797846496483E-2</v>
      </c>
      <c r="K29" s="28">
        <f>Y_G!K29-YConM!K29-YConH!K29-YConLC!K29-YConK_T!K29-YConKC!K29</f>
        <v>-4.604295623530593E-2</v>
      </c>
      <c r="L29" s="28">
        <f>Y_G!L29-YConM!L29-YConH!L29-YConLC!L29-YConK_T!L29-YConKC!L29</f>
        <v>5.9216520319873803E-2</v>
      </c>
      <c r="M29" s="28">
        <f>Y_G!M29-YConM!M29-YConH!M29-YConLC!M29-YConK_T!M29-YConKC!M29</f>
        <v>3.2866448901364004E-2</v>
      </c>
      <c r="N29" s="28">
        <f>Y_G!N29-YConM!N29-YConH!N29-YConLC!N29-YConK_T!N29-YConKC!N29</f>
        <v>3.8628294877856018E-2</v>
      </c>
      <c r="O29" s="28">
        <f>Y_G!O29-YConM!O29-YConH!O29-YConLC!O29-YConK_T!O29-YConKC!O29</f>
        <v>-4.2123856734965362E-3</v>
      </c>
      <c r="P29" s="28">
        <f>Y_G!P29-YConM!P29-YConH!P29-YConLC!P29-YConK_T!P29-YConKC!P29</f>
        <v>0.12169073273649414</v>
      </c>
      <c r="Q29" s="28">
        <f>Y_G!Q29-YConM!Q29-YConH!Q29-YConLC!Q29-YConK_T!Q29-YConKC!Q29</f>
        <v>2.724426655113326E-2</v>
      </c>
      <c r="R29" s="28">
        <f>Y_G!R29-YConM!R29-YConH!R29-YConLC!R29-YConK_T!R29-YConKC!R29</f>
        <v>-0.18918782637037135</v>
      </c>
      <c r="S29" s="28">
        <f>Y_G!S29-YConM!S29-YConH!S29-YConLC!S29-YConK_T!S29-YConKC!S29</f>
        <v>6.3242788355238111E-2</v>
      </c>
      <c r="T29" s="28">
        <f>Y_G!T29-YConM!T29-YConH!T29-YConLC!T29-YConK_T!T29-YConKC!T29</f>
        <v>9.3553129441466626E-2</v>
      </c>
      <c r="U29" s="28">
        <f>Y_G!U29-YConM!U29-YConH!U29-YConLC!U29-YConK_T!U29-YConKC!U29</f>
        <v>-2.9271158625153254E-2</v>
      </c>
      <c r="V29" s="28">
        <f>Y_G!V29-YConM!V29-YConH!V29-YConLC!V29-YConK_T!V29-YConKC!V29</f>
        <v>0.10207559621391027</v>
      </c>
      <c r="W29" s="28">
        <f>Y_G!W29-YConM!W29-YConH!W29-YConLC!W29-YConK_T!W29-YConKC!W29</f>
        <v>2.5193293004898316E-2</v>
      </c>
      <c r="X29" s="28">
        <f>Y_G!X29-YConM!X29-YConH!X29-YConLC!X29-YConK_T!X29-YConKC!X29</f>
        <v>1.1274967544127275E-2</v>
      </c>
      <c r="Y29" s="28">
        <f>Y_G!Y29-YConM!Y29-YConH!Y29-YConLC!Y29-YConK_T!Y29-YConKC!Y29</f>
        <v>-1.623213309741443E-2</v>
      </c>
      <c r="Z29" s="28">
        <f>Y_G!Z29-YConM!Z29-YConH!Z29-YConLC!Z29-YConK_T!Z29-YConKC!Z29</f>
        <v>8.3629218825911358E-2</v>
      </c>
      <c r="AA29" s="28">
        <f>Y_G!AA29-YConM!AA29-YConH!AA29-YConLC!AA29-YConK_T!AA29-YConKC!AA29</f>
        <v>1.152676007155916E-2</v>
      </c>
      <c r="AC29" s="28">
        <f t="shared" si="0"/>
        <v>2.8657763403161528E-2</v>
      </c>
      <c r="AD29" s="28">
        <f t="shared" si="1"/>
        <v>2.8066021142056873E-2</v>
      </c>
      <c r="AE29" s="28">
        <f t="shared" si="2"/>
        <v>3.7555151197995241E-3</v>
      </c>
      <c r="AF29" s="28">
        <f t="shared" si="3"/>
        <v>4.0565165515849842E-2</v>
      </c>
      <c r="AG29" s="28">
        <f t="shared" si="4"/>
        <v>2.6307948600018696E-2</v>
      </c>
      <c r="AH29" s="28">
        <f t="shared" si="5"/>
        <v>1.5910768130928198E-2</v>
      </c>
      <c r="AI29" s="28">
        <f t="shared" si="6"/>
        <v>3.5218709172413168E-2</v>
      </c>
      <c r="AJ29" s="28">
        <f t="shared" si="7"/>
        <v>2.5397659639321522E-2</v>
      </c>
    </row>
    <row r="30" spans="1:36" x14ac:dyDescent="0.15">
      <c r="A30" s="8">
        <v>28</v>
      </c>
      <c r="B30" s="11" t="s">
        <v>167</v>
      </c>
      <c r="C30" s="28"/>
      <c r="D30" s="28">
        <f>Y_G!D30-YConM!D30-YConH!D30-YConLC!D30-YConK_T!D30-YConKC!D30</f>
        <v>-1.9229436995392745E-3</v>
      </c>
      <c r="E30" s="28">
        <f>Y_G!E30-YConM!E30-YConH!E30-YConLC!E30-YConK_T!E30-YConKC!E30</f>
        <v>1.8777086275696801E-2</v>
      </c>
      <c r="F30" s="28">
        <f>Y_G!F30-YConM!F30-YConH!F30-YConLC!F30-YConK_T!F30-YConKC!F30</f>
        <v>-3.4286047767049729E-3</v>
      </c>
      <c r="G30" s="28">
        <f>Y_G!G30-YConM!G30-YConH!G30-YConLC!G30-YConK_T!G30-YConKC!G30</f>
        <v>-1.0467487161614469E-2</v>
      </c>
      <c r="H30" s="28">
        <f>Y_G!H30-YConM!H30-YConH!H30-YConLC!H30-YConK_T!H30-YConKC!H30</f>
        <v>-1.3449124774744168E-2</v>
      </c>
      <c r="I30" s="28">
        <f>Y_G!I30-YConM!I30-YConH!I30-YConLC!I30-YConK_T!I30-YConKC!I30</f>
        <v>3.2138369683944991E-2</v>
      </c>
      <c r="J30" s="28">
        <f>Y_G!J30-YConM!J30-YConH!J30-YConLC!J30-YConK_T!J30-YConKC!J30</f>
        <v>1.3160148325567412E-2</v>
      </c>
      <c r="K30" s="28">
        <f>Y_G!K30-YConM!K30-YConH!K30-YConLC!K30-YConK_T!K30-YConKC!K30</f>
        <v>-9.1948150750688386E-3</v>
      </c>
      <c r="L30" s="28">
        <f>Y_G!L30-YConM!L30-YConH!L30-YConLC!L30-YConK_T!L30-YConKC!L30</f>
        <v>2.5641831350422639E-2</v>
      </c>
      <c r="M30" s="28">
        <f>Y_G!M30-YConM!M30-YConH!M30-YConLC!M30-YConK_T!M30-YConKC!M30</f>
        <v>1.9596605235484264E-2</v>
      </c>
      <c r="N30" s="28">
        <f>Y_G!N30-YConM!N30-YConH!N30-YConLC!N30-YConK_T!N30-YConKC!N30</f>
        <v>3.026466363392712E-3</v>
      </c>
      <c r="O30" s="28">
        <f>Y_G!O30-YConM!O30-YConH!O30-YConLC!O30-YConK_T!O30-YConKC!O30</f>
        <v>-9.3559729032089162E-3</v>
      </c>
      <c r="P30" s="28">
        <f>Y_G!P30-YConM!P30-YConH!P30-YConLC!P30-YConK_T!P30-YConKC!P30</f>
        <v>-7.5887867464703961E-3</v>
      </c>
      <c r="Q30" s="28">
        <f>Y_G!Q30-YConM!Q30-YConH!Q30-YConLC!Q30-YConK_T!Q30-YConKC!Q30</f>
        <v>-3.0703440995991899E-2</v>
      </c>
      <c r="R30" s="28">
        <f>Y_G!R30-YConM!R30-YConH!R30-YConLC!R30-YConK_T!R30-YConKC!R30</f>
        <v>-0.14961998628270312</v>
      </c>
      <c r="S30" s="28">
        <f>Y_G!S30-YConM!S30-YConH!S30-YConLC!S30-YConK_T!S30-YConKC!S30</f>
        <v>7.1099835691924754E-2</v>
      </c>
      <c r="T30" s="28">
        <f>Y_G!T30-YConM!T30-YConH!T30-YConLC!T30-YConK_T!T30-YConKC!T30</f>
        <v>3.4563024261929108E-2</v>
      </c>
      <c r="U30" s="28">
        <f>Y_G!U30-YConM!U30-YConH!U30-YConLC!U30-YConK_T!U30-YConKC!U30</f>
        <v>-4.9596356844123939E-2</v>
      </c>
      <c r="V30" s="28">
        <f>Y_G!V30-YConM!V30-YConH!V30-YConLC!V30-YConK_T!V30-YConKC!V30</f>
        <v>7.5791694675811025E-3</v>
      </c>
      <c r="W30" s="28">
        <f>Y_G!W30-YConM!W30-YConH!W30-YConLC!W30-YConK_T!W30-YConKC!W30</f>
        <v>4.8151485913321947E-2</v>
      </c>
      <c r="X30" s="28">
        <f>Y_G!X30-YConM!X30-YConH!X30-YConLC!X30-YConK_T!X30-YConKC!X30</f>
        <v>9.2943485475455809E-3</v>
      </c>
      <c r="Y30" s="28">
        <f>Y_G!Y30-YConM!Y30-YConH!Y30-YConLC!Y30-YConK_T!Y30-YConKC!Y30</f>
        <v>-1.8709510464172213E-2</v>
      </c>
      <c r="Z30" s="28">
        <f>Y_G!Z30-YConM!Z30-YConH!Z30-YConLC!Z30-YConK_T!Z30-YConKC!Z30</f>
        <v>3.9289241406925961E-2</v>
      </c>
      <c r="AA30" s="28">
        <f>Y_G!AA30-YConM!AA30-YConH!AA30-YConLC!AA30-YConK_T!AA30-YConKC!AA30</f>
        <v>-6.2418990007465348E-2</v>
      </c>
      <c r="AC30" s="28">
        <f t="shared" si="0"/>
        <v>4.7140478493156359E-3</v>
      </c>
      <c r="AD30" s="28">
        <f t="shared" si="1"/>
        <v>1.0446047239959639E-2</v>
      </c>
      <c r="AE30" s="28">
        <f t="shared" si="2"/>
        <v>-2.5233670247289917E-2</v>
      </c>
      <c r="AF30" s="28">
        <f t="shared" si="3"/>
        <v>9.9983342692507599E-3</v>
      </c>
      <c r="AG30" s="28">
        <f t="shared" si="4"/>
        <v>-1.39464196882372E-2</v>
      </c>
      <c r="AH30" s="28">
        <f t="shared" si="5"/>
        <v>-7.3938115036651392E-3</v>
      </c>
      <c r="AI30" s="28">
        <f t="shared" si="6"/>
        <v>1.0190515351927746E-3</v>
      </c>
      <c r="AJ30" s="28">
        <f t="shared" si="7"/>
        <v>-1.8354549351535228E-3</v>
      </c>
    </row>
    <row r="31" spans="1:36" x14ac:dyDescent="0.15">
      <c r="A31" s="8">
        <v>29</v>
      </c>
      <c r="B31" s="11" t="s">
        <v>168</v>
      </c>
      <c r="C31" s="28"/>
      <c r="D31" s="28">
        <f>Y_G!D31-YConM!D31-YConH!D31-YConLC!D31-YConK_T!D31-YConKC!D31</f>
        <v>3.3665953583237415E-2</v>
      </c>
      <c r="E31" s="28">
        <f>Y_G!E31-YConM!E31-YConH!E31-YConLC!E31-YConK_T!E31-YConKC!E31</f>
        <v>1.5679538336922386E-2</v>
      </c>
      <c r="F31" s="28">
        <f>Y_G!F31-YConM!F31-YConH!F31-YConLC!F31-YConK_T!F31-YConKC!F31</f>
        <v>1.4018197643987899E-2</v>
      </c>
      <c r="G31" s="28">
        <f>Y_G!G31-YConM!G31-YConH!G31-YConLC!G31-YConK_T!G31-YConKC!G31</f>
        <v>-4.0581778961776893E-2</v>
      </c>
      <c r="H31" s="28">
        <f>Y_G!H31-YConM!H31-YConH!H31-YConLC!H31-YConK_T!H31-YConKC!H31</f>
        <v>1.5818442465834307E-2</v>
      </c>
      <c r="I31" s="28">
        <f>Y_G!I31-YConM!I31-YConH!I31-YConLC!I31-YConK_T!I31-YConKC!I31</f>
        <v>5.6654753979341062E-2</v>
      </c>
      <c r="J31" s="28">
        <f>Y_G!J31-YConM!J31-YConH!J31-YConLC!J31-YConK_T!J31-YConKC!J31</f>
        <v>-1.1163998954835501E-4</v>
      </c>
      <c r="K31" s="28">
        <f>Y_G!K31-YConM!K31-YConH!K31-YConLC!K31-YConK_T!K31-YConKC!K31</f>
        <v>-7.769669927848279E-3</v>
      </c>
      <c r="L31" s="28">
        <f>Y_G!L31-YConM!L31-YConH!L31-YConLC!L31-YConK_T!L31-YConKC!L31</f>
        <v>3.8892317542083596E-2</v>
      </c>
      <c r="M31" s="28">
        <f>Y_G!M31-YConM!M31-YConH!M31-YConLC!M31-YConK_T!M31-YConKC!M31</f>
        <v>-1.839069838126314E-2</v>
      </c>
      <c r="N31" s="28">
        <f>Y_G!N31-YConM!N31-YConH!N31-YConLC!N31-YConK_T!N31-YConKC!N31</f>
        <v>3.4068730248546314E-2</v>
      </c>
      <c r="O31" s="28">
        <f>Y_G!O31-YConM!O31-YConH!O31-YConLC!O31-YConK_T!O31-YConKC!O31</f>
        <v>1.1873237450295844E-2</v>
      </c>
      <c r="P31" s="28">
        <f>Y_G!P31-YConM!P31-YConH!P31-YConLC!P31-YConK_T!P31-YConKC!P31</f>
        <v>2.1359628082723518E-3</v>
      </c>
      <c r="Q31" s="28">
        <f>Y_G!Q31-YConM!Q31-YConH!Q31-YConLC!Q31-YConK_T!Q31-YConKC!Q31</f>
        <v>-3.1821005755084168E-2</v>
      </c>
      <c r="R31" s="28">
        <f>Y_G!R31-YConM!R31-YConH!R31-YConLC!R31-YConK_T!R31-YConKC!R31</f>
        <v>-3.0457303187337026E-2</v>
      </c>
      <c r="S31" s="28">
        <f>Y_G!S31-YConM!S31-YConH!S31-YConLC!S31-YConK_T!S31-YConKC!S31</f>
        <v>0.12570465708779621</v>
      </c>
      <c r="T31" s="28">
        <f>Y_G!T31-YConM!T31-YConH!T31-YConLC!T31-YConK_T!T31-YConKC!T31</f>
        <v>-7.9672514088469482E-2</v>
      </c>
      <c r="U31" s="28">
        <f>Y_G!U31-YConM!U31-YConH!U31-YConLC!U31-YConK_T!U31-YConKC!U31</f>
        <v>2.8403194897027102E-2</v>
      </c>
      <c r="V31" s="28">
        <f>Y_G!V31-YConM!V31-YConH!V31-YConLC!V31-YConK_T!V31-YConKC!V31</f>
        <v>3.2206133962356727E-2</v>
      </c>
      <c r="W31" s="28">
        <f>Y_G!W31-YConM!W31-YConH!W31-YConLC!W31-YConK_T!W31-YConKC!W31</f>
        <v>6.1015865143382204E-3</v>
      </c>
      <c r="X31" s="28">
        <f>Y_G!X31-YConM!X31-YConH!X31-YConLC!X31-YConK_T!X31-YConKC!X31</f>
        <v>2.532452032276997E-2</v>
      </c>
      <c r="Y31" s="28">
        <f>Y_G!Y31-YConM!Y31-YConH!Y31-YConLC!Y31-YConK_T!Y31-YConKC!Y31</f>
        <v>-1.4176921733361495E-2</v>
      </c>
      <c r="Z31" s="28">
        <f>Y_G!Z31-YConM!Z31-YConH!Z31-YConLC!Z31-YConK_T!Z31-YConKC!Z31</f>
        <v>-2.3394113909633994E-2</v>
      </c>
      <c r="AA31" s="28">
        <f>Y_G!AA31-YConM!AA31-YConH!AA31-YConLC!AA31-YConK_T!AA31-YConKC!AA31</f>
        <v>4.1551278653616242E-3</v>
      </c>
      <c r="AC31" s="28">
        <f t="shared" si="0"/>
        <v>1.2317830692861752E-2</v>
      </c>
      <c r="AD31" s="28">
        <f t="shared" si="1"/>
        <v>9.3378078983940259E-3</v>
      </c>
      <c r="AE31" s="28">
        <f t="shared" si="2"/>
        <v>1.5487109680788641E-2</v>
      </c>
      <c r="AF31" s="28">
        <f t="shared" si="3"/>
        <v>2.4725843216045068E-3</v>
      </c>
      <c r="AG31" s="28">
        <f t="shared" si="4"/>
        <v>-1.1138635925877957E-2</v>
      </c>
      <c r="AH31" s="28">
        <f t="shared" si="5"/>
        <v>1.2412458789591335E-2</v>
      </c>
      <c r="AI31" s="28">
        <f t="shared" si="6"/>
        <v>-2.6316232712014164E-3</v>
      </c>
      <c r="AJ31" s="28">
        <f t="shared" si="7"/>
        <v>7.1591632691569915E-3</v>
      </c>
    </row>
    <row r="32" spans="1:36" x14ac:dyDescent="0.15">
      <c r="A32" s="8">
        <v>30</v>
      </c>
      <c r="B32" s="11" t="s">
        <v>169</v>
      </c>
      <c r="C32" s="28"/>
      <c r="D32" s="28">
        <f>Y_G!D32-YConM!D32-YConH!D32-YConLC!D32-YConK_T!D32-YConKC!D32</f>
        <v>-1.4085871716561133E-2</v>
      </c>
      <c r="E32" s="28">
        <f>Y_G!E32-YConM!E32-YConH!E32-YConLC!E32-YConK_T!E32-YConKC!E32</f>
        <v>1.0965790421608606E-3</v>
      </c>
      <c r="F32" s="28">
        <f>Y_G!F32-YConM!F32-YConH!F32-YConLC!F32-YConK_T!F32-YConKC!F32</f>
        <v>2.3223014231163006E-2</v>
      </c>
      <c r="G32" s="28">
        <f>Y_G!G32-YConM!G32-YConH!G32-YConLC!G32-YConK_T!G32-YConKC!G32</f>
        <v>-1.0560603283657691E-2</v>
      </c>
      <c r="H32" s="28">
        <f>Y_G!H32-YConM!H32-YConH!H32-YConLC!H32-YConK_T!H32-YConKC!H32</f>
        <v>6.2977948807431516E-2</v>
      </c>
      <c r="I32" s="28">
        <f>Y_G!I32-YConM!I32-YConH!I32-YConLC!I32-YConK_T!I32-YConKC!I32</f>
        <v>1.00491684718597E-2</v>
      </c>
      <c r="J32" s="28">
        <f>Y_G!J32-YConM!J32-YConH!J32-YConLC!J32-YConK_T!J32-YConKC!J32</f>
        <v>-2.2007567785963227E-2</v>
      </c>
      <c r="K32" s="28">
        <f>Y_G!K32-YConM!K32-YConH!K32-YConLC!K32-YConK_T!K32-YConKC!K32</f>
        <v>-1.9216716672094826E-2</v>
      </c>
      <c r="L32" s="28">
        <f>Y_G!L32-YConM!L32-YConH!L32-YConLC!L32-YConK_T!L32-YConKC!L32</f>
        <v>-5.3501438930253463E-3</v>
      </c>
      <c r="M32" s="28">
        <f>Y_G!M32-YConM!M32-YConH!M32-YConLC!M32-YConK_T!M32-YConKC!M32</f>
        <v>1.456603106824228E-2</v>
      </c>
      <c r="N32" s="28">
        <f>Y_G!N32-YConM!N32-YConH!N32-YConLC!N32-YConK_T!N32-YConKC!N32</f>
        <v>-2.7679377064821771E-2</v>
      </c>
      <c r="O32" s="28">
        <f>Y_G!O32-YConM!O32-YConH!O32-YConLC!O32-YConK_T!O32-YConKC!O32</f>
        <v>-4.5558239516431823E-3</v>
      </c>
      <c r="P32" s="28">
        <f>Y_G!P32-YConM!P32-YConH!P32-YConLC!P32-YConK_T!P32-YConKC!P32</f>
        <v>2.1480915165158036E-3</v>
      </c>
      <c r="Q32" s="28">
        <f>Y_G!Q32-YConM!Q32-YConH!Q32-YConLC!Q32-YConK_T!Q32-YConKC!Q32</f>
        <v>-4.177427877344296E-2</v>
      </c>
      <c r="R32" s="28">
        <f>Y_G!R32-YConM!R32-YConH!R32-YConLC!R32-YConK_T!R32-YConKC!R32</f>
        <v>-2.3635167786503635E-2</v>
      </c>
      <c r="S32" s="28">
        <f>Y_G!S32-YConM!S32-YConH!S32-YConLC!S32-YConK_T!S32-YConKC!S32</f>
        <v>3.0428332315271204E-2</v>
      </c>
      <c r="T32" s="28">
        <f>Y_G!T32-YConM!T32-YConH!T32-YConLC!T32-YConK_T!T32-YConKC!T32</f>
        <v>-3.5446741959221061E-2</v>
      </c>
      <c r="U32" s="28">
        <f>Y_G!U32-YConM!U32-YConH!U32-YConLC!U32-YConK_T!U32-YConKC!U32</f>
        <v>2.47361106257778E-2</v>
      </c>
      <c r="V32" s="28">
        <f>Y_G!V32-YConM!V32-YConH!V32-YConLC!V32-YConK_T!V32-YConKC!V32</f>
        <v>4.4321567740288172E-3</v>
      </c>
      <c r="W32" s="28">
        <f>Y_G!W32-YConM!W32-YConH!W32-YConLC!W32-YConK_T!W32-YConKC!W32</f>
        <v>-2.2974820125318107E-3</v>
      </c>
      <c r="X32" s="28">
        <f>Y_G!X32-YConM!X32-YConH!X32-YConLC!X32-YConK_T!X32-YConKC!X32</f>
        <v>2.848749530628959E-3</v>
      </c>
      <c r="Y32" s="28">
        <f>Y_G!Y32-YConM!Y32-YConH!Y32-YConLC!Y32-YConK_T!Y32-YConKC!Y32</f>
        <v>3.7882140421409423E-2</v>
      </c>
      <c r="Z32" s="28">
        <f>Y_G!Z32-YConM!Z32-YConH!Z32-YConLC!Z32-YConK_T!Z32-YConKC!Z32</f>
        <v>-6.6068576113005498E-2</v>
      </c>
      <c r="AA32" s="28">
        <f>Y_G!AA32-YConM!AA32-YConH!AA32-YConLC!AA32-YConK_T!AA32-YConKC!AA32</f>
        <v>4.6206153711920717E-3</v>
      </c>
      <c r="AC32" s="28">
        <f t="shared" si="0"/>
        <v>1.7357221453791479E-2</v>
      </c>
      <c r="AD32" s="28">
        <f t="shared" si="1"/>
        <v>-1.1937554869532577E-2</v>
      </c>
      <c r="AE32" s="28">
        <f t="shared" si="2"/>
        <v>-7.4777693359605549E-3</v>
      </c>
      <c r="AF32" s="28">
        <f t="shared" si="3"/>
        <v>-1.1454414082634589E-3</v>
      </c>
      <c r="AG32" s="28">
        <f t="shared" si="4"/>
        <v>-7.8552734401346677E-3</v>
      </c>
      <c r="AH32" s="28">
        <f t="shared" si="5"/>
        <v>-9.707662102746567E-3</v>
      </c>
      <c r="AI32" s="28">
        <f t="shared" si="6"/>
        <v>-3.6616284202151623E-3</v>
      </c>
      <c r="AJ32" s="28">
        <f t="shared" si="7"/>
        <v>-1.7210235269665027E-3</v>
      </c>
    </row>
    <row r="33" spans="1:36" x14ac:dyDescent="0.15">
      <c r="A33" s="8">
        <v>31</v>
      </c>
      <c r="B33" s="11" t="s">
        <v>170</v>
      </c>
      <c r="C33" s="28"/>
      <c r="D33" s="28">
        <f>Y_G!D33-YConM!D33-YConH!D33-YConLC!D33-YConK_T!D33-YConKC!D33</f>
        <v>1.3061103580298272E-2</v>
      </c>
      <c r="E33" s="28">
        <f>Y_G!E33-YConM!E33-YConH!E33-YConLC!E33-YConK_T!E33-YConKC!E33</f>
        <v>3.6947220890754751E-2</v>
      </c>
      <c r="F33" s="28">
        <f>Y_G!F33-YConM!F33-YConH!F33-YConLC!F33-YConK_T!F33-YConKC!F33</f>
        <v>-3.5445905908502363E-2</v>
      </c>
      <c r="G33" s="28">
        <f>Y_G!G33-YConM!G33-YConH!G33-YConLC!G33-YConK_T!G33-YConKC!G33</f>
        <v>4.0914684763387749E-2</v>
      </c>
      <c r="H33" s="28">
        <f>Y_G!H33-YConM!H33-YConH!H33-YConLC!H33-YConK_T!H33-YConKC!H33</f>
        <v>3.3383812809134418E-2</v>
      </c>
      <c r="I33" s="28">
        <f>Y_G!I33-YConM!I33-YConH!I33-YConLC!I33-YConK_T!I33-YConKC!I33</f>
        <v>5.8979573883137848E-2</v>
      </c>
      <c r="J33" s="28">
        <f>Y_G!J33-YConM!J33-YConH!J33-YConLC!J33-YConK_T!J33-YConKC!J33</f>
        <v>-5.8540060389650995E-3</v>
      </c>
      <c r="K33" s="28">
        <f>Y_G!K33-YConM!K33-YConH!K33-YConLC!K33-YConK_T!K33-YConKC!K33</f>
        <v>-3.330517349943312E-2</v>
      </c>
      <c r="L33" s="28">
        <f>Y_G!L33-YConM!L33-YConH!L33-YConLC!L33-YConK_T!L33-YConKC!L33</f>
        <v>1.7875687800221068E-2</v>
      </c>
      <c r="M33" s="28">
        <f>Y_G!M33-YConM!M33-YConH!M33-YConLC!M33-YConK_T!M33-YConKC!M33</f>
        <v>-1.1489732350513373E-2</v>
      </c>
      <c r="N33" s="28">
        <f>Y_G!N33-YConM!N33-YConH!N33-YConLC!N33-YConK_T!N33-YConKC!N33</f>
        <v>3.9685250857672679E-3</v>
      </c>
      <c r="O33" s="28">
        <f>Y_G!O33-YConM!O33-YConH!O33-YConLC!O33-YConK_T!O33-YConKC!O33</f>
        <v>-0.18193264342162632</v>
      </c>
      <c r="P33" s="28">
        <f>Y_G!P33-YConM!P33-YConH!P33-YConLC!P33-YConK_T!P33-YConKC!P33</f>
        <v>3.8361864173474786E-2</v>
      </c>
      <c r="Q33" s="28">
        <f>Y_G!Q33-YConM!Q33-YConH!Q33-YConLC!Q33-YConK_T!Q33-YConKC!Q33</f>
        <v>9.7734452830909507E-2</v>
      </c>
      <c r="R33" s="28">
        <f>Y_G!R33-YConM!R33-YConH!R33-YConLC!R33-YConK_T!R33-YConKC!R33</f>
        <v>0.10819267652007565</v>
      </c>
      <c r="S33" s="28">
        <f>Y_G!S33-YConM!S33-YConH!S33-YConLC!S33-YConK_T!S33-YConKC!S33</f>
        <v>3.1437149597095967E-2</v>
      </c>
      <c r="T33" s="28">
        <f>Y_G!T33-YConM!T33-YConH!T33-YConLC!T33-YConK_T!T33-YConKC!T33</f>
        <v>3.7013849308664269E-2</v>
      </c>
      <c r="U33" s="28">
        <f>Y_G!U33-YConM!U33-YConH!U33-YConLC!U33-YConK_T!U33-YConKC!U33</f>
        <v>-3.8966468983439223E-2</v>
      </c>
      <c r="V33" s="28">
        <f>Y_G!V33-YConM!V33-YConH!V33-YConLC!V33-YConK_T!V33-YConKC!V33</f>
        <v>-3.6559694252890226E-2</v>
      </c>
      <c r="W33" s="28">
        <f>Y_G!W33-YConM!W33-YConH!W33-YConLC!W33-YConK_T!W33-YConKC!W33</f>
        <v>-4.3675478566356455E-3</v>
      </c>
      <c r="X33" s="28">
        <f>Y_G!X33-YConM!X33-YConH!X33-YConLC!X33-YConK_T!X33-YConKC!X33</f>
        <v>-8.1771639973842819E-2</v>
      </c>
      <c r="Y33" s="28">
        <f>Y_G!Y33-YConM!Y33-YConH!Y33-YConLC!Y33-YConK_T!Y33-YConKC!Y33</f>
        <v>-5.9232235320228173E-3</v>
      </c>
      <c r="Z33" s="28">
        <f>Y_G!Z33-YConM!Z33-YConH!Z33-YConLC!Z33-YConK_T!Z33-YConKC!Z33</f>
        <v>-4.7728920909173869E-2</v>
      </c>
      <c r="AA33" s="28">
        <f>Y_G!AA33-YConM!AA33-YConH!AA33-YConLC!AA33-YConK_T!AA33-YConKC!AA33</f>
        <v>3.7659244334309741E-2</v>
      </c>
      <c r="AC33" s="28">
        <f t="shared" si="0"/>
        <v>2.6955877287582482E-2</v>
      </c>
      <c r="AD33" s="28">
        <f t="shared" si="1"/>
        <v>-5.7609398005846512E-3</v>
      </c>
      <c r="AE33" s="28">
        <f t="shared" si="2"/>
        <v>1.8758699939985919E-2</v>
      </c>
      <c r="AF33" s="28">
        <f t="shared" si="3"/>
        <v>-2.4930300351628729E-2</v>
      </c>
      <c r="AG33" s="28">
        <f t="shared" si="4"/>
        <v>-5.3309667022956491E-3</v>
      </c>
      <c r="AH33" s="28">
        <f t="shared" si="5"/>
        <v>6.4988800697006327E-3</v>
      </c>
      <c r="AI33" s="28">
        <f t="shared" si="6"/>
        <v>-1.7580550233128822E-2</v>
      </c>
      <c r="AJ33" s="28">
        <f t="shared" si="7"/>
        <v>2.5705993595603531E-3</v>
      </c>
    </row>
    <row r="34" spans="1:36" x14ac:dyDescent="0.15">
      <c r="A34" s="8">
        <v>32</v>
      </c>
      <c r="B34" s="11" t="s">
        <v>171</v>
      </c>
      <c r="C34" s="28"/>
      <c r="D34" s="28">
        <f>Y_G!D34-YConM!D34-YConH!D34-YConLC!D34-YConK_T!D34-YConKC!D34</f>
        <v>2.174453587732237E-2</v>
      </c>
      <c r="E34" s="28">
        <f>Y_G!E34-YConM!E34-YConH!E34-YConLC!E34-YConK_T!E34-YConKC!E34</f>
        <v>2.4167722205889353E-2</v>
      </c>
      <c r="F34" s="28">
        <f>Y_G!F34-YConM!F34-YConH!F34-YConLC!F34-YConK_T!F34-YConKC!F34</f>
        <v>3.0339756444171997E-2</v>
      </c>
      <c r="G34" s="28">
        <f>Y_G!G34-YConM!G34-YConH!G34-YConLC!G34-YConK_T!G34-YConKC!G34</f>
        <v>-2.3720342222870078E-2</v>
      </c>
      <c r="H34" s="28">
        <f>Y_G!H34-YConM!H34-YConH!H34-YConLC!H34-YConK_T!H34-YConKC!H34</f>
        <v>-1.8780161655930782E-2</v>
      </c>
      <c r="I34" s="28">
        <f>Y_G!I34-YConM!I34-YConH!I34-YConLC!I34-YConK_T!I34-YConKC!I34</f>
        <v>3.7256223839573166E-2</v>
      </c>
      <c r="J34" s="28">
        <f>Y_G!J34-YConM!J34-YConH!J34-YConLC!J34-YConK_T!J34-YConKC!J34</f>
        <v>-5.45574513813748E-2</v>
      </c>
      <c r="K34" s="28">
        <f>Y_G!K34-YConM!K34-YConH!K34-YConLC!K34-YConK_T!K34-YConKC!K34</f>
        <v>-4.1446014771856388E-2</v>
      </c>
      <c r="L34" s="28">
        <f>Y_G!L34-YConM!L34-YConH!L34-YConLC!L34-YConK_T!L34-YConKC!L34</f>
        <v>2.5661326411255899E-2</v>
      </c>
      <c r="M34" s="28">
        <f>Y_G!M34-YConM!M34-YConH!M34-YConLC!M34-YConK_T!M34-YConKC!M34</f>
        <v>5.1229094892721282E-2</v>
      </c>
      <c r="N34" s="28">
        <f>Y_G!N34-YConM!N34-YConH!N34-YConLC!N34-YConK_T!N34-YConKC!N34</f>
        <v>-2.4550782399698667E-2</v>
      </c>
      <c r="O34" s="28">
        <f>Y_G!O34-YConM!O34-YConH!O34-YConLC!O34-YConK_T!O34-YConKC!O34</f>
        <v>-9.8309859688575137E-3</v>
      </c>
      <c r="P34" s="28">
        <f>Y_G!P34-YConM!P34-YConH!P34-YConLC!P34-YConK_T!P34-YConKC!P34</f>
        <v>-5.881889827158298E-3</v>
      </c>
      <c r="Q34" s="28">
        <f>Y_G!Q34-YConM!Q34-YConH!Q34-YConLC!Q34-YConK_T!Q34-YConKC!Q34</f>
        <v>2.7589767090684721E-3</v>
      </c>
      <c r="R34" s="28">
        <f>Y_G!R34-YConM!R34-YConH!R34-YConLC!R34-YConK_T!R34-YConKC!R34</f>
        <v>-2.6595802001148715E-2</v>
      </c>
      <c r="S34" s="28">
        <f>Y_G!S34-YConM!S34-YConH!S34-YConLC!S34-YConK_T!S34-YConKC!S34</f>
        <v>7.9681642875974734E-3</v>
      </c>
      <c r="T34" s="28">
        <f>Y_G!T34-YConM!T34-YConH!T34-YConLC!T34-YConK_T!T34-YConKC!T34</f>
        <v>1.2714808539492509E-2</v>
      </c>
      <c r="U34" s="28">
        <f>Y_G!U34-YConM!U34-YConH!U34-YConLC!U34-YConK_T!U34-YConKC!U34</f>
        <v>-4.4498228935681047E-2</v>
      </c>
      <c r="V34" s="28">
        <f>Y_G!V34-YConM!V34-YConH!V34-YConLC!V34-YConK_T!V34-YConKC!V34</f>
        <v>4.3712141585735165E-4</v>
      </c>
      <c r="W34" s="28">
        <f>Y_G!W34-YConM!W34-YConH!W34-YConLC!W34-YConK_T!W34-YConKC!W34</f>
        <v>1.9987514143625512E-2</v>
      </c>
      <c r="X34" s="28">
        <f>Y_G!X34-YConM!X34-YConH!X34-YConLC!X34-YConK_T!X34-YConKC!X34</f>
        <v>1.331533951136139E-2</v>
      </c>
      <c r="Y34" s="28">
        <f>Y_G!Y34-YConM!Y34-YConH!Y34-YConLC!Y34-YConK_T!Y34-YConKC!Y34</f>
        <v>-1.6315203048996623E-2</v>
      </c>
      <c r="Z34" s="28">
        <f>Y_G!Z34-YConM!Z34-YConH!Z34-YConLC!Z34-YConK_T!Z34-YConKC!Z34</f>
        <v>-2.4534981167337839E-2</v>
      </c>
      <c r="AA34" s="28">
        <f>Y_G!AA34-YConM!AA34-YConH!AA34-YConLC!AA34-YConK_T!AA34-YConKC!AA34</f>
        <v>3.4422494860106165E-2</v>
      </c>
      <c r="AC34" s="28">
        <f t="shared" si="0"/>
        <v>9.8526397221667308E-3</v>
      </c>
      <c r="AD34" s="28">
        <f t="shared" si="1"/>
        <v>-8.7327654497905329E-3</v>
      </c>
      <c r="AE34" s="28">
        <f t="shared" si="2"/>
        <v>-6.3163073600997158E-3</v>
      </c>
      <c r="AF34" s="28">
        <f t="shared" si="3"/>
        <v>3.9131093493114321E-4</v>
      </c>
      <c r="AG34" s="28">
        <f t="shared" si="4"/>
        <v>-2.1425631187427657E-3</v>
      </c>
      <c r="AH34" s="28">
        <f t="shared" si="5"/>
        <v>-7.5245364049451244E-3</v>
      </c>
      <c r="AI34" s="28">
        <f t="shared" si="6"/>
        <v>-5.5889183519657222E-4</v>
      </c>
      <c r="AJ34" s="28">
        <f t="shared" si="7"/>
        <v>-1.3240565269647905E-3</v>
      </c>
    </row>
    <row r="35" spans="1:36" x14ac:dyDescent="0.15">
      <c r="A35" s="8">
        <v>33</v>
      </c>
      <c r="B35" s="11" t="s">
        <v>172</v>
      </c>
      <c r="C35" s="28"/>
      <c r="D35" s="28">
        <f>Y_G!D35-YConM!D35-YConH!D35-YConLC!D35-YConK_T!D35-YConKC!D35</f>
        <v>2.8107265208163455E-2</v>
      </c>
      <c r="E35" s="28">
        <f>Y_G!E35-YConM!E35-YConH!E35-YConLC!E35-YConK_T!E35-YConKC!E35</f>
        <v>7.6058251941893097E-3</v>
      </c>
      <c r="F35" s="28">
        <f>Y_G!F35-YConM!F35-YConH!F35-YConLC!F35-YConK_T!F35-YConKC!F35</f>
        <v>2.2389680909754403E-3</v>
      </c>
      <c r="G35" s="28">
        <f>Y_G!G35-YConM!G35-YConH!G35-YConLC!G35-YConK_T!G35-YConKC!G35</f>
        <v>3.6880330368952795E-2</v>
      </c>
      <c r="H35" s="28">
        <f>Y_G!H35-YConM!H35-YConH!H35-YConLC!H35-YConK_T!H35-YConKC!H35</f>
        <v>9.8212701337112903E-3</v>
      </c>
      <c r="I35" s="28">
        <f>Y_G!I35-YConM!I35-YConH!I35-YConLC!I35-YConK_T!I35-YConKC!I35</f>
        <v>-1.4598958750847933E-2</v>
      </c>
      <c r="J35" s="28">
        <f>Y_G!J35-YConM!J35-YConH!J35-YConLC!J35-YConK_T!J35-YConKC!J35</f>
        <v>-2.4698495175294261E-3</v>
      </c>
      <c r="K35" s="28">
        <f>Y_G!K35-YConM!K35-YConH!K35-YConLC!K35-YConK_T!K35-YConKC!K35</f>
        <v>-1.5977912804505254E-2</v>
      </c>
      <c r="L35" s="28">
        <f>Y_G!L35-YConM!L35-YConH!L35-YConLC!L35-YConK_T!L35-YConKC!L35</f>
        <v>4.8662732439671789E-3</v>
      </c>
      <c r="M35" s="28">
        <f>Y_G!M35-YConM!M35-YConH!M35-YConLC!M35-YConK_T!M35-YConKC!M35</f>
        <v>-2.8266778146267855E-2</v>
      </c>
      <c r="N35" s="28">
        <f>Y_G!N35-YConM!N35-YConH!N35-YConLC!N35-YConK_T!N35-YConKC!N35</f>
        <v>5.8789709201833143E-2</v>
      </c>
      <c r="O35" s="28">
        <f>Y_G!O35-YConM!O35-YConH!O35-YConLC!O35-YConK_T!O35-YConKC!O35</f>
        <v>-3.2969700947346518E-2</v>
      </c>
      <c r="P35" s="28">
        <f>Y_G!P35-YConM!P35-YConH!P35-YConLC!P35-YConK_T!P35-YConKC!P35</f>
        <v>-2.019057884678439E-2</v>
      </c>
      <c r="Q35" s="28">
        <f>Y_G!Q35-YConM!Q35-YConH!Q35-YConLC!Q35-YConK_T!Q35-YConKC!Q35</f>
        <v>-1.1540551650549347E-2</v>
      </c>
      <c r="R35" s="28">
        <f>Y_G!R35-YConM!R35-YConH!R35-YConLC!R35-YConK_T!R35-YConKC!R35</f>
        <v>2.7475235683836422E-2</v>
      </c>
      <c r="S35" s="28">
        <f>Y_G!S35-YConM!S35-YConH!S35-YConLC!S35-YConK_T!S35-YConKC!S35</f>
        <v>-6.3320104556979812E-2</v>
      </c>
      <c r="T35" s="28">
        <f>Y_G!T35-YConM!T35-YConH!T35-YConLC!T35-YConK_T!T35-YConKC!T35</f>
        <v>-5.8199196817810231E-2</v>
      </c>
      <c r="U35" s="28">
        <f>Y_G!U35-YConM!U35-YConH!U35-YConLC!U35-YConK_T!U35-YConKC!U35</f>
        <v>1.2383071451217288E-2</v>
      </c>
      <c r="V35" s="28">
        <f>Y_G!V35-YConM!V35-YConH!V35-YConLC!V35-YConK_T!V35-YConKC!V35</f>
        <v>-1.7951494163196725E-3</v>
      </c>
      <c r="W35" s="28">
        <f>Y_G!W35-YConM!W35-YConH!W35-YConLC!W35-YConK_T!W35-YConKC!W35</f>
        <v>-2.2934691758882103E-2</v>
      </c>
      <c r="X35" s="28">
        <f>Y_G!X35-YConM!X35-YConH!X35-YConLC!X35-YConK_T!X35-YConKC!X35</f>
        <v>1.2947655559313064E-2</v>
      </c>
      <c r="Y35" s="28">
        <f>Y_G!Y35-YConM!Y35-YConH!Y35-YConLC!Y35-YConK_T!Y35-YConKC!Y35</f>
        <v>-4.035886978375431E-2</v>
      </c>
      <c r="Z35" s="28">
        <f>Y_G!Z35-YConM!Z35-YConH!Z35-YConLC!Z35-YConK_T!Z35-YConKC!Z35</f>
        <v>1.3897418798644104E-2</v>
      </c>
      <c r="AA35" s="28">
        <f>Y_G!AA35-YConM!AA35-YConH!AA35-YConLC!AA35-YConK_T!AA35-YConKC!AA35</f>
        <v>-2.3866808264293229E-2</v>
      </c>
      <c r="AC35" s="28">
        <f t="shared" si="0"/>
        <v>8.3894870073961802E-3</v>
      </c>
      <c r="AD35" s="28">
        <f t="shared" si="1"/>
        <v>3.3882883954995573E-3</v>
      </c>
      <c r="AE35" s="28">
        <f t="shared" si="2"/>
        <v>-2.0109140063564727E-2</v>
      </c>
      <c r="AF35" s="28">
        <f t="shared" si="3"/>
        <v>-1.1519662196496331E-2</v>
      </c>
      <c r="AG35" s="28">
        <f t="shared" si="4"/>
        <v>-1.6776086416467811E-2</v>
      </c>
      <c r="AH35" s="28">
        <f t="shared" si="5"/>
        <v>-8.3604258340325872E-3</v>
      </c>
      <c r="AI35" s="28">
        <f t="shared" si="6"/>
        <v>-1.3490821278985637E-2</v>
      </c>
      <c r="AJ35" s="28">
        <f t="shared" si="7"/>
        <v>-6.5036258058795669E-3</v>
      </c>
    </row>
    <row r="36" spans="1:36" x14ac:dyDescent="0.15">
      <c r="A36" s="8">
        <v>34</v>
      </c>
      <c r="B36" s="11" t="s">
        <v>173</v>
      </c>
      <c r="C36" s="28"/>
      <c r="D36" s="28">
        <f>Y_G!D36-YConM!D36-YConH!D36-YConLC!D36-YConK_T!D36-YConKC!D36</f>
        <v>1.0365078233239169E-2</v>
      </c>
      <c r="E36" s="28">
        <f>Y_G!E36-YConM!E36-YConH!E36-YConLC!E36-YConK_T!E36-YConKC!E36</f>
        <v>1.0582237341207723E-2</v>
      </c>
      <c r="F36" s="28">
        <f>Y_G!F36-YConM!F36-YConH!F36-YConLC!F36-YConK_T!F36-YConKC!F36</f>
        <v>9.8701525904400719E-3</v>
      </c>
      <c r="G36" s="28">
        <f>Y_G!G36-YConM!G36-YConH!G36-YConLC!G36-YConK_T!G36-YConKC!G36</f>
        <v>-4.5336747851953078E-3</v>
      </c>
      <c r="H36" s="28">
        <f>Y_G!H36-YConM!H36-YConH!H36-YConLC!H36-YConK_T!H36-YConKC!H36</f>
        <v>-1.1461860708693891E-2</v>
      </c>
      <c r="I36" s="28">
        <f>Y_G!I36-YConM!I36-YConH!I36-YConLC!I36-YConK_T!I36-YConKC!I36</f>
        <v>-2.6916464059018176E-3</v>
      </c>
      <c r="J36" s="28">
        <f>Y_G!J36-YConM!J36-YConH!J36-YConLC!J36-YConK_T!J36-YConKC!J36</f>
        <v>8.8661028273987925E-3</v>
      </c>
      <c r="K36" s="28">
        <f>Y_G!K36-YConM!K36-YConH!K36-YConLC!K36-YConK_T!K36-YConKC!K36</f>
        <v>-2.0256523641931475E-2</v>
      </c>
      <c r="L36" s="28">
        <f>Y_G!L36-YConM!L36-YConH!L36-YConLC!L36-YConK_T!L36-YConKC!L36</f>
        <v>1.9738591351299923E-2</v>
      </c>
      <c r="M36" s="28">
        <f>Y_G!M36-YConM!M36-YConH!M36-YConLC!M36-YConK_T!M36-YConKC!M36</f>
        <v>9.576002645455382E-3</v>
      </c>
      <c r="N36" s="28">
        <f>Y_G!N36-YConM!N36-YConH!N36-YConLC!N36-YConK_T!N36-YConKC!N36</f>
        <v>2.6918183625532645E-2</v>
      </c>
      <c r="O36" s="28">
        <f>Y_G!O36-YConM!O36-YConH!O36-YConLC!O36-YConK_T!O36-YConKC!O36</f>
        <v>-2.1268279147871938E-2</v>
      </c>
      <c r="P36" s="28">
        <f>Y_G!P36-YConM!P36-YConH!P36-YConLC!P36-YConK_T!P36-YConKC!P36</f>
        <v>-1.066599187225812E-2</v>
      </c>
      <c r="Q36" s="28">
        <f>Y_G!Q36-YConM!Q36-YConH!Q36-YConLC!Q36-YConK_T!Q36-YConKC!Q36</f>
        <v>-1.4649315548321939E-2</v>
      </c>
      <c r="R36" s="28">
        <f>Y_G!R36-YConM!R36-YConH!R36-YConLC!R36-YConK_T!R36-YConKC!R36</f>
        <v>-4.9013375546154571E-2</v>
      </c>
      <c r="S36" s="28">
        <f>Y_G!S36-YConM!S36-YConH!S36-YConLC!S36-YConK_T!S36-YConKC!S36</f>
        <v>1.2789758106720771E-2</v>
      </c>
      <c r="T36" s="28">
        <f>Y_G!T36-YConM!T36-YConH!T36-YConLC!T36-YConK_T!T36-YConKC!T36</f>
        <v>-8.790935905093205E-3</v>
      </c>
      <c r="U36" s="28">
        <f>Y_G!U36-YConM!U36-YConH!U36-YConLC!U36-YConK_T!U36-YConKC!U36</f>
        <v>8.731843476694561E-4</v>
      </c>
      <c r="V36" s="28">
        <f>Y_G!V36-YConM!V36-YConH!V36-YConLC!V36-YConK_T!V36-YConKC!V36</f>
        <v>1.5929474216815013E-2</v>
      </c>
      <c r="W36" s="28">
        <f>Y_G!W36-YConM!W36-YConH!W36-YConLC!W36-YConK_T!W36-YConKC!W36</f>
        <v>1.8716760853192321E-2</v>
      </c>
      <c r="X36" s="28">
        <f>Y_G!X36-YConM!X36-YConH!X36-YConLC!X36-YConK_T!X36-YConKC!X36</f>
        <v>2.7512396677701362E-2</v>
      </c>
      <c r="Y36" s="28">
        <f>Y_G!Y36-YConM!Y36-YConH!Y36-YConLC!Y36-YConK_T!Y36-YConKC!Y36</f>
        <v>-3.390275977681171E-2</v>
      </c>
      <c r="Z36" s="28">
        <f>Y_G!Z36-YConM!Z36-YConH!Z36-YConLC!Z36-YConK_T!Z36-YConKC!Z36</f>
        <v>3.6955343076117211E-2</v>
      </c>
      <c r="AA36" s="28">
        <f>Y_G!AA36-YConM!AA36-YConH!AA36-YConLC!AA36-YConK_T!AA36-YConKC!AA36</f>
        <v>-8.4973077718633622E-3</v>
      </c>
      <c r="AC36" s="28">
        <f t="shared" si="0"/>
        <v>3.5304160637135613E-4</v>
      </c>
      <c r="AD36" s="28">
        <f t="shared" si="1"/>
        <v>8.9684713615510534E-3</v>
      </c>
      <c r="AE36" s="28">
        <f t="shared" si="2"/>
        <v>-1.6561440801577159E-2</v>
      </c>
      <c r="AF36" s="28">
        <f t="shared" si="3"/>
        <v>1.0848176038056989E-2</v>
      </c>
      <c r="AG36" s="28">
        <f t="shared" si="4"/>
        <v>-1.814908157519287E-3</v>
      </c>
      <c r="AH36" s="28">
        <f t="shared" si="5"/>
        <v>-3.7964847200130532E-3</v>
      </c>
      <c r="AI36" s="28">
        <f t="shared" si="6"/>
        <v>6.0995194647158859E-3</v>
      </c>
      <c r="AJ36" s="28">
        <f t="shared" si="7"/>
        <v>5.4767463258492753E-4</v>
      </c>
    </row>
    <row r="37" spans="1:36" x14ac:dyDescent="0.15">
      <c r="A37" s="8">
        <v>35</v>
      </c>
      <c r="B37" s="11" t="s">
        <v>174</v>
      </c>
      <c r="C37" s="28"/>
      <c r="D37" s="28">
        <f>Y_G!D37-YConM!D37-YConH!D37-YConLC!D37-YConK_T!D37-YConKC!D37</f>
        <v>3.1687984494160391E-3</v>
      </c>
      <c r="E37" s="28">
        <f>Y_G!E37-YConM!E37-YConH!E37-YConLC!E37-YConK_T!E37-YConKC!E37</f>
        <v>-1.6505670266013179E-3</v>
      </c>
      <c r="F37" s="28">
        <f>Y_G!F37-YConM!F37-YConH!F37-YConLC!F37-YConK_T!F37-YConKC!F37</f>
        <v>-2.8294059654705643E-3</v>
      </c>
      <c r="G37" s="28">
        <f>Y_G!G37-YConM!G37-YConH!G37-YConLC!G37-YConK_T!G37-YConKC!G37</f>
        <v>-3.1577599360707163E-2</v>
      </c>
      <c r="H37" s="28">
        <f>Y_G!H37-YConM!H37-YConH!H37-YConLC!H37-YConK_T!H37-YConKC!H37</f>
        <v>1.5189077365257868E-2</v>
      </c>
      <c r="I37" s="28">
        <f>Y_G!I37-YConM!I37-YConH!I37-YConLC!I37-YConK_T!I37-YConKC!I37</f>
        <v>-6.4200143081630471E-3</v>
      </c>
      <c r="J37" s="28">
        <f>Y_G!J37-YConM!J37-YConH!J37-YConLC!J37-YConK_T!J37-YConKC!J37</f>
        <v>2.5709497685707291E-3</v>
      </c>
      <c r="K37" s="28">
        <f>Y_G!K37-YConM!K37-YConH!K37-YConLC!K37-YConK_T!K37-YConKC!K37</f>
        <v>-3.690948932650167E-2</v>
      </c>
      <c r="L37" s="28">
        <f>Y_G!L37-YConM!L37-YConH!L37-YConLC!L37-YConK_T!L37-YConKC!L37</f>
        <v>1.5153375045783242E-2</v>
      </c>
      <c r="M37" s="28">
        <f>Y_G!M37-YConM!M37-YConH!M37-YConLC!M37-YConK_T!M37-YConKC!M37</f>
        <v>2.6454999467752215E-2</v>
      </c>
      <c r="N37" s="28">
        <f>Y_G!N37-YConM!N37-YConH!N37-YConLC!N37-YConK_T!N37-YConKC!N37</f>
        <v>9.2090378573479095E-3</v>
      </c>
      <c r="O37" s="28">
        <f>Y_G!O37-YConM!O37-YConH!O37-YConLC!O37-YConK_T!O37-YConKC!O37</f>
        <v>-1.3999989388470097E-2</v>
      </c>
      <c r="P37" s="28">
        <f>Y_G!P37-YConM!P37-YConH!P37-YConLC!P37-YConK_T!P37-YConKC!P37</f>
        <v>1.234206986897356E-2</v>
      </c>
      <c r="Q37" s="28">
        <f>Y_G!Q37-YConM!Q37-YConH!Q37-YConLC!Q37-YConK_T!Q37-YConKC!Q37</f>
        <v>2.7244463676759836E-2</v>
      </c>
      <c r="R37" s="28">
        <f>Y_G!R37-YConM!R37-YConH!R37-YConLC!R37-YConK_T!R37-YConKC!R37</f>
        <v>-6.2623183361613335E-2</v>
      </c>
      <c r="S37" s="28">
        <f>Y_G!S37-YConM!S37-YConH!S37-YConLC!S37-YConK_T!S37-YConKC!S37</f>
        <v>4.1247934852667409E-2</v>
      </c>
      <c r="T37" s="28">
        <f>Y_G!T37-YConM!T37-YConH!T37-YConLC!T37-YConK_T!T37-YConKC!T37</f>
        <v>4.0240965707721316E-2</v>
      </c>
      <c r="U37" s="28">
        <f>Y_G!U37-YConM!U37-YConH!U37-YConLC!U37-YConK_T!U37-YConKC!U37</f>
        <v>1.6588341294720723E-2</v>
      </c>
      <c r="V37" s="28">
        <f>Y_G!V37-YConM!V37-YConH!V37-YConLC!V37-YConK_T!V37-YConKC!V37</f>
        <v>-2.4017132096744009E-4</v>
      </c>
      <c r="W37" s="28">
        <f>Y_G!W37-YConM!W37-YConH!W37-YConLC!W37-YConK_T!W37-YConKC!W37</f>
        <v>-1.3595421318502351E-2</v>
      </c>
      <c r="X37" s="28">
        <f>Y_G!X37-YConM!X37-YConH!X37-YConLC!X37-YConK_T!X37-YConKC!X37</f>
        <v>2.6112141402753069E-2</v>
      </c>
      <c r="Y37" s="28">
        <f>Y_G!Y37-YConM!Y37-YConH!Y37-YConLC!Y37-YConK_T!Y37-YConKC!Y37</f>
        <v>-2.3610942593100537E-2</v>
      </c>
      <c r="Z37" s="28">
        <f>Y_G!Z37-YConM!Z37-YConH!Z37-YConLC!Z37-YConK_T!Z37-YConKC!Z37</f>
        <v>-1.2431577621091006E-3</v>
      </c>
      <c r="AA37" s="28">
        <f>Y_G!AA37-YConM!AA37-YConH!AA37-YConLC!AA37-YConK_T!AA37-YConKC!AA37</f>
        <v>2.6821805419552303E-2</v>
      </c>
      <c r="AC37" s="28">
        <f t="shared" si="0"/>
        <v>-5.4577018591368447E-3</v>
      </c>
      <c r="AD37" s="28">
        <f t="shared" si="1"/>
        <v>3.2957745625904851E-3</v>
      </c>
      <c r="AE37" s="28">
        <f t="shared" si="2"/>
        <v>8.422591296634752E-4</v>
      </c>
      <c r="AF37" s="28">
        <f t="shared" si="3"/>
        <v>1.3821171153145064E-2</v>
      </c>
      <c r="AG37" s="28">
        <f t="shared" si="4"/>
        <v>6.5590168811422225E-4</v>
      </c>
      <c r="AH37" s="28">
        <f t="shared" si="5"/>
        <v>2.0690168461269796E-3</v>
      </c>
      <c r="AI37" s="28">
        <f t="shared" si="6"/>
        <v>8.8841951037584993E-3</v>
      </c>
      <c r="AJ37" s="28">
        <f t="shared" si="7"/>
        <v>2.8032704345936337E-3</v>
      </c>
    </row>
    <row r="38" spans="1:36" x14ac:dyDescent="0.15">
      <c r="A38" s="8">
        <v>36</v>
      </c>
      <c r="B38" s="11" t="s">
        <v>175</v>
      </c>
      <c r="C38" s="28"/>
      <c r="D38" s="28">
        <f>Y_G!D38-YConM!D38-YConH!D38-YConLC!D38-YConK_T!D38-YConKC!D38</f>
        <v>1.8128398481434521E-2</v>
      </c>
      <c r="E38" s="28">
        <f>Y_G!E38-YConM!E38-YConH!E38-YConLC!E38-YConK_T!E38-YConKC!E38</f>
        <v>5.9347433822927037E-3</v>
      </c>
      <c r="F38" s="28">
        <f>Y_G!F38-YConM!F38-YConH!F38-YConLC!F38-YConK_T!F38-YConKC!F38</f>
        <v>1.253755384054478E-2</v>
      </c>
      <c r="G38" s="28">
        <f>Y_G!G38-YConM!G38-YConH!G38-YConLC!G38-YConK_T!G38-YConKC!G38</f>
        <v>-1.2879975537964272E-2</v>
      </c>
      <c r="H38" s="28">
        <f>Y_G!H38-YConM!H38-YConH!H38-YConLC!H38-YConK_T!H38-YConKC!H38</f>
        <v>-5.0255816020031131E-2</v>
      </c>
      <c r="I38" s="28">
        <f>Y_G!I38-YConM!I38-YConH!I38-YConLC!I38-YConK_T!I38-YConKC!I38</f>
        <v>3.0072226815557331E-2</v>
      </c>
      <c r="J38" s="28">
        <f>Y_G!J38-YConM!J38-YConH!J38-YConLC!J38-YConK_T!J38-YConKC!J38</f>
        <v>-4.1265173762106068E-2</v>
      </c>
      <c r="K38" s="28">
        <f>Y_G!K38-YConM!K38-YConH!K38-YConLC!K38-YConK_T!K38-YConKC!K38</f>
        <v>-2.6744727898122607E-2</v>
      </c>
      <c r="L38" s="28">
        <f>Y_G!L38-YConM!L38-YConH!L38-YConLC!L38-YConK_T!L38-YConKC!L38</f>
        <v>4.1526060944761786E-2</v>
      </c>
      <c r="M38" s="28">
        <f>Y_G!M38-YConM!M38-YConH!M38-YConLC!M38-YConK_T!M38-YConKC!M38</f>
        <v>3.3651873570283382E-2</v>
      </c>
      <c r="N38" s="28">
        <f>Y_G!N38-YConM!N38-YConH!N38-YConLC!N38-YConK_T!N38-YConKC!N38</f>
        <v>3.006477666261987E-2</v>
      </c>
      <c r="O38" s="28">
        <f>Y_G!O38-YConM!O38-YConH!O38-YConLC!O38-YConK_T!O38-YConKC!O38</f>
        <v>3.314207999975665E-2</v>
      </c>
      <c r="P38" s="28">
        <f>Y_G!P38-YConM!P38-YConH!P38-YConLC!P38-YConK_T!P38-YConKC!P38</f>
        <v>-9.5603870431953206E-3</v>
      </c>
      <c r="Q38" s="28">
        <f>Y_G!Q38-YConM!Q38-YConH!Q38-YConLC!Q38-YConK_T!Q38-YConKC!Q38</f>
        <v>1.3269238967149872E-2</v>
      </c>
      <c r="R38" s="28">
        <f>Y_G!R38-YConM!R38-YConH!R38-YConLC!R38-YConK_T!R38-YConKC!R38</f>
        <v>-0.13370526776560801</v>
      </c>
      <c r="S38" s="28">
        <f>Y_G!S38-YConM!S38-YConH!S38-YConLC!S38-YConK_T!S38-YConKC!S38</f>
        <v>6.7555354712958621E-2</v>
      </c>
      <c r="T38" s="28">
        <f>Y_G!T38-YConM!T38-YConH!T38-YConLC!T38-YConK_T!T38-YConKC!T38</f>
        <v>3.9626138962535799E-2</v>
      </c>
      <c r="U38" s="28">
        <f>Y_G!U38-YConM!U38-YConH!U38-YConLC!U38-YConK_T!U38-YConKC!U38</f>
        <v>-1.6104311114315508E-2</v>
      </c>
      <c r="V38" s="28">
        <f>Y_G!V38-YConM!V38-YConH!V38-YConLC!V38-YConK_T!V38-YConKC!V38</f>
        <v>-3.8028526859850572E-3</v>
      </c>
      <c r="W38" s="28">
        <f>Y_G!W38-YConM!W38-YConH!W38-YConLC!W38-YConK_T!W38-YConKC!W38</f>
        <v>2.5614523787573989E-2</v>
      </c>
      <c r="X38" s="28">
        <f>Y_G!X38-YConM!X38-YConH!X38-YConLC!X38-YConK_T!X38-YConKC!X38</f>
        <v>7.9602783542910092E-3</v>
      </c>
      <c r="Y38" s="28">
        <f>Y_G!Y38-YConM!Y38-YConH!Y38-YConLC!Y38-YConK_T!Y38-YConKC!Y38</f>
        <v>-1.1226376202739252E-2</v>
      </c>
      <c r="Z38" s="28">
        <f>Y_G!Z38-YConM!Z38-YConH!Z38-YConLC!Z38-YConK_T!Z38-YConKC!Z38</f>
        <v>4.8367302700365787E-2</v>
      </c>
      <c r="AA38" s="28">
        <f>Y_G!AA38-YConM!AA38-YConH!AA38-YConLC!AA38-YConK_T!AA38-YConKC!AA38</f>
        <v>1.2898113501479555E-2</v>
      </c>
      <c r="AC38" s="28">
        <f t="shared" si="0"/>
        <v>-2.9182535039201179E-3</v>
      </c>
      <c r="AD38" s="28">
        <f t="shared" si="1"/>
        <v>7.4465619034872728E-3</v>
      </c>
      <c r="AE38" s="28">
        <f t="shared" si="2"/>
        <v>-5.859796225787639E-3</v>
      </c>
      <c r="AF38" s="28">
        <f t="shared" si="3"/>
        <v>1.0658755460820046E-2</v>
      </c>
      <c r="AG38" s="28">
        <f t="shared" si="4"/>
        <v>1.6679679999702029E-2</v>
      </c>
      <c r="AH38" s="28">
        <f t="shared" si="5"/>
        <v>7.9338283884981679E-4</v>
      </c>
      <c r="AI38" s="28">
        <f t="shared" si="6"/>
        <v>1.2916602162900791E-2</v>
      </c>
      <c r="AJ38" s="28">
        <f t="shared" si="7"/>
        <v>4.2032773118306048E-3</v>
      </c>
    </row>
    <row r="39" spans="1:36" x14ac:dyDescent="0.15">
      <c r="A39" s="8">
        <v>37</v>
      </c>
      <c r="B39" s="11" t="s">
        <v>176</v>
      </c>
      <c r="C39" s="28"/>
      <c r="D39" s="28">
        <f>Y_G!D39-YConM!D39-YConH!D39-YConLC!D39-YConK_T!D39-YConKC!D39</f>
        <v>4.6168558668402901E-2</v>
      </c>
      <c r="E39" s="28">
        <f>Y_G!E39-YConM!E39-YConH!E39-YConLC!E39-YConK_T!E39-YConKC!E39</f>
        <v>1.8523054777637396E-2</v>
      </c>
      <c r="F39" s="28">
        <f>Y_G!F39-YConM!F39-YConH!F39-YConLC!F39-YConK_T!F39-YConKC!F39</f>
        <v>1.3177997226714918E-2</v>
      </c>
      <c r="G39" s="28">
        <f>Y_G!G39-YConM!G39-YConH!G39-YConLC!G39-YConK_T!G39-YConKC!G39</f>
        <v>2.3777501194106494E-2</v>
      </c>
      <c r="H39" s="28">
        <f>Y_G!H39-YConM!H39-YConH!H39-YConLC!H39-YConK_T!H39-YConKC!H39</f>
        <v>4.8044808676480449E-2</v>
      </c>
      <c r="I39" s="28">
        <f>Y_G!I39-YConM!I39-YConH!I39-YConLC!I39-YConK_T!I39-YConKC!I39</f>
        <v>9.5881237214542094E-3</v>
      </c>
      <c r="J39" s="28">
        <f>Y_G!J39-YConM!J39-YConH!J39-YConLC!J39-YConK_T!J39-YConKC!J39</f>
        <v>-5.2573615358296605E-2</v>
      </c>
      <c r="K39" s="28">
        <f>Y_G!K39-YConM!K39-YConH!K39-YConLC!K39-YConK_T!K39-YConKC!K39</f>
        <v>-1.6183684205419294E-3</v>
      </c>
      <c r="L39" s="28">
        <f>Y_G!L39-YConM!L39-YConH!L39-YConLC!L39-YConK_T!L39-YConKC!L39</f>
        <v>1.7679015830873879E-2</v>
      </c>
      <c r="M39" s="28">
        <f>Y_G!M39-YConM!M39-YConH!M39-YConLC!M39-YConK_T!M39-YConKC!M39</f>
        <v>3.3187028942800949E-2</v>
      </c>
      <c r="N39" s="28">
        <f>Y_G!N39-YConM!N39-YConH!N39-YConLC!N39-YConK_T!N39-YConKC!N39</f>
        <v>2.2088120899218765E-3</v>
      </c>
      <c r="O39" s="28">
        <f>Y_G!O39-YConM!O39-YConH!O39-YConLC!O39-YConK_T!O39-YConKC!O39</f>
        <v>-1.1781597955428975E-2</v>
      </c>
      <c r="P39" s="28">
        <f>Y_G!P39-YConM!P39-YConH!P39-YConLC!P39-YConK_T!P39-YConKC!P39</f>
        <v>6.1847508004462759E-2</v>
      </c>
      <c r="Q39" s="28">
        <f>Y_G!Q39-YConM!Q39-YConH!Q39-YConLC!Q39-YConK_T!Q39-YConKC!Q39</f>
        <v>-3.5633086559543701E-3</v>
      </c>
      <c r="R39" s="28">
        <f>Y_G!R39-YConM!R39-YConH!R39-YConLC!R39-YConK_T!R39-YConKC!R39</f>
        <v>1.53904896384309E-2</v>
      </c>
      <c r="S39" s="28">
        <f>Y_G!S39-YConM!S39-YConH!S39-YConLC!S39-YConK_T!S39-YConKC!S39</f>
        <v>3.5419581551735611E-3</v>
      </c>
      <c r="T39" s="28">
        <f>Y_G!T39-YConM!T39-YConH!T39-YConLC!T39-YConK_T!T39-YConKC!T39</f>
        <v>7.9137778126846005E-3</v>
      </c>
      <c r="U39" s="28">
        <f>Y_G!U39-YConM!U39-YConH!U39-YConLC!U39-YConK_T!U39-YConKC!U39</f>
        <v>-4.4980430415130258E-2</v>
      </c>
      <c r="V39" s="28">
        <f>Y_G!V39-YConM!V39-YConH!V39-YConLC!V39-YConK_T!V39-YConKC!V39</f>
        <v>4.2414717107023853E-2</v>
      </c>
      <c r="W39" s="28">
        <f>Y_G!W39-YConM!W39-YConH!W39-YConLC!W39-YConK_T!W39-YConKC!W39</f>
        <v>3.8243432183870843E-2</v>
      </c>
      <c r="X39" s="28">
        <f>Y_G!X39-YConM!X39-YConH!X39-YConLC!X39-YConK_T!X39-YConKC!X39</f>
        <v>-3.6057030476840122E-4</v>
      </c>
      <c r="Y39" s="28">
        <f>Y_G!Y39-YConM!Y39-YConH!Y39-YConLC!Y39-YConK_T!Y39-YConKC!Y39</f>
        <v>-8.185820617277241E-2</v>
      </c>
      <c r="Z39" s="28">
        <f>Y_G!Z39-YConM!Z39-YConH!Z39-YConLC!Z39-YConK_T!Z39-YConKC!Z39</f>
        <v>-4.9716171022194777E-2</v>
      </c>
      <c r="AA39" s="28">
        <f>Y_G!AA39-YConM!AA39-YConH!AA39-YConLC!AA39-YConK_T!AA39-YConKC!AA39</f>
        <v>-4.4342503513502711E-2</v>
      </c>
      <c r="AC39" s="28">
        <f t="shared" si="0"/>
        <v>2.2622297119278694E-2</v>
      </c>
      <c r="AD39" s="28">
        <f t="shared" si="1"/>
        <v>-2.2342538304836665E-4</v>
      </c>
      <c r="AE39" s="28">
        <f t="shared" si="2"/>
        <v>1.3087009837336775E-2</v>
      </c>
      <c r="AF39" s="28">
        <f t="shared" si="3"/>
        <v>8.6461852767361277E-3</v>
      </c>
      <c r="AG39" s="28">
        <f t="shared" si="4"/>
        <v>-5.8638960236156633E-2</v>
      </c>
      <c r="AH39" s="28">
        <f t="shared" si="5"/>
        <v>6.4317922271442049E-3</v>
      </c>
      <c r="AI39" s="28">
        <f t="shared" si="6"/>
        <v>-1.6585744290598659E-2</v>
      </c>
      <c r="AJ39" s="28">
        <f t="shared" si="7"/>
        <v>1.9453675453498353E-3</v>
      </c>
    </row>
    <row r="40" spans="1:36" x14ac:dyDescent="0.15">
      <c r="A40" s="8">
        <v>38</v>
      </c>
      <c r="B40" s="11" t="s">
        <v>177</v>
      </c>
      <c r="C40" s="28"/>
      <c r="D40" s="28">
        <f>Y_G!D40-YConM!D40-YConH!D40-YConLC!D40-YConK_T!D40-YConKC!D40</f>
        <v>3.3997375776867407E-2</v>
      </c>
      <c r="E40" s="28">
        <f>Y_G!E40-YConM!E40-YConH!E40-YConLC!E40-YConK_T!E40-YConKC!E40</f>
        <v>2.9414892838699209E-2</v>
      </c>
      <c r="F40" s="28">
        <f>Y_G!F40-YConM!F40-YConH!F40-YConLC!F40-YConK_T!F40-YConKC!F40</f>
        <v>2.4366364496582932E-2</v>
      </c>
      <c r="G40" s="28">
        <f>Y_G!G40-YConM!G40-YConH!G40-YConLC!G40-YConK_T!G40-YConKC!G40</f>
        <v>9.9610659015622813E-3</v>
      </c>
      <c r="H40" s="28">
        <f>Y_G!H40-YConM!H40-YConH!H40-YConLC!H40-YConK_T!H40-YConKC!H40</f>
        <v>8.5150509223146289E-3</v>
      </c>
      <c r="I40" s="28">
        <f>Y_G!I40-YConM!I40-YConH!I40-YConLC!I40-YConK_T!I40-YConKC!I40</f>
        <v>1.1422791150614174E-2</v>
      </c>
      <c r="J40" s="28">
        <f>Y_G!J40-YConM!J40-YConH!J40-YConLC!J40-YConK_T!J40-YConKC!J40</f>
        <v>2.6180540047888185E-3</v>
      </c>
      <c r="K40" s="28">
        <f>Y_G!K40-YConM!K40-YConH!K40-YConLC!K40-YConK_T!K40-YConKC!K40</f>
        <v>-2.942722030844502E-2</v>
      </c>
      <c r="L40" s="28">
        <f>Y_G!L40-YConM!L40-YConH!L40-YConLC!L40-YConK_T!L40-YConKC!L40</f>
        <v>3.8749570359711588E-3</v>
      </c>
      <c r="M40" s="28">
        <f>Y_G!M40-YConM!M40-YConH!M40-YConLC!M40-YConK_T!M40-YConKC!M40</f>
        <v>5.6776622033352597E-2</v>
      </c>
      <c r="N40" s="28">
        <f>Y_G!N40-YConM!N40-YConH!N40-YConLC!N40-YConK_T!N40-YConKC!N40</f>
        <v>8.4795172078881917E-3</v>
      </c>
      <c r="O40" s="28">
        <f>Y_G!O40-YConM!O40-YConH!O40-YConLC!O40-YConK_T!O40-YConKC!O40</f>
        <v>1.2424925440097467E-2</v>
      </c>
      <c r="P40" s="28">
        <f>Y_G!P40-YConM!P40-YConH!P40-YConLC!P40-YConK_T!P40-YConKC!P40</f>
        <v>3.9686884607767906E-3</v>
      </c>
      <c r="Q40" s="28">
        <f>Y_G!Q40-YConM!Q40-YConH!Q40-YConLC!Q40-YConK_T!Q40-YConKC!Q40</f>
        <v>2.6881711236340429E-2</v>
      </c>
      <c r="R40" s="28">
        <f>Y_G!R40-YConM!R40-YConH!R40-YConLC!R40-YConK_T!R40-YConKC!R40</f>
        <v>-6.6825932651942158E-2</v>
      </c>
      <c r="S40" s="28">
        <f>Y_G!S40-YConM!S40-YConH!S40-YConLC!S40-YConK_T!S40-YConKC!S40</f>
        <v>1.5875283161961306E-2</v>
      </c>
      <c r="T40" s="28">
        <f>Y_G!T40-YConM!T40-YConH!T40-YConLC!T40-YConK_T!T40-YConKC!T40</f>
        <v>1.0330827716434086E-2</v>
      </c>
      <c r="U40" s="28">
        <f>Y_G!U40-YConM!U40-YConH!U40-YConLC!U40-YConK_T!U40-YConKC!U40</f>
        <v>4.4810343699334648E-2</v>
      </c>
      <c r="V40" s="28">
        <f>Y_G!V40-YConM!V40-YConH!V40-YConLC!V40-YConK_T!V40-YConKC!V40</f>
        <v>-3.1183751575271666E-2</v>
      </c>
      <c r="W40" s="28">
        <f>Y_G!W40-YConM!W40-YConH!W40-YConLC!W40-YConK_T!W40-YConKC!W40</f>
        <v>-3.179660839043276E-2</v>
      </c>
      <c r="X40" s="28">
        <f>Y_G!X40-YConM!X40-YConH!X40-YConLC!X40-YConK_T!X40-YConKC!X40</f>
        <v>3.2937295053527632E-2</v>
      </c>
      <c r="Y40" s="28">
        <f>Y_G!Y40-YConM!Y40-YConH!Y40-YConLC!Y40-YConK_T!Y40-YConKC!Y40</f>
        <v>-2.036370511654835E-2</v>
      </c>
      <c r="Z40" s="28">
        <f>Y_G!Z40-YConM!Z40-YConH!Z40-YConLC!Z40-YConK_T!Z40-YConKC!Z40</f>
        <v>-1.4271399480409654E-2</v>
      </c>
      <c r="AA40" s="28">
        <f>Y_G!AA40-YConM!AA40-YConH!AA40-YConLC!AA40-YConK_T!AA40-YConKC!AA40</f>
        <v>1.1879925526065139E-2</v>
      </c>
      <c r="AC40" s="28">
        <f t="shared" si="0"/>
        <v>1.6736033061954644E-2</v>
      </c>
      <c r="AD40" s="28">
        <f t="shared" si="1"/>
        <v>8.4643859947111499E-3</v>
      </c>
      <c r="AE40" s="28">
        <f t="shared" si="2"/>
        <v>-1.5350648705532328E-3</v>
      </c>
      <c r="AF40" s="28">
        <f t="shared" si="3"/>
        <v>5.0196213007183878E-3</v>
      </c>
      <c r="AG40" s="28">
        <f t="shared" si="4"/>
        <v>-7.5850596902976219E-3</v>
      </c>
      <c r="AH40" s="28">
        <f t="shared" si="5"/>
        <v>3.4646605620789585E-3</v>
      </c>
      <c r="AI40" s="28">
        <f t="shared" si="6"/>
        <v>2.9286592908738451E-4</v>
      </c>
      <c r="AJ40" s="28">
        <f t="shared" si="7"/>
        <v>5.2465086244896479E-3</v>
      </c>
    </row>
    <row r="41" spans="1:36" x14ac:dyDescent="0.15">
      <c r="A41" s="8">
        <v>39</v>
      </c>
      <c r="B41" s="11" t="s">
        <v>178</v>
      </c>
      <c r="C41" s="28"/>
      <c r="D41" s="28">
        <f>Y_G!D41-YConM!D41-YConH!D41-YConLC!D41-YConK_T!D41-YConKC!D41</f>
        <v>5.877915690468187E-2</v>
      </c>
      <c r="E41" s="28">
        <f>Y_G!E41-YConM!E41-YConH!E41-YConLC!E41-YConK_T!E41-YConKC!E41</f>
        <v>2.1574167185967559E-2</v>
      </c>
      <c r="F41" s="28">
        <f>Y_G!F41-YConM!F41-YConH!F41-YConLC!F41-YConK_T!F41-YConKC!F41</f>
        <v>4.6240618894497054E-3</v>
      </c>
      <c r="G41" s="28">
        <f>Y_G!G41-YConM!G41-YConH!G41-YConLC!G41-YConK_T!G41-YConKC!G41</f>
        <v>2.374595337132214E-2</v>
      </c>
      <c r="H41" s="28">
        <f>Y_G!H41-YConM!H41-YConH!H41-YConLC!H41-YConK_T!H41-YConKC!H41</f>
        <v>-0.14196235383939729</v>
      </c>
      <c r="I41" s="28">
        <f>Y_G!I41-YConM!I41-YConH!I41-YConLC!I41-YConK_T!I41-YConKC!I41</f>
        <v>0.12896560634101364</v>
      </c>
      <c r="J41" s="28">
        <f>Y_G!J41-YConM!J41-YConH!J41-YConLC!J41-YConK_T!J41-YConKC!J41</f>
        <v>-0.21721727124474297</v>
      </c>
      <c r="K41" s="28">
        <f>Y_G!K41-YConM!K41-YConH!K41-YConLC!K41-YConK_T!K41-YConKC!K41</f>
        <v>0.19815729950896632</v>
      </c>
      <c r="L41" s="28">
        <f>Y_G!L41-YConM!L41-YConH!L41-YConLC!L41-YConK_T!L41-YConKC!L41</f>
        <v>-0.55658493960237665</v>
      </c>
      <c r="M41" s="28">
        <f>Y_G!M41-YConM!M41-YConH!M41-YConLC!M41-YConK_T!M41-YConKC!M41</f>
        <v>0.4970038584519097</v>
      </c>
      <c r="N41" s="28">
        <f>Y_G!N41-YConM!N41-YConH!N41-YConLC!N41-YConK_T!N41-YConKC!N41</f>
        <v>2.1384885627088412E-2</v>
      </c>
      <c r="O41" s="28">
        <f>Y_G!O41-YConM!O41-YConH!O41-YConLC!O41-YConK_T!O41-YConKC!O41</f>
        <v>-9.4075156877232984E-3</v>
      </c>
      <c r="P41" s="28">
        <f>Y_G!P41-YConM!P41-YConH!P41-YConLC!P41-YConK_T!P41-YConKC!P41</f>
        <v>-3.097920457633473E-2</v>
      </c>
      <c r="Q41" s="28">
        <f>Y_G!Q41-YConM!Q41-YConH!Q41-YConLC!Q41-YConK_T!Q41-YConKC!Q41</f>
        <v>0.15133858292244778</v>
      </c>
      <c r="R41" s="28">
        <f>Y_G!R41-YConM!R41-YConH!R41-YConLC!R41-YConK_T!R41-YConKC!R41</f>
        <v>-1.3919419795568874E-2</v>
      </c>
      <c r="S41" s="28">
        <f>Y_G!S41-YConM!S41-YConH!S41-YConLC!S41-YConK_T!S41-YConKC!S41</f>
        <v>-3.034973371195307E-2</v>
      </c>
      <c r="T41" s="28">
        <f>Y_G!T41-YConM!T41-YConH!T41-YConLC!T41-YConK_T!T41-YConKC!T41</f>
        <v>7.5805326856611177E-2</v>
      </c>
      <c r="U41" s="28">
        <f>Y_G!U41-YConM!U41-YConH!U41-YConLC!U41-YConK_T!U41-YConKC!U41</f>
        <v>8.2934115934140851E-2</v>
      </c>
      <c r="V41" s="28">
        <f>Y_G!V41-YConM!V41-YConH!V41-YConLC!V41-YConK_T!V41-YConKC!V41</f>
        <v>-1.0888012330766306E-2</v>
      </c>
      <c r="W41" s="28">
        <f>Y_G!W41-YConM!W41-YConH!W41-YConLC!W41-YConK_T!W41-YConKC!W41</f>
        <v>9.6495082475276384E-3</v>
      </c>
      <c r="X41" s="28">
        <f>Y_G!X41-YConM!X41-YConH!X41-YConLC!X41-YConK_T!X41-YConKC!X41</f>
        <v>-7.6415598014242933E-4</v>
      </c>
      <c r="Y41" s="28">
        <f>Y_G!Y41-YConM!Y41-YConH!Y41-YConLC!Y41-YConK_T!Y41-YConKC!Y41</f>
        <v>-9.7073451609367395E-2</v>
      </c>
      <c r="Z41" s="28">
        <f>Y_G!Z41-YConM!Z41-YConH!Z41-YConLC!Z41-YConK_T!Z41-YConKC!Z41</f>
        <v>-0.10854337433148897</v>
      </c>
      <c r="AA41" s="28">
        <f>Y_G!AA41-YConM!AA41-YConH!AA41-YConLC!AA41-YConK_T!AA41-YConKC!AA41</f>
        <v>-4.5053317405988107E-2</v>
      </c>
      <c r="AC41" s="28">
        <f t="shared" si="0"/>
        <v>7.3894869896711513E-3</v>
      </c>
      <c r="AD41" s="28">
        <f t="shared" si="1"/>
        <v>-1.1451233451831041E-2</v>
      </c>
      <c r="AE41" s="28">
        <f t="shared" si="2"/>
        <v>1.3336541830173562E-2</v>
      </c>
      <c r="AF41" s="28">
        <f t="shared" si="3"/>
        <v>3.1347356545474186E-2</v>
      </c>
      <c r="AG41" s="28">
        <f t="shared" si="4"/>
        <v>-8.3556714448948147E-2</v>
      </c>
      <c r="AH41" s="28">
        <f t="shared" si="5"/>
        <v>9.4265418917126027E-4</v>
      </c>
      <c r="AI41" s="28">
        <f t="shared" si="6"/>
        <v>-1.1741670077434194E-2</v>
      </c>
      <c r="AJ41" s="28">
        <f t="shared" si="7"/>
        <v>-2.0677992947567485E-3</v>
      </c>
    </row>
    <row r="42" spans="1:36" x14ac:dyDescent="0.15">
      <c r="A42" s="8">
        <v>40</v>
      </c>
      <c r="B42" s="11" t="s">
        <v>179</v>
      </c>
      <c r="C42" s="28"/>
      <c r="D42" s="28">
        <f>Y_G!D42-YConM!D42-YConH!D42-YConLC!D42-YConK_T!D42-YConKC!D42</f>
        <v>8.1332517657438833E-2</v>
      </c>
      <c r="E42" s="28">
        <f>Y_G!E42-YConM!E42-YConH!E42-YConLC!E42-YConK_T!E42-YConKC!E42</f>
        <v>0.10707269503399225</v>
      </c>
      <c r="F42" s="28">
        <f>Y_G!F42-YConM!F42-YConH!F42-YConLC!F42-YConK_T!F42-YConKC!F42</f>
        <v>0.13496117351955111</v>
      </c>
      <c r="G42" s="28">
        <f>Y_G!G42-YConM!G42-YConH!G42-YConLC!G42-YConK_T!G42-YConKC!G42</f>
        <v>-1.5042214553212058E-2</v>
      </c>
      <c r="H42" s="28">
        <f>Y_G!H42-YConM!H42-YConH!H42-YConLC!H42-YConK_T!H42-YConKC!H42</f>
        <v>5.2960438002992598E-2</v>
      </c>
      <c r="I42" s="28">
        <f>Y_G!I42-YConM!I42-YConH!I42-YConLC!I42-YConK_T!I42-YConKC!I42</f>
        <v>0.11136514887596187</v>
      </c>
      <c r="J42" s="28">
        <f>Y_G!J42-YConM!J42-YConH!J42-YConLC!J42-YConK_T!J42-YConKC!J42</f>
        <v>-0.10662559765348739</v>
      </c>
      <c r="K42" s="28">
        <f>Y_G!K42-YConM!K42-YConH!K42-YConLC!K42-YConK_T!K42-YConKC!K42</f>
        <v>6.0284446533710387E-2</v>
      </c>
      <c r="L42" s="28">
        <f>Y_G!L42-YConM!L42-YConH!L42-YConLC!L42-YConK_T!L42-YConKC!L42</f>
        <v>0.17709218153797143</v>
      </c>
      <c r="M42" s="28">
        <f>Y_G!M42-YConM!M42-YConH!M42-YConLC!M42-YConK_T!M42-YConKC!M42</f>
        <v>7.9443058024620178E-2</v>
      </c>
      <c r="N42" s="28">
        <f>Y_G!N42-YConM!N42-YConH!N42-YConLC!N42-YConK_T!N42-YConKC!N42</f>
        <v>4.5060067432580987E-2</v>
      </c>
      <c r="O42" s="28">
        <f>Y_G!O42-YConM!O42-YConH!O42-YConLC!O42-YConK_T!O42-YConKC!O42</f>
        <v>3.447971320386943E-2</v>
      </c>
      <c r="P42" s="28">
        <f>Y_G!P42-YConM!P42-YConH!P42-YConLC!P42-YConK_T!P42-YConKC!P42</f>
        <v>8.3617923709364217E-2</v>
      </c>
      <c r="Q42" s="28">
        <f>Y_G!Q42-YConM!Q42-YConH!Q42-YConLC!Q42-YConK_T!Q42-YConKC!Q42</f>
        <v>7.1953009391799272E-2</v>
      </c>
      <c r="R42" s="28">
        <f>Y_G!R42-YConM!R42-YConH!R42-YConLC!R42-YConK_T!R42-YConKC!R42</f>
        <v>9.5798882257918209E-3</v>
      </c>
      <c r="S42" s="28">
        <f>Y_G!S42-YConM!S42-YConH!S42-YConLC!S42-YConK_T!S42-YConKC!S42</f>
        <v>0.10874713418452202</v>
      </c>
      <c r="T42" s="28">
        <f>Y_G!T42-YConM!T42-YConH!T42-YConLC!T42-YConK_T!T42-YConKC!T42</f>
        <v>3.7441093689209885E-2</v>
      </c>
      <c r="U42" s="28">
        <f>Y_G!U42-YConM!U42-YConH!U42-YConLC!U42-YConK_T!U42-YConKC!U42</f>
        <v>9.6174104824317264E-2</v>
      </c>
      <c r="V42" s="28">
        <f>Y_G!V42-YConM!V42-YConH!V42-YConLC!V42-YConK_T!V42-YConKC!V42</f>
        <v>-7.3618999419783365E-2</v>
      </c>
      <c r="W42" s="28">
        <f>Y_G!W42-YConM!W42-YConH!W42-YConLC!W42-YConK_T!W42-YConKC!W42</f>
        <v>0.1205764187663567</v>
      </c>
      <c r="X42" s="28">
        <f>Y_G!X42-YConM!X42-YConH!X42-YConLC!X42-YConK_T!X42-YConKC!X42</f>
        <v>3.4141316228064079E-2</v>
      </c>
      <c r="Y42" s="28">
        <f>Y_G!Y42-YConM!Y42-YConH!Y42-YConLC!Y42-YConK_T!Y42-YConKC!Y42</f>
        <v>3.4574052860040547E-2</v>
      </c>
      <c r="Z42" s="28">
        <f>Y_G!Z42-YConM!Z42-YConH!Z42-YConLC!Z42-YConK_T!Z42-YConKC!Z42</f>
        <v>-0.10715967243891263</v>
      </c>
      <c r="AA42" s="28">
        <f>Y_G!AA42-YConM!AA42-YConH!AA42-YConLC!AA42-YConK_T!AA42-YConKC!AA42</f>
        <v>4.0188282424092871E-2</v>
      </c>
      <c r="AC42" s="28">
        <f t="shared" si="0"/>
        <v>7.8263448175857148E-2</v>
      </c>
      <c r="AD42" s="28">
        <f t="shared" si="1"/>
        <v>5.1050831175079116E-2</v>
      </c>
      <c r="AE42" s="28">
        <f t="shared" si="2"/>
        <v>6.1675533743069354E-2</v>
      </c>
      <c r="AF42" s="28">
        <f t="shared" si="3"/>
        <v>4.2942786817632909E-2</v>
      </c>
      <c r="AG42" s="28">
        <f t="shared" si="4"/>
        <v>-1.0799112384926403E-2</v>
      </c>
      <c r="AH42" s="28">
        <f t="shared" si="5"/>
        <v>5.6363182459074235E-2</v>
      </c>
      <c r="AI42" s="28">
        <f t="shared" si="6"/>
        <v>2.2789574616673167E-2</v>
      </c>
      <c r="AJ42" s="28">
        <f t="shared" si="7"/>
        <v>4.9446333147974496E-2</v>
      </c>
    </row>
    <row r="43" spans="1:36" x14ac:dyDescent="0.15">
      <c r="A43" s="8">
        <v>41</v>
      </c>
      <c r="B43" s="11" t="s">
        <v>180</v>
      </c>
      <c r="C43" s="28"/>
      <c r="D43" s="28">
        <f>Y_G!D43-YConM!D43-YConH!D43-YConLC!D43-YConK_T!D43-YConKC!D43</f>
        <v>3.5962351752090976E-2</v>
      </c>
      <c r="E43" s="28">
        <f>Y_G!E43-YConM!E43-YConH!E43-YConLC!E43-YConK_T!E43-YConKC!E43</f>
        <v>1.0676397003887791E-3</v>
      </c>
      <c r="F43" s="28">
        <f>Y_G!F43-YConM!F43-YConH!F43-YConLC!F43-YConK_T!F43-YConKC!F43</f>
        <v>3.5257498156597129E-2</v>
      </c>
      <c r="G43" s="28">
        <f>Y_G!G43-YConM!G43-YConH!G43-YConLC!G43-YConK_T!G43-YConKC!G43</f>
        <v>-9.5167157593933731E-3</v>
      </c>
      <c r="H43" s="28">
        <f>Y_G!H43-YConM!H43-YConH!H43-YConLC!H43-YConK_T!H43-YConKC!H43</f>
        <v>5.5403137926052969E-2</v>
      </c>
      <c r="I43" s="28">
        <f>Y_G!I43-YConM!I43-YConH!I43-YConLC!I43-YConK_T!I43-YConKC!I43</f>
        <v>4.4130532131889298E-2</v>
      </c>
      <c r="J43" s="28">
        <f>Y_G!J43-YConM!J43-YConH!J43-YConLC!J43-YConK_T!J43-YConKC!J43</f>
        <v>-6.8307092772711867E-2</v>
      </c>
      <c r="K43" s="28">
        <f>Y_G!K43-YConM!K43-YConH!K43-YConLC!K43-YConK_T!K43-YConKC!K43</f>
        <v>6.9205860411897552E-2</v>
      </c>
      <c r="L43" s="28">
        <f>Y_G!L43-YConM!L43-YConH!L43-YConLC!L43-YConK_T!L43-YConKC!L43</f>
        <v>7.9379839269416108E-2</v>
      </c>
      <c r="M43" s="28">
        <f>Y_G!M43-YConM!M43-YConH!M43-YConLC!M43-YConK_T!M43-YConKC!M43</f>
        <v>6.7737707622253049E-2</v>
      </c>
      <c r="N43" s="28">
        <f>Y_G!N43-YConM!N43-YConH!N43-YConLC!N43-YConK_T!N43-YConKC!N43</f>
        <v>4.5013443852629578E-2</v>
      </c>
      <c r="O43" s="28">
        <f>Y_G!O43-YConM!O43-YConH!O43-YConLC!O43-YConK_T!O43-YConKC!O43</f>
        <v>2.3737510304405639E-2</v>
      </c>
      <c r="P43" s="28">
        <f>Y_G!P43-YConM!P43-YConH!P43-YConLC!P43-YConK_T!P43-YConKC!P43</f>
        <v>2.4392990186238316E-2</v>
      </c>
      <c r="Q43" s="28">
        <f>Y_G!Q43-YConM!Q43-YConH!Q43-YConLC!Q43-YConK_T!Q43-YConKC!Q43</f>
        <v>2.4300441276300412E-3</v>
      </c>
      <c r="R43" s="28">
        <f>Y_G!R43-YConM!R43-YConH!R43-YConLC!R43-YConK_T!R43-YConKC!R43</f>
        <v>-3.5714961230324235E-2</v>
      </c>
      <c r="S43" s="28">
        <f>Y_G!S43-YConM!S43-YConH!S43-YConLC!S43-YConK_T!S43-YConKC!S43</f>
        <v>0.1133208573920015</v>
      </c>
      <c r="T43" s="28">
        <f>Y_G!T43-YConM!T43-YConH!T43-YConLC!T43-YConK_T!T43-YConKC!T43</f>
        <v>2.3680571749012332E-2</v>
      </c>
      <c r="U43" s="28">
        <f>Y_G!U43-YConM!U43-YConH!U43-YConLC!U43-YConK_T!U43-YConKC!U43</f>
        <v>-3.4081508079124072E-2</v>
      </c>
      <c r="V43" s="28">
        <f>Y_G!V43-YConM!V43-YConH!V43-YConLC!V43-YConK_T!V43-YConKC!V43</f>
        <v>3.4395335785801569E-2</v>
      </c>
      <c r="W43" s="28">
        <f>Y_G!W43-YConM!W43-YConH!W43-YConLC!W43-YConK_T!W43-YConKC!W43</f>
        <v>2.7670247964728046E-2</v>
      </c>
      <c r="X43" s="28">
        <f>Y_G!X43-YConM!X43-YConH!X43-YConLC!X43-YConK_T!X43-YConKC!X43</f>
        <v>2.3421070398859919E-2</v>
      </c>
      <c r="Y43" s="28">
        <f>Y_G!Y43-YConM!Y43-YConH!Y43-YConLC!Y43-YConK_T!Y43-YConKC!Y43</f>
        <v>1.565448557508245E-2</v>
      </c>
      <c r="Z43" s="28">
        <f>Y_G!Z43-YConM!Z43-YConH!Z43-YConLC!Z43-YConK_T!Z43-YConKC!Z43</f>
        <v>3.0181939368432505E-2</v>
      </c>
      <c r="AA43" s="28">
        <f>Y_G!AA43-YConM!AA43-YConH!AA43-YConLC!AA43-YConK_T!AA43-YConKC!AA43</f>
        <v>-2.5019743290229598E-2</v>
      </c>
      <c r="AC43" s="28">
        <f t="shared" si="0"/>
        <v>2.526841843110696E-2</v>
      </c>
      <c r="AD43" s="28">
        <f t="shared" si="1"/>
        <v>3.8605951676696879E-2</v>
      </c>
      <c r="AE43" s="28">
        <f t="shared" si="2"/>
        <v>2.5633288155990253E-2</v>
      </c>
      <c r="AF43" s="28">
        <f t="shared" si="3"/>
        <v>1.501714356385556E-2</v>
      </c>
      <c r="AG43" s="28">
        <f t="shared" si="4"/>
        <v>6.9388938844284521E-3</v>
      </c>
      <c r="AH43" s="28">
        <f t="shared" si="5"/>
        <v>3.2119619916343559E-2</v>
      </c>
      <c r="AI43" s="28">
        <f t="shared" si="6"/>
        <v>1.1987799934070394E-2</v>
      </c>
      <c r="AJ43" s="28">
        <f t="shared" si="7"/>
        <v>2.3627856121371024E-2</v>
      </c>
    </row>
    <row r="44" spans="1:36" x14ac:dyDescent="0.15">
      <c r="A44" s="8">
        <v>42</v>
      </c>
      <c r="B44" s="11" t="s">
        <v>181</v>
      </c>
      <c r="C44" s="28"/>
      <c r="D44" s="28">
        <f>Y_G!D44-YConM!D44-YConH!D44-YConLC!D44-YConK_T!D44-YConKC!D44</f>
        <v>7.092842401636686E-3</v>
      </c>
      <c r="E44" s="28">
        <f>Y_G!E44-YConM!E44-YConH!E44-YConLC!E44-YConK_T!E44-YConKC!E44</f>
        <v>-7.6064740537469923E-3</v>
      </c>
      <c r="F44" s="28">
        <f>Y_G!F44-YConM!F44-YConH!F44-YConLC!F44-YConK_T!F44-YConKC!F44</f>
        <v>-1.0214065089720081E-3</v>
      </c>
      <c r="G44" s="28">
        <f>Y_G!G44-YConM!G44-YConH!G44-YConLC!G44-YConK_T!G44-YConKC!G44</f>
        <v>-1.3506745859948408E-2</v>
      </c>
      <c r="H44" s="28">
        <f>Y_G!H44-YConM!H44-YConH!H44-YConLC!H44-YConK_T!H44-YConKC!H44</f>
        <v>-5.3749160212380062E-2</v>
      </c>
      <c r="I44" s="28">
        <f>Y_G!I44-YConM!I44-YConH!I44-YConLC!I44-YConK_T!I44-YConKC!I44</f>
        <v>1.9062649099561176E-2</v>
      </c>
      <c r="J44" s="28">
        <f>Y_G!J44-YConM!J44-YConH!J44-YConLC!J44-YConK_T!J44-YConKC!J44</f>
        <v>-2.2525412939634143E-2</v>
      </c>
      <c r="K44" s="28">
        <f>Y_G!K44-YConM!K44-YConH!K44-YConLC!K44-YConK_T!K44-YConKC!K44</f>
        <v>-2.5171653459588682E-2</v>
      </c>
      <c r="L44" s="28">
        <f>Y_G!L44-YConM!L44-YConH!L44-YConLC!L44-YConK_T!L44-YConKC!L44</f>
        <v>2.6176403842441499E-2</v>
      </c>
      <c r="M44" s="28">
        <f>Y_G!M44-YConM!M44-YConH!M44-YConLC!M44-YConK_T!M44-YConKC!M44</f>
        <v>2.9106090660465333E-2</v>
      </c>
      <c r="N44" s="28">
        <f>Y_G!N44-YConM!N44-YConH!N44-YConLC!N44-YConK_T!N44-YConKC!N44</f>
        <v>-1.8683225589073246E-2</v>
      </c>
      <c r="O44" s="28">
        <f>Y_G!O44-YConM!O44-YConH!O44-YConLC!O44-YConK_T!O44-YConKC!O44</f>
        <v>-1.4289800490349539E-2</v>
      </c>
      <c r="P44" s="28">
        <f>Y_G!P44-YConM!P44-YConH!P44-YConLC!P44-YConK_T!P44-YConKC!P44</f>
        <v>9.4275773022869571E-3</v>
      </c>
      <c r="Q44" s="28">
        <f>Y_G!Q44-YConM!Q44-YConH!Q44-YConLC!Q44-YConK_T!Q44-YConKC!Q44</f>
        <v>-1.6167082747656214E-2</v>
      </c>
      <c r="R44" s="28">
        <f>Y_G!R44-YConM!R44-YConH!R44-YConLC!R44-YConK_T!R44-YConKC!R44</f>
        <v>-4.8543128144516882E-2</v>
      </c>
      <c r="S44" s="28">
        <f>Y_G!S44-YConM!S44-YConH!S44-YConLC!S44-YConK_T!S44-YConKC!S44</f>
        <v>1.865681541997892E-2</v>
      </c>
      <c r="T44" s="28">
        <f>Y_G!T44-YConM!T44-YConH!T44-YConLC!T44-YConK_T!T44-YConKC!T44</f>
        <v>4.1756029704351931E-2</v>
      </c>
      <c r="U44" s="28">
        <f>Y_G!U44-YConM!U44-YConH!U44-YConLC!U44-YConK_T!U44-YConKC!U44</f>
        <v>-3.2293776300029921E-2</v>
      </c>
      <c r="V44" s="28">
        <f>Y_G!V44-YConM!V44-YConH!V44-YConLC!V44-YConK_T!V44-YConKC!V44</f>
        <v>7.3022143374231394E-3</v>
      </c>
      <c r="W44" s="28">
        <f>Y_G!W44-YConM!W44-YConH!W44-YConLC!W44-YConK_T!W44-YConKC!W44</f>
        <v>3.0660756480152915E-2</v>
      </c>
      <c r="X44" s="28">
        <f>Y_G!X44-YConM!X44-YConH!X44-YConLC!X44-YConK_T!X44-YConKC!X44</f>
        <v>-2.2696760064800942E-2</v>
      </c>
      <c r="Y44" s="28">
        <f>Y_G!Y44-YConM!Y44-YConH!Y44-YConLC!Y44-YConK_T!Y44-YConKC!Y44</f>
        <v>-1.4989986200431075E-2</v>
      </c>
      <c r="Z44" s="28">
        <f>Y_G!Z44-YConM!Z44-YConH!Z44-YConLC!Z44-YConK_T!Z44-YConKC!Z44</f>
        <v>3.7985661939757269E-2</v>
      </c>
      <c r="AA44" s="28">
        <f>Y_G!AA44-YConM!AA44-YConH!AA44-YConLC!AA44-YConK_T!AA44-YConKC!AA44</f>
        <v>-5.6657157652452092E-3</v>
      </c>
      <c r="AC44" s="28">
        <f t="shared" si="0"/>
        <v>-1.1364227507097258E-2</v>
      </c>
      <c r="AD44" s="28">
        <f t="shared" si="1"/>
        <v>-2.2195594970778479E-3</v>
      </c>
      <c r="AE44" s="28">
        <f t="shared" si="2"/>
        <v>-1.0183123732051352E-2</v>
      </c>
      <c r="AF44" s="28">
        <f t="shared" si="3"/>
        <v>4.9456928314194244E-3</v>
      </c>
      <c r="AG44" s="28">
        <f t="shared" si="4"/>
        <v>5.7766533246936614E-3</v>
      </c>
      <c r="AH44" s="28">
        <f t="shared" si="5"/>
        <v>-6.2013416145645997E-3</v>
      </c>
      <c r="AI44" s="28">
        <f t="shared" si="6"/>
        <v>5.2573030163972634E-3</v>
      </c>
      <c r="AJ44" s="28">
        <f t="shared" si="7"/>
        <v>-3.338092589128443E-3</v>
      </c>
    </row>
    <row r="45" spans="1:36" x14ac:dyDescent="0.15">
      <c r="A45" s="8">
        <v>43</v>
      </c>
      <c r="B45" s="11" t="s">
        <v>182</v>
      </c>
      <c r="C45" s="28"/>
      <c r="D45" s="28">
        <f>Y_G!D45-YConM!D45-YConH!D45-YConLC!D45-YConK_T!D45-YConKC!D45</f>
        <v>1.8431720748398873E-2</v>
      </c>
      <c r="E45" s="28">
        <f>Y_G!E45-YConM!E45-YConH!E45-YConLC!E45-YConK_T!E45-YConKC!E45</f>
        <v>-8.6758238587123608E-3</v>
      </c>
      <c r="F45" s="28">
        <f>Y_G!F45-YConM!F45-YConH!F45-YConLC!F45-YConK_T!F45-YConKC!F45</f>
        <v>1.9481630288385225E-2</v>
      </c>
      <c r="G45" s="28">
        <f>Y_G!G45-YConM!G45-YConH!G45-YConLC!G45-YConK_T!G45-YConKC!G45</f>
        <v>2.1880077311280978E-2</v>
      </c>
      <c r="H45" s="28">
        <f>Y_G!H45-YConM!H45-YConH!H45-YConLC!H45-YConK_T!H45-YConKC!H45</f>
        <v>1.6658946914227129E-2</v>
      </c>
      <c r="I45" s="28">
        <f>Y_G!I45-YConM!I45-YConH!I45-YConLC!I45-YConK_T!I45-YConKC!I45</f>
        <v>1.4127741326699131E-2</v>
      </c>
      <c r="J45" s="28">
        <f>Y_G!J45-YConM!J45-YConH!J45-YConLC!J45-YConK_T!J45-YConKC!J45</f>
        <v>-3.2751495873093388E-2</v>
      </c>
      <c r="K45" s="28">
        <f>Y_G!K45-YConM!K45-YConH!K45-YConLC!K45-YConK_T!K45-YConKC!K45</f>
        <v>8.9230879903671803E-3</v>
      </c>
      <c r="L45" s="28">
        <f>Y_G!L45-YConM!L45-YConH!L45-YConLC!L45-YConK_T!L45-YConKC!L45</f>
        <v>9.9009525817973898E-2</v>
      </c>
      <c r="M45" s="28">
        <f>Y_G!M45-YConM!M45-YConH!M45-YConLC!M45-YConK_T!M45-YConKC!M45</f>
        <v>4.4336927180299746E-2</v>
      </c>
      <c r="N45" s="28">
        <f>Y_G!N45-YConM!N45-YConH!N45-YConLC!N45-YConK_T!N45-YConKC!N45</f>
        <v>3.4470114131841978E-2</v>
      </c>
      <c r="O45" s="28">
        <f>Y_G!O45-YConM!O45-YConH!O45-YConLC!O45-YConK_T!O45-YConKC!O45</f>
        <v>2.9478787156031805E-2</v>
      </c>
      <c r="P45" s="28">
        <f>Y_G!P45-YConM!P45-YConH!P45-YConLC!P45-YConK_T!P45-YConKC!P45</f>
        <v>5.6997830542879512E-2</v>
      </c>
      <c r="Q45" s="28">
        <f>Y_G!Q45-YConM!Q45-YConH!Q45-YConLC!Q45-YConK_T!Q45-YConKC!Q45</f>
        <v>3.2483672553176121E-2</v>
      </c>
      <c r="R45" s="28">
        <f>Y_G!R45-YConM!R45-YConH!R45-YConLC!R45-YConK_T!R45-YConKC!R45</f>
        <v>2.5117608537836525E-2</v>
      </c>
      <c r="S45" s="28">
        <f>Y_G!S45-YConM!S45-YConH!S45-YConLC!S45-YConK_T!S45-YConKC!S45</f>
        <v>0.13803829128599915</v>
      </c>
      <c r="T45" s="28">
        <f>Y_G!T45-YConM!T45-YConH!T45-YConLC!T45-YConK_T!T45-YConKC!T45</f>
        <v>-8.3476927818088048E-2</v>
      </c>
      <c r="U45" s="28">
        <f>Y_G!U45-YConM!U45-YConH!U45-YConLC!U45-YConK_T!U45-YConKC!U45</f>
        <v>0.16602282451669043</v>
      </c>
      <c r="V45" s="28">
        <f>Y_G!V45-YConM!V45-YConH!V45-YConLC!V45-YConK_T!V45-YConKC!V45</f>
        <v>7.5883472437720451E-2</v>
      </c>
      <c r="W45" s="28">
        <f>Y_G!W45-YConM!W45-YConH!W45-YConLC!W45-YConK_T!W45-YConKC!W45</f>
        <v>9.6042239716238251E-2</v>
      </c>
      <c r="X45" s="28">
        <f>Y_G!X45-YConM!X45-YConH!X45-YConLC!X45-YConK_T!X45-YConKC!X45</f>
        <v>3.9470558824280704E-3</v>
      </c>
      <c r="Y45" s="28">
        <f>Y_G!Y45-YConM!Y45-YConH!Y45-YConLC!Y45-YConK_T!Y45-YConKC!Y45</f>
        <v>3.8357324724799267E-2</v>
      </c>
      <c r="Z45" s="28">
        <f>Y_G!Z45-YConM!Z45-YConH!Z45-YConLC!Z45-YConK_T!Z45-YConKC!Z45</f>
        <v>8.462144057391606E-2</v>
      </c>
      <c r="AA45" s="28">
        <f>Y_G!AA45-YConM!AA45-YConH!AA45-YConLC!AA45-YConK_T!AA45-YConKC!AA45</f>
        <v>5.3112572593301665E-3</v>
      </c>
      <c r="AC45" s="28">
        <f t="shared" si="0"/>
        <v>1.2694514396376019E-2</v>
      </c>
      <c r="AD45" s="28">
        <f t="shared" si="1"/>
        <v>3.0797631849477879E-2</v>
      </c>
      <c r="AE45" s="28">
        <f t="shared" si="2"/>
        <v>5.6423238015184632E-2</v>
      </c>
      <c r="AF45" s="28">
        <f t="shared" si="3"/>
        <v>5.168373294699783E-2</v>
      </c>
      <c r="AG45" s="28">
        <f t="shared" si="4"/>
        <v>4.2763340852681825E-2</v>
      </c>
      <c r="AH45" s="28">
        <f t="shared" si="5"/>
        <v>4.361043493233125E-2</v>
      </c>
      <c r="AI45" s="28">
        <f t="shared" si="6"/>
        <v>4.8338585911629331E-2</v>
      </c>
      <c r="AJ45" s="28">
        <f t="shared" si="7"/>
        <v>3.8534156895575093E-2</v>
      </c>
    </row>
    <row r="46" spans="1:36" x14ac:dyDescent="0.15">
      <c r="A46" s="8">
        <v>44</v>
      </c>
      <c r="B46" s="11" t="s">
        <v>183</v>
      </c>
      <c r="C46" s="28"/>
      <c r="D46" s="28">
        <f>Y_G!D46-YConM!D46-YConH!D46-YConLC!D46-YConK_T!D46-YConKC!D46</f>
        <v>6.1286729317943843E-2</v>
      </c>
      <c r="E46" s="28">
        <f>Y_G!E46-YConM!E46-YConH!E46-YConLC!E46-YConK_T!E46-YConKC!E46</f>
        <v>-2.3588227470204007E-2</v>
      </c>
      <c r="F46" s="28">
        <f>Y_G!F46-YConM!F46-YConH!F46-YConLC!F46-YConK_T!F46-YConKC!F46</f>
        <v>-2.2179651332243654E-2</v>
      </c>
      <c r="G46" s="28">
        <f>Y_G!G46-YConM!G46-YConH!G46-YConLC!G46-YConK_T!G46-YConKC!G46</f>
        <v>-1.9919284115936294E-2</v>
      </c>
      <c r="H46" s="28">
        <f>Y_G!H46-YConM!H46-YConH!H46-YConLC!H46-YConK_T!H46-YConKC!H46</f>
        <v>-1.2933072391876112E-2</v>
      </c>
      <c r="I46" s="28">
        <f>Y_G!I46-YConM!I46-YConH!I46-YConLC!I46-YConK_T!I46-YConKC!I46</f>
        <v>2.8540011711478956E-2</v>
      </c>
      <c r="J46" s="28">
        <f>Y_G!J46-YConM!J46-YConH!J46-YConLC!J46-YConK_T!J46-YConKC!J46</f>
        <v>-5.0761830613453511E-2</v>
      </c>
      <c r="K46" s="28">
        <f>Y_G!K46-YConM!K46-YConH!K46-YConLC!K46-YConK_T!K46-YConKC!K46</f>
        <v>-6.1446460116688688E-2</v>
      </c>
      <c r="L46" s="28">
        <f>Y_G!L46-YConM!L46-YConH!L46-YConLC!L46-YConK_T!L46-YConKC!L46</f>
        <v>2.2226431093874916E-2</v>
      </c>
      <c r="M46" s="28">
        <f>Y_G!M46-YConM!M46-YConH!M46-YConLC!M46-YConK_T!M46-YConKC!M46</f>
        <v>2.1390136096521201E-2</v>
      </c>
      <c r="N46" s="28">
        <f>Y_G!N46-YConM!N46-YConH!N46-YConLC!N46-YConK_T!N46-YConKC!N46</f>
        <v>-1.419613933858067E-3</v>
      </c>
      <c r="O46" s="28">
        <f>Y_G!O46-YConM!O46-YConH!O46-YConLC!O46-YConK_T!O46-YConKC!O46</f>
        <v>-6.1848380344920583E-3</v>
      </c>
      <c r="P46" s="28">
        <f>Y_G!P46-YConM!P46-YConH!P46-YConLC!P46-YConK_T!P46-YConKC!P46</f>
        <v>2.8026820559101842E-2</v>
      </c>
      <c r="Q46" s="28">
        <f>Y_G!Q46-YConM!Q46-YConH!Q46-YConLC!Q46-YConK_T!Q46-YConKC!Q46</f>
        <v>1.0978471246063012E-2</v>
      </c>
      <c r="R46" s="28">
        <f>Y_G!R46-YConM!R46-YConH!R46-YConLC!R46-YConK_T!R46-YConKC!R46</f>
        <v>-8.5419590229028092E-2</v>
      </c>
      <c r="S46" s="28">
        <f>Y_G!S46-YConM!S46-YConH!S46-YConLC!S46-YConK_T!S46-YConKC!S46</f>
        <v>9.3056067655901797E-2</v>
      </c>
      <c r="T46" s="28">
        <f>Y_G!T46-YConM!T46-YConH!T46-YConLC!T46-YConK_T!T46-YConKC!T46</f>
        <v>5.571902855730395E-2</v>
      </c>
      <c r="U46" s="28">
        <f>Y_G!U46-YConM!U46-YConH!U46-YConLC!U46-YConK_T!U46-YConKC!U46</f>
        <v>-3.2220958312368361E-2</v>
      </c>
      <c r="V46" s="28">
        <f>Y_G!V46-YConM!V46-YConH!V46-YConLC!V46-YConK_T!V46-YConKC!V46</f>
        <v>-1.4613690060638434E-2</v>
      </c>
      <c r="W46" s="28">
        <f>Y_G!W46-YConM!W46-YConH!W46-YConLC!W46-YConK_T!W46-YConKC!W46</f>
        <v>4.1834736607928268E-2</v>
      </c>
      <c r="X46" s="28">
        <f>Y_G!X46-YConM!X46-YConH!X46-YConLC!X46-YConK_T!X46-YConKC!X46</f>
        <v>1.1840639749608828E-2</v>
      </c>
      <c r="Y46" s="28">
        <f>Y_G!Y46-YConM!Y46-YConH!Y46-YConLC!Y46-YConK_T!Y46-YConKC!Y46</f>
        <v>-1.0427248125091014E-2</v>
      </c>
      <c r="Z46" s="28">
        <f>Y_G!Z46-YConM!Z46-YConH!Z46-YConLC!Z46-YConK_T!Z46-YConKC!Z46</f>
        <v>5.8590027493746193E-2</v>
      </c>
      <c r="AA46" s="28">
        <f>Y_G!AA46-YConM!AA46-YConH!AA46-YConLC!AA46-YConK_T!AA46-YConKC!AA46</f>
        <v>-2.6715833392130264E-2</v>
      </c>
      <c r="AC46" s="28">
        <f t="shared" si="0"/>
        <v>-1.0016044719756225E-2</v>
      </c>
      <c r="AD46" s="28">
        <f t="shared" si="1"/>
        <v>-1.4002267494720829E-2</v>
      </c>
      <c r="AE46" s="28">
        <f t="shared" si="2"/>
        <v>8.0913862395093003E-3</v>
      </c>
      <c r="AF46" s="28">
        <f t="shared" si="3"/>
        <v>1.251195130836685E-2</v>
      </c>
      <c r="AG46" s="28">
        <f t="shared" si="4"/>
        <v>7.148981992174972E-3</v>
      </c>
      <c r="AH46" s="28">
        <f t="shared" si="5"/>
        <v>-2.9554406276057653E-3</v>
      </c>
      <c r="AI46" s="28">
        <f t="shared" si="6"/>
        <v>1.0500837814794895E-2</v>
      </c>
      <c r="AJ46" s="28">
        <f t="shared" si="7"/>
        <v>1.9009011493566948E-4</v>
      </c>
    </row>
    <row r="47" spans="1:36" x14ac:dyDescent="0.15">
      <c r="A47" s="8">
        <v>45</v>
      </c>
      <c r="B47" s="11" t="s">
        <v>184</v>
      </c>
      <c r="C47" s="28"/>
      <c r="D47" s="28">
        <f>Y_G!D47-YConM!D47-YConH!D47-YConLC!D47-YConK_T!D47-YConKC!D47</f>
        <v>6.1772514022287277E-3</v>
      </c>
      <c r="E47" s="28">
        <f>Y_G!E47-YConM!E47-YConH!E47-YConLC!E47-YConK_T!E47-YConKC!E47</f>
        <v>-1.1872365535671938E-2</v>
      </c>
      <c r="F47" s="28">
        <f>Y_G!F47-YConM!F47-YConH!F47-YConLC!F47-YConK_T!F47-YConKC!F47</f>
        <v>1.0019696579743723E-2</v>
      </c>
      <c r="G47" s="28">
        <f>Y_G!G47-YConM!G47-YConH!G47-YConLC!G47-YConK_T!G47-YConKC!G47</f>
        <v>-5.6700804953981141E-3</v>
      </c>
      <c r="H47" s="28">
        <f>Y_G!H47-YConM!H47-YConH!H47-YConLC!H47-YConK_T!H47-YConKC!H47</f>
        <v>-6.821691381060359E-3</v>
      </c>
      <c r="I47" s="28">
        <f>Y_G!I47-YConM!I47-YConH!I47-YConLC!I47-YConK_T!I47-YConKC!I47</f>
        <v>8.9220373535200004E-3</v>
      </c>
      <c r="J47" s="28">
        <f>Y_G!J47-YConM!J47-YConH!J47-YConLC!J47-YConK_T!J47-YConKC!J47</f>
        <v>-2.9016404384631711E-2</v>
      </c>
      <c r="K47" s="28">
        <f>Y_G!K47-YConM!K47-YConH!K47-YConLC!K47-YConK_T!K47-YConKC!K47</f>
        <v>3.2422402112437018E-4</v>
      </c>
      <c r="L47" s="28">
        <f>Y_G!L47-YConM!L47-YConH!L47-YConLC!L47-YConK_T!L47-YConKC!L47</f>
        <v>7.4956620666105422E-2</v>
      </c>
      <c r="M47" s="28">
        <f>Y_G!M47-YConM!M47-YConH!M47-YConLC!M47-YConK_T!M47-YConKC!M47</f>
        <v>5.8022128539091744E-3</v>
      </c>
      <c r="N47" s="28">
        <f>Y_G!N47-YConM!N47-YConH!N47-YConLC!N47-YConK_T!N47-YConKC!N47</f>
        <v>4.4058059482753223E-2</v>
      </c>
      <c r="O47" s="28">
        <f>Y_G!O47-YConM!O47-YConH!O47-YConLC!O47-YConK_T!O47-YConKC!O47</f>
        <v>3.4435065429289154E-2</v>
      </c>
      <c r="P47" s="28">
        <f>Y_G!P47-YConM!P47-YConH!P47-YConLC!P47-YConK_T!P47-YConKC!P47</f>
        <v>4.8553711802327815E-2</v>
      </c>
      <c r="Q47" s="28">
        <f>Y_G!Q47-YConM!Q47-YConH!Q47-YConLC!Q47-YConK_T!Q47-YConKC!Q47</f>
        <v>9.3203006096989477E-3</v>
      </c>
      <c r="R47" s="28">
        <f>Y_G!R47-YConM!R47-YConH!R47-YConLC!R47-YConK_T!R47-YConKC!R47</f>
        <v>-8.7368821352653975E-2</v>
      </c>
      <c r="S47" s="28">
        <f>Y_G!S47-YConM!S47-YConH!S47-YConLC!S47-YConK_T!S47-YConKC!S47</f>
        <v>4.3462345229345577E-2</v>
      </c>
      <c r="T47" s="28">
        <f>Y_G!T47-YConM!T47-YConH!T47-YConLC!T47-YConK_T!T47-YConKC!T47</f>
        <v>1.9286273271522707E-2</v>
      </c>
      <c r="U47" s="28">
        <f>Y_G!U47-YConM!U47-YConH!U47-YConLC!U47-YConK_T!U47-YConKC!U47</f>
        <v>3.0046499293247937E-2</v>
      </c>
      <c r="V47" s="28">
        <f>Y_G!V47-YConM!V47-YConH!V47-YConLC!V47-YConK_T!V47-YConKC!V47</f>
        <v>2.9246093023746519E-2</v>
      </c>
      <c r="W47" s="28">
        <f>Y_G!W47-YConM!W47-YConH!W47-YConLC!W47-YConK_T!W47-YConKC!W47</f>
        <v>6.1641685936536773E-2</v>
      </c>
      <c r="X47" s="28">
        <f>Y_G!X47-YConM!X47-YConH!X47-YConLC!X47-YConK_T!X47-YConKC!X47</f>
        <v>1.8031250886159082E-2</v>
      </c>
      <c r="Y47" s="28">
        <f>Y_G!Y47-YConM!Y47-YConH!Y47-YConLC!Y47-YConK_T!Y47-YConKC!Y47</f>
        <v>-2.8536333833855027E-2</v>
      </c>
      <c r="Z47" s="28">
        <f>Y_G!Z47-YConM!Z47-YConH!Z47-YConLC!Z47-YConK_T!Z47-YConKC!Z47</f>
        <v>6.8821846407332715E-2</v>
      </c>
      <c r="AA47" s="28">
        <f>Y_G!AA47-YConM!AA47-YConH!AA47-YConLC!AA47-YConK_T!AA47-YConKC!AA47</f>
        <v>-2.2081477351247841E-3</v>
      </c>
      <c r="AC47" s="28">
        <f t="shared" si="0"/>
        <v>-1.0844806957733375E-3</v>
      </c>
      <c r="AD47" s="28">
        <f t="shared" si="1"/>
        <v>1.9224942527852097E-2</v>
      </c>
      <c r="AE47" s="28">
        <f t="shared" si="2"/>
        <v>9.6805203436015029E-3</v>
      </c>
      <c r="AF47" s="28">
        <f t="shared" si="3"/>
        <v>3.1650360482242609E-2</v>
      </c>
      <c r="AG47" s="28">
        <f t="shared" si="4"/>
        <v>1.2692454946117636E-2</v>
      </c>
      <c r="AH47" s="28">
        <f t="shared" si="5"/>
        <v>1.4452731435726802E-2</v>
      </c>
      <c r="AI47" s="28">
        <f t="shared" si="6"/>
        <v>2.454114590619574E-2</v>
      </c>
      <c r="AJ47" s="28">
        <f t="shared" si="7"/>
        <v>1.4584090353389884E-2</v>
      </c>
    </row>
    <row r="48" spans="1:36" x14ac:dyDescent="0.15">
      <c r="A48" s="8">
        <v>46</v>
      </c>
      <c r="B48" s="11" t="s">
        <v>185</v>
      </c>
      <c r="C48" s="28"/>
      <c r="D48" s="28">
        <f>Y_G!D48-YConM!D48-YConH!D48-YConLC!D48-YConK_T!D48-YConKC!D48</f>
        <v>6.7936121237661087E-2</v>
      </c>
      <c r="E48" s="28">
        <f>Y_G!E48-YConM!E48-YConH!E48-YConLC!E48-YConK_T!E48-YConKC!E48</f>
        <v>8.2254509761215733E-2</v>
      </c>
      <c r="F48" s="28">
        <f>Y_G!F48-YConM!F48-YConH!F48-YConLC!F48-YConK_T!F48-YConKC!F48</f>
        <v>7.653891888738007E-2</v>
      </c>
      <c r="G48" s="28">
        <f>Y_G!G48-YConM!G48-YConH!G48-YConLC!G48-YConK_T!G48-YConKC!G48</f>
        <v>3.8757913025745452E-3</v>
      </c>
      <c r="H48" s="28">
        <f>Y_G!H48-YConM!H48-YConH!H48-YConLC!H48-YConK_T!H48-YConKC!H48</f>
        <v>1.7433144827762939E-2</v>
      </c>
      <c r="I48" s="28">
        <f>Y_G!I48-YConM!I48-YConH!I48-YConLC!I48-YConK_T!I48-YConKC!I48</f>
        <v>-2.4092818722004179E-3</v>
      </c>
      <c r="J48" s="28">
        <f>Y_G!J48-YConM!J48-YConH!J48-YConLC!J48-YConK_T!J48-YConKC!J48</f>
        <v>-0.10650728011603289</v>
      </c>
      <c r="K48" s="28">
        <f>Y_G!K48-YConM!K48-YConH!K48-YConLC!K48-YConK_T!K48-YConKC!K48</f>
        <v>1.2933243728930144E-2</v>
      </c>
      <c r="L48" s="28">
        <f>Y_G!L48-YConM!L48-YConH!L48-YConLC!L48-YConK_T!L48-YConKC!L48</f>
        <v>0.19309335683744674</v>
      </c>
      <c r="M48" s="28">
        <f>Y_G!M48-YConM!M48-YConH!M48-YConLC!M48-YConK_T!M48-YConKC!M48</f>
        <v>-4.5678207539140174E-3</v>
      </c>
      <c r="N48" s="28">
        <f>Y_G!N48-YConM!N48-YConH!N48-YConLC!N48-YConK_T!N48-YConKC!N48</f>
        <v>2.9920418661585891E-2</v>
      </c>
      <c r="O48" s="28">
        <f>Y_G!O48-YConM!O48-YConH!O48-YConLC!O48-YConK_T!O48-YConKC!O48</f>
        <v>3.2318852715202816E-2</v>
      </c>
      <c r="P48" s="28">
        <f>Y_G!P48-YConM!P48-YConH!P48-YConLC!P48-YConK_T!P48-YConKC!P48</f>
        <v>9.3643259983452517E-3</v>
      </c>
      <c r="Q48" s="28">
        <f>Y_G!Q48-YConM!Q48-YConH!Q48-YConLC!Q48-YConK_T!Q48-YConKC!Q48</f>
        <v>0.10054549117263377</v>
      </c>
      <c r="R48" s="28">
        <f>Y_G!R48-YConM!R48-YConH!R48-YConLC!R48-YConK_T!R48-YConKC!R48</f>
        <v>2.4873871529872251E-3</v>
      </c>
      <c r="S48" s="28">
        <f>Y_G!S48-YConM!S48-YConH!S48-YConLC!S48-YConK_T!S48-YConKC!S48</f>
        <v>0.14682941674803945</v>
      </c>
      <c r="T48" s="28">
        <f>Y_G!T48-YConM!T48-YConH!T48-YConLC!T48-YConK_T!T48-YConKC!T48</f>
        <v>-3.1129446274979308E-2</v>
      </c>
      <c r="U48" s="28">
        <f>Y_G!U48-YConM!U48-YConH!U48-YConLC!U48-YConK_T!U48-YConKC!U48</f>
        <v>3.1569861115503903E-2</v>
      </c>
      <c r="V48" s="28">
        <f>Y_G!V48-YConM!V48-YConH!V48-YConLC!V48-YConK_T!V48-YConKC!V48</f>
        <v>-0.24257281371498476</v>
      </c>
      <c r="W48" s="28">
        <f>Y_G!W48-YConM!W48-YConH!W48-YConLC!W48-YConK_T!W48-YConKC!W48</f>
        <v>0.45609498175442081</v>
      </c>
      <c r="X48" s="28">
        <f>Y_G!X48-YConM!X48-YConH!X48-YConLC!X48-YConK_T!X48-YConKC!X48</f>
        <v>-3.3045466741498268E-2</v>
      </c>
      <c r="Y48" s="28">
        <f>Y_G!Y48-YConM!Y48-YConH!Y48-YConLC!Y48-YConK_T!Y48-YConKC!Y48</f>
        <v>-9.2744124263253569E-2</v>
      </c>
      <c r="Z48" s="28">
        <f>Y_G!Z48-YConM!Z48-YConH!Z48-YConLC!Z48-YConK_T!Z48-YConKC!Z48</f>
        <v>-4.4438507734247915E-2</v>
      </c>
      <c r="AA48" s="28">
        <f>Y_G!AA48-YConM!AA48-YConH!AA48-YConLC!AA48-YConK_T!AA48-YConKC!AA48</f>
        <v>-2.3474408867568842E-2</v>
      </c>
      <c r="AC48" s="28">
        <f t="shared" si="0"/>
        <v>3.553861658134657E-2</v>
      </c>
      <c r="AD48" s="28">
        <f t="shared" si="1"/>
        <v>2.4974383671603175E-2</v>
      </c>
      <c r="AE48" s="28">
        <f t="shared" si="2"/>
        <v>5.8309094757441705E-2</v>
      </c>
      <c r="AF48" s="28">
        <f t="shared" si="3"/>
        <v>3.6183423227692475E-2</v>
      </c>
      <c r="AG48" s="28">
        <f t="shared" si="4"/>
        <v>-5.3552346955023443E-2</v>
      </c>
      <c r="AH48" s="28">
        <f t="shared" si="5"/>
        <v>4.1641739214522439E-2</v>
      </c>
      <c r="AI48" s="28">
        <f t="shared" si="6"/>
        <v>2.5325094091740055E-3</v>
      </c>
      <c r="AJ48" s="28">
        <f t="shared" si="7"/>
        <v>2.6711763057623891E-2</v>
      </c>
    </row>
    <row r="49" spans="1:36" x14ac:dyDescent="0.15">
      <c r="A49" s="8">
        <v>47</v>
      </c>
      <c r="B49" s="11" t="s">
        <v>186</v>
      </c>
      <c r="C49" s="28"/>
      <c r="D49" s="28">
        <f>Y_G!D49-YConM!D49-YConH!D49-YConLC!D49-YConK_T!D49-YConKC!D49</f>
        <v>3.7556411303173456E-2</v>
      </c>
      <c r="E49" s="28">
        <f>Y_G!E49-YConM!E49-YConH!E49-YConLC!E49-YConK_T!E49-YConKC!E49</f>
        <v>4.4164256259008258E-2</v>
      </c>
      <c r="F49" s="28">
        <f>Y_G!F49-YConM!F49-YConH!F49-YConLC!F49-YConK_T!F49-YConKC!F49</f>
        <v>-1.08410276047251E-3</v>
      </c>
      <c r="G49" s="28">
        <f>Y_G!G49-YConM!G49-YConH!G49-YConLC!G49-YConK_T!G49-YConKC!G49</f>
        <v>4.744722848272958E-2</v>
      </c>
      <c r="H49" s="28">
        <f>Y_G!H49-YConM!H49-YConH!H49-YConLC!H49-YConK_T!H49-YConKC!H49</f>
        <v>1.1630431314960643E-2</v>
      </c>
      <c r="I49" s="28">
        <f>Y_G!I49-YConM!I49-YConH!I49-YConLC!I49-YConK_T!I49-YConKC!I49</f>
        <v>5.7364086927037622E-2</v>
      </c>
      <c r="J49" s="28">
        <f>Y_G!J49-YConM!J49-YConH!J49-YConLC!J49-YConK_T!J49-YConKC!J49</f>
        <v>-0.10668906507841447</v>
      </c>
      <c r="K49" s="28">
        <f>Y_G!K49-YConM!K49-YConH!K49-YConLC!K49-YConK_T!K49-YConKC!K49</f>
        <v>3.6878342077531892E-2</v>
      </c>
      <c r="L49" s="28">
        <f>Y_G!L49-YConM!L49-YConH!L49-YConLC!L49-YConK_T!L49-YConKC!L49</f>
        <v>-3.375329643979285E-2</v>
      </c>
      <c r="M49" s="28">
        <f>Y_G!M49-YConM!M49-YConH!M49-YConLC!M49-YConK_T!M49-YConKC!M49</f>
        <v>9.2663281813536183E-2</v>
      </c>
      <c r="N49" s="28">
        <f>Y_G!N49-YConM!N49-YConH!N49-YConLC!N49-YConK_T!N49-YConKC!N49</f>
        <v>2.1546646296085457E-2</v>
      </c>
      <c r="O49" s="28">
        <f>Y_G!O49-YConM!O49-YConH!O49-YConLC!O49-YConK_T!O49-YConKC!O49</f>
        <v>6.0197937264206622E-2</v>
      </c>
      <c r="P49" s="28">
        <f>Y_G!P49-YConM!P49-YConH!P49-YConLC!P49-YConK_T!P49-YConKC!P49</f>
        <v>7.080119302245487E-2</v>
      </c>
      <c r="Q49" s="28">
        <f>Y_G!Q49-YConM!Q49-YConH!Q49-YConLC!Q49-YConK_T!Q49-YConKC!Q49</f>
        <v>-3.6375461232407445E-2</v>
      </c>
      <c r="R49" s="28">
        <f>Y_G!R49-YConM!R49-YConH!R49-YConLC!R49-YConK_T!R49-YConKC!R49</f>
        <v>-6.1404349228311304E-2</v>
      </c>
      <c r="S49" s="28">
        <f>Y_G!S49-YConM!S49-YConH!S49-YConLC!S49-YConK_T!S49-YConKC!S49</f>
        <v>4.745321308117096E-2</v>
      </c>
      <c r="T49" s="28">
        <f>Y_G!T49-YConM!T49-YConH!T49-YConLC!T49-YConK_T!T49-YConKC!T49</f>
        <v>4.4256850702641404E-2</v>
      </c>
      <c r="U49" s="28">
        <f>Y_G!U49-YConM!U49-YConH!U49-YConLC!U49-YConK_T!U49-YConKC!U49</f>
        <v>2.885384835375252E-3</v>
      </c>
      <c r="V49" s="28">
        <f>Y_G!V49-YConM!V49-YConH!V49-YConLC!V49-YConK_T!V49-YConKC!V49</f>
        <v>0.14187396943583075</v>
      </c>
      <c r="W49" s="28">
        <f>Y_G!W49-YConM!W49-YConH!W49-YConLC!W49-YConK_T!W49-YConKC!W49</f>
        <v>-0.15361453086151436</v>
      </c>
      <c r="X49" s="28">
        <f>Y_G!X49-YConM!X49-YConH!X49-YConLC!X49-YConK_T!X49-YConKC!X49</f>
        <v>2.6778965803438259E-2</v>
      </c>
      <c r="Y49" s="28">
        <f>Y_G!Y49-YConM!Y49-YConH!Y49-YConLC!Y49-YConK_T!Y49-YConKC!Y49</f>
        <v>-4.3352853654222943E-2</v>
      </c>
      <c r="Z49" s="28">
        <f>Y_G!Z49-YConM!Z49-YConH!Z49-YConLC!Z49-YConK_T!Z49-YConKC!Z49</f>
        <v>-9.8825221054732477E-3</v>
      </c>
      <c r="AA49" s="28">
        <f>Y_G!AA49-YConM!AA49-YConH!AA49-YConLC!AA49-YConK_T!AA49-YConKC!AA49</f>
        <v>-1.7861412590967754E-2</v>
      </c>
      <c r="AC49" s="28">
        <f t="shared" si="0"/>
        <v>3.1904380044652722E-2</v>
      </c>
      <c r="AD49" s="28">
        <f t="shared" si="1"/>
        <v>2.1291817337892442E-3</v>
      </c>
      <c r="AE49" s="28">
        <f t="shared" si="2"/>
        <v>1.613450658142274E-2</v>
      </c>
      <c r="AF49" s="28">
        <f t="shared" si="3"/>
        <v>1.2436127983154263E-2</v>
      </c>
      <c r="AG49" s="28">
        <f t="shared" si="4"/>
        <v>-2.3698929450221312E-2</v>
      </c>
      <c r="AH49" s="28">
        <f t="shared" si="5"/>
        <v>9.1318441576059908E-3</v>
      </c>
      <c r="AI49" s="28">
        <f t="shared" si="6"/>
        <v>-1.1145185543615787E-3</v>
      </c>
      <c r="AJ49" s="28">
        <f t="shared" si="7"/>
        <v>1.0518443189757865E-2</v>
      </c>
    </row>
    <row r="50" spans="1:36" x14ac:dyDescent="0.15">
      <c r="A50" s="8">
        <v>48</v>
      </c>
      <c r="B50" s="11" t="s">
        <v>187</v>
      </c>
      <c r="C50" s="28"/>
      <c r="D50" s="28">
        <f>Y_G!D50-YConM!D50-YConH!D50-YConLC!D50-YConK_T!D50-YConKC!D50</f>
        <v>1.3545946645398191E-2</v>
      </c>
      <c r="E50" s="28">
        <f>Y_G!E50-YConM!E50-YConH!E50-YConLC!E50-YConK_T!E50-YConKC!E50</f>
        <v>5.1285363365456783E-2</v>
      </c>
      <c r="F50" s="28">
        <f>Y_G!F50-YConM!F50-YConH!F50-YConLC!F50-YConK_T!F50-YConKC!F50</f>
        <v>3.9983377905760925E-2</v>
      </c>
      <c r="G50" s="28">
        <f>Y_G!G50-YConM!G50-YConH!G50-YConLC!G50-YConK_T!G50-YConKC!G50</f>
        <v>3.9967833327127077E-2</v>
      </c>
      <c r="H50" s="28">
        <f>Y_G!H50-YConM!H50-YConH!H50-YConLC!H50-YConK_T!H50-YConKC!H50</f>
        <v>-1.7510954571317117E-2</v>
      </c>
      <c r="I50" s="28">
        <f>Y_G!I50-YConM!I50-YConH!I50-YConLC!I50-YConK_T!I50-YConKC!I50</f>
        <v>2.0220444090085433E-2</v>
      </c>
      <c r="J50" s="28">
        <f>Y_G!J50-YConM!J50-YConH!J50-YConLC!J50-YConK_T!J50-YConKC!J50</f>
        <v>-6.6981173826739801E-3</v>
      </c>
      <c r="K50" s="28">
        <f>Y_G!K50-YConM!K50-YConH!K50-YConLC!K50-YConK_T!K50-YConKC!K50</f>
        <v>1.9000447797206971E-2</v>
      </c>
      <c r="L50" s="28">
        <f>Y_G!L50-YConM!L50-YConH!L50-YConLC!L50-YConK_T!L50-YConKC!L50</f>
        <v>0.11961538529960833</v>
      </c>
      <c r="M50" s="28">
        <f>Y_G!M50-YConM!M50-YConH!M50-YConLC!M50-YConK_T!M50-YConKC!M50</f>
        <v>0.13135423630551668</v>
      </c>
      <c r="N50" s="28">
        <f>Y_G!N50-YConM!N50-YConH!N50-YConLC!N50-YConK_T!N50-YConKC!N50</f>
        <v>4.221176011023469E-2</v>
      </c>
      <c r="O50" s="28">
        <f>Y_G!O50-YConM!O50-YConH!O50-YConLC!O50-YConK_T!O50-YConKC!O50</f>
        <v>1.2054022676354402E-3</v>
      </c>
      <c r="P50" s="28">
        <f>Y_G!P50-YConM!P50-YConH!P50-YConLC!P50-YConK_T!P50-YConKC!P50</f>
        <v>6.9315100863109255E-2</v>
      </c>
      <c r="Q50" s="28">
        <f>Y_G!Q50-YConM!Q50-YConH!Q50-YConLC!Q50-YConK_T!Q50-YConKC!Q50</f>
        <v>2.0081418357179099E-2</v>
      </c>
      <c r="R50" s="28">
        <f>Y_G!R50-YConM!R50-YConH!R50-YConLC!R50-YConK_T!R50-YConKC!R50</f>
        <v>-3.2408932481893301E-3</v>
      </c>
      <c r="S50" s="28">
        <f>Y_G!S50-YConM!S50-YConH!S50-YConLC!S50-YConK_T!S50-YConKC!S50</f>
        <v>9.8181406565299376E-2</v>
      </c>
      <c r="T50" s="28">
        <f>Y_G!T50-YConM!T50-YConH!T50-YConLC!T50-YConK_T!T50-YConKC!T50</f>
        <v>1.2694282567898041E-2</v>
      </c>
      <c r="U50" s="28">
        <f>Y_G!U50-YConM!U50-YConH!U50-YConLC!U50-YConK_T!U50-YConKC!U50</f>
        <v>-5.6522043678346144E-2</v>
      </c>
      <c r="V50" s="28">
        <f>Y_G!V50-YConM!V50-YConH!V50-YConLC!V50-YConK_T!V50-YConKC!V50</f>
        <v>-8.7705376994991514E-3</v>
      </c>
      <c r="W50" s="28">
        <f>Y_G!W50-YConM!W50-YConH!W50-YConLC!W50-YConK_T!W50-YConKC!W50</f>
        <v>-9.8835002981995743E-3</v>
      </c>
      <c r="X50" s="28">
        <f>Y_G!X50-YConM!X50-YConH!X50-YConLC!X50-YConK_T!X50-YConKC!X50</f>
        <v>2.49278811768903E-2</v>
      </c>
      <c r="Y50" s="28">
        <f>Y_G!Y50-YConM!Y50-YConH!Y50-YConLC!Y50-YConK_T!Y50-YConKC!Y50</f>
        <v>-7.8844358189256392E-2</v>
      </c>
      <c r="Z50" s="28">
        <f>Y_G!Z50-YConM!Z50-YConH!Z50-YConLC!Z50-YConK_T!Z50-YConKC!Z50</f>
        <v>2.6184151879635967E-2</v>
      </c>
      <c r="AA50" s="28">
        <f>Y_G!AA50-YConM!AA50-YConH!AA50-YConLC!AA50-YConK_T!AA50-YConKC!AA50</f>
        <v>1.8695925965016146E-2</v>
      </c>
      <c r="AC50" s="28">
        <f t="shared" si="0"/>
        <v>2.6789212823422622E-2</v>
      </c>
      <c r="AD50" s="28">
        <f t="shared" si="1"/>
        <v>6.1096742425978547E-2</v>
      </c>
      <c r="AE50" s="28">
        <f t="shared" si="2"/>
        <v>3.710848696100677E-2</v>
      </c>
      <c r="AF50" s="28">
        <f t="shared" si="3"/>
        <v>-7.5107835862513045E-3</v>
      </c>
      <c r="AG50" s="28">
        <f t="shared" si="4"/>
        <v>-1.1321426781534761E-2</v>
      </c>
      <c r="AH50" s="28">
        <f t="shared" si="5"/>
        <v>4.9102614693492655E-2</v>
      </c>
      <c r="AI50" s="28">
        <f t="shared" si="6"/>
        <v>-8.9397747844826014E-3</v>
      </c>
      <c r="AJ50" s="28">
        <f t="shared" si="7"/>
        <v>2.4063217946790384E-2</v>
      </c>
    </row>
    <row r="51" spans="1:36" x14ac:dyDescent="0.15">
      <c r="A51" s="8">
        <v>49</v>
      </c>
      <c r="B51" s="11" t="s">
        <v>188</v>
      </c>
      <c r="C51" s="28"/>
      <c r="D51" s="28">
        <f>Y_G!D51-YConM!D51-YConH!D51-YConLC!D51-YConK_T!D51-YConKC!D51</f>
        <v>2.4226077146820856E-2</v>
      </c>
      <c r="E51" s="28">
        <f>Y_G!E51-YConM!E51-YConH!E51-YConLC!E51-YConK_T!E51-YConKC!E51</f>
        <v>-1.481255285523124E-2</v>
      </c>
      <c r="F51" s="28">
        <f>Y_G!F51-YConM!F51-YConH!F51-YConLC!F51-YConK_T!F51-YConKC!F51</f>
        <v>-3.5093385826995324E-2</v>
      </c>
      <c r="G51" s="28">
        <f>Y_G!G51-YConM!G51-YConH!G51-YConLC!G51-YConK_T!G51-YConKC!G51</f>
        <v>3.1524233407270274E-3</v>
      </c>
      <c r="H51" s="28">
        <f>Y_G!H51-YConM!H51-YConH!H51-YConLC!H51-YConK_T!H51-YConKC!H51</f>
        <v>3.4111562394669386E-2</v>
      </c>
      <c r="I51" s="28">
        <f>Y_G!I51-YConM!I51-YConH!I51-YConLC!I51-YConK_T!I51-YConKC!I51</f>
        <v>1.5025189101875228E-2</v>
      </c>
      <c r="J51" s="28">
        <f>Y_G!J51-YConM!J51-YConH!J51-YConLC!J51-YConK_T!J51-YConKC!J51</f>
        <v>-6.7184026478619508E-3</v>
      </c>
      <c r="K51" s="28">
        <f>Y_G!K51-YConM!K51-YConH!K51-YConLC!K51-YConK_T!K51-YConKC!K51</f>
        <v>3.4850786692606786E-2</v>
      </c>
      <c r="L51" s="28">
        <f>Y_G!L51-YConM!L51-YConH!L51-YConLC!L51-YConK_T!L51-YConKC!L51</f>
        <v>-4.1897140357367871E-2</v>
      </c>
      <c r="M51" s="28">
        <f>Y_G!M51-YConM!M51-YConH!M51-YConLC!M51-YConK_T!M51-YConKC!M51</f>
        <v>1.0785880713320024E-2</v>
      </c>
      <c r="N51" s="28">
        <f>Y_G!N51-YConM!N51-YConH!N51-YConLC!N51-YConK_T!N51-YConKC!N51</f>
        <v>2.5250773474721003E-2</v>
      </c>
      <c r="O51" s="28">
        <f>Y_G!O51-YConM!O51-YConH!O51-YConLC!O51-YConK_T!O51-YConKC!O51</f>
        <v>-1.515488099245974E-2</v>
      </c>
      <c r="P51" s="28">
        <f>Y_G!P51-YConM!P51-YConH!P51-YConLC!P51-YConK_T!P51-YConKC!P51</f>
        <v>-3.1858422670066819E-2</v>
      </c>
      <c r="Q51" s="28">
        <f>Y_G!Q51-YConM!Q51-YConH!Q51-YConLC!Q51-YConK_T!Q51-YConKC!Q51</f>
        <v>4.1400994880772431E-2</v>
      </c>
      <c r="R51" s="28">
        <f>Y_G!R51-YConM!R51-YConH!R51-YConLC!R51-YConK_T!R51-YConKC!R51</f>
        <v>-2.1413811494383001E-2</v>
      </c>
      <c r="S51" s="28">
        <f>Y_G!S51-YConM!S51-YConH!S51-YConLC!S51-YConK_T!S51-YConKC!S51</f>
        <v>6.0234426140694096E-2</v>
      </c>
      <c r="T51" s="28">
        <f>Y_G!T51-YConM!T51-YConH!T51-YConLC!T51-YConK_T!T51-YConKC!T51</f>
        <v>1.8020736985330642E-2</v>
      </c>
      <c r="U51" s="28">
        <f>Y_G!U51-YConM!U51-YConH!U51-YConLC!U51-YConK_T!U51-YConKC!U51</f>
        <v>-7.777371344187857E-3</v>
      </c>
      <c r="V51" s="28">
        <f>Y_G!V51-YConM!V51-YConH!V51-YConLC!V51-YConK_T!V51-YConKC!V51</f>
        <v>-6.9075830944085481E-2</v>
      </c>
      <c r="W51" s="28">
        <f>Y_G!W51-YConM!W51-YConH!W51-YConLC!W51-YConK_T!W51-YConKC!W51</f>
        <v>-1.6939611675140902E-3</v>
      </c>
      <c r="X51" s="28">
        <f>Y_G!X51-YConM!X51-YConH!X51-YConLC!X51-YConK_T!X51-YConKC!X51</f>
        <v>-2.6887145857845763E-3</v>
      </c>
      <c r="Y51" s="28">
        <f>Y_G!Y51-YConM!Y51-YConH!Y51-YConLC!Y51-YConK_T!Y51-YConKC!Y51</f>
        <v>-1.869022672826331E-3</v>
      </c>
      <c r="Z51" s="28">
        <f>Y_G!Z51-YConM!Z51-YConH!Z51-YConLC!Z51-YConK_T!Z51-YConKC!Z51</f>
        <v>-9.1769361579418444E-4</v>
      </c>
      <c r="AA51" s="28">
        <f>Y_G!AA51-YConM!AA51-YConH!AA51-YConLC!AA51-YConK_T!AA51-YConKC!AA51</f>
        <v>4.9541523393780021E-3</v>
      </c>
      <c r="AC51" s="28">
        <f t="shared" si="0"/>
        <v>4.7664723100901489E-4</v>
      </c>
      <c r="AD51" s="28">
        <f t="shared" si="1"/>
        <v>4.4543795750835984E-3</v>
      </c>
      <c r="AE51" s="28">
        <f t="shared" si="2"/>
        <v>6.6416611729113919E-3</v>
      </c>
      <c r="AF51" s="28">
        <f t="shared" si="3"/>
        <v>-1.2643028211248275E-2</v>
      </c>
      <c r="AG51" s="28">
        <f t="shared" si="4"/>
        <v>7.2247868358582892E-4</v>
      </c>
      <c r="AH51" s="28">
        <f t="shared" si="5"/>
        <v>5.548020373997496E-3</v>
      </c>
      <c r="AI51" s="28">
        <f t="shared" si="6"/>
        <v>-7.6309631256854873E-3</v>
      </c>
      <c r="AJ51" s="28">
        <f t="shared" si="7"/>
        <v>-1.3844630915060138E-4</v>
      </c>
    </row>
    <row r="52" spans="1:36" x14ac:dyDescent="0.15">
      <c r="A52" s="8">
        <v>50</v>
      </c>
      <c r="B52" s="11" t="s">
        <v>189</v>
      </c>
      <c r="C52" s="28"/>
      <c r="D52" s="28">
        <f>Y_G!D52-YConM!D52-YConH!D52-YConLC!D52-YConK_T!D52-YConKC!D52</f>
        <v>1.8452865773635623E-2</v>
      </c>
      <c r="E52" s="28">
        <f>Y_G!E52-YConM!E52-YConH!E52-YConLC!E52-YConK_T!E52-YConKC!E52</f>
        <v>3.6361329639787859E-3</v>
      </c>
      <c r="F52" s="28">
        <f>Y_G!F52-YConM!F52-YConH!F52-YConLC!F52-YConK_T!F52-YConKC!F52</f>
        <v>-1.2525109712510109E-2</v>
      </c>
      <c r="G52" s="28">
        <f>Y_G!G52-YConM!G52-YConH!G52-YConLC!G52-YConK_T!G52-YConKC!G52</f>
        <v>7.9037486965327537E-3</v>
      </c>
      <c r="H52" s="28">
        <f>Y_G!H52-YConM!H52-YConH!H52-YConLC!H52-YConK_T!H52-YConKC!H52</f>
        <v>-5.0344563330217956E-3</v>
      </c>
      <c r="I52" s="28">
        <f>Y_G!I52-YConM!I52-YConH!I52-YConLC!I52-YConK_T!I52-YConKC!I52</f>
        <v>1.4905266297275241E-3</v>
      </c>
      <c r="J52" s="28">
        <f>Y_G!J52-YConM!J52-YConH!J52-YConLC!J52-YConK_T!J52-YConKC!J52</f>
        <v>5.811965325564385E-3</v>
      </c>
      <c r="K52" s="28">
        <f>Y_G!K52-YConM!K52-YConH!K52-YConLC!K52-YConK_T!K52-YConKC!K52</f>
        <v>2.7581283340585194E-2</v>
      </c>
      <c r="L52" s="28">
        <f>Y_G!L52-YConM!L52-YConH!L52-YConLC!L52-YConK_T!L52-YConKC!L52</f>
        <v>1.7955571329828866E-2</v>
      </c>
      <c r="M52" s="28">
        <f>Y_G!M52-YConM!M52-YConH!M52-YConLC!M52-YConK_T!M52-YConKC!M52</f>
        <v>1.8130042668693804E-2</v>
      </c>
      <c r="N52" s="28">
        <f>Y_G!N52-YConM!N52-YConH!N52-YConLC!N52-YConK_T!N52-YConKC!N52</f>
        <v>2.5653941570466691E-2</v>
      </c>
      <c r="O52" s="28">
        <f>Y_G!O52-YConM!O52-YConH!O52-YConLC!O52-YConK_T!O52-YConKC!O52</f>
        <v>-7.5068790829126153E-4</v>
      </c>
      <c r="P52" s="28">
        <f>Y_G!P52-YConM!P52-YConH!P52-YConLC!P52-YConK_T!P52-YConKC!P52</f>
        <v>7.4200569873675404E-2</v>
      </c>
      <c r="Q52" s="28">
        <f>Y_G!Q52-YConM!Q52-YConH!Q52-YConLC!Q52-YConK_T!Q52-YConKC!Q52</f>
        <v>-2.8255617295629386E-2</v>
      </c>
      <c r="R52" s="28">
        <f>Y_G!R52-YConM!R52-YConH!R52-YConLC!R52-YConK_T!R52-YConKC!R52</f>
        <v>-6.5776323376327189E-2</v>
      </c>
      <c r="S52" s="28">
        <f>Y_G!S52-YConM!S52-YConH!S52-YConLC!S52-YConK_T!S52-YConKC!S52</f>
        <v>5.6369135202313576E-2</v>
      </c>
      <c r="T52" s="28">
        <f>Y_G!T52-YConM!T52-YConH!T52-YConLC!T52-YConK_T!T52-YConKC!T52</f>
        <v>-6.8780392172110391E-2</v>
      </c>
      <c r="U52" s="28">
        <f>Y_G!U52-YConM!U52-YConH!U52-YConLC!U52-YConK_T!U52-YConKC!U52</f>
        <v>8.3863509423362126E-2</v>
      </c>
      <c r="V52" s="28">
        <f>Y_G!V52-YConM!V52-YConH!V52-YConLC!V52-YConK_T!V52-YConKC!V52</f>
        <v>7.1986027385933689E-3</v>
      </c>
      <c r="W52" s="28">
        <f>Y_G!W52-YConM!W52-YConH!W52-YConLC!W52-YConK_T!W52-YConKC!W52</f>
        <v>1.5626945579648867E-2</v>
      </c>
      <c r="X52" s="28">
        <f>Y_G!X52-YConM!X52-YConH!X52-YConLC!X52-YConK_T!X52-YConKC!X52</f>
        <v>1.2428045721356699E-3</v>
      </c>
      <c r="Y52" s="28">
        <f>Y_G!Y52-YConM!Y52-YConH!Y52-YConLC!Y52-YConK_T!Y52-YConKC!Y52</f>
        <v>-3.5959070230804191E-2</v>
      </c>
      <c r="Z52" s="28">
        <f>Y_G!Z52-YConM!Z52-YConH!Z52-YConLC!Z52-YConK_T!Z52-YConKC!Z52</f>
        <v>8.1871726628628717E-3</v>
      </c>
      <c r="AA52" s="28">
        <f>Y_G!AA52-YConM!AA52-YConH!AA52-YConLC!AA52-YConK_T!AA52-YConKC!AA52</f>
        <v>9.2780652285306374E-3</v>
      </c>
      <c r="AC52" s="28">
        <f t="shared" si="0"/>
        <v>-9.058315510585682E-4</v>
      </c>
      <c r="AD52" s="28">
        <f t="shared" si="1"/>
        <v>1.9026560847027786E-2</v>
      </c>
      <c r="AE52" s="28">
        <f t="shared" si="2"/>
        <v>7.1574152991482291E-3</v>
      </c>
      <c r="AF52" s="28">
        <f t="shared" si="3"/>
        <v>7.8302940283259299E-3</v>
      </c>
      <c r="AG52" s="28">
        <f t="shared" si="4"/>
        <v>-6.1646107798035603E-3</v>
      </c>
      <c r="AH52" s="28">
        <f t="shared" si="5"/>
        <v>1.3091988073088007E-2</v>
      </c>
      <c r="AI52" s="28">
        <f t="shared" si="6"/>
        <v>2.5822047252773705E-3</v>
      </c>
      <c r="AJ52" s="28">
        <f t="shared" si="7"/>
        <v>6.3934069903393989E-3</v>
      </c>
    </row>
    <row r="53" spans="1:36" x14ac:dyDescent="0.15">
      <c r="A53" s="8">
        <v>51</v>
      </c>
      <c r="B53" s="11" t="s">
        <v>190</v>
      </c>
      <c r="C53" s="28"/>
      <c r="D53" s="28">
        <f>Y_G!D53-YConM!D53-YConH!D53-YConLC!D53-YConK_T!D53-YConKC!D53</f>
        <v>-5.2707088605878347E-2</v>
      </c>
      <c r="E53" s="28">
        <f>Y_G!E53-YConM!E53-YConH!E53-YConLC!E53-YConK_T!E53-YConKC!E53</f>
        <v>-1.6810737478468996E-2</v>
      </c>
      <c r="F53" s="28">
        <f>Y_G!F53-YConM!F53-YConH!F53-YConLC!F53-YConK_T!F53-YConKC!F53</f>
        <v>4.1598007581721545E-2</v>
      </c>
      <c r="G53" s="28">
        <f>Y_G!G53-YConM!G53-YConH!G53-YConLC!G53-YConK_T!G53-YConKC!G53</f>
        <v>1.3144198230303487E-2</v>
      </c>
      <c r="H53" s="28">
        <f>Y_G!H53-YConM!H53-YConH!H53-YConLC!H53-YConK_T!H53-YConKC!H53</f>
        <v>1.4753403659859728E-3</v>
      </c>
      <c r="I53" s="28">
        <f>Y_G!I53-YConM!I53-YConH!I53-YConLC!I53-YConK_T!I53-YConKC!I53</f>
        <v>4.5534970663525361E-2</v>
      </c>
      <c r="J53" s="28">
        <f>Y_G!J53-YConM!J53-YConH!J53-YConLC!J53-YConK_T!J53-YConKC!J53</f>
        <v>2.2091171279239707E-2</v>
      </c>
      <c r="K53" s="28">
        <f>Y_G!K53-YConM!K53-YConH!K53-YConLC!K53-YConK_T!K53-YConKC!K53</f>
        <v>4.0758262285455593E-2</v>
      </c>
      <c r="L53" s="28">
        <f>Y_G!L53-YConM!L53-YConH!L53-YConLC!L53-YConK_T!L53-YConKC!L53</f>
        <v>-4.6277281066477889E-3</v>
      </c>
      <c r="M53" s="28">
        <f>Y_G!M53-YConM!M53-YConH!M53-YConLC!M53-YConK_T!M53-YConKC!M53</f>
        <v>3.4643313429922967E-2</v>
      </c>
      <c r="N53" s="28">
        <f>Y_G!N53-YConM!N53-YConH!N53-YConLC!N53-YConK_T!N53-YConKC!N53</f>
        <v>-6.8910452026504053E-3</v>
      </c>
      <c r="O53" s="28">
        <f>Y_G!O53-YConM!O53-YConH!O53-YConLC!O53-YConK_T!O53-YConKC!O53</f>
        <v>2.6380159011642015E-3</v>
      </c>
      <c r="P53" s="28">
        <f>Y_G!P53-YConM!P53-YConH!P53-YConLC!P53-YConK_T!P53-YConKC!P53</f>
        <v>-2.7732177529837608E-2</v>
      </c>
      <c r="Q53" s="28">
        <f>Y_G!Q53-YConM!Q53-YConH!Q53-YConLC!Q53-YConK_T!Q53-YConKC!Q53</f>
        <v>-6.5639839602506644E-3</v>
      </c>
      <c r="R53" s="28">
        <f>Y_G!R53-YConM!R53-YConH!R53-YConLC!R53-YConK_T!R53-YConKC!R53</f>
        <v>-6.1097814837112865E-2</v>
      </c>
      <c r="S53" s="28">
        <f>Y_G!S53-YConM!S53-YConH!S53-YConLC!S53-YConK_T!S53-YConKC!S53</f>
        <v>2.9690627926813151E-2</v>
      </c>
      <c r="T53" s="28">
        <f>Y_G!T53-YConM!T53-YConH!T53-YConLC!T53-YConK_T!T53-YConKC!T53</f>
        <v>3.5667907460776214E-2</v>
      </c>
      <c r="U53" s="28">
        <f>Y_G!U53-YConM!U53-YConH!U53-YConLC!U53-YConK_T!U53-YConKC!U53</f>
        <v>-5.5875932102185867E-2</v>
      </c>
      <c r="V53" s="28">
        <f>Y_G!V53-YConM!V53-YConH!V53-YConLC!V53-YConK_T!V53-YConKC!V53</f>
        <v>-1.1873818287802996E-2</v>
      </c>
      <c r="W53" s="28">
        <f>Y_G!W53-YConM!W53-YConH!W53-YConLC!W53-YConK_T!W53-YConKC!W53</f>
        <v>7.1894621195334775E-3</v>
      </c>
      <c r="X53" s="28">
        <f>Y_G!X53-YConM!X53-YConH!X53-YConLC!X53-YConK_T!X53-YConKC!X53</f>
        <v>4.407265651503077E-2</v>
      </c>
      <c r="Y53" s="28">
        <f>Y_G!Y53-YConM!Y53-YConH!Y53-YConLC!Y53-YConK_T!Y53-YConKC!Y53</f>
        <v>-4.7883945413697913E-2</v>
      </c>
      <c r="Z53" s="28">
        <f>Y_G!Z53-YConM!Z53-YConH!Z53-YConLC!Z53-YConK_T!Z53-YConKC!Z53</f>
        <v>5.1307104092657457E-2</v>
      </c>
      <c r="AA53" s="28">
        <f>Y_G!AA53-YConM!AA53-YConH!AA53-YConLC!AA53-YConK_T!AA53-YConKC!AA53</f>
        <v>3.9334710939609224E-3</v>
      </c>
      <c r="AC53" s="28">
        <f t="shared" si="0"/>
        <v>1.6988355872613475E-2</v>
      </c>
      <c r="AD53" s="28">
        <f t="shared" si="1"/>
        <v>1.7194794737064013E-2</v>
      </c>
      <c r="AE53" s="28">
        <f t="shared" si="2"/>
        <v>-1.2613066499844755E-2</v>
      </c>
      <c r="AF53" s="28">
        <f t="shared" si="3"/>
        <v>3.8360551410703192E-3</v>
      </c>
      <c r="AG53" s="28">
        <f t="shared" si="4"/>
        <v>2.452209924306822E-3</v>
      </c>
      <c r="AH53" s="28">
        <f t="shared" si="5"/>
        <v>2.2908641186096292E-3</v>
      </c>
      <c r="AI53" s="28">
        <f t="shared" si="6"/>
        <v>3.317113184784008E-3</v>
      </c>
      <c r="AJ53" s="28">
        <f t="shared" si="7"/>
        <v>5.8429272185841607E-3</v>
      </c>
    </row>
    <row r="54" spans="1:36" x14ac:dyDescent="0.15">
      <c r="A54" s="8">
        <v>52</v>
      </c>
      <c r="B54" s="11" t="s">
        <v>191</v>
      </c>
      <c r="C54" s="28"/>
      <c r="D54" s="28">
        <f>Y_G!D54-YConM!D54-YConH!D54-YConLC!D54-YConK_T!D54-YConKC!D54</f>
        <v>1.0017160609293502E-2</v>
      </c>
      <c r="E54" s="28">
        <f>Y_G!E54-YConM!E54-YConH!E54-YConLC!E54-YConK_T!E54-YConKC!E54</f>
        <v>9.7729259472212945E-3</v>
      </c>
      <c r="F54" s="28">
        <f>Y_G!F54-YConM!F54-YConH!F54-YConLC!F54-YConK_T!F54-YConKC!F54</f>
        <v>1.0465701746290473E-2</v>
      </c>
      <c r="G54" s="28">
        <f>Y_G!G54-YConM!G54-YConH!G54-YConLC!G54-YConK_T!G54-YConKC!G54</f>
        <v>-1.7000225490188235E-2</v>
      </c>
      <c r="H54" s="28">
        <f>Y_G!H54-YConM!H54-YConH!H54-YConLC!H54-YConK_T!H54-YConKC!H54</f>
        <v>-3.1059769821925237E-2</v>
      </c>
      <c r="I54" s="28">
        <f>Y_G!I54-YConM!I54-YConH!I54-YConLC!I54-YConK_T!I54-YConKC!I54</f>
        <v>-4.165238078123652E-4</v>
      </c>
      <c r="J54" s="28">
        <f>Y_G!J54-YConM!J54-YConH!J54-YConLC!J54-YConK_T!J54-YConKC!J54</f>
        <v>-3.8676297794582514E-3</v>
      </c>
      <c r="K54" s="28">
        <f>Y_G!K54-YConM!K54-YConH!K54-YConLC!K54-YConK_T!K54-YConKC!K54</f>
        <v>-1.1991846810476447E-2</v>
      </c>
      <c r="L54" s="28">
        <f>Y_G!L54-YConM!L54-YConH!L54-YConLC!L54-YConK_T!L54-YConKC!L54</f>
        <v>-8.2642636768855259E-3</v>
      </c>
      <c r="M54" s="28">
        <f>Y_G!M54-YConM!M54-YConH!M54-YConLC!M54-YConK_T!M54-YConKC!M54</f>
        <v>6.9694588200699013E-3</v>
      </c>
      <c r="N54" s="28">
        <f>Y_G!N54-YConM!N54-YConH!N54-YConLC!N54-YConK_T!N54-YConKC!N54</f>
        <v>2.9459658978876674E-2</v>
      </c>
      <c r="O54" s="28">
        <f>Y_G!O54-YConM!O54-YConH!O54-YConLC!O54-YConK_T!O54-YConKC!O54</f>
        <v>-1.1275467672941769E-2</v>
      </c>
      <c r="P54" s="28">
        <f>Y_G!P54-YConM!P54-YConH!P54-YConLC!P54-YConK_T!P54-YConKC!P54</f>
        <v>1.2317374970079344E-2</v>
      </c>
      <c r="Q54" s="28">
        <f>Y_G!Q54-YConM!Q54-YConH!Q54-YConLC!Q54-YConK_T!Q54-YConKC!Q54</f>
        <v>1.3749109034879744E-2</v>
      </c>
      <c r="R54" s="28">
        <f>Y_G!R54-YConM!R54-YConH!R54-YConLC!R54-YConK_T!R54-YConKC!R54</f>
        <v>-4.0832538461025285E-3</v>
      </c>
      <c r="S54" s="28">
        <f>Y_G!S54-YConM!S54-YConH!S54-YConLC!S54-YConK_T!S54-YConKC!S54</f>
        <v>1.106327272068861E-2</v>
      </c>
      <c r="T54" s="28">
        <f>Y_G!T54-YConM!T54-YConH!T54-YConLC!T54-YConK_T!T54-YConKC!T54</f>
        <v>-1.9928075702785045E-2</v>
      </c>
      <c r="U54" s="28">
        <f>Y_G!U54-YConM!U54-YConH!U54-YConLC!U54-YConK_T!U54-YConKC!U54</f>
        <v>-2.924984544623651E-2</v>
      </c>
      <c r="V54" s="28">
        <f>Y_G!V54-YConM!V54-YConH!V54-YConLC!V54-YConK_T!V54-YConKC!V54</f>
        <v>3.9025661514668269E-2</v>
      </c>
      <c r="W54" s="28">
        <f>Y_G!W54-YConM!W54-YConH!W54-YConLC!W54-YConK_T!W54-YConKC!W54</f>
        <v>1.8769758869190342E-2</v>
      </c>
      <c r="X54" s="28">
        <f>Y_G!X54-YConM!X54-YConH!X54-YConLC!X54-YConK_T!X54-YConKC!X54</f>
        <v>-1.7642953559949891E-2</v>
      </c>
      <c r="Y54" s="28">
        <f>Y_G!Y54-YConM!Y54-YConH!Y54-YConLC!Y54-YConK_T!Y54-YConKC!Y54</f>
        <v>-3.4083342168740129E-2</v>
      </c>
      <c r="Z54" s="28">
        <f>Y_G!Z54-YConM!Z54-YConH!Z54-YConLC!Z54-YConK_T!Z54-YConKC!Z54</f>
        <v>8.7868810022395556E-3</v>
      </c>
      <c r="AA54" s="28">
        <f>Y_G!AA54-YConM!AA54-YConH!AA54-YConLC!AA54-YConK_T!AA54-YConKC!AA54</f>
        <v>-3.5903583910465711E-3</v>
      </c>
      <c r="AC54" s="28">
        <f t="shared" si="0"/>
        <v>-5.6475782852828133E-3</v>
      </c>
      <c r="AD54" s="28">
        <f t="shared" si="1"/>
        <v>2.4610755064252707E-3</v>
      </c>
      <c r="AE54" s="28">
        <f t="shared" si="2"/>
        <v>4.3542070413206801E-3</v>
      </c>
      <c r="AF54" s="28">
        <f t="shared" si="3"/>
        <v>-1.8050908650225675E-3</v>
      </c>
      <c r="AG54" s="28">
        <f t="shared" si="4"/>
        <v>-9.6289398525157156E-3</v>
      </c>
      <c r="AH54" s="28">
        <f t="shared" si="5"/>
        <v>3.407641273872975E-3</v>
      </c>
      <c r="AI54" s="28">
        <f t="shared" si="6"/>
        <v>-4.7390342353324979E-3</v>
      </c>
      <c r="AJ54" s="28">
        <f t="shared" si="7"/>
        <v>-1.3945109813193175E-3</v>
      </c>
    </row>
    <row r="55" spans="1:36" x14ac:dyDescent="0.15">
      <c r="A55" s="8">
        <v>53</v>
      </c>
      <c r="B55" s="11" t="s">
        <v>192</v>
      </c>
      <c r="C55" s="28"/>
      <c r="D55" s="28">
        <f>Y_G!D55-YConM!D55-YConH!D55-YConLC!D55-YConK_T!D55-YConKC!D55</f>
        <v>2.0066146355676901E-2</v>
      </c>
      <c r="E55" s="28">
        <f>Y_G!E55-YConM!E55-YConH!E55-YConLC!E55-YConK_T!E55-YConKC!E55</f>
        <v>-8.3625303854140674E-4</v>
      </c>
      <c r="F55" s="28">
        <f>Y_G!F55-YConM!F55-YConH!F55-YConLC!F55-YConK_T!F55-YConKC!F55</f>
        <v>5.9244580510726666E-3</v>
      </c>
      <c r="G55" s="28">
        <f>Y_G!G55-YConM!G55-YConH!G55-YConLC!G55-YConK_T!G55-YConKC!G55</f>
        <v>2.9237131658499189E-2</v>
      </c>
      <c r="H55" s="28">
        <f>Y_G!H55-YConM!H55-YConH!H55-YConLC!H55-YConK_T!H55-YConKC!H55</f>
        <v>-1.8338173895890774E-2</v>
      </c>
      <c r="I55" s="28">
        <f>Y_G!I55-YConM!I55-YConH!I55-YConLC!I55-YConK_T!I55-YConKC!I55</f>
        <v>-3.6711145251312688E-3</v>
      </c>
      <c r="J55" s="28">
        <f>Y_G!J55-YConM!J55-YConH!J55-YConLC!J55-YConK_T!J55-YConKC!J55</f>
        <v>-5.2603010918660861E-3</v>
      </c>
      <c r="K55" s="28">
        <f>Y_G!K55-YConM!K55-YConH!K55-YConLC!K55-YConK_T!K55-YConKC!K55</f>
        <v>-1.8732298796262175E-3</v>
      </c>
      <c r="L55" s="28">
        <f>Y_G!L55-YConM!L55-YConH!L55-YConLC!L55-YConK_T!L55-YConKC!L55</f>
        <v>-2.0166280133153733E-2</v>
      </c>
      <c r="M55" s="28">
        <f>Y_G!M55-YConM!M55-YConH!M55-YConLC!M55-YConK_T!M55-YConKC!M55</f>
        <v>1.5107026295454986E-2</v>
      </c>
      <c r="N55" s="28">
        <f>Y_G!N55-YConM!N55-YConH!N55-YConLC!N55-YConK_T!N55-YConKC!N55</f>
        <v>1.8399019679343504E-2</v>
      </c>
      <c r="O55" s="28">
        <f>Y_G!O55-YConM!O55-YConH!O55-YConLC!O55-YConK_T!O55-YConKC!O55</f>
        <v>-3.6608900814145161E-2</v>
      </c>
      <c r="P55" s="28">
        <f>Y_G!P55-YConM!P55-YConH!P55-YConLC!P55-YConK_T!P55-YConKC!P55</f>
        <v>-3.9805123114799598E-2</v>
      </c>
      <c r="Q55" s="28">
        <f>Y_G!Q55-YConM!Q55-YConH!Q55-YConLC!Q55-YConK_T!Q55-YConKC!Q55</f>
        <v>1.0558305811466391E-2</v>
      </c>
      <c r="R55" s="28">
        <f>Y_G!R55-YConM!R55-YConH!R55-YConLC!R55-YConK_T!R55-YConKC!R55</f>
        <v>-3.681005300684688E-2</v>
      </c>
      <c r="S55" s="28">
        <f>Y_G!S55-YConM!S55-YConH!S55-YConLC!S55-YConK_T!S55-YConKC!S55</f>
        <v>3.3301934194495536E-3</v>
      </c>
      <c r="T55" s="28">
        <f>Y_G!T55-YConM!T55-YConH!T55-YConLC!T55-YConK_T!T55-YConKC!T55</f>
        <v>1.103108469965393E-2</v>
      </c>
      <c r="U55" s="28">
        <f>Y_G!U55-YConM!U55-YConH!U55-YConLC!U55-YConK_T!U55-YConKC!U55</f>
        <v>-2.0396806161596243E-2</v>
      </c>
      <c r="V55" s="28">
        <f>Y_G!V55-YConM!V55-YConH!V55-YConLC!V55-YConK_T!V55-YConKC!V55</f>
        <v>-1.8744730984653988E-2</v>
      </c>
      <c r="W55" s="28">
        <f>Y_G!W55-YConM!W55-YConH!W55-YConLC!W55-YConK_T!W55-YConKC!W55</f>
        <v>-1.4495159915525991E-2</v>
      </c>
      <c r="X55" s="28">
        <f>Y_G!X55-YConM!X55-YConH!X55-YConLC!X55-YConK_T!X55-YConKC!X55</f>
        <v>5.9348721795103719E-2</v>
      </c>
      <c r="Y55" s="28">
        <f>Y_G!Y55-YConM!Y55-YConH!Y55-YConLC!Y55-YConK_T!Y55-YConKC!Y55</f>
        <v>-5.1217718153459206E-2</v>
      </c>
      <c r="Z55" s="28">
        <f>Y_G!Z55-YConM!Z55-YConH!Z55-YConLC!Z55-YConK_T!Z55-YConKC!Z55</f>
        <v>-5.567505224036969E-3</v>
      </c>
      <c r="AA55" s="28">
        <f>Y_G!AA55-YConM!AA55-YConH!AA55-YConLC!AA55-YConK_T!AA55-YConKC!AA55</f>
        <v>-1.7599896660813658E-2</v>
      </c>
      <c r="AC55" s="28">
        <f t="shared" si="0"/>
        <v>2.4632096500016819E-3</v>
      </c>
      <c r="AD55" s="28">
        <f t="shared" si="1"/>
        <v>1.2412469740304909E-3</v>
      </c>
      <c r="AE55" s="28">
        <f t="shared" si="2"/>
        <v>-1.9867115540975137E-2</v>
      </c>
      <c r="AF55" s="28">
        <f t="shared" si="3"/>
        <v>3.3486218865962855E-3</v>
      </c>
      <c r="AG55" s="28">
        <f t="shared" si="4"/>
        <v>-2.4795040012769942E-2</v>
      </c>
      <c r="AH55" s="28">
        <f t="shared" si="5"/>
        <v>-9.3129342834723221E-3</v>
      </c>
      <c r="AI55" s="28">
        <f t="shared" si="6"/>
        <v>-7.2052513256660507E-3</v>
      </c>
      <c r="AJ55" s="28">
        <f t="shared" si="7"/>
        <v>-6.0197958778279662E-3</v>
      </c>
    </row>
    <row r="56" spans="1:36" x14ac:dyDescent="0.15">
      <c r="A56" s="8">
        <v>54</v>
      </c>
      <c r="B56" s="11" t="s">
        <v>193</v>
      </c>
      <c r="C56" s="28"/>
      <c r="D56" s="28">
        <f>Y_G!D56-YConM!D56-YConH!D56-YConLC!D56-YConK_T!D56-YConKC!D56</f>
        <v>-7.077690191539959E-4</v>
      </c>
      <c r="E56" s="28">
        <f>Y_G!E56-YConM!E56-YConH!E56-YConLC!E56-YConK_T!E56-YConKC!E56</f>
        <v>8.3579838185989554E-3</v>
      </c>
      <c r="F56" s="28">
        <f>Y_G!F56-YConM!F56-YConH!F56-YConLC!F56-YConK_T!F56-YConKC!F56</f>
        <v>8.9527894719695789E-3</v>
      </c>
      <c r="G56" s="28">
        <f>Y_G!G56-YConM!G56-YConH!G56-YConLC!G56-YConK_T!G56-YConKC!G56</f>
        <v>-4.1108212040711953E-2</v>
      </c>
      <c r="H56" s="28">
        <f>Y_G!H56-YConM!H56-YConH!H56-YConLC!H56-YConK_T!H56-YConKC!H56</f>
        <v>-2.6845736590418702E-2</v>
      </c>
      <c r="I56" s="28">
        <f>Y_G!I56-YConM!I56-YConH!I56-YConLC!I56-YConK_T!I56-YConKC!I56</f>
        <v>2.9556877309111869E-3</v>
      </c>
      <c r="J56" s="28">
        <f>Y_G!J56-YConM!J56-YConH!J56-YConLC!J56-YConK_T!J56-YConKC!J56</f>
        <v>-8.1854356126754377E-3</v>
      </c>
      <c r="K56" s="28">
        <f>Y_G!K56-YConM!K56-YConH!K56-YConLC!K56-YConK_T!K56-YConKC!K56</f>
        <v>-2.9944801006218338E-2</v>
      </c>
      <c r="L56" s="28">
        <f>Y_G!L56-YConM!L56-YConH!L56-YConLC!L56-YConK_T!L56-YConKC!L56</f>
        <v>1.0333133374984585E-2</v>
      </c>
      <c r="M56" s="28">
        <f>Y_G!M56-YConM!M56-YConH!M56-YConLC!M56-YConK_T!M56-YConKC!M56</f>
        <v>1.3966530921066934E-2</v>
      </c>
      <c r="N56" s="28">
        <f>Y_G!N56-YConM!N56-YConH!N56-YConLC!N56-YConK_T!N56-YConKC!N56</f>
        <v>1.0042734386298921E-2</v>
      </c>
      <c r="O56" s="28">
        <f>Y_G!O56-YConM!O56-YConH!O56-YConLC!O56-YConK_T!O56-YConKC!O56</f>
        <v>-2.895371714370467E-2</v>
      </c>
      <c r="P56" s="28">
        <f>Y_G!P56-YConM!P56-YConH!P56-YConLC!P56-YConK_T!P56-YConKC!P56</f>
        <v>1.8222487700083785E-2</v>
      </c>
      <c r="Q56" s="28">
        <f>Y_G!Q56-YConM!Q56-YConH!Q56-YConLC!Q56-YConK_T!Q56-YConKC!Q56</f>
        <v>-4.6624162628134624E-2</v>
      </c>
      <c r="R56" s="28">
        <f>Y_G!R56-YConM!R56-YConH!R56-YConLC!R56-YConK_T!R56-YConKC!R56</f>
        <v>-0.11977344691836039</v>
      </c>
      <c r="S56" s="28">
        <f>Y_G!S56-YConM!S56-YConH!S56-YConLC!S56-YConK_T!S56-YConKC!S56</f>
        <v>9.0771653276231976E-3</v>
      </c>
      <c r="T56" s="28">
        <f>Y_G!T56-YConM!T56-YConH!T56-YConLC!T56-YConK_T!T56-YConKC!T56</f>
        <v>5.0077455521113638E-2</v>
      </c>
      <c r="U56" s="28">
        <f>Y_G!U56-YConM!U56-YConH!U56-YConLC!U56-YConK_T!U56-YConKC!U56</f>
        <v>-1.2689301582141458E-2</v>
      </c>
      <c r="V56" s="28">
        <f>Y_G!V56-YConM!V56-YConH!V56-YConLC!V56-YConK_T!V56-YConKC!V56</f>
        <v>7.4769378166807191E-2</v>
      </c>
      <c r="W56" s="28">
        <f>Y_G!W56-YConM!W56-YConH!W56-YConLC!W56-YConK_T!W56-YConKC!W56</f>
        <v>3.55495494392448E-2</v>
      </c>
      <c r="X56" s="28">
        <f>Y_G!X56-YConM!X56-YConH!X56-YConLC!X56-YConK_T!X56-YConKC!X56</f>
        <v>8.9455894431364168E-3</v>
      </c>
      <c r="Y56" s="28">
        <f>Y_G!Y56-YConM!Y56-YConH!Y56-YConLC!Y56-YConK_T!Y56-YConKC!Y56</f>
        <v>-9.5205908407159201E-2</v>
      </c>
      <c r="Z56" s="28">
        <f>Y_G!Z56-YConM!Z56-YConH!Z56-YConLC!Z56-YConK_T!Z56-YConKC!Z56</f>
        <v>3.3626562730770797E-2</v>
      </c>
      <c r="AA56" s="28">
        <f>Y_G!AA56-YConM!AA56-YConH!AA56-YConLC!AA56-YConK_T!AA56-YConKC!AA56</f>
        <v>-4.1711168784137479E-3</v>
      </c>
      <c r="AC56" s="28">
        <f t="shared" si="0"/>
        <v>-9.5374975219301873E-3</v>
      </c>
      <c r="AD56" s="28">
        <f t="shared" si="1"/>
        <v>-7.5756758730866655E-4</v>
      </c>
      <c r="AE56" s="28">
        <f t="shared" si="2"/>
        <v>-3.361033473249854E-2</v>
      </c>
      <c r="AF56" s="28">
        <f t="shared" si="3"/>
        <v>3.1330534197632112E-2</v>
      </c>
      <c r="AG56" s="28">
        <f t="shared" si="4"/>
        <v>-2.1916820851600721E-2</v>
      </c>
      <c r="AH56" s="28">
        <f t="shared" si="5"/>
        <v>-1.7183951159903604E-2</v>
      </c>
      <c r="AI56" s="28">
        <f t="shared" si="6"/>
        <v>1.1362776054169804E-2</v>
      </c>
      <c r="AJ56" s="28">
        <f t="shared" si="7"/>
        <v>-5.5923822076229803E-3</v>
      </c>
    </row>
    <row r="57" spans="1:36" x14ac:dyDescent="0.15">
      <c r="A57" s="8">
        <v>55</v>
      </c>
      <c r="B57" s="11" t="s">
        <v>194</v>
      </c>
      <c r="C57" s="28"/>
      <c r="D57" s="28">
        <f>Y_G!D57-YConM!D57-YConH!D57-YConLC!D57-YConK_T!D57-YConKC!D57</f>
        <v>-4.2018810946089658E-3</v>
      </c>
      <c r="E57" s="28">
        <f>Y_G!E57-YConM!E57-YConH!E57-YConLC!E57-YConK_T!E57-YConKC!E57</f>
        <v>3.1611088881126613E-3</v>
      </c>
      <c r="F57" s="28">
        <f>Y_G!F57-YConM!F57-YConH!F57-YConLC!F57-YConK_T!F57-YConKC!F57</f>
        <v>4.9869975642008605E-3</v>
      </c>
      <c r="G57" s="28">
        <f>Y_G!G57-YConM!G57-YConH!G57-YConLC!G57-YConK_T!G57-YConKC!G57</f>
        <v>6.1857946574605189E-3</v>
      </c>
      <c r="H57" s="28">
        <f>Y_G!H57-YConM!H57-YConH!H57-YConLC!H57-YConK_T!H57-YConKC!H57</f>
        <v>-8.3741147506001378E-3</v>
      </c>
      <c r="I57" s="28">
        <f>Y_G!I57-YConM!I57-YConH!I57-YConLC!I57-YConK_T!I57-YConKC!I57</f>
        <v>1.7071617599432608E-2</v>
      </c>
      <c r="J57" s="28">
        <f>Y_G!J57-YConM!J57-YConH!J57-YConLC!J57-YConK_T!J57-YConKC!J57</f>
        <v>-2.9701388148653311E-2</v>
      </c>
      <c r="K57" s="28">
        <f>Y_G!K57-YConM!K57-YConH!K57-YConLC!K57-YConK_T!K57-YConKC!K57</f>
        <v>3.6886825994612835E-3</v>
      </c>
      <c r="L57" s="28">
        <f>Y_G!L57-YConM!L57-YConH!L57-YConLC!L57-YConK_T!L57-YConKC!L57</f>
        <v>2.7465469223177989E-2</v>
      </c>
      <c r="M57" s="28">
        <f>Y_G!M57-YConM!M57-YConH!M57-YConLC!M57-YConK_T!M57-YConKC!M57</f>
        <v>4.8119348694076143E-2</v>
      </c>
      <c r="N57" s="28">
        <f>Y_G!N57-YConM!N57-YConH!N57-YConLC!N57-YConK_T!N57-YConKC!N57</f>
        <v>-1.0234256591897929E-2</v>
      </c>
      <c r="O57" s="28">
        <f>Y_G!O57-YConM!O57-YConH!O57-YConLC!O57-YConK_T!O57-YConKC!O57</f>
        <v>-3.5474231616879674E-2</v>
      </c>
      <c r="P57" s="28">
        <f>Y_G!P57-YConM!P57-YConH!P57-YConLC!P57-YConK_T!P57-YConKC!P57</f>
        <v>2.7157598470158886E-2</v>
      </c>
      <c r="Q57" s="28">
        <f>Y_G!Q57-YConM!Q57-YConH!Q57-YConLC!Q57-YConK_T!Q57-YConKC!Q57</f>
        <v>-2.8909550313890335E-3</v>
      </c>
      <c r="R57" s="28">
        <f>Y_G!R57-YConM!R57-YConH!R57-YConLC!R57-YConK_T!R57-YConKC!R57</f>
        <v>-2.5151300586237869E-2</v>
      </c>
      <c r="S57" s="28">
        <f>Y_G!S57-YConM!S57-YConH!S57-YConLC!S57-YConK_T!S57-YConKC!S57</f>
        <v>4.5032159874208326E-2</v>
      </c>
      <c r="T57" s="28">
        <f>Y_G!T57-YConM!T57-YConH!T57-YConLC!T57-YConK_T!T57-YConKC!T57</f>
        <v>-8.2387053558424742E-3</v>
      </c>
      <c r="U57" s="28">
        <f>Y_G!U57-YConM!U57-YConH!U57-YConLC!U57-YConK_T!U57-YConKC!U57</f>
        <v>6.2299394021903039E-3</v>
      </c>
      <c r="V57" s="28">
        <f>Y_G!V57-YConM!V57-YConH!V57-YConLC!V57-YConK_T!V57-YConKC!V57</f>
        <v>1.271943089033644E-2</v>
      </c>
      <c r="W57" s="28">
        <f>Y_G!W57-YConM!W57-YConH!W57-YConLC!W57-YConK_T!W57-YConKC!W57</f>
        <v>-3.2398810536212143E-3</v>
      </c>
      <c r="X57" s="28">
        <f>Y_G!X57-YConM!X57-YConH!X57-YConLC!X57-YConK_T!X57-YConKC!X57</f>
        <v>5.466149585125789E-3</v>
      </c>
      <c r="Y57" s="28">
        <f>Y_G!Y57-YConM!Y57-YConH!Y57-YConLC!Y57-YConK_T!Y57-YConKC!Y57</f>
        <v>-1.5018153359798852E-2</v>
      </c>
      <c r="Z57" s="28">
        <f>Y_G!Z57-YConM!Z57-YConH!Z57-YConLC!Z57-YConK_T!Z57-YConKC!Z57</f>
        <v>3.1863905971021199E-2</v>
      </c>
      <c r="AA57" s="28">
        <f>Y_G!AA57-YConM!AA57-YConH!AA57-YConLC!AA57-YConK_T!AA57-YConKC!AA57</f>
        <v>-1.2142298426051964E-3</v>
      </c>
      <c r="AC57" s="28">
        <f t="shared" si="0"/>
        <v>4.6062807917213022E-3</v>
      </c>
      <c r="AD57" s="28">
        <f t="shared" si="1"/>
        <v>7.8675711552328356E-3</v>
      </c>
      <c r="AE57" s="28">
        <f t="shared" si="2"/>
        <v>1.7346542219721275E-3</v>
      </c>
      <c r="AF57" s="28">
        <f t="shared" si="3"/>
        <v>2.5873866936377689E-3</v>
      </c>
      <c r="AG57" s="28">
        <f t="shared" si="4"/>
        <v>5.21050758953905E-3</v>
      </c>
      <c r="AH57" s="28">
        <f t="shared" si="5"/>
        <v>4.8011126886024812E-3</v>
      </c>
      <c r="AI57" s="28">
        <f t="shared" si="6"/>
        <v>3.5710570296007497E-3</v>
      </c>
      <c r="AJ57" s="28">
        <f t="shared" si="7"/>
        <v>4.3309124818016213E-3</v>
      </c>
    </row>
    <row r="58" spans="1:36" x14ac:dyDescent="0.15">
      <c r="A58" s="8">
        <v>56</v>
      </c>
      <c r="B58" s="11" t="s">
        <v>195</v>
      </c>
      <c r="C58" s="28"/>
      <c r="D58" s="28">
        <f>Y_G!D58-YConM!D58-YConH!D58-YConLC!D58-YConK_T!D58-YConKC!D58</f>
        <v>3.4590748375323086E-3</v>
      </c>
      <c r="E58" s="28">
        <f>Y_G!E58-YConM!E58-YConH!E58-YConLC!E58-YConK_T!E58-YConKC!E58</f>
        <v>-1.3503578642263672E-2</v>
      </c>
      <c r="F58" s="28">
        <f>Y_G!F58-YConM!F58-YConH!F58-YConLC!F58-YConK_T!F58-YConKC!F58</f>
        <v>7.6993682998691398E-3</v>
      </c>
      <c r="G58" s="28">
        <f>Y_G!G58-YConM!G58-YConH!G58-YConLC!G58-YConK_T!G58-YConKC!G58</f>
        <v>-2.5413528357226947E-2</v>
      </c>
      <c r="H58" s="28">
        <f>Y_G!H58-YConM!H58-YConH!H58-YConLC!H58-YConK_T!H58-YConKC!H58</f>
        <v>-8.1754832201696662E-3</v>
      </c>
      <c r="I58" s="28">
        <f>Y_G!I58-YConM!I58-YConH!I58-YConLC!I58-YConK_T!I58-YConKC!I58</f>
        <v>1.8283901326490042E-2</v>
      </c>
      <c r="J58" s="28">
        <f>Y_G!J58-YConM!J58-YConH!J58-YConLC!J58-YConK_T!J58-YConKC!J58</f>
        <v>-6.3197177855446457E-3</v>
      </c>
      <c r="K58" s="28">
        <f>Y_G!K58-YConM!K58-YConH!K58-YConLC!K58-YConK_T!K58-YConKC!K58</f>
        <v>1.8911340619077881E-2</v>
      </c>
      <c r="L58" s="28">
        <f>Y_G!L58-YConM!L58-YConH!L58-YConLC!L58-YConK_T!L58-YConKC!L58</f>
        <v>1.810242353847525E-2</v>
      </c>
      <c r="M58" s="28">
        <f>Y_G!M58-YConM!M58-YConH!M58-YConLC!M58-YConK_T!M58-YConKC!M58</f>
        <v>4.5868992580989698E-2</v>
      </c>
      <c r="N58" s="28">
        <f>Y_G!N58-YConM!N58-YConH!N58-YConLC!N58-YConK_T!N58-YConKC!N58</f>
        <v>1.1082521893206658E-2</v>
      </c>
      <c r="O58" s="28">
        <f>Y_G!O58-YConM!O58-YConH!O58-YConLC!O58-YConK_T!O58-YConKC!O58</f>
        <v>-1.0054713432113935E-2</v>
      </c>
      <c r="P58" s="28">
        <f>Y_G!P58-YConM!P58-YConH!P58-YConLC!P58-YConK_T!P58-YConKC!P58</f>
        <v>-6.074389625078812E-3</v>
      </c>
      <c r="Q58" s="28">
        <f>Y_G!Q58-YConM!Q58-YConH!Q58-YConLC!Q58-YConK_T!Q58-YConKC!Q58</f>
        <v>1.8996009866962132E-2</v>
      </c>
      <c r="R58" s="28">
        <f>Y_G!R58-YConM!R58-YConH!R58-YConLC!R58-YConK_T!R58-YConKC!R58</f>
        <v>-0.10083948949215234</v>
      </c>
      <c r="S58" s="28">
        <f>Y_G!S58-YConM!S58-YConH!S58-YConLC!S58-YConK_T!S58-YConKC!S58</f>
        <v>4.8631787539386108E-2</v>
      </c>
      <c r="T58" s="28">
        <f>Y_G!T58-YConM!T58-YConH!T58-YConLC!T58-YConK_T!T58-YConKC!T58</f>
        <v>4.1633515109014162E-2</v>
      </c>
      <c r="U58" s="28">
        <f>Y_G!U58-YConM!U58-YConH!U58-YConLC!U58-YConK_T!U58-YConKC!U58</f>
        <v>-3.0474553041984511E-2</v>
      </c>
      <c r="V58" s="28">
        <f>Y_G!V58-YConM!V58-YConH!V58-YConLC!V58-YConK_T!V58-YConKC!V58</f>
        <v>-5.9955426941030515E-3</v>
      </c>
      <c r="W58" s="28">
        <f>Y_G!W58-YConM!W58-YConH!W58-YConLC!W58-YConK_T!W58-YConKC!W58</f>
        <v>1.4647865757627712E-2</v>
      </c>
      <c r="X58" s="28">
        <f>Y_G!X58-YConM!X58-YConH!X58-YConLC!X58-YConK_T!X58-YConKC!X58</f>
        <v>3.7809613440022566E-2</v>
      </c>
      <c r="Y58" s="28">
        <f>Y_G!Y58-YConM!Y58-YConH!Y58-YConLC!Y58-YConK_T!Y58-YConKC!Y58</f>
        <v>-4.2701209017897611E-2</v>
      </c>
      <c r="Z58" s="28">
        <f>Y_G!Z58-YConM!Z58-YConH!Z58-YConLC!Z58-YConK_T!Z58-YConKC!Z58</f>
        <v>-4.4057296092040168E-3</v>
      </c>
      <c r="AA58" s="28">
        <f>Y_G!AA58-YConM!AA58-YConH!AA58-YConLC!AA58-YConK_T!AA58-YConKC!AA58</f>
        <v>1.0896750498875883E-2</v>
      </c>
      <c r="AC58" s="28">
        <f t="shared" si="0"/>
        <v>-4.2218641186602211E-3</v>
      </c>
      <c r="AD58" s="28">
        <f t="shared" si="1"/>
        <v>1.7529112169240968E-2</v>
      </c>
      <c r="AE58" s="28">
        <f t="shared" si="2"/>
        <v>-9.8681590285993707E-3</v>
      </c>
      <c r="AF58" s="28">
        <f t="shared" si="3"/>
        <v>1.1524179714115377E-2</v>
      </c>
      <c r="AG58" s="28">
        <f t="shared" si="4"/>
        <v>-1.2070062709408582E-2</v>
      </c>
      <c r="AH58" s="28">
        <f t="shared" si="5"/>
        <v>3.8304765703208003E-3</v>
      </c>
      <c r="AI58" s="28">
        <f t="shared" si="6"/>
        <v>2.6763388052938918E-3</v>
      </c>
      <c r="AJ58" s="28">
        <f t="shared" si="7"/>
        <v>1.6785285022720875E-3</v>
      </c>
    </row>
    <row r="59" spans="1:36" x14ac:dyDescent="0.15">
      <c r="A59" s="8">
        <v>57</v>
      </c>
      <c r="B59" s="11" t="s">
        <v>196</v>
      </c>
      <c r="C59" s="28"/>
      <c r="D59" s="28">
        <f>Y_G!D59-YConM!D59-YConH!D59-YConLC!D59-YConK_T!D59-YConKC!D59</f>
        <v>6.3064211143848336E-3</v>
      </c>
      <c r="E59" s="28">
        <f>Y_G!E59-YConM!E59-YConH!E59-YConLC!E59-YConK_T!E59-YConKC!E59</f>
        <v>-1.8641024942066625E-2</v>
      </c>
      <c r="F59" s="28">
        <f>Y_G!F59-YConM!F59-YConH!F59-YConLC!F59-YConK_T!F59-YConKC!F59</f>
        <v>-5.7356634625121156E-3</v>
      </c>
      <c r="G59" s="28">
        <f>Y_G!G59-YConM!G59-YConH!G59-YConLC!G59-YConK_T!G59-YConKC!G59</f>
        <v>-4.6778767475116022E-3</v>
      </c>
      <c r="H59" s="28">
        <f>Y_G!H59-YConM!H59-YConH!H59-YConLC!H59-YConK_T!H59-YConKC!H59</f>
        <v>-1.9708683420263093E-2</v>
      </c>
      <c r="I59" s="28">
        <f>Y_G!I59-YConM!I59-YConH!I59-YConLC!I59-YConK_T!I59-YConKC!I59</f>
        <v>-1.4586749264730818E-2</v>
      </c>
      <c r="J59" s="28">
        <f>Y_G!J59-YConM!J59-YConH!J59-YConLC!J59-YConK_T!J59-YConKC!J59</f>
        <v>-7.4972437576140936E-3</v>
      </c>
      <c r="K59" s="28">
        <f>Y_G!K59-YConM!K59-YConH!K59-YConLC!K59-YConK_T!K59-YConKC!K59</f>
        <v>-1.7096279562980418E-2</v>
      </c>
      <c r="L59" s="28">
        <f>Y_G!L59-YConM!L59-YConH!L59-YConLC!L59-YConK_T!L59-YConKC!L59</f>
        <v>-9.8474440872616583E-3</v>
      </c>
      <c r="M59" s="28">
        <f>Y_G!M59-YConM!M59-YConH!M59-YConLC!M59-YConK_T!M59-YConKC!M59</f>
        <v>2.5353722513726588E-2</v>
      </c>
      <c r="N59" s="28">
        <f>Y_G!N59-YConM!N59-YConH!N59-YConLC!N59-YConK_T!N59-YConKC!N59</f>
        <v>-1.5816513025852793E-2</v>
      </c>
      <c r="O59" s="28">
        <f>Y_G!O59-YConM!O59-YConH!O59-YConLC!O59-YConK_T!O59-YConKC!O59</f>
        <v>-1.0571204502482051E-2</v>
      </c>
      <c r="P59" s="28">
        <f>Y_G!P59-YConM!P59-YConH!P59-YConLC!P59-YConK_T!P59-YConKC!P59</f>
        <v>2.5960235220336077E-2</v>
      </c>
      <c r="Q59" s="28">
        <f>Y_G!Q59-YConM!Q59-YConH!Q59-YConLC!Q59-YConK_T!Q59-YConKC!Q59</f>
        <v>3.7913438541520446E-4</v>
      </c>
      <c r="R59" s="28">
        <f>Y_G!R59-YConM!R59-YConH!R59-YConLC!R59-YConK_T!R59-YConKC!R59</f>
        <v>-9.357661715688137E-2</v>
      </c>
      <c r="S59" s="28">
        <f>Y_G!S59-YConM!S59-YConH!S59-YConLC!S59-YConK_T!S59-YConKC!S59</f>
        <v>-1.3612944740241538E-2</v>
      </c>
      <c r="T59" s="28">
        <f>Y_G!T59-YConM!T59-YConH!T59-YConLC!T59-YConK_T!T59-YConKC!T59</f>
        <v>4.1810030549816697E-2</v>
      </c>
      <c r="U59" s="28">
        <f>Y_G!U59-YConM!U59-YConH!U59-YConLC!U59-YConK_T!U59-YConKC!U59</f>
        <v>-1.5894833416578328E-2</v>
      </c>
      <c r="V59" s="28">
        <f>Y_G!V59-YConM!V59-YConH!V59-YConLC!V59-YConK_T!V59-YConKC!V59</f>
        <v>3.791173691470949E-2</v>
      </c>
      <c r="W59" s="28">
        <f>Y_G!W59-YConM!W59-YConH!W59-YConLC!W59-YConK_T!W59-YConKC!W59</f>
        <v>2.0165666056200345E-2</v>
      </c>
      <c r="X59" s="28">
        <f>Y_G!X59-YConM!X59-YConH!X59-YConLC!X59-YConK_T!X59-YConKC!X59</f>
        <v>1.2763117399897789E-2</v>
      </c>
      <c r="Y59" s="28">
        <f>Y_G!Y59-YConM!Y59-YConH!Y59-YConLC!Y59-YConK_T!Y59-YConKC!Y59</f>
        <v>-0.12200539200955482</v>
      </c>
      <c r="Z59" s="28">
        <f>Y_G!Z59-YConM!Z59-YConH!Z59-YConLC!Z59-YConK_T!Z59-YConKC!Z59</f>
        <v>3.6757972457058363E-2</v>
      </c>
      <c r="AA59" s="28">
        <f>Y_G!AA59-YConM!AA59-YConH!AA59-YConLC!AA59-YConK_T!AA59-YConKC!AA59</f>
        <v>9.5272520886742007E-4</v>
      </c>
      <c r="AC59" s="28">
        <f t="shared" si="0"/>
        <v>-1.2669999567416851E-2</v>
      </c>
      <c r="AD59" s="28">
        <f t="shared" si="1"/>
        <v>-4.9807515839964747E-3</v>
      </c>
      <c r="AE59" s="28">
        <f t="shared" si="2"/>
        <v>-1.8284279358770736E-2</v>
      </c>
      <c r="AF59" s="28">
        <f t="shared" si="3"/>
        <v>1.9351143500809197E-2</v>
      </c>
      <c r="AG59" s="28">
        <f t="shared" si="4"/>
        <v>-2.8098231447876345E-2</v>
      </c>
      <c r="AH59" s="28">
        <f t="shared" si="5"/>
        <v>-1.1632515471383605E-2</v>
      </c>
      <c r="AI59" s="28">
        <f t="shared" si="6"/>
        <v>1.5576278950521192E-3</v>
      </c>
      <c r="AJ59" s="28">
        <f t="shared" si="7"/>
        <v>-7.2701795387175375E-3</v>
      </c>
    </row>
    <row r="60" spans="1:36" x14ac:dyDescent="0.15">
      <c r="A60" s="8">
        <v>58</v>
      </c>
      <c r="B60" s="11" t="s">
        <v>197</v>
      </c>
      <c r="C60" s="28"/>
      <c r="D60" s="28">
        <f>Y_G!D60-YConM!D60-YConH!D60-YConLC!D60-YConK_T!D60-YConKC!D60</f>
        <v>1.2162600604712345E-2</v>
      </c>
      <c r="E60" s="28">
        <f>Y_G!E60-YConM!E60-YConH!E60-YConLC!E60-YConK_T!E60-YConKC!E60</f>
        <v>2.2636930978826887E-2</v>
      </c>
      <c r="F60" s="28">
        <f>Y_G!F60-YConM!F60-YConH!F60-YConLC!F60-YConK_T!F60-YConKC!F60</f>
        <v>2.8243378309312145E-2</v>
      </c>
      <c r="G60" s="28">
        <f>Y_G!G60-YConM!G60-YConH!G60-YConLC!G60-YConK_T!G60-YConKC!G60</f>
        <v>-7.6631431605751772E-3</v>
      </c>
      <c r="H60" s="28">
        <f>Y_G!H60-YConM!H60-YConH!H60-YConLC!H60-YConK_T!H60-YConKC!H60</f>
        <v>-1.2162988783756887E-2</v>
      </c>
      <c r="I60" s="28">
        <f>Y_G!I60-YConM!I60-YConH!I60-YConLC!I60-YConK_T!I60-YConKC!I60</f>
        <v>-8.3557228048047449E-3</v>
      </c>
      <c r="J60" s="28">
        <f>Y_G!J60-YConM!J60-YConH!J60-YConLC!J60-YConK_T!J60-YConKC!J60</f>
        <v>-9.091220156639751E-2</v>
      </c>
      <c r="K60" s="28">
        <f>Y_G!K60-YConM!K60-YConH!K60-YConLC!K60-YConK_T!K60-YConKC!K60</f>
        <v>5.7814636907341177E-2</v>
      </c>
      <c r="L60" s="28">
        <f>Y_G!L60-YConM!L60-YConH!L60-YConLC!L60-YConK_T!L60-YConKC!L60</f>
        <v>7.0691365616741345E-2</v>
      </c>
      <c r="M60" s="28">
        <f>Y_G!M60-YConM!M60-YConH!M60-YConLC!M60-YConK_T!M60-YConKC!M60</f>
        <v>3.9702727815429377E-2</v>
      </c>
      <c r="N60" s="28">
        <f>Y_G!N60-YConM!N60-YConH!N60-YConLC!N60-YConK_T!N60-YConKC!N60</f>
        <v>7.7084050153632705E-2</v>
      </c>
      <c r="O60" s="28">
        <f>Y_G!O60-YConM!O60-YConH!O60-YConLC!O60-YConK_T!O60-YConKC!O60</f>
        <v>-3.994761250023968E-3</v>
      </c>
      <c r="P60" s="28">
        <f>Y_G!P60-YConM!P60-YConH!P60-YConLC!P60-YConK_T!P60-YConKC!P60</f>
        <v>0.10977103390028392</v>
      </c>
      <c r="Q60" s="28">
        <f>Y_G!Q60-YConM!Q60-YConH!Q60-YConLC!Q60-YConK_T!Q60-YConKC!Q60</f>
        <v>-3.8314079375333793E-2</v>
      </c>
      <c r="R60" s="28">
        <f>Y_G!R60-YConM!R60-YConH!R60-YConLC!R60-YConK_T!R60-YConKC!R60</f>
        <v>-0.1887450039941829</v>
      </c>
      <c r="S60" s="28">
        <f>Y_G!S60-YConM!S60-YConH!S60-YConLC!S60-YConK_T!S60-YConKC!S60</f>
        <v>0.13364411086443082</v>
      </c>
      <c r="T60" s="28">
        <f>Y_G!T60-YConM!T60-YConH!T60-YConLC!T60-YConK_T!T60-YConKC!T60</f>
        <v>-0.22084632450186742</v>
      </c>
      <c r="U60" s="28">
        <f>Y_G!U60-YConM!U60-YConH!U60-YConLC!U60-YConK_T!U60-YConKC!U60</f>
        <v>0.1205434616043167</v>
      </c>
      <c r="V60" s="28">
        <f>Y_G!V60-YConM!V60-YConH!V60-YConLC!V60-YConK_T!V60-YConKC!V60</f>
        <v>-7.8848348335665272E-2</v>
      </c>
      <c r="W60" s="28">
        <f>Y_G!W60-YConM!W60-YConH!W60-YConLC!W60-YConK_T!W60-YConKC!W60</f>
        <v>-5.3834236501246937E-3</v>
      </c>
      <c r="X60" s="28">
        <f>Y_G!X60-YConM!X60-YConH!X60-YConLC!X60-YConK_T!X60-YConKC!X60</f>
        <v>-3.2399941119115282E-2</v>
      </c>
      <c r="Y60" s="28">
        <f>Y_G!Y60-YConM!Y60-YConH!Y60-YConLC!Y60-YConK_T!Y60-YConKC!Y60</f>
        <v>4.0734367450039256E-2</v>
      </c>
      <c r="Z60" s="28">
        <f>Y_G!Z60-YConM!Z60-YConH!Z60-YConLC!Z60-YConK_T!Z60-YConKC!Z60</f>
        <v>6.9295574443691554E-2</v>
      </c>
      <c r="AA60" s="28">
        <f>Y_G!AA60-YConM!AA60-YConH!AA60-YConLC!AA60-YConK_T!AA60-YConKC!AA60</f>
        <v>1.9800121118072635E-2</v>
      </c>
      <c r="AC60" s="28">
        <f t="shared" si="0"/>
        <v>4.5396909078004449E-3</v>
      </c>
      <c r="AD60" s="28">
        <f t="shared" si="1"/>
        <v>3.0876115785349417E-2</v>
      </c>
      <c r="AE60" s="28">
        <f t="shared" si="2"/>
        <v>2.4722600290348145E-3</v>
      </c>
      <c r="AF60" s="28">
        <f t="shared" si="3"/>
        <v>-4.3386915200491191E-2</v>
      </c>
      <c r="AG60" s="28">
        <f t="shared" si="4"/>
        <v>4.3276687670601145E-2</v>
      </c>
      <c r="AH60" s="28">
        <f t="shared" si="5"/>
        <v>1.667418790719212E-2</v>
      </c>
      <c r="AI60" s="28">
        <f t="shared" si="6"/>
        <v>-1.0888064123831566E-2</v>
      </c>
      <c r="AJ60" s="28">
        <f t="shared" si="7"/>
        <v>4.4493835052291687E-3</v>
      </c>
    </row>
    <row r="61" spans="1:36" x14ac:dyDescent="0.15">
      <c r="A61" s="8">
        <v>59</v>
      </c>
      <c r="B61" s="11" t="s">
        <v>198</v>
      </c>
      <c r="C61" s="28"/>
      <c r="D61" s="28">
        <f>Y_G!D61-YConM!D61-YConH!D61-YConLC!D61-YConK_T!D61-YConKC!D61</f>
        <v>-2.3253911704789916E-2</v>
      </c>
      <c r="E61" s="28">
        <f>Y_G!E61-YConM!E61-YConH!E61-YConLC!E61-YConK_T!E61-YConKC!E61</f>
        <v>-1.3084121085699379E-2</v>
      </c>
      <c r="F61" s="28">
        <f>Y_G!F61-YConM!F61-YConH!F61-YConLC!F61-YConK_T!F61-YConKC!F61</f>
        <v>1.5604670422817971E-2</v>
      </c>
      <c r="G61" s="28">
        <f>Y_G!G61-YConM!G61-YConH!G61-YConLC!G61-YConK_T!G61-YConKC!G61</f>
        <v>6.5629644998869557E-3</v>
      </c>
      <c r="H61" s="28">
        <f>Y_G!H61-YConM!H61-YConH!H61-YConLC!H61-YConK_T!H61-YConKC!H61</f>
        <v>3.2686672542470668E-3</v>
      </c>
      <c r="I61" s="28">
        <f>Y_G!I61-YConM!I61-YConH!I61-YConLC!I61-YConK_T!I61-YConKC!I61</f>
        <v>1.9317765464685537E-2</v>
      </c>
      <c r="J61" s="28">
        <f>Y_G!J61-YConM!J61-YConH!J61-YConLC!J61-YConK_T!J61-YConKC!J61</f>
        <v>-3.1369214554750814E-2</v>
      </c>
      <c r="K61" s="28">
        <f>Y_G!K61-YConM!K61-YConH!K61-YConLC!K61-YConK_T!K61-YConKC!K61</f>
        <v>8.733333653538804E-3</v>
      </c>
      <c r="L61" s="28">
        <f>Y_G!L61-YConM!L61-YConH!L61-YConLC!L61-YConK_T!L61-YConKC!L61</f>
        <v>1.8038292398940135E-2</v>
      </c>
      <c r="M61" s="28">
        <f>Y_G!M61-YConM!M61-YConH!M61-YConLC!M61-YConK_T!M61-YConKC!M61</f>
        <v>-1.4089505261837375E-2</v>
      </c>
      <c r="N61" s="28">
        <f>Y_G!N61-YConM!N61-YConH!N61-YConLC!N61-YConK_T!N61-YConKC!N61</f>
        <v>1.4220470590384889E-2</v>
      </c>
      <c r="O61" s="28">
        <f>Y_G!O61-YConM!O61-YConH!O61-YConLC!O61-YConK_T!O61-YConKC!O61</f>
        <v>-3.4909678782709994E-2</v>
      </c>
      <c r="P61" s="28">
        <f>Y_G!P61-YConM!P61-YConH!P61-YConLC!P61-YConK_T!P61-YConKC!P61</f>
        <v>2.0998410283781885E-4</v>
      </c>
      <c r="Q61" s="28">
        <f>Y_G!Q61-YConM!Q61-YConH!Q61-YConLC!Q61-YConK_T!Q61-YConKC!Q61</f>
        <v>2.1682144584649933E-3</v>
      </c>
      <c r="R61" s="28">
        <f>Y_G!R61-YConM!R61-YConH!R61-YConLC!R61-YConK_T!R61-YConKC!R61</f>
        <v>-8.0191524424473304E-2</v>
      </c>
      <c r="S61" s="28">
        <f>Y_G!S61-YConM!S61-YConH!S61-YConLC!S61-YConK_T!S61-YConKC!S61</f>
        <v>3.6062758950933888E-2</v>
      </c>
      <c r="T61" s="28">
        <f>Y_G!T61-YConM!T61-YConH!T61-YConLC!T61-YConK_T!T61-YConKC!T61</f>
        <v>-1.1902113865825946E-2</v>
      </c>
      <c r="U61" s="28">
        <f>Y_G!U61-YConM!U61-YConH!U61-YConLC!U61-YConK_T!U61-YConKC!U61</f>
        <v>-1.1251891415665818E-2</v>
      </c>
      <c r="V61" s="28">
        <f>Y_G!V61-YConM!V61-YConH!V61-YConLC!V61-YConK_T!V61-YConKC!V61</f>
        <v>2.2386887636514006E-2</v>
      </c>
      <c r="W61" s="28">
        <f>Y_G!W61-YConM!W61-YConH!W61-YConLC!W61-YConK_T!W61-YConKC!W61</f>
        <v>2.0721081379311859E-2</v>
      </c>
      <c r="X61" s="28">
        <f>Y_G!X61-YConM!X61-YConH!X61-YConLC!X61-YConK_T!X61-YConKC!X61</f>
        <v>-4.2927745430366739E-3</v>
      </c>
      <c r="Y61" s="28">
        <f>Y_G!Y61-YConM!Y61-YConH!Y61-YConLC!Y61-YConK_T!Y61-YConKC!Y61</f>
        <v>-3.3350110439736048E-2</v>
      </c>
      <c r="Z61" s="28">
        <f>Y_G!Z61-YConM!Z61-YConH!Z61-YConLC!Z61-YConK_T!Z61-YConKC!Z61</f>
        <v>4.8723275419118472E-2</v>
      </c>
      <c r="AA61" s="28">
        <f>Y_G!AA61-YConM!AA61-YConH!AA61-YConLC!AA61-YConK_T!AA61-YConKC!AA61</f>
        <v>2.1417873275633659E-2</v>
      </c>
      <c r="AC61" s="28">
        <f t="shared" si="0"/>
        <v>6.3339893111876312E-3</v>
      </c>
      <c r="AD61" s="28">
        <f t="shared" si="1"/>
        <v>-8.9332463474487214E-4</v>
      </c>
      <c r="AE61" s="28">
        <f t="shared" si="2"/>
        <v>-1.533204913898932E-2</v>
      </c>
      <c r="AF61" s="28">
        <f t="shared" si="3"/>
        <v>3.1322378382594848E-3</v>
      </c>
      <c r="AG61" s="28">
        <f t="shared" si="4"/>
        <v>1.2263679418338695E-2</v>
      </c>
      <c r="AH61" s="28">
        <f t="shared" si="5"/>
        <v>-8.1126868868670963E-3</v>
      </c>
      <c r="AI61" s="28">
        <f t="shared" si="6"/>
        <v>6.556528430789188E-3</v>
      </c>
      <c r="AJ61" s="28">
        <f t="shared" si="7"/>
        <v>1.302306579817692E-4</v>
      </c>
    </row>
    <row r="62" spans="1:36" x14ac:dyDescent="0.15">
      <c r="A62" s="8">
        <v>60</v>
      </c>
      <c r="B62" s="11" t="s">
        <v>199</v>
      </c>
      <c r="C62" s="28"/>
      <c r="D62" s="28">
        <f>Y_G!D62-YConM!D62-YConH!D62-YConLC!D62-YConK_T!D62-YConKC!D62</f>
        <v>-1.5163977181950113E-2</v>
      </c>
      <c r="E62" s="28">
        <f>Y_G!E62-YConM!E62-YConH!E62-YConLC!E62-YConK_T!E62-YConKC!E62</f>
        <v>4.4291495145655765E-2</v>
      </c>
      <c r="F62" s="28">
        <f>Y_G!F62-YConM!F62-YConH!F62-YConLC!F62-YConK_T!F62-YConKC!F62</f>
        <v>1.2293938999496273E-2</v>
      </c>
      <c r="G62" s="28">
        <f>Y_G!G62-YConM!G62-YConH!G62-YConLC!G62-YConK_T!G62-YConKC!G62</f>
        <v>2.3130736840174585E-2</v>
      </c>
      <c r="H62" s="28">
        <f>Y_G!H62-YConM!H62-YConH!H62-YConLC!H62-YConK_T!H62-YConKC!H62</f>
        <v>-3.2639045322517286E-3</v>
      </c>
      <c r="I62" s="28">
        <f>Y_G!I62-YConM!I62-YConH!I62-YConLC!I62-YConK_T!I62-YConKC!I62</f>
        <v>-1.8301044719824973E-4</v>
      </c>
      <c r="J62" s="28">
        <f>Y_G!J62-YConM!J62-YConH!J62-YConLC!J62-YConK_T!J62-YConKC!J62</f>
        <v>2.2088615979133409E-2</v>
      </c>
      <c r="K62" s="28">
        <f>Y_G!K62-YConM!K62-YConH!K62-YConLC!K62-YConK_T!K62-YConKC!K62</f>
        <v>3.2346953184938603E-3</v>
      </c>
      <c r="L62" s="28">
        <f>Y_G!L62-YConM!L62-YConH!L62-YConLC!L62-YConK_T!L62-YConKC!L62</f>
        <v>1.0511009917256651E-2</v>
      </c>
      <c r="M62" s="28">
        <f>Y_G!M62-YConM!M62-YConH!M62-YConLC!M62-YConK_T!M62-YConKC!M62</f>
        <v>2.0678039546127035E-2</v>
      </c>
      <c r="N62" s="28">
        <f>Y_G!N62-YConM!N62-YConH!N62-YConLC!N62-YConK_T!N62-YConKC!N62</f>
        <v>2.8093961540331436E-2</v>
      </c>
      <c r="O62" s="28">
        <f>Y_G!O62-YConM!O62-YConH!O62-YConLC!O62-YConK_T!O62-YConKC!O62</f>
        <v>-5.1564818616612971E-3</v>
      </c>
      <c r="P62" s="28">
        <f>Y_G!P62-YConM!P62-YConH!P62-YConLC!P62-YConK_T!P62-YConKC!P62</f>
        <v>-2.5462514061751144E-2</v>
      </c>
      <c r="Q62" s="28">
        <f>Y_G!Q62-YConM!Q62-YConH!Q62-YConLC!Q62-YConK_T!Q62-YConKC!Q62</f>
        <v>2.3203630037238378E-2</v>
      </c>
      <c r="R62" s="28">
        <f>Y_G!R62-YConM!R62-YConH!R62-YConLC!R62-YConK_T!R62-YConKC!R62</f>
        <v>-6.2801882572687873E-2</v>
      </c>
      <c r="S62" s="28">
        <f>Y_G!S62-YConM!S62-YConH!S62-YConLC!S62-YConK_T!S62-YConKC!S62</f>
        <v>6.0705565449992067E-2</v>
      </c>
      <c r="T62" s="28">
        <f>Y_G!T62-YConM!T62-YConH!T62-YConLC!T62-YConK_T!T62-YConKC!T62</f>
        <v>-9.6780580359379823E-2</v>
      </c>
      <c r="U62" s="28">
        <f>Y_G!U62-YConM!U62-YConH!U62-YConLC!U62-YConK_T!U62-YConKC!U62</f>
        <v>-0.10208128396805673</v>
      </c>
      <c r="V62" s="28">
        <f>Y_G!V62-YConM!V62-YConH!V62-YConLC!V62-YConK_T!V62-YConKC!V62</f>
        <v>4.2853847525961301E-3</v>
      </c>
      <c r="W62" s="28">
        <f>Y_G!W62-YConM!W62-YConH!W62-YConLC!W62-YConK_T!W62-YConKC!W62</f>
        <v>3.4788946921855326E-3</v>
      </c>
      <c r="X62" s="28">
        <f>Y_G!X62-YConM!X62-YConH!X62-YConLC!X62-YConK_T!X62-YConKC!X62</f>
        <v>-3.5253894750326795E-2</v>
      </c>
      <c r="Y62" s="28">
        <f>Y_G!Y62-YConM!Y62-YConH!Y62-YConLC!Y62-YConK_T!Y62-YConKC!Y62</f>
        <v>3.3018521982375634E-2</v>
      </c>
      <c r="Z62" s="28">
        <f>Y_G!Z62-YConM!Z62-YConH!Z62-YConLC!Z62-YConK_T!Z62-YConKC!Z62</f>
        <v>6.3759093585139592E-2</v>
      </c>
      <c r="AA62" s="28">
        <f>Y_G!AA62-YConM!AA62-YConH!AA62-YConLC!AA62-YConK_T!AA62-YConKC!AA62</f>
        <v>1.4480639277359647E-3</v>
      </c>
      <c r="AC62" s="28">
        <f t="shared" si="0"/>
        <v>1.525385120117533E-2</v>
      </c>
      <c r="AD62" s="28">
        <f t="shared" si="1"/>
        <v>1.6921264460268478E-2</v>
      </c>
      <c r="AE62" s="28">
        <f t="shared" si="2"/>
        <v>-1.9023366017739726E-3</v>
      </c>
      <c r="AF62" s="28">
        <f t="shared" si="3"/>
        <v>-4.5270295926596336E-2</v>
      </c>
      <c r="AG62" s="28">
        <f t="shared" si="4"/>
        <v>3.2741893165083732E-2</v>
      </c>
      <c r="AH62" s="28">
        <f t="shared" si="5"/>
        <v>7.5094639292472513E-3</v>
      </c>
      <c r="AI62" s="28">
        <f t="shared" si="6"/>
        <v>-1.601572501721631E-2</v>
      </c>
      <c r="AJ62" s="28">
        <f t="shared" si="7"/>
        <v>1.01035196350516E-3</v>
      </c>
    </row>
    <row r="63" spans="1:36" x14ac:dyDescent="0.15">
      <c r="A63" s="8">
        <v>61</v>
      </c>
      <c r="B63" s="11" t="s">
        <v>200</v>
      </c>
      <c r="C63" s="28"/>
      <c r="D63" s="28">
        <f>Y_G!D63-YConM!D63-YConH!D63-YConLC!D63-YConK_T!D63-YConKC!D63</f>
        <v>-3.0465448094860015E-2</v>
      </c>
      <c r="E63" s="28">
        <f>Y_G!E63-YConM!E63-YConH!E63-YConLC!E63-YConK_T!E63-YConKC!E63</f>
        <v>5.2762152346033139E-2</v>
      </c>
      <c r="F63" s="28">
        <f>Y_G!F63-YConM!F63-YConH!F63-YConLC!F63-YConK_T!F63-YConKC!F63</f>
        <v>-1.1085083515793334E-2</v>
      </c>
      <c r="G63" s="28">
        <f>Y_G!G63-YConM!G63-YConH!G63-YConLC!G63-YConK_T!G63-YConKC!G63</f>
        <v>-3.8833112522681325E-2</v>
      </c>
      <c r="H63" s="28">
        <f>Y_G!H63-YConM!H63-YConH!H63-YConLC!H63-YConK_T!H63-YConKC!H63</f>
        <v>4.1621200397551537E-2</v>
      </c>
      <c r="I63" s="28">
        <f>Y_G!I63-YConM!I63-YConH!I63-YConLC!I63-YConK_T!I63-YConKC!I63</f>
        <v>4.2606141874402342E-2</v>
      </c>
      <c r="J63" s="28">
        <f>Y_G!J63-YConM!J63-YConH!J63-YConLC!J63-YConK_T!J63-YConKC!J63</f>
        <v>-4.1653836582551097E-2</v>
      </c>
      <c r="K63" s="28">
        <f>Y_G!K63-YConM!K63-YConH!K63-YConLC!K63-YConK_T!K63-YConKC!K63</f>
        <v>1.4770508004862784E-2</v>
      </c>
      <c r="L63" s="28">
        <f>Y_G!L63-YConM!L63-YConH!L63-YConLC!L63-YConK_T!L63-YConKC!L63</f>
        <v>3.6536228794561317E-3</v>
      </c>
      <c r="M63" s="28">
        <f>Y_G!M63-YConM!M63-YConH!M63-YConLC!M63-YConK_T!M63-YConKC!M63</f>
        <v>4.0218781353419795E-2</v>
      </c>
      <c r="N63" s="28">
        <f>Y_G!N63-YConM!N63-YConH!N63-YConLC!N63-YConK_T!N63-YConKC!N63</f>
        <v>2.1083737726825064E-2</v>
      </c>
      <c r="O63" s="28">
        <f>Y_G!O63-YConM!O63-YConH!O63-YConLC!O63-YConK_T!O63-YConKC!O63</f>
        <v>6.6004694957337851E-3</v>
      </c>
      <c r="P63" s="28">
        <f>Y_G!P63-YConM!P63-YConH!P63-YConLC!P63-YConK_T!P63-YConKC!P63</f>
        <v>-9.8446316879526388E-3</v>
      </c>
      <c r="Q63" s="28">
        <f>Y_G!Q63-YConM!Q63-YConH!Q63-YConLC!Q63-YConK_T!Q63-YConKC!Q63</f>
        <v>3.4617231265650063E-2</v>
      </c>
      <c r="R63" s="28">
        <f>Y_G!R63-YConM!R63-YConH!R63-YConLC!R63-YConK_T!R63-YConKC!R63</f>
        <v>-8.6683107258138978E-2</v>
      </c>
      <c r="S63" s="28">
        <f>Y_G!S63-YConM!S63-YConH!S63-YConLC!S63-YConK_T!S63-YConKC!S63</f>
        <v>0.11307997483091448</v>
      </c>
      <c r="T63" s="28">
        <f>Y_G!T63-YConM!T63-YConH!T63-YConLC!T63-YConK_T!T63-YConKC!T63</f>
        <v>-4.0423113051964013E-2</v>
      </c>
      <c r="U63" s="28">
        <f>Y_G!U63-YConM!U63-YConH!U63-YConLC!U63-YConK_T!U63-YConKC!U63</f>
        <v>-4.7818385488454483E-2</v>
      </c>
      <c r="V63" s="28">
        <f>Y_G!V63-YConM!V63-YConH!V63-YConLC!V63-YConK_T!V63-YConKC!V63</f>
        <v>-1.4356729592833302E-2</v>
      </c>
      <c r="W63" s="28">
        <f>Y_G!W63-YConM!W63-YConH!W63-YConLC!W63-YConK_T!W63-YConKC!W63</f>
        <v>-1.4239024374050668E-2</v>
      </c>
      <c r="X63" s="28">
        <f>Y_G!X63-YConM!X63-YConH!X63-YConLC!X63-YConK_T!X63-YConKC!X63</f>
        <v>-8.014768465716339E-2</v>
      </c>
      <c r="Y63" s="28">
        <f>Y_G!Y63-YConM!Y63-YConH!Y63-YConLC!Y63-YConK_T!Y63-YConKC!Y63</f>
        <v>6.9472121420918756E-2</v>
      </c>
      <c r="Z63" s="28">
        <f>Y_G!Z63-YConM!Z63-YConH!Z63-YConLC!Z63-YConK_T!Z63-YConKC!Z63</f>
        <v>5.3780598919801206E-2</v>
      </c>
      <c r="AA63" s="28">
        <f>Y_G!AA63-YConM!AA63-YConH!AA63-YConLC!AA63-YConK_T!AA63-YConKC!AA63</f>
        <v>6.5103701741594296E-3</v>
      </c>
      <c r="AC63" s="28">
        <f t="shared" si="0"/>
        <v>1.7414259715902471E-2</v>
      </c>
      <c r="AD63" s="28">
        <f t="shared" si="1"/>
        <v>7.6145626764025365E-3</v>
      </c>
      <c r="AE63" s="28">
        <f t="shared" si="2"/>
        <v>1.1553987329241341E-2</v>
      </c>
      <c r="AF63" s="28">
        <f t="shared" si="3"/>
        <v>-3.9396987432893174E-2</v>
      </c>
      <c r="AG63" s="28">
        <f t="shared" si="4"/>
        <v>4.3254363504959793E-2</v>
      </c>
      <c r="AH63" s="28">
        <f t="shared" si="5"/>
        <v>9.5842750028219386E-3</v>
      </c>
      <c r="AI63" s="28">
        <f t="shared" si="6"/>
        <v>-8.4027308311983104E-3</v>
      </c>
      <c r="AJ63" s="28">
        <f t="shared" si="7"/>
        <v>5.0300957373106648E-3</v>
      </c>
    </row>
    <row r="64" spans="1:36" x14ac:dyDescent="0.15">
      <c r="A64" s="8">
        <v>62</v>
      </c>
      <c r="B64" s="11" t="s">
        <v>201</v>
      </c>
      <c r="C64" s="28"/>
      <c r="D64" s="28">
        <f>Y_G!D64-YConM!D64-YConH!D64-YConLC!D64-YConK_T!D64-YConKC!D64</f>
        <v>1.7341978446925463E-2</v>
      </c>
      <c r="E64" s="28">
        <f>Y_G!E64-YConM!E64-YConH!E64-YConLC!E64-YConK_T!E64-YConKC!E64</f>
        <v>-1.9057229581058233E-3</v>
      </c>
      <c r="F64" s="28">
        <f>Y_G!F64-YConM!F64-YConH!F64-YConLC!F64-YConK_T!F64-YConKC!F64</f>
        <v>-4.16289329117474E-2</v>
      </c>
      <c r="G64" s="28">
        <f>Y_G!G64-YConM!G64-YConH!G64-YConLC!G64-YConK_T!G64-YConKC!G64</f>
        <v>-3.3934177029342101E-2</v>
      </c>
      <c r="H64" s="28">
        <f>Y_G!H64-YConM!H64-YConH!H64-YConLC!H64-YConK_T!H64-YConKC!H64</f>
        <v>-1.836838788564385E-2</v>
      </c>
      <c r="I64" s="28">
        <f>Y_G!I64-YConM!I64-YConH!I64-YConLC!I64-YConK_T!I64-YConKC!I64</f>
        <v>5.070758921828249E-3</v>
      </c>
      <c r="J64" s="28">
        <f>Y_G!J64-YConM!J64-YConH!J64-YConLC!J64-YConK_T!J64-YConKC!J64</f>
        <v>-4.7578778568417371E-3</v>
      </c>
      <c r="K64" s="28">
        <f>Y_G!K64-YConM!K64-YConH!K64-YConLC!K64-YConK_T!K64-YConKC!K64</f>
        <v>-1.7288338844178186E-2</v>
      </c>
      <c r="L64" s="28">
        <f>Y_G!L64-YConM!L64-YConH!L64-YConLC!L64-YConK_T!L64-YConKC!L64</f>
        <v>1.6250500609481548E-4</v>
      </c>
      <c r="M64" s="28">
        <f>Y_G!M64-YConM!M64-YConH!M64-YConLC!M64-YConK_T!M64-YConKC!M64</f>
        <v>1.3956506745006567E-2</v>
      </c>
      <c r="N64" s="28">
        <f>Y_G!N64-YConM!N64-YConH!N64-YConLC!N64-YConK_T!N64-YConKC!N64</f>
        <v>-1.3919605153431469E-2</v>
      </c>
      <c r="O64" s="28">
        <f>Y_G!O64-YConM!O64-YConH!O64-YConLC!O64-YConK_T!O64-YConKC!O64</f>
        <v>-8.1073185623057389E-3</v>
      </c>
      <c r="P64" s="28">
        <f>Y_G!P64-YConM!P64-YConH!P64-YConLC!P64-YConK_T!P64-YConKC!P64</f>
        <v>2.8396329814345332E-2</v>
      </c>
      <c r="Q64" s="28">
        <f>Y_G!Q64-YConM!Q64-YConH!Q64-YConLC!Q64-YConK_T!Q64-YConKC!Q64</f>
        <v>-5.0912455241396686E-3</v>
      </c>
      <c r="R64" s="28">
        <f>Y_G!R64-YConM!R64-YConH!R64-YConLC!R64-YConK_T!R64-YConKC!R64</f>
        <v>-1.9764367878278514E-2</v>
      </c>
      <c r="S64" s="28">
        <f>Y_G!S64-YConM!S64-YConH!S64-YConLC!S64-YConK_T!S64-YConKC!S64</f>
        <v>8.5427694437858175E-3</v>
      </c>
      <c r="T64" s="28">
        <f>Y_G!T64-YConM!T64-YConH!T64-YConLC!T64-YConK_T!T64-YConKC!T64</f>
        <v>3.5406435483470796E-3</v>
      </c>
      <c r="U64" s="28">
        <f>Y_G!U64-YConM!U64-YConH!U64-YConLC!U64-YConK_T!U64-YConKC!U64</f>
        <v>-3.6027359240484993E-3</v>
      </c>
      <c r="V64" s="28">
        <f>Y_G!V64-YConM!V64-YConH!V64-YConLC!V64-YConK_T!V64-YConKC!V64</f>
        <v>1.5095807190909666E-2</v>
      </c>
      <c r="W64" s="28">
        <f>Y_G!W64-YConM!W64-YConH!W64-YConLC!W64-YConK_T!W64-YConKC!W64</f>
        <v>1.5356372799099802E-3</v>
      </c>
      <c r="X64" s="28">
        <f>Y_G!X64-YConM!X64-YConH!X64-YConLC!X64-YConK_T!X64-YConKC!X64</f>
        <v>-3.3948699486921578E-3</v>
      </c>
      <c r="Y64" s="28">
        <f>Y_G!Y64-YConM!Y64-YConH!Y64-YConLC!Y64-YConK_T!Y64-YConKC!Y64</f>
        <v>-1.990407372778371E-2</v>
      </c>
      <c r="Z64" s="28">
        <f>Y_G!Z64-YConM!Z64-YConH!Z64-YConLC!Z64-YConK_T!Z64-YConKC!Z64</f>
        <v>1.5882119243646908E-2</v>
      </c>
      <c r="AA64" s="28">
        <f>Y_G!AA64-YConM!AA64-YConH!AA64-YConLC!AA64-YConK_T!AA64-YConKC!AA64</f>
        <v>-4.2121969367669146E-3</v>
      </c>
      <c r="AC64" s="28">
        <f t="shared" si="0"/>
        <v>-1.8153292372602183E-2</v>
      </c>
      <c r="AD64" s="28">
        <f t="shared" si="1"/>
        <v>-4.3693620206700021E-3</v>
      </c>
      <c r="AE64" s="28">
        <f t="shared" si="2"/>
        <v>7.952334586814457E-4</v>
      </c>
      <c r="AF64" s="28">
        <f t="shared" si="3"/>
        <v>2.634896429285214E-3</v>
      </c>
      <c r="AG64" s="28">
        <f t="shared" si="4"/>
        <v>-2.7447171403012388E-3</v>
      </c>
      <c r="AH64" s="28">
        <f t="shared" si="5"/>
        <v>-1.7870642809942779E-3</v>
      </c>
      <c r="AI64" s="28">
        <f t="shared" si="6"/>
        <v>6.1754134069029432E-4</v>
      </c>
      <c r="AJ64" s="28">
        <f t="shared" si="7"/>
        <v>-4.5085553890187539E-3</v>
      </c>
    </row>
    <row r="65" spans="1:36" x14ac:dyDescent="0.15">
      <c r="A65" s="8">
        <v>63</v>
      </c>
      <c r="B65" s="11" t="s">
        <v>202</v>
      </c>
      <c r="C65" s="28"/>
      <c r="D65" s="28">
        <f>Y_G!D65-YConM!D65-YConH!D65-YConLC!D65-YConK_T!D65-YConKC!D65</f>
        <v>8.8715181062131582E-3</v>
      </c>
      <c r="E65" s="28">
        <f>Y_G!E65-YConM!E65-YConH!E65-YConLC!E65-YConK_T!E65-YConKC!E65</f>
        <v>1.8380461339268267E-2</v>
      </c>
      <c r="F65" s="28">
        <f>Y_G!F65-YConM!F65-YConH!F65-YConLC!F65-YConK_T!F65-YConKC!F65</f>
        <v>-1.4059100145909043E-2</v>
      </c>
      <c r="G65" s="28">
        <f>Y_G!G65-YConM!G65-YConH!G65-YConLC!G65-YConK_T!G65-YConKC!G65</f>
        <v>-2.7103426137765072E-3</v>
      </c>
      <c r="H65" s="28">
        <f>Y_G!H65-YConM!H65-YConH!H65-YConLC!H65-YConK_T!H65-YConKC!H65</f>
        <v>-1.3542301620571257E-2</v>
      </c>
      <c r="I65" s="28">
        <f>Y_G!I65-YConM!I65-YConH!I65-YConLC!I65-YConK_T!I65-YConKC!I65</f>
        <v>1.8134116694402203E-3</v>
      </c>
      <c r="J65" s="28">
        <f>Y_G!J65-YConM!J65-YConH!J65-YConLC!J65-YConK_T!J65-YConKC!J65</f>
        <v>2.8018179344789361E-2</v>
      </c>
      <c r="K65" s="28">
        <f>Y_G!K65-YConM!K65-YConH!K65-YConLC!K65-YConK_T!K65-YConKC!K65</f>
        <v>-1.1541400413903419E-2</v>
      </c>
      <c r="L65" s="28">
        <f>Y_G!L65-YConM!L65-YConH!L65-YConLC!L65-YConK_T!L65-YConKC!L65</f>
        <v>3.5903324002490998E-3</v>
      </c>
      <c r="M65" s="28">
        <f>Y_G!M65-YConM!M65-YConH!M65-YConLC!M65-YConK_T!M65-YConKC!M65</f>
        <v>-4.9079825415723755E-3</v>
      </c>
      <c r="N65" s="28">
        <f>Y_G!N65-YConM!N65-YConH!N65-YConLC!N65-YConK_T!N65-YConKC!N65</f>
        <v>7.9122621098229717E-3</v>
      </c>
      <c r="O65" s="28">
        <f>Y_G!O65-YConM!O65-YConH!O65-YConLC!O65-YConK_T!O65-YConKC!O65</f>
        <v>1.2010761381767605E-3</v>
      </c>
      <c r="P65" s="28">
        <f>Y_G!P65-YConM!P65-YConH!P65-YConLC!P65-YConK_T!P65-YConKC!P65</f>
        <v>3.4015986617512504E-2</v>
      </c>
      <c r="Q65" s="28">
        <f>Y_G!Q65-YConM!Q65-YConH!Q65-YConLC!Q65-YConK_T!Q65-YConKC!Q65</f>
        <v>2.6829004302392778E-2</v>
      </c>
      <c r="R65" s="28">
        <f>Y_G!R65-YConM!R65-YConH!R65-YConLC!R65-YConK_T!R65-YConKC!R65</f>
        <v>2.3681504590609623E-4</v>
      </c>
      <c r="S65" s="28">
        <f>Y_G!S65-YConM!S65-YConH!S65-YConLC!S65-YConK_T!S65-YConKC!S65</f>
        <v>6.9371229205742327E-3</v>
      </c>
      <c r="T65" s="28">
        <f>Y_G!T65-YConM!T65-YConH!T65-YConLC!T65-YConK_T!T65-YConKC!T65</f>
        <v>-2.5051284869003028E-3</v>
      </c>
      <c r="U65" s="28">
        <f>Y_G!U65-YConM!U65-YConH!U65-YConLC!U65-YConK_T!U65-YConKC!U65</f>
        <v>-3.0793021095855171E-2</v>
      </c>
      <c r="V65" s="28">
        <f>Y_G!V65-YConM!V65-YConH!V65-YConLC!V65-YConK_T!V65-YConKC!V65</f>
        <v>5.375549250985262E-4</v>
      </c>
      <c r="W65" s="28">
        <f>Y_G!W65-YConM!W65-YConH!W65-YConLC!W65-YConK_T!W65-YConKC!W65</f>
        <v>1.9660972805162651E-2</v>
      </c>
      <c r="X65" s="28">
        <f>Y_G!X65-YConM!X65-YConH!X65-YConLC!X65-YConK_T!X65-YConKC!X65</f>
        <v>9.4701785123899179E-3</v>
      </c>
      <c r="Y65" s="28">
        <f>Y_G!Y65-YConM!Y65-YConH!Y65-YConLC!Y65-YConK_T!Y65-YConKC!Y65</f>
        <v>-1.9387557408677206E-2</v>
      </c>
      <c r="Z65" s="28">
        <f>Y_G!Z65-YConM!Z65-YConH!Z65-YConLC!Z65-YConK_T!Z65-YConKC!Z65</f>
        <v>2.5956589552568819E-2</v>
      </c>
      <c r="AA65" s="28">
        <f>Y_G!AA65-YConM!AA65-YConH!AA65-YConLC!AA65-YConK_T!AA65-YConKC!AA65</f>
        <v>2.3692381673132812E-2</v>
      </c>
      <c r="AC65" s="28">
        <f t="shared" si="0"/>
        <v>-2.0235742743096642E-3</v>
      </c>
      <c r="AD65" s="28">
        <f t="shared" si="1"/>
        <v>4.6142781798771283E-3</v>
      </c>
      <c r="AE65" s="28">
        <f t="shared" si="2"/>
        <v>1.3844001004912477E-2</v>
      </c>
      <c r="AF65" s="28">
        <f t="shared" si="3"/>
        <v>-7.2588866802087565E-4</v>
      </c>
      <c r="AG65" s="28">
        <f t="shared" si="4"/>
        <v>1.0087137939008142E-2</v>
      </c>
      <c r="AH65" s="28">
        <f t="shared" si="5"/>
        <v>9.2291395923948007E-3</v>
      </c>
      <c r="AI65" s="28">
        <f t="shared" si="6"/>
        <v>3.3289963096150058E-3</v>
      </c>
      <c r="AJ65" s="28">
        <f t="shared" si="7"/>
        <v>4.7306736969269453E-3</v>
      </c>
    </row>
    <row r="66" spans="1:36" x14ac:dyDescent="0.15">
      <c r="A66" s="8">
        <v>64</v>
      </c>
      <c r="B66" s="11" t="s">
        <v>203</v>
      </c>
      <c r="C66" s="28"/>
      <c r="D66" s="28">
        <f>Y_G!D66-YConM!D66-YConH!D66-YConLC!D66-YConK_T!D66-YConKC!D66</f>
        <v>-1.233652352629222E-2</v>
      </c>
      <c r="E66" s="28">
        <f>Y_G!E66-YConM!E66-YConH!E66-YConLC!E66-YConK_T!E66-YConKC!E66</f>
        <v>5.3117632913120987E-2</v>
      </c>
      <c r="F66" s="28">
        <f>Y_G!F66-YConM!F66-YConH!F66-YConLC!F66-YConK_T!F66-YConKC!F66</f>
        <v>3.4324856356322125E-2</v>
      </c>
      <c r="G66" s="28">
        <f>Y_G!G66-YConM!G66-YConH!G66-YConLC!G66-YConK_T!G66-YConKC!G66</f>
        <v>5.3943652830506783E-3</v>
      </c>
      <c r="H66" s="28">
        <f>Y_G!H66-YConM!H66-YConH!H66-YConLC!H66-YConK_T!H66-YConKC!H66</f>
        <v>1.0150334886749346E-2</v>
      </c>
      <c r="I66" s="28">
        <f>Y_G!I66-YConM!I66-YConH!I66-YConLC!I66-YConK_T!I66-YConKC!I66</f>
        <v>4.4469157661269024E-3</v>
      </c>
      <c r="J66" s="28">
        <f>Y_G!J66-YConM!J66-YConH!J66-YConLC!J66-YConK_T!J66-YConKC!J66</f>
        <v>9.4485855458033598E-3</v>
      </c>
      <c r="K66" s="28">
        <f>Y_G!K66-YConM!K66-YConH!K66-YConLC!K66-YConK_T!K66-YConKC!K66</f>
        <v>-1.6900110242906594E-2</v>
      </c>
      <c r="L66" s="28">
        <f>Y_G!L66-YConM!L66-YConH!L66-YConLC!L66-YConK_T!L66-YConKC!L66</f>
        <v>4.1591150631413243E-3</v>
      </c>
      <c r="M66" s="28">
        <f>Y_G!M66-YConM!M66-YConH!M66-YConLC!M66-YConK_T!M66-YConKC!M66</f>
        <v>-1.3846660271287163E-2</v>
      </c>
      <c r="N66" s="28">
        <f>Y_G!N66-YConM!N66-YConH!N66-YConLC!N66-YConK_T!N66-YConKC!N66</f>
        <v>-1.5634448678235647E-2</v>
      </c>
      <c r="O66" s="28">
        <f>Y_G!O66-YConM!O66-YConH!O66-YConLC!O66-YConK_T!O66-YConKC!O66</f>
        <v>-3.9711808352421744E-3</v>
      </c>
      <c r="P66" s="28">
        <f>Y_G!P66-YConM!P66-YConH!P66-YConLC!P66-YConK_T!P66-YConKC!P66</f>
        <v>2.6116957030007826E-2</v>
      </c>
      <c r="Q66" s="28">
        <f>Y_G!Q66-YConM!Q66-YConH!Q66-YConLC!Q66-YConK_T!Q66-YConKC!Q66</f>
        <v>1.5476726009406466E-3</v>
      </c>
      <c r="R66" s="28">
        <f>Y_G!R66-YConM!R66-YConH!R66-YConLC!R66-YConK_T!R66-YConKC!R66</f>
        <v>-3.9585287142935757E-2</v>
      </c>
      <c r="S66" s="28">
        <f>Y_G!S66-YConM!S66-YConH!S66-YConLC!S66-YConK_T!S66-YConKC!S66</f>
        <v>-1.0762104085209985E-2</v>
      </c>
      <c r="T66" s="28">
        <f>Y_G!T66-YConM!T66-YConH!T66-YConLC!T66-YConK_T!T66-YConKC!T66</f>
        <v>3.4239732202187054E-2</v>
      </c>
      <c r="U66" s="28">
        <f>Y_G!U66-YConM!U66-YConH!U66-YConLC!U66-YConK_T!U66-YConKC!U66</f>
        <v>1.5417687904038729E-2</v>
      </c>
      <c r="V66" s="28">
        <f>Y_G!V66-YConM!V66-YConH!V66-YConLC!V66-YConK_T!V66-YConKC!V66</f>
        <v>2.1314532427939792E-2</v>
      </c>
      <c r="W66" s="28">
        <f>Y_G!W66-YConM!W66-YConH!W66-YConLC!W66-YConK_T!W66-YConKC!W66</f>
        <v>1.6477502438710667E-3</v>
      </c>
      <c r="X66" s="28">
        <f>Y_G!X66-YConM!X66-YConH!X66-YConLC!X66-YConK_T!X66-YConKC!X66</f>
        <v>1.9264703293720157E-2</v>
      </c>
      <c r="Y66" s="28">
        <f>Y_G!Y66-YConM!Y66-YConH!Y66-YConLC!Y66-YConK_T!Y66-YConKC!Y66</f>
        <v>-3.9945788935309666E-2</v>
      </c>
      <c r="Z66" s="28">
        <f>Y_G!Z66-YConM!Z66-YConH!Z66-YConLC!Z66-YConK_T!Z66-YConKC!Z66</f>
        <v>1.7118188895148701E-2</v>
      </c>
      <c r="AA66" s="28">
        <f>Y_G!AA66-YConM!AA66-YConH!AA66-YConLC!AA66-YConK_T!AA66-YConKC!AA66</f>
        <v>1.1476181742787084E-2</v>
      </c>
      <c r="AC66" s="28">
        <f t="shared" si="0"/>
        <v>2.1486821041074012E-2</v>
      </c>
      <c r="AD66" s="28">
        <f t="shared" si="1"/>
        <v>-6.5547037166969442E-3</v>
      </c>
      <c r="AE66" s="28">
        <f t="shared" si="2"/>
        <v>-5.3307884864878894E-3</v>
      </c>
      <c r="AF66" s="28">
        <f t="shared" si="3"/>
        <v>1.8376881214351361E-2</v>
      </c>
      <c r="AG66" s="28">
        <f t="shared" si="4"/>
        <v>-3.7838060991246271E-3</v>
      </c>
      <c r="AH66" s="28">
        <f t="shared" si="5"/>
        <v>-5.9427461015924164E-3</v>
      </c>
      <c r="AI66" s="28">
        <f t="shared" si="6"/>
        <v>1.0066623471797865E-2</v>
      </c>
      <c r="AJ66" s="28">
        <f t="shared" si="7"/>
        <v>5.5886796506012517E-3</v>
      </c>
    </row>
    <row r="67" spans="1:36" x14ac:dyDescent="0.15">
      <c r="A67" s="8">
        <v>65</v>
      </c>
      <c r="B67" s="11" t="s">
        <v>204</v>
      </c>
      <c r="C67" s="28"/>
      <c r="D67" s="28">
        <f>Y_G!D67-YConM!D67-YConH!D67-YConLC!D67-YConK_T!D67-YConKC!D67</f>
        <v>-1.227319883148946E-2</v>
      </c>
      <c r="E67" s="28">
        <f>Y_G!E67-YConM!E67-YConH!E67-YConLC!E67-YConK_T!E67-YConKC!E67</f>
        <v>1.9627119227990278E-2</v>
      </c>
      <c r="F67" s="28">
        <f>Y_G!F67-YConM!F67-YConH!F67-YConLC!F67-YConK_T!F67-YConKC!F67</f>
        <v>1.0466113766660547E-2</v>
      </c>
      <c r="G67" s="28">
        <f>Y_G!G67-YConM!G67-YConH!G67-YConLC!G67-YConK_T!G67-YConKC!G67</f>
        <v>5.9542743516561684E-3</v>
      </c>
      <c r="H67" s="28">
        <f>Y_G!H67-YConM!H67-YConH!H67-YConLC!H67-YConK_T!H67-YConKC!H67</f>
        <v>3.9938323823013738E-2</v>
      </c>
      <c r="I67" s="28">
        <f>Y_G!I67-YConM!I67-YConH!I67-YConLC!I67-YConK_T!I67-YConKC!I67</f>
        <v>-2.6315334744695527E-2</v>
      </c>
      <c r="J67" s="28">
        <f>Y_G!J67-YConM!J67-YConH!J67-YConLC!J67-YConK_T!J67-YConKC!J67</f>
        <v>7.8701909522389882E-3</v>
      </c>
      <c r="K67" s="28">
        <f>Y_G!K67-YConM!K67-YConH!K67-YConLC!K67-YConK_T!K67-YConKC!K67</f>
        <v>-3.1891798298559745E-2</v>
      </c>
      <c r="L67" s="28">
        <f>Y_G!L67-YConM!L67-YConH!L67-YConLC!L67-YConK_T!L67-YConKC!L67</f>
        <v>-3.5012452698681841E-2</v>
      </c>
      <c r="M67" s="28">
        <f>Y_G!M67-YConM!M67-YConH!M67-YConLC!M67-YConK_T!M67-YConKC!M67</f>
        <v>-4.1443979886315006E-2</v>
      </c>
      <c r="N67" s="28">
        <f>Y_G!N67-YConM!N67-YConH!N67-YConLC!N67-YConK_T!N67-YConKC!N67</f>
        <v>-4.7163723730776911E-3</v>
      </c>
      <c r="O67" s="28">
        <f>Y_G!O67-YConM!O67-YConH!O67-YConLC!O67-YConK_T!O67-YConKC!O67</f>
        <v>-2.03829654057976E-2</v>
      </c>
      <c r="P67" s="28">
        <f>Y_G!P67-YConM!P67-YConH!P67-YConLC!P67-YConK_T!P67-YConKC!P67</f>
        <v>1.338686404459621E-2</v>
      </c>
      <c r="Q67" s="28">
        <f>Y_G!Q67-YConM!Q67-YConH!Q67-YConLC!Q67-YConK_T!Q67-YConKC!Q67</f>
        <v>-6.2930782960244442E-3</v>
      </c>
      <c r="R67" s="28">
        <f>Y_G!R67-YConM!R67-YConH!R67-YConLC!R67-YConK_T!R67-YConKC!R67</f>
        <v>-2.0000210625413049E-2</v>
      </c>
      <c r="S67" s="28">
        <f>Y_G!S67-YConM!S67-YConH!S67-YConLC!S67-YConK_T!S67-YConKC!S67</f>
        <v>-3.8038222033322223E-2</v>
      </c>
      <c r="T67" s="28">
        <f>Y_G!T67-YConM!T67-YConH!T67-YConLC!T67-YConK_T!T67-YConKC!T67</f>
        <v>6.9268894611340991E-3</v>
      </c>
      <c r="U67" s="28">
        <f>Y_G!U67-YConM!U67-YConH!U67-YConLC!U67-YConK_T!U67-YConKC!U67</f>
        <v>-5.0087440817842811E-2</v>
      </c>
      <c r="V67" s="28">
        <f>Y_G!V67-YConM!V67-YConH!V67-YConLC!V67-YConK_T!V67-YConKC!V67</f>
        <v>-2.1767316120302513E-2</v>
      </c>
      <c r="W67" s="28">
        <f>Y_G!W67-YConM!W67-YConH!W67-YConLC!W67-YConK_T!W67-YConKC!W67</f>
        <v>-1.4403740296017889E-2</v>
      </c>
      <c r="X67" s="28">
        <f>Y_G!X67-YConM!X67-YConH!X67-YConLC!X67-YConK_T!X67-YConKC!X67</f>
        <v>-1.1237010074542288E-2</v>
      </c>
      <c r="Y67" s="28">
        <f>Y_G!Y67-YConM!Y67-YConH!Y67-YConLC!Y67-YConK_T!Y67-YConKC!Y67</f>
        <v>-3.3721816182990715E-2</v>
      </c>
      <c r="Z67" s="28">
        <f>Y_G!Z67-YConM!Z67-YConH!Z67-YConLC!Z67-YConK_T!Z67-YConKC!Z67</f>
        <v>2.2753305196943602E-2</v>
      </c>
      <c r="AA67" s="28">
        <f>Y_G!AA67-YConM!AA67-YConH!AA67-YConLC!AA67-YConK_T!AA67-YConKC!AA67</f>
        <v>2.0056887158150974E-2</v>
      </c>
      <c r="AC67" s="28">
        <f t="shared" si="0"/>
        <v>9.9340992849250402E-3</v>
      </c>
      <c r="AD67" s="28">
        <f t="shared" si="1"/>
        <v>-2.1038882460879059E-2</v>
      </c>
      <c r="AE67" s="28">
        <f t="shared" si="2"/>
        <v>-1.426552246319222E-2</v>
      </c>
      <c r="AF67" s="28">
        <f t="shared" si="3"/>
        <v>-1.8113723569514278E-2</v>
      </c>
      <c r="AG67" s="28">
        <f t="shared" si="4"/>
        <v>3.0294587240346205E-3</v>
      </c>
      <c r="AH67" s="28">
        <f t="shared" si="5"/>
        <v>-1.7652202462035641E-2</v>
      </c>
      <c r="AI67" s="28">
        <f t="shared" si="6"/>
        <v>-1.0185030209433442E-2</v>
      </c>
      <c r="AJ67" s="28">
        <f t="shared" si="7"/>
        <v>-9.0579030378782049E-3</v>
      </c>
    </row>
    <row r="68" spans="1:36" x14ac:dyDescent="0.15">
      <c r="A68" s="8">
        <v>66</v>
      </c>
      <c r="B68" s="11" t="s">
        <v>205</v>
      </c>
      <c r="C68" s="28"/>
      <c r="D68" s="28">
        <f>Y_G!D68-YConM!D68-YConH!D68-YConLC!D68-YConK_T!D68-YConKC!D68</f>
        <v>-4.0991150810229908E-2</v>
      </c>
      <c r="E68" s="28">
        <f>Y_G!E68-YConM!E68-YConH!E68-YConLC!E68-YConK_T!E68-YConKC!E68</f>
        <v>2.6702061706401686E-2</v>
      </c>
      <c r="F68" s="28">
        <f>Y_G!F68-YConM!F68-YConH!F68-YConLC!F68-YConK_T!F68-YConKC!F68</f>
        <v>-3.8077878644639671E-2</v>
      </c>
      <c r="G68" s="28">
        <f>Y_G!G68-YConM!G68-YConH!G68-YConLC!G68-YConK_T!G68-YConKC!G68</f>
        <v>-2.1220257845542403E-2</v>
      </c>
      <c r="H68" s="28">
        <f>Y_G!H68-YConM!H68-YConH!H68-YConLC!H68-YConK_T!H68-YConKC!H68</f>
        <v>3.6176844305537024E-3</v>
      </c>
      <c r="I68" s="28">
        <f>Y_G!I68-YConM!I68-YConH!I68-YConLC!I68-YConK_T!I68-YConKC!I68</f>
        <v>-1.3994031712599777E-2</v>
      </c>
      <c r="J68" s="28">
        <f>Y_G!J68-YConM!J68-YConH!J68-YConLC!J68-YConK_T!J68-YConKC!J68</f>
        <v>-3.8905677501329793E-4</v>
      </c>
      <c r="K68" s="28">
        <f>Y_G!K68-YConM!K68-YConH!K68-YConLC!K68-YConK_T!K68-YConKC!K68</f>
        <v>-1.3127193424805953E-2</v>
      </c>
      <c r="L68" s="28">
        <f>Y_G!L68-YConM!L68-YConH!L68-YConLC!L68-YConK_T!L68-YConKC!L68</f>
        <v>-1.1333441890009503E-2</v>
      </c>
      <c r="M68" s="28">
        <f>Y_G!M68-YConM!M68-YConH!M68-YConLC!M68-YConK_T!M68-YConKC!M68</f>
        <v>-6.5706107285024035E-3</v>
      </c>
      <c r="N68" s="28">
        <f>Y_G!N68-YConM!N68-YConH!N68-YConLC!N68-YConK_T!N68-YConKC!N68</f>
        <v>-1.6019118344541559E-3</v>
      </c>
      <c r="O68" s="28">
        <f>Y_G!O68-YConM!O68-YConH!O68-YConLC!O68-YConK_T!O68-YConKC!O68</f>
        <v>6.591934925229778E-3</v>
      </c>
      <c r="P68" s="28">
        <f>Y_G!P68-YConM!P68-YConH!P68-YConLC!P68-YConK_T!P68-YConKC!P68</f>
        <v>-2.2526230698890346E-2</v>
      </c>
      <c r="Q68" s="28">
        <f>Y_G!Q68-YConM!Q68-YConH!Q68-YConLC!Q68-YConK_T!Q68-YConKC!Q68</f>
        <v>-1.7238501557941328E-2</v>
      </c>
      <c r="R68" s="28">
        <f>Y_G!R68-YConM!R68-YConH!R68-YConLC!R68-YConK_T!R68-YConKC!R68</f>
        <v>-2.6663496144592813E-3</v>
      </c>
      <c r="S68" s="28">
        <f>Y_G!S68-YConM!S68-YConH!S68-YConLC!S68-YConK_T!S68-YConKC!S68</f>
        <v>-2.3298492612350123E-2</v>
      </c>
      <c r="T68" s="28">
        <f>Y_G!T68-YConM!T68-YConH!T68-YConLC!T68-YConK_T!T68-YConKC!T68</f>
        <v>-2.5124025890011377E-3</v>
      </c>
      <c r="U68" s="28">
        <f>Y_G!U68-YConM!U68-YConH!U68-YConLC!U68-YConK_T!U68-YConKC!U68</f>
        <v>1.9548200126751681E-3</v>
      </c>
      <c r="V68" s="28">
        <f>Y_G!V68-YConM!V68-YConH!V68-YConLC!V68-YConK_T!V68-YConKC!V68</f>
        <v>2.1832871050477081E-2</v>
      </c>
      <c r="W68" s="28">
        <f>Y_G!W68-YConM!W68-YConH!W68-YConLC!W68-YConK_T!W68-YConKC!W68</f>
        <v>4.0358113396607208E-3</v>
      </c>
      <c r="X68" s="28">
        <f>Y_G!X68-YConM!X68-YConH!X68-YConLC!X68-YConK_T!X68-YConKC!X68</f>
        <v>1.5346193381338741E-2</v>
      </c>
      <c r="Y68" s="28">
        <f>Y_G!Y68-YConM!Y68-YConH!Y68-YConLC!Y68-YConK_T!Y68-YConKC!Y68</f>
        <v>8.9417102032026043E-3</v>
      </c>
      <c r="Z68" s="28">
        <f>Y_G!Z68-YConM!Z68-YConH!Z68-YConLC!Z68-YConK_T!Z68-YConKC!Z68</f>
        <v>1.4724050184949356E-3</v>
      </c>
      <c r="AA68" s="28">
        <f>Y_G!AA68-YConM!AA68-YConH!AA68-YConLC!AA68-YConK_T!AA68-YConKC!AA68</f>
        <v>3.2035915103619753E-3</v>
      </c>
      <c r="AC68" s="28">
        <f t="shared" ref="AC68:AC110" si="8">AVERAGE(E68:I68)</f>
        <v>-8.5944844131652931E-3</v>
      </c>
      <c r="AD68" s="28">
        <f t="shared" ref="AD68:AD110" si="9">AVERAGE(J68:N68)</f>
        <v>-6.6044429305570623E-3</v>
      </c>
      <c r="AE68" s="28">
        <f t="shared" ref="AE68:AE110" si="10">AVERAGE(O68:S68)</f>
        <v>-1.1827527911682258E-2</v>
      </c>
      <c r="AF68" s="28">
        <f t="shared" ref="AF68:AF110" si="11">AVERAGE(T68:X68)</f>
        <v>8.1314586390301147E-3</v>
      </c>
      <c r="AG68" s="28">
        <f t="shared" ref="AG68:AG110" si="12">AVERAGE(Y68:AA68)</f>
        <v>4.5392355773531722E-3</v>
      </c>
      <c r="AH68" s="28">
        <f t="shared" ref="AH68:AH110" si="13">AVERAGE(J68:S68)</f>
        <v>-9.2159854211196612E-3</v>
      </c>
      <c r="AI68" s="28">
        <f t="shared" ref="AI68:AI110" si="14">AVERAGE(T68:AA68)</f>
        <v>6.7843749909012614E-3</v>
      </c>
      <c r="AJ68" s="28">
        <f t="shared" ref="AJ68:AJ110" si="15">AVERAGE(E68:AA68)</f>
        <v>-3.5155337543396965E-3</v>
      </c>
    </row>
    <row r="69" spans="1:36" x14ac:dyDescent="0.15">
      <c r="A69" s="8">
        <v>67</v>
      </c>
      <c r="B69" s="11" t="s">
        <v>206</v>
      </c>
      <c r="C69" s="28"/>
      <c r="D69" s="28">
        <f>Y_G!D69-YConM!D69-YConH!D69-YConLC!D69-YConK_T!D69-YConKC!D69</f>
        <v>6.9429628486639518E-4</v>
      </c>
      <c r="E69" s="28">
        <f>Y_G!E69-YConM!E69-YConH!E69-YConLC!E69-YConK_T!E69-YConKC!E69</f>
        <v>-2.2479399420311852E-2</v>
      </c>
      <c r="F69" s="28">
        <f>Y_G!F69-YConM!F69-YConH!F69-YConLC!F69-YConK_T!F69-YConKC!F69</f>
        <v>-3.4164968486424668E-2</v>
      </c>
      <c r="G69" s="28">
        <f>Y_G!G69-YConM!G69-YConH!G69-YConLC!G69-YConK_T!G69-YConKC!G69</f>
        <v>6.1742849088384288E-2</v>
      </c>
      <c r="H69" s="28">
        <f>Y_G!H69-YConM!H69-YConH!H69-YConLC!H69-YConK_T!H69-YConKC!H69</f>
        <v>-7.3921844117430984E-3</v>
      </c>
      <c r="I69" s="28">
        <f>Y_G!I69-YConM!I69-YConH!I69-YConLC!I69-YConK_T!I69-YConKC!I69</f>
        <v>-3.921054927296469E-2</v>
      </c>
      <c r="J69" s="28">
        <f>Y_G!J69-YConM!J69-YConH!J69-YConLC!J69-YConK_T!J69-YConKC!J69</f>
        <v>2.7549815288001552E-3</v>
      </c>
      <c r="K69" s="28">
        <f>Y_G!K69-YConM!K69-YConH!K69-YConLC!K69-YConK_T!K69-YConKC!K69</f>
        <v>-1.5280429083045855E-2</v>
      </c>
      <c r="L69" s="28">
        <f>Y_G!L69-YConM!L69-YConH!L69-YConLC!L69-YConK_T!L69-YConKC!L69</f>
        <v>-3.2744630602855651E-2</v>
      </c>
      <c r="M69" s="28">
        <f>Y_G!M69-YConM!M69-YConH!M69-YConLC!M69-YConK_T!M69-YConKC!M69</f>
        <v>-2.5054884917464184E-2</v>
      </c>
      <c r="N69" s="28">
        <f>Y_G!N69-YConM!N69-YConH!N69-YConLC!N69-YConK_T!N69-YConKC!N69</f>
        <v>-1.6196777420112649E-2</v>
      </c>
      <c r="O69" s="28">
        <f>Y_G!O69-YConM!O69-YConH!O69-YConLC!O69-YConK_T!O69-YConKC!O69</f>
        <v>-1.1157242931701906E-2</v>
      </c>
      <c r="P69" s="28">
        <f>Y_G!P69-YConM!P69-YConH!P69-YConLC!P69-YConK_T!P69-YConKC!P69</f>
        <v>-2.6761341927322404E-2</v>
      </c>
      <c r="Q69" s="28">
        <f>Y_G!Q69-YConM!Q69-YConH!Q69-YConLC!Q69-YConK_T!Q69-YConKC!Q69</f>
        <v>-2.4519140677842641E-2</v>
      </c>
      <c r="R69" s="28">
        <f>Y_G!R69-YConM!R69-YConH!R69-YConLC!R69-YConK_T!R69-YConKC!R69</f>
        <v>3.3380708354732953E-2</v>
      </c>
      <c r="S69" s="28">
        <f>Y_G!S69-YConM!S69-YConH!S69-YConLC!S69-YConK_T!S69-YConKC!S69</f>
        <v>-4.4636193077142467E-3</v>
      </c>
      <c r="T69" s="28">
        <f>Y_G!T69-YConM!T69-YConH!T69-YConLC!T69-YConK_T!T69-YConKC!T69</f>
        <v>-1.0523177446728474E-2</v>
      </c>
      <c r="U69" s="28">
        <f>Y_G!U69-YConM!U69-YConH!U69-YConLC!U69-YConK_T!U69-YConKC!U69</f>
        <v>6.9977584174850411E-3</v>
      </c>
      <c r="V69" s="28">
        <f>Y_G!V69-YConM!V69-YConH!V69-YConLC!V69-YConK_T!V69-YConKC!V69</f>
        <v>5.6107131140991647E-2</v>
      </c>
      <c r="W69" s="28">
        <f>Y_G!W69-YConM!W69-YConH!W69-YConLC!W69-YConK_T!W69-YConKC!W69</f>
        <v>1.6376443809331995E-2</v>
      </c>
      <c r="X69" s="28">
        <f>Y_G!X69-YConM!X69-YConH!X69-YConLC!X69-YConK_T!X69-YConKC!X69</f>
        <v>-2.966740848203463E-3</v>
      </c>
      <c r="Y69" s="28">
        <f>Y_G!Y69-YConM!Y69-YConH!Y69-YConLC!Y69-YConK_T!Y69-YConKC!Y69</f>
        <v>-9.2835922623502719E-3</v>
      </c>
      <c r="Z69" s="28">
        <f>Y_G!Z69-YConM!Z69-YConH!Z69-YConLC!Z69-YConK_T!Z69-YConKC!Z69</f>
        <v>5.4748049491225902E-3</v>
      </c>
      <c r="AA69" s="28">
        <f>Y_G!AA69-YConM!AA69-YConH!AA69-YConLC!AA69-YConK_T!AA69-YConKC!AA69</f>
        <v>-1.3365737397183731E-2</v>
      </c>
      <c r="AC69" s="28">
        <f t="shared" si="8"/>
        <v>-8.3008505006120052E-3</v>
      </c>
      <c r="AD69" s="28">
        <f t="shared" si="9"/>
        <v>-1.7304348098935638E-2</v>
      </c>
      <c r="AE69" s="28">
        <f t="shared" si="10"/>
        <v>-6.7041272979696488E-3</v>
      </c>
      <c r="AF69" s="28">
        <f t="shared" si="11"/>
        <v>1.3198283014575349E-2</v>
      </c>
      <c r="AG69" s="28">
        <f t="shared" si="12"/>
        <v>-5.7248415701371376E-3</v>
      </c>
      <c r="AH69" s="28">
        <f t="shared" si="13"/>
        <v>-1.2004237698452644E-2</v>
      </c>
      <c r="AI69" s="28">
        <f t="shared" si="14"/>
        <v>6.1021112953081663E-3</v>
      </c>
      <c r="AJ69" s="28">
        <f t="shared" si="15"/>
        <v>-4.9012930054400496E-3</v>
      </c>
    </row>
    <row r="70" spans="1:36" x14ac:dyDescent="0.15">
      <c r="A70" s="8">
        <v>68</v>
      </c>
      <c r="B70" s="11" t="s">
        <v>207</v>
      </c>
      <c r="C70" s="28"/>
      <c r="D70" s="28">
        <f>Y_G!D70-YConM!D70-YConH!D70-YConLC!D70-YConK_T!D70-YConKC!D70</f>
        <v>2.2360528582872005E-2</v>
      </c>
      <c r="E70" s="28">
        <f>Y_G!E70-YConM!E70-YConH!E70-YConLC!E70-YConK_T!E70-YConKC!E70</f>
        <v>2.8998250274533698E-2</v>
      </c>
      <c r="F70" s="28">
        <f>Y_G!F70-YConM!F70-YConH!F70-YConLC!F70-YConK_T!F70-YConKC!F70</f>
        <v>4.6588965985132243E-2</v>
      </c>
      <c r="G70" s="28">
        <f>Y_G!G70-YConM!G70-YConH!G70-YConLC!G70-YConK_T!G70-YConKC!G70</f>
        <v>6.2159631636900985E-3</v>
      </c>
      <c r="H70" s="28">
        <f>Y_G!H70-YConM!H70-YConH!H70-YConLC!H70-YConK_T!H70-YConKC!H70</f>
        <v>-4.7210811862640617E-4</v>
      </c>
      <c r="I70" s="28">
        <f>Y_G!I70-YConM!I70-YConH!I70-YConLC!I70-YConK_T!I70-YConKC!I70</f>
        <v>-8.1736089812273847E-3</v>
      </c>
      <c r="J70" s="28">
        <f>Y_G!J70-YConM!J70-YConH!J70-YConLC!J70-YConK_T!J70-YConKC!J70</f>
        <v>5.7524966091711295E-3</v>
      </c>
      <c r="K70" s="28">
        <f>Y_G!K70-YConM!K70-YConH!K70-YConLC!K70-YConK_T!K70-YConKC!K70</f>
        <v>1.4099634477480001E-2</v>
      </c>
      <c r="L70" s="28">
        <f>Y_G!L70-YConM!L70-YConH!L70-YConLC!L70-YConK_T!L70-YConKC!L70</f>
        <v>-4.278160575747883E-3</v>
      </c>
      <c r="M70" s="28">
        <f>Y_G!M70-YConM!M70-YConH!M70-YConLC!M70-YConK_T!M70-YConKC!M70</f>
        <v>4.1167742071185488E-2</v>
      </c>
      <c r="N70" s="28">
        <f>Y_G!N70-YConM!N70-YConH!N70-YConLC!N70-YConK_T!N70-YConKC!N70</f>
        <v>1.4130378435972724E-2</v>
      </c>
      <c r="O70" s="28">
        <f>Y_G!O70-YConM!O70-YConH!O70-YConLC!O70-YConK_T!O70-YConKC!O70</f>
        <v>-2.8436759426668966E-2</v>
      </c>
      <c r="P70" s="28">
        <f>Y_G!P70-YConM!P70-YConH!P70-YConLC!P70-YConK_T!P70-YConKC!P70</f>
        <v>-2.926796296213903E-2</v>
      </c>
      <c r="Q70" s="28">
        <f>Y_G!Q70-YConM!Q70-YConH!Q70-YConLC!Q70-YConK_T!Q70-YConKC!Q70</f>
        <v>-1.3420556627304859E-2</v>
      </c>
      <c r="R70" s="28">
        <f>Y_G!R70-YConM!R70-YConH!R70-YConLC!R70-YConK_T!R70-YConKC!R70</f>
        <v>-2.2049666842751493E-2</v>
      </c>
      <c r="S70" s="28">
        <f>Y_G!S70-YConM!S70-YConH!S70-YConLC!S70-YConK_T!S70-YConKC!S70</f>
        <v>5.1343164100204706E-3</v>
      </c>
      <c r="T70" s="28">
        <f>Y_G!T70-YConM!T70-YConH!T70-YConLC!T70-YConK_T!T70-YConKC!T70</f>
        <v>2.9465078008779906E-2</v>
      </c>
      <c r="U70" s="28">
        <f>Y_G!U70-YConM!U70-YConH!U70-YConLC!U70-YConK_T!U70-YConKC!U70</f>
        <v>3.2728894416440849E-2</v>
      </c>
      <c r="V70" s="28">
        <f>Y_G!V70-YConM!V70-YConH!V70-YConLC!V70-YConK_T!V70-YConKC!V70</f>
        <v>1.2228426463199309E-2</v>
      </c>
      <c r="W70" s="28">
        <f>Y_G!W70-YConM!W70-YConH!W70-YConLC!W70-YConK_T!W70-YConKC!W70</f>
        <v>-2.7421297158987348E-2</v>
      </c>
      <c r="X70" s="28">
        <f>Y_G!X70-YConM!X70-YConH!X70-YConLC!X70-YConK_T!X70-YConKC!X70</f>
        <v>2.3449814624133751E-2</v>
      </c>
      <c r="Y70" s="28">
        <f>Y_G!Y70-YConM!Y70-YConH!Y70-YConLC!Y70-YConK_T!Y70-YConKC!Y70</f>
        <v>-1.0460565075747302E-2</v>
      </c>
      <c r="Z70" s="28">
        <f>Y_G!Z70-YConM!Z70-YConH!Z70-YConLC!Z70-YConK_T!Z70-YConKC!Z70</f>
        <v>1.9243139131547165E-2</v>
      </c>
      <c r="AA70" s="28">
        <f>Y_G!AA70-YConM!AA70-YConH!AA70-YConLC!AA70-YConK_T!AA70-YConKC!AA70</f>
        <v>-5.3127780326817208E-3</v>
      </c>
      <c r="AC70" s="28">
        <f t="shared" si="8"/>
        <v>1.4631492464700449E-2</v>
      </c>
      <c r="AD70" s="28">
        <f t="shared" si="9"/>
        <v>1.4174418203612293E-2</v>
      </c>
      <c r="AE70" s="28">
        <f t="shared" si="10"/>
        <v>-1.7608125889768775E-2</v>
      </c>
      <c r="AF70" s="28">
        <f t="shared" si="11"/>
        <v>1.4090183270713291E-2</v>
      </c>
      <c r="AG70" s="28">
        <f t="shared" si="12"/>
        <v>1.1565986743727139E-3</v>
      </c>
      <c r="AH70" s="28">
        <f t="shared" si="13"/>
        <v>-1.7168538430782413E-3</v>
      </c>
      <c r="AI70" s="28">
        <f t="shared" si="14"/>
        <v>9.240089047085575E-3</v>
      </c>
      <c r="AJ70" s="28">
        <f t="shared" si="15"/>
        <v>5.648245055191496E-3</v>
      </c>
    </row>
    <row r="71" spans="1:36" x14ac:dyDescent="0.15">
      <c r="A71" s="8">
        <v>69</v>
      </c>
      <c r="B71" s="11" t="s">
        <v>208</v>
      </c>
      <c r="C71" s="28"/>
      <c r="D71" s="28">
        <f>Y_G!D71-YConM!D71-YConH!D71-YConLC!D71-YConK_T!D71-YConKC!D71</f>
        <v>1.3266341691738005E-2</v>
      </c>
      <c r="E71" s="28">
        <f>Y_G!E71-YConM!E71-YConH!E71-YConLC!E71-YConK_T!E71-YConKC!E71</f>
        <v>-1.6127518348378923E-2</v>
      </c>
      <c r="F71" s="28">
        <f>Y_G!F71-YConM!F71-YConH!F71-YConLC!F71-YConK_T!F71-YConKC!F71</f>
        <v>-1.6707728333398234E-2</v>
      </c>
      <c r="G71" s="28">
        <f>Y_G!G71-YConM!G71-YConH!G71-YConLC!G71-YConK_T!G71-YConKC!G71</f>
        <v>-6.1849454367937227E-2</v>
      </c>
      <c r="H71" s="28">
        <f>Y_G!H71-YConM!H71-YConH!H71-YConLC!H71-YConK_T!H71-YConKC!H71</f>
        <v>-2.8271808504533133E-2</v>
      </c>
      <c r="I71" s="28">
        <f>Y_G!I71-YConM!I71-YConH!I71-YConLC!I71-YConK_T!I71-YConKC!I71</f>
        <v>-2.2380773594525352E-2</v>
      </c>
      <c r="J71" s="28">
        <f>Y_G!J71-YConM!J71-YConH!J71-YConLC!J71-YConK_T!J71-YConKC!J71</f>
        <v>6.047670298538925E-2</v>
      </c>
      <c r="K71" s="28">
        <f>Y_G!K71-YConM!K71-YConH!K71-YConLC!K71-YConK_T!K71-YConKC!K71</f>
        <v>4.5929092482264684E-2</v>
      </c>
      <c r="L71" s="28">
        <f>Y_G!L71-YConM!L71-YConH!L71-YConLC!L71-YConK_T!L71-YConKC!L71</f>
        <v>2.3798937671487344E-2</v>
      </c>
      <c r="M71" s="28">
        <f>Y_G!M71-YConM!M71-YConH!M71-YConLC!M71-YConK_T!M71-YConKC!M71</f>
        <v>-6.3232013993962579E-3</v>
      </c>
      <c r="N71" s="28">
        <f>Y_G!N71-YConM!N71-YConH!N71-YConLC!N71-YConK_T!N71-YConKC!N71</f>
        <v>-3.930938356897138E-2</v>
      </c>
      <c r="O71" s="28">
        <f>Y_G!O71-YConM!O71-YConH!O71-YConLC!O71-YConK_T!O71-YConKC!O71</f>
        <v>-2.6566127502153578E-2</v>
      </c>
      <c r="P71" s="28">
        <f>Y_G!P71-YConM!P71-YConH!P71-YConLC!P71-YConK_T!P71-YConKC!P71</f>
        <v>2.4580349444874812E-2</v>
      </c>
      <c r="Q71" s="28">
        <f>Y_G!Q71-YConM!Q71-YConH!Q71-YConLC!Q71-YConK_T!Q71-YConKC!Q71</f>
        <v>1.215356965551862E-2</v>
      </c>
      <c r="R71" s="28">
        <f>Y_G!R71-YConM!R71-YConH!R71-YConLC!R71-YConK_T!R71-YConKC!R71</f>
        <v>4.5256982442425514E-2</v>
      </c>
      <c r="S71" s="28">
        <f>Y_G!S71-YConM!S71-YConH!S71-YConLC!S71-YConK_T!S71-YConKC!S71</f>
        <v>9.4152344606963072E-3</v>
      </c>
      <c r="T71" s="28">
        <f>Y_G!T71-YConM!T71-YConH!T71-YConLC!T71-YConK_T!T71-YConKC!T71</f>
        <v>7.823320233157828E-3</v>
      </c>
      <c r="U71" s="28">
        <f>Y_G!U71-YConM!U71-YConH!U71-YConLC!U71-YConK_T!U71-YConKC!U71</f>
        <v>2.6157123975837426E-2</v>
      </c>
      <c r="V71" s="28">
        <f>Y_G!V71-YConM!V71-YConH!V71-YConLC!V71-YConK_T!V71-YConKC!V71</f>
        <v>1.4244588893644026E-2</v>
      </c>
      <c r="W71" s="28">
        <f>Y_G!W71-YConM!W71-YConH!W71-YConLC!W71-YConK_T!W71-YConKC!W71</f>
        <v>-3.9218038722037543E-3</v>
      </c>
      <c r="X71" s="28">
        <f>Y_G!X71-YConM!X71-YConH!X71-YConLC!X71-YConK_T!X71-YConKC!X71</f>
        <v>-1.2142302829549615E-2</v>
      </c>
      <c r="Y71" s="28">
        <f>Y_G!Y71-YConM!Y71-YConH!Y71-YConLC!Y71-YConK_T!Y71-YConKC!Y71</f>
        <v>-2.7574467570406169E-2</v>
      </c>
      <c r="Z71" s="28">
        <f>Y_G!Z71-YConM!Z71-YConH!Z71-YConLC!Z71-YConK_T!Z71-YConKC!Z71</f>
        <v>-6.1474260234817765E-3</v>
      </c>
      <c r="AA71" s="28">
        <f>Y_G!AA71-YConM!AA71-YConH!AA71-YConLC!AA71-YConK_T!AA71-YConKC!AA71</f>
        <v>-7.6657448348146787E-3</v>
      </c>
      <c r="AC71" s="28">
        <f t="shared" si="8"/>
        <v>-2.9067456629754573E-2</v>
      </c>
      <c r="AD71" s="28">
        <f t="shared" si="9"/>
        <v>1.6914429634154727E-2</v>
      </c>
      <c r="AE71" s="28">
        <f t="shared" si="10"/>
        <v>1.2968001700272336E-2</v>
      </c>
      <c r="AF71" s="28">
        <f t="shared" si="11"/>
        <v>6.4321852801771801E-3</v>
      </c>
      <c r="AG71" s="28">
        <f t="shared" si="12"/>
        <v>-1.3795879476234207E-2</v>
      </c>
      <c r="AH71" s="28">
        <f t="shared" si="13"/>
        <v>1.4941215667213532E-2</v>
      </c>
      <c r="AI71" s="28">
        <f t="shared" si="14"/>
        <v>-1.1533390034770903E-3</v>
      </c>
      <c r="AJ71" s="28">
        <f t="shared" si="15"/>
        <v>-2.239929784545333E-4</v>
      </c>
    </row>
    <row r="72" spans="1:36" x14ac:dyDescent="0.15">
      <c r="A72" s="8">
        <v>70</v>
      </c>
      <c r="B72" s="11" t="s">
        <v>209</v>
      </c>
      <c r="C72" s="28"/>
      <c r="D72" s="28">
        <f>Y_G!D72-YConM!D72-YConH!D72-YConLC!D72-YConK_T!D72-YConKC!D72</f>
        <v>-1.050562086256273E-2</v>
      </c>
      <c r="E72" s="28">
        <f>Y_G!E72-YConM!E72-YConH!E72-YConLC!E72-YConK_T!E72-YConKC!E72</f>
        <v>-2.3680400509327824E-3</v>
      </c>
      <c r="F72" s="28">
        <f>Y_G!F72-YConM!F72-YConH!F72-YConLC!F72-YConK_T!F72-YConKC!F72</f>
        <v>-5.9693790338405132E-3</v>
      </c>
      <c r="G72" s="28">
        <f>Y_G!G72-YConM!G72-YConH!G72-YConLC!G72-YConK_T!G72-YConKC!G72</f>
        <v>-1.5774619822693241E-3</v>
      </c>
      <c r="H72" s="28">
        <f>Y_G!H72-YConM!H72-YConH!H72-YConLC!H72-YConK_T!H72-YConKC!H72</f>
        <v>2.6298661266481648E-3</v>
      </c>
      <c r="I72" s="28">
        <f>Y_G!I72-YConM!I72-YConH!I72-YConLC!I72-YConK_T!I72-YConKC!I72</f>
        <v>-2.3476445025436176E-2</v>
      </c>
      <c r="J72" s="28">
        <f>Y_G!J72-YConM!J72-YConH!J72-YConLC!J72-YConK_T!J72-YConKC!J72</f>
        <v>1.6523000972866991E-2</v>
      </c>
      <c r="K72" s="28">
        <f>Y_G!K72-YConM!K72-YConH!K72-YConLC!K72-YConK_T!K72-YConKC!K72</f>
        <v>1.0603420064244386E-2</v>
      </c>
      <c r="L72" s="28">
        <f>Y_G!L72-YConM!L72-YConH!L72-YConLC!L72-YConK_T!L72-YConKC!L72</f>
        <v>1.1054247767217815E-2</v>
      </c>
      <c r="M72" s="28">
        <f>Y_G!M72-YConM!M72-YConH!M72-YConLC!M72-YConK_T!M72-YConKC!M72</f>
        <v>1.836059662262695E-2</v>
      </c>
      <c r="N72" s="28">
        <f>Y_G!N72-YConM!N72-YConH!N72-YConLC!N72-YConK_T!N72-YConKC!N72</f>
        <v>2.5703596130286183E-2</v>
      </c>
      <c r="O72" s="28">
        <f>Y_G!O72-YConM!O72-YConH!O72-YConLC!O72-YConK_T!O72-YConKC!O72</f>
        <v>5.1826721138836787E-3</v>
      </c>
      <c r="P72" s="28">
        <f>Y_G!P72-YConM!P72-YConH!P72-YConLC!P72-YConK_T!P72-YConKC!P72</f>
        <v>3.7422077033027632E-3</v>
      </c>
      <c r="Q72" s="28">
        <f>Y_G!Q72-YConM!Q72-YConH!Q72-YConLC!Q72-YConK_T!Q72-YConKC!Q72</f>
        <v>1.5952804689098536E-2</v>
      </c>
      <c r="R72" s="28">
        <f>Y_G!R72-YConM!R72-YConH!R72-YConLC!R72-YConK_T!R72-YConKC!R72</f>
        <v>-2.6362583578497141E-2</v>
      </c>
      <c r="S72" s="28">
        <f>Y_G!S72-YConM!S72-YConH!S72-YConLC!S72-YConK_T!S72-YConKC!S72</f>
        <v>-1.8604823626948944E-2</v>
      </c>
      <c r="T72" s="28">
        <f>Y_G!T72-YConM!T72-YConH!T72-YConLC!T72-YConK_T!T72-YConKC!T72</f>
        <v>9.9688350433924933E-3</v>
      </c>
      <c r="U72" s="28">
        <f>Y_G!U72-YConM!U72-YConH!U72-YConLC!U72-YConK_T!U72-YConKC!U72</f>
        <v>1.3940421981175285E-2</v>
      </c>
      <c r="V72" s="28">
        <f>Y_G!V72-YConM!V72-YConH!V72-YConLC!V72-YConK_T!V72-YConKC!V72</f>
        <v>3.5208139453372753E-3</v>
      </c>
      <c r="W72" s="28">
        <f>Y_G!W72-YConM!W72-YConH!W72-YConLC!W72-YConK_T!W72-YConKC!W72</f>
        <v>5.5229458949655839E-4</v>
      </c>
      <c r="X72" s="28">
        <f>Y_G!X72-YConM!X72-YConH!X72-YConLC!X72-YConK_T!X72-YConKC!X72</f>
        <v>1.2550438914332628E-2</v>
      </c>
      <c r="Y72" s="28">
        <f>Y_G!Y72-YConM!Y72-YConH!Y72-YConLC!Y72-YConK_T!Y72-YConKC!Y72</f>
        <v>-1.9501753415754049E-2</v>
      </c>
      <c r="Z72" s="28">
        <f>Y_G!Z72-YConM!Z72-YConH!Z72-YConLC!Z72-YConK_T!Z72-YConKC!Z72</f>
        <v>7.2732156967925841E-3</v>
      </c>
      <c r="AA72" s="28">
        <f>Y_G!AA72-YConM!AA72-YConH!AA72-YConLC!AA72-YConK_T!AA72-YConKC!AA72</f>
        <v>6.6035051150540392E-3</v>
      </c>
      <c r="AC72" s="28">
        <f t="shared" si="8"/>
        <v>-6.1522919931661256E-3</v>
      </c>
      <c r="AD72" s="28">
        <f t="shared" si="9"/>
        <v>1.6448972311448463E-2</v>
      </c>
      <c r="AE72" s="28">
        <f t="shared" si="10"/>
        <v>-4.0179445398322213E-3</v>
      </c>
      <c r="AF72" s="28">
        <f t="shared" si="11"/>
        <v>8.1065608947468483E-3</v>
      </c>
      <c r="AG72" s="28">
        <f t="shared" si="12"/>
        <v>-1.8750108679691417E-3</v>
      </c>
      <c r="AH72" s="28">
        <f t="shared" si="13"/>
        <v>6.2155138858081228E-3</v>
      </c>
      <c r="AI72" s="28">
        <f t="shared" si="14"/>
        <v>4.3634714837283515E-3</v>
      </c>
      <c r="AJ72" s="28">
        <f t="shared" si="15"/>
        <v>2.8826717722642355E-3</v>
      </c>
    </row>
    <row r="73" spans="1:36" x14ac:dyDescent="0.15">
      <c r="A73" s="8">
        <v>71</v>
      </c>
      <c r="B73" s="11" t="s">
        <v>210</v>
      </c>
      <c r="C73" s="28"/>
      <c r="D73" s="28">
        <f>Y_G!D73-YConM!D73-YConH!D73-YConLC!D73-YConK_T!D73-YConKC!D73</f>
        <v>-2.5339613753196551E-3</v>
      </c>
      <c r="E73" s="28">
        <f>Y_G!E73-YConM!E73-YConH!E73-YConLC!E73-YConK_T!E73-YConKC!E73</f>
        <v>-7.9759352029163622E-2</v>
      </c>
      <c r="F73" s="28">
        <f>Y_G!F73-YConM!F73-YConH!F73-YConLC!F73-YConK_T!F73-YConKC!F73</f>
        <v>1.3551053270966396E-2</v>
      </c>
      <c r="G73" s="28">
        <f>Y_G!G73-YConM!G73-YConH!G73-YConLC!G73-YConK_T!G73-YConKC!G73</f>
        <v>-2.036282031855834E-2</v>
      </c>
      <c r="H73" s="28">
        <f>Y_G!H73-YConM!H73-YConH!H73-YConLC!H73-YConK_T!H73-YConKC!H73</f>
        <v>6.2587776130141803E-3</v>
      </c>
      <c r="I73" s="28">
        <f>Y_G!I73-YConM!I73-YConH!I73-YConLC!I73-YConK_T!I73-YConKC!I73</f>
        <v>1.1376446627342095E-2</v>
      </c>
      <c r="J73" s="28">
        <f>Y_G!J73-YConM!J73-YConH!J73-YConLC!J73-YConK_T!J73-YConKC!J73</f>
        <v>4.0805045750134508E-2</v>
      </c>
      <c r="K73" s="28">
        <f>Y_G!K73-YConM!K73-YConH!K73-YConLC!K73-YConK_T!K73-YConKC!K73</f>
        <v>3.0115794496473749E-2</v>
      </c>
      <c r="L73" s="28">
        <f>Y_G!L73-YConM!L73-YConH!L73-YConLC!L73-YConK_T!L73-YConKC!L73</f>
        <v>1.742792950582334E-2</v>
      </c>
      <c r="M73" s="28">
        <f>Y_G!M73-YConM!M73-YConH!M73-YConLC!M73-YConK_T!M73-YConKC!M73</f>
        <v>2.121596507999295E-2</v>
      </c>
      <c r="N73" s="28">
        <f>Y_G!N73-YConM!N73-YConH!N73-YConLC!N73-YConK_T!N73-YConKC!N73</f>
        <v>4.1490289679274473E-3</v>
      </c>
      <c r="O73" s="28">
        <f>Y_G!O73-YConM!O73-YConH!O73-YConLC!O73-YConK_T!O73-YConKC!O73</f>
        <v>2.4373517891814269E-2</v>
      </c>
      <c r="P73" s="28">
        <f>Y_G!P73-YConM!P73-YConH!P73-YConLC!P73-YConK_T!P73-YConKC!P73</f>
        <v>2.7855540819012016E-2</v>
      </c>
      <c r="Q73" s="28">
        <f>Y_G!Q73-YConM!Q73-YConH!Q73-YConLC!Q73-YConK_T!Q73-YConKC!Q73</f>
        <v>-1.427202132386962E-2</v>
      </c>
      <c r="R73" s="28">
        <f>Y_G!R73-YConM!R73-YConH!R73-YConLC!R73-YConK_T!R73-YConKC!R73</f>
        <v>-5.9396345249071163E-2</v>
      </c>
      <c r="S73" s="28">
        <f>Y_G!S73-YConM!S73-YConH!S73-YConLC!S73-YConK_T!S73-YConKC!S73</f>
        <v>2.8788391163113807E-2</v>
      </c>
      <c r="T73" s="28">
        <f>Y_G!T73-YConM!T73-YConH!T73-YConLC!T73-YConK_T!T73-YConKC!T73</f>
        <v>-3.9930173503896597E-3</v>
      </c>
      <c r="U73" s="28">
        <f>Y_G!U73-YConM!U73-YConH!U73-YConLC!U73-YConK_T!U73-YConKC!U73</f>
        <v>1.6315554088982404E-2</v>
      </c>
      <c r="V73" s="28">
        <f>Y_G!V73-YConM!V73-YConH!V73-YConLC!V73-YConK_T!V73-YConKC!V73</f>
        <v>-1.9985482332347423E-2</v>
      </c>
      <c r="W73" s="28">
        <f>Y_G!W73-YConM!W73-YConH!W73-YConLC!W73-YConK_T!W73-YConKC!W73</f>
        <v>1.3982104648876953E-2</v>
      </c>
      <c r="X73" s="28">
        <f>Y_G!X73-YConM!X73-YConH!X73-YConLC!X73-YConK_T!X73-YConKC!X73</f>
        <v>-2.2061037705673144E-2</v>
      </c>
      <c r="Y73" s="28">
        <f>Y_G!Y73-YConM!Y73-YConH!Y73-YConLC!Y73-YConK_T!Y73-YConKC!Y73</f>
        <v>-1.9094849739300687E-2</v>
      </c>
      <c r="Z73" s="28">
        <f>Y_G!Z73-YConM!Z73-YConH!Z73-YConLC!Z73-YConK_T!Z73-YConKC!Z73</f>
        <v>1.1495611902567756E-2</v>
      </c>
      <c r="AA73" s="28">
        <f>Y_G!AA73-YConM!AA73-YConH!AA73-YConLC!AA73-YConK_T!AA73-YConKC!AA73</f>
        <v>-1.0697109959055342E-2</v>
      </c>
      <c r="AC73" s="28">
        <f t="shared" si="8"/>
        <v>-1.3787178967279859E-2</v>
      </c>
      <c r="AD73" s="28">
        <f t="shared" si="9"/>
        <v>2.2742752760070397E-2</v>
      </c>
      <c r="AE73" s="28">
        <f t="shared" si="10"/>
        <v>1.469816660199861E-3</v>
      </c>
      <c r="AF73" s="28">
        <f t="shared" si="11"/>
        <v>-3.1483757301101743E-3</v>
      </c>
      <c r="AG73" s="28">
        <f t="shared" si="12"/>
        <v>-6.0987825985960907E-3</v>
      </c>
      <c r="AH73" s="28">
        <f t="shared" si="13"/>
        <v>1.2106284710135128E-2</v>
      </c>
      <c r="AI73" s="28">
        <f t="shared" si="14"/>
        <v>-4.254778305792393E-3</v>
      </c>
      <c r="AJ73" s="28">
        <f t="shared" si="15"/>
        <v>7.8646633993968891E-4</v>
      </c>
    </row>
    <row r="74" spans="1:36" x14ac:dyDescent="0.15">
      <c r="A74" s="8">
        <v>72</v>
      </c>
      <c r="B74" s="11" t="s">
        <v>211</v>
      </c>
      <c r="C74" s="28"/>
      <c r="D74" s="28">
        <f>Y_G!D74-YConM!D74-YConH!D74-YConLC!D74-YConK_T!D74-YConKC!D74</f>
        <v>6.6454997815119224E-2</v>
      </c>
      <c r="E74" s="28">
        <f>Y_G!E74-YConM!E74-YConH!E74-YConLC!E74-YConK_T!E74-YConKC!E74</f>
        <v>-5.9950541967139448E-2</v>
      </c>
      <c r="F74" s="28">
        <f>Y_G!F74-YConM!F74-YConH!F74-YConLC!F74-YConK_T!F74-YConKC!F74</f>
        <v>7.8005765391749318E-2</v>
      </c>
      <c r="G74" s="28">
        <f>Y_G!G74-YConM!G74-YConH!G74-YConLC!G74-YConK_T!G74-YConKC!G74</f>
        <v>3.391648591724266E-2</v>
      </c>
      <c r="H74" s="28">
        <f>Y_G!H74-YConM!H74-YConH!H74-YConLC!H74-YConK_T!H74-YConKC!H74</f>
        <v>-4.553851842820885E-2</v>
      </c>
      <c r="I74" s="28">
        <f>Y_G!I74-YConM!I74-YConH!I74-YConLC!I74-YConK_T!I74-YConKC!I74</f>
        <v>1.004256434523162E-2</v>
      </c>
      <c r="J74" s="28">
        <f>Y_G!J74-YConM!J74-YConH!J74-YConLC!J74-YConK_T!J74-YConKC!J74</f>
        <v>-1.872780859436084E-3</v>
      </c>
      <c r="K74" s="28">
        <f>Y_G!K74-YConM!K74-YConH!K74-YConLC!K74-YConK_T!K74-YConKC!K74</f>
        <v>-2.7308206833958296E-3</v>
      </c>
      <c r="L74" s="28">
        <f>Y_G!L74-YConM!L74-YConH!L74-YConLC!L74-YConK_T!L74-YConKC!L74</f>
        <v>4.2887719381163258E-2</v>
      </c>
      <c r="M74" s="28">
        <f>Y_G!M74-YConM!M74-YConH!M74-YConLC!M74-YConK_T!M74-YConKC!M74</f>
        <v>4.8307359298808319E-2</v>
      </c>
      <c r="N74" s="28">
        <f>Y_G!N74-YConM!N74-YConH!N74-YConLC!N74-YConK_T!N74-YConKC!N74</f>
        <v>-4.5588097039857695E-2</v>
      </c>
      <c r="O74" s="28">
        <f>Y_G!O74-YConM!O74-YConH!O74-YConLC!O74-YConK_T!O74-YConKC!O74</f>
        <v>1.4993106810901265E-2</v>
      </c>
      <c r="P74" s="28">
        <f>Y_G!P74-YConM!P74-YConH!P74-YConLC!P74-YConK_T!P74-YConKC!P74</f>
        <v>4.8439619769789125E-2</v>
      </c>
      <c r="Q74" s="28">
        <f>Y_G!Q74-YConM!Q74-YConH!Q74-YConLC!Q74-YConK_T!Q74-YConKC!Q74</f>
        <v>3.9249034914668017E-3</v>
      </c>
      <c r="R74" s="28">
        <f>Y_G!R74-YConM!R74-YConH!R74-YConLC!R74-YConK_T!R74-YConKC!R74</f>
        <v>-7.6992777089923498E-2</v>
      </c>
      <c r="S74" s="28">
        <f>Y_G!S74-YConM!S74-YConH!S74-YConLC!S74-YConK_T!S74-YConKC!S74</f>
        <v>-6.238663848281408E-3</v>
      </c>
      <c r="T74" s="28">
        <f>Y_G!T74-YConM!T74-YConH!T74-YConLC!T74-YConK_T!T74-YConKC!T74</f>
        <v>-2.6771401641276629E-2</v>
      </c>
      <c r="U74" s="28">
        <f>Y_G!U74-YConM!U74-YConH!U74-YConLC!U74-YConK_T!U74-YConKC!U74</f>
        <v>-2.964020400227986E-2</v>
      </c>
      <c r="V74" s="28">
        <f>Y_G!V74-YConM!V74-YConH!V74-YConLC!V74-YConK_T!V74-YConKC!V74</f>
        <v>-1.1812242988131591E-2</v>
      </c>
      <c r="W74" s="28">
        <f>Y_G!W74-YConM!W74-YConH!W74-YConLC!W74-YConK_T!W74-YConKC!W74</f>
        <v>2.0734570772128508E-2</v>
      </c>
      <c r="X74" s="28">
        <f>Y_G!X74-YConM!X74-YConH!X74-YConLC!X74-YConK_T!X74-YConKC!X74</f>
        <v>3.5496326223899465E-3</v>
      </c>
      <c r="Y74" s="28">
        <f>Y_G!Y74-YConM!Y74-YConH!Y74-YConLC!Y74-YConK_T!Y74-YConKC!Y74</f>
        <v>2.5281215357533748E-2</v>
      </c>
      <c r="Z74" s="28">
        <f>Y_G!Z74-YConM!Z74-YConH!Z74-YConLC!Z74-YConK_T!Z74-YConKC!Z74</f>
        <v>-2.5184556661429595E-4</v>
      </c>
      <c r="AA74" s="28">
        <f>Y_G!AA74-YConM!AA74-YConH!AA74-YConLC!AA74-YConK_T!AA74-YConKC!AA74</f>
        <v>3.9234471167169147E-2</v>
      </c>
      <c r="AC74" s="28">
        <f t="shared" si="8"/>
        <v>3.2951510517750596E-3</v>
      </c>
      <c r="AD74" s="28">
        <f t="shared" si="9"/>
        <v>8.2006760194563936E-3</v>
      </c>
      <c r="AE74" s="28">
        <f t="shared" si="10"/>
        <v>-3.1747621732095416E-3</v>
      </c>
      <c r="AF74" s="28">
        <f t="shared" si="11"/>
        <v>-8.7879290474339247E-3</v>
      </c>
      <c r="AG74" s="28">
        <f t="shared" si="12"/>
        <v>2.1421280319362867E-2</v>
      </c>
      <c r="AH74" s="28">
        <f t="shared" si="13"/>
        <v>2.512956923123426E-3</v>
      </c>
      <c r="AI74" s="28">
        <f t="shared" si="14"/>
        <v>2.5405244651148717E-3</v>
      </c>
      <c r="AJ74" s="28">
        <f t="shared" si="15"/>
        <v>2.6925878352621101E-3</v>
      </c>
    </row>
    <row r="75" spans="1:36" x14ac:dyDescent="0.15">
      <c r="A75" s="8">
        <v>73</v>
      </c>
      <c r="B75" s="11" t="s">
        <v>212</v>
      </c>
      <c r="C75" s="28"/>
      <c r="D75" s="28">
        <f>Y_G!D75-YConM!D75-YConH!D75-YConLC!D75-YConK_T!D75-YConKC!D75</f>
        <v>2.3246722330086064E-2</v>
      </c>
      <c r="E75" s="28">
        <f>Y_G!E75-YConM!E75-YConH!E75-YConLC!E75-YConK_T!E75-YConKC!E75</f>
        <v>5.2816606423682577E-2</v>
      </c>
      <c r="F75" s="28">
        <f>Y_G!F75-YConM!F75-YConH!F75-YConLC!F75-YConK_T!F75-YConKC!F75</f>
        <v>2.9636081610067821E-2</v>
      </c>
      <c r="G75" s="28">
        <f>Y_G!G75-YConM!G75-YConH!G75-YConLC!G75-YConK_T!G75-YConKC!G75</f>
        <v>-3.9171996063024801E-2</v>
      </c>
      <c r="H75" s="28">
        <f>Y_G!H75-YConM!H75-YConH!H75-YConLC!H75-YConK_T!H75-YConKC!H75</f>
        <v>-1.1280866169215243E-2</v>
      </c>
      <c r="I75" s="28">
        <f>Y_G!I75-YConM!I75-YConH!I75-YConLC!I75-YConK_T!I75-YConKC!I75</f>
        <v>3.3263786238470185E-2</v>
      </c>
      <c r="J75" s="28">
        <f>Y_G!J75-YConM!J75-YConH!J75-YConLC!J75-YConK_T!J75-YConKC!J75</f>
        <v>-7.0468174077699799E-2</v>
      </c>
      <c r="K75" s="28">
        <f>Y_G!K75-YConM!K75-YConH!K75-YConLC!K75-YConK_T!K75-YConKC!K75</f>
        <v>-3.050995094078577E-2</v>
      </c>
      <c r="L75" s="28">
        <f>Y_G!L75-YConM!L75-YConH!L75-YConLC!L75-YConK_T!L75-YConKC!L75</f>
        <v>-6.5506365227424895E-2</v>
      </c>
      <c r="M75" s="28">
        <f>Y_G!M75-YConM!M75-YConH!M75-YConLC!M75-YConK_T!M75-YConKC!M75</f>
        <v>5.0131876167825943E-3</v>
      </c>
      <c r="N75" s="28">
        <f>Y_G!N75-YConM!N75-YConH!N75-YConLC!N75-YConK_T!N75-YConKC!N75</f>
        <v>-3.8203452315512185E-2</v>
      </c>
      <c r="O75" s="28">
        <f>Y_G!O75-YConM!O75-YConH!O75-YConLC!O75-YConK_T!O75-YConKC!O75</f>
        <v>4.0180595571203875E-2</v>
      </c>
      <c r="P75" s="28">
        <f>Y_G!P75-YConM!P75-YConH!P75-YConLC!P75-YConK_T!P75-YConKC!P75</f>
        <v>-2.3072282850676806E-2</v>
      </c>
      <c r="Q75" s="28">
        <f>Y_G!Q75-YConM!Q75-YConH!Q75-YConLC!Q75-YConK_T!Q75-YConKC!Q75</f>
        <v>-8.9489375644483657E-2</v>
      </c>
      <c r="R75" s="28">
        <f>Y_G!R75-YConM!R75-YConH!R75-YConLC!R75-YConK_T!R75-YConKC!R75</f>
        <v>-0.15964743955733102</v>
      </c>
      <c r="S75" s="28">
        <f>Y_G!S75-YConM!S75-YConH!S75-YConLC!S75-YConK_T!S75-YConKC!S75</f>
        <v>2.9613062595977433E-2</v>
      </c>
      <c r="T75" s="28">
        <f>Y_G!T75-YConM!T75-YConH!T75-YConLC!T75-YConK_T!T75-YConKC!T75</f>
        <v>1.0850840785284917E-2</v>
      </c>
      <c r="U75" s="28">
        <f>Y_G!U75-YConM!U75-YConH!U75-YConLC!U75-YConK_T!U75-YConKC!U75</f>
        <v>1.8163268866927224E-2</v>
      </c>
      <c r="V75" s="28">
        <f>Y_G!V75-YConM!V75-YConH!V75-YConLC!V75-YConK_T!V75-YConKC!V75</f>
        <v>0.10608513506587977</v>
      </c>
      <c r="W75" s="28">
        <f>Y_G!W75-YConM!W75-YConH!W75-YConLC!W75-YConK_T!W75-YConKC!W75</f>
        <v>1.7118267870680756E-2</v>
      </c>
      <c r="X75" s="28">
        <f>Y_G!X75-YConM!X75-YConH!X75-YConLC!X75-YConK_T!X75-YConKC!X75</f>
        <v>-8.0773914323079184E-3</v>
      </c>
      <c r="Y75" s="28">
        <f>Y_G!Y75-YConM!Y75-YConH!Y75-YConLC!Y75-YConK_T!Y75-YConKC!Y75</f>
        <v>-5.45216821154531E-2</v>
      </c>
      <c r="Z75" s="28">
        <f>Y_G!Z75-YConM!Z75-YConH!Z75-YConLC!Z75-YConK_T!Z75-YConKC!Z75</f>
        <v>-2.1852721884267973E-2</v>
      </c>
      <c r="AA75" s="28">
        <f>Y_G!AA75-YConM!AA75-YConH!AA75-YConLC!AA75-YConK_T!AA75-YConKC!AA75</f>
        <v>-9.1754856574785652E-3</v>
      </c>
      <c r="AC75" s="28">
        <f t="shared" si="8"/>
        <v>1.3052722407996108E-2</v>
      </c>
      <c r="AD75" s="28">
        <f t="shared" si="9"/>
        <v>-3.9934950988928006E-2</v>
      </c>
      <c r="AE75" s="28">
        <f t="shared" si="10"/>
        <v>-4.0483087977062029E-2</v>
      </c>
      <c r="AF75" s="28">
        <f t="shared" si="11"/>
        <v>2.8828024231292954E-2</v>
      </c>
      <c r="AG75" s="28">
        <f t="shared" si="12"/>
        <v>-2.8516629885733214E-2</v>
      </c>
      <c r="AH75" s="28">
        <f t="shared" si="13"/>
        <v>-4.0209019482995018E-2</v>
      </c>
      <c r="AI75" s="28">
        <f t="shared" si="14"/>
        <v>7.3237789374081402E-3</v>
      </c>
      <c r="AJ75" s="28">
        <f t="shared" si="15"/>
        <v>-1.2097232664813242E-2</v>
      </c>
    </row>
    <row r="76" spans="1:36" x14ac:dyDescent="0.15">
      <c r="A76" s="8">
        <v>74</v>
      </c>
      <c r="B76" s="11" t="s">
        <v>213</v>
      </c>
      <c r="C76" s="28"/>
      <c r="D76" s="28">
        <f>Y_G!D76-YConM!D76-YConH!D76-YConLC!D76-YConK_T!D76-YConKC!D76</f>
        <v>-1.3610793106679134E-2</v>
      </c>
      <c r="E76" s="28">
        <f>Y_G!E76-YConM!E76-YConH!E76-YConLC!E76-YConK_T!E76-YConKC!E76</f>
        <v>-1.1940959226727846E-3</v>
      </c>
      <c r="F76" s="28">
        <f>Y_G!F76-YConM!F76-YConH!F76-YConLC!F76-YConK_T!F76-YConKC!F76</f>
        <v>-4.7916514773723135E-2</v>
      </c>
      <c r="G76" s="28">
        <f>Y_G!G76-YConM!G76-YConH!G76-YConLC!G76-YConK_T!G76-YConKC!G76</f>
        <v>-8.424334378463387E-2</v>
      </c>
      <c r="H76" s="28">
        <f>Y_G!H76-YConM!H76-YConH!H76-YConLC!H76-YConK_T!H76-YConKC!H76</f>
        <v>-7.6613472606103156E-2</v>
      </c>
      <c r="I76" s="28">
        <f>Y_G!I76-YConM!I76-YConH!I76-YConLC!I76-YConK_T!I76-YConKC!I76</f>
        <v>-0.10304416318189388</v>
      </c>
      <c r="J76" s="28">
        <f>Y_G!J76-YConM!J76-YConH!J76-YConLC!J76-YConK_T!J76-YConKC!J76</f>
        <v>2.3423083644800988E-2</v>
      </c>
      <c r="K76" s="28">
        <f>Y_G!K76-YConM!K76-YConH!K76-YConLC!K76-YConK_T!K76-YConKC!K76</f>
        <v>4.842354528022115E-2</v>
      </c>
      <c r="L76" s="28">
        <f>Y_G!L76-YConM!L76-YConH!L76-YConLC!L76-YConK_T!L76-YConKC!L76</f>
        <v>2.7949552941264739E-2</v>
      </c>
      <c r="M76" s="28">
        <f>Y_G!M76-YConM!M76-YConH!M76-YConLC!M76-YConK_T!M76-YConKC!M76</f>
        <v>4.8809790320436489E-2</v>
      </c>
      <c r="N76" s="28">
        <f>Y_G!N76-YConM!N76-YConH!N76-YConLC!N76-YConK_T!N76-YConKC!N76</f>
        <v>4.7913097815324324E-2</v>
      </c>
      <c r="O76" s="28">
        <f>Y_G!O76-YConM!O76-YConH!O76-YConLC!O76-YConK_T!O76-YConKC!O76</f>
        <v>-2.6551687560794793E-3</v>
      </c>
      <c r="P76" s="28">
        <f>Y_G!P76-YConM!P76-YConH!P76-YConLC!P76-YConK_T!P76-YConKC!P76</f>
        <v>7.9006223935086802E-4</v>
      </c>
      <c r="Q76" s="28">
        <f>Y_G!Q76-YConM!Q76-YConH!Q76-YConLC!Q76-YConK_T!Q76-YConKC!Q76</f>
        <v>1.0795504752945918E-2</v>
      </c>
      <c r="R76" s="28">
        <f>Y_G!R76-YConM!R76-YConH!R76-YConLC!R76-YConK_T!R76-YConKC!R76</f>
        <v>-3.4846912438604244E-2</v>
      </c>
      <c r="S76" s="28">
        <f>Y_G!S76-YConM!S76-YConH!S76-YConLC!S76-YConK_T!S76-YConKC!S76</f>
        <v>1.3199262890246123E-2</v>
      </c>
      <c r="T76" s="28">
        <f>Y_G!T76-YConM!T76-YConH!T76-YConLC!T76-YConK_T!T76-YConKC!T76</f>
        <v>2.7671516707951328E-4</v>
      </c>
      <c r="U76" s="28">
        <f>Y_G!U76-YConM!U76-YConH!U76-YConLC!U76-YConK_T!U76-YConKC!U76</f>
        <v>-1.6268501282963232E-3</v>
      </c>
      <c r="V76" s="28">
        <f>Y_G!V76-YConM!V76-YConH!V76-YConLC!V76-YConK_T!V76-YConKC!V76</f>
        <v>1.1881527653559763E-2</v>
      </c>
      <c r="W76" s="28">
        <f>Y_G!W76-YConM!W76-YConH!W76-YConLC!W76-YConK_T!W76-YConKC!W76</f>
        <v>-2.5486748279014027E-2</v>
      </c>
      <c r="X76" s="28">
        <f>Y_G!X76-YConM!X76-YConH!X76-YConLC!X76-YConK_T!X76-YConKC!X76</f>
        <v>-1.9842713141633096E-2</v>
      </c>
      <c r="Y76" s="28">
        <f>Y_G!Y76-YConM!Y76-YConH!Y76-YConLC!Y76-YConK_T!Y76-YConKC!Y76</f>
        <v>-1.6220702056411233E-2</v>
      </c>
      <c r="Z76" s="28">
        <f>Y_G!Z76-YConM!Z76-YConH!Z76-YConLC!Z76-YConK_T!Z76-YConKC!Z76</f>
        <v>1.6147578605898855E-2</v>
      </c>
      <c r="AA76" s="28">
        <f>Y_G!AA76-YConM!AA76-YConH!AA76-YConLC!AA76-YConK_T!AA76-YConKC!AA76</f>
        <v>1.8009673385670527E-2</v>
      </c>
      <c r="AC76" s="28">
        <f t="shared" si="8"/>
        <v>-6.2602318053805367E-2</v>
      </c>
      <c r="AD76" s="28">
        <f t="shared" si="9"/>
        <v>3.930381400040954E-2</v>
      </c>
      <c r="AE76" s="28">
        <f t="shared" si="10"/>
        <v>-2.5434502624281626E-3</v>
      </c>
      <c r="AF76" s="28">
        <f t="shared" si="11"/>
        <v>-6.9596137456608333E-3</v>
      </c>
      <c r="AG76" s="28">
        <f t="shared" si="12"/>
        <v>5.9788499783860498E-3</v>
      </c>
      <c r="AH76" s="28">
        <f t="shared" si="13"/>
        <v>1.8380181868990687E-2</v>
      </c>
      <c r="AI76" s="28">
        <f t="shared" si="14"/>
        <v>-2.1076898491432525E-3</v>
      </c>
      <c r="AJ76" s="28">
        <f t="shared" si="15"/>
        <v>-6.3509256683593907E-3</v>
      </c>
    </row>
    <row r="77" spans="1:36" x14ac:dyDescent="0.15">
      <c r="A77" s="8">
        <v>75</v>
      </c>
      <c r="B77" s="11" t="s">
        <v>214</v>
      </c>
      <c r="C77" s="28"/>
      <c r="D77" s="28">
        <f>Y_G!D77-YConM!D77-YConH!D77-YConLC!D77-YConK_T!D77-YConKC!D77</f>
        <v>-2.0928075085937289E-2</v>
      </c>
      <c r="E77" s="28">
        <f>Y_G!E77-YConM!E77-YConH!E77-YConLC!E77-YConK_T!E77-YConKC!E77</f>
        <v>5.7474680261437984E-3</v>
      </c>
      <c r="F77" s="28">
        <f>Y_G!F77-YConM!F77-YConH!F77-YConLC!F77-YConK_T!F77-YConKC!F77</f>
        <v>-3.1848564371144625E-2</v>
      </c>
      <c r="G77" s="28">
        <f>Y_G!G77-YConM!G77-YConH!G77-YConLC!G77-YConK_T!G77-YConKC!G77</f>
        <v>-3.5346537264531665E-2</v>
      </c>
      <c r="H77" s="28">
        <f>Y_G!H77-YConM!H77-YConH!H77-YConLC!H77-YConK_T!H77-YConKC!H77</f>
        <v>-3.6739716055620902E-2</v>
      </c>
      <c r="I77" s="28">
        <f>Y_G!I77-YConM!I77-YConH!I77-YConLC!I77-YConK_T!I77-YConKC!I77</f>
        <v>-3.7135517137812248E-2</v>
      </c>
      <c r="J77" s="28">
        <f>Y_G!J77-YConM!J77-YConH!J77-YConLC!J77-YConK_T!J77-YConKC!J77</f>
        <v>-6.3954493306085701E-4</v>
      </c>
      <c r="K77" s="28">
        <f>Y_G!K77-YConM!K77-YConH!K77-YConLC!K77-YConK_T!K77-YConKC!K77</f>
        <v>-1.0189535015183975E-2</v>
      </c>
      <c r="L77" s="28">
        <f>Y_G!L77-YConM!L77-YConH!L77-YConLC!L77-YConK_T!L77-YConKC!L77</f>
        <v>-3.0533702649454719E-2</v>
      </c>
      <c r="M77" s="28">
        <f>Y_G!M77-YConM!M77-YConH!M77-YConLC!M77-YConK_T!M77-YConKC!M77</f>
        <v>5.6444805253516297E-3</v>
      </c>
      <c r="N77" s="28">
        <f>Y_G!N77-YConM!N77-YConH!N77-YConLC!N77-YConK_T!N77-YConKC!N77</f>
        <v>-1.1648965002775371E-2</v>
      </c>
      <c r="O77" s="28">
        <f>Y_G!O77-YConM!O77-YConH!O77-YConLC!O77-YConK_T!O77-YConKC!O77</f>
        <v>-3.8413090825549653E-2</v>
      </c>
      <c r="P77" s="28">
        <f>Y_G!P77-YConM!P77-YConH!P77-YConLC!P77-YConK_T!P77-YConKC!P77</f>
        <v>-7.6925354447910307E-2</v>
      </c>
      <c r="Q77" s="28">
        <f>Y_G!Q77-YConM!Q77-YConH!Q77-YConLC!Q77-YConK_T!Q77-YConKC!Q77</f>
        <v>2.5460492413484016E-3</v>
      </c>
      <c r="R77" s="28">
        <f>Y_G!R77-YConM!R77-YConH!R77-YConLC!R77-YConK_T!R77-YConKC!R77</f>
        <v>-1.0709180222667635E-2</v>
      </c>
      <c r="S77" s="28">
        <f>Y_G!S77-YConM!S77-YConH!S77-YConLC!S77-YConK_T!S77-YConKC!S77</f>
        <v>-4.3822219698691614E-2</v>
      </c>
      <c r="T77" s="28">
        <f>Y_G!T77-YConM!T77-YConH!T77-YConLC!T77-YConK_T!T77-YConKC!T77</f>
        <v>3.7138435076365384E-2</v>
      </c>
      <c r="U77" s="28">
        <f>Y_G!U77-YConM!U77-YConH!U77-YConLC!U77-YConK_T!U77-YConKC!U77</f>
        <v>-8.8295044199826235E-3</v>
      </c>
      <c r="V77" s="28">
        <f>Y_G!V77-YConM!V77-YConH!V77-YConLC!V77-YConK_T!V77-YConKC!V77</f>
        <v>3.1446970359430455E-2</v>
      </c>
      <c r="W77" s="28">
        <f>Y_G!W77-YConM!W77-YConH!W77-YConLC!W77-YConK_T!W77-YConKC!W77</f>
        <v>9.912665374459844E-4</v>
      </c>
      <c r="X77" s="28">
        <f>Y_G!X77-YConM!X77-YConH!X77-YConLC!X77-YConK_T!X77-YConKC!X77</f>
        <v>6.6138993279942042E-3</v>
      </c>
      <c r="Y77" s="28">
        <f>Y_G!Y77-YConM!Y77-YConH!Y77-YConLC!Y77-YConK_T!Y77-YConKC!Y77</f>
        <v>-1.1208471447094363E-2</v>
      </c>
      <c r="Z77" s="28">
        <f>Y_G!Z77-YConM!Z77-YConH!Z77-YConLC!Z77-YConK_T!Z77-YConKC!Z77</f>
        <v>-1.1433552041950698E-2</v>
      </c>
      <c r="AA77" s="28">
        <f>Y_G!AA77-YConM!AA77-YConH!AA77-YConLC!AA77-YConK_T!AA77-YConKC!AA77</f>
        <v>3.8886263667374549E-2</v>
      </c>
      <c r="AC77" s="28">
        <f t="shared" si="8"/>
        <v>-2.706457336059313E-2</v>
      </c>
      <c r="AD77" s="28">
        <f t="shared" si="9"/>
        <v>-9.4734534150246567E-3</v>
      </c>
      <c r="AE77" s="28">
        <f t="shared" si="10"/>
        <v>-3.3464759190694159E-2</v>
      </c>
      <c r="AF77" s="28">
        <f t="shared" si="11"/>
        <v>1.347221337625068E-2</v>
      </c>
      <c r="AG77" s="28">
        <f t="shared" si="12"/>
        <v>5.41474672610983E-3</v>
      </c>
      <c r="AH77" s="28">
        <f t="shared" si="13"/>
        <v>-2.1469106302859409E-2</v>
      </c>
      <c r="AI77" s="28">
        <f t="shared" si="14"/>
        <v>1.045066338244786E-2</v>
      </c>
      <c r="AJ77" s="28">
        <f t="shared" si="15"/>
        <v>-1.1582983598781602E-2</v>
      </c>
    </row>
    <row r="78" spans="1:36" x14ac:dyDescent="0.15">
      <c r="A78" s="8">
        <v>76</v>
      </c>
      <c r="B78" s="11" t="s">
        <v>215</v>
      </c>
      <c r="C78" s="28"/>
      <c r="D78" s="28">
        <f>Y_G!D78-YConM!D78-YConH!D78-YConLC!D78-YConK_T!D78-YConKC!D78</f>
        <v>-2.6546376112723799E-2</v>
      </c>
      <c r="E78" s="28">
        <f>Y_G!E78-YConM!E78-YConH!E78-YConLC!E78-YConK_T!E78-YConKC!E78</f>
        <v>5.0495374340774994E-2</v>
      </c>
      <c r="F78" s="28">
        <f>Y_G!F78-YConM!F78-YConH!F78-YConLC!F78-YConK_T!F78-YConKC!F78</f>
        <v>-6.7066476086120944E-3</v>
      </c>
      <c r="G78" s="28">
        <f>Y_G!G78-YConM!G78-YConH!G78-YConLC!G78-YConK_T!G78-YConKC!G78</f>
        <v>1.669522856539506E-2</v>
      </c>
      <c r="H78" s="28">
        <f>Y_G!H78-YConM!H78-YConH!H78-YConLC!H78-YConK_T!H78-YConKC!H78</f>
        <v>9.7137225885801266E-3</v>
      </c>
      <c r="I78" s="28">
        <f>Y_G!I78-YConM!I78-YConH!I78-YConLC!I78-YConK_T!I78-YConKC!I78</f>
        <v>1.8159847094281027E-2</v>
      </c>
      <c r="J78" s="28">
        <f>Y_G!J78-YConM!J78-YConH!J78-YConLC!J78-YConK_T!J78-YConKC!J78</f>
        <v>-2.7055656082562818E-3</v>
      </c>
      <c r="K78" s="28">
        <f>Y_G!K78-YConM!K78-YConH!K78-YConLC!K78-YConK_T!K78-YConKC!K78</f>
        <v>-1.7968917470208698E-3</v>
      </c>
      <c r="L78" s="28">
        <f>Y_G!L78-YConM!L78-YConH!L78-YConLC!L78-YConK_T!L78-YConKC!L78</f>
        <v>-4.0347072768535504E-2</v>
      </c>
      <c r="M78" s="28">
        <f>Y_G!M78-YConM!M78-YConH!M78-YConLC!M78-YConK_T!M78-YConKC!M78</f>
        <v>-2.0561312932080932E-2</v>
      </c>
      <c r="N78" s="28">
        <f>Y_G!N78-YConM!N78-YConH!N78-YConLC!N78-YConK_T!N78-YConKC!N78</f>
        <v>-3.6877789707521758E-2</v>
      </c>
      <c r="O78" s="28">
        <f>Y_G!O78-YConM!O78-YConH!O78-YConLC!O78-YConK_T!O78-YConKC!O78</f>
        <v>-1.0529414794757394E-2</v>
      </c>
      <c r="P78" s="28">
        <f>Y_G!P78-YConM!P78-YConH!P78-YConLC!P78-YConK_T!P78-YConKC!P78</f>
        <v>9.8183183563923977E-3</v>
      </c>
      <c r="Q78" s="28">
        <f>Y_G!Q78-YConM!Q78-YConH!Q78-YConLC!Q78-YConK_T!Q78-YConKC!Q78</f>
        <v>-7.3909081926538268E-3</v>
      </c>
      <c r="R78" s="28">
        <f>Y_G!R78-YConM!R78-YConH!R78-YConLC!R78-YConK_T!R78-YConKC!R78</f>
        <v>-3.5830752649204545E-2</v>
      </c>
      <c r="S78" s="28">
        <f>Y_G!S78-YConM!S78-YConH!S78-YConLC!S78-YConK_T!S78-YConKC!S78</f>
        <v>2.8667547604367918E-2</v>
      </c>
      <c r="T78" s="28">
        <f>Y_G!T78-YConM!T78-YConH!T78-YConLC!T78-YConK_T!T78-YConKC!T78</f>
        <v>3.0335628969575295E-2</v>
      </c>
      <c r="U78" s="28">
        <f>Y_G!U78-YConM!U78-YConH!U78-YConLC!U78-YConK_T!U78-YConKC!U78</f>
        <v>-4.1970340736137639E-2</v>
      </c>
      <c r="V78" s="28">
        <f>Y_G!V78-YConM!V78-YConH!V78-YConLC!V78-YConK_T!V78-YConKC!V78</f>
        <v>6.7055539701503283E-2</v>
      </c>
      <c r="W78" s="28">
        <f>Y_G!W78-YConM!W78-YConH!W78-YConLC!W78-YConK_T!W78-YConKC!W78</f>
        <v>-3.6993067081058331E-2</v>
      </c>
      <c r="X78" s="28">
        <f>Y_G!X78-YConM!X78-YConH!X78-YConLC!X78-YConK_T!X78-YConKC!X78</f>
        <v>1.6124776628169885E-2</v>
      </c>
      <c r="Y78" s="28">
        <f>Y_G!Y78-YConM!Y78-YConH!Y78-YConLC!Y78-YConK_T!Y78-YConKC!Y78</f>
        <v>2.0326999384253364E-2</v>
      </c>
      <c r="Z78" s="28">
        <f>Y_G!Z78-YConM!Z78-YConH!Z78-YConLC!Z78-YConK_T!Z78-YConKC!Z78</f>
        <v>-1.2869132942887577E-2</v>
      </c>
      <c r="AA78" s="28">
        <f>Y_G!AA78-YConM!AA78-YConH!AA78-YConLC!AA78-YConK_T!AA78-YConKC!AA78</f>
        <v>-2.091450332089367E-2</v>
      </c>
      <c r="AC78" s="28">
        <f t="shared" si="8"/>
        <v>1.7671504996083821E-2</v>
      </c>
      <c r="AD78" s="28">
        <f t="shared" si="9"/>
        <v>-2.0457726552683068E-2</v>
      </c>
      <c r="AE78" s="28">
        <f t="shared" si="10"/>
        <v>-3.0530419351710901E-3</v>
      </c>
      <c r="AF78" s="28">
        <f t="shared" si="11"/>
        <v>6.9105074964104975E-3</v>
      </c>
      <c r="AG78" s="28">
        <f t="shared" si="12"/>
        <v>-4.4855456265092946E-3</v>
      </c>
      <c r="AH78" s="28">
        <f t="shared" si="13"/>
        <v>-1.1755384243927079E-2</v>
      </c>
      <c r="AI78" s="28">
        <f t="shared" si="14"/>
        <v>2.6369875753155755E-3</v>
      </c>
      <c r="AJ78" s="28">
        <f t="shared" si="15"/>
        <v>-3.5219203723161247E-4</v>
      </c>
    </row>
    <row r="79" spans="1:36" x14ac:dyDescent="0.15">
      <c r="A79" s="8">
        <v>77</v>
      </c>
      <c r="B79" s="11" t="s">
        <v>216</v>
      </c>
      <c r="C79" s="28"/>
      <c r="D79" s="28">
        <f>Y_G!D79-YConM!D79-YConH!D79-YConLC!D79-YConK_T!D79-YConKC!D79</f>
        <v>-1.859224543045465E-3</v>
      </c>
      <c r="E79" s="28">
        <f>Y_G!E79-YConM!E79-YConH!E79-YConLC!E79-YConK_T!E79-YConKC!E79</f>
        <v>-1.0270778010795081E-2</v>
      </c>
      <c r="F79" s="28">
        <f>Y_G!F79-YConM!F79-YConH!F79-YConLC!F79-YConK_T!F79-YConKC!F79</f>
        <v>2.5321851721165089E-2</v>
      </c>
      <c r="G79" s="28">
        <f>Y_G!G79-YConM!G79-YConH!G79-YConLC!G79-YConK_T!G79-YConKC!G79</f>
        <v>-6.9691833841049105E-3</v>
      </c>
      <c r="H79" s="28">
        <f>Y_G!H79-YConM!H79-YConH!H79-YConLC!H79-YConK_T!H79-YConKC!H79</f>
        <v>-1.3422542050676108E-2</v>
      </c>
      <c r="I79" s="28">
        <f>Y_G!I79-YConM!I79-YConH!I79-YConLC!I79-YConK_T!I79-YConKC!I79</f>
        <v>-3.541358655390036E-2</v>
      </c>
      <c r="J79" s="28">
        <f>Y_G!J79-YConM!J79-YConH!J79-YConLC!J79-YConK_T!J79-YConKC!J79</f>
        <v>2.7959070229134977E-4</v>
      </c>
      <c r="K79" s="28">
        <f>Y_G!K79-YConM!K79-YConH!K79-YConLC!K79-YConK_T!K79-YConKC!K79</f>
        <v>-9.983697642671473E-3</v>
      </c>
      <c r="L79" s="28">
        <f>Y_G!L79-YConM!L79-YConH!L79-YConLC!L79-YConK_T!L79-YConKC!L79</f>
        <v>6.6840156465487778E-3</v>
      </c>
      <c r="M79" s="28">
        <f>Y_G!M79-YConM!M79-YConH!M79-YConLC!M79-YConK_T!M79-YConKC!M79</f>
        <v>-3.1955623487637939E-2</v>
      </c>
      <c r="N79" s="28">
        <f>Y_G!N79-YConM!N79-YConH!N79-YConLC!N79-YConK_T!N79-YConKC!N79</f>
        <v>-5.8073165147820363E-3</v>
      </c>
      <c r="O79" s="28">
        <f>Y_G!O79-YConM!O79-YConH!O79-YConLC!O79-YConK_T!O79-YConKC!O79</f>
        <v>-4.7418227900538337E-3</v>
      </c>
      <c r="P79" s="28">
        <f>Y_G!P79-YConM!P79-YConH!P79-YConLC!P79-YConK_T!P79-YConKC!P79</f>
        <v>9.7987645907460647E-3</v>
      </c>
      <c r="Q79" s="28">
        <f>Y_G!Q79-YConM!Q79-YConH!Q79-YConLC!Q79-YConK_T!Q79-YConKC!Q79</f>
        <v>-3.1042603520326128E-2</v>
      </c>
      <c r="R79" s="28">
        <f>Y_G!R79-YConM!R79-YConH!R79-YConLC!R79-YConK_T!R79-YConKC!R79</f>
        <v>-2.4130882879873965E-2</v>
      </c>
      <c r="S79" s="28">
        <f>Y_G!S79-YConM!S79-YConH!S79-YConLC!S79-YConK_T!S79-YConKC!S79</f>
        <v>-2.3766011940528724E-2</v>
      </c>
      <c r="T79" s="28">
        <f>Y_G!T79-YConM!T79-YConH!T79-YConLC!T79-YConK_T!T79-YConKC!T79</f>
        <v>-3.9545093287047788E-3</v>
      </c>
      <c r="U79" s="28">
        <f>Y_G!U79-YConM!U79-YConH!U79-YConLC!U79-YConK_T!U79-YConKC!U79</f>
        <v>-1.5284798403097983E-2</v>
      </c>
      <c r="V79" s="28">
        <f>Y_G!V79-YConM!V79-YConH!V79-YConLC!V79-YConK_T!V79-YConKC!V79</f>
        <v>2.7844547574190498E-2</v>
      </c>
      <c r="W79" s="28">
        <f>Y_G!W79-YConM!W79-YConH!W79-YConLC!W79-YConK_T!W79-YConKC!W79</f>
        <v>2.041469389793342E-2</v>
      </c>
      <c r="X79" s="28">
        <f>Y_G!X79-YConM!X79-YConH!X79-YConLC!X79-YConK_T!X79-YConKC!X79</f>
        <v>-4.7998299679544276E-2</v>
      </c>
      <c r="Y79" s="28">
        <f>Y_G!Y79-YConM!Y79-YConH!Y79-YConLC!Y79-YConK_T!Y79-YConKC!Y79</f>
        <v>5.5425949687156447E-3</v>
      </c>
      <c r="Z79" s="28">
        <f>Y_G!Z79-YConM!Z79-YConH!Z79-YConLC!Z79-YConK_T!Z79-YConKC!Z79</f>
        <v>2.7857808959432358E-2</v>
      </c>
      <c r="AA79" s="28">
        <f>Y_G!AA79-YConM!AA79-YConH!AA79-YConLC!AA79-YConK_T!AA79-YConKC!AA79</f>
        <v>5.0495828274212803E-3</v>
      </c>
      <c r="AC79" s="28">
        <f t="shared" si="8"/>
        <v>-8.1508476556622737E-3</v>
      </c>
      <c r="AD79" s="28">
        <f t="shared" si="9"/>
        <v>-8.1566062592502639E-3</v>
      </c>
      <c r="AE79" s="28">
        <f t="shared" si="10"/>
        <v>-1.4776511308007317E-2</v>
      </c>
      <c r="AF79" s="28">
        <f t="shared" si="11"/>
        <v>-3.7956731878446238E-3</v>
      </c>
      <c r="AG79" s="28">
        <f t="shared" si="12"/>
        <v>1.2816662251856429E-2</v>
      </c>
      <c r="AH79" s="28">
        <f t="shared" si="13"/>
        <v>-1.146655878362879E-2</v>
      </c>
      <c r="AI79" s="28">
        <f t="shared" si="14"/>
        <v>2.4339526020432703E-3</v>
      </c>
      <c r="AJ79" s="28">
        <f t="shared" si="15"/>
        <v>-5.9107915347066577E-3</v>
      </c>
    </row>
    <row r="80" spans="1:36" x14ac:dyDescent="0.15">
      <c r="A80" s="8">
        <v>78</v>
      </c>
      <c r="B80" s="11" t="s">
        <v>217</v>
      </c>
      <c r="C80" s="28"/>
      <c r="D80" s="28">
        <f>Y_G!D80-YConM!D80-YConH!D80-YConLC!D80-YConK_T!D80-YConKC!D80</f>
        <v>1.4291857347550271E-3</v>
      </c>
      <c r="E80" s="28">
        <f>Y_G!E80-YConM!E80-YConH!E80-YConLC!E80-YConK_T!E80-YConKC!E80</f>
        <v>6.4657866246616028E-2</v>
      </c>
      <c r="F80" s="28">
        <f>Y_G!F80-YConM!F80-YConH!F80-YConLC!F80-YConK_T!F80-YConKC!F80</f>
        <v>6.544878338645567E-2</v>
      </c>
      <c r="G80" s="28">
        <f>Y_G!G80-YConM!G80-YConH!G80-YConLC!G80-YConK_T!G80-YConKC!G80</f>
        <v>2.1275530821684541E-2</v>
      </c>
      <c r="H80" s="28">
        <f>Y_G!H80-YConM!H80-YConH!H80-YConLC!H80-YConK_T!H80-YConKC!H80</f>
        <v>-6.6896761180940109E-2</v>
      </c>
      <c r="I80" s="28">
        <f>Y_G!I80-YConM!I80-YConH!I80-YConLC!I80-YConK_T!I80-YConKC!I80</f>
        <v>2.3672005544866943E-3</v>
      </c>
      <c r="J80" s="28">
        <f>Y_G!J80-YConM!J80-YConH!J80-YConLC!J80-YConK_T!J80-YConKC!J80</f>
        <v>3.4329715900119302E-2</v>
      </c>
      <c r="K80" s="28">
        <f>Y_G!K80-YConM!K80-YConH!K80-YConLC!K80-YConK_T!K80-YConKC!K80</f>
        <v>3.0183596218007171E-2</v>
      </c>
      <c r="L80" s="28">
        <f>Y_G!L80-YConM!L80-YConH!L80-YConLC!L80-YConK_T!L80-YConKC!L80</f>
        <v>6.2693718312974347E-3</v>
      </c>
      <c r="M80" s="28">
        <f>Y_G!M80-YConM!M80-YConH!M80-YConLC!M80-YConK_T!M80-YConKC!M80</f>
        <v>-1.2216442506627177E-2</v>
      </c>
      <c r="N80" s="28">
        <f>Y_G!N80-YConM!N80-YConH!N80-YConLC!N80-YConK_T!N80-YConKC!N80</f>
        <v>-2.1932805042629462E-2</v>
      </c>
      <c r="O80" s="28">
        <f>Y_G!O80-YConM!O80-YConH!O80-YConLC!O80-YConK_T!O80-YConKC!O80</f>
        <v>-5.7139575869024749E-4</v>
      </c>
      <c r="P80" s="28">
        <f>Y_G!P80-YConM!P80-YConH!P80-YConLC!P80-YConK_T!P80-YConKC!P80</f>
        <v>1.7801946927646792E-2</v>
      </c>
      <c r="Q80" s="28">
        <f>Y_G!Q80-YConM!Q80-YConH!Q80-YConLC!Q80-YConK_T!Q80-YConKC!Q80</f>
        <v>5.4845107986487771E-2</v>
      </c>
      <c r="R80" s="28">
        <f>Y_G!R80-YConM!R80-YConH!R80-YConLC!R80-YConK_T!R80-YConKC!R80</f>
        <v>2.5531748499932425E-3</v>
      </c>
      <c r="S80" s="28">
        <f>Y_G!S80-YConM!S80-YConH!S80-YConLC!S80-YConK_T!S80-YConKC!S80</f>
        <v>2.717797499527037E-2</v>
      </c>
      <c r="T80" s="28">
        <f>Y_G!T80-YConM!T80-YConH!T80-YConLC!T80-YConK_T!T80-YConKC!T80</f>
        <v>-3.6018165829901929E-3</v>
      </c>
      <c r="U80" s="28">
        <f>Y_G!U80-YConM!U80-YConH!U80-YConLC!U80-YConK_T!U80-YConKC!U80</f>
        <v>-8.8381133869843836E-3</v>
      </c>
      <c r="V80" s="28">
        <f>Y_G!V80-YConM!V80-YConH!V80-YConLC!V80-YConK_T!V80-YConKC!V80</f>
        <v>1.1697403231167124E-2</v>
      </c>
      <c r="W80" s="28">
        <f>Y_G!W80-YConM!W80-YConH!W80-YConLC!W80-YConK_T!W80-YConKC!W80</f>
        <v>-8.1781819102390331E-3</v>
      </c>
      <c r="X80" s="28">
        <f>Y_G!X80-YConM!X80-YConH!X80-YConLC!X80-YConK_T!X80-YConKC!X80</f>
        <v>7.8305091699825864E-3</v>
      </c>
      <c r="Y80" s="28">
        <f>Y_G!Y80-YConM!Y80-YConH!Y80-YConLC!Y80-YConK_T!Y80-YConKC!Y80</f>
        <v>-1.605844338002858E-2</v>
      </c>
      <c r="Z80" s="28">
        <f>Y_G!Z80-YConM!Z80-YConH!Z80-YConLC!Z80-YConK_T!Z80-YConKC!Z80</f>
        <v>-1.0379692848172781E-2</v>
      </c>
      <c r="AA80" s="28">
        <f>Y_G!AA80-YConM!AA80-YConH!AA80-YConLC!AA80-YConK_T!AA80-YConKC!AA80</f>
        <v>1.5838460452932458E-2</v>
      </c>
      <c r="AC80" s="28">
        <f t="shared" si="8"/>
        <v>1.7370523965660564E-2</v>
      </c>
      <c r="AD80" s="28">
        <f t="shared" si="9"/>
        <v>7.3266872800334514E-3</v>
      </c>
      <c r="AE80" s="28">
        <f t="shared" si="10"/>
        <v>2.0361361800141586E-2</v>
      </c>
      <c r="AF80" s="28">
        <f t="shared" si="11"/>
        <v>-2.1803989581277994E-4</v>
      </c>
      <c r="AG80" s="28">
        <f t="shared" si="12"/>
        <v>-3.533225258422968E-3</v>
      </c>
      <c r="AH80" s="28">
        <f t="shared" si="13"/>
        <v>1.3844024540087518E-2</v>
      </c>
      <c r="AI80" s="28">
        <f t="shared" si="14"/>
        <v>-1.4612344067916005E-3</v>
      </c>
      <c r="AJ80" s="28">
        <f t="shared" si="15"/>
        <v>9.2870865206454468E-3</v>
      </c>
    </row>
    <row r="81" spans="1:36" x14ac:dyDescent="0.15">
      <c r="A81" s="8">
        <v>79</v>
      </c>
      <c r="B81" s="11" t="s">
        <v>218</v>
      </c>
      <c r="C81" s="28"/>
      <c r="D81" s="28">
        <f>Y_G!D81-YConM!D81-YConH!D81-YConLC!D81-YConK_T!D81-YConKC!D81</f>
        <v>2.221213806192706E-2</v>
      </c>
      <c r="E81" s="28">
        <f>Y_G!E81-YConM!E81-YConH!E81-YConLC!E81-YConK_T!E81-YConKC!E81</f>
        <v>-2.3727114932420433E-2</v>
      </c>
      <c r="F81" s="28">
        <f>Y_G!F81-YConM!F81-YConH!F81-YConLC!F81-YConK_T!F81-YConKC!F81</f>
        <v>-2.0270353538996953E-2</v>
      </c>
      <c r="G81" s="28">
        <f>Y_G!G81-YConM!G81-YConH!G81-YConLC!G81-YConK_T!G81-YConKC!G81</f>
        <v>-1.5977649435255582E-2</v>
      </c>
      <c r="H81" s="28">
        <f>Y_G!H81-YConM!H81-YConH!H81-YConLC!H81-YConK_T!H81-YConKC!H81</f>
        <v>-3.3802466227635533E-3</v>
      </c>
      <c r="I81" s="28">
        <f>Y_G!I81-YConM!I81-YConH!I81-YConLC!I81-YConK_T!I81-YConKC!I81</f>
        <v>-3.8869323735925533E-2</v>
      </c>
      <c r="J81" s="28">
        <f>Y_G!J81-YConM!J81-YConH!J81-YConLC!J81-YConK_T!J81-YConKC!J81</f>
        <v>1.572571092728792E-2</v>
      </c>
      <c r="K81" s="28">
        <f>Y_G!K81-YConM!K81-YConH!K81-YConLC!K81-YConK_T!K81-YConKC!K81</f>
        <v>3.6273085332320265E-2</v>
      </c>
      <c r="L81" s="28">
        <f>Y_G!L81-YConM!L81-YConH!L81-YConLC!L81-YConK_T!L81-YConKC!L81</f>
        <v>1.4908317278136022E-2</v>
      </c>
      <c r="M81" s="28">
        <f>Y_G!M81-YConM!M81-YConH!M81-YConLC!M81-YConK_T!M81-YConKC!M81</f>
        <v>-3.9638144015306746E-3</v>
      </c>
      <c r="N81" s="28">
        <f>Y_G!N81-YConM!N81-YConH!N81-YConLC!N81-YConK_T!N81-YConKC!N81</f>
        <v>2.9880916693142565E-2</v>
      </c>
      <c r="O81" s="28">
        <f>Y_G!O81-YConM!O81-YConH!O81-YConLC!O81-YConK_T!O81-YConKC!O81</f>
        <v>-1.7822135853876944E-2</v>
      </c>
      <c r="P81" s="28">
        <f>Y_G!P81-YConM!P81-YConH!P81-YConLC!P81-YConK_T!P81-YConKC!P81</f>
        <v>1.6880966336238347E-2</v>
      </c>
      <c r="Q81" s="28">
        <f>Y_G!Q81-YConM!Q81-YConH!Q81-YConLC!Q81-YConK_T!Q81-YConKC!Q81</f>
        <v>-5.4723872771365541E-2</v>
      </c>
      <c r="R81" s="28">
        <f>Y_G!R81-YConM!R81-YConH!R81-YConLC!R81-YConK_T!R81-YConKC!R81</f>
        <v>1.5279104298866803E-2</v>
      </c>
      <c r="S81" s="28">
        <f>Y_G!S81-YConM!S81-YConH!S81-YConLC!S81-YConK_T!S81-YConKC!S81</f>
        <v>5.7281449234943285E-2</v>
      </c>
      <c r="T81" s="28">
        <f>Y_G!T81-YConM!T81-YConH!T81-YConLC!T81-YConK_T!T81-YConKC!T81</f>
        <v>-3.3782754793181033E-2</v>
      </c>
      <c r="U81" s="28">
        <f>Y_G!U81-YConM!U81-YConH!U81-YConLC!U81-YConK_T!U81-YConKC!U81</f>
        <v>-5.5905385515170828E-3</v>
      </c>
      <c r="V81" s="28">
        <f>Y_G!V81-YConM!V81-YConH!V81-YConLC!V81-YConK_T!V81-YConKC!V81</f>
        <v>1.6872506148609974E-2</v>
      </c>
      <c r="W81" s="28">
        <f>Y_G!W81-YConM!W81-YConH!W81-YConLC!W81-YConK_T!W81-YConKC!W81</f>
        <v>-1.117059489657507E-2</v>
      </c>
      <c r="X81" s="28">
        <f>Y_G!X81-YConM!X81-YConH!X81-YConLC!X81-YConK_T!X81-YConKC!X81</f>
        <v>5.4609590307815913E-3</v>
      </c>
      <c r="Y81" s="28">
        <f>Y_G!Y81-YConM!Y81-YConH!Y81-YConLC!Y81-YConK_T!Y81-YConKC!Y81</f>
        <v>-3.0052138515629691E-2</v>
      </c>
      <c r="Z81" s="28">
        <f>Y_G!Z81-YConM!Z81-YConH!Z81-YConLC!Z81-YConK_T!Z81-YConKC!Z81</f>
        <v>8.3583450741795007E-3</v>
      </c>
      <c r="AA81" s="28">
        <f>Y_G!AA81-YConM!AA81-YConH!AA81-YConLC!AA81-YConK_T!AA81-YConKC!AA81</f>
        <v>2.2794442633598821E-2</v>
      </c>
      <c r="AC81" s="28">
        <f t="shared" si="8"/>
        <v>-2.0444937653072408E-2</v>
      </c>
      <c r="AD81" s="28">
        <f t="shared" si="9"/>
        <v>1.8564843165871217E-2</v>
      </c>
      <c r="AE81" s="28">
        <f t="shared" si="10"/>
        <v>3.3791022489611895E-3</v>
      </c>
      <c r="AF81" s="28">
        <f t="shared" si="11"/>
        <v>-5.6420846123763236E-3</v>
      </c>
      <c r="AG81" s="28">
        <f t="shared" si="12"/>
        <v>3.6688306404954299E-4</v>
      </c>
      <c r="AH81" s="28">
        <f t="shared" si="13"/>
        <v>1.0971972707416202E-2</v>
      </c>
      <c r="AI81" s="28">
        <f t="shared" si="14"/>
        <v>-3.3887217337166234E-3</v>
      </c>
      <c r="AJ81" s="28">
        <f t="shared" si="15"/>
        <v>-8.5281456786665249E-4</v>
      </c>
    </row>
    <row r="82" spans="1:36" x14ac:dyDescent="0.15">
      <c r="A82" s="8">
        <v>80</v>
      </c>
      <c r="B82" s="11" t="s">
        <v>219</v>
      </c>
      <c r="C82" s="28"/>
      <c r="D82" s="28">
        <f>Y_G!D82-YConM!D82-YConH!D82-YConLC!D82-YConK_T!D82-YConKC!D82</f>
        <v>3.5943970623827967E-2</v>
      </c>
      <c r="E82" s="28">
        <f>Y_G!E82-YConM!E82-YConH!E82-YConLC!E82-YConK_T!E82-YConKC!E82</f>
        <v>8.9776438184908519E-2</v>
      </c>
      <c r="F82" s="28">
        <f>Y_G!F82-YConM!F82-YConH!F82-YConLC!F82-YConK_T!F82-YConKC!F82</f>
        <v>2.3027333784571967E-2</v>
      </c>
      <c r="G82" s="28">
        <f>Y_G!G82-YConM!G82-YConH!G82-YConLC!G82-YConK_T!G82-YConKC!G82</f>
        <v>8.5027523258640741E-2</v>
      </c>
      <c r="H82" s="28">
        <f>Y_G!H82-YConM!H82-YConH!H82-YConLC!H82-YConK_T!H82-YConKC!H82</f>
        <v>3.2808316014969453E-2</v>
      </c>
      <c r="I82" s="28">
        <f>Y_G!I82-YConM!I82-YConH!I82-YConLC!I82-YConK_T!I82-YConKC!I82</f>
        <v>2.4237804402694182E-2</v>
      </c>
      <c r="J82" s="28">
        <f>Y_G!J82-YConM!J82-YConH!J82-YConLC!J82-YConK_T!J82-YConKC!J82</f>
        <v>3.4145113176886281E-2</v>
      </c>
      <c r="K82" s="28">
        <f>Y_G!K82-YConM!K82-YConH!K82-YConLC!K82-YConK_T!K82-YConKC!K82</f>
        <v>7.9949864872300158E-3</v>
      </c>
      <c r="L82" s="28">
        <f>Y_G!L82-YConM!L82-YConH!L82-YConLC!L82-YConK_T!L82-YConKC!L82</f>
        <v>-9.5489219353594688E-3</v>
      </c>
      <c r="M82" s="28">
        <f>Y_G!M82-YConM!M82-YConH!M82-YConLC!M82-YConK_T!M82-YConKC!M82</f>
        <v>-1.6981817081934789E-2</v>
      </c>
      <c r="N82" s="28">
        <f>Y_G!N82-YConM!N82-YConH!N82-YConLC!N82-YConK_T!N82-YConKC!N82</f>
        <v>-2.7556891461708371E-3</v>
      </c>
      <c r="O82" s="28">
        <f>Y_G!O82-YConM!O82-YConH!O82-YConLC!O82-YConK_T!O82-YConKC!O82</f>
        <v>-1.3029739024968297E-4</v>
      </c>
      <c r="P82" s="28">
        <f>Y_G!P82-YConM!P82-YConH!P82-YConLC!P82-YConK_T!P82-YConKC!P82</f>
        <v>1.6862212698774821E-2</v>
      </c>
      <c r="Q82" s="28">
        <f>Y_G!Q82-YConM!Q82-YConH!Q82-YConLC!Q82-YConK_T!Q82-YConKC!Q82</f>
        <v>-2.895019282567263E-3</v>
      </c>
      <c r="R82" s="28">
        <f>Y_G!R82-YConM!R82-YConH!R82-YConLC!R82-YConK_T!R82-YConKC!R82</f>
        <v>-2.1470432587342565E-2</v>
      </c>
      <c r="S82" s="28">
        <f>Y_G!S82-YConM!S82-YConH!S82-YConLC!S82-YConK_T!S82-YConKC!S82</f>
        <v>-4.2233359186870018E-2</v>
      </c>
      <c r="T82" s="28">
        <f>Y_G!T82-YConM!T82-YConH!T82-YConLC!T82-YConK_T!T82-YConKC!T82</f>
        <v>-6.4509745415670895E-4</v>
      </c>
      <c r="U82" s="28">
        <f>Y_G!U82-YConM!U82-YConH!U82-YConLC!U82-YConK_T!U82-YConKC!U82</f>
        <v>1.8981231433446696E-2</v>
      </c>
      <c r="V82" s="28">
        <f>Y_G!V82-YConM!V82-YConH!V82-YConLC!V82-YConK_T!V82-YConKC!V82</f>
        <v>1.5234239287937372E-2</v>
      </c>
      <c r="W82" s="28">
        <f>Y_G!W82-YConM!W82-YConH!W82-YConLC!W82-YConK_T!W82-YConKC!W82</f>
        <v>-1.461398319476347E-2</v>
      </c>
      <c r="X82" s="28">
        <f>Y_G!X82-YConM!X82-YConH!X82-YConLC!X82-YConK_T!X82-YConKC!X82</f>
        <v>1.6019071086121741E-2</v>
      </c>
      <c r="Y82" s="28">
        <f>Y_G!Y82-YConM!Y82-YConH!Y82-YConLC!Y82-YConK_T!Y82-YConKC!Y82</f>
        <v>-2.5741346059010003E-2</v>
      </c>
      <c r="Z82" s="28">
        <f>Y_G!Z82-YConM!Z82-YConH!Z82-YConLC!Z82-YConK_T!Z82-YConKC!Z82</f>
        <v>-8.9589914358286157E-3</v>
      </c>
      <c r="AA82" s="28">
        <f>Y_G!AA82-YConM!AA82-YConH!AA82-YConLC!AA82-YConK_T!AA82-YConKC!AA82</f>
        <v>-2.6843367210764389E-3</v>
      </c>
      <c r="AC82" s="28">
        <f t="shared" si="8"/>
        <v>5.0975483129156972E-2</v>
      </c>
      <c r="AD82" s="28">
        <f t="shared" si="9"/>
        <v>2.5707343001302408E-3</v>
      </c>
      <c r="AE82" s="28">
        <f t="shared" si="10"/>
        <v>-9.9733791496509419E-3</v>
      </c>
      <c r="AF82" s="28">
        <f t="shared" si="11"/>
        <v>6.995092231717126E-3</v>
      </c>
      <c r="AG82" s="28">
        <f t="shared" si="12"/>
        <v>-1.2461558071971685E-2</v>
      </c>
      <c r="AH82" s="28">
        <f t="shared" si="13"/>
        <v>-3.7013224247603505E-3</v>
      </c>
      <c r="AI82" s="28">
        <f t="shared" si="14"/>
        <v>-3.011516321661785E-4</v>
      </c>
      <c r="AJ82" s="28">
        <f t="shared" si="15"/>
        <v>9.3676077539500829E-3</v>
      </c>
    </row>
    <row r="83" spans="1:36" x14ac:dyDescent="0.15">
      <c r="A83" s="8">
        <v>81</v>
      </c>
      <c r="B83" s="11" t="s">
        <v>220</v>
      </c>
      <c r="C83" s="28"/>
      <c r="D83" s="28">
        <f>Y_G!D83-YConM!D83-YConH!D83-YConLC!D83-YConK_T!D83-YConKC!D83</f>
        <v>-1.0248477261428598E-2</v>
      </c>
      <c r="E83" s="28">
        <f>Y_G!E83-YConM!E83-YConH!E83-YConLC!E83-YConK_T!E83-YConKC!E83</f>
        <v>3.998843921355074E-3</v>
      </c>
      <c r="F83" s="28">
        <f>Y_G!F83-YConM!F83-YConH!F83-YConLC!F83-YConK_T!F83-YConKC!F83</f>
        <v>-2.4413902151433253E-2</v>
      </c>
      <c r="G83" s="28">
        <f>Y_G!G83-YConM!G83-YConH!G83-YConLC!G83-YConK_T!G83-YConKC!G83</f>
        <v>-1.9628040332324292E-2</v>
      </c>
      <c r="H83" s="28">
        <f>Y_G!H83-YConM!H83-YConH!H83-YConLC!H83-YConK_T!H83-YConKC!H83</f>
        <v>-2.6374677688367983E-2</v>
      </c>
      <c r="I83" s="28">
        <f>Y_G!I83-YConM!I83-YConH!I83-YConLC!I83-YConK_T!I83-YConKC!I83</f>
        <v>7.990305929606264E-4</v>
      </c>
      <c r="J83" s="28">
        <f>Y_G!J83-YConM!J83-YConH!J83-YConLC!J83-YConK_T!J83-YConKC!J83</f>
        <v>-2.9828800476678657E-2</v>
      </c>
      <c r="K83" s="28">
        <f>Y_G!K83-YConM!K83-YConH!K83-YConLC!K83-YConK_T!K83-YConKC!K83</f>
        <v>-3.7501798173282225E-2</v>
      </c>
      <c r="L83" s="28">
        <f>Y_G!L83-YConM!L83-YConH!L83-YConLC!L83-YConK_T!L83-YConKC!L83</f>
        <v>-2.6499789811368194E-2</v>
      </c>
      <c r="M83" s="28">
        <f>Y_G!M83-YConM!M83-YConH!M83-YConLC!M83-YConK_T!M83-YConKC!M83</f>
        <v>-2.4655181208021747E-2</v>
      </c>
      <c r="N83" s="28">
        <f>Y_G!N83-YConM!N83-YConH!N83-YConLC!N83-YConK_T!N83-YConKC!N83</f>
        <v>1.2191117849670152E-2</v>
      </c>
      <c r="O83" s="28">
        <f>Y_G!O83-YConM!O83-YConH!O83-YConLC!O83-YConK_T!O83-YConKC!O83</f>
        <v>-2.5414955430750737E-2</v>
      </c>
      <c r="P83" s="28">
        <f>Y_G!P83-YConM!P83-YConH!P83-YConLC!P83-YConK_T!P83-YConKC!P83</f>
        <v>-9.7598576048545868E-3</v>
      </c>
      <c r="Q83" s="28">
        <f>Y_G!Q83-YConM!Q83-YConH!Q83-YConLC!Q83-YConK_T!Q83-YConKC!Q83</f>
        <v>-7.0685161397119928E-4</v>
      </c>
      <c r="R83" s="28">
        <f>Y_G!R83-YConM!R83-YConH!R83-YConLC!R83-YConK_T!R83-YConKC!R83</f>
        <v>-2.4762313918589456E-2</v>
      </c>
      <c r="S83" s="28">
        <f>Y_G!S83-YConM!S83-YConH!S83-YConLC!S83-YConK_T!S83-YConKC!S83</f>
        <v>-3.2456459848268088E-2</v>
      </c>
      <c r="T83" s="28">
        <f>Y_G!T83-YConM!T83-YConH!T83-YConLC!T83-YConK_T!T83-YConKC!T83</f>
        <v>-2.6359070671103966E-2</v>
      </c>
      <c r="U83" s="28">
        <f>Y_G!U83-YConM!U83-YConH!U83-YConLC!U83-YConK_T!U83-YConKC!U83</f>
        <v>-8.4362200457305594E-2</v>
      </c>
      <c r="V83" s="28">
        <f>Y_G!V83-YConM!V83-YConH!V83-YConLC!V83-YConK_T!V83-YConKC!V83</f>
        <v>-9.5257049133635353E-3</v>
      </c>
      <c r="W83" s="28">
        <f>Y_G!W83-YConM!W83-YConH!W83-YConLC!W83-YConK_T!W83-YConKC!W83</f>
        <v>1.3401086683060557E-3</v>
      </c>
      <c r="X83" s="28">
        <f>Y_G!X83-YConM!X83-YConH!X83-YConLC!X83-YConK_T!X83-YConKC!X83</f>
        <v>5.9339174896234845E-3</v>
      </c>
      <c r="Y83" s="28">
        <f>Y_G!Y83-YConM!Y83-YConH!Y83-YConLC!Y83-YConK_T!Y83-YConKC!Y83</f>
        <v>-2.305838248335227E-2</v>
      </c>
      <c r="Z83" s="28">
        <f>Y_G!Z83-YConM!Z83-YConH!Z83-YConLC!Z83-YConK_T!Z83-YConKC!Z83</f>
        <v>-2.4200525412522426E-2</v>
      </c>
      <c r="AA83" s="28">
        <f>Y_G!AA83-YConM!AA83-YConH!AA83-YConLC!AA83-YConK_T!AA83-YConKC!AA83</f>
        <v>4.1123521136668048E-3</v>
      </c>
      <c r="AC83" s="28">
        <f t="shared" si="8"/>
        <v>-1.3123749131561965E-2</v>
      </c>
      <c r="AD83" s="28">
        <f t="shared" si="9"/>
        <v>-2.1258890363936134E-2</v>
      </c>
      <c r="AE83" s="28">
        <f t="shared" si="10"/>
        <v>-1.8620087683286813E-2</v>
      </c>
      <c r="AF83" s="28">
        <f t="shared" si="11"/>
        <v>-2.2594589976768709E-2</v>
      </c>
      <c r="AG83" s="28">
        <f t="shared" si="12"/>
        <v>-1.4382185260735965E-2</v>
      </c>
      <c r="AH83" s="28">
        <f t="shared" si="13"/>
        <v>-1.9939489023611472E-2</v>
      </c>
      <c r="AI83" s="28">
        <f t="shared" si="14"/>
        <v>-1.9514938208256428E-2</v>
      </c>
      <c r="AJ83" s="28">
        <f t="shared" si="15"/>
        <v>-1.831013658956418E-2</v>
      </c>
    </row>
    <row r="84" spans="1:36" x14ac:dyDescent="0.15">
      <c r="A84" s="8">
        <v>82</v>
      </c>
      <c r="B84" s="11" t="s">
        <v>221</v>
      </c>
      <c r="C84" s="28"/>
      <c r="D84" s="28">
        <f>Y_G!D84-YConM!D84-YConH!D84-YConLC!D84-YConK_T!D84-YConKC!D84</f>
        <v>-3.0955777786849534E-2</v>
      </c>
      <c r="E84" s="28">
        <f>Y_G!E84-YConM!E84-YConH!E84-YConLC!E84-YConK_T!E84-YConKC!E84</f>
        <v>-1.2410918091561546E-3</v>
      </c>
      <c r="F84" s="28">
        <f>Y_G!F84-YConM!F84-YConH!F84-YConLC!F84-YConK_T!F84-YConKC!F84</f>
        <v>4.8454346856438513E-2</v>
      </c>
      <c r="G84" s="28">
        <f>Y_G!G84-YConM!G84-YConH!G84-YConLC!G84-YConK_T!G84-YConKC!G84</f>
        <v>-2.6209161140980958E-2</v>
      </c>
      <c r="H84" s="28">
        <f>Y_G!H84-YConM!H84-YConH!H84-YConLC!H84-YConK_T!H84-YConKC!H84</f>
        <v>5.4694375105901138E-2</v>
      </c>
      <c r="I84" s="28">
        <f>Y_G!I84-YConM!I84-YConH!I84-YConLC!I84-YConK_T!I84-YConKC!I84</f>
        <v>8.6414465346386984E-3</v>
      </c>
      <c r="J84" s="28">
        <f>Y_G!J84-YConM!J84-YConH!J84-YConLC!J84-YConK_T!J84-YConKC!J84</f>
        <v>4.9221086265524565E-2</v>
      </c>
      <c r="K84" s="28">
        <f>Y_G!K84-YConM!K84-YConH!K84-YConLC!K84-YConK_T!K84-YConKC!K84</f>
        <v>-2.6762508876601643E-2</v>
      </c>
      <c r="L84" s="28">
        <f>Y_G!L84-YConM!L84-YConH!L84-YConLC!L84-YConK_T!L84-YConKC!L84</f>
        <v>1.2330470019118861E-2</v>
      </c>
      <c r="M84" s="28">
        <f>Y_G!M84-YConM!M84-YConH!M84-YConLC!M84-YConK_T!M84-YConKC!M84</f>
        <v>3.1553383569702855E-3</v>
      </c>
      <c r="N84" s="28">
        <f>Y_G!N84-YConM!N84-YConH!N84-YConLC!N84-YConK_T!N84-YConKC!N84</f>
        <v>7.1659426631336858E-3</v>
      </c>
      <c r="O84" s="28">
        <f>Y_G!O84-YConM!O84-YConH!O84-YConLC!O84-YConK_T!O84-YConKC!O84</f>
        <v>-4.3791658309815761E-2</v>
      </c>
      <c r="P84" s="28">
        <f>Y_G!P84-YConM!P84-YConH!P84-YConLC!P84-YConK_T!P84-YConKC!P84</f>
        <v>-7.9742646819444193E-3</v>
      </c>
      <c r="Q84" s="28">
        <f>Y_G!Q84-YConM!Q84-YConH!Q84-YConLC!Q84-YConK_T!Q84-YConKC!Q84</f>
        <v>-5.4259760670763303E-2</v>
      </c>
      <c r="R84" s="28">
        <f>Y_G!R84-YConM!R84-YConH!R84-YConLC!R84-YConK_T!R84-YConKC!R84</f>
        <v>2.5353940091296212E-2</v>
      </c>
      <c r="S84" s="28">
        <f>Y_G!S84-YConM!S84-YConH!S84-YConLC!S84-YConK_T!S84-YConKC!S84</f>
        <v>3.3023076159066224E-2</v>
      </c>
      <c r="T84" s="28">
        <f>Y_G!T84-YConM!T84-YConH!T84-YConLC!T84-YConK_T!T84-YConKC!T84</f>
        <v>8.6526185195459921E-3</v>
      </c>
      <c r="U84" s="28">
        <f>Y_G!U84-YConM!U84-YConH!U84-YConLC!U84-YConK_T!U84-YConKC!U84</f>
        <v>-9.8843728264305392E-4</v>
      </c>
      <c r="V84" s="28">
        <f>Y_G!V84-YConM!V84-YConH!V84-YConLC!V84-YConK_T!V84-YConKC!V84</f>
        <v>8.436493929261725E-2</v>
      </c>
      <c r="W84" s="28">
        <f>Y_G!W84-YConM!W84-YConH!W84-YConLC!W84-YConK_T!W84-YConKC!W84</f>
        <v>2.0922270810674621E-2</v>
      </c>
      <c r="X84" s="28">
        <f>Y_G!X84-YConM!X84-YConH!X84-YConLC!X84-YConK_T!X84-YConKC!X84</f>
        <v>-8.0072197203623074E-3</v>
      </c>
      <c r="Y84" s="28">
        <f>Y_G!Y84-YConM!Y84-YConH!Y84-YConLC!Y84-YConK_T!Y84-YConKC!Y84</f>
        <v>-2.0010997227839195E-2</v>
      </c>
      <c r="Z84" s="28">
        <f>Y_G!Z84-YConM!Z84-YConH!Z84-YConLC!Z84-YConK_T!Z84-YConKC!Z84</f>
        <v>-1.8732877716356384E-3</v>
      </c>
      <c r="AA84" s="28">
        <f>Y_G!AA84-YConM!AA84-YConH!AA84-YConLC!AA84-YConK_T!AA84-YConKC!AA84</f>
        <v>1.2531580419089632E-2</v>
      </c>
      <c r="AC84" s="28">
        <f t="shared" si="8"/>
        <v>1.6867983109368247E-2</v>
      </c>
      <c r="AD84" s="28">
        <f t="shared" si="9"/>
        <v>9.0220656856291517E-3</v>
      </c>
      <c r="AE84" s="28">
        <f t="shared" si="10"/>
        <v>-9.5297334824322108E-3</v>
      </c>
      <c r="AF84" s="28">
        <f t="shared" si="11"/>
        <v>2.0988834323966497E-2</v>
      </c>
      <c r="AG84" s="28">
        <f t="shared" si="12"/>
        <v>-3.1175681934617339E-3</v>
      </c>
      <c r="AH84" s="28">
        <f t="shared" si="13"/>
        <v>-2.538338984015287E-4</v>
      </c>
      <c r="AI84" s="28">
        <f t="shared" si="14"/>
        <v>1.1948933379930912E-2</v>
      </c>
      <c r="AJ84" s="28">
        <f t="shared" si="15"/>
        <v>7.7127410261857926E-3</v>
      </c>
    </row>
    <row r="85" spans="1:36" x14ac:dyDescent="0.15">
      <c r="A85" s="8">
        <v>83</v>
      </c>
      <c r="B85" s="11" t="s">
        <v>222</v>
      </c>
      <c r="C85" s="28"/>
      <c r="D85" s="28">
        <f>Y_G!D85-YConM!D85-YConH!D85-YConLC!D85-YConK_T!D85-YConKC!D85</f>
        <v>-0.15257731009846898</v>
      </c>
      <c r="E85" s="28">
        <f>Y_G!E85-YConM!E85-YConH!E85-YConLC!E85-YConK_T!E85-YConKC!E85</f>
        <v>4.9565159478202031E-2</v>
      </c>
      <c r="F85" s="28">
        <f>Y_G!F85-YConM!F85-YConH!F85-YConLC!F85-YConK_T!F85-YConKC!F85</f>
        <v>-3.4577927159901899E-2</v>
      </c>
      <c r="G85" s="28">
        <f>Y_G!G85-YConM!G85-YConH!G85-YConLC!G85-YConK_T!G85-YConKC!G85</f>
        <v>-0.13780489155216052</v>
      </c>
      <c r="H85" s="28">
        <f>Y_G!H85-YConM!H85-YConH!H85-YConLC!H85-YConK_T!H85-YConKC!H85</f>
        <v>-0.1062218529971686</v>
      </c>
      <c r="I85" s="28">
        <f>Y_G!I85-YConM!I85-YConH!I85-YConLC!I85-YConK_T!I85-YConKC!I85</f>
        <v>-3.8317628412676837E-2</v>
      </c>
      <c r="J85" s="28">
        <f>Y_G!J85-YConM!J85-YConH!J85-YConLC!J85-YConK_T!J85-YConKC!J85</f>
        <v>-6.5353569180757812E-2</v>
      </c>
      <c r="K85" s="28">
        <f>Y_G!K85-YConM!K85-YConH!K85-YConLC!K85-YConK_T!K85-YConKC!K85</f>
        <v>3.4902721329916217E-2</v>
      </c>
      <c r="L85" s="28">
        <f>Y_G!L85-YConM!L85-YConH!L85-YConLC!L85-YConK_T!L85-YConKC!L85</f>
        <v>4.528370317124826E-2</v>
      </c>
      <c r="M85" s="28">
        <f>Y_G!M85-YConM!M85-YConH!M85-YConLC!M85-YConK_T!M85-YConKC!M85</f>
        <v>-1.6299649880867958E-2</v>
      </c>
      <c r="N85" s="28">
        <f>Y_G!N85-YConM!N85-YConH!N85-YConLC!N85-YConK_T!N85-YConKC!N85</f>
        <v>-4.15610980133054E-4</v>
      </c>
      <c r="O85" s="28">
        <f>Y_G!O85-YConM!O85-YConH!O85-YConLC!O85-YConK_T!O85-YConKC!O85</f>
        <v>1.1960620697121956E-2</v>
      </c>
      <c r="P85" s="28">
        <f>Y_G!P85-YConM!P85-YConH!P85-YConLC!P85-YConK_T!P85-YConKC!P85</f>
        <v>7.8859794045337911E-2</v>
      </c>
      <c r="Q85" s="28">
        <f>Y_G!Q85-YConM!Q85-YConH!Q85-YConLC!Q85-YConK_T!Q85-YConKC!Q85</f>
        <v>-0.23044777970869665</v>
      </c>
      <c r="R85" s="28">
        <f>Y_G!R85-YConM!R85-YConH!R85-YConLC!R85-YConK_T!R85-YConKC!R85</f>
        <v>-8.2872237745447094E-4</v>
      </c>
      <c r="S85" s="28">
        <f>Y_G!S85-YConM!S85-YConH!S85-YConLC!S85-YConK_T!S85-YConKC!S85</f>
        <v>-6.4687150618896816E-3</v>
      </c>
      <c r="T85" s="28">
        <f>Y_G!T85-YConM!T85-YConH!T85-YConLC!T85-YConK_T!T85-YConKC!T85</f>
        <v>-7.6621821900504745E-3</v>
      </c>
      <c r="U85" s="28">
        <f>Y_G!U85-YConM!U85-YConH!U85-YConLC!U85-YConK_T!U85-YConKC!U85</f>
        <v>5.904980558311107E-2</v>
      </c>
      <c r="V85" s="28">
        <f>Y_G!V85-YConM!V85-YConH!V85-YConLC!V85-YConK_T!V85-YConKC!V85</f>
        <v>6.964663072444123E-2</v>
      </c>
      <c r="W85" s="28">
        <f>Y_G!W85-YConM!W85-YConH!W85-YConLC!W85-YConK_T!W85-YConKC!W85</f>
        <v>5.1332497775112437E-2</v>
      </c>
      <c r="X85" s="28">
        <f>Y_G!X85-YConM!X85-YConH!X85-YConLC!X85-YConK_T!X85-YConKC!X85</f>
        <v>1.5169831453595635E-2</v>
      </c>
      <c r="Y85" s="28">
        <f>Y_G!Y85-YConM!Y85-YConH!Y85-YConLC!Y85-YConK_T!Y85-YConKC!Y85</f>
        <v>-4.9926793742886444E-2</v>
      </c>
      <c r="Z85" s="28">
        <f>Y_G!Z85-YConM!Z85-YConH!Z85-YConLC!Z85-YConK_T!Z85-YConKC!Z85</f>
        <v>-1.3580307392740749E-2</v>
      </c>
      <c r="AA85" s="28">
        <f>Y_G!AA85-YConM!AA85-YConH!AA85-YConLC!AA85-YConK_T!AA85-YConKC!AA85</f>
        <v>2.0103940550053392E-3</v>
      </c>
      <c r="AC85" s="28">
        <f t="shared" si="8"/>
        <v>-5.3471428128741172E-2</v>
      </c>
      <c r="AD85" s="28">
        <f t="shared" si="9"/>
        <v>-3.7648110811886929E-4</v>
      </c>
      <c r="AE85" s="28">
        <f t="shared" si="10"/>
        <v>-2.9384960481116183E-2</v>
      </c>
      <c r="AF85" s="28">
        <f t="shared" si="11"/>
        <v>3.7507316669241973E-2</v>
      </c>
      <c r="AG85" s="28">
        <f t="shared" si="12"/>
        <v>-2.0498902360207284E-2</v>
      </c>
      <c r="AH85" s="28">
        <f t="shared" si="13"/>
        <v>-1.4880720794617525E-2</v>
      </c>
      <c r="AI85" s="28">
        <f t="shared" si="14"/>
        <v>1.5754984533198502E-2</v>
      </c>
      <c r="AJ85" s="28">
        <f t="shared" si="15"/>
        <v>-1.2614107492360568E-2</v>
      </c>
    </row>
    <row r="86" spans="1:36" x14ac:dyDescent="0.15">
      <c r="A86" s="8">
        <v>84</v>
      </c>
      <c r="B86" s="11" t="s">
        <v>223</v>
      </c>
      <c r="C86" s="28"/>
      <c r="D86" s="28">
        <f>Y_G!D86-YConM!D86-YConH!D86-YConLC!D86-YConK_T!D86-YConKC!D86</f>
        <v>4.6971333893486864E-4</v>
      </c>
      <c r="E86" s="28">
        <f>Y_G!E86-YConM!E86-YConH!E86-YConLC!E86-YConK_T!E86-YConKC!E86</f>
        <v>-4.3142498642580055E-3</v>
      </c>
      <c r="F86" s="28">
        <f>Y_G!F86-YConM!F86-YConH!F86-YConLC!F86-YConK_T!F86-YConKC!F86</f>
        <v>1.0716633339228228E-3</v>
      </c>
      <c r="G86" s="28">
        <f>Y_G!G86-YConM!G86-YConH!G86-YConLC!G86-YConK_T!G86-YConKC!G86</f>
        <v>2.6753400961217868E-3</v>
      </c>
      <c r="H86" s="28">
        <f>Y_G!H86-YConM!H86-YConH!H86-YConLC!H86-YConK_T!H86-YConKC!H86</f>
        <v>2.0225999481418643E-2</v>
      </c>
      <c r="I86" s="28">
        <f>Y_G!I86-YConM!I86-YConH!I86-YConLC!I86-YConK_T!I86-YConKC!I86</f>
        <v>1.6222405409057068E-2</v>
      </c>
      <c r="J86" s="28">
        <f>Y_G!J86-YConM!J86-YConH!J86-YConLC!J86-YConK_T!J86-YConKC!J86</f>
        <v>-2.5868488619456434E-3</v>
      </c>
      <c r="K86" s="28">
        <f>Y_G!K86-YConM!K86-YConH!K86-YConLC!K86-YConK_T!K86-YConKC!K86</f>
        <v>5.9545094459096098E-3</v>
      </c>
      <c r="L86" s="28">
        <f>Y_G!L86-YConM!L86-YConH!L86-YConLC!L86-YConK_T!L86-YConKC!L86</f>
        <v>1.0028852437165583E-2</v>
      </c>
      <c r="M86" s="28">
        <f>Y_G!M86-YConM!M86-YConH!M86-YConLC!M86-YConK_T!M86-YConKC!M86</f>
        <v>6.1076431380161621E-3</v>
      </c>
      <c r="N86" s="28">
        <f>Y_G!N86-YConM!N86-YConH!N86-YConLC!N86-YConK_T!N86-YConKC!N86</f>
        <v>4.1187798028907386E-3</v>
      </c>
      <c r="O86" s="28">
        <f>Y_G!O86-YConM!O86-YConH!O86-YConLC!O86-YConK_T!O86-YConKC!O86</f>
        <v>1.5469049361593131E-2</v>
      </c>
      <c r="P86" s="28">
        <f>Y_G!P86-YConM!P86-YConH!P86-YConLC!P86-YConK_T!P86-YConKC!P86</f>
        <v>7.080842812400347E-3</v>
      </c>
      <c r="Q86" s="28">
        <f>Y_G!Q86-YConM!Q86-YConH!Q86-YConLC!Q86-YConK_T!Q86-YConKC!Q86</f>
        <v>1.18824749644515E-2</v>
      </c>
      <c r="R86" s="28">
        <f>Y_G!R86-YConM!R86-YConH!R86-YConLC!R86-YConK_T!R86-YConKC!R86</f>
        <v>2.2741022003208423E-2</v>
      </c>
      <c r="S86" s="28">
        <f>Y_G!S86-YConM!S86-YConH!S86-YConLC!S86-YConK_T!S86-YConKC!S86</f>
        <v>1.7014143371565288E-2</v>
      </c>
      <c r="T86" s="28">
        <f>Y_G!T86-YConM!T86-YConH!T86-YConLC!T86-YConK_T!T86-YConKC!T86</f>
        <v>9.8128087324434333E-3</v>
      </c>
      <c r="U86" s="28">
        <f>Y_G!U86-YConM!U86-YConH!U86-YConLC!U86-YConK_T!U86-YConKC!U86</f>
        <v>3.7517766723273562E-3</v>
      </c>
      <c r="V86" s="28">
        <f>Y_G!V86-YConM!V86-YConH!V86-YConLC!V86-YConK_T!V86-YConKC!V86</f>
        <v>1.1568669920111217E-2</v>
      </c>
      <c r="W86" s="28">
        <f>Y_G!W86-YConM!W86-YConH!W86-YConLC!W86-YConK_T!W86-YConKC!W86</f>
        <v>1.7614035286128104E-2</v>
      </c>
      <c r="X86" s="28">
        <f>Y_G!X86-YConM!X86-YConH!X86-YConLC!X86-YConK_T!X86-YConKC!X86</f>
        <v>2.3731852844323918E-2</v>
      </c>
      <c r="Y86" s="28">
        <f>Y_G!Y86-YConM!Y86-YConH!Y86-YConLC!Y86-YConK_T!Y86-YConKC!Y86</f>
        <v>3.1712435995196516E-3</v>
      </c>
      <c r="Z86" s="28">
        <f>Y_G!Z86-YConM!Z86-YConH!Z86-YConLC!Z86-YConK_T!Z86-YConKC!Z86</f>
        <v>1.9131442291644502E-2</v>
      </c>
      <c r="AA86" s="28">
        <f>Y_G!AA86-YConM!AA86-YConH!AA86-YConLC!AA86-YConK_T!AA86-YConKC!AA86</f>
        <v>2.2538058102062559E-2</v>
      </c>
      <c r="AC86" s="28">
        <f t="shared" si="8"/>
        <v>7.1762316912524632E-3</v>
      </c>
      <c r="AD86" s="28">
        <f t="shared" si="9"/>
        <v>4.7245871924072903E-3</v>
      </c>
      <c r="AE86" s="28">
        <f t="shared" si="10"/>
        <v>1.4837506502643738E-2</v>
      </c>
      <c r="AF86" s="28">
        <f t="shared" si="11"/>
        <v>1.3295828691066805E-2</v>
      </c>
      <c r="AG86" s="28">
        <f t="shared" si="12"/>
        <v>1.4946914664408903E-2</v>
      </c>
      <c r="AH86" s="28">
        <f t="shared" si="13"/>
        <v>9.7810468475255131E-3</v>
      </c>
      <c r="AI86" s="28">
        <f t="shared" si="14"/>
        <v>1.391498593107009E-2</v>
      </c>
      <c r="AJ86" s="28">
        <f t="shared" si="15"/>
        <v>1.0652674538264269E-2</v>
      </c>
    </row>
    <row r="87" spans="1:36" x14ac:dyDescent="0.15">
      <c r="A87" s="8">
        <v>85</v>
      </c>
      <c r="B87" s="11" t="s">
        <v>224</v>
      </c>
      <c r="C87" s="28"/>
      <c r="D87" s="28">
        <f>Y_G!D87-YConM!D87-YConH!D87-YConLC!D87-YConK_T!D87-YConKC!D87</f>
        <v>-2.6393060047188728E-2</v>
      </c>
      <c r="E87" s="28">
        <f>Y_G!E87-YConM!E87-YConH!E87-YConLC!E87-YConK_T!E87-YConKC!E87</f>
        <v>-2.9213685254283965E-2</v>
      </c>
      <c r="F87" s="28">
        <f>Y_G!F87-YConM!F87-YConH!F87-YConLC!F87-YConK_T!F87-YConKC!F87</f>
        <v>-2.9668207906260208E-2</v>
      </c>
      <c r="G87" s="28">
        <f>Y_G!G87-YConM!G87-YConH!G87-YConLC!G87-YConK_T!G87-YConKC!G87</f>
        <v>-7.6079507561784859E-2</v>
      </c>
      <c r="H87" s="28">
        <f>Y_G!H87-YConM!H87-YConH!H87-YConLC!H87-YConK_T!H87-YConKC!H87</f>
        <v>-2.6382611023455585E-2</v>
      </c>
      <c r="I87" s="28">
        <f>Y_G!I87-YConM!I87-YConH!I87-YConLC!I87-YConK_T!I87-YConKC!I87</f>
        <v>-9.7337089878833313E-3</v>
      </c>
      <c r="J87" s="28">
        <f>Y_G!J87-YConM!J87-YConH!J87-YConLC!J87-YConK_T!J87-YConKC!J87</f>
        <v>9.5810716251350132E-3</v>
      </c>
      <c r="K87" s="28">
        <f>Y_G!K87-YConM!K87-YConH!K87-YConLC!K87-YConK_T!K87-YConKC!K87</f>
        <v>-1.2244172766354929E-2</v>
      </c>
      <c r="L87" s="28">
        <f>Y_G!L87-YConM!L87-YConH!L87-YConLC!L87-YConK_T!L87-YConKC!L87</f>
        <v>1.3018695204576741E-2</v>
      </c>
      <c r="M87" s="28">
        <f>Y_G!M87-YConM!M87-YConH!M87-YConLC!M87-YConK_T!M87-YConKC!M87</f>
        <v>1.3811760054089203E-2</v>
      </c>
      <c r="N87" s="28">
        <f>Y_G!N87-YConM!N87-YConH!N87-YConLC!N87-YConK_T!N87-YConKC!N87</f>
        <v>1.229639081188314E-2</v>
      </c>
      <c r="O87" s="28">
        <f>Y_G!O87-YConM!O87-YConH!O87-YConLC!O87-YConK_T!O87-YConKC!O87</f>
        <v>2.8917386166488002E-3</v>
      </c>
      <c r="P87" s="28">
        <f>Y_G!P87-YConM!P87-YConH!P87-YConLC!P87-YConK_T!P87-YConKC!P87</f>
        <v>-8.2461618278649659E-3</v>
      </c>
      <c r="Q87" s="28">
        <f>Y_G!Q87-YConM!Q87-YConH!Q87-YConLC!Q87-YConK_T!Q87-YConKC!Q87</f>
        <v>-2.3227610166690633E-2</v>
      </c>
      <c r="R87" s="28">
        <f>Y_G!R87-YConM!R87-YConH!R87-YConLC!R87-YConK_T!R87-YConKC!R87</f>
        <v>1.8005390996321193E-3</v>
      </c>
      <c r="S87" s="28">
        <f>Y_G!S87-YConM!S87-YConH!S87-YConLC!S87-YConK_T!S87-YConKC!S87</f>
        <v>-1.9898446883424045E-3</v>
      </c>
      <c r="T87" s="28">
        <f>Y_G!T87-YConM!T87-YConH!T87-YConLC!T87-YConK_T!T87-YConKC!T87</f>
        <v>2.2237447462010583E-2</v>
      </c>
      <c r="U87" s="28">
        <f>Y_G!U87-YConM!U87-YConH!U87-YConLC!U87-YConK_T!U87-YConKC!U87</f>
        <v>-1.0186975158069654E-2</v>
      </c>
      <c r="V87" s="28">
        <f>Y_G!V87-YConM!V87-YConH!V87-YConLC!V87-YConK_T!V87-YConKC!V87</f>
        <v>3.9546434329957268E-2</v>
      </c>
      <c r="W87" s="28">
        <f>Y_G!W87-YConM!W87-YConH!W87-YConLC!W87-YConK_T!W87-YConKC!W87</f>
        <v>1.9017153806841276E-2</v>
      </c>
      <c r="X87" s="28">
        <f>Y_G!X87-YConM!X87-YConH!X87-YConLC!X87-YConK_T!X87-YConKC!X87</f>
        <v>-1.0814429754624759E-2</v>
      </c>
      <c r="Y87" s="28">
        <f>Y_G!Y87-YConM!Y87-YConH!Y87-YConLC!Y87-YConK_T!Y87-YConKC!Y87</f>
        <v>-8.9315040264874648E-3</v>
      </c>
      <c r="Z87" s="28">
        <f>Y_G!Z87-YConM!Z87-YConH!Z87-YConLC!Z87-YConK_T!Z87-YConKC!Z87</f>
        <v>6.8623670266325133E-3</v>
      </c>
      <c r="AA87" s="28">
        <f>Y_G!AA87-YConM!AA87-YConH!AA87-YConLC!AA87-YConK_T!AA87-YConKC!AA87</f>
        <v>-2.4151141293303146E-3</v>
      </c>
      <c r="AC87" s="28">
        <f t="shared" si="8"/>
        <v>-3.4215544146733591E-2</v>
      </c>
      <c r="AD87" s="28">
        <f t="shared" si="9"/>
        <v>7.2927489858658334E-3</v>
      </c>
      <c r="AE87" s="28">
        <f t="shared" si="10"/>
        <v>-5.7542677933234169E-3</v>
      </c>
      <c r="AF87" s="28">
        <f t="shared" si="11"/>
        <v>1.1959926137222944E-2</v>
      </c>
      <c r="AG87" s="28">
        <f t="shared" si="12"/>
        <v>-1.4947503763950889E-3</v>
      </c>
      <c r="AH87" s="28">
        <f t="shared" si="13"/>
        <v>7.6924059627120833E-4</v>
      </c>
      <c r="AI87" s="28">
        <f t="shared" si="14"/>
        <v>6.9144224446161815E-3</v>
      </c>
      <c r="AJ87" s="28">
        <f t="shared" si="15"/>
        <v>-4.6986928353924531E-3</v>
      </c>
    </row>
    <row r="88" spans="1:36" x14ac:dyDescent="0.15">
      <c r="A88" s="8">
        <v>86</v>
      </c>
      <c r="B88" s="11" t="s">
        <v>225</v>
      </c>
      <c r="C88" s="28"/>
      <c r="D88" s="28">
        <f>Y_G!D88-YConM!D88-YConH!D88-YConLC!D88-YConK_T!D88-YConKC!D88</f>
        <v>-3.6330596863534188E-2</v>
      </c>
      <c r="E88" s="28">
        <f>Y_G!E88-YConM!E88-YConH!E88-YConLC!E88-YConK_T!E88-YConKC!E88</f>
        <v>1.4486239828109537E-2</v>
      </c>
      <c r="F88" s="28">
        <f>Y_G!F88-YConM!F88-YConH!F88-YConLC!F88-YConK_T!F88-YConKC!F88</f>
        <v>-8.6967542607921545E-3</v>
      </c>
      <c r="G88" s="28">
        <f>Y_G!G88-YConM!G88-YConH!G88-YConLC!G88-YConK_T!G88-YConKC!G88</f>
        <v>-3.6391967841471061E-3</v>
      </c>
      <c r="H88" s="28">
        <f>Y_G!H88-YConM!H88-YConH!H88-YConLC!H88-YConK_T!H88-YConKC!H88</f>
        <v>6.5200171007561997E-3</v>
      </c>
      <c r="I88" s="28">
        <f>Y_G!I88-YConM!I88-YConH!I88-YConLC!I88-YConK_T!I88-YConKC!I88</f>
        <v>5.3166325955563221E-3</v>
      </c>
      <c r="J88" s="28">
        <f>Y_G!J88-YConM!J88-YConH!J88-YConLC!J88-YConK_T!J88-YConKC!J88</f>
        <v>1.3420175997257349E-2</v>
      </c>
      <c r="K88" s="28">
        <f>Y_G!K88-YConM!K88-YConH!K88-YConLC!K88-YConK_T!K88-YConKC!K88</f>
        <v>7.2165555020960136E-3</v>
      </c>
      <c r="L88" s="28">
        <f>Y_G!L88-YConM!L88-YConH!L88-YConLC!L88-YConK_T!L88-YConKC!L88</f>
        <v>4.6708986885178857E-3</v>
      </c>
      <c r="M88" s="28">
        <f>Y_G!M88-YConM!M88-YConH!M88-YConLC!M88-YConK_T!M88-YConKC!M88</f>
        <v>-5.0507504392710935E-2</v>
      </c>
      <c r="N88" s="28">
        <f>Y_G!N88-YConM!N88-YConH!N88-YConLC!N88-YConK_T!N88-YConKC!N88</f>
        <v>-1.237390981311812E-2</v>
      </c>
      <c r="O88" s="28">
        <f>Y_G!O88-YConM!O88-YConH!O88-YConLC!O88-YConK_T!O88-YConKC!O88</f>
        <v>1.3206517519148838E-2</v>
      </c>
      <c r="P88" s="28">
        <f>Y_G!P88-YConM!P88-YConH!P88-YConLC!P88-YConK_T!P88-YConKC!P88</f>
        <v>1.975515318133025E-2</v>
      </c>
      <c r="Q88" s="28">
        <f>Y_G!Q88-YConM!Q88-YConH!Q88-YConLC!Q88-YConK_T!Q88-YConKC!Q88</f>
        <v>4.5514566735424984E-3</v>
      </c>
      <c r="R88" s="28">
        <f>Y_G!R88-YConM!R88-YConH!R88-YConLC!R88-YConK_T!R88-YConKC!R88</f>
        <v>-8.8077844504950657E-3</v>
      </c>
      <c r="S88" s="28">
        <f>Y_G!S88-YConM!S88-YConH!S88-YConLC!S88-YConK_T!S88-YConKC!S88</f>
        <v>-2.1949432351174095E-2</v>
      </c>
      <c r="T88" s="28">
        <f>Y_G!T88-YConM!T88-YConH!T88-YConLC!T88-YConK_T!T88-YConKC!T88</f>
        <v>5.5358291650450288E-3</v>
      </c>
      <c r="U88" s="28">
        <f>Y_G!U88-YConM!U88-YConH!U88-YConLC!U88-YConK_T!U88-YConKC!U88</f>
        <v>-3.653764596461571E-3</v>
      </c>
      <c r="V88" s="28">
        <f>Y_G!V88-YConM!V88-YConH!V88-YConLC!V88-YConK_T!V88-YConKC!V88</f>
        <v>1.7111203471489617E-2</v>
      </c>
      <c r="W88" s="28">
        <f>Y_G!W88-YConM!W88-YConH!W88-YConLC!W88-YConK_T!W88-YConKC!W88</f>
        <v>2.4955902139494814E-2</v>
      </c>
      <c r="X88" s="28">
        <f>Y_G!X88-YConM!X88-YConH!X88-YConLC!X88-YConK_T!X88-YConKC!X88</f>
        <v>7.3532780483491532E-3</v>
      </c>
      <c r="Y88" s="28">
        <f>Y_G!Y88-YConM!Y88-YConH!Y88-YConLC!Y88-YConK_T!Y88-YConKC!Y88</f>
        <v>-1.2534861795335998E-2</v>
      </c>
      <c r="Z88" s="28">
        <f>Y_G!Z88-YConM!Z88-YConH!Z88-YConLC!Z88-YConK_T!Z88-YConKC!Z88</f>
        <v>-3.2547063433943223E-2</v>
      </c>
      <c r="AA88" s="28">
        <f>Y_G!AA88-YConM!AA88-YConH!AA88-YConLC!AA88-YConK_T!AA88-YConKC!AA88</f>
        <v>-6.3588490126213594E-3</v>
      </c>
      <c r="AC88" s="28">
        <f t="shared" si="8"/>
        <v>2.7973876958965597E-3</v>
      </c>
      <c r="AD88" s="28">
        <f t="shared" si="9"/>
        <v>-7.5147568035915614E-3</v>
      </c>
      <c r="AE88" s="28">
        <f t="shared" si="10"/>
        <v>1.3511821144704852E-3</v>
      </c>
      <c r="AF88" s="28">
        <f t="shared" si="11"/>
        <v>1.0260489645583407E-2</v>
      </c>
      <c r="AG88" s="28">
        <f t="shared" si="12"/>
        <v>-1.7146924747300195E-2</v>
      </c>
      <c r="AH88" s="28">
        <f t="shared" si="13"/>
        <v>-3.081787344560538E-3</v>
      </c>
      <c r="AI88" s="28">
        <f t="shared" si="14"/>
        <v>-1.729075174794275E-5</v>
      </c>
      <c r="AJ88" s="28">
        <f t="shared" si="15"/>
        <v>-7.3779395565678769E-4</v>
      </c>
    </row>
    <row r="89" spans="1:36" x14ac:dyDescent="0.15">
      <c r="A89" s="8">
        <v>87</v>
      </c>
      <c r="B89" s="11" t="s">
        <v>226</v>
      </c>
      <c r="C89" s="28"/>
      <c r="D89" s="28">
        <f>Y_G!D89-YConM!D89-YConH!D89-YConLC!D89-YConK_T!D89-YConKC!D89</f>
        <v>4.0089989597605402E-2</v>
      </c>
      <c r="E89" s="28">
        <f>Y_G!E89-YConM!E89-YConH!E89-YConLC!E89-YConK_T!E89-YConKC!E89</f>
        <v>7.3963757632830418E-2</v>
      </c>
      <c r="F89" s="28">
        <f>Y_G!F89-YConM!F89-YConH!F89-YConLC!F89-YConK_T!F89-YConKC!F89</f>
        <v>9.1700309545655403E-3</v>
      </c>
      <c r="G89" s="28">
        <f>Y_G!G89-YConM!G89-YConH!G89-YConLC!G89-YConK_T!G89-YConKC!G89</f>
        <v>5.9720521001850262E-2</v>
      </c>
      <c r="H89" s="28">
        <f>Y_G!H89-YConM!H89-YConH!H89-YConLC!H89-YConK_T!H89-YConKC!H89</f>
        <v>-2.2164429334484058E-2</v>
      </c>
      <c r="I89" s="28">
        <f>Y_G!I89-YConM!I89-YConH!I89-YConLC!I89-YConK_T!I89-YConKC!I89</f>
        <v>1.1006060848852091E-2</v>
      </c>
      <c r="J89" s="28">
        <f>Y_G!J89-YConM!J89-YConH!J89-YConLC!J89-YConK_T!J89-YConKC!J89</f>
        <v>-3.832371808150836E-3</v>
      </c>
      <c r="K89" s="28">
        <f>Y_G!K89-YConM!K89-YConH!K89-YConLC!K89-YConK_T!K89-YConKC!K89</f>
        <v>-3.0451843972475523E-2</v>
      </c>
      <c r="L89" s="28">
        <f>Y_G!L89-YConM!L89-YConH!L89-YConLC!L89-YConK_T!L89-YConKC!L89</f>
        <v>-1.1716207953071338E-2</v>
      </c>
      <c r="M89" s="28">
        <f>Y_G!M89-YConM!M89-YConH!M89-YConLC!M89-YConK_T!M89-YConKC!M89</f>
        <v>2.4595593932397779E-2</v>
      </c>
      <c r="N89" s="28">
        <f>Y_G!N89-YConM!N89-YConH!N89-YConLC!N89-YConK_T!N89-YConKC!N89</f>
        <v>-5.9848502862967223E-2</v>
      </c>
      <c r="O89" s="28">
        <f>Y_G!O89-YConM!O89-YConH!O89-YConLC!O89-YConK_T!O89-YConKC!O89</f>
        <v>1.5952440315846091E-2</v>
      </c>
      <c r="P89" s="28">
        <f>Y_G!P89-YConM!P89-YConH!P89-YConLC!P89-YConK_T!P89-YConKC!P89</f>
        <v>2.0064686061672124E-2</v>
      </c>
      <c r="Q89" s="28">
        <f>Y_G!Q89-YConM!Q89-YConH!Q89-YConLC!Q89-YConK_T!Q89-YConKC!Q89</f>
        <v>-2.5173947912749513E-2</v>
      </c>
      <c r="R89" s="28">
        <f>Y_G!R89-YConM!R89-YConH!R89-YConLC!R89-YConK_T!R89-YConKC!R89</f>
        <v>-2.4227554576293921E-2</v>
      </c>
      <c r="S89" s="28">
        <f>Y_G!S89-YConM!S89-YConH!S89-YConLC!S89-YConK_T!S89-YConKC!S89</f>
        <v>5.8820531148620755E-3</v>
      </c>
      <c r="T89" s="28">
        <f>Y_G!T89-YConM!T89-YConH!T89-YConLC!T89-YConK_T!T89-YConKC!T89</f>
        <v>-6.6999881025965524E-3</v>
      </c>
      <c r="U89" s="28">
        <f>Y_G!U89-YConM!U89-YConH!U89-YConLC!U89-YConK_T!U89-YConKC!U89</f>
        <v>1.3879098349835448E-2</v>
      </c>
      <c r="V89" s="28">
        <f>Y_G!V89-YConM!V89-YConH!V89-YConLC!V89-YConK_T!V89-YConKC!V89</f>
        <v>-4.3751585814392598E-2</v>
      </c>
      <c r="W89" s="28">
        <f>Y_G!W89-YConM!W89-YConH!W89-YConLC!W89-YConK_T!W89-YConKC!W89</f>
        <v>9.2097187216398854E-3</v>
      </c>
      <c r="X89" s="28">
        <f>Y_G!X89-YConM!X89-YConH!X89-YConLC!X89-YConK_T!X89-YConKC!X89</f>
        <v>9.0631702015493264E-3</v>
      </c>
      <c r="Y89" s="28">
        <f>Y_G!Y89-YConM!Y89-YConH!Y89-YConLC!Y89-YConK_T!Y89-YConKC!Y89</f>
        <v>6.4003998287891E-3</v>
      </c>
      <c r="Z89" s="28">
        <f>Y_G!Z89-YConM!Z89-YConH!Z89-YConLC!Z89-YConK_T!Z89-YConKC!Z89</f>
        <v>-3.0880250053128184E-2</v>
      </c>
      <c r="AA89" s="28">
        <f>Y_G!AA89-YConM!AA89-YConH!AA89-YConLC!AA89-YConK_T!AA89-YConKC!AA89</f>
        <v>-1.4178049265437026E-2</v>
      </c>
      <c r="AC89" s="28">
        <f t="shared" si="8"/>
        <v>2.6339188220722849E-2</v>
      </c>
      <c r="AD89" s="28">
        <f t="shared" si="9"/>
        <v>-1.6250666532853428E-2</v>
      </c>
      <c r="AE89" s="28">
        <f t="shared" si="10"/>
        <v>-1.5004645993326288E-3</v>
      </c>
      <c r="AF89" s="28">
        <f t="shared" si="11"/>
        <v>-3.6599173287928969E-3</v>
      </c>
      <c r="AG89" s="28">
        <f t="shared" si="12"/>
        <v>-1.2885966496592037E-2</v>
      </c>
      <c r="AH89" s="28">
        <f t="shared" si="13"/>
        <v>-8.8755655660930285E-3</v>
      </c>
      <c r="AI89" s="28">
        <f t="shared" si="14"/>
        <v>-7.1196857667175746E-3</v>
      </c>
      <c r="AJ89" s="28">
        <f t="shared" si="15"/>
        <v>-6.0944350830681047E-4</v>
      </c>
    </row>
    <row r="90" spans="1:36" x14ac:dyDescent="0.15">
      <c r="A90" s="8">
        <v>88</v>
      </c>
      <c r="B90" s="11" t="s">
        <v>227</v>
      </c>
      <c r="C90" s="28"/>
      <c r="D90" s="28">
        <f>Y_G!D90-YConM!D90-YConH!D90-YConLC!D90-YConK_T!D90-YConKC!D90</f>
        <v>-0.20044254006337955</v>
      </c>
      <c r="E90" s="28">
        <f>Y_G!E90-YConM!E90-YConH!E90-YConLC!E90-YConK_T!E90-YConKC!E90</f>
        <v>-0.11891953613550144</v>
      </c>
      <c r="F90" s="28">
        <f>Y_G!F90-YConM!F90-YConH!F90-YConLC!F90-YConK_T!F90-YConKC!F90</f>
        <v>-0.10862452610331023</v>
      </c>
      <c r="G90" s="28">
        <f>Y_G!G90-YConM!G90-YConH!G90-YConLC!G90-YConK_T!G90-YConKC!G90</f>
        <v>7.1934076183743784E-3</v>
      </c>
      <c r="H90" s="28">
        <f>Y_G!H90-YConM!H90-YConH!H90-YConLC!H90-YConK_T!H90-YConKC!H90</f>
        <v>9.5327206985507673E-2</v>
      </c>
      <c r="I90" s="28">
        <f>Y_G!I90-YConM!I90-YConH!I90-YConLC!I90-YConK_T!I90-YConKC!I90</f>
        <v>4.8333386308065017E-2</v>
      </c>
      <c r="J90" s="28">
        <f>Y_G!J90-YConM!J90-YConH!J90-YConLC!J90-YConK_T!J90-YConKC!J90</f>
        <v>1.0527779977723157E-3</v>
      </c>
      <c r="K90" s="28">
        <f>Y_G!K90-YConM!K90-YConH!K90-YConLC!K90-YConK_T!K90-YConKC!K90</f>
        <v>1.1786756037534055E-3</v>
      </c>
      <c r="L90" s="28">
        <f>Y_G!L90-YConM!L90-YConH!L90-YConLC!L90-YConK_T!L90-YConKC!L90</f>
        <v>4.7800181152538021E-2</v>
      </c>
      <c r="M90" s="28">
        <f>Y_G!M90-YConM!M90-YConH!M90-YConLC!M90-YConK_T!M90-YConKC!M90</f>
        <v>4.2822316878728624E-2</v>
      </c>
      <c r="N90" s="28">
        <f>Y_G!N90-YConM!N90-YConH!N90-YConLC!N90-YConK_T!N90-YConKC!N90</f>
        <v>-6.237332315762336E-2</v>
      </c>
      <c r="O90" s="28">
        <f>Y_G!O90-YConM!O90-YConH!O90-YConLC!O90-YConK_T!O90-YConKC!O90</f>
        <v>-0.14231028129472217</v>
      </c>
      <c r="P90" s="28">
        <f>Y_G!P90-YConM!P90-YConH!P90-YConLC!P90-YConK_T!P90-YConKC!P90</f>
        <v>-0.10167094571366604</v>
      </c>
      <c r="Q90" s="28">
        <f>Y_G!Q90-YConM!Q90-YConH!Q90-YConLC!Q90-YConK_T!Q90-YConKC!Q90</f>
        <v>-2.1297433574878538E-2</v>
      </c>
      <c r="R90" s="28">
        <f>Y_G!R90-YConM!R90-YConH!R90-YConLC!R90-YConK_T!R90-YConKC!R90</f>
        <v>6.9375801194639444E-2</v>
      </c>
      <c r="S90" s="28">
        <f>Y_G!S90-YConM!S90-YConH!S90-YConLC!S90-YConK_T!S90-YConKC!S90</f>
        <v>6.6532472631036607E-2</v>
      </c>
      <c r="T90" s="28">
        <f>Y_G!T90-YConM!T90-YConH!T90-YConLC!T90-YConK_T!T90-YConKC!T90</f>
        <v>2.4505634117824821E-2</v>
      </c>
      <c r="U90" s="28">
        <f>Y_G!U90-YConM!U90-YConH!U90-YConLC!U90-YConK_T!U90-YConKC!U90</f>
        <v>9.9368921714644953E-2</v>
      </c>
      <c r="V90" s="28">
        <f>Y_G!V90-YConM!V90-YConH!V90-YConLC!V90-YConK_T!V90-YConKC!V90</f>
        <v>-7.8903756836155026E-3</v>
      </c>
      <c r="W90" s="28">
        <f>Y_G!W90-YConM!W90-YConH!W90-YConLC!W90-YConK_T!W90-YConKC!W90</f>
        <v>-2.5456611412131944E-2</v>
      </c>
      <c r="X90" s="28">
        <f>Y_G!X90-YConM!X90-YConH!X90-YConLC!X90-YConK_T!X90-YConKC!X90</f>
        <v>-2.9467635961564435E-4</v>
      </c>
      <c r="Y90" s="28">
        <f>Y_G!Y90-YConM!Y90-YConH!Y90-YConLC!Y90-YConK_T!Y90-YConKC!Y90</f>
        <v>5.4732369285087221E-2</v>
      </c>
      <c r="Z90" s="28">
        <f>Y_G!Z90-YConM!Z90-YConH!Z90-YConLC!Z90-YConK_T!Z90-YConKC!Z90</f>
        <v>-5.2053822523665132E-2</v>
      </c>
      <c r="AA90" s="28">
        <f>Y_G!AA90-YConM!AA90-YConH!AA90-YConLC!AA90-YConK_T!AA90-YConKC!AA90</f>
        <v>2.0157586175264395E-2</v>
      </c>
      <c r="AC90" s="28">
        <f t="shared" si="8"/>
        <v>-1.533801226537292E-2</v>
      </c>
      <c r="AD90" s="28">
        <f t="shared" si="9"/>
        <v>6.0961256950338005E-3</v>
      </c>
      <c r="AE90" s="28">
        <f t="shared" si="10"/>
        <v>-2.5874077351518143E-2</v>
      </c>
      <c r="AF90" s="28">
        <f t="shared" si="11"/>
        <v>1.8046578475421335E-2</v>
      </c>
      <c r="AG90" s="28">
        <f t="shared" si="12"/>
        <v>7.612044312228828E-3</v>
      </c>
      <c r="AH90" s="28">
        <f t="shared" si="13"/>
        <v>-9.8889758282421705E-3</v>
      </c>
      <c r="AI90" s="28">
        <f t="shared" si="14"/>
        <v>1.4133628164224143E-2</v>
      </c>
      <c r="AJ90" s="28">
        <f t="shared" si="15"/>
        <v>-2.7178606215431775E-3</v>
      </c>
    </row>
    <row r="91" spans="1:36" x14ac:dyDescent="0.15">
      <c r="A91" s="8">
        <v>89</v>
      </c>
      <c r="B91" s="11" t="s">
        <v>228</v>
      </c>
      <c r="C91" s="28"/>
      <c r="D91" s="28">
        <f>Y_G!D91-YConM!D91-YConH!D91-YConLC!D91-YConK_T!D91-YConKC!D91</f>
        <v>1.0597551439475383E-2</v>
      </c>
      <c r="E91" s="28">
        <f>Y_G!E91-YConM!E91-YConH!E91-YConLC!E91-YConK_T!E91-YConKC!E91</f>
        <v>3.1999579099769589E-2</v>
      </c>
      <c r="F91" s="28">
        <f>Y_G!F91-YConM!F91-YConH!F91-YConLC!F91-YConK_T!F91-YConKC!F91</f>
        <v>1.7182847703197661E-2</v>
      </c>
      <c r="G91" s="28">
        <f>Y_G!G91-YConM!G91-YConH!G91-YConLC!G91-YConK_T!G91-YConKC!G91</f>
        <v>5.0995868621452603E-3</v>
      </c>
      <c r="H91" s="28">
        <f>Y_G!H91-YConM!H91-YConH!H91-YConLC!H91-YConK_T!H91-YConKC!H91</f>
        <v>3.5139938565842334E-2</v>
      </c>
      <c r="I91" s="28">
        <f>Y_G!I91-YConM!I91-YConH!I91-YConLC!I91-YConK_T!I91-YConKC!I91</f>
        <v>2.7778138295888429E-2</v>
      </c>
      <c r="J91" s="28">
        <f>Y_G!J91-YConM!J91-YConH!J91-YConLC!J91-YConK_T!J91-YConKC!J91</f>
        <v>-5.3792953624399391E-2</v>
      </c>
      <c r="K91" s="28">
        <f>Y_G!K91-YConM!K91-YConH!K91-YConLC!K91-YConK_T!K91-YConKC!K91</f>
        <v>-1.3765861996370672E-2</v>
      </c>
      <c r="L91" s="28">
        <f>Y_G!L91-YConM!L91-YConH!L91-YConLC!L91-YConK_T!L91-YConKC!L91</f>
        <v>-1.2471653920704814E-2</v>
      </c>
      <c r="M91" s="28">
        <f>Y_G!M91-YConM!M91-YConH!M91-YConLC!M91-YConK_T!M91-YConKC!M91</f>
        <v>-6.2367406662038041E-3</v>
      </c>
      <c r="N91" s="28">
        <f>Y_G!N91-YConM!N91-YConH!N91-YConLC!N91-YConK_T!N91-YConKC!N91</f>
        <v>-8.001357982598456E-2</v>
      </c>
      <c r="O91" s="28">
        <f>Y_G!O91-YConM!O91-YConH!O91-YConLC!O91-YConK_T!O91-YConKC!O91</f>
        <v>-1.7569366718727119E-2</v>
      </c>
      <c r="P91" s="28">
        <f>Y_G!P91-YConM!P91-YConH!P91-YConLC!P91-YConK_T!P91-YConKC!P91</f>
        <v>-1.4073900093355496E-2</v>
      </c>
      <c r="Q91" s="28">
        <f>Y_G!Q91-YConM!Q91-YConH!Q91-YConLC!Q91-YConK_T!Q91-YConKC!Q91</f>
        <v>-3.8370687581278311E-2</v>
      </c>
      <c r="R91" s="28">
        <f>Y_G!R91-YConM!R91-YConH!R91-YConLC!R91-YConK_T!R91-YConKC!R91</f>
        <v>-9.3403906378842244E-2</v>
      </c>
      <c r="S91" s="28">
        <f>Y_G!S91-YConM!S91-YConH!S91-YConLC!S91-YConK_T!S91-YConKC!S91</f>
        <v>4.0585030932911974E-3</v>
      </c>
      <c r="T91" s="28">
        <f>Y_G!T91-YConM!T91-YConH!T91-YConLC!T91-YConK_T!T91-YConKC!T91</f>
        <v>-7.2494441507145596E-2</v>
      </c>
      <c r="U91" s="28">
        <f>Y_G!U91-YConM!U91-YConH!U91-YConLC!U91-YConK_T!U91-YConKC!U91</f>
        <v>-5.5539364514173304E-3</v>
      </c>
      <c r="V91" s="28">
        <f>Y_G!V91-YConM!V91-YConH!V91-YConLC!V91-YConK_T!V91-YConKC!V91</f>
        <v>1.3511177726430609E-2</v>
      </c>
      <c r="W91" s="28">
        <f>Y_G!W91-YConM!W91-YConH!W91-YConLC!W91-YConK_T!W91-YConKC!W91</f>
        <v>2.2822983905906834E-2</v>
      </c>
      <c r="X91" s="28">
        <f>Y_G!X91-YConM!X91-YConH!X91-YConLC!X91-YConK_T!X91-YConKC!X91</f>
        <v>-7.7739751816752918E-3</v>
      </c>
      <c r="Y91" s="28">
        <f>Y_G!Y91-YConM!Y91-YConH!Y91-YConLC!Y91-YConK_T!Y91-YConKC!Y91</f>
        <v>-1.2346192614045437E-2</v>
      </c>
      <c r="Z91" s="28">
        <f>Y_G!Z91-YConM!Z91-YConH!Z91-YConLC!Z91-YConK_T!Z91-YConKC!Z91</f>
        <v>2.8664688892232251E-2</v>
      </c>
      <c r="AA91" s="28">
        <f>Y_G!AA91-YConM!AA91-YConH!AA91-YConLC!AA91-YConK_T!AA91-YConKC!AA91</f>
        <v>-2.6601444385068132E-4</v>
      </c>
      <c r="AC91" s="28">
        <f t="shared" si="8"/>
        <v>2.3440018105368655E-2</v>
      </c>
      <c r="AD91" s="28">
        <f t="shared" si="9"/>
        <v>-3.325615800673265E-2</v>
      </c>
      <c r="AE91" s="28">
        <f t="shared" si="10"/>
        <v>-3.1871871535782394E-2</v>
      </c>
      <c r="AF91" s="28">
        <f t="shared" si="11"/>
        <v>-9.8976383015801552E-3</v>
      </c>
      <c r="AG91" s="28">
        <f t="shared" si="12"/>
        <v>5.3508272781120454E-3</v>
      </c>
      <c r="AH91" s="28">
        <f t="shared" si="13"/>
        <v>-3.2564014771257518E-2</v>
      </c>
      <c r="AI91" s="28">
        <f t="shared" si="14"/>
        <v>-4.1794637091955812E-3</v>
      </c>
      <c r="AJ91" s="28">
        <f t="shared" si="15"/>
        <v>-1.0516337689534637E-2</v>
      </c>
    </row>
    <row r="92" spans="1:36" x14ac:dyDescent="0.15">
      <c r="A92" s="8">
        <v>90</v>
      </c>
      <c r="B92" s="11" t="s">
        <v>229</v>
      </c>
      <c r="C92" s="28"/>
      <c r="D92" s="28">
        <f>Y_G!D92-YConM!D92-YConH!D92-YConLC!D92-YConK_T!D92-YConKC!D92</f>
        <v>-2.8598093931173248E-2</v>
      </c>
      <c r="E92" s="28">
        <f>Y_G!E92-YConM!E92-YConH!E92-YConLC!E92-YConK_T!E92-YConKC!E92</f>
        <v>-1.0155890203470547E-4</v>
      </c>
      <c r="F92" s="28">
        <f>Y_G!F92-YConM!F92-YConH!F92-YConLC!F92-YConK_T!F92-YConKC!F92</f>
        <v>-1.7514512947401747E-2</v>
      </c>
      <c r="G92" s="28">
        <f>Y_G!G92-YConM!G92-YConH!G92-YConLC!G92-YConK_T!G92-YConKC!G92</f>
        <v>-1.8058426581283697E-2</v>
      </c>
      <c r="H92" s="28">
        <f>Y_G!H92-YConM!H92-YConH!H92-YConLC!H92-YConK_T!H92-YConKC!H92</f>
        <v>-2.1894277280322002E-2</v>
      </c>
      <c r="I92" s="28">
        <f>Y_G!I92-YConM!I92-YConH!I92-YConLC!I92-YConK_T!I92-YConKC!I92</f>
        <v>2.3774254036106848E-2</v>
      </c>
      <c r="J92" s="28">
        <f>Y_G!J92-YConM!J92-YConH!J92-YConLC!J92-YConK_T!J92-YConKC!J92</f>
        <v>-1.0724239889170369E-2</v>
      </c>
      <c r="K92" s="28">
        <f>Y_G!K92-YConM!K92-YConH!K92-YConLC!K92-YConK_T!K92-YConKC!K92</f>
        <v>1.2560727435638861E-2</v>
      </c>
      <c r="L92" s="28">
        <f>Y_G!L92-YConM!L92-YConH!L92-YConLC!L92-YConK_T!L92-YConKC!L92</f>
        <v>-5.2038458559798152E-3</v>
      </c>
      <c r="M92" s="28">
        <f>Y_G!M92-YConM!M92-YConH!M92-YConLC!M92-YConK_T!M92-YConKC!M92</f>
        <v>-5.4295233878077227E-2</v>
      </c>
      <c r="N92" s="28">
        <f>Y_G!N92-YConM!N92-YConH!N92-YConLC!N92-YConK_T!N92-YConKC!N92</f>
        <v>4.6438874582120065E-2</v>
      </c>
      <c r="O92" s="28">
        <f>Y_G!O92-YConM!O92-YConH!O92-YConLC!O92-YConK_T!O92-YConKC!O92</f>
        <v>1.0243714830141934E-3</v>
      </c>
      <c r="P92" s="28">
        <f>Y_G!P92-YConM!P92-YConH!P92-YConLC!P92-YConK_T!P92-YConKC!P92</f>
        <v>8.1478991084127539E-2</v>
      </c>
      <c r="Q92" s="28">
        <f>Y_G!Q92-YConM!Q92-YConH!Q92-YConLC!Q92-YConK_T!Q92-YConKC!Q92</f>
        <v>5.4926337303293889E-2</v>
      </c>
      <c r="R92" s="28">
        <f>Y_G!R92-YConM!R92-YConH!R92-YConLC!R92-YConK_T!R92-YConKC!R92</f>
        <v>-2.0200319669168888E-2</v>
      </c>
      <c r="S92" s="28">
        <f>Y_G!S92-YConM!S92-YConH!S92-YConLC!S92-YConK_T!S92-YConKC!S92</f>
        <v>-1.1681245078782338E-2</v>
      </c>
      <c r="T92" s="28">
        <f>Y_G!T92-YConM!T92-YConH!T92-YConLC!T92-YConK_T!T92-YConKC!T92</f>
        <v>1.2138123543104673E-2</v>
      </c>
      <c r="U92" s="28">
        <f>Y_G!U92-YConM!U92-YConH!U92-YConLC!U92-YConK_T!U92-YConKC!U92</f>
        <v>-2.6194507843253126E-2</v>
      </c>
      <c r="V92" s="28">
        <f>Y_G!V92-YConM!V92-YConH!V92-YConLC!V92-YConK_T!V92-YConKC!V92</f>
        <v>-1.3676841698857202E-2</v>
      </c>
      <c r="W92" s="28">
        <f>Y_G!W92-YConM!W92-YConH!W92-YConLC!W92-YConK_T!W92-YConKC!W92</f>
        <v>-1.1589767307553593E-2</v>
      </c>
      <c r="X92" s="28">
        <f>Y_G!X92-YConM!X92-YConH!X92-YConLC!X92-YConK_T!X92-YConKC!X92</f>
        <v>-1.5357211299875875E-2</v>
      </c>
      <c r="Y92" s="28">
        <f>Y_G!Y92-YConM!Y92-YConH!Y92-YConLC!Y92-YConK_T!Y92-YConKC!Y92</f>
        <v>-8.4086360443404156E-3</v>
      </c>
      <c r="Z92" s="28">
        <f>Y_G!Z92-YConM!Z92-YConH!Z92-YConLC!Z92-YConK_T!Z92-YConKC!Z92</f>
        <v>-3.1533315937125925E-2</v>
      </c>
      <c r="AA92" s="28">
        <f>Y_G!AA92-YConM!AA92-YConH!AA92-YConLC!AA92-YConK_T!AA92-YConKC!AA92</f>
        <v>2.8477320645238429E-2</v>
      </c>
      <c r="AC92" s="28">
        <f t="shared" si="8"/>
        <v>-6.758904334987062E-3</v>
      </c>
      <c r="AD92" s="28">
        <f t="shared" si="9"/>
        <v>-2.2447435210936977E-3</v>
      </c>
      <c r="AE92" s="28">
        <f t="shared" si="10"/>
        <v>2.1109627024496883E-2</v>
      </c>
      <c r="AF92" s="28">
        <f t="shared" si="11"/>
        <v>-1.0936040921287025E-2</v>
      </c>
      <c r="AG92" s="28">
        <f t="shared" si="12"/>
        <v>-3.8215437787426378E-3</v>
      </c>
      <c r="AH92" s="28">
        <f t="shared" si="13"/>
        <v>9.4324417517015913E-3</v>
      </c>
      <c r="AI92" s="28">
        <f t="shared" si="14"/>
        <v>-8.2681044928328788E-3</v>
      </c>
      <c r="AJ92" s="28">
        <f t="shared" si="15"/>
        <v>-2.4412783046010521E-4</v>
      </c>
    </row>
    <row r="93" spans="1:36" x14ac:dyDescent="0.15">
      <c r="A93" s="8">
        <v>91</v>
      </c>
      <c r="B93" s="11" t="s">
        <v>230</v>
      </c>
      <c r="C93" s="28"/>
      <c r="D93" s="28">
        <f>Y_G!D93-YConM!D93-YConH!D93-YConLC!D93-YConK_T!D93-YConKC!D93</f>
        <v>-2.1440291550861412E-2</v>
      </c>
      <c r="E93" s="28">
        <f>Y_G!E93-YConM!E93-YConH!E93-YConLC!E93-YConK_T!E93-YConKC!E93</f>
        <v>1.401505415788112E-2</v>
      </c>
      <c r="F93" s="28">
        <f>Y_G!F93-YConM!F93-YConH!F93-YConLC!F93-YConK_T!F93-YConKC!F93</f>
        <v>6.4907032083577126E-3</v>
      </c>
      <c r="G93" s="28">
        <f>Y_G!G93-YConM!G93-YConH!G93-YConLC!G93-YConK_T!G93-YConKC!G93</f>
        <v>-8.5965128224507418E-3</v>
      </c>
      <c r="H93" s="28">
        <f>Y_G!H93-YConM!H93-YConH!H93-YConLC!H93-YConK_T!H93-YConKC!H93</f>
        <v>3.2196445661906384E-3</v>
      </c>
      <c r="I93" s="28">
        <f>Y_G!I93-YConM!I93-YConH!I93-YConLC!I93-YConK_T!I93-YConKC!I93</f>
        <v>-4.2441992217642048E-3</v>
      </c>
      <c r="J93" s="28">
        <f>Y_G!J93-YConM!J93-YConH!J93-YConLC!J93-YConK_T!J93-YConKC!J93</f>
        <v>2.9483495459693622E-2</v>
      </c>
      <c r="K93" s="28">
        <f>Y_G!K93-YConM!K93-YConH!K93-YConLC!K93-YConK_T!K93-YConKC!K93</f>
        <v>-1.1275556687545389E-2</v>
      </c>
      <c r="L93" s="28">
        <f>Y_G!L93-YConM!L93-YConH!L93-YConLC!L93-YConK_T!L93-YConKC!L93</f>
        <v>-1.3922860651919845E-2</v>
      </c>
      <c r="M93" s="28">
        <f>Y_G!M93-YConM!M93-YConH!M93-YConLC!M93-YConK_T!M93-YConKC!M93</f>
        <v>-1.7766512170142978E-2</v>
      </c>
      <c r="N93" s="28">
        <f>Y_G!N93-YConM!N93-YConH!N93-YConLC!N93-YConK_T!N93-YConKC!N93</f>
        <v>2.3815021908127083E-3</v>
      </c>
      <c r="O93" s="28">
        <f>Y_G!O93-YConM!O93-YConH!O93-YConLC!O93-YConK_T!O93-YConKC!O93</f>
        <v>-2.9854279625654827E-4</v>
      </c>
      <c r="P93" s="28">
        <f>Y_G!P93-YConM!P93-YConH!P93-YConLC!P93-YConK_T!P93-YConKC!P93</f>
        <v>1.8017610801301574E-2</v>
      </c>
      <c r="Q93" s="28">
        <f>Y_G!Q93-YConM!Q93-YConH!Q93-YConLC!Q93-YConK_T!Q93-YConKC!Q93</f>
        <v>2.2657795816896448E-2</v>
      </c>
      <c r="R93" s="28">
        <f>Y_G!R93-YConM!R93-YConH!R93-YConLC!R93-YConK_T!R93-YConKC!R93</f>
        <v>-8.71141132027182E-3</v>
      </c>
      <c r="S93" s="28">
        <f>Y_G!S93-YConM!S93-YConH!S93-YConLC!S93-YConK_T!S93-YConKC!S93</f>
        <v>3.4280776314827665E-3</v>
      </c>
      <c r="T93" s="28">
        <f>Y_G!T93-YConM!T93-YConH!T93-YConLC!T93-YConK_T!T93-YConKC!T93</f>
        <v>1.3053671793760168E-2</v>
      </c>
      <c r="U93" s="28">
        <f>Y_G!U93-YConM!U93-YConH!U93-YConLC!U93-YConK_T!U93-YConKC!U93</f>
        <v>-2.7401980535522847E-3</v>
      </c>
      <c r="V93" s="28">
        <f>Y_G!V93-YConM!V93-YConH!V93-YConLC!V93-YConK_T!V93-YConKC!V93</f>
        <v>1.3279758650916565E-2</v>
      </c>
      <c r="W93" s="28">
        <f>Y_G!W93-YConM!W93-YConH!W93-YConLC!W93-YConK_T!W93-YConKC!W93</f>
        <v>1.2778873113731905E-2</v>
      </c>
      <c r="X93" s="28">
        <f>Y_G!X93-YConM!X93-YConH!X93-YConLC!X93-YConK_T!X93-YConKC!X93</f>
        <v>-5.8013372301916853E-3</v>
      </c>
      <c r="Y93" s="28">
        <f>Y_G!Y93-YConM!Y93-YConH!Y93-YConLC!Y93-YConK_T!Y93-YConKC!Y93</f>
        <v>-4.2624453156579166E-3</v>
      </c>
      <c r="Z93" s="28">
        <f>Y_G!Z93-YConM!Z93-YConH!Z93-YConLC!Z93-YConK_T!Z93-YConKC!Z93</f>
        <v>-1.2548436904020499E-2</v>
      </c>
      <c r="AA93" s="28">
        <f>Y_G!AA93-YConM!AA93-YConH!AA93-YConLC!AA93-YConK_T!AA93-YConKC!AA93</f>
        <v>2.6190567927370848E-2</v>
      </c>
      <c r="AC93" s="28">
        <f t="shared" si="8"/>
        <v>2.1769379776429053E-3</v>
      </c>
      <c r="AD93" s="28">
        <f t="shared" si="9"/>
        <v>-2.2199863718203759E-3</v>
      </c>
      <c r="AE93" s="28">
        <f t="shared" si="10"/>
        <v>7.0187060266304838E-3</v>
      </c>
      <c r="AF93" s="28">
        <f t="shared" si="11"/>
        <v>6.1141536549329332E-3</v>
      </c>
      <c r="AG93" s="28">
        <f t="shared" si="12"/>
        <v>3.1265619025641449E-3</v>
      </c>
      <c r="AH93" s="28">
        <f t="shared" si="13"/>
        <v>2.399359827405054E-3</v>
      </c>
      <c r="AI93" s="28">
        <f t="shared" si="14"/>
        <v>4.9938067477946378E-3</v>
      </c>
      <c r="AJ93" s="28">
        <f t="shared" si="15"/>
        <v>3.253423571505311E-3</v>
      </c>
    </row>
    <row r="94" spans="1:36" x14ac:dyDescent="0.15">
      <c r="A94" s="8">
        <v>92</v>
      </c>
      <c r="B94" s="11" t="s">
        <v>231</v>
      </c>
      <c r="C94" s="28"/>
      <c r="D94" s="28">
        <f>Y_G!D94-YConM!D94-YConH!D94-YConLC!D94-YConK_T!D94-YConKC!D94</f>
        <v>-1.0572399521416132E-2</v>
      </c>
      <c r="E94" s="28">
        <f>Y_G!E94-YConM!E94-YConH!E94-YConLC!E94-YConK_T!E94-YConKC!E94</f>
        <v>1.1407832830223529E-2</v>
      </c>
      <c r="F94" s="28">
        <f>Y_G!F94-YConM!F94-YConH!F94-YConLC!F94-YConK_T!F94-YConKC!F94</f>
        <v>-1.1661272394117156E-2</v>
      </c>
      <c r="G94" s="28">
        <f>Y_G!G94-YConM!G94-YConH!G94-YConLC!G94-YConK_T!G94-YConKC!G94</f>
        <v>-2.8593052936271384E-2</v>
      </c>
      <c r="H94" s="28">
        <f>Y_G!H94-YConM!H94-YConH!H94-YConLC!H94-YConK_T!H94-YConKC!H94</f>
        <v>1.5476634791852469E-2</v>
      </c>
      <c r="I94" s="28">
        <f>Y_G!I94-YConM!I94-YConH!I94-YConLC!I94-YConK_T!I94-YConKC!I94</f>
        <v>-1.1656995270269664E-2</v>
      </c>
      <c r="J94" s="28">
        <f>Y_G!J94-YConM!J94-YConH!J94-YConLC!J94-YConK_T!J94-YConKC!J94</f>
        <v>1.4885344417325546E-2</v>
      </c>
      <c r="K94" s="28">
        <f>Y_G!K94-YConM!K94-YConH!K94-YConLC!K94-YConK_T!K94-YConKC!K94</f>
        <v>1.6667402707557108E-2</v>
      </c>
      <c r="L94" s="28">
        <f>Y_G!L94-YConM!L94-YConH!L94-YConLC!L94-YConK_T!L94-YConKC!L94</f>
        <v>-1.6729828841664924E-2</v>
      </c>
      <c r="M94" s="28">
        <f>Y_G!M94-YConM!M94-YConH!M94-YConLC!M94-YConK_T!M94-YConKC!M94</f>
        <v>-3.9678136973823858E-2</v>
      </c>
      <c r="N94" s="28">
        <f>Y_G!N94-YConM!N94-YConH!N94-YConLC!N94-YConK_T!N94-YConKC!N94</f>
        <v>-1.4748980654880523E-2</v>
      </c>
      <c r="O94" s="28">
        <f>Y_G!O94-YConM!O94-YConH!O94-YConLC!O94-YConK_T!O94-YConKC!O94</f>
        <v>-1.9368427800414024E-2</v>
      </c>
      <c r="P94" s="28">
        <f>Y_G!P94-YConM!P94-YConH!P94-YConLC!P94-YConK_T!P94-YConKC!P94</f>
        <v>3.4150905177729778E-2</v>
      </c>
      <c r="Q94" s="28">
        <f>Y_G!Q94-YConM!Q94-YConH!Q94-YConLC!Q94-YConK_T!Q94-YConKC!Q94</f>
        <v>9.7501947317693884E-3</v>
      </c>
      <c r="R94" s="28">
        <f>Y_G!R94-YConM!R94-YConH!R94-YConLC!R94-YConK_T!R94-YConKC!R94</f>
        <v>-1.3028408064627295E-2</v>
      </c>
      <c r="S94" s="28">
        <f>Y_G!S94-YConM!S94-YConH!S94-YConLC!S94-YConK_T!S94-YConKC!S94</f>
        <v>-1.1557972896795929E-2</v>
      </c>
      <c r="T94" s="28">
        <f>Y_G!T94-YConM!T94-YConH!T94-YConLC!T94-YConK_T!T94-YConKC!T94</f>
        <v>2.2505367542159607E-2</v>
      </c>
      <c r="U94" s="28">
        <f>Y_G!U94-YConM!U94-YConH!U94-YConLC!U94-YConK_T!U94-YConKC!U94</f>
        <v>4.1861254218906385E-3</v>
      </c>
      <c r="V94" s="28">
        <f>Y_G!V94-YConM!V94-YConH!V94-YConLC!V94-YConK_T!V94-YConKC!V94</f>
        <v>4.4751652494235107E-2</v>
      </c>
      <c r="W94" s="28">
        <f>Y_G!W94-YConM!W94-YConH!W94-YConLC!W94-YConK_T!W94-YConKC!W94</f>
        <v>3.0471766283547605E-3</v>
      </c>
      <c r="X94" s="28">
        <f>Y_G!X94-YConM!X94-YConH!X94-YConLC!X94-YConK_T!X94-YConKC!X94</f>
        <v>-2.8043989527966585E-3</v>
      </c>
      <c r="Y94" s="28">
        <f>Y_G!Y94-YConM!Y94-YConH!Y94-YConLC!Y94-YConK_T!Y94-YConKC!Y94</f>
        <v>-1.392637797261371E-2</v>
      </c>
      <c r="Z94" s="28">
        <f>Y_G!Z94-YConM!Z94-YConH!Z94-YConLC!Z94-YConK_T!Z94-YConKC!Z94</f>
        <v>-1.7670613517073781E-2</v>
      </c>
      <c r="AA94" s="28">
        <f>Y_G!AA94-YConM!AA94-YConH!AA94-YConLC!AA94-YConK_T!AA94-YConKC!AA94</f>
        <v>3.4422044079485174E-2</v>
      </c>
      <c r="AC94" s="28">
        <f t="shared" si="8"/>
        <v>-5.0053705957164418E-3</v>
      </c>
      <c r="AD94" s="28">
        <f t="shared" si="9"/>
        <v>-7.9208398690973313E-3</v>
      </c>
      <c r="AE94" s="28">
        <f t="shared" si="10"/>
        <v>-1.0741770467616318E-5</v>
      </c>
      <c r="AF94" s="28">
        <f t="shared" si="11"/>
        <v>1.433718462676869E-2</v>
      </c>
      <c r="AG94" s="28">
        <f t="shared" si="12"/>
        <v>9.4168419659922814E-4</v>
      </c>
      <c r="AH94" s="28">
        <f t="shared" si="13"/>
        <v>-3.9657908197824731E-3</v>
      </c>
      <c r="AI94" s="28">
        <f t="shared" si="14"/>
        <v>9.3138719654551408E-3</v>
      </c>
      <c r="AJ94" s="28">
        <f t="shared" si="15"/>
        <v>4.2722671944496531E-4</v>
      </c>
    </row>
    <row r="95" spans="1:36" x14ac:dyDescent="0.15">
      <c r="A95" s="8">
        <v>93</v>
      </c>
      <c r="B95" s="11" t="s">
        <v>232</v>
      </c>
      <c r="C95" s="28"/>
      <c r="D95" s="28">
        <f>Y_G!D95-YConM!D95-YConH!D95-YConLC!D95-YConK_T!D95-YConKC!D95</f>
        <v>-3.2635990048843272E-3</v>
      </c>
      <c r="E95" s="28">
        <f>Y_G!E95-YConM!E95-YConH!E95-YConLC!E95-YConK_T!E95-YConKC!E95</f>
        <v>-4.4830216470807894E-3</v>
      </c>
      <c r="F95" s="28">
        <f>Y_G!F95-YConM!F95-YConH!F95-YConLC!F95-YConK_T!F95-YConKC!F95</f>
        <v>-1.5237016355077806E-3</v>
      </c>
      <c r="G95" s="28">
        <f>Y_G!G95-YConM!G95-YConH!G95-YConLC!G95-YConK_T!G95-YConKC!G95</f>
        <v>-2.306184055593535E-2</v>
      </c>
      <c r="H95" s="28">
        <f>Y_G!H95-YConM!H95-YConH!H95-YConLC!H95-YConK_T!H95-YConKC!H95</f>
        <v>1.180863605470431E-2</v>
      </c>
      <c r="I95" s="28">
        <f>Y_G!I95-YConM!I95-YConH!I95-YConLC!I95-YConK_T!I95-YConKC!I95</f>
        <v>-5.0633119293117597E-4</v>
      </c>
      <c r="J95" s="28">
        <f>Y_G!J95-YConM!J95-YConH!J95-YConLC!J95-YConK_T!J95-YConKC!J95</f>
        <v>-2.4350678388564237E-2</v>
      </c>
      <c r="K95" s="28">
        <f>Y_G!K95-YConM!K95-YConH!K95-YConLC!K95-YConK_T!K95-YConKC!K95</f>
        <v>-4.1903394904393675E-2</v>
      </c>
      <c r="L95" s="28">
        <f>Y_G!L95-YConM!L95-YConH!L95-YConLC!L95-YConK_T!L95-YConKC!L95</f>
        <v>-2.4886042952096652E-2</v>
      </c>
      <c r="M95" s="28">
        <f>Y_G!M95-YConM!M95-YConH!M95-YConLC!M95-YConK_T!M95-YConKC!M95</f>
        <v>-3.7704229319789048E-2</v>
      </c>
      <c r="N95" s="28">
        <f>Y_G!N95-YConM!N95-YConH!N95-YConLC!N95-YConK_T!N95-YConKC!N95</f>
        <v>-7.0902632413177369E-4</v>
      </c>
      <c r="O95" s="28">
        <f>Y_G!O95-YConM!O95-YConH!O95-YConLC!O95-YConK_T!O95-YConKC!O95</f>
        <v>-1.8890828847007799E-2</v>
      </c>
      <c r="P95" s="28">
        <f>Y_G!P95-YConM!P95-YConH!P95-YConLC!P95-YConK_T!P95-YConKC!P95</f>
        <v>3.1122568196576519E-2</v>
      </c>
      <c r="Q95" s="28">
        <f>Y_G!Q95-YConM!Q95-YConH!Q95-YConLC!Q95-YConK_T!Q95-YConKC!Q95</f>
        <v>3.7652384104124963E-3</v>
      </c>
      <c r="R95" s="28">
        <f>Y_G!R95-YConM!R95-YConH!R95-YConLC!R95-YConK_T!R95-YConKC!R95</f>
        <v>-8.9224045450686153E-3</v>
      </c>
      <c r="S95" s="28">
        <f>Y_G!S95-YConM!S95-YConH!S95-YConLC!S95-YConK_T!S95-YConKC!S95</f>
        <v>-8.0106585939801085E-3</v>
      </c>
      <c r="T95" s="28">
        <f>Y_G!T95-YConM!T95-YConH!T95-YConLC!T95-YConK_T!T95-YConKC!T95</f>
        <v>-8.1692854066830328E-3</v>
      </c>
      <c r="U95" s="28">
        <f>Y_G!U95-YConM!U95-YConH!U95-YConLC!U95-YConK_T!U95-YConKC!U95</f>
        <v>-1.0729134475154986E-2</v>
      </c>
      <c r="V95" s="28">
        <f>Y_G!V95-YConM!V95-YConH!V95-YConLC!V95-YConK_T!V95-YConKC!V95</f>
        <v>2.3774020366738091E-2</v>
      </c>
      <c r="W95" s="28">
        <f>Y_G!W95-YConM!W95-YConH!W95-YConLC!W95-YConK_T!W95-YConKC!W95</f>
        <v>-4.3687824094817401E-3</v>
      </c>
      <c r="X95" s="28">
        <f>Y_G!X95-YConM!X95-YConH!X95-YConLC!X95-YConK_T!X95-YConKC!X95</f>
        <v>-2.0037732728646999E-3</v>
      </c>
      <c r="Y95" s="28">
        <f>Y_G!Y95-YConM!Y95-YConH!Y95-YConLC!Y95-YConK_T!Y95-YConKC!Y95</f>
        <v>3.38611870613768E-3</v>
      </c>
      <c r="Z95" s="28">
        <f>Y_G!Z95-YConM!Z95-YConH!Z95-YConLC!Z95-YConK_T!Z95-YConKC!Z95</f>
        <v>-2.0822246418393628E-2</v>
      </c>
      <c r="AA95" s="28">
        <f>Y_G!AA95-YConM!AA95-YConH!AA95-YConLC!AA95-YConK_T!AA95-YConKC!AA95</f>
        <v>4.3426292162557563E-2</v>
      </c>
      <c r="AC95" s="28">
        <f t="shared" si="8"/>
        <v>-3.5532517953501567E-3</v>
      </c>
      <c r="AD95" s="28">
        <f t="shared" si="9"/>
        <v>-2.5910674377795075E-2</v>
      </c>
      <c r="AE95" s="28">
        <f t="shared" si="10"/>
        <v>-1.872170758135016E-4</v>
      </c>
      <c r="AF95" s="28">
        <f t="shared" si="11"/>
        <v>-2.9939103948927354E-4</v>
      </c>
      <c r="AG95" s="28">
        <f t="shared" si="12"/>
        <v>8.6633881501005389E-3</v>
      </c>
      <c r="AH95" s="28">
        <f t="shared" si="13"/>
        <v>-1.3048945726804286E-2</v>
      </c>
      <c r="AI95" s="28">
        <f t="shared" si="14"/>
        <v>3.0616511566069057E-3</v>
      </c>
      <c r="AJ95" s="28">
        <f t="shared" si="15"/>
        <v>-5.3809785648668926E-3</v>
      </c>
    </row>
    <row r="96" spans="1:36" x14ac:dyDescent="0.15">
      <c r="A96" s="8">
        <v>94</v>
      </c>
      <c r="B96" s="11" t="s">
        <v>233</v>
      </c>
      <c r="C96" s="28"/>
      <c r="D96" s="28">
        <f>Y_G!D96-YConM!D96-YConH!D96-YConLC!D96-YConK_T!D96-YConKC!D96</f>
        <v>1.4183585649999506E-2</v>
      </c>
      <c r="E96" s="28">
        <f>Y_G!E96-YConM!E96-YConH!E96-YConLC!E96-YConK_T!E96-YConKC!E96</f>
        <v>-1.319554743400929E-2</v>
      </c>
      <c r="F96" s="28">
        <f>Y_G!F96-YConM!F96-YConH!F96-YConLC!F96-YConK_T!F96-YConKC!F96</f>
        <v>-1.2174249479639626E-2</v>
      </c>
      <c r="G96" s="28">
        <f>Y_G!G96-YConM!G96-YConH!G96-YConLC!G96-YConK_T!G96-YConKC!G96</f>
        <v>2.0797838600048739E-2</v>
      </c>
      <c r="H96" s="28">
        <f>Y_G!H96-YConM!H96-YConH!H96-YConLC!H96-YConK_T!H96-YConKC!H96</f>
        <v>2.6973565798619151E-3</v>
      </c>
      <c r="I96" s="28">
        <f>Y_G!I96-YConM!I96-YConH!I96-YConLC!I96-YConK_T!I96-YConKC!I96</f>
        <v>0.12455141759351344</v>
      </c>
      <c r="J96" s="28">
        <f>Y_G!J96-YConM!J96-YConH!J96-YConLC!J96-YConK_T!J96-YConKC!J96</f>
        <v>-2.1705092257496405E-2</v>
      </c>
      <c r="K96" s="28">
        <f>Y_G!K96-YConM!K96-YConH!K96-YConLC!K96-YConK_T!K96-YConKC!K96</f>
        <v>-4.2276507789895799E-2</v>
      </c>
      <c r="L96" s="28">
        <f>Y_G!L96-YConM!L96-YConH!L96-YConLC!L96-YConK_T!L96-YConKC!L96</f>
        <v>-5.1022318293197783E-2</v>
      </c>
      <c r="M96" s="28">
        <f>Y_G!M96-YConM!M96-YConH!M96-YConLC!M96-YConK_T!M96-YConKC!M96</f>
        <v>-4.6017561227969052E-2</v>
      </c>
      <c r="N96" s="28">
        <f>Y_G!N96-YConM!N96-YConH!N96-YConLC!N96-YConK_T!N96-YConKC!N96</f>
        <v>-8.4075053279558023E-3</v>
      </c>
      <c r="O96" s="28">
        <f>Y_G!O96-YConM!O96-YConH!O96-YConLC!O96-YConK_T!O96-YConKC!O96</f>
        <v>1.1555111900232336E-2</v>
      </c>
      <c r="P96" s="28">
        <f>Y_G!P96-YConM!P96-YConH!P96-YConLC!P96-YConK_T!P96-YConKC!P96</f>
        <v>-2.909684811425944E-2</v>
      </c>
      <c r="Q96" s="28">
        <f>Y_G!Q96-YConM!Q96-YConH!Q96-YConLC!Q96-YConK_T!Q96-YConKC!Q96</f>
        <v>-3.3311818457596287E-2</v>
      </c>
      <c r="R96" s="28">
        <f>Y_G!R96-YConM!R96-YConH!R96-YConLC!R96-YConK_T!R96-YConKC!R96</f>
        <v>-3.8442715480048455E-2</v>
      </c>
      <c r="S96" s="28">
        <f>Y_G!S96-YConM!S96-YConH!S96-YConLC!S96-YConK_T!S96-YConKC!S96</f>
        <v>-2.0997775857876436E-2</v>
      </c>
      <c r="T96" s="28">
        <f>Y_G!T96-YConM!T96-YConH!T96-YConLC!T96-YConK_T!T96-YConKC!T96</f>
        <v>4.0083483354306894E-3</v>
      </c>
      <c r="U96" s="28">
        <f>Y_G!U96-YConM!U96-YConH!U96-YConLC!U96-YConK_T!U96-YConKC!U96</f>
        <v>1.5914758311965416E-2</v>
      </c>
      <c r="V96" s="28">
        <f>Y_G!V96-YConM!V96-YConH!V96-YConLC!V96-YConK_T!V96-YConKC!V96</f>
        <v>1.328764570905307E-2</v>
      </c>
      <c r="W96" s="28">
        <f>Y_G!W96-YConM!W96-YConH!W96-YConLC!W96-YConK_T!W96-YConKC!W96</f>
        <v>-3.3248235159944545E-2</v>
      </c>
      <c r="X96" s="28">
        <f>Y_G!X96-YConM!X96-YConH!X96-YConLC!X96-YConK_T!X96-YConKC!X96</f>
        <v>1.1203506234476537E-2</v>
      </c>
      <c r="Y96" s="28">
        <f>Y_G!Y96-YConM!Y96-YConH!Y96-YConLC!Y96-YConK_T!Y96-YConKC!Y96</f>
        <v>1.9529660805695598E-2</v>
      </c>
      <c r="Z96" s="28">
        <f>Y_G!Z96-YConM!Z96-YConH!Z96-YConLC!Z96-YConK_T!Z96-YConKC!Z96</f>
        <v>-1.4990863675244593E-2</v>
      </c>
      <c r="AA96" s="28">
        <f>Y_G!AA96-YConM!AA96-YConH!AA96-YConLC!AA96-YConK_T!AA96-YConKC!AA96</f>
        <v>1.2594404889075029E-2</v>
      </c>
      <c r="AC96" s="28">
        <f t="shared" si="8"/>
        <v>2.4535363171955035E-2</v>
      </c>
      <c r="AD96" s="28">
        <f t="shared" si="9"/>
        <v>-3.3885796979302968E-2</v>
      </c>
      <c r="AE96" s="28">
        <f t="shared" si="10"/>
        <v>-2.2058809201909658E-2</v>
      </c>
      <c r="AF96" s="28">
        <f t="shared" si="11"/>
        <v>2.233204686196233E-3</v>
      </c>
      <c r="AG96" s="28">
        <f t="shared" si="12"/>
        <v>5.7110673398420115E-3</v>
      </c>
      <c r="AH96" s="28">
        <f t="shared" si="13"/>
        <v>-2.7972303090606311E-2</v>
      </c>
      <c r="AI96" s="28">
        <f t="shared" si="14"/>
        <v>3.5374031813133998E-3</v>
      </c>
      <c r="AJ96" s="28">
        <f t="shared" si="15"/>
        <v>-5.5976951998165545E-3</v>
      </c>
    </row>
    <row r="97" spans="1:71" x14ac:dyDescent="0.15">
      <c r="A97" s="8">
        <v>95</v>
      </c>
      <c r="B97" s="11" t="s">
        <v>234</v>
      </c>
      <c r="C97" s="28"/>
      <c r="D97" s="28"/>
      <c r="E97" s="28"/>
      <c r="F97" s="28"/>
      <c r="G97" s="28"/>
      <c r="H97" s="28"/>
      <c r="I97" s="28"/>
      <c r="J97" s="28">
        <f>Y_G!J97-YConM!J97-YConH!J97-YConLC!J97-YConK_T!J97-YConKC!J97</f>
        <v>0.17383035623593612</v>
      </c>
      <c r="K97" s="28">
        <f>Y_G!K97-YConM!K97-YConH!K97-YConLC!K97-YConK_T!K97-YConKC!K97</f>
        <v>-1.184210474280324E-2</v>
      </c>
      <c r="L97" s="28">
        <f>Y_G!L97-YConM!L97-YConH!L97-YConLC!L97-YConK_T!L97-YConKC!L97</f>
        <v>-2.0509564992611775E-2</v>
      </c>
      <c r="M97" s="28">
        <f>Y_G!M97-YConM!M97-YConH!M97-YConLC!M97-YConK_T!M97-YConKC!M97</f>
        <v>-3.1179986138166894E-2</v>
      </c>
      <c r="N97" s="28">
        <f>Y_G!N97-YConM!N97-YConH!N97-YConLC!N97-YConK_T!N97-YConKC!N97</f>
        <v>-2.3460591053480577E-2</v>
      </c>
      <c r="O97" s="28">
        <f>Y_G!O97-YConM!O97-YConH!O97-YConLC!O97-YConK_T!O97-YConKC!O97</f>
        <v>-5.2012178136627105E-2</v>
      </c>
      <c r="P97" s="28">
        <f>Y_G!P97-YConM!P97-YConH!P97-YConLC!P97-YConK_T!P97-YConKC!P97</f>
        <v>1.6239969268354124E-2</v>
      </c>
      <c r="Q97" s="28">
        <f>Y_G!Q97-YConM!Q97-YConH!Q97-YConLC!Q97-YConK_T!Q97-YConKC!Q97</f>
        <v>-3.0613020902506443E-3</v>
      </c>
      <c r="R97" s="28">
        <f>Y_G!R97-YConM!R97-YConH!R97-YConLC!R97-YConK_T!R97-YConKC!R97</f>
        <v>-2.6045813669647727E-2</v>
      </c>
      <c r="S97" s="28">
        <f>Y_G!S97-YConM!S97-YConH!S97-YConLC!S97-YConK_T!S97-YConKC!S97</f>
        <v>-1.6824739239952206E-2</v>
      </c>
      <c r="T97" s="28">
        <f>Y_G!T97-YConM!T97-YConH!T97-YConLC!T97-YConK_T!T97-YConKC!T97</f>
        <v>-1.0349518774110254E-3</v>
      </c>
      <c r="U97" s="28">
        <f>Y_G!U97-YConM!U97-YConH!U97-YConLC!U97-YConK_T!U97-YConKC!U97</f>
        <v>-4.1146673520396039E-3</v>
      </c>
      <c r="V97" s="28">
        <f>Y_G!V97-YConM!V97-YConH!V97-YConLC!V97-YConK_T!V97-YConKC!V97</f>
        <v>2.6128089352055791E-2</v>
      </c>
      <c r="W97" s="28">
        <f>Y_G!W97-YConM!W97-YConH!W97-YConLC!W97-YConK_T!W97-YConKC!W97</f>
        <v>9.1950089127206783E-4</v>
      </c>
      <c r="X97" s="28">
        <f>Y_G!X97-YConM!X97-YConH!X97-YConLC!X97-YConK_T!X97-YConKC!X97</f>
        <v>-5.3979329490536233E-3</v>
      </c>
      <c r="Y97" s="28">
        <f>Y_G!Y97-YConM!Y97-YConH!Y97-YConLC!Y97-YConK_T!Y97-YConKC!Y97</f>
        <v>6.7413723215469356E-3</v>
      </c>
      <c r="Z97" s="28">
        <f>Y_G!Z97-YConM!Z97-YConH!Z97-YConLC!Z97-YConK_T!Z97-YConKC!Z97</f>
        <v>-7.4213967294291224E-3</v>
      </c>
      <c r="AA97" s="28">
        <f>Y_G!AA97-YConM!AA97-YConH!AA97-YConLC!AA97-YConK_T!AA97-YConKC!AA97</f>
        <v>4.0589647947650263E-2</v>
      </c>
      <c r="AC97" s="28"/>
      <c r="AD97" s="28">
        <f t="shared" si="9"/>
        <v>1.7367621861774728E-2</v>
      </c>
      <c r="AE97" s="28">
        <f t="shared" si="10"/>
        <v>-1.6340812773624709E-2</v>
      </c>
      <c r="AF97" s="28">
        <f t="shared" si="11"/>
        <v>3.3000076129647213E-3</v>
      </c>
      <c r="AG97" s="28">
        <f t="shared" si="12"/>
        <v>1.3303207846589359E-2</v>
      </c>
      <c r="AH97" s="28">
        <f t="shared" si="13"/>
        <v>5.1340454407500897E-4</v>
      </c>
      <c r="AI97" s="28">
        <f t="shared" si="14"/>
        <v>7.0512077005739603E-3</v>
      </c>
      <c r="AJ97" s="28">
        <f t="shared" si="15"/>
        <v>3.4190948358523206E-3</v>
      </c>
    </row>
    <row r="98" spans="1:71" x14ac:dyDescent="0.15">
      <c r="A98" s="8">
        <v>96</v>
      </c>
      <c r="B98" s="11" t="s">
        <v>235</v>
      </c>
      <c r="C98" s="28"/>
      <c r="D98" s="28">
        <f>Y_G!D98-YConM!D98-YConH!D98-YConLC!D98-YConK_T!D98-YConKC!D98</f>
        <v>-6.1259946236422294E-2</v>
      </c>
      <c r="E98" s="28">
        <f>Y_G!E98-YConM!E98-YConH!E98-YConLC!E98-YConK_T!E98-YConKC!E98</f>
        <v>-2.2559144113114767E-2</v>
      </c>
      <c r="F98" s="28">
        <f>Y_G!F98-YConM!F98-YConH!F98-YConLC!F98-YConK_T!F98-YConKC!F98</f>
        <v>-2.2024210636700452E-2</v>
      </c>
      <c r="G98" s="28">
        <f>Y_G!G98-YConM!G98-YConH!G98-YConLC!G98-YConK_T!G98-YConKC!G98</f>
        <v>-1.3160654188410248E-2</v>
      </c>
      <c r="H98" s="28">
        <f>Y_G!H98-YConM!H98-YConH!H98-YConLC!H98-YConK_T!H98-YConKC!H98</f>
        <v>-2.9455471778541228E-2</v>
      </c>
      <c r="I98" s="28">
        <f>Y_G!I98-YConM!I98-YConH!I98-YConLC!I98-YConK_T!I98-YConKC!I98</f>
        <v>1.7620898382355085E-2</v>
      </c>
      <c r="J98" s="28">
        <f>Y_G!J98-YConM!J98-YConH!J98-YConLC!J98-YConK_T!J98-YConKC!J98</f>
        <v>-4.7721832043113734E-2</v>
      </c>
      <c r="K98" s="28">
        <f>Y_G!K98-YConM!K98-YConH!K98-YConLC!K98-YConK_T!K98-YConKC!K98</f>
        <v>3.3566751019943171E-2</v>
      </c>
      <c r="L98" s="28">
        <f>Y_G!L98-YConM!L98-YConH!L98-YConLC!L98-YConK_T!L98-YConKC!L98</f>
        <v>-2.4935868584695701E-2</v>
      </c>
      <c r="M98" s="28">
        <f>Y_G!M98-YConM!M98-YConH!M98-YConLC!M98-YConK_T!M98-YConKC!M98</f>
        <v>-3.20244447137817E-2</v>
      </c>
      <c r="N98" s="28">
        <f>Y_G!N98-YConM!N98-YConH!N98-YConLC!N98-YConK_T!N98-YConKC!N98</f>
        <v>2.6609988489583548E-2</v>
      </c>
      <c r="O98" s="28">
        <f>Y_G!O98-YConM!O98-YConH!O98-YConLC!O98-YConK_T!O98-YConKC!O98</f>
        <v>-3.160776392283569E-3</v>
      </c>
      <c r="P98" s="28">
        <f>Y_G!P98-YConM!P98-YConH!P98-YConLC!P98-YConK_T!P98-YConKC!P98</f>
        <v>2.8947433011604897E-3</v>
      </c>
      <c r="Q98" s="28">
        <f>Y_G!Q98-YConM!Q98-YConH!Q98-YConLC!Q98-YConK_T!Q98-YConKC!Q98</f>
        <v>-1.0572360686943503E-2</v>
      </c>
      <c r="R98" s="28">
        <f>Y_G!R98-YConM!R98-YConH!R98-YConLC!R98-YConK_T!R98-YConKC!R98</f>
        <v>1.0252038265487588E-3</v>
      </c>
      <c r="S98" s="28">
        <f>Y_G!S98-YConM!S98-YConH!S98-YConLC!S98-YConK_T!S98-YConKC!S98</f>
        <v>-1.242266619792096E-2</v>
      </c>
      <c r="T98" s="28">
        <f>Y_G!T98-YConM!T98-YConH!T98-YConLC!T98-YConK_T!T98-YConKC!T98</f>
        <v>2.2704769982176136E-3</v>
      </c>
      <c r="U98" s="28">
        <f>Y_G!U98-YConM!U98-YConH!U98-YConLC!U98-YConK_T!U98-YConKC!U98</f>
        <v>3.407261857532843E-2</v>
      </c>
      <c r="V98" s="28">
        <f>Y_G!V98-YConM!V98-YConH!V98-YConLC!V98-YConK_T!V98-YConKC!V98</f>
        <v>4.3055178405275382E-2</v>
      </c>
      <c r="W98" s="28">
        <f>Y_G!W98-YConM!W98-YConH!W98-YConLC!W98-YConK_T!W98-YConKC!W98</f>
        <v>7.804453508584842E-3</v>
      </c>
      <c r="X98" s="28">
        <f>Y_G!X98-YConM!X98-YConH!X98-YConLC!X98-YConK_T!X98-YConKC!X98</f>
        <v>-1.0170274465122194E-2</v>
      </c>
      <c r="Y98" s="28">
        <f>Y_G!Y98-YConM!Y98-YConH!Y98-YConLC!Y98-YConK_T!Y98-YConKC!Y98</f>
        <v>-4.945605948139576E-2</v>
      </c>
      <c r="Z98" s="28">
        <f>Y_G!Z98-YConM!Z98-YConH!Z98-YConLC!Z98-YConK_T!Z98-YConKC!Z98</f>
        <v>-1.4988731974800334E-2</v>
      </c>
      <c r="AA98" s="28">
        <f>Y_G!AA98-YConM!AA98-YConH!AA98-YConLC!AA98-YConK_T!AA98-YConKC!AA98</f>
        <v>7.7391139815499868E-3</v>
      </c>
      <c r="AC98" s="28">
        <f t="shared" si="8"/>
        <v>-1.3915716466882323E-2</v>
      </c>
      <c r="AD98" s="28">
        <f t="shared" si="9"/>
        <v>-8.9010811664128817E-3</v>
      </c>
      <c r="AE98" s="28">
        <f t="shared" si="10"/>
        <v>-4.4471712298877562E-3</v>
      </c>
      <c r="AF98" s="28">
        <f t="shared" si="11"/>
        <v>1.5406490604456816E-2</v>
      </c>
      <c r="AG98" s="28">
        <f t="shared" si="12"/>
        <v>-1.8901892491548705E-2</v>
      </c>
      <c r="AH98" s="28">
        <f t="shared" si="13"/>
        <v>-6.6741261981503198E-3</v>
      </c>
      <c r="AI98" s="28">
        <f t="shared" si="14"/>
        <v>2.5408469434547464E-3</v>
      </c>
      <c r="AJ98" s="28">
        <f t="shared" si="15"/>
        <v>-5.0431769029685601E-3</v>
      </c>
    </row>
    <row r="99" spans="1:71" x14ac:dyDescent="0.15">
      <c r="A99" s="8">
        <v>97</v>
      </c>
      <c r="B99" s="11" t="s">
        <v>236</v>
      </c>
      <c r="C99" s="28"/>
      <c r="D99" s="28">
        <f>Y_G!D99-YConM!D99-YConH!D99-YConLC!D99-YConK_T!D99-YConKC!D99</f>
        <v>-5.5730494133966496E-2</v>
      </c>
      <c r="E99" s="28">
        <f>Y_G!E99-YConM!E99-YConH!E99-YConLC!E99-YConK_T!E99-YConKC!E99</f>
        <v>1.1748733266387281E-2</v>
      </c>
      <c r="F99" s="28">
        <f>Y_G!F99-YConM!F99-YConH!F99-YConLC!F99-YConK_T!F99-YConKC!F99</f>
        <v>5.2599779297178517E-2</v>
      </c>
      <c r="G99" s="28">
        <f>Y_G!G99-YConM!G99-YConH!G99-YConLC!G99-YConK_T!G99-YConKC!G99</f>
        <v>1.762757611360647E-2</v>
      </c>
      <c r="H99" s="28">
        <f>Y_G!H99-YConM!H99-YConH!H99-YConLC!H99-YConK_T!H99-YConKC!H99</f>
        <v>4.2280675167414558E-2</v>
      </c>
      <c r="I99" s="28">
        <f>Y_G!I99-YConM!I99-YConH!I99-YConLC!I99-YConK_T!I99-YConKC!I99</f>
        <v>2.3166743287160408E-3</v>
      </c>
      <c r="J99" s="28">
        <f>Y_G!J99-YConM!J99-YConH!J99-YConLC!J99-YConK_T!J99-YConKC!J99</f>
        <v>-9.0044344834457994E-3</v>
      </c>
      <c r="K99" s="28">
        <f>Y_G!K99-YConM!K99-YConH!K99-YConLC!K99-YConK_T!K99-YConKC!K99</f>
        <v>-1.4064633005832793E-2</v>
      </c>
      <c r="L99" s="28">
        <f>Y_G!L99-YConM!L99-YConH!L99-YConLC!L99-YConK_T!L99-YConKC!L99</f>
        <v>6.7574399187183155E-3</v>
      </c>
      <c r="M99" s="28">
        <f>Y_G!M99-YConM!M99-YConH!M99-YConLC!M99-YConK_T!M99-YConKC!M99</f>
        <v>-9.1523717574950675E-2</v>
      </c>
      <c r="N99" s="28">
        <f>Y_G!N99-YConM!N99-YConH!N99-YConLC!N99-YConK_T!N99-YConKC!N99</f>
        <v>6.4922733688679971E-2</v>
      </c>
      <c r="O99" s="28">
        <f>Y_G!O99-YConM!O99-YConH!O99-YConLC!O99-YConK_T!O99-YConKC!O99</f>
        <v>-4.6128018805797921E-2</v>
      </c>
      <c r="P99" s="28">
        <f>Y_G!P99-YConM!P99-YConH!P99-YConLC!P99-YConK_T!P99-YConKC!P99</f>
        <v>5.3034919800698431E-2</v>
      </c>
      <c r="Q99" s="28">
        <f>Y_G!Q99-YConM!Q99-YConH!Q99-YConLC!Q99-YConK_T!Q99-YConKC!Q99</f>
        <v>-1.3226401916619317E-2</v>
      </c>
      <c r="R99" s="28">
        <f>Y_G!R99-YConM!R99-YConH!R99-YConLC!R99-YConK_T!R99-YConKC!R99</f>
        <v>-4.905875146802114E-2</v>
      </c>
      <c r="S99" s="28">
        <f>Y_G!S99-YConM!S99-YConH!S99-YConLC!S99-YConK_T!S99-YConKC!S99</f>
        <v>-2.5761294984633445E-2</v>
      </c>
      <c r="T99" s="28">
        <f>Y_G!T99-YConM!T99-YConH!T99-YConLC!T99-YConK_T!T99-YConKC!T99</f>
        <v>-5.9329527367973723E-3</v>
      </c>
      <c r="U99" s="28">
        <f>Y_G!U99-YConM!U99-YConH!U99-YConLC!U99-YConK_T!U99-YConKC!U99</f>
        <v>1.3816671383705269E-3</v>
      </c>
      <c r="V99" s="28">
        <f>Y_G!V99-YConM!V99-YConH!V99-YConLC!V99-YConK_T!V99-YConKC!V99</f>
        <v>1.8379630651914631E-2</v>
      </c>
      <c r="W99" s="28">
        <f>Y_G!W99-YConM!W99-YConH!W99-YConLC!W99-YConK_T!W99-YConKC!W99</f>
        <v>2.5947805404943118E-2</v>
      </c>
      <c r="X99" s="28">
        <f>Y_G!X99-YConM!X99-YConH!X99-YConLC!X99-YConK_T!X99-YConKC!X99</f>
        <v>-2.2959684792233197E-2</v>
      </c>
      <c r="Y99" s="28">
        <f>Y_G!Y99-YConM!Y99-YConH!Y99-YConLC!Y99-YConK_T!Y99-YConKC!Y99</f>
        <v>-2.5151911750684704E-2</v>
      </c>
      <c r="Z99" s="28">
        <f>Y_G!Z99-YConM!Z99-YConH!Z99-YConLC!Z99-YConK_T!Z99-YConKC!Z99</f>
        <v>-1.9158949813519545E-2</v>
      </c>
      <c r="AA99" s="28">
        <f>Y_G!AA99-YConM!AA99-YConH!AA99-YConLC!AA99-YConK_T!AA99-YConKC!AA99</f>
        <v>-9.9158566066835287E-3</v>
      </c>
      <c r="AC99" s="28">
        <f t="shared" si="8"/>
        <v>2.531468763466057E-2</v>
      </c>
      <c r="AD99" s="28">
        <f t="shared" si="9"/>
        <v>-8.5825222913661955E-3</v>
      </c>
      <c r="AE99" s="28">
        <f t="shared" si="10"/>
        <v>-1.622790947487468E-2</v>
      </c>
      <c r="AF99" s="28">
        <f t="shared" si="11"/>
        <v>3.3632931332395408E-3</v>
      </c>
      <c r="AG99" s="28">
        <f t="shared" si="12"/>
        <v>-1.8075572723629259E-2</v>
      </c>
      <c r="AH99" s="28">
        <f t="shared" si="13"/>
        <v>-1.2405215883120439E-2</v>
      </c>
      <c r="AI99" s="28">
        <f t="shared" si="14"/>
        <v>-4.6762815630862591E-3</v>
      </c>
      <c r="AJ99" s="28">
        <f t="shared" si="15"/>
        <v>-1.5169118766344167E-3</v>
      </c>
    </row>
    <row r="100" spans="1:71" x14ac:dyDescent="0.15">
      <c r="A100" s="8">
        <v>98</v>
      </c>
      <c r="B100" s="11" t="s">
        <v>237</v>
      </c>
      <c r="C100" s="28"/>
      <c r="D100" s="28">
        <f>Y_G!D100-YConM!D100-YConH!D100-YConLC!D100-YConK_T!D100-YConKC!D100</f>
        <v>-5.8408902113450747E-2</v>
      </c>
      <c r="E100" s="28">
        <f>Y_G!E100-YConM!E100-YConH!E100-YConLC!E100-YConK_T!E100-YConKC!E100</f>
        <v>4.284099150837533E-2</v>
      </c>
      <c r="F100" s="28">
        <f>Y_G!F100-YConM!F100-YConH!F100-YConLC!F100-YConK_T!F100-YConKC!F100</f>
        <v>1.5207861458976069E-2</v>
      </c>
      <c r="G100" s="28">
        <f>Y_G!G100-YConM!G100-YConH!G100-YConLC!G100-YConK_T!G100-YConKC!G100</f>
        <v>1.2109382355029244E-2</v>
      </c>
      <c r="H100" s="28">
        <f>Y_G!H100-YConM!H100-YConH!H100-YConLC!H100-YConK_T!H100-YConKC!H100</f>
        <v>1.5440627049498295E-2</v>
      </c>
      <c r="I100" s="28">
        <f>Y_G!I100-YConM!I100-YConH!I100-YConLC!I100-YConK_T!I100-YConKC!I100</f>
        <v>5.3806785555960294E-2</v>
      </c>
      <c r="J100" s="28">
        <f>Y_G!J100-YConM!J100-YConH!J100-YConLC!J100-YConK_T!J100-YConKC!J100</f>
        <v>3.2705286952577069E-3</v>
      </c>
      <c r="K100" s="28">
        <f>Y_G!K100-YConM!K100-YConH!K100-YConLC!K100-YConK_T!K100-YConKC!K100</f>
        <v>-1.2689093070703218E-2</v>
      </c>
      <c r="L100" s="28">
        <f>Y_G!L100-YConM!L100-YConH!L100-YConLC!L100-YConK_T!L100-YConKC!L100</f>
        <v>6.797462722250942E-3</v>
      </c>
      <c r="M100" s="28">
        <f>Y_G!M100-YConM!M100-YConH!M100-YConLC!M100-YConK_T!M100-YConKC!M100</f>
        <v>-1.3545643334424694E-2</v>
      </c>
      <c r="N100" s="28">
        <f>Y_G!N100-YConM!N100-YConH!N100-YConLC!N100-YConK_T!N100-YConKC!N100</f>
        <v>8.3074867932235626E-3</v>
      </c>
      <c r="O100" s="28">
        <f>Y_G!O100-YConM!O100-YConH!O100-YConLC!O100-YConK_T!O100-YConKC!O100</f>
        <v>-1.7329879743184423E-2</v>
      </c>
      <c r="P100" s="28">
        <f>Y_G!P100-YConM!P100-YConH!P100-YConLC!P100-YConK_T!P100-YConKC!P100</f>
        <v>1.4333747167199122E-2</v>
      </c>
      <c r="Q100" s="28">
        <f>Y_G!Q100-YConM!Q100-YConH!Q100-YConLC!Q100-YConK_T!Q100-YConKC!Q100</f>
        <v>-3.8754026816248083E-3</v>
      </c>
      <c r="R100" s="28">
        <f>Y_G!R100-YConM!R100-YConH!R100-YConLC!R100-YConK_T!R100-YConKC!R100</f>
        <v>-2.0037926673043431E-2</v>
      </c>
      <c r="S100" s="28">
        <f>Y_G!S100-YConM!S100-YConH!S100-YConLC!S100-YConK_T!S100-YConKC!S100</f>
        <v>-2.6058475861018955E-2</v>
      </c>
      <c r="T100" s="28">
        <f>Y_G!T100-YConM!T100-YConH!T100-YConLC!T100-YConK_T!T100-YConKC!T100</f>
        <v>2.5679377794547197E-3</v>
      </c>
      <c r="U100" s="28">
        <f>Y_G!U100-YConM!U100-YConH!U100-YConLC!U100-YConK_T!U100-YConKC!U100</f>
        <v>-1.5634013615199591E-2</v>
      </c>
      <c r="V100" s="28">
        <f>Y_G!V100-YConM!V100-YConH!V100-YConLC!V100-YConK_T!V100-YConKC!V100</f>
        <v>1.5740105619398974E-2</v>
      </c>
      <c r="W100" s="28">
        <f>Y_G!W100-YConM!W100-YConH!W100-YConLC!W100-YConK_T!W100-YConKC!W100</f>
        <v>5.2698591239558161E-3</v>
      </c>
      <c r="X100" s="28">
        <f>Y_G!X100-YConM!X100-YConH!X100-YConLC!X100-YConK_T!X100-YConKC!X100</f>
        <v>-3.7225409403355558E-3</v>
      </c>
      <c r="Y100" s="28">
        <f>Y_G!Y100-YConM!Y100-YConH!Y100-YConLC!Y100-YConK_T!Y100-YConKC!Y100</f>
        <v>-2.0467566122883082E-2</v>
      </c>
      <c r="Z100" s="28">
        <f>Y_G!Z100-YConM!Z100-YConH!Z100-YConLC!Z100-YConK_T!Z100-YConKC!Z100</f>
        <v>-1.5657672662473726E-2</v>
      </c>
      <c r="AA100" s="28">
        <f>Y_G!AA100-YConM!AA100-YConH!AA100-YConLC!AA100-YConK_T!AA100-YConKC!AA100</f>
        <v>1.4600983719888912E-2</v>
      </c>
      <c r="AC100" s="28">
        <f t="shared" si="8"/>
        <v>2.7881129585567842E-2</v>
      </c>
      <c r="AD100" s="28">
        <f t="shared" si="9"/>
        <v>-1.5718516388791397E-3</v>
      </c>
      <c r="AE100" s="28">
        <f t="shared" si="10"/>
        <v>-1.05935875583345E-2</v>
      </c>
      <c r="AF100" s="28">
        <f t="shared" si="11"/>
        <v>8.442695934548723E-4</v>
      </c>
      <c r="AG100" s="28">
        <f t="shared" si="12"/>
        <v>-7.1747516884893003E-3</v>
      </c>
      <c r="AH100" s="28">
        <f t="shared" si="13"/>
        <v>-6.0827195986068189E-3</v>
      </c>
      <c r="AI100" s="28">
        <f t="shared" si="14"/>
        <v>-2.162863387274192E-3</v>
      </c>
      <c r="AJ100" s="28">
        <f t="shared" si="15"/>
        <v>2.6641541236338039E-3</v>
      </c>
    </row>
    <row r="101" spans="1:71" x14ac:dyDescent="0.15">
      <c r="A101" s="8">
        <v>99</v>
      </c>
      <c r="B101" s="11" t="s">
        <v>238</v>
      </c>
      <c r="C101" s="28"/>
      <c r="D101" s="28">
        <f>Y_G!D101-YConM!D101-YConH!D101-YConLC!D101-YConK_T!D101-YConKC!D101</f>
        <v>-3.1891124347218497E-2</v>
      </c>
      <c r="E101" s="28">
        <f>Y_G!E101-YConM!E101-YConH!E101-YConLC!E101-YConK_T!E101-YConKC!E101</f>
        <v>-3.1932544654964907E-3</v>
      </c>
      <c r="F101" s="28">
        <f>Y_G!F101-YConM!F101-YConH!F101-YConLC!F101-YConK_T!F101-YConKC!F101</f>
        <v>-3.4983878984286204E-2</v>
      </c>
      <c r="G101" s="28">
        <f>Y_G!G101-YConM!G101-YConH!G101-YConLC!G101-YConK_T!G101-YConKC!G101</f>
        <v>2.1942368419798561E-2</v>
      </c>
      <c r="H101" s="28">
        <f>Y_G!H101-YConM!H101-YConH!H101-YConLC!H101-YConK_T!H101-YConKC!H101</f>
        <v>-5.0138433307604445E-2</v>
      </c>
      <c r="I101" s="28">
        <f>Y_G!I101-YConM!I101-YConH!I101-YConLC!I101-YConK_T!I101-YConKC!I101</f>
        <v>-3.8495061418639787E-2</v>
      </c>
      <c r="J101" s="28">
        <f>Y_G!J101-YConM!J101-YConH!J101-YConLC!J101-YConK_T!J101-YConKC!J101</f>
        <v>-2.3518479740251796E-2</v>
      </c>
      <c r="K101" s="28">
        <f>Y_G!K101-YConM!K101-YConH!K101-YConLC!K101-YConK_T!K101-YConKC!K101</f>
        <v>0.11693837345076206</v>
      </c>
      <c r="L101" s="28">
        <f>Y_G!L101-YConM!L101-YConH!L101-YConLC!L101-YConK_T!L101-YConKC!L101</f>
        <v>1.521170554091964E-2</v>
      </c>
      <c r="M101" s="28">
        <f>Y_G!M101-YConM!M101-YConH!M101-YConLC!M101-YConK_T!M101-YConKC!M101</f>
        <v>1.028700615389113E-2</v>
      </c>
      <c r="N101" s="28">
        <f>Y_G!N101-YConM!N101-YConH!N101-YConLC!N101-YConK_T!N101-YConKC!N101</f>
        <v>-1.4521060660265487E-2</v>
      </c>
      <c r="O101" s="28">
        <f>Y_G!O101-YConM!O101-YConH!O101-YConLC!O101-YConK_T!O101-YConKC!O101</f>
        <v>-1.4852305501240851E-2</v>
      </c>
      <c r="P101" s="28">
        <f>Y_G!P101-YConM!P101-YConH!P101-YConLC!P101-YConK_T!P101-YConKC!P101</f>
        <v>9.588278897846593E-2</v>
      </c>
      <c r="Q101" s="28">
        <f>Y_G!Q101-YConM!Q101-YConH!Q101-YConLC!Q101-YConK_T!Q101-YConKC!Q101</f>
        <v>-5.5707312944242429E-2</v>
      </c>
      <c r="R101" s="28">
        <f>Y_G!R101-YConM!R101-YConH!R101-YConLC!R101-YConK_T!R101-YConKC!R101</f>
        <v>-3.4633280620238009E-2</v>
      </c>
      <c r="S101" s="28">
        <f>Y_G!S101-YConM!S101-YConH!S101-YConLC!S101-YConK_T!S101-YConKC!S101</f>
        <v>-1.3721877854069079E-3</v>
      </c>
      <c r="T101" s="28">
        <f>Y_G!T101-YConM!T101-YConH!T101-YConLC!T101-YConK_T!T101-YConKC!T101</f>
        <v>7.0294715154655088E-2</v>
      </c>
      <c r="U101" s="28">
        <f>Y_G!U101-YConM!U101-YConH!U101-YConLC!U101-YConK_T!U101-YConKC!U101</f>
        <v>-4.9328104743693667E-2</v>
      </c>
      <c r="V101" s="28">
        <f>Y_G!V101-YConM!V101-YConH!V101-YConLC!V101-YConK_T!V101-YConKC!V101</f>
        <v>-1.5888665067082367E-2</v>
      </c>
      <c r="W101" s="28">
        <f>Y_G!W101-YConM!W101-YConH!W101-YConLC!W101-YConK_T!W101-YConKC!W101</f>
        <v>-2.671168701467325E-2</v>
      </c>
      <c r="X101" s="28">
        <f>Y_G!X101-YConM!X101-YConH!X101-YConLC!X101-YConK_T!X101-YConKC!X101</f>
        <v>-1.5809218450498545E-2</v>
      </c>
      <c r="Y101" s="28">
        <f>Y_G!Y101-YConM!Y101-YConH!Y101-YConLC!Y101-YConK_T!Y101-YConKC!Y101</f>
        <v>-4.6674878955424472E-2</v>
      </c>
      <c r="Z101" s="28">
        <f>Y_G!Z101-YConM!Z101-YConH!Z101-YConLC!Z101-YConK_T!Z101-YConKC!Z101</f>
        <v>1.8024235864006189E-2</v>
      </c>
      <c r="AA101" s="28">
        <f>Y_G!AA101-YConM!AA101-YConH!AA101-YConLC!AA101-YConK_T!AA101-YConKC!AA101</f>
        <v>1.4917585690981439E-2</v>
      </c>
      <c r="AC101" s="28">
        <f t="shared" si="8"/>
        <v>-2.0973651951245672E-2</v>
      </c>
      <c r="AD101" s="28">
        <f t="shared" si="9"/>
        <v>2.0879508949011111E-2</v>
      </c>
      <c r="AE101" s="28">
        <f t="shared" si="10"/>
        <v>-2.1364595745324536E-3</v>
      </c>
      <c r="AF101" s="28">
        <f t="shared" si="11"/>
        <v>-7.4885920242585471E-3</v>
      </c>
      <c r="AG101" s="28">
        <f t="shared" si="12"/>
        <v>-4.5776858001456144E-3</v>
      </c>
      <c r="AH101" s="28">
        <f t="shared" si="13"/>
        <v>9.3715246872393271E-3</v>
      </c>
      <c r="AI101" s="28">
        <f t="shared" si="14"/>
        <v>-6.3970021902161993E-3</v>
      </c>
      <c r="AJ101" s="28">
        <f t="shared" si="15"/>
        <v>-2.7099578437202033E-3</v>
      </c>
    </row>
    <row r="102" spans="1:71" x14ac:dyDescent="0.15">
      <c r="A102" s="8">
        <v>100</v>
      </c>
      <c r="B102" s="11" t="s">
        <v>239</v>
      </c>
      <c r="C102" s="28"/>
      <c r="D102" s="28">
        <f>Y_G!D102-YConM!D102-YConH!D102-YConLC!D102-YConK_T!D102-YConKC!D102</f>
        <v>-3.267004047781133E-2</v>
      </c>
      <c r="E102" s="28">
        <f>Y_G!E102-YConM!E102-YConH!E102-YConLC!E102-YConK_T!E102-YConKC!E102</f>
        <v>-9.2142171979754411E-2</v>
      </c>
      <c r="F102" s="28">
        <f>Y_G!F102-YConM!F102-YConH!F102-YConLC!F102-YConK_T!F102-YConKC!F102</f>
        <v>-9.2170381871015783E-2</v>
      </c>
      <c r="G102" s="28">
        <f>Y_G!G102-YConM!G102-YConH!G102-YConLC!G102-YConK_T!G102-YConKC!G102</f>
        <v>-8.2827994584141779E-2</v>
      </c>
      <c r="H102" s="28">
        <f>Y_G!H102-YConM!H102-YConH!H102-YConLC!H102-YConK_T!H102-YConKC!H102</f>
        <v>-4.8013974852882904E-2</v>
      </c>
      <c r="I102" s="28">
        <f>Y_G!I102-YConM!I102-YConH!I102-YConLC!I102-YConK_T!I102-YConKC!I102</f>
        <v>-6.2886595559801015E-2</v>
      </c>
      <c r="J102" s="28">
        <f>Y_G!J102-YConM!J102-YConH!J102-YConLC!J102-YConK_T!J102-YConKC!J102</f>
        <v>-6.5403755353250936E-2</v>
      </c>
      <c r="K102" s="28">
        <f>Y_G!K102-YConM!K102-YConH!K102-YConLC!K102-YConK_T!K102-YConKC!K102</f>
        <v>-4.3662977125157529E-2</v>
      </c>
      <c r="L102" s="28">
        <f>Y_G!L102-YConM!L102-YConH!L102-YConLC!L102-YConK_T!L102-YConKC!L102</f>
        <v>-3.5571285330640579E-2</v>
      </c>
      <c r="M102" s="28">
        <f>Y_G!M102-YConM!M102-YConH!M102-YConLC!M102-YConK_T!M102-YConKC!M102</f>
        <v>-8.9280251838562636E-4</v>
      </c>
      <c r="N102" s="28">
        <f>Y_G!N102-YConM!N102-YConH!N102-YConLC!N102-YConK_T!N102-YConKC!N102</f>
        <v>-9.6287716149911565E-2</v>
      </c>
      <c r="O102" s="28">
        <f>Y_G!O102-YConM!O102-YConH!O102-YConLC!O102-YConK_T!O102-YConKC!O102</f>
        <v>-1.6261316925951196E-3</v>
      </c>
      <c r="P102" s="28">
        <f>Y_G!P102-YConM!P102-YConH!P102-YConLC!P102-YConK_T!P102-YConKC!P102</f>
        <v>3.5232948055437634E-3</v>
      </c>
      <c r="Q102" s="28">
        <f>Y_G!Q102-YConM!Q102-YConH!Q102-YConLC!Q102-YConK_T!Q102-YConKC!Q102</f>
        <v>8.1521692071039958E-2</v>
      </c>
      <c r="R102" s="28">
        <f>Y_G!R102-YConM!R102-YConH!R102-YConLC!R102-YConK_T!R102-YConKC!R102</f>
        <v>5.6357744829433516E-2</v>
      </c>
      <c r="S102" s="28">
        <f>Y_G!S102-YConM!S102-YConH!S102-YConLC!S102-YConK_T!S102-YConKC!S102</f>
        <v>3.0568078699000807E-2</v>
      </c>
      <c r="T102" s="28">
        <f>Y_G!T102-YConM!T102-YConH!T102-YConLC!T102-YConK_T!T102-YConKC!T102</f>
        <v>2.6904387776719579E-2</v>
      </c>
      <c r="U102" s="28">
        <f>Y_G!U102-YConM!U102-YConH!U102-YConLC!U102-YConK_T!U102-YConKC!U102</f>
        <v>1.1026171971683228E-2</v>
      </c>
      <c r="V102" s="28">
        <f>Y_G!V102-YConM!V102-YConH!V102-YConLC!V102-YConK_T!V102-YConKC!V102</f>
        <v>-7.0007795028021028E-2</v>
      </c>
      <c r="W102" s="28">
        <f>Y_G!W102-YConM!W102-YConH!W102-YConLC!W102-YConK_T!W102-YConKC!W102</f>
        <v>-1.0317058673834662E-3</v>
      </c>
      <c r="X102" s="28">
        <f>Y_G!X102-YConM!X102-YConH!X102-YConLC!X102-YConK_T!X102-YConKC!X102</f>
        <v>-1.9766689950937728E-2</v>
      </c>
      <c r="Y102" s="28">
        <f>Y_G!Y102-YConM!Y102-YConH!Y102-YConLC!Y102-YConK_T!Y102-YConKC!Y102</f>
        <v>5.574838961182299E-2</v>
      </c>
      <c r="Z102" s="28">
        <f>Y_G!Z102-YConM!Z102-YConH!Z102-YConLC!Z102-YConK_T!Z102-YConKC!Z102</f>
        <v>-2.7969034433503834E-2</v>
      </c>
      <c r="AA102" s="28">
        <f>Y_G!AA102-YConM!AA102-YConH!AA102-YConLC!AA102-YConK_T!AA102-YConKC!AA102</f>
        <v>1.2286239170031292E-2</v>
      </c>
      <c r="AC102" s="28">
        <f t="shared" si="8"/>
        <v>-7.5608223769519173E-2</v>
      </c>
      <c r="AD102" s="28">
        <f t="shared" si="9"/>
        <v>-4.8363707295469252E-2</v>
      </c>
      <c r="AE102" s="28">
        <f t="shared" si="10"/>
        <v>3.4068935742484582E-2</v>
      </c>
      <c r="AF102" s="28">
        <f t="shared" si="11"/>
        <v>-1.0575126219587883E-2</v>
      </c>
      <c r="AG102" s="28">
        <f t="shared" si="12"/>
        <v>1.3355198116116816E-2</v>
      </c>
      <c r="AH102" s="28">
        <f t="shared" si="13"/>
        <v>-7.1473857764923349E-3</v>
      </c>
      <c r="AI102" s="28">
        <f t="shared" si="14"/>
        <v>-1.6012545936986205E-3</v>
      </c>
      <c r="AJ102" s="28">
        <f t="shared" si="15"/>
        <v>-2.0101087537482965E-2</v>
      </c>
    </row>
    <row r="103" spans="1:71" x14ac:dyDescent="0.15">
      <c r="A103" s="8"/>
      <c r="B103" s="11"/>
      <c r="C103" s="28"/>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28"/>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28"/>
      <c r="D105" s="28">
        <f>Y_G!D105-YConM!D105-YConH!D105-YConLC!D105-YConK_T!D105-YConKC!D105</f>
        <v>-4.2042222906668375E-3</v>
      </c>
      <c r="E105" s="28">
        <f>Y_G!E105-YConM!E105-YConH!E105-YConLC!E105-YConK_T!E105-YConKC!E105</f>
        <v>7.5161476373848211E-3</v>
      </c>
      <c r="F105" s="28">
        <f>Y_G!F105-YConM!F105-YConH!F105-YConLC!F105-YConK_T!F105-YConKC!F105</f>
        <v>4.8408407835537912E-3</v>
      </c>
      <c r="G105" s="28">
        <f>Y_G!G105-YConM!G105-YConH!G105-YConLC!G105-YConK_T!G105-YConKC!G105</f>
        <v>-5.5249269946542074E-3</v>
      </c>
      <c r="H105" s="28">
        <f>Y_G!H105-YConM!H105-YConH!H105-YConLC!H105-YConK_T!H105-YConKC!H105</f>
        <v>-4.4953571437710954E-4</v>
      </c>
      <c r="I105" s="28">
        <f>Y_G!I105-YConM!I105-YConH!I105-YConLC!I105-YConK_T!I105-YConKC!I105</f>
        <v>3.1405368568134624E-3</v>
      </c>
      <c r="J105" s="28">
        <f>Y_G!J105-YConM!J105-YConH!J105-YConLC!J105-YConK_T!J105-YConKC!J105</f>
        <v>1.5642517020235473E-4</v>
      </c>
      <c r="K105" s="28">
        <f>Y_G!K105-YConM!K105-YConH!K105-YConLC!K105-YConK_T!K105-YConKC!K105</f>
        <v>4.4079044945263181E-3</v>
      </c>
      <c r="L105" s="28">
        <f>Y_G!L105-YConM!L105-YConH!L105-YConLC!L105-YConK_T!L105-YConKC!L105</f>
        <v>4.2664743658087012E-3</v>
      </c>
      <c r="M105" s="28">
        <f>Y_G!M105-YConM!M105-YConH!M105-YConLC!M105-YConK_T!M105-YConKC!M105</f>
        <v>1.2215295715953232E-3</v>
      </c>
      <c r="N105" s="28">
        <f>Y_G!N105-YConM!N105-YConH!N105-YConLC!N105-YConK_T!N105-YConKC!N105</f>
        <v>4.8658421668734382E-3</v>
      </c>
      <c r="O105" s="28">
        <f>Y_G!O105-YConM!O105-YConH!O105-YConLC!O105-YConK_T!O105-YConKC!O105</f>
        <v>-6.2575501100554575E-3</v>
      </c>
      <c r="P105" s="28">
        <f>Y_G!P105-YConM!P105-YConH!P105-YConLC!P105-YConK_T!P105-YConKC!P105</f>
        <v>9.6845269040651515E-3</v>
      </c>
      <c r="Q105" s="28">
        <f>Y_G!Q105-YConM!Q105-YConH!Q105-YConLC!Q105-YConK_T!Q105-YConKC!Q105</f>
        <v>-2.6290002698350912E-3</v>
      </c>
      <c r="R105" s="28">
        <f>Y_G!R105-YConM!R105-YConH!R105-YConLC!R105-YConK_T!R105-YConKC!R105</f>
        <v>-1.8844488042375828E-2</v>
      </c>
      <c r="S105" s="28">
        <f>Y_G!S105-YConM!S105-YConH!S105-YConLC!S105-YConK_T!S105-YConKC!S105</f>
        <v>1.5491555043382029E-2</v>
      </c>
      <c r="T105" s="28">
        <f>Y_G!T105-YConM!T105-YConH!T105-YConLC!T105-YConK_T!T105-YConKC!T105</f>
        <v>5.7070926644929739E-4</v>
      </c>
      <c r="U105" s="28">
        <f>Y_G!U105-YConM!U105-YConH!U105-YConLC!U105-YConK_T!U105-YConKC!U105</f>
        <v>3.0300089095585754E-3</v>
      </c>
      <c r="V105" s="28">
        <f>Y_G!V105-YConM!V105-YConH!V105-YConLC!V105-YConK_T!V105-YConKC!V105</f>
        <v>1.4476060290473151E-2</v>
      </c>
      <c r="W105" s="28">
        <f>Y_G!W105-YConM!W105-YConH!W105-YConLC!W105-YConK_T!W105-YConKC!W105</f>
        <v>1.1775524918124936E-3</v>
      </c>
      <c r="X105" s="28">
        <f>Y_G!X105-YConM!X105-YConH!X105-YConLC!X105-YConK_T!X105-YConKC!X105</f>
        <v>4.2364797611387677E-4</v>
      </c>
      <c r="Y105" s="28">
        <f>Y_G!Y105-YConM!Y105-YConH!Y105-YConLC!Y105-YConK_T!Y105-YConKC!Y105</f>
        <v>-7.5004352642924366E-3</v>
      </c>
      <c r="Z105" s="28">
        <f>Y_G!Z105-YConM!Z105-YConH!Z105-YConLC!Z105-YConK_T!Z105-YConKC!Z105</f>
        <v>-5.4492506835727051E-4</v>
      </c>
      <c r="AA105" s="28">
        <f>Y_G!AA105-YConM!AA105-YConH!AA105-YConLC!AA105-YConK_T!AA105-YConKC!AA105</f>
        <v>7.036045895861663E-3</v>
      </c>
      <c r="AB105" s="19"/>
      <c r="AC105" s="28">
        <f t="shared" si="8"/>
        <v>1.9046125137441518E-3</v>
      </c>
      <c r="AD105" s="28">
        <f t="shared" si="9"/>
        <v>2.9836351538012271E-3</v>
      </c>
      <c r="AE105" s="28">
        <f t="shared" si="10"/>
        <v>-5.109912949638393E-4</v>
      </c>
      <c r="AF105" s="28">
        <f t="shared" si="11"/>
        <v>3.9355957868814793E-3</v>
      </c>
      <c r="AG105" s="28">
        <f t="shared" si="12"/>
        <v>-3.3643814559601495E-4</v>
      </c>
      <c r="AH105" s="28">
        <f t="shared" si="13"/>
        <v>1.2363219294186938E-3</v>
      </c>
      <c r="AI105" s="28">
        <f t="shared" si="14"/>
        <v>2.3335830622024192E-3</v>
      </c>
      <c r="AJ105" s="28">
        <f t="shared" si="15"/>
        <v>1.7632585374142192E-3</v>
      </c>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28"/>
      <c r="D106" s="28">
        <f>Y_G!D106-YConM!D106-YConH!D106-YConLC!D106-YConK_T!D106-YConKC!D106</f>
        <v>-2.9947852971859527E-3</v>
      </c>
      <c r="E106" s="28">
        <f>Y_G!E106-YConM!E106-YConH!E106-YConLC!E106-YConK_T!E106-YConKC!E106</f>
        <v>7.8472836567008881E-3</v>
      </c>
      <c r="F106" s="28">
        <f>Y_G!F106-YConM!F106-YConH!F106-YConLC!F106-YConK_T!F106-YConKC!F106</f>
        <v>5.4782360212524157E-3</v>
      </c>
      <c r="G106" s="28">
        <f>Y_G!G106-YConM!G106-YConH!G106-YConLC!G106-YConK_T!G106-YConKC!G106</f>
        <v>-4.5139913957462832E-3</v>
      </c>
      <c r="H106" s="28">
        <f>Y_G!H106-YConM!H106-YConH!H106-YConLC!H106-YConK_T!H106-YConKC!H106</f>
        <v>-7.381629862212042E-4</v>
      </c>
      <c r="I106" s="28">
        <f>Y_G!I106-YConM!I106-YConH!I106-YConLC!I106-YConK_T!I106-YConKC!I106</f>
        <v>3.7536280638514976E-3</v>
      </c>
      <c r="J106" s="28">
        <f>Y_G!J106-YConM!J106-YConH!J106-YConLC!J106-YConK_T!J106-YConKC!J106</f>
        <v>-1.3013107087715562E-3</v>
      </c>
      <c r="K106" s="28">
        <f>Y_G!K106-YConM!K106-YConH!K106-YConLC!K106-YConK_T!K106-YConKC!K106</f>
        <v>6.9341191927961635E-3</v>
      </c>
      <c r="L106" s="28">
        <f>Y_G!L106-YConM!L106-YConH!L106-YConLC!L106-YConK_T!L106-YConKC!L106</f>
        <v>7.2955265904957574E-3</v>
      </c>
      <c r="M106" s="28">
        <f>Y_G!M106-YConM!M106-YConH!M106-YConLC!M106-YConK_T!M106-YConKC!M106</f>
        <v>5.345560244796938E-3</v>
      </c>
      <c r="N106" s="28">
        <f>Y_G!N106-YConM!N106-YConH!N106-YConLC!N106-YConK_T!N106-YConKC!N106</f>
        <v>5.9130862377421555E-3</v>
      </c>
      <c r="O106" s="28">
        <f>Y_G!O106-YConM!O106-YConH!O106-YConLC!O106-YConK_T!O106-YConKC!O106</f>
        <v>-5.7913850075218092E-3</v>
      </c>
      <c r="P106" s="28">
        <f>Y_G!P106-YConM!P106-YConH!P106-YConLC!P106-YConK_T!P106-YConKC!P106</f>
        <v>6.9404607632155609E-3</v>
      </c>
      <c r="Q106" s="28">
        <f>Y_G!Q106-YConM!Q106-YConH!Q106-YConLC!Q106-YConK_T!Q106-YConKC!Q106</f>
        <v>-3.6280506765945788E-3</v>
      </c>
      <c r="R106" s="28">
        <f>Y_G!R106-YConM!R106-YConH!R106-YConLC!R106-YConK_T!R106-YConKC!R106</f>
        <v>-1.7682743226244746E-2</v>
      </c>
      <c r="S106" s="28">
        <f>Y_G!S106-YConM!S106-YConH!S106-YConLC!S106-YConK_T!S106-YConKC!S106</f>
        <v>1.8713366652101531E-2</v>
      </c>
      <c r="T106" s="28">
        <f>Y_G!T106-YConM!T106-YConH!T106-YConLC!T106-YConK_T!T106-YConKC!T106</f>
        <v>-1.0660879317756167E-4</v>
      </c>
      <c r="U106" s="28">
        <f>Y_G!U106-YConM!U106-YConH!U106-YConLC!U106-YConK_T!U106-YConKC!U106</f>
        <v>4.4522738460867775E-3</v>
      </c>
      <c r="V106" s="28">
        <f>Y_G!V106-YConM!V106-YConH!V106-YConLC!V106-YConK_T!V106-YConKC!V106</f>
        <v>1.3348433561860889E-2</v>
      </c>
      <c r="W106" s="28">
        <f>Y_G!W106-YConM!W106-YConH!W106-YConLC!W106-YConK_T!W106-YConKC!W106</f>
        <v>1.319257022663177E-3</v>
      </c>
      <c r="X106" s="28">
        <f>Y_G!X106-YConM!X106-YConH!X106-YConLC!X106-YConK_T!X106-YConKC!X106</f>
        <v>1.1062557438022591E-3</v>
      </c>
      <c r="Y106" s="28">
        <f>Y_G!Y106-YConM!Y106-YConH!Y106-YConLC!Y106-YConK_T!Y106-YConKC!Y106</f>
        <v>-8.1207340741211425E-3</v>
      </c>
      <c r="Z106" s="28">
        <f>Y_G!Z106-YConM!Z106-YConH!Z106-YConLC!Z106-YConK_T!Z106-YConKC!Z106</f>
        <v>1.9063697808229104E-3</v>
      </c>
      <c r="AA106" s="28">
        <f>Y_G!AA106-YConM!AA106-YConH!AA106-YConLC!AA106-YConK_T!AA106-YConKC!AA106</f>
        <v>2.8361660307011289E-3</v>
      </c>
      <c r="AB106" s="19"/>
      <c r="AC106" s="28">
        <f t="shared" si="8"/>
        <v>2.3653986719674629E-3</v>
      </c>
      <c r="AD106" s="28">
        <f t="shared" si="9"/>
        <v>4.8373963114118918E-3</v>
      </c>
      <c r="AE106" s="28">
        <f t="shared" si="10"/>
        <v>-2.8967029900880817E-4</v>
      </c>
      <c r="AF106" s="28">
        <f t="shared" si="11"/>
        <v>4.0239222762471086E-3</v>
      </c>
      <c r="AG106" s="28">
        <f t="shared" si="12"/>
        <v>-1.1260660875323676E-3</v>
      </c>
      <c r="AH106" s="28">
        <f t="shared" si="13"/>
        <v>2.2738630062015411E-3</v>
      </c>
      <c r="AI106" s="28">
        <f t="shared" si="14"/>
        <v>2.0926766398298049E-3</v>
      </c>
      <c r="AJ106" s="28">
        <f t="shared" si="15"/>
        <v>2.2307407191517895E-3</v>
      </c>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28"/>
      <c r="D107" s="28">
        <f>Y_G!D107-YConM!D107-YConH!D107-YConLC!D107-YConK_T!D107-YConKC!D107</f>
        <v>1.5064811421369596E-2</v>
      </c>
      <c r="E107" s="28">
        <f>Y_G!E107-YConM!E107-YConH!E107-YConLC!E107-YConK_T!E107-YConKC!E107</f>
        <v>1.208911561869341E-2</v>
      </c>
      <c r="F107" s="28">
        <f>Y_G!F107-YConM!F107-YConH!F107-YConLC!F107-YConK_T!F107-YConKC!F107</f>
        <v>1.0934030335401728E-2</v>
      </c>
      <c r="G107" s="28">
        <f>Y_G!G107-YConM!G107-YConH!G107-YConLC!G107-YConK_T!G107-YConKC!G107</f>
        <v>-2.3156413315833626E-3</v>
      </c>
      <c r="H107" s="28">
        <f>Y_G!H107-YConM!H107-YConH!H107-YConLC!H107-YConK_T!H107-YConKC!H107</f>
        <v>2.8369590189825295E-3</v>
      </c>
      <c r="I107" s="28">
        <f>Y_G!I107-YConM!I107-YConH!I107-YConLC!I107-YConK_T!I107-YConKC!I107</f>
        <v>1.3670407678643446E-2</v>
      </c>
      <c r="J107" s="28">
        <f>Y_G!J107-YConM!J107-YConH!J107-YConLC!J107-YConK_T!J107-YConKC!J107</f>
        <v>-1.7929691200076925E-2</v>
      </c>
      <c r="K107" s="28">
        <f>Y_G!K107-YConM!K107-YConH!K107-YConLC!K107-YConK_T!K107-YConKC!K107</f>
        <v>3.8344092374191724E-3</v>
      </c>
      <c r="L107" s="28">
        <f>Y_G!L107-YConM!L107-YConH!L107-YConLC!L107-YConK_T!L107-YConKC!L107</f>
        <v>1.9409605678612867E-2</v>
      </c>
      <c r="M107" s="28">
        <f>Y_G!M107-YConM!M107-YConH!M107-YConLC!M107-YConK_T!M107-YConKC!M107</f>
        <v>1.8878026767597426E-2</v>
      </c>
      <c r="N107" s="28">
        <f>Y_G!N107-YConM!N107-YConH!N107-YConLC!N107-YConK_T!N107-YConKC!N107</f>
        <v>1.1891551569815863E-2</v>
      </c>
      <c r="O107" s="28">
        <f>Y_G!O107-YConM!O107-YConH!O107-YConLC!O107-YConK_T!O107-YConKC!O107</f>
        <v>-1.0904199764123468E-3</v>
      </c>
      <c r="P107" s="28">
        <f>Y_G!P107-YConM!P107-YConH!P107-YConLC!P107-YConK_T!P107-YConKC!P107</f>
        <v>1.0924675286599459E-2</v>
      </c>
      <c r="Q107" s="28">
        <f>Y_G!Q107-YConM!Q107-YConH!Q107-YConLC!Q107-YConK_T!Q107-YConKC!Q107</f>
        <v>1.9929114107193162E-3</v>
      </c>
      <c r="R107" s="28">
        <f>Y_G!R107-YConM!R107-YConH!R107-YConLC!R107-YConK_T!R107-YConKC!R107</f>
        <v>-2.8325248751390298E-2</v>
      </c>
      <c r="S107" s="28">
        <f>Y_G!S107-YConM!S107-YConH!S107-YConLC!S107-YConK_T!S107-YConKC!S107</f>
        <v>4.454247897973853E-2</v>
      </c>
      <c r="T107" s="28">
        <f>Y_G!T107-YConM!T107-YConH!T107-YConLC!T107-YConK_T!T107-YConKC!T107</f>
        <v>-5.6568097418969801E-3</v>
      </c>
      <c r="U107" s="28">
        <f>Y_G!U107-YConM!U107-YConH!U107-YConLC!U107-YConK_T!U107-YConKC!U107</f>
        <v>7.8382316316760684E-3</v>
      </c>
      <c r="V107" s="28">
        <f>Y_G!V107-YConM!V107-YConH!V107-YConLC!V107-YConK_T!V107-YConKC!V107</f>
        <v>4.631807586450527E-3</v>
      </c>
      <c r="W107" s="28">
        <f>Y_G!W107-YConM!W107-YConH!W107-YConLC!W107-YConK_T!W107-YConKC!W107</f>
        <v>7.6422452670950811E-3</v>
      </c>
      <c r="X107" s="28">
        <f>Y_G!X107-YConM!X107-YConH!X107-YConLC!X107-YConK_T!X107-YConKC!X107</f>
        <v>9.4121885477400618E-3</v>
      </c>
      <c r="Y107" s="28">
        <f>Y_G!Y107-YConM!Y107-YConH!Y107-YConLC!Y107-YConK_T!Y107-YConKC!Y107</f>
        <v>-8.6988648053588444E-3</v>
      </c>
      <c r="Z107" s="28">
        <f>Y_G!Z107-YConM!Z107-YConH!Z107-YConLC!Z107-YConK_T!Z107-YConKC!Z107</f>
        <v>3.4406730005884516E-3</v>
      </c>
      <c r="AA107" s="28">
        <f>Y_G!AA107-YConM!AA107-YConH!AA107-YConLC!AA107-YConK_T!AA107-YConKC!AA107</f>
        <v>9.9333079489720183E-4</v>
      </c>
      <c r="AB107" s="19"/>
      <c r="AC107" s="28">
        <f t="shared" si="8"/>
        <v>7.4429742640275505E-3</v>
      </c>
      <c r="AD107" s="28">
        <f t="shared" si="9"/>
        <v>7.2167804106736799E-3</v>
      </c>
      <c r="AE107" s="28">
        <f t="shared" si="10"/>
        <v>5.6088793898509317E-3</v>
      </c>
      <c r="AF107" s="28">
        <f t="shared" si="11"/>
        <v>4.7735326582129516E-3</v>
      </c>
      <c r="AG107" s="28">
        <f t="shared" si="12"/>
        <v>-1.4216203366243972E-3</v>
      </c>
      <c r="AH107" s="28">
        <f t="shared" si="13"/>
        <v>6.4128299002623058E-3</v>
      </c>
      <c r="AI107" s="28">
        <f t="shared" si="14"/>
        <v>2.4503502851489461E-3</v>
      </c>
      <c r="AJ107" s="28">
        <f t="shared" si="15"/>
        <v>5.2585205479979301E-3</v>
      </c>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28"/>
      <c r="D108" s="28">
        <f>Y_G!D108-YConM!D108-YConH!D108-YConLC!D108-YConK_T!D108-YConKC!D108</f>
        <v>-1.4941941516531674E-2</v>
      </c>
      <c r="E108" s="28">
        <f>Y_G!E108-YConM!E108-YConH!E108-YConLC!E108-YConK_T!E108-YConKC!E108</f>
        <v>4.9866213827150152E-3</v>
      </c>
      <c r="F108" s="28">
        <f>Y_G!F108-YConM!F108-YConH!F108-YConLC!F108-YConK_T!F108-YConKC!F108</f>
        <v>1.5142270081276118E-3</v>
      </c>
      <c r="G108" s="28">
        <f>Y_G!G108-YConM!G108-YConH!G108-YConLC!G108-YConK_T!G108-YConKC!G108</f>
        <v>-7.5852390407878494E-3</v>
      </c>
      <c r="H108" s="28">
        <f>Y_G!H108-YConM!H108-YConH!H108-YConLC!H108-YConK_T!H108-YConKC!H108</f>
        <v>-2.4147296049308047E-3</v>
      </c>
      <c r="I108" s="28">
        <f>Y_G!I108-YConM!I108-YConH!I108-YConLC!I108-YConK_T!I108-YConKC!I108</f>
        <v>-2.101760735692368E-3</v>
      </c>
      <c r="J108" s="28">
        <f>Y_G!J108-YConM!J108-YConH!J108-YConLC!J108-YConK_T!J108-YConKC!J108</f>
        <v>9.0075768108697774E-3</v>
      </c>
      <c r="K108" s="28">
        <f>Y_G!K108-YConM!K108-YConH!K108-YConLC!K108-YConK_T!K108-YConKC!K108</f>
        <v>4.2313524478056171E-3</v>
      </c>
      <c r="L108" s="28">
        <f>Y_G!L108-YConM!L108-YConH!L108-YConLC!L108-YConK_T!L108-YConKC!L108</f>
        <v>-2.7994640582825712E-3</v>
      </c>
      <c r="M108" s="28">
        <f>Y_G!M108-YConM!M108-YConH!M108-YConLC!M108-YConK_T!M108-YConKC!M108</f>
        <v>-7.1285606674794475E-3</v>
      </c>
      <c r="N108" s="28">
        <f>Y_G!N108-YConM!N108-YConH!N108-YConLC!N108-YConK_T!N108-YConKC!N108</f>
        <v>1.443256979747329E-3</v>
      </c>
      <c r="O108" s="28">
        <f>Y_G!O108-YConM!O108-YConH!O108-YConLC!O108-YConK_T!O108-YConKC!O108</f>
        <v>-8.8501800038379291E-3</v>
      </c>
      <c r="P108" s="28">
        <f>Y_G!P108-YConM!P108-YConH!P108-YConLC!P108-YConK_T!P108-YConKC!P108</f>
        <v>9.3302712152276545E-3</v>
      </c>
      <c r="Q108" s="28">
        <f>Y_G!Q108-YConM!Q108-YConH!Q108-YConLC!Q108-YConK_T!Q108-YConKC!Q108</f>
        <v>-5.2877122415825196E-3</v>
      </c>
      <c r="R108" s="28">
        <f>Y_G!R108-YConM!R108-YConH!R108-YConLC!R108-YConK_T!R108-YConKC!R108</f>
        <v>-1.5275776864033655E-2</v>
      </c>
      <c r="S108" s="28">
        <f>Y_G!S108-YConM!S108-YConH!S108-YConLC!S108-YConK_T!S108-YConKC!S108</f>
        <v>1.6613408667901998E-3</v>
      </c>
      <c r="T108" s="28">
        <f>Y_G!T108-YConM!T108-YConH!T108-YConLC!T108-YConK_T!T108-YConKC!T108</f>
        <v>3.4779008970402866E-3</v>
      </c>
      <c r="U108" s="28">
        <f>Y_G!U108-YConM!U108-YConH!U108-YConLC!U108-YConK_T!U108-YConKC!U108</f>
        <v>5.0009645265036034E-4</v>
      </c>
      <c r="V108" s="28">
        <f>Y_G!V108-YConM!V108-YConH!V108-YConLC!V108-YConK_T!V108-YConKC!V108</f>
        <v>1.911953905759042E-2</v>
      </c>
      <c r="W108" s="28">
        <f>Y_G!W108-YConM!W108-YConH!W108-YConLC!W108-YConK_T!W108-YConKC!W108</f>
        <v>-1.7683183421072757E-3</v>
      </c>
      <c r="X108" s="28">
        <f>Y_G!X108-YConM!X108-YConH!X108-YConLC!X108-YConK_T!X108-YConKC!X108</f>
        <v>-4.0555846798807482E-3</v>
      </c>
      <c r="Y108" s="28">
        <f>Y_G!Y108-YConM!Y108-YConH!Y108-YConLC!Y108-YConK_T!Y108-YConKC!Y108</f>
        <v>-6.9590623697375091E-3</v>
      </c>
      <c r="Z108" s="28">
        <f>Y_G!Z108-YConM!Z108-YConH!Z108-YConLC!Z108-YConK_T!Z108-YConKC!Z108</f>
        <v>-2.3936992905697523E-3</v>
      </c>
      <c r="AA108" s="28">
        <f>Y_G!AA108-YConM!AA108-YConH!AA108-YConLC!AA108-YConK_T!AA108-YConKC!AA108</f>
        <v>1.016440289265836E-2</v>
      </c>
      <c r="AB108" s="19"/>
      <c r="AC108" s="28">
        <f t="shared" si="8"/>
        <v>-1.120176198113679E-3</v>
      </c>
      <c r="AD108" s="28">
        <f t="shared" si="9"/>
        <v>9.508323025321407E-4</v>
      </c>
      <c r="AE108" s="28">
        <f t="shared" si="10"/>
        <v>-3.68441140548725E-3</v>
      </c>
      <c r="AF108" s="28">
        <f t="shared" si="11"/>
        <v>3.4547266770586088E-3</v>
      </c>
      <c r="AG108" s="28">
        <f t="shared" si="12"/>
        <v>2.7054707745036616E-4</v>
      </c>
      <c r="AH108" s="28">
        <f t="shared" si="13"/>
        <v>-1.3667895514775546E-3</v>
      </c>
      <c r="AI108" s="28">
        <f t="shared" si="14"/>
        <v>2.2606593272055178E-3</v>
      </c>
      <c r="AJ108" s="28">
        <f t="shared" si="15"/>
        <v>-5.1456603813034745E-5</v>
      </c>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28"/>
      <c r="D109" s="28">
        <f>Y_G!D109-YConM!D109-YConH!D109-YConLC!D109-YConK_T!D109-YConKC!D109</f>
        <v>-1.5081474905798187E-2</v>
      </c>
      <c r="E109" s="28">
        <f>Y_G!E109-YConM!E109-YConH!E109-YConLC!E109-YConK_T!E109-YConKC!E109</f>
        <v>4.9663202053960472E-3</v>
      </c>
      <c r="F109" s="28">
        <f>Y_G!F109-YConM!F109-YConH!F109-YConLC!F109-YConK_T!F109-YConKC!F109</f>
        <v>2.1762188125250053E-3</v>
      </c>
      <c r="G109" s="28">
        <f>Y_G!G109-YConM!G109-YConH!G109-YConLC!G109-YConK_T!G109-YConKC!G109</f>
        <v>-6.5558886123715746E-3</v>
      </c>
      <c r="H109" s="28">
        <f>Y_G!H109-YConM!H109-YConH!H109-YConLC!H109-YConK_T!H109-YConKC!H109</f>
        <v>-3.6479013799096101E-3</v>
      </c>
      <c r="I109" s="28">
        <f>Y_G!I109-YConM!I109-YConH!I109-YConLC!I109-YConK_T!I109-YConKC!I109</f>
        <v>-2.1475394648357406E-3</v>
      </c>
      <c r="J109" s="28">
        <f>Y_G!J109-YConM!J109-YConH!J109-YConLC!J109-YConK_T!J109-YConKC!J109</f>
        <v>8.6210118537245247E-3</v>
      </c>
      <c r="K109" s="28">
        <f>Y_G!K109-YConM!K109-YConH!K109-YConLC!K109-YConK_T!K109-YConKC!K109</f>
        <v>8.2820273797567182E-3</v>
      </c>
      <c r="L109" s="28">
        <f>Y_G!L109-YConM!L109-YConH!L109-YConLC!L109-YConK_T!L109-YConKC!L109</f>
        <v>7.2608661155512991E-4</v>
      </c>
      <c r="M109" s="28">
        <f>Y_G!M109-YConM!M109-YConH!M109-YConLC!M109-YConK_T!M109-YConKC!M109</f>
        <v>-1.9962288966918458E-3</v>
      </c>
      <c r="N109" s="28">
        <f>Y_G!N109-YConM!N109-YConH!N109-YConLC!N109-YConK_T!N109-YConKC!N109</f>
        <v>2.3069289146009759E-3</v>
      </c>
      <c r="O109" s="28">
        <f>Y_G!O109-YConM!O109-YConH!O109-YConLC!O109-YConK_T!O109-YConKC!O109</f>
        <v>-8.4457789130058924E-3</v>
      </c>
      <c r="P109" s="28">
        <f>Y_G!P109-YConM!P109-YConH!P109-YConLC!P109-YConK_T!P109-YConKC!P109</f>
        <v>5.166008486173922E-3</v>
      </c>
      <c r="Q109" s="28">
        <f>Y_G!Q109-YConM!Q109-YConH!Q109-YConLC!Q109-YConK_T!Q109-YConKC!Q109</f>
        <v>-7.7381236797291683E-3</v>
      </c>
      <c r="R109" s="28">
        <f>Y_G!R109-YConM!R109-YConH!R109-YConLC!R109-YConK_T!R109-YConKC!R109</f>
        <v>-1.4170464602437349E-2</v>
      </c>
      <c r="S109" s="28">
        <f>Y_G!S109-YConM!S109-YConH!S109-YConLC!S109-YConK_T!S109-YConKC!S109</f>
        <v>4.3503812846429788E-3</v>
      </c>
      <c r="T109" s="28">
        <f>Y_G!T109-YConM!T109-YConH!T109-YConLC!T109-YConK_T!T109-YConKC!T109</f>
        <v>2.5635437362684856E-3</v>
      </c>
      <c r="U109" s="28">
        <f>Y_G!U109-YConM!U109-YConH!U109-YConLC!U109-YConK_T!U109-YConKC!U109</f>
        <v>2.0501449139411179E-3</v>
      </c>
      <c r="V109" s="28">
        <f>Y_G!V109-YConM!V109-YConH!V109-YConLC!V109-YConK_T!V109-YConKC!V109</f>
        <v>1.829218091409297E-2</v>
      </c>
      <c r="W109" s="28">
        <f>Y_G!W109-YConM!W109-YConH!W109-YConLC!W109-YConK_T!W109-YConKC!W109</f>
        <v>-1.9315616661807712E-3</v>
      </c>
      <c r="X109" s="28">
        <f>Y_G!X109-YConM!X109-YConH!X109-YConLC!X109-YConK_T!X109-YConKC!X109</f>
        <v>-3.8646264950841658E-3</v>
      </c>
      <c r="Y109" s="28">
        <f>Y_G!Y109-YConM!Y109-YConH!Y109-YConLC!Y109-YConK_T!Y109-YConKC!Y109</f>
        <v>-7.8614616090890571E-3</v>
      </c>
      <c r="Z109" s="28">
        <f>Y_G!Z109-YConM!Z109-YConH!Z109-YConLC!Z109-YConK_T!Z109-YConKC!Z109</f>
        <v>1.4760400491881673E-3</v>
      </c>
      <c r="AA109" s="28">
        <f>Y_G!AA109-YConM!AA109-YConH!AA109-YConLC!AA109-YConK_T!AA109-YConKC!AA109</f>
        <v>4.0822586077866423E-3</v>
      </c>
      <c r="AB109" s="19"/>
      <c r="AC109" s="28">
        <f t="shared" si="8"/>
        <v>-1.0417580878391746E-3</v>
      </c>
      <c r="AD109" s="28">
        <f t="shared" si="9"/>
        <v>3.5879651725891004E-3</v>
      </c>
      <c r="AE109" s="28">
        <f t="shared" si="10"/>
        <v>-4.1675954848711012E-3</v>
      </c>
      <c r="AF109" s="28">
        <f t="shared" si="11"/>
        <v>3.4219362806075264E-3</v>
      </c>
      <c r="AG109" s="28">
        <f t="shared" si="12"/>
        <v>-7.6772098403808263E-4</v>
      </c>
      <c r="AH109" s="28">
        <f t="shared" si="13"/>
        <v>-2.8981515614100059E-4</v>
      </c>
      <c r="AI109" s="28">
        <f t="shared" si="14"/>
        <v>1.8508148063654231E-3</v>
      </c>
      <c r="AJ109" s="28">
        <f t="shared" si="15"/>
        <v>2.9128593262250051E-4</v>
      </c>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28"/>
      <c r="D110" s="28">
        <f>Y_G!D110-YConM!D110-YConH!D110-YConLC!D110-YConK_T!D110-YConKC!D110</f>
        <v>-4.1448335830398357E-3</v>
      </c>
      <c r="E110" s="28">
        <f>Y_G!E110-YConM!E110-YConH!E110-YConLC!E110-YConK_T!E110-YConKC!E110</f>
        <v>6.6381087713523849E-3</v>
      </c>
      <c r="F110" s="28">
        <f>Y_G!F110-YConM!F110-YConH!F110-YConLC!F110-YConK_T!F110-YConKC!F110</f>
        <v>4.3342844204612291E-3</v>
      </c>
      <c r="G110" s="28">
        <f>Y_G!G110-YConM!G110-YConH!G110-YConLC!G110-YConK_T!G110-YConKC!G110</f>
        <v>-5.4497782309914592E-3</v>
      </c>
      <c r="H110" s="28">
        <f>Y_G!H110-YConM!H110-YConH!H110-YConLC!H110-YConK_T!H110-YConKC!H110</f>
        <v>2.5528093238292291E-4</v>
      </c>
      <c r="I110" s="28">
        <f>Y_G!I110-YConM!I110-YConH!I110-YConLC!I110-YConK_T!I110-YConKC!I110</f>
        <v>3.3662553375758044E-3</v>
      </c>
      <c r="J110" s="28">
        <f>Y_G!J110-YConM!J110-YConH!J110-YConLC!J110-YConK_T!J110-YConKC!J110</f>
        <v>7.8119962589271992E-5</v>
      </c>
      <c r="K110" s="28">
        <f>Y_G!K110-YConM!K110-YConH!K110-YConLC!K110-YConK_T!K110-YConKC!K110</f>
        <v>4.5523552704068125E-3</v>
      </c>
      <c r="L110" s="28">
        <f>Y_G!L110-YConM!L110-YConH!L110-YConLC!L110-YConK_T!L110-YConKC!L110</f>
        <v>4.483232538413125E-3</v>
      </c>
      <c r="M110" s="28">
        <f>Y_G!M110-YConM!M110-YConH!M110-YConLC!M110-YConK_T!M110-YConKC!M110</f>
        <v>1.3646903275269632E-3</v>
      </c>
      <c r="N110" s="28">
        <f>Y_G!N110-YConM!N110-YConH!N110-YConLC!N110-YConK_T!N110-YConKC!N110</f>
        <v>4.3984732387592311E-3</v>
      </c>
      <c r="O110" s="28">
        <f>Y_G!O110-YConM!O110-YConH!O110-YConLC!O110-YConK_T!O110-YConKC!O110</f>
        <v>-5.539586254978579E-3</v>
      </c>
      <c r="P110" s="28">
        <f>Y_G!P110-YConM!P110-YConH!P110-YConLC!P110-YConK_T!P110-YConKC!P110</f>
        <v>9.5725348428897291E-3</v>
      </c>
      <c r="Q110" s="28">
        <f>Y_G!Q110-YConM!Q110-YConH!Q110-YConLC!Q110-YConK_T!Q110-YConKC!Q110</f>
        <v>-1.3099248486486813E-3</v>
      </c>
      <c r="R110" s="28">
        <f>Y_G!R110-YConM!R110-YConH!R110-YConLC!R110-YConK_T!R110-YConKC!R110</f>
        <v>-1.5576222966854172E-2</v>
      </c>
      <c r="S110" s="28">
        <f>Y_G!S110-YConM!S110-YConH!S110-YConLC!S110-YConK_T!S110-YConKC!S110</f>
        <v>1.5260171897935904E-2</v>
      </c>
      <c r="T110" s="28">
        <f>Y_G!T110-YConM!T110-YConH!T110-YConLC!T110-YConK_T!T110-YConKC!T110</f>
        <v>1.2707384318894901E-3</v>
      </c>
      <c r="U110" s="28">
        <f>Y_G!U110-YConM!U110-YConH!U110-YConLC!U110-YConK_T!U110-YConKC!U110</f>
        <v>2.9980823934495095E-3</v>
      </c>
      <c r="V110" s="28">
        <f>Y_G!V110-YConM!V110-YConH!V110-YConLC!V110-YConK_T!V110-YConKC!V110</f>
        <v>1.4053309518389841E-2</v>
      </c>
      <c r="W110" s="28">
        <f>Y_G!W110-YConM!W110-YConH!W110-YConLC!W110-YConK_T!W110-YConKC!W110</f>
        <v>1.9234579559598013E-3</v>
      </c>
      <c r="X110" s="28">
        <f>Y_G!X110-YConM!X110-YConH!X110-YConLC!X110-YConK_T!X110-YConKC!X110</f>
        <v>8.0440210833668344E-4</v>
      </c>
      <c r="Y110" s="28">
        <f>Y_G!Y110-YConM!Y110-YConH!Y110-YConLC!Y110-YConK_T!Y110-YConKC!Y110</f>
        <v>-6.7598436960205439E-3</v>
      </c>
      <c r="Z110" s="28">
        <f>Y_G!Z110-YConM!Z110-YConH!Z110-YConLC!Z110-YConK_T!Z110-YConKC!Z110</f>
        <v>-3.0538500542941861E-4</v>
      </c>
      <c r="AA110" s="28">
        <f>Y_G!AA110-YConM!AA110-YConH!AA110-YConLC!AA110-YConK_T!AA110-YConKC!AA110</f>
        <v>7.6349115861308351E-3</v>
      </c>
      <c r="AB110" s="19"/>
      <c r="AC110" s="28">
        <f t="shared" si="8"/>
        <v>1.8288302461561764E-3</v>
      </c>
      <c r="AD110" s="28">
        <f t="shared" si="9"/>
        <v>2.975374267539081E-3</v>
      </c>
      <c r="AE110" s="28">
        <f t="shared" si="10"/>
        <v>4.813945340688401E-4</v>
      </c>
      <c r="AF110" s="28">
        <f t="shared" si="11"/>
        <v>4.2099980816050651E-3</v>
      </c>
      <c r="AG110" s="28">
        <f t="shared" si="12"/>
        <v>1.8989429489362433E-4</v>
      </c>
      <c r="AH110" s="28">
        <f t="shared" si="13"/>
        <v>1.7283844008039607E-3</v>
      </c>
      <c r="AI110" s="28">
        <f t="shared" si="14"/>
        <v>2.7024591615882748E-3</v>
      </c>
      <c r="AJ110" s="28">
        <f t="shared" si="15"/>
        <v>2.0890290665881166E-3</v>
      </c>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fitToPage="1"/>
  </sheetPr>
  <dimension ref="A1:M79"/>
  <sheetViews>
    <sheetView zoomScaleNormal="100" workbookViewId="0"/>
  </sheetViews>
  <sheetFormatPr defaultColWidth="9" defaultRowHeight="15" x14ac:dyDescent="0.15"/>
  <cols>
    <col min="1" max="1" width="53.625" style="2" customWidth="1"/>
    <col min="2" max="9" width="12" style="2" customWidth="1"/>
    <col min="10" max="16384" width="9" style="2"/>
  </cols>
  <sheetData>
    <row r="1" spans="1:13" ht="15.75" x14ac:dyDescent="0.15">
      <c r="A1" s="31" t="s">
        <v>128</v>
      </c>
    </row>
    <row r="3" spans="1:13" ht="16.5" thickBot="1" x14ac:dyDescent="0.2">
      <c r="A3" s="31" t="s">
        <v>242</v>
      </c>
      <c r="B3" s="32"/>
      <c r="C3" s="18"/>
      <c r="D3" s="18"/>
      <c r="E3" s="18"/>
      <c r="F3" s="18"/>
    </row>
    <row r="4" spans="1:13" x14ac:dyDescent="0.15">
      <c r="A4" s="33"/>
      <c r="B4" s="34" t="s">
        <v>2</v>
      </c>
      <c r="C4" s="34" t="s">
        <v>3</v>
      </c>
      <c r="D4" s="34" t="s">
        <v>6</v>
      </c>
      <c r="E4" s="34" t="s">
        <v>15</v>
      </c>
      <c r="F4" s="34" t="s">
        <v>61</v>
      </c>
      <c r="G4" s="35" t="s">
        <v>7</v>
      </c>
      <c r="H4" s="36" t="s">
        <v>62</v>
      </c>
      <c r="I4" s="37" t="s">
        <v>63</v>
      </c>
    </row>
    <row r="5" spans="1:13" s="41" customFormat="1" x14ac:dyDescent="0.15">
      <c r="A5" s="38" t="s">
        <v>255</v>
      </c>
      <c r="B5" s="39">
        <f>Y_G!AC105</f>
        <v>1.0094013519531087E-2</v>
      </c>
      <c r="C5" s="39">
        <f>Y_G!AD105</f>
        <v>8.2484470432105141E-3</v>
      </c>
      <c r="D5" s="39">
        <f>Y_G!AE105</f>
        <v>-5.6823428656358156E-3</v>
      </c>
      <c r="E5" s="39">
        <f>Y_G!AF105</f>
        <v>8.5882527513047695E-3</v>
      </c>
      <c r="F5" s="39">
        <f>Y_G!AG105</f>
        <v>8.5977253184110602E-3</v>
      </c>
      <c r="G5" s="38">
        <f>Y_G!AH105</f>
        <v>1.2830520887873488E-3</v>
      </c>
      <c r="H5" s="40">
        <f>Y_G!AI105</f>
        <v>8.5918049639696296E-3</v>
      </c>
      <c r="I5" s="40">
        <f>Y_G!AJ105</f>
        <v>5.7406533998819974E-3</v>
      </c>
    </row>
    <row r="6" spans="1:13" x14ac:dyDescent="0.15">
      <c r="A6" s="42" t="s">
        <v>256</v>
      </c>
      <c r="B6" s="39">
        <f>YConM!AC105</f>
        <v>3.1569824739962325E-3</v>
      </c>
      <c r="C6" s="39">
        <f>YConM!AD105</f>
        <v>3.929724627217978E-3</v>
      </c>
      <c r="D6" s="39">
        <f>YConM!AE105</f>
        <v>-4.6439722939432279E-3</v>
      </c>
      <c r="E6" s="39">
        <f>YConM!AF105</f>
        <v>4.1109657576120758E-3</v>
      </c>
      <c r="F6" s="39">
        <f>YConM!AG105</f>
        <v>6.1731884562831922E-3</v>
      </c>
      <c r="G6" s="38">
        <f>YConM!AH105</f>
        <v>-3.5712383336262526E-4</v>
      </c>
      <c r="H6" s="40">
        <f>YConM!AI105</f>
        <v>4.8842992696137445E-3</v>
      </c>
      <c r="I6" s="40">
        <f>YConM!AJ105</f>
        <v>2.2299160084028199E-3</v>
      </c>
      <c r="K6" s="43"/>
      <c r="L6" s="43"/>
      <c r="M6" s="43"/>
    </row>
    <row r="7" spans="1:13" x14ac:dyDescent="0.15">
      <c r="A7" s="42" t="s">
        <v>257</v>
      </c>
      <c r="B7" s="39">
        <f>SUM(B8:B9)</f>
        <v>1.6519357888417508E-4</v>
      </c>
      <c r="C7" s="39">
        <f t="shared" ref="C7:I7" si="0">SUM(C8:C9)</f>
        <v>-2.8571119995036282E-5</v>
      </c>
      <c r="D7" s="39">
        <f t="shared" si="0"/>
        <v>-1.2383910837032576E-3</v>
      </c>
      <c r="E7" s="39">
        <f t="shared" si="0"/>
        <v>2.5940984386048539E-4</v>
      </c>
      <c r="F7" s="39">
        <f>SUM(F8:F9)</f>
        <v>1.7530518637442994E-3</v>
      </c>
      <c r="G7" s="38">
        <f t="shared" si="0"/>
        <v>-6.3348110184914715E-4</v>
      </c>
      <c r="H7" s="40">
        <f t="shared" si="0"/>
        <v>-2.4263013120471829E-3</v>
      </c>
      <c r="I7" s="40">
        <f t="shared" si="0"/>
        <v>4.5537464628901117E-5</v>
      </c>
    </row>
    <row r="8" spans="1:13" x14ac:dyDescent="0.15">
      <c r="A8" s="53" t="s">
        <v>258</v>
      </c>
      <c r="B8" s="39">
        <f>YConH!AC105</f>
        <v>-1.9545339873740836E-3</v>
      </c>
      <c r="C8" s="39">
        <f>YConH!AD105</f>
        <v>-2.2566020070715681E-3</v>
      </c>
      <c r="D8" s="39">
        <f>YConH!AE105</f>
        <v>-2.7343600977602191E-3</v>
      </c>
      <c r="E8" s="39">
        <f>YConH!AF105</f>
        <v>-2.9302942114995534E-4</v>
      </c>
      <c r="F8" s="39">
        <f>YConH!AG105</f>
        <v>2.4893046644451368E-3</v>
      </c>
      <c r="G8" s="38">
        <f>YConH!AH105</f>
        <v>-2.495481052415894E-3</v>
      </c>
      <c r="H8" s="40">
        <f>YConH!AH105</f>
        <v>-2.495481052415894E-3</v>
      </c>
      <c r="I8" s="40">
        <f>YConH!AJ105</f>
        <v>-1.2489005901497269E-3</v>
      </c>
    </row>
    <row r="9" spans="1:13" x14ac:dyDescent="0.15">
      <c r="A9" s="53" t="s">
        <v>259</v>
      </c>
      <c r="B9" s="39">
        <f>YConLC!AC105</f>
        <v>2.1197275662582587E-3</v>
      </c>
      <c r="C9" s="39">
        <f>YConLC!AD105</f>
        <v>2.2280308870765318E-3</v>
      </c>
      <c r="D9" s="39">
        <f>YConLC!AE105</f>
        <v>1.4959690140569615E-3</v>
      </c>
      <c r="E9" s="39">
        <f>YConLC!AF105</f>
        <v>5.5243926501044073E-4</v>
      </c>
      <c r="F9" s="39">
        <f>YConLC!AG105</f>
        <v>-7.362528007008374E-4</v>
      </c>
      <c r="G9" s="38">
        <f>YConLC!AH105</f>
        <v>1.8619999505667469E-3</v>
      </c>
      <c r="H9" s="40">
        <f>YConLC!AI105</f>
        <v>6.9179740368711376E-5</v>
      </c>
      <c r="I9" s="40">
        <f>YConLC!AJ105</f>
        <v>1.294438054778628E-3</v>
      </c>
    </row>
    <row r="10" spans="1:13" x14ac:dyDescent="0.15">
      <c r="A10" s="42" t="s">
        <v>260</v>
      </c>
      <c r="B10" s="39">
        <f>SUM(B11:B12)</f>
        <v>4.8672249529065278E-3</v>
      </c>
      <c r="C10" s="39">
        <f t="shared" ref="C10:I10" si="1">SUM(C11:C12)</f>
        <v>1.3636583821863453E-3</v>
      </c>
      <c r="D10" s="39">
        <f t="shared" si="1"/>
        <v>7.1101180697450762E-4</v>
      </c>
      <c r="E10" s="39">
        <f t="shared" si="1"/>
        <v>2.8228136295072953E-4</v>
      </c>
      <c r="F10" s="39">
        <f t="shared" si="1"/>
        <v>1.0079231439795834E-3</v>
      </c>
      <c r="G10" s="38">
        <f>SUM(G11:G12)</f>
        <v>1.0373350945804263E-3</v>
      </c>
      <c r="H10" s="40">
        <f t="shared" si="1"/>
        <v>5.5439703083654988E-4</v>
      </c>
      <c r="I10" s="40">
        <f t="shared" si="1"/>
        <v>1.7019413894360565E-3</v>
      </c>
    </row>
    <row r="11" spans="1:13" x14ac:dyDescent="0.15">
      <c r="A11" s="53" t="s">
        <v>261</v>
      </c>
      <c r="B11" s="39">
        <f>YConK_T!AC105</f>
        <v>3.5957338428332687E-3</v>
      </c>
      <c r="C11" s="39">
        <f>YConK_T!AD105</f>
        <v>1.2312888306973723E-3</v>
      </c>
      <c r="D11" s="39">
        <f>YConK_T!AE105</f>
        <v>2.089811599093016E-4</v>
      </c>
      <c r="E11" s="39">
        <f>YConK_T!AF105</f>
        <v>2.8725800238957918E-4</v>
      </c>
      <c r="F11" s="39">
        <f>YConK_T!AG105</f>
        <v>8.7811505537511872E-4</v>
      </c>
      <c r="G11" s="38">
        <f>YConK_T!AH105</f>
        <v>7.2013499530333681E-4</v>
      </c>
      <c r="H11" s="40">
        <f>YConK_T!AI105</f>
        <v>5.0882939725915659E-4</v>
      </c>
      <c r="I11" s="40">
        <f>YConK_T!AJ105</f>
        <v>1.2717675802292592E-3</v>
      </c>
    </row>
    <row r="12" spans="1:13" x14ac:dyDescent="0.15">
      <c r="A12" s="53" t="s">
        <v>262</v>
      </c>
      <c r="B12" s="39">
        <f>YConKC!AC105</f>
        <v>1.2714911100732596E-3</v>
      </c>
      <c r="C12" s="39">
        <f>YConKC!AD105</f>
        <v>1.32369551488973E-4</v>
      </c>
      <c r="D12" s="39">
        <f>YConKC!AE105</f>
        <v>5.0203064706520598E-4</v>
      </c>
      <c r="E12" s="39">
        <f>YConKC!AF105</f>
        <v>-4.9766394388496275E-6</v>
      </c>
      <c r="F12" s="39">
        <f>YConKC!AG105</f>
        <v>1.298080886044648E-4</v>
      </c>
      <c r="G12" s="38">
        <f>YConKC!AH105</f>
        <v>3.1720009927708938E-4</v>
      </c>
      <c r="H12" s="40">
        <f>YConKC!AI105</f>
        <v>4.5567633577393281E-5</v>
      </c>
      <c r="I12" s="40">
        <f>YConKC!AJ105</f>
        <v>4.3017380920679733E-4</v>
      </c>
    </row>
    <row r="13" spans="1:13" ht="15.75" thickBot="1" x14ac:dyDescent="0.2">
      <c r="A13" s="44" t="s">
        <v>263</v>
      </c>
      <c r="B13" s="45">
        <f>TFPy!AC105</f>
        <v>1.9046125137441518E-3</v>
      </c>
      <c r="C13" s="45">
        <f>TFPy!AD105</f>
        <v>2.9836351538012271E-3</v>
      </c>
      <c r="D13" s="45">
        <f>TFPy!AE105</f>
        <v>-5.109912949638393E-4</v>
      </c>
      <c r="E13" s="45">
        <f>TFPy!AF105</f>
        <v>3.9355957868814793E-3</v>
      </c>
      <c r="F13" s="45">
        <f>TFPy!AG105</f>
        <v>-3.3643814559601495E-4</v>
      </c>
      <c r="G13" s="46">
        <f>TFPy!AH105</f>
        <v>1.2363219294186938E-3</v>
      </c>
      <c r="H13" s="47">
        <f>TFPy!AI105</f>
        <v>2.3335830622024192E-3</v>
      </c>
      <c r="I13" s="48">
        <f>TFPy!AJ105</f>
        <v>1.7632585374142192E-3</v>
      </c>
    </row>
    <row r="14" spans="1:13" s="54" customFormat="1" ht="42" customHeight="1" x14ac:dyDescent="0.15">
      <c r="A14" s="68" t="s">
        <v>264</v>
      </c>
      <c r="B14" s="69"/>
      <c r="C14" s="69"/>
      <c r="D14" s="69"/>
      <c r="E14" s="69"/>
      <c r="F14" s="69"/>
      <c r="G14" s="69"/>
      <c r="H14" s="69"/>
      <c r="I14" s="69"/>
    </row>
    <row r="15" spans="1:13" x14ac:dyDescent="0.15">
      <c r="A15" s="18"/>
    </row>
    <row r="16" spans="1:13" ht="16.5" thickBot="1" x14ac:dyDescent="0.2">
      <c r="A16" s="31" t="s">
        <v>243</v>
      </c>
      <c r="B16" s="31"/>
      <c r="C16" s="31"/>
      <c r="D16" s="31"/>
      <c r="E16" s="31"/>
      <c r="F16" s="31"/>
    </row>
    <row r="17" spans="1:13" x14ac:dyDescent="0.15">
      <c r="A17" s="33"/>
      <c r="B17" s="34" t="s">
        <v>2</v>
      </c>
      <c r="C17" s="34" t="s">
        <v>3</v>
      </c>
      <c r="D17" s="34" t="s">
        <v>6</v>
      </c>
      <c r="E17" s="34" t="s">
        <v>15</v>
      </c>
      <c r="F17" s="34" t="s">
        <v>61</v>
      </c>
      <c r="G17" s="35" t="s">
        <v>7</v>
      </c>
      <c r="H17" s="36" t="s">
        <v>62</v>
      </c>
      <c r="I17" s="37" t="s">
        <v>63</v>
      </c>
    </row>
    <row r="18" spans="1:13" x14ac:dyDescent="0.15">
      <c r="A18" s="38" t="s">
        <v>255</v>
      </c>
      <c r="B18" s="39">
        <f>Y_G!AC106</f>
        <v>8.5777880262816152E-3</v>
      </c>
      <c r="C18" s="39">
        <f>Y_G!AD106</f>
        <v>7.4741056553902906E-3</v>
      </c>
      <c r="D18" s="39">
        <f>Y_G!AE106</f>
        <v>-7.9243847700902949E-3</v>
      </c>
      <c r="E18" s="39">
        <f>Y_G!AF106</f>
        <v>7.2835306695607643E-3</v>
      </c>
      <c r="F18" s="39">
        <f>Y_G!AG106</f>
        <v>8.2541099062953885E-3</v>
      </c>
      <c r="G18" s="38">
        <f>Y_G!AH106</f>
        <v>-2.2513955735000354E-4</v>
      </c>
      <c r="H18" s="40">
        <f>Y_G!AI106</f>
        <v>7.6474978833362484E-3</v>
      </c>
      <c r="I18" s="40">
        <f>Y_G!AJ106</f>
        <v>4.426849027156436E-3</v>
      </c>
    </row>
    <row r="19" spans="1:13" x14ac:dyDescent="0.15">
      <c r="A19" s="42" t="s">
        <v>256</v>
      </c>
      <c r="B19" s="39">
        <f>YConM!AC106</f>
        <v>2.6772205340855615E-3</v>
      </c>
      <c r="C19" s="39">
        <f>YConM!AD106</f>
        <v>3.3462086651052034E-3</v>
      </c>
      <c r="D19" s="39">
        <f>YConM!AE106</f>
        <v>-6.1454991386954297E-3</v>
      </c>
      <c r="E19" s="39">
        <f>YConM!AF106</f>
        <v>3.4404613782063609E-3</v>
      </c>
      <c r="F19" s="39">
        <f>YConM!AG106</f>
        <v>6.4006095559696686E-3</v>
      </c>
      <c r="G19" s="38">
        <f>YConM!AH106</f>
        <v>-1.3996452367951138E-3</v>
      </c>
      <c r="H19" s="40">
        <f>YConM!AI106</f>
        <v>4.5505169448676027E-3</v>
      </c>
      <c r="I19" s="40">
        <f>YConM!AJ106</f>
        <v>1.5562515591920644E-3</v>
      </c>
      <c r="K19" s="43"/>
      <c r="L19" s="43"/>
      <c r="M19" s="43"/>
    </row>
    <row r="20" spans="1:13" x14ac:dyDescent="0.15">
      <c r="A20" s="42" t="s">
        <v>257</v>
      </c>
      <c r="B20" s="39">
        <f>SUM(B21:B22)</f>
        <v>-7.3907820257791473E-4</v>
      </c>
      <c r="C20" s="39">
        <f t="shared" ref="C20:I20" si="2">SUM(C21:C22)</f>
        <v>-1.9787840732545369E-3</v>
      </c>
      <c r="D20" s="39">
        <f t="shared" si="2"/>
        <v>-2.3065037509972745E-3</v>
      </c>
      <c r="E20" s="39">
        <f t="shared" si="2"/>
        <v>-3.0150033444722654E-4</v>
      </c>
      <c r="F20" s="39">
        <f t="shared" si="2"/>
        <v>1.8852001615469348E-3</v>
      </c>
      <c r="G20" s="38">
        <f t="shared" si="2"/>
        <v>-2.1426439121259057E-3</v>
      </c>
      <c r="H20" s="40">
        <f t="shared" si="2"/>
        <v>5.1851235155058384E-4</v>
      </c>
      <c r="I20" s="40">
        <f t="shared" si="2"/>
        <v>-9.1190136181495442E-4</v>
      </c>
    </row>
    <row r="21" spans="1:13" x14ac:dyDescent="0.15">
      <c r="A21" s="53" t="s">
        <v>258</v>
      </c>
      <c r="B21" s="39">
        <f>YConH!AC106</f>
        <v>-2.6506852771723188E-3</v>
      </c>
      <c r="C21" s="39">
        <f>YConH!AD106</f>
        <v>-4.1406307335732856E-3</v>
      </c>
      <c r="D21" s="39">
        <f>YConH!AE106</f>
        <v>-3.7506106759479093E-3</v>
      </c>
      <c r="E21" s="39">
        <f>YConH!AF106</f>
        <v>-1.2676383266890801E-3</v>
      </c>
      <c r="F21" s="39">
        <f>YConH!AG106</f>
        <v>2.3860850609493693E-3</v>
      </c>
      <c r="G21" s="38">
        <f>YConH!AH106</f>
        <v>-3.9456207047605975E-3</v>
      </c>
      <c r="H21" s="40">
        <f>YConH!AI106</f>
        <v>1.0250794367533842E-4</v>
      </c>
      <c r="I21" s="40">
        <f>YConH!AJ106</f>
        <v>-2.2560682558289066E-3</v>
      </c>
    </row>
    <row r="22" spans="1:13" x14ac:dyDescent="0.15">
      <c r="A22" s="53" t="s">
        <v>259</v>
      </c>
      <c r="B22" s="39">
        <f>YConLC!AC106</f>
        <v>1.9116070745944041E-3</v>
      </c>
      <c r="C22" s="39">
        <f>YConLC!AD106</f>
        <v>2.1618466603187487E-3</v>
      </c>
      <c r="D22" s="39">
        <f>YConLC!AE106</f>
        <v>1.4441069249506347E-3</v>
      </c>
      <c r="E22" s="39">
        <f>YConLC!AF106</f>
        <v>9.6613799224185351E-4</v>
      </c>
      <c r="F22" s="39">
        <f>YConLC!AG106</f>
        <v>-5.0088489940243463E-4</v>
      </c>
      <c r="G22" s="38">
        <f>YConLC!AH106</f>
        <v>1.8029767926346918E-3</v>
      </c>
      <c r="H22" s="40">
        <f>YConLC!AI106</f>
        <v>4.1600440787524544E-4</v>
      </c>
      <c r="I22" s="40">
        <f>YConLC!AJ106</f>
        <v>1.3441668940139522E-3</v>
      </c>
    </row>
    <row r="23" spans="1:13" x14ac:dyDescent="0.15">
      <c r="A23" s="42" t="s">
        <v>260</v>
      </c>
      <c r="B23" s="39">
        <f>SUM(B24:B25)</f>
        <v>4.2742470228065051E-3</v>
      </c>
      <c r="C23" s="39">
        <f t="shared" ref="C23:I23" si="3">SUM(C24:C25)</f>
        <v>1.2692847521277328E-3</v>
      </c>
      <c r="D23" s="39">
        <f t="shared" si="3"/>
        <v>8.1728841861121665E-4</v>
      </c>
      <c r="E23" s="39">
        <f t="shared" si="3"/>
        <v>1.2064734955452249E-4</v>
      </c>
      <c r="F23" s="39">
        <f t="shared" si="3"/>
        <v>1.0943662763111517E-3</v>
      </c>
      <c r="G23" s="38">
        <f t="shared" si="3"/>
        <v>1.0432865853694747E-3</v>
      </c>
      <c r="H23" s="40">
        <f t="shared" si="3"/>
        <v>4.8579194708825842E-4</v>
      </c>
      <c r="I23" s="40">
        <f t="shared" si="3"/>
        <v>1.5517581106275361E-3</v>
      </c>
    </row>
    <row r="24" spans="1:13" x14ac:dyDescent="0.15">
      <c r="A24" s="53" t="s">
        <v>261</v>
      </c>
      <c r="B24" s="39">
        <f>YConK_T!AC106</f>
        <v>2.7228220720752925E-3</v>
      </c>
      <c r="C24" s="39">
        <f>YConK_T!AD106</f>
        <v>9.0480452964928943E-4</v>
      </c>
      <c r="D24" s="39">
        <f>YConK_T!AE106</f>
        <v>1.5483364922571182E-4</v>
      </c>
      <c r="E24" s="39">
        <f>YConK_T!AF106</f>
        <v>8.7255221628765637E-5</v>
      </c>
      <c r="F24" s="39">
        <f>YConK_T!AG106</f>
        <v>9.6288939649962586E-4</v>
      </c>
      <c r="G24" s="38">
        <f>YConK_T!AH106</f>
        <v>5.2981908943750054E-4</v>
      </c>
      <c r="H24" s="40">
        <f>YConK_T!AI106</f>
        <v>4.1561803720533818E-4</v>
      </c>
      <c r="I24" s="40">
        <f>YConK_T!AJ106</f>
        <v>9.6683676314757269E-4</v>
      </c>
    </row>
    <row r="25" spans="1:13" x14ac:dyDescent="0.15">
      <c r="A25" s="53" t="s">
        <v>262</v>
      </c>
      <c r="B25" s="39">
        <f>YConKC!AC106</f>
        <v>1.5514249507312123E-3</v>
      </c>
      <c r="C25" s="39">
        <f>YConKC!AD106</f>
        <v>3.6448022247844347E-4</v>
      </c>
      <c r="D25" s="39">
        <f>YConKC!AE106</f>
        <v>6.6245476938550478E-4</v>
      </c>
      <c r="E25" s="39">
        <f>YConKC!AF106</f>
        <v>3.3392127925756862E-5</v>
      </c>
      <c r="F25" s="39">
        <f>YConKC!AG106</f>
        <v>1.3147687981152588E-4</v>
      </c>
      <c r="G25" s="38">
        <f>YConKC!AH106</f>
        <v>5.1346749593197418E-4</v>
      </c>
      <c r="H25" s="40">
        <f>YConKC!AI106</f>
        <v>7.0173909882920236E-5</v>
      </c>
      <c r="I25" s="40">
        <f>YConKC!AJ106</f>
        <v>5.849213474799635E-4</v>
      </c>
    </row>
    <row r="26" spans="1:13" ht="15.75" thickBot="1" x14ac:dyDescent="0.2">
      <c r="A26" s="44" t="s">
        <v>263</v>
      </c>
      <c r="B26" s="45">
        <f>TFPy!AC106</f>
        <v>2.3653986719674629E-3</v>
      </c>
      <c r="C26" s="45">
        <f>TFPy!AD106</f>
        <v>4.8373963114118918E-3</v>
      </c>
      <c r="D26" s="45">
        <f>TFPy!AE106</f>
        <v>-2.8967029900880817E-4</v>
      </c>
      <c r="E26" s="45">
        <f>TFPy!AF106</f>
        <v>4.0239222762471086E-3</v>
      </c>
      <c r="F26" s="45">
        <f>TFPy!AG106</f>
        <v>-1.1260660875323676E-3</v>
      </c>
      <c r="G26" s="46">
        <f>TFPy!AH106</f>
        <v>2.2738630062015411E-3</v>
      </c>
      <c r="H26" s="47">
        <f>TFPy!AI106</f>
        <v>2.0926766398298049E-3</v>
      </c>
      <c r="I26" s="48">
        <f>TFPy!AJ106</f>
        <v>2.2307407191517895E-3</v>
      </c>
    </row>
    <row r="27" spans="1:13" s="54" customFormat="1" ht="42" customHeight="1" x14ac:dyDescent="0.15">
      <c r="A27" s="68" t="s">
        <v>264</v>
      </c>
      <c r="B27" s="69"/>
      <c r="C27" s="69"/>
      <c r="D27" s="69"/>
      <c r="E27" s="69"/>
      <c r="F27" s="69"/>
      <c r="G27" s="69"/>
      <c r="H27" s="69"/>
      <c r="I27" s="69"/>
    </row>
    <row r="29" spans="1:13" ht="16.5" thickBot="1" x14ac:dyDescent="0.2">
      <c r="A29" s="31" t="s">
        <v>244</v>
      </c>
      <c r="B29" s="31"/>
      <c r="C29" s="31"/>
      <c r="D29" s="31"/>
      <c r="E29" s="31"/>
      <c r="F29" s="31"/>
    </row>
    <row r="30" spans="1:13" x14ac:dyDescent="0.15">
      <c r="A30" s="33"/>
      <c r="B30" s="34" t="s">
        <v>2</v>
      </c>
      <c r="C30" s="34" t="s">
        <v>3</v>
      </c>
      <c r="D30" s="34" t="s">
        <v>6</v>
      </c>
      <c r="E30" s="34" t="s">
        <v>15</v>
      </c>
      <c r="F30" s="34" t="s">
        <v>61</v>
      </c>
      <c r="G30" s="35" t="s">
        <v>7</v>
      </c>
      <c r="H30" s="36" t="s">
        <v>62</v>
      </c>
      <c r="I30" s="37" t="s">
        <v>63</v>
      </c>
    </row>
    <row r="31" spans="1:13" x14ac:dyDescent="0.15">
      <c r="A31" s="38" t="s">
        <v>255</v>
      </c>
      <c r="B31" s="39">
        <f>Y_G!AC107</f>
        <v>5.3245335497392656E-3</v>
      </c>
      <c r="C31" s="39">
        <f>Y_G!AD107</f>
        <v>6.2242054720775724E-3</v>
      </c>
      <c r="D31" s="39">
        <f>Y_G!AE107</f>
        <v>-5.9902715780662027E-3</v>
      </c>
      <c r="E31" s="39">
        <f>Y_G!AF107</f>
        <v>5.0728612469383115E-3</v>
      </c>
      <c r="F31" s="39">
        <f>Y_G!AG107</f>
        <v>1.2824852767444918E-2</v>
      </c>
      <c r="G31" s="38">
        <f>Y_G!AH107</f>
        <v>1.1696694700568389E-4</v>
      </c>
      <c r="H31" s="40">
        <f>Y_G!AI107</f>
        <v>7.9798580671282902E-3</v>
      </c>
      <c r="I31" s="40">
        <f>Y_G!AJ107</f>
        <v>3.9839652937295423E-3</v>
      </c>
    </row>
    <row r="32" spans="1:13" x14ac:dyDescent="0.15">
      <c r="A32" s="42" t="s">
        <v>256</v>
      </c>
      <c r="B32" s="39">
        <f>YConM!AC107</f>
        <v>-1.1973989903013148E-3</v>
      </c>
      <c r="C32" s="39">
        <f>YConM!AD107</f>
        <v>2.6834984833897482E-3</v>
      </c>
      <c r="D32" s="39">
        <f>YConM!AE107</f>
        <v>-9.6724796048296945E-3</v>
      </c>
      <c r="E32" s="39">
        <f>YConM!AF107</f>
        <v>1.6662154553934755E-3</v>
      </c>
      <c r="F32" s="39">
        <f>YConM!AG107</f>
        <v>1.0632753264654703E-2</v>
      </c>
      <c r="G32" s="38">
        <f>YConM!AH107</f>
        <v>-3.4944905607199742E-3</v>
      </c>
      <c r="H32" s="40">
        <f>YConM!AI107</f>
        <v>5.028667133866435E-3</v>
      </c>
      <c r="I32" s="40">
        <f>YConM!AJ107</f>
        <v>-3.0546238598905135E-5</v>
      </c>
      <c r="K32" s="43"/>
      <c r="L32" s="43"/>
      <c r="M32" s="43"/>
    </row>
    <row r="33" spans="1:13" x14ac:dyDescent="0.15">
      <c r="A33" s="42" t="s">
        <v>257</v>
      </c>
      <c r="B33" s="39">
        <f>SUM(B34:B35)</f>
        <v>-3.3476125799700258E-3</v>
      </c>
      <c r="C33" s="39">
        <f t="shared" ref="C33:I33" si="4">SUM(C34:C35)</f>
        <v>-4.7328462426271967E-3</v>
      </c>
      <c r="D33" s="39">
        <f t="shared" si="4"/>
        <v>-2.7173647852320728E-3</v>
      </c>
      <c r="E33" s="39">
        <f t="shared" si="4"/>
        <v>-1.2388828016376508E-3</v>
      </c>
      <c r="F33" s="39">
        <f t="shared" si="4"/>
        <v>1.9951635635399672E-3</v>
      </c>
      <c r="G33" s="38">
        <f t="shared" si="4"/>
        <v>-3.7251055139296343E-3</v>
      </c>
      <c r="H33" s="40">
        <f t="shared" si="4"/>
        <v>-2.6115414696044109E-5</v>
      </c>
      <c r="I33" s="40">
        <f t="shared" si="4"/>
        <v>-2.3564365807267314E-3</v>
      </c>
    </row>
    <row r="34" spans="1:13" x14ac:dyDescent="0.15">
      <c r="A34" s="53" t="s">
        <v>258</v>
      </c>
      <c r="B34" s="39">
        <f>YConH!AC107</f>
        <v>-4.6359016471404866E-3</v>
      </c>
      <c r="C34" s="39">
        <f>YConH!AD107</f>
        <v>-6.1152962921988078E-3</v>
      </c>
      <c r="D34" s="39">
        <f>YConH!AE107</f>
        <v>-3.6707776672700032E-3</v>
      </c>
      <c r="E34" s="39">
        <f>YConH!AF107</f>
        <v>-1.78190810540698E-3</v>
      </c>
      <c r="F34" s="39">
        <f>YConH!AG107</f>
        <v>2.2825665110824296E-3</v>
      </c>
      <c r="G34" s="38">
        <f>YConH!AH107</f>
        <v>-4.8930369797344055E-3</v>
      </c>
      <c r="H34" s="40">
        <f>YConH!AI107</f>
        <v>-2.5773012422345153E-4</v>
      </c>
      <c r="I34" s="40">
        <f>YConH!AJ107</f>
        <v>-3.2248573489927863E-3</v>
      </c>
    </row>
    <row r="35" spans="1:13" x14ac:dyDescent="0.15">
      <c r="A35" s="53" t="s">
        <v>259</v>
      </c>
      <c r="B35" s="39">
        <f>YConLC!AC107</f>
        <v>1.2882890671704608E-3</v>
      </c>
      <c r="C35" s="39">
        <f>YConLC!AD107</f>
        <v>1.3824500495716115E-3</v>
      </c>
      <c r="D35" s="39">
        <f>YConLC!AE107</f>
        <v>9.5341288203793059E-4</v>
      </c>
      <c r="E35" s="39">
        <f>YConLC!AF107</f>
        <v>5.4302530376932928E-4</v>
      </c>
      <c r="F35" s="39">
        <f>YConLC!AG107</f>
        <v>-2.8740294754246227E-4</v>
      </c>
      <c r="G35" s="38">
        <f>YConLC!AH107</f>
        <v>1.1679314658047709E-3</v>
      </c>
      <c r="H35" s="40">
        <f>YConLC!AI107</f>
        <v>2.3161470952740742E-4</v>
      </c>
      <c r="I35" s="40">
        <f>YConLC!AJ107</f>
        <v>8.6842076826605511E-4</v>
      </c>
    </row>
    <row r="36" spans="1:13" x14ac:dyDescent="0.15">
      <c r="A36" s="42" t="s">
        <v>260</v>
      </c>
      <c r="B36" s="39">
        <f>SUM(B37:B38)</f>
        <v>2.4265708559830573E-3</v>
      </c>
      <c r="C36" s="39">
        <f t="shared" ref="C36:I36" si="5">SUM(C37:C38)</f>
        <v>1.0567728206413393E-3</v>
      </c>
      <c r="D36" s="39">
        <f t="shared" si="5"/>
        <v>7.906934221446314E-4</v>
      </c>
      <c r="E36" s="39">
        <f t="shared" si="5"/>
        <v>-1.2800406503046482E-4</v>
      </c>
      <c r="F36" s="39">
        <f t="shared" si="5"/>
        <v>1.618556275874646E-3</v>
      </c>
      <c r="G36" s="38">
        <f t="shared" si="5"/>
        <v>9.2373312139298522E-4</v>
      </c>
      <c r="H36" s="40">
        <f t="shared" si="5"/>
        <v>5.2695606280895181E-4</v>
      </c>
      <c r="I36" s="40">
        <f t="shared" si="5"/>
        <v>1.1124275650572499E-3</v>
      </c>
    </row>
    <row r="37" spans="1:13" x14ac:dyDescent="0.15">
      <c r="A37" s="53" t="s">
        <v>261</v>
      </c>
      <c r="B37" s="39">
        <f>YConK_T!AC107</f>
        <v>1.3395475350192979E-3</v>
      </c>
      <c r="C37" s="39">
        <f>YConK_T!AD107</f>
        <v>6.7338495096519522E-4</v>
      </c>
      <c r="D37" s="39">
        <f>YConK_T!AE107</f>
        <v>3.8153919271232875E-4</v>
      </c>
      <c r="E37" s="39">
        <f>YConK_T!AF107</f>
        <v>-1.4068823060871645E-4</v>
      </c>
      <c r="F37" s="39">
        <f>YConK_T!AG107</f>
        <v>1.3553854516144929E-3</v>
      </c>
      <c r="G37" s="38">
        <f>YConK_T!AH107</f>
        <v>5.2746207183876185E-4</v>
      </c>
      <c r="H37" s="40">
        <f>YConK_T!AI107</f>
        <v>4.2033940022498715E-4</v>
      </c>
      <c r="I37" s="40">
        <f>YConK_T!AJ107</f>
        <v>6.6674233022973929E-4</v>
      </c>
    </row>
    <row r="38" spans="1:13" x14ac:dyDescent="0.15">
      <c r="A38" s="53" t="s">
        <v>262</v>
      </c>
      <c r="B38" s="39">
        <f>YConKC!AC107</f>
        <v>1.0870233209637592E-3</v>
      </c>
      <c r="C38" s="39">
        <f>YConKC!AD107</f>
        <v>3.8338786967614404E-4</v>
      </c>
      <c r="D38" s="39">
        <f>YConKC!AE107</f>
        <v>4.0915422943230259E-4</v>
      </c>
      <c r="E38" s="39">
        <f>YConKC!AF107</f>
        <v>1.2684165578251633E-5</v>
      </c>
      <c r="F38" s="39">
        <f>YConKC!AG107</f>
        <v>2.631708242601531E-4</v>
      </c>
      <c r="G38" s="38">
        <f>YConKC!AH107</f>
        <v>3.9627104955422337E-4</v>
      </c>
      <c r="H38" s="40">
        <f>YConKC!AI107</f>
        <v>1.066166625839647E-4</v>
      </c>
      <c r="I38" s="40">
        <f>YConKC!AJ107</f>
        <v>4.4568523482751071E-4</v>
      </c>
    </row>
    <row r="39" spans="1:13" ht="15.75" thickBot="1" x14ac:dyDescent="0.2">
      <c r="A39" s="44" t="s">
        <v>263</v>
      </c>
      <c r="B39" s="45">
        <f>TFPy!AC107</f>
        <v>7.4429742640275505E-3</v>
      </c>
      <c r="C39" s="45">
        <f>TFPy!AD107</f>
        <v>7.2167804106736799E-3</v>
      </c>
      <c r="D39" s="45">
        <f>TFPy!AE107</f>
        <v>5.6088793898509317E-3</v>
      </c>
      <c r="E39" s="45">
        <f>TFPy!AF107</f>
        <v>4.7735326582129516E-3</v>
      </c>
      <c r="F39" s="45">
        <f>TFPy!AG107</f>
        <v>-1.4216203366243972E-3</v>
      </c>
      <c r="G39" s="46">
        <f>TFPy!AH107</f>
        <v>6.4128299002623058E-3</v>
      </c>
      <c r="H39" s="47">
        <f>TFPy!AI107</f>
        <v>2.4503502851489461E-3</v>
      </c>
      <c r="I39" s="48">
        <f>TFPy!AJ107</f>
        <v>5.2585205479979301E-3</v>
      </c>
    </row>
    <row r="40" spans="1:13" s="54" customFormat="1" ht="42" customHeight="1" x14ac:dyDescent="0.15">
      <c r="A40" s="68" t="s">
        <v>264</v>
      </c>
      <c r="B40" s="69"/>
      <c r="C40" s="69"/>
      <c r="D40" s="69"/>
      <c r="E40" s="69"/>
      <c r="F40" s="69"/>
      <c r="G40" s="69"/>
      <c r="H40" s="69"/>
      <c r="I40" s="69"/>
    </row>
    <row r="41" spans="1:13" x14ac:dyDescent="0.15">
      <c r="A41" s="18"/>
    </row>
    <row r="42" spans="1:13" ht="16.5" thickBot="1" x14ac:dyDescent="0.2">
      <c r="A42" s="31" t="s">
        <v>245</v>
      </c>
      <c r="B42" s="31"/>
      <c r="C42" s="31"/>
      <c r="D42" s="31"/>
      <c r="E42" s="31"/>
      <c r="F42" s="31"/>
    </row>
    <row r="43" spans="1:13" x14ac:dyDescent="0.15">
      <c r="A43" s="33"/>
      <c r="B43" s="34" t="s">
        <v>2</v>
      </c>
      <c r="C43" s="34" t="s">
        <v>3</v>
      </c>
      <c r="D43" s="34" t="s">
        <v>6</v>
      </c>
      <c r="E43" s="34" t="s">
        <v>15</v>
      </c>
      <c r="F43" s="34" t="s">
        <v>61</v>
      </c>
      <c r="G43" s="35" t="s">
        <v>7</v>
      </c>
      <c r="H43" s="36" t="s">
        <v>62</v>
      </c>
      <c r="I43" s="37" t="s">
        <v>63</v>
      </c>
    </row>
    <row r="44" spans="1:13" x14ac:dyDescent="0.15">
      <c r="A44" s="38" t="s">
        <v>255</v>
      </c>
      <c r="B44" s="39">
        <f>Y_G!AC108</f>
        <v>1.2632389338441838E-2</v>
      </c>
      <c r="C44" s="39">
        <f>Y_G!AD108</f>
        <v>9.320093411540626E-3</v>
      </c>
      <c r="D44" s="39">
        <f>Y_G!AE108</f>
        <v>-4.9516149155080444E-3</v>
      </c>
      <c r="E44" s="39">
        <f>Y_G!AF108</f>
        <v>1.0319971459167883E-2</v>
      </c>
      <c r="F44" s="39">
        <f>Y_G!AG108</f>
        <v>6.5330261311548421E-3</v>
      </c>
      <c r="G44" s="38">
        <f>Y_G!AH108</f>
        <v>2.1842392480162904E-3</v>
      </c>
      <c r="H44" s="40">
        <f>Y_G!AI108</f>
        <v>8.8998669611629923E-3</v>
      </c>
      <c r="I44" s="40">
        <f>Y_G!AJ108</f>
        <v>6.7914467331163493E-3</v>
      </c>
    </row>
    <row r="45" spans="1:13" x14ac:dyDescent="0.15">
      <c r="A45" s="42" t="s">
        <v>256</v>
      </c>
      <c r="B45" s="39">
        <f>YConM!AC108</f>
        <v>5.5256483229752032E-3</v>
      </c>
      <c r="C45" s="39">
        <f>YConM!AD108</f>
        <v>4.6216220777644231E-3</v>
      </c>
      <c r="D45" s="39">
        <f>YConM!AE108</f>
        <v>-1.3810970820913985E-3</v>
      </c>
      <c r="E45" s="39">
        <f>YConM!AF108</f>
        <v>5.3797489778970491E-3</v>
      </c>
      <c r="F45" s="39">
        <f>YConM!AG108</f>
        <v>3.9567066363552479E-3</v>
      </c>
      <c r="G45" s="38">
        <f>YConM!AH108</f>
        <v>1.6202624978365119E-3</v>
      </c>
      <c r="H45" s="40">
        <f>YConM!AI108</f>
        <v>4.8461080998188737E-3</v>
      </c>
      <c r="I45" s="40">
        <f>YConM!AJ108</f>
        <v>3.5912926692083544E-3</v>
      </c>
      <c r="K45" s="43"/>
      <c r="L45" s="43"/>
      <c r="M45" s="43"/>
    </row>
    <row r="46" spans="1:13" x14ac:dyDescent="0.15">
      <c r="A46" s="42" t="s">
        <v>257</v>
      </c>
      <c r="B46" s="39">
        <f>SUM(B47:B48)</f>
        <v>2.0339457897240246E-3</v>
      </c>
      <c r="C46" s="39">
        <f t="shared" ref="C46:I46" si="6">SUM(C47:C48)</f>
        <v>2.2281008595724373E-3</v>
      </c>
      <c r="D46" s="39">
        <f t="shared" si="6"/>
        <v>-5.2462448701931963E-4</v>
      </c>
      <c r="E46" s="39">
        <f t="shared" si="6"/>
        <v>9.8755083374533928E-4</v>
      </c>
      <c r="F46" s="39">
        <f t="shared" si="6"/>
        <v>1.6108849674070554E-3</v>
      </c>
      <c r="G46" s="38">
        <f t="shared" si="6"/>
        <v>8.5173818627655874E-4</v>
      </c>
      <c r="H46" s="40">
        <f t="shared" si="6"/>
        <v>1.2213011338684829E-3</v>
      </c>
      <c r="I46" s="40">
        <f t="shared" si="6"/>
        <v>1.2372834731449382E-3</v>
      </c>
    </row>
    <row r="47" spans="1:13" x14ac:dyDescent="0.15">
      <c r="A47" s="53" t="s">
        <v>258</v>
      </c>
      <c r="B47" s="39">
        <f>YConH!AC108</f>
        <v>-5.2605425439510131E-4</v>
      </c>
      <c r="C47" s="39">
        <f>YConH!AD108</f>
        <v>-4.3284918487203816E-4</v>
      </c>
      <c r="D47" s="39">
        <f>YConH!AE108</f>
        <v>-2.3138252700458059E-3</v>
      </c>
      <c r="E47" s="39">
        <f>YConH!AF108</f>
        <v>4.2922593332170127E-4</v>
      </c>
      <c r="F47" s="39">
        <f>YConH!AG108</f>
        <v>2.5837048239380155E-3</v>
      </c>
      <c r="G47" s="38">
        <f>YConH!AH108</f>
        <v>-1.373337227458922E-3</v>
      </c>
      <c r="H47" s="40">
        <f>YConH!AI108</f>
        <v>1.2371555173028193E-3</v>
      </c>
      <c r="I47" s="40">
        <f>YConH!AJ108</f>
        <v>-2.8114780035400739E-4</v>
      </c>
    </row>
    <row r="48" spans="1:13" x14ac:dyDescent="0.15">
      <c r="A48" s="53" t="s">
        <v>259</v>
      </c>
      <c r="B48" s="39">
        <f>YConLC!AC108</f>
        <v>2.5600000441191257E-3</v>
      </c>
      <c r="C48" s="39">
        <f>YConLC!AD108</f>
        <v>2.6609500444444755E-3</v>
      </c>
      <c r="D48" s="39">
        <f>YConLC!AE108</f>
        <v>1.7892007830264862E-3</v>
      </c>
      <c r="E48" s="39">
        <f>YConLC!AF108</f>
        <v>5.5832490042363801E-4</v>
      </c>
      <c r="F48" s="39">
        <f>YConLC!AG108</f>
        <v>-9.7281985653096007E-4</v>
      </c>
      <c r="G48" s="38">
        <f>YConLC!AH108</f>
        <v>2.2250754137354807E-3</v>
      </c>
      <c r="H48" s="40">
        <f>YConLC!AI108</f>
        <v>-1.5854383434336298E-5</v>
      </c>
      <c r="I48" s="40">
        <f>YConLC!AJ108</f>
        <v>1.5184312734989457E-3</v>
      </c>
    </row>
    <row r="49" spans="1:13" x14ac:dyDescent="0.15">
      <c r="A49" s="42" t="s">
        <v>260</v>
      </c>
      <c r="B49" s="39">
        <f>SUM(B50:B51)</f>
        <v>6.1929714238562906E-3</v>
      </c>
      <c r="C49" s="39">
        <f t="shared" ref="C49:I49" si="7">SUM(C50:C51)</f>
        <v>1.5195381716716237E-3</v>
      </c>
      <c r="D49" s="39">
        <f t="shared" si="7"/>
        <v>6.38518059089922E-4</v>
      </c>
      <c r="E49" s="39">
        <f t="shared" si="7"/>
        <v>4.9794497046688638E-4</v>
      </c>
      <c r="F49" s="39">
        <f t="shared" si="7"/>
        <v>6.9488744994217243E-4</v>
      </c>
      <c r="G49" s="38">
        <f t="shared" si="7"/>
        <v>1.079028115380773E-3</v>
      </c>
      <c r="H49" s="40">
        <f t="shared" si="7"/>
        <v>5.7179840027011869E-4</v>
      </c>
      <c r="I49" s="40">
        <f t="shared" si="7"/>
        <v>2.0143271945760929E-3</v>
      </c>
    </row>
    <row r="50" spans="1:13" x14ac:dyDescent="0.15">
      <c r="A50" s="53" t="s">
        <v>261</v>
      </c>
      <c r="B50" s="39">
        <f>YConK_T!AC108</f>
        <v>4.5089123602167118E-3</v>
      </c>
      <c r="C50" s="39">
        <f>YConK_T!AD108</f>
        <v>1.4358505544916622E-3</v>
      </c>
      <c r="D50" s="39">
        <f>YConK_T!AE108</f>
        <v>1.4469931430619552E-4</v>
      </c>
      <c r="E50" s="39">
        <f>YConK_T!AF108</f>
        <v>4.1633516656116784E-4</v>
      </c>
      <c r="F50" s="39">
        <f>YConK_T!AG108</f>
        <v>7.7283709521526955E-4</v>
      </c>
      <c r="G50" s="38">
        <f>YConK_T!AH108</f>
        <v>7.9027493439892888E-4</v>
      </c>
      <c r="H50" s="40">
        <f>YConK_T!AI108</f>
        <v>5.5002338980645606E-4</v>
      </c>
      <c r="I50" s="40">
        <f>YConK_T!AJ108</f>
        <v>1.5151086201532393E-3</v>
      </c>
    </row>
    <row r="51" spans="1:13" x14ac:dyDescent="0.15">
      <c r="A51" s="53" t="s">
        <v>262</v>
      </c>
      <c r="B51" s="39">
        <f>YConKC!AC108</f>
        <v>1.6840590636395783E-3</v>
      </c>
      <c r="C51" s="39">
        <f>YConKC!AD108</f>
        <v>8.3687617179961516E-5</v>
      </c>
      <c r="D51" s="39">
        <f>YConKC!AE108</f>
        <v>4.9381874478372648E-4</v>
      </c>
      <c r="E51" s="39">
        <f>YConKC!AF108</f>
        <v>8.1609803905718521E-5</v>
      </c>
      <c r="F51" s="39">
        <f>YConKC!AG108</f>
        <v>-7.7949645273097117E-5</v>
      </c>
      <c r="G51" s="38">
        <f>YConKC!AH108</f>
        <v>2.8875318098184409E-4</v>
      </c>
      <c r="H51" s="40">
        <f>YConKC!AI108</f>
        <v>2.1775010463662659E-5</v>
      </c>
      <c r="I51" s="40">
        <f>YConKC!AJ108</f>
        <v>4.9921857442285363E-4</v>
      </c>
    </row>
    <row r="52" spans="1:13" ht="15.75" thickBot="1" x14ac:dyDescent="0.2">
      <c r="A52" s="44" t="s">
        <v>263</v>
      </c>
      <c r="B52" s="45">
        <f>TFPy!AC108</f>
        <v>-1.120176198113679E-3</v>
      </c>
      <c r="C52" s="45">
        <f>TFPy!AD108</f>
        <v>9.508323025321407E-4</v>
      </c>
      <c r="D52" s="45">
        <f>TFPy!AE108</f>
        <v>-3.68441140548725E-3</v>
      </c>
      <c r="E52" s="45">
        <f>TFPy!AF108</f>
        <v>3.4547266770586088E-3</v>
      </c>
      <c r="F52" s="45">
        <f>TFPy!AG108</f>
        <v>2.7054707745036616E-4</v>
      </c>
      <c r="G52" s="46">
        <f>TFPy!AH108</f>
        <v>-1.3667895514775546E-3</v>
      </c>
      <c r="H52" s="47">
        <f>TFPy!AI108</f>
        <v>2.2606593272055178E-3</v>
      </c>
      <c r="I52" s="48">
        <f>TFPy!AJ108</f>
        <v>-5.1456603813034745E-5</v>
      </c>
    </row>
    <row r="53" spans="1:13" s="54" customFormat="1" ht="42" customHeight="1" x14ac:dyDescent="0.15">
      <c r="A53" s="68" t="s">
        <v>264</v>
      </c>
      <c r="B53" s="69"/>
      <c r="C53" s="69"/>
      <c r="D53" s="69"/>
      <c r="E53" s="69"/>
      <c r="F53" s="69"/>
      <c r="G53" s="69"/>
      <c r="H53" s="69"/>
      <c r="I53" s="69"/>
    </row>
    <row r="55" spans="1:13" ht="16.5" thickBot="1" x14ac:dyDescent="0.2">
      <c r="A55" s="31" t="s">
        <v>246</v>
      </c>
      <c r="B55" s="31"/>
      <c r="C55" s="31"/>
      <c r="D55" s="31"/>
      <c r="E55" s="31"/>
      <c r="F55" s="31"/>
    </row>
    <row r="56" spans="1:13" x14ac:dyDescent="0.15">
      <c r="A56" s="33"/>
      <c r="B56" s="34" t="s">
        <v>2</v>
      </c>
      <c r="C56" s="34" t="s">
        <v>3</v>
      </c>
      <c r="D56" s="34" t="s">
        <v>6</v>
      </c>
      <c r="E56" s="34" t="s">
        <v>15</v>
      </c>
      <c r="F56" s="34" t="s">
        <v>61</v>
      </c>
      <c r="G56" s="35" t="s">
        <v>7</v>
      </c>
      <c r="H56" s="36" t="s">
        <v>62</v>
      </c>
      <c r="I56" s="37" t="s">
        <v>63</v>
      </c>
    </row>
    <row r="57" spans="1:13" x14ac:dyDescent="0.15">
      <c r="A57" s="38" t="s">
        <v>255</v>
      </c>
      <c r="B57" s="39">
        <f>Y_G!AC109</f>
        <v>1.0697141331572202E-2</v>
      </c>
      <c r="C57" s="39">
        <f>Y_G!AD109</f>
        <v>8.3103765054414556E-3</v>
      </c>
      <c r="D57" s="39">
        <f>Y_G!AE109</f>
        <v>-8.591799100484623E-3</v>
      </c>
      <c r="E57" s="39">
        <f>Y_G!AF109</f>
        <v>8.629795577533737E-3</v>
      </c>
      <c r="F57" s="39">
        <f>Y_G!AG109</f>
        <v>5.4302478885650809E-3</v>
      </c>
      <c r="G57" s="38">
        <f>Y_G!AH109</f>
        <v>-1.4071129752158442E-4</v>
      </c>
      <c r="H57" s="40">
        <f>Y_G!AI109</f>
        <v>7.4299651941704915E-3</v>
      </c>
      <c r="I57" s="40">
        <f>Y_G!AJ109</f>
        <v>4.8486224015656136E-3</v>
      </c>
    </row>
    <row r="58" spans="1:13" x14ac:dyDescent="0.15">
      <c r="A58" s="42" t="s">
        <v>256</v>
      </c>
      <c r="B58" s="39">
        <f>YConM!AC109</f>
        <v>5.3639438715427533E-3</v>
      </c>
      <c r="C58" s="39">
        <f>YConM!AD109</f>
        <v>3.8253395580389537E-3</v>
      </c>
      <c r="D58" s="39">
        <f>YConM!AE109</f>
        <v>-3.0372450646228674E-3</v>
      </c>
      <c r="E58" s="39">
        <f>YConM!AF109</f>
        <v>4.6910359490461495E-3</v>
      </c>
      <c r="F58" s="39">
        <f>YConM!AG109</f>
        <v>3.605932937778254E-3</v>
      </c>
      <c r="G58" s="38">
        <f>YConM!AH109</f>
        <v>3.9404724670804323E-4</v>
      </c>
      <c r="H58" s="40">
        <f>YConM!AI109</f>
        <v>4.2841223198206877E-3</v>
      </c>
      <c r="I58" s="40">
        <f>YConM!AJ109</f>
        <v>2.8275291471025958E-3</v>
      </c>
      <c r="K58" s="43"/>
      <c r="L58" s="43"/>
      <c r="M58" s="43"/>
    </row>
    <row r="59" spans="1:13" x14ac:dyDescent="0.15">
      <c r="A59" s="42" t="s">
        <v>257</v>
      </c>
      <c r="B59" s="39">
        <f>SUM(B60:B61)</f>
        <v>8.2393449388724481E-4</v>
      </c>
      <c r="C59" s="39">
        <f t="shared" ref="C59:I59" si="8">SUM(C60:C61)</f>
        <v>-5.1213282800299754E-4</v>
      </c>
      <c r="D59" s="39">
        <f t="shared" si="8"/>
        <v>-2.200902755404929E-3</v>
      </c>
      <c r="E59" s="39">
        <f t="shared" si="8"/>
        <v>2.2268669720906038E-4</v>
      </c>
      <c r="F59" s="39">
        <f t="shared" si="8"/>
        <v>1.8526462307904452E-3</v>
      </c>
      <c r="G59" s="38">
        <f t="shared" si="8"/>
        <v>-1.3565177917039639E-3</v>
      </c>
      <c r="H59" s="40">
        <f t="shared" si="8"/>
        <v>8.3392152230207946E-4</v>
      </c>
      <c r="I59" s="40">
        <f t="shared" si="8"/>
        <v>-1.2061448996464222E-4</v>
      </c>
    </row>
    <row r="60" spans="1:13" x14ac:dyDescent="0.15">
      <c r="A60" s="53" t="s">
        <v>258</v>
      </c>
      <c r="B60" s="39">
        <f>YConH!AC109</f>
        <v>-1.5081743169045451E-3</v>
      </c>
      <c r="C60" s="39">
        <f>YConH!AD109</f>
        <v>-3.195359312648536E-3</v>
      </c>
      <c r="D60" s="39">
        <f>YConH!AE109</f>
        <v>-3.9963118357415253E-3</v>
      </c>
      <c r="E60" s="39">
        <f>YConH!AF109</f>
        <v>-1.0380887967347367E-3</v>
      </c>
      <c r="F60" s="39">
        <f>YConH!AG109</f>
        <v>2.5024633593852424E-3</v>
      </c>
      <c r="G60" s="38">
        <f>YConH!AH109</f>
        <v>-3.5958355741950313E-3</v>
      </c>
      <c r="H60" s="40">
        <f>YConH!AI109</f>
        <v>2.8961826181025539E-4</v>
      </c>
      <c r="I60" s="40">
        <f>YConH!AJ109</f>
        <v>-1.790533966608304E-3</v>
      </c>
    </row>
    <row r="61" spans="1:13" x14ac:dyDescent="0.15">
      <c r="A61" s="53" t="s">
        <v>259</v>
      </c>
      <c r="B61" s="39">
        <f>YConLC!AC109</f>
        <v>2.3321088107917899E-3</v>
      </c>
      <c r="C61" s="39">
        <f>YConLC!AD109</f>
        <v>2.6832264846455385E-3</v>
      </c>
      <c r="D61" s="39">
        <f>YConLC!AE109</f>
        <v>1.7954090803365963E-3</v>
      </c>
      <c r="E61" s="39">
        <f>YConLC!AF109</f>
        <v>1.2607754939437971E-3</v>
      </c>
      <c r="F61" s="39">
        <f>YConLC!AG109</f>
        <v>-6.4981712859479726E-4</v>
      </c>
      <c r="G61" s="38">
        <f>YConLC!AH109</f>
        <v>2.2393177824910674E-3</v>
      </c>
      <c r="H61" s="40">
        <f>YConLC!AI109</f>
        <v>5.4430326049182407E-4</v>
      </c>
      <c r="I61" s="40">
        <f>YConLC!AJ109</f>
        <v>1.6699194766436618E-3</v>
      </c>
    </row>
    <row r="62" spans="1:13" x14ac:dyDescent="0.15">
      <c r="A62" s="42" t="s">
        <v>260</v>
      </c>
      <c r="B62" s="39">
        <f>SUM(B63:B64)</f>
        <v>5.5510210539813781E-3</v>
      </c>
      <c r="C62" s="39">
        <f t="shared" ref="C62:I62" si="9">SUM(C63:C64)</f>
        <v>1.4092046028163991E-3</v>
      </c>
      <c r="D62" s="39">
        <f t="shared" si="9"/>
        <v>8.139442044142745E-4</v>
      </c>
      <c r="E62" s="39">
        <f t="shared" si="9"/>
        <v>2.9413665067100039E-4</v>
      </c>
      <c r="F62" s="39">
        <f t="shared" si="9"/>
        <v>7.3938970403446475E-4</v>
      </c>
      <c r="G62" s="38">
        <f t="shared" si="9"/>
        <v>1.1115744036153368E-3</v>
      </c>
      <c r="H62" s="40">
        <f t="shared" si="9"/>
        <v>4.6110654568229956E-4</v>
      </c>
      <c r="I62" s="40">
        <f t="shared" si="9"/>
        <v>1.8504218118051588E-3</v>
      </c>
    </row>
    <row r="63" spans="1:13" x14ac:dyDescent="0.15">
      <c r="A63" s="53" t="s">
        <v>261</v>
      </c>
      <c r="B63" s="39">
        <f>YConK_T!AC109</f>
        <v>3.504420663549751E-3</v>
      </c>
      <c r="C63" s="39">
        <f>YConK_T!AD109</f>
        <v>1.0270730704189635E-3</v>
      </c>
      <c r="D63" s="39">
        <f>YConK_T!AE109</f>
        <v>2.851118158900209E-5</v>
      </c>
      <c r="E63" s="39">
        <f>YConK_T!AF109</f>
        <v>1.8939667967279405E-4</v>
      </c>
      <c r="F63" s="39">
        <f>YConK_T!AG109</f>
        <v>8.0869391000737856E-4</v>
      </c>
      <c r="G63" s="38">
        <f>YConK_T!AH109</f>
        <v>5.2779212600398298E-4</v>
      </c>
      <c r="H63" s="40">
        <f>YConK_T!AI109</f>
        <v>4.2163314104826327E-4</v>
      </c>
      <c r="I63" s="40">
        <f>YConK_T!AJ109</f>
        <v>1.137960422007595E-3</v>
      </c>
    </row>
    <row r="64" spans="1:13" x14ac:dyDescent="0.15">
      <c r="A64" s="53" t="s">
        <v>262</v>
      </c>
      <c r="B64" s="39">
        <f>YConKC!AC109</f>
        <v>2.0466003904316275E-3</v>
      </c>
      <c r="C64" s="39">
        <f>YConKC!AD109</f>
        <v>3.8213153239743545E-4</v>
      </c>
      <c r="D64" s="39">
        <f>YConKC!AE109</f>
        <v>7.8543302282527237E-4</v>
      </c>
      <c r="E64" s="39">
        <f>YConKC!AF109</f>
        <v>1.0473997099820632E-4</v>
      </c>
      <c r="F64" s="39">
        <f>YConKC!AG109</f>
        <v>-6.93042059729138E-5</v>
      </c>
      <c r="G64" s="38">
        <f>YConKC!AH109</f>
        <v>5.8378227761135386E-4</v>
      </c>
      <c r="H64" s="40">
        <f>YConKC!AI109</f>
        <v>3.9473404634036279E-5</v>
      </c>
      <c r="I64" s="40">
        <f>YConKC!AJ109</f>
        <v>7.1246138979756376E-4</v>
      </c>
    </row>
    <row r="65" spans="1:13" ht="15.75" thickBot="1" x14ac:dyDescent="0.2">
      <c r="A65" s="44" t="s">
        <v>263</v>
      </c>
      <c r="B65" s="45">
        <f>TFPy!AC109</f>
        <v>-1.0417580878391746E-3</v>
      </c>
      <c r="C65" s="45">
        <f>TFPy!AD109</f>
        <v>3.5879651725891004E-3</v>
      </c>
      <c r="D65" s="45">
        <f>TFPy!AE109</f>
        <v>-4.1675954848711012E-3</v>
      </c>
      <c r="E65" s="45">
        <f>TFPy!AF109</f>
        <v>3.4219362806075264E-3</v>
      </c>
      <c r="F65" s="45">
        <f>TFPy!AG109</f>
        <v>-7.6772098403808263E-4</v>
      </c>
      <c r="G65" s="46">
        <f>TFPy!AH109</f>
        <v>-2.8981515614100059E-4</v>
      </c>
      <c r="H65" s="47">
        <f>TFPy!AI109</f>
        <v>1.8508148063654231E-3</v>
      </c>
      <c r="I65" s="48">
        <f>TFPy!AJ109</f>
        <v>2.9128593262250051E-4</v>
      </c>
    </row>
    <row r="66" spans="1:13" s="54" customFormat="1" ht="42" customHeight="1" x14ac:dyDescent="0.15">
      <c r="A66" s="68" t="s">
        <v>264</v>
      </c>
      <c r="B66" s="69"/>
      <c r="C66" s="69"/>
      <c r="D66" s="69"/>
      <c r="E66" s="69"/>
      <c r="F66" s="69"/>
      <c r="G66" s="69"/>
      <c r="H66" s="69"/>
      <c r="I66" s="69"/>
    </row>
    <row r="68" spans="1:13" ht="16.5" thickBot="1" x14ac:dyDescent="0.2">
      <c r="A68" s="31" t="s">
        <v>247</v>
      </c>
      <c r="B68" s="31"/>
      <c r="C68" s="31"/>
      <c r="D68" s="31"/>
      <c r="E68" s="31"/>
      <c r="F68" s="31"/>
    </row>
    <row r="69" spans="1:13" x14ac:dyDescent="0.15">
      <c r="A69" s="33"/>
      <c r="B69" s="34" t="s">
        <v>2</v>
      </c>
      <c r="C69" s="34" t="s">
        <v>3</v>
      </c>
      <c r="D69" s="34" t="s">
        <v>6</v>
      </c>
      <c r="E69" s="34" t="s">
        <v>15</v>
      </c>
      <c r="F69" s="34" t="s">
        <v>61</v>
      </c>
      <c r="G69" s="35" t="s">
        <v>7</v>
      </c>
      <c r="H69" s="36" t="s">
        <v>62</v>
      </c>
      <c r="I69" s="37" t="s">
        <v>63</v>
      </c>
    </row>
    <row r="70" spans="1:13" x14ac:dyDescent="0.15">
      <c r="A70" s="38" t="s">
        <v>255</v>
      </c>
      <c r="B70" s="39">
        <f>Y_G!AC110</f>
        <v>1.0323957184989865E-2</v>
      </c>
      <c r="C70" s="39">
        <f>Y_G!AD110</f>
        <v>8.7015678410491265E-3</v>
      </c>
      <c r="D70" s="39">
        <f>Y_G!AE110</f>
        <v>-4.478260191934094E-3</v>
      </c>
      <c r="E70" s="39">
        <f>Y_G!AF110</f>
        <v>8.7768933554004148E-3</v>
      </c>
      <c r="F70" s="39">
        <f>Y_G!AG110</f>
        <v>8.8187827759664723E-3</v>
      </c>
      <c r="G70" s="38">
        <f>Y_G!AH110</f>
        <v>2.1116538245575162E-3</v>
      </c>
      <c r="H70" s="40">
        <f>Y_G!AI110</f>
        <v>8.7926018881126864E-3</v>
      </c>
      <c r="I70" s="40">
        <f>Y_G!AJ110</f>
        <v>6.2207451858880859E-3</v>
      </c>
    </row>
    <row r="71" spans="1:13" x14ac:dyDescent="0.15">
      <c r="A71" s="42" t="s">
        <v>256</v>
      </c>
      <c r="B71" s="39">
        <f>YConM!AC110</f>
        <v>3.1189404974135936E-3</v>
      </c>
      <c r="C71" s="39">
        <f>YConM!AD110</f>
        <v>4.354658784231945E-3</v>
      </c>
      <c r="D71" s="39">
        <f>YConM!AE110</f>
        <v>-4.2450697963304284E-3</v>
      </c>
      <c r="E71" s="39">
        <f>YConM!AF110</f>
        <v>4.2273909813821259E-3</v>
      </c>
      <c r="F71" s="39">
        <f>YConM!AG110</f>
        <v>6.0407034937992113E-3</v>
      </c>
      <c r="G71" s="38">
        <f>YConM!AH110</f>
        <v>5.4794493950758094E-5</v>
      </c>
      <c r="H71" s="40">
        <f>YConM!AI110</f>
        <v>4.9073831735385338E-3</v>
      </c>
      <c r="I71" s="40">
        <f>YConM!AJ110</f>
        <v>2.4087701223862528E-3</v>
      </c>
      <c r="K71" s="43"/>
      <c r="L71" s="43"/>
      <c r="M71" s="43"/>
    </row>
    <row r="72" spans="1:13" x14ac:dyDescent="0.15">
      <c r="A72" s="42" t="s">
        <v>257</v>
      </c>
      <c r="B72" s="39">
        <f>SUM(B73:B74)</f>
        <v>1.563885156058791E-4</v>
      </c>
      <c r="C72" s="39">
        <f t="shared" ref="C72:H72" si="10">SUM(C73:C74)</f>
        <v>-1.8377545892453613E-5</v>
      </c>
      <c r="D72" s="39">
        <f t="shared" si="10"/>
        <v>-1.1887627383458765E-3</v>
      </c>
      <c r="E72" s="39">
        <f t="shared" si="10"/>
        <v>2.5498192363677995E-4</v>
      </c>
      <c r="F72" s="39">
        <f t="shared" si="10"/>
        <v>1.697863330219083E-3</v>
      </c>
      <c r="G72" s="38">
        <f t="shared" si="10"/>
        <v>-6.0357014211916528E-4</v>
      </c>
      <c r="H72" s="40">
        <f t="shared" si="10"/>
        <v>7.9606245110514352E-4</v>
      </c>
      <c r="I72" s="40">
        <f>SUM(I73:I74)</f>
        <v>4.8466989812125756E-5</v>
      </c>
    </row>
    <row r="73" spans="1:13" x14ac:dyDescent="0.15">
      <c r="A73" s="53" t="s">
        <v>258</v>
      </c>
      <c r="B73" s="39">
        <f>YConH!AC110</f>
        <v>-1.8746337761780664E-3</v>
      </c>
      <c r="C73" s="39">
        <f>YConH!AD110</f>
        <v>-2.1636698679948305E-3</v>
      </c>
      <c r="D73" s="39">
        <f>YConH!AE110</f>
        <v>-2.6289629237921273E-3</v>
      </c>
      <c r="E73" s="39">
        <f>YConH!AF110</f>
        <v>-2.8098360624087884E-4</v>
      </c>
      <c r="F73" s="39">
        <f>YConH!AG110</f>
        <v>2.4173691365860571E-3</v>
      </c>
      <c r="G73" s="38">
        <f>YConH!AH110</f>
        <v>-2.3963163958934794E-3</v>
      </c>
      <c r="H73" s="40">
        <f>YConH!AI110</f>
        <v>7.30898672319222E-4</v>
      </c>
      <c r="I73" s="40">
        <f>YConH!AJ110</f>
        <v>-1.1951801504900585E-3</v>
      </c>
    </row>
    <row r="74" spans="1:13" x14ac:dyDescent="0.15">
      <c r="A74" s="53" t="s">
        <v>259</v>
      </c>
      <c r="B74" s="39">
        <f>YConLC!AC110</f>
        <v>2.0310222917839455E-3</v>
      </c>
      <c r="C74" s="39">
        <f>YConLC!AD110</f>
        <v>2.1452923221023769E-3</v>
      </c>
      <c r="D74" s="39">
        <f>YConLC!AE110</f>
        <v>1.4402001854462508E-3</v>
      </c>
      <c r="E74" s="39">
        <f>YConLC!AF110</f>
        <v>5.359655298776588E-4</v>
      </c>
      <c r="F74" s="39">
        <f>YConLC!AG110</f>
        <v>-7.1950580636697412E-4</v>
      </c>
      <c r="G74" s="38">
        <f>YConLC!AH110</f>
        <v>1.7927462537743141E-3</v>
      </c>
      <c r="H74" s="40">
        <f>YConLC!AI110</f>
        <v>6.516377878592152E-5</v>
      </c>
      <c r="I74" s="40">
        <f>YConLC!AJ110</f>
        <v>1.2436471403021842E-3</v>
      </c>
    </row>
    <row r="75" spans="1:13" x14ac:dyDescent="0.15">
      <c r="A75" s="42" t="s">
        <v>260</v>
      </c>
      <c r="B75" s="39">
        <f>SUM(B76:B77)</f>
        <v>5.2197979258142152E-3</v>
      </c>
      <c r="C75" s="39">
        <f t="shared" ref="C75:I75" si="11">SUM(C76:C77)</f>
        <v>1.3899123351705555E-3</v>
      </c>
      <c r="D75" s="39">
        <f t="shared" si="11"/>
        <v>4.741778086733711E-4</v>
      </c>
      <c r="E75" s="39">
        <f t="shared" si="11"/>
        <v>8.4522368776442964E-5</v>
      </c>
      <c r="F75" s="39">
        <f t="shared" si="11"/>
        <v>8.9032165705455412E-4</v>
      </c>
      <c r="G75" s="38">
        <f t="shared" si="11"/>
        <v>9.3204507192196323E-4</v>
      </c>
      <c r="H75" s="40">
        <f t="shared" si="11"/>
        <v>3.8669710188073462E-4</v>
      </c>
      <c r="I75" s="40">
        <f t="shared" si="11"/>
        <v>1.674479007101591E-3</v>
      </c>
    </row>
    <row r="76" spans="1:13" x14ac:dyDescent="0.15">
      <c r="A76" s="53" t="s">
        <v>261</v>
      </c>
      <c r="B76" s="39">
        <f>YConK_T!AC110</f>
        <v>3.9501481001349859E-3</v>
      </c>
      <c r="C76" s="39">
        <f>YConK_T!AD110</f>
        <v>1.2033892732883713E-3</v>
      </c>
      <c r="D76" s="39">
        <f>YConK_T!AE110</f>
        <v>-9.5430365080046E-5</v>
      </c>
      <c r="E76" s="39">
        <f>YConK_T!AF110</f>
        <v>-3.4997612907833709E-5</v>
      </c>
      <c r="F76" s="39">
        <f>YConK_T!AG110</f>
        <v>6.318405941204585E-4</v>
      </c>
      <c r="G76" s="38">
        <f>YConK_T!AH110</f>
        <v>5.539794541041626E-4</v>
      </c>
      <c r="H76" s="40">
        <f>YConK_T!AI110</f>
        <v>2.1506671472777586E-4</v>
      </c>
      <c r="I76" s="40">
        <f>YConK_T!AJ110</f>
        <v>1.1743942938929899E-3</v>
      </c>
    </row>
    <row r="77" spans="1:13" x14ac:dyDescent="0.15">
      <c r="A77" s="53" t="s">
        <v>262</v>
      </c>
      <c r="B77" s="39">
        <f>YConKC!AC110</f>
        <v>1.2696498256792297E-3</v>
      </c>
      <c r="C77" s="39">
        <f>YConKC!AD110</f>
        <v>1.8652306188218402E-4</v>
      </c>
      <c r="D77" s="39">
        <f>YConKC!AE110</f>
        <v>5.6960817375341713E-4</v>
      </c>
      <c r="E77" s="39">
        <f>YConKC!AF110</f>
        <v>1.1951998168427667E-4</v>
      </c>
      <c r="F77" s="39">
        <f>YConKC!AG110</f>
        <v>2.5848106293409556E-4</v>
      </c>
      <c r="G77" s="38">
        <f>YConKC!AH110</f>
        <v>3.7806561781780057E-4</v>
      </c>
      <c r="H77" s="40">
        <f>YConKC!AI110</f>
        <v>1.7163038715295876E-4</v>
      </c>
      <c r="I77" s="40">
        <f>YConKC!AJ110</f>
        <v>5.0008471320860115E-4</v>
      </c>
    </row>
    <row r="78" spans="1:13" ht="15.75" thickBot="1" x14ac:dyDescent="0.2">
      <c r="A78" s="44" t="s">
        <v>263</v>
      </c>
      <c r="B78" s="45">
        <f>TFPy!AC110</f>
        <v>1.8288302461561764E-3</v>
      </c>
      <c r="C78" s="45">
        <f>TFPy!AD110</f>
        <v>2.975374267539081E-3</v>
      </c>
      <c r="D78" s="45">
        <f>TFPy!AE110</f>
        <v>4.813945340688401E-4</v>
      </c>
      <c r="E78" s="45">
        <f>TFPy!AF110</f>
        <v>4.2099980816050651E-3</v>
      </c>
      <c r="F78" s="45">
        <f>TFPy!AG110</f>
        <v>1.8989429489362433E-4</v>
      </c>
      <c r="G78" s="46">
        <f>TFPy!AH110</f>
        <v>1.7283844008039607E-3</v>
      </c>
      <c r="H78" s="47">
        <f>TFPy!AI110</f>
        <v>2.7024591615882748E-3</v>
      </c>
      <c r="I78" s="48">
        <f>TFPy!AJ110</f>
        <v>2.0890290665881166E-3</v>
      </c>
    </row>
    <row r="79" spans="1:13" s="54" customFormat="1" ht="42" customHeight="1" x14ac:dyDescent="0.15">
      <c r="A79" s="68" t="s">
        <v>264</v>
      </c>
      <c r="B79" s="69"/>
      <c r="C79" s="69"/>
      <c r="D79" s="69"/>
      <c r="E79" s="69"/>
      <c r="F79" s="69"/>
      <c r="G79" s="69"/>
      <c r="H79" s="69"/>
      <c r="I79" s="69"/>
    </row>
  </sheetData>
  <mergeCells count="6">
    <mergeCell ref="A79:I79"/>
    <mergeCell ref="A14:I14"/>
    <mergeCell ref="A27:I27"/>
    <mergeCell ref="A40:I40"/>
    <mergeCell ref="A53:I53"/>
    <mergeCell ref="A66:I66"/>
  </mergeCells>
  <phoneticPr fontId="18"/>
  <printOptions verticalCentered="1"/>
  <pageMargins left="0.78740157480314965" right="0" top="0.78740157480314965" bottom="0.78740157480314965" header="0.51181102362204722" footer="0.51181102362204722"/>
  <pageSetup paperSize="9" scale="74" orientation="portrait"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1"/>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129</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LN(V!D3/V!C3)</f>
        <v>-5.9117699924308917E-2</v>
      </c>
      <c r="E3" s="28">
        <f>LN(V!E3/V!D3)</f>
        <v>5.0165345641327894E-2</v>
      </c>
      <c r="F3" s="28">
        <f>LN(V!F3/V!E3)</f>
        <v>-7.377837499662458E-3</v>
      </c>
      <c r="G3" s="28">
        <f>LN(V!G3/V!F3)</f>
        <v>2.9069349915921763E-2</v>
      </c>
      <c r="H3" s="28">
        <f>LN(V!H3/V!G3)</f>
        <v>-6.0740714689585277E-3</v>
      </c>
      <c r="I3" s="28">
        <f>LN(V!I3/V!H3)</f>
        <v>9.3451288810102798E-2</v>
      </c>
      <c r="J3" s="28">
        <f>LN(V!J3/V!I3)</f>
        <v>-0.11507606502798842</v>
      </c>
      <c r="K3" s="28">
        <f>LN(V!K3/V!J3)</f>
        <v>5.8325381573602932E-2</v>
      </c>
      <c r="L3" s="28">
        <f>LN(V!L3/V!K3)</f>
        <v>-0.11825155258389161</v>
      </c>
      <c r="M3" s="28">
        <f>LN(V!M3/V!L3)</f>
        <v>-0.15489588608633453</v>
      </c>
      <c r="N3" s="28">
        <f>LN(V!N3/V!M3)</f>
        <v>-9.2132286017231394E-4</v>
      </c>
      <c r="O3" s="28">
        <f>LN(V!O3/V!N3)</f>
        <v>-1.6402117565572666E-2</v>
      </c>
      <c r="P3" s="28">
        <f>LN(V!P3/V!O3)</f>
        <v>5.3911323448093809E-2</v>
      </c>
      <c r="Q3" s="28">
        <f>LN(V!Q3/V!P3)</f>
        <v>6.1371446126892548E-2</v>
      </c>
      <c r="R3" s="28">
        <f>LN(V!R3/V!Q3)</f>
        <v>-6.7400964220957885E-2</v>
      </c>
      <c r="S3" s="28">
        <f>LN(V!S3/V!R3)</f>
        <v>-7.0013716271713405E-2</v>
      </c>
      <c r="T3" s="28">
        <f>LN(V!T3/V!S3)</f>
        <v>7.6639839523147272E-3</v>
      </c>
      <c r="U3" s="28">
        <f>LN(V!U3/V!T3)</f>
        <v>6.0671218830163293E-3</v>
      </c>
      <c r="V3" s="28">
        <f>LN(V!V3/V!U3)</f>
        <v>3.0966342195732411E-3</v>
      </c>
      <c r="W3" s="28">
        <f>LN(V!W3/V!V3)</f>
        <v>-2.7642857051839571E-2</v>
      </c>
      <c r="X3" s="28">
        <f>LN(V!X3/V!W3)</f>
        <v>-5.4003956095720992E-2</v>
      </c>
      <c r="Y3" s="28">
        <f>LN(V!Y3/V!X3)</f>
        <v>-8.1207718029133458E-2</v>
      </c>
      <c r="Z3" s="28">
        <f>LN(V!Z3/V!Y3)</f>
        <v>2.576396783730326E-2</v>
      </c>
      <c r="AA3" s="28">
        <f>LN(V!AA3/V!Z3)</f>
        <v>1.0322198966603371E-2</v>
      </c>
      <c r="AC3" s="28">
        <f>AVERAGE(E3:I3)</f>
        <v>3.1846815079746293E-2</v>
      </c>
      <c r="AD3" s="28">
        <f>AVERAGE(J3:N3)</f>
        <v>-6.6163888996956799E-2</v>
      </c>
      <c r="AE3" s="28">
        <f>AVERAGE(O3:S3)</f>
        <v>-7.7068056966515201E-3</v>
      </c>
      <c r="AF3" s="28">
        <f>AVERAGE(T3:X3)</f>
        <v>-1.2963814618531253E-2</v>
      </c>
      <c r="AG3" s="28">
        <f>AVERAGE(Y3:AA3)</f>
        <v>-1.5040517075075609E-2</v>
      </c>
      <c r="AH3" s="28">
        <f>AVERAGE(J3:S3)</f>
        <v>-3.6935347346804162E-2</v>
      </c>
      <c r="AI3" s="28">
        <f>AVERAGE(T3:AA3)</f>
        <v>-1.3742578039735389E-2</v>
      </c>
      <c r="AJ3" s="28">
        <f>AVERAGE(E3:AA3)</f>
        <v>-1.3915653147269268E-2</v>
      </c>
    </row>
    <row r="4" spans="1:36" x14ac:dyDescent="0.15">
      <c r="A4" s="8">
        <v>2</v>
      </c>
      <c r="B4" s="9" t="s">
        <v>141</v>
      </c>
      <c r="C4" s="28"/>
      <c r="D4" s="28">
        <f>LN(V!D4/V!C4)</f>
        <v>-5.6983540658214191E-2</v>
      </c>
      <c r="E4" s="28">
        <f>LN(V!E4/V!D4)</f>
        <v>-8.0257491338754691E-2</v>
      </c>
      <c r="F4" s="28">
        <f>LN(V!F4/V!E4)</f>
        <v>-6.5129632703754589E-2</v>
      </c>
      <c r="G4" s="28">
        <f>LN(V!G4/V!F4)</f>
        <v>0.10495045929703817</v>
      </c>
      <c r="H4" s="28">
        <f>LN(V!H4/V!G4)</f>
        <v>-9.3188299189587251E-2</v>
      </c>
      <c r="I4" s="28">
        <f>LN(V!I4/V!H4)</f>
        <v>-6.0622120023538027E-2</v>
      </c>
      <c r="J4" s="28">
        <f>LN(V!J4/V!I4)</f>
        <v>-4.8258610317969484E-2</v>
      </c>
      <c r="K4" s="28">
        <f>LN(V!K4/V!J4)</f>
        <v>1.2275093864168441E-2</v>
      </c>
      <c r="L4" s="28">
        <f>LN(V!L4/V!K4)</f>
        <v>1.9744247345077088E-2</v>
      </c>
      <c r="M4" s="28">
        <f>LN(V!M4/V!L4)</f>
        <v>-8.2849299795951896E-3</v>
      </c>
      <c r="N4" s="28">
        <f>LN(V!N4/V!M4)</f>
        <v>1.9778614317495141E-2</v>
      </c>
      <c r="O4" s="28">
        <f>LN(V!O4/V!N4)</f>
        <v>3.3229132473894696E-2</v>
      </c>
      <c r="P4" s="28">
        <f>LN(V!P4/V!O4)</f>
        <v>3.8246542627303065E-2</v>
      </c>
      <c r="Q4" s="28">
        <f>LN(V!Q4/V!P4)</f>
        <v>6.6961820531778946E-2</v>
      </c>
      <c r="R4" s="28">
        <f>LN(V!R4/V!Q4)</f>
        <v>-5.5961263830459823E-2</v>
      </c>
      <c r="S4" s="28">
        <f>LN(V!S4/V!R4)</f>
        <v>1.9786641101587111E-2</v>
      </c>
      <c r="T4" s="28">
        <f>LN(V!T4/V!S4)</f>
        <v>4.6539384021060268E-2</v>
      </c>
      <c r="U4" s="28">
        <f>LN(V!U4/V!T4)</f>
        <v>9.2694564843894059E-3</v>
      </c>
      <c r="V4" s="28">
        <f>LN(V!V4/V!U4)</f>
        <v>-4.6502160493991024E-3</v>
      </c>
      <c r="W4" s="28">
        <f>LN(V!W4/V!V4)</f>
        <v>3.1211333389009471E-2</v>
      </c>
      <c r="X4" s="28">
        <f>LN(V!X4/V!W4)</f>
        <v>6.2019028094044311E-3</v>
      </c>
      <c r="Y4" s="28">
        <f>LN(V!Y4/V!X4)</f>
        <v>2.5259393822556306E-2</v>
      </c>
      <c r="Z4" s="28">
        <f>LN(V!Z4/V!Y4)</f>
        <v>3.6927507807310293E-2</v>
      </c>
      <c r="AA4" s="28">
        <f>LN(V!AA4/V!Z4)</f>
        <v>2.1867040686402068E-2</v>
      </c>
      <c r="AC4" s="28">
        <f t="shared" ref="AC4:AC67" si="0">AVERAGE(E4:I4)</f>
        <v>-3.8849416791719278E-2</v>
      </c>
      <c r="AD4" s="28">
        <f t="shared" ref="AD4:AD67" si="1">AVERAGE(J4:N4)</f>
        <v>-9.4911695416480116E-4</v>
      </c>
      <c r="AE4" s="28">
        <f t="shared" ref="AE4:AE67" si="2">AVERAGE(O4:S4)</f>
        <v>2.0452574580820795E-2</v>
      </c>
      <c r="AF4" s="28">
        <f t="shared" ref="AF4:AF67" si="3">AVERAGE(T4:X4)</f>
        <v>1.7714372130892893E-2</v>
      </c>
      <c r="AG4" s="28">
        <f t="shared" ref="AG4:AG67" si="4">AVERAGE(Y4:AA4)</f>
        <v>2.8017980772089557E-2</v>
      </c>
      <c r="AH4" s="28">
        <f t="shared" ref="AH4:AH67" si="5">AVERAGE(J4:S4)</f>
        <v>9.7517288133279999E-3</v>
      </c>
      <c r="AI4" s="28">
        <f t="shared" ref="AI4:AI67" si="6">AVERAGE(T4:AA4)</f>
        <v>2.1578225371341644E-2</v>
      </c>
      <c r="AJ4" s="28">
        <f t="shared" ref="AJ4:AJ67" si="7">AVERAGE(E4:AA4)</f>
        <v>3.2998263976268156E-3</v>
      </c>
    </row>
    <row r="5" spans="1:36" x14ac:dyDescent="0.15">
      <c r="A5" s="8">
        <v>3</v>
      </c>
      <c r="B5" s="9" t="s">
        <v>142</v>
      </c>
      <c r="C5" s="28"/>
      <c r="D5" s="28">
        <f>LN(V!D5/V!C5)</f>
        <v>0.11035432242270744</v>
      </c>
      <c r="E5" s="28">
        <f>LN(V!E5/V!D5)</f>
        <v>-0.23257711230683487</v>
      </c>
      <c r="F5" s="28">
        <f>LN(V!F5/V!E5)</f>
        <v>-7.9144548421752281E-2</v>
      </c>
      <c r="G5" s="28">
        <f>LN(V!G5/V!F5)</f>
        <v>4.9666071456923155E-3</v>
      </c>
      <c r="H5" s="28">
        <f>LN(V!H5/V!G5)</f>
        <v>-2.1014581925598019E-2</v>
      </c>
      <c r="I5" s="28">
        <f>LN(V!I5/V!H5)</f>
        <v>0.15987970472378571</v>
      </c>
      <c r="J5" s="28">
        <f>LN(V!J5/V!I5)</f>
        <v>-1.3947161567292202E-2</v>
      </c>
      <c r="K5" s="28">
        <f>LN(V!K5/V!J5)</f>
        <v>-5.1604857323270741E-2</v>
      </c>
      <c r="L5" s="28">
        <f>LN(V!L5/V!K5)</f>
        <v>-7.3494927263602128E-2</v>
      </c>
      <c r="M5" s="28">
        <f>LN(V!M5/V!L5)</f>
        <v>0.15658043035588839</v>
      </c>
      <c r="N5" s="28">
        <f>LN(V!N5/V!M5)</f>
        <v>0.12508216861178645</v>
      </c>
      <c r="O5" s="28">
        <f>LN(V!O5/V!N5)</f>
        <v>0.11503883848750915</v>
      </c>
      <c r="P5" s="28">
        <f>LN(V!P5/V!O5)</f>
        <v>6.0243142181720631E-2</v>
      </c>
      <c r="Q5" s="28">
        <f>LN(V!Q5/V!P5)</f>
        <v>0.12795698181450055</v>
      </c>
      <c r="R5" s="28">
        <f>LN(V!R5/V!Q5)</f>
        <v>-0.12752846499445966</v>
      </c>
      <c r="S5" s="28">
        <f>LN(V!S5/V!R5)</f>
        <v>0.13049965450466264</v>
      </c>
      <c r="T5" s="28">
        <f>LN(V!T5/V!S5)</f>
        <v>8.8331329818266704E-2</v>
      </c>
      <c r="U5" s="28">
        <f>LN(V!U5/V!T5)</f>
        <v>-6.5567417475656864E-2</v>
      </c>
      <c r="V5" s="28">
        <f>LN(V!V5/V!U5)</f>
        <v>5.2502752046184251E-2</v>
      </c>
      <c r="W5" s="28">
        <f>LN(V!W5/V!V5)</f>
        <v>3.0836738025580686E-2</v>
      </c>
      <c r="X5" s="28">
        <f>LN(V!X5/V!W5)</f>
        <v>-1.3621933497422748E-2</v>
      </c>
      <c r="Y5" s="28">
        <f>LN(V!Y5/V!X5)</f>
        <v>-6.0170572557302723E-2</v>
      </c>
      <c r="Z5" s="28">
        <f>LN(V!Z5/V!Y5)</f>
        <v>-2.8681613177777943E-2</v>
      </c>
      <c r="AA5" s="28">
        <f>LN(V!AA5/V!Z5)</f>
        <v>2.6045643800930534E-2</v>
      </c>
      <c r="AC5" s="28">
        <f t="shared" si="0"/>
        <v>-3.3577986156941429E-2</v>
      </c>
      <c r="AD5" s="28">
        <f t="shared" si="1"/>
        <v>2.8523130562701955E-2</v>
      </c>
      <c r="AE5" s="28">
        <f t="shared" si="2"/>
        <v>6.1242030398786659E-2</v>
      </c>
      <c r="AF5" s="28">
        <f t="shared" si="3"/>
        <v>1.8496293783390405E-2</v>
      </c>
      <c r="AG5" s="28">
        <f t="shared" si="4"/>
        <v>-2.0935513978050043E-2</v>
      </c>
      <c r="AH5" s="28">
        <f t="shared" si="5"/>
        <v>4.4882580480744304E-2</v>
      </c>
      <c r="AI5" s="28">
        <f t="shared" si="6"/>
        <v>3.7093658728502366E-3</v>
      </c>
      <c r="AJ5" s="28">
        <f t="shared" si="7"/>
        <v>1.3504817435023384E-2</v>
      </c>
    </row>
    <row r="6" spans="1:36" x14ac:dyDescent="0.15">
      <c r="A6" s="8">
        <v>4</v>
      </c>
      <c r="B6" s="11" t="s">
        <v>143</v>
      </c>
      <c r="C6" s="28"/>
      <c r="D6" s="28">
        <f>LN(V!D6/V!C6)</f>
        <v>-0.22241440542492616</v>
      </c>
      <c r="E6" s="28">
        <f>LN(V!E6/V!D6)</f>
        <v>0.10473222392850108</v>
      </c>
      <c r="F6" s="28">
        <f>LN(V!F6/V!E6)</f>
        <v>-6.0243148915174433E-2</v>
      </c>
      <c r="G6" s="28">
        <f>LN(V!G6/V!F6)</f>
        <v>-6.7912347314817156E-2</v>
      </c>
      <c r="H6" s="28">
        <f>LN(V!H6/V!G6)</f>
        <v>-2.5008536550345704E-2</v>
      </c>
      <c r="I6" s="28">
        <f>LN(V!I6/V!H6)</f>
        <v>-1.926920335750602E-2</v>
      </c>
      <c r="J6" s="28">
        <f>LN(V!J6/V!I6)</f>
        <v>1.9171282713597668E-2</v>
      </c>
      <c r="K6" s="28">
        <f>LN(V!K6/V!J6)</f>
        <v>3.7290041751004338E-2</v>
      </c>
      <c r="L6" s="28">
        <f>LN(V!L6/V!K6)</f>
        <v>-0.12058790060028816</v>
      </c>
      <c r="M6" s="28">
        <f>LN(V!M6/V!L6)</f>
        <v>3.5901871155147709E-2</v>
      </c>
      <c r="N6" s="28">
        <f>LN(V!N6/V!M6)</f>
        <v>-1.9922381748268044E-2</v>
      </c>
      <c r="O6" s="28">
        <f>LN(V!O6/V!N6)</f>
        <v>-2.5294566681675667E-3</v>
      </c>
      <c r="P6" s="28">
        <f>LN(V!P6/V!O6)</f>
        <v>6.593866678718209E-2</v>
      </c>
      <c r="Q6" s="28">
        <f>LN(V!Q6/V!P6)</f>
        <v>9.0479451606879559E-3</v>
      </c>
      <c r="R6" s="28">
        <f>LN(V!R6/V!Q6)</f>
        <v>-0.15018500543481711</v>
      </c>
      <c r="S6" s="28">
        <f>LN(V!S6/V!R6)</f>
        <v>-5.1531861176203085E-2</v>
      </c>
      <c r="T6" s="28">
        <f>LN(V!T6/V!S6)</f>
        <v>-4.8795268335945143E-2</v>
      </c>
      <c r="U6" s="28">
        <f>LN(V!U6/V!T6)</f>
        <v>2.6593259406561109E-2</v>
      </c>
      <c r="V6" s="28">
        <f>LN(V!V6/V!U6)</f>
        <v>-1.7007823287676756E-2</v>
      </c>
      <c r="W6" s="28">
        <f>LN(V!W6/V!V6)</f>
        <v>-7.7793736257474017E-2</v>
      </c>
      <c r="X6" s="28">
        <f>LN(V!X6/V!W6)</f>
        <v>1.6570435161163181E-2</v>
      </c>
      <c r="Y6" s="28">
        <f>LN(V!Y6/V!X6)</f>
        <v>-0.15722834738676264</v>
      </c>
      <c r="Z6" s="28">
        <f>LN(V!Z6/V!Y6)</f>
        <v>-7.7152180295572234E-2</v>
      </c>
      <c r="AA6" s="28">
        <f>LN(V!AA6/V!Z6)</f>
        <v>4.085587344050199E-2</v>
      </c>
      <c r="AC6" s="28">
        <f t="shared" si="0"/>
        <v>-1.3540202441868446E-2</v>
      </c>
      <c r="AD6" s="28">
        <f t="shared" si="1"/>
        <v>-9.6294173457612993E-3</v>
      </c>
      <c r="AE6" s="28">
        <f t="shared" si="2"/>
        <v>-2.5851942266263545E-2</v>
      </c>
      <c r="AF6" s="28">
        <f t="shared" si="3"/>
        <v>-2.0086626662674321E-2</v>
      </c>
      <c r="AG6" s="28">
        <f t="shared" si="4"/>
        <v>-6.4508218080610955E-2</v>
      </c>
      <c r="AH6" s="28">
        <f t="shared" si="5"/>
        <v>-1.7740679806012422E-2</v>
      </c>
      <c r="AI6" s="28">
        <f t="shared" si="6"/>
        <v>-3.6744723444400565E-2</v>
      </c>
      <c r="AJ6" s="28">
        <f t="shared" si="7"/>
        <v>-2.3437634688029171E-2</v>
      </c>
    </row>
    <row r="7" spans="1:36" x14ac:dyDescent="0.15">
      <c r="A7" s="8">
        <v>5</v>
      </c>
      <c r="B7" s="11" t="s">
        <v>144</v>
      </c>
      <c r="C7" s="28"/>
      <c r="D7" s="28">
        <f>LN(V!D7/V!C7)</f>
        <v>-3.3047199827539633E-2</v>
      </c>
      <c r="E7" s="28">
        <f>LN(V!E7/V!D7)</f>
        <v>7.3725985340951081E-2</v>
      </c>
      <c r="F7" s="28">
        <f>LN(V!F7/V!E7)</f>
        <v>-3.4630845519839679E-2</v>
      </c>
      <c r="G7" s="28">
        <f>LN(V!G7/V!F7)</f>
        <v>-4.4024280178282929E-2</v>
      </c>
      <c r="H7" s="28">
        <f>LN(V!H7/V!G7)</f>
        <v>-4.5530278354352432E-5</v>
      </c>
      <c r="I7" s="28">
        <f>LN(V!I7/V!H7)</f>
        <v>0.11553365883819394</v>
      </c>
      <c r="J7" s="28">
        <f>LN(V!J7/V!I7)</f>
        <v>4.0867936197706733E-2</v>
      </c>
      <c r="K7" s="28">
        <f>LN(V!K7/V!J7)</f>
        <v>-0.10072709329281755</v>
      </c>
      <c r="L7" s="28">
        <f>LN(V!L7/V!K7)</f>
        <v>-9.6144739982799276E-3</v>
      </c>
      <c r="M7" s="28">
        <f>LN(V!M7/V!L7)</f>
        <v>-0.1925136893297141</v>
      </c>
      <c r="N7" s="28">
        <f>LN(V!N7/V!M7)</f>
        <v>1.9736603844261E-4</v>
      </c>
      <c r="O7" s="28">
        <f>LN(V!O7/V!N7)</f>
        <v>-4.3332200292923992E-2</v>
      </c>
      <c r="P7" s="28">
        <f>LN(V!P7/V!O7)</f>
        <v>-9.5109903748848978E-2</v>
      </c>
      <c r="Q7" s="28">
        <f>LN(V!Q7/V!P7)</f>
        <v>-0.20258389413621175</v>
      </c>
      <c r="R7" s="28">
        <f>LN(V!R7/V!Q7)</f>
        <v>-0.47846201088465945</v>
      </c>
      <c r="S7" s="28">
        <f>LN(V!S7/V!R7)</f>
        <v>1.5813567696631305E-2</v>
      </c>
      <c r="T7" s="28">
        <f>LN(V!T7/V!S7)</f>
        <v>9.1254474732120061E-3</v>
      </c>
      <c r="U7" s="28">
        <f>LN(V!U7/V!T7)</f>
        <v>-0.15934967857386709</v>
      </c>
      <c r="V7" s="28">
        <f>LN(V!V7/V!U7)</f>
        <v>7.7187023983644645E-2</v>
      </c>
      <c r="W7" s="28">
        <f>LN(V!W7/V!V7)</f>
        <v>-3.5839951833355671E-2</v>
      </c>
      <c r="X7" s="28">
        <f>LN(V!X7/V!W7)</f>
        <v>-0.15641320200854639</v>
      </c>
      <c r="Y7" s="28">
        <f>LN(V!Y7/V!X7)</f>
        <v>-0.1074674169706978</v>
      </c>
      <c r="Z7" s="28">
        <f>LN(V!Z7/V!Y7)</f>
        <v>9.4291377088595613E-2</v>
      </c>
      <c r="AA7" s="28">
        <f>LN(V!AA7/V!Z7)</f>
        <v>-6.6155411270297684E-2</v>
      </c>
      <c r="AC7" s="28">
        <f t="shared" si="0"/>
        <v>2.2111797640533611E-2</v>
      </c>
      <c r="AD7" s="28">
        <f t="shared" si="1"/>
        <v>-5.235799087693245E-2</v>
      </c>
      <c r="AE7" s="28">
        <f t="shared" si="2"/>
        <v>-0.16073488827320256</v>
      </c>
      <c r="AF7" s="28">
        <f t="shared" si="3"/>
        <v>-5.3058072191782504E-2</v>
      </c>
      <c r="AG7" s="28">
        <f t="shared" si="4"/>
        <v>-2.6443817050799956E-2</v>
      </c>
      <c r="AH7" s="28">
        <f t="shared" si="5"/>
        <v>-0.10654643957506751</v>
      </c>
      <c r="AI7" s="28">
        <f t="shared" si="6"/>
        <v>-4.3077726513914047E-2</v>
      </c>
      <c r="AJ7" s="28">
        <f t="shared" si="7"/>
        <v>-5.6501183463448672E-2</v>
      </c>
    </row>
    <row r="8" spans="1:36" x14ac:dyDescent="0.15">
      <c r="A8" s="8">
        <v>6</v>
      </c>
      <c r="B8" s="11" t="s">
        <v>145</v>
      </c>
      <c r="C8" s="28"/>
      <c r="D8" s="28">
        <f>LN(V!D8/V!C8)</f>
        <v>2.6840301853965038E-2</v>
      </c>
      <c r="E8" s="28">
        <f>LN(V!E8/V!D8)</f>
        <v>-2.011686350065171E-2</v>
      </c>
      <c r="F8" s="28">
        <f>LN(V!F8/V!E8)</f>
        <v>3.597717728171398E-3</v>
      </c>
      <c r="G8" s="28">
        <f>LN(V!G8/V!F8)</f>
        <v>8.0032823741351799E-3</v>
      </c>
      <c r="H8" s="28">
        <f>LN(V!H8/V!G8)</f>
        <v>6.2775815981124652E-2</v>
      </c>
      <c r="I8" s="28">
        <f>LN(V!I8/V!H8)</f>
        <v>-1.2438007571581524E-2</v>
      </c>
      <c r="J8" s="28">
        <f>LN(V!J8/V!I8)</f>
        <v>-1.7727550168911234E-2</v>
      </c>
      <c r="K8" s="28">
        <f>LN(V!K8/V!J8)</f>
        <v>9.1183950224608332E-2</v>
      </c>
      <c r="L8" s="28">
        <f>LN(V!L8/V!K8)</f>
        <v>-1.4132627725013891E-2</v>
      </c>
      <c r="M8" s="28">
        <f>LN(V!M8/V!L8)</f>
        <v>3.7790065324018837E-2</v>
      </c>
      <c r="N8" s="28">
        <f>LN(V!N8/V!M8)</f>
        <v>-8.5151610299824182E-2</v>
      </c>
      <c r="O8" s="28">
        <f>LN(V!O8/V!N8)</f>
        <v>1.6955696579055431E-2</v>
      </c>
      <c r="P8" s="28">
        <f>LN(V!P8/V!O8)</f>
        <v>4.544077262825877E-3</v>
      </c>
      <c r="Q8" s="28">
        <f>LN(V!Q8/V!P8)</f>
        <v>-0.13072499327858456</v>
      </c>
      <c r="R8" s="28">
        <f>LN(V!R8/V!Q8)</f>
        <v>-2.5827604205673747E-3</v>
      </c>
      <c r="S8" s="28">
        <f>LN(V!S8/V!R8)</f>
        <v>8.2327232043603552E-2</v>
      </c>
      <c r="T8" s="28">
        <f>LN(V!T8/V!S8)</f>
        <v>0.15035703164032518</v>
      </c>
      <c r="U8" s="28">
        <f>LN(V!U8/V!T8)</f>
        <v>1.436519799136679E-2</v>
      </c>
      <c r="V8" s="28">
        <f>LN(V!V8/V!U8)</f>
        <v>-2.9850678597688508E-2</v>
      </c>
      <c r="W8" s="28">
        <f>LN(V!W8/V!V8)</f>
        <v>4.704272192402251E-3</v>
      </c>
      <c r="X8" s="28">
        <f>LN(V!X8/V!W8)</f>
        <v>7.4975480191835558E-2</v>
      </c>
      <c r="Y8" s="28">
        <f>LN(V!Y8/V!X8)</f>
        <v>7.1927769851398718E-2</v>
      </c>
      <c r="Z8" s="28">
        <f>LN(V!Z8/V!Y8)</f>
        <v>5.654520719114596E-2</v>
      </c>
      <c r="AA8" s="28">
        <f>LN(V!AA8/V!Z8)</f>
        <v>4.2356610997331831E-2</v>
      </c>
      <c r="AC8" s="28">
        <f t="shared" si="0"/>
        <v>8.364389002239599E-3</v>
      </c>
      <c r="AD8" s="28">
        <f t="shared" si="1"/>
        <v>2.392445470975571E-3</v>
      </c>
      <c r="AE8" s="28">
        <f t="shared" si="2"/>
        <v>-5.8961495627334135E-3</v>
      </c>
      <c r="AF8" s="28">
        <f t="shared" si="3"/>
        <v>4.2910260683648255E-2</v>
      </c>
      <c r="AG8" s="28">
        <f t="shared" si="4"/>
        <v>5.6943196013292174E-2</v>
      </c>
      <c r="AH8" s="28">
        <f t="shared" si="5"/>
        <v>-1.7518520458789225E-3</v>
      </c>
      <c r="AI8" s="28">
        <f t="shared" si="6"/>
        <v>4.8172611432264728E-2</v>
      </c>
      <c r="AJ8" s="28">
        <f t="shared" si="7"/>
        <v>1.7812361565675068E-2</v>
      </c>
    </row>
    <row r="9" spans="1:36" x14ac:dyDescent="0.15">
      <c r="A9" s="8">
        <v>7</v>
      </c>
      <c r="B9" s="11" t="s">
        <v>146</v>
      </c>
      <c r="C9" s="28"/>
      <c r="D9" s="28">
        <f>LN(V!D9/V!C9)</f>
        <v>0.21554165083456905</v>
      </c>
      <c r="E9" s="28">
        <f>LN(V!E9/V!D9)</f>
        <v>-5.44604335263481E-2</v>
      </c>
      <c r="F9" s="28">
        <f>LN(V!F9/V!E9)</f>
        <v>-4.0321951034483092E-2</v>
      </c>
      <c r="G9" s="28">
        <f>LN(V!G9/V!F9)</f>
        <v>-2.7007546622868073E-2</v>
      </c>
      <c r="H9" s="28">
        <f>LN(V!H9/V!G9)</f>
        <v>-6.7519744190669057E-2</v>
      </c>
      <c r="I9" s="28">
        <f>LN(V!I9/V!H9)</f>
        <v>-2.9560039172462554E-2</v>
      </c>
      <c r="J9" s="28">
        <f>LN(V!J9/V!I9)</f>
        <v>-5.8918041754163597E-2</v>
      </c>
      <c r="K9" s="28">
        <f>LN(V!K9/V!J9)</f>
        <v>6.3565232884650089E-2</v>
      </c>
      <c r="L9" s="28">
        <f>LN(V!L9/V!K9)</f>
        <v>1.523447720827825E-2</v>
      </c>
      <c r="M9" s="28">
        <f>LN(V!M9/V!L9)</f>
        <v>-4.3434476002195313E-2</v>
      </c>
      <c r="N9" s="28">
        <f>LN(V!N9/V!M9)</f>
        <v>-7.2908895415651528E-2</v>
      </c>
      <c r="O9" s="28">
        <f>LN(V!O9/V!N9)</f>
        <v>-5.9330952097263114E-2</v>
      </c>
      <c r="P9" s="28">
        <f>LN(V!P9/V!O9)</f>
        <v>-5.2645659821217466E-2</v>
      </c>
      <c r="Q9" s="28">
        <f>LN(V!Q9/V!P9)</f>
        <v>-0.20409647649655763</v>
      </c>
      <c r="R9" s="28">
        <f>LN(V!R9/V!Q9)</f>
        <v>-0.1410696929064425</v>
      </c>
      <c r="S9" s="28">
        <f>LN(V!S9/V!R9)</f>
        <v>3.9097488077166571E-2</v>
      </c>
      <c r="T9" s="28">
        <f>LN(V!T9/V!S9)</f>
        <v>-0.10976650983154602</v>
      </c>
      <c r="U9" s="28">
        <f>LN(V!U9/V!T9)</f>
        <v>-0.11655555367023125</v>
      </c>
      <c r="V9" s="28">
        <f>LN(V!V9/V!U9)</f>
        <v>-2.93400214109544E-2</v>
      </c>
      <c r="W9" s="28">
        <f>LN(V!W9/V!V9)</f>
        <v>3.7681675302390583E-2</v>
      </c>
      <c r="X9" s="28">
        <f>LN(V!X9/V!W9)</f>
        <v>9.4463881104324007E-2</v>
      </c>
      <c r="Y9" s="28">
        <f>LN(V!Y9/V!X9)</f>
        <v>-0.21283917241698694</v>
      </c>
      <c r="Z9" s="28">
        <f>LN(V!Z9/V!Y9)</f>
        <v>-0.18718089742540095</v>
      </c>
      <c r="AA9" s="28">
        <f>LN(V!AA9/V!Z9)</f>
        <v>-4.9674883019991373E-2</v>
      </c>
      <c r="AC9" s="28">
        <f t="shared" si="0"/>
        <v>-4.3773942909366176E-2</v>
      </c>
      <c r="AD9" s="28">
        <f t="shared" si="1"/>
        <v>-1.929234061581642E-2</v>
      </c>
      <c r="AE9" s="28">
        <f t="shared" si="2"/>
        <v>-8.3609058648862838E-2</v>
      </c>
      <c r="AF9" s="28">
        <f t="shared" si="3"/>
        <v>-2.4703305701203417E-2</v>
      </c>
      <c r="AG9" s="28">
        <f t="shared" si="4"/>
        <v>-0.14989831762079309</v>
      </c>
      <c r="AH9" s="28">
        <f t="shared" si="5"/>
        <v>-5.1450699632339614E-2</v>
      </c>
      <c r="AI9" s="28">
        <f t="shared" si="6"/>
        <v>-7.1651435171049549E-2</v>
      </c>
      <c r="AJ9" s="28">
        <f t="shared" si="7"/>
        <v>-5.6808182271244505E-2</v>
      </c>
    </row>
    <row r="10" spans="1:36" x14ac:dyDescent="0.15">
      <c r="A10" s="8">
        <v>8</v>
      </c>
      <c r="B10" s="11" t="s">
        <v>147</v>
      </c>
      <c r="C10" s="28"/>
      <c r="D10" s="28">
        <f>LN(V!D10/V!C10)</f>
        <v>0.48240997404363156</v>
      </c>
      <c r="E10" s="28">
        <f>LN(V!E10/V!D10)</f>
        <v>6.5573354069802747E-2</v>
      </c>
      <c r="F10" s="28">
        <f>LN(V!F10/V!E10)</f>
        <v>6.4139401908010476E-3</v>
      </c>
      <c r="G10" s="28">
        <f>LN(V!G10/V!F10)</f>
        <v>0.55580940107293064</v>
      </c>
      <c r="H10" s="28">
        <f>LN(V!H10/V!G10)</f>
        <v>-0.74675949224245153</v>
      </c>
      <c r="I10" s="28">
        <f>LN(V!I10/V!H10)</f>
        <v>3.4303480702990906E-2</v>
      </c>
      <c r="J10" s="28">
        <f>LN(V!J10/V!I10)</f>
        <v>0.27022926812496728</v>
      </c>
      <c r="K10" s="28">
        <f>LN(V!K10/V!J10)</f>
        <v>8.6518821901655038E-2</v>
      </c>
      <c r="L10" s="28">
        <f>LN(V!L10/V!K10)</f>
        <v>-5.1333690251178003E-2</v>
      </c>
      <c r="M10" s="28">
        <f>LN(V!M10/V!L10)</f>
        <v>0.13522148742477974</v>
      </c>
      <c r="N10" s="28">
        <f>LN(V!N10/V!M10)</f>
        <v>2.3310259496158305E-2</v>
      </c>
      <c r="O10" s="28">
        <f>LN(V!O10/V!N10)</f>
        <v>7.9736124453500479E-2</v>
      </c>
      <c r="P10" s="28">
        <f>LN(V!P10/V!O10)</f>
        <v>-1.491232674793405E-2</v>
      </c>
      <c r="Q10" s="28">
        <f>LN(V!Q10/V!P10)</f>
        <v>7.1887000434431636E-2</v>
      </c>
      <c r="R10" s="28">
        <f>LN(V!R10/V!Q10)</f>
        <v>-1.392763457546605</v>
      </c>
      <c r="S10" s="28">
        <f>LN(V!S10/V!R10)</f>
        <v>0.13298444180020172</v>
      </c>
      <c r="T10" s="28">
        <f>LN(V!T10/V!S10)</f>
        <v>-0.48843213877988223</v>
      </c>
      <c r="U10" s="28">
        <f>LN(V!U10/V!T10)</f>
        <v>-0.45314095347665284</v>
      </c>
      <c r="V10" s="28">
        <f>LN(V!V10/V!U10)</f>
        <v>1.7387242986175977</v>
      </c>
      <c r="W10" s="28">
        <f>LN(V!W10/V!V10)</f>
        <v>-0.2882789092346425</v>
      </c>
      <c r="X10" s="28">
        <f>LN(V!X10/V!W10)</f>
        <v>0.66102559887205703</v>
      </c>
      <c r="Y10" s="28">
        <f>LN(V!Y10/V!X10)</f>
        <v>-2.8122303797176991</v>
      </c>
      <c r="Z10" s="28">
        <f>LN(V!Z10/V!Y10)</f>
        <v>1.1982832218815798</v>
      </c>
      <c r="AA10" s="28">
        <f>LN(V!AA10/V!Z10)</f>
        <v>0.40861639779827191</v>
      </c>
      <c r="AC10" s="28">
        <f t="shared" si="0"/>
        <v>-1.6931863241185237E-2</v>
      </c>
      <c r="AD10" s="28">
        <f t="shared" si="1"/>
        <v>9.2789229339276469E-2</v>
      </c>
      <c r="AE10" s="28">
        <f t="shared" si="2"/>
        <v>-0.22461364352128105</v>
      </c>
      <c r="AF10" s="28">
        <f t="shared" si="3"/>
        <v>0.23397957919969542</v>
      </c>
      <c r="AG10" s="28">
        <f t="shared" si="4"/>
        <v>-0.40177692001261578</v>
      </c>
      <c r="AH10" s="28">
        <f t="shared" si="5"/>
        <v>-6.5912207091002289E-2</v>
      </c>
      <c r="AI10" s="28">
        <f t="shared" si="6"/>
        <v>-4.4291080049212797E-3</v>
      </c>
      <c r="AJ10" s="28">
        <f t="shared" si="7"/>
        <v>-3.3878880485013883E-2</v>
      </c>
    </row>
    <row r="11" spans="1:36" x14ac:dyDescent="0.15">
      <c r="A11" s="8">
        <v>9</v>
      </c>
      <c r="B11" s="11" t="s">
        <v>148</v>
      </c>
      <c r="C11" s="28"/>
      <c r="D11" s="28">
        <f>LN(V!D11/V!C11)</f>
        <v>-2.5330243148695728E-2</v>
      </c>
      <c r="E11" s="28">
        <f>LN(V!E11/V!D11)</f>
        <v>-6.8653490901857692E-3</v>
      </c>
      <c r="F11" s="28">
        <f>LN(V!F11/V!E11)</f>
        <v>-2.9480999083912961E-2</v>
      </c>
      <c r="G11" s="28">
        <f>LN(V!G11/V!F11)</f>
        <v>2.9251342949144082E-2</v>
      </c>
      <c r="H11" s="28">
        <f>LN(V!H11/V!G11)</f>
        <v>-8.0007442011912188E-3</v>
      </c>
      <c r="I11" s="28">
        <f>LN(V!I11/V!H11)</f>
        <v>-3.5714161619164082E-2</v>
      </c>
      <c r="J11" s="28">
        <f>LN(V!J11/V!I11)</f>
        <v>3.7370595086304512E-2</v>
      </c>
      <c r="K11" s="28">
        <f>LN(V!K11/V!J11)</f>
        <v>-3.8998830697048896E-2</v>
      </c>
      <c r="L11" s="28">
        <f>LN(V!L11/V!K11)</f>
        <v>6.7099845911605477E-2</v>
      </c>
      <c r="M11" s="28">
        <f>LN(V!M11/V!L11)</f>
        <v>-1.0272561249281649E-2</v>
      </c>
      <c r="N11" s="28">
        <f>LN(V!N11/V!M11)</f>
        <v>6.2575178765164205E-2</v>
      </c>
      <c r="O11" s="28">
        <f>LN(V!O11/V!N11)</f>
        <v>7.8204995745405528E-2</v>
      </c>
      <c r="P11" s="28">
        <f>LN(V!P11/V!O11)</f>
        <v>4.5656654947656715E-2</v>
      </c>
      <c r="Q11" s="28">
        <f>LN(V!Q11/V!P11)</f>
        <v>-4.4173229511251445E-2</v>
      </c>
      <c r="R11" s="28">
        <f>LN(V!R11/V!Q11)</f>
        <v>-7.4880146807257436E-2</v>
      </c>
      <c r="S11" s="28">
        <f>LN(V!S11/V!R11)</f>
        <v>7.1267516866897945E-2</v>
      </c>
      <c r="T11" s="28">
        <f>LN(V!T11/V!S11)</f>
        <v>1.7829645399036729E-2</v>
      </c>
      <c r="U11" s="28">
        <f>LN(V!U11/V!T11)</f>
        <v>4.1101484685319635E-2</v>
      </c>
      <c r="V11" s="28">
        <f>LN(V!V11/V!U11)</f>
        <v>2.5195260589611124E-2</v>
      </c>
      <c r="W11" s="28">
        <f>LN(V!W11/V!V11)</f>
        <v>1.4554053179238012E-2</v>
      </c>
      <c r="X11" s="28">
        <f>LN(V!X11/V!W11)</f>
        <v>5.1018544746699798E-2</v>
      </c>
      <c r="Y11" s="28">
        <f>LN(V!Y11/V!X11)</f>
        <v>-2.1525062866501247E-2</v>
      </c>
      <c r="Z11" s="28">
        <f>LN(V!Z11/V!Y11)</f>
        <v>3.9492451821610458E-2</v>
      </c>
      <c r="AA11" s="28">
        <f>LN(V!AA11/V!Z11)</f>
        <v>2.6496403960418985E-3</v>
      </c>
      <c r="AC11" s="28">
        <f t="shared" si="0"/>
        <v>-1.016198220906199E-2</v>
      </c>
      <c r="AD11" s="28">
        <f t="shared" si="1"/>
        <v>2.355484556334873E-2</v>
      </c>
      <c r="AE11" s="28">
        <f t="shared" si="2"/>
        <v>1.5215158248290261E-2</v>
      </c>
      <c r="AF11" s="28">
        <f t="shared" si="3"/>
        <v>2.9939797719981058E-2</v>
      </c>
      <c r="AG11" s="28">
        <f t="shared" si="4"/>
        <v>6.8723431170503698E-3</v>
      </c>
      <c r="AH11" s="28">
        <f t="shared" si="5"/>
        <v>1.9385001905819498E-2</v>
      </c>
      <c r="AI11" s="28">
        <f t="shared" si="6"/>
        <v>2.1289502243882052E-2</v>
      </c>
      <c r="AJ11" s="28">
        <f t="shared" si="7"/>
        <v>1.3624179389736585E-2</v>
      </c>
    </row>
    <row r="12" spans="1:36" x14ac:dyDescent="0.15">
      <c r="A12" s="8">
        <v>10</v>
      </c>
      <c r="B12" s="11" t="s">
        <v>149</v>
      </c>
      <c r="C12" s="28"/>
      <c r="D12" s="28">
        <f>LN(V!D12/V!C12)</f>
        <v>-1.6280559832455731E-3</v>
      </c>
      <c r="E12" s="28">
        <f>LN(V!E12/V!D12)</f>
        <v>2.6674776810686262E-2</v>
      </c>
      <c r="F12" s="28">
        <f>LN(V!F12/V!E12)</f>
        <v>2.6257194010549594E-2</v>
      </c>
      <c r="G12" s="28">
        <f>LN(V!G12/V!F12)</f>
        <v>-3.7136397587681849E-2</v>
      </c>
      <c r="H12" s="28">
        <f>LN(V!H12/V!G12)</f>
        <v>-5.7760940581065559E-3</v>
      </c>
      <c r="I12" s="28">
        <f>LN(V!I12/V!H12)</f>
        <v>4.1925006111072879E-5</v>
      </c>
      <c r="J12" s="28">
        <f>LN(V!J12/V!I12)</f>
        <v>2.5064761471281286E-2</v>
      </c>
      <c r="K12" s="28">
        <f>LN(V!K12/V!J12)</f>
        <v>-2.0328193472259292E-2</v>
      </c>
      <c r="L12" s="28">
        <f>LN(V!L12/V!K12)</f>
        <v>-5.9547980645490483E-3</v>
      </c>
      <c r="M12" s="28">
        <f>LN(V!M12/V!L12)</f>
        <v>2.0352565456020589E-2</v>
      </c>
      <c r="N12" s="28">
        <f>LN(V!N12/V!M12)</f>
        <v>-5.8828601801258297E-2</v>
      </c>
      <c r="O12" s="28">
        <f>LN(V!O12/V!N12)</f>
        <v>-2.7537760018884899E-2</v>
      </c>
      <c r="P12" s="28">
        <f>LN(V!P12/V!O12)</f>
        <v>3.1652022149689055E-2</v>
      </c>
      <c r="Q12" s="28">
        <f>LN(V!Q12/V!P12)</f>
        <v>-5.1651479296981113E-2</v>
      </c>
      <c r="R12" s="28">
        <f>LN(V!R12/V!Q12)</f>
        <v>-5.0099060577806311E-2</v>
      </c>
      <c r="S12" s="28">
        <f>LN(V!S12/V!R12)</f>
        <v>4.0874513133524089E-2</v>
      </c>
      <c r="T12" s="28">
        <f>LN(V!T12/V!S12)</f>
        <v>-8.7957194859442339E-2</v>
      </c>
      <c r="U12" s="28">
        <f>LN(V!U12/V!T12)</f>
        <v>1.8731280558384317E-2</v>
      </c>
      <c r="V12" s="28">
        <f>LN(V!V12/V!U12)</f>
        <v>-2.6971789655678185E-2</v>
      </c>
      <c r="W12" s="28">
        <f>LN(V!W12/V!V12)</f>
        <v>3.1835878546733337E-2</v>
      </c>
      <c r="X12" s="28">
        <f>LN(V!X12/V!W12)</f>
        <v>4.2828705508391657E-2</v>
      </c>
      <c r="Y12" s="28">
        <f>LN(V!Y12/V!X12)</f>
        <v>-3.1502470176669239E-2</v>
      </c>
      <c r="Z12" s="28">
        <f>LN(V!Z12/V!Y12)</f>
        <v>2.5284772567876371E-2</v>
      </c>
      <c r="AA12" s="28">
        <f>LN(V!AA12/V!Z12)</f>
        <v>1.3989873350234336E-2</v>
      </c>
      <c r="AC12" s="28">
        <f t="shared" si="0"/>
        <v>2.0122808363117039E-3</v>
      </c>
      <c r="AD12" s="28">
        <f t="shared" si="1"/>
        <v>-7.938853282152953E-3</v>
      </c>
      <c r="AE12" s="28">
        <f t="shared" si="2"/>
        <v>-1.1352352922091833E-2</v>
      </c>
      <c r="AF12" s="28">
        <f t="shared" si="3"/>
        <v>-4.3066239803222443E-3</v>
      </c>
      <c r="AG12" s="28">
        <f t="shared" si="4"/>
        <v>2.5907252471471559E-3</v>
      </c>
      <c r="AH12" s="28">
        <f t="shared" si="5"/>
        <v>-9.645603102122393E-3</v>
      </c>
      <c r="AI12" s="28">
        <f t="shared" si="6"/>
        <v>-1.7201180200212189E-3</v>
      </c>
      <c r="AJ12" s="28">
        <f t="shared" si="7"/>
        <v>-4.3545900434710932E-3</v>
      </c>
    </row>
    <row r="13" spans="1:36" x14ac:dyDescent="0.15">
      <c r="A13" s="8">
        <v>11</v>
      </c>
      <c r="B13" s="11" t="s">
        <v>150</v>
      </c>
      <c r="C13" s="28"/>
      <c r="D13" s="28">
        <f>LN(V!D13/V!C13)</f>
        <v>2.7588137342856697E-2</v>
      </c>
      <c r="E13" s="28">
        <f>LN(V!E13/V!D13)</f>
        <v>-0.66669838641384771</v>
      </c>
      <c r="F13" s="28">
        <f>LN(V!F13/V!E13)</f>
        <v>-6.233536636216129E-2</v>
      </c>
      <c r="G13" s="28">
        <f>LN(V!G13/V!F13)</f>
        <v>7.9494639511356407E-2</v>
      </c>
      <c r="H13" s="28">
        <f>LN(V!H13/V!G13)</f>
        <v>3.5452898697948459E-2</v>
      </c>
      <c r="I13" s="28">
        <f>LN(V!I13/V!H13)</f>
        <v>-1.3095113754835753E-2</v>
      </c>
      <c r="J13" s="28">
        <f>LN(V!J13/V!I13)</f>
        <v>0.14445185674618166</v>
      </c>
      <c r="K13" s="28">
        <f>LN(V!K13/V!J13)</f>
        <v>-0.13528193507991204</v>
      </c>
      <c r="L13" s="28">
        <f>LN(V!L13/V!K13)</f>
        <v>-2.915516233777031E-2</v>
      </c>
      <c r="M13" s="28">
        <f>LN(V!M13/V!L13)</f>
        <v>-0.25085907263386331</v>
      </c>
      <c r="N13" s="28">
        <f>LN(V!N13/V!M13)</f>
        <v>0.38155761338032601</v>
      </c>
      <c r="O13" s="28">
        <f>LN(V!O13/V!N13)</f>
        <v>-0.13965280325167342</v>
      </c>
      <c r="P13" s="28">
        <f>LN(V!P13/V!O13)</f>
        <v>9.1898454019871942E-2</v>
      </c>
      <c r="Q13" s="28">
        <f>LN(V!Q13/V!P13)</f>
        <v>-0.30897870951537537</v>
      </c>
      <c r="R13" s="28">
        <f>LN(V!R13/V!Q13)</f>
        <v>-1.3342121848566992</v>
      </c>
      <c r="S13" s="28">
        <f>LN(V!S13/V!R13)</f>
        <v>0.25315288642953609</v>
      </c>
      <c r="T13" s="28">
        <f>LN(V!T13/V!S13)</f>
        <v>-0.1326052291300682</v>
      </c>
      <c r="U13" s="28">
        <f>LN(V!U13/V!T13)</f>
        <v>6.2762167071616554E-2</v>
      </c>
      <c r="V13" s="28">
        <f>LN(V!V13/V!U13)</f>
        <v>-0.45202188855031722</v>
      </c>
      <c r="W13" s="28">
        <f>LN(V!W13/V!V13)</f>
        <v>-6.1941813694138939E-2</v>
      </c>
      <c r="X13" s="28">
        <f>LN(V!X13/V!W13)</f>
        <v>5.0370758830131396E-2</v>
      </c>
      <c r="Y13" s="28">
        <f>LN(V!Y13/V!X13)</f>
        <v>0.38261950853213728</v>
      </c>
      <c r="Z13" s="28">
        <f>LN(V!Z13/V!Y13)</f>
        <v>0.19702865511503276</v>
      </c>
      <c r="AA13" s="28">
        <f>LN(V!AA13/V!Z13)</f>
        <v>-0.11279408606274698</v>
      </c>
      <c r="AC13" s="28">
        <f t="shared" si="0"/>
        <v>-0.12543626566430799</v>
      </c>
      <c r="AD13" s="28">
        <f t="shared" si="1"/>
        <v>2.2142660014992398E-2</v>
      </c>
      <c r="AE13" s="28">
        <f t="shared" si="2"/>
        <v>-0.28755847143486801</v>
      </c>
      <c r="AF13" s="28">
        <f t="shared" si="3"/>
        <v>-0.10668720109455529</v>
      </c>
      <c r="AG13" s="28">
        <f t="shared" si="4"/>
        <v>0.15561802586147433</v>
      </c>
      <c r="AH13" s="28">
        <f t="shared" si="5"/>
        <v>-0.13270790570993779</v>
      </c>
      <c r="AI13" s="28">
        <f t="shared" si="6"/>
        <v>-8.3227409860441772E-3</v>
      </c>
      <c r="AJ13" s="28">
        <f t="shared" si="7"/>
        <v>-8.7862709274316109E-2</v>
      </c>
    </row>
    <row r="14" spans="1:36" x14ac:dyDescent="0.15">
      <c r="A14" s="8">
        <v>12</v>
      </c>
      <c r="B14" s="11" t="s">
        <v>151</v>
      </c>
      <c r="C14" s="28"/>
      <c r="D14" s="28">
        <f>LN(V!D14/V!C14)</f>
        <v>2.5221068244411168E-2</v>
      </c>
      <c r="E14" s="28">
        <f>LN(V!E14/V!D14)</f>
        <v>1.3483939223368695E-2</v>
      </c>
      <c r="F14" s="28">
        <f>LN(V!F14/V!E14)</f>
        <v>-1.5524378876422282E-2</v>
      </c>
      <c r="G14" s="28">
        <f>LN(V!G14/V!F14)</f>
        <v>1.6487894992314372E-2</v>
      </c>
      <c r="H14" s="28">
        <f>LN(V!H14/V!G14)</f>
        <v>-3.9928297555672738E-2</v>
      </c>
      <c r="I14" s="28">
        <f>LN(V!I14/V!H14)</f>
        <v>2.0883792571857428E-3</v>
      </c>
      <c r="J14" s="28">
        <f>LN(V!J14/V!I14)</f>
        <v>-5.0288811049127448E-2</v>
      </c>
      <c r="K14" s="28">
        <f>LN(V!K14/V!J14)</f>
        <v>-4.8139005517628793E-2</v>
      </c>
      <c r="L14" s="28">
        <f>LN(V!L14/V!K14)</f>
        <v>-5.5348764181896284E-2</v>
      </c>
      <c r="M14" s="28">
        <f>LN(V!M14/V!L14)</f>
        <v>-3.9702607967965181E-2</v>
      </c>
      <c r="N14" s="28">
        <f>LN(V!N14/V!M14)</f>
        <v>-0.15111415859651106</v>
      </c>
      <c r="O14" s="28">
        <f>LN(V!O14/V!N14)</f>
        <v>-7.0070778857406951E-2</v>
      </c>
      <c r="P14" s="28">
        <f>LN(V!P14/V!O14)</f>
        <v>-3.3465675940856435E-2</v>
      </c>
      <c r="Q14" s="28">
        <f>LN(V!Q14/V!P14)</f>
        <v>-9.4760777603314431E-3</v>
      </c>
      <c r="R14" s="28">
        <f>LN(V!R14/V!Q14)</f>
        <v>-6.1553817085612493E-2</v>
      </c>
      <c r="S14" s="28">
        <f>LN(V!S14/V!R14)</f>
        <v>-7.5691354679487358E-2</v>
      </c>
      <c r="T14" s="28">
        <f>LN(V!T14/V!S14)</f>
        <v>-0.24840201952803068</v>
      </c>
      <c r="U14" s="28">
        <f>LN(V!U14/V!T14)</f>
        <v>3.7665473052430939E-2</v>
      </c>
      <c r="V14" s="28">
        <f>LN(V!V14/V!U14)</f>
        <v>1.9340202836311587E-2</v>
      </c>
      <c r="W14" s="28">
        <f>LN(V!W14/V!V14)</f>
        <v>5.6325710853450262E-4</v>
      </c>
      <c r="X14" s="28">
        <f>LN(V!X14/V!W14)</f>
        <v>-7.3021971650307091E-2</v>
      </c>
      <c r="Y14" s="28">
        <f>LN(V!Y14/V!X14)</f>
        <v>7.8907059149495272E-3</v>
      </c>
      <c r="Z14" s="28">
        <f>LN(V!Z14/V!Y14)</f>
        <v>-0.12021980186388442</v>
      </c>
      <c r="AA14" s="28">
        <f>LN(V!AA14/V!Z14)</f>
        <v>-0.11946186210664819</v>
      </c>
      <c r="AC14" s="28">
        <f t="shared" si="0"/>
        <v>-4.6784925918452423E-3</v>
      </c>
      <c r="AD14" s="28">
        <f t="shared" si="1"/>
        <v>-6.8918669462625745E-2</v>
      </c>
      <c r="AE14" s="28">
        <f t="shared" si="2"/>
        <v>-5.0051540864738939E-2</v>
      </c>
      <c r="AF14" s="28">
        <f t="shared" si="3"/>
        <v>-5.2771011636212152E-2</v>
      </c>
      <c r="AG14" s="28">
        <f t="shared" si="4"/>
        <v>-7.7263652685194362E-2</v>
      </c>
      <c r="AH14" s="28">
        <f t="shared" si="5"/>
        <v>-5.9485105163682349E-2</v>
      </c>
      <c r="AI14" s="28">
        <f t="shared" si="6"/>
        <v>-6.195575202958048E-2</v>
      </c>
      <c r="AJ14" s="28">
        <f t="shared" si="7"/>
        <v>-4.8429979601421459E-2</v>
      </c>
    </row>
    <row r="15" spans="1:36" x14ac:dyDescent="0.15">
      <c r="A15" s="8">
        <v>13</v>
      </c>
      <c r="B15" s="11" t="s">
        <v>152</v>
      </c>
      <c r="C15" s="28"/>
      <c r="D15" s="28">
        <f>LN(V!D15/V!C15)</f>
        <v>-3.9204372072185807E-2</v>
      </c>
      <c r="E15" s="28">
        <f>LN(V!E15/V!D15)</f>
        <v>-7.1509532503651302E-2</v>
      </c>
      <c r="F15" s="28">
        <f>LN(V!F15/V!E15)</f>
        <v>-7.2172753803436934E-2</v>
      </c>
      <c r="G15" s="28">
        <f>LN(V!G15/V!F15)</f>
        <v>-7.6288625797040169E-2</v>
      </c>
      <c r="H15" s="28">
        <f>LN(V!H15/V!G15)</f>
        <v>-0.17752398065598879</v>
      </c>
      <c r="I15" s="28">
        <f>LN(V!I15/V!H15)</f>
        <v>-9.3142182169549795E-2</v>
      </c>
      <c r="J15" s="28">
        <f>LN(V!J15/V!I15)</f>
        <v>-0.15973652683767486</v>
      </c>
      <c r="K15" s="28">
        <f>LN(V!K15/V!J15)</f>
        <v>-0.11258654579933387</v>
      </c>
      <c r="L15" s="28">
        <f>LN(V!L15/V!K15)</f>
        <v>-4.4649149359382898E-2</v>
      </c>
      <c r="M15" s="28">
        <f>LN(V!M15/V!L15)</f>
        <v>-5.0225715060063694E-2</v>
      </c>
      <c r="N15" s="28">
        <f>LN(V!N15/V!M15)</f>
        <v>-0.10045979775229495</v>
      </c>
      <c r="O15" s="28">
        <f>LN(V!O15/V!N15)</f>
        <v>-1.3613777852665805E-2</v>
      </c>
      <c r="P15" s="28">
        <f>LN(V!P15/V!O15)</f>
        <v>1.218258321380831E-2</v>
      </c>
      <c r="Q15" s="28">
        <f>LN(V!Q15/V!P15)</f>
        <v>-2.7228742794602526E-2</v>
      </c>
      <c r="R15" s="28">
        <f>LN(V!R15/V!Q15)</f>
        <v>-0.22218121427290899</v>
      </c>
      <c r="S15" s="28">
        <f>LN(V!S15/V!R15)</f>
        <v>-3.7194915383108824E-2</v>
      </c>
      <c r="T15" s="28">
        <f>LN(V!T15/V!S15)</f>
        <v>3.638578224419009E-2</v>
      </c>
      <c r="U15" s="28">
        <f>LN(V!U15/V!T15)</f>
        <v>-1.1433038962476716E-2</v>
      </c>
      <c r="V15" s="28">
        <f>LN(V!V15/V!U15)</f>
        <v>-8.0539619898886777E-2</v>
      </c>
      <c r="W15" s="28">
        <f>LN(V!W15/V!V15)</f>
        <v>-1.6969312587752066E-2</v>
      </c>
      <c r="X15" s="28">
        <f>LN(V!X15/V!W15)</f>
        <v>0.10112042339577622</v>
      </c>
      <c r="Y15" s="28">
        <f>LN(V!Y15/V!X15)</f>
        <v>-0.17760085970633568</v>
      </c>
      <c r="Z15" s="28">
        <f>LN(V!Z15/V!Y15)</f>
        <v>-2.8023851431298482E-2</v>
      </c>
      <c r="AA15" s="28">
        <f>LN(V!AA15/V!Z15)</f>
        <v>-1.8435706139520253E-2</v>
      </c>
      <c r="AC15" s="28">
        <f t="shared" si="0"/>
        <v>-9.8127414985933387E-2</v>
      </c>
      <c r="AD15" s="28">
        <f t="shared" si="1"/>
        <v>-9.3531546961750062E-2</v>
      </c>
      <c r="AE15" s="28">
        <f t="shared" si="2"/>
        <v>-5.7607213417895563E-2</v>
      </c>
      <c r="AF15" s="28">
        <f t="shared" si="3"/>
        <v>5.7128468381701493E-3</v>
      </c>
      <c r="AG15" s="28">
        <f t="shared" si="4"/>
        <v>-7.4686805759051469E-2</v>
      </c>
      <c r="AH15" s="28">
        <f t="shared" si="5"/>
        <v>-7.5569380189822816E-2</v>
      </c>
      <c r="AI15" s="28">
        <f t="shared" si="6"/>
        <v>-2.443702288578796E-2</v>
      </c>
      <c r="AJ15" s="28">
        <f t="shared" si="7"/>
        <v>-6.2688133039747768E-2</v>
      </c>
    </row>
    <row r="16" spans="1:36" x14ac:dyDescent="0.15">
      <c r="A16" s="8">
        <v>14</v>
      </c>
      <c r="B16" s="11" t="s">
        <v>153</v>
      </c>
      <c r="C16" s="28"/>
      <c r="D16" s="28">
        <f>LN(V!D16/V!C16)</f>
        <v>-2.0312071327349634E-2</v>
      </c>
      <c r="E16" s="28">
        <f>LN(V!E16/V!D16)</f>
        <v>-4.9606743606222577E-3</v>
      </c>
      <c r="F16" s="28">
        <f>LN(V!F16/V!E16)</f>
        <v>9.1529536792907141E-3</v>
      </c>
      <c r="G16" s="28">
        <f>LN(V!G16/V!F16)</f>
        <v>-4.0631428747680019E-2</v>
      </c>
      <c r="H16" s="28">
        <f>LN(V!H16/V!G16)</f>
        <v>4.4685533916926097E-2</v>
      </c>
      <c r="I16" s="28">
        <f>LN(V!I16/V!H16)</f>
        <v>-5.3225742144414612E-2</v>
      </c>
      <c r="J16" s="28">
        <f>LN(V!J16/V!I16)</f>
        <v>-0.21138447701683258</v>
      </c>
      <c r="K16" s="28">
        <f>LN(V!K16/V!J16)</f>
        <v>-5.6113858246610769E-2</v>
      </c>
      <c r="L16" s="28">
        <f>LN(V!L16/V!K16)</f>
        <v>-5.7845727805892422E-2</v>
      </c>
      <c r="M16" s="28">
        <f>LN(V!M16/V!L16)</f>
        <v>-0.12454875334177715</v>
      </c>
      <c r="N16" s="28">
        <f>LN(V!N16/V!M16)</f>
        <v>1.3122053767610985E-2</v>
      </c>
      <c r="O16" s="28">
        <f>LN(V!O16/V!N16)</f>
        <v>-1.7850191925611342E-2</v>
      </c>
      <c r="P16" s="28">
        <f>LN(V!P16/V!O16)</f>
        <v>-0.13482316221610721</v>
      </c>
      <c r="Q16" s="28">
        <f>LN(V!Q16/V!P16)</f>
        <v>-6.7052539851348734E-3</v>
      </c>
      <c r="R16" s="28">
        <f>LN(V!R16/V!Q16)</f>
        <v>7.3746595533600814E-2</v>
      </c>
      <c r="S16" s="28">
        <f>LN(V!S16/V!R16)</f>
        <v>1.2672402162206584E-2</v>
      </c>
      <c r="T16" s="28">
        <f>LN(V!T16/V!S16)</f>
        <v>-0.23514683148029272</v>
      </c>
      <c r="U16" s="28">
        <f>LN(V!U16/V!T16)</f>
        <v>0.30673937224646092</v>
      </c>
      <c r="V16" s="28">
        <f>LN(V!V16/V!U16)</f>
        <v>-9.6122896733659563E-2</v>
      </c>
      <c r="W16" s="28">
        <f>LN(V!W16/V!V16)</f>
        <v>-0.20011477085059332</v>
      </c>
      <c r="X16" s="28">
        <f>LN(V!X16/V!W16)</f>
        <v>0.14657638768133327</v>
      </c>
      <c r="Y16" s="28">
        <f>LN(V!Y16/V!X16)</f>
        <v>-9.8534255676077598E-2</v>
      </c>
      <c r="Z16" s="28">
        <f>LN(V!Z16/V!Y16)</f>
        <v>9.142998442176789E-2</v>
      </c>
      <c r="AA16" s="28">
        <f>LN(V!AA16/V!Z16)</f>
        <v>4.3430224400372738E-2</v>
      </c>
      <c r="AC16" s="28">
        <f t="shared" si="0"/>
        <v>-8.9958715313000169E-3</v>
      </c>
      <c r="AD16" s="28">
        <f t="shared" si="1"/>
        <v>-8.7354152528700379E-2</v>
      </c>
      <c r="AE16" s="28">
        <f t="shared" si="2"/>
        <v>-1.459192208620921E-2</v>
      </c>
      <c r="AF16" s="28">
        <f t="shared" si="3"/>
        <v>-1.5613747827350283E-2</v>
      </c>
      <c r="AG16" s="28">
        <f t="shared" si="4"/>
        <v>1.2108651048687677E-2</v>
      </c>
      <c r="AH16" s="28">
        <f t="shared" si="5"/>
        <v>-5.0973037307454797E-2</v>
      </c>
      <c r="AI16" s="28">
        <f t="shared" si="6"/>
        <v>-5.2178482488360479E-3</v>
      </c>
      <c r="AJ16" s="28">
        <f t="shared" si="7"/>
        <v>-2.5932718118336365E-2</v>
      </c>
    </row>
    <row r="17" spans="1:36" x14ac:dyDescent="0.15">
      <c r="A17" s="8">
        <v>15</v>
      </c>
      <c r="B17" s="11" t="s">
        <v>154</v>
      </c>
      <c r="C17" s="28"/>
      <c r="D17" s="28">
        <f>LN(V!D17/V!C17)</f>
        <v>3.636141761602861E-2</v>
      </c>
      <c r="E17" s="28">
        <f>LN(V!E17/V!D17)</f>
        <v>-1.2260975361997335E-2</v>
      </c>
      <c r="F17" s="28">
        <f>LN(V!F17/V!E17)</f>
        <v>1.1718119179557489E-2</v>
      </c>
      <c r="G17" s="28">
        <f>LN(V!G17/V!F17)</f>
        <v>-1.3460458091422994E-2</v>
      </c>
      <c r="H17" s="28">
        <f>LN(V!H17/V!G17)</f>
        <v>-2.7963186394264476E-2</v>
      </c>
      <c r="I17" s="28">
        <f>LN(V!I17/V!H17)</f>
        <v>3.7419989584010792E-2</v>
      </c>
      <c r="J17" s="28">
        <f>LN(V!J17/V!I17)</f>
        <v>-8.5141457972883611E-2</v>
      </c>
      <c r="K17" s="28">
        <f>LN(V!K17/V!J17)</f>
        <v>-5.7164884804632596E-2</v>
      </c>
      <c r="L17" s="28">
        <f>LN(V!L17/V!K17)</f>
        <v>5.165789439970112E-3</v>
      </c>
      <c r="M17" s="28">
        <f>LN(V!M17/V!L17)</f>
        <v>1.6952693362363012E-2</v>
      </c>
      <c r="N17" s="28">
        <f>LN(V!N17/V!M17)</f>
        <v>0.11565251194420902</v>
      </c>
      <c r="O17" s="28">
        <f>LN(V!O17/V!N17)</f>
        <v>-5.3965395708524488E-2</v>
      </c>
      <c r="P17" s="28">
        <f>LN(V!P17/V!O17)</f>
        <v>-0.17531733476159511</v>
      </c>
      <c r="Q17" s="28">
        <f>LN(V!Q17/V!P17)</f>
        <v>-0.16046493470153392</v>
      </c>
      <c r="R17" s="28">
        <f>LN(V!R17/V!Q17)</f>
        <v>-0.32228301931064796</v>
      </c>
      <c r="S17" s="28">
        <f>LN(V!S17/V!R17)</f>
        <v>0.16391832604060486</v>
      </c>
      <c r="T17" s="28">
        <f>LN(V!T17/V!S17)</f>
        <v>4.807242173425548E-2</v>
      </c>
      <c r="U17" s="28">
        <f>LN(V!U17/V!T17)</f>
        <v>-0.24079947447465791</v>
      </c>
      <c r="V17" s="28">
        <f>LN(V!V17/V!U17)</f>
        <v>0.10773595125919058</v>
      </c>
      <c r="W17" s="28">
        <f>LN(V!W17/V!V17)</f>
        <v>-5.1041577949933511E-2</v>
      </c>
      <c r="X17" s="28">
        <f>LN(V!X17/V!W17)</f>
        <v>7.8813793332703747E-2</v>
      </c>
      <c r="Y17" s="28">
        <f>LN(V!Y17/V!X17)</f>
        <v>-5.9929766873281047E-2</v>
      </c>
      <c r="Z17" s="28">
        <f>LN(V!Z17/V!Y17)</f>
        <v>4.8720215707692208E-3</v>
      </c>
      <c r="AA17" s="28">
        <f>LN(V!AA17/V!Z17)</f>
        <v>-3.406047868700593E-2</v>
      </c>
      <c r="AC17" s="28">
        <f t="shared" si="0"/>
        <v>-9.093022168233045E-4</v>
      </c>
      <c r="AD17" s="28">
        <f t="shared" si="1"/>
        <v>-9.070696061948075E-4</v>
      </c>
      <c r="AE17" s="28">
        <f t="shared" si="2"/>
        <v>-0.10962247168833932</v>
      </c>
      <c r="AF17" s="28">
        <f t="shared" si="3"/>
        <v>-1.1443777219688317E-2</v>
      </c>
      <c r="AG17" s="28">
        <f t="shared" si="4"/>
        <v>-2.9706074663172585E-2</v>
      </c>
      <c r="AH17" s="28">
        <f t="shared" si="5"/>
        <v>-5.5264770647267071E-2</v>
      </c>
      <c r="AI17" s="28">
        <f t="shared" si="6"/>
        <v>-1.8292138760994919E-2</v>
      </c>
      <c r="AJ17" s="28">
        <f t="shared" si="7"/>
        <v>-3.0588318593249841E-2</v>
      </c>
    </row>
    <row r="18" spans="1:36" x14ac:dyDescent="0.15">
      <c r="A18" s="8">
        <v>16</v>
      </c>
      <c r="B18" s="11" t="s">
        <v>155</v>
      </c>
      <c r="C18" s="28"/>
      <c r="D18" s="28">
        <f>LN(V!D18/V!C18)</f>
        <v>5.7120258900239758E-2</v>
      </c>
      <c r="E18" s="28">
        <f>LN(V!E18/V!D18)</f>
        <v>-9.6585946601871805E-3</v>
      </c>
      <c r="F18" s="28">
        <f>LN(V!F18/V!E18)</f>
        <v>-1.2508114159863653E-2</v>
      </c>
      <c r="G18" s="28">
        <f>LN(V!G18/V!F18)</f>
        <v>-1.3994976071020532E-2</v>
      </c>
      <c r="H18" s="28">
        <f>LN(V!H18/V!G18)</f>
        <v>-5.5219473832014657E-2</v>
      </c>
      <c r="I18" s="28">
        <f>LN(V!I18/V!H18)</f>
        <v>4.0414958440723098E-2</v>
      </c>
      <c r="J18" s="28">
        <f>LN(V!J18/V!I18)</f>
        <v>-4.5595150814901952E-2</v>
      </c>
      <c r="K18" s="28">
        <f>LN(V!K18/V!J18)</f>
        <v>-7.8434616778081695E-2</v>
      </c>
      <c r="L18" s="28">
        <f>LN(V!L18/V!K18)</f>
        <v>-4.7837490009264509E-2</v>
      </c>
      <c r="M18" s="28">
        <f>LN(V!M18/V!L18)</f>
        <v>1.6326665923958001E-2</v>
      </c>
      <c r="N18" s="28">
        <f>LN(V!N18/V!M18)</f>
        <v>3.0596572963160863E-2</v>
      </c>
      <c r="O18" s="28">
        <f>LN(V!O18/V!N18)</f>
        <v>-7.269081693594405E-2</v>
      </c>
      <c r="P18" s="28">
        <f>LN(V!P18/V!O18)</f>
        <v>-1.3990583158815198E-2</v>
      </c>
      <c r="Q18" s="28">
        <f>LN(V!Q18/V!P18)</f>
        <v>-3.9815442175713228E-2</v>
      </c>
      <c r="R18" s="28">
        <f>LN(V!R18/V!Q18)</f>
        <v>-9.0980900251161789E-2</v>
      </c>
      <c r="S18" s="28">
        <f>LN(V!S18/V!R18)</f>
        <v>4.6025117042674944E-2</v>
      </c>
      <c r="T18" s="28">
        <f>LN(V!T18/V!S18)</f>
        <v>-7.889005184095476E-3</v>
      </c>
      <c r="U18" s="28">
        <f>LN(V!U18/V!T18)</f>
        <v>-7.4400211590161983E-2</v>
      </c>
      <c r="V18" s="28">
        <f>LN(V!V18/V!U18)</f>
        <v>-1.8927379098781061E-2</v>
      </c>
      <c r="W18" s="28">
        <f>LN(V!W18/V!V18)</f>
        <v>-5.6874491875648159E-3</v>
      </c>
      <c r="X18" s="28">
        <f>LN(V!X18/V!W18)</f>
        <v>0.12531837230877496</v>
      </c>
      <c r="Y18" s="28">
        <f>LN(V!Y18/V!X18)</f>
        <v>-1.3952291909664579E-3</v>
      </c>
      <c r="Z18" s="28">
        <f>LN(V!Z18/V!Y18)</f>
        <v>1.5564712138359849E-2</v>
      </c>
      <c r="AA18" s="28">
        <f>LN(V!AA18/V!Z18)</f>
        <v>-2.2036640338489812E-2</v>
      </c>
      <c r="AC18" s="28">
        <f t="shared" si="0"/>
        <v>-1.0193240056472586E-2</v>
      </c>
      <c r="AD18" s="28">
        <f t="shared" si="1"/>
        <v>-2.498880374302586E-2</v>
      </c>
      <c r="AE18" s="28">
        <f t="shared" si="2"/>
        <v>-3.4290525095791863E-2</v>
      </c>
      <c r="AF18" s="28">
        <f t="shared" si="3"/>
        <v>3.6828654496343233E-3</v>
      </c>
      <c r="AG18" s="28">
        <f t="shared" si="4"/>
        <v>-2.62238579703214E-3</v>
      </c>
      <c r="AH18" s="28">
        <f t="shared" si="5"/>
        <v>-2.9639664419408868E-2</v>
      </c>
      <c r="AI18" s="28">
        <f t="shared" si="6"/>
        <v>1.3183962321343993E-3</v>
      </c>
      <c r="AJ18" s="28">
        <f t="shared" si="7"/>
        <v>-1.4644159766059839E-2</v>
      </c>
    </row>
    <row r="19" spans="1:36" x14ac:dyDescent="0.15">
      <c r="A19" s="8">
        <v>17</v>
      </c>
      <c r="B19" s="11" t="s">
        <v>156</v>
      </c>
      <c r="C19" s="28"/>
      <c r="D19" s="28">
        <f>LN(V!D19/V!C19)</f>
        <v>4.0617975120341168E-2</v>
      </c>
      <c r="E19" s="28">
        <f>LN(V!E19/V!D19)</f>
        <v>-7.4402770791453451E-2</v>
      </c>
      <c r="F19" s="28">
        <f>LN(V!F19/V!E19)</f>
        <v>-1.4253009526767203E-3</v>
      </c>
      <c r="G19" s="28">
        <f>LN(V!G19/V!F19)</f>
        <v>-2.4935048336751486E-2</v>
      </c>
      <c r="H19" s="28">
        <f>LN(V!H19/V!G19)</f>
        <v>0.1438287263254677</v>
      </c>
      <c r="I19" s="28">
        <f>LN(V!I19/V!H19)</f>
        <v>-0.10411199808757213</v>
      </c>
      <c r="J19" s="28">
        <f>LN(V!J19/V!I19)</f>
        <v>-0.11881434883482164</v>
      </c>
      <c r="K19" s="28">
        <f>LN(V!K19/V!J19)</f>
        <v>3.1645959677079664E-2</v>
      </c>
      <c r="L19" s="28">
        <f>LN(V!L19/V!K19)</f>
        <v>9.5740858581832788E-2</v>
      </c>
      <c r="M19" s="28">
        <f>LN(V!M19/V!L19)</f>
        <v>2.156418796754387E-2</v>
      </c>
      <c r="N19" s="28">
        <f>LN(V!N19/V!M19)</f>
        <v>-0.31668881900833185</v>
      </c>
      <c r="O19" s="28">
        <f>LN(V!O19/V!N19)</f>
        <v>-5.2387554782526394E-2</v>
      </c>
      <c r="P19" s="28">
        <f>LN(V!P19/V!O19)</f>
        <v>0.31766146544111074</v>
      </c>
      <c r="Q19" s="28">
        <f>LN(V!Q19/V!P19)</f>
        <v>-0.1057849394161251</v>
      </c>
      <c r="R19" s="28">
        <f>LN(V!R19/V!Q19)</f>
        <v>-0.2287167002555687</v>
      </c>
      <c r="S19" s="28">
        <f>LN(V!S19/V!R19)</f>
        <v>0.14850667280487143</v>
      </c>
      <c r="T19" s="28">
        <f>LN(V!T19/V!S19)</f>
        <v>-0.13770926137549253</v>
      </c>
      <c r="U19" s="28">
        <f>LN(V!U19/V!T19)</f>
        <v>-4.1239089364767861E-2</v>
      </c>
      <c r="V19" s="28">
        <f>LN(V!V19/V!U19)</f>
        <v>-2.2755378354145841E-2</v>
      </c>
      <c r="W19" s="28">
        <f>LN(V!W19/V!V19)</f>
        <v>4.7671453401211636E-2</v>
      </c>
      <c r="X19" s="28">
        <f>LN(V!X19/V!W19)</f>
        <v>7.0589152682305381E-2</v>
      </c>
      <c r="Y19" s="28">
        <f>LN(V!Y19/V!X19)</f>
        <v>5.6733213784954051E-2</v>
      </c>
      <c r="Z19" s="28">
        <f>LN(V!Z19/V!Y19)</f>
        <v>5.2245255065580858E-2</v>
      </c>
      <c r="AA19" s="28">
        <f>LN(V!AA19/V!Z19)</f>
        <v>-1.8932930012799647E-2</v>
      </c>
      <c r="AC19" s="28">
        <f t="shared" si="0"/>
        <v>-1.2209278368597217E-2</v>
      </c>
      <c r="AD19" s="28">
        <f t="shared" si="1"/>
        <v>-5.7310432323339433E-2</v>
      </c>
      <c r="AE19" s="28">
        <f t="shared" si="2"/>
        <v>1.5855788758352397E-2</v>
      </c>
      <c r="AF19" s="28">
        <f t="shared" si="3"/>
        <v>-1.6688624602177845E-2</v>
      </c>
      <c r="AG19" s="28">
        <f t="shared" si="4"/>
        <v>3.0015179612578421E-2</v>
      </c>
      <c r="AH19" s="28">
        <f t="shared" si="5"/>
        <v>-2.0727321782493521E-2</v>
      </c>
      <c r="AI19" s="28">
        <f t="shared" si="6"/>
        <v>8.2530197835575412E-4</v>
      </c>
      <c r="AJ19" s="28">
        <f t="shared" si="7"/>
        <v>-1.1379008427872834E-2</v>
      </c>
    </row>
    <row r="20" spans="1:36" x14ac:dyDescent="0.15">
      <c r="A20" s="8">
        <v>18</v>
      </c>
      <c r="B20" s="11" t="s">
        <v>157</v>
      </c>
      <c r="C20" s="28"/>
      <c r="D20" s="28">
        <f>LN(V!D20/V!C20)</f>
        <v>1.90645677162588E-2</v>
      </c>
      <c r="E20" s="28">
        <f>LN(V!E20/V!D20)</f>
        <v>2.835677540383568E-4</v>
      </c>
      <c r="F20" s="28">
        <f>LN(V!F20/V!E20)</f>
        <v>9.0786709857333336E-2</v>
      </c>
      <c r="G20" s="28">
        <f>LN(V!G20/V!F20)</f>
        <v>-4.5990132791011273E-2</v>
      </c>
      <c r="H20" s="28">
        <f>LN(V!H20/V!G20)</f>
        <v>1.5349730709773341E-2</v>
      </c>
      <c r="I20" s="28">
        <f>LN(V!I20/V!H20)</f>
        <v>-5.881189522486132E-2</v>
      </c>
      <c r="J20" s="28">
        <f>LN(V!J20/V!I20)</f>
        <v>-0.10630664809024938</v>
      </c>
      <c r="K20" s="28">
        <f>LN(V!K20/V!J20)</f>
        <v>3.1108020864736359E-2</v>
      </c>
      <c r="L20" s="28">
        <f>LN(V!L20/V!K20)</f>
        <v>-1.1055319402992033E-4</v>
      </c>
      <c r="M20" s="28">
        <f>LN(V!M20/V!L20)</f>
        <v>3.9401549221531412E-2</v>
      </c>
      <c r="N20" s="28">
        <f>LN(V!N20/V!M20)</f>
        <v>-0.11338733234859025</v>
      </c>
      <c r="O20" s="28">
        <f>LN(V!O20/V!N20)</f>
        <v>-1.7493275090091222E-2</v>
      </c>
      <c r="P20" s="28">
        <f>LN(V!P20/V!O20)</f>
        <v>7.6603449025996048E-3</v>
      </c>
      <c r="Q20" s="28">
        <f>LN(V!Q20/V!P20)</f>
        <v>-0.15496383607716416</v>
      </c>
      <c r="R20" s="28">
        <f>LN(V!R20/V!Q20)</f>
        <v>-0.3904931139243063</v>
      </c>
      <c r="S20" s="28">
        <f>LN(V!S20/V!R20)</f>
        <v>0.21229471419352308</v>
      </c>
      <c r="T20" s="28">
        <f>LN(V!T20/V!S20)</f>
        <v>-1.0451168621026807E-2</v>
      </c>
      <c r="U20" s="28">
        <f>LN(V!U20/V!T20)</f>
        <v>-0.14150384158392754</v>
      </c>
      <c r="V20" s="28">
        <f>LN(V!V20/V!U20)</f>
        <v>3.6075366815141344E-3</v>
      </c>
      <c r="W20" s="28">
        <f>LN(V!W20/V!V20)</f>
        <v>-8.675735627301398E-2</v>
      </c>
      <c r="X20" s="28">
        <f>LN(V!X20/V!W20)</f>
        <v>0.16933240235688751</v>
      </c>
      <c r="Y20" s="28">
        <f>LN(V!Y20/V!X20)</f>
        <v>-8.6487765311997408E-3</v>
      </c>
      <c r="Z20" s="28">
        <f>LN(V!Z20/V!Y20)</f>
        <v>-7.8404359129038592E-2</v>
      </c>
      <c r="AA20" s="28">
        <f>LN(V!AA20/V!Z20)</f>
        <v>-7.6854220874229703E-2</v>
      </c>
      <c r="AC20" s="28">
        <f t="shared" si="0"/>
        <v>3.2359606105448883E-4</v>
      </c>
      <c r="AD20" s="28">
        <f t="shared" si="1"/>
        <v>-2.9858992709320353E-2</v>
      </c>
      <c r="AE20" s="28">
        <f t="shared" si="2"/>
        <v>-6.8599033199087806E-2</v>
      </c>
      <c r="AF20" s="28">
        <f t="shared" si="3"/>
        <v>-1.3154485487913332E-2</v>
      </c>
      <c r="AG20" s="28">
        <f t="shared" si="4"/>
        <v>-5.4635785511489343E-2</v>
      </c>
      <c r="AH20" s="28">
        <f t="shared" si="5"/>
        <v>-4.9229012954204079E-2</v>
      </c>
      <c r="AI20" s="28">
        <f t="shared" si="6"/>
        <v>-2.8709972996754339E-2</v>
      </c>
      <c r="AJ20" s="28">
        <f t="shared" si="7"/>
        <v>-3.1319649270034923E-2</v>
      </c>
    </row>
    <row r="21" spans="1:36" x14ac:dyDescent="0.15">
      <c r="A21" s="8">
        <v>19</v>
      </c>
      <c r="B21" s="11" t="s">
        <v>158</v>
      </c>
      <c r="C21" s="28"/>
      <c r="D21" s="28">
        <f>LN(V!D21/V!C21)</f>
        <v>-1.4747936172815985E-2</v>
      </c>
      <c r="E21" s="28">
        <f>LN(V!E21/V!D21)</f>
        <v>0.37282770688360911</v>
      </c>
      <c r="F21" s="28">
        <f>LN(V!F21/V!E21)</f>
        <v>0.22097529091369111</v>
      </c>
      <c r="G21" s="28">
        <f>LN(V!G21/V!F21)</f>
        <v>2.4778093768107719E-3</v>
      </c>
      <c r="H21" s="28">
        <f>LN(V!H21/V!G21)</f>
        <v>9.0890100450573871E-2</v>
      </c>
      <c r="I21" s="28">
        <f>LN(V!I21/V!H21)</f>
        <v>-0.21545773745645302</v>
      </c>
      <c r="J21" s="28">
        <f>LN(V!J21/V!I21)</f>
        <v>0.41529895108981946</v>
      </c>
      <c r="K21" s="28">
        <f>LN(V!K21/V!J21)</f>
        <v>-1.7826158906785673E-2</v>
      </c>
      <c r="L21" s="28">
        <f>LN(V!L21/V!K21)</f>
        <v>-0.10938715520639704</v>
      </c>
      <c r="M21" s="28">
        <f>LN(V!M21/V!L21)</f>
        <v>-0.16963930504705402</v>
      </c>
      <c r="N21" s="28">
        <f>LN(V!N21/V!M21)</f>
        <v>8.5272359152463208E-3</v>
      </c>
      <c r="O21" s="28">
        <f>LN(V!O21/V!N21)</f>
        <v>0.15854273544111588</v>
      </c>
      <c r="P21" s="28">
        <f>LN(V!P21/V!O21)</f>
        <v>-0.16821254967638241</v>
      </c>
      <c r="Q21" s="28">
        <f>LN(V!Q21/V!P21)</f>
        <v>-7.3253621544794284E-2</v>
      </c>
      <c r="R21" s="28">
        <f>LN(V!R21/V!Q21)</f>
        <v>-8.3588426281014566E-2</v>
      </c>
      <c r="S21" s="28">
        <f>LN(V!S21/V!R21)</f>
        <v>0.64133139018994323</v>
      </c>
      <c r="T21" s="28">
        <f>LN(V!T21/V!S21)</f>
        <v>-0.33582407734728253</v>
      </c>
      <c r="U21" s="28">
        <f>LN(V!U21/V!T21)</f>
        <v>0.19924552920301564</v>
      </c>
      <c r="V21" s="28">
        <f>LN(V!V21/V!U21)</f>
        <v>-5.8892665656446637E-2</v>
      </c>
      <c r="W21" s="28">
        <f>LN(V!W21/V!V21)</f>
        <v>-4.3510419843553895E-2</v>
      </c>
      <c r="X21" s="28">
        <f>LN(V!X21/V!W21)</f>
        <v>0.27046149193222163</v>
      </c>
      <c r="Y21" s="28">
        <f>LN(V!Y21/V!X21)</f>
        <v>7.9102651931121065E-2</v>
      </c>
      <c r="Z21" s="28">
        <f>LN(V!Z21/V!Y21)</f>
        <v>-0.13311804325075047</v>
      </c>
      <c r="AA21" s="28">
        <f>LN(V!AA21/V!Z21)</f>
        <v>4.9757693577936475E-2</v>
      </c>
      <c r="AC21" s="28">
        <f t="shared" si="0"/>
        <v>9.4342634033646372E-2</v>
      </c>
      <c r="AD21" s="28">
        <f t="shared" si="1"/>
        <v>2.5394713568965811E-2</v>
      </c>
      <c r="AE21" s="28">
        <f t="shared" si="2"/>
        <v>9.4963905625773573E-2</v>
      </c>
      <c r="AF21" s="28">
        <f t="shared" si="3"/>
        <v>6.2959716575908429E-3</v>
      </c>
      <c r="AG21" s="28">
        <f t="shared" si="4"/>
        <v>-1.419232580564309E-3</v>
      </c>
      <c r="AH21" s="28">
        <f t="shared" si="5"/>
        <v>6.0179309597369689E-2</v>
      </c>
      <c r="AI21" s="28">
        <f t="shared" si="6"/>
        <v>3.402770068282661E-3</v>
      </c>
      <c r="AJ21" s="28">
        <f t="shared" si="7"/>
        <v>4.7857757682095221E-2</v>
      </c>
    </row>
    <row r="22" spans="1:36" x14ac:dyDescent="0.15">
      <c r="A22" s="8">
        <v>20</v>
      </c>
      <c r="B22" s="11" t="s">
        <v>159</v>
      </c>
      <c r="C22" s="28"/>
      <c r="D22" s="28">
        <f>LN(V!D22/V!C22)</f>
        <v>-7.7409262381268371E-2</v>
      </c>
      <c r="E22" s="28">
        <f>LN(V!E22/V!D22)</f>
        <v>2.4657402867199377E-2</v>
      </c>
      <c r="F22" s="28">
        <f>LN(V!F22/V!E22)</f>
        <v>9.3210268109753081E-2</v>
      </c>
      <c r="G22" s="28">
        <f>LN(V!G22/V!F22)</f>
        <v>-2.9648830995394913E-2</v>
      </c>
      <c r="H22" s="28">
        <f>LN(V!H22/V!G22)</f>
        <v>5.2573950904362468E-2</v>
      </c>
      <c r="I22" s="28">
        <f>LN(V!I22/V!H22)</f>
        <v>-0.1038098496287042</v>
      </c>
      <c r="J22" s="28">
        <f>LN(V!J22/V!I22)</f>
        <v>-8.5502163464739669E-2</v>
      </c>
      <c r="K22" s="28">
        <f>LN(V!K22/V!J22)</f>
        <v>6.4855495054133891E-2</v>
      </c>
      <c r="L22" s="28">
        <f>LN(V!L22/V!K22)</f>
        <v>-5.4081128208676152E-2</v>
      </c>
      <c r="M22" s="28">
        <f>LN(V!M22/V!L22)</f>
        <v>-0.12639747568300905</v>
      </c>
      <c r="N22" s="28">
        <f>LN(V!N22/V!M22)</f>
        <v>-2.1660354022821349E-3</v>
      </c>
      <c r="O22" s="28">
        <f>LN(V!O22/V!N22)</f>
        <v>-0.10148646085974052</v>
      </c>
      <c r="P22" s="28">
        <f>LN(V!P22/V!O22)</f>
        <v>-8.0532199446115282E-2</v>
      </c>
      <c r="Q22" s="28">
        <f>LN(V!Q22/V!P22)</f>
        <v>-5.1915075128621799E-2</v>
      </c>
      <c r="R22" s="28">
        <f>LN(V!R22/V!Q22)</f>
        <v>0.23047238849541846</v>
      </c>
      <c r="S22" s="28">
        <f>LN(V!S22/V!R22)</f>
        <v>3.3667783434954239E-2</v>
      </c>
      <c r="T22" s="28">
        <f>LN(V!T22/V!S22)</f>
        <v>-0.19290026081844661</v>
      </c>
      <c r="U22" s="28">
        <f>LN(V!U22/V!T22)</f>
        <v>0.10026181356171963</v>
      </c>
      <c r="V22" s="28">
        <f>LN(V!V22/V!U22)</f>
        <v>-6.9578905059521287E-2</v>
      </c>
      <c r="W22" s="28">
        <f>LN(V!W22/V!V22)</f>
        <v>-2.7436998732735422E-2</v>
      </c>
      <c r="X22" s="28">
        <f>LN(V!X22/V!W22)</f>
        <v>0.23685932154301406</v>
      </c>
      <c r="Y22" s="28">
        <f>LN(V!Y22/V!X22)</f>
        <v>0.13781500243926156</v>
      </c>
      <c r="Z22" s="28">
        <f>LN(V!Z22/V!Y22)</f>
        <v>-0.10330137143611222</v>
      </c>
      <c r="AA22" s="28">
        <f>LN(V!AA22/V!Z22)</f>
        <v>-7.3968831217322048E-2</v>
      </c>
      <c r="AC22" s="28">
        <f t="shared" si="0"/>
        <v>7.3965882514431622E-3</v>
      </c>
      <c r="AD22" s="28">
        <f t="shared" si="1"/>
        <v>-4.0658261540914627E-2</v>
      </c>
      <c r="AE22" s="28">
        <f t="shared" si="2"/>
        <v>6.0412872991790195E-3</v>
      </c>
      <c r="AF22" s="28">
        <f t="shared" si="3"/>
        <v>9.4409940988060773E-3</v>
      </c>
      <c r="AG22" s="28">
        <f t="shared" si="4"/>
        <v>-1.3151733404724234E-2</v>
      </c>
      <c r="AH22" s="28">
        <f t="shared" si="5"/>
        <v>-1.7308487120867806E-2</v>
      </c>
      <c r="AI22" s="28">
        <f t="shared" si="6"/>
        <v>9.6872128498221022E-4</v>
      </c>
      <c r="AJ22" s="28">
        <f t="shared" si="7"/>
        <v>-5.5805286813741086E-3</v>
      </c>
    </row>
    <row r="23" spans="1:36" x14ac:dyDescent="0.15">
      <c r="A23" s="8">
        <v>21</v>
      </c>
      <c r="B23" s="11" t="s">
        <v>160</v>
      </c>
      <c r="C23" s="28"/>
      <c r="D23" s="28">
        <f>LN(V!D23/V!C23)</f>
        <v>0.12210741162848258</v>
      </c>
      <c r="E23" s="28">
        <f>LN(V!E23/V!D23)</f>
        <v>1.1857508393872351E-2</v>
      </c>
      <c r="F23" s="28">
        <f>LN(V!F23/V!E23)</f>
        <v>-5.5884917078398662E-2</v>
      </c>
      <c r="G23" s="28">
        <f>LN(V!G23/V!F23)</f>
        <v>-5.207260367803334E-2</v>
      </c>
      <c r="H23" s="28">
        <f>LN(V!H23/V!G23)</f>
        <v>2.8954902483183081E-2</v>
      </c>
      <c r="I23" s="28">
        <f>LN(V!I23/V!H23)</f>
        <v>0.11459783119450814</v>
      </c>
      <c r="J23" s="28">
        <f>LN(V!J23/V!I23)</f>
        <v>-3.0178275198464239E-2</v>
      </c>
      <c r="K23" s="28">
        <f>LN(V!K23/V!J23)</f>
        <v>0.19435358441593792</v>
      </c>
      <c r="L23" s="28">
        <f>LN(V!L23/V!K23)</f>
        <v>2.6877229384440732E-2</v>
      </c>
      <c r="M23" s="28">
        <f>LN(V!M23/V!L23)</f>
        <v>4.7770974097311444E-2</v>
      </c>
      <c r="N23" s="28">
        <f>LN(V!N23/V!M23)</f>
        <v>-0.12774941678732352</v>
      </c>
      <c r="O23" s="28">
        <f>LN(V!O23/V!N23)</f>
        <v>0.11303139401290266</v>
      </c>
      <c r="P23" s="28">
        <f>LN(V!P23/V!O23)</f>
        <v>0.15518873867742128</v>
      </c>
      <c r="Q23" s="28">
        <f>LN(V!Q23/V!P23)</f>
        <v>8.1708784052810332E-2</v>
      </c>
      <c r="R23" s="28">
        <f>LN(V!R23/V!Q23)</f>
        <v>5.5127794666202289E-2</v>
      </c>
      <c r="S23" s="28">
        <f>LN(V!S23/V!R23)</f>
        <v>0.10241309249175781</v>
      </c>
      <c r="T23" s="28">
        <f>LN(V!T23/V!S23)</f>
        <v>0.10161940312341455</v>
      </c>
      <c r="U23" s="28">
        <f>LN(V!U23/V!T23)</f>
        <v>4.8397708064843344E-2</v>
      </c>
      <c r="V23" s="28">
        <f>LN(V!V23/V!U23)</f>
        <v>5.3257927681019203E-2</v>
      </c>
      <c r="W23" s="28">
        <f>LN(V!W23/V!V23)</f>
        <v>7.8015765509182808E-3</v>
      </c>
      <c r="X23" s="28">
        <f>LN(V!X23/V!W23)</f>
        <v>0.10726700130053066</v>
      </c>
      <c r="Y23" s="28">
        <f>LN(V!Y23/V!X23)</f>
        <v>8.1862097901311257E-2</v>
      </c>
      <c r="Z23" s="28">
        <f>LN(V!Z23/V!Y23)</f>
        <v>3.7753839032780255E-2</v>
      </c>
      <c r="AA23" s="28">
        <f>LN(V!AA23/V!Z23)</f>
        <v>7.034462043952612E-2</v>
      </c>
      <c r="AC23" s="28">
        <f t="shared" si="0"/>
        <v>9.4905442630263126E-3</v>
      </c>
      <c r="AD23" s="28">
        <f t="shared" si="1"/>
        <v>2.2214819182380469E-2</v>
      </c>
      <c r="AE23" s="28">
        <f t="shared" si="2"/>
        <v>0.10149396078021888</v>
      </c>
      <c r="AF23" s="28">
        <f t="shared" si="3"/>
        <v>6.3668723344145209E-2</v>
      </c>
      <c r="AG23" s="28">
        <f t="shared" si="4"/>
        <v>6.3320185791205866E-2</v>
      </c>
      <c r="AH23" s="28">
        <f t="shared" si="5"/>
        <v>6.1854389981299676E-2</v>
      </c>
      <c r="AI23" s="28">
        <f t="shared" si="6"/>
        <v>6.3538021761792962E-2</v>
      </c>
      <c r="AJ23" s="28">
        <f t="shared" si="7"/>
        <v>5.1056556314020521E-2</v>
      </c>
    </row>
    <row r="24" spans="1:36" x14ac:dyDescent="0.15">
      <c r="A24" s="8">
        <v>22</v>
      </c>
      <c r="B24" s="11" t="s">
        <v>161</v>
      </c>
      <c r="C24" s="28"/>
      <c r="D24" s="28">
        <f>LN(V!D24/V!C24)</f>
        <v>-2.0581991046248943E-2</v>
      </c>
      <c r="E24" s="28">
        <f>LN(V!E24/V!D24)</f>
        <v>0.12112659978141323</v>
      </c>
      <c r="F24" s="28">
        <f>LN(V!F24/V!E24)</f>
        <v>6.047885275054226E-2</v>
      </c>
      <c r="G24" s="28">
        <f>LN(V!G24/V!F24)</f>
        <v>-1.5889983329997616E-2</v>
      </c>
      <c r="H24" s="28">
        <f>LN(V!H24/V!G24)</f>
        <v>8.0528170574226704E-2</v>
      </c>
      <c r="I24" s="28">
        <f>LN(V!I24/V!H24)</f>
        <v>-2.0827640788042404E-2</v>
      </c>
      <c r="J24" s="28">
        <f>LN(V!J24/V!I24)</f>
        <v>8.5072341793320377E-2</v>
      </c>
      <c r="K24" s="28">
        <f>LN(V!K24/V!J24)</f>
        <v>-0.17430731222567586</v>
      </c>
      <c r="L24" s="28">
        <f>LN(V!L24/V!K24)</f>
        <v>0.13844638021426051</v>
      </c>
      <c r="M24" s="28">
        <f>LN(V!M24/V!L24)</f>
        <v>4.8314774297234478E-2</v>
      </c>
      <c r="N24" s="28">
        <f>LN(V!N24/V!M24)</f>
        <v>0.16287762701724642</v>
      </c>
      <c r="O24" s="28">
        <f>LN(V!O24/V!N24)</f>
        <v>1.3923917313814026E-2</v>
      </c>
      <c r="P24" s="28">
        <f>LN(V!P24/V!O24)</f>
        <v>-0.12635674211607645</v>
      </c>
      <c r="Q24" s="28">
        <f>LN(V!Q24/V!P24)</f>
        <v>1.5815584394060576E-2</v>
      </c>
      <c r="R24" s="28">
        <f>LN(V!R24/V!Q24)</f>
        <v>-0.26779412019356991</v>
      </c>
      <c r="S24" s="28">
        <f>LN(V!S24/V!R24)</f>
        <v>0.14119554390406477</v>
      </c>
      <c r="T24" s="28">
        <f>LN(V!T24/V!S24)</f>
        <v>3.8944999850909464E-3</v>
      </c>
      <c r="U24" s="28">
        <f>LN(V!U24/V!T24)</f>
        <v>-2.6257167523596352E-2</v>
      </c>
      <c r="V24" s="28">
        <f>LN(V!V24/V!U24)</f>
        <v>9.7636279776226131E-2</v>
      </c>
      <c r="W24" s="28">
        <f>LN(V!W24/V!V24)</f>
        <v>2.8613800267676077E-2</v>
      </c>
      <c r="X24" s="28">
        <f>LN(V!X24/V!W24)</f>
        <v>5.1960742030764902E-2</v>
      </c>
      <c r="Y24" s="28">
        <f>LN(V!Y24/V!X24)</f>
        <v>5.0112257647994346E-2</v>
      </c>
      <c r="Z24" s="28">
        <f>LN(V!Z24/V!Y24)</f>
        <v>5.4650046328679973E-2</v>
      </c>
      <c r="AA24" s="28">
        <f>LN(V!AA24/V!Z24)</f>
        <v>-1.5656409782690287E-2</v>
      </c>
      <c r="AC24" s="28">
        <f t="shared" si="0"/>
        <v>4.508319979762844E-2</v>
      </c>
      <c r="AD24" s="28">
        <f t="shared" si="1"/>
        <v>5.2080762219277189E-2</v>
      </c>
      <c r="AE24" s="28">
        <f t="shared" si="2"/>
        <v>-4.4643163339541395E-2</v>
      </c>
      <c r="AF24" s="28">
        <f t="shared" si="3"/>
        <v>3.1169630907232338E-2</v>
      </c>
      <c r="AG24" s="28">
        <f t="shared" si="4"/>
        <v>2.9701964731328013E-2</v>
      </c>
      <c r="AH24" s="28">
        <f t="shared" si="5"/>
        <v>3.7187994398678982E-3</v>
      </c>
      <c r="AI24" s="28">
        <f t="shared" si="6"/>
        <v>3.0619256091268213E-2</v>
      </c>
      <c r="AJ24" s="28">
        <f t="shared" si="7"/>
        <v>2.2067740961607255E-2</v>
      </c>
    </row>
    <row r="25" spans="1:36" x14ac:dyDescent="0.15">
      <c r="A25" s="8">
        <v>23</v>
      </c>
      <c r="B25" s="11" t="s">
        <v>162</v>
      </c>
      <c r="C25" s="28"/>
      <c r="D25" s="28">
        <f>LN(V!D25/V!C25)</f>
        <v>-9.5865913290021088E-3</v>
      </c>
      <c r="E25" s="28">
        <f>LN(V!E25/V!D25)</f>
        <v>0.16080934750652021</v>
      </c>
      <c r="F25" s="28">
        <f>LN(V!F25/V!E25)</f>
        <v>4.0489101193755657E-2</v>
      </c>
      <c r="G25" s="28">
        <f>LN(V!G25/V!F25)</f>
        <v>-0.12847744640938247</v>
      </c>
      <c r="H25" s="28">
        <f>LN(V!H25/V!G25)</f>
        <v>-8.4423488563791588E-2</v>
      </c>
      <c r="I25" s="28">
        <f>LN(V!I25/V!H25)</f>
        <v>-7.1256269916427875E-2</v>
      </c>
      <c r="J25" s="28">
        <f>LN(V!J25/V!I25)</f>
        <v>-8.1230562680265489E-2</v>
      </c>
      <c r="K25" s="28">
        <f>LN(V!K25/V!J25)</f>
        <v>-0.10433282519435791</v>
      </c>
      <c r="L25" s="28">
        <f>LN(V!L25/V!K25)</f>
        <v>-9.4728165065684919E-2</v>
      </c>
      <c r="M25" s="28">
        <f>LN(V!M25/V!L25)</f>
        <v>-4.4164794607579806E-2</v>
      </c>
      <c r="N25" s="28">
        <f>LN(V!N25/V!M25)</f>
        <v>-1.8471637990607883E-2</v>
      </c>
      <c r="O25" s="28">
        <f>LN(V!O25/V!N25)</f>
        <v>3.2021757031928909E-2</v>
      </c>
      <c r="P25" s="28">
        <f>LN(V!P25/V!O25)</f>
        <v>-8.7704916998278537E-2</v>
      </c>
      <c r="Q25" s="28">
        <f>LN(V!Q25/V!P25)</f>
        <v>3.9786949359258882E-2</v>
      </c>
      <c r="R25" s="28">
        <f>LN(V!R25/V!Q25)</f>
        <v>0.16693582095403708</v>
      </c>
      <c r="S25" s="28">
        <f>LN(V!S25/V!R25)</f>
        <v>9.5705916524609462E-3</v>
      </c>
      <c r="T25" s="28">
        <f>LN(V!T25/V!S25)</f>
        <v>-0.14070049927031061</v>
      </c>
      <c r="U25" s="28">
        <f>LN(V!U25/V!T25)</f>
        <v>0.1252764618991862</v>
      </c>
      <c r="V25" s="28">
        <f>LN(V!V25/V!U25)</f>
        <v>-0.1002011322297644</v>
      </c>
      <c r="W25" s="28">
        <f>LN(V!W25/V!V25)</f>
        <v>-0.26751159173472822</v>
      </c>
      <c r="X25" s="28">
        <f>LN(V!X25/V!W25)</f>
        <v>-0.24906476332025862</v>
      </c>
      <c r="Y25" s="28">
        <f>LN(V!Y25/V!X25)</f>
        <v>0.24427830293539987</v>
      </c>
      <c r="Z25" s="28">
        <f>LN(V!Z25/V!Y25)</f>
        <v>-6.7193603684856759E-2</v>
      </c>
      <c r="AA25" s="28">
        <f>LN(V!AA25/V!Z25)</f>
        <v>-7.9281091445694715E-2</v>
      </c>
      <c r="AC25" s="28">
        <f t="shared" si="0"/>
        <v>-1.6571751237865216E-2</v>
      </c>
      <c r="AD25" s="28">
        <f t="shared" si="1"/>
        <v>-6.8585597107699209E-2</v>
      </c>
      <c r="AE25" s="28">
        <f t="shared" si="2"/>
        <v>3.2122040399881459E-2</v>
      </c>
      <c r="AF25" s="28">
        <f t="shared" si="3"/>
        <v>-0.12644030493117514</v>
      </c>
      <c r="AG25" s="28">
        <f t="shared" si="4"/>
        <v>3.2601202601616128E-2</v>
      </c>
      <c r="AH25" s="28">
        <f t="shared" si="5"/>
        <v>-1.8231778353908878E-2</v>
      </c>
      <c r="AI25" s="28">
        <f t="shared" si="6"/>
        <v>-6.6799739606378403E-2</v>
      </c>
      <c r="AJ25" s="28">
        <f t="shared" si="7"/>
        <v>-3.4764106807801835E-2</v>
      </c>
    </row>
    <row r="26" spans="1:36" x14ac:dyDescent="0.15">
      <c r="A26" s="8">
        <v>24</v>
      </c>
      <c r="B26" s="11" t="s">
        <v>163</v>
      </c>
      <c r="C26" s="28"/>
      <c r="D26" s="28">
        <f>LN(V!D26/V!C26)</f>
        <v>4.6293774597522465E-2</v>
      </c>
      <c r="E26" s="28">
        <f>LN(V!E26/V!D26)</f>
        <v>0.55218216641011142</v>
      </c>
      <c r="F26" s="28">
        <f>LN(V!F26/V!E26)</f>
        <v>-3.4696299147316069E-2</v>
      </c>
      <c r="G26" s="28">
        <f>LN(V!G26/V!F26)</f>
        <v>5.4303554943404754E-2</v>
      </c>
      <c r="H26" s="28">
        <f>LN(V!H26/V!G26)</f>
        <v>4.5358552507901188E-3</v>
      </c>
      <c r="I26" s="28">
        <f>LN(V!I26/V!H26)</f>
        <v>0.26866093388760132</v>
      </c>
      <c r="J26" s="28">
        <f>LN(V!J26/V!I26)</f>
        <v>-0.14875893442826263</v>
      </c>
      <c r="K26" s="28">
        <f>LN(V!K26/V!J26)</f>
        <v>-0.2938375248026725</v>
      </c>
      <c r="L26" s="28">
        <f>LN(V!L26/V!K26)</f>
        <v>-2.6885179989256679E-2</v>
      </c>
      <c r="M26" s="28">
        <f>LN(V!M26/V!L26)</f>
        <v>-0.44239656857173215</v>
      </c>
      <c r="N26" s="28">
        <f>LN(V!N26/V!M26)</f>
        <v>-0.22382818106183019</v>
      </c>
      <c r="O26" s="28">
        <f>LN(V!O26/V!N26)</f>
        <v>0.2571967160355953</v>
      </c>
      <c r="P26" s="28">
        <f>LN(V!P26/V!O26)</f>
        <v>-0.27081448470205849</v>
      </c>
      <c r="Q26" s="28"/>
      <c r="R26" s="28"/>
      <c r="S26" s="28">
        <f>LN(V!S26/V!R26)</f>
        <v>0.19837997809606675</v>
      </c>
      <c r="T26" s="28">
        <f>LN(V!T26/V!S26)</f>
        <v>0.81486486631555777</v>
      </c>
      <c r="U26" s="28">
        <f>LN(V!U26/V!T26)</f>
        <v>0.10951481460773566</v>
      </c>
      <c r="V26" s="28">
        <f>LN(V!V26/V!U26)</f>
        <v>0.64651956635672059</v>
      </c>
      <c r="W26" s="28">
        <f>LN(V!W26/V!V26)</f>
        <v>-8.099226682016316E-3</v>
      </c>
      <c r="X26" s="28">
        <f>LN(V!X26/V!W26)</f>
        <v>-0.49854483907274821</v>
      </c>
      <c r="Y26" s="28">
        <f>LN(V!Y26/V!X26)</f>
        <v>0.6334503436874539</v>
      </c>
      <c r="Z26" s="28">
        <f>LN(V!Z26/V!Y26)</f>
        <v>-0.99710317544324256</v>
      </c>
      <c r="AA26" s="28">
        <f>LN(V!AA26/V!Z26)</f>
        <v>-4.6242115148404275E-2</v>
      </c>
      <c r="AC26" s="28">
        <f t="shared" si="0"/>
        <v>0.16899724226891832</v>
      </c>
      <c r="AD26" s="28">
        <f t="shared" si="1"/>
        <v>-0.22714127777075083</v>
      </c>
      <c r="AE26" s="28">
        <f t="shared" si="2"/>
        <v>6.1587403143201186E-2</v>
      </c>
      <c r="AF26" s="28">
        <f t="shared" si="3"/>
        <v>0.2128510363050499</v>
      </c>
      <c r="AG26" s="28">
        <f t="shared" si="4"/>
        <v>-0.13663164896806432</v>
      </c>
      <c r="AH26" s="28">
        <f t="shared" si="5"/>
        <v>-0.11886802242801882</v>
      </c>
      <c r="AI26" s="28">
        <f t="shared" si="6"/>
        <v>8.1795029327632066E-2</v>
      </c>
      <c r="AJ26" s="28">
        <f t="shared" si="7"/>
        <v>2.6114393644833225E-2</v>
      </c>
    </row>
    <row r="27" spans="1:36" x14ac:dyDescent="0.15">
      <c r="A27" s="8">
        <v>25</v>
      </c>
      <c r="B27" s="11" t="s">
        <v>164</v>
      </c>
      <c r="C27" s="28"/>
      <c r="D27" s="28">
        <f>LN(V!D27/V!C27)</f>
        <v>6.6861796826751807E-2</v>
      </c>
      <c r="E27" s="28">
        <f>LN(V!E27/V!D27)</f>
        <v>4.825301783793777E-2</v>
      </c>
      <c r="F27" s="28">
        <f>LN(V!F27/V!E27)</f>
        <v>4.2428607761590617E-2</v>
      </c>
      <c r="G27" s="28">
        <f>LN(V!G27/V!F27)</f>
        <v>-8.2686471329896524E-2</v>
      </c>
      <c r="H27" s="28">
        <f>LN(V!H27/V!G27)</f>
        <v>-3.5292338583767305E-3</v>
      </c>
      <c r="I27" s="28">
        <f>LN(V!I27/V!H27)</f>
        <v>0.12054690886841019</v>
      </c>
      <c r="J27" s="28">
        <f>LN(V!J27/V!I27)</f>
        <v>-2.8451430098962088E-2</v>
      </c>
      <c r="K27" s="28">
        <f>LN(V!K27/V!J27)</f>
        <v>-9.7071474036003746E-3</v>
      </c>
      <c r="L27" s="28">
        <f>LN(V!L27/V!K27)</f>
        <v>8.9469298368195893E-2</v>
      </c>
      <c r="M27" s="28">
        <f>LN(V!M27/V!L27)</f>
        <v>0.16735803888436279</v>
      </c>
      <c r="N27" s="28">
        <f>LN(V!N27/V!M27)</f>
        <v>-2.5085441922833233E-2</v>
      </c>
      <c r="O27" s="28">
        <f>LN(V!O27/V!N27)</f>
        <v>0.12253378095569396</v>
      </c>
      <c r="P27" s="28">
        <f>LN(V!P27/V!O27)</f>
        <v>0.16873392883129504</v>
      </c>
      <c r="Q27" s="28">
        <f>LN(V!Q27/V!P27)</f>
        <v>1.5267111933336592E-2</v>
      </c>
      <c r="R27" s="28">
        <f>LN(V!R27/V!Q27)</f>
        <v>-0.49424642539561614</v>
      </c>
      <c r="S27" s="28">
        <f>LN(V!S27/V!R27)</f>
        <v>0.37342132846701165</v>
      </c>
      <c r="T27" s="28">
        <f>LN(V!T27/V!S27)</f>
        <v>5.6025691649228444E-2</v>
      </c>
      <c r="U27" s="28">
        <f>LN(V!U27/V!T27)</f>
        <v>-0.17861618901272613</v>
      </c>
      <c r="V27" s="28">
        <f>LN(V!V27/V!U27)</f>
        <v>1.182678227244837E-2</v>
      </c>
      <c r="W27" s="28">
        <f>LN(V!W27/V!V27)</f>
        <v>-2.7258736954352812E-3</v>
      </c>
      <c r="X27" s="28">
        <f>LN(V!X27/V!W27)</f>
        <v>-3.0456471284278655E-2</v>
      </c>
      <c r="Y27" s="28">
        <f>LN(V!Y27/V!X27)</f>
        <v>-2.8407992577778849E-2</v>
      </c>
      <c r="Z27" s="28">
        <f>LN(V!Z27/V!Y27)</f>
        <v>7.0265168523163793E-2</v>
      </c>
      <c r="AA27" s="28">
        <f>LN(V!AA27/V!Z27)</f>
        <v>5.2750711199115306E-2</v>
      </c>
      <c r="AC27" s="28">
        <f t="shared" si="0"/>
        <v>2.5002565855933061E-2</v>
      </c>
      <c r="AD27" s="28">
        <f t="shared" si="1"/>
        <v>3.8716663565432595E-2</v>
      </c>
      <c r="AE27" s="28">
        <f t="shared" si="2"/>
        <v>3.714194495834422E-2</v>
      </c>
      <c r="AF27" s="28">
        <f t="shared" si="3"/>
        <v>-2.8789212014152653E-2</v>
      </c>
      <c r="AG27" s="28">
        <f t="shared" si="4"/>
        <v>3.1535962381500082E-2</v>
      </c>
      <c r="AH27" s="28">
        <f t="shared" si="5"/>
        <v>3.7929304261888411E-2</v>
      </c>
      <c r="AI27" s="28">
        <f t="shared" si="6"/>
        <v>-6.1672716157828772E-3</v>
      </c>
      <c r="AJ27" s="28">
        <f t="shared" si="7"/>
        <v>1.9781204303142886E-2</v>
      </c>
    </row>
    <row r="28" spans="1:36" x14ac:dyDescent="0.15">
      <c r="A28" s="8">
        <v>26</v>
      </c>
      <c r="B28" s="11" t="s">
        <v>165</v>
      </c>
      <c r="C28" s="28"/>
      <c r="D28" s="28">
        <f>LN(V!D28/V!C28)</f>
        <v>-2.9532754041011643E-2</v>
      </c>
      <c r="E28" s="28">
        <f>LN(V!E28/V!D28)</f>
        <v>2.150336003190562E-2</v>
      </c>
      <c r="F28" s="28">
        <f>LN(V!F28/V!E28)</f>
        <v>-2.1342402738964681E-2</v>
      </c>
      <c r="G28" s="28">
        <f>LN(V!G28/V!F28)</f>
        <v>-7.1574851984816112E-2</v>
      </c>
      <c r="H28" s="28">
        <f>LN(V!H28/V!G28)</f>
        <v>-6.0394171076831905E-2</v>
      </c>
      <c r="I28" s="28">
        <f>LN(V!I28/V!H28)</f>
        <v>1.5325327877644387E-2</v>
      </c>
      <c r="J28" s="28">
        <f>LN(V!J28/V!I28)</f>
        <v>-4.6516538439184969E-2</v>
      </c>
      <c r="K28" s="28">
        <f>LN(V!K28/V!J28)</f>
        <v>-3.483858289647037E-2</v>
      </c>
      <c r="L28" s="28">
        <f>LN(V!L28/V!K28)</f>
        <v>-5.899557151099593E-2</v>
      </c>
      <c r="M28" s="28">
        <f>LN(V!M28/V!L28)</f>
        <v>-3.121966750774146E-2</v>
      </c>
      <c r="N28" s="28">
        <f>LN(V!N28/V!M28)</f>
        <v>-1.8722783868852955E-2</v>
      </c>
      <c r="O28" s="28">
        <f>LN(V!O28/V!N28)</f>
        <v>-8.1365400521542855E-3</v>
      </c>
      <c r="P28" s="28">
        <f>LN(V!P28/V!O28)</f>
        <v>-1.8697742813093787E-2</v>
      </c>
      <c r="Q28" s="28">
        <f>LN(V!Q28/V!P28)</f>
        <v>-0.12348818356592547</v>
      </c>
      <c r="R28" s="28">
        <f>LN(V!R28/V!Q28)</f>
        <v>-0.31003094017355898</v>
      </c>
      <c r="S28" s="28">
        <f>LN(V!S28/V!R28)</f>
        <v>-6.2663018347601088E-2</v>
      </c>
      <c r="T28" s="28">
        <f>LN(V!T28/V!S28)</f>
        <v>7.4161386160799384E-2</v>
      </c>
      <c r="U28" s="28">
        <f>LN(V!U28/V!T28)</f>
        <v>-3.0040299509688811E-2</v>
      </c>
      <c r="V28" s="28">
        <f>LN(V!V28/V!U28)</f>
        <v>1.8960189015495017E-2</v>
      </c>
      <c r="W28" s="28">
        <f>LN(V!W28/V!V28)</f>
        <v>-1.7920419229776927E-2</v>
      </c>
      <c r="X28" s="28">
        <f>LN(V!X28/V!W28)</f>
        <v>-2.1846102595791287E-2</v>
      </c>
      <c r="Y28" s="28">
        <f>LN(V!Y28/V!X28)</f>
        <v>-7.4621685599282478E-2</v>
      </c>
      <c r="Z28" s="28">
        <f>LN(V!Z28/V!Y28)</f>
        <v>5.734895665095488E-2</v>
      </c>
      <c r="AA28" s="28">
        <f>LN(V!AA28/V!Z28)</f>
        <v>-1.1591064937312741E-2</v>
      </c>
      <c r="AC28" s="28">
        <f t="shared" si="0"/>
        <v>-2.3296547578212538E-2</v>
      </c>
      <c r="AD28" s="28">
        <f t="shared" si="1"/>
        <v>-3.8058628844649139E-2</v>
      </c>
      <c r="AE28" s="28">
        <f t="shared" si="2"/>
        <v>-0.10460328499046674</v>
      </c>
      <c r="AF28" s="28">
        <f t="shared" si="3"/>
        <v>4.6629507682074767E-3</v>
      </c>
      <c r="AG28" s="28">
        <f t="shared" si="4"/>
        <v>-9.6212646285467798E-3</v>
      </c>
      <c r="AH28" s="28">
        <f t="shared" si="5"/>
        <v>-7.1330956917557933E-2</v>
      </c>
      <c r="AI28" s="28">
        <f t="shared" si="6"/>
        <v>-6.9363000557536914E-4</v>
      </c>
      <c r="AJ28" s="28">
        <f t="shared" si="7"/>
        <v>-3.6319189004836744E-2</v>
      </c>
    </row>
    <row r="29" spans="1:36" x14ac:dyDescent="0.15">
      <c r="A29" s="8">
        <v>27</v>
      </c>
      <c r="B29" s="11" t="s">
        <v>166</v>
      </c>
      <c r="C29" s="28"/>
      <c r="D29" s="28">
        <f>LN(V!D29/V!C29)</f>
        <v>0.12282090921921217</v>
      </c>
      <c r="E29" s="28">
        <f>LN(V!E29/V!D29)</f>
        <v>8.65241404471144E-2</v>
      </c>
      <c r="F29" s="28">
        <f>LN(V!F29/V!E29)</f>
        <v>9.4695383452542747E-2</v>
      </c>
      <c r="G29" s="28">
        <f>LN(V!G29/V!F29)</f>
        <v>-0.11101415387887612</v>
      </c>
      <c r="H29" s="28">
        <f>LN(V!H29/V!G29)</f>
        <v>-5.3030165831844223E-2</v>
      </c>
      <c r="I29" s="28">
        <f>LN(V!I29/V!H29)</f>
        <v>-1.2350295366831143E-2</v>
      </c>
      <c r="J29" s="28">
        <f>LN(V!J29/V!I29)</f>
        <v>4.8100084929539939E-2</v>
      </c>
      <c r="K29" s="28">
        <f>LN(V!K29/V!J29)</f>
        <v>-0.19306773813789613</v>
      </c>
      <c r="L29" s="28">
        <f>LN(V!L29/V!K29)</f>
        <v>9.1080816828699812E-2</v>
      </c>
      <c r="M29" s="28">
        <f>LN(V!M29/V!L29)</f>
        <v>3.2027484590611052E-3</v>
      </c>
      <c r="N29" s="28">
        <f>LN(V!N29/V!M29)</f>
        <v>5.6564564597973488E-2</v>
      </c>
      <c r="O29" s="28">
        <f>LN(V!O29/V!N29)</f>
        <v>3.7976355687133923E-2</v>
      </c>
      <c r="P29" s="28">
        <f>LN(V!P29/V!O29)</f>
        <v>0.27352734692624875</v>
      </c>
      <c r="Q29" s="28">
        <f>LN(V!Q29/V!P29)</f>
        <v>3.7799979390881928E-2</v>
      </c>
      <c r="R29" s="28">
        <f>LN(V!R29/V!Q29)</f>
        <v>-0.48765535902040319</v>
      </c>
      <c r="S29" s="28">
        <f>LN(V!S29/V!R29)</f>
        <v>0.12162797710822777</v>
      </c>
      <c r="T29" s="28">
        <f>LN(V!T29/V!S29)</f>
        <v>0.16615361552957078</v>
      </c>
      <c r="U29" s="28">
        <f>LN(V!U29/V!T29)</f>
        <v>-5.7195397390632112E-2</v>
      </c>
      <c r="V29" s="28">
        <f>LN(V!V29/V!U29)</f>
        <v>0.15787850535103704</v>
      </c>
      <c r="W29" s="28">
        <f>LN(V!W29/V!V29)</f>
        <v>-2.7764313423206798E-3</v>
      </c>
      <c r="X29" s="28">
        <f>LN(V!X29/V!W29)</f>
        <v>2.3780814721590375E-2</v>
      </c>
      <c r="Y29" s="28">
        <f>LN(V!Y29/V!X29)</f>
        <v>-5.7243715451143075E-2</v>
      </c>
      <c r="Z29" s="28">
        <f>LN(V!Z29/V!Y29)</f>
        <v>0.19242447203264268</v>
      </c>
      <c r="AA29" s="28">
        <f>LN(V!AA29/V!Z29)</f>
        <v>5.3135960278047567E-2</v>
      </c>
      <c r="AC29" s="28">
        <f t="shared" si="0"/>
        <v>9.6498176442113355E-4</v>
      </c>
      <c r="AD29" s="28">
        <f t="shared" si="1"/>
        <v>1.1760953354756423E-3</v>
      </c>
      <c r="AE29" s="28">
        <f t="shared" si="2"/>
        <v>-3.3447399815821647E-3</v>
      </c>
      <c r="AF29" s="28">
        <f t="shared" si="3"/>
        <v>5.7568221373849073E-2</v>
      </c>
      <c r="AG29" s="28">
        <f t="shared" si="4"/>
        <v>6.2772238953182388E-2</v>
      </c>
      <c r="AH29" s="28">
        <f t="shared" si="5"/>
        <v>-1.0843223230532593E-3</v>
      </c>
      <c r="AI29" s="28">
        <f t="shared" si="6"/>
        <v>5.951972796609907E-2</v>
      </c>
      <c r="AJ29" s="28">
        <f t="shared" si="7"/>
        <v>2.0440848231320245E-2</v>
      </c>
    </row>
    <row r="30" spans="1:36" x14ac:dyDescent="0.15">
      <c r="A30" s="8">
        <v>28</v>
      </c>
      <c r="B30" s="11" t="s">
        <v>167</v>
      </c>
      <c r="C30" s="28"/>
      <c r="D30" s="28">
        <f>LN(V!D30/V!C30)</f>
        <v>1.6238319638689672E-2</v>
      </c>
      <c r="E30" s="28">
        <f>LN(V!E30/V!D30)</f>
        <v>3.8755780582544926E-2</v>
      </c>
      <c r="F30" s="28">
        <f>LN(V!F30/V!E30)</f>
        <v>-1.5100008820568655E-2</v>
      </c>
      <c r="G30" s="28">
        <f>LN(V!G30/V!F30)</f>
        <v>-3.9475751952530426E-2</v>
      </c>
      <c r="H30" s="28">
        <f>LN(V!H30/V!G30)</f>
        <v>-7.3945000634475982E-2</v>
      </c>
      <c r="I30" s="28">
        <f>LN(V!I30/V!H30)</f>
        <v>7.8849183285908273E-2</v>
      </c>
      <c r="J30" s="28">
        <f>LN(V!J30/V!I30)</f>
        <v>9.9592977369026125E-3</v>
      </c>
      <c r="K30" s="28">
        <f>LN(V!K30/V!J30)</f>
        <v>-6.8662911685615016E-2</v>
      </c>
      <c r="L30" s="28">
        <f>LN(V!L30/V!K30)</f>
        <v>4.4718822892347063E-2</v>
      </c>
      <c r="M30" s="28">
        <f>LN(V!M30/V!L30)</f>
        <v>2.2770116701425241E-2</v>
      </c>
      <c r="N30" s="28">
        <f>LN(V!N30/V!M30)</f>
        <v>7.1718296890680745E-3</v>
      </c>
      <c r="O30" s="28">
        <f>LN(V!O30/V!N30)</f>
        <v>4.38622780944419E-4</v>
      </c>
      <c r="P30" s="28">
        <f>LN(V!P30/V!O30)</f>
        <v>-9.1438018322280293E-4</v>
      </c>
      <c r="Q30" s="28">
        <f>LN(V!Q30/V!P30)</f>
        <v>-9.4353043345875451E-2</v>
      </c>
      <c r="R30" s="28">
        <f>LN(V!R30/V!Q30)</f>
        <v>-0.44891966457965427</v>
      </c>
      <c r="S30" s="28">
        <f>LN(V!S30/V!R30)</f>
        <v>0.17930203074677478</v>
      </c>
      <c r="T30" s="28">
        <f>LN(V!T30/V!S30)</f>
        <v>7.2390443679949693E-2</v>
      </c>
      <c r="U30" s="28">
        <f>LN(V!U30/V!T30)</f>
        <v>-0.10976424496444386</v>
      </c>
      <c r="V30" s="28">
        <f>LN(V!V30/V!U30)</f>
        <v>-2.57243706604427E-2</v>
      </c>
      <c r="W30" s="28">
        <f>LN(V!W30/V!V30)</f>
        <v>0.11943089476214656</v>
      </c>
      <c r="X30" s="28">
        <f>LN(V!X30/V!W30)</f>
        <v>2.5568650917285746E-2</v>
      </c>
      <c r="Y30" s="28">
        <f>LN(V!Y30/V!X30)</f>
        <v>-6.6395395180962505E-2</v>
      </c>
      <c r="Z30" s="28">
        <f>LN(V!Z30/V!Y30)</f>
        <v>9.8255668876608651E-2</v>
      </c>
      <c r="AA30" s="28">
        <f>LN(V!AA30/V!Z30)</f>
        <v>-0.12174233969792439</v>
      </c>
      <c r="AC30" s="28">
        <f t="shared" si="0"/>
        <v>-2.1831595078243725E-3</v>
      </c>
      <c r="AD30" s="28">
        <f t="shared" si="1"/>
        <v>3.1914310668255952E-3</v>
      </c>
      <c r="AE30" s="28">
        <f t="shared" si="2"/>
        <v>-7.2889286916206664E-2</v>
      </c>
      <c r="AF30" s="28">
        <f t="shared" si="3"/>
        <v>1.6380274746899091E-2</v>
      </c>
      <c r="AG30" s="28">
        <f t="shared" si="4"/>
        <v>-2.9960688667426082E-2</v>
      </c>
      <c r="AH30" s="28">
        <f t="shared" si="5"/>
        <v>-3.4848927924690541E-2</v>
      </c>
      <c r="AI30" s="28">
        <f t="shared" si="6"/>
        <v>-9.9758653347284919E-4</v>
      </c>
      <c r="AJ30" s="28">
        <f t="shared" si="7"/>
        <v>-1.5973294306687393E-2</v>
      </c>
    </row>
    <row r="31" spans="1:36" x14ac:dyDescent="0.15">
      <c r="A31" s="8">
        <v>29</v>
      </c>
      <c r="B31" s="11" t="s">
        <v>168</v>
      </c>
      <c r="C31" s="28"/>
      <c r="D31" s="28">
        <f>LN(V!D31/V!C31)</f>
        <v>0.11341350249235382</v>
      </c>
      <c r="E31" s="28">
        <f>LN(V!E31/V!D31)</f>
        <v>3.3055149477628623E-2</v>
      </c>
      <c r="F31" s="28">
        <f>LN(V!F31/V!E31)</f>
        <v>5.4816205644426415E-2</v>
      </c>
      <c r="G31" s="28">
        <f>LN(V!G31/V!F31)</f>
        <v>-0.24015932238272256</v>
      </c>
      <c r="H31" s="28">
        <f>LN(V!H31/V!G31)</f>
        <v>7.8265127930642574E-3</v>
      </c>
      <c r="I31" s="28">
        <f>LN(V!I31/V!H31)</f>
        <v>0.23065965402428573</v>
      </c>
      <c r="J31" s="28">
        <f>LN(V!J31/V!I31)</f>
        <v>-8.6343043564658904E-3</v>
      </c>
      <c r="K31" s="28">
        <f>LN(V!K31/V!J31)</f>
        <v>-6.0044661404439217E-2</v>
      </c>
      <c r="L31" s="28">
        <f>LN(V!L31/V!K31)</f>
        <v>0.12542681238380771</v>
      </c>
      <c r="M31" s="28">
        <f>LN(V!M31/V!L31)</f>
        <v>-4.0870186328265772E-2</v>
      </c>
      <c r="N31" s="28">
        <f>LN(V!N31/V!M31)</f>
        <v>0.18920971536062256</v>
      </c>
      <c r="O31" s="28">
        <f>LN(V!O31/V!N31)</f>
        <v>8.0746087196987518E-2</v>
      </c>
      <c r="P31" s="28">
        <f>LN(V!P31/V!O31)</f>
        <v>5.261459925613015E-2</v>
      </c>
      <c r="Q31" s="28">
        <f>LN(V!Q31/V!P31)</f>
        <v>-0.13627246592362932</v>
      </c>
      <c r="R31" s="28">
        <f>LN(V!R31/V!Q31)</f>
        <v>-0.33440583562049336</v>
      </c>
      <c r="S31" s="28">
        <f>LN(V!S31/V!R31)</f>
        <v>0.57125059007608581</v>
      </c>
      <c r="T31" s="28">
        <f>LN(V!T31/V!S31)</f>
        <v>-0.32717037218015466</v>
      </c>
      <c r="U31" s="28">
        <f>LN(V!U31/V!T31)</f>
        <v>0.1625548245137706</v>
      </c>
      <c r="V31" s="28">
        <f>LN(V!V31/V!U31)</f>
        <v>0.10771476411093313</v>
      </c>
      <c r="W31" s="28">
        <f>LN(V!W31/V!V31)</f>
        <v>2.3283858440188453E-2</v>
      </c>
      <c r="X31" s="28">
        <f>LN(V!X31/V!W31)</f>
        <v>3.5628670874544653E-2</v>
      </c>
      <c r="Y31" s="28">
        <f>LN(V!Y31/V!X31)</f>
        <v>-5.7928165750206977E-2</v>
      </c>
      <c r="Z31" s="28">
        <f>LN(V!Z31/V!Y31)</f>
        <v>-3.3513908113484737E-2</v>
      </c>
      <c r="AA31" s="28">
        <f>LN(V!AA31/V!Z31)</f>
        <v>-4.9651740275903295E-3</v>
      </c>
      <c r="AC31" s="28">
        <f t="shared" si="0"/>
        <v>1.7239639911336497E-2</v>
      </c>
      <c r="AD31" s="28">
        <f t="shared" si="1"/>
        <v>4.1017475131051875E-2</v>
      </c>
      <c r="AE31" s="28">
        <f t="shared" si="2"/>
        <v>4.6786594997016165E-2</v>
      </c>
      <c r="AF31" s="28">
        <f t="shared" si="3"/>
        <v>4.0234915185643485E-4</v>
      </c>
      <c r="AG31" s="28">
        <f t="shared" si="4"/>
        <v>-3.2135749297094014E-2</v>
      </c>
      <c r="AH31" s="28">
        <f t="shared" si="5"/>
        <v>4.390203506403402E-2</v>
      </c>
      <c r="AI31" s="28">
        <f t="shared" si="6"/>
        <v>-1.1799437766499984E-2</v>
      </c>
      <c r="AJ31" s="28">
        <f t="shared" si="7"/>
        <v>1.8731436872392287E-2</v>
      </c>
    </row>
    <row r="32" spans="1:36" x14ac:dyDescent="0.15">
      <c r="A32" s="8">
        <v>30</v>
      </c>
      <c r="B32" s="11" t="s">
        <v>169</v>
      </c>
      <c r="C32" s="28"/>
      <c r="D32" s="28">
        <f>LN(V!D32/V!C32)</f>
        <v>-6.7762410146608387E-2</v>
      </c>
      <c r="E32" s="28">
        <f>LN(V!E32/V!D32)</f>
        <v>-2.622748483368131E-2</v>
      </c>
      <c r="F32" s="28">
        <f>LN(V!F32/V!E32)</f>
        <v>4.9883752798814213E-2</v>
      </c>
      <c r="G32" s="28">
        <f>LN(V!G32/V!F32)</f>
        <v>-0.10196677507078249</v>
      </c>
      <c r="H32" s="28">
        <f>LN(V!H32/V!G32)</f>
        <v>0.14860856644003742</v>
      </c>
      <c r="I32" s="28">
        <f>LN(V!I32/V!H32)</f>
        <v>3.286621089757874E-2</v>
      </c>
      <c r="J32" s="28">
        <f>LN(V!J32/V!I32)</f>
        <v>-0.10555277557284153</v>
      </c>
      <c r="K32" s="28">
        <f>LN(V!K32/V!J32)</f>
        <v>-0.13841205392761904</v>
      </c>
      <c r="L32" s="28">
        <f>LN(V!L32/V!K32)</f>
        <v>-5.3143262204142366E-2</v>
      </c>
      <c r="M32" s="28">
        <f>LN(V!M32/V!L32)</f>
        <v>4.5087085389896711E-2</v>
      </c>
      <c r="N32" s="28">
        <f>LN(V!N32/V!M32)</f>
        <v>-0.10673799647659754</v>
      </c>
      <c r="O32" s="28">
        <f>LN(V!O32/V!N32)</f>
        <v>1.7208459083288025E-2</v>
      </c>
      <c r="P32" s="28">
        <f>LN(V!P32/V!O32)</f>
        <v>1.2412787460678693E-2</v>
      </c>
      <c r="Q32" s="28">
        <f>LN(V!Q32/V!P32)</f>
        <v>-0.19981162320271761</v>
      </c>
      <c r="R32" s="28">
        <f>LN(V!R32/V!Q32)</f>
        <v>-0.24427874680638439</v>
      </c>
      <c r="S32" s="28">
        <f>LN(V!S32/V!R32)</f>
        <v>0.20293351183067537</v>
      </c>
      <c r="T32" s="28">
        <f>LN(V!T32/V!S32)</f>
        <v>-0.13179967953363111</v>
      </c>
      <c r="U32" s="28">
        <f>LN(V!U32/V!T32)</f>
        <v>0.13193318914534613</v>
      </c>
      <c r="V32" s="28">
        <f>LN(V!V32/V!U32)</f>
        <v>-1.6098347033085696E-2</v>
      </c>
      <c r="W32" s="28">
        <f>LN(V!W32/V!V32)</f>
        <v>4.778838897561948E-3</v>
      </c>
      <c r="X32" s="28">
        <f>LN(V!X32/V!W32)</f>
        <v>-1.2938584389992696E-3</v>
      </c>
      <c r="Y32" s="28">
        <f>LN(V!Y32/V!X32)</f>
        <v>0.17409042520746945</v>
      </c>
      <c r="Z32" s="28">
        <f>LN(V!Z32/V!Y32)</f>
        <v>-0.29788724673991168</v>
      </c>
      <c r="AA32" s="28">
        <f>LN(V!AA32/V!Z32)</f>
        <v>3.0671900206578909E-2</v>
      </c>
      <c r="AC32" s="28">
        <f t="shared" si="0"/>
        <v>2.0632854046393315E-2</v>
      </c>
      <c r="AD32" s="28">
        <f t="shared" si="1"/>
        <v>-7.1751800558260762E-2</v>
      </c>
      <c r="AE32" s="28">
        <f t="shared" si="2"/>
        <v>-4.2307122326891988E-2</v>
      </c>
      <c r="AF32" s="28">
        <f t="shared" si="3"/>
        <v>-2.4959713925616E-3</v>
      </c>
      <c r="AG32" s="28">
        <f t="shared" si="4"/>
        <v>-3.1041640441954441E-2</v>
      </c>
      <c r="AH32" s="28">
        <f t="shared" si="5"/>
        <v>-5.7029461442576368E-2</v>
      </c>
      <c r="AI32" s="28">
        <f t="shared" si="6"/>
        <v>-1.3200597286083917E-2</v>
      </c>
      <c r="AJ32" s="28">
        <f t="shared" si="7"/>
        <v>-2.4901527064455146E-2</v>
      </c>
    </row>
    <row r="33" spans="1:36" x14ac:dyDescent="0.15">
      <c r="A33" s="8">
        <v>31</v>
      </c>
      <c r="B33" s="11" t="s">
        <v>170</v>
      </c>
      <c r="C33" s="28"/>
      <c r="D33" s="28">
        <f>LN(V!D33/V!C33)</f>
        <v>0.12533021965300986</v>
      </c>
      <c r="E33" s="28">
        <f>LN(V!E33/V!D33)</f>
        <v>0.2118227415141464</v>
      </c>
      <c r="F33" s="28">
        <f>LN(V!F33/V!E33)</f>
        <v>-8.7404234881324108E-2</v>
      </c>
      <c r="G33" s="28">
        <f>LN(V!G33/V!F33)</f>
        <v>1.7012837697485766E-3</v>
      </c>
      <c r="H33" s="28">
        <f>LN(V!H33/V!G33)</f>
        <v>0.12255347467154583</v>
      </c>
      <c r="I33" s="28">
        <f>LN(V!I33/V!H33)</f>
        <v>0.23287785515146575</v>
      </c>
      <c r="J33" s="28">
        <f>LN(V!J33/V!I33)</f>
        <v>1.5115388040820195E-2</v>
      </c>
      <c r="K33" s="28">
        <f>LN(V!K33/V!J33)</f>
        <v>-0.11353659184641277</v>
      </c>
      <c r="L33" s="28">
        <f>LN(V!L33/V!K33)</f>
        <v>4.170752312778981E-2</v>
      </c>
      <c r="M33" s="28">
        <f>LN(V!M33/V!L33)</f>
        <v>-0.11242820149195661</v>
      </c>
      <c r="N33" s="28">
        <f>LN(V!N33/V!M33)</f>
        <v>7.8059919557403504E-2</v>
      </c>
      <c r="O33" s="28">
        <f>LN(V!O33/V!N33)</f>
        <v>-1.2956511746940429</v>
      </c>
      <c r="P33" s="28">
        <f>LN(V!P33/V!O33)</f>
        <v>0.22746426144465692</v>
      </c>
      <c r="Q33" s="28">
        <f>LN(V!Q33/V!P33)</f>
        <v>0.36954565295076103</v>
      </c>
      <c r="R33" s="28">
        <f>LN(V!R33/V!Q33)</f>
        <v>0.32160733213546849</v>
      </c>
      <c r="S33" s="28">
        <f>LN(V!S33/V!R33)</f>
        <v>0.2536471298864133</v>
      </c>
      <c r="T33" s="28">
        <f>LN(V!T33/V!S33)</f>
        <v>0.11738881864338534</v>
      </c>
      <c r="U33" s="28">
        <f>LN(V!U33/V!T33)</f>
        <v>-0.11385986214251714</v>
      </c>
      <c r="V33" s="28">
        <f>LN(V!V33/V!U33)</f>
        <v>-0.21043606525961092</v>
      </c>
      <c r="W33" s="28">
        <f>LN(V!W33/V!V33)</f>
        <v>4.0476388550912616E-2</v>
      </c>
      <c r="X33" s="28">
        <f>LN(V!X33/V!W33)</f>
        <v>-0.37882918546111566</v>
      </c>
      <c r="Y33" s="28">
        <f>LN(V!Y33/V!X33)</f>
        <v>1.5526652425185571E-2</v>
      </c>
      <c r="Z33" s="28">
        <f>LN(V!Z33/V!Y33)</f>
        <v>-0.11470694886835928</v>
      </c>
      <c r="AA33" s="28">
        <f>LN(V!AA33/V!Z33)</f>
        <v>0.14114175726576289</v>
      </c>
      <c r="AC33" s="28">
        <f t="shared" si="0"/>
        <v>9.6310224045116494E-2</v>
      </c>
      <c r="AD33" s="28">
        <f t="shared" si="1"/>
        <v>-1.8216392522471172E-2</v>
      </c>
      <c r="AE33" s="28">
        <f t="shared" si="2"/>
        <v>-2.4677359655348629E-2</v>
      </c>
      <c r="AF33" s="28">
        <f t="shared" si="3"/>
        <v>-0.10905198113378915</v>
      </c>
      <c r="AG33" s="28">
        <f t="shared" si="4"/>
        <v>1.3987153607529728E-2</v>
      </c>
      <c r="AH33" s="28">
        <f t="shared" si="5"/>
        <v>-2.1446876088909893E-2</v>
      </c>
      <c r="AI33" s="28">
        <f t="shared" si="6"/>
        <v>-6.2912305605794583E-2</v>
      </c>
      <c r="AJ33" s="28">
        <f t="shared" si="7"/>
        <v>-1.0270264587385792E-2</v>
      </c>
    </row>
    <row r="34" spans="1:36" x14ac:dyDescent="0.15">
      <c r="A34" s="8">
        <v>32</v>
      </c>
      <c r="B34" s="11" t="s">
        <v>171</v>
      </c>
      <c r="C34" s="28"/>
      <c r="D34" s="28">
        <f>LN(V!D34/V!C34)</f>
        <v>7.7029756815281014E-2</v>
      </c>
      <c r="E34" s="28">
        <f>LN(V!E34/V!D34)</f>
        <v>6.9911745607244002E-2</v>
      </c>
      <c r="F34" s="28">
        <f>LN(V!F34/V!E34)</f>
        <v>0.10710628279442977</v>
      </c>
      <c r="G34" s="28">
        <f>LN(V!G34/V!F34)</f>
        <v>-0.11456716305404198</v>
      </c>
      <c r="H34" s="28">
        <f>LN(V!H34/V!G34)</f>
        <v>-5.4278582110097985E-2</v>
      </c>
      <c r="I34" s="28">
        <f>LN(V!I34/V!H34)</f>
        <v>0.12896991759362253</v>
      </c>
      <c r="J34" s="28">
        <f>LN(V!J34/V!I34)</f>
        <v>-0.18615697537269577</v>
      </c>
      <c r="K34" s="28">
        <f>LN(V!K34/V!J34)</f>
        <v>-0.15127546062430899</v>
      </c>
      <c r="L34" s="28">
        <f>LN(V!L34/V!K34)</f>
        <v>1.090872931943037E-2</v>
      </c>
      <c r="M34" s="28">
        <f>LN(V!M34/V!L34)</f>
        <v>0.1443310023388682</v>
      </c>
      <c r="N34" s="28">
        <f>LN(V!N34/V!M34)</f>
        <v>-8.3757014152799014E-2</v>
      </c>
      <c r="O34" s="28">
        <f>LN(V!O34/V!N34)</f>
        <v>1.0746975419298612E-2</v>
      </c>
      <c r="P34" s="28">
        <f>LN(V!P34/V!O34)</f>
        <v>5.2221750825729215E-3</v>
      </c>
      <c r="Q34" s="28">
        <f>LN(V!Q34/V!P34)</f>
        <v>-1.077838938621657E-2</v>
      </c>
      <c r="R34" s="28">
        <f>LN(V!R34/V!Q34)</f>
        <v>-0.26185240190287412</v>
      </c>
      <c r="S34" s="28">
        <f>LN(V!S34/V!R34)</f>
        <v>7.7510543951191849E-2</v>
      </c>
      <c r="T34" s="28">
        <f>LN(V!T34/V!S34)</f>
        <v>3.5952016145886119E-2</v>
      </c>
      <c r="U34" s="28">
        <f>LN(V!U34/V!T34)</f>
        <v>-0.13806809071941809</v>
      </c>
      <c r="V34" s="28">
        <f>LN(V!V34/V!U34)</f>
        <v>-3.9253253881402279E-2</v>
      </c>
      <c r="W34" s="28">
        <f>LN(V!W34/V!V34)</f>
        <v>9.665480294590334E-2</v>
      </c>
      <c r="X34" s="28">
        <f>LN(V!X34/V!W34)</f>
        <v>3.8356237762250882E-2</v>
      </c>
      <c r="Y34" s="28">
        <f>LN(V!Y34/V!X34)</f>
        <v>-4.8219248704234344E-2</v>
      </c>
      <c r="Z34" s="28">
        <f>LN(V!Z34/V!Y34)</f>
        <v>-5.2550921102848008E-2</v>
      </c>
      <c r="AA34" s="28">
        <f>LN(V!AA34/V!Z34)</f>
        <v>0.13632106227136936</v>
      </c>
      <c r="AC34" s="28">
        <f t="shared" si="0"/>
        <v>2.7428440166231267E-2</v>
      </c>
      <c r="AD34" s="28">
        <f t="shared" si="1"/>
        <v>-5.3189943698301045E-2</v>
      </c>
      <c r="AE34" s="28">
        <f t="shared" si="2"/>
        <v>-3.5830219367205464E-2</v>
      </c>
      <c r="AF34" s="28">
        <f t="shared" si="3"/>
        <v>-1.2716575493560047E-3</v>
      </c>
      <c r="AG34" s="28">
        <f t="shared" si="4"/>
        <v>1.1850297488095671E-2</v>
      </c>
      <c r="AH34" s="28">
        <f t="shared" si="5"/>
        <v>-4.4510081532753265E-2</v>
      </c>
      <c r="AI34" s="28">
        <f t="shared" si="6"/>
        <v>3.6490755896883727E-3</v>
      </c>
      <c r="AJ34" s="28">
        <f t="shared" si="7"/>
        <v>-1.2120261294733443E-2</v>
      </c>
    </row>
    <row r="35" spans="1:36" x14ac:dyDescent="0.15">
      <c r="A35" s="8">
        <v>33</v>
      </c>
      <c r="B35" s="11" t="s">
        <v>172</v>
      </c>
      <c r="C35" s="28"/>
      <c r="D35" s="28">
        <f>LN(V!D35/V!C35)</f>
        <v>7.1645839352468058E-2</v>
      </c>
      <c r="E35" s="28">
        <f>LN(V!E35/V!D35)</f>
        <v>2.2679889838413344E-2</v>
      </c>
      <c r="F35" s="28">
        <f>LN(V!F35/V!E35)</f>
        <v>-1.1622712036502591E-2</v>
      </c>
      <c r="G35" s="28">
        <f>LN(V!G35/V!F35)</f>
        <v>2.79488736684439E-2</v>
      </c>
      <c r="H35" s="28">
        <f>LN(V!H35/V!G35)</f>
        <v>-3.8455142211086105E-2</v>
      </c>
      <c r="I35" s="28">
        <f>LN(V!I35/V!H35)</f>
        <v>-3.7389401499715529E-2</v>
      </c>
      <c r="J35" s="28">
        <f>LN(V!J35/V!I35)</f>
        <v>-4.3986227951790101E-2</v>
      </c>
      <c r="K35" s="28">
        <f>LN(V!K35/V!J35)</f>
        <v>-6.4796677322188675E-2</v>
      </c>
      <c r="L35" s="28">
        <f>LN(V!L35/V!K35)</f>
        <v>-3.617107593738865E-2</v>
      </c>
      <c r="M35" s="28">
        <f>LN(V!M35/V!L35)</f>
        <v>-0.11383326844072245</v>
      </c>
      <c r="N35" s="28">
        <f>LN(V!N35/V!M35)</f>
        <v>0.14418547015666844</v>
      </c>
      <c r="O35" s="28">
        <f>LN(V!O35/V!N35)</f>
        <v>-5.656183119862216E-2</v>
      </c>
      <c r="P35" s="28">
        <f>LN(V!P35/V!O35)</f>
        <v>-3.6506125332483416E-2</v>
      </c>
      <c r="Q35" s="28">
        <f>LN(V!Q35/V!P35)</f>
        <v>-4.4522640093829724E-2</v>
      </c>
      <c r="R35" s="28">
        <f>LN(V!R35/V!Q35)</f>
        <v>-3.1905971982711008E-2</v>
      </c>
      <c r="S35" s="28">
        <f>LN(V!S35/V!R35)</f>
        <v>-0.17401428711860573</v>
      </c>
      <c r="T35" s="28">
        <f>LN(V!T35/V!S35)</f>
        <v>-0.26252082228892204</v>
      </c>
      <c r="U35" s="28">
        <f>LN(V!U35/V!T35)</f>
        <v>9.6979175423465347E-2</v>
      </c>
      <c r="V35" s="28">
        <f>LN(V!V35/V!U35)</f>
        <v>-2.045443363703878E-2</v>
      </c>
      <c r="W35" s="28">
        <f>LN(V!W35/V!V35)</f>
        <v>-7.5220784110263117E-2</v>
      </c>
      <c r="X35" s="28">
        <f>LN(V!X35/V!W35)</f>
        <v>2.7320571072209497E-2</v>
      </c>
      <c r="Y35" s="28">
        <f>LN(V!Y35/V!X35)</f>
        <v>-9.6141419714338316E-2</v>
      </c>
      <c r="Z35" s="28">
        <f>LN(V!Z35/V!Y35)</f>
        <v>9.2630880679967165E-2</v>
      </c>
      <c r="AA35" s="28">
        <f>LN(V!AA35/V!Z35)</f>
        <v>-5.6678655973700809E-2</v>
      </c>
      <c r="AC35" s="28">
        <f t="shared" si="0"/>
        <v>-7.3676984480893961E-3</v>
      </c>
      <c r="AD35" s="28">
        <f t="shared" si="1"/>
        <v>-2.292035589908429E-2</v>
      </c>
      <c r="AE35" s="28">
        <f t="shared" si="2"/>
        <v>-6.8702171145250415E-2</v>
      </c>
      <c r="AF35" s="28">
        <f t="shared" si="3"/>
        <v>-4.6779258708109825E-2</v>
      </c>
      <c r="AG35" s="28">
        <f t="shared" si="4"/>
        <v>-2.0063065002690655E-2</v>
      </c>
      <c r="AH35" s="28">
        <f t="shared" si="5"/>
        <v>-4.5811263522167342E-2</v>
      </c>
      <c r="AI35" s="28">
        <f t="shared" si="6"/>
        <v>-3.676068606857763E-2</v>
      </c>
      <c r="AJ35" s="28">
        <f t="shared" si="7"/>
        <v>-3.4305939826553979E-2</v>
      </c>
    </row>
    <row r="36" spans="1:36" x14ac:dyDescent="0.15">
      <c r="A36" s="8">
        <v>34</v>
      </c>
      <c r="B36" s="11" t="s">
        <v>173</v>
      </c>
      <c r="C36" s="28"/>
      <c r="D36" s="28">
        <f>LN(V!D36/V!C36)</f>
        <v>3.2319683812402418E-2</v>
      </c>
      <c r="E36" s="28">
        <f>LN(V!E36/V!D36)</f>
        <v>2.1107588399276556E-2</v>
      </c>
      <c r="F36" s="28">
        <f>LN(V!F36/V!E36)</f>
        <v>1.6762958416324178E-2</v>
      </c>
      <c r="G36" s="28">
        <f>LN(V!G36/V!F36)</f>
        <v>-7.5488309434514997E-2</v>
      </c>
      <c r="H36" s="28">
        <f>LN(V!H36/V!G36)</f>
        <v>-5.3772086608121016E-2</v>
      </c>
      <c r="I36" s="28">
        <f>LN(V!I36/V!H36)</f>
        <v>4.0631845530115E-2</v>
      </c>
      <c r="J36" s="28">
        <f>LN(V!J36/V!I36)</f>
        <v>-3.1887693021819402E-2</v>
      </c>
      <c r="K36" s="28">
        <f>LN(V!K36/V!J36)</f>
        <v>-7.5123453943656701E-2</v>
      </c>
      <c r="L36" s="28">
        <f>LN(V!L36/V!K36)</f>
        <v>2.8466518750945014E-2</v>
      </c>
      <c r="M36" s="28">
        <f>LN(V!M36/V!L36)</f>
        <v>-4.3524763337319571E-3</v>
      </c>
      <c r="N36" s="28">
        <f>LN(V!N36/V!M36)</f>
        <v>6.6417654900822298E-2</v>
      </c>
      <c r="O36" s="28">
        <f>LN(V!O36/V!N36)</f>
        <v>4.7484746785630052E-3</v>
      </c>
      <c r="P36" s="28">
        <f>LN(V!P36/V!O36)</f>
        <v>-6.4020670203886821E-3</v>
      </c>
      <c r="Q36" s="28">
        <f>LN(V!Q36/V!P36)</f>
        <v>-6.7890922245881918E-2</v>
      </c>
      <c r="R36" s="28">
        <f>LN(V!R36/V!Q36)</f>
        <v>-0.25150394951622118</v>
      </c>
      <c r="S36" s="28">
        <f>LN(V!S36/V!R36)</f>
        <v>6.5603666380150527E-2</v>
      </c>
      <c r="T36" s="28">
        <f>LN(V!T36/V!S36)</f>
        <v>-4.062163963761297E-2</v>
      </c>
      <c r="U36" s="28">
        <f>LN(V!U36/V!T36)</f>
        <v>2.8432863147005098E-2</v>
      </c>
      <c r="V36" s="28">
        <f>LN(V!V36/V!U36)</f>
        <v>-5.3073968265488793E-4</v>
      </c>
      <c r="W36" s="28">
        <f>LN(V!W36/V!V36)</f>
        <v>4.0186132635674984E-2</v>
      </c>
      <c r="X36" s="28">
        <f>LN(V!X36/V!W36)</f>
        <v>3.4273000534939424E-2</v>
      </c>
      <c r="Y36" s="28">
        <f>LN(V!Y36/V!X36)</f>
        <v>-4.9502520631149287E-2</v>
      </c>
      <c r="Z36" s="28">
        <f>LN(V!Z36/V!Y36)</f>
        <v>7.0002132595838734E-2</v>
      </c>
      <c r="AA36" s="28">
        <f>LN(V!AA36/V!Z36)</f>
        <v>3.1615599068262334E-3</v>
      </c>
      <c r="AC36" s="28">
        <f t="shared" si="0"/>
        <v>-1.0151600739384054E-2</v>
      </c>
      <c r="AD36" s="28">
        <f t="shared" si="1"/>
        <v>-3.2958899294881494E-3</v>
      </c>
      <c r="AE36" s="28">
        <f t="shared" si="2"/>
        <v>-5.1088959544755654E-2</v>
      </c>
      <c r="AF36" s="28">
        <f t="shared" si="3"/>
        <v>1.234792339947033E-2</v>
      </c>
      <c r="AG36" s="28">
        <f t="shared" si="4"/>
        <v>7.8870572905052269E-3</v>
      </c>
      <c r="AH36" s="28">
        <f t="shared" si="5"/>
        <v>-2.7192424737121901E-2</v>
      </c>
      <c r="AI36" s="28">
        <f t="shared" si="6"/>
        <v>1.0675098608608416E-2</v>
      </c>
      <c r="AJ36" s="28">
        <f t="shared" si="7"/>
        <v>-1.0316585313011821E-2</v>
      </c>
    </row>
    <row r="37" spans="1:36" x14ac:dyDescent="0.15">
      <c r="A37" s="8">
        <v>35</v>
      </c>
      <c r="B37" s="11" t="s">
        <v>174</v>
      </c>
      <c r="C37" s="28"/>
      <c r="D37" s="28">
        <f>LN(V!D37/V!C37)</f>
        <v>5.9200171912472586E-2</v>
      </c>
      <c r="E37" s="28">
        <f>LN(V!E37/V!D37)</f>
        <v>2.3607258141530748E-2</v>
      </c>
      <c r="F37" s="28">
        <f>LN(V!F37/V!E37)</f>
        <v>1.3621027275108645E-2</v>
      </c>
      <c r="G37" s="28">
        <f>LN(V!G37/V!F37)</f>
        <v>-9.3884672482786063E-2</v>
      </c>
      <c r="H37" s="28">
        <f>LN(V!H37/V!G37)</f>
        <v>1.8658965727550623E-2</v>
      </c>
      <c r="I37" s="28">
        <f>LN(V!I37/V!H37)</f>
        <v>2.822204580057525E-2</v>
      </c>
      <c r="J37" s="28">
        <f>LN(V!J37/V!I37)</f>
        <v>-7.7195663452108588E-3</v>
      </c>
      <c r="K37" s="28">
        <f>LN(V!K37/V!J37)</f>
        <v>-0.12670934821623395</v>
      </c>
      <c r="L37" s="28">
        <f>LN(V!L37/V!K37)</f>
        <v>4.9767645150932655E-2</v>
      </c>
      <c r="M37" s="28">
        <f>LN(V!M37/V!L37)</f>
        <v>0.10175821758132544</v>
      </c>
      <c r="N37" s="28">
        <f>LN(V!N37/V!M37)</f>
        <v>6.5822354070538061E-2</v>
      </c>
      <c r="O37" s="28">
        <f>LN(V!O37/V!N37)</f>
        <v>1.2719121883260125E-2</v>
      </c>
      <c r="P37" s="28">
        <f>LN(V!P37/V!O37)</f>
        <v>7.4973547176744024E-2</v>
      </c>
      <c r="Q37" s="28">
        <f>LN(V!Q37/V!P37)</f>
        <v>5.3051293690017022E-2</v>
      </c>
      <c r="R37" s="28">
        <f>LN(V!R37/V!Q37)</f>
        <v>-0.29949351203174274</v>
      </c>
      <c r="S37" s="28">
        <f>LN(V!S37/V!R37)</f>
        <v>0.1145104255143391</v>
      </c>
      <c r="T37" s="28">
        <f>LN(V!T37/V!S37)</f>
        <v>7.8407009298675265E-2</v>
      </c>
      <c r="U37" s="28">
        <f>LN(V!U37/V!T37)</f>
        <v>5.0254152598833347E-2</v>
      </c>
      <c r="V37" s="28">
        <f>LN(V!V37/V!U37)</f>
        <v>-6.0803499078059722E-2</v>
      </c>
      <c r="W37" s="28">
        <f>LN(V!W37/V!V37)</f>
        <v>-4.7123176796597832E-2</v>
      </c>
      <c r="X37" s="28">
        <f>LN(V!X37/V!W37)</f>
        <v>6.0321055281664211E-2</v>
      </c>
      <c r="Y37" s="28">
        <f>LN(V!Y37/V!X37)</f>
        <v>-5.3234690514209933E-2</v>
      </c>
      <c r="Z37" s="28">
        <f>LN(V!Z37/V!Y37)</f>
        <v>3.3347015037838469E-2</v>
      </c>
      <c r="AA37" s="28">
        <f>LN(V!AA37/V!Z37)</f>
        <v>9.2019107711015805E-2</v>
      </c>
      <c r="AC37" s="28">
        <f t="shared" si="0"/>
        <v>-1.9550751076041601E-3</v>
      </c>
      <c r="AD37" s="28">
        <f t="shared" si="1"/>
        <v>1.6583860448270267E-2</v>
      </c>
      <c r="AE37" s="28">
        <f t="shared" si="2"/>
        <v>-8.8478247534764971E-3</v>
      </c>
      <c r="AF37" s="28">
        <f t="shared" si="3"/>
        <v>1.6211108260903058E-2</v>
      </c>
      <c r="AG37" s="28">
        <f t="shared" si="4"/>
        <v>2.4043810744881447E-2</v>
      </c>
      <c r="AH37" s="28">
        <f t="shared" si="5"/>
        <v>3.8680178473968845E-3</v>
      </c>
      <c r="AI37" s="28">
        <f t="shared" si="6"/>
        <v>1.9148371692394951E-2</v>
      </c>
      <c r="AJ37" s="28">
        <f t="shared" si="7"/>
        <v>7.9170337597872925E-3</v>
      </c>
    </row>
    <row r="38" spans="1:36" x14ac:dyDescent="0.15">
      <c r="A38" s="8">
        <v>36</v>
      </c>
      <c r="B38" s="11" t="s">
        <v>175</v>
      </c>
      <c r="C38" s="28"/>
      <c r="D38" s="28">
        <f>LN(V!D38/V!C38)</f>
        <v>7.1575441941479676E-2</v>
      </c>
      <c r="E38" s="28">
        <f>LN(V!E38/V!D38)</f>
        <v>5.8567101285650007E-2</v>
      </c>
      <c r="F38" s="28">
        <f>LN(V!F38/V!E38)</f>
        <v>4.4496382290425872E-2</v>
      </c>
      <c r="G38" s="28">
        <f>LN(V!G38/V!F38)</f>
        <v>-6.5114914659184966E-2</v>
      </c>
      <c r="H38" s="28">
        <f>LN(V!H38/V!G38)</f>
        <v>-0.13210598504188853</v>
      </c>
      <c r="I38" s="28">
        <f>LN(V!I38/V!H38)</f>
        <v>0.12273406235981579</v>
      </c>
      <c r="J38" s="28">
        <f>LN(V!J38/V!I38)</f>
        <v>-0.13343438846039257</v>
      </c>
      <c r="K38" s="28">
        <f>LN(V!K38/V!J38)</f>
        <v>-0.11866615683446095</v>
      </c>
      <c r="L38" s="28">
        <f>LN(V!L38/V!K38)</f>
        <v>8.3836998961950307E-2</v>
      </c>
      <c r="M38" s="28">
        <f>LN(V!M38/V!L38)</f>
        <v>0.116669209392557</v>
      </c>
      <c r="N38" s="28">
        <f>LN(V!N38/V!M38)</f>
        <v>8.6534434017956463E-2</v>
      </c>
      <c r="O38" s="28">
        <f>LN(V!O38/V!N38)</f>
        <v>0.14642289846194281</v>
      </c>
      <c r="P38" s="28">
        <f>LN(V!P38/V!O38)</f>
        <v>3.0094350203358849E-2</v>
      </c>
      <c r="Q38" s="28">
        <f>LN(V!Q38/V!P38)</f>
        <v>6.435959884265792E-2</v>
      </c>
      <c r="R38" s="28">
        <f>LN(V!R38/V!Q38)</f>
        <v>-0.46169937580246601</v>
      </c>
      <c r="S38" s="28">
        <f>LN(V!S38/V!R38)</f>
        <v>0.21510280567684884</v>
      </c>
      <c r="T38" s="28">
        <f>LN(V!T38/V!S38)</f>
        <v>0.10875409242160591</v>
      </c>
      <c r="U38" s="28">
        <f>LN(V!U38/V!T38)</f>
        <v>-3.4836251460727739E-2</v>
      </c>
      <c r="V38" s="28">
        <f>LN(V!V38/V!U38)</f>
        <v>-6.0033308254924173E-2</v>
      </c>
      <c r="W38" s="28">
        <f>LN(V!W38/V!V38)</f>
        <v>8.1420927433715859E-2</v>
      </c>
      <c r="X38" s="28">
        <f>LN(V!X38/V!W38)</f>
        <v>4.5486521513677054E-2</v>
      </c>
      <c r="Y38" s="28">
        <f>LN(V!Y38/V!X38)</f>
        <v>-1.3848094460731835E-2</v>
      </c>
      <c r="Z38" s="28">
        <f>LN(V!Z38/V!Y38)</f>
        <v>0.14790566950815864</v>
      </c>
      <c r="AA38" s="28">
        <f>LN(V!AA38/V!Z38)</f>
        <v>5.3988414311159257E-2</v>
      </c>
      <c r="AC38" s="28">
        <f t="shared" si="0"/>
        <v>5.7153292469636352E-3</v>
      </c>
      <c r="AD38" s="28">
        <f t="shared" si="1"/>
        <v>6.9880194155220428E-3</v>
      </c>
      <c r="AE38" s="28">
        <f t="shared" si="2"/>
        <v>-1.1439445235315205E-3</v>
      </c>
      <c r="AF38" s="28">
        <f t="shared" si="3"/>
        <v>2.8158396330669383E-2</v>
      </c>
      <c r="AG38" s="28">
        <f t="shared" si="4"/>
        <v>6.2681996452862015E-2</v>
      </c>
      <c r="AH38" s="28">
        <f t="shared" si="5"/>
        <v>2.9220374459952652E-3</v>
      </c>
      <c r="AI38" s="28">
        <f t="shared" si="6"/>
        <v>4.110474637649162E-2</v>
      </c>
      <c r="AJ38" s="28">
        <f t="shared" si="7"/>
        <v>1.6810217030726254E-2</v>
      </c>
    </row>
    <row r="39" spans="1:36" x14ac:dyDescent="0.15">
      <c r="A39" s="8">
        <v>37</v>
      </c>
      <c r="B39" s="11" t="s">
        <v>176</v>
      </c>
      <c r="C39" s="28"/>
      <c r="D39" s="28">
        <f>LN(V!D39/V!C39)</f>
        <v>0.12123026103381213</v>
      </c>
      <c r="E39" s="28">
        <f>LN(V!E39/V!D39)</f>
        <v>1.3011190846907205E-2</v>
      </c>
      <c r="F39" s="28">
        <f>LN(V!F39/V!E39)</f>
        <v>1.654541167163108E-2</v>
      </c>
      <c r="G39" s="28">
        <f>LN(V!G39/V!F39)</f>
        <v>4.1681005114505655E-2</v>
      </c>
      <c r="H39" s="28">
        <f>LN(V!H39/V!G39)</f>
        <v>0.10434338303372985</v>
      </c>
      <c r="I39" s="28">
        <f>LN(V!I39/V!H39)</f>
        <v>2.4925027327058289E-2</v>
      </c>
      <c r="J39" s="28">
        <f>LN(V!J39/V!I39)</f>
        <v>-0.2383849405537411</v>
      </c>
      <c r="K39" s="28">
        <f>LN(V!K39/V!J39)</f>
        <v>8.6346930857037797E-3</v>
      </c>
      <c r="L39" s="28">
        <f>LN(V!L39/V!K39)</f>
        <v>4.7214507759863029E-2</v>
      </c>
      <c r="M39" s="28">
        <f>LN(V!M39/V!L39)</f>
        <v>0.11943957892532095</v>
      </c>
      <c r="N39" s="28">
        <f>LN(V!N39/V!M39)</f>
        <v>5.5387736666774975E-2</v>
      </c>
      <c r="O39" s="28">
        <f>LN(V!O39/V!N39)</f>
        <v>-7.3285850005552905E-3</v>
      </c>
      <c r="P39" s="28">
        <f>LN(V!P39/V!O39)</f>
        <v>0.25753583754377418</v>
      </c>
      <c r="Q39" s="28">
        <f>LN(V!Q39/V!P39)</f>
        <v>-2.1517656751035303E-2</v>
      </c>
      <c r="R39" s="28">
        <f>LN(V!R39/V!Q39)</f>
        <v>-0.10174076526352648</v>
      </c>
      <c r="S39" s="28">
        <f>LN(V!S39/V!R39)</f>
        <v>5.0125201560243533E-2</v>
      </c>
      <c r="T39" s="28">
        <f>LN(V!T39/V!S39)</f>
        <v>5.4435141930911639E-2</v>
      </c>
      <c r="U39" s="28">
        <f>LN(V!U39/V!T39)</f>
        <v>-6.9140461507866749E-2</v>
      </c>
      <c r="V39" s="28">
        <f>LN(V!V39/V!U39)</f>
        <v>0.14871510350334838</v>
      </c>
      <c r="W39" s="28">
        <f>LN(V!W39/V!V39)</f>
        <v>0.17254911010333682</v>
      </c>
      <c r="X39" s="28">
        <f>LN(V!X39/V!W39)</f>
        <v>3.5341145623109013E-2</v>
      </c>
      <c r="Y39" s="28">
        <f>LN(V!Y39/V!X39)</f>
        <v>-0.16368226263042568</v>
      </c>
      <c r="Z39" s="28">
        <f>LN(V!Z39/V!Y39)</f>
        <v>-7.1600418043110667E-2</v>
      </c>
      <c r="AA39" s="28">
        <f>LN(V!AA39/V!Z39)</f>
        <v>-7.4551415313961478E-2</v>
      </c>
      <c r="AC39" s="28">
        <f t="shared" si="0"/>
        <v>4.0101203598766413E-2</v>
      </c>
      <c r="AD39" s="28">
        <f t="shared" si="1"/>
        <v>-1.5416848232156749E-3</v>
      </c>
      <c r="AE39" s="28">
        <f t="shared" si="2"/>
        <v>3.541480641778013E-2</v>
      </c>
      <c r="AF39" s="28">
        <f t="shared" si="3"/>
        <v>6.8380007930567824E-2</v>
      </c>
      <c r="AG39" s="28">
        <f t="shared" si="4"/>
        <v>-0.10327803199583262</v>
      </c>
      <c r="AH39" s="28">
        <f t="shared" si="5"/>
        <v>1.6936560797282226E-2</v>
      </c>
      <c r="AI39" s="28">
        <f t="shared" si="6"/>
        <v>4.0082429581676602E-3</v>
      </c>
      <c r="AJ39" s="28">
        <f t="shared" si="7"/>
        <v>1.7475546505738938E-2</v>
      </c>
    </row>
    <row r="40" spans="1:36" x14ac:dyDescent="0.15">
      <c r="A40" s="8">
        <v>38</v>
      </c>
      <c r="B40" s="11" t="s">
        <v>177</v>
      </c>
      <c r="C40" s="28"/>
      <c r="D40" s="28">
        <f>LN(V!D40/V!C40)</f>
        <v>3.8243123384423497E-2</v>
      </c>
      <c r="E40" s="28">
        <f>LN(V!E40/V!D40)</f>
        <v>3.4678032118760249E-2</v>
      </c>
      <c r="F40" s="28">
        <f>LN(V!F40/V!E40)</f>
        <v>5.0218884682876649E-2</v>
      </c>
      <c r="G40" s="28">
        <f>LN(V!G40/V!F40)</f>
        <v>9.8183337221238766E-3</v>
      </c>
      <c r="H40" s="28">
        <f>LN(V!H40/V!G40)</f>
        <v>-1.1232013900054492E-2</v>
      </c>
      <c r="I40" s="28">
        <f>LN(V!I40/V!H40)</f>
        <v>3.7873143173363044E-2</v>
      </c>
      <c r="J40" s="28">
        <f>LN(V!J40/V!I40)</f>
        <v>-8.3825241228735158E-3</v>
      </c>
      <c r="K40" s="28">
        <f>LN(V!K40/V!J40)</f>
        <v>-8.1103027015661244E-2</v>
      </c>
      <c r="L40" s="28">
        <f>LN(V!L40/V!K40)</f>
        <v>2.9245346611110359E-2</v>
      </c>
      <c r="M40" s="28">
        <f>LN(V!M40/V!L40)</f>
        <v>0.13921085320957222</v>
      </c>
      <c r="N40" s="28">
        <f>LN(V!N40/V!M40)</f>
        <v>2.8286742324893782E-2</v>
      </c>
      <c r="O40" s="28">
        <f>LN(V!O40/V!N40)</f>
        <v>8.0097980554874007E-2</v>
      </c>
      <c r="P40" s="28">
        <f>LN(V!P40/V!O40)</f>
        <v>5.5539057769416339E-3</v>
      </c>
      <c r="Q40" s="28">
        <f>LN(V!Q40/V!P40)</f>
        <v>4.5954680402169996E-2</v>
      </c>
      <c r="R40" s="28">
        <f>LN(V!R40/V!Q40)</f>
        <v>-0.22578721072332417</v>
      </c>
      <c r="S40" s="28">
        <f>LN(V!S40/V!R40)</f>
        <v>2.1912197818328209E-2</v>
      </c>
      <c r="T40" s="28">
        <f>LN(V!T40/V!S40)</f>
        <v>1.6110393618232893E-2</v>
      </c>
      <c r="U40" s="28">
        <f>LN(V!U40/V!T40)</f>
        <v>8.8822302566915562E-2</v>
      </c>
      <c r="V40" s="28">
        <f>LN(V!V40/V!U40)</f>
        <v>-8.7880611033142347E-2</v>
      </c>
      <c r="W40" s="28">
        <f>LN(V!W40/V!V40)</f>
        <v>-6.9017031337878607E-2</v>
      </c>
      <c r="X40" s="28">
        <f>LN(V!X40/V!W40)</f>
        <v>9.2626413045418216E-2</v>
      </c>
      <c r="Y40" s="28">
        <f>LN(V!Y40/V!X40)</f>
        <v>-2.4776181588913558E-2</v>
      </c>
      <c r="Z40" s="28">
        <f>LN(V!Z40/V!Y40)</f>
        <v>-1.0104000118172021E-2</v>
      </c>
      <c r="AA40" s="28">
        <f>LN(V!AA40/V!Z40)</f>
        <v>3.7253267881650218E-2</v>
      </c>
      <c r="AC40" s="28">
        <f t="shared" si="0"/>
        <v>2.4271275959413866E-2</v>
      </c>
      <c r="AD40" s="28">
        <f t="shared" si="1"/>
        <v>2.145147820140832E-2</v>
      </c>
      <c r="AE40" s="28">
        <f t="shared" si="2"/>
        <v>-1.4453689234202066E-2</v>
      </c>
      <c r="AF40" s="28">
        <f t="shared" si="3"/>
        <v>8.1322933719091446E-3</v>
      </c>
      <c r="AG40" s="28">
        <f t="shared" si="4"/>
        <v>7.9102872485487896E-4</v>
      </c>
      <c r="AH40" s="28">
        <f t="shared" si="5"/>
        <v>3.4988944836031296E-3</v>
      </c>
      <c r="AI40" s="28">
        <f t="shared" si="6"/>
        <v>5.3793191292637946E-3</v>
      </c>
      <c r="AJ40" s="28">
        <f t="shared" si="7"/>
        <v>8.6686903333569945E-3</v>
      </c>
    </row>
    <row r="41" spans="1:36" x14ac:dyDescent="0.15">
      <c r="A41" s="8">
        <v>39</v>
      </c>
      <c r="B41" s="11" t="s">
        <v>178</v>
      </c>
      <c r="C41" s="28"/>
      <c r="D41" s="28">
        <f>LN(V!D41/V!C41)</f>
        <v>4.3526067654010424E-2</v>
      </c>
      <c r="E41" s="28">
        <f>LN(V!E41/V!D41)</f>
        <v>-4.7539513620482018E-2</v>
      </c>
      <c r="F41" s="28">
        <f>LN(V!F41/V!E41)</f>
        <v>-6.1139022700340127E-2</v>
      </c>
      <c r="G41" s="28">
        <f>LN(V!G41/V!F41)</f>
        <v>3.5951168833690011E-2</v>
      </c>
      <c r="H41" s="28">
        <f>LN(V!H41/V!G41)</f>
        <v>-0.50083313763820136</v>
      </c>
      <c r="I41" s="28">
        <f>LN(V!I41/V!H41)</f>
        <v>0.40303894955638991</v>
      </c>
      <c r="J41" s="28">
        <f>LN(V!J41/V!I41)</f>
        <v>-0.77891565603502244</v>
      </c>
      <c r="K41" s="28">
        <f>LN(V!K41/V!J41)</f>
        <v>0.65924562888426386</v>
      </c>
      <c r="L41" s="28">
        <f>LN(V!L41/V!K41)</f>
        <v>-1.7501183876930173</v>
      </c>
      <c r="M41" s="28">
        <f>LN(V!M41/V!L41)</f>
        <v>1.3784445050820693</v>
      </c>
      <c r="N41" s="28">
        <f>LN(V!N41/V!M41)</f>
        <v>9.7040527118848474E-2</v>
      </c>
      <c r="O41" s="28">
        <f>LN(V!O41/V!N41)</f>
        <v>-7.442014077880485E-2</v>
      </c>
      <c r="P41" s="28">
        <f>LN(V!P41/V!O41)</f>
        <v>-0.22163225696345581</v>
      </c>
      <c r="Q41" s="28">
        <f>LN(V!Q41/V!P41)</f>
        <v>0.68915122192046407</v>
      </c>
      <c r="R41" s="28">
        <f>LN(V!R41/V!Q41)</f>
        <v>-4.4784948913276196E-2</v>
      </c>
      <c r="S41" s="28">
        <f>LN(V!S41/V!R41)</f>
        <v>-0.13635832662876329</v>
      </c>
      <c r="T41" s="28">
        <f>LN(V!T41/V!S41)</f>
        <v>0.33594911765784641</v>
      </c>
      <c r="U41" s="28">
        <f>LN(V!U41/V!T41)</f>
        <v>0.42795209498991005</v>
      </c>
      <c r="V41" s="28">
        <f>LN(V!V41/V!U41)</f>
        <v>-1.1844106074389725E-2</v>
      </c>
      <c r="W41" s="28">
        <f>LN(V!W41/V!V41)</f>
        <v>8.224108594702699E-2</v>
      </c>
      <c r="X41" s="28">
        <f>LN(V!X41/V!W41)</f>
        <v>2.9256765500219689E-2</v>
      </c>
      <c r="Y41" s="28">
        <f>LN(V!Y41/V!X41)</f>
        <v>-0.31848377262871103</v>
      </c>
      <c r="Z41" s="28">
        <f>LN(V!Z41/V!Y41)</f>
        <v>-0.3451189348754764</v>
      </c>
      <c r="AA41" s="28">
        <f>LN(V!AA41/V!Z41)</f>
        <v>-0.17184313912457078</v>
      </c>
      <c r="AC41" s="28">
        <f t="shared" si="0"/>
        <v>-3.410431111378872E-2</v>
      </c>
      <c r="AD41" s="28">
        <f t="shared" si="1"/>
        <v>-7.8860676528571649E-2</v>
      </c>
      <c r="AE41" s="28">
        <f t="shared" si="2"/>
        <v>4.2391109727232777E-2</v>
      </c>
      <c r="AF41" s="28">
        <f t="shared" si="3"/>
        <v>0.17271099160412268</v>
      </c>
      <c r="AG41" s="28">
        <f t="shared" si="4"/>
        <v>-0.27848194887625272</v>
      </c>
      <c r="AH41" s="28">
        <f t="shared" si="5"/>
        <v>-1.8234783400669433E-2</v>
      </c>
      <c r="AI41" s="28">
        <f t="shared" si="6"/>
        <v>3.5136389239818974E-3</v>
      </c>
      <c r="AJ41" s="28">
        <f t="shared" si="7"/>
        <v>-1.4120012094947076E-2</v>
      </c>
    </row>
    <row r="42" spans="1:36" x14ac:dyDescent="0.15">
      <c r="A42" s="8">
        <v>40</v>
      </c>
      <c r="B42" s="11" t="s">
        <v>179</v>
      </c>
      <c r="C42" s="28"/>
      <c r="D42" s="28">
        <f>LN(V!D42/V!C42)</f>
        <v>0.25992951744734605</v>
      </c>
      <c r="E42" s="28">
        <f>LN(V!E42/V!D42)</f>
        <v>0.27052919106688733</v>
      </c>
      <c r="F42" s="28">
        <f>LN(V!F42/V!E42)</f>
        <v>0.34963225529571396</v>
      </c>
      <c r="G42" s="28">
        <f>LN(V!G42/V!F42)</f>
        <v>-1.0617490648208567E-2</v>
      </c>
      <c r="H42" s="28">
        <f>LN(V!H42/V!G42)</f>
        <v>0.16489229627256036</v>
      </c>
      <c r="I42" s="28">
        <f>LN(V!I42/V!H42)</f>
        <v>0.34799817106662617</v>
      </c>
      <c r="J42" s="28">
        <f>LN(V!J42/V!I42)</f>
        <v>-0.25101920304994058</v>
      </c>
      <c r="K42" s="28">
        <f>LN(V!K42/V!J42)</f>
        <v>7.9453818708012172E-2</v>
      </c>
      <c r="L42" s="28">
        <f>LN(V!L42/V!K42)</f>
        <v>0.37844440708897414</v>
      </c>
      <c r="M42" s="28">
        <f>LN(V!M42/V!L42)</f>
        <v>0.1899863446363404</v>
      </c>
      <c r="N42" s="28">
        <f>LN(V!N42/V!M42)</f>
        <v>9.1513211874241898E-2</v>
      </c>
      <c r="O42" s="28">
        <f>LN(V!O42/V!N42)</f>
        <v>0.11074805836586071</v>
      </c>
      <c r="P42" s="28">
        <f>LN(V!P42/V!O42)</f>
        <v>0.26553991664704485</v>
      </c>
      <c r="Q42" s="28">
        <f>LN(V!Q42/V!P42)</f>
        <v>0.21344576836058229</v>
      </c>
      <c r="R42" s="28">
        <f>LN(V!R42/V!Q42)</f>
        <v>-2.6098800245908469E-2</v>
      </c>
      <c r="S42" s="28">
        <f>LN(V!S42/V!R42)</f>
        <v>0.25706347368777377</v>
      </c>
      <c r="T42" s="28">
        <f>LN(V!T42/V!S42)</f>
        <v>6.922334076209119E-2</v>
      </c>
      <c r="U42" s="28">
        <f>LN(V!U42/V!T42)</f>
        <v>0.17781591982730571</v>
      </c>
      <c r="V42" s="28">
        <f>LN(V!V42/V!U42)</f>
        <v>-0.24808349378543876</v>
      </c>
      <c r="W42" s="28">
        <f>LN(V!W42/V!V42)</f>
        <v>0.24977589498011413</v>
      </c>
      <c r="X42" s="28">
        <f>LN(V!X42/V!W42)</f>
        <v>8.3666685680925681E-2</v>
      </c>
      <c r="Y42" s="28">
        <f>LN(V!Y42/V!X42)</f>
        <v>6.6869686684316323E-2</v>
      </c>
      <c r="Z42" s="28">
        <f>LN(V!Z42/V!Y42)</f>
        <v>-0.28333311804152217</v>
      </c>
      <c r="AA42" s="28">
        <f>LN(V!AA42/V!Z42)</f>
        <v>0.15418350118569457</v>
      </c>
      <c r="AC42" s="28">
        <f t="shared" si="0"/>
        <v>0.22448688461071584</v>
      </c>
      <c r="AD42" s="28">
        <f t="shared" si="1"/>
        <v>9.7675715851525596E-2</v>
      </c>
      <c r="AE42" s="28">
        <f t="shared" si="2"/>
        <v>0.16413968336307061</v>
      </c>
      <c r="AF42" s="28">
        <f t="shared" si="3"/>
        <v>6.6479669492999591E-2</v>
      </c>
      <c r="AG42" s="28">
        <f t="shared" si="4"/>
        <v>-2.0759976723837097E-2</v>
      </c>
      <c r="AH42" s="28">
        <f t="shared" si="5"/>
        <v>0.13090769960729814</v>
      </c>
      <c r="AI42" s="28">
        <f t="shared" si="6"/>
        <v>3.3764802161685835E-2</v>
      </c>
      <c r="AJ42" s="28">
        <f t="shared" si="7"/>
        <v>0.11746216680087161</v>
      </c>
    </row>
    <row r="43" spans="1:36" x14ac:dyDescent="0.15">
      <c r="A43" s="8">
        <v>41</v>
      </c>
      <c r="B43" s="11" t="s">
        <v>180</v>
      </c>
      <c r="C43" s="28"/>
      <c r="D43" s="28">
        <f>LN(V!D43/V!C43)</f>
        <v>0.15625002761350709</v>
      </c>
      <c r="E43" s="28">
        <f>LN(V!E43/V!D43)</f>
        <v>4.614373698413464E-2</v>
      </c>
      <c r="F43" s="28">
        <f>LN(V!F43/V!E43)</f>
        <v>0.14968646181735562</v>
      </c>
      <c r="G43" s="28">
        <f>LN(V!G43/V!F43)</f>
        <v>-9.3164631462619007E-3</v>
      </c>
      <c r="H43" s="28">
        <f>LN(V!H43/V!G43)</f>
        <v>0.1667864786273201</v>
      </c>
      <c r="I43" s="28">
        <f>LN(V!I43/V!H43)</f>
        <v>0.16725878493318239</v>
      </c>
      <c r="J43" s="28">
        <f>LN(V!J43/V!I43)</f>
        <v>-0.25079632998728862</v>
      </c>
      <c r="K43" s="28">
        <f>LN(V!K43/V!J43)</f>
        <v>0.16620134154319888</v>
      </c>
      <c r="L43" s="28">
        <f>LN(V!L43/V!K43)</f>
        <v>0.20086779155181575</v>
      </c>
      <c r="M43" s="28">
        <f>LN(V!M43/V!L43)</f>
        <v>0.19597168402875489</v>
      </c>
      <c r="N43" s="28">
        <f>LN(V!N43/V!M43)</f>
        <v>0.11135067958005415</v>
      </c>
      <c r="O43" s="28">
        <f>LN(V!O43/V!N43)</f>
        <v>0.13781630423660979</v>
      </c>
      <c r="P43" s="28">
        <f>LN(V!P43/V!O43)</f>
        <v>8.0657961487946961E-2</v>
      </c>
      <c r="Q43" s="28">
        <f>LN(V!Q43/V!P43)</f>
        <v>-1.1253661051740284E-2</v>
      </c>
      <c r="R43" s="28">
        <f>LN(V!R43/V!Q43)</f>
        <v>-0.24254698037354527</v>
      </c>
      <c r="S43" s="28">
        <f>LN(V!S43/V!R43)</f>
        <v>0.33707048851146426</v>
      </c>
      <c r="T43" s="28">
        <f>LN(V!T43/V!S43)</f>
        <v>8.3045331905344785E-2</v>
      </c>
      <c r="U43" s="28">
        <f>LN(V!U43/V!T43)</f>
        <v>-0.15153565047121756</v>
      </c>
      <c r="V43" s="28">
        <f>LN(V!V43/V!U43)</f>
        <v>6.6410464427362745E-2</v>
      </c>
      <c r="W43" s="28">
        <f>LN(V!W43/V!V43)</f>
        <v>7.4179366436372365E-2</v>
      </c>
      <c r="X43" s="28">
        <f>LN(V!X43/V!W43)</f>
        <v>9.3759456774204705E-2</v>
      </c>
      <c r="Y43" s="28">
        <f>LN(V!Y43/V!X43)</f>
        <v>6.7619064588663902E-2</v>
      </c>
      <c r="Z43" s="28">
        <f>LN(V!Z43/V!Y43)</f>
        <v>0.11592347168671195</v>
      </c>
      <c r="AA43" s="28">
        <f>LN(V!AA43/V!Z43)</f>
        <v>-3.8182072071210743E-2</v>
      </c>
      <c r="AC43" s="28">
        <f t="shared" si="0"/>
        <v>0.10411179984314618</v>
      </c>
      <c r="AD43" s="28">
        <f t="shared" si="1"/>
        <v>8.4719033343307021E-2</v>
      </c>
      <c r="AE43" s="28">
        <f t="shared" si="2"/>
        <v>6.0348822562147089E-2</v>
      </c>
      <c r="AF43" s="28">
        <f t="shared" si="3"/>
        <v>3.317179381441341E-2</v>
      </c>
      <c r="AG43" s="28">
        <f t="shared" si="4"/>
        <v>4.8453488068055044E-2</v>
      </c>
      <c r="AH43" s="28">
        <f t="shared" si="5"/>
        <v>7.2533927952727048E-2</v>
      </c>
      <c r="AI43" s="28">
        <f t="shared" si="6"/>
        <v>3.8902429159529017E-2</v>
      </c>
      <c r="AJ43" s="28">
        <f t="shared" si="7"/>
        <v>6.7700770087792753E-2</v>
      </c>
    </row>
    <row r="44" spans="1:36" x14ac:dyDescent="0.15">
      <c r="A44" s="8">
        <v>42</v>
      </c>
      <c r="B44" s="11" t="s">
        <v>181</v>
      </c>
      <c r="C44" s="28"/>
      <c r="D44" s="28">
        <f>LN(V!D44/V!C44)</f>
        <v>4.7318823466378251E-2</v>
      </c>
      <c r="E44" s="28">
        <f>LN(V!E44/V!D44)</f>
        <v>-9.5660100963836821E-3</v>
      </c>
      <c r="F44" s="28">
        <f>LN(V!F44/V!E44)</f>
        <v>2.8355498762788731E-2</v>
      </c>
      <c r="G44" s="28">
        <f>LN(V!G44/V!F44)</f>
        <v>-5.4735755050052501E-2</v>
      </c>
      <c r="H44" s="28">
        <f>LN(V!H44/V!G44)</f>
        <v>-0.11821903111378337</v>
      </c>
      <c r="I44" s="28">
        <f>LN(V!I44/V!H44)</f>
        <v>7.758073170355434E-2</v>
      </c>
      <c r="J44" s="28">
        <f>LN(V!J44/V!I44)</f>
        <v>-7.8412461938303354E-2</v>
      </c>
      <c r="K44" s="28">
        <f>LN(V!K44/V!J44)</f>
        <v>-8.5365600665023439E-2</v>
      </c>
      <c r="L44" s="28">
        <f>LN(V!L44/V!K44)</f>
        <v>4.6746407643407435E-2</v>
      </c>
      <c r="M44" s="28">
        <f>LN(V!M44/V!L44)</f>
        <v>6.6335597299979496E-2</v>
      </c>
      <c r="N44" s="28">
        <f>LN(V!N44/V!M44)</f>
        <v>-2.9450297063036233E-3</v>
      </c>
      <c r="O44" s="28">
        <f>LN(V!O44/V!N44)</f>
        <v>3.2930355839823892E-2</v>
      </c>
      <c r="P44" s="28">
        <f>LN(V!P44/V!O44)</f>
        <v>-1.7338443064664965E-3</v>
      </c>
      <c r="Q44" s="28">
        <f>LN(V!Q44/V!P44)</f>
        <v>-5.1056442227972815E-2</v>
      </c>
      <c r="R44" s="28">
        <f>LN(V!R44/V!Q44)</f>
        <v>-0.20912186503147814</v>
      </c>
      <c r="S44" s="28">
        <f>LN(V!S44/V!R44)</f>
        <v>6.7247419003635872E-2</v>
      </c>
      <c r="T44" s="28">
        <f>LN(V!T44/V!S44)</f>
        <v>0.12826574426976384</v>
      </c>
      <c r="U44" s="28">
        <f>LN(V!U44/V!T44)</f>
        <v>-9.0046544175432786E-2</v>
      </c>
      <c r="V44" s="28">
        <f>LN(V!V44/V!U44)</f>
        <v>2.8721102787294603E-3</v>
      </c>
      <c r="W44" s="28">
        <f>LN(V!W44/V!V44)</f>
        <v>9.7536089223286881E-2</v>
      </c>
      <c r="X44" s="28">
        <f>LN(V!X44/V!W44)</f>
        <v>-2.9952509516087661E-2</v>
      </c>
      <c r="Y44" s="28">
        <f>LN(V!Y44/V!X44)</f>
        <v>-2.9237161072353347E-2</v>
      </c>
      <c r="Z44" s="28">
        <f>LN(V!Z44/V!Y44)</f>
        <v>0.11486834352899851</v>
      </c>
      <c r="AA44" s="28">
        <f>LN(V!AA44/V!Z44)</f>
        <v>1.4336132386031691E-2</v>
      </c>
      <c r="AC44" s="28">
        <f t="shared" si="0"/>
        <v>-1.5316913158775296E-2</v>
      </c>
      <c r="AD44" s="28">
        <f t="shared" si="1"/>
        <v>-1.0728217473248695E-2</v>
      </c>
      <c r="AE44" s="28">
        <f t="shared" si="2"/>
        <v>-3.2346875344491537E-2</v>
      </c>
      <c r="AF44" s="28">
        <f t="shared" si="3"/>
        <v>2.1734978016051947E-2</v>
      </c>
      <c r="AG44" s="28">
        <f t="shared" si="4"/>
        <v>3.3322438280892284E-2</v>
      </c>
      <c r="AH44" s="28">
        <f t="shared" si="5"/>
        <v>-2.1537546408870119E-2</v>
      </c>
      <c r="AI44" s="28">
        <f t="shared" si="6"/>
        <v>2.6080275615367073E-2</v>
      </c>
      <c r="AJ44" s="28">
        <f t="shared" si="7"/>
        <v>-3.6225141286800456E-3</v>
      </c>
    </row>
    <row r="45" spans="1:36" x14ac:dyDescent="0.15">
      <c r="A45" s="8">
        <v>43</v>
      </c>
      <c r="B45" s="11" t="s">
        <v>182</v>
      </c>
      <c r="C45" s="28"/>
      <c r="D45" s="28">
        <f>LN(V!D45/V!C45)</f>
        <v>7.7507952280550074E-2</v>
      </c>
      <c r="E45" s="28">
        <f>LN(V!E45/V!D45)</f>
        <v>-6.4762047239852209E-3</v>
      </c>
      <c r="F45" s="28">
        <f>LN(V!F45/V!E45)</f>
        <v>8.7676894029282373E-2</v>
      </c>
      <c r="G45" s="28">
        <f>LN(V!G45/V!F45)</f>
        <v>6.0582344665546191E-2</v>
      </c>
      <c r="H45" s="28">
        <f>LN(V!H45/V!G45)</f>
        <v>5.0950090370621315E-2</v>
      </c>
      <c r="I45" s="28">
        <f>LN(V!I45/V!H45)</f>
        <v>3.5427469158254114E-2</v>
      </c>
      <c r="J45" s="28">
        <f>LN(V!J45/V!I45)</f>
        <v>-0.11780453805532787</v>
      </c>
      <c r="K45" s="28">
        <f>LN(V!K45/V!J45)</f>
        <v>2.0241598386370675E-2</v>
      </c>
      <c r="L45" s="28">
        <f>LN(V!L45/V!K45)</f>
        <v>0.1791560878994532</v>
      </c>
      <c r="M45" s="28">
        <f>LN(V!M45/V!L45)</f>
        <v>7.3403005751277034E-2</v>
      </c>
      <c r="N45" s="28">
        <f>LN(V!N45/V!M45)</f>
        <v>6.637839886848626E-2</v>
      </c>
      <c r="O45" s="28">
        <f>LN(V!O45/V!N45)</f>
        <v>9.9667004186986666E-2</v>
      </c>
      <c r="P45" s="28">
        <f>LN(V!P45/V!O45)</f>
        <v>9.8460726561653722E-2</v>
      </c>
      <c r="Q45" s="28">
        <f>LN(V!Q45/V!P45)</f>
        <v>4.7488035388170154E-2</v>
      </c>
      <c r="R45" s="28">
        <f>LN(V!R45/V!Q45)</f>
        <v>-4.1503430110811916E-2</v>
      </c>
      <c r="S45" s="28">
        <f>LN(V!S45/V!R45)</f>
        <v>0.37197773654249966</v>
      </c>
      <c r="T45" s="28">
        <f>LN(V!T45/V!S45)</f>
        <v>-0.26943488511854002</v>
      </c>
      <c r="U45" s="28">
        <f>LN(V!U45/V!T45)</f>
        <v>0.38942384748252024</v>
      </c>
      <c r="V45" s="28">
        <f>LN(V!V45/V!U45)</f>
        <v>0.17039142269469373</v>
      </c>
      <c r="W45" s="28">
        <f>LN(V!W45/V!V45)</f>
        <v>0.25085170222120584</v>
      </c>
      <c r="X45" s="28">
        <f>LN(V!X45/V!W45)</f>
        <v>1.1456325735324867E-2</v>
      </c>
      <c r="Y45" s="28">
        <f>LN(V!Y45/V!X45)</f>
        <v>0.10017804918686414</v>
      </c>
      <c r="Z45" s="28">
        <f>LN(V!Z45/V!Y45)</f>
        <v>0.18372038464141044</v>
      </c>
      <c r="AA45" s="28">
        <f>LN(V!AA45/V!Z45)</f>
        <v>1.8861084738986227E-2</v>
      </c>
      <c r="AC45" s="28">
        <f t="shared" si="0"/>
        <v>4.5632118699943755E-2</v>
      </c>
      <c r="AD45" s="28">
        <f t="shared" si="1"/>
        <v>4.4274910570051854E-2</v>
      </c>
      <c r="AE45" s="28">
        <f t="shared" si="2"/>
        <v>0.11521801451369966</v>
      </c>
      <c r="AF45" s="28">
        <f t="shared" si="3"/>
        <v>0.11053768260304091</v>
      </c>
      <c r="AG45" s="28">
        <f t="shared" si="4"/>
        <v>0.10091983952242027</v>
      </c>
      <c r="AH45" s="28">
        <f t="shared" si="5"/>
        <v>7.9746462541875757E-2</v>
      </c>
      <c r="AI45" s="28">
        <f t="shared" si="6"/>
        <v>0.10693099144780817</v>
      </c>
      <c r="AJ45" s="28">
        <f t="shared" si="7"/>
        <v>8.1785789152214863E-2</v>
      </c>
    </row>
    <row r="46" spans="1:36" x14ac:dyDescent="0.15">
      <c r="A46" s="8">
        <v>44</v>
      </c>
      <c r="B46" s="11" t="s">
        <v>183</v>
      </c>
      <c r="C46" s="28"/>
      <c r="D46" s="28">
        <f>LN(V!D46/V!C46)</f>
        <v>0.12837407570279771</v>
      </c>
      <c r="E46" s="28">
        <f>LN(V!E46/V!D46)</f>
        <v>-2.0430293289030874E-2</v>
      </c>
      <c r="F46" s="28">
        <f>LN(V!F46/V!E46)</f>
        <v>-9.8489732070471698E-3</v>
      </c>
      <c r="G46" s="28">
        <f>LN(V!G46/V!F46)</f>
        <v>-4.8140358360028973E-2</v>
      </c>
      <c r="H46" s="28">
        <f>LN(V!H46/V!G46)</f>
        <v>-2.1985166004829981E-2</v>
      </c>
      <c r="I46" s="28">
        <f>LN(V!I46/V!H46)</f>
        <v>0.15081306528442365</v>
      </c>
      <c r="J46" s="28">
        <f>LN(V!J46/V!I46)</f>
        <v>-0.13250064834816638</v>
      </c>
      <c r="K46" s="28">
        <f>LN(V!K46/V!J46)</f>
        <v>-0.1382500365755793</v>
      </c>
      <c r="L46" s="28">
        <f>LN(V!L46/V!K46)</f>
        <v>1.0282996484638309E-2</v>
      </c>
      <c r="M46" s="28">
        <f>LN(V!M46/V!L46)</f>
        <v>0.11672759928093128</v>
      </c>
      <c r="N46" s="28">
        <f>LN(V!N46/V!M46)</f>
        <v>7.1565399911966837E-2</v>
      </c>
      <c r="O46" s="28">
        <f>LN(V!O46/V!N46)</f>
        <v>7.2128739399727901E-2</v>
      </c>
      <c r="P46" s="28">
        <f>LN(V!P46/V!O46)</f>
        <v>4.1778657856112865E-2</v>
      </c>
      <c r="Q46" s="28">
        <f>LN(V!Q46/V!P46)</f>
        <v>-5.1092238993780008E-2</v>
      </c>
      <c r="R46" s="28">
        <f>LN(V!R46/V!Q46)</f>
        <v>-0.34489895394573261</v>
      </c>
      <c r="S46" s="28">
        <f>LN(V!S46/V!R46)</f>
        <v>0.24562037637522302</v>
      </c>
      <c r="T46" s="28">
        <f>LN(V!T46/V!S46)</f>
        <v>0.13525751449001577</v>
      </c>
      <c r="U46" s="28">
        <f>LN(V!U46/V!T46)</f>
        <v>-0.10669354692201741</v>
      </c>
      <c r="V46" s="28">
        <f>LN(V!V46/V!U46)</f>
        <v>-6.7382135864479789E-2</v>
      </c>
      <c r="W46" s="28">
        <f>LN(V!W46/V!V46)</f>
        <v>0.1092328842698178</v>
      </c>
      <c r="X46" s="28">
        <f>LN(V!X46/V!W46)</f>
        <v>1.4301719211473111E-2</v>
      </c>
      <c r="Y46" s="28">
        <f>LN(V!Y46/V!X46)</f>
        <v>-1.9960304342075779E-2</v>
      </c>
      <c r="Z46" s="28">
        <f>LN(V!Z46/V!Y46)</f>
        <v>0.13892752417294213</v>
      </c>
      <c r="AA46" s="28">
        <f>LN(V!AA46/V!Z46)</f>
        <v>-6.1033712742723643E-2</v>
      </c>
      <c r="AC46" s="28">
        <f t="shared" si="0"/>
        <v>1.008165488469733E-2</v>
      </c>
      <c r="AD46" s="28">
        <f t="shared" si="1"/>
        <v>-1.4434937849241842E-2</v>
      </c>
      <c r="AE46" s="28">
        <f t="shared" si="2"/>
        <v>-7.2926838616897693E-3</v>
      </c>
      <c r="AF46" s="28">
        <f t="shared" si="3"/>
        <v>1.6943287036961897E-2</v>
      </c>
      <c r="AG46" s="28">
        <f t="shared" si="4"/>
        <v>1.93111690293809E-2</v>
      </c>
      <c r="AH46" s="28">
        <f t="shared" si="5"/>
        <v>-1.0863810855465802E-2</v>
      </c>
      <c r="AI46" s="28">
        <f t="shared" si="6"/>
        <v>1.783124278411902E-2</v>
      </c>
      <c r="AJ46" s="28">
        <f t="shared" si="7"/>
        <v>3.6704394844252509E-3</v>
      </c>
    </row>
    <row r="47" spans="1:36" x14ac:dyDescent="0.15">
      <c r="A47" s="8">
        <v>45</v>
      </c>
      <c r="B47" s="11" t="s">
        <v>184</v>
      </c>
      <c r="C47" s="28"/>
      <c r="D47" s="28">
        <f>LN(V!D47/V!C47)</f>
        <v>6.3398940721602404E-2</v>
      </c>
      <c r="E47" s="28">
        <f>LN(V!E47/V!D47)</f>
        <v>3.4029298469779118E-2</v>
      </c>
      <c r="F47" s="28">
        <f>LN(V!F47/V!E47)</f>
        <v>7.2578113862624666E-2</v>
      </c>
      <c r="G47" s="28">
        <f>LN(V!G47/V!F47)</f>
        <v>-5.6294325431291592E-2</v>
      </c>
      <c r="H47" s="28">
        <f>LN(V!H47/V!G47)</f>
        <v>3.5316686515005163E-2</v>
      </c>
      <c r="I47" s="28">
        <f>LN(V!I47/V!H47)</f>
        <v>7.8376504479811621E-2</v>
      </c>
      <c r="J47" s="28">
        <f>LN(V!J47/V!I47)</f>
        <v>-0.11128249534313939</v>
      </c>
      <c r="K47" s="28">
        <f>LN(V!K47/V!J47)</f>
        <v>-0.10557838810026499</v>
      </c>
      <c r="L47" s="28">
        <f>LN(V!L47/V!K47)</f>
        <v>0.14126334156016354</v>
      </c>
      <c r="M47" s="28">
        <f>LN(V!M47/V!L47)</f>
        <v>2.9899486285433555E-2</v>
      </c>
      <c r="N47" s="28">
        <f>LN(V!N47/V!M47)</f>
        <v>0.13606711839885874</v>
      </c>
      <c r="O47" s="28">
        <f>LN(V!O47/V!N47)</f>
        <v>0.18465751805386649</v>
      </c>
      <c r="P47" s="28">
        <f>LN(V!P47/V!O47)</f>
        <v>0.18420196794717009</v>
      </c>
      <c r="Q47" s="28">
        <f>LN(V!Q47/V!P47)</f>
        <v>-9.9384154042832934E-2</v>
      </c>
      <c r="R47" s="28">
        <f>LN(V!R47/V!Q47)</f>
        <v>-0.27625096158579476</v>
      </c>
      <c r="S47" s="28">
        <f>LN(V!S47/V!R47)</f>
        <v>0.16367787814676474</v>
      </c>
      <c r="T47" s="28">
        <f>LN(V!T47/V!S47)</f>
        <v>-2.9926696595687582E-2</v>
      </c>
      <c r="U47" s="28">
        <f>LN(V!U47/V!T47)</f>
        <v>0.12010700465765525</v>
      </c>
      <c r="V47" s="28">
        <f>LN(V!V47/V!U47)</f>
        <v>3.1392083876605907E-2</v>
      </c>
      <c r="W47" s="28">
        <f>LN(V!W47/V!V47)</f>
        <v>0.16674058811167311</v>
      </c>
      <c r="X47" s="28">
        <f>LN(V!X47/V!W47)</f>
        <v>7.1066314442181547E-2</v>
      </c>
      <c r="Y47" s="28">
        <f>LN(V!Y47/V!X47)</f>
        <v>-0.10567426265853075</v>
      </c>
      <c r="Z47" s="28">
        <f>LN(V!Z47/V!Y47)</f>
        <v>0.18356334722481571</v>
      </c>
      <c r="AA47" s="28">
        <f>LN(V!AA47/V!Z47)</f>
        <v>-1.1414262251040093E-3</v>
      </c>
      <c r="AC47" s="28">
        <f t="shared" si="0"/>
        <v>3.2801255579185798E-2</v>
      </c>
      <c r="AD47" s="28">
        <f t="shared" si="1"/>
        <v>1.8073812560210293E-2</v>
      </c>
      <c r="AE47" s="28">
        <f t="shared" si="2"/>
        <v>3.1380449703834717E-2</v>
      </c>
      <c r="AF47" s="28">
        <f t="shared" si="3"/>
        <v>7.1875858898485648E-2</v>
      </c>
      <c r="AG47" s="28">
        <f t="shared" si="4"/>
        <v>2.558255278039365E-2</v>
      </c>
      <c r="AH47" s="28">
        <f t="shared" si="5"/>
        <v>2.472713113202251E-2</v>
      </c>
      <c r="AI47" s="28">
        <f t="shared" si="6"/>
        <v>5.4515869104201149E-2</v>
      </c>
      <c r="AJ47" s="28">
        <f t="shared" si="7"/>
        <v>3.6843675741294046E-2</v>
      </c>
    </row>
    <row r="48" spans="1:36" x14ac:dyDescent="0.15">
      <c r="A48" s="8">
        <v>46</v>
      </c>
      <c r="B48" s="11" t="s">
        <v>185</v>
      </c>
      <c r="C48" s="28"/>
      <c r="D48" s="28">
        <f>LN(V!D48/V!C48)</f>
        <v>0.13117293914429026</v>
      </c>
      <c r="E48" s="28">
        <f>LN(V!E48/V!D48)</f>
        <v>0.16545038591595099</v>
      </c>
      <c r="F48" s="28">
        <f>LN(V!F48/V!E48)</f>
        <v>0.26015222072162075</v>
      </c>
      <c r="G48" s="28">
        <f>LN(V!G48/V!F48)</f>
        <v>3.0051732136102696E-4</v>
      </c>
      <c r="H48" s="28">
        <f>LN(V!H48/V!G48)</f>
        <v>9.8527440329522833E-2</v>
      </c>
      <c r="I48" s="28">
        <f>LN(V!I48/V!H48)</f>
        <v>4.2830697211723098E-2</v>
      </c>
      <c r="J48" s="28">
        <f>LN(V!J48/V!I48)</f>
        <v>-0.38351163224330703</v>
      </c>
      <c r="K48" s="28">
        <f>LN(V!K48/V!J48)</f>
        <v>2.7433567286794684E-2</v>
      </c>
      <c r="L48" s="28">
        <f>LN(V!L48/V!K48)</f>
        <v>0.57757602596839319</v>
      </c>
      <c r="M48" s="28">
        <f>LN(V!M48/V!L48)</f>
        <v>-1.659310864309672E-2</v>
      </c>
      <c r="N48" s="28">
        <f>LN(V!N48/V!M48)</f>
        <v>3.8129683075424102E-2</v>
      </c>
      <c r="O48" s="28">
        <f>LN(V!O48/V!N48)</f>
        <v>8.6751011206300091E-2</v>
      </c>
      <c r="P48" s="28">
        <f>LN(V!P48/V!O48)</f>
        <v>4.1379796804382724E-2</v>
      </c>
      <c r="Q48" s="28">
        <f>LN(V!Q48/V!P48)</f>
        <v>0.27472028476498128</v>
      </c>
      <c r="R48" s="28">
        <f>LN(V!R48/V!Q48)</f>
        <v>-4.6047577245064052E-2</v>
      </c>
      <c r="S48" s="28">
        <f>LN(V!S48/V!R48)</f>
        <v>0.38848516765156094</v>
      </c>
      <c r="T48" s="28">
        <f>LN(V!T48/V!S48)</f>
        <v>-0.13087939912253196</v>
      </c>
      <c r="U48" s="28">
        <f>LN(V!U48/V!T48)</f>
        <v>4.9699203745225191E-2</v>
      </c>
      <c r="V48" s="28">
        <f>LN(V!V48/V!U48)</f>
        <v>-0.51520139218375904</v>
      </c>
      <c r="W48" s="28">
        <f>LN(V!W48/V!V48)</f>
        <v>0.83229666576408412</v>
      </c>
      <c r="X48" s="28">
        <f>LN(V!X48/V!W48)</f>
        <v>-3.7606590927209442E-3</v>
      </c>
      <c r="Y48" s="28">
        <f>LN(V!Y48/V!X48)</f>
        <v>-0.14658659259004544</v>
      </c>
      <c r="Z48" s="28">
        <f>LN(V!Z48/V!Y48)</f>
        <v>-5.9106555968932703E-2</v>
      </c>
      <c r="AA48" s="28">
        <f>LN(V!AA48/V!Z48)</f>
        <v>-2.8761271291674485E-2</v>
      </c>
      <c r="AC48" s="28">
        <f t="shared" si="0"/>
        <v>0.11345225230003575</v>
      </c>
      <c r="AD48" s="28">
        <f t="shared" si="1"/>
        <v>4.8606907088841647E-2</v>
      </c>
      <c r="AE48" s="28">
        <f t="shared" si="2"/>
        <v>0.14905773663643221</v>
      </c>
      <c r="AF48" s="28">
        <f t="shared" si="3"/>
        <v>4.6430883822059468E-2</v>
      </c>
      <c r="AG48" s="28">
        <f t="shared" si="4"/>
        <v>-7.8151473283550876E-2</v>
      </c>
      <c r="AH48" s="28">
        <f t="shared" si="5"/>
        <v>9.8832321862636935E-2</v>
      </c>
      <c r="AI48" s="28">
        <f t="shared" si="6"/>
        <v>-2.875000925444131E-4</v>
      </c>
      <c r="AJ48" s="28">
        <f t="shared" si="7"/>
        <v>6.7534107799399695E-2</v>
      </c>
    </row>
    <row r="49" spans="1:36" x14ac:dyDescent="0.15">
      <c r="A49" s="8">
        <v>47</v>
      </c>
      <c r="B49" s="11" t="s">
        <v>186</v>
      </c>
      <c r="C49" s="28"/>
      <c r="D49" s="28">
        <f>LN(V!D49/V!C49)</f>
        <v>0.13302746995263473</v>
      </c>
      <c r="E49" s="28">
        <f>LN(V!E49/V!D49)</f>
        <v>0.1677965228836899</v>
      </c>
      <c r="F49" s="28">
        <f>LN(V!F49/V!E49)</f>
        <v>1.6080915474051501E-2</v>
      </c>
      <c r="G49" s="28">
        <f>LN(V!G49/V!F49)</f>
        <v>0.12135337592235407</v>
      </c>
      <c r="H49" s="28">
        <f>LN(V!H49/V!G49)</f>
        <v>6.377462956622057E-2</v>
      </c>
      <c r="I49" s="28">
        <f>LN(V!I49/V!H49)</f>
        <v>0.16789650534527101</v>
      </c>
      <c r="J49" s="28">
        <f>LN(V!J49/V!I49)</f>
        <v>-0.20164490502666318</v>
      </c>
      <c r="K49" s="28">
        <f>LN(V!K49/V!J49)</f>
        <v>6.1346941295743043E-2</v>
      </c>
      <c r="L49" s="28">
        <f>LN(V!L49/V!K49)</f>
        <v>-9.9748561019087564E-2</v>
      </c>
      <c r="M49" s="28">
        <f>LN(V!M49/V!L49)</f>
        <v>0.20174252294504075</v>
      </c>
      <c r="N49" s="28">
        <f>LN(V!N49/V!M49)</f>
        <v>6.1294733954516789E-2</v>
      </c>
      <c r="O49" s="28">
        <f>LN(V!O49/V!N49)</f>
        <v>0.19502827447140761</v>
      </c>
      <c r="P49" s="28">
        <f>LN(V!P49/V!O49)</f>
        <v>0.19444277860471604</v>
      </c>
      <c r="Q49" s="28">
        <f>LN(V!Q49/V!P49)</f>
        <v>-0.11670042370368973</v>
      </c>
      <c r="R49" s="28">
        <f>LN(V!R49/V!Q49)</f>
        <v>-0.13939824241352519</v>
      </c>
      <c r="S49" s="28">
        <f>LN(V!S49/V!R49)</f>
        <v>8.1858308125665302E-2</v>
      </c>
      <c r="T49" s="28">
        <f>LN(V!T49/V!S49)</f>
        <v>7.1969065540997343E-2</v>
      </c>
      <c r="U49" s="28">
        <f>LN(V!U49/V!T49)</f>
        <v>-6.0927526096923257E-2</v>
      </c>
      <c r="V49" s="28">
        <f>LN(V!V49/V!U49)</f>
        <v>0.23474699969954649</v>
      </c>
      <c r="W49" s="28">
        <f>LN(V!W49/V!V49)</f>
        <v>-0.4195663244412135</v>
      </c>
      <c r="X49" s="28">
        <f>LN(V!X49/V!W49)</f>
        <v>-1.9800623674732769E-2</v>
      </c>
      <c r="Y49" s="28">
        <f>LN(V!Y49/V!X49)</f>
        <v>-0.18709695201861598</v>
      </c>
      <c r="Z49" s="28">
        <f>LN(V!Z49/V!Y49)</f>
        <v>-6.7012736903424575E-2</v>
      </c>
      <c r="AA49" s="28">
        <f>LN(V!AA49/V!Z49)</f>
        <v>-9.046157093492295E-2</v>
      </c>
      <c r="AC49" s="28">
        <f t="shared" si="0"/>
        <v>0.10738038983831741</v>
      </c>
      <c r="AD49" s="28">
        <f t="shared" si="1"/>
        <v>4.5981464299099661E-3</v>
      </c>
      <c r="AE49" s="28">
        <f t="shared" si="2"/>
        <v>4.30461390169148E-2</v>
      </c>
      <c r="AF49" s="28">
        <f t="shared" si="3"/>
        <v>-3.8715681794465134E-2</v>
      </c>
      <c r="AG49" s="28">
        <f t="shared" si="4"/>
        <v>-0.11485708661898784</v>
      </c>
      <c r="AH49" s="28">
        <f t="shared" si="5"/>
        <v>2.3822142723412383E-2</v>
      </c>
      <c r="AI49" s="28">
        <f t="shared" si="6"/>
        <v>-6.7268708603661145E-2</v>
      </c>
      <c r="AJ49" s="28">
        <f t="shared" si="7"/>
        <v>1.0303204678105282E-2</v>
      </c>
    </row>
    <row r="50" spans="1:36" x14ac:dyDescent="0.15">
      <c r="A50" s="8">
        <v>48</v>
      </c>
      <c r="B50" s="11" t="s">
        <v>187</v>
      </c>
      <c r="C50" s="28"/>
      <c r="D50" s="28">
        <f>LN(V!D50/V!C50)</f>
        <v>0.11328670375169062</v>
      </c>
      <c r="E50" s="28">
        <f>LN(V!E50/V!D50)</f>
        <v>0.22360691016748938</v>
      </c>
      <c r="F50" s="28">
        <f>LN(V!F50/V!E50)</f>
        <v>0.16540535755400637</v>
      </c>
      <c r="G50" s="28">
        <f>LN(V!G50/V!F50)</f>
        <v>0.10973229030166669</v>
      </c>
      <c r="H50" s="28">
        <f>LN(V!H50/V!G50)</f>
        <v>-3.5558563284973171E-2</v>
      </c>
      <c r="I50" s="28">
        <f>LN(V!I50/V!H50)</f>
        <v>8.0280646579484166E-2</v>
      </c>
      <c r="J50" s="28">
        <f>LN(V!J50/V!I50)</f>
        <v>-6.3154121203244318E-2</v>
      </c>
      <c r="K50" s="28">
        <f>LN(V!K50/V!J50)</f>
        <v>-3.1978263287520736E-2</v>
      </c>
      <c r="L50" s="28">
        <f>LN(V!L50/V!K50)</f>
        <v>0.32605543357030559</v>
      </c>
      <c r="M50" s="28">
        <f>LN(V!M50/V!L50)</f>
        <v>0.35404688046263372</v>
      </c>
      <c r="N50" s="28">
        <f>LN(V!N50/V!M50)</f>
        <v>9.5541077647143646E-2</v>
      </c>
      <c r="O50" s="28">
        <f>LN(V!O50/V!N50)</f>
        <v>4.9869712577136467E-2</v>
      </c>
      <c r="P50" s="28">
        <f>LN(V!P50/V!O50)</f>
        <v>0.2496844865033663</v>
      </c>
      <c r="Q50" s="28">
        <f>LN(V!Q50/V!P50)</f>
        <v>2.2082018504004295E-2</v>
      </c>
      <c r="R50" s="28">
        <f>LN(V!R50/V!Q50)</f>
        <v>-5.2864236364347006E-2</v>
      </c>
      <c r="S50" s="28">
        <f>LN(V!S50/V!R50)</f>
        <v>0.19487764148743769</v>
      </c>
      <c r="T50" s="28">
        <f>LN(V!T50/V!S50)</f>
        <v>-3.5924345732818302E-3</v>
      </c>
      <c r="U50" s="28">
        <f>LN(V!U50/V!T50)</f>
        <v>-0.17210608416056228</v>
      </c>
      <c r="V50" s="28">
        <f>LN(V!V50/V!U50)</f>
        <v>-4.116666939576321E-2</v>
      </c>
      <c r="W50" s="28">
        <f>LN(V!W50/V!V50)</f>
        <v>-2.4882942028118551E-2</v>
      </c>
      <c r="X50" s="28">
        <f>LN(V!X50/V!W50)</f>
        <v>3.5413432467570227E-2</v>
      </c>
      <c r="Y50" s="28">
        <f>LN(V!Y50/V!X50)</f>
        <v>-0.16091999587810066</v>
      </c>
      <c r="Z50" s="28">
        <f>LN(V!Z50/V!Y50)</f>
        <v>1.6181696637739718E-2</v>
      </c>
      <c r="AA50" s="28">
        <f>LN(V!AA50/V!Z50)</f>
        <v>1.5845613420793367E-2</v>
      </c>
      <c r="AC50" s="28">
        <f t="shared" si="0"/>
        <v>0.1086933282635347</v>
      </c>
      <c r="AD50" s="28">
        <f t="shared" si="1"/>
        <v>0.13610220143786358</v>
      </c>
      <c r="AE50" s="28">
        <f t="shared" si="2"/>
        <v>9.2729924541519557E-2</v>
      </c>
      <c r="AF50" s="28">
        <f t="shared" si="3"/>
        <v>-4.1266939538031136E-2</v>
      </c>
      <c r="AG50" s="28">
        <f t="shared" si="4"/>
        <v>-4.2964228606522527E-2</v>
      </c>
      <c r="AH50" s="28">
        <f t="shared" si="5"/>
        <v>0.11441606298969158</v>
      </c>
      <c r="AI50" s="28">
        <f t="shared" si="6"/>
        <v>-4.1903422938715407E-2</v>
      </c>
      <c r="AJ50" s="28">
        <f t="shared" si="7"/>
        <v>5.8799995117602886E-2</v>
      </c>
    </row>
    <row r="51" spans="1:36" x14ac:dyDescent="0.15">
      <c r="A51" s="8">
        <v>49</v>
      </c>
      <c r="B51" s="11" t="s">
        <v>188</v>
      </c>
      <c r="C51" s="28"/>
      <c r="D51" s="28">
        <f>LN(V!D51/V!C51)</f>
        <v>0.10761056830778955</v>
      </c>
      <c r="E51" s="28">
        <f>LN(V!E51/V!D51)</f>
        <v>-5.5000335589136931E-2</v>
      </c>
      <c r="F51" s="28">
        <f>LN(V!F51/V!E51)</f>
        <v>-9.7278895410808017E-2</v>
      </c>
      <c r="G51" s="28">
        <f>LN(V!G51/V!F51)</f>
        <v>3.2813415585621641E-3</v>
      </c>
      <c r="H51" s="28">
        <f>LN(V!H51/V!G51)</f>
        <v>0.11491071792318541</v>
      </c>
      <c r="I51" s="28">
        <f>LN(V!I51/V!H51)</f>
        <v>8.0377593752611776E-2</v>
      </c>
      <c r="J51" s="28">
        <f>LN(V!J51/V!I51)</f>
        <v>-3.7344272795902342E-2</v>
      </c>
      <c r="K51" s="28">
        <f>LN(V!K51/V!J51)</f>
        <v>0.13790751260560805</v>
      </c>
      <c r="L51" s="28">
        <f>LN(V!L51/V!K51)</f>
        <v>-0.11977370361054207</v>
      </c>
      <c r="M51" s="28">
        <f>LN(V!M51/V!L51)</f>
        <v>4.3109055042821899E-2</v>
      </c>
      <c r="N51" s="28">
        <f>LN(V!N51/V!M51)</f>
        <v>0.13453739748793428</v>
      </c>
      <c r="O51" s="28">
        <f>LN(V!O51/V!N51)</f>
        <v>-1.5442507399098963E-2</v>
      </c>
      <c r="P51" s="28">
        <f>LN(V!P51/V!O51)</f>
        <v>-0.2066996253220619</v>
      </c>
      <c r="Q51" s="28">
        <f>LN(V!Q51/V!P51)</f>
        <v>0.17964345138001783</v>
      </c>
      <c r="R51" s="28">
        <f>LN(V!R51/V!Q51)</f>
        <v>-0.25460021445944064</v>
      </c>
      <c r="S51" s="28">
        <f>LN(V!S51/V!R51)</f>
        <v>0.26194581447815213</v>
      </c>
      <c r="T51" s="28">
        <f>LN(V!T51/V!S51)</f>
        <v>6.2746200566394197E-2</v>
      </c>
      <c r="U51" s="28">
        <f>LN(V!U51/V!T51)</f>
        <v>-4.7962845287407374E-3</v>
      </c>
      <c r="V51" s="28">
        <f>LN(V!V51/V!U51)</f>
        <v>-0.40928741785997602</v>
      </c>
      <c r="W51" s="28">
        <f>LN(V!W51/V!V51)</f>
        <v>8.3331175905087696E-3</v>
      </c>
      <c r="X51" s="28">
        <f>LN(V!X51/V!W51)</f>
        <v>-1.1310486874082495E-2</v>
      </c>
      <c r="Y51" s="28">
        <f>LN(V!Y51/V!X51)</f>
        <v>6.3356340217608498E-3</v>
      </c>
      <c r="Z51" s="28">
        <f>LN(V!Z51/V!Y51)</f>
        <v>3.2250168570652417E-2</v>
      </c>
      <c r="AA51" s="28">
        <f>LN(V!AA51/V!Z51)</f>
        <v>3.3784586727537501E-2</v>
      </c>
      <c r="AC51" s="28">
        <f t="shared" si="0"/>
        <v>9.2580844468828812E-3</v>
      </c>
      <c r="AD51" s="28">
        <f t="shared" si="1"/>
        <v>3.1687197745983962E-2</v>
      </c>
      <c r="AE51" s="28">
        <f t="shared" si="2"/>
        <v>-7.0306162644863113E-3</v>
      </c>
      <c r="AF51" s="28">
        <f t="shared" si="3"/>
        <v>-7.0862974221179251E-2</v>
      </c>
      <c r="AG51" s="28">
        <f t="shared" si="4"/>
        <v>2.4123463106650256E-2</v>
      </c>
      <c r="AH51" s="28">
        <f t="shared" si="5"/>
        <v>1.2328290740748826E-2</v>
      </c>
      <c r="AI51" s="28">
        <f t="shared" si="6"/>
        <v>-3.5243060223243187E-2</v>
      </c>
      <c r="AJ51" s="28">
        <f t="shared" si="7"/>
        <v>-4.8857022671322985E-3</v>
      </c>
    </row>
    <row r="52" spans="1:36" x14ac:dyDescent="0.15">
      <c r="A52" s="8">
        <v>50</v>
      </c>
      <c r="B52" s="11" t="s">
        <v>189</v>
      </c>
      <c r="C52" s="28"/>
      <c r="D52" s="28">
        <f>LN(V!D52/V!C52)</f>
        <v>5.354205458180232E-2</v>
      </c>
      <c r="E52" s="28">
        <f>LN(V!E52/V!D52)</f>
        <v>1.8641434654764012E-2</v>
      </c>
      <c r="F52" s="28">
        <f>LN(V!F52/V!E52)</f>
        <v>-3.256663888148003E-3</v>
      </c>
      <c r="G52" s="28">
        <f>LN(V!G52/V!F52)</f>
        <v>2.0677328356493597E-2</v>
      </c>
      <c r="H52" s="28">
        <f>LN(V!H52/V!G52)</f>
        <v>-1.5761136052977305E-2</v>
      </c>
      <c r="I52" s="28">
        <f>LN(V!I52/V!H52)</f>
        <v>2.2639333023110681E-2</v>
      </c>
      <c r="J52" s="28">
        <f>LN(V!J52/V!I52)</f>
        <v>1.8658077946146327E-2</v>
      </c>
      <c r="K52" s="28">
        <f>LN(V!K52/V!J52)</f>
        <v>8.2346660281054099E-2</v>
      </c>
      <c r="L52" s="28">
        <f>LN(V!L52/V!K52)</f>
        <v>7.3934278978703555E-2</v>
      </c>
      <c r="M52" s="28">
        <f>LN(V!M52/V!L52)</f>
        <v>9.8304575367255814E-2</v>
      </c>
      <c r="N52" s="28">
        <f>LN(V!N52/V!M52)</f>
        <v>0.13113525574131207</v>
      </c>
      <c r="O52" s="28">
        <f>LN(V!O52/V!N52)</f>
        <v>3.5520610848581241E-2</v>
      </c>
      <c r="P52" s="28">
        <f>LN(V!P52/V!O52)</f>
        <v>0.30179994597287363</v>
      </c>
      <c r="Q52" s="28">
        <f>LN(V!Q52/V!P52)</f>
        <v>-7.8617924881058288E-2</v>
      </c>
      <c r="R52" s="28">
        <f>LN(V!R52/V!Q52)</f>
        <v>-0.29393267324571493</v>
      </c>
      <c r="S52" s="28">
        <f>LN(V!S52/V!R52)</f>
        <v>0.21923761930303678</v>
      </c>
      <c r="T52" s="28">
        <f>LN(V!T52/V!S52)</f>
        <v>-0.23458125509047181</v>
      </c>
      <c r="U52" s="28">
        <f>LN(V!U52/V!T52)</f>
        <v>0.29219479566334283</v>
      </c>
      <c r="V52" s="28">
        <f>LN(V!V52/V!U52)</f>
        <v>2.7247702042973013E-2</v>
      </c>
      <c r="W52" s="28">
        <f>LN(V!W52/V!V52)</f>
        <v>7.1227412773500517E-2</v>
      </c>
      <c r="X52" s="28">
        <f>LN(V!X52/V!W52)</f>
        <v>8.2270046217161635E-2</v>
      </c>
      <c r="Y52" s="28">
        <f>LN(V!Y52/V!X52)</f>
        <v>-6.1260652773199857E-2</v>
      </c>
      <c r="Z52" s="28">
        <f>LN(V!Z52/V!Y52)</f>
        <v>6.3454706506953368E-2</v>
      </c>
      <c r="AA52" s="28">
        <f>LN(V!AA52/V!Z52)</f>
        <v>4.6376006942473035E-2</v>
      </c>
      <c r="AC52" s="28">
        <f t="shared" si="0"/>
        <v>8.5880592186485978E-3</v>
      </c>
      <c r="AD52" s="28">
        <f t="shared" si="1"/>
        <v>8.0875769662894365E-2</v>
      </c>
      <c r="AE52" s="28">
        <f t="shared" si="2"/>
        <v>3.6801515599543692E-2</v>
      </c>
      <c r="AF52" s="28">
        <f t="shared" si="3"/>
        <v>4.767174032130124E-2</v>
      </c>
      <c r="AG52" s="28">
        <f t="shared" si="4"/>
        <v>1.6190020225408847E-2</v>
      </c>
      <c r="AH52" s="28">
        <f t="shared" si="5"/>
        <v>5.8838642631219018E-2</v>
      </c>
      <c r="AI52" s="28">
        <f t="shared" si="6"/>
        <v>3.5866095285341591E-2</v>
      </c>
      <c r="AJ52" s="28">
        <f t="shared" si="7"/>
        <v>3.9924151508181127E-2</v>
      </c>
    </row>
    <row r="53" spans="1:36" x14ac:dyDescent="0.15">
      <c r="A53" s="8">
        <v>51</v>
      </c>
      <c r="B53" s="11" t="s">
        <v>190</v>
      </c>
      <c r="C53" s="28"/>
      <c r="D53" s="28">
        <f>LN(V!D53/V!C53)</f>
        <v>-0.17179746145605679</v>
      </c>
      <c r="E53" s="28">
        <f>LN(V!E53/V!D53)</f>
        <v>-0.1444970925273904</v>
      </c>
      <c r="F53" s="28">
        <f>LN(V!F53/V!E53)</f>
        <v>0.11715246495868149</v>
      </c>
      <c r="G53" s="28">
        <f>LN(V!G53/V!F53)</f>
        <v>3.8209514154179075E-3</v>
      </c>
      <c r="H53" s="28">
        <f>LN(V!H53/V!G53)</f>
        <v>-2.3390450036483205E-2</v>
      </c>
      <c r="I53" s="28">
        <f>LN(V!I53/V!H53)</f>
        <v>0.10683334530725787</v>
      </c>
      <c r="J53" s="28">
        <f>LN(V!J53/V!I53)</f>
        <v>3.6242099382606863E-2</v>
      </c>
      <c r="K53" s="28">
        <f>LN(V!K53/V!J53)</f>
        <v>0.11588302902094527</v>
      </c>
      <c r="L53" s="28">
        <f>LN(V!L53/V!K53)</f>
        <v>1.1556583120394736E-2</v>
      </c>
      <c r="M53" s="28">
        <f>LN(V!M53/V!L53)</f>
        <v>8.4385019870872408E-2</v>
      </c>
      <c r="N53" s="28">
        <f>LN(V!N53/V!M53)</f>
        <v>-1.4896856107698024E-2</v>
      </c>
      <c r="O53" s="28">
        <f>LN(V!O53/V!N53)</f>
        <v>3.4020021729676803E-2</v>
      </c>
      <c r="P53" s="28">
        <f>LN(V!P53/V!O53)</f>
        <v>-3.603653043392608E-2</v>
      </c>
      <c r="Q53" s="28">
        <f>LN(V!Q53/V!P53)</f>
        <v>2.9669587696983392E-2</v>
      </c>
      <c r="R53" s="28">
        <f>LN(V!R53/V!Q53)</f>
        <v>-0.31353257741144336</v>
      </c>
      <c r="S53" s="28">
        <f>LN(V!S53/V!R53)</f>
        <v>0.12123983126763192</v>
      </c>
      <c r="T53" s="28">
        <f>LN(V!T53/V!S53)</f>
        <v>0.10543326896082023</v>
      </c>
      <c r="U53" s="28">
        <f>LN(V!U53/V!T53)</f>
        <v>-0.23784501117088794</v>
      </c>
      <c r="V53" s="28">
        <f>LN(V!V53/V!U53)</f>
        <v>-8.5150236050200445E-2</v>
      </c>
      <c r="W53" s="28">
        <f>LN(V!W53/V!V53)</f>
        <v>1.6815744581463274E-2</v>
      </c>
      <c r="X53" s="28">
        <f>LN(V!X53/V!W53)</f>
        <v>0.22003674913967761</v>
      </c>
      <c r="Y53" s="28">
        <f>LN(V!Y53/V!X53)</f>
        <v>-0.14256167801909467</v>
      </c>
      <c r="Z53" s="28">
        <f>LN(V!Z53/V!Y53)</f>
        <v>0.1670765812463505</v>
      </c>
      <c r="AA53" s="28">
        <f>LN(V!AA53/V!Z53)</f>
        <v>2.4052887091020887E-2</v>
      </c>
      <c r="AC53" s="28">
        <f t="shared" si="0"/>
        <v>1.1983843823496732E-2</v>
      </c>
      <c r="AD53" s="28">
        <f t="shared" si="1"/>
        <v>4.6633975057424247E-2</v>
      </c>
      <c r="AE53" s="28">
        <f t="shared" si="2"/>
        <v>-3.292793343021546E-2</v>
      </c>
      <c r="AF53" s="28">
        <f t="shared" si="3"/>
        <v>3.8581030921745418E-3</v>
      </c>
      <c r="AG53" s="28">
        <f t="shared" si="4"/>
        <v>1.6189263439425571E-2</v>
      </c>
      <c r="AH53" s="28">
        <f t="shared" si="5"/>
        <v>6.8530208136043979E-3</v>
      </c>
      <c r="AI53" s="28">
        <f t="shared" si="6"/>
        <v>8.4822882223936774E-3</v>
      </c>
      <c r="AJ53" s="28">
        <f t="shared" si="7"/>
        <v>8.535118827507699E-3</v>
      </c>
    </row>
    <row r="54" spans="1:36" x14ac:dyDescent="0.15">
      <c r="A54" s="8">
        <v>52</v>
      </c>
      <c r="B54" s="11" t="s">
        <v>191</v>
      </c>
      <c r="C54" s="28"/>
      <c r="D54" s="28">
        <f>LN(V!D54/V!C54)</f>
        <v>4.3967424451105963E-2</v>
      </c>
      <c r="E54" s="28">
        <f>LN(V!E54/V!D54)</f>
        <v>2.7584465901861182E-2</v>
      </c>
      <c r="F54" s="28">
        <f>LN(V!F54/V!E54)</f>
        <v>4.4188587649538324E-3</v>
      </c>
      <c r="G54" s="28">
        <f>LN(V!G54/V!F54)</f>
        <v>-2.9023737677276413E-2</v>
      </c>
      <c r="H54" s="28">
        <f>LN(V!H54/V!G54)</f>
        <v>-8.1123102717690201E-2</v>
      </c>
      <c r="I54" s="28">
        <f>LN(V!I54/V!H54)</f>
        <v>2.0659522644161611E-3</v>
      </c>
      <c r="J54" s="28">
        <f>LN(V!J54/V!I54)</f>
        <v>-3.1843933526405722E-2</v>
      </c>
      <c r="K54" s="28">
        <f>LN(V!K54/V!J54)</f>
        <v>-4.2912001805040012E-2</v>
      </c>
      <c r="L54" s="28">
        <f>LN(V!L54/V!K54)</f>
        <v>-2.7386223181405371E-2</v>
      </c>
      <c r="M54" s="28">
        <f>LN(V!M54/V!L54)</f>
        <v>-5.4815648262457667E-3</v>
      </c>
      <c r="N54" s="28">
        <f>LN(V!N54/V!M54)</f>
        <v>4.4850804610664992E-2</v>
      </c>
      <c r="O54" s="28">
        <f>LN(V!O54/V!N54)</f>
        <v>-1.6378585820829329E-2</v>
      </c>
      <c r="P54" s="28">
        <f>LN(V!P54/V!O54)</f>
        <v>8.6199410355981016E-3</v>
      </c>
      <c r="Q54" s="28">
        <f>LN(V!Q54/V!P54)</f>
        <v>-1.6235287453457904E-2</v>
      </c>
      <c r="R54" s="28">
        <f>LN(V!R54/V!Q54)</f>
        <v>-7.178663466299566E-2</v>
      </c>
      <c r="S54" s="28">
        <f>LN(V!S54/V!R54)</f>
        <v>2.4707442753782768E-2</v>
      </c>
      <c r="T54" s="28">
        <f>LN(V!T54/V!S54)</f>
        <v>-0.10243128893216449</v>
      </c>
      <c r="U54" s="28">
        <f>LN(V!U54/V!T54)</f>
        <v>-2.5896413251013332E-2</v>
      </c>
      <c r="V54" s="28">
        <f>LN(V!V54/V!U54)</f>
        <v>2.4673095701752312E-2</v>
      </c>
      <c r="W54" s="28">
        <f>LN(V!W54/V!V54)</f>
        <v>-9.0525737584944274E-4</v>
      </c>
      <c r="X54" s="28">
        <f>LN(V!X54/V!W54)</f>
        <v>-4.0089443328298155E-2</v>
      </c>
      <c r="Y54" s="28">
        <f>LN(V!Y54/V!X54)</f>
        <v>-0.10658770952824766</v>
      </c>
      <c r="Z54" s="28">
        <f>LN(V!Z54/V!Y54)</f>
        <v>-2.2048612765601151E-2</v>
      </c>
      <c r="AA54" s="28">
        <f>LN(V!AA54/V!Z54)</f>
        <v>-7.1572329856348076E-3</v>
      </c>
      <c r="AC54" s="28">
        <f t="shared" si="0"/>
        <v>-1.5215512692747088E-2</v>
      </c>
      <c r="AD54" s="28">
        <f t="shared" si="1"/>
        <v>-1.2554583745686377E-2</v>
      </c>
      <c r="AE54" s="28">
        <f t="shared" si="2"/>
        <v>-1.4214624829580405E-2</v>
      </c>
      <c r="AF54" s="28">
        <f t="shared" si="3"/>
        <v>-2.8929861437114623E-2</v>
      </c>
      <c r="AG54" s="28">
        <f t="shared" si="4"/>
        <v>-4.5264518426494538E-2</v>
      </c>
      <c r="AH54" s="28">
        <f t="shared" si="5"/>
        <v>-1.3384604287633389E-2</v>
      </c>
      <c r="AI54" s="28">
        <f t="shared" si="6"/>
        <v>-3.5055357808132091E-2</v>
      </c>
      <c r="AJ54" s="28">
        <f t="shared" si="7"/>
        <v>-2.1320281252396787E-2</v>
      </c>
    </row>
    <row r="55" spans="1:36" x14ac:dyDescent="0.15">
      <c r="A55" s="8">
        <v>53</v>
      </c>
      <c r="B55" s="11" t="s">
        <v>192</v>
      </c>
      <c r="C55" s="28"/>
      <c r="D55" s="28">
        <f>LN(V!D55/V!C55)</f>
        <v>4.6073176162321122E-2</v>
      </c>
      <c r="E55" s="28">
        <f>LN(V!E55/V!D55)</f>
        <v>1.108078503661563E-2</v>
      </c>
      <c r="F55" s="28">
        <f>LN(V!F55/V!E55)</f>
        <v>-4.1176565448784855E-2</v>
      </c>
      <c r="G55" s="28">
        <f>LN(V!G55/V!F55)</f>
        <v>-2.7283749999437185E-2</v>
      </c>
      <c r="H55" s="28">
        <f>LN(V!H55/V!G55)</f>
        <v>-7.4791783444107515E-2</v>
      </c>
      <c r="I55" s="28">
        <f>LN(V!I55/V!H55)</f>
        <v>-3.4889793204864461E-2</v>
      </c>
      <c r="J55" s="28">
        <f>LN(V!J55/V!I55)</f>
        <v>-7.8598645377719892E-2</v>
      </c>
      <c r="K55" s="28">
        <f>LN(V!K55/V!J55)</f>
        <v>-5.7584338214816767E-2</v>
      </c>
      <c r="L55" s="28">
        <f>LN(V!L55/V!K55)</f>
        <v>-7.9126846527365693E-2</v>
      </c>
      <c r="M55" s="28">
        <f>LN(V!M55/V!L55)</f>
        <v>3.2920405388895814E-3</v>
      </c>
      <c r="N55" s="28">
        <f>LN(V!N55/V!M55)</f>
        <v>6.9405311678441984E-3</v>
      </c>
      <c r="O55" s="28">
        <f>LN(V!O55/V!N55)</f>
        <v>-6.8377346039652551E-2</v>
      </c>
      <c r="P55" s="28">
        <f>LN(V!P55/V!O55)</f>
        <v>-0.14299335371907054</v>
      </c>
      <c r="Q55" s="28">
        <f>LN(V!Q55/V!P55)</f>
        <v>-3.5500083086314964E-2</v>
      </c>
      <c r="R55" s="28">
        <f>LN(V!R55/V!Q55)</f>
        <v>-0.25597723369257785</v>
      </c>
      <c r="S55" s="28">
        <f>LN(V!S55/V!R55)</f>
        <v>2.8099801108652237E-2</v>
      </c>
      <c r="T55" s="28">
        <f>LN(V!T55/V!S55)</f>
        <v>3.0941401290279225E-2</v>
      </c>
      <c r="U55" s="28">
        <f>LN(V!U55/V!T55)</f>
        <v>-8.7435540873722142E-3</v>
      </c>
      <c r="V55" s="28">
        <f>LN(V!V55/V!U55)</f>
        <v>-6.9281608676244721E-2</v>
      </c>
      <c r="W55" s="28">
        <f>LN(V!W55/V!V55)</f>
        <v>-6.5422186843750826E-2</v>
      </c>
      <c r="X55" s="28">
        <f>LN(V!X55/V!W55)</f>
        <v>0.18227712054552203</v>
      </c>
      <c r="Y55" s="28">
        <f>LN(V!Y55/V!X55)</f>
        <v>-0.16449722800839392</v>
      </c>
      <c r="Z55" s="28">
        <f>LN(V!Z55/V!Y55)</f>
        <v>-3.2338660857256889E-2</v>
      </c>
      <c r="AA55" s="28">
        <f>LN(V!AA55/V!Z55)</f>
        <v>-5.5173404466454953E-2</v>
      </c>
      <c r="AC55" s="28">
        <f t="shared" si="0"/>
        <v>-3.3412221412115681E-2</v>
      </c>
      <c r="AD55" s="28">
        <f t="shared" si="1"/>
        <v>-4.1015451682633715E-2</v>
      </c>
      <c r="AE55" s="28">
        <f t="shared" si="2"/>
        <v>-9.4949643085792734E-2</v>
      </c>
      <c r="AF55" s="28">
        <f t="shared" si="3"/>
        <v>1.3954234445686697E-2</v>
      </c>
      <c r="AG55" s="28">
        <f t="shared" si="4"/>
        <v>-8.4003097777368585E-2</v>
      </c>
      <c r="AH55" s="28">
        <f t="shared" si="5"/>
        <v>-6.7982547384213221E-2</v>
      </c>
      <c r="AI55" s="28">
        <f t="shared" si="6"/>
        <v>-2.2779765137959034E-2</v>
      </c>
      <c r="AJ55" s="28">
        <f t="shared" si="7"/>
        <v>-4.4744552261147083E-2</v>
      </c>
    </row>
    <row r="56" spans="1:36" x14ac:dyDescent="0.15">
      <c r="A56" s="8">
        <v>54</v>
      </c>
      <c r="B56" s="11" t="s">
        <v>193</v>
      </c>
      <c r="C56" s="28"/>
      <c r="D56" s="28">
        <f>LN(V!D56/V!C56)</f>
        <v>-3.3912271170641752E-2</v>
      </c>
      <c r="E56" s="28">
        <f>LN(V!E56/V!D56)</f>
        <v>4.6797243325521765E-2</v>
      </c>
      <c r="F56" s="28">
        <f>LN(V!F56/V!E56)</f>
        <v>-4.9954101006639638E-3</v>
      </c>
      <c r="G56" s="28">
        <f>LN(V!G56/V!F56)</f>
        <v>-0.18921922515950135</v>
      </c>
      <c r="H56" s="28">
        <f>LN(V!H56/V!G56)</f>
        <v>-0.1112320068299836</v>
      </c>
      <c r="I56" s="28">
        <f>LN(V!I56/V!H56)</f>
        <v>-8.3039221538030693E-3</v>
      </c>
      <c r="J56" s="28">
        <f>LN(V!J56/V!I56)</f>
        <v>-5.8931568243396244E-2</v>
      </c>
      <c r="K56" s="28">
        <f>LN(V!K56/V!J56)</f>
        <v>-0.12980877146274314</v>
      </c>
      <c r="L56" s="28">
        <f>LN(V!L56/V!K56)</f>
        <v>5.584398721844022E-3</v>
      </c>
      <c r="M56" s="28">
        <f>LN(V!M56/V!L56)</f>
        <v>-7.2428728761101775E-3</v>
      </c>
      <c r="N56" s="28">
        <f>LN(V!N56/V!M56)</f>
        <v>2.3593868322684244E-2</v>
      </c>
      <c r="O56" s="28">
        <f>LN(V!O56/V!N56)</f>
        <v>-4.2184769365231203E-2</v>
      </c>
      <c r="P56" s="28">
        <f>LN(V!P56/V!O56)</f>
        <v>3.2610746044700489E-2</v>
      </c>
      <c r="Q56" s="28">
        <f>LN(V!Q56/V!P56)</f>
        <v>-0.15690815711462039</v>
      </c>
      <c r="R56" s="28">
        <f>LN(V!R56/V!Q56)</f>
        <v>-0.38938439656418561</v>
      </c>
      <c r="S56" s="28">
        <f>LN(V!S56/V!R56)</f>
        <v>9.6087292843137252E-3</v>
      </c>
      <c r="T56" s="28">
        <f>LN(V!T56/V!S56)</f>
        <v>9.1061232317271756E-2</v>
      </c>
      <c r="U56" s="28">
        <f>LN(V!U56/V!T56)</f>
        <v>1.8073351724804904E-3</v>
      </c>
      <c r="V56" s="28">
        <f>LN(V!V56/V!U56)</f>
        <v>0.15712532632746984</v>
      </c>
      <c r="W56" s="28">
        <f>LN(V!W56/V!V56)</f>
        <v>7.6691754005889609E-2</v>
      </c>
      <c r="X56" s="28">
        <f>LN(V!X56/V!W56)</f>
        <v>6.7531226226186592E-3</v>
      </c>
      <c r="Y56" s="28">
        <f>LN(V!Y56/V!X56)</f>
        <v>-0.2415944997079329</v>
      </c>
      <c r="Z56" s="28">
        <f>LN(V!Z56/V!Y56)</f>
        <v>4.4020348654791402E-2</v>
      </c>
      <c r="AA56" s="28">
        <f>LN(V!AA56/V!Z56)</f>
        <v>-8.096547626217759E-3</v>
      </c>
      <c r="AC56" s="28">
        <f t="shared" si="0"/>
        <v>-5.3390664183686029E-2</v>
      </c>
      <c r="AD56" s="28">
        <f t="shared" si="1"/>
        <v>-3.3360989107544259E-2</v>
      </c>
      <c r="AE56" s="28">
        <f t="shared" si="2"/>
        <v>-0.10925156954300459</v>
      </c>
      <c r="AF56" s="28">
        <f t="shared" si="3"/>
        <v>6.6687754089146081E-2</v>
      </c>
      <c r="AG56" s="28">
        <f t="shared" si="4"/>
        <v>-6.8556899559786416E-2</v>
      </c>
      <c r="AH56" s="28">
        <f t="shared" si="5"/>
        <v>-7.1306279325274419E-2</v>
      </c>
      <c r="AI56" s="28">
        <f t="shared" si="6"/>
        <v>1.5971008970796393E-2</v>
      </c>
      <c r="AJ56" s="28">
        <f t="shared" si="7"/>
        <v>-3.7054262713252323E-2</v>
      </c>
    </row>
    <row r="57" spans="1:36" x14ac:dyDescent="0.15">
      <c r="A57" s="8">
        <v>55</v>
      </c>
      <c r="B57" s="11" t="s">
        <v>194</v>
      </c>
      <c r="C57" s="28"/>
      <c r="D57" s="28">
        <f>LN(V!D57/V!C57)</f>
        <v>2.0279689487579422E-3</v>
      </c>
      <c r="E57" s="28">
        <f>LN(V!E57/V!D57)</f>
        <v>9.0222903952582919E-3</v>
      </c>
      <c r="F57" s="28">
        <f>LN(V!F57/V!E57)</f>
        <v>9.9686614338655131E-3</v>
      </c>
      <c r="G57" s="28">
        <f>LN(V!G57/V!F57)</f>
        <v>-8.0273061705287852E-3</v>
      </c>
      <c r="H57" s="28">
        <f>LN(V!H57/V!G57)</f>
        <v>-2.0980240133374139E-2</v>
      </c>
      <c r="I57" s="28">
        <f>LN(V!I57/V!H57)</f>
        <v>7.494063658149723E-2</v>
      </c>
      <c r="J57" s="28">
        <f>LN(V!J57/V!I57)</f>
        <v>-0.11100513714200444</v>
      </c>
      <c r="K57" s="28">
        <f>LN(V!K57/V!J57)</f>
        <v>-6.046883397006605E-3</v>
      </c>
      <c r="L57" s="28">
        <f>LN(V!L57/V!K57)</f>
        <v>9.22214724102602E-2</v>
      </c>
      <c r="M57" s="28">
        <f>LN(V!M57/V!L57)</f>
        <v>0.1491287518397838</v>
      </c>
      <c r="N57" s="28">
        <f>LN(V!N57/V!M57)</f>
        <v>-2.7646191907861831E-2</v>
      </c>
      <c r="O57" s="28">
        <f>LN(V!O57/V!N57)</f>
        <v>-6.834728025069671E-2</v>
      </c>
      <c r="P57" s="28">
        <f>LN(V!P57/V!O57)</f>
        <v>0.1276372823532998</v>
      </c>
      <c r="Q57" s="28">
        <f>LN(V!Q57/V!P57)</f>
        <v>-4.2005062855631027E-2</v>
      </c>
      <c r="R57" s="28">
        <f>LN(V!R57/V!Q57)</f>
        <v>-0.19642095363193551</v>
      </c>
      <c r="S57" s="28">
        <f>LN(V!S57/V!R57)</f>
        <v>0.19074692994252163</v>
      </c>
      <c r="T57" s="28">
        <f>LN(V!T57/V!S57)</f>
        <v>-1.4928116702331832E-2</v>
      </c>
      <c r="U57" s="28">
        <f>LN(V!U57/V!T57)</f>
        <v>5.8021041886303554E-2</v>
      </c>
      <c r="V57" s="28">
        <f>LN(V!V57/V!U57)</f>
        <v>5.0850219410394408E-2</v>
      </c>
      <c r="W57" s="28">
        <f>LN(V!W57/V!V57)</f>
        <v>-1.4590180309932076E-2</v>
      </c>
      <c r="X57" s="28">
        <f>LN(V!X57/V!W57)</f>
        <v>3.0617188743216985E-2</v>
      </c>
      <c r="Y57" s="28">
        <f>LN(V!Y57/V!X57)</f>
        <v>-3.7978110233151841E-2</v>
      </c>
      <c r="Z57" s="28">
        <f>LN(V!Z57/V!Y57)</f>
        <v>0.11564751299914537</v>
      </c>
      <c r="AA57" s="28">
        <f>LN(V!AA57/V!Z57)</f>
        <v>5.2791130387979694E-3</v>
      </c>
      <c r="AC57" s="28">
        <f t="shared" si="0"/>
        <v>1.2984808421343622E-2</v>
      </c>
      <c r="AD57" s="28">
        <f t="shared" si="1"/>
        <v>1.9330402360634224E-2</v>
      </c>
      <c r="AE57" s="28">
        <f t="shared" si="2"/>
        <v>2.3221831115116331E-3</v>
      </c>
      <c r="AF57" s="28">
        <f t="shared" si="3"/>
        <v>2.1994030605530207E-2</v>
      </c>
      <c r="AG57" s="28">
        <f t="shared" si="4"/>
        <v>2.7649505268263833E-2</v>
      </c>
      <c r="AH57" s="28">
        <f t="shared" si="5"/>
        <v>1.0826292736072931E-2</v>
      </c>
      <c r="AI57" s="28">
        <f t="shared" si="6"/>
        <v>2.4114833604055315E-2</v>
      </c>
      <c r="AJ57" s="28">
        <f t="shared" si="7"/>
        <v>1.5917636447821303E-2</v>
      </c>
    </row>
    <row r="58" spans="1:36" x14ac:dyDescent="0.15">
      <c r="A58" s="8">
        <v>56</v>
      </c>
      <c r="B58" s="11" t="s">
        <v>195</v>
      </c>
      <c r="C58" s="28"/>
      <c r="D58" s="28">
        <f>LN(V!D58/V!C58)</f>
        <v>8.0388890994379392E-3</v>
      </c>
      <c r="E58" s="28">
        <f>LN(V!E58/V!D58)</f>
        <v>-2.6459152760830437E-2</v>
      </c>
      <c r="F58" s="28">
        <f>LN(V!F58/V!E58)</f>
        <v>1.376120466524863E-2</v>
      </c>
      <c r="G58" s="28">
        <f>LN(V!G58/V!F58)</f>
        <v>-9.1968844128934413E-2</v>
      </c>
      <c r="H58" s="28">
        <f>LN(V!H58/V!G58)</f>
        <v>-2.160308282749784E-2</v>
      </c>
      <c r="I58" s="28">
        <f>LN(V!I58/V!H58)</f>
        <v>5.0528360648834758E-2</v>
      </c>
      <c r="J58" s="28">
        <f>LN(V!J58/V!I58)</f>
        <v>-4.9939122891999747E-2</v>
      </c>
      <c r="K58" s="28">
        <f>LN(V!K58/V!J58)</f>
        <v>2.6911319564559475E-2</v>
      </c>
      <c r="L58" s="28">
        <f>LN(V!L58/V!K58)</f>
        <v>5.1011770782029925E-2</v>
      </c>
      <c r="M58" s="28">
        <f>LN(V!M58/V!L58)</f>
        <v>0.11580005439422314</v>
      </c>
      <c r="N58" s="28">
        <f>LN(V!N58/V!M58)</f>
        <v>4.593764706071489E-2</v>
      </c>
      <c r="O58" s="28">
        <f>LN(V!O58/V!N58)</f>
        <v>1.9908720841766054E-2</v>
      </c>
      <c r="P58" s="28">
        <f>LN(V!P58/V!O58)</f>
        <v>1.9477686191881657E-2</v>
      </c>
      <c r="Q58" s="28">
        <f>LN(V!Q58/V!P58)</f>
        <v>1.1299094316813833E-4</v>
      </c>
      <c r="R58" s="28">
        <f>LN(V!R58/V!Q58)</f>
        <v>-0.36620555010983713</v>
      </c>
      <c r="S58" s="28">
        <f>LN(V!S58/V!R58)</f>
        <v>0.17344186262129302</v>
      </c>
      <c r="T58" s="28">
        <f>LN(V!T58/V!S58)</f>
        <v>8.9479710589931052E-2</v>
      </c>
      <c r="U58" s="28">
        <f>LN(V!U58/V!T58)</f>
        <v>-9.0888554187368437E-2</v>
      </c>
      <c r="V58" s="28">
        <f>LN(V!V58/V!U58)</f>
        <v>-2.3668072624788084E-2</v>
      </c>
      <c r="W58" s="28">
        <f>LN(V!W58/V!V58)</f>
        <v>3.3841137407061524E-2</v>
      </c>
      <c r="X58" s="28">
        <f>LN(V!X58/V!W58)</f>
        <v>0.1165301292310859</v>
      </c>
      <c r="Y58" s="28">
        <f>LN(V!Y58/V!X58)</f>
        <v>-8.6630552014515291E-2</v>
      </c>
      <c r="Z58" s="28">
        <f>LN(V!Z58/V!Y58)</f>
        <v>7.5112123300499403E-3</v>
      </c>
      <c r="AA58" s="28">
        <f>LN(V!AA58/V!Z58)</f>
        <v>3.9674444952568465E-2</v>
      </c>
      <c r="AC58" s="28">
        <f t="shared" si="0"/>
        <v>-1.5148302880635862E-2</v>
      </c>
      <c r="AD58" s="28">
        <f t="shared" si="1"/>
        <v>3.7944333781905537E-2</v>
      </c>
      <c r="AE58" s="28">
        <f t="shared" si="2"/>
        <v>-3.0652857902345655E-2</v>
      </c>
      <c r="AF58" s="28">
        <f t="shared" si="3"/>
        <v>2.5058870083184394E-2</v>
      </c>
      <c r="AG58" s="28">
        <f t="shared" si="4"/>
        <v>-1.314829824396563E-2</v>
      </c>
      <c r="AH58" s="28">
        <f t="shared" si="5"/>
        <v>3.6457379397799418E-3</v>
      </c>
      <c r="AI58" s="28">
        <f t="shared" si="6"/>
        <v>1.0731181960503135E-2</v>
      </c>
      <c r="AJ58" s="28">
        <f t="shared" si="7"/>
        <v>2.0245791599410941E-3</v>
      </c>
    </row>
    <row r="59" spans="1:36" x14ac:dyDescent="0.15">
      <c r="A59" s="8">
        <v>57</v>
      </c>
      <c r="B59" s="11" t="s">
        <v>196</v>
      </c>
      <c r="C59" s="28"/>
      <c r="D59" s="28">
        <f>LN(V!D59/V!C59)</f>
        <v>-4.5221762503749138E-2</v>
      </c>
      <c r="E59" s="28">
        <f>LN(V!E59/V!D59)</f>
        <v>-5.2587925621655825E-2</v>
      </c>
      <c r="F59" s="28">
        <f>LN(V!F59/V!E59)</f>
        <v>-8.4619230896675793E-2</v>
      </c>
      <c r="G59" s="28">
        <f>LN(V!G59/V!F59)</f>
        <v>-7.5727894550138397E-2</v>
      </c>
      <c r="H59" s="28">
        <f>LN(V!H59/V!G59)</f>
        <v>-0.10715442024965381</v>
      </c>
      <c r="I59" s="28">
        <f>LN(V!I59/V!H59)</f>
        <v>-7.2452877632568871E-2</v>
      </c>
      <c r="J59" s="28">
        <f>LN(V!J59/V!I59)</f>
        <v>-9.1719643874867918E-2</v>
      </c>
      <c r="K59" s="28">
        <f>LN(V!K59/V!J59)</f>
        <v>-0.1373903132701999</v>
      </c>
      <c r="L59" s="28">
        <f>LN(V!L59/V!K59)</f>
        <v>-5.6777752420923915E-2</v>
      </c>
      <c r="M59" s="28">
        <f>LN(V!M59/V!L59)</f>
        <v>2.2618869916449368E-2</v>
      </c>
      <c r="N59" s="28">
        <f>LN(V!N59/V!M59)</f>
        <v>-6.6623247270126043E-2</v>
      </c>
      <c r="O59" s="28">
        <f>LN(V!O59/V!N59)</f>
        <v>-8.3255184785049081E-3</v>
      </c>
      <c r="P59" s="28">
        <f>LN(V!P59/V!O59)</f>
        <v>6.2292310957149696E-2</v>
      </c>
      <c r="Q59" s="28">
        <f>LN(V!Q59/V!P59)</f>
        <v>-4.345333951502349E-2</v>
      </c>
      <c r="R59" s="28">
        <f>LN(V!R59/V!Q59)</f>
        <v>-0.35039815271055441</v>
      </c>
      <c r="S59" s="28">
        <f>LN(V!S59/V!R59)</f>
        <v>-4.1208333094735414E-2</v>
      </c>
      <c r="T59" s="28">
        <f>LN(V!T59/V!S59)</f>
        <v>5.2648056732106208E-2</v>
      </c>
      <c r="U59" s="28">
        <f>LN(V!U59/V!T59)</f>
        <v>-2.2085620734820427E-2</v>
      </c>
      <c r="V59" s="28">
        <f>LN(V!V59/V!U59)</f>
        <v>3.0014850926135761E-2</v>
      </c>
      <c r="W59" s="28">
        <f>LN(V!W59/V!V59)</f>
        <v>2.148870814415281E-2</v>
      </c>
      <c r="X59" s="28">
        <f>LN(V!X59/V!W59)</f>
        <v>-1.7475919526633889E-3</v>
      </c>
      <c r="Y59" s="28">
        <f>LN(V!Y59/V!X59)</f>
        <v>-0.29507924085994114</v>
      </c>
      <c r="Z59" s="28">
        <f>LN(V!Z59/V!Y59)</f>
        <v>6.5974509761877534E-2</v>
      </c>
      <c r="AA59" s="28">
        <f>LN(V!AA59/V!Z59)</f>
        <v>3.7196113337480308E-3</v>
      </c>
      <c r="AC59" s="28">
        <f t="shared" si="0"/>
        <v>-7.8508469790138535E-2</v>
      </c>
      <c r="AD59" s="28">
        <f t="shared" si="1"/>
        <v>-6.5978417383933688E-2</v>
      </c>
      <c r="AE59" s="28">
        <f t="shared" si="2"/>
        <v>-7.6218606568333708E-2</v>
      </c>
      <c r="AF59" s="28">
        <f t="shared" si="3"/>
        <v>1.6063680622982194E-2</v>
      </c>
      <c r="AG59" s="28">
        <f t="shared" si="4"/>
        <v>-7.5128373254771855E-2</v>
      </c>
      <c r="AH59" s="28">
        <f t="shared" si="5"/>
        <v>-7.1098511976133691E-2</v>
      </c>
      <c r="AI59" s="28">
        <f t="shared" si="6"/>
        <v>-1.8133339581175578E-2</v>
      </c>
      <c r="AJ59" s="28">
        <f t="shared" si="7"/>
        <v>-5.4286703711366714E-2</v>
      </c>
    </row>
    <row r="60" spans="1:36" x14ac:dyDescent="0.15">
      <c r="A60" s="8">
        <v>58</v>
      </c>
      <c r="B60" s="11" t="s">
        <v>197</v>
      </c>
      <c r="C60" s="28"/>
      <c r="D60" s="28">
        <f>LN(V!D60/V!C60)</f>
        <v>3.3122086266215434E-3</v>
      </c>
      <c r="E60" s="28">
        <f>LN(V!E60/V!D60)</f>
        <v>-1.6458912728866071E-2</v>
      </c>
      <c r="F60" s="28">
        <f>LN(V!F60/V!E60)</f>
        <v>5.7049367584445454E-2</v>
      </c>
      <c r="G60" s="28">
        <f>LN(V!G60/V!F60)</f>
        <v>7.7996328169822491E-4</v>
      </c>
      <c r="H60" s="28">
        <f>LN(V!H60/V!G60)</f>
        <v>-8.1128773919878286E-2</v>
      </c>
      <c r="I60" s="28">
        <f>LN(V!I60/V!H60)</f>
        <v>-3.6654316676876714E-2</v>
      </c>
      <c r="J60" s="28">
        <f>LN(V!J60/V!I60)</f>
        <v>-0.32933748132809315</v>
      </c>
      <c r="K60" s="28">
        <f>LN(V!K60/V!J60)</f>
        <v>7.1137440628829488E-3</v>
      </c>
      <c r="L60" s="28">
        <f>LN(V!L60/V!K60)</f>
        <v>0.15944494781438889</v>
      </c>
      <c r="M60" s="28">
        <f>LN(V!M60/V!L60)</f>
        <v>2.8887272674976452E-2</v>
      </c>
      <c r="N60" s="28">
        <f>LN(V!N60/V!M60)</f>
        <v>0.15023027691425342</v>
      </c>
      <c r="O60" s="28">
        <f>LN(V!O60/V!N60)</f>
        <v>3.8151591588204831E-2</v>
      </c>
      <c r="P60" s="28">
        <f>LN(V!P60/V!O60)</f>
        <v>0.13723792690179806</v>
      </c>
      <c r="Q60" s="28">
        <f>LN(V!Q60/V!P60)</f>
        <v>-9.5101810294975747E-2</v>
      </c>
      <c r="R60" s="28">
        <f>LN(V!R60/V!Q60)</f>
        <v>-0.54067289240098337</v>
      </c>
      <c r="S60" s="28">
        <f>LN(V!S60/V!R60)</f>
        <v>0.31554400303692776</v>
      </c>
      <c r="T60" s="28">
        <f>LN(V!T60/V!S60)</f>
        <v>-0.64686096105589208</v>
      </c>
      <c r="U60" s="28">
        <f>LN(V!U60/V!T60)</f>
        <v>0.25792120936567109</v>
      </c>
      <c r="V60" s="28">
        <f>LN(V!V60/V!U60)</f>
        <v>-0.39753960384963161</v>
      </c>
      <c r="W60" s="28">
        <f>LN(V!W60/V!V60)</f>
        <v>-0.10953643081119921</v>
      </c>
      <c r="X60" s="28">
        <f>LN(V!X60/V!W60)</f>
        <v>-0.17066921416240777</v>
      </c>
      <c r="Y60" s="28">
        <f>LN(V!Y60/V!X60)</f>
        <v>0.17919382168209197</v>
      </c>
      <c r="Z60" s="28">
        <f>LN(V!Z60/V!Y60)</f>
        <v>0.19349657581352478</v>
      </c>
      <c r="AA60" s="28">
        <f>LN(V!AA60/V!Z60)</f>
        <v>4.6560038207629363E-2</v>
      </c>
      <c r="AC60" s="28">
        <f t="shared" si="0"/>
        <v>-1.5282534491895478E-2</v>
      </c>
      <c r="AD60" s="28">
        <f t="shared" si="1"/>
        <v>3.2677520276817142E-3</v>
      </c>
      <c r="AE60" s="28">
        <f t="shared" si="2"/>
        <v>-2.8968236233805688E-2</v>
      </c>
      <c r="AF60" s="28">
        <f t="shared" si="3"/>
        <v>-0.21333700010269191</v>
      </c>
      <c r="AG60" s="28">
        <f t="shared" si="4"/>
        <v>0.13975014523441537</v>
      </c>
      <c r="AH60" s="28">
        <f t="shared" si="5"/>
        <v>-1.2850242103061993E-2</v>
      </c>
      <c r="AI60" s="28">
        <f t="shared" si="6"/>
        <v>-8.0929320601276694E-2</v>
      </c>
      <c r="AJ60" s="28">
        <f t="shared" si="7"/>
        <v>-3.705868079566569E-2</v>
      </c>
    </row>
    <row r="61" spans="1:36" x14ac:dyDescent="0.15">
      <c r="A61" s="8">
        <v>59</v>
      </c>
      <c r="B61" s="11" t="s">
        <v>198</v>
      </c>
      <c r="C61" s="28"/>
      <c r="D61" s="28">
        <f>LN(V!D61/V!C61)</f>
        <v>-5.2693850773880918E-2</v>
      </c>
      <c r="E61" s="28">
        <f>LN(V!E61/V!D61)</f>
        <v>-4.2750627370028417E-2</v>
      </c>
      <c r="F61" s="28">
        <f>LN(V!F61/V!E61)</f>
        <v>3.5788431046386911E-2</v>
      </c>
      <c r="G61" s="28">
        <f>LN(V!G61/V!F61)</f>
        <v>3.0475112171047213E-2</v>
      </c>
      <c r="H61" s="28">
        <f>LN(V!H61/V!G61)</f>
        <v>-2.9588078817719573E-2</v>
      </c>
      <c r="I61" s="28">
        <f>LN(V!I61/V!H61)</f>
        <v>5.0547855357595012E-2</v>
      </c>
      <c r="J61" s="28">
        <f>LN(V!J61/V!I61)</f>
        <v>-0.10299683993350324</v>
      </c>
      <c r="K61" s="28">
        <f>LN(V!K61/V!J61)</f>
        <v>-1.213431063260664E-2</v>
      </c>
      <c r="L61" s="28">
        <f>LN(V!L61/V!K61)</f>
        <v>5.2162611902102862E-2</v>
      </c>
      <c r="M61" s="28">
        <f>LN(V!M61/V!L61)</f>
        <v>-6.5262531759952003E-2</v>
      </c>
      <c r="N61" s="28">
        <f>LN(V!N61/V!M61)</f>
        <v>6.3771534382502867E-2</v>
      </c>
      <c r="O61" s="28">
        <f>LN(V!O61/V!N61)</f>
        <v>-4.2195880244965921E-2</v>
      </c>
      <c r="P61" s="28">
        <f>LN(V!P61/V!O61)</f>
        <v>4.1728974997077874E-2</v>
      </c>
      <c r="Q61" s="28">
        <f>LN(V!Q61/V!P61)</f>
        <v>-2.8025457294035164E-2</v>
      </c>
      <c r="R61" s="28">
        <f>LN(V!R61/V!Q61)</f>
        <v>-0.23801368809335599</v>
      </c>
      <c r="S61" s="28">
        <f>LN(V!S61/V!R61)</f>
        <v>6.6325303895429621E-2</v>
      </c>
      <c r="T61" s="28">
        <f>LN(V!T61/V!S61)</f>
        <v>-1.3168434713787163E-2</v>
      </c>
      <c r="U61" s="28">
        <f>LN(V!U61/V!T61)</f>
        <v>9.3529843718519504E-4</v>
      </c>
      <c r="V61" s="28">
        <f>LN(V!V61/V!U61)</f>
        <v>1.3654961785884748E-2</v>
      </c>
      <c r="W61" s="28">
        <f>LN(V!W61/V!V61)</f>
        <v>3.5195478170483109E-2</v>
      </c>
      <c r="X61" s="28">
        <f>LN(V!X61/V!W61)</f>
        <v>7.4161269506406525E-3</v>
      </c>
      <c r="Y61" s="28">
        <f>LN(V!Y61/V!X61)</f>
        <v>-8.3179029883226577E-2</v>
      </c>
      <c r="Z61" s="28">
        <f>LN(V!Z61/V!Y61)</f>
        <v>0.11711399144860275</v>
      </c>
      <c r="AA61" s="28">
        <f>LN(V!AA61/V!Z61)</f>
        <v>4.9903817270385439E-2</v>
      </c>
      <c r="AC61" s="28">
        <f t="shared" si="0"/>
        <v>8.8945384774562295E-3</v>
      </c>
      <c r="AD61" s="28">
        <f t="shared" si="1"/>
        <v>-1.2891907208291234E-2</v>
      </c>
      <c r="AE61" s="28">
        <f t="shared" si="2"/>
        <v>-4.0036149347969917E-2</v>
      </c>
      <c r="AF61" s="28">
        <f t="shared" si="3"/>
        <v>8.8066861260813079E-3</v>
      </c>
      <c r="AG61" s="28">
        <f t="shared" si="4"/>
        <v>2.794625961192054E-2</v>
      </c>
      <c r="AH61" s="28">
        <f t="shared" si="5"/>
        <v>-2.6464028278130575E-2</v>
      </c>
      <c r="AI61" s="28">
        <f t="shared" si="6"/>
        <v>1.5984026183271022E-2</v>
      </c>
      <c r="AJ61" s="28">
        <f t="shared" si="7"/>
        <v>-4.0128426490372397E-3</v>
      </c>
    </row>
    <row r="62" spans="1:36" x14ac:dyDescent="0.15">
      <c r="A62" s="8">
        <v>60</v>
      </c>
      <c r="B62" s="11" t="s">
        <v>199</v>
      </c>
      <c r="C62" s="28"/>
      <c r="D62" s="28">
        <f>LN(V!D62/V!C62)</f>
        <v>2.9815851335053201E-2</v>
      </c>
      <c r="E62" s="28">
        <f>LN(V!E62/V!D62)</f>
        <v>9.1660698350342351E-2</v>
      </c>
      <c r="F62" s="28">
        <f>LN(V!F62/V!E62)</f>
        <v>4.147444448251273E-2</v>
      </c>
      <c r="G62" s="28">
        <f>LN(V!G62/V!F62)</f>
        <v>6.8787758015540448E-2</v>
      </c>
      <c r="H62" s="28">
        <f>LN(V!H62/V!G62)</f>
        <v>5.8089253458643488E-3</v>
      </c>
      <c r="I62" s="28">
        <f>LN(V!I62/V!H62)</f>
        <v>-2.1142864562041666E-4</v>
      </c>
      <c r="J62" s="28">
        <f>LN(V!J62/V!I62)</f>
        <v>3.6347145051422669E-2</v>
      </c>
      <c r="K62" s="28">
        <f>LN(V!K62/V!J62)</f>
        <v>-3.4377872819615534E-3</v>
      </c>
      <c r="L62" s="28">
        <f>LN(V!L62/V!K62)</f>
        <v>-2.3035051486833854E-3</v>
      </c>
      <c r="M62" s="28">
        <f>LN(V!M62/V!L62)</f>
        <v>2.0070712992953158E-2</v>
      </c>
      <c r="N62" s="28">
        <f>LN(V!N62/V!M62)</f>
        <v>6.3614323817012763E-2</v>
      </c>
      <c r="O62" s="28">
        <f>LN(V!O62/V!N62)</f>
        <v>-1.8632816089960081E-2</v>
      </c>
      <c r="P62" s="28">
        <f>LN(V!P62/V!O62)</f>
        <v>-0.11210630541457453</v>
      </c>
      <c r="Q62" s="28">
        <f>LN(V!Q62/V!P62)</f>
        <v>6.1505209226819908E-2</v>
      </c>
      <c r="R62" s="28">
        <f>LN(V!R62/V!Q62)</f>
        <v>-0.22214566831926957</v>
      </c>
      <c r="S62" s="28">
        <f>LN(V!S62/V!R62)</f>
        <v>0.15318374656863148</v>
      </c>
      <c r="T62" s="28">
        <f>LN(V!T62/V!S62)</f>
        <v>-0.35418453766854829</v>
      </c>
      <c r="U62" s="28">
        <f>LN(V!U62/V!T62)</f>
        <v>-0.76650038440335466</v>
      </c>
      <c r="V62" s="28">
        <f>LN(V!V62/V!U62)</f>
        <v>1.016714121221985E-2</v>
      </c>
      <c r="W62" s="28">
        <f>LN(V!W62/V!V62)</f>
        <v>2.5051386564885678E-2</v>
      </c>
      <c r="X62" s="28">
        <f>LN(V!X62/V!W62)</f>
        <v>-0.15916115630719133</v>
      </c>
      <c r="Y62" s="28">
        <f>LN(V!Y62/V!X62)</f>
        <v>0.10117152333863069</v>
      </c>
      <c r="Z62" s="28">
        <f>LN(V!Z62/V!Y62)</f>
        <v>0.13250919564240651</v>
      </c>
      <c r="AA62" s="28">
        <f>LN(V!AA62/V!Z62)</f>
        <v>5.2754350244269537E-3</v>
      </c>
      <c r="AC62" s="28">
        <f t="shared" si="0"/>
        <v>4.1504079509727898E-2</v>
      </c>
      <c r="AD62" s="28">
        <f t="shared" si="1"/>
        <v>2.2858177886148728E-2</v>
      </c>
      <c r="AE62" s="28">
        <f t="shared" si="2"/>
        <v>-2.7639166805670568E-2</v>
      </c>
      <c r="AF62" s="28">
        <f t="shared" si="3"/>
        <v>-0.24892551012039776</v>
      </c>
      <c r="AG62" s="28">
        <f t="shared" si="4"/>
        <v>7.9652051335154725E-2</v>
      </c>
      <c r="AH62" s="28">
        <f t="shared" si="5"/>
        <v>-2.3904944597609142E-3</v>
      </c>
      <c r="AI62" s="28">
        <f t="shared" si="6"/>
        <v>-0.12570892457456559</v>
      </c>
      <c r="AJ62" s="28">
        <f t="shared" si="7"/>
        <v>-3.5741562767195402E-2</v>
      </c>
    </row>
    <row r="63" spans="1:36" x14ac:dyDescent="0.15">
      <c r="A63" s="8">
        <v>61</v>
      </c>
      <c r="B63" s="11" t="s">
        <v>200</v>
      </c>
      <c r="C63" s="28"/>
      <c r="D63" s="28">
        <f>LN(V!D63/V!C63)</f>
        <v>5.0864308439677854E-2</v>
      </c>
      <c r="E63" s="28">
        <f>LN(V!E63/V!D63)</f>
        <v>8.4834991606752466E-2</v>
      </c>
      <c r="F63" s="28">
        <f>LN(V!F63/V!E63)</f>
        <v>-6.6727310104484541E-3</v>
      </c>
      <c r="G63" s="28">
        <f>LN(V!G63/V!F63)</f>
        <v>-2.7339016422478216E-2</v>
      </c>
      <c r="H63" s="28">
        <f>LN(V!H63/V!G63)</f>
        <v>9.6355266888332222E-2</v>
      </c>
      <c r="I63" s="28">
        <f>LN(V!I63/V!H63)</f>
        <v>7.7112309340174864E-2</v>
      </c>
      <c r="J63" s="28">
        <f>LN(V!J63/V!I63)</f>
        <v>-8.9321294354056419E-2</v>
      </c>
      <c r="K63" s="28">
        <f>LN(V!K63/V!J63)</f>
        <v>2.6846675643454714E-2</v>
      </c>
      <c r="L63" s="28">
        <f>LN(V!L63/V!K63)</f>
        <v>-2.9495698569729284E-3</v>
      </c>
      <c r="M63" s="28">
        <f>LN(V!M63/V!L63)</f>
        <v>8.5075545005241171E-2</v>
      </c>
      <c r="N63" s="28">
        <f>LN(V!N63/V!M63)</f>
        <v>8.4752946156352399E-2</v>
      </c>
      <c r="O63" s="28">
        <f>LN(V!O63/V!N63)</f>
        <v>4.8425812598743137E-2</v>
      </c>
      <c r="P63" s="28">
        <f>LN(V!P63/V!O63)</f>
        <v>-0.100332500782709</v>
      </c>
      <c r="Q63" s="28">
        <f>LN(V!Q63/V!P63)</f>
        <v>0.11202375009481552</v>
      </c>
      <c r="R63" s="28">
        <f>LN(V!R63/V!Q63)</f>
        <v>-0.53494837113937543</v>
      </c>
      <c r="S63" s="28">
        <f>LN(V!S63/V!R63)</f>
        <v>0.24606128848659187</v>
      </c>
      <c r="T63" s="28">
        <f>LN(V!T63/V!S63)</f>
        <v>-0.14113641766391535</v>
      </c>
      <c r="U63" s="28">
        <f>LN(V!U63/V!T63)</f>
        <v>-0.18393228247641169</v>
      </c>
      <c r="V63" s="28">
        <f>LN(V!V63/V!U63)</f>
        <v>-7.1491416364527688E-2</v>
      </c>
      <c r="W63" s="28">
        <f>LN(V!W63/V!V63)</f>
        <v>-6.9172762719055217E-2</v>
      </c>
      <c r="X63" s="28">
        <f>LN(V!X63/V!W63)</f>
        <v>-0.43427143824792253</v>
      </c>
      <c r="Y63" s="28">
        <f>LN(V!Y63/V!X63)</f>
        <v>0.20197616062547988</v>
      </c>
      <c r="Z63" s="28">
        <f>LN(V!Z63/V!Y63)</f>
        <v>0.12774305717530166</v>
      </c>
      <c r="AA63" s="28">
        <f>LN(V!AA63/V!Z63)</f>
        <v>1.0542987102673023E-2</v>
      </c>
      <c r="AC63" s="28">
        <f t="shared" si="0"/>
        <v>4.4858164080466577E-2</v>
      </c>
      <c r="AD63" s="28">
        <f t="shared" si="1"/>
        <v>2.0880860518803786E-2</v>
      </c>
      <c r="AE63" s="28">
        <f t="shared" si="2"/>
        <v>-4.5754004148386783E-2</v>
      </c>
      <c r="AF63" s="28">
        <f t="shared" si="3"/>
        <v>-0.1800008634943665</v>
      </c>
      <c r="AG63" s="28">
        <f t="shared" si="4"/>
        <v>0.11342073496781818</v>
      </c>
      <c r="AH63" s="28">
        <f t="shared" si="5"/>
        <v>-1.2436571814791497E-2</v>
      </c>
      <c r="AI63" s="28">
        <f t="shared" si="6"/>
        <v>-6.9967764071047253E-2</v>
      </c>
      <c r="AJ63" s="28">
        <f t="shared" si="7"/>
        <v>-1.9992043926693914E-2</v>
      </c>
    </row>
    <row r="64" spans="1:36" x14ac:dyDescent="0.15">
      <c r="A64" s="8">
        <v>62</v>
      </c>
      <c r="B64" s="11" t="s">
        <v>201</v>
      </c>
      <c r="C64" s="28"/>
      <c r="D64" s="28">
        <f>LN(V!D64/V!C64)</f>
        <v>0.11935772339065992</v>
      </c>
      <c r="E64" s="28">
        <f>LN(V!E64/V!D64)</f>
        <v>-1.2963164721042577E-2</v>
      </c>
      <c r="F64" s="28">
        <f>LN(V!F64/V!E64)</f>
        <v>-5.6003944516240897E-2</v>
      </c>
      <c r="G64" s="28">
        <f>LN(V!G64/V!F64)</f>
        <v>-2.0743054442698926E-2</v>
      </c>
      <c r="H64" s="28">
        <f>LN(V!H64/V!G64)</f>
        <v>-1.6481154457468752E-2</v>
      </c>
      <c r="I64" s="28">
        <f>LN(V!I64/V!H64)</f>
        <v>6.4293095013195538E-3</v>
      </c>
      <c r="J64" s="28">
        <f>LN(V!J64/V!I64)</f>
        <v>-1.627537749357626E-2</v>
      </c>
      <c r="K64" s="28">
        <f>LN(V!K64/V!J64)</f>
        <v>-3.5950338648933301E-2</v>
      </c>
      <c r="L64" s="28">
        <f>LN(V!L64/V!K64)</f>
        <v>-1.5714161970474493E-2</v>
      </c>
      <c r="M64" s="28">
        <f>LN(V!M64/V!L64)</f>
        <v>3.3870692643554592E-2</v>
      </c>
      <c r="N64" s="28">
        <f>LN(V!N64/V!M64)</f>
        <v>-1.8176394077934089E-3</v>
      </c>
      <c r="O64" s="28">
        <f>LN(V!O64/V!N64)</f>
        <v>-4.9496621477541402E-3</v>
      </c>
      <c r="P64" s="28">
        <f>LN(V!P64/V!O64)</f>
        <v>3.0149120864372998E-3</v>
      </c>
      <c r="Q64" s="28">
        <f>LN(V!Q64/V!P64)</f>
        <v>-1.4410932042482977E-2</v>
      </c>
      <c r="R64" s="28">
        <f>LN(V!R64/V!Q64)</f>
        <v>-2.6752824564451404E-2</v>
      </c>
      <c r="S64" s="28">
        <f>LN(V!S64/V!R64)</f>
        <v>-5.4372680639228855E-3</v>
      </c>
      <c r="T64" s="28">
        <f>LN(V!T64/V!S64)</f>
        <v>-2.6798483534976873E-2</v>
      </c>
      <c r="U64" s="28">
        <f>LN(V!U64/V!T64)</f>
        <v>-1.5437777724706109E-2</v>
      </c>
      <c r="V64" s="28">
        <f>LN(V!V64/V!U64)</f>
        <v>-4.8289504394402263E-4</v>
      </c>
      <c r="W64" s="28">
        <f>LN(V!W64/V!V64)</f>
        <v>-1.3419766908576887E-2</v>
      </c>
      <c r="X64" s="28">
        <f>LN(V!X64/V!W64)</f>
        <v>-1.4352176711042242E-2</v>
      </c>
      <c r="Y64" s="28">
        <f>LN(V!Y64/V!X64)</f>
        <v>-2.3102882573476577E-2</v>
      </c>
      <c r="Z64" s="28">
        <f>LN(V!Z64/V!Y64)</f>
        <v>2.9610446593811659E-4</v>
      </c>
      <c r="AA64" s="28">
        <f>LN(V!AA64/V!Z64)</f>
        <v>-1.6772124669742924E-2</v>
      </c>
      <c r="AC64" s="28">
        <f t="shared" si="0"/>
        <v>-1.9952401727226322E-2</v>
      </c>
      <c r="AD64" s="28">
        <f t="shared" si="1"/>
        <v>-7.1773649754445753E-3</v>
      </c>
      <c r="AE64" s="28">
        <f t="shared" si="2"/>
        <v>-9.7071549464348202E-3</v>
      </c>
      <c r="AF64" s="28">
        <f t="shared" si="3"/>
        <v>-1.4098219984649227E-2</v>
      </c>
      <c r="AG64" s="28">
        <f t="shared" si="4"/>
        <v>-1.3192967592427128E-2</v>
      </c>
      <c r="AH64" s="28">
        <f t="shared" si="5"/>
        <v>-8.4422599609396999E-3</v>
      </c>
      <c r="AI64" s="28">
        <f t="shared" si="6"/>
        <v>-1.3758750337565941E-2</v>
      </c>
      <c r="AJ64" s="28">
        <f t="shared" si="7"/>
        <v>-1.2793678736785047E-2</v>
      </c>
    </row>
    <row r="65" spans="1:36" x14ac:dyDescent="0.15">
      <c r="A65" s="8">
        <v>63</v>
      </c>
      <c r="B65" s="11" t="s">
        <v>202</v>
      </c>
      <c r="C65" s="28"/>
      <c r="D65" s="28">
        <f>LN(V!D65/V!C65)</f>
        <v>1.8775579448179189E-2</v>
      </c>
      <c r="E65" s="28">
        <f>LN(V!E65/V!D65)</f>
        <v>1.7961794548942353E-2</v>
      </c>
      <c r="F65" s="28">
        <f>LN(V!F65/V!E65)</f>
        <v>-2.9405137534156248E-2</v>
      </c>
      <c r="G65" s="28">
        <f>LN(V!G65/V!F65)</f>
        <v>7.5658509593693156E-3</v>
      </c>
      <c r="H65" s="28">
        <f>LN(V!H65/V!G65)</f>
        <v>-1.3612968286972456E-2</v>
      </c>
      <c r="I65" s="28">
        <f>LN(V!I65/V!H65)</f>
        <v>-5.1703992974219985E-3</v>
      </c>
      <c r="J65" s="28">
        <f>LN(V!J65/V!I65)</f>
        <v>2.5947220648633779E-2</v>
      </c>
      <c r="K65" s="28">
        <f>LN(V!K65/V!J65)</f>
        <v>-2.6351343203377113E-2</v>
      </c>
      <c r="L65" s="28">
        <f>LN(V!L65/V!K65)</f>
        <v>-1.7246891083511646E-2</v>
      </c>
      <c r="M65" s="28">
        <f>LN(V!M65/V!L65)</f>
        <v>-2.275671568832089E-2</v>
      </c>
      <c r="N65" s="28">
        <f>LN(V!N65/V!M65)</f>
        <v>9.8496107768683283E-3</v>
      </c>
      <c r="O65" s="28">
        <f>LN(V!O65/V!N65)</f>
        <v>-9.4018020157475724E-3</v>
      </c>
      <c r="P65" s="28">
        <f>LN(V!P65/V!O65)</f>
        <v>1.0225542979382555E-2</v>
      </c>
      <c r="Q65" s="28">
        <f>LN(V!Q65/V!P65)</f>
        <v>1.9718198142742897E-2</v>
      </c>
      <c r="R65" s="28">
        <f>LN(V!R65/V!Q65)</f>
        <v>-8.9815486330223036E-3</v>
      </c>
      <c r="S65" s="28">
        <f>LN(V!S65/V!R65)</f>
        <v>-9.8873727954199055E-3</v>
      </c>
      <c r="T65" s="28">
        <f>LN(V!T65/V!S65)</f>
        <v>-3.0702345204818203E-2</v>
      </c>
      <c r="U65" s="28">
        <f>LN(V!U65/V!T65)</f>
        <v>-5.6446194802497428E-2</v>
      </c>
      <c r="V65" s="28">
        <f>LN(V!V65/V!U65)</f>
        <v>-2.060043105987525E-2</v>
      </c>
      <c r="W65" s="28">
        <f>LN(V!W65/V!V65)</f>
        <v>8.7993253555750002E-3</v>
      </c>
      <c r="X65" s="28">
        <f>LN(V!X65/V!W65)</f>
        <v>-7.0735804729776819E-4</v>
      </c>
      <c r="Y65" s="28">
        <f>LN(V!Y65/V!X65)</f>
        <v>-2.493864955977651E-2</v>
      </c>
      <c r="Z65" s="28">
        <f>LN(V!Z65/V!Y65)</f>
        <v>1.3062854748160286E-2</v>
      </c>
      <c r="AA65" s="28">
        <f>LN(V!AA65/V!Z65)</f>
        <v>1.7860934320113479E-2</v>
      </c>
      <c r="AC65" s="28">
        <f t="shared" si="0"/>
        <v>-4.5321719220478068E-3</v>
      </c>
      <c r="AD65" s="28">
        <f t="shared" si="1"/>
        <v>-6.1116237099415075E-3</v>
      </c>
      <c r="AE65" s="28">
        <f t="shared" si="2"/>
        <v>3.3460353558713437E-4</v>
      </c>
      <c r="AF65" s="28">
        <f t="shared" si="3"/>
        <v>-1.9931400751782728E-2</v>
      </c>
      <c r="AG65" s="28">
        <f t="shared" si="4"/>
        <v>1.9950465028324184E-3</v>
      </c>
      <c r="AH65" s="28">
        <f t="shared" si="5"/>
        <v>-2.8885100871771869E-3</v>
      </c>
      <c r="AI65" s="28">
        <f t="shared" si="6"/>
        <v>-1.170898303130205E-2</v>
      </c>
      <c r="AJ65" s="28">
        <f t="shared" si="7"/>
        <v>-6.313818466627273E-3</v>
      </c>
    </row>
    <row r="66" spans="1:36" x14ac:dyDescent="0.15">
      <c r="A66" s="8">
        <v>64</v>
      </c>
      <c r="B66" s="11" t="s">
        <v>203</v>
      </c>
      <c r="C66" s="28"/>
      <c r="D66" s="28">
        <f>LN(V!D66/V!C66)</f>
        <v>5.9711028596541829E-2</v>
      </c>
      <c r="E66" s="28">
        <f>LN(V!E66/V!D66)</f>
        <v>7.8266268318631954E-2</v>
      </c>
      <c r="F66" s="28">
        <f>LN(V!F66/V!E66)</f>
        <v>6.6507623258891535E-2</v>
      </c>
      <c r="G66" s="28">
        <f>LN(V!G66/V!F66)</f>
        <v>6.7582857142448924E-2</v>
      </c>
      <c r="H66" s="28">
        <f>LN(V!H66/V!G66)</f>
        <v>5.2759061520502679E-2</v>
      </c>
      <c r="I66" s="28">
        <f>LN(V!I66/V!H66)</f>
        <v>1.805808589772219E-2</v>
      </c>
      <c r="J66" s="28">
        <f>LN(V!J66/V!I66)</f>
        <v>4.2822681472891672E-2</v>
      </c>
      <c r="K66" s="28">
        <f>LN(V!K66/V!J66)</f>
        <v>-8.4597221457422466E-4</v>
      </c>
      <c r="L66" s="28">
        <f>LN(V!L66/V!K66)</f>
        <v>8.3724170211976444E-3</v>
      </c>
      <c r="M66" s="28">
        <f>LN(V!M66/V!L66)</f>
        <v>-5.5537416247837925E-4</v>
      </c>
      <c r="N66" s="28">
        <f>LN(V!N66/V!M66)</f>
        <v>7.1028034488708766E-3</v>
      </c>
      <c r="O66" s="28">
        <f>LN(V!O66/V!N66)</f>
        <v>6.5119917197144466E-4</v>
      </c>
      <c r="P66" s="28">
        <f>LN(V!P66/V!O66)</f>
        <v>3.4452282478565021E-3</v>
      </c>
      <c r="Q66" s="28">
        <f>LN(V!Q66/V!P66)</f>
        <v>-5.8397517779480886E-3</v>
      </c>
      <c r="R66" s="28">
        <f>LN(V!R66/V!Q66)</f>
        <v>-3.3485681690117085E-2</v>
      </c>
      <c r="S66" s="28">
        <f>LN(V!S66/V!R66)</f>
        <v>-6.9218219450675744E-3</v>
      </c>
      <c r="T66" s="28">
        <f>LN(V!T66/V!S66)</f>
        <v>1.3632783451399537E-2</v>
      </c>
      <c r="U66" s="28">
        <f>LN(V!U66/V!T66)</f>
        <v>1.3310298218727062E-2</v>
      </c>
      <c r="V66" s="28">
        <f>LN(V!V66/V!U66)</f>
        <v>1.1144167733838755E-2</v>
      </c>
      <c r="W66" s="28">
        <f>LN(V!W66/V!V66)</f>
        <v>-1.3087503313017444E-2</v>
      </c>
      <c r="X66" s="28">
        <f>LN(V!X66/V!W66)</f>
        <v>3.7569947358294963E-2</v>
      </c>
      <c r="Y66" s="28">
        <f>LN(V!Y66/V!X66)</f>
        <v>-3.2124105383222197E-2</v>
      </c>
      <c r="Z66" s="28">
        <f>LN(V!Z66/V!Y66)</f>
        <v>6.8947658429776492E-3</v>
      </c>
      <c r="AA66" s="28">
        <f>LN(V!AA66/V!Z66)</f>
        <v>1.2794299505897843E-2</v>
      </c>
      <c r="AC66" s="28">
        <f t="shared" si="0"/>
        <v>5.6634779227639452E-2</v>
      </c>
      <c r="AD66" s="28">
        <f t="shared" si="1"/>
        <v>1.1379311113181516E-2</v>
      </c>
      <c r="AE66" s="28">
        <f t="shared" si="2"/>
        <v>-8.430165598660961E-3</v>
      </c>
      <c r="AF66" s="28">
        <f t="shared" si="3"/>
        <v>1.2513938689848575E-2</v>
      </c>
      <c r="AG66" s="28">
        <f t="shared" si="4"/>
        <v>-4.1450133447822344E-3</v>
      </c>
      <c r="AH66" s="28">
        <f t="shared" si="5"/>
        <v>1.4745727572602779E-3</v>
      </c>
      <c r="AI66" s="28">
        <f t="shared" si="6"/>
        <v>6.2668316768620218E-3</v>
      </c>
      <c r="AJ66" s="28">
        <f t="shared" si="7"/>
        <v>1.513279465763896E-2</v>
      </c>
    </row>
    <row r="67" spans="1:36" x14ac:dyDescent="0.15">
      <c r="A67" s="8">
        <v>65</v>
      </c>
      <c r="B67" s="11" t="s">
        <v>204</v>
      </c>
      <c r="C67" s="28"/>
      <c r="D67" s="28">
        <f>LN(V!D67/V!C67)</f>
        <v>-8.1475238385197556E-3</v>
      </c>
      <c r="E67" s="28">
        <f>LN(V!E67/V!D67)</f>
        <v>4.4570198622906503E-2</v>
      </c>
      <c r="F67" s="28">
        <f>LN(V!F67/V!E67)</f>
        <v>2.1673216242643904E-2</v>
      </c>
      <c r="G67" s="28">
        <f>LN(V!G67/V!F67)</f>
        <v>2.4476840601473898E-2</v>
      </c>
      <c r="H67" s="28">
        <f>LN(V!H67/V!G67)</f>
        <v>5.9516492084927909E-2</v>
      </c>
      <c r="I67" s="28">
        <f>LN(V!I67/V!H67)</f>
        <v>-3.4735642368814663E-2</v>
      </c>
      <c r="J67" s="28">
        <f>LN(V!J67/V!I67)</f>
        <v>4.4485213834705793E-2</v>
      </c>
      <c r="K67" s="28">
        <f>LN(V!K67/V!J67)</f>
        <v>-5.9954435207302138E-3</v>
      </c>
      <c r="L67" s="28">
        <f>LN(V!L67/V!K67)</f>
        <v>-1.3059762719728963E-2</v>
      </c>
      <c r="M67" s="28">
        <f>LN(V!M67/V!L67)</f>
        <v>-2.1491975304103156E-2</v>
      </c>
      <c r="N67" s="28">
        <f>LN(V!N67/V!M67)</f>
        <v>1.0081493184074277E-2</v>
      </c>
      <c r="O67" s="28">
        <f>LN(V!O67/V!N67)</f>
        <v>-1.6749540168330033E-3</v>
      </c>
      <c r="P67" s="28">
        <f>LN(V!P67/V!O67)</f>
        <v>7.8251897229217118E-3</v>
      </c>
      <c r="Q67" s="28">
        <f>LN(V!Q67/V!P67)</f>
        <v>-1.1307090797781215E-2</v>
      </c>
      <c r="R67" s="28">
        <f>LN(V!R67/V!Q67)</f>
        <v>-3.4942529995763201E-2</v>
      </c>
      <c r="S67" s="28">
        <f>LN(V!S67/V!R67)</f>
        <v>-4.3429237822639279E-2</v>
      </c>
      <c r="T67" s="28">
        <f>LN(V!T67/V!S67)</f>
        <v>3.3510258924318762E-2</v>
      </c>
      <c r="U67" s="28">
        <f>LN(V!U67/V!T67)</f>
        <v>-4.6653023757020046E-2</v>
      </c>
      <c r="V67" s="28">
        <f>LN(V!V67/V!U67)</f>
        <v>-3.7016389134349161E-2</v>
      </c>
      <c r="W67" s="28">
        <f>LN(V!W67/V!V67)</f>
        <v>1.3691714010810752E-3</v>
      </c>
      <c r="X67" s="28">
        <f>LN(V!X67/V!W67)</f>
        <v>-7.9577752619650784E-3</v>
      </c>
      <c r="Y67" s="28">
        <f>LN(V!Y67/V!X67)</f>
        <v>-2.2303483838023691E-2</v>
      </c>
      <c r="Z67" s="28">
        <f>LN(V!Z67/V!Y67)</f>
        <v>6.1881162033895203E-2</v>
      </c>
      <c r="AA67" s="28">
        <f>LN(V!AA67/V!Z67)</f>
        <v>3.9892332451146754E-2</v>
      </c>
      <c r="AC67" s="28">
        <f t="shared" si="0"/>
        <v>2.3100221036627511E-2</v>
      </c>
      <c r="AD67" s="28">
        <f t="shared" si="1"/>
        <v>2.8039050948435477E-3</v>
      </c>
      <c r="AE67" s="28">
        <f t="shared" si="2"/>
        <v>-1.6705724582019001E-2</v>
      </c>
      <c r="AF67" s="28">
        <f t="shared" si="3"/>
        <v>-1.1349551565586891E-2</v>
      </c>
      <c r="AG67" s="28">
        <f t="shared" si="4"/>
        <v>2.6490003549006089E-2</v>
      </c>
      <c r="AH67" s="28">
        <f t="shared" si="5"/>
        <v>-6.9509097435877243E-3</v>
      </c>
      <c r="AI67" s="28">
        <f t="shared" si="6"/>
        <v>2.8402816023854766E-3</v>
      </c>
      <c r="AJ67" s="28">
        <f t="shared" si="7"/>
        <v>2.9875765463627862E-3</v>
      </c>
    </row>
    <row r="68" spans="1:36" x14ac:dyDescent="0.15">
      <c r="A68" s="8">
        <v>66</v>
      </c>
      <c r="B68" s="11" t="s">
        <v>205</v>
      </c>
      <c r="C68" s="28"/>
      <c r="D68" s="28">
        <f>LN(V!D68/V!C68)</f>
        <v>-6.315185164365307E-2</v>
      </c>
      <c r="E68" s="28">
        <f>LN(V!E68/V!D68)</f>
        <v>7.2541439915403058E-2</v>
      </c>
      <c r="F68" s="28">
        <f>LN(V!F68/V!E68)</f>
        <v>-6.6665622933462329E-2</v>
      </c>
      <c r="G68" s="28">
        <f>LN(V!G68/V!F68)</f>
        <v>-9.3341346550504092E-2</v>
      </c>
      <c r="H68" s="28">
        <f>LN(V!H68/V!G68)</f>
        <v>4.7766727395993514E-3</v>
      </c>
      <c r="I68" s="28">
        <f>LN(V!I68/V!H68)</f>
        <v>2.328820846317851E-3</v>
      </c>
      <c r="J68" s="28">
        <f>LN(V!J68/V!I68)</f>
        <v>-4.0527178245126562E-2</v>
      </c>
      <c r="K68" s="28">
        <f>LN(V!K68/V!J68)</f>
        <v>-3.7982591785733988E-2</v>
      </c>
      <c r="L68" s="28">
        <f>LN(V!L68/V!K68)</f>
        <v>-1.807054546881871E-2</v>
      </c>
      <c r="M68" s="28">
        <f>LN(V!M68/V!L68)</f>
        <v>-7.2409938513018791E-3</v>
      </c>
      <c r="N68" s="28">
        <f>LN(V!N68/V!M68)</f>
        <v>-1.1110018668432807E-2</v>
      </c>
      <c r="O68" s="28">
        <f>LN(V!O68/V!N68)</f>
        <v>2.8248379860586224E-2</v>
      </c>
      <c r="P68" s="28">
        <f>LN(V!P68/V!O68)</f>
        <v>-7.0027622431995798E-2</v>
      </c>
      <c r="Q68" s="28">
        <f>LN(V!Q68/V!P68)</f>
        <v>-7.1320357824691913E-2</v>
      </c>
      <c r="R68" s="28">
        <f>LN(V!R68/V!Q68)</f>
        <v>-6.0881117445903549E-2</v>
      </c>
      <c r="S68" s="28">
        <f>LN(V!S68/V!R68)</f>
        <v>-7.1802000845573824E-2</v>
      </c>
      <c r="T68" s="28">
        <f>LN(V!T68/V!S68)</f>
        <v>7.0361377154814228E-3</v>
      </c>
      <c r="U68" s="28">
        <f>LN(V!U68/V!T68)</f>
        <v>1.0504891724444501E-2</v>
      </c>
      <c r="V68" s="28">
        <f>LN(V!V68/V!U68)</f>
        <v>5.7485563595470759E-2</v>
      </c>
      <c r="W68" s="28">
        <f>LN(V!W68/V!V68)</f>
        <v>2.5113661847108195E-2</v>
      </c>
      <c r="X68" s="28">
        <f>LN(V!X68/V!W68)</f>
        <v>2.4471442105800573E-2</v>
      </c>
      <c r="Y68" s="28">
        <f>LN(V!Y68/V!X68)</f>
        <v>1.125177346976575E-2</v>
      </c>
      <c r="Z68" s="28">
        <f>LN(V!Z68/V!Y68)</f>
        <v>2.7894138604314445E-2</v>
      </c>
      <c r="AA68" s="28">
        <f>LN(V!AA68/V!Z68)</f>
        <v>2.0645542006856216E-4</v>
      </c>
      <c r="AC68" s="28">
        <f t="shared" ref="AC68:AC110" si="8">AVERAGE(E68:I68)</f>
        <v>-1.6072007196529233E-2</v>
      </c>
      <c r="AD68" s="28">
        <f t="shared" ref="AD68:AD110" si="9">AVERAGE(J68:N68)</f>
        <v>-2.298626560388279E-2</v>
      </c>
      <c r="AE68" s="28">
        <f t="shared" ref="AE68:AE110" si="10">AVERAGE(O68:S68)</f>
        <v>-4.9156543737515768E-2</v>
      </c>
      <c r="AF68" s="28">
        <f t="shared" ref="AF68:AF110" si="11">AVERAGE(T68:X68)</f>
        <v>2.4922339397661093E-2</v>
      </c>
      <c r="AG68" s="28">
        <f t="shared" ref="AG68:AG110" si="12">AVERAGE(Y68:AA68)</f>
        <v>1.3117455831382919E-2</v>
      </c>
      <c r="AH68" s="28">
        <f t="shared" ref="AH68:AH110" si="13">AVERAGE(J68:S68)</f>
        <v>-3.6071404670699275E-2</v>
      </c>
      <c r="AI68" s="28">
        <f t="shared" ref="AI68:AI110" si="14">AVERAGE(T68:AA68)</f>
        <v>2.0495508060306776E-2</v>
      </c>
      <c r="AJ68" s="28">
        <f t="shared" ref="AJ68:AJ110" si="15">AVERAGE(E68:AA68)</f>
        <v>-1.2048261661181942E-2</v>
      </c>
    </row>
    <row r="69" spans="1:36" x14ac:dyDescent="0.15">
      <c r="A69" s="8">
        <v>67</v>
      </c>
      <c r="B69" s="11" t="s">
        <v>206</v>
      </c>
      <c r="C69" s="28"/>
      <c r="D69" s="28">
        <f>LN(V!D69/V!C69)</f>
        <v>3.5280205482827107E-2</v>
      </c>
      <c r="E69" s="28">
        <f>LN(V!E69/V!D69)</f>
        <v>-4.1960854682920115E-2</v>
      </c>
      <c r="F69" s="28">
        <f>LN(V!F69/V!E69)</f>
        <v>-6.6709451440640791E-2</v>
      </c>
      <c r="G69" s="28">
        <f>LN(V!G69/V!F69)</f>
        <v>7.5160949554102616E-2</v>
      </c>
      <c r="H69" s="28">
        <f>LN(V!H69/V!G69)</f>
        <v>-3.551025959025271E-2</v>
      </c>
      <c r="I69" s="28">
        <f>LN(V!I69/V!H69)</f>
        <v>-6.9568868995061969E-2</v>
      </c>
      <c r="J69" s="28">
        <f>LN(V!J69/V!I69)</f>
        <v>-5.0430011472950835E-2</v>
      </c>
      <c r="K69" s="28">
        <f>LN(V!K69/V!J69)</f>
        <v>-7.2170401272111828E-2</v>
      </c>
      <c r="L69" s="28">
        <f>LN(V!L69/V!K69)</f>
        <v>-9.7971596270989128E-2</v>
      </c>
      <c r="M69" s="28">
        <f>LN(V!M69/V!L69)</f>
        <v>-8.4572013207036389E-2</v>
      </c>
      <c r="N69" s="28">
        <f>LN(V!N69/V!M69)</f>
        <v>-8.396818953568129E-2</v>
      </c>
      <c r="O69" s="28">
        <f>LN(V!O69/V!N69)</f>
        <v>-5.5521762963340375E-2</v>
      </c>
      <c r="P69" s="28">
        <f>LN(V!P69/V!O69)</f>
        <v>-7.8438926164002665E-2</v>
      </c>
      <c r="Q69" s="28">
        <f>LN(V!Q69/V!P69)</f>
        <v>-8.8825777067610495E-2</v>
      </c>
      <c r="R69" s="28">
        <f>LN(V!R69/V!Q69)</f>
        <v>1.727588510925316E-2</v>
      </c>
      <c r="S69" s="28">
        <f>LN(V!S69/V!R69)</f>
        <v>-3.1610367676351919E-2</v>
      </c>
      <c r="T69" s="28">
        <f>LN(V!T69/V!S69)</f>
        <v>-1.7243848236308541E-2</v>
      </c>
      <c r="U69" s="28">
        <f>LN(V!U69/V!T69)</f>
        <v>2.0891747526834696E-2</v>
      </c>
      <c r="V69" s="28">
        <f>LN(V!V69/V!U69)</f>
        <v>0.13688325690858905</v>
      </c>
      <c r="W69" s="28">
        <f>LN(V!W69/V!V69)</f>
        <v>5.1890541049468691E-2</v>
      </c>
      <c r="X69" s="28">
        <f>LN(V!X69/V!W69)</f>
        <v>-1.8049357321271695E-2</v>
      </c>
      <c r="Y69" s="28">
        <f>LN(V!Y69/V!X69)</f>
        <v>-3.1597768879800092E-2</v>
      </c>
      <c r="Z69" s="28">
        <f>LN(V!Z69/V!Y69)</f>
        <v>3.67046159175861E-2</v>
      </c>
      <c r="AA69" s="28">
        <f>LN(V!AA69/V!Z69)</f>
        <v>-3.6124766674089294E-2</v>
      </c>
      <c r="AC69" s="28">
        <f t="shared" si="8"/>
        <v>-2.7717697030954593E-2</v>
      </c>
      <c r="AD69" s="28">
        <f t="shared" si="9"/>
        <v>-7.7822442351753895E-2</v>
      </c>
      <c r="AE69" s="28">
        <f t="shared" si="10"/>
        <v>-4.7424189752410459E-2</v>
      </c>
      <c r="AF69" s="28">
        <f t="shared" si="11"/>
        <v>3.487446798546244E-2</v>
      </c>
      <c r="AG69" s="28">
        <f t="shared" si="12"/>
        <v>-1.0339306545434428E-2</v>
      </c>
      <c r="AH69" s="28">
        <f t="shared" si="13"/>
        <v>-6.2623316052082184E-2</v>
      </c>
      <c r="AI69" s="28">
        <f t="shared" si="14"/>
        <v>1.7919302536376119E-2</v>
      </c>
      <c r="AJ69" s="28">
        <f t="shared" si="15"/>
        <v>-2.7020314147155902E-2</v>
      </c>
    </row>
    <row r="70" spans="1:36" x14ac:dyDescent="0.15">
      <c r="A70" s="8">
        <v>68</v>
      </c>
      <c r="B70" s="11" t="s">
        <v>207</v>
      </c>
      <c r="C70" s="28"/>
      <c r="D70" s="28">
        <f>LN(V!D70/V!C70)</f>
        <v>5.739129560767986E-2</v>
      </c>
      <c r="E70" s="28">
        <f>LN(V!E70/V!D70)</f>
        <v>2.863127234897582E-2</v>
      </c>
      <c r="F70" s="28">
        <f>LN(V!F70/V!E70)</f>
        <v>5.7966436214748632E-2</v>
      </c>
      <c r="G70" s="28">
        <f>LN(V!G70/V!F70)</f>
        <v>-3.8708785522919738E-3</v>
      </c>
      <c r="H70" s="28">
        <f>LN(V!H70/V!G70)</f>
        <v>3.3380634878394547E-3</v>
      </c>
      <c r="I70" s="28">
        <f>LN(V!I70/V!H70)</f>
        <v>-3.4102882005870791E-2</v>
      </c>
      <c r="J70" s="28">
        <f>LN(V!J70/V!I70)</f>
        <v>1.506515496515666E-2</v>
      </c>
      <c r="K70" s="28">
        <f>LN(V!K70/V!J70)</f>
        <v>-2.098501453015674E-3</v>
      </c>
      <c r="L70" s="28">
        <f>LN(V!L70/V!K70)</f>
        <v>-6.1907908841644464E-3</v>
      </c>
      <c r="M70" s="28">
        <f>LN(V!M70/V!L70)</f>
        <v>7.6790198517814101E-2</v>
      </c>
      <c r="N70" s="28">
        <f>LN(V!N70/V!M70)</f>
        <v>6.3087128712702098E-2</v>
      </c>
      <c r="O70" s="28">
        <f>LN(V!O70/V!N70)</f>
        <v>-4.8369267597663641E-2</v>
      </c>
      <c r="P70" s="28">
        <f>LN(V!P70/V!O70)</f>
        <v>-5.719158873326266E-2</v>
      </c>
      <c r="Q70" s="28">
        <f>LN(V!Q70/V!P70)</f>
        <v>-2.6553491618961606E-2</v>
      </c>
      <c r="R70" s="28">
        <f>LN(V!R70/V!Q70)</f>
        <v>-0.10268564252935562</v>
      </c>
      <c r="S70" s="28">
        <f>LN(V!S70/V!R70)</f>
        <v>2.8342827414276656E-2</v>
      </c>
      <c r="T70" s="28">
        <f>LN(V!T70/V!S70)</f>
        <v>3.3357763020756596E-2</v>
      </c>
      <c r="U70" s="28">
        <f>LN(V!U70/V!T70)</f>
        <v>3.8034037814802413E-2</v>
      </c>
      <c r="V70" s="28">
        <f>LN(V!V70/V!U70)</f>
        <v>1.7057535999133247E-2</v>
      </c>
      <c r="W70" s="28">
        <f>LN(V!W70/V!V70)</f>
        <v>-5.308502828342717E-2</v>
      </c>
      <c r="X70" s="28">
        <f>LN(V!X70/V!W70)</f>
        <v>3.5629751227431811E-2</v>
      </c>
      <c r="Y70" s="28">
        <f>LN(V!Y70/V!X70)</f>
        <v>7.6377870284495821E-3</v>
      </c>
      <c r="Z70" s="28">
        <f>LN(V!Z70/V!Y70)</f>
        <v>3.911602597078765E-2</v>
      </c>
      <c r="AA70" s="28">
        <f>LN(V!AA70/V!Z70)</f>
        <v>-1.2996672748136767E-2</v>
      </c>
      <c r="AC70" s="28">
        <f t="shared" si="8"/>
        <v>1.0392402298680228E-2</v>
      </c>
      <c r="AD70" s="28">
        <f t="shared" si="9"/>
        <v>2.9330637971698548E-2</v>
      </c>
      <c r="AE70" s="28">
        <f t="shared" si="10"/>
        <v>-4.1291432612993381E-2</v>
      </c>
      <c r="AF70" s="28">
        <f t="shared" si="11"/>
        <v>1.4198811955739382E-2</v>
      </c>
      <c r="AG70" s="28">
        <f t="shared" si="12"/>
        <v>1.1252380083700156E-2</v>
      </c>
      <c r="AH70" s="28">
        <f t="shared" si="13"/>
        <v>-5.9803973206474124E-3</v>
      </c>
      <c r="AI70" s="28">
        <f t="shared" si="14"/>
        <v>1.3093900003724672E-2</v>
      </c>
      <c r="AJ70" s="28">
        <f t="shared" si="15"/>
        <v>4.2134451442054077E-3</v>
      </c>
    </row>
    <row r="71" spans="1:36" x14ac:dyDescent="0.15">
      <c r="A71" s="8">
        <v>69</v>
      </c>
      <c r="B71" s="11" t="s">
        <v>208</v>
      </c>
      <c r="C71" s="28"/>
      <c r="D71" s="28">
        <f>LN(V!D71/V!C71)</f>
        <v>4.7992367130443539E-2</v>
      </c>
      <c r="E71" s="28">
        <f>LN(V!E71/V!D71)</f>
        <v>9.7197841156037527E-3</v>
      </c>
      <c r="F71" s="28">
        <f>LN(V!F71/V!E71)</f>
        <v>-3.0353688940999053E-2</v>
      </c>
      <c r="G71" s="28">
        <f>LN(V!G71/V!F71)</f>
        <v>-6.1477266748147817E-2</v>
      </c>
      <c r="H71" s="28">
        <f>LN(V!H71/V!G71)</f>
        <v>-8.3249048817407821E-3</v>
      </c>
      <c r="I71" s="28">
        <f>LN(V!I71/V!H71)</f>
        <v>-6.7255728400863741E-4</v>
      </c>
      <c r="J71" s="28">
        <f>LN(V!J71/V!I71)</f>
        <v>6.7426208534711457E-2</v>
      </c>
      <c r="K71" s="28">
        <f>LN(V!K71/V!J71)</f>
        <v>4.8494585136920593E-2</v>
      </c>
      <c r="L71" s="28">
        <f>LN(V!L71/V!K71)</f>
        <v>2.6638327669398706E-2</v>
      </c>
      <c r="M71" s="28">
        <f>LN(V!M71/V!L71)</f>
        <v>3.7483407820836302E-3</v>
      </c>
      <c r="N71" s="28">
        <f>LN(V!N71/V!M71)</f>
        <v>-6.7919496001031962E-2</v>
      </c>
      <c r="O71" s="28">
        <f>LN(V!O71/V!N71)</f>
        <v>-3.0659504062541486E-2</v>
      </c>
      <c r="P71" s="28">
        <f>LN(V!P71/V!O71)</f>
        <v>3.4802434024155261E-2</v>
      </c>
      <c r="Q71" s="28">
        <f>LN(V!Q71/V!P71)</f>
        <v>7.0324726740370941E-3</v>
      </c>
      <c r="R71" s="28">
        <f>LN(V!R71/V!Q71)</f>
        <v>6.8035657836535673E-2</v>
      </c>
      <c r="S71" s="28">
        <f>LN(V!S71/V!R71)</f>
        <v>4.1129924603757542E-2</v>
      </c>
      <c r="T71" s="28">
        <f>LN(V!T71/V!S71)</f>
        <v>7.9944341019032583E-3</v>
      </c>
      <c r="U71" s="28">
        <f>LN(V!U71/V!T71)</f>
        <v>4.7385179018355636E-2</v>
      </c>
      <c r="V71" s="28">
        <f>LN(V!V71/V!U71)</f>
        <v>2.2305861432551557E-2</v>
      </c>
      <c r="W71" s="28">
        <f>LN(V!W71/V!V71)</f>
        <v>-1.2656369825826489E-2</v>
      </c>
      <c r="X71" s="28">
        <f>LN(V!X71/V!W71)</f>
        <v>-1.7302530415193422E-3</v>
      </c>
      <c r="Y71" s="28">
        <f>LN(V!Y71/V!X71)</f>
        <v>-3.2922236245729354E-2</v>
      </c>
      <c r="Z71" s="28">
        <f>LN(V!Z71/V!Y71)</f>
        <v>-4.5562234462743984E-3</v>
      </c>
      <c r="AA71" s="28">
        <f>LN(V!AA71/V!Z71)</f>
        <v>-3.4226318323343968E-2</v>
      </c>
      <c r="AC71" s="28">
        <f t="shared" si="8"/>
        <v>-1.8221726747858508E-2</v>
      </c>
      <c r="AD71" s="28">
        <f t="shared" si="9"/>
        <v>1.5677593224416489E-2</v>
      </c>
      <c r="AE71" s="28">
        <f t="shared" si="10"/>
        <v>2.4068197015188815E-2</v>
      </c>
      <c r="AF71" s="28">
        <f t="shared" si="11"/>
        <v>1.2659770337092924E-2</v>
      </c>
      <c r="AG71" s="28">
        <f t="shared" si="12"/>
        <v>-2.3901592671782573E-2</v>
      </c>
      <c r="AH71" s="28">
        <f t="shared" si="13"/>
        <v>1.9872895119802652E-2</v>
      </c>
      <c r="AI71" s="28">
        <f t="shared" si="14"/>
        <v>-1.0507407912353876E-3</v>
      </c>
      <c r="AJ71" s="28">
        <f t="shared" si="15"/>
        <v>4.313669179515256E-3</v>
      </c>
    </row>
    <row r="72" spans="1:36" x14ac:dyDescent="0.15">
      <c r="A72" s="8">
        <v>70</v>
      </c>
      <c r="B72" s="11" t="s">
        <v>209</v>
      </c>
      <c r="C72" s="28"/>
      <c r="D72" s="28">
        <f>LN(V!D72/V!C72)</f>
        <v>6.5072315921169488E-3</v>
      </c>
      <c r="E72" s="28">
        <f>LN(V!E72/V!D72)</f>
        <v>2.6097002839947461E-3</v>
      </c>
      <c r="F72" s="28">
        <f>LN(V!F72/V!E72)</f>
        <v>-4.2543189171422831E-3</v>
      </c>
      <c r="G72" s="28">
        <f>LN(V!G72/V!F72)</f>
        <v>-1.7463277305453915E-2</v>
      </c>
      <c r="H72" s="28">
        <f>LN(V!H72/V!G72)</f>
        <v>6.0682713383137764E-3</v>
      </c>
      <c r="I72" s="28">
        <f>LN(V!I72/V!H72)</f>
        <v>-2.8373316204333369E-2</v>
      </c>
      <c r="J72" s="28">
        <f>LN(V!J72/V!I72)</f>
        <v>-1.9990671086770622E-4</v>
      </c>
      <c r="K72" s="28">
        <f>LN(V!K72/V!J72)</f>
        <v>-4.0743203211100719E-3</v>
      </c>
      <c r="L72" s="28">
        <f>LN(V!L72/V!K72)</f>
        <v>5.4700899646795403E-3</v>
      </c>
      <c r="M72" s="28">
        <f>LN(V!M72/V!L72)</f>
        <v>-1.1388078127465453E-3</v>
      </c>
      <c r="N72" s="28">
        <f>LN(V!N72/V!M72)</f>
        <v>2.7885836483769764E-2</v>
      </c>
      <c r="O72" s="28">
        <f>LN(V!O72/V!N72)</f>
        <v>8.6167744906623517E-3</v>
      </c>
      <c r="P72" s="28">
        <f>LN(V!P72/V!O72)</f>
        <v>1.4521235337557751E-2</v>
      </c>
      <c r="Q72" s="28">
        <f>LN(V!Q72/V!P72)</f>
        <v>7.1108294367319691E-3</v>
      </c>
      <c r="R72" s="28">
        <f>LN(V!R72/V!Q72)</f>
        <v>-5.8065560416443354E-2</v>
      </c>
      <c r="S72" s="28">
        <f>LN(V!S72/V!R72)</f>
        <v>-1.6967468753897357E-2</v>
      </c>
      <c r="T72" s="28">
        <f>LN(V!T72/V!S72)</f>
        <v>2.1029715746132216E-2</v>
      </c>
      <c r="U72" s="28">
        <f>LN(V!U72/V!T72)</f>
        <v>3.5725454464526213E-2</v>
      </c>
      <c r="V72" s="28">
        <f>LN(V!V72/V!U72)</f>
        <v>2.533755383620926E-2</v>
      </c>
      <c r="W72" s="28">
        <f>LN(V!W72/V!V72)</f>
        <v>2.8499063670564644E-2</v>
      </c>
      <c r="X72" s="28">
        <f>LN(V!X72/V!W72)</f>
        <v>1.8029703894237289E-2</v>
      </c>
      <c r="Y72" s="28">
        <f>LN(V!Y72/V!X72)</f>
        <v>-4.4494634660740794E-3</v>
      </c>
      <c r="Z72" s="28">
        <f>LN(V!Z72/V!Y72)</f>
        <v>2.2861340912349152E-2</v>
      </c>
      <c r="AA72" s="28">
        <f>LN(V!AA72/V!Z72)</f>
        <v>1.8135793971819945E-2</v>
      </c>
      <c r="AC72" s="28">
        <f t="shared" si="8"/>
        <v>-8.2825881609242084E-3</v>
      </c>
      <c r="AD72" s="28">
        <f t="shared" si="9"/>
        <v>5.588578320744996E-3</v>
      </c>
      <c r="AE72" s="28">
        <f t="shared" si="10"/>
        <v>-8.9568379810777282E-3</v>
      </c>
      <c r="AF72" s="28">
        <f t="shared" si="11"/>
        <v>2.5724298322333927E-2</v>
      </c>
      <c r="AG72" s="28">
        <f t="shared" si="12"/>
        <v>1.2182557139365007E-2</v>
      </c>
      <c r="AH72" s="28">
        <f t="shared" si="13"/>
        <v>-1.6841298301663653E-3</v>
      </c>
      <c r="AI72" s="28">
        <f t="shared" si="14"/>
        <v>2.064614537872058E-2</v>
      </c>
      <c r="AJ72" s="28">
        <f t="shared" si="15"/>
        <v>4.6484749531947797E-3</v>
      </c>
    </row>
    <row r="73" spans="1:36" x14ac:dyDescent="0.15">
      <c r="A73" s="8">
        <v>71</v>
      </c>
      <c r="B73" s="11" t="s">
        <v>210</v>
      </c>
      <c r="C73" s="28"/>
      <c r="D73" s="28">
        <f>LN(V!D73/V!C73)</f>
        <v>3.2694812055037527E-2</v>
      </c>
      <c r="E73" s="28">
        <f>LN(V!E73/V!D73)</f>
        <v>-8.3227255277886228E-2</v>
      </c>
      <c r="F73" s="28">
        <f>LN(V!F73/V!E73)</f>
        <v>2.3211121036803774E-3</v>
      </c>
      <c r="G73" s="28">
        <f>LN(V!G73/V!F73)</f>
        <v>-4.6172715217812736E-2</v>
      </c>
      <c r="H73" s="28">
        <f>LN(V!H73/V!G73)</f>
        <v>1.8834082198518763E-3</v>
      </c>
      <c r="I73" s="28">
        <f>LN(V!I73/V!H73)</f>
        <v>4.2011057751038278E-2</v>
      </c>
      <c r="J73" s="28">
        <f>LN(V!J73/V!I73)</f>
        <v>2.1930020301704104E-2</v>
      </c>
      <c r="K73" s="28">
        <f>LN(V!K73/V!J73)</f>
        <v>2.0982223656052127E-2</v>
      </c>
      <c r="L73" s="28">
        <f>LN(V!L73/V!K73)</f>
        <v>2.7833844021793896E-2</v>
      </c>
      <c r="M73" s="28">
        <f>LN(V!M73/V!L73)</f>
        <v>2.4521540025740123E-2</v>
      </c>
      <c r="N73" s="28">
        <f>LN(V!N73/V!M73)</f>
        <v>-3.688583529080791E-3</v>
      </c>
      <c r="O73" s="28">
        <f>LN(V!O73/V!N73)</f>
        <v>6.0577894192554674E-2</v>
      </c>
      <c r="P73" s="28">
        <f>LN(V!P73/V!O73)</f>
        <v>3.6391705896383866E-2</v>
      </c>
      <c r="Q73" s="28">
        <f>LN(V!Q73/V!P73)</f>
        <v>-3.7587183822166435E-2</v>
      </c>
      <c r="R73" s="28">
        <f>LN(V!R73/V!Q73)</f>
        <v>-9.169539906373092E-2</v>
      </c>
      <c r="S73" s="28">
        <f>LN(V!S73/V!R73)</f>
        <v>3.3036220234153264E-2</v>
      </c>
      <c r="T73" s="28">
        <f>LN(V!T73/V!S73)</f>
        <v>-3.0643252755473114E-2</v>
      </c>
      <c r="U73" s="28">
        <f>LN(V!U73/V!T73)</f>
        <v>3.0274335055718554E-2</v>
      </c>
      <c r="V73" s="28">
        <f>LN(V!V73/V!U73)</f>
        <v>-2.4931424650425898E-2</v>
      </c>
      <c r="W73" s="28">
        <f>LN(V!W73/V!V73)</f>
        <v>1.6377229019393744E-2</v>
      </c>
      <c r="X73" s="28">
        <f>LN(V!X73/V!W73)</f>
        <v>-4.3025143156261124E-2</v>
      </c>
      <c r="Y73" s="28">
        <f>LN(V!Y73/V!X73)</f>
        <v>-2.1905621948783378E-2</v>
      </c>
      <c r="Z73" s="28">
        <f>LN(V!Z73/V!Y73)</f>
        <v>2.7409371988385285E-2</v>
      </c>
      <c r="AA73" s="28">
        <f>LN(V!AA73/V!Z73)</f>
        <v>-1.7357157317609662E-2</v>
      </c>
      <c r="AC73" s="28">
        <f t="shared" si="8"/>
        <v>-1.6636878484225681E-2</v>
      </c>
      <c r="AD73" s="28">
        <f t="shared" si="9"/>
        <v>1.831580889524189E-2</v>
      </c>
      <c r="AE73" s="28">
        <f t="shared" si="10"/>
        <v>1.4464748743888979E-4</v>
      </c>
      <c r="AF73" s="28">
        <f t="shared" si="11"/>
        <v>-1.0389651297409567E-2</v>
      </c>
      <c r="AG73" s="28">
        <f t="shared" si="12"/>
        <v>-3.9511357593359185E-3</v>
      </c>
      <c r="AH73" s="28">
        <f t="shared" si="13"/>
        <v>9.2302281913403863E-3</v>
      </c>
      <c r="AI73" s="28">
        <f t="shared" si="14"/>
        <v>-7.9752079706319496E-3</v>
      </c>
      <c r="AJ73" s="28">
        <f t="shared" si="15"/>
        <v>-2.3775554031643525E-3</v>
      </c>
    </row>
    <row r="74" spans="1:36" x14ac:dyDescent="0.15">
      <c r="A74" s="8">
        <v>72</v>
      </c>
      <c r="B74" s="11" t="s">
        <v>211</v>
      </c>
      <c r="C74" s="28"/>
      <c r="D74" s="28">
        <f>LN(V!D74/V!C74)</f>
        <v>0.10074216811245426</v>
      </c>
      <c r="E74" s="28">
        <f>LN(V!E74/V!D74)</f>
        <v>-0.18989438004049689</v>
      </c>
      <c r="F74" s="28">
        <f>LN(V!F74/V!E74)</f>
        <v>0.12885268471246347</v>
      </c>
      <c r="G74" s="28">
        <f>LN(V!G74/V!F74)</f>
        <v>6.0777413016890151E-2</v>
      </c>
      <c r="H74" s="28">
        <f>LN(V!H74/V!G74)</f>
        <v>-0.14328335093124114</v>
      </c>
      <c r="I74" s="28">
        <f>LN(V!I74/V!H74)</f>
        <v>-2.7417661873569581E-2</v>
      </c>
      <c r="J74" s="28">
        <f>LN(V!J74/V!I74)</f>
        <v>1.7517127987369129E-3</v>
      </c>
      <c r="K74" s="28">
        <f>LN(V!K74/V!J74)</f>
        <v>-6.0050510460311762E-3</v>
      </c>
      <c r="L74" s="28">
        <f>LN(V!L74/V!K74)</f>
        <v>0.11032346899807201</v>
      </c>
      <c r="M74" s="28">
        <f>LN(V!M74/V!L74)</f>
        <v>0.117438147964174</v>
      </c>
      <c r="N74" s="28">
        <f>LN(V!N74/V!M74)</f>
        <v>-9.710833274657879E-2</v>
      </c>
      <c r="O74" s="28">
        <f>LN(V!O74/V!N74)</f>
        <v>6.538835188691014E-2</v>
      </c>
      <c r="P74" s="28">
        <f>LN(V!P74/V!O74)</f>
        <v>0.14192023232140996</v>
      </c>
      <c r="Q74" s="28">
        <f>LN(V!Q74/V!P74)</f>
        <v>-1.0350234006246751E-3</v>
      </c>
      <c r="R74" s="28">
        <f>LN(V!R74/V!Q74)</f>
        <v>-0.30618983033377239</v>
      </c>
      <c r="S74" s="28">
        <f>LN(V!S74/V!R74)</f>
        <v>4.6976076847643967E-2</v>
      </c>
      <c r="T74" s="28">
        <f>LN(V!T74/V!S74)</f>
        <v>-9.3489257019884142E-2</v>
      </c>
      <c r="U74" s="28">
        <f>LN(V!U74/V!T74)</f>
        <v>-4.9245263403014029E-2</v>
      </c>
      <c r="V74" s="28">
        <f>LN(V!V74/V!U74)</f>
        <v>-3.0533606959561831E-2</v>
      </c>
      <c r="W74" s="28">
        <f>LN(V!W74/V!V74)</f>
        <v>0.10321985135125569</v>
      </c>
      <c r="X74" s="28">
        <f>LN(V!X74/V!W74)</f>
        <v>1.5345187828968822E-2</v>
      </c>
      <c r="Y74" s="28">
        <f>LN(V!Y74/V!X74)</f>
        <v>3.731953465004148E-2</v>
      </c>
      <c r="Z74" s="28">
        <f>LN(V!Z74/V!Y74)</f>
        <v>4.1470366950857651E-2</v>
      </c>
      <c r="AA74" s="28">
        <f>LN(V!AA74/V!Z74)</f>
        <v>2.1672870362246376E-2</v>
      </c>
      <c r="AC74" s="28">
        <f t="shared" si="8"/>
        <v>-3.4193059023190794E-2</v>
      </c>
      <c r="AD74" s="28">
        <f t="shared" si="9"/>
        <v>2.5279989193674589E-2</v>
      </c>
      <c r="AE74" s="28">
        <f t="shared" si="10"/>
        <v>-1.0588038535686599E-2</v>
      </c>
      <c r="AF74" s="28">
        <f t="shared" si="11"/>
        <v>-1.0940617640447098E-2</v>
      </c>
      <c r="AG74" s="28">
        <f t="shared" si="12"/>
        <v>3.3487590654381838E-2</v>
      </c>
      <c r="AH74" s="28">
        <f t="shared" si="13"/>
        <v>7.3459753289939946E-3</v>
      </c>
      <c r="AI74" s="28">
        <f t="shared" si="14"/>
        <v>5.7199604701137522E-3</v>
      </c>
      <c r="AJ74" s="28">
        <f t="shared" si="15"/>
        <v>-2.2498199158740863E-3</v>
      </c>
    </row>
    <row r="75" spans="1:36" x14ac:dyDescent="0.15">
      <c r="A75" s="8">
        <v>73</v>
      </c>
      <c r="B75" s="11" t="s">
        <v>212</v>
      </c>
      <c r="C75" s="28"/>
      <c r="D75" s="28">
        <f>LN(V!D75/V!C75)</f>
        <v>3.8879900235276967E-2</v>
      </c>
      <c r="E75" s="28">
        <f>LN(V!E75/V!D75)</f>
        <v>0.11331688642304201</v>
      </c>
      <c r="F75" s="28">
        <f>LN(V!F75/V!E75)</f>
        <v>8.2179592892290584E-2</v>
      </c>
      <c r="G75" s="28">
        <f>LN(V!G75/V!F75)</f>
        <v>-9.9577467491429802E-2</v>
      </c>
      <c r="H75" s="28">
        <f>LN(V!H75/V!G75)</f>
        <v>-3.1062044621754853E-2</v>
      </c>
      <c r="I75" s="28">
        <f>LN(V!I75/V!H75)</f>
        <v>8.1308481935428722E-2</v>
      </c>
      <c r="J75" s="28">
        <f>LN(V!J75/V!I75)</f>
        <v>-0.18314480218514287</v>
      </c>
      <c r="K75" s="28">
        <f>LN(V!K75/V!J75)</f>
        <v>-8.1928381387459351E-2</v>
      </c>
      <c r="L75" s="28">
        <f>LN(V!L75/V!K75)</f>
        <v>-0.15932594831116237</v>
      </c>
      <c r="M75" s="28">
        <f>LN(V!M75/V!L75)</f>
        <v>1.8453316872798626E-2</v>
      </c>
      <c r="N75" s="28">
        <f>LN(V!N75/V!M75)</f>
        <v>-5.5410544884670399E-2</v>
      </c>
      <c r="O75" s="28">
        <f>LN(V!O75/V!N75)</f>
        <v>0.13380217578953579</v>
      </c>
      <c r="P75" s="28">
        <f>LN(V!P75/V!O75)</f>
        <v>7.2777345185608055E-3</v>
      </c>
      <c r="Q75" s="28">
        <f>LN(V!Q75/V!P75)</f>
        <v>-0.17447934548146007</v>
      </c>
      <c r="R75" s="28">
        <f>LN(V!R75/V!Q75)</f>
        <v>-0.56483146970132148</v>
      </c>
      <c r="S75" s="28">
        <f>LN(V!S75/V!R75)</f>
        <v>0.10210590843231583</v>
      </c>
      <c r="T75" s="28">
        <f>LN(V!T75/V!S75)</f>
        <v>-1.7647462227099241E-2</v>
      </c>
      <c r="U75" s="28">
        <f>LN(V!U75/V!T75)</f>
        <v>8.0604410772055005E-2</v>
      </c>
      <c r="V75" s="28">
        <f>LN(V!V75/V!U75)</f>
        <v>0.26526061806091511</v>
      </c>
      <c r="W75" s="28">
        <f>LN(V!W75/V!V75)</f>
        <v>5.6980168755916695E-2</v>
      </c>
      <c r="X75" s="28">
        <f>LN(V!X75/V!W75)</f>
        <v>-7.375873526816874E-4</v>
      </c>
      <c r="Y75" s="28">
        <f>LN(V!Y75/V!X75)</f>
        <v>-0.11367915373585832</v>
      </c>
      <c r="Z75" s="28">
        <f>LN(V!Z75/V!Y75)</f>
        <v>-2.312339325029086E-2</v>
      </c>
      <c r="AA75" s="28">
        <f>LN(V!AA75/V!Z75)</f>
        <v>-1.5851508332151026E-2</v>
      </c>
      <c r="AC75" s="28">
        <f t="shared" si="8"/>
        <v>2.9233089827515334E-2</v>
      </c>
      <c r="AD75" s="28">
        <f t="shared" si="9"/>
        <v>-9.2271271979127281E-2</v>
      </c>
      <c r="AE75" s="28">
        <f t="shared" si="10"/>
        <v>-9.9224999288473836E-2</v>
      </c>
      <c r="AF75" s="28">
        <f t="shared" si="11"/>
        <v>7.6892029601821177E-2</v>
      </c>
      <c r="AG75" s="28">
        <f t="shared" si="12"/>
        <v>-5.0884685106100065E-2</v>
      </c>
      <c r="AH75" s="28">
        <f t="shared" si="13"/>
        <v>-9.5748135633800552E-2</v>
      </c>
      <c r="AI75" s="28">
        <f t="shared" si="14"/>
        <v>2.8975761586350707E-2</v>
      </c>
      <c r="AJ75" s="28">
        <f t="shared" si="15"/>
        <v>-2.5196078891722744E-2</v>
      </c>
    </row>
    <row r="76" spans="1:36" x14ac:dyDescent="0.15">
      <c r="A76" s="8">
        <v>74</v>
      </c>
      <c r="B76" s="11" t="s">
        <v>213</v>
      </c>
      <c r="C76" s="28"/>
      <c r="D76" s="28">
        <f>LN(V!D76/V!C76)</f>
        <v>-1.3644314629654673E-2</v>
      </c>
      <c r="E76" s="28">
        <f>LN(V!E76/V!D76)</f>
        <v>0.10083432971817262</v>
      </c>
      <c r="F76" s="28">
        <f>LN(V!F76/V!E76)</f>
        <v>-0.20026331339531844</v>
      </c>
      <c r="G76" s="28">
        <f>LN(V!G76/V!F76)</f>
        <v>-0.37232343383299893</v>
      </c>
      <c r="H76" s="28">
        <f>LN(V!H76/V!G76)</f>
        <v>-0.23823157555853883</v>
      </c>
      <c r="I76" s="28">
        <f>LN(V!I76/V!H76)</f>
        <v>-0.30215046670070866</v>
      </c>
      <c r="J76" s="28">
        <f>LN(V!J76/V!I76)</f>
        <v>-1.4202923327627136E-2</v>
      </c>
      <c r="K76" s="28">
        <f>LN(V!K76/V!J76)</f>
        <v>0.13754741207754229</v>
      </c>
      <c r="L76" s="28">
        <f>LN(V!L76/V!K76)</f>
        <v>8.8452534394925592E-2</v>
      </c>
      <c r="M76" s="28">
        <f>LN(V!M76/V!L76)</f>
        <v>0.1949553099922057</v>
      </c>
      <c r="N76" s="28">
        <f>LN(V!N76/V!M76)</f>
        <v>6.4370370028079521E-2</v>
      </c>
      <c r="O76" s="28">
        <f>LN(V!O76/V!N76)</f>
        <v>5.8966583225947916E-2</v>
      </c>
      <c r="P76" s="28">
        <f>LN(V!P76/V!O76)</f>
        <v>1.8840912182365483E-3</v>
      </c>
      <c r="Q76" s="28">
        <f>LN(V!Q76/V!P76)</f>
        <v>7.6689063192854345E-2</v>
      </c>
      <c r="R76" s="28">
        <f>LN(V!R76/V!Q76)</f>
        <v>-0.11356556806678386</v>
      </c>
      <c r="S76" s="28">
        <f>LN(V!S76/V!R76)</f>
        <v>0.12283085125121526</v>
      </c>
      <c r="T76" s="28">
        <f>LN(V!T76/V!S76)</f>
        <v>-3.5962200603650941E-2</v>
      </c>
      <c r="U76" s="28">
        <f>LN(V!U76/V!T76)</f>
        <v>-4.2594423342773345E-3</v>
      </c>
      <c r="V76" s="28">
        <f>LN(V!V76/V!U76)</f>
        <v>4.2391807882215332E-2</v>
      </c>
      <c r="W76" s="28">
        <f>LN(V!W76/V!V76)</f>
        <v>-6.6322807192154165E-2</v>
      </c>
      <c r="X76" s="28">
        <f>LN(V!X76/V!W76)</f>
        <v>-0.15299643378260347</v>
      </c>
      <c r="Y76" s="28">
        <f>LN(V!Y76/V!X76)</f>
        <v>-0.16432282220719496</v>
      </c>
      <c r="Z76" s="28">
        <f>LN(V!Z76/V!Y76)</f>
        <v>0.1342750636157575</v>
      </c>
      <c r="AA76" s="28">
        <f>LN(V!AA76/V!Z76)</f>
        <v>7.0773183113632288E-2</v>
      </c>
      <c r="AC76" s="28">
        <f t="shared" si="8"/>
        <v>-0.20242689195387845</v>
      </c>
      <c r="AD76" s="28">
        <f t="shared" si="9"/>
        <v>9.4224540633025183E-2</v>
      </c>
      <c r="AE76" s="28">
        <f t="shared" si="10"/>
        <v>2.936100416429404E-2</v>
      </c>
      <c r="AF76" s="28">
        <f t="shared" si="11"/>
        <v>-4.3429815206094111E-2</v>
      </c>
      <c r="AG76" s="28">
        <f t="shared" si="12"/>
        <v>1.3575141507398275E-2</v>
      </c>
      <c r="AH76" s="28">
        <f t="shared" si="13"/>
        <v>6.1792772398659622E-2</v>
      </c>
      <c r="AI76" s="28">
        <f t="shared" si="14"/>
        <v>-2.2052956438534468E-2</v>
      </c>
      <c r="AJ76" s="28">
        <f t="shared" si="15"/>
        <v>-2.4810016838742243E-2</v>
      </c>
    </row>
    <row r="77" spans="1:36" x14ac:dyDescent="0.15">
      <c r="A77" s="8">
        <v>75</v>
      </c>
      <c r="B77" s="11" t="s">
        <v>214</v>
      </c>
      <c r="C77" s="28"/>
      <c r="D77" s="28">
        <f>LN(V!D77/V!C77)</f>
        <v>4.1766116442529019E-2</v>
      </c>
      <c r="E77" s="28">
        <f>LN(V!E77/V!D77)</f>
        <v>1.315326891616681E-2</v>
      </c>
      <c r="F77" s="28">
        <f>LN(V!F77/V!E77)</f>
        <v>-5.7658828281736626E-4</v>
      </c>
      <c r="G77" s="28">
        <f>LN(V!G77/V!F77)</f>
        <v>-1.1723172159288768E-2</v>
      </c>
      <c r="H77" s="28">
        <f>LN(V!H77/V!G77)</f>
        <v>-9.6576069015089985E-3</v>
      </c>
      <c r="I77" s="28">
        <f>LN(V!I77/V!H77)</f>
        <v>1.0615415802242319E-2</v>
      </c>
      <c r="J77" s="28">
        <f>LN(V!J77/V!I77)</f>
        <v>2.9347004347066068E-3</v>
      </c>
      <c r="K77" s="28">
        <f>LN(V!K77/V!J77)</f>
        <v>-2.093144978489812E-2</v>
      </c>
      <c r="L77" s="28">
        <f>LN(V!L77/V!K77)</f>
        <v>-2.4640595291635717E-2</v>
      </c>
      <c r="M77" s="28">
        <f>LN(V!M77/V!L77)</f>
        <v>1.1796211500077479E-2</v>
      </c>
      <c r="N77" s="28">
        <f>LN(V!N77/V!M77)</f>
        <v>-8.5264465618839803E-3</v>
      </c>
      <c r="O77" s="28">
        <f>LN(V!O77/V!N77)</f>
        <v>2.6653736432119067E-2</v>
      </c>
      <c r="P77" s="28">
        <f>LN(V!P77/V!O77)</f>
        <v>-1.6463105630762406E-2</v>
      </c>
      <c r="Q77" s="28">
        <f>LN(V!Q77/V!P77)</f>
        <v>-8.1420847850888808E-2</v>
      </c>
      <c r="R77" s="28">
        <f>LN(V!R77/V!Q77)</f>
        <v>-1.8905008319235941E-2</v>
      </c>
      <c r="S77" s="28">
        <f>LN(V!S77/V!R77)</f>
        <v>-4.1277922448664205E-2</v>
      </c>
      <c r="T77" s="28">
        <f>LN(V!T77/V!S77)</f>
        <v>2.9950130269709083E-2</v>
      </c>
      <c r="U77" s="28">
        <f>LN(V!U77/V!T77)</f>
        <v>-6.7478218582523895E-3</v>
      </c>
      <c r="V77" s="28">
        <f>LN(V!V77/V!U77)</f>
        <v>2.3741193824918232E-2</v>
      </c>
      <c r="W77" s="28">
        <f>LN(V!W77/V!V77)</f>
        <v>2.9197374466134953E-3</v>
      </c>
      <c r="X77" s="28">
        <f>LN(V!X77/V!W77)</f>
        <v>1.7907269613760723E-2</v>
      </c>
      <c r="Y77" s="28">
        <f>LN(V!Y77/V!X77)</f>
        <v>-8.0014940275375656E-3</v>
      </c>
      <c r="Z77" s="28">
        <f>LN(V!Z77/V!Y77)</f>
        <v>2.5696341413013008E-3</v>
      </c>
      <c r="AA77" s="28">
        <f>LN(V!AA77/V!Z77)</f>
        <v>2.2232528802658819E-2</v>
      </c>
      <c r="AC77" s="28">
        <f t="shared" si="8"/>
        <v>3.6226347495879922E-4</v>
      </c>
      <c r="AD77" s="28">
        <f t="shared" si="9"/>
        <v>-7.8735159407267476E-3</v>
      </c>
      <c r="AE77" s="28">
        <f t="shared" si="10"/>
        <v>-2.6282629563486461E-2</v>
      </c>
      <c r="AF77" s="28">
        <f t="shared" si="11"/>
        <v>1.355410185934983E-2</v>
      </c>
      <c r="AG77" s="28">
        <f t="shared" si="12"/>
        <v>5.6002229721408515E-3</v>
      </c>
      <c r="AH77" s="28">
        <f t="shared" si="13"/>
        <v>-1.7078072752106606E-2</v>
      </c>
      <c r="AI77" s="28">
        <f t="shared" si="14"/>
        <v>1.0571397276646462E-2</v>
      </c>
      <c r="AJ77" s="28">
        <f t="shared" si="15"/>
        <v>-3.6694883449174061E-3</v>
      </c>
    </row>
    <row r="78" spans="1:36" x14ac:dyDescent="0.15">
      <c r="A78" s="8">
        <v>76</v>
      </c>
      <c r="B78" s="11" t="s">
        <v>215</v>
      </c>
      <c r="C78" s="28"/>
      <c r="D78" s="28">
        <f>LN(V!D78/V!C78)</f>
        <v>-1.5206129663249591E-2</v>
      </c>
      <c r="E78" s="28">
        <f>LN(V!E78/V!D78)</f>
        <v>9.4554509459959135E-2</v>
      </c>
      <c r="F78" s="28">
        <f>LN(V!F78/V!E78)</f>
        <v>-3.7979767597738731E-2</v>
      </c>
      <c r="G78" s="28">
        <f>LN(V!G78/V!F78)</f>
        <v>1.1719098082300912E-2</v>
      </c>
      <c r="H78" s="28">
        <f>LN(V!H78/V!G78)</f>
        <v>-6.8937445034213188E-3</v>
      </c>
      <c r="I78" s="28">
        <f>LN(V!I78/V!H78)</f>
        <v>3.7793389261502219E-2</v>
      </c>
      <c r="J78" s="28">
        <f>LN(V!J78/V!I78)</f>
        <v>-2.1922324860266077E-2</v>
      </c>
      <c r="K78" s="28">
        <f>LN(V!K78/V!J78)</f>
        <v>-2.5492947068644349E-2</v>
      </c>
      <c r="L78" s="28">
        <f>LN(V!L78/V!K78)</f>
        <v>-8.8594239831804172E-2</v>
      </c>
      <c r="M78" s="28">
        <f>LN(V!M78/V!L78)</f>
        <v>-5.2776281040848728E-2</v>
      </c>
      <c r="N78" s="28">
        <f>LN(V!N78/V!M78)</f>
        <v>-9.4434536802894709E-2</v>
      </c>
      <c r="O78" s="28">
        <f>LN(V!O78/V!N78)</f>
        <v>-2.3446190380113545E-3</v>
      </c>
      <c r="P78" s="28">
        <f>LN(V!P78/V!O78)</f>
        <v>3.0911094397126668E-3</v>
      </c>
      <c r="Q78" s="28">
        <f>LN(V!Q78/V!P78)</f>
        <v>-3.1885483768587956E-2</v>
      </c>
      <c r="R78" s="28">
        <f>LN(V!R78/V!Q78)</f>
        <v>-0.10454367545919541</v>
      </c>
      <c r="S78" s="28">
        <f>LN(V!S78/V!R78)</f>
        <v>4.3655442480087354E-2</v>
      </c>
      <c r="T78" s="28">
        <f>LN(V!T78/V!S78)</f>
        <v>4.0023134102048115E-2</v>
      </c>
      <c r="U78" s="28">
        <f>LN(V!U78/V!T78)</f>
        <v>-7.4914780914762835E-2</v>
      </c>
      <c r="V78" s="28">
        <f>LN(V!V78/V!U78)</f>
        <v>0.12186818365475925</v>
      </c>
      <c r="W78" s="28">
        <f>LN(V!W78/V!V78)</f>
        <v>-0.10683287805647512</v>
      </c>
      <c r="X78" s="28">
        <f>LN(V!X78/V!W78)</f>
        <v>3.6722253249446848E-2</v>
      </c>
      <c r="Y78" s="28">
        <f>LN(V!Y78/V!X78)</f>
        <v>3.6775994083750978E-2</v>
      </c>
      <c r="Z78" s="28">
        <f>LN(V!Z78/V!Y78)</f>
        <v>-6.5244159954977992E-3</v>
      </c>
      <c r="AA78" s="28">
        <f>LN(V!AA78/V!Z78)</f>
        <v>-6.4168559139361064E-2</v>
      </c>
      <c r="AC78" s="28">
        <f t="shared" si="8"/>
        <v>1.9838696940520446E-2</v>
      </c>
      <c r="AD78" s="28">
        <f t="shared" si="9"/>
        <v>-5.6644065920891606E-2</v>
      </c>
      <c r="AE78" s="28">
        <f t="shared" si="10"/>
        <v>-1.840544526919894E-2</v>
      </c>
      <c r="AF78" s="28">
        <f t="shared" si="11"/>
        <v>3.3731824070032529E-3</v>
      </c>
      <c r="AG78" s="28">
        <f t="shared" si="12"/>
        <v>-1.1305660350369296E-2</v>
      </c>
      <c r="AH78" s="28">
        <f t="shared" si="13"/>
        <v>-3.752475559504527E-2</v>
      </c>
      <c r="AI78" s="28">
        <f t="shared" si="14"/>
        <v>-2.1313836270114529E-3</v>
      </c>
      <c r="AJ78" s="28">
        <f t="shared" si="15"/>
        <v>-1.2743701750606183E-2</v>
      </c>
    </row>
    <row r="79" spans="1:36" x14ac:dyDescent="0.15">
      <c r="A79" s="8">
        <v>77</v>
      </c>
      <c r="B79" s="11" t="s">
        <v>216</v>
      </c>
      <c r="C79" s="28"/>
      <c r="D79" s="28">
        <f>LN(V!D79/V!C79)</f>
        <v>1.7471310323585371E-2</v>
      </c>
      <c r="E79" s="28">
        <f>LN(V!E79/V!D79)</f>
        <v>8.1877991919533846E-3</v>
      </c>
      <c r="F79" s="28">
        <f>LN(V!F79/V!E79)</f>
        <v>3.0598370951880543E-2</v>
      </c>
      <c r="G79" s="28">
        <f>LN(V!G79/V!F79)</f>
        <v>-9.9887114264127583E-3</v>
      </c>
      <c r="H79" s="28">
        <f>LN(V!H79/V!G79)</f>
        <v>-1.9668339248247058E-2</v>
      </c>
      <c r="I79" s="28">
        <f>LN(V!I79/V!H79)</f>
        <v>-5.1850460553124006E-2</v>
      </c>
      <c r="J79" s="28">
        <f>LN(V!J79/V!I79)</f>
        <v>-7.7653146688979973E-4</v>
      </c>
      <c r="K79" s="28">
        <f>LN(V!K79/V!J79)</f>
        <v>-1.2192260267365505E-2</v>
      </c>
      <c r="L79" s="28">
        <f>LN(V!L79/V!K79)</f>
        <v>-1.2990875431944359E-2</v>
      </c>
      <c r="M79" s="28">
        <f>LN(V!M79/V!L79)</f>
        <v>-2.9951579429313428E-2</v>
      </c>
      <c r="N79" s="28">
        <f>LN(V!N79/V!M79)</f>
        <v>-2.2812117275162563E-2</v>
      </c>
      <c r="O79" s="28">
        <f>LN(V!O79/V!N79)</f>
        <v>4.2225052873154593E-3</v>
      </c>
      <c r="P79" s="28">
        <f>LN(V!P79/V!O79)</f>
        <v>1.4761890871347032E-2</v>
      </c>
      <c r="Q79" s="28">
        <f>LN(V!Q79/V!P79)</f>
        <v>-7.1600472004647392E-2</v>
      </c>
      <c r="R79" s="28">
        <f>LN(V!R79/V!Q79)</f>
        <v>-7.8363173093562569E-2</v>
      </c>
      <c r="S79" s="28">
        <f>LN(V!S79/V!R79)</f>
        <v>-3.8649049435192318E-2</v>
      </c>
      <c r="T79" s="28">
        <f>LN(V!T79/V!S79)</f>
        <v>-3.0579761596630766E-2</v>
      </c>
      <c r="U79" s="28">
        <f>LN(V!U79/V!T79)</f>
        <v>-3.5475070786361418E-2</v>
      </c>
      <c r="V79" s="28">
        <f>LN(V!V79/V!U79)</f>
        <v>3.9954436318762325E-2</v>
      </c>
      <c r="W79" s="28">
        <f>LN(V!W79/V!V79)</f>
        <v>3.4720144018509536E-2</v>
      </c>
      <c r="X79" s="28">
        <f>LN(V!X79/V!W79)</f>
        <v>-9.7944421162252771E-2</v>
      </c>
      <c r="Y79" s="28">
        <f>LN(V!Y79/V!X79)</f>
        <v>1.8147189131655608E-2</v>
      </c>
      <c r="Z79" s="28">
        <f>LN(V!Z79/V!Y79)</f>
        <v>5.5798397933801494E-2</v>
      </c>
      <c r="AA79" s="28">
        <f>LN(V!AA79/V!Z79)</f>
        <v>-1.5611249816987567E-2</v>
      </c>
      <c r="AC79" s="28">
        <f t="shared" si="8"/>
        <v>-8.544268216789979E-3</v>
      </c>
      <c r="AD79" s="28">
        <f t="shared" si="9"/>
        <v>-1.5744672774135132E-2</v>
      </c>
      <c r="AE79" s="28">
        <f t="shared" si="10"/>
        <v>-3.3925659674947956E-2</v>
      </c>
      <c r="AF79" s="28">
        <f t="shared" si="11"/>
        <v>-1.786493464159462E-2</v>
      </c>
      <c r="AG79" s="28">
        <f t="shared" si="12"/>
        <v>1.9444779082823178E-2</v>
      </c>
      <c r="AH79" s="28">
        <f t="shared" si="13"/>
        <v>-2.4835166224541544E-2</v>
      </c>
      <c r="AI79" s="28">
        <f t="shared" si="14"/>
        <v>-3.873791994937946E-3</v>
      </c>
      <c r="AJ79" s="28">
        <f t="shared" si="15"/>
        <v>-1.4002753882124736E-2</v>
      </c>
    </row>
    <row r="80" spans="1:36" x14ac:dyDescent="0.15">
      <c r="A80" s="8">
        <v>78</v>
      </c>
      <c r="B80" s="11" t="s">
        <v>217</v>
      </c>
      <c r="C80" s="28"/>
      <c r="D80" s="28">
        <f>LN(V!D80/V!C80)</f>
        <v>9.4551992049228401E-2</v>
      </c>
      <c r="E80" s="28">
        <f>LN(V!E80/V!D80)</f>
        <v>0.19845748075520617</v>
      </c>
      <c r="F80" s="28">
        <f>LN(V!F80/V!E80)</f>
        <v>0.1902171959109028</v>
      </c>
      <c r="G80" s="28">
        <f>LN(V!G80/V!F80)</f>
        <v>0.11122881343013946</v>
      </c>
      <c r="H80" s="28">
        <f>LN(V!H80/V!G80)</f>
        <v>4.9083972814152561E-2</v>
      </c>
      <c r="I80" s="28">
        <f>LN(V!I80/V!H80)</f>
        <v>9.3689138469052982E-2</v>
      </c>
      <c r="J80" s="28">
        <f>LN(V!J80/V!I80)</f>
        <v>9.0851298465671318E-2</v>
      </c>
      <c r="K80" s="28">
        <f>LN(V!K80/V!J80)</f>
        <v>4.6599904162865413E-2</v>
      </c>
      <c r="L80" s="28">
        <f>LN(V!L80/V!K80)</f>
        <v>1.097621928367269E-2</v>
      </c>
      <c r="M80" s="28">
        <f>LN(V!M80/V!L80)</f>
        <v>-4.9498516340884646E-2</v>
      </c>
      <c r="N80" s="28">
        <f>LN(V!N80/V!M80)</f>
        <v>-3.1992380403858225E-2</v>
      </c>
      <c r="O80" s="28">
        <f>LN(V!O80/V!N80)</f>
        <v>4.9169189966806782E-2</v>
      </c>
      <c r="P80" s="28">
        <f>LN(V!P80/V!O80)</f>
        <v>6.1380687561434465E-2</v>
      </c>
      <c r="Q80" s="28">
        <f>LN(V!Q80/V!P80)</f>
        <v>9.0834033722164975E-2</v>
      </c>
      <c r="R80" s="28">
        <f>LN(V!R80/V!Q80)</f>
        <v>3.1461730419589294E-2</v>
      </c>
      <c r="S80" s="28">
        <f>LN(V!S80/V!R80)</f>
        <v>7.303290219714996E-2</v>
      </c>
      <c r="T80" s="28">
        <f>LN(V!T80/V!S80)</f>
        <v>4.9749543431498441E-2</v>
      </c>
      <c r="U80" s="28">
        <f>LN(V!U80/V!T80)</f>
        <v>1.7382995878855632E-2</v>
      </c>
      <c r="V80" s="28">
        <f>LN(V!V80/V!U80)</f>
        <v>4.1089067015687125E-2</v>
      </c>
      <c r="W80" s="28">
        <f>LN(V!W80/V!V80)</f>
        <v>9.9863309053747368E-3</v>
      </c>
      <c r="X80" s="28">
        <f>LN(V!X80/V!W80)</f>
        <v>3.3893966243772826E-2</v>
      </c>
      <c r="Y80" s="28">
        <f>LN(V!Y80/V!X80)</f>
        <v>-9.5706726198595358E-4</v>
      </c>
      <c r="Z80" s="28">
        <f>LN(V!Z80/V!Y80)</f>
        <v>3.8748585747596363E-3</v>
      </c>
      <c r="AA80" s="28">
        <f>LN(V!AA80/V!Z80)</f>
        <v>5.5647791132042053E-2</v>
      </c>
      <c r="AC80" s="28">
        <f t="shared" si="8"/>
        <v>0.12853532027589082</v>
      </c>
      <c r="AD80" s="28">
        <f t="shared" si="9"/>
        <v>1.3387305033493304E-2</v>
      </c>
      <c r="AE80" s="28">
        <f t="shared" si="10"/>
        <v>6.1175708773429094E-2</v>
      </c>
      <c r="AF80" s="28">
        <f t="shared" si="11"/>
        <v>3.0420380695037753E-2</v>
      </c>
      <c r="AG80" s="28">
        <f t="shared" si="12"/>
        <v>1.952186081493858E-2</v>
      </c>
      <c r="AH80" s="28">
        <f t="shared" si="13"/>
        <v>3.7281506903461201E-2</v>
      </c>
      <c r="AI80" s="28">
        <f t="shared" si="14"/>
        <v>2.633343574000056E-2</v>
      </c>
      <c r="AJ80" s="28">
        <f t="shared" si="15"/>
        <v>5.331126766669872E-2</v>
      </c>
    </row>
    <row r="81" spans="1:36" x14ac:dyDescent="0.15">
      <c r="A81" s="8">
        <v>79</v>
      </c>
      <c r="B81" s="11" t="s">
        <v>218</v>
      </c>
      <c r="C81" s="28"/>
      <c r="D81" s="28">
        <f>LN(V!D81/V!C81)</f>
        <v>0.18654478695120047</v>
      </c>
      <c r="E81" s="28">
        <f>LN(V!E81/V!D81)</f>
        <v>0.14912336765061146</v>
      </c>
      <c r="F81" s="28">
        <f>LN(V!F81/V!E81)</f>
        <v>1.6589219916504278E-2</v>
      </c>
      <c r="G81" s="28">
        <f>LN(V!G81/V!F81)</f>
        <v>-1.1595567677985318E-2</v>
      </c>
      <c r="H81" s="28">
        <f>LN(V!H81/V!G81)</f>
        <v>-1.7611460764447057E-3</v>
      </c>
      <c r="I81" s="28">
        <f>LN(V!I81/V!H81)</f>
        <v>-5.6558402649432189E-2</v>
      </c>
      <c r="J81" s="28">
        <f>LN(V!J81/V!I81)</f>
        <v>1.0774926036112499E-2</v>
      </c>
      <c r="K81" s="28">
        <f>LN(V!K81/V!J81)</f>
        <v>6.167648956205081E-2</v>
      </c>
      <c r="L81" s="28">
        <f>LN(V!L81/V!K81)</f>
        <v>4.8022775849243492E-2</v>
      </c>
      <c r="M81" s="28">
        <f>LN(V!M81/V!L81)</f>
        <v>-1.8581376619098536E-2</v>
      </c>
      <c r="N81" s="28">
        <f>LN(V!N81/V!M81)</f>
        <v>5.9025811056039677E-2</v>
      </c>
      <c r="O81" s="28">
        <f>LN(V!O81/V!N81)</f>
        <v>6.04665184520955E-3</v>
      </c>
      <c r="P81" s="28">
        <f>LN(V!P81/V!O81)</f>
        <v>2.997567752326034E-2</v>
      </c>
      <c r="Q81" s="28">
        <f>LN(V!Q81/V!P81)</f>
        <v>-0.10548959154702489</v>
      </c>
      <c r="R81" s="28">
        <f>LN(V!R81/V!Q81)</f>
        <v>6.1644043072659728E-2</v>
      </c>
      <c r="S81" s="28">
        <f>LN(V!S81/V!R81)</f>
        <v>0.14038652229873097</v>
      </c>
      <c r="T81" s="28">
        <f>LN(V!T81/V!S81)</f>
        <v>-6.2114763101017281E-2</v>
      </c>
      <c r="U81" s="28">
        <f>LN(V!U81/V!T81)</f>
        <v>-1.4627665451650009E-2</v>
      </c>
      <c r="V81" s="28">
        <f>LN(V!V81/V!U81)</f>
        <v>2.3218511039550204E-2</v>
      </c>
      <c r="W81" s="28">
        <f>LN(V!W81/V!V81)</f>
        <v>-2.9119640766068714E-2</v>
      </c>
      <c r="X81" s="28">
        <f>LN(V!X81/V!W81)</f>
        <v>1.1632225439884713E-2</v>
      </c>
      <c r="Y81" s="28">
        <f>LN(V!Y81/V!X81)</f>
        <v>-4.7884505864274444E-2</v>
      </c>
      <c r="Z81" s="28">
        <f>LN(V!Z81/V!Y81)</f>
        <v>2.2491834776866997E-2</v>
      </c>
      <c r="AA81" s="28">
        <f>LN(V!AA81/V!Z81)</f>
        <v>6.0076519508186502E-2</v>
      </c>
      <c r="AC81" s="28">
        <f t="shared" si="8"/>
        <v>1.915949423265071E-2</v>
      </c>
      <c r="AD81" s="28">
        <f t="shared" si="9"/>
        <v>3.2183725176869592E-2</v>
      </c>
      <c r="AE81" s="28">
        <f t="shared" si="10"/>
        <v>2.6512660638567137E-2</v>
      </c>
      <c r="AF81" s="28">
        <f t="shared" si="11"/>
        <v>-1.4202266567860217E-2</v>
      </c>
      <c r="AG81" s="28">
        <f t="shared" si="12"/>
        <v>1.1561282806926351E-2</v>
      </c>
      <c r="AH81" s="28">
        <f t="shared" si="13"/>
        <v>2.9348192907718361E-2</v>
      </c>
      <c r="AI81" s="28">
        <f t="shared" si="14"/>
        <v>-4.5409355523152537E-3</v>
      </c>
      <c r="AJ81" s="28">
        <f t="shared" si="15"/>
        <v>1.5345735470518051E-2</v>
      </c>
    </row>
    <row r="82" spans="1:36" x14ac:dyDescent="0.15">
      <c r="A82" s="8">
        <v>80</v>
      </c>
      <c r="B82" s="11" t="s">
        <v>219</v>
      </c>
      <c r="C82" s="28"/>
      <c r="D82" s="28">
        <f>LN(V!D82/V!C82)</f>
        <v>7.4837057973952431E-2</v>
      </c>
      <c r="E82" s="28">
        <f>LN(V!E82/V!D82)</f>
        <v>0.17480070987912913</v>
      </c>
      <c r="F82" s="28">
        <f>LN(V!F82/V!E82)</f>
        <v>9.8768678568438753E-2</v>
      </c>
      <c r="G82" s="28">
        <f>LN(V!G82/V!F82)</f>
        <v>0.20073967704625886</v>
      </c>
      <c r="H82" s="28">
        <f>LN(V!H82/V!G82)</f>
        <v>7.958779556246566E-2</v>
      </c>
      <c r="I82" s="28">
        <f>LN(V!I82/V!H82)</f>
        <v>9.3673937992044348E-2</v>
      </c>
      <c r="J82" s="28">
        <f>LN(V!J82/V!I82)</f>
        <v>0.10370071944745468</v>
      </c>
      <c r="K82" s="28">
        <f>LN(V!K82/V!J82)</f>
        <v>6.5207214770437991E-2</v>
      </c>
      <c r="L82" s="28">
        <f>LN(V!L82/V!K82)</f>
        <v>4.3934625575453932E-2</v>
      </c>
      <c r="M82" s="28">
        <f>LN(V!M82/V!L82)</f>
        <v>1.5267840466822013E-2</v>
      </c>
      <c r="N82" s="28">
        <f>LN(V!N82/V!M82)</f>
        <v>4.6683532571034525E-2</v>
      </c>
      <c r="O82" s="28">
        <f>LN(V!O82/V!N82)</f>
        <v>3.524020039747152E-2</v>
      </c>
      <c r="P82" s="28">
        <f>LN(V!P82/V!O82)</f>
        <v>2.3786243164727237E-2</v>
      </c>
      <c r="Q82" s="28">
        <f>LN(V!Q82/V!P82)</f>
        <v>1.1071912280000186E-2</v>
      </c>
      <c r="R82" s="28">
        <f>LN(V!R82/V!Q82)</f>
        <v>-4.228493000371196E-2</v>
      </c>
      <c r="S82" s="28">
        <f>LN(V!S82/V!R82)</f>
        <v>-4.0294737066160345E-2</v>
      </c>
      <c r="T82" s="28">
        <f>LN(V!T82/V!S82)</f>
        <v>1.061769722955859E-2</v>
      </c>
      <c r="U82" s="28">
        <f>LN(V!U82/V!T82)</f>
        <v>3.8585221765018517E-2</v>
      </c>
      <c r="V82" s="28">
        <f>LN(V!V82/V!U82)</f>
        <v>4.091771994066578E-2</v>
      </c>
      <c r="W82" s="28">
        <f>LN(V!W82/V!V82)</f>
        <v>1.7348402921234959E-2</v>
      </c>
      <c r="X82" s="28">
        <f>LN(V!X82/V!W82)</f>
        <v>2.2974077790403842E-2</v>
      </c>
      <c r="Y82" s="28">
        <f>LN(V!Y82/V!X82)</f>
        <v>-1.1762670645610738E-2</v>
      </c>
      <c r="Z82" s="28">
        <f>LN(V!Z82/V!Y82)</f>
        <v>1.0931482966980138E-2</v>
      </c>
      <c r="AA82" s="28">
        <f>LN(V!AA82/V!Z82)</f>
        <v>3.1797576786429262E-4</v>
      </c>
      <c r="AC82" s="28">
        <f t="shared" si="8"/>
        <v>0.12951415980966735</v>
      </c>
      <c r="AD82" s="28">
        <f t="shared" si="9"/>
        <v>5.4958786566240626E-2</v>
      </c>
      <c r="AE82" s="28">
        <f t="shared" si="10"/>
        <v>-2.4962622455346707E-3</v>
      </c>
      <c r="AF82" s="28">
        <f t="shared" si="11"/>
        <v>2.6088623929376338E-2</v>
      </c>
      <c r="AG82" s="28">
        <f t="shared" si="12"/>
        <v>-1.7107063692210254E-4</v>
      </c>
      <c r="AH82" s="28">
        <f t="shared" si="13"/>
        <v>2.6231262160352976E-2</v>
      </c>
      <c r="AI82" s="28">
        <f t="shared" si="14"/>
        <v>1.6241238467014422E-2</v>
      </c>
      <c r="AJ82" s="28">
        <f t="shared" si="15"/>
        <v>4.5209275147303572E-2</v>
      </c>
    </row>
    <row r="83" spans="1:36" x14ac:dyDescent="0.15">
      <c r="A83" s="8">
        <v>81</v>
      </c>
      <c r="B83" s="11" t="s">
        <v>220</v>
      </c>
      <c r="C83" s="28"/>
      <c r="D83" s="28">
        <f>LN(V!D83/V!C83)</f>
        <v>2.6996242714268447E-2</v>
      </c>
      <c r="E83" s="28">
        <f>LN(V!E83/V!D83)</f>
        <v>4.9869320910431073E-2</v>
      </c>
      <c r="F83" s="28">
        <f>LN(V!F83/V!E83)</f>
        <v>-1.3509252696437685E-2</v>
      </c>
      <c r="G83" s="28">
        <f>LN(V!G83/V!F83)</f>
        <v>1.1460046066345425E-2</v>
      </c>
      <c r="H83" s="28">
        <f>LN(V!H83/V!G83)</f>
        <v>-3.8950391401632548E-2</v>
      </c>
      <c r="I83" s="28">
        <f>LN(V!I83/V!H83)</f>
        <v>3.7155584423358493E-2</v>
      </c>
      <c r="J83" s="28">
        <f>LN(V!J83/V!I83)</f>
        <v>-2.2981529750359577E-2</v>
      </c>
      <c r="K83" s="28">
        <f>LN(V!K83/V!J83)</f>
        <v>-3.0535525934139635E-2</v>
      </c>
      <c r="L83" s="28">
        <f>LN(V!L83/V!K83)</f>
        <v>-1.3073152952129172E-2</v>
      </c>
      <c r="M83" s="28">
        <f>LN(V!M83/V!L83)</f>
        <v>-1.2814245007327143E-2</v>
      </c>
      <c r="N83" s="28">
        <f>LN(V!N83/V!M83)</f>
        <v>4.8892975507682158E-2</v>
      </c>
      <c r="O83" s="28">
        <f>LN(V!O83/V!N83)</f>
        <v>-4.2580075516196525E-2</v>
      </c>
      <c r="P83" s="28">
        <f>LN(V!P83/V!O83)</f>
        <v>-3.2612361768953387E-2</v>
      </c>
      <c r="Q83" s="28">
        <f>LN(V!Q83/V!P83)</f>
        <v>-2.431567077589078E-2</v>
      </c>
      <c r="R83" s="28">
        <f>LN(V!R83/V!Q83)</f>
        <v>-8.7042054215851997E-2</v>
      </c>
      <c r="S83" s="28">
        <f>LN(V!S83/V!R83)</f>
        <v>-6.9996883189421932E-2</v>
      </c>
      <c r="T83" s="28">
        <f>LN(V!T83/V!S83)</f>
        <v>-7.5199983316926761E-2</v>
      </c>
      <c r="U83" s="28">
        <f>LN(V!U83/V!T83)</f>
        <v>-0.18284162297666964</v>
      </c>
      <c r="V83" s="28">
        <f>LN(V!V83/V!U83)</f>
        <v>-3.0454818847130357E-2</v>
      </c>
      <c r="W83" s="28">
        <f>LN(V!W83/V!V83)</f>
        <v>2.6329593588187133E-3</v>
      </c>
      <c r="X83" s="28">
        <f>LN(V!X83/V!W83)</f>
        <v>2.2356106497203515E-2</v>
      </c>
      <c r="Y83" s="28">
        <f>LN(V!Y83/V!X83)</f>
        <v>-7.3781320688286606E-2</v>
      </c>
      <c r="Z83" s="28">
        <f>LN(V!Z83/V!Y83)</f>
        <v>-7.3159978848388374E-2</v>
      </c>
      <c r="AA83" s="28">
        <f>LN(V!AA83/V!Z83)</f>
        <v>-4.0655938598389823E-3</v>
      </c>
      <c r="AC83" s="28">
        <f t="shared" si="8"/>
        <v>9.2050614604129513E-3</v>
      </c>
      <c r="AD83" s="28">
        <f t="shared" si="9"/>
        <v>-6.1022956272546742E-3</v>
      </c>
      <c r="AE83" s="28">
        <f t="shared" si="10"/>
        <v>-5.1309409093262925E-2</v>
      </c>
      <c r="AF83" s="28">
        <f t="shared" si="11"/>
        <v>-5.2701471856940921E-2</v>
      </c>
      <c r="AG83" s="28">
        <f t="shared" si="12"/>
        <v>-5.0335631132171321E-2</v>
      </c>
      <c r="AH83" s="28">
        <f t="shared" si="13"/>
        <v>-2.8705852360258799E-2</v>
      </c>
      <c r="AI83" s="28">
        <f t="shared" si="14"/>
        <v>-5.1814281585152312E-2</v>
      </c>
      <c r="AJ83" s="28">
        <f t="shared" si="15"/>
        <v>-2.8502063868771375E-2</v>
      </c>
    </row>
    <row r="84" spans="1:36" x14ac:dyDescent="0.15">
      <c r="A84" s="8">
        <v>82</v>
      </c>
      <c r="B84" s="11" t="s">
        <v>221</v>
      </c>
      <c r="C84" s="28"/>
      <c r="D84" s="28">
        <f>LN(V!D84/V!C84)</f>
        <v>-2.0303431326201995E-3</v>
      </c>
      <c r="E84" s="28">
        <f>LN(V!E84/V!D84)</f>
        <v>-1.0723395857629207E-2</v>
      </c>
      <c r="F84" s="28">
        <f>LN(V!F84/V!E84)</f>
        <v>4.0718936564493657E-2</v>
      </c>
      <c r="G84" s="28">
        <f>LN(V!G84/V!F84)</f>
        <v>-5.5309080618308791E-3</v>
      </c>
      <c r="H84" s="28">
        <f>LN(V!H84/V!G84)</f>
        <v>5.1835939751172865E-2</v>
      </c>
      <c r="I84" s="28">
        <f>LN(V!I84/V!H84)</f>
        <v>3.1375478215529551E-2</v>
      </c>
      <c r="J84" s="28">
        <f>LN(V!J84/V!I84)</f>
        <v>5.5287904955889531E-3</v>
      </c>
      <c r="K84" s="28">
        <f>LN(V!K84/V!J84)</f>
        <v>-3.0893980727728771E-2</v>
      </c>
      <c r="L84" s="28">
        <f>LN(V!L84/V!K84)</f>
        <v>-6.1116603696293502E-3</v>
      </c>
      <c r="M84" s="28">
        <f>LN(V!M84/V!L84)</f>
        <v>1.2880043329566927E-2</v>
      </c>
      <c r="N84" s="28">
        <f>LN(V!N84/V!M84)</f>
        <v>1.8035067811753298E-2</v>
      </c>
      <c r="O84" s="28">
        <f>LN(V!O84/V!N84)</f>
        <v>-6.6893972969634735E-3</v>
      </c>
      <c r="P84" s="28">
        <f>LN(V!P84/V!O84)</f>
        <v>-1.4252830392871376E-3</v>
      </c>
      <c r="Q84" s="28">
        <f>LN(V!Q84/V!P84)</f>
        <v>-9.755832254559442E-2</v>
      </c>
      <c r="R84" s="28">
        <f>LN(V!R84/V!Q84)</f>
        <v>8.743904974688339E-3</v>
      </c>
      <c r="S84" s="28">
        <f>LN(V!S84/V!R84)</f>
        <v>2.2303338591270878E-2</v>
      </c>
      <c r="T84" s="28">
        <f>LN(V!T84/V!S84)</f>
        <v>-3.7856614347929426E-3</v>
      </c>
      <c r="U84" s="28">
        <f>LN(V!U84/V!T84)</f>
        <v>-1.5659884035060579E-3</v>
      </c>
      <c r="V84" s="28">
        <f>LN(V!V84/V!U84)</f>
        <v>9.4421063809439335E-2</v>
      </c>
      <c r="W84" s="28">
        <f>LN(V!W84/V!V84)</f>
        <v>-1.2859436882327166E-2</v>
      </c>
      <c r="X84" s="28">
        <f>LN(V!X84/V!W84)</f>
        <v>2.5331148395116292E-2</v>
      </c>
      <c r="Y84" s="28">
        <f>LN(V!Y84/V!X84)</f>
        <v>-1.3757068529011311E-2</v>
      </c>
      <c r="Z84" s="28">
        <f>LN(V!Z84/V!Y84)</f>
        <v>3.165543670213631E-2</v>
      </c>
      <c r="AA84" s="28">
        <f>LN(V!AA84/V!Z84)</f>
        <v>1.9763271918280954E-2</v>
      </c>
      <c r="AC84" s="28">
        <f t="shared" si="8"/>
        <v>2.1535210122347197E-2</v>
      </c>
      <c r="AD84" s="28">
        <f t="shared" si="9"/>
        <v>-1.1234789208978899E-4</v>
      </c>
      <c r="AE84" s="28">
        <f t="shared" si="10"/>
        <v>-1.4925151863177161E-2</v>
      </c>
      <c r="AF84" s="28">
        <f t="shared" si="11"/>
        <v>2.0308225096785891E-2</v>
      </c>
      <c r="AG84" s="28">
        <f t="shared" si="12"/>
        <v>1.255388003046865E-2</v>
      </c>
      <c r="AH84" s="28">
        <f t="shared" si="13"/>
        <v>-7.5187498776334762E-3</v>
      </c>
      <c r="AI84" s="28">
        <f t="shared" si="14"/>
        <v>1.7400345696916925E-2</v>
      </c>
      <c r="AJ84" s="28">
        <f t="shared" si="15"/>
        <v>7.464839887423331E-3</v>
      </c>
    </row>
    <row r="85" spans="1:36" x14ac:dyDescent="0.15">
      <c r="A85" s="8">
        <v>83</v>
      </c>
      <c r="B85" s="11" t="s">
        <v>222</v>
      </c>
      <c r="C85" s="28"/>
      <c r="D85" s="28">
        <f>LN(V!D85/V!C85)</f>
        <v>-0.14765583858170006</v>
      </c>
      <c r="E85" s="28">
        <f>LN(V!E85/V!D85)</f>
        <v>6.8372728295717278E-2</v>
      </c>
      <c r="F85" s="28">
        <f>LN(V!F85/V!E85)</f>
        <v>-2.8394279172461578E-2</v>
      </c>
      <c r="G85" s="28">
        <f>LN(V!G85/V!F85)</f>
        <v>-0.12975064560213881</v>
      </c>
      <c r="H85" s="28">
        <f>LN(V!H85/V!G85)</f>
        <v>-0.16969850069873174</v>
      </c>
      <c r="I85" s="28">
        <f>LN(V!I85/V!H85)</f>
        <v>-6.9991896426099279E-2</v>
      </c>
      <c r="J85" s="28">
        <f>LN(V!J85/V!I85)</f>
        <v>-0.11529346366481745</v>
      </c>
      <c r="K85" s="28">
        <f>LN(V!K85/V!J85)</f>
        <v>6.0294259931475851E-2</v>
      </c>
      <c r="L85" s="28">
        <f>LN(V!L85/V!K85)</f>
        <v>7.2026447469418053E-2</v>
      </c>
      <c r="M85" s="28">
        <f>LN(V!M85/V!L85)</f>
        <v>-2.3074110140363216E-2</v>
      </c>
      <c r="N85" s="28">
        <f>LN(V!N85/V!M85)</f>
        <v>4.9093514870511008E-2</v>
      </c>
      <c r="O85" s="28">
        <f>LN(V!O85/V!N85)</f>
        <v>1.2913002880927803E-2</v>
      </c>
      <c r="P85" s="28">
        <f>LN(V!P85/V!O85)</f>
        <v>0.14270013047138086</v>
      </c>
      <c r="Q85" s="28">
        <f>LN(V!Q85/V!P85)</f>
        <v>-0.31792273659908199</v>
      </c>
      <c r="R85" s="28">
        <f>LN(V!R85/V!Q85)</f>
        <v>2.1254367294812988E-3</v>
      </c>
      <c r="S85" s="28">
        <f>LN(V!S85/V!R85)</f>
        <v>-2.3925508534377068E-2</v>
      </c>
      <c r="T85" s="28">
        <f>LN(V!T85/V!S85)</f>
        <v>-1.861205844261964E-2</v>
      </c>
      <c r="U85" s="28">
        <f>LN(V!U85/V!T85)</f>
        <v>8.4436463505860149E-2</v>
      </c>
      <c r="V85" s="28">
        <f>LN(V!V85/V!U85)</f>
        <v>5.0716716764559182E-2</v>
      </c>
      <c r="W85" s="28">
        <f>LN(V!W85/V!V85)</f>
        <v>2.8153379947008211E-2</v>
      </c>
      <c r="X85" s="28">
        <f>LN(V!X85/V!W85)</f>
        <v>5.3218054617848363E-2</v>
      </c>
      <c r="Y85" s="28">
        <f>LN(V!Y85/V!X85)</f>
        <v>-2.9261580687794834E-2</v>
      </c>
      <c r="Z85" s="28">
        <f>LN(V!Z85/V!Y85)</f>
        <v>1.5540974748079075E-2</v>
      </c>
      <c r="AA85" s="28">
        <f>LN(V!AA85/V!Z85)</f>
        <v>-1.468515511960446E-2</v>
      </c>
      <c r="AC85" s="28">
        <f t="shared" si="8"/>
        <v>-6.5892518720742824E-2</v>
      </c>
      <c r="AD85" s="28">
        <f t="shared" si="9"/>
        <v>8.6093296932448493E-3</v>
      </c>
      <c r="AE85" s="28">
        <f t="shared" si="10"/>
        <v>-3.6821935010333817E-2</v>
      </c>
      <c r="AF85" s="28">
        <f t="shared" si="11"/>
        <v>3.9582511278531254E-2</v>
      </c>
      <c r="AG85" s="28">
        <f t="shared" si="12"/>
        <v>-9.4685870197734057E-3</v>
      </c>
      <c r="AH85" s="28">
        <f t="shared" si="13"/>
        <v>-1.4106302658544484E-2</v>
      </c>
      <c r="AI85" s="28">
        <f t="shared" si="14"/>
        <v>2.1188349416667005E-2</v>
      </c>
      <c r="AJ85" s="28">
        <f t="shared" si="15"/>
        <v>-1.3087774993731432E-2</v>
      </c>
    </row>
    <row r="86" spans="1:36" x14ac:dyDescent="0.15">
      <c r="A86" s="8">
        <v>84</v>
      </c>
      <c r="B86" s="11" t="s">
        <v>223</v>
      </c>
      <c r="C86" s="28"/>
      <c r="D86" s="28">
        <f>LN(V!D86/V!C86)</f>
        <v>2.6859850937558705E-2</v>
      </c>
      <c r="E86" s="28">
        <f>LN(V!E86/V!D86)</f>
        <v>2.7343300464713834E-2</v>
      </c>
      <c r="F86" s="28">
        <f>LN(V!F86/V!E86)</f>
        <v>2.2191476146377842E-2</v>
      </c>
      <c r="G86" s="28">
        <f>LN(V!G86/V!F86)</f>
        <v>1.386715146600658E-2</v>
      </c>
      <c r="H86" s="28">
        <f>LN(V!H86/V!G86)</f>
        <v>3.1009078218342534E-2</v>
      </c>
      <c r="I86" s="28">
        <f>LN(V!I86/V!H86)</f>
        <v>2.6521327333653696E-2</v>
      </c>
      <c r="J86" s="28">
        <f>LN(V!J86/V!I86)</f>
        <v>8.494353878218449E-3</v>
      </c>
      <c r="K86" s="28">
        <f>LN(V!K86/V!J86)</f>
        <v>1.3908775494799139E-2</v>
      </c>
      <c r="L86" s="28">
        <f>LN(V!L86/V!K86)</f>
        <v>1.66088355490185E-2</v>
      </c>
      <c r="M86" s="28">
        <f>LN(V!M86/V!L86)</f>
        <v>1.3422643831122639E-2</v>
      </c>
      <c r="N86" s="28">
        <f>LN(V!N86/V!M86)</f>
        <v>9.9623109541229649E-3</v>
      </c>
      <c r="O86" s="28">
        <f>LN(V!O86/V!N86)</f>
        <v>1.7765125399609186E-2</v>
      </c>
      <c r="P86" s="28">
        <f>LN(V!P86/V!O86)</f>
        <v>8.9140871901587683E-3</v>
      </c>
      <c r="Q86" s="28">
        <f>LN(V!Q86/V!P86)</f>
        <v>9.9444261115608432E-3</v>
      </c>
      <c r="R86" s="28">
        <f>LN(V!R86/V!Q86)</f>
        <v>1.4416155669116301E-2</v>
      </c>
      <c r="S86" s="28">
        <f>LN(V!S86/V!R86)</f>
        <v>8.8460427182748026E-3</v>
      </c>
      <c r="T86" s="28">
        <f>LN(V!T86/V!S86)</f>
        <v>4.3237920105286282E-3</v>
      </c>
      <c r="U86" s="28">
        <f>LN(V!U86/V!T86)</f>
        <v>5.0418559588586934E-3</v>
      </c>
      <c r="V86" s="28">
        <f>LN(V!V86/V!U86)</f>
        <v>1.2838667158244183E-2</v>
      </c>
      <c r="W86" s="28">
        <f>LN(V!W86/V!V86)</f>
        <v>1.5692156462219081E-2</v>
      </c>
      <c r="X86" s="28">
        <f>LN(V!X86/V!W86)</f>
        <v>1.7502014981942034E-2</v>
      </c>
      <c r="Y86" s="28">
        <f>LN(V!Y86/V!X86)</f>
        <v>7.749505013928089E-3</v>
      </c>
      <c r="Z86" s="28">
        <f>LN(V!Z86/V!Y86)</f>
        <v>1.6141659314350715E-2</v>
      </c>
      <c r="AA86" s="28">
        <f>LN(V!AA86/V!Z86)</f>
        <v>1.6070591317482921E-2</v>
      </c>
      <c r="AC86" s="28">
        <f t="shared" si="8"/>
        <v>2.4186466725818898E-2</v>
      </c>
      <c r="AD86" s="28">
        <f t="shared" si="9"/>
        <v>1.2479383941456338E-2</v>
      </c>
      <c r="AE86" s="28">
        <f t="shared" si="10"/>
        <v>1.197716741774398E-2</v>
      </c>
      <c r="AF86" s="28">
        <f t="shared" si="11"/>
        <v>1.1079697314358525E-2</v>
      </c>
      <c r="AG86" s="28">
        <f t="shared" si="12"/>
        <v>1.3320585215253908E-2</v>
      </c>
      <c r="AH86" s="28">
        <f t="shared" si="13"/>
        <v>1.2228275679600159E-2</v>
      </c>
      <c r="AI86" s="28">
        <f t="shared" si="14"/>
        <v>1.1920030277194293E-2</v>
      </c>
      <c r="AJ86" s="28">
        <f t="shared" si="15"/>
        <v>1.4720666636636969E-2</v>
      </c>
    </row>
    <row r="87" spans="1:36" x14ac:dyDescent="0.15">
      <c r="A87" s="8">
        <v>85</v>
      </c>
      <c r="B87" s="11" t="s">
        <v>224</v>
      </c>
      <c r="C87" s="28"/>
      <c r="D87" s="28">
        <f>LN(V!D87/V!C87)</f>
        <v>-1.2954357763841429E-2</v>
      </c>
      <c r="E87" s="28">
        <f>LN(V!E87/V!D87)</f>
        <v>-1.4067568820571211E-2</v>
      </c>
      <c r="F87" s="28">
        <f>LN(V!F87/V!E87)</f>
        <v>-3.8716876414331351E-2</v>
      </c>
      <c r="G87" s="28">
        <f>LN(V!G87/V!F87)</f>
        <v>-5.6033274300466215E-2</v>
      </c>
      <c r="H87" s="28">
        <f>LN(V!H87/V!G87)</f>
        <v>-3.2986073795459502E-2</v>
      </c>
      <c r="I87" s="28">
        <f>LN(V!I87/V!H87)</f>
        <v>1.3232803741731105E-2</v>
      </c>
      <c r="J87" s="28">
        <f>LN(V!J87/V!I87)</f>
        <v>7.3752991311870891E-3</v>
      </c>
      <c r="K87" s="28">
        <f>LN(V!K87/V!J87)</f>
        <v>-7.9685491968688584E-4</v>
      </c>
      <c r="L87" s="28">
        <f>LN(V!L87/V!K87)</f>
        <v>7.1247130504950018E-3</v>
      </c>
      <c r="M87" s="28">
        <f>LN(V!M87/V!L87)</f>
        <v>1.6576869002697121E-2</v>
      </c>
      <c r="N87" s="28">
        <f>LN(V!N87/V!M87)</f>
        <v>2.3561005207660513E-2</v>
      </c>
      <c r="O87" s="28">
        <f>LN(V!O87/V!N87)</f>
        <v>4.5674567359513134E-2</v>
      </c>
      <c r="P87" s="28">
        <f>LN(V!P87/V!O87)</f>
        <v>8.8451294673618109E-3</v>
      </c>
      <c r="Q87" s="28">
        <f>LN(V!Q87/V!P87)</f>
        <v>5.5742307645502672E-3</v>
      </c>
      <c r="R87" s="28">
        <f>LN(V!R87/V!Q87)</f>
        <v>2.1029633119505405E-2</v>
      </c>
      <c r="S87" s="28">
        <f>LN(V!S87/V!R87)</f>
        <v>2.4056894512641234E-2</v>
      </c>
      <c r="T87" s="28">
        <f>LN(V!T87/V!S87)</f>
        <v>2.9447815243281567E-2</v>
      </c>
      <c r="U87" s="28">
        <f>LN(V!U87/V!T87)</f>
        <v>3.8449983190249185E-3</v>
      </c>
      <c r="V87" s="28">
        <f>LN(V!V87/V!U87)</f>
        <v>2.6096376215628582E-2</v>
      </c>
      <c r="W87" s="28">
        <f>LN(V!W87/V!V87)</f>
        <v>8.7934382719325969E-3</v>
      </c>
      <c r="X87" s="28">
        <f>LN(V!X87/V!W87)</f>
        <v>5.3363459813932394E-3</v>
      </c>
      <c r="Y87" s="28">
        <f>LN(V!Y87/V!X87)</f>
        <v>5.0223171344855782E-3</v>
      </c>
      <c r="Z87" s="28">
        <f>LN(V!Z87/V!Y87)</f>
        <v>1.9533728611935697E-2</v>
      </c>
      <c r="AA87" s="28">
        <f>LN(V!AA87/V!Z87)</f>
        <v>7.9762751992781284E-3</v>
      </c>
      <c r="AC87" s="28">
        <f t="shared" si="8"/>
        <v>-2.5714197917819436E-2</v>
      </c>
      <c r="AD87" s="28">
        <f t="shared" si="9"/>
        <v>1.0768206294470567E-2</v>
      </c>
      <c r="AE87" s="28">
        <f t="shared" si="10"/>
        <v>2.1036091044714371E-2</v>
      </c>
      <c r="AF87" s="28">
        <f t="shared" si="11"/>
        <v>1.4703794806252179E-2</v>
      </c>
      <c r="AG87" s="28">
        <f t="shared" si="12"/>
        <v>1.0844106981899802E-2</v>
      </c>
      <c r="AH87" s="28">
        <f t="shared" si="13"/>
        <v>1.590214866959247E-2</v>
      </c>
      <c r="AI87" s="28">
        <f t="shared" si="14"/>
        <v>1.3256411872120037E-2</v>
      </c>
      <c r="AJ87" s="28">
        <f t="shared" si="15"/>
        <v>5.9348605253820791E-3</v>
      </c>
    </row>
    <row r="88" spans="1:36" x14ac:dyDescent="0.15">
      <c r="A88" s="8">
        <v>86</v>
      </c>
      <c r="B88" s="11" t="s">
        <v>225</v>
      </c>
      <c r="C88" s="28"/>
      <c r="D88" s="28">
        <f>LN(V!D88/V!C88)</f>
        <v>1.4303979819236985E-2</v>
      </c>
      <c r="E88" s="28">
        <f>LN(V!E88/V!D88)</f>
        <v>4.3877090475458118E-2</v>
      </c>
      <c r="F88" s="28">
        <f>LN(V!F88/V!E88)</f>
        <v>2.6844634649557629E-2</v>
      </c>
      <c r="G88" s="28">
        <f>LN(V!G88/V!F88)</f>
        <v>1.0793522238734877E-2</v>
      </c>
      <c r="H88" s="28">
        <f>LN(V!H88/V!G88)</f>
        <v>1.3751908759031015E-2</v>
      </c>
      <c r="I88" s="28">
        <f>LN(V!I88/V!H88)</f>
        <v>2.8192255581153403E-2</v>
      </c>
      <c r="J88" s="28">
        <f>LN(V!J88/V!I88)</f>
        <v>2.1303577549398968E-2</v>
      </c>
      <c r="K88" s="28">
        <f>LN(V!K88/V!J88)</f>
        <v>1.7044675837825898E-2</v>
      </c>
      <c r="L88" s="28">
        <f>LN(V!L88/V!K88)</f>
        <v>3.2749432859920186E-2</v>
      </c>
      <c r="M88" s="28">
        <f>LN(V!M88/V!L88)</f>
        <v>-1.8587127260460148E-2</v>
      </c>
      <c r="N88" s="28">
        <f>LN(V!N88/V!M88)</f>
        <v>8.3718925272691872E-3</v>
      </c>
      <c r="O88" s="28">
        <f>LN(V!O88/V!N88)</f>
        <v>3.0880591507207407E-2</v>
      </c>
      <c r="P88" s="28">
        <f>LN(V!P88/V!O88)</f>
        <v>1.4342688569869208E-2</v>
      </c>
      <c r="Q88" s="28">
        <f>LN(V!Q88/V!P88)</f>
        <v>6.7884836358398006E-3</v>
      </c>
      <c r="R88" s="28">
        <f>LN(V!R88/V!Q88)</f>
        <v>-1.275330976158357E-2</v>
      </c>
      <c r="S88" s="28">
        <f>LN(V!S88/V!R88)</f>
        <v>-1.145064264052015E-2</v>
      </c>
      <c r="T88" s="28">
        <f>LN(V!T88/V!S88)</f>
        <v>-2.4476028919160997E-3</v>
      </c>
      <c r="U88" s="28">
        <f>LN(V!U88/V!T88)</f>
        <v>-1.2997025408079369E-2</v>
      </c>
      <c r="V88" s="28">
        <f>LN(V!V88/V!U88)</f>
        <v>-8.088780157088726E-3</v>
      </c>
      <c r="W88" s="28">
        <f>LN(V!W88/V!V88)</f>
        <v>2.5313201616394866E-2</v>
      </c>
      <c r="X88" s="28">
        <f>LN(V!X88/V!W88)</f>
        <v>1.4525149668434746E-2</v>
      </c>
      <c r="Y88" s="28">
        <f>LN(V!Y88/V!X88)</f>
        <v>-8.6736290038430027E-3</v>
      </c>
      <c r="Z88" s="28">
        <f>LN(V!Z88/V!Y88)</f>
        <v>-2.4360353298606939E-2</v>
      </c>
      <c r="AA88" s="28">
        <f>LN(V!AA88/V!Z88)</f>
        <v>-1.9399424705486161E-2</v>
      </c>
      <c r="AC88" s="28">
        <f t="shared" si="8"/>
        <v>2.4691882340787008E-2</v>
      </c>
      <c r="AD88" s="28">
        <f t="shared" si="9"/>
        <v>1.2176490302790817E-2</v>
      </c>
      <c r="AE88" s="28">
        <f t="shared" si="10"/>
        <v>5.561562262162539E-3</v>
      </c>
      <c r="AF88" s="28">
        <f t="shared" si="11"/>
        <v>3.2609885655490835E-3</v>
      </c>
      <c r="AG88" s="28">
        <f t="shared" si="12"/>
        <v>-1.74778023359787E-2</v>
      </c>
      <c r="AH88" s="28">
        <f t="shared" si="13"/>
        <v>8.8690262824766795E-3</v>
      </c>
      <c r="AI88" s="28">
        <f t="shared" si="14"/>
        <v>-4.516058022523836E-3</v>
      </c>
      <c r="AJ88" s="28">
        <f t="shared" si="15"/>
        <v>7.6530961021091795E-3</v>
      </c>
    </row>
    <row r="89" spans="1:36" x14ac:dyDescent="0.15">
      <c r="A89" s="8">
        <v>87</v>
      </c>
      <c r="B89" s="11" t="s">
        <v>226</v>
      </c>
      <c r="C89" s="28"/>
      <c r="D89" s="28">
        <f>LN(V!D89/V!C89)</f>
        <v>3.1820559486293559E-2</v>
      </c>
      <c r="E89" s="28">
        <f>LN(V!E89/V!D89)</f>
        <v>0.17903379777212536</v>
      </c>
      <c r="F89" s="28">
        <f>LN(V!F89/V!E89)</f>
        <v>3.2096429718963822E-2</v>
      </c>
      <c r="G89" s="28">
        <f>LN(V!G89/V!F89)</f>
        <v>0.14322529873470116</v>
      </c>
      <c r="H89" s="28">
        <f>LN(V!H89/V!G89)</f>
        <v>-6.6610517683128145E-2</v>
      </c>
      <c r="I89" s="28">
        <f>LN(V!I89/V!H89)</f>
        <v>3.3175369136203794E-2</v>
      </c>
      <c r="J89" s="28">
        <f>LN(V!J89/V!I89)</f>
        <v>4.1097746149832024E-3</v>
      </c>
      <c r="K89" s="28">
        <f>LN(V!K89/V!J89)</f>
        <v>-4.7661970622168995E-2</v>
      </c>
      <c r="L89" s="28">
        <f>LN(V!L89/V!K89)</f>
        <v>1.0206336956981402E-2</v>
      </c>
      <c r="M89" s="28">
        <f>LN(V!M89/V!L89)</f>
        <v>4.1053448054486755E-2</v>
      </c>
      <c r="N89" s="28">
        <f>LN(V!N89/V!M89)</f>
        <v>-0.15560295061879259</v>
      </c>
      <c r="O89" s="28">
        <f>LN(V!O89/V!N89)</f>
        <v>3.1392141606051303E-3</v>
      </c>
      <c r="P89" s="28">
        <f>LN(V!P89/V!O89)</f>
        <v>-3.418298261486772E-2</v>
      </c>
      <c r="Q89" s="28">
        <f>LN(V!Q89/V!P89)</f>
        <v>-0.12947524892346746</v>
      </c>
      <c r="R89" s="28">
        <f>LN(V!R89/V!Q89)</f>
        <v>-0.16919694529005561</v>
      </c>
      <c r="S89" s="28">
        <f>LN(V!S89/V!R89)</f>
        <v>-1.480489291131901E-2</v>
      </c>
      <c r="T89" s="28">
        <f>LN(V!T89/V!S89)</f>
        <v>-1.120251122175025E-2</v>
      </c>
      <c r="U89" s="28">
        <f>LN(V!U89/V!T89)</f>
        <v>-1.9565972832010581E-3</v>
      </c>
      <c r="V89" s="28">
        <f>LN(V!V89/V!U89)</f>
        <v>-0.19073391047227159</v>
      </c>
      <c r="W89" s="28">
        <f>LN(V!W89/V!V89)</f>
        <v>4.3929107084752846E-2</v>
      </c>
      <c r="X89" s="28">
        <f>LN(V!X89/V!W89)</f>
        <v>3.6053931499765234E-2</v>
      </c>
      <c r="Y89" s="28">
        <f>LN(V!Y89/V!X89)</f>
        <v>1.6289091680501796E-2</v>
      </c>
      <c r="Z89" s="28">
        <f>LN(V!Z89/V!Y89)</f>
        <v>-0.11349604626051454</v>
      </c>
      <c r="AA89" s="28">
        <f>LN(V!AA89/V!Z89)</f>
        <v>-8.9471585013013763E-2</v>
      </c>
      <c r="AC89" s="28">
        <f t="shared" si="8"/>
        <v>6.4184075535773197E-2</v>
      </c>
      <c r="AD89" s="28">
        <f t="shared" si="9"/>
        <v>-2.9579072322902043E-2</v>
      </c>
      <c r="AE89" s="28">
        <f t="shared" si="10"/>
        <v>-6.890417111582095E-2</v>
      </c>
      <c r="AF89" s="28">
        <f t="shared" si="11"/>
        <v>-2.4781996078540963E-2</v>
      </c>
      <c r="AG89" s="28">
        <f t="shared" si="12"/>
        <v>-6.2226179864342167E-2</v>
      </c>
      <c r="AH89" s="28">
        <f t="shared" si="13"/>
        <v>-4.9241621719361486E-2</v>
      </c>
      <c r="AI89" s="28">
        <f t="shared" si="14"/>
        <v>-3.8823564998216417E-2</v>
      </c>
      <c r="AJ89" s="28">
        <f t="shared" si="15"/>
        <v>-2.0960189543499142E-2</v>
      </c>
    </row>
    <row r="90" spans="1:36" x14ac:dyDescent="0.15">
      <c r="A90" s="8">
        <v>88</v>
      </c>
      <c r="B90" s="11" t="s">
        <v>227</v>
      </c>
      <c r="C90" s="28"/>
      <c r="D90" s="28">
        <f>LN(V!D90/V!C90)</f>
        <v>-2.2148688816994121E-2</v>
      </c>
      <c r="E90" s="28">
        <f>LN(V!E90/V!D90)</f>
        <v>6.7768108226868712E-2</v>
      </c>
      <c r="F90" s="28">
        <f>LN(V!F90/V!E90)</f>
        <v>3.0612691499392976E-2</v>
      </c>
      <c r="G90" s="28">
        <f>LN(V!G90/V!F90)</f>
        <v>9.6446703131805561E-2</v>
      </c>
      <c r="H90" s="28">
        <f>LN(V!H90/V!G90)</f>
        <v>0.15879705011671613</v>
      </c>
      <c r="I90" s="28">
        <f>LN(V!I90/V!H90)</f>
        <v>0.10507704136707324</v>
      </c>
      <c r="J90" s="28">
        <f>LN(V!J90/V!I90)</f>
        <v>5.1369163880902187E-2</v>
      </c>
      <c r="K90" s="28">
        <f>LN(V!K90/V!J90)</f>
        <v>4.0428577384713012E-2</v>
      </c>
      <c r="L90" s="28">
        <f>LN(V!L90/V!K90)</f>
        <v>8.0975203911218582E-2</v>
      </c>
      <c r="M90" s="28">
        <f>LN(V!M90/V!L90)</f>
        <v>0.12198070470314921</v>
      </c>
      <c r="N90" s="28">
        <f>LN(V!N90/V!M90)</f>
        <v>4.8822531400166312E-2</v>
      </c>
      <c r="O90" s="28">
        <f>LN(V!O90/V!N90)</f>
        <v>-6.992225455381508E-2</v>
      </c>
      <c r="P90" s="28">
        <f>LN(V!P90/V!O90)</f>
        <v>-7.6313986827892644E-2</v>
      </c>
      <c r="Q90" s="28">
        <f>LN(V!Q90/V!P90)</f>
        <v>-1.4210747238960944E-3</v>
      </c>
      <c r="R90" s="28">
        <f>LN(V!R90/V!Q90)</f>
        <v>7.5955835653908829E-2</v>
      </c>
      <c r="S90" s="28">
        <f>LN(V!S90/V!R90)</f>
        <v>9.1958584923582845E-2</v>
      </c>
      <c r="T90" s="28">
        <f>LN(V!T90/V!S90)</f>
        <v>4.321132658158993E-2</v>
      </c>
      <c r="U90" s="28">
        <f>LN(V!U90/V!T90)</f>
        <v>0.15183651312591148</v>
      </c>
      <c r="V90" s="28">
        <f>LN(V!V90/V!U90)</f>
        <v>-1.4212275097822982E-2</v>
      </c>
      <c r="W90" s="28">
        <f>LN(V!W90/V!V90)</f>
        <v>-4.1675811484168129E-2</v>
      </c>
      <c r="X90" s="28">
        <f>LN(V!X90/V!W90)</f>
        <v>3.6103522244934662E-3</v>
      </c>
      <c r="Y90" s="28">
        <f>LN(V!Y90/V!X90)</f>
        <v>7.5785543525896781E-2</v>
      </c>
      <c r="Z90" s="28">
        <f>LN(V!Z90/V!Y90)</f>
        <v>-4.4844725431091602E-2</v>
      </c>
      <c r="AA90" s="28">
        <f>LN(V!AA90/V!Z90)</f>
        <v>2.447313913987589E-2</v>
      </c>
      <c r="AC90" s="28">
        <f t="shared" si="8"/>
        <v>9.1740318868371321E-2</v>
      </c>
      <c r="AD90" s="28">
        <f t="shared" si="9"/>
        <v>6.8715236256029849E-2</v>
      </c>
      <c r="AE90" s="28">
        <f t="shared" si="10"/>
        <v>4.051420894377572E-3</v>
      </c>
      <c r="AF90" s="28">
        <f t="shared" si="11"/>
        <v>2.8554021070000751E-2</v>
      </c>
      <c r="AG90" s="28">
        <f t="shared" si="12"/>
        <v>1.8471319078227022E-2</v>
      </c>
      <c r="AH90" s="28">
        <f t="shared" si="13"/>
        <v>3.6383328575203711E-2</v>
      </c>
      <c r="AI90" s="28">
        <f t="shared" si="14"/>
        <v>2.4773007823085603E-2</v>
      </c>
      <c r="AJ90" s="28">
        <f t="shared" si="15"/>
        <v>4.4379084464286032E-2</v>
      </c>
    </row>
    <row r="91" spans="1:36" x14ac:dyDescent="0.15">
      <c r="A91" s="8">
        <v>89</v>
      </c>
      <c r="B91" s="11" t="s">
        <v>228</v>
      </c>
      <c r="C91" s="28"/>
      <c r="D91" s="28">
        <f>LN(V!D91/V!C91)</f>
        <v>6.2334457149002383E-2</v>
      </c>
      <c r="E91" s="28">
        <f>LN(V!E91/V!D91)</f>
        <v>0.10512245318069458</v>
      </c>
      <c r="F91" s="28">
        <f>LN(V!F91/V!E91)</f>
        <v>6.1529233803525145E-2</v>
      </c>
      <c r="G91" s="28">
        <f>LN(V!G91/V!F91)</f>
        <v>-2.9279583526810502E-3</v>
      </c>
      <c r="H91" s="28">
        <f>LN(V!H91/V!G91)</f>
        <v>7.993058273121452E-2</v>
      </c>
      <c r="I91" s="28">
        <f>LN(V!I91/V!H91)</f>
        <v>8.775784214796381E-2</v>
      </c>
      <c r="J91" s="28">
        <f>LN(V!J91/V!I91)</f>
        <v>-0.11414542255751131</v>
      </c>
      <c r="K91" s="28">
        <f>LN(V!K91/V!J91)</f>
        <v>-3.2845817311581253E-2</v>
      </c>
      <c r="L91" s="28">
        <f>LN(V!L91/V!K91)</f>
        <v>-6.0735062768485591E-3</v>
      </c>
      <c r="M91" s="28">
        <f>LN(V!M91/V!L91)</f>
        <v>1.7393129010199779E-2</v>
      </c>
      <c r="N91" s="28">
        <f>LN(V!N91/V!M91)</f>
        <v>-0.19234667184076679</v>
      </c>
      <c r="O91" s="28">
        <f>LN(V!O91/V!N91)</f>
        <v>-3.1461323226618584E-2</v>
      </c>
      <c r="P91" s="28">
        <f>LN(V!P91/V!O91)</f>
        <v>-5.5807701508407456E-2</v>
      </c>
      <c r="Q91" s="28">
        <f>LN(V!Q91/V!P91)</f>
        <v>-0.11725855444446637</v>
      </c>
      <c r="R91" s="28">
        <f>LN(V!R91/V!Q91)</f>
        <v>-0.25159871720942467</v>
      </c>
      <c r="S91" s="28">
        <f>LN(V!S91/V!R91)</f>
        <v>-2.9641812067780315E-3</v>
      </c>
      <c r="T91" s="28">
        <f>LN(V!T91/V!S91)</f>
        <v>-0.20310010381784616</v>
      </c>
      <c r="U91" s="28">
        <f>LN(V!U91/V!T91)</f>
        <v>-2.0575758656660267E-2</v>
      </c>
      <c r="V91" s="28">
        <f>LN(V!V91/V!U91)</f>
        <v>1.4664535587786953E-4</v>
      </c>
      <c r="W91" s="28">
        <f>LN(V!W91/V!V91)</f>
        <v>4.2253611235667621E-2</v>
      </c>
      <c r="X91" s="28">
        <f>LN(V!X91/V!W91)</f>
        <v>-2.5059701219953299E-2</v>
      </c>
      <c r="Y91" s="28">
        <f>LN(V!Y91/V!X91)</f>
        <v>-4.2473411086192084E-2</v>
      </c>
      <c r="Z91" s="28">
        <f>LN(V!Z91/V!Y91)</f>
        <v>8.1676661438725554E-2</v>
      </c>
      <c r="AA91" s="28">
        <f>LN(V!AA91/V!Z91)</f>
        <v>-6.7785320889147344E-3</v>
      </c>
      <c r="AC91" s="28">
        <f t="shared" si="8"/>
        <v>6.6282430702143388E-2</v>
      </c>
      <c r="AD91" s="28">
        <f t="shared" si="9"/>
        <v>-6.5603657795301612E-2</v>
      </c>
      <c r="AE91" s="28">
        <f t="shared" si="10"/>
        <v>-9.1818095519139026E-2</v>
      </c>
      <c r="AF91" s="28">
        <f t="shared" si="11"/>
        <v>-4.1267061420582854E-2</v>
      </c>
      <c r="AG91" s="28">
        <f t="shared" si="12"/>
        <v>1.0808239421206246E-2</v>
      </c>
      <c r="AH91" s="28">
        <f t="shared" si="13"/>
        <v>-7.8710876657220319E-2</v>
      </c>
      <c r="AI91" s="28">
        <f t="shared" si="14"/>
        <v>-2.1738823604911941E-2</v>
      </c>
      <c r="AJ91" s="28">
        <f t="shared" si="15"/>
        <v>-2.7374226169599215E-2</v>
      </c>
    </row>
    <row r="92" spans="1:36" x14ac:dyDescent="0.15">
      <c r="A92" s="8">
        <v>90</v>
      </c>
      <c r="B92" s="11" t="s">
        <v>229</v>
      </c>
      <c r="C92" s="28"/>
      <c r="D92" s="28">
        <f>LN(V!D92/V!C92)</f>
        <v>1.2742524854094087E-2</v>
      </c>
      <c r="E92" s="28">
        <f>LN(V!E92/V!D92)</f>
        <v>2.9619718989454213E-2</v>
      </c>
      <c r="F92" s="28">
        <f>LN(V!F92/V!E92)</f>
        <v>1.4862187405761828E-2</v>
      </c>
      <c r="G92" s="28">
        <f>LN(V!G92/V!F92)</f>
        <v>-2.851724612375981E-3</v>
      </c>
      <c r="H92" s="28">
        <f>LN(V!H92/V!G92)</f>
        <v>-1.9517364781213332E-2</v>
      </c>
      <c r="I92" s="28">
        <f>LN(V!I92/V!H92)</f>
        <v>0.10604182398012214</v>
      </c>
      <c r="J92" s="28">
        <f>LN(V!J92/V!I92)</f>
        <v>2.0669952891265192E-2</v>
      </c>
      <c r="K92" s="28">
        <f>LN(V!K92/V!J92)</f>
        <v>1.9293956586522158E-2</v>
      </c>
      <c r="L92" s="28">
        <f>LN(V!L92/V!K92)</f>
        <v>4.0741470431404206E-2</v>
      </c>
      <c r="M92" s="28">
        <f>LN(V!M92/V!L92)</f>
        <v>4.8310456009330816E-2</v>
      </c>
      <c r="N92" s="28">
        <f>LN(V!N92/V!M92)</f>
        <v>0.12868915820041199</v>
      </c>
      <c r="O92" s="28">
        <f>LN(V!O92/V!N92)</f>
        <v>8.4294843595596886E-2</v>
      </c>
      <c r="P92" s="28">
        <f>LN(V!P92/V!O92)</f>
        <v>9.7686345119906592E-2</v>
      </c>
      <c r="Q92" s="28">
        <f>LN(V!Q92/V!P92)</f>
        <v>7.1665006791784239E-2</v>
      </c>
      <c r="R92" s="28">
        <f>LN(V!R92/V!Q92)</f>
        <v>-6.9751385495570667E-2</v>
      </c>
      <c r="S92" s="28">
        <f>LN(V!S92/V!R92)</f>
        <v>-1.0080652700097491E-2</v>
      </c>
      <c r="T92" s="28">
        <f>LN(V!T92/V!S92)</f>
        <v>3.7354304908144287E-2</v>
      </c>
      <c r="U92" s="28">
        <f>LN(V!U92/V!T92)</f>
        <v>-1.2491537489055316E-2</v>
      </c>
      <c r="V92" s="28">
        <f>LN(V!V92/V!U92)</f>
        <v>3.6983599480092604E-2</v>
      </c>
      <c r="W92" s="28">
        <f>LN(V!W92/V!V92)</f>
        <v>-1.270569167849568E-2</v>
      </c>
      <c r="X92" s="28">
        <f>LN(V!X92/V!W92)</f>
        <v>1.5949200355946016E-2</v>
      </c>
      <c r="Y92" s="28">
        <f>LN(V!Y92/V!X92)</f>
        <v>2.2166607672457216E-2</v>
      </c>
      <c r="Z92" s="28">
        <f>LN(V!Z92/V!Y92)</f>
        <v>-2.4925129804474482E-3</v>
      </c>
      <c r="AA92" s="28">
        <f>LN(V!AA92/V!Z92)</f>
        <v>1.6356006950613535E-2</v>
      </c>
      <c r="AC92" s="28">
        <f t="shared" si="8"/>
        <v>2.5630928196349774E-2</v>
      </c>
      <c r="AD92" s="28">
        <f t="shared" si="9"/>
        <v>5.1540998823786863E-2</v>
      </c>
      <c r="AE92" s="28">
        <f t="shared" si="10"/>
        <v>3.4762831462323909E-2</v>
      </c>
      <c r="AF92" s="28">
        <f t="shared" si="11"/>
        <v>1.3017975115326383E-2</v>
      </c>
      <c r="AG92" s="28">
        <f t="shared" si="12"/>
        <v>1.2010033880874434E-2</v>
      </c>
      <c r="AH92" s="28">
        <f t="shared" si="13"/>
        <v>4.3151915143055386E-2</v>
      </c>
      <c r="AI92" s="28">
        <f t="shared" si="14"/>
        <v>1.2639997152406903E-2</v>
      </c>
      <c r="AJ92" s="28">
        <f t="shared" si="15"/>
        <v>2.873016389702426E-2</v>
      </c>
    </row>
    <row r="93" spans="1:36" x14ac:dyDescent="0.15">
      <c r="A93" s="8">
        <v>91</v>
      </c>
      <c r="B93" s="11" t="s">
        <v>230</v>
      </c>
      <c r="C93" s="28"/>
      <c r="D93" s="28">
        <f>LN(V!D93/V!C93)</f>
        <v>2.8313565215524129E-2</v>
      </c>
      <c r="E93" s="28">
        <f>LN(V!E93/V!D93)</f>
        <v>1.7954528376381916E-2</v>
      </c>
      <c r="F93" s="28">
        <f>LN(V!F93/V!E93)</f>
        <v>2.5030365233705894E-2</v>
      </c>
      <c r="G93" s="28">
        <f>LN(V!G93/V!F93)</f>
        <v>1.3284794527684038E-2</v>
      </c>
      <c r="H93" s="28">
        <f>LN(V!H93/V!G93)</f>
        <v>1.2268288002931407E-2</v>
      </c>
      <c r="I93" s="28">
        <f>LN(V!I93/V!H93)</f>
        <v>3.0556616898783254E-2</v>
      </c>
      <c r="J93" s="28">
        <f>LN(V!J93/V!I93)</f>
        <v>7.767309223676756E-3</v>
      </c>
      <c r="K93" s="28">
        <f>LN(V!K93/V!J93)</f>
        <v>6.077255341732854E-3</v>
      </c>
      <c r="L93" s="28">
        <f>LN(V!L93/V!K93)</f>
        <v>1.2959399545466543E-2</v>
      </c>
      <c r="M93" s="28">
        <f>LN(V!M93/V!L93)</f>
        <v>-3.8633717942722443E-4</v>
      </c>
      <c r="N93" s="28">
        <f>LN(V!N93/V!M93)</f>
        <v>-1.0255632991331394E-2</v>
      </c>
      <c r="O93" s="28">
        <f>LN(V!O93/V!N93)</f>
        <v>7.898295796645893E-3</v>
      </c>
      <c r="P93" s="28">
        <f>LN(V!P93/V!O93)</f>
        <v>1.1699995396656185E-2</v>
      </c>
      <c r="Q93" s="28">
        <f>LN(V!Q93/V!P93)</f>
        <v>3.3804593939398835E-3</v>
      </c>
      <c r="R93" s="28">
        <f>LN(V!R93/V!Q93)</f>
        <v>-8.6498209358219069E-3</v>
      </c>
      <c r="S93" s="28">
        <f>LN(V!S93/V!R93)</f>
        <v>-1.2903860392141404E-2</v>
      </c>
      <c r="T93" s="28">
        <f>LN(V!T93/V!S93)</f>
        <v>1.0141335612695025E-2</v>
      </c>
      <c r="U93" s="28">
        <f>LN(V!U93/V!T93)</f>
        <v>-2.4127361238432759E-3</v>
      </c>
      <c r="V93" s="28">
        <f>LN(V!V93/V!U93)</f>
        <v>-1.5995070192412854E-3</v>
      </c>
      <c r="W93" s="28">
        <f>LN(V!W93/V!V93)</f>
        <v>5.9555967057894205E-3</v>
      </c>
      <c r="X93" s="28">
        <f>LN(V!X93/V!W93)</f>
        <v>-9.2485587674784181E-3</v>
      </c>
      <c r="Y93" s="28">
        <f>LN(V!Y93/V!X93)</f>
        <v>-1.7735264759869498E-2</v>
      </c>
      <c r="Z93" s="28">
        <f>LN(V!Z93/V!Y93)</f>
        <v>4.3826167105606231E-3</v>
      </c>
      <c r="AA93" s="28">
        <f>LN(V!AA93/V!Z93)</f>
        <v>1.1706622471603652E-2</v>
      </c>
      <c r="AC93" s="28">
        <f t="shared" si="8"/>
        <v>1.98189186078973E-2</v>
      </c>
      <c r="AD93" s="28">
        <f t="shared" si="9"/>
        <v>3.2323987880235076E-3</v>
      </c>
      <c r="AE93" s="28">
        <f t="shared" si="10"/>
        <v>2.8501385185573035E-4</v>
      </c>
      <c r="AF93" s="28">
        <f t="shared" si="11"/>
        <v>5.6722608158429303E-4</v>
      </c>
      <c r="AG93" s="28">
        <f t="shared" si="12"/>
        <v>-5.486751925684076E-4</v>
      </c>
      <c r="AH93" s="28">
        <f t="shared" si="13"/>
        <v>1.7587063199396187E-3</v>
      </c>
      <c r="AI93" s="28">
        <f t="shared" si="14"/>
        <v>1.4876310377703026E-4</v>
      </c>
      <c r="AJ93" s="28">
        <f t="shared" si="15"/>
        <v>5.1248591769173443E-3</v>
      </c>
    </row>
    <row r="94" spans="1:36" x14ac:dyDescent="0.15">
      <c r="A94" s="8">
        <v>92</v>
      </c>
      <c r="B94" s="11" t="s">
        <v>231</v>
      </c>
      <c r="C94" s="28"/>
      <c r="D94" s="28">
        <f>LN(V!D94/V!C94)</f>
        <v>2.2355856107002327E-2</v>
      </c>
      <c r="E94" s="28">
        <f>LN(V!E94/V!D94)</f>
        <v>7.9904628663004535E-3</v>
      </c>
      <c r="F94" s="28">
        <f>LN(V!F94/V!E94)</f>
        <v>2.7281224630167889E-3</v>
      </c>
      <c r="G94" s="28">
        <f>LN(V!G94/V!F94)</f>
        <v>-1.7301339200618373E-3</v>
      </c>
      <c r="H94" s="28">
        <f>LN(V!H94/V!G94)</f>
        <v>7.0103446844311723E-3</v>
      </c>
      <c r="I94" s="28">
        <f>LN(V!I94/V!H94)</f>
        <v>1.4569287480822957E-3</v>
      </c>
      <c r="J94" s="28">
        <f>LN(V!J94/V!I94)</f>
        <v>3.0126793498549765E-3</v>
      </c>
      <c r="K94" s="28">
        <f>LN(V!K94/V!J94)</f>
        <v>9.2313984398510306E-3</v>
      </c>
      <c r="L94" s="28">
        <f>LN(V!L94/V!K94)</f>
        <v>6.0496380925674463E-3</v>
      </c>
      <c r="M94" s="28">
        <f>LN(V!M94/V!L94)</f>
        <v>-2.2402544428497764E-5</v>
      </c>
      <c r="N94" s="28">
        <f>LN(V!N94/V!M94)</f>
        <v>6.8311439985345324E-3</v>
      </c>
      <c r="O94" s="28">
        <f>LN(V!O94/V!N94)</f>
        <v>1.1095016557065478E-2</v>
      </c>
      <c r="P94" s="28">
        <f>LN(V!P94/V!O94)</f>
        <v>1.0308454279488913E-2</v>
      </c>
      <c r="Q94" s="28">
        <f>LN(V!Q94/V!P94)</f>
        <v>8.143862099438938E-3</v>
      </c>
      <c r="R94" s="28">
        <f>LN(V!R94/V!Q94)</f>
        <v>9.3204521327004373E-3</v>
      </c>
      <c r="S94" s="28">
        <f>LN(V!S94/V!R94)</f>
        <v>2.8947162292216381E-3</v>
      </c>
      <c r="T94" s="28">
        <f>LN(V!T94/V!S94)</f>
        <v>2.4294820780931908E-2</v>
      </c>
      <c r="U94" s="28">
        <f>LN(V!U94/V!T94)</f>
        <v>1.175239687830772E-2</v>
      </c>
      <c r="V94" s="28">
        <f>LN(V!V94/V!U94)</f>
        <v>4.1431270058721603E-3</v>
      </c>
      <c r="W94" s="28">
        <f>LN(V!W94/V!V94)</f>
        <v>7.0264500772072649E-3</v>
      </c>
      <c r="X94" s="28">
        <f>LN(V!X94/V!W94)</f>
        <v>1.5278724627732297E-2</v>
      </c>
      <c r="Y94" s="28">
        <f>LN(V!Y94/V!X94)</f>
        <v>-1.6513669248099329E-3</v>
      </c>
      <c r="Z94" s="28">
        <f>LN(V!Z94/V!Y94)</f>
        <v>4.9457253101091074E-3</v>
      </c>
      <c r="AA94" s="28">
        <f>LN(V!AA94/V!Z94)</f>
        <v>2.0025632776360548E-4</v>
      </c>
      <c r="AC94" s="28">
        <f t="shared" si="8"/>
        <v>3.491144968353775E-3</v>
      </c>
      <c r="AD94" s="28">
        <f t="shared" si="9"/>
        <v>5.0204914672758979E-3</v>
      </c>
      <c r="AE94" s="28">
        <f t="shared" si="10"/>
        <v>8.3525002595830795E-3</v>
      </c>
      <c r="AF94" s="28">
        <f t="shared" si="11"/>
        <v>1.249910387401027E-2</v>
      </c>
      <c r="AG94" s="28">
        <f t="shared" si="12"/>
        <v>1.1648715710209266E-3</v>
      </c>
      <c r="AH94" s="28">
        <f t="shared" si="13"/>
        <v>6.6864958634294883E-3</v>
      </c>
      <c r="AI94" s="28">
        <f t="shared" si="14"/>
        <v>8.2487667603892666E-3</v>
      </c>
      <c r="AJ94" s="28">
        <f t="shared" si="15"/>
        <v>6.5352529373555604E-3</v>
      </c>
    </row>
    <row r="95" spans="1:36" x14ac:dyDescent="0.15">
      <c r="A95" s="8">
        <v>93</v>
      </c>
      <c r="B95" s="11" t="s">
        <v>232</v>
      </c>
      <c r="C95" s="28"/>
      <c r="D95" s="28">
        <f>LN(V!D95/V!C95)</f>
        <v>4.8707740429014643E-2</v>
      </c>
      <c r="E95" s="28">
        <f>LN(V!E95/V!D95)</f>
        <v>3.5968258336142561E-2</v>
      </c>
      <c r="F95" s="28">
        <f>LN(V!F95/V!E95)</f>
        <v>3.3816141415096639E-2</v>
      </c>
      <c r="G95" s="28">
        <f>LN(V!G95/V!F95)</f>
        <v>8.2057055111282202E-3</v>
      </c>
      <c r="H95" s="28">
        <f>LN(V!H95/V!G95)</f>
        <v>4.1786641030327643E-2</v>
      </c>
      <c r="I95" s="28">
        <f>LN(V!I95/V!H95)</f>
        <v>1.3321877023826475E-2</v>
      </c>
      <c r="J95" s="28">
        <f>LN(V!J95/V!I95)</f>
        <v>-2.7805646632690178E-2</v>
      </c>
      <c r="K95" s="28">
        <f>LN(V!K95/V!J95)</f>
        <v>-3.0142546831461538E-2</v>
      </c>
      <c r="L95" s="28">
        <f>LN(V!L95/V!K95)</f>
        <v>-4.7950802057390024E-3</v>
      </c>
      <c r="M95" s="28">
        <f>LN(V!M95/V!L95)</f>
        <v>-1.2371067059446914E-2</v>
      </c>
      <c r="N95" s="28">
        <f>LN(V!N95/V!M95)</f>
        <v>2.3717448048114535E-2</v>
      </c>
      <c r="O95" s="28">
        <f>LN(V!O95/V!N95)</f>
        <v>1.4054216153548366E-2</v>
      </c>
      <c r="P95" s="28">
        <f>LN(V!P95/V!O95)</f>
        <v>4.4204056742028139E-2</v>
      </c>
      <c r="Q95" s="28">
        <f>LN(V!Q95/V!P95)</f>
        <v>1.801312447038529E-3</v>
      </c>
      <c r="R95" s="28">
        <f>LN(V!R95/V!Q95)</f>
        <v>2.6978868283619329E-2</v>
      </c>
      <c r="S95" s="28">
        <f>LN(V!S95/V!R95)</f>
        <v>2.2492946783285922E-2</v>
      </c>
      <c r="T95" s="28">
        <f>LN(V!T95/V!S95)</f>
        <v>6.0010581014662825E-4</v>
      </c>
      <c r="U95" s="28">
        <f>LN(V!U95/V!T95)</f>
        <v>2.0838116599134059E-2</v>
      </c>
      <c r="V95" s="28">
        <f>LN(V!V95/V!U95)</f>
        <v>1.9098443336874278E-2</v>
      </c>
      <c r="W95" s="28">
        <f>LN(V!W95/V!V95)</f>
        <v>-1.275794652431928E-2</v>
      </c>
      <c r="X95" s="28">
        <f>LN(V!X95/V!W95)</f>
        <v>3.475554571939457E-2</v>
      </c>
      <c r="Y95" s="28">
        <f>LN(V!Y95/V!X95)</f>
        <v>7.5977131538056252E-3</v>
      </c>
      <c r="Z95" s="28">
        <f>LN(V!Z95/V!Y95)</f>
        <v>-2.0268105299189611E-3</v>
      </c>
      <c r="AA95" s="28">
        <f>LN(V!AA95/V!Z95)</f>
        <v>5.0384165535198908E-2</v>
      </c>
      <c r="AC95" s="28">
        <f t="shared" si="8"/>
        <v>2.6619724663304305E-2</v>
      </c>
      <c r="AD95" s="28">
        <f t="shared" si="9"/>
        <v>-1.027937853624462E-2</v>
      </c>
      <c r="AE95" s="28">
        <f t="shared" si="10"/>
        <v>2.1906280081904057E-2</v>
      </c>
      <c r="AF95" s="28">
        <f t="shared" si="11"/>
        <v>1.250685298824605E-2</v>
      </c>
      <c r="AG95" s="28">
        <f t="shared" si="12"/>
        <v>1.8651689386361858E-2</v>
      </c>
      <c r="AH95" s="28">
        <f t="shared" si="13"/>
        <v>5.813450772829719E-3</v>
      </c>
      <c r="AI95" s="28">
        <f t="shared" si="14"/>
        <v>1.4811166637539478E-2</v>
      </c>
      <c r="AJ95" s="28">
        <f t="shared" si="15"/>
        <v>1.346619409326672E-2</v>
      </c>
    </row>
    <row r="96" spans="1:36" x14ac:dyDescent="0.15">
      <c r="A96" s="8">
        <v>94</v>
      </c>
      <c r="B96" s="11" t="s">
        <v>233</v>
      </c>
      <c r="C96" s="28"/>
      <c r="D96" s="28">
        <f>LN(V!D96/V!C96)</f>
        <v>4.8025383122740052E-2</v>
      </c>
      <c r="E96" s="28">
        <f>LN(V!E96/V!D96)</f>
        <v>2.9486153525788757E-2</v>
      </c>
      <c r="F96" s="28">
        <f>LN(V!F96/V!E96)</f>
        <v>4.0591344704211996E-2</v>
      </c>
      <c r="G96" s="28">
        <f>LN(V!G96/V!F96)</f>
        <v>0.100662864920367</v>
      </c>
      <c r="H96" s="28">
        <f>LN(V!H96/V!G96)</f>
        <v>4.0309472355101454E-2</v>
      </c>
      <c r="I96" s="28">
        <f>LN(V!I96/V!H96)</f>
        <v>-0.10246702816091841</v>
      </c>
      <c r="J96" s="28">
        <f>LN(V!J96/V!I96)</f>
        <v>-1.3809403934627838E-2</v>
      </c>
      <c r="K96" s="28">
        <f>LN(V!K96/V!J96)</f>
        <v>-2.2963625338673705E-2</v>
      </c>
      <c r="L96" s="28">
        <f>LN(V!L96/V!K96)</f>
        <v>-1.5657752235358674E-2</v>
      </c>
      <c r="M96" s="28">
        <f>LN(V!M96/V!L96)</f>
        <v>4.3842323280587157E-3</v>
      </c>
      <c r="N96" s="28">
        <f>LN(V!N96/V!M96)</f>
        <v>7.5368097222060374E-3</v>
      </c>
      <c r="O96" s="28">
        <f>LN(V!O96/V!N96)</f>
        <v>5.8079100474111911E-2</v>
      </c>
      <c r="P96" s="28">
        <f>LN(V!P96/V!O96)</f>
        <v>-5.6368607699700153E-2</v>
      </c>
      <c r="Q96" s="28">
        <f>LN(V!Q96/V!P96)</f>
        <v>-3.9306504930428691E-2</v>
      </c>
      <c r="R96" s="28">
        <f>LN(V!R96/V!Q96)</f>
        <v>-3.1205204910298157E-2</v>
      </c>
      <c r="S96" s="28">
        <f>LN(V!S96/V!R96)</f>
        <v>2.8948546914581682E-3</v>
      </c>
      <c r="T96" s="28">
        <f>LN(V!T96/V!S96)</f>
        <v>3.5178504764798002E-2</v>
      </c>
      <c r="U96" s="28">
        <f>LN(V!U96/V!T96)</f>
        <v>9.1920381425614733E-2</v>
      </c>
      <c r="V96" s="28">
        <f>LN(V!V96/V!U96)</f>
        <v>2.7550551537925686E-2</v>
      </c>
      <c r="W96" s="28">
        <f>LN(V!W96/V!V96)</f>
        <v>-2.293285350873428E-2</v>
      </c>
      <c r="X96" s="28">
        <f>LN(V!X96/V!W96)</f>
        <v>6.6630946196512206E-2</v>
      </c>
      <c r="Y96" s="28">
        <f>LN(V!Y96/V!X96)</f>
        <v>4.3260761851363828E-2</v>
      </c>
      <c r="Z96" s="28">
        <f>LN(V!Z96/V!Y96)</f>
        <v>1.3777834235500136E-2</v>
      </c>
      <c r="AA96" s="28">
        <f>LN(V!AA96/V!Z96)</f>
        <v>-7.1933885543319894E-3</v>
      </c>
      <c r="AC96" s="28">
        <f t="shared" si="8"/>
        <v>2.1716561468910163E-2</v>
      </c>
      <c r="AD96" s="28">
        <f t="shared" si="9"/>
        <v>-8.1019478916790934E-3</v>
      </c>
      <c r="AE96" s="28">
        <f t="shared" si="10"/>
        <v>-1.3181272474971384E-2</v>
      </c>
      <c r="AF96" s="28">
        <f t="shared" si="11"/>
        <v>3.9669506083223269E-2</v>
      </c>
      <c r="AG96" s="28">
        <f t="shared" si="12"/>
        <v>1.6615069177510659E-2</v>
      </c>
      <c r="AH96" s="28">
        <f t="shared" si="13"/>
        <v>-1.064161018332524E-2</v>
      </c>
      <c r="AI96" s="28">
        <f t="shared" si="14"/>
        <v>3.102409224358104E-2</v>
      </c>
      <c r="AJ96" s="28">
        <f t="shared" si="15"/>
        <v>1.0885193193910729E-2</v>
      </c>
    </row>
    <row r="97" spans="1:71" x14ac:dyDescent="0.15">
      <c r="A97" s="8">
        <v>95</v>
      </c>
      <c r="B97" s="11" t="s">
        <v>234</v>
      </c>
      <c r="C97" s="28"/>
      <c r="D97" s="28"/>
      <c r="E97" s="28"/>
      <c r="F97" s="28"/>
      <c r="G97" s="28"/>
      <c r="H97" s="28"/>
      <c r="I97" s="28"/>
      <c r="J97" s="28">
        <f>LN(V!J97/V!I97)</f>
        <v>0.44674365668934535</v>
      </c>
      <c r="K97" s="28">
        <f>LN(V!K97/V!J97)</f>
        <v>0.14714009255235427</v>
      </c>
      <c r="L97" s="28">
        <f>LN(V!L97/V!K97)</f>
        <v>0.13747486710386583</v>
      </c>
      <c r="M97" s="28">
        <f>LN(V!M97/V!L97)</f>
        <v>0.12124729257757882</v>
      </c>
      <c r="N97" s="28">
        <f>LN(V!N97/V!M97)</f>
        <v>5.8527265686218619E-2</v>
      </c>
      <c r="O97" s="28">
        <f>LN(V!O97/V!N97)</f>
        <v>2.2458735098588246E-2</v>
      </c>
      <c r="P97" s="28">
        <f>LN(V!P97/V!O97)</f>
        <v>6.1188359273963849E-2</v>
      </c>
      <c r="Q97" s="28">
        <f>LN(V!Q97/V!P97)</f>
        <v>5.9566444574347753E-2</v>
      </c>
      <c r="R97" s="28">
        <f>LN(V!R97/V!Q97)</f>
        <v>4.2712866514974052E-2</v>
      </c>
      <c r="S97" s="28">
        <f>LN(V!S97/V!R97)</f>
        <v>5.4176223654435605E-2</v>
      </c>
      <c r="T97" s="28">
        <f>LN(V!T97/V!S97)</f>
        <v>5.2099298093278013E-2</v>
      </c>
      <c r="U97" s="28">
        <f>LN(V!U97/V!T97)</f>
        <v>7.8770524209205009E-2</v>
      </c>
      <c r="V97" s="28">
        <f>LN(V!V97/V!U97)</f>
        <v>5.6766374339401307E-2</v>
      </c>
      <c r="W97" s="28">
        <f>LN(V!W97/V!V97)</f>
        <v>4.3464496344371571E-2</v>
      </c>
      <c r="X97" s="28">
        <f>LN(V!X97/V!W97)</f>
        <v>5.1583722005718563E-2</v>
      </c>
      <c r="Y97" s="28">
        <f>LN(V!Y97/V!X97)</f>
        <v>2.028707172278147E-2</v>
      </c>
      <c r="Z97" s="28">
        <f>LN(V!Z97/V!Y97)</f>
        <v>2.4385334692697012E-2</v>
      </c>
      <c r="AA97" s="28">
        <f>LN(V!AA97/V!Z97)</f>
        <v>2.5279389287326405E-2</v>
      </c>
      <c r="AC97" s="28"/>
      <c r="AD97" s="28">
        <f t="shared" si="9"/>
        <v>0.18222663492187258</v>
      </c>
      <c r="AE97" s="28">
        <f t="shared" si="10"/>
        <v>4.8020525823261898E-2</v>
      </c>
      <c r="AF97" s="28">
        <f t="shared" si="11"/>
        <v>5.6536882998394891E-2</v>
      </c>
      <c r="AG97" s="28">
        <f t="shared" si="12"/>
        <v>2.3317265234268292E-2</v>
      </c>
      <c r="AH97" s="28">
        <f t="shared" si="13"/>
        <v>0.11512358037256723</v>
      </c>
      <c r="AI97" s="28">
        <f t="shared" si="14"/>
        <v>4.4079526336847419E-2</v>
      </c>
      <c r="AJ97" s="28">
        <f t="shared" si="15"/>
        <v>8.3548445245580638E-2</v>
      </c>
    </row>
    <row r="98" spans="1:71" x14ac:dyDescent="0.15">
      <c r="A98" s="8">
        <v>96</v>
      </c>
      <c r="B98" s="11" t="s">
        <v>235</v>
      </c>
      <c r="C98" s="28"/>
      <c r="D98" s="28">
        <f>LN(V!D98/V!C98)</f>
        <v>-5.4317441975581859E-2</v>
      </c>
      <c r="E98" s="28">
        <f>LN(V!E98/V!D98)</f>
        <v>-2.3503133208332156E-2</v>
      </c>
      <c r="F98" s="28">
        <f>LN(V!F98/V!E98)</f>
        <v>-3.6256740455880454E-2</v>
      </c>
      <c r="G98" s="28">
        <f>LN(V!G98/V!F98)</f>
        <v>-2.7681837224329677E-2</v>
      </c>
      <c r="H98" s="28">
        <f>LN(V!H98/V!G98)</f>
        <v>-4.4078214805681033E-2</v>
      </c>
      <c r="I98" s="28">
        <f>LN(V!I98/V!H98)</f>
        <v>4.8773674909268643E-2</v>
      </c>
      <c r="J98" s="28">
        <f>LN(V!J98/V!I98)</f>
        <v>-6.0026008528563768E-2</v>
      </c>
      <c r="K98" s="28">
        <f>LN(V!K98/V!J98)</f>
        <v>6.0021101687868186E-2</v>
      </c>
      <c r="L98" s="28">
        <f>LN(V!L98/V!K98)</f>
        <v>-1.9863282731358966E-2</v>
      </c>
      <c r="M98" s="28">
        <f>LN(V!M98/V!L98)</f>
        <v>-1.77538762834616E-2</v>
      </c>
      <c r="N98" s="28">
        <f>LN(V!N98/V!M98)</f>
        <v>3.3773704024508619E-2</v>
      </c>
      <c r="O98" s="28">
        <f>LN(V!O98/V!N98)</f>
        <v>2.4081521702533186E-2</v>
      </c>
      <c r="P98" s="28">
        <f>LN(V!P98/V!O98)</f>
        <v>-2.9170601735703763E-2</v>
      </c>
      <c r="Q98" s="28">
        <f>LN(V!Q98/V!P98)</f>
        <v>-2.4196175857386384E-2</v>
      </c>
      <c r="R98" s="28">
        <f>LN(V!R98/V!Q98)</f>
        <v>-1.5857831391722439E-2</v>
      </c>
      <c r="S98" s="28">
        <f>LN(V!S98/V!R98)</f>
        <v>-3.1206788574110918E-2</v>
      </c>
      <c r="T98" s="28">
        <f>LN(V!T98/V!S98)</f>
        <v>-1.8058797897973756E-2</v>
      </c>
      <c r="U98" s="28">
        <f>LN(V!U98/V!T98)</f>
        <v>5.5437565975409213E-2</v>
      </c>
      <c r="V98" s="28">
        <f>LN(V!V98/V!U98)</f>
        <v>2.9311309731644277E-2</v>
      </c>
      <c r="W98" s="28">
        <f>LN(V!W98/V!V98)</f>
        <v>-1.0727249546623874E-2</v>
      </c>
      <c r="X98" s="28">
        <f>LN(V!X98/V!W98)</f>
        <v>-2.916237005362866E-2</v>
      </c>
      <c r="Y98" s="28">
        <f>LN(V!Y98/V!X98)</f>
        <v>-8.6032392938050942E-2</v>
      </c>
      <c r="Z98" s="28">
        <f>LN(V!Z98/V!Y98)</f>
        <v>-2.2238146349140585E-2</v>
      </c>
      <c r="AA98" s="28">
        <f>LN(V!AA98/V!Z98)</f>
        <v>-1.1816021713216499E-2</v>
      </c>
      <c r="AC98" s="28">
        <f t="shared" si="8"/>
        <v>-1.6549250156990936E-2</v>
      </c>
      <c r="AD98" s="28">
        <f t="shared" si="9"/>
        <v>-7.6967236620150564E-4</v>
      </c>
      <c r="AE98" s="28">
        <f t="shared" si="10"/>
        <v>-1.5269975171278063E-2</v>
      </c>
      <c r="AF98" s="28">
        <f t="shared" si="11"/>
        <v>5.3600916417654403E-3</v>
      </c>
      <c r="AG98" s="28">
        <f t="shared" si="12"/>
        <v>-4.0028853666802672E-2</v>
      </c>
      <c r="AH98" s="28">
        <f t="shared" si="13"/>
        <v>-8.0198237687397842E-3</v>
      </c>
      <c r="AI98" s="28">
        <f t="shared" si="14"/>
        <v>-1.1660762848947601E-2</v>
      </c>
      <c r="AJ98" s="28">
        <f t="shared" si="15"/>
        <v>-1.1140460489736234E-2</v>
      </c>
    </row>
    <row r="99" spans="1:71" x14ac:dyDescent="0.15">
      <c r="A99" s="8">
        <v>97</v>
      </c>
      <c r="B99" s="11" t="s">
        <v>236</v>
      </c>
      <c r="C99" s="28"/>
      <c r="D99" s="28">
        <f>LN(V!D99/V!C99)</f>
        <v>-3.936620496450819E-2</v>
      </c>
      <c r="E99" s="28">
        <f>LN(V!E99/V!D99)</f>
        <v>6.767384552013192E-2</v>
      </c>
      <c r="F99" s="28">
        <f>LN(V!F99/V!E99)</f>
        <v>7.9209025052136603E-2</v>
      </c>
      <c r="G99" s="28">
        <f>LN(V!G99/V!F99)</f>
        <v>2.2913609721879832E-2</v>
      </c>
      <c r="H99" s="28">
        <f>LN(V!H99/V!G99)</f>
        <v>6.3560879424701316E-2</v>
      </c>
      <c r="I99" s="28">
        <f>LN(V!I99/V!H99)</f>
        <v>4.9203421780502722E-2</v>
      </c>
      <c r="J99" s="28">
        <f>LN(V!J99/V!I99)</f>
        <v>-4.4926057253403557E-3</v>
      </c>
      <c r="K99" s="28">
        <f>LN(V!K99/V!J99)</f>
        <v>-7.6253569542074698E-3</v>
      </c>
      <c r="L99" s="28">
        <f>LN(V!L99/V!K99)</f>
        <v>1.6701527553575235E-2</v>
      </c>
      <c r="M99" s="28">
        <f>LN(V!M99/V!L99)</f>
        <v>-7.0155611188713302E-2</v>
      </c>
      <c r="N99" s="28">
        <f>LN(V!N99/V!M99)</f>
        <v>4.6119917602001452E-2</v>
      </c>
      <c r="O99" s="28">
        <f>LN(V!O99/V!N99)</f>
        <v>-2.0546304911181847E-2</v>
      </c>
      <c r="P99" s="28">
        <f>LN(V!P99/V!O99)</f>
        <v>4.0516588367263115E-2</v>
      </c>
      <c r="Q99" s="28">
        <f>LN(V!Q99/V!P99)</f>
        <v>-7.0541566681675237E-3</v>
      </c>
      <c r="R99" s="28">
        <f>LN(V!R99/V!Q99)</f>
        <v>-7.2443406887975195E-2</v>
      </c>
      <c r="S99" s="28">
        <f>LN(V!S99/V!R99)</f>
        <v>-1.6374691915427023E-2</v>
      </c>
      <c r="T99" s="28">
        <f>LN(V!T99/V!S99)</f>
        <v>-3.0858842569745564E-2</v>
      </c>
      <c r="U99" s="28">
        <f>LN(V!U99/V!T99)</f>
        <v>8.7874502884711103E-3</v>
      </c>
      <c r="V99" s="28">
        <f>LN(V!V99/V!U99)</f>
        <v>1.0892060557881679E-2</v>
      </c>
      <c r="W99" s="28">
        <f>LN(V!W99/V!V99)</f>
        <v>1.5762354136958805E-2</v>
      </c>
      <c r="X99" s="28">
        <f>LN(V!X99/V!W99)</f>
        <v>-2.2701050577015412E-2</v>
      </c>
      <c r="Y99" s="28">
        <f>LN(V!Y99/V!X99)</f>
        <v>-4.0542272747832023E-2</v>
      </c>
      <c r="Z99" s="28">
        <f>LN(V!Z99/V!Y99)</f>
        <v>-1.4636842117333338E-2</v>
      </c>
      <c r="AA99" s="28">
        <f>LN(V!AA99/V!Z99)</f>
        <v>-2.0288362696768779E-2</v>
      </c>
      <c r="AC99" s="28">
        <f t="shared" si="8"/>
        <v>5.6512156299870477E-2</v>
      </c>
      <c r="AD99" s="28">
        <f t="shared" si="9"/>
        <v>-3.8904257425368891E-3</v>
      </c>
      <c r="AE99" s="28">
        <f t="shared" si="10"/>
        <v>-1.5180394403097694E-2</v>
      </c>
      <c r="AF99" s="28">
        <f t="shared" si="11"/>
        <v>-3.623605632689876E-3</v>
      </c>
      <c r="AG99" s="28">
        <f t="shared" si="12"/>
        <v>-2.5155825853978048E-2</v>
      </c>
      <c r="AH99" s="28">
        <f t="shared" si="13"/>
        <v>-9.5354100728172915E-3</v>
      </c>
      <c r="AI99" s="28">
        <f t="shared" si="14"/>
        <v>-1.169818821567294E-2</v>
      </c>
      <c r="AJ99" s="28">
        <f t="shared" si="15"/>
        <v>4.0704858715563466E-3</v>
      </c>
    </row>
    <row r="100" spans="1:71" x14ac:dyDescent="0.15">
      <c r="A100" s="8">
        <v>98</v>
      </c>
      <c r="B100" s="11" t="s">
        <v>237</v>
      </c>
      <c r="C100" s="28"/>
      <c r="D100" s="28">
        <f>LN(V!D100/V!C100)</f>
        <v>-2.3289068571310662E-2</v>
      </c>
      <c r="E100" s="28">
        <f>LN(V!E100/V!D100)</f>
        <v>4.7049942677268711E-2</v>
      </c>
      <c r="F100" s="28">
        <f>LN(V!F100/V!E100)</f>
        <v>1.3290720141632423E-2</v>
      </c>
      <c r="G100" s="28">
        <f>LN(V!G100/V!F100)</f>
        <v>2.2752276325585595E-2</v>
      </c>
      <c r="H100" s="28">
        <f>LN(V!H100/V!G100)</f>
        <v>3.3770367679445933E-2</v>
      </c>
      <c r="I100" s="28">
        <f>LN(V!I100/V!H100)</f>
        <v>0.13018925754203953</v>
      </c>
      <c r="J100" s="28">
        <f>LN(V!J100/V!I100)</f>
        <v>5.7648989102649555E-3</v>
      </c>
      <c r="K100" s="28">
        <f>LN(V!K100/V!J100)</f>
        <v>8.05944817149855E-3</v>
      </c>
      <c r="L100" s="28">
        <f>LN(V!L100/V!K100)</f>
        <v>3.336249868483096E-2</v>
      </c>
      <c r="M100" s="28">
        <f>LN(V!M100/V!L100)</f>
        <v>2.3115666221072369E-2</v>
      </c>
      <c r="N100" s="28">
        <f>LN(V!N100/V!M100)</f>
        <v>1.3704704046116218E-2</v>
      </c>
      <c r="O100" s="28">
        <f>LN(V!O100/V!N100)</f>
        <v>2.0668548184247171E-2</v>
      </c>
      <c r="P100" s="28">
        <f>LN(V!P100/V!O100)</f>
        <v>-1.8223100814075802E-2</v>
      </c>
      <c r="Q100" s="28">
        <f>LN(V!Q100/V!P100)</f>
        <v>-5.566442771804847E-3</v>
      </c>
      <c r="R100" s="28">
        <f>LN(V!R100/V!Q100)</f>
        <v>-3.3851671058497311E-2</v>
      </c>
      <c r="S100" s="28">
        <f>LN(V!S100/V!R100)</f>
        <v>-2.3123913324920271E-2</v>
      </c>
      <c r="T100" s="28">
        <f>LN(V!T100/V!S100)</f>
        <v>-2.6171083267648733E-3</v>
      </c>
      <c r="U100" s="28">
        <f>LN(V!U100/V!T100)</f>
        <v>1.1660831519906389E-3</v>
      </c>
      <c r="V100" s="28">
        <f>LN(V!V100/V!U100)</f>
        <v>-4.2658559696787538E-3</v>
      </c>
      <c r="W100" s="28">
        <f>LN(V!W100/V!V100)</f>
        <v>-9.6920149407318766E-3</v>
      </c>
      <c r="X100" s="28">
        <f>LN(V!X100/V!W100)</f>
        <v>-7.0541315745962119E-4</v>
      </c>
      <c r="Y100" s="28">
        <f>LN(V!Y100/V!X100)</f>
        <v>-1.7601975612311992E-2</v>
      </c>
      <c r="Z100" s="28">
        <f>LN(V!Z100/V!Y100)</f>
        <v>1.1546932061698628E-2</v>
      </c>
      <c r="AA100" s="28">
        <f>LN(V!AA100/V!Z100)</f>
        <v>-4.0318591365211143E-3</v>
      </c>
      <c r="AC100" s="28">
        <f t="shared" si="8"/>
        <v>4.9410512873194437E-2</v>
      </c>
      <c r="AD100" s="28">
        <f t="shared" si="9"/>
        <v>1.6801443206756611E-2</v>
      </c>
      <c r="AE100" s="28">
        <f t="shared" si="10"/>
        <v>-1.2019315957010213E-2</v>
      </c>
      <c r="AF100" s="28">
        <f t="shared" si="11"/>
        <v>-3.2228618485288969E-3</v>
      </c>
      <c r="AG100" s="28">
        <f t="shared" si="12"/>
        <v>-3.3623008957114927E-3</v>
      </c>
      <c r="AH100" s="28">
        <f t="shared" si="13"/>
        <v>2.3910636248731998E-3</v>
      </c>
      <c r="AI100" s="28">
        <f t="shared" si="14"/>
        <v>-3.2751514912223705E-3</v>
      </c>
      <c r="AJ100" s="28">
        <f t="shared" si="15"/>
        <v>1.0641825594996752E-2</v>
      </c>
    </row>
    <row r="101" spans="1:71" x14ac:dyDescent="0.15">
      <c r="A101" s="8">
        <v>99</v>
      </c>
      <c r="B101" s="11" t="s">
        <v>238</v>
      </c>
      <c r="C101" s="28"/>
      <c r="D101" s="28">
        <f>LN(V!D101/V!C101)</f>
        <v>-2.4986675259918791E-2</v>
      </c>
      <c r="E101" s="28">
        <f>LN(V!E101/V!D101)</f>
        <v>-2.6958151485546377E-2</v>
      </c>
      <c r="F101" s="28">
        <f>LN(V!F101/V!E101)</f>
        <v>-3.7772575266769214E-2</v>
      </c>
      <c r="G101" s="28">
        <f>LN(V!G101/V!F101)</f>
        <v>7.9775454561650513E-2</v>
      </c>
      <c r="H101" s="28">
        <f>LN(V!H101/V!G101)</f>
        <v>-9.013198477992157E-2</v>
      </c>
      <c r="I101" s="28">
        <f>LN(V!I101/V!H101)</f>
        <v>-3.9674415581491033E-2</v>
      </c>
      <c r="J101" s="28">
        <f>LN(V!J101/V!I101)</f>
        <v>-3.933879790442249E-2</v>
      </c>
      <c r="K101" s="28">
        <f>LN(V!K101/V!J101)</f>
        <v>0.15177913756309866</v>
      </c>
      <c r="L101" s="28">
        <f>LN(V!L101/V!K101)</f>
        <v>4.62895887871091E-2</v>
      </c>
      <c r="M101" s="28">
        <f>LN(V!M101/V!L101)</f>
        <v>5.2700818883727442E-2</v>
      </c>
      <c r="N101" s="28">
        <f>LN(V!N101/V!M101)</f>
        <v>-2.2351816654835521E-3</v>
      </c>
      <c r="O101" s="28">
        <f>LN(V!O101/V!N101)</f>
        <v>1.3421197748601505E-2</v>
      </c>
      <c r="P101" s="28">
        <f>LN(V!P101/V!O101)</f>
        <v>6.7189594815014297E-2</v>
      </c>
      <c r="Q101" s="28">
        <f>LN(V!Q101/V!P101)</f>
        <v>-0.11466409763738472</v>
      </c>
      <c r="R101" s="28">
        <f>LN(V!R101/V!Q101)</f>
        <v>-6.1427801170456056E-2</v>
      </c>
      <c r="S101" s="28">
        <f>LN(V!S101/V!R101)</f>
        <v>-2.1134451231895258E-2</v>
      </c>
      <c r="T101" s="28">
        <f>LN(V!T101/V!S101)</f>
        <v>7.4855605298722844E-2</v>
      </c>
      <c r="U101" s="28">
        <f>LN(V!U101/V!T101)</f>
        <v>-8.4572635163099097E-2</v>
      </c>
      <c r="V101" s="28">
        <f>LN(V!V101/V!U101)</f>
        <v>-0.10579690304501041</v>
      </c>
      <c r="W101" s="28">
        <f>LN(V!W101/V!V101)</f>
        <v>1.998257596649484E-3</v>
      </c>
      <c r="X101" s="28">
        <f>LN(V!X101/V!W101)</f>
        <v>2.2393528668184202E-2</v>
      </c>
      <c r="Y101" s="28">
        <f>LN(V!Y101/V!X101)</f>
        <v>-7.6746910648005609E-2</v>
      </c>
      <c r="Z101" s="28">
        <f>LN(V!Z101/V!Y101)</f>
        <v>6.936415063708419E-2</v>
      </c>
      <c r="AA101" s="28">
        <f>LN(V!AA101/V!Z101)</f>
        <v>-2.6977401800152189E-2</v>
      </c>
      <c r="AC101" s="28">
        <f t="shared" si="8"/>
        <v>-2.2952334510415534E-2</v>
      </c>
      <c r="AD101" s="28">
        <f t="shared" si="9"/>
        <v>4.1839113132805826E-2</v>
      </c>
      <c r="AE101" s="28">
        <f t="shared" si="10"/>
        <v>-2.3323111495224046E-2</v>
      </c>
      <c r="AF101" s="28">
        <f t="shared" si="11"/>
        <v>-1.8224429328910597E-2</v>
      </c>
      <c r="AG101" s="28">
        <f t="shared" si="12"/>
        <v>-1.145338727035787E-2</v>
      </c>
      <c r="AH101" s="28">
        <f t="shared" si="13"/>
        <v>9.2580008187908899E-3</v>
      </c>
      <c r="AI101" s="28">
        <f t="shared" si="14"/>
        <v>-1.5685288556953322E-2</v>
      </c>
      <c r="AJ101" s="28">
        <f t="shared" si="15"/>
        <v>-6.4201727312954487E-3</v>
      </c>
    </row>
    <row r="102" spans="1:71" x14ac:dyDescent="0.15">
      <c r="A102" s="8">
        <v>100</v>
      </c>
      <c r="B102" s="11" t="s">
        <v>239</v>
      </c>
      <c r="C102" s="28"/>
      <c r="D102" s="28">
        <f>LN(V!D102/V!C102)</f>
        <v>-9.0061413902172305E-3</v>
      </c>
      <c r="E102" s="28">
        <f>LN(V!E102/V!D102)</f>
        <v>-7.0719646472416575E-2</v>
      </c>
      <c r="F102" s="28">
        <f>LN(V!F102/V!E102)</f>
        <v>-8.9524222653350943E-2</v>
      </c>
      <c r="G102" s="28">
        <f>LN(V!G102/V!F102)</f>
        <v>-0.12995356370907657</v>
      </c>
      <c r="H102" s="28">
        <f>LN(V!H102/V!G102)</f>
        <v>-7.204496191371404E-2</v>
      </c>
      <c r="I102" s="28">
        <f>LN(V!I102/V!H102)</f>
        <v>-9.1648044821613525E-2</v>
      </c>
      <c r="J102" s="28">
        <f>LN(V!J102/V!I102)</f>
        <v>-9.4269407638727196E-2</v>
      </c>
      <c r="K102" s="28">
        <f>LN(V!K102/V!J102)</f>
        <v>-6.4089164757460348E-2</v>
      </c>
      <c r="L102" s="28">
        <f>LN(V!L102/V!K102)</f>
        <v>-2.9785763403188437E-2</v>
      </c>
      <c r="M102" s="28">
        <f>LN(V!M102/V!L102)</f>
        <v>1.0117224200013127E-2</v>
      </c>
      <c r="N102" s="28">
        <f>LN(V!N102/V!M102)</f>
        <v>-0.14923834762299551</v>
      </c>
      <c r="O102" s="28">
        <f>LN(V!O102/V!N102)</f>
        <v>4.3374733715197553E-2</v>
      </c>
      <c r="P102" s="28">
        <f>LN(V!P102/V!O102)</f>
        <v>5.9901417743365756E-2</v>
      </c>
      <c r="Q102" s="28">
        <f>LN(V!Q102/V!P102)</f>
        <v>0.21359842842481899</v>
      </c>
      <c r="R102" s="28">
        <f>LN(V!R102/V!Q102)</f>
        <v>8.8353301370464252E-2</v>
      </c>
      <c r="S102" s="28">
        <f>LN(V!S102/V!R102)</f>
        <v>0.14026771103467722</v>
      </c>
      <c r="T102" s="28">
        <f>LN(V!T102/V!S102)</f>
        <v>8.2595374381623995E-2</v>
      </c>
      <c r="U102" s="28">
        <f>LN(V!U102/V!T102)</f>
        <v>4.1998762668841068E-2</v>
      </c>
      <c r="V102" s="28">
        <f>LN(V!V102/V!U102)</f>
        <v>-0.16266819521744874</v>
      </c>
      <c r="W102" s="28">
        <f>LN(V!W102/V!V102)</f>
        <v>-6.9566821849289086E-3</v>
      </c>
      <c r="X102" s="28">
        <f>LN(V!X102/V!W102)</f>
        <v>-2.138394218371488E-2</v>
      </c>
      <c r="Y102" s="28">
        <f>LN(V!Y102/V!X102)</f>
        <v>0.14351395088434529</v>
      </c>
      <c r="Z102" s="28">
        <f>LN(V!Z102/V!Y102)</f>
        <v>-5.5318477500312414E-2</v>
      </c>
      <c r="AA102" s="28">
        <f>LN(V!AA102/V!Z102)</f>
        <v>1.8048351449900961E-2</v>
      </c>
      <c r="AC102" s="28">
        <f t="shared" si="8"/>
        <v>-9.0778087914034328E-2</v>
      </c>
      <c r="AD102" s="28">
        <f t="shared" si="9"/>
        <v>-6.5453091844471678E-2</v>
      </c>
      <c r="AE102" s="28">
        <f t="shared" si="10"/>
        <v>0.10909911845770477</v>
      </c>
      <c r="AF102" s="28">
        <f t="shared" si="11"/>
        <v>-1.3282936507125493E-2</v>
      </c>
      <c r="AG102" s="28">
        <f t="shared" si="12"/>
        <v>3.5414608277977953E-2</v>
      </c>
      <c r="AH102" s="28">
        <f t="shared" si="13"/>
        <v>2.182301330661654E-2</v>
      </c>
      <c r="AI102" s="28">
        <f t="shared" si="14"/>
        <v>4.9786427872882972E-3</v>
      </c>
      <c r="AJ102" s="28">
        <f t="shared" si="15"/>
        <v>-8.5143984437260779E-3</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LN(V!D105/V!C105)</f>
        <v>2.2306353705087732E-2</v>
      </c>
      <c r="E105" s="28">
        <f>LN(V!E105/V!D105)</f>
        <v>2.9885249014794005E-2</v>
      </c>
      <c r="F105" s="28">
        <f>LN(V!F105/V!E105)</f>
        <v>1.6657688100840045E-2</v>
      </c>
      <c r="G105" s="28">
        <f>LN(V!G105/V!F105)</f>
        <v>-8.1011470149421061E-3</v>
      </c>
      <c r="H105" s="28">
        <f>LN(V!H105/V!G105)</f>
        <v>1.4902728417113377E-3</v>
      </c>
      <c r="I105" s="28">
        <f>LN(V!I105/V!H105)</f>
        <v>2.6842226562156995E-2</v>
      </c>
      <c r="J105" s="28">
        <f>LN(V!J105/V!I105)</f>
        <v>-1.1272397906404403E-2</v>
      </c>
      <c r="K105" s="28">
        <f>LN(V!K105/V!J105)</f>
        <v>6.9195100473262835E-4</v>
      </c>
      <c r="L105" s="28">
        <f>LN(V!L105/V!K105)</f>
        <v>1.3692581453797877E-2</v>
      </c>
      <c r="M105" s="28">
        <f>LN(V!M105/V!L105)</f>
        <v>2.1136566426468197E-2</v>
      </c>
      <c r="N105" s="28">
        <f>LN(V!N105/V!M105)</f>
        <v>1.9636132048515071E-2</v>
      </c>
      <c r="O105" s="28">
        <f>LN(V!O105/V!N105)</f>
        <v>1.2429697759910457E-2</v>
      </c>
      <c r="P105" s="28">
        <f>LN(V!P105/V!O105)</f>
        <v>1.5630444826594311E-2</v>
      </c>
      <c r="Q105" s="28">
        <f>LN(V!Q105/V!P105)</f>
        <v>-1.6113615746638339E-2</v>
      </c>
      <c r="R105" s="28">
        <f>LN(V!R105/V!Q105)</f>
        <v>-6.7450041584835418E-2</v>
      </c>
      <c r="S105" s="28">
        <f>LN(V!S105/V!R105)</f>
        <v>4.1696479832144466E-2</v>
      </c>
      <c r="T105" s="28">
        <f>LN(V!T105/V!S105)</f>
        <v>-2.7461512527190281E-3</v>
      </c>
      <c r="U105" s="28">
        <f>LN(V!U105/V!T105)</f>
        <v>1.715288818811592E-2</v>
      </c>
      <c r="V105" s="28">
        <f>LN(V!V105/V!U105)</f>
        <v>1.7251076064936897E-2</v>
      </c>
      <c r="W105" s="28">
        <f>LN(V!W105/V!V105)</f>
        <v>2.7681672508561403E-3</v>
      </c>
      <c r="X105" s="28">
        <f>LN(V!X105/V!W105)</f>
        <v>1.4256159340904326E-2</v>
      </c>
      <c r="Y105" s="28">
        <f>LN(V!Y105/V!X105)</f>
        <v>-6.1006259669360513E-3</v>
      </c>
      <c r="Z105" s="28">
        <f>LN(V!Z105/V!Y105)</f>
        <v>1.9267192207834249E-2</v>
      </c>
      <c r="AA105" s="28">
        <f>LN(V!AA105/V!Z105)</f>
        <v>4.5042090097086171E-3</v>
      </c>
      <c r="AB105" s="28"/>
      <c r="AC105" s="28">
        <f t="shared" si="8"/>
        <v>1.3354857900912056E-2</v>
      </c>
      <c r="AD105" s="28">
        <f t="shared" si="9"/>
        <v>8.776966605421873E-3</v>
      </c>
      <c r="AE105" s="28">
        <f t="shared" si="10"/>
        <v>-2.7614069825649054E-3</v>
      </c>
      <c r="AF105" s="28">
        <f t="shared" si="11"/>
        <v>9.736427918418852E-3</v>
      </c>
      <c r="AG105" s="28">
        <f t="shared" si="12"/>
        <v>5.8902584168689385E-3</v>
      </c>
      <c r="AH105" s="28">
        <f t="shared" si="13"/>
        <v>3.0077798114284847E-3</v>
      </c>
      <c r="AI105" s="28">
        <f t="shared" si="14"/>
        <v>8.2941143553376343E-3</v>
      </c>
      <c r="AJ105" s="28">
        <f t="shared" si="15"/>
        <v>7.0958696722411372E-3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LN(V!D106/V!C106)</f>
        <v>2.0894627347037405E-2</v>
      </c>
      <c r="E106" s="28">
        <f>LN(V!E106/V!D106)</f>
        <v>3.1745578124968574E-2</v>
      </c>
      <c r="F106" s="28">
        <f>LN(V!F106/V!E106)</f>
        <v>1.605152917922931E-2</v>
      </c>
      <c r="G106" s="28">
        <f>LN(V!G106/V!F106)</f>
        <v>-1.2698169086206751E-2</v>
      </c>
      <c r="H106" s="28">
        <f>LN(V!H106/V!G106)</f>
        <v>-1.3671699226583504E-3</v>
      </c>
      <c r="I106" s="28">
        <f>LN(V!I106/V!H106)</f>
        <v>2.598289014580988E-2</v>
      </c>
      <c r="J106" s="28">
        <f>LN(V!J106/V!I106)</f>
        <v>-1.5134373067492086E-2</v>
      </c>
      <c r="K106" s="28">
        <f>LN(V!K106/V!J106)</f>
        <v>-4.967480287768549E-4</v>
      </c>
      <c r="L106" s="28">
        <f>LN(V!L106/V!K106)</f>
        <v>1.3972239853071356E-2</v>
      </c>
      <c r="M106" s="28">
        <f>LN(V!M106/V!L106)</f>
        <v>2.4078439899007802E-2</v>
      </c>
      <c r="N106" s="28">
        <f>LN(V!N106/V!M106)</f>
        <v>2.192418746080052E-2</v>
      </c>
      <c r="O106" s="28">
        <f>LN(V!O106/V!N106)</f>
        <v>1.1952595970481192E-2</v>
      </c>
      <c r="P106" s="28">
        <f>LN(V!P106/V!O106)</f>
        <v>1.4914833201745309E-2</v>
      </c>
      <c r="Q106" s="28">
        <f>LN(V!Q106/V!P106)</f>
        <v>-1.9303460022609329E-2</v>
      </c>
      <c r="R106" s="28">
        <f>LN(V!R106/V!Q106)</f>
        <v>-8.2418553696924482E-2</v>
      </c>
      <c r="S106" s="28">
        <f>LN(V!S106/V!R106)</f>
        <v>4.9355745302393172E-2</v>
      </c>
      <c r="T106" s="28">
        <f>LN(V!T106/V!S106)</f>
        <v>-7.1359858603099622E-3</v>
      </c>
      <c r="U106" s="28">
        <f>LN(V!U106/V!T106)</f>
        <v>1.722589519155367E-2</v>
      </c>
      <c r="V106" s="28">
        <f>LN(V!V106/V!U106)</f>
        <v>1.9080810349177257E-2</v>
      </c>
      <c r="W106" s="28">
        <f>LN(V!W106/V!V106)</f>
        <v>2.8903114771668174E-3</v>
      </c>
      <c r="X106" s="28">
        <f>LN(V!X106/V!W106)</f>
        <v>1.3087002692176903E-2</v>
      </c>
      <c r="Y106" s="28">
        <f>LN(V!Y106/V!X106)</f>
        <v>-7.1622579231340371E-3</v>
      </c>
      <c r="Z106" s="28">
        <f>LN(V!Z106/V!Y106)</f>
        <v>2.1899934256885512E-2</v>
      </c>
      <c r="AA106" s="28">
        <f>LN(V!AA106/V!Z106)</f>
        <v>1.4700750226023763E-3</v>
      </c>
      <c r="AB106" s="28"/>
      <c r="AC106" s="28">
        <f t="shared" si="8"/>
        <v>1.1942931688228532E-2</v>
      </c>
      <c r="AD106" s="28">
        <f t="shared" si="9"/>
        <v>8.8687492233221477E-3</v>
      </c>
      <c r="AE106" s="28">
        <f t="shared" si="10"/>
        <v>-5.0997678489828283E-3</v>
      </c>
      <c r="AF106" s="28">
        <f t="shared" si="11"/>
        <v>9.0296067699529355E-3</v>
      </c>
      <c r="AG106" s="28">
        <f t="shared" si="12"/>
        <v>5.4025837854512837E-3</v>
      </c>
      <c r="AH106" s="28">
        <f t="shared" si="13"/>
        <v>1.8844906871696599E-3</v>
      </c>
      <c r="AI106" s="28">
        <f t="shared" si="14"/>
        <v>7.6694731507648169E-3</v>
      </c>
      <c r="AJ106" s="28">
        <f t="shared" si="15"/>
        <v>6.0832761095199047E-3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LN(V!D107/V!C107)</f>
        <v>4.6070130852223008E-2</v>
      </c>
      <c r="E107" s="28">
        <f>LN(V!E107/V!D107)</f>
        <v>3.7590398494154499E-2</v>
      </c>
      <c r="F107" s="28">
        <f>LN(V!F107/V!E107)</f>
        <v>3.2883151652849982E-2</v>
      </c>
      <c r="G107" s="28">
        <f>LN(V!G107/V!F107)</f>
        <v>-3.0885463393431893E-2</v>
      </c>
      <c r="H107" s="28">
        <f>LN(V!H107/V!G107)</f>
        <v>-6.2349148894533333E-3</v>
      </c>
      <c r="I107" s="28">
        <f>LN(V!I107/V!H107)</f>
        <v>5.0745442720207229E-2</v>
      </c>
      <c r="J107" s="28">
        <f>LN(V!J107/V!I107)</f>
        <v>-7.050931899400556E-2</v>
      </c>
      <c r="K107" s="28">
        <f>LN(V!K107/V!J107)</f>
        <v>-1.634758328352242E-2</v>
      </c>
      <c r="L107" s="28">
        <f>LN(V!L107/V!K107)</f>
        <v>4.2629010866068295E-2</v>
      </c>
      <c r="M107" s="28">
        <f>LN(V!M107/V!L107)</f>
        <v>5.2411847678832606E-2</v>
      </c>
      <c r="N107" s="28">
        <f>LN(V!N107/V!M107)</f>
        <v>4.2848382436931974E-2</v>
      </c>
      <c r="O107" s="28">
        <f>LN(V!O107/V!N107)</f>
        <v>3.3040805458760876E-2</v>
      </c>
      <c r="P107" s="28">
        <f>LN(V!P107/V!O107)</f>
        <v>4.6539665649479728E-2</v>
      </c>
      <c r="Q107" s="28">
        <f>LN(V!Q107/V!P107)</f>
        <v>-8.3637268963254238E-3</v>
      </c>
      <c r="R107" s="28">
        <f>LN(V!R107/V!Q107)</f>
        <v>-0.18366469468423477</v>
      </c>
      <c r="S107" s="28">
        <f>LN(V!S107/V!R107)</f>
        <v>0.15387203109420261</v>
      </c>
      <c r="T107" s="28">
        <f>LN(V!T107/V!S107)</f>
        <v>-2.7949857694068742E-2</v>
      </c>
      <c r="U107" s="28">
        <f>LN(V!U107/V!T107)</f>
        <v>3.3902204283833087E-2</v>
      </c>
      <c r="V107" s="28">
        <f>LN(V!V107/V!U107)</f>
        <v>-1.392424089567923E-2</v>
      </c>
      <c r="W107" s="28">
        <f>LN(V!W107/V!V107)</f>
        <v>2.3704958099711657E-2</v>
      </c>
      <c r="X107" s="28">
        <f>LN(V!X107/V!W107)</f>
        <v>4.0831969218535602E-2</v>
      </c>
      <c r="Y107" s="28">
        <f>LN(V!Y107/V!X107)</f>
        <v>-1.5675019293565982E-2</v>
      </c>
      <c r="Z107" s="28">
        <f>LN(V!Z107/V!Y107)</f>
        <v>2.9085903296689909E-2</v>
      </c>
      <c r="AA107" s="28">
        <f>LN(V!AA107/V!Z107)</f>
        <v>1.3207311284881142E-2</v>
      </c>
      <c r="AB107" s="28"/>
      <c r="AC107" s="28">
        <f t="shared" si="8"/>
        <v>1.6819722916865298E-2</v>
      </c>
      <c r="AD107" s="28">
        <f t="shared" si="9"/>
        <v>1.0206467740860977E-2</v>
      </c>
      <c r="AE107" s="28">
        <f t="shared" si="10"/>
        <v>8.2848161243766032E-3</v>
      </c>
      <c r="AF107" s="28">
        <f t="shared" si="11"/>
        <v>1.1313006602466475E-2</v>
      </c>
      <c r="AG107" s="28">
        <f t="shared" si="12"/>
        <v>8.8727317626683556E-3</v>
      </c>
      <c r="AH107" s="28">
        <f t="shared" si="13"/>
        <v>9.2456419326187918E-3</v>
      </c>
      <c r="AI107" s="28">
        <f t="shared" si="14"/>
        <v>1.0397903537542181E-2</v>
      </c>
      <c r="AJ107" s="28">
        <f t="shared" si="15"/>
        <v>1.1292967922210949E-2</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LN(V!D108/V!C108)</f>
        <v>1.4260153854892372E-2</v>
      </c>
      <c r="E108" s="28">
        <f>LN(V!E108/V!D108)</f>
        <v>2.7285361549038351E-2</v>
      </c>
      <c r="F108" s="28">
        <f>LN(V!F108/V!E108)</f>
        <v>1.1163781163971624E-2</v>
      </c>
      <c r="G108" s="28">
        <f>LN(V!G108/V!F108)</f>
        <v>-5.9840400895365561E-4</v>
      </c>
      <c r="H108" s="28">
        <f>LN(V!H108/V!G108)</f>
        <v>3.9795639852296689E-3</v>
      </c>
      <c r="I108" s="28">
        <f>LN(V!I108/V!H108)</f>
        <v>1.9204629593756455E-2</v>
      </c>
      <c r="J108" s="28">
        <f>LN(V!J108/V!I108)</f>
        <v>6.7999534940851383E-3</v>
      </c>
      <c r="K108" s="28">
        <f>LN(V!K108/V!J108)</f>
        <v>5.6754780858200918E-3</v>
      </c>
      <c r="L108" s="28">
        <f>LN(V!L108/V!K108)</f>
        <v>5.2199476018952654E-3</v>
      </c>
      <c r="M108" s="28">
        <f>LN(V!M108/V!L108)</f>
        <v>1.1851605587283209E-2</v>
      </c>
      <c r="N108" s="28">
        <f>LN(V!N108/V!M108)</f>
        <v>1.2686067131529664E-2</v>
      </c>
      <c r="O108" s="28">
        <f>LN(V!O108/V!N108)</f>
        <v>6.1619057331033728E-3</v>
      </c>
      <c r="P108" s="28">
        <f>LN(V!P108/V!O108)</f>
        <v>6.0816161390818257E-3</v>
      </c>
      <c r="Q108" s="28">
        <f>LN(V!Q108/V!P108)</f>
        <v>-1.8550242289475546E-2</v>
      </c>
      <c r="R108" s="28">
        <f>LN(V!R108/V!Q108)</f>
        <v>-3.4695875888300504E-2</v>
      </c>
      <c r="S108" s="28">
        <f>LN(V!S108/V!R108)</f>
        <v>9.826398796981729E-3</v>
      </c>
      <c r="T108" s="28">
        <f>LN(V!T108/V!S108)</f>
        <v>4.5593843908461702E-3</v>
      </c>
      <c r="U108" s="28">
        <f>LN(V!U108/V!T108)</f>
        <v>1.2492186035772988E-2</v>
      </c>
      <c r="V108" s="28">
        <f>LN(V!V108/V!U108)</f>
        <v>2.569240985120514E-2</v>
      </c>
      <c r="W108" s="28">
        <f>LN(V!W108/V!V108)</f>
        <v>-2.9763114565403499E-3</v>
      </c>
      <c r="X108" s="28">
        <f>LN(V!X108/V!W108)</f>
        <v>6.794881808704043E-3</v>
      </c>
      <c r="Y108" s="28">
        <f>LN(V!Y108/V!X108)</f>
        <v>-3.3042549724355856E-3</v>
      </c>
      <c r="Z108" s="28">
        <f>LN(V!Z108/V!Y108)</f>
        <v>1.6385971568442598E-2</v>
      </c>
      <c r="AA108" s="28">
        <f>LN(V!AA108/V!Z108)</f>
        <v>1.9352047018271186E-3</v>
      </c>
      <c r="AB108" s="28"/>
      <c r="AC108" s="28">
        <f t="shared" si="8"/>
        <v>1.2206986456608488E-2</v>
      </c>
      <c r="AD108" s="28">
        <f t="shared" si="9"/>
        <v>8.4466103801226732E-3</v>
      </c>
      <c r="AE108" s="28">
        <f t="shared" si="10"/>
        <v>-6.235239501721823E-3</v>
      </c>
      <c r="AF108" s="28">
        <f t="shared" si="11"/>
        <v>9.312510125997599E-3</v>
      </c>
      <c r="AG108" s="28">
        <f t="shared" si="12"/>
        <v>5.0056404326113768E-3</v>
      </c>
      <c r="AH108" s="28">
        <f t="shared" si="13"/>
        <v>1.1056854392004251E-3</v>
      </c>
      <c r="AI108" s="28">
        <f t="shared" si="14"/>
        <v>7.697433990977766E-3</v>
      </c>
      <c r="AJ108" s="28">
        <f t="shared" si="15"/>
        <v>5.8117938522986448E-3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LN(V!D109/V!C109)</f>
        <v>1.0372541897001677E-2</v>
      </c>
      <c r="E109" s="28">
        <f>LN(V!E109/V!D109)</f>
        <v>2.9303279571847449E-2</v>
      </c>
      <c r="F109" s="28">
        <f>LN(V!F109/V!E109)</f>
        <v>8.9661841572477793E-3</v>
      </c>
      <c r="G109" s="28">
        <f>LN(V!G109/V!F109)</f>
        <v>-5.2202269149782101E-3</v>
      </c>
      <c r="H109" s="28">
        <f>LN(V!H109/V!G109)</f>
        <v>6.0276471013670095E-4</v>
      </c>
      <c r="I109" s="28">
        <f>LN(V!I109/V!H109)</f>
        <v>1.6016386450220174E-2</v>
      </c>
      <c r="J109" s="28">
        <f>LN(V!J109/V!I109)</f>
        <v>6.2053313410923329E-3</v>
      </c>
      <c r="K109" s="28">
        <f>LN(V!K109/V!J109)</f>
        <v>5.3678473998056688E-3</v>
      </c>
      <c r="L109" s="28">
        <f>LN(V!L109/V!K109)</f>
        <v>3.3449069141950919E-3</v>
      </c>
      <c r="M109" s="28">
        <f>LN(V!M109/V!L109)</f>
        <v>1.3448647274506826E-2</v>
      </c>
      <c r="N109" s="28">
        <f>LN(V!N109/V!M109)</f>
        <v>1.4023771940345016E-2</v>
      </c>
      <c r="O109" s="28">
        <f>LN(V!O109/V!N109)</f>
        <v>3.8450098339706342E-3</v>
      </c>
      <c r="P109" s="28">
        <f>LN(V!P109/V!O109)</f>
        <v>2.5265440240006369E-3</v>
      </c>
      <c r="Q109" s="28">
        <f>LN(V!Q109/V!P109)</f>
        <v>-2.3682957357513364E-2</v>
      </c>
      <c r="R109" s="28">
        <f>LN(V!R109/V!Q109)</f>
        <v>-4.5801646615153589E-2</v>
      </c>
      <c r="S109" s="28">
        <f>LN(V!S109/V!R109)</f>
        <v>1.10921646867064E-2</v>
      </c>
      <c r="T109" s="28">
        <f>LN(V!T109/V!S109)</f>
        <v>6.7189991930241251E-4</v>
      </c>
      <c r="U109" s="28">
        <f>LN(V!U109/V!T109)</f>
        <v>1.1191793499653449E-2</v>
      </c>
      <c r="V109" s="28">
        <f>LN(V!V109/V!U109)</f>
        <v>3.0685289938348213E-2</v>
      </c>
      <c r="W109" s="28">
        <f>LN(V!W109/V!V109)</f>
        <v>-4.5038035669107421E-3</v>
      </c>
      <c r="X109" s="28">
        <f>LN(V!X109/V!W109)</f>
        <v>2.9941063755761165E-3</v>
      </c>
      <c r="Y109" s="28">
        <f>LN(V!Y109/V!X109)</f>
        <v>-3.9469683595771531E-3</v>
      </c>
      <c r="Z109" s="28">
        <f>LN(V!Z109/V!Y109)</f>
        <v>1.9171813361107341E-2</v>
      </c>
      <c r="AA109" s="28">
        <f>LN(V!AA109/V!Z109)</f>
        <v>-3.0206628521892314E-3</v>
      </c>
      <c r="AB109" s="28"/>
      <c r="AC109" s="28">
        <f t="shared" si="8"/>
        <v>9.9336775948947777E-3</v>
      </c>
      <c r="AD109" s="28">
        <f t="shared" si="9"/>
        <v>8.4781009739889873E-3</v>
      </c>
      <c r="AE109" s="28">
        <f t="shared" si="10"/>
        <v>-1.0404177085597854E-2</v>
      </c>
      <c r="AF109" s="28">
        <f t="shared" si="11"/>
        <v>8.2078572331938902E-3</v>
      </c>
      <c r="AG109" s="28">
        <f t="shared" si="12"/>
        <v>4.068060716446986E-3</v>
      </c>
      <c r="AH109" s="28">
        <f t="shared" si="13"/>
        <v>-9.6303805580443425E-4</v>
      </c>
      <c r="AI109" s="28">
        <f t="shared" si="14"/>
        <v>6.6554335394138006E-3</v>
      </c>
      <c r="AJ109" s="28">
        <f t="shared" si="15"/>
        <v>4.0557163361626073E-3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LN(V!D110/V!C110)</f>
        <v>2.2344236204757801E-2</v>
      </c>
      <c r="E110" s="28">
        <f>LN(V!E110/V!D110)</f>
        <v>2.9010156809819044E-2</v>
      </c>
      <c r="F110" s="28">
        <f>LN(V!F110/V!E110)</f>
        <v>1.633891841807068E-2</v>
      </c>
      <c r="G110" s="28">
        <f>LN(V!G110/V!F110)</f>
        <v>-7.3342443461568221E-3</v>
      </c>
      <c r="H110" s="28">
        <f>LN(V!H110/V!G110)</f>
        <v>3.1627593508235636E-3</v>
      </c>
      <c r="I110" s="28">
        <f>LN(V!I110/V!H110)</f>
        <v>2.6296717795087785E-2</v>
      </c>
      <c r="J110" s="28">
        <f>LN(V!J110/V!I110)</f>
        <v>-1.0162877339351574E-2</v>
      </c>
      <c r="K110" s="28">
        <f>LN(V!K110/V!J110)</f>
        <v>1.4147230586025222E-3</v>
      </c>
      <c r="L110" s="28">
        <f>LN(V!L110/V!K110)</f>
        <v>1.3753065461924056E-2</v>
      </c>
      <c r="M110" s="28">
        <f>LN(V!M110/V!L110)</f>
        <v>2.0536360261096943E-2</v>
      </c>
      <c r="N110" s="28">
        <f>LN(V!N110/V!M110)</f>
        <v>1.8411327571234044E-2</v>
      </c>
      <c r="O110" s="28">
        <f>LN(V!O110/V!N110)</f>
        <v>1.291945745379908E-2</v>
      </c>
      <c r="P110" s="28">
        <f>LN(V!P110/V!O110)</f>
        <v>1.5265882496917212E-2</v>
      </c>
      <c r="Q110" s="28">
        <f>LN(V!Q110/V!P110)</f>
        <v>-1.3196294613584746E-2</v>
      </c>
      <c r="R110" s="28">
        <f>LN(V!R110/V!Q110)</f>
        <v>-6.0039448858260402E-2</v>
      </c>
      <c r="S110" s="28">
        <f>LN(V!S110/V!R110)</f>
        <v>3.9309036692378729E-2</v>
      </c>
      <c r="T110" s="28">
        <f>LN(V!T110/V!S110)</f>
        <v>-1.7856776577078095E-3</v>
      </c>
      <c r="U110" s="28">
        <f>LN(V!U110/V!T110)</f>
        <v>1.6227383654034064E-2</v>
      </c>
      <c r="V110" s="28">
        <f>LN(V!V110/V!U110)</f>
        <v>1.6158497998811895E-2</v>
      </c>
      <c r="W110" s="28">
        <f>LN(V!W110/V!V110)</f>
        <v>3.8260209189473725E-3</v>
      </c>
      <c r="X110" s="28">
        <f>LN(V!X110/V!W110)</f>
        <v>1.437234760775428E-2</v>
      </c>
      <c r="Y110" s="28">
        <f>LN(V!Y110/V!X110)</f>
        <v>-4.2764715973537303E-3</v>
      </c>
      <c r="Z110" s="28">
        <f>LN(V!Z110/V!Y110)</f>
        <v>1.8713261547958392E-2</v>
      </c>
      <c r="AA110" s="28">
        <f>LN(V!AA110/V!Z110)</f>
        <v>5.4847814037305787E-3</v>
      </c>
      <c r="AB110" s="28"/>
      <c r="AC110" s="28">
        <f t="shared" si="8"/>
        <v>1.3494861605528851E-2</v>
      </c>
      <c r="AD110" s="28">
        <f t="shared" si="9"/>
        <v>8.7905198027011973E-3</v>
      </c>
      <c r="AE110" s="28">
        <f t="shared" si="10"/>
        <v>-1.1482733657500245E-3</v>
      </c>
      <c r="AF110" s="28">
        <f t="shared" si="11"/>
        <v>9.7597145043679598E-3</v>
      </c>
      <c r="AG110" s="28">
        <f t="shared" si="12"/>
        <v>6.6405237847784139E-3</v>
      </c>
      <c r="AH110" s="28">
        <f t="shared" si="13"/>
        <v>3.8211232184755862E-3</v>
      </c>
      <c r="AI110" s="28">
        <f t="shared" si="14"/>
        <v>8.5900179845218808E-3</v>
      </c>
      <c r="AJ110" s="28">
        <f t="shared" si="15"/>
        <v>7.58285582993805E-3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row r="111" spans="1:71" x14ac:dyDescent="0.15">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130</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0.5*(Cv!C3+Cv!D3)*LN(H!D3/H!C3)</f>
        <v>-1.126710590316723E-3</v>
      </c>
      <c r="E3" s="28">
        <f>0.5*(Cv!D3+Cv!E3)*LN(H!E3/H!D3)</f>
        <v>-2.4256521170698256E-3</v>
      </c>
      <c r="F3" s="28">
        <f>0.5*(Cv!E3+Cv!F3)*LN(H!F3/H!E3)</f>
        <v>-7.6678679469306095E-3</v>
      </c>
      <c r="G3" s="28">
        <f>0.5*(Cv!F3+Cv!G3)*LN(H!G3/H!F3)</f>
        <v>-3.8513087337996507E-3</v>
      </c>
      <c r="H3" s="28">
        <f>0.5*(Cv!G3+Cv!H3)*LN(H!H3/H!G3)</f>
        <v>-6.1994708258338166E-3</v>
      </c>
      <c r="I3" s="28">
        <f>0.5*(Cv!H3+Cv!I3)*LN(H!I3/H!H3)</f>
        <v>-7.2157374188509009E-3</v>
      </c>
      <c r="J3" s="28">
        <f>0.5*(Cv!I3+Cv!J3)*LN(H!J3/H!I3)</f>
        <v>-1.606680417567518E-3</v>
      </c>
      <c r="K3" s="28">
        <f>0.5*(Cv!J3+Cv!K3)*LN(H!K3/H!J3)</f>
        <v>-1.6567875928871309E-2</v>
      </c>
      <c r="L3" s="28">
        <f>0.5*(Cv!K3+Cv!L3)*LN(H!L3/H!K3)</f>
        <v>-1.9706401232915203E-3</v>
      </c>
      <c r="M3" s="28">
        <f>0.5*(Cv!L3+Cv!M3)*LN(H!M3/H!L3)</f>
        <v>-1.2700626693352825E-3</v>
      </c>
      <c r="N3" s="28">
        <f>0.5*(Cv!M3+Cv!N3)*LN(H!N3/H!M3)</f>
        <v>-1.493146780313679E-3</v>
      </c>
      <c r="O3" s="28">
        <f>0.5*(Cv!N3+Cv!O3)*LN(H!O3/H!N3)</f>
        <v>-2.3542804372072183E-2</v>
      </c>
      <c r="P3" s="28">
        <f>0.5*(Cv!O3+Cv!P3)*LN(H!P3/H!O3)</f>
        <v>-4.5992925441467984E-3</v>
      </c>
      <c r="Q3" s="28">
        <f>0.5*(Cv!P3+Cv!Q3)*LN(H!Q3/H!P3)</f>
        <v>-1.7145130760319614E-2</v>
      </c>
      <c r="R3" s="28">
        <f>0.5*(Cv!Q3+Cv!R3)*LN(H!R3/H!Q3)</f>
        <v>-5.6282289416878508E-3</v>
      </c>
      <c r="S3" s="28">
        <f>0.5*(Cv!R3+Cv!S3)*LN(H!S3/H!R3)</f>
        <v>-2.2118395393810563E-2</v>
      </c>
      <c r="T3" s="28">
        <f>0.5*(Cv!S3+Cv!T3)*LN(H!T3/H!S3)</f>
        <v>-1.195096599661973E-2</v>
      </c>
      <c r="U3" s="28">
        <f>0.5*(Cv!T3+Cv!U3)*LN(H!U3/H!T3)</f>
        <v>-1.755088042919269E-2</v>
      </c>
      <c r="V3" s="28">
        <f>0.5*(Cv!U3+Cv!V3)*LN(H!V3/H!U3)</f>
        <v>-1.7550012248655916E-2</v>
      </c>
      <c r="W3" s="28">
        <f>0.5*(Cv!V3+Cv!W3)*LN(H!W3/H!V3)</f>
        <v>-1.6399007370540092E-2</v>
      </c>
      <c r="X3" s="28">
        <f>0.5*(Cv!W3+Cv!X3)*LN(H!X3/H!W3)</f>
        <v>-4.9769407583022326E-3</v>
      </c>
      <c r="Y3" s="28">
        <f>0.5*(Cv!X3+Cv!Y3)*LN(H!Y3/H!X3)</f>
        <v>-4.0173852808061711E-2</v>
      </c>
      <c r="Z3" s="28">
        <f>0.5*(Cv!Y3+Cv!Z3)*LN(H!Z3/H!Y3)</f>
        <v>1.1812606544091858E-2</v>
      </c>
      <c r="AA3" s="28">
        <f>0.5*(Cv!Z3+Cv!AA3)*LN(H!AA3/H!Z3)</f>
        <v>8.1347486670224553E-3</v>
      </c>
      <c r="AC3" s="28">
        <f>AVERAGE(E3:I3)</f>
        <v>-5.4720074084969612E-3</v>
      </c>
      <c r="AD3" s="28">
        <f>AVERAGE(J3:N3)</f>
        <v>-4.5816811838758622E-3</v>
      </c>
      <c r="AE3" s="28">
        <f>AVERAGE(O3:S3)</f>
        <v>-1.4606770402407401E-2</v>
      </c>
      <c r="AF3" s="28">
        <f>AVERAGE(T3:X3)</f>
        <v>-1.3685561360662129E-2</v>
      </c>
      <c r="AG3" s="28">
        <f>AVERAGE(Y3:AA3)</f>
        <v>-6.7421658656491327E-3</v>
      </c>
      <c r="AH3" s="28">
        <f>AVERAGE(J3:S3)</f>
        <v>-9.5942257931416319E-3</v>
      </c>
      <c r="AI3" s="28">
        <f>AVERAGE(T3:AA3)</f>
        <v>-1.1081788050032255E-2</v>
      </c>
      <c r="AJ3" s="28">
        <f>AVERAGE(E3:AA3)</f>
        <v>-9.2155043206156168E-3</v>
      </c>
    </row>
    <row r="4" spans="1:36" x14ac:dyDescent="0.15">
      <c r="A4" s="8">
        <v>2</v>
      </c>
      <c r="B4" s="9" t="s">
        <v>141</v>
      </c>
      <c r="C4" s="28"/>
      <c r="D4" s="28">
        <f>0.5*(Cv!C4+Cv!D4)*LN(H!D4/H!C4)</f>
        <v>-1.4709042679328524E-3</v>
      </c>
      <c r="E4" s="28">
        <f>0.5*(Cv!D4+Cv!E4)*LN(H!E4/H!D4)</f>
        <v>1.8524094790602182E-2</v>
      </c>
      <c r="F4" s="28">
        <f>0.5*(Cv!E4+Cv!F4)*LN(H!F4/H!E4)</f>
        <v>7.5900449841595505E-3</v>
      </c>
      <c r="G4" s="28">
        <f>0.5*(Cv!F4+Cv!G4)*LN(H!G4/H!F4)</f>
        <v>1.4889808320347727E-2</v>
      </c>
      <c r="H4" s="28">
        <f>0.5*(Cv!G4+Cv!H4)*LN(H!H4/H!G4)</f>
        <v>2.1750745445223464E-3</v>
      </c>
      <c r="I4" s="28">
        <f>0.5*(Cv!H4+Cv!I4)*LN(H!I4/H!H4)</f>
        <v>2.8608549640744267E-2</v>
      </c>
      <c r="J4" s="28">
        <f>0.5*(Cv!I4+Cv!J4)*LN(H!J4/H!I4)</f>
        <v>-7.1872081390668922E-3</v>
      </c>
      <c r="K4" s="28">
        <f>0.5*(Cv!J4+Cv!K4)*LN(H!K4/H!J4)</f>
        <v>9.2504032657305061E-3</v>
      </c>
      <c r="L4" s="28">
        <f>0.5*(Cv!K4+Cv!L4)*LN(H!L4/H!K4)</f>
        <v>1.0092692497451813E-2</v>
      </c>
      <c r="M4" s="28">
        <f>0.5*(Cv!L4+Cv!M4)*LN(H!M4/H!L4)</f>
        <v>1.7280265991884657E-2</v>
      </c>
      <c r="N4" s="28">
        <f>0.5*(Cv!M4+Cv!N4)*LN(H!N4/H!M4)</f>
        <v>1.2112038801568067E-2</v>
      </c>
      <c r="O4" s="28">
        <f>0.5*(Cv!N4+Cv!O4)*LN(H!O4/H!N4)</f>
        <v>3.3752511925171091E-2</v>
      </c>
      <c r="P4" s="28">
        <f>0.5*(Cv!O4+Cv!P4)*LN(H!P4/H!O4)</f>
        <v>1.4944046802605474E-2</v>
      </c>
      <c r="Q4" s="28">
        <f>0.5*(Cv!P4+Cv!Q4)*LN(H!Q4/H!P4)</f>
        <v>1.4674438044055601E-2</v>
      </c>
      <c r="R4" s="28">
        <f>0.5*(Cv!Q4+Cv!R4)*LN(H!R4/H!Q4)</f>
        <v>-1.4805413558685169E-2</v>
      </c>
      <c r="S4" s="28">
        <f>0.5*(Cv!R4+Cv!S4)*LN(H!S4/H!R4)</f>
        <v>-1.0469225959347575E-3</v>
      </c>
      <c r="T4" s="28">
        <f>0.5*(Cv!S4+Cv!T4)*LN(H!T4/H!S4)</f>
        <v>3.4825230151217901E-3</v>
      </c>
      <c r="U4" s="28">
        <f>0.5*(Cv!T4+Cv!U4)*LN(H!U4/H!T4)</f>
        <v>-1.189296559718536E-2</v>
      </c>
      <c r="V4" s="28">
        <f>0.5*(Cv!U4+Cv!V4)*LN(H!V4/H!U4)</f>
        <v>-4.1164362505217114E-2</v>
      </c>
      <c r="W4" s="28">
        <f>0.5*(Cv!V4+Cv!W4)*LN(H!W4/H!V4)</f>
        <v>-2.991232356993109E-2</v>
      </c>
      <c r="X4" s="28">
        <f>0.5*(Cv!W4+Cv!X4)*LN(H!X4/H!W4)</f>
        <v>1.4060890876983933E-2</v>
      </c>
      <c r="Y4" s="28">
        <f>0.5*(Cv!X4+Cv!Y4)*LN(H!Y4/H!X4)</f>
        <v>-2.5297845770428724E-2</v>
      </c>
      <c r="Z4" s="28">
        <f>0.5*(Cv!Y4+Cv!Z4)*LN(H!Z4/H!Y4)</f>
        <v>3.7537104551162827E-3</v>
      </c>
      <c r="AA4" s="28">
        <f>0.5*(Cv!Z4+Cv!AA4)*LN(H!AA4/H!Z4)</f>
        <v>2.9685311317224055E-2</v>
      </c>
      <c r="AC4" s="28">
        <f t="shared" ref="AC4:AC67" si="0">AVERAGE(E4:I4)</f>
        <v>1.4357514456075216E-2</v>
      </c>
      <c r="AD4" s="28">
        <f t="shared" ref="AD4:AD67" si="1">AVERAGE(J4:N4)</f>
        <v>8.3096384835136296E-3</v>
      </c>
      <c r="AE4" s="28">
        <f t="shared" ref="AE4:AE67" si="2">AVERAGE(O4:S4)</f>
        <v>9.5037321234424481E-3</v>
      </c>
      <c r="AF4" s="28">
        <f t="shared" ref="AF4:AF67" si="3">AVERAGE(T4:X4)</f>
        <v>-1.3085247556045568E-2</v>
      </c>
      <c r="AG4" s="28">
        <f t="shared" ref="AG4:AG67" si="4">AVERAGE(Y4:AA4)</f>
        <v>2.7137253339705376E-3</v>
      </c>
      <c r="AH4" s="28">
        <f t="shared" ref="AH4:AH67" si="5">AVERAGE(J4:S4)</f>
        <v>8.9066853034780406E-3</v>
      </c>
      <c r="AI4" s="28">
        <f t="shared" ref="AI4:AI67" si="6">AVERAGE(T4:AA4)</f>
        <v>-7.1606327222895269E-3</v>
      </c>
      <c r="AJ4" s="28">
        <f t="shared" ref="AJ4:AJ67" si="7">AVERAGE(E4:AA4)</f>
        <v>4.5030158059495761E-3</v>
      </c>
    </row>
    <row r="5" spans="1:36" x14ac:dyDescent="0.15">
      <c r="A5" s="8">
        <v>3</v>
      </c>
      <c r="B5" s="9" t="s">
        <v>142</v>
      </c>
      <c r="C5" s="28"/>
      <c r="D5" s="28">
        <f>0.5*(Cv!C5+Cv!D5)*LN(H!D5/H!C5)</f>
        <v>-1.4664801054842913E-3</v>
      </c>
      <c r="E5" s="28">
        <f>0.5*(Cv!D5+Cv!E5)*LN(H!E5/H!D5)</f>
        <v>-2.8841853822783241E-2</v>
      </c>
      <c r="F5" s="28">
        <f>0.5*(Cv!E5+Cv!F5)*LN(H!F5/H!E5)</f>
        <v>-5.393785556773481E-2</v>
      </c>
      <c r="G5" s="28">
        <f>0.5*(Cv!F5+Cv!G5)*LN(H!G5/H!F5)</f>
        <v>-2.938409802665079E-2</v>
      </c>
      <c r="H5" s="28">
        <f>0.5*(Cv!G5+Cv!H5)*LN(H!H5/H!G5)</f>
        <v>-4.8625582341520951E-2</v>
      </c>
      <c r="I5" s="28">
        <f>0.5*(Cv!H5+Cv!I5)*LN(H!I5/H!H5)</f>
        <v>-1.9049964084784609E-2</v>
      </c>
      <c r="J5" s="28">
        <f>0.5*(Cv!I5+Cv!J5)*LN(H!J5/H!I5)</f>
        <v>-5.8521461344247468E-2</v>
      </c>
      <c r="K5" s="28">
        <f>0.5*(Cv!J5+Cv!K5)*LN(H!K5/H!J5)</f>
        <v>-4.5765950438304205E-2</v>
      </c>
      <c r="L5" s="28">
        <f>0.5*(Cv!K5+Cv!L5)*LN(H!L5/H!K5)</f>
        <v>-4.8704493932276334E-2</v>
      </c>
      <c r="M5" s="28">
        <f>0.5*(Cv!L5+Cv!M5)*LN(H!M5/H!L5)</f>
        <v>-4.7885061291232114E-2</v>
      </c>
      <c r="N5" s="28">
        <f>0.5*(Cv!M5+Cv!N5)*LN(H!N5/H!M5)</f>
        <v>-4.7258854746880026E-2</v>
      </c>
      <c r="O5" s="28">
        <f>0.5*(Cv!N5+Cv!O5)*LN(H!O5/H!N5)</f>
        <v>0.11252796258038433</v>
      </c>
      <c r="P5" s="28">
        <f>0.5*(Cv!O5+Cv!P5)*LN(H!P5/H!O5)</f>
        <v>8.4337917690218672E-2</v>
      </c>
      <c r="Q5" s="28">
        <f>0.5*(Cv!P5+Cv!Q5)*LN(H!Q5/H!P5)</f>
        <v>8.2249494973440848E-2</v>
      </c>
      <c r="R5" s="28">
        <f>0.5*(Cv!Q5+Cv!R5)*LN(H!R5/H!Q5)</f>
        <v>6.1632418471805589E-2</v>
      </c>
      <c r="S5" s="28">
        <f>0.5*(Cv!R5+Cv!S5)*LN(H!S5/H!R5)</f>
        <v>7.6966110678355723E-2</v>
      </c>
      <c r="T5" s="28">
        <f>0.5*(Cv!S5+Cv!T5)*LN(H!T5/H!S5)</f>
        <v>2.3311171951961064E-3</v>
      </c>
      <c r="U5" s="28">
        <f>0.5*(Cv!T5+Cv!U5)*LN(H!U5/H!T5)</f>
        <v>-2.4123059083587719E-2</v>
      </c>
      <c r="V5" s="28">
        <f>0.5*(Cv!U5+Cv!V5)*LN(H!V5/H!U5)</f>
        <v>-6.2721728456011636E-2</v>
      </c>
      <c r="W5" s="28">
        <f>0.5*(Cv!V5+Cv!W5)*LN(H!W5/H!V5)</f>
        <v>-4.9470359343120454E-2</v>
      </c>
      <c r="X5" s="28">
        <f>0.5*(Cv!W5+Cv!X5)*LN(H!X5/H!W5)</f>
        <v>6.2004466997826486E-3</v>
      </c>
      <c r="Y5" s="28">
        <f>0.5*(Cv!X5+Cv!Y5)*LN(H!Y5/H!X5)</f>
        <v>-2.4183817101855794E-2</v>
      </c>
      <c r="Z5" s="28">
        <f>0.5*(Cv!Y5+Cv!Z5)*LN(H!Z5/H!Y5)</f>
        <v>1.4163707680843454E-3</v>
      </c>
      <c r="AA5" s="28">
        <f>0.5*(Cv!Z5+Cv!AA5)*LN(H!AA5/H!Z5)</f>
        <v>3.2481176095746543E-2</v>
      </c>
      <c r="AC5" s="28">
        <f t="shared" si="0"/>
        <v>-3.5967870768694878E-2</v>
      </c>
      <c r="AD5" s="28">
        <f t="shared" si="1"/>
        <v>-4.9627164350588025E-2</v>
      </c>
      <c r="AE5" s="28">
        <f t="shared" si="2"/>
        <v>8.3542780878841025E-2</v>
      </c>
      <c r="AF5" s="28">
        <f t="shared" si="3"/>
        <v>-2.5556716597548212E-2</v>
      </c>
      <c r="AG5" s="28">
        <f t="shared" si="4"/>
        <v>3.2379099206583648E-3</v>
      </c>
      <c r="AH5" s="28">
        <f t="shared" si="5"/>
        <v>1.6957808264126503E-2</v>
      </c>
      <c r="AI5" s="28">
        <f t="shared" si="6"/>
        <v>-1.4758731653220745E-2</v>
      </c>
      <c r="AJ5" s="28">
        <f t="shared" si="7"/>
        <v>-5.5796141055641452E-3</v>
      </c>
    </row>
    <row r="6" spans="1:36" x14ac:dyDescent="0.15">
      <c r="A6" s="8">
        <v>4</v>
      </c>
      <c r="B6" s="11" t="s">
        <v>143</v>
      </c>
      <c r="C6" s="28"/>
      <c r="D6" s="28">
        <f>0.5*(Cv!C6+Cv!D6)*LN(H!D6/H!C6)</f>
        <v>-1.7235452148546458E-2</v>
      </c>
      <c r="E6" s="28">
        <f>0.5*(Cv!D6+Cv!E6)*LN(H!E6/H!D6)</f>
        <v>-4.4534622207591749E-3</v>
      </c>
      <c r="F6" s="28">
        <f>0.5*(Cv!E6+Cv!F6)*LN(H!F6/H!E6)</f>
        <v>-3.816726983218896E-2</v>
      </c>
      <c r="G6" s="28">
        <f>0.5*(Cv!F6+Cv!G6)*LN(H!G6/H!F6)</f>
        <v>3.2314647517851194E-2</v>
      </c>
      <c r="H6" s="28">
        <f>0.5*(Cv!G6+Cv!H6)*LN(H!H6/H!G6)</f>
        <v>2.6357468990328103E-2</v>
      </c>
      <c r="I6" s="28">
        <f>0.5*(Cv!H6+Cv!I6)*LN(H!I6/H!H6)</f>
        <v>2.3891965836546337E-2</v>
      </c>
      <c r="J6" s="28">
        <f>0.5*(Cv!I6+Cv!J6)*LN(H!J6/H!I6)</f>
        <v>-6.0676471435314697E-2</v>
      </c>
      <c r="K6" s="28">
        <f>0.5*(Cv!J6+Cv!K6)*LN(H!K6/H!J6)</f>
        <v>-1.1387947883593926E-2</v>
      </c>
      <c r="L6" s="28">
        <f>0.5*(Cv!K6+Cv!L6)*LN(H!L6/H!K6)</f>
        <v>-3.9728275732236985E-3</v>
      </c>
      <c r="M6" s="28">
        <f>0.5*(Cv!L6+Cv!M6)*LN(H!M6/H!L6)</f>
        <v>-0.13605871014186427</v>
      </c>
      <c r="N6" s="28">
        <f>0.5*(Cv!M6+Cv!N6)*LN(H!N6/H!M6)</f>
        <v>6.4708542029256938E-2</v>
      </c>
      <c r="O6" s="28">
        <f>0.5*(Cv!N6+Cv!O6)*LN(H!O6/H!N6)</f>
        <v>-4.3877811351818612E-2</v>
      </c>
      <c r="P6" s="28">
        <f>0.5*(Cv!O6+Cv!P6)*LN(H!P6/H!O6)</f>
        <v>-9.1252171649044492E-3</v>
      </c>
      <c r="Q6" s="28">
        <f>0.5*(Cv!P6+Cv!Q6)*LN(H!Q6/H!P6)</f>
        <v>1.1645823119100141E-2</v>
      </c>
      <c r="R6" s="28">
        <f>0.5*(Cv!Q6+Cv!R6)*LN(H!R6/H!Q6)</f>
        <v>-9.1605292589492487E-2</v>
      </c>
      <c r="S6" s="28">
        <f>0.5*(Cv!R6+Cv!S6)*LN(H!S6/H!R6)</f>
        <v>-7.5966888014332407E-2</v>
      </c>
      <c r="T6" s="28">
        <f>0.5*(Cv!S6+Cv!T6)*LN(H!T6/H!S6)</f>
        <v>-5.7308450832301704E-2</v>
      </c>
      <c r="U6" s="28">
        <f>0.5*(Cv!T6+Cv!U6)*LN(H!U6/H!T6)</f>
        <v>-5.9374865802294154E-3</v>
      </c>
      <c r="V6" s="28">
        <f>0.5*(Cv!U6+Cv!V6)*LN(H!V6/H!U6)</f>
        <v>-6.1156307397303385E-2</v>
      </c>
      <c r="W6" s="28">
        <f>0.5*(Cv!V6+Cv!W6)*LN(H!W6/H!V6)</f>
        <v>0.21210675146893412</v>
      </c>
      <c r="X6" s="28">
        <f>0.5*(Cv!W6+Cv!X6)*LN(H!X6/H!W6)</f>
        <v>-3.4823551380826719E-2</v>
      </c>
      <c r="Y6" s="28">
        <f>0.5*(Cv!X6+Cv!Y6)*LN(H!Y6/H!X6)</f>
        <v>1.2514604449429938E-2</v>
      </c>
      <c r="Z6" s="28">
        <f>0.5*(Cv!Y6+Cv!Z6)*LN(H!Z6/H!Y6)</f>
        <v>4.200781054455606E-2</v>
      </c>
      <c r="AA6" s="28">
        <f>0.5*(Cv!Z6+Cv!AA6)*LN(H!AA6/H!Z6)</f>
        <v>-0.12303086615432683</v>
      </c>
      <c r="AC6" s="28">
        <f t="shared" si="0"/>
        <v>7.9886700583555008E-3</v>
      </c>
      <c r="AD6" s="28">
        <f t="shared" si="1"/>
        <v>-2.9477483000947928E-2</v>
      </c>
      <c r="AE6" s="28">
        <f t="shared" si="2"/>
        <v>-4.1785877200289562E-2</v>
      </c>
      <c r="AF6" s="28">
        <f t="shared" si="3"/>
        <v>1.057619105565458E-2</v>
      </c>
      <c r="AG6" s="28">
        <f t="shared" si="4"/>
        <v>-2.2836150386780277E-2</v>
      </c>
      <c r="AH6" s="28">
        <f t="shared" si="5"/>
        <v>-3.5631680100618748E-2</v>
      </c>
      <c r="AI6" s="28">
        <f t="shared" si="6"/>
        <v>-1.9534369852584905E-3</v>
      </c>
      <c r="AJ6" s="28">
        <f t="shared" si="7"/>
        <v>-1.4434823765064256E-2</v>
      </c>
    </row>
    <row r="7" spans="1:36" x14ac:dyDescent="0.15">
      <c r="A7" s="8">
        <v>5</v>
      </c>
      <c r="B7" s="11" t="s">
        <v>144</v>
      </c>
      <c r="C7" s="28"/>
      <c r="D7" s="28">
        <f>0.5*(Cv!C7+Cv!D7)*LN(H!D7/H!C7)</f>
        <v>-6.1782708302640784E-3</v>
      </c>
      <c r="E7" s="28">
        <f>0.5*(Cv!D7+Cv!E7)*LN(H!E7/H!D7)</f>
        <v>2.806347753894945E-3</v>
      </c>
      <c r="F7" s="28">
        <f>0.5*(Cv!E7+Cv!F7)*LN(H!F7/H!E7)</f>
        <v>5.5889082693034726E-2</v>
      </c>
      <c r="G7" s="28">
        <f>0.5*(Cv!F7+Cv!G7)*LN(H!G7/H!F7)</f>
        <v>-6.0468175684053868E-2</v>
      </c>
      <c r="H7" s="28">
        <f>0.5*(Cv!G7+Cv!H7)*LN(H!H7/H!G7)</f>
        <v>-2.2152125623153135E-2</v>
      </c>
      <c r="I7" s="28">
        <f>0.5*(Cv!H7+Cv!I7)*LN(H!I7/H!H7)</f>
        <v>-9.5086882392918775E-3</v>
      </c>
      <c r="J7" s="28">
        <f>0.5*(Cv!I7+Cv!J7)*LN(H!J7/H!I7)</f>
        <v>-2.2187797823065489E-2</v>
      </c>
      <c r="K7" s="28">
        <f>0.5*(Cv!J7+Cv!K7)*LN(H!K7/H!J7)</f>
        <v>-0.10261654251892975</v>
      </c>
      <c r="L7" s="28">
        <f>0.5*(Cv!K7+Cv!L7)*LN(H!L7/H!K7)</f>
        <v>-1.2776869218808673E-3</v>
      </c>
      <c r="M7" s="28">
        <f>0.5*(Cv!L7+Cv!M7)*LN(H!M7/H!L7)</f>
        <v>-0.13823349804345703</v>
      </c>
      <c r="N7" s="28">
        <f>0.5*(Cv!M7+Cv!N7)*LN(H!N7/H!M7)</f>
        <v>-6.584166120835966E-3</v>
      </c>
      <c r="O7" s="28">
        <f>0.5*(Cv!N7+Cv!O7)*LN(H!O7/H!N7)</f>
        <v>2.9404193353360828E-3</v>
      </c>
      <c r="P7" s="28">
        <f>0.5*(Cv!O7+Cv!P7)*LN(H!P7/H!O7)</f>
        <v>5.6031803927351961E-3</v>
      </c>
      <c r="Q7" s="28">
        <f>0.5*(Cv!P7+Cv!Q7)*LN(H!Q7/H!P7)</f>
        <v>-0.11151945574106194</v>
      </c>
      <c r="R7" s="28">
        <f>0.5*(Cv!Q7+Cv!R7)*LN(H!R7/H!Q7)</f>
        <v>7.5485205582470932E-2</v>
      </c>
      <c r="S7" s="28">
        <f>0.5*(Cv!R7+Cv!S7)*LN(H!S7/H!R7)</f>
        <v>-5.820013470124623E-3</v>
      </c>
      <c r="T7" s="28">
        <f>0.5*(Cv!S7+Cv!T7)*LN(H!T7/H!S7)</f>
        <v>-7.6731046738929179E-2</v>
      </c>
      <c r="U7" s="28">
        <f>0.5*(Cv!T7+Cv!U7)*LN(H!U7/H!T7)</f>
        <v>7.3739636657530949E-3</v>
      </c>
      <c r="V7" s="28">
        <f>0.5*(Cv!U7+Cv!V7)*LN(H!V7/H!U7)</f>
        <v>7.6914260254331288E-4</v>
      </c>
      <c r="W7" s="28">
        <f>0.5*(Cv!V7+Cv!W7)*LN(H!W7/H!V7)</f>
        <v>0.15580557953666993</v>
      </c>
      <c r="X7" s="28">
        <f>0.5*(Cv!W7+Cv!X7)*LN(H!X7/H!W7)</f>
        <v>1.1033669656251997E-3</v>
      </c>
      <c r="Y7" s="28">
        <f>0.5*(Cv!X7+Cv!Y7)*LN(H!Y7/H!X7)</f>
        <v>-0.14935638111817234</v>
      </c>
      <c r="Z7" s="28">
        <f>0.5*(Cv!Y7+Cv!Z7)*LN(H!Z7/H!Y7)</f>
        <v>0.14068601497844621</v>
      </c>
      <c r="AA7" s="28">
        <f>0.5*(Cv!Z7+Cv!AA7)*LN(H!AA7/H!Z7)</f>
        <v>-0.11657088319339665</v>
      </c>
      <c r="AC7" s="28">
        <f t="shared" si="0"/>
        <v>-6.6867118199138414E-3</v>
      </c>
      <c r="AD7" s="28">
        <f t="shared" si="1"/>
        <v>-5.4179938285633819E-2</v>
      </c>
      <c r="AE7" s="28">
        <f t="shared" si="2"/>
        <v>-6.6621327801288698E-3</v>
      </c>
      <c r="AF7" s="28">
        <f t="shared" si="3"/>
        <v>1.7664201206332469E-2</v>
      </c>
      <c r="AG7" s="28">
        <f t="shared" si="4"/>
        <v>-4.1747083111040924E-2</v>
      </c>
      <c r="AH7" s="28">
        <f t="shared" si="5"/>
        <v>-3.0421035532881346E-2</v>
      </c>
      <c r="AI7" s="28">
        <f t="shared" si="6"/>
        <v>-4.6150304126825539E-3</v>
      </c>
      <c r="AJ7" s="28">
        <f t="shared" si="7"/>
        <v>-1.6285398162167088E-2</v>
      </c>
    </row>
    <row r="8" spans="1:36" x14ac:dyDescent="0.15">
      <c r="A8" s="8">
        <v>6</v>
      </c>
      <c r="B8" s="11" t="s">
        <v>145</v>
      </c>
      <c r="C8" s="28"/>
      <c r="D8" s="28">
        <f>0.5*(Cv!C8+Cv!D8)*LN(H!D8/H!C8)</f>
        <v>-1.225465515054518E-2</v>
      </c>
      <c r="E8" s="28">
        <f>0.5*(Cv!D8+Cv!E8)*LN(H!E8/H!D8)</f>
        <v>-5.2280487688623834E-3</v>
      </c>
      <c r="F8" s="28">
        <f>0.5*(Cv!E8+Cv!F8)*LN(H!F8/H!E8)</f>
        <v>-1.820008456129775E-2</v>
      </c>
      <c r="G8" s="28">
        <f>0.5*(Cv!F8+Cv!G8)*LN(H!G8/H!F8)</f>
        <v>-2.214890679294544E-3</v>
      </c>
      <c r="H8" s="28">
        <f>0.5*(Cv!G8+Cv!H8)*LN(H!H8/H!G8)</f>
        <v>-1.0483551221023719E-2</v>
      </c>
      <c r="I8" s="28">
        <f>0.5*(Cv!H8+Cv!I8)*LN(H!I8/H!H8)</f>
        <v>1.2926529848898236E-2</v>
      </c>
      <c r="J8" s="28">
        <f>0.5*(Cv!I8+Cv!J8)*LN(H!J8/H!I8)</f>
        <v>-2.0747175843770112E-2</v>
      </c>
      <c r="K8" s="28">
        <f>0.5*(Cv!J8+Cv!K8)*LN(H!K8/H!J8)</f>
        <v>-4.1613200090875619E-3</v>
      </c>
      <c r="L8" s="28">
        <f>0.5*(Cv!K8+Cv!L8)*LN(H!L8/H!K8)</f>
        <v>-4.6620886866067636E-3</v>
      </c>
      <c r="M8" s="28">
        <f>0.5*(Cv!L8+Cv!M8)*LN(H!M8/H!L8)</f>
        <v>-1.581617566632295E-2</v>
      </c>
      <c r="N8" s="28">
        <f>0.5*(Cv!M8+Cv!N8)*LN(H!N8/H!M8)</f>
        <v>-6.0546802436683943E-3</v>
      </c>
      <c r="O8" s="28">
        <f>0.5*(Cv!N8+Cv!O8)*LN(H!O8/H!N8)</f>
        <v>5.5397670285330424E-3</v>
      </c>
      <c r="P8" s="28">
        <f>0.5*(Cv!O8+Cv!P8)*LN(H!P8/H!O8)</f>
        <v>-2.3551010641838968E-2</v>
      </c>
      <c r="Q8" s="28">
        <f>0.5*(Cv!P8+Cv!Q8)*LN(H!Q8/H!P8)</f>
        <v>-5.1988645398955355E-3</v>
      </c>
      <c r="R8" s="28">
        <f>0.5*(Cv!Q8+Cv!R8)*LN(H!R8/H!Q8)</f>
        <v>-3.7828848699792667E-2</v>
      </c>
      <c r="S8" s="28">
        <f>0.5*(Cv!R8+Cv!S8)*LN(H!S8/H!R8)</f>
        <v>3.8405835863931523E-2</v>
      </c>
      <c r="T8" s="28">
        <f>0.5*(Cv!S8+Cv!T8)*LN(H!T8/H!S8)</f>
        <v>-4.101781415425932E-3</v>
      </c>
      <c r="U8" s="28">
        <f>0.5*(Cv!T8+Cv!U8)*LN(H!U8/H!T8)</f>
        <v>3.0116105716073833E-2</v>
      </c>
      <c r="V8" s="28">
        <f>0.5*(Cv!U8+Cv!V8)*LN(H!V8/H!U8)</f>
        <v>4.952362975003061E-3</v>
      </c>
      <c r="W8" s="28">
        <f>0.5*(Cv!V8+Cv!W8)*LN(H!W8/H!V8)</f>
        <v>7.8638249550209097E-3</v>
      </c>
      <c r="X8" s="28">
        <f>0.5*(Cv!W8+Cv!X8)*LN(H!X8/H!W8)</f>
        <v>3.0132706954894672E-2</v>
      </c>
      <c r="Y8" s="28">
        <f>0.5*(Cv!X8+Cv!Y8)*LN(H!Y8/H!X8)</f>
        <v>1.638798560977075E-3</v>
      </c>
      <c r="Z8" s="28">
        <f>0.5*(Cv!Y8+Cv!Z8)*LN(H!Z8/H!Y8)</f>
        <v>1.4442364177008065E-2</v>
      </c>
      <c r="AA8" s="28">
        <f>0.5*(Cv!Z8+Cv!AA8)*LN(H!AA8/H!Z8)</f>
        <v>8.1619872855451386E-3</v>
      </c>
      <c r="AC8" s="28">
        <f t="shared" si="0"/>
        <v>-4.6400090763160321E-3</v>
      </c>
      <c r="AD8" s="28">
        <f t="shared" si="1"/>
        <v>-1.0288288089891157E-2</v>
      </c>
      <c r="AE8" s="28">
        <f t="shared" si="2"/>
        <v>-4.5266241978125206E-3</v>
      </c>
      <c r="AF8" s="28">
        <f t="shared" si="3"/>
        <v>1.3792643837113308E-2</v>
      </c>
      <c r="AG8" s="28">
        <f t="shared" si="4"/>
        <v>8.0810500078434266E-3</v>
      </c>
      <c r="AH8" s="28">
        <f t="shared" si="5"/>
        <v>-7.4074561438518382E-3</v>
      </c>
      <c r="AI8" s="28">
        <f t="shared" si="6"/>
        <v>1.1650796151137103E-2</v>
      </c>
      <c r="AJ8" s="28">
        <f t="shared" si="7"/>
        <v>-1.7687989613050949E-4</v>
      </c>
    </row>
    <row r="9" spans="1:36" x14ac:dyDescent="0.15">
      <c r="A9" s="8">
        <v>7</v>
      </c>
      <c r="B9" s="11" t="s">
        <v>146</v>
      </c>
      <c r="C9" s="28"/>
      <c r="D9" s="28">
        <f>0.5*(Cv!C9+Cv!D9)*LN(H!D9/H!C9)</f>
        <v>-1.7294516388037303E-2</v>
      </c>
      <c r="E9" s="28">
        <f>0.5*(Cv!D9+Cv!E9)*LN(H!E9/H!D9)</f>
        <v>-4.7318267844255104E-3</v>
      </c>
      <c r="F9" s="28">
        <f>0.5*(Cv!E9+Cv!F9)*LN(H!F9/H!E9)</f>
        <v>-2.9990698196303914E-2</v>
      </c>
      <c r="G9" s="28">
        <f>0.5*(Cv!F9+Cv!G9)*LN(H!G9/H!F9)</f>
        <v>-2.2126688435877791E-2</v>
      </c>
      <c r="H9" s="28">
        <f>0.5*(Cv!G9+Cv!H9)*LN(H!H9/H!G9)</f>
        <v>-1.6995190292560351E-2</v>
      </c>
      <c r="I9" s="28">
        <f>0.5*(Cv!H9+Cv!I9)*LN(H!I9/H!H9)</f>
        <v>-2.4349311724670181E-3</v>
      </c>
      <c r="J9" s="28">
        <f>0.5*(Cv!I9+Cv!J9)*LN(H!J9/H!I9)</f>
        <v>-2.7732735850456425E-2</v>
      </c>
      <c r="K9" s="28">
        <f>0.5*(Cv!J9+Cv!K9)*LN(H!K9/H!J9)</f>
        <v>-1.9205841152472231E-2</v>
      </c>
      <c r="L9" s="28">
        <f>0.5*(Cv!K9+Cv!L9)*LN(H!L9/H!K9)</f>
        <v>-4.5391706605694741E-2</v>
      </c>
      <c r="M9" s="28">
        <f>0.5*(Cv!L9+Cv!M9)*LN(H!M9/H!L9)</f>
        <v>-1.8389304835876821E-2</v>
      </c>
      <c r="N9" s="28">
        <f>0.5*(Cv!M9+Cv!N9)*LN(H!N9/H!M9)</f>
        <v>-1.4344751075776581E-2</v>
      </c>
      <c r="O9" s="28">
        <f>0.5*(Cv!N9+Cv!O9)*LN(H!O9/H!N9)</f>
        <v>-4.4899716724147555E-3</v>
      </c>
      <c r="P9" s="28">
        <f>0.5*(Cv!O9+Cv!P9)*LN(H!P9/H!O9)</f>
        <v>-3.1314770316068663E-2</v>
      </c>
      <c r="Q9" s="28">
        <f>0.5*(Cv!P9+Cv!Q9)*LN(H!Q9/H!P9)</f>
        <v>-2.3239089662671231E-2</v>
      </c>
      <c r="R9" s="28">
        <f>0.5*(Cv!Q9+Cv!R9)*LN(H!R9/H!Q9)</f>
        <v>-5.490314705899748E-2</v>
      </c>
      <c r="S9" s="28">
        <f>0.5*(Cv!R9+Cv!S9)*LN(H!S9/H!R9)</f>
        <v>2.5739857007640764E-2</v>
      </c>
      <c r="T9" s="28">
        <f>0.5*(Cv!S9+Cv!T9)*LN(H!T9/H!S9)</f>
        <v>-8.4387168817675898E-2</v>
      </c>
      <c r="U9" s="28">
        <f>0.5*(Cv!T9+Cv!U9)*LN(H!U9/H!T9)</f>
        <v>4.9634938027412832E-2</v>
      </c>
      <c r="V9" s="28">
        <f>0.5*(Cv!U9+Cv!V9)*LN(H!V9/H!U9)</f>
        <v>-5.0549722764450217E-2</v>
      </c>
      <c r="W9" s="28">
        <f>0.5*(Cv!V9+Cv!W9)*LN(H!W9/H!V9)</f>
        <v>-1.3278296042094122E-2</v>
      </c>
      <c r="X9" s="28">
        <f>0.5*(Cv!W9+Cv!X9)*LN(H!X9/H!W9)</f>
        <v>-6.79594597214903E-3</v>
      </c>
      <c r="Y9" s="28">
        <f>0.5*(Cv!X9+Cv!Y9)*LN(H!Y9/H!X9)</f>
        <v>-2.1906357894794202E-2</v>
      </c>
      <c r="Z9" s="28">
        <f>0.5*(Cv!Y9+Cv!Z9)*LN(H!Z9/H!Y9)</f>
        <v>-1.5596259338079394E-2</v>
      </c>
      <c r="AA9" s="28">
        <f>0.5*(Cv!Z9+Cv!AA9)*LN(H!AA9/H!Z9)</f>
        <v>9.7508638132645601E-3</v>
      </c>
      <c r="AC9" s="28">
        <f t="shared" si="0"/>
        <v>-1.5255866976326915E-2</v>
      </c>
      <c r="AD9" s="28">
        <f t="shared" si="1"/>
        <v>-2.5012867904055359E-2</v>
      </c>
      <c r="AE9" s="28">
        <f t="shared" si="2"/>
        <v>-1.7641424340502275E-2</v>
      </c>
      <c r="AF9" s="28">
        <f t="shared" si="3"/>
        <v>-2.1075239113791288E-2</v>
      </c>
      <c r="AG9" s="28">
        <f t="shared" si="4"/>
        <v>-9.2505844732030124E-3</v>
      </c>
      <c r="AH9" s="28">
        <f t="shared" si="5"/>
        <v>-2.1327146122278817E-2</v>
      </c>
      <c r="AI9" s="28">
        <f t="shared" si="6"/>
        <v>-1.6640993623570684E-2</v>
      </c>
      <c r="AJ9" s="28">
        <f t="shared" si="7"/>
        <v>-1.8377336743173399E-2</v>
      </c>
    </row>
    <row r="10" spans="1:36" x14ac:dyDescent="0.15">
      <c r="A10" s="8">
        <v>8</v>
      </c>
      <c r="B10" s="11" t="s">
        <v>147</v>
      </c>
      <c r="C10" s="28"/>
      <c r="D10" s="28">
        <f>0.5*(Cv!C10+Cv!D10)*LN(H!D10/H!C10)</f>
        <v>-2.6387161658001163E-2</v>
      </c>
      <c r="E10" s="28">
        <f>0.5*(Cv!D10+Cv!E10)*LN(H!E10/H!D10)</f>
        <v>-7.0418577455379659E-3</v>
      </c>
      <c r="F10" s="28">
        <f>0.5*(Cv!E10+Cv!F10)*LN(H!F10/H!E10)</f>
        <v>-4.0183831472387417E-2</v>
      </c>
      <c r="G10" s="28">
        <f>0.5*(Cv!F10+Cv!G10)*LN(H!G10/H!F10)</f>
        <v>-9.4255175236618496E-3</v>
      </c>
      <c r="H10" s="28">
        <f>0.5*(Cv!G10+Cv!H10)*LN(H!H10/H!G10)</f>
        <v>-5.7633937449787183E-2</v>
      </c>
      <c r="I10" s="28">
        <f>0.5*(Cv!H10+Cv!I10)*LN(H!I10/H!H10)</f>
        <v>-3.0689264571704566E-2</v>
      </c>
      <c r="J10" s="28">
        <f>0.5*(Cv!I10+Cv!J10)*LN(H!J10/H!I10)</f>
        <v>-2.0857107632216498E-2</v>
      </c>
      <c r="K10" s="28">
        <f>0.5*(Cv!J10+Cv!K10)*LN(H!K10/H!J10)</f>
        <v>4.2792533060522671E-3</v>
      </c>
      <c r="L10" s="28">
        <f>0.5*(Cv!K10+Cv!L10)*LN(H!L10/H!K10)</f>
        <v>-4.455226340330095E-2</v>
      </c>
      <c r="M10" s="28">
        <f>0.5*(Cv!L10+Cv!M10)*LN(H!M10/H!L10)</f>
        <v>1.2131130537139226E-2</v>
      </c>
      <c r="N10" s="28">
        <f>0.5*(Cv!M10+Cv!N10)*LN(H!N10/H!M10)</f>
        <v>2.849751383241823E-3</v>
      </c>
      <c r="O10" s="28">
        <f>0.5*(Cv!N10+Cv!O10)*LN(H!O10/H!N10)</f>
        <v>1.1095401204235043E-2</v>
      </c>
      <c r="P10" s="28">
        <f>0.5*(Cv!O10+Cv!P10)*LN(H!P10/H!O10)</f>
        <v>-2.899301321147486E-2</v>
      </c>
      <c r="Q10" s="28">
        <f>0.5*(Cv!P10+Cv!Q10)*LN(H!Q10/H!P10)</f>
        <v>2.2041695996347119E-2</v>
      </c>
      <c r="R10" s="28">
        <f>0.5*(Cv!Q10+Cv!R10)*LN(H!R10/H!Q10)</f>
        <v>-3.8583556529641461E-2</v>
      </c>
      <c r="S10" s="28">
        <f>0.5*(Cv!R10+Cv!S10)*LN(H!S10/H!R10)</f>
        <v>1.4937949183207655E-2</v>
      </c>
      <c r="T10" s="28">
        <f>0.5*(Cv!S10+Cv!T10)*LN(H!T10/H!S10)</f>
        <v>4.9385382738272574E-2</v>
      </c>
      <c r="U10" s="28">
        <f>0.5*(Cv!T10+Cv!U10)*LN(H!U10/H!T10)</f>
        <v>6.7424994377161304E-2</v>
      </c>
      <c r="V10" s="28">
        <f>0.5*(Cv!U10+Cv!V10)*LN(H!V10/H!U10)</f>
        <v>-6.7027827054876782E-2</v>
      </c>
      <c r="W10" s="28">
        <f>0.5*(Cv!V10+Cv!W10)*LN(H!W10/H!V10)</f>
        <v>-5.3660890022281978E-3</v>
      </c>
      <c r="X10" s="28">
        <f>0.5*(Cv!W10+Cv!X10)*LN(H!X10/H!W10)</f>
        <v>-2.1449980471327881E-3</v>
      </c>
      <c r="Y10" s="28">
        <f>0.5*(Cv!X10+Cv!Y10)*LN(H!Y10/H!X10)</f>
        <v>-9.6060368639756845E-3</v>
      </c>
      <c r="Z10" s="28">
        <f>0.5*(Cv!Y10+Cv!Z10)*LN(H!Z10/H!Y10)</f>
        <v>-5.7478412364302955E-3</v>
      </c>
      <c r="AA10" s="28">
        <f>0.5*(Cv!Z10+Cv!AA10)*LN(H!AA10/H!Z10)</f>
        <v>1.6380565193962561E-2</v>
      </c>
      <c r="AC10" s="28">
        <f t="shared" si="0"/>
        <v>-2.8994881752615796E-2</v>
      </c>
      <c r="AD10" s="28">
        <f t="shared" si="1"/>
        <v>-9.2298471618168267E-3</v>
      </c>
      <c r="AE10" s="28">
        <f t="shared" si="2"/>
        <v>-3.9003046714653003E-3</v>
      </c>
      <c r="AF10" s="28">
        <f t="shared" si="3"/>
        <v>8.4542926022392224E-3</v>
      </c>
      <c r="AG10" s="28">
        <f t="shared" si="4"/>
        <v>3.4222903118552697E-4</v>
      </c>
      <c r="AH10" s="28">
        <f t="shared" si="5"/>
        <v>-6.5650759166410635E-3</v>
      </c>
      <c r="AI10" s="28">
        <f t="shared" si="6"/>
        <v>5.4122687630940866E-3</v>
      </c>
      <c r="AJ10" s="28">
        <f t="shared" si="7"/>
        <v>-7.2750877315103006E-3</v>
      </c>
    </row>
    <row r="11" spans="1:36" x14ac:dyDescent="0.15">
      <c r="A11" s="8">
        <v>9</v>
      </c>
      <c r="B11" s="11" t="s">
        <v>148</v>
      </c>
      <c r="C11" s="28"/>
      <c r="D11" s="28">
        <f>0.5*(Cv!C11+Cv!D11)*LN(H!D11/H!C11)</f>
        <v>6.0697857192075584E-3</v>
      </c>
      <c r="E11" s="28">
        <f>0.5*(Cv!D11+Cv!E11)*LN(H!E11/H!D11)</f>
        <v>2.8718794595263366E-3</v>
      </c>
      <c r="F11" s="28">
        <f>0.5*(Cv!E11+Cv!F11)*LN(H!F11/H!E11)</f>
        <v>-3.0092471805891505E-2</v>
      </c>
      <c r="G11" s="28">
        <f>0.5*(Cv!F11+Cv!G11)*LN(H!G11/H!F11)</f>
        <v>-1.6907006035233638E-2</v>
      </c>
      <c r="H11" s="28">
        <f>0.5*(Cv!G11+Cv!H11)*LN(H!H11/H!G11)</f>
        <v>-6.3165752230210873E-3</v>
      </c>
      <c r="I11" s="28">
        <f>0.5*(Cv!H11+Cv!I11)*LN(H!I11/H!H11)</f>
        <v>3.0203197464617046E-3</v>
      </c>
      <c r="J11" s="28">
        <f>0.5*(Cv!I11+Cv!J11)*LN(H!J11/H!I11)</f>
        <v>3.6644397623655026E-3</v>
      </c>
      <c r="K11" s="28">
        <f>0.5*(Cv!J11+Cv!K11)*LN(H!K11/H!J11)</f>
        <v>4.3020259305162883E-3</v>
      </c>
      <c r="L11" s="28">
        <f>0.5*(Cv!K11+Cv!L11)*LN(H!L11/H!K11)</f>
        <v>-4.516256482482316E-3</v>
      </c>
      <c r="M11" s="28">
        <f>0.5*(Cv!L11+Cv!M11)*LN(H!M11/H!L11)</f>
        <v>1.6471958026919844E-3</v>
      </c>
      <c r="N11" s="28">
        <f>0.5*(Cv!M11+Cv!N11)*LN(H!N11/H!M11)</f>
        <v>5.6468944128234824E-3</v>
      </c>
      <c r="O11" s="28">
        <f>0.5*(Cv!N11+Cv!O11)*LN(H!O11/H!N11)</f>
        <v>9.2381470163776305E-3</v>
      </c>
      <c r="P11" s="28">
        <f>0.5*(Cv!O11+Cv!P11)*LN(H!P11/H!O11)</f>
        <v>-2.4683805976049394E-2</v>
      </c>
      <c r="Q11" s="28">
        <f>0.5*(Cv!P11+Cv!Q11)*LN(H!Q11/H!P11)</f>
        <v>-2.0285708192939043E-2</v>
      </c>
      <c r="R11" s="28">
        <f>0.5*(Cv!Q11+Cv!R11)*LN(H!R11/H!Q11)</f>
        <v>-4.911466663854696E-2</v>
      </c>
      <c r="S11" s="28">
        <f>0.5*(Cv!R11+Cv!S11)*LN(H!S11/H!R11)</f>
        <v>3.0046623523401195E-2</v>
      </c>
      <c r="T11" s="28">
        <f>0.5*(Cv!S11+Cv!T11)*LN(H!T11/H!S11)</f>
        <v>-3.6119104213927562E-2</v>
      </c>
      <c r="U11" s="28">
        <f>0.5*(Cv!T11+Cv!U11)*LN(H!U11/H!T11)</f>
        <v>4.1855501694395593E-2</v>
      </c>
      <c r="V11" s="28">
        <f>0.5*(Cv!U11+Cv!V11)*LN(H!V11/H!U11)</f>
        <v>-1.7465022351923792E-2</v>
      </c>
      <c r="W11" s="28">
        <f>0.5*(Cv!V11+Cv!W11)*LN(H!W11/H!V11)</f>
        <v>5.2015685054886355E-3</v>
      </c>
      <c r="X11" s="28">
        <f>0.5*(Cv!W11+Cv!X11)*LN(H!X11/H!W11)</f>
        <v>-1.4015356766989728E-2</v>
      </c>
      <c r="Y11" s="28">
        <f>0.5*(Cv!X11+Cv!Y11)*LN(H!Y11/H!X11)</f>
        <v>-5.5730197007522724E-4</v>
      </c>
      <c r="Z11" s="28">
        <f>0.5*(Cv!Y11+Cv!Z11)*LN(H!Z11/H!Y11)</f>
        <v>1.1231409375973668E-2</v>
      </c>
      <c r="AA11" s="28">
        <f>0.5*(Cv!Z11+Cv!AA11)*LN(H!AA11/H!Z11)</f>
        <v>6.897241236351527E-3</v>
      </c>
      <c r="AC11" s="28">
        <f t="shared" si="0"/>
        <v>-9.4847707716316371E-3</v>
      </c>
      <c r="AD11" s="28">
        <f t="shared" si="1"/>
        <v>2.148859885182988E-3</v>
      </c>
      <c r="AE11" s="28">
        <f t="shared" si="2"/>
        <v>-1.0959882053551315E-2</v>
      </c>
      <c r="AF11" s="28">
        <f t="shared" si="3"/>
        <v>-4.1084826265913709E-3</v>
      </c>
      <c r="AG11" s="28">
        <f t="shared" si="4"/>
        <v>5.857116214083323E-3</v>
      </c>
      <c r="AH11" s="28">
        <f t="shared" si="5"/>
        <v>-4.4055110841841631E-3</v>
      </c>
      <c r="AI11" s="28">
        <f t="shared" si="6"/>
        <v>-3.7138306133836113E-4</v>
      </c>
      <c r="AJ11" s="28">
        <f t="shared" si="7"/>
        <v>-4.1065230082915965E-3</v>
      </c>
    </row>
    <row r="12" spans="1:36" x14ac:dyDescent="0.15">
      <c r="A12" s="8">
        <v>10</v>
      </c>
      <c r="B12" s="11" t="s">
        <v>149</v>
      </c>
      <c r="C12" s="28"/>
      <c r="D12" s="28">
        <f>0.5*(Cv!C12+Cv!D12)*LN(H!D12/H!C12)</f>
        <v>9.2829095555137624E-3</v>
      </c>
      <c r="E12" s="28">
        <f>0.5*(Cv!D12+Cv!E12)*LN(H!E12/H!D12)</f>
        <v>-8.2469606516983561E-3</v>
      </c>
      <c r="F12" s="28">
        <f>0.5*(Cv!E12+Cv!F12)*LN(H!F12/H!E12)</f>
        <v>4.6297815054300453E-5</v>
      </c>
      <c r="G12" s="28">
        <f>0.5*(Cv!F12+Cv!G12)*LN(H!G12/H!F12)</f>
        <v>-2.0170347883666225E-2</v>
      </c>
      <c r="H12" s="28">
        <f>0.5*(Cv!G12+Cv!H12)*LN(H!H12/H!G12)</f>
        <v>-1.5792252650521681E-2</v>
      </c>
      <c r="I12" s="28">
        <f>0.5*(Cv!H12+Cv!I12)*LN(H!I12/H!H12)</f>
        <v>-8.4339394923550141E-3</v>
      </c>
      <c r="J12" s="28">
        <f>0.5*(Cv!I12+Cv!J12)*LN(H!J12/H!I12)</f>
        <v>-5.5749376379924396E-4</v>
      </c>
      <c r="K12" s="28">
        <f>0.5*(Cv!J12+Cv!K12)*LN(H!K12/H!J12)</f>
        <v>-6.7086446751788327E-3</v>
      </c>
      <c r="L12" s="28">
        <f>0.5*(Cv!K12+Cv!L12)*LN(H!L12/H!K12)</f>
        <v>-2.8543160494224677E-2</v>
      </c>
      <c r="M12" s="28">
        <f>0.5*(Cv!L12+Cv!M12)*LN(H!M12/H!L12)</f>
        <v>-1.2089905153649721E-2</v>
      </c>
      <c r="N12" s="28">
        <f>0.5*(Cv!M12+Cv!N12)*LN(H!N12/H!M12)</f>
        <v>-7.9885331106516917E-3</v>
      </c>
      <c r="O12" s="28">
        <f>0.5*(Cv!N12+Cv!O12)*LN(H!O12/H!N12)</f>
        <v>5.9930990833859327E-3</v>
      </c>
      <c r="P12" s="28">
        <f>0.5*(Cv!O12+Cv!P12)*LN(H!P12/H!O12)</f>
        <v>-7.424630226022951E-3</v>
      </c>
      <c r="Q12" s="28">
        <f>0.5*(Cv!P12+Cv!Q12)*LN(H!Q12/H!P12)</f>
        <v>6.335273459180466E-3</v>
      </c>
      <c r="R12" s="28">
        <f>0.5*(Cv!Q12+Cv!R12)*LN(H!R12/H!Q12)</f>
        <v>-3.0583522057579297E-2</v>
      </c>
      <c r="S12" s="28">
        <f>0.5*(Cv!R12+Cv!S12)*LN(H!S12/H!R12)</f>
        <v>1.3397537616694563E-2</v>
      </c>
      <c r="T12" s="28">
        <f>0.5*(Cv!S12+Cv!T12)*LN(H!T12/H!S12)</f>
        <v>-5.2085912556874819E-3</v>
      </c>
      <c r="U12" s="28">
        <f>0.5*(Cv!T12+Cv!U12)*LN(H!U12/H!T12)</f>
        <v>3.0323598340330833E-2</v>
      </c>
      <c r="V12" s="28">
        <f>0.5*(Cv!U12+Cv!V12)*LN(H!V12/H!U12)</f>
        <v>-2.9436101756489599E-2</v>
      </c>
      <c r="W12" s="28">
        <f>0.5*(Cv!V12+Cv!W12)*LN(H!W12/H!V12)</f>
        <v>5.8061980836280431E-3</v>
      </c>
      <c r="X12" s="28">
        <f>0.5*(Cv!W12+Cv!X12)*LN(H!X12/H!W12)</f>
        <v>8.8157919378915491E-3</v>
      </c>
      <c r="Y12" s="28">
        <f>0.5*(Cv!X12+Cv!Y12)*LN(H!Y12/H!X12)</f>
        <v>-5.1994318374662448E-3</v>
      </c>
      <c r="Z12" s="28">
        <f>0.5*(Cv!Y12+Cv!Z12)*LN(H!Z12/H!Y12)</f>
        <v>5.4887938953198916E-3</v>
      </c>
      <c r="AA12" s="28">
        <f>0.5*(Cv!Z12+Cv!AA12)*LN(H!AA12/H!Z12)</f>
        <v>7.0585954929202532E-3</v>
      </c>
      <c r="AC12" s="28">
        <f t="shared" si="0"/>
        <v>-1.0519440572637394E-2</v>
      </c>
      <c r="AD12" s="28">
        <f t="shared" si="1"/>
        <v>-1.1177547439500835E-2</v>
      </c>
      <c r="AE12" s="28">
        <f t="shared" si="2"/>
        <v>-2.4564484248682577E-3</v>
      </c>
      <c r="AF12" s="28">
        <f t="shared" si="3"/>
        <v>2.0601790699346688E-3</v>
      </c>
      <c r="AG12" s="28">
        <f t="shared" si="4"/>
        <v>2.4493191835912999E-3</v>
      </c>
      <c r="AH12" s="28">
        <f t="shared" si="5"/>
        <v>-6.8169979321845474E-3</v>
      </c>
      <c r="AI12" s="28">
        <f t="shared" si="6"/>
        <v>2.2061066125559055E-3</v>
      </c>
      <c r="AJ12" s="28">
        <f t="shared" si="7"/>
        <v>-4.4834056210689213E-3</v>
      </c>
    </row>
    <row r="13" spans="1:36" x14ac:dyDescent="0.15">
      <c r="A13" s="8">
        <v>11</v>
      </c>
      <c r="B13" s="11" t="s">
        <v>150</v>
      </c>
      <c r="C13" s="28"/>
      <c r="D13" s="28">
        <f>0.5*(Cv!C13+Cv!D13)*LN(H!D13/H!C13)</f>
        <v>-2.6278542808379619E-2</v>
      </c>
      <c r="E13" s="28">
        <f>0.5*(Cv!D13+Cv!E13)*LN(H!E13/H!D13)</f>
        <v>2.3042156124068503E-2</v>
      </c>
      <c r="F13" s="28">
        <f>0.5*(Cv!E13+Cv!F13)*LN(H!F13/H!E13)</f>
        <v>-7.0258312447143926E-3</v>
      </c>
      <c r="G13" s="28">
        <f>0.5*(Cv!F13+Cv!G13)*LN(H!G13/H!F13)</f>
        <v>1.5158952662259455E-2</v>
      </c>
      <c r="H13" s="28">
        <f>0.5*(Cv!G13+Cv!H13)*LN(H!H13/H!G13)</f>
        <v>7.9380537071850176E-3</v>
      </c>
      <c r="I13" s="28">
        <f>0.5*(Cv!H13+Cv!I13)*LN(H!I13/H!H13)</f>
        <v>1.1557049730241544E-2</v>
      </c>
      <c r="J13" s="28">
        <f>0.5*(Cv!I13+Cv!J13)*LN(H!J13/H!I13)</f>
        <v>-2.2087139562883523E-2</v>
      </c>
      <c r="K13" s="28">
        <f>0.5*(Cv!J13+Cv!K13)*LN(H!K13/H!J13)</f>
        <v>2.607337754266486E-3</v>
      </c>
      <c r="L13" s="28">
        <f>0.5*(Cv!K13+Cv!L13)*LN(H!L13/H!K13)</f>
        <v>-2.0775318159584052E-2</v>
      </c>
      <c r="M13" s="28">
        <f>0.5*(Cv!L13+Cv!M13)*LN(H!M13/H!L13)</f>
        <v>-5.6997906525788474E-3</v>
      </c>
      <c r="N13" s="28">
        <f>0.5*(Cv!M13+Cv!N13)*LN(H!N13/H!M13)</f>
        <v>-8.8233972095924772E-3</v>
      </c>
      <c r="O13" s="28">
        <f>0.5*(Cv!N13+Cv!O13)*LN(H!O13/H!N13)</f>
        <v>1.5219455733427529E-2</v>
      </c>
      <c r="P13" s="28">
        <f>0.5*(Cv!O13+Cv!P13)*LN(H!P13/H!O13)</f>
        <v>2.4450649836471484E-2</v>
      </c>
      <c r="Q13" s="28">
        <f>0.5*(Cv!P13+Cv!Q13)*LN(H!Q13/H!P13)</f>
        <v>7.6800652971696168E-3</v>
      </c>
      <c r="R13" s="28">
        <f>0.5*(Cv!Q13+Cv!R13)*LN(H!R13/H!Q13)</f>
        <v>-1.0437581391906665E-2</v>
      </c>
      <c r="S13" s="28">
        <f>0.5*(Cv!R13+Cv!S13)*LN(H!S13/H!R13)</f>
        <v>7.2890622560798542E-3</v>
      </c>
      <c r="T13" s="28">
        <f>0.5*(Cv!S13+Cv!T13)*LN(H!T13/H!S13)</f>
        <v>3.5236574067393322E-3</v>
      </c>
      <c r="U13" s="28">
        <f>0.5*(Cv!T13+Cv!U13)*LN(H!U13/H!T13)</f>
        <v>5.6057110741649843E-3</v>
      </c>
      <c r="V13" s="28">
        <f>0.5*(Cv!U13+Cv!V13)*LN(H!V13/H!U13)</f>
        <v>-4.9216175233044224E-2</v>
      </c>
      <c r="W13" s="28">
        <f>0.5*(Cv!V13+Cv!W13)*LN(H!W13/H!V13)</f>
        <v>-1.5760598746396823E-2</v>
      </c>
      <c r="X13" s="28">
        <f>0.5*(Cv!W13+Cv!X13)*LN(H!X13/H!W13)</f>
        <v>5.457690980147966E-2</v>
      </c>
      <c r="Y13" s="28">
        <f>0.5*(Cv!X13+Cv!Y13)*LN(H!Y13/H!X13)</f>
        <v>-1.1906504489465338E-2</v>
      </c>
      <c r="Z13" s="28">
        <f>0.5*(Cv!Y13+Cv!Z13)*LN(H!Z13/H!Y13)</f>
        <v>0.56397818836864477</v>
      </c>
      <c r="AA13" s="28">
        <f>0.5*(Cv!Z13+Cv!AA13)*LN(H!AA13/H!Z13)</f>
        <v>9.2678115187613246E-3</v>
      </c>
      <c r="AC13" s="28">
        <f t="shared" si="0"/>
        <v>1.0134076195808025E-2</v>
      </c>
      <c r="AD13" s="28">
        <f t="shared" si="1"/>
        <v>-1.0955661566074483E-2</v>
      </c>
      <c r="AE13" s="28">
        <f t="shared" si="2"/>
        <v>8.840330346248362E-3</v>
      </c>
      <c r="AF13" s="28">
        <f t="shared" si="3"/>
        <v>-2.5409913941141365E-4</v>
      </c>
      <c r="AG13" s="28">
        <f t="shared" si="4"/>
        <v>0.18711316513264695</v>
      </c>
      <c r="AH13" s="28">
        <f t="shared" si="5"/>
        <v>-1.0576656099130599E-3</v>
      </c>
      <c r="AI13" s="28">
        <f t="shared" si="6"/>
        <v>7.0008624962610455E-2</v>
      </c>
      <c r="AJ13" s="28">
        <f t="shared" si="7"/>
        <v>2.6094031503512749E-2</v>
      </c>
    </row>
    <row r="14" spans="1:36" x14ac:dyDescent="0.15">
      <c r="A14" s="8">
        <v>12</v>
      </c>
      <c r="B14" s="11" t="s">
        <v>151</v>
      </c>
      <c r="C14" s="28"/>
      <c r="D14" s="28">
        <f>0.5*(Cv!C14+Cv!D14)*LN(H!D14/H!C14)</f>
        <v>-1.5790269198727995E-2</v>
      </c>
      <c r="E14" s="28">
        <f>0.5*(Cv!D14+Cv!E14)*LN(H!E14/H!D14)</f>
        <v>-3.6978396358270174E-3</v>
      </c>
      <c r="F14" s="28">
        <f>0.5*(Cv!E14+Cv!F14)*LN(H!F14/H!E14)</f>
        <v>7.8935598876701601E-4</v>
      </c>
      <c r="G14" s="28">
        <f>0.5*(Cv!F14+Cv!G14)*LN(H!G14/H!F14)</f>
        <v>-1.646089171046005E-2</v>
      </c>
      <c r="H14" s="28">
        <f>0.5*(Cv!G14+Cv!H14)*LN(H!H14/H!G14)</f>
        <v>6.7193542550702751E-3</v>
      </c>
      <c r="I14" s="28">
        <f>0.5*(Cv!H14+Cv!I14)*LN(H!I14/H!H14)</f>
        <v>1.4705886130391126E-2</v>
      </c>
      <c r="J14" s="28">
        <f>0.5*(Cv!I14+Cv!J14)*LN(H!J14/H!I14)</f>
        <v>-3.3350336488285948E-2</v>
      </c>
      <c r="K14" s="28">
        <f>0.5*(Cv!J14+Cv!K14)*LN(H!K14/H!J14)</f>
        <v>-2.4914729051229215E-2</v>
      </c>
      <c r="L14" s="28">
        <f>0.5*(Cv!K14+Cv!L14)*LN(H!L14/H!K14)</f>
        <v>-1.7375729837576497E-2</v>
      </c>
      <c r="M14" s="28">
        <f>0.5*(Cv!L14+Cv!M14)*LN(H!M14/H!L14)</f>
        <v>-2.5477195387691377E-2</v>
      </c>
      <c r="N14" s="28">
        <f>0.5*(Cv!M14+Cv!N14)*LN(H!N14/H!M14)</f>
        <v>-6.9403925844441036E-2</v>
      </c>
      <c r="O14" s="28">
        <f>0.5*(Cv!N14+Cv!O14)*LN(H!O14/H!N14)</f>
        <v>-2.642475989718332E-2</v>
      </c>
      <c r="P14" s="28">
        <f>0.5*(Cv!O14+Cv!P14)*LN(H!P14/H!O14)</f>
        <v>-2.1838708350236234E-2</v>
      </c>
      <c r="Q14" s="28">
        <f>0.5*(Cv!P14+Cv!Q14)*LN(H!Q14/H!P14)</f>
        <v>-6.4400235378510043E-2</v>
      </c>
      <c r="R14" s="28">
        <f>0.5*(Cv!Q14+Cv!R14)*LN(H!R14/H!Q14)</f>
        <v>-5.7955149640717754E-2</v>
      </c>
      <c r="S14" s="28">
        <f>0.5*(Cv!R14+Cv!S14)*LN(H!S14/H!R14)</f>
        <v>-9.6569131654847731E-3</v>
      </c>
      <c r="T14" s="28">
        <f>0.5*(Cv!S14+Cv!T14)*LN(H!T14/H!S14)</f>
        <v>-1.0720245705525919E-2</v>
      </c>
      <c r="U14" s="28">
        <f>0.5*(Cv!T14+Cv!U14)*LN(H!U14/H!T14)</f>
        <v>6.1595394904139528E-3</v>
      </c>
      <c r="V14" s="28">
        <f>0.5*(Cv!U14+Cv!V14)*LN(H!V14/H!U14)</f>
        <v>-2.5183928324810621E-2</v>
      </c>
      <c r="W14" s="28">
        <f>0.5*(Cv!V14+Cv!W14)*LN(H!W14/H!V14)</f>
        <v>-2.934622312489934E-4</v>
      </c>
      <c r="X14" s="28">
        <f>0.5*(Cv!W14+Cv!X14)*LN(H!X14/H!W14)</f>
        <v>-4.1619115995453232E-2</v>
      </c>
      <c r="Y14" s="28">
        <f>0.5*(Cv!X14+Cv!Y14)*LN(H!Y14/H!X14)</f>
        <v>-2.7257711000967879E-2</v>
      </c>
      <c r="Z14" s="28">
        <f>0.5*(Cv!Y14+Cv!Z14)*LN(H!Z14/H!Y14)</f>
        <v>2.4848976933324394E-3</v>
      </c>
      <c r="AA14" s="28">
        <f>0.5*(Cv!Z14+Cv!AA14)*LN(H!AA14/H!Z14)</f>
        <v>4.3875679608592821E-3</v>
      </c>
      <c r="AC14" s="28">
        <f t="shared" si="0"/>
        <v>4.1117300558826951E-4</v>
      </c>
      <c r="AD14" s="28">
        <f t="shared" si="1"/>
        <v>-3.410438332184481E-2</v>
      </c>
      <c r="AE14" s="28">
        <f t="shared" si="2"/>
        <v>-3.6055153286426424E-2</v>
      </c>
      <c r="AF14" s="28">
        <f t="shared" si="3"/>
        <v>-1.4331442553324964E-2</v>
      </c>
      <c r="AG14" s="28">
        <f t="shared" si="4"/>
        <v>-6.7950817822587184E-3</v>
      </c>
      <c r="AH14" s="28">
        <f t="shared" si="5"/>
        <v>-3.5079768304135617E-2</v>
      </c>
      <c r="AI14" s="28">
        <f t="shared" si="6"/>
        <v>-1.1505307264175124E-2</v>
      </c>
      <c r="AJ14" s="28">
        <f t="shared" si="7"/>
        <v>-1.9164533744644167E-2</v>
      </c>
    </row>
    <row r="15" spans="1:36" x14ac:dyDescent="0.15">
      <c r="A15" s="8">
        <v>13</v>
      </c>
      <c r="B15" s="11" t="s">
        <v>152</v>
      </c>
      <c r="C15" s="28"/>
      <c r="D15" s="28">
        <f>0.5*(Cv!C15+Cv!D15)*LN(H!D15/H!C15)</f>
        <v>-5.8595192443384056E-2</v>
      </c>
      <c r="E15" s="28">
        <f>0.5*(Cv!D15+Cv!E15)*LN(H!E15/H!D15)</f>
        <v>-3.2268380016585045E-2</v>
      </c>
      <c r="F15" s="28">
        <f>0.5*(Cv!E15+Cv!F15)*LN(H!F15/H!E15)</f>
        <v>-5.3558888647399126E-2</v>
      </c>
      <c r="G15" s="28">
        <f>0.5*(Cv!F15+Cv!G15)*LN(H!G15/H!F15)</f>
        <v>-9.2980861993993316E-2</v>
      </c>
      <c r="H15" s="28">
        <f>0.5*(Cv!G15+Cv!H15)*LN(H!H15/H!G15)</f>
        <v>-6.1395653599894899E-2</v>
      </c>
      <c r="I15" s="28">
        <f>0.5*(Cv!H15+Cv!I15)*LN(H!I15/H!H15)</f>
        <v>-7.458486746325603E-2</v>
      </c>
      <c r="J15" s="28">
        <f>0.5*(Cv!I15+Cv!J15)*LN(H!J15/H!I15)</f>
        <v>-6.9660387568894977E-2</v>
      </c>
      <c r="K15" s="28">
        <f>0.5*(Cv!J15+Cv!K15)*LN(H!K15/H!J15)</f>
        <v>-8.0045830344369615E-2</v>
      </c>
      <c r="L15" s="28">
        <f>0.5*(Cv!K15+Cv!L15)*LN(H!L15/H!K15)</f>
        <v>-4.8492671424985138E-2</v>
      </c>
      <c r="M15" s="28">
        <f>0.5*(Cv!L15+Cv!M15)*LN(H!M15/H!L15)</f>
        <v>-5.7674905317059495E-2</v>
      </c>
      <c r="N15" s="28">
        <f>0.5*(Cv!M15+Cv!N15)*LN(H!N15/H!M15)</f>
        <v>-5.6747256949611156E-2</v>
      </c>
      <c r="O15" s="28">
        <f>0.5*(Cv!N15+Cv!O15)*LN(H!O15/H!N15)</f>
        <v>7.0175878410593364E-3</v>
      </c>
      <c r="P15" s="28">
        <f>0.5*(Cv!O15+Cv!P15)*LN(H!P15/H!O15)</f>
        <v>-3.6513172058040513E-2</v>
      </c>
      <c r="Q15" s="28">
        <f>0.5*(Cv!P15+Cv!Q15)*LN(H!Q15/H!P15)</f>
        <v>-5.5020494187508873E-2</v>
      </c>
      <c r="R15" s="28">
        <f>0.5*(Cv!Q15+Cv!R15)*LN(H!R15/H!Q15)</f>
        <v>-0.11261434655950792</v>
      </c>
      <c r="S15" s="28">
        <f>0.5*(Cv!R15+Cv!S15)*LN(H!S15/H!R15)</f>
        <v>-9.4457285147109011E-3</v>
      </c>
      <c r="T15" s="28">
        <f>0.5*(Cv!S15+Cv!T15)*LN(H!T15/H!S15)</f>
        <v>-1.1666560751034149E-2</v>
      </c>
      <c r="U15" s="28">
        <f>0.5*(Cv!T15+Cv!U15)*LN(H!U15/H!T15)</f>
        <v>-2.3465040559375494E-3</v>
      </c>
      <c r="V15" s="28">
        <f>0.5*(Cv!U15+Cv!V15)*LN(H!V15/H!U15)</f>
        <v>-6.0520898584316869E-2</v>
      </c>
      <c r="W15" s="28">
        <f>0.5*(Cv!V15+Cv!W15)*LN(H!W15/H!V15)</f>
        <v>-2.8832744395552331E-2</v>
      </c>
      <c r="X15" s="28">
        <f>0.5*(Cv!W15+Cv!X15)*LN(H!X15/H!W15)</f>
        <v>-4.9671057640987261E-2</v>
      </c>
      <c r="Y15" s="28">
        <f>0.5*(Cv!X15+Cv!Y15)*LN(H!Y15/H!X15)</f>
        <v>1.0495094150759186E-3</v>
      </c>
      <c r="Z15" s="28">
        <f>0.5*(Cv!Y15+Cv!Z15)*LN(H!Z15/H!Y15)</f>
        <v>-4.4881893810040312E-2</v>
      </c>
      <c r="AA15" s="28">
        <f>0.5*(Cv!Z15+Cv!AA15)*LN(H!AA15/H!Z15)</f>
        <v>1.5669150249021095E-2</v>
      </c>
      <c r="AC15" s="28">
        <f t="shared" si="0"/>
        <v>-6.2957730344225679E-2</v>
      </c>
      <c r="AD15" s="28">
        <f t="shared" si="1"/>
        <v>-6.2524210320984069E-2</v>
      </c>
      <c r="AE15" s="28">
        <f t="shared" si="2"/>
        <v>-4.1315230695741771E-2</v>
      </c>
      <c r="AF15" s="28">
        <f t="shared" si="3"/>
        <v>-3.060755308556563E-2</v>
      </c>
      <c r="AG15" s="28">
        <f t="shared" si="4"/>
        <v>-9.3877447153144344E-3</v>
      </c>
      <c r="AH15" s="28">
        <f t="shared" si="5"/>
        <v>-5.1919720508362931E-2</v>
      </c>
      <c r="AI15" s="28">
        <f t="shared" si="6"/>
        <v>-2.2650124946721431E-2</v>
      </c>
      <c r="AJ15" s="28">
        <f t="shared" si="7"/>
        <v>-4.4138558972979525E-2</v>
      </c>
    </row>
    <row r="16" spans="1:36" x14ac:dyDescent="0.15">
      <c r="A16" s="8">
        <v>14</v>
      </c>
      <c r="B16" s="11" t="s">
        <v>153</v>
      </c>
      <c r="C16" s="28"/>
      <c r="D16" s="28">
        <f>0.5*(Cv!C16+Cv!D16)*LN(H!D16/H!C16)</f>
        <v>-4.1496654011867251E-2</v>
      </c>
      <c r="E16" s="28">
        <f>0.5*(Cv!D16+Cv!E16)*LN(H!E16/H!D16)</f>
        <v>-7.944277005740864E-3</v>
      </c>
      <c r="F16" s="28">
        <f>0.5*(Cv!E16+Cv!F16)*LN(H!F16/H!E16)</f>
        <v>-8.3825333823522551E-3</v>
      </c>
      <c r="G16" s="28">
        <f>0.5*(Cv!F16+Cv!G16)*LN(H!G16/H!F16)</f>
        <v>-3.4796068262506932E-2</v>
      </c>
      <c r="H16" s="28">
        <f>0.5*(Cv!G16+Cv!H16)*LN(H!H16/H!G16)</f>
        <v>2.0307203547170284E-2</v>
      </c>
      <c r="I16" s="28">
        <f>0.5*(Cv!H16+Cv!I16)*LN(H!I16/H!H16)</f>
        <v>-8.4369152390085245E-3</v>
      </c>
      <c r="J16" s="28">
        <f>0.5*(Cv!I16+Cv!J16)*LN(H!J16/H!I16)</f>
        <v>-5.8837180556092002E-2</v>
      </c>
      <c r="K16" s="28">
        <f>0.5*(Cv!J16+Cv!K16)*LN(H!K16/H!J16)</f>
        <v>-2.1318275786644213E-2</v>
      </c>
      <c r="L16" s="28">
        <f>0.5*(Cv!K16+Cv!L16)*LN(H!L16/H!K16)</f>
        <v>-0.13031984822810944</v>
      </c>
      <c r="M16" s="28">
        <f>0.5*(Cv!L16+Cv!M16)*LN(H!M16/H!L16)</f>
        <v>-6.1014745774670087E-2</v>
      </c>
      <c r="N16" s="28">
        <f>0.5*(Cv!M16+Cv!N16)*LN(H!N16/H!M16)</f>
        <v>-5.7877971826228169E-2</v>
      </c>
      <c r="O16" s="28">
        <f>0.5*(Cv!N16+Cv!O16)*LN(H!O16/H!N16)</f>
        <v>8.1531741227818689E-3</v>
      </c>
      <c r="P16" s="28">
        <f>0.5*(Cv!O16+Cv!P16)*LN(H!P16/H!O16)</f>
        <v>-5.9103251866237418E-2</v>
      </c>
      <c r="Q16" s="28">
        <f>0.5*(Cv!P16+Cv!Q16)*LN(H!Q16/H!P16)</f>
        <v>1.4506334208095393E-2</v>
      </c>
      <c r="R16" s="28">
        <f>0.5*(Cv!Q16+Cv!R16)*LN(H!R16/H!Q16)</f>
        <v>-1.7622806856283924E-2</v>
      </c>
      <c r="S16" s="28">
        <f>0.5*(Cv!R16+Cv!S16)*LN(H!S16/H!R16)</f>
        <v>-2.7431716899802158E-2</v>
      </c>
      <c r="T16" s="28">
        <f>0.5*(Cv!S16+Cv!T16)*LN(H!T16/H!S16)</f>
        <v>1.3343897801389792E-2</v>
      </c>
      <c r="U16" s="28">
        <f>0.5*(Cv!T16+Cv!U16)*LN(H!U16/H!T16)</f>
        <v>5.140650135392856E-2</v>
      </c>
      <c r="V16" s="28">
        <f>0.5*(Cv!U16+Cv!V16)*LN(H!V16/H!U16)</f>
        <v>-1.4185746490541834E-2</v>
      </c>
      <c r="W16" s="28">
        <f>0.5*(Cv!V16+Cv!W16)*LN(H!W16/H!V16)</f>
        <v>-8.5111775083488134E-2</v>
      </c>
      <c r="X16" s="28">
        <f>0.5*(Cv!W16+Cv!X16)*LN(H!X16/H!W16)</f>
        <v>1.5084102616276882E-2</v>
      </c>
      <c r="Y16" s="28">
        <f>0.5*(Cv!X16+Cv!Y16)*LN(H!Y16/H!X16)</f>
        <v>-6.7118496473019349E-3</v>
      </c>
      <c r="Z16" s="28">
        <f>0.5*(Cv!Y16+Cv!Z16)*LN(H!Z16/H!Y16)</f>
        <v>-1.7354215101400554E-2</v>
      </c>
      <c r="AA16" s="28">
        <f>0.5*(Cv!Z16+Cv!AA16)*LN(H!AA16/H!Z16)</f>
        <v>8.2489436366688321E-3</v>
      </c>
      <c r="AC16" s="28">
        <f t="shared" si="0"/>
        <v>-7.8505180684876573E-3</v>
      </c>
      <c r="AD16" s="28">
        <f t="shared" si="1"/>
        <v>-6.5873604434348781E-2</v>
      </c>
      <c r="AE16" s="28">
        <f t="shared" si="2"/>
        <v>-1.6299653458289248E-2</v>
      </c>
      <c r="AF16" s="28">
        <f t="shared" si="3"/>
        <v>-3.8926039604869462E-3</v>
      </c>
      <c r="AG16" s="28">
        <f t="shared" si="4"/>
        <v>-5.2723737040112186E-3</v>
      </c>
      <c r="AH16" s="28">
        <f t="shared" si="5"/>
        <v>-4.1086628946319023E-2</v>
      </c>
      <c r="AI16" s="28">
        <f t="shared" si="6"/>
        <v>-4.4100176143085489E-3</v>
      </c>
      <c r="AJ16" s="28">
        <f t="shared" si="7"/>
        <v>-2.1104305248699863E-2</v>
      </c>
    </row>
    <row r="17" spans="1:36" x14ac:dyDescent="0.15">
      <c r="A17" s="8">
        <v>15</v>
      </c>
      <c r="B17" s="11" t="s">
        <v>154</v>
      </c>
      <c r="C17" s="28"/>
      <c r="D17" s="28">
        <f>0.5*(Cv!C17+Cv!D17)*LN(H!D17/H!C17)</f>
        <v>-1.0346382203333254E-2</v>
      </c>
      <c r="E17" s="28">
        <f>0.5*(Cv!D17+Cv!E17)*LN(H!E17/H!D17)</f>
        <v>3.8075750514810137E-4</v>
      </c>
      <c r="F17" s="28">
        <f>0.5*(Cv!E17+Cv!F17)*LN(H!F17/H!E17)</f>
        <v>-2.8374256622802998E-3</v>
      </c>
      <c r="G17" s="28">
        <f>0.5*(Cv!F17+Cv!G17)*LN(H!G17/H!F17)</f>
        <v>-3.4236503746871892E-2</v>
      </c>
      <c r="H17" s="28">
        <f>0.5*(Cv!G17+Cv!H17)*LN(H!H17/H!G17)</f>
        <v>-6.8697327460964068E-3</v>
      </c>
      <c r="I17" s="28">
        <f>0.5*(Cv!H17+Cv!I17)*LN(H!I17/H!H17)</f>
        <v>-1.7107368491941131E-2</v>
      </c>
      <c r="J17" s="28">
        <f>0.5*(Cv!I17+Cv!J17)*LN(H!J17/H!I17)</f>
        <v>-1.1315242020196861E-2</v>
      </c>
      <c r="K17" s="28">
        <f>0.5*(Cv!J17+Cv!K17)*LN(H!K17/H!J17)</f>
        <v>-3.5223742643082999E-2</v>
      </c>
      <c r="L17" s="28">
        <f>0.5*(Cv!K17+Cv!L17)*LN(H!L17/H!K17)</f>
        <v>-2.3328172040554072E-2</v>
      </c>
      <c r="M17" s="28">
        <f>0.5*(Cv!L17+Cv!M17)*LN(H!M17/H!L17)</f>
        <v>-3.4532536410861958E-2</v>
      </c>
      <c r="N17" s="28">
        <f>0.5*(Cv!M17+Cv!N17)*LN(H!N17/H!M17)</f>
        <v>-1.6192680282710165E-2</v>
      </c>
      <c r="O17" s="28">
        <f>0.5*(Cv!N17+Cv!O17)*LN(H!O17/H!N17)</f>
        <v>1.1995316631401227E-2</v>
      </c>
      <c r="P17" s="28">
        <f>0.5*(Cv!O17+Cv!P17)*LN(H!P17/H!O17)</f>
        <v>-4.1131458340987734E-2</v>
      </c>
      <c r="Q17" s="28">
        <f>0.5*(Cv!P17+Cv!Q17)*LN(H!Q17/H!P17)</f>
        <v>-4.172579727707644E-2</v>
      </c>
      <c r="R17" s="28">
        <f>0.5*(Cv!Q17+Cv!R17)*LN(H!R17/H!Q17)</f>
        <v>-6.9255715621693442E-2</v>
      </c>
      <c r="S17" s="28">
        <f>0.5*(Cv!R17+Cv!S17)*LN(H!S17/H!R17)</f>
        <v>-2.4051253433062247E-2</v>
      </c>
      <c r="T17" s="28">
        <f>0.5*(Cv!S17+Cv!T17)*LN(H!T17/H!S17)</f>
        <v>9.292602905215934E-3</v>
      </c>
      <c r="U17" s="28">
        <f>0.5*(Cv!T17+Cv!U17)*LN(H!U17/H!T17)</f>
        <v>-1.3011410099704161E-2</v>
      </c>
      <c r="V17" s="28">
        <f>0.5*(Cv!U17+Cv!V17)*LN(H!V17/H!U17)</f>
        <v>-6.1601491517051757E-2</v>
      </c>
      <c r="W17" s="28">
        <f>0.5*(Cv!V17+Cv!W17)*LN(H!W17/H!V17)</f>
        <v>-8.077250608934463E-3</v>
      </c>
      <c r="X17" s="28">
        <f>0.5*(Cv!W17+Cv!X17)*LN(H!X17/H!W17)</f>
        <v>-8.24709971007896E-3</v>
      </c>
      <c r="Y17" s="28">
        <f>0.5*(Cv!X17+Cv!Y17)*LN(H!Y17/H!X17)</f>
        <v>-8.9964566396922539E-3</v>
      </c>
      <c r="Z17" s="28">
        <f>0.5*(Cv!Y17+Cv!Z17)*LN(H!Z17/H!Y17)</f>
        <v>-2.2395320244870229E-3</v>
      </c>
      <c r="AA17" s="28">
        <f>0.5*(Cv!Z17+Cv!AA17)*LN(H!AA17/H!Z17)</f>
        <v>5.2258931198138668E-3</v>
      </c>
      <c r="AC17" s="28">
        <f t="shared" si="0"/>
        <v>-1.2134054628408327E-2</v>
      </c>
      <c r="AD17" s="28">
        <f t="shared" si="1"/>
        <v>-2.4118474679481212E-2</v>
      </c>
      <c r="AE17" s="28">
        <f t="shared" si="2"/>
        <v>-3.2833781608283728E-2</v>
      </c>
      <c r="AF17" s="28">
        <f t="shared" si="3"/>
        <v>-1.6328929806110681E-2</v>
      </c>
      <c r="AG17" s="28">
        <f t="shared" si="4"/>
        <v>-2.0033651814551365E-3</v>
      </c>
      <c r="AH17" s="28">
        <f t="shared" si="5"/>
        <v>-2.8476128143882472E-2</v>
      </c>
      <c r="AI17" s="28">
        <f t="shared" si="6"/>
        <v>-1.0956843071864853E-2</v>
      </c>
      <c r="AJ17" s="28">
        <f t="shared" si="7"/>
        <v>-1.8829839093729789E-2</v>
      </c>
    </row>
    <row r="18" spans="1:36" x14ac:dyDescent="0.15">
      <c r="A18" s="8">
        <v>16</v>
      </c>
      <c r="B18" s="11" t="s">
        <v>155</v>
      </c>
      <c r="C18" s="28"/>
      <c r="D18" s="28">
        <f>0.5*(Cv!C18+Cv!D18)*LN(H!D18/H!C18)</f>
        <v>-8.9725299180614809E-3</v>
      </c>
      <c r="E18" s="28">
        <f>0.5*(Cv!D18+Cv!E18)*LN(H!E18/H!D18)</f>
        <v>-5.091903678142107E-4</v>
      </c>
      <c r="F18" s="28">
        <f>0.5*(Cv!E18+Cv!F18)*LN(H!F18/H!E18)</f>
        <v>-1.5545220938823217E-2</v>
      </c>
      <c r="G18" s="28">
        <f>0.5*(Cv!F18+Cv!G18)*LN(H!G18/H!F18)</f>
        <v>-2.4028698903140348E-2</v>
      </c>
      <c r="H18" s="28">
        <f>0.5*(Cv!G18+Cv!H18)*LN(H!H18/H!G18)</f>
        <v>-1.3535191411574252E-2</v>
      </c>
      <c r="I18" s="28">
        <f>0.5*(Cv!H18+Cv!I18)*LN(H!I18/H!H18)</f>
        <v>-1.6519980757907402E-3</v>
      </c>
      <c r="J18" s="28">
        <f>0.5*(Cv!I18+Cv!J18)*LN(H!J18/H!I18)</f>
        <v>-2.5527628920456263E-2</v>
      </c>
      <c r="K18" s="28">
        <f>0.5*(Cv!J18+Cv!K18)*LN(H!K18/H!J18)</f>
        <v>-3.0720695167663663E-2</v>
      </c>
      <c r="L18" s="28">
        <f>0.5*(Cv!K18+Cv!L18)*LN(H!L18/H!K18)</f>
        <v>-1.8719465636660586E-2</v>
      </c>
      <c r="M18" s="28">
        <f>0.5*(Cv!L18+Cv!M18)*LN(H!M18/H!L18)</f>
        <v>-1.2889456022446989E-2</v>
      </c>
      <c r="N18" s="28">
        <f>0.5*(Cv!M18+Cv!N18)*LN(H!N18/H!M18)</f>
        <v>-8.5748003615212683E-3</v>
      </c>
      <c r="O18" s="28">
        <f>0.5*(Cv!N18+Cv!O18)*LN(H!O18/H!N18)</f>
        <v>1.5191952442585198E-2</v>
      </c>
      <c r="P18" s="28">
        <f>0.5*(Cv!O18+Cv!P18)*LN(H!P18/H!O18)</f>
        <v>-2.2119516492621248E-2</v>
      </c>
      <c r="Q18" s="28">
        <f>0.5*(Cv!P18+Cv!Q18)*LN(H!Q18/H!P18)</f>
        <v>-1.8166145265238125E-2</v>
      </c>
      <c r="R18" s="28">
        <f>0.5*(Cv!Q18+Cv!R18)*LN(H!R18/H!Q18)</f>
        <v>-6.4711110656753223E-2</v>
      </c>
      <c r="S18" s="28">
        <f>0.5*(Cv!R18+Cv!S18)*LN(H!S18/H!R18)</f>
        <v>1.5783033207804487E-2</v>
      </c>
      <c r="T18" s="28">
        <f>0.5*(Cv!S18+Cv!T18)*LN(H!T18/H!S18)</f>
        <v>-9.49189966235023E-3</v>
      </c>
      <c r="U18" s="28">
        <f>0.5*(Cv!T18+Cv!U18)*LN(H!U18/H!T18)</f>
        <v>1.2427053385469452E-2</v>
      </c>
      <c r="V18" s="28">
        <f>0.5*(Cv!U18+Cv!V18)*LN(H!V18/H!U18)</f>
        <v>-3.7235468537633931E-2</v>
      </c>
      <c r="W18" s="28">
        <f>0.5*(Cv!V18+Cv!W18)*LN(H!W18/H!V18)</f>
        <v>1.4521609793419214E-2</v>
      </c>
      <c r="X18" s="28">
        <f>0.5*(Cv!W18+Cv!X18)*LN(H!X18/H!W18)</f>
        <v>-1.489743326725464E-2</v>
      </c>
      <c r="Y18" s="28">
        <f>0.5*(Cv!X18+Cv!Y18)*LN(H!Y18/H!X18)</f>
        <v>1.4513173399818363E-2</v>
      </c>
      <c r="Z18" s="28">
        <f>0.5*(Cv!Y18+Cv!Z18)*LN(H!Z18/H!Y18)</f>
        <v>6.3000050220116011E-2</v>
      </c>
      <c r="AA18" s="28">
        <f>0.5*(Cv!Z18+Cv!AA18)*LN(H!AA18/H!Z18)</f>
        <v>4.3787800677534362E-3</v>
      </c>
      <c r="AC18" s="28">
        <f t="shared" si="0"/>
        <v>-1.1054059939428556E-2</v>
      </c>
      <c r="AD18" s="28">
        <f t="shared" si="1"/>
        <v>-1.9286409221749755E-2</v>
      </c>
      <c r="AE18" s="28">
        <f t="shared" si="2"/>
        <v>-1.4804357352844582E-2</v>
      </c>
      <c r="AF18" s="28">
        <f t="shared" si="3"/>
        <v>-6.9352276576700273E-3</v>
      </c>
      <c r="AG18" s="28">
        <f t="shared" si="4"/>
        <v>2.7297334562562604E-2</v>
      </c>
      <c r="AH18" s="28">
        <f t="shared" si="5"/>
        <v>-1.7045383287297166E-2</v>
      </c>
      <c r="AI18" s="28">
        <f t="shared" si="6"/>
        <v>5.9019831749172087E-3</v>
      </c>
      <c r="AJ18" s="28">
        <f t="shared" si="7"/>
        <v>-7.7612290074250759E-3</v>
      </c>
    </row>
    <row r="19" spans="1:36" x14ac:dyDescent="0.15">
      <c r="A19" s="8">
        <v>17</v>
      </c>
      <c r="B19" s="11" t="s">
        <v>156</v>
      </c>
      <c r="C19" s="28"/>
      <c r="D19" s="28">
        <f>0.5*(Cv!C19+Cv!D19)*LN(H!D19/H!C19)</f>
        <v>-1.2501622810049375E-2</v>
      </c>
      <c r="E19" s="28">
        <f>0.5*(Cv!D19+Cv!E19)*LN(H!E19/H!D19)</f>
        <v>7.1858256652002192E-4</v>
      </c>
      <c r="F19" s="28">
        <f>0.5*(Cv!E19+Cv!F19)*LN(H!F19/H!E19)</f>
        <v>-7.7305752723184872E-3</v>
      </c>
      <c r="G19" s="28">
        <f>0.5*(Cv!F19+Cv!G19)*LN(H!G19/H!F19)</f>
        <v>-1.0270119295291499E-2</v>
      </c>
      <c r="H19" s="28">
        <f>0.5*(Cv!G19+Cv!H19)*LN(H!H19/H!G19)</f>
        <v>-4.8792438125132079E-3</v>
      </c>
      <c r="I19" s="28">
        <f>0.5*(Cv!H19+Cv!I19)*LN(H!I19/H!H19)</f>
        <v>-3.3113162704383578E-3</v>
      </c>
      <c r="J19" s="28">
        <f>0.5*(Cv!I19+Cv!J19)*LN(H!J19/H!I19)</f>
        <v>8.3388680994820712E-3</v>
      </c>
      <c r="K19" s="28">
        <f>0.5*(Cv!J19+Cv!K19)*LN(H!K19/H!J19)</f>
        <v>-3.778646145502685E-2</v>
      </c>
      <c r="L19" s="28">
        <f>0.5*(Cv!K19+Cv!L19)*LN(H!L19/H!K19)</f>
        <v>0.10233066642477653</v>
      </c>
      <c r="M19" s="28">
        <f>0.5*(Cv!L19+Cv!M19)*LN(H!M19/H!L19)</f>
        <v>-3.7233211129753488E-2</v>
      </c>
      <c r="N19" s="28">
        <f>0.5*(Cv!M19+Cv!N19)*LN(H!N19/H!M19)</f>
        <v>-1.9174845503051052E-2</v>
      </c>
      <c r="O19" s="28">
        <f>0.5*(Cv!N19+Cv!O19)*LN(H!O19/H!N19)</f>
        <v>-2.2672865348236589E-2</v>
      </c>
      <c r="P19" s="28">
        <f>0.5*(Cv!O19+Cv!P19)*LN(H!P19/H!O19)</f>
        <v>-1.6221351691916495E-2</v>
      </c>
      <c r="Q19" s="28">
        <f>0.5*(Cv!P19+Cv!Q19)*LN(H!Q19/H!P19)</f>
        <v>-4.1182071286165363E-2</v>
      </c>
      <c r="R19" s="28">
        <f>0.5*(Cv!Q19+Cv!R19)*LN(H!R19/H!Q19)</f>
        <v>-3.3620513258689359E-2</v>
      </c>
      <c r="S19" s="28">
        <f>0.5*(Cv!R19+Cv!S19)*LN(H!S19/H!R19)</f>
        <v>8.7633606066034788E-3</v>
      </c>
      <c r="T19" s="28">
        <f>0.5*(Cv!S19+Cv!T19)*LN(H!T19/H!S19)</f>
        <v>1.1114877790395354E-2</v>
      </c>
      <c r="U19" s="28">
        <f>0.5*(Cv!T19+Cv!U19)*LN(H!U19/H!T19)</f>
        <v>2.5868974659647359E-3</v>
      </c>
      <c r="V19" s="28">
        <f>0.5*(Cv!U19+Cv!V19)*LN(H!V19/H!U19)</f>
        <v>-7.5085748964666315E-3</v>
      </c>
      <c r="W19" s="28">
        <f>0.5*(Cv!V19+Cv!W19)*LN(H!W19/H!V19)</f>
        <v>8.798539652789143E-4</v>
      </c>
      <c r="X19" s="28">
        <f>0.5*(Cv!W19+Cv!X19)*LN(H!X19/H!W19)</f>
        <v>-2.0014992599975055E-2</v>
      </c>
      <c r="Y19" s="28">
        <f>0.5*(Cv!X19+Cv!Y19)*LN(H!Y19/H!X19)</f>
        <v>-6.0815864589395781E-3</v>
      </c>
      <c r="Z19" s="28">
        <f>0.5*(Cv!Y19+Cv!Z19)*LN(H!Z19/H!Y19)</f>
        <v>4.6097631968564021E-3</v>
      </c>
      <c r="AA19" s="28">
        <f>0.5*(Cv!Z19+Cv!AA19)*LN(H!AA19/H!Z19)</f>
        <v>3.7935973117803859E-3</v>
      </c>
      <c r="AC19" s="28">
        <f t="shared" si="0"/>
        <v>-5.0945344168083061E-3</v>
      </c>
      <c r="AD19" s="28">
        <f t="shared" si="1"/>
        <v>3.2950032872854423E-3</v>
      </c>
      <c r="AE19" s="28">
        <f t="shared" si="2"/>
        <v>-2.0986688195680867E-2</v>
      </c>
      <c r="AF19" s="28">
        <f t="shared" si="3"/>
        <v>-2.5883876549605369E-3</v>
      </c>
      <c r="AG19" s="28">
        <f t="shared" si="4"/>
        <v>7.7392468323240332E-4</v>
      </c>
      <c r="AH19" s="28">
        <f t="shared" si="5"/>
        <v>-8.845842454197712E-3</v>
      </c>
      <c r="AI19" s="28">
        <f t="shared" si="6"/>
        <v>-1.3275205281381842E-3</v>
      </c>
      <c r="AJ19" s="28">
        <f t="shared" si="7"/>
        <v>-5.4152722109184395E-3</v>
      </c>
    </row>
    <row r="20" spans="1:36" x14ac:dyDescent="0.15">
      <c r="A20" s="8">
        <v>18</v>
      </c>
      <c r="B20" s="11" t="s">
        <v>157</v>
      </c>
      <c r="C20" s="28"/>
      <c r="D20" s="28">
        <f>0.5*(Cv!C20+Cv!D20)*LN(H!D20/H!C20)</f>
        <v>-1.3671123947345142E-2</v>
      </c>
      <c r="E20" s="28">
        <f>0.5*(Cv!D20+Cv!E20)*LN(H!E20/H!D20)</f>
        <v>-2.5469957555762847E-2</v>
      </c>
      <c r="F20" s="28">
        <f>0.5*(Cv!E20+Cv!F20)*LN(H!F20/H!E20)</f>
        <v>-1.2536227116266467E-2</v>
      </c>
      <c r="G20" s="28">
        <f>0.5*(Cv!F20+Cv!G20)*LN(H!G20/H!F20)</f>
        <v>4.3326714935350988E-3</v>
      </c>
      <c r="H20" s="28">
        <f>0.5*(Cv!G20+Cv!H20)*LN(H!H20/H!G20)</f>
        <v>-8.165752290211702E-3</v>
      </c>
      <c r="I20" s="28">
        <f>0.5*(Cv!H20+Cv!I20)*LN(H!I20/H!H20)</f>
        <v>-1.2116204391850908E-2</v>
      </c>
      <c r="J20" s="28">
        <f>0.5*(Cv!I20+Cv!J20)*LN(H!J20/H!I20)</f>
        <v>1.0935890123673188E-2</v>
      </c>
      <c r="K20" s="28">
        <f>0.5*(Cv!J20+Cv!K20)*LN(H!K20/H!J20)</f>
        <v>-4.8977956834136251E-3</v>
      </c>
      <c r="L20" s="28">
        <f>0.5*(Cv!K20+Cv!L20)*LN(H!L20/H!K20)</f>
        <v>-2.5537902007947144E-2</v>
      </c>
      <c r="M20" s="28">
        <f>0.5*(Cv!L20+Cv!M20)*LN(H!M20/H!L20)</f>
        <v>4.4636490226349964E-3</v>
      </c>
      <c r="N20" s="28">
        <f>0.5*(Cv!M20+Cv!N20)*LN(H!N20/H!M20)</f>
        <v>-2.5186892124486226E-2</v>
      </c>
      <c r="O20" s="28">
        <f>0.5*(Cv!N20+Cv!O20)*LN(H!O20/H!N20)</f>
        <v>5.2354014437102497E-3</v>
      </c>
      <c r="P20" s="28">
        <f>0.5*(Cv!O20+Cv!P20)*LN(H!P20/H!O20)</f>
        <v>3.0395013501788477E-2</v>
      </c>
      <c r="Q20" s="28">
        <f>0.5*(Cv!P20+Cv!Q20)*LN(H!Q20/H!P20)</f>
        <v>4.3425888449263123E-2</v>
      </c>
      <c r="R20" s="28">
        <f>0.5*(Cv!Q20+Cv!R20)*LN(H!R20/H!Q20)</f>
        <v>-2.9453336171939883E-2</v>
      </c>
      <c r="S20" s="28">
        <f>0.5*(Cv!R20+Cv!S20)*LN(H!S20/H!R20)</f>
        <v>-1.1459619990844045E-2</v>
      </c>
      <c r="T20" s="28">
        <f>0.5*(Cv!S20+Cv!T20)*LN(H!T20/H!S20)</f>
        <v>6.8784223482321091E-2</v>
      </c>
      <c r="U20" s="28">
        <f>0.5*(Cv!T20+Cv!U20)*LN(H!U20/H!T20)</f>
        <v>-9.0521835243918117E-2</v>
      </c>
      <c r="V20" s="28">
        <f>0.5*(Cv!U20+Cv!V20)*LN(H!V20/H!U20)</f>
        <v>-6.4447499720945364E-2</v>
      </c>
      <c r="W20" s="28">
        <f>0.5*(Cv!V20+Cv!W20)*LN(H!W20/H!V20)</f>
        <v>-2.6260598238953423E-2</v>
      </c>
      <c r="X20" s="28">
        <f>0.5*(Cv!W20+Cv!X20)*LN(H!X20/H!W20)</f>
        <v>6.5071729107352443E-4</v>
      </c>
      <c r="Y20" s="28">
        <f>0.5*(Cv!X20+Cv!Y20)*LN(H!Y20/H!X20)</f>
        <v>2.8986318022988494E-2</v>
      </c>
      <c r="Z20" s="28">
        <f>0.5*(Cv!Y20+Cv!Z20)*LN(H!Z20/H!Y20)</f>
        <v>3.1352130439856213E-2</v>
      </c>
      <c r="AA20" s="28">
        <f>0.5*(Cv!Z20+Cv!AA20)*LN(H!AA20/H!Z20)</f>
        <v>1.9219983931807988E-2</v>
      </c>
      <c r="AC20" s="28">
        <f t="shared" si="0"/>
        <v>-1.0791093972111365E-2</v>
      </c>
      <c r="AD20" s="28">
        <f t="shared" si="1"/>
        <v>-8.0446101339077623E-3</v>
      </c>
      <c r="AE20" s="28">
        <f t="shared" si="2"/>
        <v>7.6286694463955865E-3</v>
      </c>
      <c r="AF20" s="28">
        <f t="shared" si="3"/>
        <v>-2.2358998486084459E-2</v>
      </c>
      <c r="AG20" s="28">
        <f t="shared" si="4"/>
        <v>2.6519477464884231E-2</v>
      </c>
      <c r="AH20" s="28">
        <f t="shared" si="5"/>
        <v>-2.0797034375608873E-4</v>
      </c>
      <c r="AI20" s="28">
        <f t="shared" si="6"/>
        <v>-4.0295700044711991E-3</v>
      </c>
      <c r="AJ20" s="28">
        <f t="shared" si="7"/>
        <v>-3.83790144929945E-3</v>
      </c>
    </row>
    <row r="21" spans="1:36" x14ac:dyDescent="0.15">
      <c r="A21" s="8">
        <v>19</v>
      </c>
      <c r="B21" s="11" t="s">
        <v>158</v>
      </c>
      <c r="C21" s="28"/>
      <c r="D21" s="28">
        <f>0.5*(Cv!C21+Cv!D21)*LN(H!D21/H!C21)</f>
        <v>-7.2870519523815253E-3</v>
      </c>
      <c r="E21" s="28">
        <f>0.5*(Cv!D21+Cv!E21)*LN(H!E21/H!D21)</f>
        <v>1.3139235511352119E-2</v>
      </c>
      <c r="F21" s="28">
        <f>0.5*(Cv!E21+Cv!F21)*LN(H!F21/H!E21)</f>
        <v>-2.3540785816005737E-2</v>
      </c>
      <c r="G21" s="28">
        <f>0.5*(Cv!F21+Cv!G21)*LN(H!G21/H!F21)</f>
        <v>2.1973701393162071E-2</v>
      </c>
      <c r="H21" s="28">
        <f>0.5*(Cv!G21+Cv!H21)*LN(H!H21/H!G21)</f>
        <v>3.7012897444561633E-2</v>
      </c>
      <c r="I21" s="28">
        <f>0.5*(Cv!H21+Cv!I21)*LN(H!I21/H!H21)</f>
        <v>-2.6182283062626103E-2</v>
      </c>
      <c r="J21" s="28">
        <f>0.5*(Cv!I21+Cv!J21)*LN(H!J21/H!I21)</f>
        <v>4.6710878945786204E-2</v>
      </c>
      <c r="K21" s="28">
        <f>0.5*(Cv!J21+Cv!K21)*LN(H!K21/H!J21)</f>
        <v>9.9267956527554317E-3</v>
      </c>
      <c r="L21" s="28">
        <f>0.5*(Cv!K21+Cv!L21)*LN(H!L21/H!K21)</f>
        <v>-5.419799149583749E-2</v>
      </c>
      <c r="M21" s="28">
        <f>0.5*(Cv!L21+Cv!M21)*LN(H!M21/H!L21)</f>
        <v>3.1752981838507235E-2</v>
      </c>
      <c r="N21" s="28">
        <f>0.5*(Cv!M21+Cv!N21)*LN(H!N21/H!M21)</f>
        <v>1.6239877344105084E-2</v>
      </c>
      <c r="O21" s="28">
        <f>0.5*(Cv!N21+Cv!O21)*LN(H!O21/H!N21)</f>
        <v>9.0902241786747745E-2</v>
      </c>
      <c r="P21" s="28">
        <f>0.5*(Cv!O21+Cv!P21)*LN(H!P21/H!O21)</f>
        <v>-2.426693354804171E-2</v>
      </c>
      <c r="Q21" s="28">
        <f>0.5*(Cv!P21+Cv!Q21)*LN(H!Q21/H!P21)</f>
        <v>-4.383063980378539E-2</v>
      </c>
      <c r="R21" s="28">
        <f>0.5*(Cv!Q21+Cv!R21)*LN(H!R21/H!Q21)</f>
        <v>-6.257635583617592E-2</v>
      </c>
      <c r="S21" s="28">
        <f>0.5*(Cv!R21+Cv!S21)*LN(H!S21/H!R21)</f>
        <v>6.8245620563757048E-2</v>
      </c>
      <c r="T21" s="28">
        <f>0.5*(Cv!S21+Cv!T21)*LN(H!T21/H!S21)</f>
        <v>7.324864075851592E-2</v>
      </c>
      <c r="U21" s="28">
        <f>0.5*(Cv!T21+Cv!U21)*LN(H!U21/H!T21)</f>
        <v>-2.6009056093609081E-2</v>
      </c>
      <c r="V21" s="28">
        <f>0.5*(Cv!U21+Cv!V21)*LN(H!V21/H!U21)</f>
        <v>3.0418426334741802E-2</v>
      </c>
      <c r="W21" s="28">
        <f>0.5*(Cv!V21+Cv!W21)*LN(H!W21/H!V21)</f>
        <v>-2.8169158089422219E-2</v>
      </c>
      <c r="X21" s="28">
        <f>0.5*(Cv!W21+Cv!X21)*LN(H!X21/H!W21)</f>
        <v>-7.6456328561749966E-3</v>
      </c>
      <c r="Y21" s="28">
        <f>0.5*(Cv!X21+Cv!Y21)*LN(H!Y21/H!X21)</f>
        <v>1.9819636561706319E-3</v>
      </c>
      <c r="Z21" s="28">
        <f>0.5*(Cv!Y21+Cv!Z21)*LN(H!Z21/H!Y21)</f>
        <v>-4.9145295774909422E-3</v>
      </c>
      <c r="AA21" s="28">
        <f>0.5*(Cv!Z21+Cv!AA21)*LN(H!AA21/H!Z21)</f>
        <v>6.8154382650348422E-3</v>
      </c>
      <c r="AC21" s="28">
        <f t="shared" si="0"/>
        <v>4.4805530940887966E-3</v>
      </c>
      <c r="AD21" s="28">
        <f t="shared" si="1"/>
        <v>1.0086508457063293E-2</v>
      </c>
      <c r="AE21" s="28">
        <f t="shared" si="2"/>
        <v>5.6947866325003536E-3</v>
      </c>
      <c r="AF21" s="28">
        <f t="shared" si="3"/>
        <v>8.3686440108102847E-3</v>
      </c>
      <c r="AG21" s="28">
        <f t="shared" si="4"/>
        <v>1.2942907812381773E-3</v>
      </c>
      <c r="AH21" s="28">
        <f t="shared" si="5"/>
        <v>7.8906475447818227E-3</v>
      </c>
      <c r="AI21" s="28">
        <f t="shared" si="6"/>
        <v>5.7157615497207444E-3</v>
      </c>
      <c r="AJ21" s="28">
        <f t="shared" si="7"/>
        <v>6.3928405789577449E-3</v>
      </c>
    </row>
    <row r="22" spans="1:36" x14ac:dyDescent="0.15">
      <c r="A22" s="8">
        <v>20</v>
      </c>
      <c r="B22" s="11" t="s">
        <v>159</v>
      </c>
      <c r="C22" s="28"/>
      <c r="D22" s="28">
        <f>0.5*(Cv!C22+Cv!D22)*LN(H!D22/H!C22)</f>
        <v>-2.616909670501549E-2</v>
      </c>
      <c r="E22" s="28">
        <f>0.5*(Cv!D22+Cv!E22)*LN(H!E22/H!D22)</f>
        <v>1.6183479040239835E-3</v>
      </c>
      <c r="F22" s="28">
        <f>0.5*(Cv!E22+Cv!F22)*LN(H!F22/H!E22)</f>
        <v>1.376473584375076E-2</v>
      </c>
      <c r="G22" s="28">
        <f>0.5*(Cv!F22+Cv!G22)*LN(H!G22/H!F22)</f>
        <v>-1.6529919755990725E-2</v>
      </c>
      <c r="H22" s="28">
        <f>0.5*(Cv!G22+Cv!H22)*LN(H!H22/H!G22)</f>
        <v>-4.2339465248334533E-3</v>
      </c>
      <c r="I22" s="28">
        <f>0.5*(Cv!H22+Cv!I22)*LN(H!I22/H!H22)</f>
        <v>-2.6227314542790047E-3</v>
      </c>
      <c r="J22" s="28">
        <f>0.5*(Cv!I22+Cv!J22)*LN(H!J22/H!I22)</f>
        <v>-1.7426017734429783E-2</v>
      </c>
      <c r="K22" s="28">
        <f>0.5*(Cv!J22+Cv!K22)*LN(H!K22/H!J22)</f>
        <v>-3.0003721885974447E-2</v>
      </c>
      <c r="L22" s="28">
        <f>0.5*(Cv!K22+Cv!L22)*LN(H!L22/H!K22)</f>
        <v>-6.3943522624114717E-3</v>
      </c>
      <c r="M22" s="28">
        <f>0.5*(Cv!L22+Cv!M22)*LN(H!M22/H!L22)</f>
        <v>-2.1025612463671746E-2</v>
      </c>
      <c r="N22" s="28">
        <f>0.5*(Cv!M22+Cv!N22)*LN(H!N22/H!M22)</f>
        <v>1.3421505482391597E-2</v>
      </c>
      <c r="O22" s="28">
        <f>0.5*(Cv!N22+Cv!O22)*LN(H!O22/H!N22)</f>
        <v>6.5256848244196189E-3</v>
      </c>
      <c r="P22" s="28">
        <f>0.5*(Cv!O22+Cv!P22)*LN(H!P22/H!O22)</f>
        <v>-6.3848295802898802E-3</v>
      </c>
      <c r="Q22" s="28">
        <f>0.5*(Cv!P22+Cv!Q22)*LN(H!Q22/H!P22)</f>
        <v>1.290565732267434E-2</v>
      </c>
      <c r="R22" s="28">
        <f>0.5*(Cv!Q22+Cv!R22)*LN(H!R22/H!Q22)</f>
        <v>-2.4069362207877639E-2</v>
      </c>
      <c r="S22" s="28">
        <f>0.5*(Cv!R22+Cv!S22)*LN(H!S22/H!R22)</f>
        <v>1.6307448818047323E-3</v>
      </c>
      <c r="T22" s="28">
        <f>0.5*(Cv!S22+Cv!T22)*LN(H!T22/H!S22)</f>
        <v>-1.2780526169294872E-2</v>
      </c>
      <c r="U22" s="28">
        <f>0.5*(Cv!T22+Cv!U22)*LN(H!U22/H!T22)</f>
        <v>2.2671313789306563E-2</v>
      </c>
      <c r="V22" s="28">
        <f>0.5*(Cv!U22+Cv!V22)*LN(H!V22/H!U22)</f>
        <v>-1.6852570360909275E-2</v>
      </c>
      <c r="W22" s="28">
        <f>0.5*(Cv!V22+Cv!W22)*LN(H!W22/H!V22)</f>
        <v>1.0220274851898787E-2</v>
      </c>
      <c r="X22" s="28">
        <f>0.5*(Cv!W22+Cv!X22)*LN(H!X22/H!W22)</f>
        <v>1.7912380395059411E-2</v>
      </c>
      <c r="Y22" s="28">
        <f>0.5*(Cv!X22+Cv!Y22)*LN(H!Y22/H!X22)</f>
        <v>-5.0460044568462021E-3</v>
      </c>
      <c r="Z22" s="28">
        <f>0.5*(Cv!Y22+Cv!Z22)*LN(H!Z22/H!Y22)</f>
        <v>1.3261513628880241E-3</v>
      </c>
      <c r="AA22" s="28">
        <f>0.5*(Cv!Z22+Cv!AA22)*LN(H!AA22/H!Z22)</f>
        <v>1.4002266628073426E-2</v>
      </c>
      <c r="AC22" s="28">
        <f t="shared" si="0"/>
        <v>-1.600702797465688E-3</v>
      </c>
      <c r="AD22" s="28">
        <f t="shared" si="1"/>
        <v>-1.2285639772819167E-2</v>
      </c>
      <c r="AE22" s="28">
        <f t="shared" si="2"/>
        <v>-1.8784209518537657E-3</v>
      </c>
      <c r="AF22" s="28">
        <f t="shared" si="3"/>
        <v>4.2341745012121224E-3</v>
      </c>
      <c r="AG22" s="28">
        <f t="shared" si="4"/>
        <v>3.4274711780384157E-3</v>
      </c>
      <c r="AH22" s="28">
        <f t="shared" si="5"/>
        <v>-7.0820303623364668E-3</v>
      </c>
      <c r="AI22" s="28">
        <f t="shared" si="6"/>
        <v>3.9316607550219825E-3</v>
      </c>
      <c r="AJ22" s="28">
        <f t="shared" si="7"/>
        <v>-2.0595883291529248E-3</v>
      </c>
    </row>
    <row r="23" spans="1:36" x14ac:dyDescent="0.15">
      <c r="A23" s="8">
        <v>21</v>
      </c>
      <c r="B23" s="11" t="s">
        <v>160</v>
      </c>
      <c r="C23" s="28"/>
      <c r="D23" s="28">
        <f>0.5*(Cv!C23+Cv!D23)*LN(H!D23/H!C23)</f>
        <v>-8.6278960337022922E-3</v>
      </c>
      <c r="E23" s="28">
        <f>0.5*(Cv!D23+Cv!E23)*LN(H!E23/H!D23)</f>
        <v>6.8812208762731733E-3</v>
      </c>
      <c r="F23" s="28">
        <f>0.5*(Cv!E23+Cv!F23)*LN(H!F23/H!E23)</f>
        <v>-3.7592058478865503E-3</v>
      </c>
      <c r="G23" s="28">
        <f>0.5*(Cv!F23+Cv!G23)*LN(H!G23/H!F23)</f>
        <v>-1.8763275129914634E-2</v>
      </c>
      <c r="H23" s="28">
        <f>0.5*(Cv!G23+Cv!H23)*LN(H!H23/H!G23)</f>
        <v>1.0645798508741065E-2</v>
      </c>
      <c r="I23" s="28">
        <f>0.5*(Cv!H23+Cv!I23)*LN(H!I23/H!H23)</f>
        <v>4.1612394930136912E-3</v>
      </c>
      <c r="J23" s="28">
        <f>0.5*(Cv!I23+Cv!J23)*LN(H!J23/H!I23)</f>
        <v>9.7927299951846222E-3</v>
      </c>
      <c r="K23" s="28">
        <f>0.5*(Cv!J23+Cv!K23)*LN(H!K23/H!J23)</f>
        <v>-2.2382016690822956E-3</v>
      </c>
      <c r="L23" s="28">
        <f>0.5*(Cv!K23+Cv!L23)*LN(H!L23/H!K23)</f>
        <v>-1.9219397482357653E-2</v>
      </c>
      <c r="M23" s="28">
        <f>0.5*(Cv!L23+Cv!M23)*LN(H!M23/H!L23)</f>
        <v>6.7314759748852166E-3</v>
      </c>
      <c r="N23" s="28">
        <f>0.5*(Cv!M23+Cv!N23)*LN(H!N23/H!M23)</f>
        <v>2.9659695517357202E-3</v>
      </c>
      <c r="O23" s="28">
        <f>0.5*(Cv!N23+Cv!O23)*LN(H!O23/H!N23)</f>
        <v>1.1650540703021083E-2</v>
      </c>
      <c r="P23" s="28">
        <f>0.5*(Cv!O23+Cv!P23)*LN(H!P23/H!O23)</f>
        <v>-4.6068895389090127E-2</v>
      </c>
      <c r="Q23" s="28">
        <f>0.5*(Cv!P23+Cv!Q23)*LN(H!Q23/H!P23)</f>
        <v>-1.210131600914612E-2</v>
      </c>
      <c r="R23" s="28">
        <f>0.5*(Cv!Q23+Cv!R23)*LN(H!R23/H!Q23)</f>
        <v>-2.0559001644557914E-2</v>
      </c>
      <c r="S23" s="28">
        <f>0.5*(Cv!R23+Cv!S23)*LN(H!S23/H!R23)</f>
        <v>1.6412770608201812E-2</v>
      </c>
      <c r="T23" s="28">
        <f>0.5*(Cv!S23+Cv!T23)*LN(H!T23/H!S23)</f>
        <v>-6.1360657326507686E-3</v>
      </c>
      <c r="U23" s="28">
        <f>0.5*(Cv!T23+Cv!U23)*LN(H!U23/H!T23)</f>
        <v>1.4245289351962419E-2</v>
      </c>
      <c r="V23" s="28">
        <f>0.5*(Cv!U23+Cv!V23)*LN(H!V23/H!U23)</f>
        <v>-1.180899037449863E-2</v>
      </c>
      <c r="W23" s="28">
        <f>0.5*(Cv!V23+Cv!W23)*LN(H!W23/H!V23)</f>
        <v>1.2371745835339317E-2</v>
      </c>
      <c r="X23" s="28">
        <f>0.5*(Cv!W23+Cv!X23)*LN(H!X23/H!W23)</f>
        <v>2.9218806884690495E-3</v>
      </c>
      <c r="Y23" s="28">
        <f>0.5*(Cv!X23+Cv!Y23)*LN(H!Y23/H!X23)</f>
        <v>4.0005816734918799E-3</v>
      </c>
      <c r="Z23" s="28">
        <f>0.5*(Cv!Y23+Cv!Z23)*LN(H!Z23/H!Y23)</f>
        <v>-6.6740438939282226E-4</v>
      </c>
      <c r="AA23" s="28">
        <f>0.5*(Cv!Z23+Cv!AA23)*LN(H!AA23/H!Z23)</f>
        <v>9.7394986616203081E-3</v>
      </c>
      <c r="AC23" s="28">
        <f t="shared" si="0"/>
        <v>-1.6684441995465127E-4</v>
      </c>
      <c r="AD23" s="28">
        <f t="shared" si="1"/>
        <v>-3.9348472592687784E-4</v>
      </c>
      <c r="AE23" s="28">
        <f t="shared" si="2"/>
        <v>-1.0133180346314252E-2</v>
      </c>
      <c r="AF23" s="28">
        <f t="shared" si="3"/>
        <v>2.3187719537242769E-3</v>
      </c>
      <c r="AG23" s="28">
        <f t="shared" si="4"/>
        <v>4.3575586485731224E-3</v>
      </c>
      <c r="AH23" s="28">
        <f t="shared" si="5"/>
        <v>-5.2633325361205654E-3</v>
      </c>
      <c r="AI23" s="28">
        <f t="shared" si="6"/>
        <v>3.0833169642925937E-3</v>
      </c>
      <c r="AJ23" s="28">
        <f t="shared" si="7"/>
        <v>-1.2522179020277462E-3</v>
      </c>
    </row>
    <row r="24" spans="1:36" x14ac:dyDescent="0.15">
      <c r="A24" s="8">
        <v>22</v>
      </c>
      <c r="B24" s="11" t="s">
        <v>161</v>
      </c>
      <c r="C24" s="28"/>
      <c r="D24" s="28">
        <f>0.5*(Cv!C24+Cv!D24)*LN(H!D24/H!C24)</f>
        <v>-1.1783134219809119E-2</v>
      </c>
      <c r="E24" s="28">
        <f>0.5*(Cv!D24+Cv!E24)*LN(H!E24/H!D24)</f>
        <v>8.7440713420756846E-3</v>
      </c>
      <c r="F24" s="28">
        <f>0.5*(Cv!E24+Cv!F24)*LN(H!F24/H!E24)</f>
        <v>-3.7389773061899047E-3</v>
      </c>
      <c r="G24" s="28">
        <f>0.5*(Cv!F24+Cv!G24)*LN(H!G24/H!F24)</f>
        <v>-2.0124874474334479E-2</v>
      </c>
      <c r="H24" s="28">
        <f>0.5*(Cv!G24+Cv!H24)*LN(H!H24/H!G24)</f>
        <v>-4.6100187091536312E-3</v>
      </c>
      <c r="I24" s="28">
        <f>0.5*(Cv!H24+Cv!I24)*LN(H!I24/H!H24)</f>
        <v>1.0199142430412788E-2</v>
      </c>
      <c r="J24" s="28">
        <f>0.5*(Cv!I24+Cv!J24)*LN(H!J24/H!I24)</f>
        <v>4.3531945967749857E-3</v>
      </c>
      <c r="K24" s="28">
        <f>0.5*(Cv!J24+Cv!K24)*LN(H!K24/H!J24)</f>
        <v>-3.219814277791941E-3</v>
      </c>
      <c r="L24" s="28">
        <f>0.5*(Cv!K24+Cv!L24)*LN(H!L24/H!K24)</f>
        <v>-1.7377955010054501E-3</v>
      </c>
      <c r="M24" s="28">
        <f>0.5*(Cv!L24+Cv!M24)*LN(H!M24/H!L24)</f>
        <v>1.5158336901844685E-2</v>
      </c>
      <c r="N24" s="28">
        <f>0.5*(Cv!M24+Cv!N24)*LN(H!N24/H!M24)</f>
        <v>2.5756109938793431E-2</v>
      </c>
      <c r="O24" s="28">
        <f>0.5*(Cv!N24+Cv!O24)*LN(H!O24/H!N24)</f>
        <v>1.1872715208513678E-2</v>
      </c>
      <c r="P24" s="28">
        <f>0.5*(Cv!O24+Cv!P24)*LN(H!P24/H!O24)</f>
        <v>-2.0954195727179784E-2</v>
      </c>
      <c r="Q24" s="28">
        <f>0.5*(Cv!P24+Cv!Q24)*LN(H!Q24/H!P24)</f>
        <v>-1.7980120809649097E-2</v>
      </c>
      <c r="R24" s="28">
        <f>0.5*(Cv!Q24+Cv!R24)*LN(H!R24/H!Q24)</f>
        <v>-3.7124510578792437E-2</v>
      </c>
      <c r="S24" s="28">
        <f>0.5*(Cv!R24+Cv!S24)*LN(H!S24/H!R24)</f>
        <v>1.4423449777137515E-2</v>
      </c>
      <c r="T24" s="28">
        <f>0.5*(Cv!S24+Cv!T24)*LN(H!T24/H!S24)</f>
        <v>2.9378392484427193E-3</v>
      </c>
      <c r="U24" s="28">
        <f>0.5*(Cv!T24+Cv!U24)*LN(H!U24/H!T24)</f>
        <v>-1.6999359757197671E-2</v>
      </c>
      <c r="V24" s="28">
        <f>0.5*(Cv!U24+Cv!V24)*LN(H!V24/H!U24)</f>
        <v>-1.8320849907334253E-2</v>
      </c>
      <c r="W24" s="28">
        <f>0.5*(Cv!V24+Cv!W24)*LN(H!W24/H!V24)</f>
        <v>3.2679543928090925E-3</v>
      </c>
      <c r="X24" s="28">
        <f>0.5*(Cv!W24+Cv!X24)*LN(H!X24/H!W24)</f>
        <v>5.7433834106697295E-3</v>
      </c>
      <c r="Y24" s="28">
        <f>0.5*(Cv!X24+Cv!Y24)*LN(H!Y24/H!X24)</f>
        <v>1.7585868889003653E-2</v>
      </c>
      <c r="Z24" s="28">
        <f>0.5*(Cv!Y24+Cv!Z24)*LN(H!Z24/H!Y24)</f>
        <v>2.4710509127335079E-2</v>
      </c>
      <c r="AA24" s="28">
        <f>0.5*(Cv!Z24+Cv!AA24)*LN(H!AA24/H!Z24)</f>
        <v>1.0189970235796405E-2</v>
      </c>
      <c r="AC24" s="28">
        <f t="shared" si="0"/>
        <v>-1.906131343437908E-3</v>
      </c>
      <c r="AD24" s="28">
        <f t="shared" si="1"/>
        <v>8.062006331723142E-3</v>
      </c>
      <c r="AE24" s="28">
        <f t="shared" si="2"/>
        <v>-9.9525324259940266E-3</v>
      </c>
      <c r="AF24" s="28">
        <f t="shared" si="3"/>
        <v>-4.6742065225220761E-3</v>
      </c>
      <c r="AG24" s="28">
        <f t="shared" si="4"/>
        <v>1.7495449417378378E-2</v>
      </c>
      <c r="AH24" s="28">
        <f t="shared" si="5"/>
        <v>-9.4526304713544106E-4</v>
      </c>
      <c r="AI24" s="28">
        <f t="shared" si="6"/>
        <v>3.6394144549405944E-3</v>
      </c>
      <c r="AJ24" s="28">
        <f t="shared" si="7"/>
        <v>4.4052297612960021E-4</v>
      </c>
    </row>
    <row r="25" spans="1:36" x14ac:dyDescent="0.15">
      <c r="A25" s="8">
        <v>23</v>
      </c>
      <c r="B25" s="11" t="s">
        <v>162</v>
      </c>
      <c r="C25" s="28"/>
      <c r="D25" s="28">
        <f>0.5*(Cv!C25+Cv!D25)*LN(H!D25/H!C25)</f>
        <v>-1.6666568371485106E-2</v>
      </c>
      <c r="E25" s="28">
        <f>0.5*(Cv!D25+Cv!E25)*LN(H!E25/H!D25)</f>
        <v>-4.5062769840659919E-3</v>
      </c>
      <c r="F25" s="28">
        <f>0.5*(Cv!E25+Cv!F25)*LN(H!F25/H!E25)</f>
        <v>-1.1491529800957353E-2</v>
      </c>
      <c r="G25" s="28">
        <f>0.5*(Cv!F25+Cv!G25)*LN(H!G25/H!F25)</f>
        <v>-3.0054682988456243E-2</v>
      </c>
      <c r="H25" s="28">
        <f>0.5*(Cv!G25+Cv!H25)*LN(H!H25/H!G25)</f>
        <v>-2.8960274924626009E-2</v>
      </c>
      <c r="I25" s="28">
        <f>0.5*(Cv!H25+Cv!I25)*LN(H!I25/H!H25)</f>
        <v>-2.9785609708320011E-2</v>
      </c>
      <c r="J25" s="28">
        <f>0.5*(Cv!I25+Cv!J25)*LN(H!J25/H!I25)</f>
        <v>-1.3854614728032698E-2</v>
      </c>
      <c r="K25" s="28">
        <f>0.5*(Cv!J25+Cv!K25)*LN(H!K25/H!J25)</f>
        <v>-1.1521182506635204E-2</v>
      </c>
      <c r="L25" s="28">
        <f>0.5*(Cv!K25+Cv!L25)*LN(H!L25/H!K25)</f>
        <v>7.188319547215047E-3</v>
      </c>
      <c r="M25" s="28">
        <f>0.5*(Cv!L25+Cv!M25)*LN(H!M25/H!L25)</f>
        <v>-8.8298622325111084E-3</v>
      </c>
      <c r="N25" s="28">
        <f>0.5*(Cv!M25+Cv!N25)*LN(H!N25/H!M25)</f>
        <v>5.1458215411681043E-3</v>
      </c>
      <c r="O25" s="28">
        <f>0.5*(Cv!N25+Cv!O25)*LN(H!O25/H!N25)</f>
        <v>1.3932955511618056E-2</v>
      </c>
      <c r="P25" s="28">
        <f>0.5*(Cv!O25+Cv!P25)*LN(H!P25/H!O25)</f>
        <v>-1.311770588135092E-2</v>
      </c>
      <c r="Q25" s="28">
        <f>0.5*(Cv!P25+Cv!Q25)*LN(H!Q25/H!P25)</f>
        <v>9.4291285200528777E-3</v>
      </c>
      <c r="R25" s="28">
        <f>0.5*(Cv!Q25+Cv!R25)*LN(H!R25/H!Q25)</f>
        <v>-2.1285633790019461E-2</v>
      </c>
      <c r="S25" s="28">
        <f>0.5*(Cv!R25+Cv!S25)*LN(H!S25/H!R25)</f>
        <v>1.2854709371321618E-2</v>
      </c>
      <c r="T25" s="28">
        <f>0.5*(Cv!S25+Cv!T25)*LN(H!T25/H!S25)</f>
        <v>9.523480250778012E-3</v>
      </c>
      <c r="U25" s="28">
        <f>0.5*(Cv!T25+Cv!U25)*LN(H!U25/H!T25)</f>
        <v>-1.6062189530125958E-2</v>
      </c>
      <c r="V25" s="28">
        <f>0.5*(Cv!U25+Cv!V25)*LN(H!V25/H!U25)</f>
        <v>-2.0007170516977705E-2</v>
      </c>
      <c r="W25" s="28">
        <f>0.5*(Cv!V25+Cv!W25)*LN(H!W25/H!V25)</f>
        <v>5.7195300722216189E-3</v>
      </c>
      <c r="X25" s="28">
        <f>0.5*(Cv!W25+Cv!X25)*LN(H!X25/H!W25)</f>
        <v>-4.7594089625955628E-3</v>
      </c>
      <c r="Y25" s="28">
        <f>0.5*(Cv!X25+Cv!Y25)*LN(H!Y25/H!X25)</f>
        <v>6.0750716219847897E-3</v>
      </c>
      <c r="Z25" s="28">
        <f>0.5*(Cv!Y25+Cv!Z25)*LN(H!Z25/H!Y25)</f>
        <v>2.7501667055873313E-2</v>
      </c>
      <c r="AA25" s="28">
        <f>0.5*(Cv!Z25+Cv!AA25)*LN(H!AA25/H!Z25)</f>
        <v>1.3999469932389109E-2</v>
      </c>
      <c r="AC25" s="28">
        <f t="shared" si="0"/>
        <v>-2.0959674881285122E-2</v>
      </c>
      <c r="AD25" s="28">
        <f t="shared" si="1"/>
        <v>-4.3743036757591721E-3</v>
      </c>
      <c r="AE25" s="28">
        <f t="shared" si="2"/>
        <v>3.626907463244341E-4</v>
      </c>
      <c r="AF25" s="28">
        <f t="shared" si="3"/>
        <v>-5.1171517373399195E-3</v>
      </c>
      <c r="AG25" s="28">
        <f t="shared" si="4"/>
        <v>1.5858736203415737E-2</v>
      </c>
      <c r="AH25" s="28">
        <f t="shared" si="5"/>
        <v>-2.0058064647173689E-3</v>
      </c>
      <c r="AI25" s="28">
        <f t="shared" si="6"/>
        <v>2.7488062404434519E-3</v>
      </c>
      <c r="AJ25" s="28">
        <f t="shared" si="7"/>
        <v>-4.4724343100022478E-3</v>
      </c>
    </row>
    <row r="26" spans="1:36" x14ac:dyDescent="0.15">
      <c r="A26" s="8">
        <v>24</v>
      </c>
      <c r="B26" s="11" t="s">
        <v>163</v>
      </c>
      <c r="C26" s="28"/>
      <c r="D26" s="28">
        <f>0.5*(Cv!C26+Cv!D26)*LN(H!D26/H!C26)</f>
        <v>-2.0262946131418068E-2</v>
      </c>
      <c r="E26" s="28">
        <f>0.5*(Cv!D26+Cv!E26)*LN(H!E26/H!D26)</f>
        <v>3.9808532654256479E-3</v>
      </c>
      <c r="F26" s="28">
        <f>0.5*(Cv!E26+Cv!F26)*LN(H!F26/H!E26)</f>
        <v>2.4417946736470453E-2</v>
      </c>
      <c r="G26" s="28">
        <f>0.5*(Cv!F26+Cv!G26)*LN(H!G26/H!F26)</f>
        <v>5.025256215458563E-2</v>
      </c>
      <c r="H26" s="28">
        <f>0.5*(Cv!G26+Cv!H26)*LN(H!H26/H!G26)</f>
        <v>1.0968171239981218E-2</v>
      </c>
      <c r="I26" s="28">
        <f>0.5*(Cv!H26+Cv!I26)*LN(H!I26/H!H26)</f>
        <v>2.1592787067125876E-2</v>
      </c>
      <c r="J26" s="28">
        <f>0.5*(Cv!I26+Cv!J26)*LN(H!J26/H!I26)</f>
        <v>-4.0513428782589355E-3</v>
      </c>
      <c r="K26" s="28">
        <f>0.5*(Cv!J26+Cv!K26)*LN(H!K26/H!J26)</f>
        <v>-4.7312372966808083E-2</v>
      </c>
      <c r="L26" s="28">
        <f>0.5*(Cv!K26+Cv!L26)*LN(H!L26/H!K26)</f>
        <v>-6.1628038474841315E-2</v>
      </c>
      <c r="M26" s="28">
        <f>0.5*(Cv!L26+Cv!M26)*LN(H!M26/H!L26)</f>
        <v>-3.8427874078473846E-2</v>
      </c>
      <c r="N26" s="28">
        <f>0.5*(Cv!M26+Cv!N26)*LN(H!N26/H!M26)</f>
        <v>-4.9109520457664389E-2</v>
      </c>
      <c r="O26" s="28">
        <f>0.5*(Cv!N26+Cv!O26)*LN(H!O26/H!N26)</f>
        <v>-3.8007755229986354E-2</v>
      </c>
      <c r="P26" s="28">
        <f>0.5*(Cv!O26+Cv!P26)*LN(H!P26/H!O26)</f>
        <v>-4.0139780508871667E-2</v>
      </c>
      <c r="Q26" s="28"/>
      <c r="R26" s="28"/>
      <c r="S26" s="28">
        <f>0.5*(Cv!R26+Cv!S26)*LN(H!S26/H!R26)</f>
        <v>3.7964966225671137E-2</v>
      </c>
      <c r="T26" s="28">
        <f>0.5*(Cv!S26+Cv!T26)*LN(H!T26/H!S26)</f>
        <v>8.8429573003845865E-2</v>
      </c>
      <c r="U26" s="28">
        <f>0.5*(Cv!T26+Cv!U26)*LN(H!U26/H!T26)</f>
        <v>-4.9057410363506783E-2</v>
      </c>
      <c r="V26" s="28">
        <f>0.5*(Cv!U26+Cv!V26)*LN(H!V26/H!U26)</f>
        <v>-1.3213629963676873E-3</v>
      </c>
      <c r="W26" s="28">
        <f>0.5*(Cv!V26+Cv!W26)*LN(H!W26/H!V26)</f>
        <v>3.8354966170629119E-2</v>
      </c>
      <c r="X26" s="28">
        <f>0.5*(Cv!W26+Cv!X26)*LN(H!X26/H!W26)</f>
        <v>-2.4071587537554274E-2</v>
      </c>
      <c r="Y26" s="28">
        <f>0.5*(Cv!X26+Cv!Y26)*LN(H!Y26/H!X26)</f>
        <v>5.1766526811793251E-2</v>
      </c>
      <c r="Z26" s="28">
        <f>0.5*(Cv!Y26+Cv!Z26)*LN(H!Z26/H!Y26)</f>
        <v>8.0102663618407233E-2</v>
      </c>
      <c r="AA26" s="28">
        <f>0.5*(Cv!Z26+Cv!AA26)*LN(H!AA26/H!Z26)</f>
        <v>1.9411818401336864E-2</v>
      </c>
      <c r="AC26" s="28">
        <f t="shared" si="0"/>
        <v>2.2242464092717764E-2</v>
      </c>
      <c r="AD26" s="28">
        <f t="shared" si="1"/>
        <v>-4.0105829771209314E-2</v>
      </c>
      <c r="AE26" s="28">
        <f t="shared" si="2"/>
        <v>-1.3394189837728962E-2</v>
      </c>
      <c r="AF26" s="28">
        <f t="shared" si="3"/>
        <v>1.0466835655409248E-2</v>
      </c>
      <c r="AG26" s="28">
        <f t="shared" si="4"/>
        <v>5.0427002943845778E-2</v>
      </c>
      <c r="AH26" s="28">
        <f t="shared" si="5"/>
        <v>-3.0088964796154187E-2</v>
      </c>
      <c r="AI26" s="28">
        <f t="shared" si="6"/>
        <v>2.5451898388572952E-2</v>
      </c>
      <c r="AJ26" s="28">
        <f t="shared" si="7"/>
        <v>3.5293232953780449E-3</v>
      </c>
    </row>
    <row r="27" spans="1:36" x14ac:dyDescent="0.15">
      <c r="A27" s="8">
        <v>25</v>
      </c>
      <c r="B27" s="11" t="s">
        <v>164</v>
      </c>
      <c r="C27" s="28"/>
      <c r="D27" s="28">
        <f>0.5*(Cv!C27+Cv!D27)*LN(H!D27/H!C27)</f>
        <v>-1.4312811103837164E-2</v>
      </c>
      <c r="E27" s="28">
        <f>0.5*(Cv!D27+Cv!E27)*LN(H!E27/H!D27)</f>
        <v>-1.2061594831159681E-2</v>
      </c>
      <c r="F27" s="28">
        <f>0.5*(Cv!E27+Cv!F27)*LN(H!F27/H!E27)</f>
        <v>-1.0717075383380513E-2</v>
      </c>
      <c r="G27" s="28">
        <f>0.5*(Cv!F27+Cv!G27)*LN(H!G27/H!F27)</f>
        <v>-3.5914364172268953E-2</v>
      </c>
      <c r="H27" s="28">
        <f>0.5*(Cv!G27+Cv!H27)*LN(H!H27/H!G27)</f>
        <v>-2.9014014968756063E-2</v>
      </c>
      <c r="I27" s="28">
        <f>0.5*(Cv!H27+Cv!I27)*LN(H!I27/H!H27)</f>
        <v>1.157824242825343E-2</v>
      </c>
      <c r="J27" s="28">
        <f>0.5*(Cv!I27+Cv!J27)*LN(H!J27/H!I27)</f>
        <v>-1.94981082829239E-2</v>
      </c>
      <c r="K27" s="28">
        <f>0.5*(Cv!J27+Cv!K27)*LN(H!K27/H!J27)</f>
        <v>-2.6665547347150469E-2</v>
      </c>
      <c r="L27" s="28">
        <f>0.5*(Cv!K27+Cv!L27)*LN(H!L27/H!K27)</f>
        <v>-1.3633385340159147E-2</v>
      </c>
      <c r="M27" s="28">
        <f>0.5*(Cv!L27+Cv!M27)*LN(H!M27/H!L27)</f>
        <v>-7.3504092536169872E-3</v>
      </c>
      <c r="N27" s="28">
        <f>0.5*(Cv!M27+Cv!N27)*LN(H!N27/H!M27)</f>
        <v>-3.1242393280987216E-2</v>
      </c>
      <c r="O27" s="28">
        <f>0.5*(Cv!N27+Cv!O27)*LN(H!O27/H!N27)</f>
        <v>3.2372578993035673E-3</v>
      </c>
      <c r="P27" s="28">
        <f>0.5*(Cv!O27+Cv!P27)*LN(H!P27/H!O27)</f>
        <v>1.7264685457312273E-2</v>
      </c>
      <c r="Q27" s="28">
        <f>0.5*(Cv!P27+Cv!Q27)*LN(H!Q27/H!P27)</f>
        <v>-1.4972705338819843E-2</v>
      </c>
      <c r="R27" s="28">
        <f>0.5*(Cv!Q27+Cv!R27)*LN(H!R27/H!Q27)</f>
        <v>-7.3226475405234387E-2</v>
      </c>
      <c r="S27" s="28">
        <f>0.5*(Cv!R27+Cv!S27)*LN(H!S27/H!R27)</f>
        <v>1.7413160838642514E-2</v>
      </c>
      <c r="T27" s="28">
        <f>0.5*(Cv!S27+Cv!T27)*LN(H!T27/H!S27)</f>
        <v>1.7258771268060417E-2</v>
      </c>
      <c r="U27" s="28">
        <f>0.5*(Cv!T27+Cv!U27)*LN(H!U27/H!T27)</f>
        <v>-2.1324068176861836E-2</v>
      </c>
      <c r="V27" s="28">
        <f>0.5*(Cv!U27+Cv!V27)*LN(H!V27/H!U27)</f>
        <v>-1.957193194943551E-2</v>
      </c>
      <c r="W27" s="28">
        <f>0.5*(Cv!V27+Cv!W27)*LN(H!W27/H!V27)</f>
        <v>-2.3777514740151676E-2</v>
      </c>
      <c r="X27" s="28">
        <f>0.5*(Cv!W27+Cv!X27)*LN(H!X27/H!W27)</f>
        <v>-1.9310555220349954E-3</v>
      </c>
      <c r="Y27" s="28">
        <f>0.5*(Cv!X27+Cv!Y27)*LN(H!Y27/H!X27)</f>
        <v>-1.7914826452090509E-2</v>
      </c>
      <c r="Z27" s="28">
        <f>0.5*(Cv!Y27+Cv!Z27)*LN(H!Z27/H!Y27)</f>
        <v>-2.1170274314589347E-2</v>
      </c>
      <c r="AA27" s="28">
        <f>0.5*(Cv!Z27+Cv!AA27)*LN(H!AA27/H!Z27)</f>
        <v>1.9234325960305762E-2</v>
      </c>
      <c r="AC27" s="28">
        <f t="shared" si="0"/>
        <v>-1.5225761385462356E-2</v>
      </c>
      <c r="AD27" s="28">
        <f t="shared" si="1"/>
        <v>-1.9677968700967545E-2</v>
      </c>
      <c r="AE27" s="28">
        <f t="shared" si="2"/>
        <v>-1.0056815309759177E-2</v>
      </c>
      <c r="AF27" s="28">
        <f t="shared" si="3"/>
        <v>-9.8691598240847195E-3</v>
      </c>
      <c r="AG27" s="28">
        <f t="shared" si="4"/>
        <v>-6.6169249354580311E-3</v>
      </c>
      <c r="AH27" s="28">
        <f t="shared" si="5"/>
        <v>-1.4867392005363361E-2</v>
      </c>
      <c r="AI27" s="28">
        <f t="shared" si="6"/>
        <v>-8.6495717408497114E-3</v>
      </c>
      <c r="AJ27" s="28">
        <f t="shared" si="7"/>
        <v>-1.2782578300336652E-2</v>
      </c>
    </row>
    <row r="28" spans="1:36" x14ac:dyDescent="0.15">
      <c r="A28" s="8">
        <v>26</v>
      </c>
      <c r="B28" s="11" t="s">
        <v>165</v>
      </c>
      <c r="C28" s="28"/>
      <c r="D28" s="28">
        <f>0.5*(Cv!C28+Cv!D28)*LN(H!D28/H!C28)</f>
        <v>-1.6578314916903952E-2</v>
      </c>
      <c r="E28" s="28">
        <f>0.5*(Cv!D28+Cv!E28)*LN(H!E28/H!D28)</f>
        <v>-6.5840811417861786E-3</v>
      </c>
      <c r="F28" s="28">
        <f>0.5*(Cv!E28+Cv!F28)*LN(H!F28/H!E28)</f>
        <v>-3.2888920912757524E-2</v>
      </c>
      <c r="G28" s="28">
        <f>0.5*(Cv!F28+Cv!G28)*LN(H!G28/H!F28)</f>
        <v>-5.2266514700136241E-2</v>
      </c>
      <c r="H28" s="28">
        <f>0.5*(Cv!G28+Cv!H28)*LN(H!H28/H!G28)</f>
        <v>-3.147405659896943E-2</v>
      </c>
      <c r="I28" s="28">
        <f>0.5*(Cv!H28+Cv!I28)*LN(H!I28/H!H28)</f>
        <v>-2.2232243902158361E-2</v>
      </c>
      <c r="J28" s="28">
        <f>0.5*(Cv!I28+Cv!J28)*LN(H!J28/H!I28)</f>
        <v>-3.0562055015452595E-2</v>
      </c>
      <c r="K28" s="28">
        <f>0.5*(Cv!J28+Cv!K28)*LN(H!K28/H!J28)</f>
        <v>-6.0231582254236998E-2</v>
      </c>
      <c r="L28" s="28">
        <f>0.5*(Cv!K28+Cv!L28)*LN(H!L28/H!K28)</f>
        <v>-3.6384271478148093E-2</v>
      </c>
      <c r="M28" s="28">
        <f>0.5*(Cv!L28+Cv!M28)*LN(H!M28/H!L28)</f>
        <v>-4.6894331908486381E-2</v>
      </c>
      <c r="N28" s="28">
        <f>0.5*(Cv!M28+Cv!N28)*LN(H!N28/H!M28)</f>
        <v>-2.6543988369498651E-2</v>
      </c>
      <c r="O28" s="28">
        <f>0.5*(Cv!N28+Cv!O28)*LN(H!O28/H!N28)</f>
        <v>-3.0398866169112628E-3</v>
      </c>
      <c r="P28" s="28">
        <f>0.5*(Cv!O28+Cv!P28)*LN(H!P28/H!O28)</f>
        <v>-3.2104329892411756E-2</v>
      </c>
      <c r="Q28" s="28">
        <f>0.5*(Cv!P28+Cv!Q28)*LN(H!Q28/H!P28)</f>
        <v>-3.5161074357726682E-2</v>
      </c>
      <c r="R28" s="28">
        <f>0.5*(Cv!Q28+Cv!R28)*LN(H!R28/H!Q28)</f>
        <v>-6.6490049987082162E-2</v>
      </c>
      <c r="S28" s="28">
        <f>0.5*(Cv!R28+Cv!S28)*LN(H!S28/H!R28)</f>
        <v>-1.982066567825317E-2</v>
      </c>
      <c r="T28" s="28">
        <f>0.5*(Cv!S28+Cv!T28)*LN(H!T28/H!S28)</f>
        <v>-6.2963330744746932E-3</v>
      </c>
      <c r="U28" s="28">
        <f>0.5*(Cv!T28+Cv!U28)*LN(H!U28/H!T28)</f>
        <v>1.0481932411544291E-2</v>
      </c>
      <c r="V28" s="28">
        <f>0.5*(Cv!U28+Cv!V28)*LN(H!V28/H!U28)</f>
        <v>-4.020195720751722E-3</v>
      </c>
      <c r="W28" s="28">
        <f>0.5*(Cv!V28+Cv!W28)*LN(H!W28/H!V28)</f>
        <v>-6.1897581986513749E-3</v>
      </c>
      <c r="X28" s="28">
        <f>0.5*(Cv!W28+Cv!X28)*LN(H!X28/H!W28)</f>
        <v>-5.4213023573075145E-3</v>
      </c>
      <c r="Y28" s="28">
        <f>0.5*(Cv!X28+Cv!Y28)*LN(H!Y28/H!X28)</f>
        <v>-7.9447188220161894E-3</v>
      </c>
      <c r="Z28" s="28">
        <f>0.5*(Cv!Y28+Cv!Z28)*LN(H!Z28/H!Y28)</f>
        <v>-8.788634875716299E-4</v>
      </c>
      <c r="AA28" s="28">
        <f>0.5*(Cv!Z28+Cv!AA28)*LN(H!AA28/H!Z28)</f>
        <v>2.2608224705661702E-2</v>
      </c>
      <c r="AC28" s="28">
        <f t="shared" si="0"/>
        <v>-2.9089163451161547E-2</v>
      </c>
      <c r="AD28" s="28">
        <f t="shared" si="1"/>
        <v>-4.0123245805164541E-2</v>
      </c>
      <c r="AE28" s="28">
        <f t="shared" si="2"/>
        <v>-3.1323201306477005E-2</v>
      </c>
      <c r="AF28" s="28">
        <f t="shared" si="3"/>
        <v>-2.2891313879282024E-3</v>
      </c>
      <c r="AG28" s="28">
        <f t="shared" si="4"/>
        <v>4.5948807986912945E-3</v>
      </c>
      <c r="AH28" s="28">
        <f t="shared" si="5"/>
        <v>-3.5723223555820777E-2</v>
      </c>
      <c r="AI28" s="28">
        <f t="shared" si="6"/>
        <v>2.9237318205410862E-4</v>
      </c>
      <c r="AJ28" s="28">
        <f t="shared" si="7"/>
        <v>-2.1753872493807943E-2</v>
      </c>
    </row>
    <row r="29" spans="1:36" x14ac:dyDescent="0.15">
      <c r="A29" s="8">
        <v>27</v>
      </c>
      <c r="B29" s="11" t="s">
        <v>166</v>
      </c>
      <c r="C29" s="28"/>
      <c r="D29" s="28">
        <f>0.5*(Cv!C29+Cv!D29)*LN(H!D29/H!C29)</f>
        <v>8.3475755777899403E-3</v>
      </c>
      <c r="E29" s="28">
        <f>0.5*(Cv!D29+Cv!E29)*LN(H!E29/H!D29)</f>
        <v>-8.1270017755223287E-3</v>
      </c>
      <c r="F29" s="28">
        <f>0.5*(Cv!E29+Cv!F29)*LN(H!F29/H!E29)</f>
        <v>-1.6969257091707018E-2</v>
      </c>
      <c r="G29" s="28">
        <f>0.5*(Cv!F29+Cv!G29)*LN(H!G29/H!F29)</f>
        <v>-8.3005663582741682E-2</v>
      </c>
      <c r="H29" s="28">
        <f>0.5*(Cv!G29+Cv!H29)*LN(H!H29/H!G29)</f>
        <v>-5.2866949433209132E-2</v>
      </c>
      <c r="I29" s="28">
        <f>0.5*(Cv!H29+Cv!I29)*LN(H!I29/H!H29)</f>
        <v>-1.1820556335963321E-2</v>
      </c>
      <c r="J29" s="28">
        <f>0.5*(Cv!I29+Cv!J29)*LN(H!J29/H!I29)</f>
        <v>-3.9429236633883084E-2</v>
      </c>
      <c r="K29" s="28">
        <f>0.5*(Cv!J29+Cv!K29)*LN(H!K29/H!J29)</f>
        <v>-8.9459722461434854E-2</v>
      </c>
      <c r="L29" s="28">
        <f>0.5*(Cv!K29+Cv!L29)*LN(H!L29/H!K29)</f>
        <v>-1.0093129685744979E-2</v>
      </c>
      <c r="M29" s="28">
        <f>0.5*(Cv!L29+Cv!M29)*LN(H!M29/H!L29)</f>
        <v>-5.109138870958771E-2</v>
      </c>
      <c r="N29" s="28">
        <f>0.5*(Cv!M29+Cv!N29)*LN(H!N29/H!M29)</f>
        <v>-1.4141001040226066E-2</v>
      </c>
      <c r="O29" s="28">
        <f>0.5*(Cv!N29+Cv!O29)*LN(H!O29/H!N29)</f>
        <v>3.4175543362368804E-2</v>
      </c>
      <c r="P29" s="28">
        <f>0.5*(Cv!O29+Cv!P29)*LN(H!P29/H!O29)</f>
        <v>1.339934729866816E-2</v>
      </c>
      <c r="Q29" s="28">
        <f>0.5*(Cv!P29+Cv!Q29)*LN(H!Q29/H!P29)</f>
        <v>-4.395952381964565E-2</v>
      </c>
      <c r="R29" s="28">
        <f>0.5*(Cv!Q29+Cv!R29)*LN(H!R29/H!Q29)</f>
        <v>-8.0262838989822186E-2</v>
      </c>
      <c r="S29" s="28">
        <f>0.5*(Cv!R29+Cv!S29)*LN(H!S29/H!R29)</f>
        <v>-5.5345270309467478E-3</v>
      </c>
      <c r="T29" s="28">
        <f>0.5*(Cv!S29+Cv!T29)*LN(H!T29/H!S29)</f>
        <v>-2.4731823419063086E-2</v>
      </c>
      <c r="U29" s="28">
        <f>0.5*(Cv!T29+Cv!U29)*LN(H!U29/H!T29)</f>
        <v>-9.5468900403543333E-3</v>
      </c>
      <c r="V29" s="28">
        <f>0.5*(Cv!U29+Cv!V29)*LN(H!V29/H!U29)</f>
        <v>-4.3403045818709386E-2</v>
      </c>
      <c r="W29" s="28">
        <f>0.5*(Cv!V29+Cv!W29)*LN(H!W29/H!V29)</f>
        <v>-3.4267903256526004E-2</v>
      </c>
      <c r="X29" s="28">
        <f>0.5*(Cv!W29+Cv!X29)*LN(H!X29/H!W29)</f>
        <v>-1.6620619648515227E-2</v>
      </c>
      <c r="Y29" s="28">
        <f>0.5*(Cv!X29+Cv!Y29)*LN(H!Y29/H!X29)</f>
        <v>-8.2665421111162637E-3</v>
      </c>
      <c r="Z29" s="28">
        <f>0.5*(Cv!Y29+Cv!Z29)*LN(H!Z29/H!Y29)</f>
        <v>-1.4307317481421212E-2</v>
      </c>
      <c r="AA29" s="28">
        <f>0.5*(Cv!Z29+Cv!AA29)*LN(H!AA29/H!Z29)</f>
        <v>1.9661255401358047E-2</v>
      </c>
      <c r="AC29" s="28">
        <f t="shared" si="0"/>
        <v>-3.4557885643828695E-2</v>
      </c>
      <c r="AD29" s="28">
        <f t="shared" si="1"/>
        <v>-4.0842895706175338E-2</v>
      </c>
      <c r="AE29" s="28">
        <f t="shared" si="2"/>
        <v>-1.6436399835875522E-2</v>
      </c>
      <c r="AF29" s="28">
        <f t="shared" si="3"/>
        <v>-2.571405643663361E-2</v>
      </c>
      <c r="AG29" s="28">
        <f t="shared" si="4"/>
        <v>-9.7086806372647641E-4</v>
      </c>
      <c r="AH29" s="28">
        <f t="shared" si="5"/>
        <v>-2.8639647771025435E-2</v>
      </c>
      <c r="AI29" s="28">
        <f t="shared" si="6"/>
        <v>-1.6435360796793436E-2</v>
      </c>
      <c r="AJ29" s="28">
        <f t="shared" si="7"/>
        <v>-2.5681251839293262E-2</v>
      </c>
    </row>
    <row r="30" spans="1:36" x14ac:dyDescent="0.15">
      <c r="A30" s="8">
        <v>28</v>
      </c>
      <c r="B30" s="11" t="s">
        <v>167</v>
      </c>
      <c r="C30" s="28"/>
      <c r="D30" s="28">
        <f>0.5*(Cv!C30+Cv!D30)*LN(H!D30/H!C30)</f>
        <v>-7.3792093953945733E-3</v>
      </c>
      <c r="E30" s="28">
        <f>0.5*(Cv!D30+Cv!E30)*LN(H!E30/H!D30)</f>
        <v>-1.8821295821193129E-2</v>
      </c>
      <c r="F30" s="28">
        <f>0.5*(Cv!E30+Cv!F30)*LN(H!F30/H!E30)</f>
        <v>-3.0345065751487536E-2</v>
      </c>
      <c r="G30" s="28">
        <f>0.5*(Cv!F30+Cv!G30)*LN(H!G30/H!F30)</f>
        <v>-3.4004543511262392E-2</v>
      </c>
      <c r="H30" s="28">
        <f>0.5*(Cv!G30+Cv!H30)*LN(H!H30/H!G30)</f>
        <v>-4.6122317000747315E-2</v>
      </c>
      <c r="I30" s="28">
        <f>0.5*(Cv!H30+Cv!I30)*LN(H!I30/H!H30)</f>
        <v>-3.2575798029875294E-3</v>
      </c>
      <c r="J30" s="28">
        <f>0.5*(Cv!I30+Cv!J30)*LN(H!J30/H!I30)</f>
        <v>-2.4608163152818548E-2</v>
      </c>
      <c r="K30" s="28">
        <f>0.5*(Cv!J30+Cv!K30)*LN(H!K30/H!J30)</f>
        <v>-4.6131384943474428E-2</v>
      </c>
      <c r="L30" s="28">
        <f>0.5*(Cv!K30+Cv!L30)*LN(H!L30/H!K30)</f>
        <v>-5.5883514087322105E-3</v>
      </c>
      <c r="M30" s="28">
        <f>0.5*(Cv!L30+Cv!M30)*LN(H!M30/H!L30)</f>
        <v>-1.6100279491937094E-2</v>
      </c>
      <c r="N30" s="28">
        <f>0.5*(Cv!M30+Cv!N30)*LN(H!N30/H!M30)</f>
        <v>-5.0736341131067926E-3</v>
      </c>
      <c r="O30" s="28">
        <f>0.5*(Cv!N30+Cv!O30)*LN(H!O30/H!N30)</f>
        <v>1.2753594238155204E-2</v>
      </c>
      <c r="P30" s="28">
        <f>0.5*(Cv!O30+Cv!P30)*LN(H!P30/H!O30)</f>
        <v>6.8829621220851598E-4</v>
      </c>
      <c r="Q30" s="28">
        <f>0.5*(Cv!P30+Cv!Q30)*LN(H!Q30/H!P30)</f>
        <v>-2.694653315796388E-2</v>
      </c>
      <c r="R30" s="28">
        <f>0.5*(Cv!Q30+Cv!R30)*LN(H!R30/H!Q30)</f>
        <v>-7.7384052879776982E-2</v>
      </c>
      <c r="S30" s="28">
        <f>0.5*(Cv!R30+Cv!S30)*LN(H!S30/H!R30)</f>
        <v>2.7885013761901965E-2</v>
      </c>
      <c r="T30" s="28">
        <f>0.5*(Cv!S30+Cv!T30)*LN(H!T30/H!S30)</f>
        <v>-6.9337792524903291E-3</v>
      </c>
      <c r="U30" s="28">
        <f>0.5*(Cv!T30+Cv!U30)*LN(H!U30/H!T30)</f>
        <v>2.0332243592722305E-2</v>
      </c>
      <c r="V30" s="28">
        <f>0.5*(Cv!U30+Cv!V30)*LN(H!V30/H!U30)</f>
        <v>-1.224377863250984E-2</v>
      </c>
      <c r="W30" s="28">
        <f>0.5*(Cv!V30+Cv!W30)*LN(H!W30/H!V30)</f>
        <v>8.0495839800044326E-3</v>
      </c>
      <c r="X30" s="28">
        <f>0.5*(Cv!W30+Cv!X30)*LN(H!X30/H!W30)</f>
        <v>-1.1991980605295065E-2</v>
      </c>
      <c r="Y30" s="28">
        <f>0.5*(Cv!X30+Cv!Y30)*LN(H!Y30/H!X30)</f>
        <v>-3.6496911543890749E-3</v>
      </c>
      <c r="Z30" s="28">
        <f>0.5*(Cv!Y30+Cv!Z30)*LN(H!Z30/H!Y30)</f>
        <v>1.4291679017140005E-2</v>
      </c>
      <c r="AA30" s="28">
        <f>0.5*(Cv!Z30+Cv!AA30)*LN(H!AA30/H!Z30)</f>
        <v>2.3995215918660284E-2</v>
      </c>
      <c r="AC30" s="28">
        <f t="shared" si="0"/>
        <v>-2.6510160377535581E-2</v>
      </c>
      <c r="AD30" s="28">
        <f t="shared" si="1"/>
        <v>-1.9500362622013816E-2</v>
      </c>
      <c r="AE30" s="28">
        <f t="shared" si="2"/>
        <v>-1.2600736365095034E-2</v>
      </c>
      <c r="AF30" s="28">
        <f t="shared" si="3"/>
        <v>-5.5754218351369909E-4</v>
      </c>
      <c r="AG30" s="28">
        <f t="shared" si="4"/>
        <v>1.1545734593803737E-2</v>
      </c>
      <c r="AH30" s="28">
        <f t="shared" si="5"/>
        <v>-1.6050549493554424E-2</v>
      </c>
      <c r="AI30" s="28">
        <f t="shared" si="6"/>
        <v>3.98118660798034E-3</v>
      </c>
      <c r="AJ30" s="28">
        <f t="shared" si="7"/>
        <v>-1.1356817563451282E-2</v>
      </c>
    </row>
    <row r="31" spans="1:36" x14ac:dyDescent="0.15">
      <c r="A31" s="8">
        <v>29</v>
      </c>
      <c r="B31" s="11" t="s">
        <v>168</v>
      </c>
      <c r="C31" s="28"/>
      <c r="D31" s="28">
        <f>0.5*(Cv!C31+Cv!D31)*LN(H!D31/H!C31)</f>
        <v>-3.4194669576328156E-2</v>
      </c>
      <c r="E31" s="28">
        <f>0.5*(Cv!D31+Cv!E31)*LN(H!E31/H!D31)</f>
        <v>-2.3905633482336642E-2</v>
      </c>
      <c r="F31" s="28">
        <f>0.5*(Cv!E31+Cv!F31)*LN(H!F31/H!E31)</f>
        <v>-1.8058623442598386E-3</v>
      </c>
      <c r="G31" s="28">
        <f>0.5*(Cv!F31+Cv!G31)*LN(H!G31/H!F31)</f>
        <v>-5.0260334844441638E-2</v>
      </c>
      <c r="H31" s="28">
        <f>0.5*(Cv!G31+Cv!H31)*LN(H!H31/H!G31)</f>
        <v>-3.3763437764941132E-2</v>
      </c>
      <c r="I31" s="28">
        <f>0.5*(Cv!H31+Cv!I31)*LN(H!I31/H!H31)</f>
        <v>7.8388754459316756E-3</v>
      </c>
      <c r="J31" s="28">
        <f>0.5*(Cv!I31+Cv!J31)*LN(H!J31/H!I31)</f>
        <v>-2.6808225152627208E-2</v>
      </c>
      <c r="K31" s="28">
        <f>0.5*(Cv!J31+Cv!K31)*LN(H!K31/H!J31)</f>
        <v>-3.4893641630951253E-2</v>
      </c>
      <c r="L31" s="28">
        <f>0.5*(Cv!K31+Cv!L31)*LN(H!L31/H!K31)</f>
        <v>-2.2353822268685115E-2</v>
      </c>
      <c r="M31" s="28">
        <f>0.5*(Cv!L31+Cv!M31)*LN(H!M31/H!L31)</f>
        <v>-1.3820419343289619E-2</v>
      </c>
      <c r="N31" s="28">
        <f>0.5*(Cv!M31+Cv!N31)*LN(H!N31/H!M31)</f>
        <v>-3.5737893748987275E-3</v>
      </c>
      <c r="O31" s="28">
        <f>0.5*(Cv!N31+Cv!O31)*LN(H!O31/H!N31)</f>
        <v>8.7073611878806505E-3</v>
      </c>
      <c r="P31" s="28">
        <f>0.5*(Cv!O31+Cv!P31)*LN(H!P31/H!O31)</f>
        <v>-1.9485710874300531E-2</v>
      </c>
      <c r="Q31" s="28">
        <f>0.5*(Cv!P31+Cv!Q31)*LN(H!Q31/H!P31)</f>
        <v>-2.5690562097452074E-2</v>
      </c>
      <c r="R31" s="28">
        <f>0.5*(Cv!Q31+Cv!R31)*LN(H!R31/H!Q31)</f>
        <v>-8.2777441433580123E-2</v>
      </c>
      <c r="S31" s="28">
        <f>0.5*(Cv!R31+Cv!S31)*LN(H!S31/H!R31)</f>
        <v>2.2077419369770972E-2</v>
      </c>
      <c r="T31" s="28">
        <f>0.5*(Cv!S31+Cv!T31)*LN(H!T31/H!S31)</f>
        <v>2.1169037203500069E-2</v>
      </c>
      <c r="U31" s="28">
        <f>0.5*(Cv!T31+Cv!U31)*LN(H!U31/H!T31)</f>
        <v>6.1770672891540727E-3</v>
      </c>
      <c r="V31" s="28">
        <f>0.5*(Cv!U31+Cv!V31)*LN(H!V31/H!U31)</f>
        <v>-3.2732719952824258E-3</v>
      </c>
      <c r="W31" s="28">
        <f>0.5*(Cv!V31+Cv!W31)*LN(H!W31/H!V31)</f>
        <v>9.3529594074081308E-3</v>
      </c>
      <c r="X31" s="28">
        <f>0.5*(Cv!W31+Cv!X31)*LN(H!X31/H!W31)</f>
        <v>-9.2395246676378346E-3</v>
      </c>
      <c r="Y31" s="28">
        <f>0.5*(Cv!X31+Cv!Y31)*LN(H!Y31/H!X31)</f>
        <v>-1.4266507025353415E-4</v>
      </c>
      <c r="Z31" s="28">
        <f>0.5*(Cv!Y31+Cv!Z31)*LN(H!Z31/H!Y31)</f>
        <v>2.2835498080456387E-2</v>
      </c>
      <c r="AA31" s="28">
        <f>0.5*(Cv!Z31+Cv!AA31)*LN(H!AA31/H!Z31)</f>
        <v>1.2317222371734863E-2</v>
      </c>
      <c r="AC31" s="28">
        <f t="shared" si="0"/>
        <v>-2.0379278598009514E-2</v>
      </c>
      <c r="AD31" s="28">
        <f t="shared" si="1"/>
        <v>-2.0289979554090384E-2</v>
      </c>
      <c r="AE31" s="28">
        <f t="shared" si="2"/>
        <v>-1.9433786769536221E-2</v>
      </c>
      <c r="AF31" s="28">
        <f t="shared" si="3"/>
        <v>4.8372534474284022E-3</v>
      </c>
      <c r="AG31" s="28">
        <f t="shared" si="4"/>
        <v>1.1670018460645906E-2</v>
      </c>
      <c r="AH31" s="28">
        <f t="shared" si="5"/>
        <v>-1.9861883161813303E-2</v>
      </c>
      <c r="AI31" s="28">
        <f t="shared" si="6"/>
        <v>7.3995403273849651E-3</v>
      </c>
      <c r="AJ31" s="28">
        <f t="shared" si="7"/>
        <v>-1.0492126173439168E-2</v>
      </c>
    </row>
    <row r="32" spans="1:36" x14ac:dyDescent="0.15">
      <c r="A32" s="8">
        <v>30</v>
      </c>
      <c r="B32" s="11" t="s">
        <v>169</v>
      </c>
      <c r="C32" s="28"/>
      <c r="D32" s="28">
        <f>0.5*(Cv!C32+Cv!D32)*LN(H!D32/H!C32)</f>
        <v>-1.011954549759215E-3</v>
      </c>
      <c r="E32" s="28">
        <f>0.5*(Cv!D32+Cv!E32)*LN(H!E32/H!D32)</f>
        <v>1.2237462099780768E-3</v>
      </c>
      <c r="F32" s="28">
        <f>0.5*(Cv!E32+Cv!F32)*LN(H!F32/H!E32)</f>
        <v>1.0591609372933907E-3</v>
      </c>
      <c r="G32" s="28">
        <f>0.5*(Cv!F32+Cv!G32)*LN(H!G32/H!F32)</f>
        <v>-4.7517451853804134E-2</v>
      </c>
      <c r="H32" s="28">
        <f>0.5*(Cv!G32+Cv!H32)*LN(H!H32/H!G32)</f>
        <v>-2.6572212352112844E-2</v>
      </c>
      <c r="I32" s="28">
        <f>0.5*(Cv!H32+Cv!I32)*LN(H!I32/H!H32)</f>
        <v>1.5437350139619707E-2</v>
      </c>
      <c r="J32" s="28">
        <f>0.5*(Cv!I32+Cv!J32)*LN(H!J32/H!I32)</f>
        <v>-1.7407372480656384E-2</v>
      </c>
      <c r="K32" s="28">
        <f>0.5*(Cv!J32+Cv!K32)*LN(H!K32/H!J32)</f>
        <v>-3.9732002158745991E-2</v>
      </c>
      <c r="L32" s="28">
        <f>0.5*(Cv!K32+Cv!L32)*LN(H!L32/H!K32)</f>
        <v>-2.0982155206903119E-5</v>
      </c>
      <c r="M32" s="28">
        <f>0.5*(Cv!L32+Cv!M32)*LN(H!M32/H!L32)</f>
        <v>1.6888909123954514E-2</v>
      </c>
      <c r="N32" s="28">
        <f>0.5*(Cv!M32+Cv!N32)*LN(H!N32/H!M32)</f>
        <v>1.3265534406643551E-2</v>
      </c>
      <c r="O32" s="28">
        <f>0.5*(Cv!N32+Cv!O32)*LN(H!O32/H!N32)</f>
        <v>3.3588993707420328E-2</v>
      </c>
      <c r="P32" s="28">
        <f>0.5*(Cv!O32+Cv!P32)*LN(H!P32/H!O32)</f>
        <v>8.4918432284710535E-3</v>
      </c>
      <c r="Q32" s="28">
        <f>0.5*(Cv!P32+Cv!Q32)*LN(H!Q32/H!P32)</f>
        <v>-8.3660536644199878E-3</v>
      </c>
      <c r="R32" s="28">
        <f>0.5*(Cv!Q32+Cv!R32)*LN(H!R32/H!Q32)</f>
        <v>-0.13064259595541311</v>
      </c>
      <c r="S32" s="28">
        <f>0.5*(Cv!R32+Cv!S32)*LN(H!S32/H!R32)</f>
        <v>7.3188399292239567E-2</v>
      </c>
      <c r="T32" s="28">
        <f>0.5*(Cv!S32+Cv!T32)*LN(H!T32/H!S32)</f>
        <v>4.9845921995411074E-2</v>
      </c>
      <c r="U32" s="28">
        <f>0.5*(Cv!T32+Cv!U32)*LN(H!U32/H!T32)</f>
        <v>3.7549608067975653E-3</v>
      </c>
      <c r="V32" s="28">
        <f>0.5*(Cv!U32+Cv!V32)*LN(H!V32/H!U32)</f>
        <v>-1.0243601899623967E-2</v>
      </c>
      <c r="W32" s="28">
        <f>0.5*(Cv!V32+Cv!W32)*LN(H!W32/H!V32)</f>
        <v>2.6375321595302002E-2</v>
      </c>
      <c r="X32" s="28">
        <f>0.5*(Cv!W32+Cv!X32)*LN(H!X32/H!W32)</f>
        <v>-1.2889494593141601E-2</v>
      </c>
      <c r="Y32" s="28">
        <f>0.5*(Cv!X32+Cv!Y32)*LN(H!Y32/H!X32)</f>
        <v>-3.0891507396826217E-3</v>
      </c>
      <c r="Z32" s="28">
        <f>0.5*(Cv!Y32+Cv!Z32)*LN(H!Z32/H!Y32)</f>
        <v>2.1183969070535654E-2</v>
      </c>
      <c r="AA32" s="28">
        <f>0.5*(Cv!Z32+Cv!AA32)*LN(H!AA32/H!Z32)</f>
        <v>1.772433492801927E-2</v>
      </c>
      <c r="AC32" s="28">
        <f t="shared" si="0"/>
        <v>-1.1273881383805159E-2</v>
      </c>
      <c r="AD32" s="28">
        <f t="shared" si="1"/>
        <v>-5.401182652802242E-3</v>
      </c>
      <c r="AE32" s="28">
        <f t="shared" si="2"/>
        <v>-4.7478826783404291E-3</v>
      </c>
      <c r="AF32" s="28">
        <f t="shared" si="3"/>
        <v>1.1368621580949017E-2</v>
      </c>
      <c r="AG32" s="28">
        <f t="shared" si="4"/>
        <v>1.1939717752957435E-2</v>
      </c>
      <c r="AH32" s="28">
        <f t="shared" si="5"/>
        <v>-5.0745326655713364E-3</v>
      </c>
      <c r="AI32" s="28">
        <f t="shared" si="6"/>
        <v>1.1582782645452172E-2</v>
      </c>
      <c r="AJ32" s="28">
        <f t="shared" si="7"/>
        <v>-6.2836836570094633E-4</v>
      </c>
    </row>
    <row r="33" spans="1:36" x14ac:dyDescent="0.15">
      <c r="A33" s="8">
        <v>31</v>
      </c>
      <c r="B33" s="11" t="s">
        <v>170</v>
      </c>
      <c r="C33" s="28"/>
      <c r="D33" s="28">
        <f>0.5*(Cv!C33+Cv!D33)*LN(H!D33/H!C33)</f>
        <v>3.9086109616799966E-2</v>
      </c>
      <c r="E33" s="28">
        <f>0.5*(Cv!D33+Cv!E33)*LN(H!E33/H!D33)</f>
        <v>2.8974366935350784E-2</v>
      </c>
      <c r="F33" s="28">
        <f>0.5*(Cv!E33+Cv!F33)*LN(H!F33/H!E33)</f>
        <v>-1.6580202939530945E-2</v>
      </c>
      <c r="G33" s="28">
        <f>0.5*(Cv!F33+Cv!G33)*LN(H!G33/H!F33)</f>
        <v>-0.15358593286646674</v>
      </c>
      <c r="H33" s="28">
        <f>0.5*(Cv!G33+Cv!H33)*LN(H!H33/H!G33)</f>
        <v>9.4728912772767144E-3</v>
      </c>
      <c r="I33" s="28">
        <f>0.5*(Cv!H33+Cv!I33)*LN(H!I33/H!H33)</f>
        <v>3.4986529231810184E-2</v>
      </c>
      <c r="J33" s="28">
        <f>0.5*(Cv!I33+Cv!J33)*LN(H!J33/H!I33)</f>
        <v>2.034028483517024E-3</v>
      </c>
      <c r="K33" s="28">
        <f>0.5*(Cv!J33+Cv!K33)*LN(H!K33/H!J33)</f>
        <v>4.7975218140573093E-3</v>
      </c>
      <c r="L33" s="28">
        <f>0.5*(Cv!K33+Cv!L33)*LN(H!L33/H!K33)</f>
        <v>-2.5022322149729659E-2</v>
      </c>
      <c r="M33" s="28">
        <f>0.5*(Cv!L33+Cv!M33)*LN(H!M33/H!L33)</f>
        <v>-5.6566897891604129E-2</v>
      </c>
      <c r="N33" s="28">
        <f>0.5*(Cv!M33+Cv!N33)*LN(H!N33/H!M33)</f>
        <v>6.7131035715433093E-2</v>
      </c>
      <c r="O33" s="28">
        <f>0.5*(Cv!N33+Cv!O33)*LN(H!O33/H!N33)</f>
        <v>2.677784668136297E-2</v>
      </c>
      <c r="P33" s="28">
        <f>0.5*(Cv!O33+Cv!P33)*LN(H!P33/H!O33)</f>
        <v>4.7312938231805456E-3</v>
      </c>
      <c r="Q33" s="28">
        <f>0.5*(Cv!P33+Cv!Q33)*LN(H!Q33/H!P33)</f>
        <v>-2.8204533036779687E-2</v>
      </c>
      <c r="R33" s="28">
        <f>0.5*(Cv!Q33+Cv!R33)*LN(H!R33/H!Q33)</f>
        <v>-0.12116604284984779</v>
      </c>
      <c r="S33" s="28">
        <f>0.5*(Cv!R33+Cv!S33)*LN(H!S33/H!R33)</f>
        <v>5.26411925361321E-2</v>
      </c>
      <c r="T33" s="28">
        <f>0.5*(Cv!S33+Cv!T33)*LN(H!T33/H!S33)</f>
        <v>3.1459576512212753E-3</v>
      </c>
      <c r="U33" s="28">
        <f>0.5*(Cv!T33+Cv!U33)*LN(H!U33/H!T33)</f>
        <v>-8.4950266494837404E-3</v>
      </c>
      <c r="V33" s="28">
        <f>0.5*(Cv!U33+Cv!V33)*LN(H!V33/H!U33)</f>
        <v>-5.5218342098317989E-2</v>
      </c>
      <c r="W33" s="28">
        <f>0.5*(Cv!V33+Cv!W33)*LN(H!W33/H!V33)</f>
        <v>1.0448694185585812E-2</v>
      </c>
      <c r="X33" s="28">
        <f>0.5*(Cv!W33+Cv!X33)*LN(H!X33/H!W33)</f>
        <v>-3.2318276880732542E-2</v>
      </c>
      <c r="Y33" s="28">
        <f>0.5*(Cv!X33+Cv!Y33)*LN(H!Y33/H!X33)</f>
        <v>-1.3467176648328172E-2</v>
      </c>
      <c r="Z33" s="28">
        <f>0.5*(Cv!Y33+Cv!Z33)*LN(H!Z33/H!Y33)</f>
        <v>0.12182187601159444</v>
      </c>
      <c r="AA33" s="28">
        <f>0.5*(Cv!Z33+Cv!AA33)*LN(H!AA33/H!Z33)</f>
        <v>7.7708098313345091E-3</v>
      </c>
      <c r="AC33" s="28">
        <f t="shared" si="0"/>
        <v>-1.9346469672312003E-2</v>
      </c>
      <c r="AD33" s="28">
        <f t="shared" si="1"/>
        <v>-1.5253268056652724E-3</v>
      </c>
      <c r="AE33" s="28">
        <f t="shared" si="2"/>
        <v>-1.3044048569190373E-2</v>
      </c>
      <c r="AF33" s="28">
        <f t="shared" si="3"/>
        <v>-1.6487398758345435E-2</v>
      </c>
      <c r="AG33" s="28">
        <f t="shared" si="4"/>
        <v>3.870850306486693E-2</v>
      </c>
      <c r="AH33" s="28">
        <f t="shared" si="5"/>
        <v>-7.2846876874278228E-3</v>
      </c>
      <c r="AI33" s="28">
        <f t="shared" si="6"/>
        <v>4.2110644253592006E-3</v>
      </c>
      <c r="AJ33" s="28">
        <f t="shared" si="7"/>
        <v>-5.9082917318680293E-3</v>
      </c>
    </row>
    <row r="34" spans="1:36" x14ac:dyDescent="0.15">
      <c r="A34" s="8">
        <v>32</v>
      </c>
      <c r="B34" s="11" t="s">
        <v>171</v>
      </c>
      <c r="C34" s="28"/>
      <c r="D34" s="28">
        <f>0.5*(Cv!C34+Cv!D34)*LN(H!D34/H!C34)</f>
        <v>-1.041265968510266E-2</v>
      </c>
      <c r="E34" s="28">
        <f>0.5*(Cv!D34+Cv!E34)*LN(H!E34/H!D34)</f>
        <v>-7.5462797051720296E-3</v>
      </c>
      <c r="F34" s="28">
        <f>0.5*(Cv!E34+Cv!F34)*LN(H!F34/H!E34)</f>
        <v>2.0642053472771624E-2</v>
      </c>
      <c r="G34" s="28">
        <f>0.5*(Cv!F34+Cv!G34)*LN(H!G34/H!F34)</f>
        <v>-6.7802826860146603E-2</v>
      </c>
      <c r="H34" s="28">
        <f>0.5*(Cv!G34+Cv!H34)*LN(H!H34/H!G34)</f>
        <v>-3.0468619134744929E-2</v>
      </c>
      <c r="I34" s="28">
        <f>0.5*(Cv!H34+Cv!I34)*LN(H!I34/H!H34)</f>
        <v>3.5836014704497363E-2</v>
      </c>
      <c r="J34" s="28">
        <f>0.5*(Cv!I34+Cv!J34)*LN(H!J34/H!I34)</f>
        <v>-4.8343582620426678E-2</v>
      </c>
      <c r="K34" s="28">
        <f>0.5*(Cv!J34+Cv!K34)*LN(H!K34/H!J34)</f>
        <v>-2.1698091863250953E-2</v>
      </c>
      <c r="L34" s="28">
        <f>0.5*(Cv!K34+Cv!L34)*LN(H!L34/H!K34)</f>
        <v>-5.5937909261118329E-2</v>
      </c>
      <c r="M34" s="28">
        <f>0.5*(Cv!L34+Cv!M34)*LN(H!M34/H!L34)</f>
        <v>-1.5278043549048456E-2</v>
      </c>
      <c r="N34" s="28">
        <f>0.5*(Cv!M34+Cv!N34)*LN(H!N34/H!M34)</f>
        <v>-2.4241106216535049E-3</v>
      </c>
      <c r="O34" s="28">
        <f>0.5*(Cv!N34+Cv!O34)*LN(H!O34/H!N34)</f>
        <v>3.2578179617207832E-2</v>
      </c>
      <c r="P34" s="28">
        <f>0.5*(Cv!O34+Cv!P34)*LN(H!P34/H!O34)</f>
        <v>8.5926961253811052E-3</v>
      </c>
      <c r="Q34" s="28">
        <f>0.5*(Cv!P34+Cv!Q34)*LN(H!Q34/H!P34)</f>
        <v>-2.970223799964836E-2</v>
      </c>
      <c r="R34" s="28">
        <f>0.5*(Cv!Q34+Cv!R34)*LN(H!R34/H!Q34)</f>
        <v>-0.13722036987026093</v>
      </c>
      <c r="S34" s="28">
        <f>0.5*(Cv!R34+Cv!S34)*LN(H!S34/H!R34)</f>
        <v>3.8697870632474575E-2</v>
      </c>
      <c r="T34" s="28">
        <f>0.5*(Cv!S34+Cv!T34)*LN(H!T34/H!S34)</f>
        <v>-4.5150839362873597E-3</v>
      </c>
      <c r="U34" s="28">
        <f>0.5*(Cv!T34+Cv!U34)*LN(H!U34/H!T34)</f>
        <v>3.5785520421268285E-2</v>
      </c>
      <c r="V34" s="28">
        <f>0.5*(Cv!U34+Cv!V34)*LN(H!V34/H!U34)</f>
        <v>-2.9562075285277274E-2</v>
      </c>
      <c r="W34" s="28">
        <f>0.5*(Cv!V34+Cv!W34)*LN(H!W34/H!V34)</f>
        <v>-2.3130416559091352E-3</v>
      </c>
      <c r="X34" s="28">
        <f>0.5*(Cv!W34+Cv!X34)*LN(H!X34/H!W34)</f>
        <v>-2.9313663318607075E-2</v>
      </c>
      <c r="Y34" s="28">
        <f>0.5*(Cv!X34+Cv!Y34)*LN(H!Y34/H!X34)</f>
        <v>1.0626688372399046E-2</v>
      </c>
      <c r="Z34" s="28">
        <f>0.5*(Cv!Y34+Cv!Z34)*LN(H!Z34/H!Y34)</f>
        <v>3.3515661856832323E-2</v>
      </c>
      <c r="AA34" s="28">
        <f>0.5*(Cv!Z34+Cv!AA34)*LN(H!AA34/H!Z34)</f>
        <v>1.0894761070093607E-2</v>
      </c>
      <c r="AC34" s="28">
        <f t="shared" si="0"/>
        <v>-9.8679315045589154E-3</v>
      </c>
      <c r="AD34" s="28">
        <f t="shared" si="1"/>
        <v>-2.8736347583099585E-2</v>
      </c>
      <c r="AE34" s="28">
        <f t="shared" si="2"/>
        <v>-1.7410772298969156E-2</v>
      </c>
      <c r="AF34" s="28">
        <f t="shared" si="3"/>
        <v>-5.9836687549625111E-3</v>
      </c>
      <c r="AG34" s="28">
        <f t="shared" si="4"/>
        <v>1.8345703766441658E-2</v>
      </c>
      <c r="AH34" s="28">
        <f t="shared" si="5"/>
        <v>-2.3073559941034369E-2</v>
      </c>
      <c r="AI34" s="28">
        <f t="shared" si="6"/>
        <v>3.1398459405640525E-3</v>
      </c>
      <c r="AJ34" s="28">
        <f t="shared" si="7"/>
        <v>-1.1085064756896777E-2</v>
      </c>
    </row>
    <row r="35" spans="1:36" x14ac:dyDescent="0.15">
      <c r="A35" s="8">
        <v>33</v>
      </c>
      <c r="B35" s="11" t="s">
        <v>172</v>
      </c>
      <c r="C35" s="28"/>
      <c r="D35" s="28">
        <f>0.5*(Cv!C35+Cv!D35)*LN(H!D35/H!C35)</f>
        <v>-3.1223109619699049E-3</v>
      </c>
      <c r="E35" s="28">
        <f>0.5*(Cv!D35+Cv!E35)*LN(H!E35/H!D35)</f>
        <v>1.755979653670061E-3</v>
      </c>
      <c r="F35" s="28">
        <f>0.5*(Cv!E35+Cv!F35)*LN(H!F35/H!E35)</f>
        <v>-2.0453551818020634E-2</v>
      </c>
      <c r="G35" s="28">
        <f>0.5*(Cv!F35+Cv!G35)*LN(H!G35/H!F35)</f>
        <v>-6.5325824524422704E-2</v>
      </c>
      <c r="H35" s="28">
        <f>0.5*(Cv!G35+Cv!H35)*LN(H!H35/H!G35)</f>
        <v>-5.7015159732644559E-2</v>
      </c>
      <c r="I35" s="28">
        <f>0.5*(Cv!H35+Cv!I35)*LN(H!I35/H!H35)</f>
        <v>4.6948695494695341E-3</v>
      </c>
      <c r="J35" s="28">
        <f>0.5*(Cv!I35+Cv!J35)*LN(H!J35/H!I35)</f>
        <v>-3.181416621778764E-2</v>
      </c>
      <c r="K35" s="28">
        <f>0.5*(Cv!J35+Cv!K35)*LN(H!K35/H!J35)</f>
        <v>-2.2837064552287813E-2</v>
      </c>
      <c r="L35" s="28">
        <f>0.5*(Cv!K35+Cv!L35)*LN(H!L35/H!K35)</f>
        <v>-3.32361803740161E-2</v>
      </c>
      <c r="M35" s="28">
        <f>0.5*(Cv!L35+Cv!M35)*LN(H!M35/H!L35)</f>
        <v>-3.3040450995798554E-2</v>
      </c>
      <c r="N35" s="28">
        <f>0.5*(Cv!M35+Cv!N35)*LN(H!N35/H!M35)</f>
        <v>-1.0884799617770681E-2</v>
      </c>
      <c r="O35" s="28">
        <f>0.5*(Cv!N35+Cv!O35)*LN(H!O35/H!N35)</f>
        <v>2.782113026547503E-2</v>
      </c>
      <c r="P35" s="28">
        <f>0.5*(Cv!O35+Cv!P35)*LN(H!P35/H!O35)</f>
        <v>1.9961453521125118E-3</v>
      </c>
      <c r="Q35" s="28">
        <f>0.5*(Cv!P35+Cv!Q35)*LN(H!Q35/H!P35)</f>
        <v>-3.281641627001492E-3</v>
      </c>
      <c r="R35" s="28">
        <f>0.5*(Cv!Q35+Cv!R35)*LN(H!R35/H!Q35)</f>
        <v>-0.10149638681912618</v>
      </c>
      <c r="S35" s="28">
        <f>0.5*(Cv!R35+Cv!S35)*LN(H!S35/H!R35)</f>
        <v>6.5622612762849539E-3</v>
      </c>
      <c r="T35" s="28">
        <f>0.5*(Cv!S35+Cv!T35)*LN(H!T35/H!S35)</f>
        <v>-5.5294511783095163E-2</v>
      </c>
      <c r="U35" s="28">
        <f>0.5*(Cv!T35+Cv!U35)*LN(H!U35/H!T35)</f>
        <v>6.1426739043237012E-2</v>
      </c>
      <c r="V35" s="28">
        <f>0.5*(Cv!U35+Cv!V35)*LN(H!V35/H!U35)</f>
        <v>-4.1868912377710076E-3</v>
      </c>
      <c r="W35" s="28">
        <f>0.5*(Cv!V35+Cv!W35)*LN(H!W35/H!V35)</f>
        <v>1.164638275033544E-2</v>
      </c>
      <c r="X35" s="28">
        <f>0.5*(Cv!W35+Cv!X35)*LN(H!X35/H!W35)</f>
        <v>-2.3127226179315702E-2</v>
      </c>
      <c r="Y35" s="28">
        <f>0.5*(Cv!X35+Cv!Y35)*LN(H!Y35/H!X35)</f>
        <v>2.6656447690468394E-2</v>
      </c>
      <c r="Z35" s="28">
        <f>0.5*(Cv!Y35+Cv!Z35)*LN(H!Z35/H!Y35)</f>
        <v>5.9197960581731011E-2</v>
      </c>
      <c r="AA35" s="28">
        <f>0.5*(Cv!Z35+Cv!AA35)*LN(H!AA35/H!Z35)</f>
        <v>3.2158590682817262E-2</v>
      </c>
      <c r="AC35" s="28">
        <f t="shared" si="0"/>
        <v>-2.7268737374389656E-2</v>
      </c>
      <c r="AD35" s="28">
        <f t="shared" si="1"/>
        <v>-2.6362532351532159E-2</v>
      </c>
      <c r="AE35" s="28">
        <f t="shared" si="2"/>
        <v>-1.3679698310451035E-2</v>
      </c>
      <c r="AF35" s="28">
        <f t="shared" si="3"/>
        <v>-1.9071014813218841E-3</v>
      </c>
      <c r="AG35" s="28">
        <f t="shared" si="4"/>
        <v>3.933766631833889E-2</v>
      </c>
      <c r="AH35" s="28">
        <f t="shared" si="5"/>
        <v>-2.0021115330991594E-2</v>
      </c>
      <c r="AI35" s="28">
        <f t="shared" si="6"/>
        <v>1.3559686443550906E-2</v>
      </c>
      <c r="AJ35" s="28">
        <f t="shared" si="7"/>
        <v>-9.9164064623242145E-3</v>
      </c>
    </row>
    <row r="36" spans="1:36" x14ac:dyDescent="0.15">
      <c r="A36" s="8">
        <v>34</v>
      </c>
      <c r="B36" s="11" t="s">
        <v>173</v>
      </c>
      <c r="C36" s="28"/>
      <c r="D36" s="28">
        <f>0.5*(Cv!C36+Cv!D36)*LN(H!D36/H!C36)</f>
        <v>1.0431797870587881E-3</v>
      </c>
      <c r="E36" s="28">
        <f>0.5*(Cv!D36+Cv!E36)*LN(H!E36/H!D36)</f>
        <v>-1.2914530318566516E-4</v>
      </c>
      <c r="F36" s="28">
        <f>0.5*(Cv!E36+Cv!F36)*LN(H!F36/H!E36)</f>
        <v>-6.1433400065173489E-3</v>
      </c>
      <c r="G36" s="28">
        <f>0.5*(Cv!F36+Cv!G36)*LN(H!G36/H!F36)</f>
        <v>-7.2309955084401897E-2</v>
      </c>
      <c r="H36" s="28">
        <f>0.5*(Cv!G36+Cv!H36)*LN(H!H36/H!G36)</f>
        <v>-3.4826451456783571E-2</v>
      </c>
      <c r="I36" s="28">
        <f>0.5*(Cv!H36+Cv!I36)*LN(H!I36/H!H36)</f>
        <v>3.6940309075837542E-2</v>
      </c>
      <c r="J36" s="28">
        <f>0.5*(Cv!I36+Cv!J36)*LN(H!J36/H!I36)</f>
        <v>-3.758170820055854E-2</v>
      </c>
      <c r="K36" s="28">
        <f>0.5*(Cv!J36+Cv!K36)*LN(H!K36/H!J36)</f>
        <v>-3.3546770329640561E-2</v>
      </c>
      <c r="L36" s="28">
        <f>0.5*(Cv!K36+Cv!L36)*LN(H!L36/H!K36)</f>
        <v>-1.0572983890490634E-2</v>
      </c>
      <c r="M36" s="28">
        <f>0.5*(Cv!L36+Cv!M36)*LN(H!M36/H!L36)</f>
        <v>-1.8642207173237363E-2</v>
      </c>
      <c r="N36" s="28">
        <f>0.5*(Cv!M36+Cv!N36)*LN(H!N36/H!M36)</f>
        <v>3.8000311211976016E-3</v>
      </c>
      <c r="O36" s="28">
        <f>0.5*(Cv!N36+Cv!O36)*LN(H!O36/H!N36)</f>
        <v>4.2709247992277301E-2</v>
      </c>
      <c r="P36" s="28">
        <f>0.5*(Cv!O36+Cv!P36)*LN(H!P36/H!O36)</f>
        <v>3.1201693624636987E-3</v>
      </c>
      <c r="Q36" s="28">
        <f>0.5*(Cv!P36+Cv!Q36)*LN(H!Q36/H!P36)</f>
        <v>-3.2113623624654086E-2</v>
      </c>
      <c r="R36" s="28">
        <f>0.5*(Cv!Q36+Cv!R36)*LN(H!R36/H!Q36)</f>
        <v>-0.13426519773044501</v>
      </c>
      <c r="S36" s="28">
        <f>0.5*(Cv!R36+Cv!S36)*LN(H!S36/H!R36)</f>
        <v>3.1600560337005291E-2</v>
      </c>
      <c r="T36" s="28">
        <f>0.5*(Cv!S36+Cv!T36)*LN(H!T36/H!S36)</f>
        <v>-4.6294130063180292E-3</v>
      </c>
      <c r="U36" s="28">
        <f>0.5*(Cv!T36+Cv!U36)*LN(H!U36/H!T36)</f>
        <v>1.5258810035936463E-2</v>
      </c>
      <c r="V36" s="28">
        <f>0.5*(Cv!U36+Cv!V36)*LN(H!V36/H!U36)</f>
        <v>-3.0989902269089972E-2</v>
      </c>
      <c r="W36" s="28">
        <f>0.5*(Cv!V36+Cv!W36)*LN(H!W36/H!V36)</f>
        <v>2.3855529037818735E-3</v>
      </c>
      <c r="X36" s="28">
        <f>0.5*(Cv!W36+Cv!X36)*LN(H!X36/H!W36)</f>
        <v>-4.0168802963039756E-2</v>
      </c>
      <c r="Y36" s="28">
        <f>0.5*(Cv!X36+Cv!Y36)*LN(H!Y36/H!X36)</f>
        <v>2.2189256625697165E-2</v>
      </c>
      <c r="Z36" s="28">
        <f>0.5*(Cv!Y36+Cv!Z36)*LN(H!Z36/H!Y36)</f>
        <v>-1.6265353304086808E-2</v>
      </c>
      <c r="AA36" s="28">
        <f>0.5*(Cv!Z36+Cv!AA36)*LN(H!AA36/H!Z36)</f>
        <v>3.2551347410939714E-2</v>
      </c>
      <c r="AC36" s="28">
        <f t="shared" si="0"/>
        <v>-1.5293716555010189E-2</v>
      </c>
      <c r="AD36" s="28">
        <f t="shared" si="1"/>
        <v>-1.9308727694545898E-2</v>
      </c>
      <c r="AE36" s="28">
        <f t="shared" si="2"/>
        <v>-1.7789768732670564E-2</v>
      </c>
      <c r="AF36" s="28">
        <f t="shared" si="3"/>
        <v>-1.1628751059745885E-2</v>
      </c>
      <c r="AG36" s="28">
        <f t="shared" si="4"/>
        <v>1.282508357751669E-2</v>
      </c>
      <c r="AH36" s="28">
        <f t="shared" si="5"/>
        <v>-1.8549248213608229E-2</v>
      </c>
      <c r="AI36" s="28">
        <f t="shared" si="6"/>
        <v>-2.4585630707724187E-3</v>
      </c>
      <c r="AJ36" s="28">
        <f t="shared" si="7"/>
        <v>-1.2244763890317936E-2</v>
      </c>
    </row>
    <row r="37" spans="1:36" x14ac:dyDescent="0.15">
      <c r="A37" s="8">
        <v>35</v>
      </c>
      <c r="B37" s="11" t="s">
        <v>174</v>
      </c>
      <c r="C37" s="28"/>
      <c r="D37" s="28">
        <f>0.5*(Cv!C37+Cv!D37)*LN(H!D37/H!C37)</f>
        <v>1.4836982451282746E-2</v>
      </c>
      <c r="E37" s="28">
        <f>0.5*(Cv!D37+Cv!E37)*LN(H!E37/H!D37)</f>
        <v>1.392581619512628E-2</v>
      </c>
      <c r="F37" s="28">
        <f>0.5*(Cv!E37+Cv!F37)*LN(H!F37/H!E37)</f>
        <v>1.8952748519508223E-3</v>
      </c>
      <c r="G37" s="28">
        <f>0.5*(Cv!F37+Cv!G37)*LN(H!G37/H!F37)</f>
        <v>-3.9195869379345168E-2</v>
      </c>
      <c r="H37" s="28">
        <f>0.5*(Cv!G37+Cv!H37)*LN(H!H37/H!G37)</f>
        <v>-3.7257467452014206E-2</v>
      </c>
      <c r="I37" s="28">
        <f>0.5*(Cv!H37+Cv!I37)*LN(H!I37/H!H37)</f>
        <v>2.5529900517610459E-2</v>
      </c>
      <c r="J37" s="28">
        <f>0.5*(Cv!I37+Cv!J37)*LN(H!J37/H!I37)</f>
        <v>-2.9041106026420922E-2</v>
      </c>
      <c r="K37" s="28">
        <f>0.5*(Cv!J37+Cv!K37)*LN(H!K37/H!J37)</f>
        <v>-4.2696323154563641E-2</v>
      </c>
      <c r="L37" s="28">
        <f>0.5*(Cv!K37+Cv!L37)*LN(H!L37/H!K37)</f>
        <v>1.9709828630047662E-3</v>
      </c>
      <c r="M37" s="28">
        <f>0.5*(Cv!L37+Cv!M37)*LN(H!M37/H!L37)</f>
        <v>1.4160044666373382E-2</v>
      </c>
      <c r="N37" s="28">
        <f>0.5*(Cv!M37+Cv!N37)*LN(H!N37/H!M37)</f>
        <v>1.645289899156982E-2</v>
      </c>
      <c r="O37" s="28">
        <f>0.5*(Cv!N37+Cv!O37)*LN(H!O37/H!N37)</f>
        <v>3.9927582734180143E-2</v>
      </c>
      <c r="P37" s="28">
        <f>0.5*(Cv!O37+Cv!P37)*LN(H!P37/H!O37)</f>
        <v>2.9986436047820638E-2</v>
      </c>
      <c r="Q37" s="28">
        <f>0.5*(Cv!P37+Cv!Q37)*LN(H!Q37/H!P37)</f>
        <v>-2.7364901281104255E-2</v>
      </c>
      <c r="R37" s="28">
        <f>0.5*(Cv!Q37+Cv!R37)*LN(H!R37/H!Q37)</f>
        <v>-0.13381006406755686</v>
      </c>
      <c r="S37" s="28">
        <f>0.5*(Cv!R37+Cv!S37)*LN(H!S37/H!R37)</f>
        <v>3.4950862648390008E-2</v>
      </c>
      <c r="T37" s="28">
        <f>0.5*(Cv!S37+Cv!T37)*LN(H!T37/H!S37)</f>
        <v>-9.7345047068910437E-3</v>
      </c>
      <c r="U37" s="28">
        <f>0.5*(Cv!T37+Cv!U37)*LN(H!U37/H!T37)</f>
        <v>3.9264723638900182E-3</v>
      </c>
      <c r="V37" s="28">
        <f>0.5*(Cv!U37+Cv!V37)*LN(H!V37/H!U37)</f>
        <v>-4.0989047819844707E-2</v>
      </c>
      <c r="W37" s="28">
        <f>0.5*(Cv!V37+Cv!W37)*LN(H!W37/H!V37)</f>
        <v>-1.1776942565635008E-2</v>
      </c>
      <c r="X37" s="28">
        <f>0.5*(Cv!W37+Cv!X37)*LN(H!X37/H!W37)</f>
        <v>-1.3126526648526893E-2</v>
      </c>
      <c r="Y37" s="28">
        <f>0.5*(Cv!X37+Cv!Y37)*LN(H!Y37/H!X37)</f>
        <v>-9.0419295233166584E-4</v>
      </c>
      <c r="Z37" s="28">
        <f>0.5*(Cv!Y37+Cv!Z37)*LN(H!Z37/H!Y37)</f>
        <v>3.8197404671358196E-2</v>
      </c>
      <c r="AA37" s="28">
        <f>0.5*(Cv!Z37+Cv!AA37)*LN(H!AA37/H!Z37)</f>
        <v>1.9319865305244769E-2</v>
      </c>
      <c r="AC37" s="28">
        <f t="shared" si="0"/>
        <v>-7.0204690533343635E-3</v>
      </c>
      <c r="AD37" s="28">
        <f t="shared" si="1"/>
        <v>-7.8307005320073196E-3</v>
      </c>
      <c r="AE37" s="28">
        <f t="shared" si="2"/>
        <v>-1.1262016783654067E-2</v>
      </c>
      <c r="AF37" s="28">
        <f t="shared" si="3"/>
        <v>-1.4340109875401527E-2</v>
      </c>
      <c r="AG37" s="28">
        <f t="shared" si="4"/>
        <v>1.88710256747571E-2</v>
      </c>
      <c r="AH37" s="28">
        <f t="shared" si="5"/>
        <v>-9.5463586578306923E-3</v>
      </c>
      <c r="AI37" s="28">
        <f t="shared" si="6"/>
        <v>-1.8859340440920427E-3</v>
      </c>
      <c r="AJ37" s="28">
        <f t="shared" si="7"/>
        <v>-6.3327567042484826E-3</v>
      </c>
    </row>
    <row r="38" spans="1:36" x14ac:dyDescent="0.15">
      <c r="A38" s="8">
        <v>36</v>
      </c>
      <c r="B38" s="11" t="s">
        <v>175</v>
      </c>
      <c r="C38" s="28"/>
      <c r="D38" s="28">
        <f>0.5*(Cv!C38+Cv!D38)*LN(H!D38/H!C38)</f>
        <v>3.8679366883662999E-3</v>
      </c>
      <c r="E38" s="28">
        <f>0.5*(Cv!D38+Cv!E38)*LN(H!E38/H!D38)</f>
        <v>3.2179415978539697E-2</v>
      </c>
      <c r="F38" s="28">
        <f>0.5*(Cv!E38+Cv!F38)*LN(H!F38/H!E38)</f>
        <v>-2.1752584059088224E-4</v>
      </c>
      <c r="G38" s="28">
        <f>0.5*(Cv!F38+Cv!G38)*LN(H!G38/H!F38)</f>
        <v>-5.2968073691157629E-2</v>
      </c>
      <c r="H38" s="28">
        <f>0.5*(Cv!G38+Cv!H38)*LN(H!H38/H!G38)</f>
        <v>-1.1611179861227302E-2</v>
      </c>
      <c r="I38" s="28">
        <f>0.5*(Cv!H38+Cv!I38)*LN(H!I38/H!H38)</f>
        <v>3.8760444851297482E-2</v>
      </c>
      <c r="J38" s="28">
        <f>0.5*(Cv!I38+Cv!J38)*LN(H!J38/H!I38)</f>
        <v>-3.8332923801425937E-2</v>
      </c>
      <c r="K38" s="28">
        <f>0.5*(Cv!J38+Cv!K38)*LN(H!K38/H!J38)</f>
        <v>-5.4246397555167428E-2</v>
      </c>
      <c r="L38" s="28">
        <f>0.5*(Cv!K38+Cv!L38)*LN(H!L38/H!K38)</f>
        <v>-1.9936853588993178E-2</v>
      </c>
      <c r="M38" s="28">
        <f>0.5*(Cv!L38+Cv!M38)*LN(H!M38/H!L38)</f>
        <v>1.1828296257420875E-2</v>
      </c>
      <c r="N38" s="28">
        <f>0.5*(Cv!M38+Cv!N38)*LN(H!N38/H!M38)</f>
        <v>-1.0733977697894264E-2</v>
      </c>
      <c r="O38" s="28">
        <f>0.5*(Cv!N38+Cv!O38)*LN(H!O38/H!N38)</f>
        <v>4.0420402356431046E-2</v>
      </c>
      <c r="P38" s="28">
        <f>0.5*(Cv!O38+Cv!P38)*LN(H!P38/H!O38)</f>
        <v>4.016712917493262E-2</v>
      </c>
      <c r="Q38" s="28">
        <f>0.5*(Cv!P38+Cv!Q38)*LN(H!Q38/H!P38)</f>
        <v>3.9035824337559664E-2</v>
      </c>
      <c r="R38" s="28">
        <f>0.5*(Cv!Q38+Cv!R38)*LN(H!R38/H!Q38)</f>
        <v>-0.13571492354435111</v>
      </c>
      <c r="S38" s="28">
        <f>0.5*(Cv!R38+Cv!S38)*LN(H!S38/H!R38)</f>
        <v>5.9491952444328276E-2</v>
      </c>
      <c r="T38" s="28">
        <f>0.5*(Cv!S38+Cv!T38)*LN(H!T38/H!S38)</f>
        <v>1.844915329494054E-2</v>
      </c>
      <c r="U38" s="28">
        <f>0.5*(Cv!T38+Cv!U38)*LN(H!U38/H!T38)</f>
        <v>2.517206970347261E-3</v>
      </c>
      <c r="V38" s="28">
        <f>0.5*(Cv!U38+Cv!V38)*LN(H!V38/H!U38)</f>
        <v>-4.4421227463877909E-2</v>
      </c>
      <c r="W38" s="28">
        <f>0.5*(Cv!V38+Cv!W38)*LN(H!W38/H!V38)</f>
        <v>2.1369790142737922E-2</v>
      </c>
      <c r="X38" s="28">
        <f>0.5*(Cv!W38+Cv!X38)*LN(H!X38/H!W38)</f>
        <v>4.9769607911270778E-3</v>
      </c>
      <c r="Y38" s="28">
        <f>0.5*(Cv!X38+Cv!Y38)*LN(H!Y38/H!X38)</f>
        <v>3.5940730865839229E-3</v>
      </c>
      <c r="Z38" s="28">
        <f>0.5*(Cv!Y38+Cv!Z38)*LN(H!Z38/H!Y38)</f>
        <v>1.9648340988985394E-2</v>
      </c>
      <c r="AA38" s="28">
        <f>0.5*(Cv!Z38+Cv!AA38)*LN(H!AA38/H!Z38)</f>
        <v>2.0158152978495467E-2</v>
      </c>
      <c r="AC38" s="28">
        <f t="shared" si="0"/>
        <v>1.2286162873722723E-3</v>
      </c>
      <c r="AD38" s="28">
        <f t="shared" si="1"/>
        <v>-2.2284371277211983E-2</v>
      </c>
      <c r="AE38" s="28">
        <f t="shared" si="2"/>
        <v>8.6800769537801019E-3</v>
      </c>
      <c r="AF38" s="28">
        <f t="shared" si="3"/>
        <v>5.7837674705497855E-4</v>
      </c>
      <c r="AG38" s="28">
        <f t="shared" si="4"/>
        <v>1.446685568468826E-2</v>
      </c>
      <c r="AH38" s="28">
        <f t="shared" si="5"/>
        <v>-6.8021471617159407E-3</v>
      </c>
      <c r="AI38" s="28">
        <f t="shared" si="6"/>
        <v>5.7865563486674595E-3</v>
      </c>
      <c r="AJ38" s="28">
        <f t="shared" si="7"/>
        <v>-6.7764953873732114E-4</v>
      </c>
    </row>
    <row r="39" spans="1:36" x14ac:dyDescent="0.15">
      <c r="A39" s="8">
        <v>37</v>
      </c>
      <c r="B39" s="11" t="s">
        <v>176</v>
      </c>
      <c r="C39" s="28"/>
      <c r="D39" s="28">
        <f>0.5*(Cv!C39+Cv!D39)*LN(H!D39/H!C39)</f>
        <v>1.1165581422332689E-2</v>
      </c>
      <c r="E39" s="28">
        <f>0.5*(Cv!D39+Cv!E39)*LN(H!E39/H!D39)</f>
        <v>-1.0266703364623785E-2</v>
      </c>
      <c r="F39" s="28">
        <f>0.5*(Cv!E39+Cv!F39)*LN(H!F39/H!E39)</f>
        <v>-6.969422010518523E-3</v>
      </c>
      <c r="G39" s="28">
        <f>0.5*(Cv!F39+Cv!G39)*LN(H!G39/H!F39)</f>
        <v>-3.3244937409054175E-2</v>
      </c>
      <c r="H39" s="28">
        <f>0.5*(Cv!G39+Cv!H39)*LN(H!H39/H!G39)</f>
        <v>-2.9329810086510415E-2</v>
      </c>
      <c r="I39" s="28">
        <f>0.5*(Cv!H39+Cv!I39)*LN(H!I39/H!H39)</f>
        <v>-4.7752709155792781E-3</v>
      </c>
      <c r="J39" s="28">
        <f>0.5*(Cv!I39+Cv!J39)*LN(H!J39/H!I39)</f>
        <v>-3.8205680930961182E-2</v>
      </c>
      <c r="K39" s="28">
        <f>0.5*(Cv!J39+Cv!K39)*LN(H!K39/H!J39)</f>
        <v>8.0951519657275692E-3</v>
      </c>
      <c r="L39" s="28">
        <f>0.5*(Cv!K39+Cv!L39)*LN(H!L39/H!K39)</f>
        <v>-3.9201444351686142E-3</v>
      </c>
      <c r="M39" s="28">
        <f>0.5*(Cv!L39+Cv!M39)*LN(H!M39/H!L39)</f>
        <v>-1.3982833216992908E-2</v>
      </c>
      <c r="N39" s="28">
        <f>0.5*(Cv!M39+Cv!N39)*LN(H!N39/H!M39)</f>
        <v>1.8348826562858769E-2</v>
      </c>
      <c r="O39" s="28">
        <f>0.5*(Cv!N39+Cv!O39)*LN(H!O39/H!N39)</f>
        <v>3.3033102303250565E-2</v>
      </c>
      <c r="P39" s="28">
        <f>0.5*(Cv!O39+Cv!P39)*LN(H!P39/H!O39)</f>
        <v>-2.1667819359441225E-2</v>
      </c>
      <c r="Q39" s="28">
        <f>0.5*(Cv!P39+Cv!Q39)*LN(H!Q39/H!P39)</f>
        <v>-4.841610849438148E-2</v>
      </c>
      <c r="R39" s="28">
        <f>0.5*(Cv!Q39+Cv!R39)*LN(H!R39/H!Q39)</f>
        <v>-0.18748694004893046</v>
      </c>
      <c r="S39" s="28">
        <f>0.5*(Cv!R39+Cv!S39)*LN(H!S39/H!R39)</f>
        <v>1.4202771717840386E-2</v>
      </c>
      <c r="T39" s="28">
        <f>0.5*(Cv!S39+Cv!T39)*LN(H!T39/H!S39)</f>
        <v>5.7191517945797124E-3</v>
      </c>
      <c r="U39" s="28">
        <f>0.5*(Cv!T39+Cv!U39)*LN(H!U39/H!T39)</f>
        <v>-3.0363798481559822E-3</v>
      </c>
      <c r="V39" s="28">
        <f>0.5*(Cv!U39+Cv!V39)*LN(H!V39/H!U39)</f>
        <v>2.0706654453208573E-2</v>
      </c>
      <c r="W39" s="28">
        <f>0.5*(Cv!V39+Cv!W39)*LN(H!W39/H!V39)</f>
        <v>2.3798238481345546E-2</v>
      </c>
      <c r="X39" s="28">
        <f>0.5*(Cv!W39+Cv!X39)*LN(H!X39/H!W39)</f>
        <v>-2.0136594958508672E-2</v>
      </c>
      <c r="Y39" s="28">
        <f>0.5*(Cv!X39+Cv!Y39)*LN(H!Y39/H!X39)</f>
        <v>-2.6724720944689855E-2</v>
      </c>
      <c r="Z39" s="28">
        <f>0.5*(Cv!Y39+Cv!Z39)*LN(H!Z39/H!Y39)</f>
        <v>9.6820011924442732E-3</v>
      </c>
      <c r="AA39" s="28">
        <f>0.5*(Cv!Z39+Cv!AA39)*LN(H!AA39/H!Z39)</f>
        <v>1.0494401512722639E-2</v>
      </c>
      <c r="AC39" s="28">
        <f t="shared" si="0"/>
        <v>-1.6917228757257236E-2</v>
      </c>
      <c r="AD39" s="28">
        <f t="shared" si="1"/>
        <v>-5.932936010907274E-3</v>
      </c>
      <c r="AE39" s="28">
        <f t="shared" si="2"/>
        <v>-4.2066998776332451E-2</v>
      </c>
      <c r="AF39" s="28">
        <f t="shared" si="3"/>
        <v>5.4102139844938359E-3</v>
      </c>
      <c r="AG39" s="28">
        <f t="shared" si="4"/>
        <v>-2.1827727465076482E-3</v>
      </c>
      <c r="AH39" s="28">
        <f t="shared" si="5"/>
        <v>-2.3999967393619863E-2</v>
      </c>
      <c r="AI39" s="28">
        <f t="shared" si="6"/>
        <v>2.5628439603682792E-3</v>
      </c>
      <c r="AJ39" s="28">
        <f t="shared" si="7"/>
        <v>-1.3221002871284282E-2</v>
      </c>
    </row>
    <row r="40" spans="1:36" x14ac:dyDescent="0.15">
      <c r="A40" s="8">
        <v>38</v>
      </c>
      <c r="B40" s="11" t="s">
        <v>177</v>
      </c>
      <c r="C40" s="28"/>
      <c r="D40" s="28">
        <f>0.5*(Cv!C40+Cv!D40)*LN(H!D40/H!C40)</f>
        <v>-1.6452779737001474E-2</v>
      </c>
      <c r="E40" s="28">
        <f>0.5*(Cv!D40+Cv!E40)*LN(H!E40/H!D40)</f>
        <v>-1.2465851747924063E-2</v>
      </c>
      <c r="F40" s="28">
        <f>0.5*(Cv!E40+Cv!F40)*LN(H!F40/H!E40)</f>
        <v>1.49606022621455E-2</v>
      </c>
      <c r="G40" s="28">
        <f>0.5*(Cv!F40+Cv!G40)*LN(H!G40/H!F40)</f>
        <v>-3.2132516825323296E-2</v>
      </c>
      <c r="H40" s="28">
        <f>0.5*(Cv!G40+Cv!H40)*LN(H!H40/H!G40)</f>
        <v>-3.7638375368013156E-2</v>
      </c>
      <c r="I40" s="28">
        <f>0.5*(Cv!H40+Cv!I40)*LN(H!I40/H!H40)</f>
        <v>2.963403513027089E-3</v>
      </c>
      <c r="J40" s="28">
        <f>0.5*(Cv!I40+Cv!J40)*LN(H!J40/H!I40)</f>
        <v>-1.7257051718188379E-2</v>
      </c>
      <c r="K40" s="28">
        <f>0.5*(Cv!J40+Cv!K40)*LN(H!K40/H!J40)</f>
        <v>-3.5158895444065356E-2</v>
      </c>
      <c r="L40" s="28">
        <f>0.5*(Cv!K40+Cv!L40)*LN(H!L40/H!K40)</f>
        <v>5.9427009384814379E-3</v>
      </c>
      <c r="M40" s="28">
        <f>0.5*(Cv!L40+Cv!M40)*LN(H!M40/H!L40)</f>
        <v>1.2149736231446395E-2</v>
      </c>
      <c r="N40" s="28">
        <f>0.5*(Cv!M40+Cv!N40)*LN(H!N40/H!M40)</f>
        <v>-1.6670828116496478E-2</v>
      </c>
      <c r="O40" s="28">
        <f>0.5*(Cv!N40+Cv!O40)*LN(H!O40/H!N40)</f>
        <v>4.9928052052683219E-2</v>
      </c>
      <c r="P40" s="28">
        <f>0.5*(Cv!O40+Cv!P40)*LN(H!P40/H!O40)</f>
        <v>-1.3119441297093842E-2</v>
      </c>
      <c r="Q40" s="28">
        <f>0.5*(Cv!P40+Cv!Q40)*LN(H!Q40/H!P40)</f>
        <v>-1.8962148610928441E-2</v>
      </c>
      <c r="R40" s="28">
        <f>0.5*(Cv!Q40+Cv!R40)*LN(H!R40/H!Q40)</f>
        <v>-9.9007833087115221E-2</v>
      </c>
      <c r="S40" s="28">
        <f>0.5*(Cv!R40+Cv!S40)*LN(H!S40/H!R40)</f>
        <v>-5.4780616011145748E-4</v>
      </c>
      <c r="T40" s="28">
        <f>0.5*(Cv!S40+Cv!T40)*LN(H!T40/H!S40)</f>
        <v>-7.6859283370522644E-3</v>
      </c>
      <c r="U40" s="28">
        <f>0.5*(Cv!T40+Cv!U40)*LN(H!U40/H!T40)</f>
        <v>-2.5746503326013165E-2</v>
      </c>
      <c r="V40" s="28">
        <f>0.5*(Cv!U40+Cv!V40)*LN(H!V40/H!U40)</f>
        <v>-3.3036057007049958E-2</v>
      </c>
      <c r="W40" s="28">
        <f>0.5*(Cv!V40+Cv!W40)*LN(H!W40/H!V40)</f>
        <v>-1.0365318783219243E-2</v>
      </c>
      <c r="X40" s="28">
        <f>0.5*(Cv!W40+Cv!X40)*LN(H!X40/H!W40)</f>
        <v>2.2230884455861157E-2</v>
      </c>
      <c r="Y40" s="28">
        <f>0.5*(Cv!X40+Cv!Y40)*LN(H!Y40/H!X40)</f>
        <v>4.6689365054339372E-3</v>
      </c>
      <c r="Z40" s="28">
        <f>0.5*(Cv!Y40+Cv!Z40)*LN(H!Z40/H!Y40)</f>
        <v>1.01242679099382E-2</v>
      </c>
      <c r="AA40" s="28">
        <f>0.5*(Cv!Z40+Cv!AA40)*LN(H!AA40/H!Z40)</f>
        <v>1.4695340095572412E-2</v>
      </c>
      <c r="AC40" s="28">
        <f t="shared" si="0"/>
        <v>-1.2862547633217586E-2</v>
      </c>
      <c r="AD40" s="28">
        <f t="shared" si="1"/>
        <v>-1.0198867621764477E-2</v>
      </c>
      <c r="AE40" s="28">
        <f t="shared" si="2"/>
        <v>-1.6341835420513151E-2</v>
      </c>
      <c r="AF40" s="28">
        <f t="shared" si="3"/>
        <v>-1.0920584599494692E-2</v>
      </c>
      <c r="AG40" s="28">
        <f t="shared" si="4"/>
        <v>9.8295148369815163E-3</v>
      </c>
      <c r="AH40" s="28">
        <f t="shared" si="5"/>
        <v>-1.3270351521138812E-2</v>
      </c>
      <c r="AI40" s="28">
        <f t="shared" si="6"/>
        <v>-3.1392973108161143E-3</v>
      </c>
      <c r="AJ40" s="28">
        <f t="shared" si="7"/>
        <v>-9.6578535593045637E-3</v>
      </c>
    </row>
    <row r="41" spans="1:36" x14ac:dyDescent="0.15">
      <c r="A41" s="8">
        <v>39</v>
      </c>
      <c r="B41" s="11" t="s">
        <v>178</v>
      </c>
      <c r="C41" s="28"/>
      <c r="D41" s="28">
        <f>0.5*(Cv!C41+Cv!D41)*LN(H!D41/H!C41)</f>
        <v>-6.7441248712279038E-3</v>
      </c>
      <c r="E41" s="28">
        <f>0.5*(Cv!D41+Cv!E41)*LN(H!E41/H!D41)</f>
        <v>2.8227930787524916E-3</v>
      </c>
      <c r="F41" s="28">
        <f>0.5*(Cv!E41+Cv!F41)*LN(H!F41/H!E41)</f>
        <v>1.2279863957298961E-2</v>
      </c>
      <c r="G41" s="28">
        <f>0.5*(Cv!F41+Cv!G41)*LN(H!G41/H!F41)</f>
        <v>-3.0873606933511078E-3</v>
      </c>
      <c r="H41" s="28">
        <f>0.5*(Cv!G41+Cv!H41)*LN(H!H41/H!G41)</f>
        <v>-5.021273124656031E-2</v>
      </c>
      <c r="I41" s="28">
        <f>0.5*(Cv!H41+Cv!I41)*LN(H!I41/H!H41)</f>
        <v>9.0152780916484293E-2</v>
      </c>
      <c r="J41" s="28">
        <f>0.5*(Cv!I41+Cv!J41)*LN(H!J41/H!I41)</f>
        <v>-7.3050934187479558E-2</v>
      </c>
      <c r="K41" s="28">
        <f>0.5*(Cv!J41+Cv!K41)*LN(H!K41/H!J41)</f>
        <v>0.10655914683905972</v>
      </c>
      <c r="L41" s="28">
        <f>0.5*(Cv!K41+Cv!L41)*LN(H!L41/H!K41)</f>
        <v>-0.21623710580480041</v>
      </c>
      <c r="M41" s="28">
        <f>0.5*(Cv!L41+Cv!M41)*LN(H!M41/H!L41)</f>
        <v>0.19029983823659968</v>
      </c>
      <c r="N41" s="28">
        <f>0.5*(Cv!M41+Cv!N41)*LN(H!N41/H!M41)</f>
        <v>-1.6844874761003898E-2</v>
      </c>
      <c r="O41" s="28">
        <f>0.5*(Cv!N41+Cv!O41)*LN(H!O41/H!N41)</f>
        <v>-3.4884351940657934E-2</v>
      </c>
      <c r="P41" s="28">
        <f>0.5*(Cv!O41+Cv!P41)*LN(H!P41/H!O41)</f>
        <v>-9.286041660512892E-2</v>
      </c>
      <c r="Q41" s="28">
        <f>0.5*(Cv!P41+Cv!Q41)*LN(H!Q41/H!P41)</f>
        <v>0.11141503600710072</v>
      </c>
      <c r="R41" s="28">
        <f>0.5*(Cv!Q41+Cv!R41)*LN(H!R41/H!Q41)</f>
        <v>-1.3504332843049451E-2</v>
      </c>
      <c r="S41" s="28">
        <f>0.5*(Cv!R41+Cv!S41)*LN(H!S41/H!R41)</f>
        <v>5.8583814866938283E-2</v>
      </c>
      <c r="T41" s="28">
        <f>0.5*(Cv!S41+Cv!T41)*LN(H!T41/H!S41)</f>
        <v>9.2629363506848958E-2</v>
      </c>
      <c r="U41" s="28">
        <f>0.5*(Cv!T41+Cv!U41)*LN(H!U41/H!T41)</f>
        <v>2.9319381739662084E-2</v>
      </c>
      <c r="V41" s="28">
        <f>0.5*(Cv!U41+Cv!V41)*LN(H!V41/H!U41)</f>
        <v>6.5459407611766385E-2</v>
      </c>
      <c r="W41" s="28">
        <f>0.5*(Cv!V41+Cv!W41)*LN(H!W41/H!V41)</f>
        <v>3.9521947782273387E-2</v>
      </c>
      <c r="X41" s="28">
        <f>0.5*(Cv!W41+Cv!X41)*LN(H!X41/H!W41)</f>
        <v>1.6096318255961275E-3</v>
      </c>
      <c r="Y41" s="28">
        <f>0.5*(Cv!X41+Cv!Y41)*LN(H!Y41/H!X41)</f>
        <v>-5.5176846671453221E-2</v>
      </c>
      <c r="Z41" s="28">
        <f>0.5*(Cv!Y41+Cv!Z41)*LN(H!Z41/H!Y41)</f>
        <v>-1.0563625102393247E-2</v>
      </c>
      <c r="AA41" s="28">
        <f>0.5*(Cv!Z41+Cv!AA41)*LN(H!AA41/H!Z41)</f>
        <v>1.1784435858510637E-2</v>
      </c>
      <c r="AC41" s="28">
        <f t="shared" si="0"/>
        <v>1.0391069202524864E-2</v>
      </c>
      <c r="AD41" s="28">
        <f t="shared" si="1"/>
        <v>-1.854785935524892E-3</v>
      </c>
      <c r="AE41" s="28">
        <f t="shared" si="2"/>
        <v>5.7499498970405363E-3</v>
      </c>
      <c r="AF41" s="28">
        <f t="shared" si="3"/>
        <v>4.5707946493229387E-2</v>
      </c>
      <c r="AG41" s="28">
        <f t="shared" si="4"/>
        <v>-1.7985345305111946E-2</v>
      </c>
      <c r="AH41" s="28">
        <f t="shared" si="5"/>
        <v>1.9475819807578238E-3</v>
      </c>
      <c r="AI41" s="28">
        <f t="shared" si="6"/>
        <v>2.1822962068851388E-2</v>
      </c>
      <c r="AJ41" s="28">
        <f t="shared" si="7"/>
        <v>1.0696298363957114E-2</v>
      </c>
    </row>
    <row r="42" spans="1:36" x14ac:dyDescent="0.15">
      <c r="A42" s="8">
        <v>40</v>
      </c>
      <c r="B42" s="11" t="s">
        <v>179</v>
      </c>
      <c r="C42" s="28"/>
      <c r="D42" s="28">
        <f>0.5*(Cv!C42+Cv!D42)*LN(H!D42/H!C42)</f>
        <v>1.445046600241138E-2</v>
      </c>
      <c r="E42" s="28">
        <f>0.5*(Cv!D42+Cv!E42)*LN(H!E42/H!D42)</f>
        <v>-1.0359624575423821E-2</v>
      </c>
      <c r="F42" s="28">
        <f>0.5*(Cv!E42+Cv!F42)*LN(H!F42/H!E42)</f>
        <v>1.2559489589329561E-2</v>
      </c>
      <c r="G42" s="28">
        <f>0.5*(Cv!F42+Cv!G42)*LN(H!G42/H!F42)</f>
        <v>-8.7720830092824723E-3</v>
      </c>
      <c r="H42" s="28">
        <f>0.5*(Cv!G42+Cv!H42)*LN(H!H42/H!G42)</f>
        <v>1.7846949693468398E-2</v>
      </c>
      <c r="I42" s="28">
        <f>0.5*(Cv!H42+Cv!I42)*LN(H!I42/H!H42)</f>
        <v>1.6216757469450782E-2</v>
      </c>
      <c r="J42" s="28">
        <f>0.5*(Cv!I42+Cv!J42)*LN(H!J42/H!I42)</f>
        <v>-4.5161287181676439E-2</v>
      </c>
      <c r="K42" s="28">
        <f>0.5*(Cv!J42+Cv!K42)*LN(H!K42/H!J42)</f>
        <v>-6.4301815893489947E-2</v>
      </c>
      <c r="L42" s="28">
        <f>0.5*(Cv!K42+Cv!L42)*LN(H!L42/H!K42)</f>
        <v>-3.3780834523448142E-2</v>
      </c>
      <c r="M42" s="28">
        <f>0.5*(Cv!L42+Cv!M42)*LN(H!M42/H!L42)</f>
        <v>-3.0509549911898231E-2</v>
      </c>
      <c r="N42" s="28">
        <f>0.5*(Cv!M42+Cv!N42)*LN(H!N42/H!M42)</f>
        <v>-3.8335457841516658E-2</v>
      </c>
      <c r="O42" s="28">
        <f>0.5*(Cv!N42+Cv!O42)*LN(H!O42/H!N42)</f>
        <v>-1.2724742477291912E-2</v>
      </c>
      <c r="P42" s="28">
        <f>0.5*(Cv!O42+Cv!P42)*LN(H!P42/H!O42)</f>
        <v>2.4667721261413342E-2</v>
      </c>
      <c r="Q42" s="28">
        <f>0.5*(Cv!P42+Cv!Q42)*LN(H!Q42/H!P42)</f>
        <v>-1.4029150953314938E-3</v>
      </c>
      <c r="R42" s="28">
        <f>0.5*(Cv!Q42+Cv!R42)*LN(H!R42/H!Q42)</f>
        <v>-5.7306271472841036E-2</v>
      </c>
      <c r="S42" s="28">
        <f>0.5*(Cv!R42+Cv!S42)*LN(H!S42/H!R42)</f>
        <v>1.5161348317320366E-2</v>
      </c>
      <c r="T42" s="28">
        <f>0.5*(Cv!S42+Cv!T42)*LN(H!T42/H!S42)</f>
        <v>-2.7483651098004158E-2</v>
      </c>
      <c r="U42" s="28">
        <f>0.5*(Cv!T42+Cv!U42)*LN(H!U42/H!T42)</f>
        <v>-7.0601953274775628E-2</v>
      </c>
      <c r="V42" s="28">
        <f>0.5*(Cv!U42+Cv!V42)*LN(H!V42/H!U42)</f>
        <v>-2.2938466701709712E-2</v>
      </c>
      <c r="W42" s="28">
        <f>0.5*(Cv!V42+Cv!W42)*LN(H!W42/H!V42)</f>
        <v>-2.7688429570942408E-2</v>
      </c>
      <c r="X42" s="28">
        <f>0.5*(Cv!W42+Cv!X42)*LN(H!X42/H!W42)</f>
        <v>-2.4184121902020711E-2</v>
      </c>
      <c r="Y42" s="28">
        <f>0.5*(Cv!X42+Cv!Y42)*LN(H!Y42/H!X42)</f>
        <v>-1.432475767136019E-2</v>
      </c>
      <c r="Z42" s="28">
        <f>0.5*(Cv!Y42+Cv!Z42)*LN(H!Z42/H!Y42)</f>
        <v>4.0227095542670352E-3</v>
      </c>
      <c r="AA42" s="28">
        <f>0.5*(Cv!Z42+Cv!AA42)*LN(H!AA42/H!Z42)</f>
        <v>1.68775129236368E-2</v>
      </c>
      <c r="AC42" s="28">
        <f t="shared" si="0"/>
        <v>5.4982978335084889E-3</v>
      </c>
      <c r="AD42" s="28">
        <f t="shared" si="1"/>
        <v>-4.241778907040588E-2</v>
      </c>
      <c r="AE42" s="28">
        <f t="shared" si="2"/>
        <v>-6.3209718933461469E-3</v>
      </c>
      <c r="AF42" s="28">
        <f t="shared" si="3"/>
        <v>-3.4579324509490521E-2</v>
      </c>
      <c r="AG42" s="28">
        <f t="shared" si="4"/>
        <v>2.1918216021812147E-3</v>
      </c>
      <c r="AH42" s="28">
        <f t="shared" si="5"/>
        <v>-2.4369380481876018E-2</v>
      </c>
      <c r="AI42" s="28">
        <f t="shared" si="6"/>
        <v>-2.0790144717613621E-2</v>
      </c>
      <c r="AJ42" s="28">
        <f t="shared" si="7"/>
        <v>-1.6631455364875074E-2</v>
      </c>
    </row>
    <row r="43" spans="1:36" x14ac:dyDescent="0.15">
      <c r="A43" s="8">
        <v>41</v>
      </c>
      <c r="B43" s="11" t="s">
        <v>180</v>
      </c>
      <c r="C43" s="28"/>
      <c r="D43" s="28">
        <f>0.5*(Cv!C43+Cv!D43)*LN(H!D43/H!C43)</f>
        <v>1.6755102038932282E-2</v>
      </c>
      <c r="E43" s="28">
        <f>0.5*(Cv!D43+Cv!E43)*LN(H!E43/H!D43)</f>
        <v>6.1111047465154588E-3</v>
      </c>
      <c r="F43" s="28">
        <f>0.5*(Cv!E43+Cv!F43)*LN(H!F43/H!E43)</f>
        <v>2.1176971519012506E-2</v>
      </c>
      <c r="G43" s="28">
        <f>0.5*(Cv!F43+Cv!G43)*LN(H!G43/H!F43)</f>
        <v>-2.6364804649649229E-2</v>
      </c>
      <c r="H43" s="28">
        <f>0.5*(Cv!G43+Cv!H43)*LN(H!H43/H!G43)</f>
        <v>7.0212212808153649E-4</v>
      </c>
      <c r="I43" s="28">
        <f>0.5*(Cv!H43+Cv!I43)*LN(H!I43/H!H43)</f>
        <v>2.8286826018661174E-2</v>
      </c>
      <c r="J43" s="28">
        <f>0.5*(Cv!I43+Cv!J43)*LN(H!J43/H!I43)</f>
        <v>-8.3165773128167794E-2</v>
      </c>
      <c r="K43" s="28">
        <f>0.5*(Cv!J43+Cv!K43)*LN(H!K43/H!J43)</f>
        <v>-3.1264874436336652E-2</v>
      </c>
      <c r="L43" s="28">
        <f>0.5*(Cv!K43+Cv!L43)*LN(H!L43/H!K43)</f>
        <v>-8.4769838871737971E-4</v>
      </c>
      <c r="M43" s="28">
        <f>0.5*(Cv!L43+Cv!M43)*LN(H!M43/H!L43)</f>
        <v>1.6398390345822883E-2</v>
      </c>
      <c r="N43" s="28">
        <f>0.5*(Cv!M43+Cv!N43)*LN(H!N43/H!M43)</f>
        <v>-1.8442146177970697E-2</v>
      </c>
      <c r="O43" s="28">
        <f>0.5*(Cv!N43+Cv!O43)*LN(H!O43/H!N43)</f>
        <v>4.7688272726187947E-2</v>
      </c>
      <c r="P43" s="28">
        <f>0.5*(Cv!O43+Cv!P43)*LN(H!P43/H!O43)</f>
        <v>-1.4796249402402459E-2</v>
      </c>
      <c r="Q43" s="28">
        <f>0.5*(Cv!P43+Cv!Q43)*LN(H!Q43/H!P43)</f>
        <v>-3.7859152750833527E-2</v>
      </c>
      <c r="R43" s="28">
        <f>0.5*(Cv!Q43+Cv!R43)*LN(H!R43/H!Q43)</f>
        <v>-0.15034518168177227</v>
      </c>
      <c r="S43" s="28">
        <f>0.5*(Cv!R43+Cv!S43)*LN(H!S43/H!R43)</f>
        <v>2.3433190964390185E-2</v>
      </c>
      <c r="T43" s="28">
        <f>0.5*(Cv!S43+Cv!T43)*LN(H!T43/H!S43)</f>
        <v>2.0869154726670724E-2</v>
      </c>
      <c r="U43" s="28">
        <f>0.5*(Cv!T43+Cv!U43)*LN(H!U43/H!T43)</f>
        <v>-8.2923295430673394E-2</v>
      </c>
      <c r="V43" s="28">
        <f>0.5*(Cv!U43+Cv!V43)*LN(H!V43/H!U43)</f>
        <v>-3.1683202828283935E-2</v>
      </c>
      <c r="W43" s="28">
        <f>0.5*(Cv!V43+Cv!W43)*LN(H!W43/H!V43)</f>
        <v>1.4453063392219988E-2</v>
      </c>
      <c r="X43" s="28">
        <f>0.5*(Cv!W43+Cv!X43)*LN(H!X43/H!W43)</f>
        <v>1.5119981854381187E-2</v>
      </c>
      <c r="Y43" s="28">
        <f>0.5*(Cv!X43+Cv!Y43)*LN(H!Y43/H!X43)</f>
        <v>1.6732830890403356E-2</v>
      </c>
      <c r="Z43" s="28">
        <f>0.5*(Cv!Y43+Cv!Z43)*LN(H!Z43/H!Y43)</f>
        <v>2.2847116168141734E-2</v>
      </c>
      <c r="AA43" s="28">
        <f>0.5*(Cv!Z43+Cv!AA43)*LN(H!AA43/H!Z43)</f>
        <v>1.8820365939794918E-2</v>
      </c>
      <c r="AC43" s="28">
        <f t="shared" si="0"/>
        <v>5.98244395252429E-3</v>
      </c>
      <c r="AD43" s="28">
        <f t="shared" si="1"/>
        <v>-2.3464420357073929E-2</v>
      </c>
      <c r="AE43" s="28">
        <f t="shared" si="2"/>
        <v>-2.6375824028886032E-2</v>
      </c>
      <c r="AF43" s="28">
        <f t="shared" si="3"/>
        <v>-1.2832859657137086E-2</v>
      </c>
      <c r="AG43" s="28">
        <f t="shared" si="4"/>
        <v>1.9466770999446669E-2</v>
      </c>
      <c r="AH43" s="28">
        <f t="shared" si="5"/>
        <v>-2.4920122192979975E-2</v>
      </c>
      <c r="AI43" s="28">
        <f t="shared" si="6"/>
        <v>-7.2049816091817806E-4</v>
      </c>
      <c r="AJ43" s="28">
        <f t="shared" si="7"/>
        <v>-9.7849124980227756E-3</v>
      </c>
    </row>
    <row r="44" spans="1:36" x14ac:dyDescent="0.15">
      <c r="A44" s="8">
        <v>42</v>
      </c>
      <c r="B44" s="11" t="s">
        <v>181</v>
      </c>
      <c r="C44" s="28"/>
      <c r="D44" s="28">
        <f>0.5*(Cv!C44+Cv!D44)*LN(H!D44/H!C44)</f>
        <v>-1.0212598419997249E-2</v>
      </c>
      <c r="E44" s="28">
        <f>0.5*(Cv!D44+Cv!E44)*LN(H!E44/H!D44)</f>
        <v>-2.2112544955175326E-2</v>
      </c>
      <c r="F44" s="28">
        <f>0.5*(Cv!E44+Cv!F44)*LN(H!F44/H!E44)</f>
        <v>-5.5648975834198726E-4</v>
      </c>
      <c r="G44" s="28">
        <f>0.5*(Cv!F44+Cv!G44)*LN(H!G44/H!F44)</f>
        <v>-5.1640148516234372E-2</v>
      </c>
      <c r="H44" s="28">
        <f>0.5*(Cv!G44+Cv!H44)*LN(H!H44/H!G44)</f>
        <v>-2.4548318901393643E-2</v>
      </c>
      <c r="I44" s="28">
        <f>0.5*(Cv!H44+Cv!I44)*LN(H!I44/H!H44)</f>
        <v>1.0709382162029076E-2</v>
      </c>
      <c r="J44" s="28">
        <f>0.5*(Cv!I44+Cv!J44)*LN(H!J44/H!I44)</f>
        <v>-4.2635128008347581E-2</v>
      </c>
      <c r="K44" s="28">
        <f>0.5*(Cv!J44+Cv!K44)*LN(H!K44/H!J44)</f>
        <v>-3.8585733085828203E-2</v>
      </c>
      <c r="L44" s="28">
        <f>0.5*(Cv!K44+Cv!L44)*LN(H!L44/H!K44)</f>
        <v>-2.1322151163606574E-2</v>
      </c>
      <c r="M44" s="28">
        <f>0.5*(Cv!L44+Cv!M44)*LN(H!M44/H!L44)</f>
        <v>-1.1526655336661959E-2</v>
      </c>
      <c r="N44" s="28">
        <f>0.5*(Cv!M44+Cv!N44)*LN(H!N44/H!M44)</f>
        <v>1.5091984213978978E-2</v>
      </c>
      <c r="O44" s="28">
        <f>0.5*(Cv!N44+Cv!O44)*LN(H!O44/H!N44)</f>
        <v>2.2089207108279413E-2</v>
      </c>
      <c r="P44" s="28">
        <f>0.5*(Cv!O44+Cv!P44)*LN(H!P44/H!O44)</f>
        <v>-1.2140086634870394E-2</v>
      </c>
      <c r="Q44" s="28">
        <f>0.5*(Cv!P44+Cv!Q44)*LN(H!Q44/H!P44)</f>
        <v>-3.0583046537405564E-2</v>
      </c>
      <c r="R44" s="28">
        <f>0.5*(Cv!Q44+Cv!R44)*LN(H!R44/H!Q44)</f>
        <v>-8.2848913623130252E-2</v>
      </c>
      <c r="S44" s="28">
        <f>0.5*(Cv!R44+Cv!S44)*LN(H!S44/H!R44)</f>
        <v>2.8428615413779761E-2</v>
      </c>
      <c r="T44" s="28">
        <f>0.5*(Cv!S44+Cv!T44)*LN(H!T44/H!S44)</f>
        <v>1.7723214822999826E-2</v>
      </c>
      <c r="U44" s="28">
        <f>0.5*(Cv!T44+Cv!U44)*LN(H!U44/H!T44)</f>
        <v>-1.6726845425247275E-2</v>
      </c>
      <c r="V44" s="28">
        <f>0.5*(Cv!U44+Cv!V44)*LN(H!V44/H!U44)</f>
        <v>-1.8566019853271585E-2</v>
      </c>
      <c r="W44" s="28">
        <f>0.5*(Cv!V44+Cv!W44)*LN(H!W44/H!V44)</f>
        <v>6.2593009519594928E-3</v>
      </c>
      <c r="X44" s="28">
        <f>0.5*(Cv!W44+Cv!X44)*LN(H!X44/H!W44)</f>
        <v>1.574341906628288E-3</v>
      </c>
      <c r="Y44" s="28">
        <f>0.5*(Cv!X44+Cv!Y44)*LN(H!Y44/H!X44)</f>
        <v>-2.2233991459250217E-3</v>
      </c>
      <c r="Z44" s="28">
        <f>0.5*(Cv!Y44+Cv!Z44)*LN(H!Z44/H!Y44)</f>
        <v>-6.4566440206556401E-4</v>
      </c>
      <c r="AA44" s="28">
        <f>0.5*(Cv!Z44+Cv!AA44)*LN(H!AA44/H!Z44)</f>
        <v>1.2329599749394822E-2</v>
      </c>
      <c r="AC44" s="28">
        <f t="shared" si="0"/>
        <v>-1.762962399382325E-2</v>
      </c>
      <c r="AD44" s="28">
        <f t="shared" si="1"/>
        <v>-1.9795536676093066E-2</v>
      </c>
      <c r="AE44" s="28">
        <f t="shared" si="2"/>
        <v>-1.5010844854669405E-2</v>
      </c>
      <c r="AF44" s="28">
        <f t="shared" si="3"/>
        <v>-1.9472015193862508E-3</v>
      </c>
      <c r="AG44" s="28">
        <f t="shared" si="4"/>
        <v>3.1535120671347451E-3</v>
      </c>
      <c r="AH44" s="28">
        <f t="shared" si="5"/>
        <v>-1.740319076538124E-2</v>
      </c>
      <c r="AI44" s="28">
        <f t="shared" si="6"/>
        <v>-3.4433924440877093E-5</v>
      </c>
      <c r="AJ44" s="28">
        <f t="shared" si="7"/>
        <v>-1.1411108652976331E-2</v>
      </c>
    </row>
    <row r="45" spans="1:36" x14ac:dyDescent="0.15">
      <c r="A45" s="8">
        <v>43</v>
      </c>
      <c r="B45" s="11" t="s">
        <v>182</v>
      </c>
      <c r="C45" s="28"/>
      <c r="D45" s="28">
        <f>0.5*(Cv!C45+Cv!D45)*LN(H!D45/H!C45)</f>
        <v>-6.8303043620827368E-3</v>
      </c>
      <c r="E45" s="28">
        <f>0.5*(Cv!D45+Cv!E45)*LN(H!E45/H!D45)</f>
        <v>-5.819302158086139E-3</v>
      </c>
      <c r="F45" s="28">
        <f>0.5*(Cv!E45+Cv!F45)*LN(H!F45/H!E45)</f>
        <v>-3.9391677067525464E-4</v>
      </c>
      <c r="G45" s="28">
        <f>0.5*(Cv!F45+Cv!G45)*LN(H!G45/H!F45)</f>
        <v>-3.3701449759427779E-2</v>
      </c>
      <c r="H45" s="28">
        <f>0.5*(Cv!G45+Cv!H45)*LN(H!H45/H!G45)</f>
        <v>-1.0242510997807385E-2</v>
      </c>
      <c r="I45" s="28">
        <f>0.5*(Cv!H45+Cv!I45)*LN(H!I45/H!H45)</f>
        <v>-1.7543961520915159E-2</v>
      </c>
      <c r="J45" s="28">
        <f>0.5*(Cv!I45+Cv!J45)*LN(H!J45/H!I45)</f>
        <v>-2.0052532245642921E-2</v>
      </c>
      <c r="K45" s="28">
        <f>0.5*(Cv!J45+Cv!K45)*LN(H!K45/H!J45)</f>
        <v>-2.7844921082355423E-2</v>
      </c>
      <c r="L45" s="28">
        <f>0.5*(Cv!K45+Cv!L45)*LN(H!L45/H!K45)</f>
        <v>-5.7375166435304895E-2</v>
      </c>
      <c r="M45" s="28">
        <f>0.5*(Cv!L45+Cv!M45)*LN(H!M45/H!L45)</f>
        <v>-2.5757534888992895E-2</v>
      </c>
      <c r="N45" s="28">
        <f>0.5*(Cv!M45+Cv!N45)*LN(H!N45/H!M45)</f>
        <v>-6.119002147138731E-3</v>
      </c>
      <c r="O45" s="28">
        <f>0.5*(Cv!N45+Cv!O45)*LN(H!O45/H!N45)</f>
        <v>2.2032888341429645E-2</v>
      </c>
      <c r="P45" s="28">
        <f>0.5*(Cv!O45+Cv!P45)*LN(H!P45/H!O45)</f>
        <v>-2.5126453210996793E-2</v>
      </c>
      <c r="Q45" s="28">
        <f>0.5*(Cv!P45+Cv!Q45)*LN(H!Q45/H!P45)</f>
        <v>-2.5724693858937379E-2</v>
      </c>
      <c r="R45" s="28">
        <f>0.5*(Cv!Q45+Cv!R45)*LN(H!R45/H!Q45)</f>
        <v>-7.2541979977422219E-2</v>
      </c>
      <c r="S45" s="28">
        <f>0.5*(Cv!R45+Cv!S45)*LN(H!S45/H!R45)</f>
        <v>4.7805471846086869E-2</v>
      </c>
      <c r="T45" s="28">
        <f>0.5*(Cv!S45+Cv!T45)*LN(H!T45/H!S45)</f>
        <v>-2.8961758825470592E-2</v>
      </c>
      <c r="U45" s="28">
        <f>0.5*(Cv!T45+Cv!U45)*LN(H!U45/H!T45)</f>
        <v>-3.7307006959435965E-2</v>
      </c>
      <c r="V45" s="28">
        <f>0.5*(Cv!U45+Cv!V45)*LN(H!V45/H!U45)</f>
        <v>-1.3734445391521278E-3</v>
      </c>
      <c r="W45" s="28">
        <f>0.5*(Cv!V45+Cv!W45)*LN(H!W45/H!V45)</f>
        <v>1.2710790336298839E-2</v>
      </c>
      <c r="X45" s="28">
        <f>0.5*(Cv!W45+Cv!X45)*LN(H!X45/H!W45)</f>
        <v>2.4627095747739806E-2</v>
      </c>
      <c r="Y45" s="28">
        <f>0.5*(Cv!X45+Cv!Y45)*LN(H!Y45/H!X45)</f>
        <v>5.1525035600257802E-3</v>
      </c>
      <c r="Z45" s="28">
        <f>0.5*(Cv!Y45+Cv!Z45)*LN(H!Z45/H!Y45)</f>
        <v>-6.8237239646349434E-3</v>
      </c>
      <c r="AA45" s="28">
        <f>0.5*(Cv!Z45+Cv!AA45)*LN(H!AA45/H!Z45)</f>
        <v>1.1155297074536309E-2</v>
      </c>
      <c r="AC45" s="28">
        <f t="shared" si="0"/>
        <v>-1.3540228241382343E-2</v>
      </c>
      <c r="AD45" s="28">
        <f t="shared" si="1"/>
        <v>-2.7429831359886976E-2</v>
      </c>
      <c r="AE45" s="28">
        <f t="shared" si="2"/>
        <v>-1.0710953371967976E-2</v>
      </c>
      <c r="AF45" s="28">
        <f t="shared" si="3"/>
        <v>-6.0608648480040099E-3</v>
      </c>
      <c r="AG45" s="28">
        <f t="shared" si="4"/>
        <v>3.1613588899757155E-3</v>
      </c>
      <c r="AH45" s="28">
        <f t="shared" si="5"/>
        <v>-1.9070392365927474E-2</v>
      </c>
      <c r="AI45" s="28">
        <f t="shared" si="6"/>
        <v>-2.6025309462616129E-3</v>
      </c>
      <c r="AJ45" s="28">
        <f t="shared" si="7"/>
        <v>-1.2140230975490404E-2</v>
      </c>
    </row>
    <row r="46" spans="1:36" x14ac:dyDescent="0.15">
      <c r="A46" s="8">
        <v>44</v>
      </c>
      <c r="B46" s="11" t="s">
        <v>183</v>
      </c>
      <c r="C46" s="28"/>
      <c r="D46" s="28">
        <f>0.5*(Cv!C46+Cv!D46)*LN(H!D46/H!C46)</f>
        <v>-2.5270477327096769E-2</v>
      </c>
      <c r="E46" s="28">
        <f>0.5*(Cv!D46+Cv!E46)*LN(H!E46/H!D46)</f>
        <v>-3.8405312611573621E-3</v>
      </c>
      <c r="F46" s="28">
        <f>0.5*(Cv!E46+Cv!F46)*LN(H!F46/H!E46)</f>
        <v>5.0058276741661821E-3</v>
      </c>
      <c r="G46" s="28">
        <f>0.5*(Cv!F46+Cv!G46)*LN(H!G46/H!F46)</f>
        <v>-2.7175663854695411E-2</v>
      </c>
      <c r="H46" s="28">
        <f>0.5*(Cv!G46+Cv!H46)*LN(H!H46/H!G46)</f>
        <v>-1.1028660499896986E-2</v>
      </c>
      <c r="I46" s="28">
        <f>0.5*(Cv!H46+Cv!I46)*LN(H!I46/H!H46)</f>
        <v>3.4295210165384352E-2</v>
      </c>
      <c r="J46" s="28">
        <f>0.5*(Cv!I46+Cv!J46)*LN(H!J46/H!I46)</f>
        <v>-4.3985767765756995E-2</v>
      </c>
      <c r="K46" s="28">
        <f>0.5*(Cv!J46+Cv!K46)*LN(H!K46/H!J46)</f>
        <v>-1.3055667964829792E-2</v>
      </c>
      <c r="L46" s="28">
        <f>0.5*(Cv!K46+Cv!L46)*LN(H!L46/H!K46)</f>
        <v>-4.7350864963670782E-2</v>
      </c>
      <c r="M46" s="28">
        <f>0.5*(Cv!L46+Cv!M46)*LN(H!M46/H!L46)</f>
        <v>4.1124600738417796E-2</v>
      </c>
      <c r="N46" s="28">
        <f>0.5*(Cv!M46+Cv!N46)*LN(H!N46/H!M46)</f>
        <v>4.7261470562652057E-2</v>
      </c>
      <c r="O46" s="28">
        <f>0.5*(Cv!N46+Cv!O46)*LN(H!O46/H!N46)</f>
        <v>4.1125723209421344E-2</v>
      </c>
      <c r="P46" s="28">
        <f>0.5*(Cv!O46+Cv!P46)*LN(H!P46/H!O46)</f>
        <v>-1.1031644588971891E-2</v>
      </c>
      <c r="Q46" s="28">
        <f>0.5*(Cv!P46+Cv!Q46)*LN(H!Q46/H!P46)</f>
        <v>-7.4409895761196831E-2</v>
      </c>
      <c r="R46" s="28">
        <f>0.5*(Cv!Q46+Cv!R46)*LN(H!R46/H!Q46)</f>
        <v>-0.13700895464980292</v>
      </c>
      <c r="S46" s="28">
        <f>0.5*(Cv!R46+Cv!S46)*LN(H!S46/H!R46)</f>
        <v>6.7208779577397057E-2</v>
      </c>
      <c r="T46" s="28">
        <f>0.5*(Cv!S46+Cv!T46)*LN(H!T46/H!S46)</f>
        <v>1.1603877505952384E-2</v>
      </c>
      <c r="U46" s="28">
        <f>0.5*(Cv!T46+Cv!U46)*LN(H!U46/H!T46)</f>
        <v>-1.0714815082615957E-2</v>
      </c>
      <c r="V46" s="28">
        <f>0.5*(Cv!U46+Cv!V46)*LN(H!V46/H!U46)</f>
        <v>-1.873614801527887E-2</v>
      </c>
      <c r="W46" s="28">
        <f>0.5*(Cv!V46+Cv!W46)*LN(H!W46/H!V46)</f>
        <v>2.2141826284211335E-2</v>
      </c>
      <c r="X46" s="28">
        <f>0.5*(Cv!W46+Cv!X46)*LN(H!X46/H!W46)</f>
        <v>-2.2276369744273928E-2</v>
      </c>
      <c r="Y46" s="28">
        <f>0.5*(Cv!X46+Cv!Y46)*LN(H!Y46/H!X46)</f>
        <v>-8.2869569997564875E-3</v>
      </c>
      <c r="Z46" s="28">
        <f>0.5*(Cv!Y46+Cv!Z46)*LN(H!Z46/H!Y46)</f>
        <v>-6.1250637355499569E-3</v>
      </c>
      <c r="AA46" s="28">
        <f>0.5*(Cv!Z46+Cv!AA46)*LN(H!AA46/H!Z46)</f>
        <v>1.3743818294040139E-2</v>
      </c>
      <c r="AC46" s="28">
        <f t="shared" si="0"/>
        <v>-5.4876355523984506E-4</v>
      </c>
      <c r="AD46" s="28">
        <f t="shared" si="1"/>
        <v>-3.2012458786375418E-3</v>
      </c>
      <c r="AE46" s="28">
        <f t="shared" si="2"/>
        <v>-2.2823198442630647E-2</v>
      </c>
      <c r="AF46" s="28">
        <f t="shared" si="3"/>
        <v>-3.5963258104010068E-3</v>
      </c>
      <c r="AG46" s="28">
        <f t="shared" si="4"/>
        <v>-2.2273414708876872E-4</v>
      </c>
      <c r="AH46" s="28">
        <f t="shared" si="5"/>
        <v>-1.3012222160634097E-2</v>
      </c>
      <c r="AI46" s="28">
        <f t="shared" si="6"/>
        <v>-2.3312289366589174E-3</v>
      </c>
      <c r="AJ46" s="28">
        <f t="shared" si="7"/>
        <v>-6.5876465598178916E-3</v>
      </c>
    </row>
    <row r="47" spans="1:36" x14ac:dyDescent="0.15">
      <c r="A47" s="8">
        <v>45</v>
      </c>
      <c r="B47" s="11" t="s">
        <v>184</v>
      </c>
      <c r="C47" s="28"/>
      <c r="D47" s="28">
        <f>0.5*(Cv!C47+Cv!D47)*LN(H!D47/H!C47)</f>
        <v>-6.7031037714114393E-3</v>
      </c>
      <c r="E47" s="28">
        <f>0.5*(Cv!D47+Cv!E47)*LN(H!E47/H!D47)</f>
        <v>-1.9072787787813926E-3</v>
      </c>
      <c r="F47" s="28">
        <f>0.5*(Cv!E47+Cv!F47)*LN(H!F47/H!E47)</f>
        <v>7.4378943209172828E-3</v>
      </c>
      <c r="G47" s="28">
        <f>0.5*(Cv!F47+Cv!G47)*LN(H!G47/H!F47)</f>
        <v>-4.5489920505189387E-2</v>
      </c>
      <c r="H47" s="28">
        <f>0.5*(Cv!G47+Cv!H47)*LN(H!H47/H!G47)</f>
        <v>4.5463400888127177E-2</v>
      </c>
      <c r="I47" s="28">
        <f>0.5*(Cv!H47+Cv!I47)*LN(H!I47/H!H47)</f>
        <v>2.5943613575525611E-2</v>
      </c>
      <c r="J47" s="28">
        <f>0.5*(Cv!I47+Cv!J47)*LN(H!J47/H!I47)</f>
        <v>-5.183026524938765E-2</v>
      </c>
      <c r="K47" s="28">
        <f>0.5*(Cv!J47+Cv!K47)*LN(H!K47/H!J47)</f>
        <v>-8.8342978507174569E-2</v>
      </c>
      <c r="L47" s="28">
        <f>0.5*(Cv!K47+Cv!L47)*LN(H!L47/H!K47)</f>
        <v>-5.0095556973313277E-2</v>
      </c>
      <c r="M47" s="28">
        <f>0.5*(Cv!L47+Cv!M47)*LN(H!M47/H!L47)</f>
        <v>4.8793392012793819E-3</v>
      </c>
      <c r="N47" s="28">
        <f>0.5*(Cv!M47+Cv!N47)*LN(H!N47/H!M47)</f>
        <v>1.3004778761365402E-3</v>
      </c>
      <c r="O47" s="28">
        <f>0.5*(Cv!N47+Cv!O47)*LN(H!O47/H!N47)</f>
        <v>5.8659341545689442E-2</v>
      </c>
      <c r="P47" s="28">
        <f>0.5*(Cv!O47+Cv!P47)*LN(H!P47/H!O47)</f>
        <v>5.5373867493476038E-2</v>
      </c>
      <c r="Q47" s="28">
        <f>0.5*(Cv!P47+Cv!Q47)*LN(H!Q47/H!P47)</f>
        <v>-0.10167059479867471</v>
      </c>
      <c r="R47" s="28">
        <f>0.5*(Cv!Q47+Cv!R47)*LN(H!R47/H!Q47)</f>
        <v>-4.1110050170993867E-2</v>
      </c>
      <c r="S47" s="28">
        <f>0.5*(Cv!R47+Cv!S47)*LN(H!S47/H!R47)</f>
        <v>3.42549831662535E-2</v>
      </c>
      <c r="T47" s="28">
        <f>0.5*(Cv!S47+Cv!T47)*LN(H!T47/H!S47)</f>
        <v>-8.5547703785835996E-2</v>
      </c>
      <c r="U47" s="28">
        <f>0.5*(Cv!T47+Cv!U47)*LN(H!U47/H!T47)</f>
        <v>1.1976160513126053E-2</v>
      </c>
      <c r="V47" s="28">
        <f>0.5*(Cv!U47+Cv!V47)*LN(H!V47/H!U47)</f>
        <v>-6.789936110250433E-2</v>
      </c>
      <c r="W47" s="28">
        <f>0.5*(Cv!V47+Cv!W47)*LN(H!W47/H!V47)</f>
        <v>-2.7183221038027641E-2</v>
      </c>
      <c r="X47" s="28">
        <f>0.5*(Cv!W47+Cv!X47)*LN(H!X47/H!W47)</f>
        <v>7.4031724306286347E-3</v>
      </c>
      <c r="Y47" s="28">
        <f>0.5*(Cv!X47+Cv!Y47)*LN(H!Y47/H!X47)</f>
        <v>-1.2257810513892808E-2</v>
      </c>
      <c r="Z47" s="28">
        <f>0.5*(Cv!Y47+Cv!Z47)*LN(H!Z47/H!Y47)</f>
        <v>-2.556641213020858E-2</v>
      </c>
      <c r="AA47" s="28">
        <f>0.5*(Cv!Z47+Cv!AA47)*LN(H!AA47/H!Z47)</f>
        <v>1.2693252867513374E-2</v>
      </c>
      <c r="AC47" s="28">
        <f t="shared" si="0"/>
        <v>6.289541900119858E-3</v>
      </c>
      <c r="AD47" s="28">
        <f t="shared" si="1"/>
        <v>-3.681779673049191E-2</v>
      </c>
      <c r="AE47" s="28">
        <f t="shared" si="2"/>
        <v>1.1015094471500785E-3</v>
      </c>
      <c r="AF47" s="28">
        <f t="shared" si="3"/>
        <v>-3.2250190596522656E-2</v>
      </c>
      <c r="AG47" s="28">
        <f t="shared" si="4"/>
        <v>-8.3769899255293368E-3</v>
      </c>
      <c r="AH47" s="28">
        <f t="shared" si="5"/>
        <v>-1.7858143641670914E-2</v>
      </c>
      <c r="AI47" s="28">
        <f t="shared" si="6"/>
        <v>-2.3297740344900158E-2</v>
      </c>
      <c r="AJ47" s="28">
        <f t="shared" si="7"/>
        <v>-1.45006804206657E-2</v>
      </c>
    </row>
    <row r="48" spans="1:36" x14ac:dyDescent="0.15">
      <c r="A48" s="8">
        <v>46</v>
      </c>
      <c r="B48" s="11" t="s">
        <v>185</v>
      </c>
      <c r="C48" s="28"/>
      <c r="D48" s="28">
        <f>0.5*(Cv!C48+Cv!D48)*LN(H!D48/H!C48)</f>
        <v>-4.9593036258661516E-2</v>
      </c>
      <c r="E48" s="28">
        <f>0.5*(Cv!D48+Cv!E48)*LN(H!E48/H!D48)</f>
        <v>-9.1345776307818982E-2</v>
      </c>
      <c r="F48" s="28">
        <f>0.5*(Cv!E48+Cv!F48)*LN(H!F48/H!E48)</f>
        <v>-7.3854172848960833E-3</v>
      </c>
      <c r="G48" s="28">
        <f>0.5*(Cv!F48+Cv!G48)*LN(H!G48/H!F48)</f>
        <v>-4.0200386964799717E-2</v>
      </c>
      <c r="H48" s="28">
        <f>0.5*(Cv!G48+Cv!H48)*LN(H!H48/H!G48)</f>
        <v>2.034072956133497E-2</v>
      </c>
      <c r="I48" s="28">
        <f>0.5*(Cv!H48+Cv!I48)*LN(H!I48/H!H48)</f>
        <v>-1.49658568920007E-2</v>
      </c>
      <c r="J48" s="28">
        <f>0.5*(Cv!I48+Cv!J48)*LN(H!J48/H!I48)</f>
        <v>-0.13161070142872824</v>
      </c>
      <c r="K48" s="28">
        <f>0.5*(Cv!J48+Cv!K48)*LN(H!K48/H!J48)</f>
        <v>-2.8222573068730814E-2</v>
      </c>
      <c r="L48" s="28">
        <f>0.5*(Cv!K48+Cv!L48)*LN(H!L48/H!K48)</f>
        <v>-3.890650622250022E-2</v>
      </c>
      <c r="M48" s="28">
        <f>0.5*(Cv!L48+Cv!M48)*LN(H!M48/H!L48)</f>
        <v>-7.860883635281056E-2</v>
      </c>
      <c r="N48" s="28">
        <f>0.5*(Cv!M48+Cv!N48)*LN(H!N48/H!M48)</f>
        <v>-0.10269553719827802</v>
      </c>
      <c r="O48" s="28">
        <f>0.5*(Cv!N48+Cv!O48)*LN(H!O48/H!N48)</f>
        <v>-4.5698663268902019E-2</v>
      </c>
      <c r="P48" s="28">
        <f>0.5*(Cv!O48+Cv!P48)*LN(H!P48/H!O48)</f>
        <v>3.8133650857773538E-2</v>
      </c>
      <c r="Q48" s="28">
        <f>0.5*(Cv!P48+Cv!Q48)*LN(H!Q48/H!P48)</f>
        <v>1.6577755741216979E-3</v>
      </c>
      <c r="R48" s="28">
        <f>0.5*(Cv!Q48+Cv!R48)*LN(H!R48/H!Q48)</f>
        <v>-2.3050273484541257E-2</v>
      </c>
      <c r="S48" s="28">
        <f>0.5*(Cv!R48+Cv!S48)*LN(H!S48/H!R48)</f>
        <v>1.6323153043046799E-2</v>
      </c>
      <c r="T48" s="28">
        <f>0.5*(Cv!S48+Cv!T48)*LN(H!T48/H!S48)</f>
        <v>3.7010415203007517E-3</v>
      </c>
      <c r="U48" s="28">
        <f>0.5*(Cv!T48+Cv!U48)*LN(H!U48/H!T48)</f>
        <v>-7.0177217943828599E-2</v>
      </c>
      <c r="V48" s="28">
        <f>0.5*(Cv!U48+Cv!V48)*LN(H!V48/H!U48)</f>
        <v>-5.3504902884401233E-2</v>
      </c>
      <c r="W48" s="28">
        <f>0.5*(Cv!V48+Cv!W48)*LN(H!W48/H!V48)</f>
        <v>-1.733237168663386E-2</v>
      </c>
      <c r="X48" s="28">
        <f>0.5*(Cv!W48+Cv!X48)*LN(H!X48/H!W48)</f>
        <v>-3.0592329650441352E-2</v>
      </c>
      <c r="Y48" s="28">
        <f>0.5*(Cv!X48+Cv!Y48)*LN(H!Y48/H!X48)</f>
        <v>-2.4467056884840872E-2</v>
      </c>
      <c r="Z48" s="28">
        <f>0.5*(Cv!Y48+Cv!Z48)*LN(H!Z48/H!Y48)</f>
        <v>-6.9778293801031985E-3</v>
      </c>
      <c r="AA48" s="28">
        <f>0.5*(Cv!Z48+Cv!AA48)*LN(H!AA48/H!Z48)</f>
        <v>6.0165419955599091E-3</v>
      </c>
      <c r="AC48" s="28">
        <f t="shared" si="0"/>
        <v>-2.6711341577636105E-2</v>
      </c>
      <c r="AD48" s="28">
        <f t="shared" si="1"/>
        <v>-7.6008830854209564E-2</v>
      </c>
      <c r="AE48" s="28">
        <f t="shared" si="2"/>
        <v>-2.5268714557002483E-3</v>
      </c>
      <c r="AF48" s="28">
        <f t="shared" si="3"/>
        <v>-3.3581156129000853E-2</v>
      </c>
      <c r="AG48" s="28">
        <f t="shared" si="4"/>
        <v>-8.4761147564613882E-3</v>
      </c>
      <c r="AH48" s="28">
        <f t="shared" si="5"/>
        <v>-3.9267851154954903E-2</v>
      </c>
      <c r="AI48" s="28">
        <f t="shared" si="6"/>
        <v>-2.4166765614298556E-2</v>
      </c>
      <c r="AJ48" s="28">
        <f t="shared" si="7"/>
        <v>-3.1285623667483393E-2</v>
      </c>
    </row>
    <row r="49" spans="1:36" x14ac:dyDescent="0.15">
      <c r="A49" s="8">
        <v>47</v>
      </c>
      <c r="B49" s="11" t="s">
        <v>186</v>
      </c>
      <c r="C49" s="28"/>
      <c r="D49" s="28">
        <f>0.5*(Cv!C49+Cv!D49)*LN(H!D49/H!C49)</f>
        <v>5.7464393536702484E-3</v>
      </c>
      <c r="E49" s="28">
        <f>0.5*(Cv!D49+Cv!E49)*LN(H!E49/H!D49)</f>
        <v>1.0705272791986341E-2</v>
      </c>
      <c r="F49" s="28">
        <f>0.5*(Cv!E49+Cv!F49)*LN(H!F49/H!E49)</f>
        <v>-9.5559274857207662E-3</v>
      </c>
      <c r="G49" s="28">
        <f>0.5*(Cv!F49+Cv!G49)*LN(H!G49/H!F49)</f>
        <v>-6.8673954197668381E-4</v>
      </c>
      <c r="H49" s="28">
        <f>0.5*(Cv!G49+Cv!H49)*LN(H!H49/H!G49)</f>
        <v>1.0753552421590418E-2</v>
      </c>
      <c r="I49" s="28">
        <f>0.5*(Cv!H49+Cv!I49)*LN(H!I49/H!H49)</f>
        <v>4.6538933423478195E-3</v>
      </c>
      <c r="J49" s="28">
        <f>0.5*(Cv!I49+Cv!J49)*LN(H!J49/H!I49)</f>
        <v>1.7085833347330714E-2</v>
      </c>
      <c r="K49" s="28">
        <f>0.5*(Cv!J49+Cv!K49)*LN(H!K49/H!J49)</f>
        <v>-4.5899639096783386E-2</v>
      </c>
      <c r="L49" s="28">
        <f>0.5*(Cv!K49+Cv!L49)*LN(H!L49/H!K49)</f>
        <v>-6.86763747859492E-3</v>
      </c>
      <c r="M49" s="28">
        <f>0.5*(Cv!L49+Cv!M49)*LN(H!M49/H!L49)</f>
        <v>-2.0032045346185693E-2</v>
      </c>
      <c r="N49" s="28">
        <f>0.5*(Cv!M49+Cv!N49)*LN(H!N49/H!M49)</f>
        <v>-6.608532963943866E-3</v>
      </c>
      <c r="O49" s="28">
        <f>0.5*(Cv!N49+Cv!O49)*LN(H!O49/H!N49)</f>
        <v>4.4260978168298354E-2</v>
      </c>
      <c r="P49" s="28">
        <f>0.5*(Cv!O49+Cv!P49)*LN(H!P49/H!O49)</f>
        <v>2.0674406696891318E-2</v>
      </c>
      <c r="Q49" s="28">
        <f>0.5*(Cv!P49+Cv!Q49)*LN(H!Q49/H!P49)</f>
        <v>-4.431277539579967E-2</v>
      </c>
      <c r="R49" s="28">
        <f>0.5*(Cv!Q49+Cv!R49)*LN(H!R49/H!Q49)</f>
        <v>-3.0285140373694199E-2</v>
      </c>
      <c r="S49" s="28">
        <f>0.5*(Cv!R49+Cv!S49)*LN(H!S49/H!R49)</f>
        <v>1.9327859826170603E-2</v>
      </c>
      <c r="T49" s="28">
        <f>0.5*(Cv!S49+Cv!T49)*LN(H!T49/H!S49)</f>
        <v>-2.083689129383369E-2</v>
      </c>
      <c r="U49" s="28">
        <f>0.5*(Cv!T49+Cv!U49)*LN(H!U49/H!T49)</f>
        <v>-4.2277910225841667E-2</v>
      </c>
      <c r="V49" s="28">
        <f>0.5*(Cv!U49+Cv!V49)*LN(H!V49/H!U49)</f>
        <v>-5.3706518650573312E-2</v>
      </c>
      <c r="W49" s="28">
        <f>0.5*(Cv!V49+Cv!W49)*LN(H!W49/H!V49)</f>
        <v>-6.6921400520551519E-3</v>
      </c>
      <c r="X49" s="28">
        <f>0.5*(Cv!W49+Cv!X49)*LN(H!X49/H!W49)</f>
        <v>-4.4520010374167487E-2</v>
      </c>
      <c r="Y49" s="28">
        <f>0.5*(Cv!X49+Cv!Y49)*LN(H!Y49/H!X49)</f>
        <v>-1.440284007566189E-2</v>
      </c>
      <c r="Z49" s="28">
        <f>0.5*(Cv!Y49+Cv!Z49)*LN(H!Z49/H!Y49)</f>
        <v>1.0953513659425608E-2</v>
      </c>
      <c r="AA49" s="28">
        <f>0.5*(Cv!Z49+Cv!AA49)*LN(H!AA49/H!Z49)</f>
        <v>1.1366156416303107E-2</v>
      </c>
      <c r="AC49" s="28">
        <f t="shared" si="0"/>
        <v>3.1740103056454257E-3</v>
      </c>
      <c r="AD49" s="28">
        <f t="shared" si="1"/>
        <v>-1.2464404307635429E-2</v>
      </c>
      <c r="AE49" s="28">
        <f t="shared" si="2"/>
        <v>1.9330657843732806E-3</v>
      </c>
      <c r="AF49" s="28">
        <f t="shared" si="3"/>
        <v>-3.3606694119294261E-2</v>
      </c>
      <c r="AG49" s="28">
        <f t="shared" si="4"/>
        <v>2.6389433333556082E-3</v>
      </c>
      <c r="AH49" s="28">
        <f t="shared" si="5"/>
        <v>-5.2656692616310742E-3</v>
      </c>
      <c r="AI49" s="28">
        <f t="shared" si="6"/>
        <v>-2.0014580074550561E-2</v>
      </c>
      <c r="AJ49" s="28">
        <f t="shared" si="7"/>
        <v>-8.5610122471516566E-3</v>
      </c>
    </row>
    <row r="50" spans="1:36" x14ac:dyDescent="0.15">
      <c r="A50" s="8">
        <v>48</v>
      </c>
      <c r="B50" s="11" t="s">
        <v>187</v>
      </c>
      <c r="C50" s="28"/>
      <c r="D50" s="28">
        <f>0.5*(Cv!C50+Cv!D50)*LN(H!D50/H!C50)</f>
        <v>-7.9607604265939172E-3</v>
      </c>
      <c r="E50" s="28">
        <f>0.5*(Cv!D50+Cv!E50)*LN(H!E50/H!D50)</f>
        <v>-9.0492487485586926E-4</v>
      </c>
      <c r="F50" s="28">
        <f>0.5*(Cv!E50+Cv!F50)*LN(H!F50/H!E50)</f>
        <v>9.0589553627062284E-3</v>
      </c>
      <c r="G50" s="28">
        <f>0.5*(Cv!F50+Cv!G50)*LN(H!G50/H!F50)</f>
        <v>-3.5956311669232189E-3</v>
      </c>
      <c r="H50" s="28">
        <f>0.5*(Cv!G50+Cv!H50)*LN(H!H50/H!G50)</f>
        <v>1.1124219526523984E-2</v>
      </c>
      <c r="I50" s="28">
        <f>0.5*(Cv!H50+Cv!I50)*LN(H!I50/H!H50)</f>
        <v>3.6694733957465726E-3</v>
      </c>
      <c r="J50" s="28">
        <f>0.5*(Cv!I50+Cv!J50)*LN(H!J50/H!I50)</f>
        <v>-5.0115101090664901E-2</v>
      </c>
      <c r="K50" s="28">
        <f>0.5*(Cv!J50+Cv!K50)*LN(H!K50/H!J50)</f>
        <v>-9.9416215112176382E-2</v>
      </c>
      <c r="L50" s="28">
        <f>0.5*(Cv!K50+Cv!L50)*LN(H!L50/H!K50)</f>
        <v>-1.0413374139264462E-2</v>
      </c>
      <c r="M50" s="28">
        <f>0.5*(Cv!L50+Cv!M50)*LN(H!M50/H!L50)</f>
        <v>1.43002425371706E-3</v>
      </c>
      <c r="N50" s="28">
        <f>0.5*(Cv!M50+Cv!N50)*LN(H!N50/H!M50)</f>
        <v>-3.8691981960668198E-2</v>
      </c>
      <c r="O50" s="28">
        <f>0.5*(Cv!N50+Cv!O50)*LN(H!O50/H!N50)</f>
        <v>3.5283650468198306E-2</v>
      </c>
      <c r="P50" s="28">
        <f>0.5*(Cv!O50+Cv!P50)*LN(H!P50/H!O50)</f>
        <v>7.5461647261944806E-2</v>
      </c>
      <c r="Q50" s="28">
        <f>0.5*(Cv!P50+Cv!Q50)*LN(H!Q50/H!P50)</f>
        <v>-1.9408285280879591E-2</v>
      </c>
      <c r="R50" s="28">
        <f>0.5*(Cv!Q50+Cv!R50)*LN(H!R50/H!Q50)</f>
        <v>-4.7713733321738318E-2</v>
      </c>
      <c r="S50" s="28">
        <f>0.5*(Cv!R50+Cv!S50)*LN(H!S50/H!R50)</f>
        <v>-1.9551522392156649E-2</v>
      </c>
      <c r="T50" s="28">
        <f>0.5*(Cv!S50+Cv!T50)*LN(H!T50/H!S50)</f>
        <v>-2.5732145745307387E-2</v>
      </c>
      <c r="U50" s="28">
        <f>0.5*(Cv!T50+Cv!U50)*LN(H!U50/H!T50)</f>
        <v>-4.6367384216397557E-2</v>
      </c>
      <c r="V50" s="28">
        <f>0.5*(Cv!U50+Cv!V50)*LN(H!V50/H!U50)</f>
        <v>-1.1395130807884429E-2</v>
      </c>
      <c r="W50" s="28">
        <f>0.5*(Cv!V50+Cv!W50)*LN(H!W50/H!V50)</f>
        <v>-3.4578742272839365E-2</v>
      </c>
      <c r="X50" s="28">
        <f>0.5*(Cv!W50+Cv!X50)*LN(H!X50/H!W50)</f>
        <v>-2.2362279653809786E-2</v>
      </c>
      <c r="Y50" s="28">
        <f>0.5*(Cv!X50+Cv!Y50)*LN(H!Y50/H!X50)</f>
        <v>-1.2582078337376637E-2</v>
      </c>
      <c r="Z50" s="28">
        <f>0.5*(Cv!Y50+Cv!Z50)*LN(H!Z50/H!Y50)</f>
        <v>-1.1774240682844871E-2</v>
      </c>
      <c r="AA50" s="28">
        <f>0.5*(Cv!Z50+Cv!AA50)*LN(H!AA50/H!Z50)</f>
        <v>1.1895987818638765E-2</v>
      </c>
      <c r="AC50" s="28">
        <f t="shared" si="0"/>
        <v>3.8704184486395401E-3</v>
      </c>
      <c r="AD50" s="28">
        <f t="shared" si="1"/>
        <v>-3.9441329609811379E-2</v>
      </c>
      <c r="AE50" s="28">
        <f t="shared" si="2"/>
        <v>4.8143513470737089E-3</v>
      </c>
      <c r="AF50" s="28">
        <f t="shared" si="3"/>
        <v>-2.8087136539247708E-2</v>
      </c>
      <c r="AG50" s="28">
        <f t="shared" si="4"/>
        <v>-4.1534437338609136E-3</v>
      </c>
      <c r="AH50" s="28">
        <f t="shared" si="5"/>
        <v>-1.7313489131368834E-2</v>
      </c>
      <c r="AI50" s="28">
        <f t="shared" si="6"/>
        <v>-1.9112001737227664E-2</v>
      </c>
      <c r="AJ50" s="28">
        <f t="shared" si="7"/>
        <v>-1.3333861433404865E-2</v>
      </c>
    </row>
    <row r="51" spans="1:36" x14ac:dyDescent="0.15">
      <c r="A51" s="8">
        <v>49</v>
      </c>
      <c r="B51" s="11" t="s">
        <v>188</v>
      </c>
      <c r="C51" s="28"/>
      <c r="D51" s="28">
        <f>0.5*(Cv!C51+Cv!D51)*LN(H!D51/H!C51)</f>
        <v>-6.5210614127425683E-3</v>
      </c>
      <c r="E51" s="28">
        <f>0.5*(Cv!D51+Cv!E51)*LN(H!E51/H!D51)</f>
        <v>-4.0877086633413964E-3</v>
      </c>
      <c r="F51" s="28">
        <f>0.5*(Cv!E51+Cv!F51)*LN(H!F51/H!E51)</f>
        <v>2.8782704813992383E-2</v>
      </c>
      <c r="G51" s="28">
        <f>0.5*(Cv!F51+Cv!G51)*LN(H!G51/H!F51)</f>
        <v>-2.5242551701680323E-2</v>
      </c>
      <c r="H51" s="28">
        <f>0.5*(Cv!G51+Cv!H51)*LN(H!H51/H!G51)</f>
        <v>-9.2227315071851026E-3</v>
      </c>
      <c r="I51" s="28">
        <f>0.5*(Cv!H51+Cv!I51)*LN(H!I51/H!H51)</f>
        <v>5.3912918994706493E-3</v>
      </c>
      <c r="J51" s="28">
        <f>0.5*(Cv!I51+Cv!J51)*LN(H!J51/H!I51)</f>
        <v>-2.4436311874841323E-2</v>
      </c>
      <c r="K51" s="28">
        <f>0.5*(Cv!J51+Cv!K51)*LN(H!K51/H!J51)</f>
        <v>-2.4386588989904995E-2</v>
      </c>
      <c r="L51" s="28">
        <f>0.5*(Cv!K51+Cv!L51)*LN(H!L51/H!K51)</f>
        <v>1.0850913412115538E-2</v>
      </c>
      <c r="M51" s="28">
        <f>0.5*(Cv!L51+Cv!M51)*LN(H!M51/H!L51)</f>
        <v>-1.1448489868850347E-2</v>
      </c>
      <c r="N51" s="28">
        <f>0.5*(Cv!M51+Cv!N51)*LN(H!N51/H!M51)</f>
        <v>1.3074653620580575E-2</v>
      </c>
      <c r="O51" s="28">
        <f>0.5*(Cv!N51+Cv!O51)*LN(H!O51/H!N51)</f>
        <v>7.1541207212492356E-3</v>
      </c>
      <c r="P51" s="28">
        <f>0.5*(Cv!O51+Cv!P51)*LN(H!P51/H!O51)</f>
        <v>-5.1661500428690416E-2</v>
      </c>
      <c r="Q51" s="28">
        <f>0.5*(Cv!P51+Cv!Q51)*LN(H!Q51/H!P51)</f>
        <v>-2.1800227064432244E-3</v>
      </c>
      <c r="R51" s="28">
        <f>0.5*(Cv!Q51+Cv!R51)*LN(H!R51/H!Q51)</f>
        <v>-8.4248669179488131E-2</v>
      </c>
      <c r="S51" s="28">
        <f>0.5*(Cv!R51+Cv!S51)*LN(H!S51/H!R51)</f>
        <v>6.2015609814900915E-3</v>
      </c>
      <c r="T51" s="28">
        <f>0.5*(Cv!S51+Cv!T51)*LN(H!T51/H!S51)</f>
        <v>-9.8450509973381211E-3</v>
      </c>
      <c r="U51" s="28">
        <f>0.5*(Cv!T51+Cv!U51)*LN(H!U51/H!T51)</f>
        <v>3.3935064527377462E-2</v>
      </c>
      <c r="V51" s="28">
        <f>0.5*(Cv!U51+Cv!V51)*LN(H!V51/H!U51)</f>
        <v>1.5349028904597405E-2</v>
      </c>
      <c r="W51" s="28">
        <f>0.5*(Cv!V51+Cv!W51)*LN(H!W51/H!V51)</f>
        <v>4.0465788849256078E-2</v>
      </c>
      <c r="X51" s="28">
        <f>0.5*(Cv!W51+Cv!X51)*LN(H!X51/H!W51)</f>
        <v>9.559289998952775E-3</v>
      </c>
      <c r="Y51" s="28">
        <f>0.5*(Cv!X51+Cv!Y51)*LN(H!Y51/H!X51)</f>
        <v>1.3583211338966141E-2</v>
      </c>
      <c r="Z51" s="28">
        <f>0.5*(Cv!Y51+Cv!Z51)*LN(H!Z51/H!Y51)</f>
        <v>2.4084088891161204E-2</v>
      </c>
      <c r="AA51" s="28">
        <f>0.5*(Cv!Z51+Cv!AA51)*LN(H!AA51/H!Z51)</f>
        <v>4.4162549175368118E-3</v>
      </c>
      <c r="AC51" s="28">
        <f t="shared" si="0"/>
        <v>-8.7579903174875762E-4</v>
      </c>
      <c r="AD51" s="28">
        <f t="shared" si="1"/>
        <v>-7.2691647401801089E-3</v>
      </c>
      <c r="AE51" s="28">
        <f t="shared" si="2"/>
        <v>-2.4946902122376487E-2</v>
      </c>
      <c r="AF51" s="28">
        <f t="shared" si="3"/>
        <v>1.7892824256569122E-2</v>
      </c>
      <c r="AG51" s="28">
        <f t="shared" si="4"/>
        <v>1.4027851715888053E-2</v>
      </c>
      <c r="AH51" s="28">
        <f t="shared" si="5"/>
        <v>-1.6108033431278302E-2</v>
      </c>
      <c r="AI51" s="28">
        <f t="shared" si="6"/>
        <v>1.6443459553813721E-2</v>
      </c>
      <c r="AJ51" s="28">
        <f t="shared" si="7"/>
        <v>-1.474419697435523E-3</v>
      </c>
    </row>
    <row r="52" spans="1:36" x14ac:dyDescent="0.15">
      <c r="A52" s="8">
        <v>50</v>
      </c>
      <c r="B52" s="11" t="s">
        <v>189</v>
      </c>
      <c r="C52" s="28"/>
      <c r="D52" s="28">
        <f>0.5*(Cv!C52+Cv!D52)*LN(H!D52/H!C52)</f>
        <v>-1.6189233072925639E-2</v>
      </c>
      <c r="E52" s="28">
        <f>0.5*(Cv!D52+Cv!E52)*LN(H!E52/H!D52)</f>
        <v>5.3685707122599572E-3</v>
      </c>
      <c r="F52" s="28">
        <f>0.5*(Cv!E52+Cv!F52)*LN(H!F52/H!E52)</f>
        <v>1.7953944388028907E-2</v>
      </c>
      <c r="G52" s="28">
        <f>0.5*(Cv!F52+Cv!G52)*LN(H!G52/H!F52)</f>
        <v>-4.7361458378515964E-2</v>
      </c>
      <c r="H52" s="28">
        <f>0.5*(Cv!G52+Cv!H52)*LN(H!H52/H!G52)</f>
        <v>-8.1338310571087528E-3</v>
      </c>
      <c r="I52" s="28">
        <f>0.5*(Cv!H52+Cv!I52)*LN(H!I52/H!H52)</f>
        <v>1.7377036359575843E-2</v>
      </c>
      <c r="J52" s="28">
        <f>0.5*(Cv!I52+Cv!J52)*LN(H!J52/H!I52)</f>
        <v>-1.7661895452497128E-3</v>
      </c>
      <c r="K52" s="28">
        <f>0.5*(Cv!J52+Cv!K52)*LN(H!K52/H!J52)</f>
        <v>6.7606822543251534E-3</v>
      </c>
      <c r="L52" s="28">
        <f>0.5*(Cv!K52+Cv!L52)*LN(H!L52/H!K52)</f>
        <v>1.2019774171769358E-2</v>
      </c>
      <c r="M52" s="28">
        <f>0.5*(Cv!L52+Cv!M52)*LN(H!M52/H!L52)</f>
        <v>2.8946208627979694E-2</v>
      </c>
      <c r="N52" s="28">
        <f>0.5*(Cv!M52+Cv!N52)*LN(H!N52/H!M52)</f>
        <v>2.1521413086171233E-2</v>
      </c>
      <c r="O52" s="28">
        <f>0.5*(Cv!N52+Cv!O52)*LN(H!O52/H!N52)</f>
        <v>1.6788479565500086E-2</v>
      </c>
      <c r="P52" s="28">
        <f>0.5*(Cv!O52+Cv!P52)*LN(H!P52/H!O52)</f>
        <v>2.2566820168909429E-2</v>
      </c>
      <c r="Q52" s="28">
        <f>0.5*(Cv!P52+Cv!Q52)*LN(H!Q52/H!P52)</f>
        <v>-3.2985973104268339E-2</v>
      </c>
      <c r="R52" s="28">
        <f>0.5*(Cv!Q52+Cv!R52)*LN(H!R52/H!Q52)</f>
        <v>-0.10997651799132468</v>
      </c>
      <c r="S52" s="28">
        <f>0.5*(Cv!R52+Cv!S52)*LN(H!S52/H!R52)</f>
        <v>4.5358865940892557E-2</v>
      </c>
      <c r="T52" s="28">
        <f>0.5*(Cv!S52+Cv!T52)*LN(H!T52/H!S52)</f>
        <v>7.7556232258223345E-3</v>
      </c>
      <c r="U52" s="28">
        <f>0.5*(Cv!T52+Cv!U52)*LN(H!U52/H!T52)</f>
        <v>-3.1679497521485953E-3</v>
      </c>
      <c r="V52" s="28">
        <f>0.5*(Cv!U52+Cv!V52)*LN(H!V52/H!U52)</f>
        <v>-1.4823628117657233E-2</v>
      </c>
      <c r="W52" s="28">
        <f>0.5*(Cv!V52+Cv!W52)*LN(H!W52/H!V52)</f>
        <v>1.538952850022551E-2</v>
      </c>
      <c r="X52" s="28">
        <f>0.5*(Cv!W52+Cv!X52)*LN(H!X52/H!W52)</f>
        <v>3.7574511050828999E-2</v>
      </c>
      <c r="Y52" s="28">
        <f>0.5*(Cv!X52+Cv!Y52)*LN(H!Y52/H!X52)</f>
        <v>1.1143856619315494E-2</v>
      </c>
      <c r="Z52" s="28">
        <f>0.5*(Cv!Y52+Cv!Z52)*LN(H!Z52/H!Y52)</f>
        <v>1.0707804205612291E-2</v>
      </c>
      <c r="AA52" s="28">
        <f>0.5*(Cv!Z52+Cv!AA52)*LN(H!AA52/H!Z52)</f>
        <v>3.4066797576714162E-3</v>
      </c>
      <c r="AC52" s="28">
        <f t="shared" si="0"/>
        <v>-2.9591475951520028E-3</v>
      </c>
      <c r="AD52" s="28">
        <f t="shared" si="1"/>
        <v>1.3496377718999147E-2</v>
      </c>
      <c r="AE52" s="28">
        <f t="shared" si="2"/>
        <v>-1.1649665084058191E-2</v>
      </c>
      <c r="AF52" s="28">
        <f t="shared" si="3"/>
        <v>8.5456169814142023E-3</v>
      </c>
      <c r="AG52" s="28">
        <f t="shared" si="4"/>
        <v>8.4194468608664013E-3</v>
      </c>
      <c r="AH52" s="28">
        <f t="shared" si="5"/>
        <v>9.2335631747047782E-4</v>
      </c>
      <c r="AI52" s="28">
        <f t="shared" si="6"/>
        <v>8.498303186208778E-3</v>
      </c>
      <c r="AJ52" s="28">
        <f t="shared" si="7"/>
        <v>2.7140978560267377E-3</v>
      </c>
    </row>
    <row r="53" spans="1:36" x14ac:dyDescent="0.15">
      <c r="A53" s="8">
        <v>51</v>
      </c>
      <c r="B53" s="11" t="s">
        <v>190</v>
      </c>
      <c r="C53" s="28"/>
      <c r="D53" s="28">
        <f>0.5*(Cv!C53+Cv!D53)*LN(H!D53/H!C53)</f>
        <v>-3.1707433619435774E-2</v>
      </c>
      <c r="E53" s="28">
        <f>0.5*(Cv!D53+Cv!E53)*LN(H!E53/H!D53)</f>
        <v>-2.8184798595653312E-2</v>
      </c>
      <c r="F53" s="28">
        <f>0.5*(Cv!E53+Cv!F53)*LN(H!F53/H!E53)</f>
        <v>5.3190249145609741E-3</v>
      </c>
      <c r="G53" s="28">
        <f>0.5*(Cv!F53+Cv!G53)*LN(H!G53/H!F53)</f>
        <v>-4.4118889033140735E-2</v>
      </c>
      <c r="H53" s="28">
        <f>0.5*(Cv!G53+Cv!H53)*LN(H!H53/H!G53)</f>
        <v>-3.0174134896367579E-2</v>
      </c>
      <c r="I53" s="28">
        <f>0.5*(Cv!H53+Cv!I53)*LN(H!I53/H!H53)</f>
        <v>-3.511822645310568E-2</v>
      </c>
      <c r="J53" s="28">
        <f>0.5*(Cv!I53+Cv!J53)*LN(H!J53/H!I53)</f>
        <v>-2.3567070189413248E-2</v>
      </c>
      <c r="K53" s="28">
        <f>0.5*(Cv!J53+Cv!K53)*LN(H!K53/H!J53)</f>
        <v>-6.9393965955136467E-3</v>
      </c>
      <c r="L53" s="28">
        <f>0.5*(Cv!K53+Cv!L53)*LN(H!L53/H!K53)</f>
        <v>1.3724128293228294E-2</v>
      </c>
      <c r="M53" s="28">
        <f>0.5*(Cv!L53+Cv!M53)*LN(H!M53/H!L53)</f>
        <v>-1.15710001538954E-2</v>
      </c>
      <c r="N53" s="28">
        <f>0.5*(Cv!M53+Cv!N53)*LN(H!N53/H!M53)</f>
        <v>-1.6165789328806098E-3</v>
      </c>
      <c r="O53" s="28">
        <f>0.5*(Cv!N53+Cv!O53)*LN(H!O53/H!N53)</f>
        <v>2.0017068624152253E-2</v>
      </c>
      <c r="P53" s="28">
        <f>0.5*(Cv!O53+Cv!P53)*LN(H!P53/H!O53)</f>
        <v>5.2077327790931494E-2</v>
      </c>
      <c r="Q53" s="28">
        <f>0.5*(Cv!P53+Cv!Q53)*LN(H!Q53/H!P53)</f>
        <v>5.0189214171876162E-2</v>
      </c>
      <c r="R53" s="28">
        <f>0.5*(Cv!Q53+Cv!R53)*LN(H!R53/H!Q53)</f>
        <v>-6.4390093087574207E-2</v>
      </c>
      <c r="S53" s="28">
        <f>0.5*(Cv!R53+Cv!S53)*LN(H!S53/H!R53)</f>
        <v>3.2316937540624653E-2</v>
      </c>
      <c r="T53" s="28">
        <f>0.5*(Cv!S53+Cv!T53)*LN(H!T53/H!S53)</f>
        <v>1.2350796758696879E-2</v>
      </c>
      <c r="U53" s="28">
        <f>0.5*(Cv!T53+Cv!U53)*LN(H!U53/H!T53)</f>
        <v>-4.4607147529759965E-2</v>
      </c>
      <c r="V53" s="28">
        <f>0.5*(Cv!U53+Cv!V53)*LN(H!V53/H!U53)</f>
        <v>-3.1400593648763069E-2</v>
      </c>
      <c r="W53" s="28">
        <f>0.5*(Cv!V53+Cv!W53)*LN(H!W53/H!V53)</f>
        <v>7.246831444960509E-3</v>
      </c>
      <c r="X53" s="28">
        <f>0.5*(Cv!W53+Cv!X53)*LN(H!X53/H!W53)</f>
        <v>4.9993217427254877E-2</v>
      </c>
      <c r="Y53" s="28">
        <f>0.5*(Cv!X53+Cv!Y53)*LN(H!Y53/H!X53)</f>
        <v>9.7967808936445123E-3</v>
      </c>
      <c r="Z53" s="28">
        <f>0.5*(Cv!Y53+Cv!Z53)*LN(H!Z53/H!Y53)</f>
        <v>-2.105682736142124E-2</v>
      </c>
      <c r="AA53" s="28">
        <f>0.5*(Cv!Z53+Cv!AA53)*LN(H!AA53/H!Z53)</f>
        <v>8.451573883952063E-3</v>
      </c>
      <c r="AC53" s="28">
        <f t="shared" si="0"/>
        <v>-2.6455404812741268E-2</v>
      </c>
      <c r="AD53" s="28">
        <f t="shared" si="1"/>
        <v>-5.9939835156949221E-3</v>
      </c>
      <c r="AE53" s="28">
        <f t="shared" si="2"/>
        <v>1.8042091008002071E-2</v>
      </c>
      <c r="AF53" s="28">
        <f t="shared" si="3"/>
        <v>-1.2833791095221536E-3</v>
      </c>
      <c r="AG53" s="28">
        <f t="shared" si="4"/>
        <v>-9.3615752794155502E-4</v>
      </c>
      <c r="AH53" s="28">
        <f t="shared" si="5"/>
        <v>6.0240537461535744E-3</v>
      </c>
      <c r="AI53" s="28">
        <f t="shared" si="6"/>
        <v>-1.1531710164294294E-3</v>
      </c>
      <c r="AJ53" s="28">
        <f t="shared" si="7"/>
        <v>-3.533124118852436E-3</v>
      </c>
    </row>
    <row r="54" spans="1:36" x14ac:dyDescent="0.15">
      <c r="A54" s="8">
        <v>52</v>
      </c>
      <c r="B54" s="11" t="s">
        <v>191</v>
      </c>
      <c r="C54" s="28"/>
      <c r="D54" s="28">
        <f>0.5*(Cv!C54+Cv!D54)*LN(H!D54/H!C54)</f>
        <v>1.7712377272237156E-3</v>
      </c>
      <c r="E54" s="28">
        <f>0.5*(Cv!D54+Cv!E54)*LN(H!E54/H!D54)</f>
        <v>-2.7932254273352226E-3</v>
      </c>
      <c r="F54" s="28">
        <f>0.5*(Cv!E54+Cv!F54)*LN(H!F54/H!E54)</f>
        <v>-2.5253378444890107E-2</v>
      </c>
      <c r="G54" s="28">
        <f>0.5*(Cv!F54+Cv!G54)*LN(H!G54/H!F54)</f>
        <v>-2.3130302903120008E-2</v>
      </c>
      <c r="H54" s="28">
        <f>0.5*(Cv!G54+Cv!H54)*LN(H!H54/H!G54)</f>
        <v>-3.8094167461351899E-2</v>
      </c>
      <c r="I54" s="28">
        <f>0.5*(Cv!H54+Cv!I54)*LN(H!I54/H!H54)</f>
        <v>-5.3066607827840359E-3</v>
      </c>
      <c r="J54" s="28">
        <f>0.5*(Cv!I54+Cv!J54)*LN(H!J54/H!I54)</f>
        <v>-1.7344939172061591E-2</v>
      </c>
      <c r="K54" s="28">
        <f>0.5*(Cv!J54+Cv!K54)*LN(H!K54/H!J54)</f>
        <v>-2.5427320931680774E-2</v>
      </c>
      <c r="L54" s="28">
        <f>0.5*(Cv!K54+Cv!L54)*LN(H!L54/H!K54)</f>
        <v>-2.0014594289759831E-2</v>
      </c>
      <c r="M54" s="28">
        <f>0.5*(Cv!L54+Cv!M54)*LN(H!M54/H!L54)</f>
        <v>-1.8191773120053146E-2</v>
      </c>
      <c r="N54" s="28">
        <f>0.5*(Cv!M54+Cv!N54)*LN(H!N54/H!M54)</f>
        <v>-2.0640818853008294E-2</v>
      </c>
      <c r="O54" s="28">
        <f>0.5*(Cv!N54+Cv!O54)*LN(H!O54/H!N54)</f>
        <v>-6.9563541319323497E-5</v>
      </c>
      <c r="P54" s="28">
        <f>0.5*(Cv!O54+Cv!P54)*LN(H!P54/H!O54)</f>
        <v>-4.3796242962106054E-2</v>
      </c>
      <c r="Q54" s="28">
        <f>0.5*(Cv!P54+Cv!Q54)*LN(H!Q54/H!P54)</f>
        <v>-3.3396779765128976E-2</v>
      </c>
      <c r="R54" s="28">
        <f>0.5*(Cv!Q54+Cv!R54)*LN(H!R54/H!Q54)</f>
        <v>-5.200386932015541E-2</v>
      </c>
      <c r="S54" s="28">
        <f>0.5*(Cv!R54+Cv!S54)*LN(H!S54/H!R54)</f>
        <v>-1.6210449840634755E-2</v>
      </c>
      <c r="T54" s="28">
        <f>0.5*(Cv!S54+Cv!T54)*LN(H!T54/H!S54)</f>
        <v>-4.457111496994947E-2</v>
      </c>
      <c r="U54" s="28">
        <f>0.5*(Cv!T54+Cv!U54)*LN(H!U54/H!T54)</f>
        <v>2.423466564288438E-2</v>
      </c>
      <c r="V54" s="28">
        <f>0.5*(Cv!U54+Cv!V54)*LN(H!V54/H!U54)</f>
        <v>-5.1498467390341286E-2</v>
      </c>
      <c r="W54" s="28">
        <f>0.5*(Cv!V54+Cv!W54)*LN(H!W54/H!V54)</f>
        <v>-3.1792001455718928E-2</v>
      </c>
      <c r="X54" s="28">
        <f>0.5*(Cv!W54+Cv!X54)*LN(H!X54/H!W54)</f>
        <v>-2.8383372997574301E-2</v>
      </c>
      <c r="Y54" s="28">
        <f>0.5*(Cv!X54+Cv!Y54)*LN(H!Y54/H!X54)</f>
        <v>-9.9655287576726863E-3</v>
      </c>
      <c r="Z54" s="28">
        <f>0.5*(Cv!Y54+Cv!Z54)*LN(H!Z54/H!Y54)</f>
        <v>-4.1605020639941072E-2</v>
      </c>
      <c r="AA54" s="28">
        <f>0.5*(Cv!Z54+Cv!AA54)*LN(H!AA54/H!Z54)</f>
        <v>1.6893743739027363E-2</v>
      </c>
      <c r="AC54" s="28">
        <f t="shared" si="0"/>
        <v>-1.8915547003896256E-2</v>
      </c>
      <c r="AD54" s="28">
        <f t="shared" si="1"/>
        <v>-2.0323889273312728E-2</v>
      </c>
      <c r="AE54" s="28">
        <f t="shared" si="2"/>
        <v>-2.9095381085868899E-2</v>
      </c>
      <c r="AF54" s="28">
        <f t="shared" si="3"/>
        <v>-2.6402058234139918E-2</v>
      </c>
      <c r="AG54" s="28">
        <f t="shared" si="4"/>
        <v>-1.1558935219528797E-2</v>
      </c>
      <c r="AH54" s="28">
        <f t="shared" si="5"/>
        <v>-2.4709635179590815E-2</v>
      </c>
      <c r="AI54" s="28">
        <f t="shared" si="6"/>
        <v>-2.0835887103660748E-2</v>
      </c>
      <c r="AJ54" s="28">
        <f t="shared" si="7"/>
        <v>-2.2102660158464148E-2</v>
      </c>
    </row>
    <row r="55" spans="1:36" x14ac:dyDescent="0.15">
      <c r="A55" s="8">
        <v>53</v>
      </c>
      <c r="B55" s="11" t="s">
        <v>192</v>
      </c>
      <c r="C55" s="28"/>
      <c r="D55" s="28">
        <f>0.5*(Cv!C55+Cv!D55)*LN(H!D55/H!C55)</f>
        <v>-3.641311381383628E-2</v>
      </c>
      <c r="E55" s="28">
        <f>0.5*(Cv!D55+Cv!E55)*LN(H!E55/H!D55)</f>
        <v>1.3062275659136108E-2</v>
      </c>
      <c r="F55" s="28">
        <f>0.5*(Cv!E55+Cv!F55)*LN(H!F55/H!E55)</f>
        <v>-6.3899967873705582E-2</v>
      </c>
      <c r="G55" s="28">
        <f>0.5*(Cv!F55+Cv!G55)*LN(H!G55/H!F55)</f>
        <v>-0.10978907975755024</v>
      </c>
      <c r="H55" s="28">
        <f>0.5*(Cv!G55+Cv!H55)*LN(H!H55/H!G55)</f>
        <v>-1.3312049305967813E-2</v>
      </c>
      <c r="I55" s="28">
        <f>0.5*(Cv!H55+Cv!I55)*LN(H!I55/H!H55)</f>
        <v>-2.6914584357912739E-2</v>
      </c>
      <c r="J55" s="28">
        <f>0.5*(Cv!I55+Cv!J55)*LN(H!J55/H!I55)</f>
        <v>-5.478360156423967E-2</v>
      </c>
      <c r="K55" s="28">
        <f>0.5*(Cv!J55+Cv!K55)*LN(H!K55/H!J55)</f>
        <v>-4.719606994091096E-2</v>
      </c>
      <c r="L55" s="28">
        <f>0.5*(Cv!K55+Cv!L55)*LN(H!L55/H!K55)</f>
        <v>-3.1480884126551235E-2</v>
      </c>
      <c r="M55" s="28">
        <f>0.5*(Cv!L55+Cv!M55)*LN(H!M55/H!L55)</f>
        <v>-4.0981133760371866E-2</v>
      </c>
      <c r="N55" s="28">
        <f>0.5*(Cv!M55+Cv!N55)*LN(H!N55/H!M55)</f>
        <v>-4.1568114533105473E-2</v>
      </c>
      <c r="O55" s="28">
        <f>0.5*(Cv!N55+Cv!O55)*LN(H!O55/H!N55)</f>
        <v>1.8369820423293246E-2</v>
      </c>
      <c r="P55" s="28">
        <f>0.5*(Cv!O55+Cv!P55)*LN(H!P55/H!O55)</f>
        <v>-4.0299275921814592E-2</v>
      </c>
      <c r="Q55" s="28">
        <f>0.5*(Cv!P55+Cv!Q55)*LN(H!Q55/H!P55)</f>
        <v>-7.5706740303144018E-2</v>
      </c>
      <c r="R55" s="28">
        <f>0.5*(Cv!Q55+Cv!R55)*LN(H!R55/H!Q55)</f>
        <v>-0.12668651200867387</v>
      </c>
      <c r="S55" s="28">
        <f>0.5*(Cv!R55+Cv!S55)*LN(H!S55/H!R55)</f>
        <v>1.4525923863779166E-2</v>
      </c>
      <c r="T55" s="28">
        <f>0.5*(Cv!S55+Cv!T55)*LN(H!T55/H!S55)</f>
        <v>-9.736251168534864E-4</v>
      </c>
      <c r="U55" s="28">
        <f>0.5*(Cv!T55+Cv!U55)*LN(H!U55/H!T55)</f>
        <v>3.0672049452304364E-2</v>
      </c>
      <c r="V55" s="28">
        <f>0.5*(Cv!U55+Cv!V55)*LN(H!V55/H!U55)</f>
        <v>-2.6783357648774105E-2</v>
      </c>
      <c r="W55" s="28">
        <f>0.5*(Cv!V55+Cv!W55)*LN(H!W55/H!V55)</f>
        <v>-1.4632831920988257E-2</v>
      </c>
      <c r="X55" s="28">
        <f>0.5*(Cv!W55+Cv!X55)*LN(H!X55/H!W55)</f>
        <v>-9.1218675008275345E-3</v>
      </c>
      <c r="Y55" s="28">
        <f>0.5*(Cv!X55+Cv!Y55)*LN(H!Y55/H!X55)</f>
        <v>-1.0088076242496816E-2</v>
      </c>
      <c r="Z55" s="28">
        <f>0.5*(Cv!Y55+Cv!Z55)*LN(H!Z55/H!Y55)</f>
        <v>-2.0361239677747164E-2</v>
      </c>
      <c r="AA55" s="28">
        <f>0.5*(Cv!Z55+Cv!AA55)*LN(H!AA55/H!Z55)</f>
        <v>2.084131713944971E-2</v>
      </c>
      <c r="AC55" s="28">
        <f t="shared" si="0"/>
        <v>-4.0170681127200056E-2</v>
      </c>
      <c r="AD55" s="28">
        <f t="shared" si="1"/>
        <v>-4.3201960785035839E-2</v>
      </c>
      <c r="AE55" s="28">
        <f t="shared" si="2"/>
        <v>-4.1959356789312022E-2</v>
      </c>
      <c r="AF55" s="28">
        <f t="shared" si="3"/>
        <v>-4.1679265470278039E-3</v>
      </c>
      <c r="AG55" s="28">
        <f t="shared" si="4"/>
        <v>-3.2026662602647562E-3</v>
      </c>
      <c r="AH55" s="28">
        <f t="shared" si="5"/>
        <v>-4.2580658787173924E-2</v>
      </c>
      <c r="AI55" s="28">
        <f t="shared" si="6"/>
        <v>-3.8059539394916611E-3</v>
      </c>
      <c r="AJ55" s="28">
        <f t="shared" si="7"/>
        <v>-2.8569896740159698E-2</v>
      </c>
    </row>
    <row r="56" spans="1:36" x14ac:dyDescent="0.15">
      <c r="A56" s="8">
        <v>54</v>
      </c>
      <c r="B56" s="11" t="s">
        <v>193</v>
      </c>
      <c r="C56" s="28"/>
      <c r="D56" s="28">
        <f>0.5*(Cv!C56+Cv!D56)*LN(H!D56/H!C56)</f>
        <v>-4.4264170915989699E-2</v>
      </c>
      <c r="E56" s="28">
        <f>0.5*(Cv!D56+Cv!E56)*LN(H!E56/H!D56)</f>
        <v>1.8400121648981829E-2</v>
      </c>
      <c r="F56" s="28">
        <f>0.5*(Cv!E56+Cv!F56)*LN(H!F56/H!E56)</f>
        <v>-3.0380903495092353E-2</v>
      </c>
      <c r="G56" s="28">
        <f>0.5*(Cv!F56+Cv!G56)*LN(H!G56/H!F56)</f>
        <v>-9.5840001336724073E-2</v>
      </c>
      <c r="H56" s="28">
        <f>0.5*(Cv!G56+Cv!H56)*LN(H!H56/H!G56)</f>
        <v>-4.0197274694693939E-2</v>
      </c>
      <c r="I56" s="28">
        <f>0.5*(Cv!H56+Cv!I56)*LN(H!I56/H!H56)</f>
        <v>-2.3616259027213551E-2</v>
      </c>
      <c r="J56" s="28">
        <f>0.5*(Cv!I56+Cv!J56)*LN(H!J56/H!I56)</f>
        <v>-3.8873213655609425E-2</v>
      </c>
      <c r="K56" s="28">
        <f>0.5*(Cv!J56+Cv!K56)*LN(H!K56/H!J56)</f>
        <v>-7.8393284925110759E-2</v>
      </c>
      <c r="L56" s="28">
        <f>0.5*(Cv!K56+Cv!L56)*LN(H!L56/H!K56)</f>
        <v>-1.1675118076859113E-2</v>
      </c>
      <c r="M56" s="28">
        <f>0.5*(Cv!L56+Cv!M56)*LN(H!M56/H!L56)</f>
        <v>-4.6562879451518671E-2</v>
      </c>
      <c r="N56" s="28">
        <f>0.5*(Cv!M56+Cv!N56)*LN(H!N56/H!M56)</f>
        <v>-1.4752131463647835E-2</v>
      </c>
      <c r="O56" s="28">
        <f>0.5*(Cv!N56+Cv!O56)*LN(H!O56/H!N56)</f>
        <v>1.5311649537948568E-2</v>
      </c>
      <c r="P56" s="28">
        <f>0.5*(Cv!O56+Cv!P56)*LN(H!P56/H!O56)</f>
        <v>-1.072305955534367E-2</v>
      </c>
      <c r="Q56" s="28">
        <f>0.5*(Cv!P56+Cv!Q56)*LN(H!Q56/H!P56)</f>
        <v>-4.7867078657484893E-2</v>
      </c>
      <c r="R56" s="28">
        <f>0.5*(Cv!Q56+Cv!R56)*LN(H!R56/H!Q56)</f>
        <v>-8.0288470265601944E-2</v>
      </c>
      <c r="S56" s="28">
        <f>0.5*(Cv!R56+Cv!S56)*LN(H!S56/H!R56)</f>
        <v>-2.8029342694464041E-2</v>
      </c>
      <c r="T56" s="28">
        <f>0.5*(Cv!S56+Cv!T56)*LN(H!T56/H!S56)</f>
        <v>-3.065910199491181E-2</v>
      </c>
      <c r="U56" s="28">
        <f>0.5*(Cv!T56+Cv!U56)*LN(H!U56/H!T56)</f>
        <v>2.1620972100816736E-2</v>
      </c>
      <c r="V56" s="28">
        <f>0.5*(Cv!U56+Cv!V56)*LN(H!V56/H!U56)</f>
        <v>-3.6991316934529721E-2</v>
      </c>
      <c r="W56" s="28">
        <f>0.5*(Cv!V56+Cv!W56)*LN(H!W56/H!V56)</f>
        <v>-2.2538803528449454E-2</v>
      </c>
      <c r="X56" s="28">
        <f>0.5*(Cv!W56+Cv!X56)*LN(H!X56/H!W56)</f>
        <v>-2.7512235789543274E-2</v>
      </c>
      <c r="Y56" s="28">
        <f>0.5*(Cv!X56+Cv!Y56)*LN(H!Y56/H!X56)</f>
        <v>4.6792520910065014E-2</v>
      </c>
      <c r="Z56" s="28">
        <f>0.5*(Cv!Y56+Cv!Z56)*LN(H!Z56/H!Y56)</f>
        <v>-6.225536087901104E-2</v>
      </c>
      <c r="AA56" s="28">
        <f>0.5*(Cv!Z56+Cv!AA56)*LN(H!AA56/H!Z56)</f>
        <v>1.4572875411218071E-2</v>
      </c>
      <c r="AC56" s="28">
        <f t="shared" si="0"/>
        <v>-3.4326863380948411E-2</v>
      </c>
      <c r="AD56" s="28">
        <f t="shared" si="1"/>
        <v>-3.8051325514549164E-2</v>
      </c>
      <c r="AE56" s="28">
        <f t="shared" si="2"/>
        <v>-3.0319260326989193E-2</v>
      </c>
      <c r="AF56" s="28">
        <f t="shared" si="3"/>
        <v>-1.9216097229323506E-2</v>
      </c>
      <c r="AG56" s="28">
        <f t="shared" si="4"/>
        <v>-2.9665485257598527E-4</v>
      </c>
      <c r="AH56" s="28">
        <f t="shared" si="5"/>
        <v>-3.4185292920769175E-2</v>
      </c>
      <c r="AI56" s="28">
        <f t="shared" si="6"/>
        <v>-1.2121306338043186E-2</v>
      </c>
      <c r="AJ56" s="28">
        <f t="shared" si="7"/>
        <v>-2.6541638992033892E-2</v>
      </c>
    </row>
    <row r="57" spans="1:36" x14ac:dyDescent="0.15">
      <c r="A57" s="8">
        <v>55</v>
      </c>
      <c r="B57" s="11" t="s">
        <v>194</v>
      </c>
      <c r="C57" s="28"/>
      <c r="D57" s="28">
        <f>0.5*(Cv!C57+Cv!D57)*LN(H!D57/H!C57)</f>
        <v>3.0805447384762148E-3</v>
      </c>
      <c r="E57" s="28">
        <f>0.5*(Cv!D57+Cv!E57)*LN(H!E57/H!D57)</f>
        <v>-2.9081392832887446E-3</v>
      </c>
      <c r="F57" s="28">
        <f>0.5*(Cv!E57+Cv!F57)*LN(H!F57/H!E57)</f>
        <v>-6.2307377297647409E-3</v>
      </c>
      <c r="G57" s="28">
        <f>0.5*(Cv!F57+Cv!G57)*LN(H!G57/H!F57)</f>
        <v>-4.0185791635170491E-2</v>
      </c>
      <c r="H57" s="28">
        <f>0.5*(Cv!G57+Cv!H57)*LN(H!H57/H!G57)</f>
        <v>3.9020662759367635E-3</v>
      </c>
      <c r="I57" s="28">
        <f>0.5*(Cv!H57+Cv!I57)*LN(H!I57/H!H57)</f>
        <v>2.4346876013146137E-2</v>
      </c>
      <c r="J57" s="28">
        <f>0.5*(Cv!I57+Cv!J57)*LN(H!J57/H!I57)</f>
        <v>-2.3346736235004158E-2</v>
      </c>
      <c r="K57" s="28">
        <f>0.5*(Cv!J57+Cv!K57)*LN(H!K57/H!J57)</f>
        <v>-2.4603254194543806E-2</v>
      </c>
      <c r="L57" s="28">
        <f>0.5*(Cv!K57+Cv!L57)*LN(H!L57/H!K57)</f>
        <v>-3.1266683204379687E-3</v>
      </c>
      <c r="M57" s="28">
        <f>0.5*(Cv!L57+Cv!M57)*LN(H!M57/H!L57)</f>
        <v>-5.8442191360144587E-3</v>
      </c>
      <c r="N57" s="28">
        <f>0.5*(Cv!M57+Cv!N57)*LN(H!N57/H!M57)</f>
        <v>-1.4879428267829864E-2</v>
      </c>
      <c r="O57" s="28">
        <f>0.5*(Cv!N57+Cv!O57)*LN(H!O57/H!N57)</f>
        <v>2.0262778521816221E-2</v>
      </c>
      <c r="P57" s="28">
        <f>0.5*(Cv!O57+Cv!P57)*LN(H!P57/H!O57)</f>
        <v>1.8756194469025503E-2</v>
      </c>
      <c r="Q57" s="28">
        <f>0.5*(Cv!P57+Cv!Q57)*LN(H!Q57/H!P57)</f>
        <v>-3.2654979598939982E-2</v>
      </c>
      <c r="R57" s="28">
        <f>0.5*(Cv!Q57+Cv!R57)*LN(H!R57/H!Q57)</f>
        <v>-9.0962707585594715E-2</v>
      </c>
      <c r="S57" s="28">
        <f>0.5*(Cv!R57+Cv!S57)*LN(H!S57/H!R57)</f>
        <v>4.2216874269652441E-2</v>
      </c>
      <c r="T57" s="28">
        <f>0.5*(Cv!S57+Cv!T57)*LN(H!T57/H!S57)</f>
        <v>6.8857496930424785E-3</v>
      </c>
      <c r="U57" s="28">
        <f>0.5*(Cv!T57+Cv!U57)*LN(H!U57/H!T57)</f>
        <v>3.1348043012980019E-2</v>
      </c>
      <c r="V57" s="28">
        <f>0.5*(Cv!U57+Cv!V57)*LN(H!V57/H!U57)</f>
        <v>8.3416000232250792E-3</v>
      </c>
      <c r="W57" s="28">
        <f>0.5*(Cv!V57+Cv!W57)*LN(H!W57/H!V57)</f>
        <v>-7.403776638931661E-3</v>
      </c>
      <c r="X57" s="28">
        <f>0.5*(Cv!W57+Cv!X57)*LN(H!X57/H!W57)</f>
        <v>4.9928401585063592E-3</v>
      </c>
      <c r="Y57" s="28">
        <f>0.5*(Cv!X57+Cv!Y57)*LN(H!Y57/H!X57)</f>
        <v>7.2493954930030087E-3</v>
      </c>
      <c r="Z57" s="28">
        <f>0.5*(Cv!Y57+Cv!Z57)*LN(H!Z57/H!Y57)</f>
        <v>1.3513943703365075E-2</v>
      </c>
      <c r="AA57" s="28">
        <f>0.5*(Cv!Z57+Cv!AA57)*LN(H!AA57/H!Z57)</f>
        <v>1.9679311078858962E-2</v>
      </c>
      <c r="AC57" s="28">
        <f t="shared" si="0"/>
        <v>-4.2151452718282153E-3</v>
      </c>
      <c r="AD57" s="28">
        <f t="shared" si="1"/>
        <v>-1.4360061230766052E-2</v>
      </c>
      <c r="AE57" s="28">
        <f t="shared" si="2"/>
        <v>-8.4763679848081051E-3</v>
      </c>
      <c r="AF57" s="28">
        <f t="shared" si="3"/>
        <v>8.8328912497644563E-3</v>
      </c>
      <c r="AG57" s="28">
        <f t="shared" si="4"/>
        <v>1.3480883425075682E-2</v>
      </c>
      <c r="AH57" s="28">
        <f t="shared" si="5"/>
        <v>-1.1418214607787079E-2</v>
      </c>
      <c r="AI57" s="28">
        <f t="shared" si="6"/>
        <v>1.0575888315506167E-2</v>
      </c>
      <c r="AJ57" s="28">
        <f t="shared" si="7"/>
        <v>-2.2022072136070668E-3</v>
      </c>
    </row>
    <row r="58" spans="1:36" x14ac:dyDescent="0.15">
      <c r="A58" s="8">
        <v>56</v>
      </c>
      <c r="B58" s="11" t="s">
        <v>195</v>
      </c>
      <c r="C58" s="28"/>
      <c r="D58" s="28">
        <f>0.5*(Cv!C58+Cv!D58)*LN(H!D58/H!C58)</f>
        <v>-3.3024753886029497E-2</v>
      </c>
      <c r="E58" s="28">
        <f>0.5*(Cv!D58+Cv!E58)*LN(H!E58/H!D58)</f>
        <v>-7.8071094182971821E-3</v>
      </c>
      <c r="F58" s="28">
        <f>0.5*(Cv!E58+Cv!F58)*LN(H!F58/H!E58)</f>
        <v>-1.4809627750705224E-2</v>
      </c>
      <c r="G58" s="28">
        <f>0.5*(Cv!F58+Cv!G58)*LN(H!G58/H!F58)</f>
        <v>-5.4217153356786452E-2</v>
      </c>
      <c r="H58" s="28">
        <f>0.5*(Cv!G58+Cv!H58)*LN(H!H58/H!G58)</f>
        <v>-1.050625716915651E-2</v>
      </c>
      <c r="I58" s="28">
        <f>0.5*(Cv!H58+Cv!I58)*LN(H!I58/H!H58)</f>
        <v>4.2051348258396494E-3</v>
      </c>
      <c r="J58" s="28">
        <f>0.5*(Cv!I58+Cv!J58)*LN(H!J58/H!I58)</f>
        <v>-3.1623449493843804E-2</v>
      </c>
      <c r="K58" s="28">
        <f>0.5*(Cv!J58+Cv!K58)*LN(H!K58/H!J58)</f>
        <v>-2.5763299196921059E-2</v>
      </c>
      <c r="L58" s="28">
        <f>0.5*(Cv!K58+Cv!L58)*LN(H!L58/H!K58)</f>
        <v>-4.4961859025540287E-3</v>
      </c>
      <c r="M58" s="28">
        <f>0.5*(Cv!L58+Cv!M58)*LN(H!M58/H!L58)</f>
        <v>4.9561897262467335E-3</v>
      </c>
      <c r="N58" s="28">
        <f>0.5*(Cv!M58+Cv!N58)*LN(H!N58/H!M58)</f>
        <v>8.2951727492815205E-3</v>
      </c>
      <c r="O58" s="28">
        <f>0.5*(Cv!N58+Cv!O58)*LN(H!O58/H!N58)</f>
        <v>2.2145451633285188E-2</v>
      </c>
      <c r="P58" s="28">
        <f>0.5*(Cv!O58+Cv!P58)*LN(H!P58/H!O58)</f>
        <v>2.6551107842525228E-2</v>
      </c>
      <c r="Q58" s="28">
        <f>0.5*(Cv!P58+Cv!Q58)*LN(H!Q58/H!P58)</f>
        <v>-4.6910351216024333E-2</v>
      </c>
      <c r="R58" s="28">
        <f>0.5*(Cv!Q58+Cv!R58)*LN(H!R58/H!Q58)</f>
        <v>-9.055409577618069E-2</v>
      </c>
      <c r="S58" s="28">
        <f>0.5*(Cv!R58+Cv!S58)*LN(H!S58/H!R58)</f>
        <v>5.1654944462579851E-2</v>
      </c>
      <c r="T58" s="28">
        <f>0.5*(Cv!S58+Cv!T58)*LN(H!T58/H!S58)</f>
        <v>-3.5326976772592569E-3</v>
      </c>
      <c r="U58" s="28">
        <f>0.5*(Cv!T58+Cv!U58)*LN(H!U58/H!T58)</f>
        <v>-2.2344555733653695E-2</v>
      </c>
      <c r="V58" s="28">
        <f>0.5*(Cv!U58+Cv!V58)*LN(H!V58/H!U58)</f>
        <v>-2.5658441601032825E-2</v>
      </c>
      <c r="W58" s="28">
        <f>0.5*(Cv!V58+Cv!W58)*LN(H!W58/H!V58)</f>
        <v>-1.3577335981212262E-2</v>
      </c>
      <c r="X58" s="28">
        <f>0.5*(Cv!W58+Cv!X58)*LN(H!X58/H!W58)</f>
        <v>5.4877194177205338E-3</v>
      </c>
      <c r="Y58" s="28">
        <f>0.5*(Cv!X58+Cv!Y58)*LN(H!Y58/H!X58)</f>
        <v>1.5469310882313303E-3</v>
      </c>
      <c r="Z58" s="28">
        <f>0.5*(Cv!Y58+Cv!Z58)*LN(H!Z58/H!Y58)</f>
        <v>-3.4050464342318468E-3</v>
      </c>
      <c r="AA58" s="28">
        <f>0.5*(Cv!Z58+Cv!AA58)*LN(H!AA58/H!Z58)</f>
        <v>1.2660468182219397E-2</v>
      </c>
      <c r="AC58" s="28">
        <f t="shared" si="0"/>
        <v>-1.6627002573821145E-2</v>
      </c>
      <c r="AD58" s="28">
        <f t="shared" si="1"/>
        <v>-9.7263144235581276E-3</v>
      </c>
      <c r="AE58" s="28">
        <f t="shared" si="2"/>
        <v>-7.4225886107629523E-3</v>
      </c>
      <c r="AF58" s="28">
        <f t="shared" si="3"/>
        <v>-1.1925062315087501E-2</v>
      </c>
      <c r="AG58" s="28">
        <f t="shared" si="4"/>
        <v>3.6007842787396265E-3</v>
      </c>
      <c r="AH58" s="28">
        <f t="shared" si="5"/>
        <v>-8.5744515171605421E-3</v>
      </c>
      <c r="AI58" s="28">
        <f t="shared" si="6"/>
        <v>-6.1028698424023288E-3</v>
      </c>
      <c r="AJ58" s="28">
        <f t="shared" si="7"/>
        <v>-9.4653255121708579E-3</v>
      </c>
    </row>
    <row r="59" spans="1:36" x14ac:dyDescent="0.15">
      <c r="A59" s="8">
        <v>57</v>
      </c>
      <c r="B59" s="11" t="s">
        <v>196</v>
      </c>
      <c r="C59" s="28"/>
      <c r="D59" s="28">
        <f>0.5*(Cv!C59+Cv!D59)*LN(H!D59/H!C59)</f>
        <v>-6.8280319473420115E-2</v>
      </c>
      <c r="E59" s="28">
        <f>0.5*(Cv!D59+Cv!E59)*LN(H!E59/H!D59)</f>
        <v>-1.2116807144530605E-2</v>
      </c>
      <c r="F59" s="28">
        <f>0.5*(Cv!E59+Cv!F59)*LN(H!F59/H!E59)</f>
        <v>-6.5659816844093041E-2</v>
      </c>
      <c r="G59" s="28">
        <f>0.5*(Cv!F59+Cv!G59)*LN(H!G59/H!F59)</f>
        <v>-8.4569046550643651E-2</v>
      </c>
      <c r="H59" s="28">
        <f>0.5*(Cv!G59+Cv!H59)*LN(H!H59/H!G59)</f>
        <v>-5.7053878551144299E-2</v>
      </c>
      <c r="I59" s="28">
        <f>0.5*(Cv!H59+Cv!I59)*LN(H!I59/H!H59)</f>
        <v>-3.5213372537803482E-2</v>
      </c>
      <c r="J59" s="28">
        <f>0.5*(Cv!I59+Cv!J59)*LN(H!J59/H!I59)</f>
        <v>-6.2830608989521808E-2</v>
      </c>
      <c r="K59" s="28">
        <f>0.5*(Cv!J59+Cv!K59)*LN(H!K59/H!J59)</f>
        <v>-9.8680741300927063E-2</v>
      </c>
      <c r="L59" s="28">
        <f>0.5*(Cv!K59+Cv!L59)*LN(H!L59/H!K59)</f>
        <v>-3.5939916302755087E-2</v>
      </c>
      <c r="M59" s="28">
        <f>0.5*(Cv!L59+Cv!M59)*LN(H!M59/H!L59)</f>
        <v>-5.1714589462769731E-2</v>
      </c>
      <c r="N59" s="28">
        <f>0.5*(Cv!M59+Cv!N59)*LN(H!N59/H!M59)</f>
        <v>-3.8322856314459718E-2</v>
      </c>
      <c r="O59" s="28">
        <f>0.5*(Cv!N59+Cv!O59)*LN(H!O59/H!N59)</f>
        <v>2.9281304283704023E-4</v>
      </c>
      <c r="P59" s="28">
        <f>0.5*(Cv!O59+Cv!P59)*LN(H!P59/H!O59)</f>
        <v>-2.4949529062784401E-2</v>
      </c>
      <c r="Q59" s="28">
        <f>0.5*(Cv!P59+Cv!Q59)*LN(H!Q59/H!P59)</f>
        <v>-4.7390489676257232E-2</v>
      </c>
      <c r="R59" s="28">
        <f>0.5*(Cv!Q59+Cv!R59)*LN(H!R59/H!Q59)</f>
        <v>-8.9829651351373774E-2</v>
      </c>
      <c r="S59" s="28">
        <f>0.5*(Cv!R59+Cv!S59)*LN(H!S59/H!R59)</f>
        <v>-3.058889634224787E-2</v>
      </c>
      <c r="T59" s="28">
        <f>0.5*(Cv!S59+Cv!T59)*LN(H!T59/H!S59)</f>
        <v>-4.2872870956087106E-2</v>
      </c>
      <c r="U59" s="28">
        <f>0.5*(Cv!T59+Cv!U59)*LN(H!U59/H!T59)</f>
        <v>1.2829847676818738E-2</v>
      </c>
      <c r="V59" s="28">
        <f>0.5*(Cv!U59+Cv!V59)*LN(H!V59/H!U59)</f>
        <v>-6.7047505211112149E-2</v>
      </c>
      <c r="W59" s="28">
        <f>0.5*(Cv!V59+Cv!W59)*LN(H!W59/H!V59)</f>
        <v>-1.7681344444327882E-2</v>
      </c>
      <c r="X59" s="28">
        <f>0.5*(Cv!W59+Cv!X59)*LN(H!X59/H!W59)</f>
        <v>-5.015280443411204E-2</v>
      </c>
      <c r="Y59" s="28">
        <f>0.5*(Cv!X59+Cv!Y59)*LN(H!Y59/H!X59)</f>
        <v>3.1146241280366707E-2</v>
      </c>
      <c r="Z59" s="28">
        <f>0.5*(Cv!Y59+Cv!Z59)*LN(H!Z59/H!Y59)</f>
        <v>-5.0813627050521656E-2</v>
      </c>
      <c r="AA59" s="28">
        <f>0.5*(Cv!Z59+Cv!AA59)*LN(H!AA59/H!Z59)</f>
        <v>1.6949315026018662E-2</v>
      </c>
      <c r="AC59" s="28">
        <f t="shared" si="0"/>
        <v>-5.0922584325643019E-2</v>
      </c>
      <c r="AD59" s="28">
        <f t="shared" si="1"/>
        <v>-5.7497742474086677E-2</v>
      </c>
      <c r="AE59" s="28">
        <f t="shared" si="2"/>
        <v>-3.849315067796525E-2</v>
      </c>
      <c r="AF59" s="28">
        <f t="shared" si="3"/>
        <v>-3.298493547376409E-2</v>
      </c>
      <c r="AG59" s="28">
        <f t="shared" si="4"/>
        <v>-9.0602358137876224E-4</v>
      </c>
      <c r="AH59" s="28">
        <f t="shared" si="5"/>
        <v>-4.7995446576025967E-2</v>
      </c>
      <c r="AI59" s="28">
        <f t="shared" si="6"/>
        <v>-2.0955343514119595E-2</v>
      </c>
      <c r="AJ59" s="28">
        <f t="shared" si="7"/>
        <v>-3.922652763049702E-2</v>
      </c>
    </row>
    <row r="60" spans="1:36" x14ac:dyDescent="0.15">
      <c r="A60" s="8">
        <v>58</v>
      </c>
      <c r="B60" s="11" t="s">
        <v>197</v>
      </c>
      <c r="C60" s="28"/>
      <c r="D60" s="28">
        <f>0.5*(Cv!C60+Cv!D60)*LN(H!D60/H!C60)</f>
        <v>-6.0288071513574362E-2</v>
      </c>
      <c r="E60" s="28">
        <f>0.5*(Cv!D60+Cv!E60)*LN(H!E60/H!D60)</f>
        <v>-6.8186236652427804E-2</v>
      </c>
      <c r="F60" s="28">
        <f>0.5*(Cv!E60+Cv!F60)*LN(H!F60/H!E60)</f>
        <v>-5.7330470826070616E-3</v>
      </c>
      <c r="G60" s="28">
        <f>0.5*(Cv!F60+Cv!G60)*LN(H!G60/H!F60)</f>
        <v>-2.2121427053485639E-2</v>
      </c>
      <c r="H60" s="28">
        <f>0.5*(Cv!G60+Cv!H60)*LN(H!H60/H!G60)</f>
        <v>-8.7361536641023765E-2</v>
      </c>
      <c r="I60" s="28">
        <f>0.5*(Cv!H60+Cv!I60)*LN(H!I60/H!H60)</f>
        <v>-2.8658759034267921E-2</v>
      </c>
      <c r="J60" s="28">
        <f>0.5*(Cv!I60+Cv!J60)*LN(H!J60/H!I60)</f>
        <v>-0.11150085208621274</v>
      </c>
      <c r="K60" s="28">
        <f>0.5*(Cv!J60+Cv!K60)*LN(H!K60/H!J60)</f>
        <v>-8.185583049387736E-2</v>
      </c>
      <c r="L60" s="28">
        <f>0.5*(Cv!K60+Cv!L60)*LN(H!L60/H!K60)</f>
        <v>4.2535662568754917E-3</v>
      </c>
      <c r="M60" s="28">
        <f>0.5*(Cv!L60+Cv!M60)*LN(H!M60/H!L60)</f>
        <v>-7.2119150075992053E-2</v>
      </c>
      <c r="N60" s="28">
        <f>0.5*(Cv!M60+Cv!N60)*LN(H!N60/H!M60)</f>
        <v>-2.4508488039746392E-2</v>
      </c>
      <c r="O60" s="28">
        <f>0.5*(Cv!N60+Cv!O60)*LN(H!O60/H!N60)</f>
        <v>3.7594244455728225E-2</v>
      </c>
      <c r="P60" s="28">
        <f>0.5*(Cv!O60+Cv!P60)*LN(H!P60/H!O60)</f>
        <v>-0.13226626656494495</v>
      </c>
      <c r="Q60" s="28">
        <f>0.5*(Cv!P60+Cv!Q60)*LN(H!Q60/H!P60)</f>
        <v>-3.8325041067424105E-2</v>
      </c>
      <c r="R60" s="28">
        <f>0.5*(Cv!Q60+Cv!R60)*LN(H!R60/H!Q60)</f>
        <v>-0.16769283966825119</v>
      </c>
      <c r="S60" s="28">
        <f>0.5*(Cv!R60+Cv!S60)*LN(H!S60/H!R60)</f>
        <v>5.1799682419733088E-2</v>
      </c>
      <c r="T60" s="28">
        <f>0.5*(Cv!S60+Cv!T60)*LN(H!T60/H!S60)</f>
        <v>-4.2356599710176863E-2</v>
      </c>
      <c r="U60" s="28">
        <f>0.5*(Cv!T60+Cv!U60)*LN(H!U60/H!T60)</f>
        <v>8.3788850349834267E-3</v>
      </c>
      <c r="V60" s="28">
        <f>0.5*(Cv!U60+Cv!V60)*LN(H!V60/H!U60)</f>
        <v>-0.11784772493566383</v>
      </c>
      <c r="W60" s="28">
        <f>0.5*(Cv!V60+Cv!W60)*LN(H!W60/H!V60)</f>
        <v>-4.7332739580476159E-2</v>
      </c>
      <c r="X60" s="28">
        <f>0.5*(Cv!W60+Cv!X60)*LN(H!X60/H!W60)</f>
        <v>2.8629569740343894E-2</v>
      </c>
      <c r="Y60" s="28">
        <f>0.5*(Cv!X60+Cv!Y60)*LN(H!Y60/H!X60)</f>
        <v>5.4896950128432761E-3</v>
      </c>
      <c r="Z60" s="28">
        <f>0.5*(Cv!Y60+Cv!Z60)*LN(H!Z60/H!Y60)</f>
        <v>2.0704070532496198E-2</v>
      </c>
      <c r="AA60" s="28">
        <f>0.5*(Cv!Z60+Cv!AA60)*LN(H!AA60/H!Z60)</f>
        <v>1.2437802909638727E-2</v>
      </c>
      <c r="AC60" s="28">
        <f t="shared" si="0"/>
        <v>-4.2412201292762436E-2</v>
      </c>
      <c r="AD60" s="28">
        <f t="shared" si="1"/>
        <v>-5.7146150887790605E-2</v>
      </c>
      <c r="AE60" s="28">
        <f t="shared" si="2"/>
        <v>-4.9778044085031781E-2</v>
      </c>
      <c r="AF60" s="28">
        <f t="shared" si="3"/>
        <v>-3.4105721890197907E-2</v>
      </c>
      <c r="AG60" s="28">
        <f t="shared" si="4"/>
        <v>1.2877189484992732E-2</v>
      </c>
      <c r="AH60" s="28">
        <f t="shared" si="5"/>
        <v>-5.3462097486411196E-2</v>
      </c>
      <c r="AI60" s="28">
        <f t="shared" si="6"/>
        <v>-1.6487130124501415E-2</v>
      </c>
      <c r="AJ60" s="28">
        <f t="shared" si="7"/>
        <v>-3.8199087927127631E-2</v>
      </c>
    </row>
    <row r="61" spans="1:36" x14ac:dyDescent="0.15">
      <c r="A61" s="8">
        <v>59</v>
      </c>
      <c r="B61" s="11" t="s">
        <v>198</v>
      </c>
      <c r="C61" s="28"/>
      <c r="D61" s="28">
        <f>0.5*(Cv!C61+Cv!D61)*LN(H!D61/H!C61)</f>
        <v>-1.2388433429198127E-2</v>
      </c>
      <c r="E61" s="28">
        <f>0.5*(Cv!D61+Cv!E61)*LN(H!E61/H!D61)</f>
        <v>-1.7054277412023703E-2</v>
      </c>
      <c r="F61" s="28">
        <f>0.5*(Cv!E61+Cv!F61)*LN(H!F61/H!E61)</f>
        <v>-2.5380015542939071E-2</v>
      </c>
      <c r="G61" s="28">
        <f>0.5*(Cv!F61+Cv!G61)*LN(H!G61/H!F61)</f>
        <v>-2.6062254560487403E-2</v>
      </c>
      <c r="H61" s="28">
        <f>0.5*(Cv!G61+Cv!H61)*LN(H!H61/H!G61)</f>
        <v>-3.9702425800856055E-2</v>
      </c>
      <c r="I61" s="28">
        <f>0.5*(Cv!H61+Cv!I61)*LN(H!I61/H!H61)</f>
        <v>-6.727795222072213E-3</v>
      </c>
      <c r="J61" s="28">
        <f>0.5*(Cv!I61+Cv!J61)*LN(H!J61/H!I61)</f>
        <v>-3.3295740406528843E-2</v>
      </c>
      <c r="K61" s="28">
        <f>0.5*(Cv!J61+Cv!K61)*LN(H!K61/H!J61)</f>
        <v>-5.0042752926184958E-2</v>
      </c>
      <c r="L61" s="28">
        <f>0.5*(Cv!K61+Cv!L61)*LN(H!L61/H!K61)</f>
        <v>-1.6139695451727765E-2</v>
      </c>
      <c r="M61" s="28">
        <f>0.5*(Cv!L61+Cv!M61)*LN(H!M61/H!L61)</f>
        <v>-3.3659342745405579E-2</v>
      </c>
      <c r="N61" s="28">
        <f>0.5*(Cv!M61+Cv!N61)*LN(H!N61/H!M61)</f>
        <v>-8.0796125571875824E-3</v>
      </c>
      <c r="O61" s="28">
        <f>0.5*(Cv!N61+Cv!O61)*LN(H!O61/H!N61)</f>
        <v>2.7491967570329384E-2</v>
      </c>
      <c r="P61" s="28">
        <f>0.5*(Cv!O61+Cv!P61)*LN(H!P61/H!O61)</f>
        <v>2.1390520353564993E-2</v>
      </c>
      <c r="Q61" s="28">
        <f>0.5*(Cv!P61+Cv!Q61)*LN(H!Q61/H!P61)</f>
        <v>-2.6377851936099064E-2</v>
      </c>
      <c r="R61" s="28">
        <f>0.5*(Cv!Q61+Cv!R61)*LN(H!R61/H!Q61)</f>
        <v>-3.8307009639125776E-2</v>
      </c>
      <c r="S61" s="28">
        <f>0.5*(Cv!R61+Cv!S61)*LN(H!S61/H!R61)</f>
        <v>-1.4651041075165133E-2</v>
      </c>
      <c r="T61" s="28">
        <f>0.5*(Cv!S61+Cv!T61)*LN(H!T61/H!S61)</f>
        <v>1.7030031757908036E-2</v>
      </c>
      <c r="U61" s="28">
        <f>0.5*(Cv!T61+Cv!U61)*LN(H!U61/H!T61)</f>
        <v>9.6615346158254942E-3</v>
      </c>
      <c r="V61" s="28">
        <f>0.5*(Cv!U61+Cv!V61)*LN(H!V61/H!U61)</f>
        <v>-3.3439635444779674E-2</v>
      </c>
      <c r="W61" s="28">
        <f>0.5*(Cv!V61+Cv!W61)*LN(H!W61/H!V61)</f>
        <v>-7.3618963202540843E-3</v>
      </c>
      <c r="X61" s="28">
        <f>0.5*(Cv!W61+Cv!X61)*LN(H!X61/H!W61)</f>
        <v>-1.2028607715212906E-2</v>
      </c>
      <c r="Y61" s="28">
        <f>0.5*(Cv!X61+Cv!Y61)*LN(H!Y61/H!X61)</f>
        <v>1.3340351721837736E-2</v>
      </c>
      <c r="Z61" s="28">
        <f>0.5*(Cv!Y61+Cv!Z61)*LN(H!Z61/H!Y61)</f>
        <v>-6.4216643294137217E-3</v>
      </c>
      <c r="AA61" s="28">
        <f>0.5*(Cv!Z61+Cv!AA61)*LN(H!AA61/H!Z61)</f>
        <v>1.2980458239514348E-2</v>
      </c>
      <c r="AC61" s="28">
        <f t="shared" si="0"/>
        <v>-2.2985353707675689E-2</v>
      </c>
      <c r="AD61" s="28">
        <f t="shared" si="1"/>
        <v>-2.8243428817406945E-2</v>
      </c>
      <c r="AE61" s="28">
        <f t="shared" si="2"/>
        <v>-6.0906829452991185E-3</v>
      </c>
      <c r="AF61" s="28">
        <f t="shared" si="3"/>
        <v>-5.227714621302627E-3</v>
      </c>
      <c r="AG61" s="28">
        <f t="shared" si="4"/>
        <v>6.6330485439794543E-3</v>
      </c>
      <c r="AH61" s="28">
        <f t="shared" si="5"/>
        <v>-1.7167055881353033E-2</v>
      </c>
      <c r="AI61" s="28">
        <f t="shared" si="6"/>
        <v>-7.7992843432184654E-4</v>
      </c>
      <c r="AJ61" s="28">
        <f t="shared" si="7"/>
        <v>-1.2732032818542767E-2</v>
      </c>
    </row>
    <row r="62" spans="1:36" x14ac:dyDescent="0.15">
      <c r="A62" s="8">
        <v>60</v>
      </c>
      <c r="B62" s="11" t="s">
        <v>199</v>
      </c>
      <c r="C62" s="28"/>
      <c r="D62" s="28">
        <f>0.5*(Cv!C62+Cv!D62)*LN(H!D62/H!C62)</f>
        <v>1.4596168803260624E-2</v>
      </c>
      <c r="E62" s="28">
        <f>0.5*(Cv!D62+Cv!E62)*LN(H!E62/H!D62)</f>
        <v>-2.1644498353682186E-2</v>
      </c>
      <c r="F62" s="28">
        <f>0.5*(Cv!E62+Cv!F62)*LN(H!F62/H!E62)</f>
        <v>-1.2319522352991231E-2</v>
      </c>
      <c r="G62" s="28">
        <f>0.5*(Cv!F62+Cv!G62)*LN(H!G62/H!F62)</f>
        <v>5.2345984656114496E-3</v>
      </c>
      <c r="H62" s="28">
        <f>0.5*(Cv!G62+Cv!H62)*LN(H!H62/H!G62)</f>
        <v>-2.7271447575217358E-3</v>
      </c>
      <c r="I62" s="28">
        <f>0.5*(Cv!H62+Cv!I62)*LN(H!I62/H!H62)</f>
        <v>-7.4850480835940928E-3</v>
      </c>
      <c r="J62" s="28">
        <f>0.5*(Cv!I62+Cv!J62)*LN(H!J62/H!I62)</f>
        <v>-3.2816925128148922E-3</v>
      </c>
      <c r="K62" s="28">
        <f>0.5*(Cv!J62+Cv!K62)*LN(H!K62/H!J62)</f>
        <v>-1.3455675877196384E-3</v>
      </c>
      <c r="L62" s="28">
        <f>0.5*(Cv!K62+Cv!L62)*LN(H!L62/H!K62)</f>
        <v>-1.1138040662841811E-2</v>
      </c>
      <c r="M62" s="28">
        <f>0.5*(Cv!L62+Cv!M62)*LN(H!M62/H!L62)</f>
        <v>1.7870542416400879E-3</v>
      </c>
      <c r="N62" s="28">
        <f>0.5*(Cv!M62+Cv!N62)*LN(H!N62/H!M62)</f>
        <v>2.5386933600918624E-2</v>
      </c>
      <c r="O62" s="28">
        <f>0.5*(Cv!N62+Cv!O62)*LN(H!O62/H!N62)</f>
        <v>9.172756424080504E-3</v>
      </c>
      <c r="P62" s="28">
        <f>0.5*(Cv!O62+Cv!P62)*LN(H!P62/H!O62)</f>
        <v>-2.3821156187954429E-2</v>
      </c>
      <c r="Q62" s="28">
        <f>0.5*(Cv!P62+Cv!Q62)*LN(H!Q62/H!P62)</f>
        <v>6.8424817681647296E-4</v>
      </c>
      <c r="R62" s="28">
        <f>0.5*(Cv!Q62+Cv!R62)*LN(H!R62/H!Q62)</f>
        <v>1.0378701356925039E-2</v>
      </c>
      <c r="S62" s="28">
        <f>0.5*(Cv!R62+Cv!S62)*LN(H!S62/H!R62)</f>
        <v>3.3002970422492642E-3</v>
      </c>
      <c r="T62" s="28">
        <f>0.5*(Cv!S62+Cv!T62)*LN(H!T62/H!S62)</f>
        <v>-1.5387746434060144E-2</v>
      </c>
      <c r="U62" s="28">
        <f>0.5*(Cv!T62+Cv!U62)*LN(H!U62/H!T62)</f>
        <v>6.3889528653296723E-3</v>
      </c>
      <c r="V62" s="28">
        <f>0.5*(Cv!U62+Cv!V62)*LN(H!V62/H!U62)</f>
        <v>-1.5216057088411334E-2</v>
      </c>
      <c r="W62" s="28">
        <f>0.5*(Cv!V62+Cv!W62)*LN(H!W62/H!V62)</f>
        <v>-2.6083633136646609E-3</v>
      </c>
      <c r="X62" s="28">
        <f>0.5*(Cv!W62+Cv!X62)*LN(H!X62/H!W62)</f>
        <v>2.9182115877301302E-3</v>
      </c>
      <c r="Y62" s="28">
        <f>0.5*(Cv!X62+Cv!Y62)*LN(H!Y62/H!X62)</f>
        <v>8.7299756772022587E-3</v>
      </c>
      <c r="Z62" s="28">
        <f>0.5*(Cv!Y62+Cv!Z62)*LN(H!Z62/H!Y62)</f>
        <v>-2.1148562021154328E-2</v>
      </c>
      <c r="AA62" s="28">
        <f>0.5*(Cv!Z62+Cv!AA62)*LN(H!AA62/H!Z62)</f>
        <v>1.7491603482069683E-3</v>
      </c>
      <c r="AC62" s="28">
        <f t="shared" si="0"/>
        <v>-7.7883230164355593E-3</v>
      </c>
      <c r="AD62" s="28">
        <f t="shared" si="1"/>
        <v>2.2817374158364745E-3</v>
      </c>
      <c r="AE62" s="28">
        <f t="shared" si="2"/>
        <v>-5.7030637576629873E-5</v>
      </c>
      <c r="AF62" s="28">
        <f t="shared" si="3"/>
        <v>-4.7810004766152677E-3</v>
      </c>
      <c r="AG62" s="28">
        <f t="shared" si="4"/>
        <v>-3.5564753319150336E-3</v>
      </c>
      <c r="AH62" s="28">
        <f t="shared" si="5"/>
        <v>1.112353389129922E-3</v>
      </c>
      <c r="AI62" s="28">
        <f t="shared" si="6"/>
        <v>-4.3218035473526796E-3</v>
      </c>
      <c r="AJ62" s="28">
        <f t="shared" si="7"/>
        <v>-2.7127178073782609E-3</v>
      </c>
    </row>
    <row r="63" spans="1:36" x14ac:dyDescent="0.15">
      <c r="A63" s="8">
        <v>61</v>
      </c>
      <c r="B63" s="11" t="s">
        <v>200</v>
      </c>
      <c r="C63" s="28"/>
      <c r="D63" s="28">
        <f>0.5*(Cv!C63+Cv!D63)*LN(H!D63/H!C63)</f>
        <v>3.7954611196762932E-2</v>
      </c>
      <c r="E63" s="28">
        <f>0.5*(Cv!D63+Cv!E63)*LN(H!E63/H!D63)</f>
        <v>-5.7576256105113036E-2</v>
      </c>
      <c r="F63" s="28">
        <f>0.5*(Cv!E63+Cv!F63)*LN(H!F63/H!E63)</f>
        <v>-2.9917284165495158E-2</v>
      </c>
      <c r="G63" s="28">
        <f>0.5*(Cv!F63+Cv!G63)*LN(H!G63/H!F63)</f>
        <v>4.3611001018467122E-3</v>
      </c>
      <c r="H63" s="28">
        <f>0.5*(Cv!G63+Cv!H63)*LN(H!H63/H!G63)</f>
        <v>6.7733392114629988E-4</v>
      </c>
      <c r="I63" s="28">
        <f>0.5*(Cv!H63+Cv!I63)*LN(H!I63/H!H63)</f>
        <v>-2.2834577678303446E-2</v>
      </c>
      <c r="J63" s="28">
        <f>0.5*(Cv!I63+Cv!J63)*LN(H!J63/H!I63)</f>
        <v>-1.730714643938009E-2</v>
      </c>
      <c r="K63" s="28">
        <f>0.5*(Cv!J63+Cv!K63)*LN(H!K63/H!J63)</f>
        <v>-1.4501731119398398E-2</v>
      </c>
      <c r="L63" s="28">
        <f>0.5*(Cv!K63+Cv!L63)*LN(H!L63/H!K63)</f>
        <v>-2.7867186295924194E-2</v>
      </c>
      <c r="M63" s="28">
        <f>0.5*(Cv!L63+Cv!M63)*LN(H!M63/H!L63)</f>
        <v>-1.093769529634946E-2</v>
      </c>
      <c r="N63" s="28">
        <f>0.5*(Cv!M63+Cv!N63)*LN(H!N63/H!M63)</f>
        <v>2.647785311419866E-2</v>
      </c>
      <c r="O63" s="28">
        <f>0.5*(Cv!N63+Cv!O63)*LN(H!O63/H!N63)</f>
        <v>1.982511154606275E-2</v>
      </c>
      <c r="P63" s="28">
        <f>0.5*(Cv!O63+Cv!P63)*LN(H!P63/H!O63)</f>
        <v>-4.589628273084527E-2</v>
      </c>
      <c r="Q63" s="28">
        <f>0.5*(Cv!P63+Cv!Q63)*LN(H!Q63/H!P63)</f>
        <v>-2.8225134610585759E-3</v>
      </c>
      <c r="R63" s="28">
        <f>0.5*(Cv!Q63+Cv!R63)*LN(H!R63/H!Q63)</f>
        <v>1.9289316688140816E-3</v>
      </c>
      <c r="S63" s="28">
        <f>0.5*(Cv!R63+Cv!S63)*LN(H!S63/H!R63)</f>
        <v>-5.7284311868601437E-3</v>
      </c>
      <c r="T63" s="28">
        <f>0.5*(Cv!S63+Cv!T63)*LN(H!T63/H!S63)</f>
        <v>-2.743363582640853E-2</v>
      </c>
      <c r="U63" s="28">
        <f>0.5*(Cv!T63+Cv!U63)*LN(H!U63/H!T63)</f>
        <v>1.5387849445991135E-2</v>
      </c>
      <c r="V63" s="28">
        <f>0.5*(Cv!U63+Cv!V63)*LN(H!V63/H!U63)</f>
        <v>-2.1599656272767435E-2</v>
      </c>
      <c r="W63" s="28">
        <f>0.5*(Cv!V63+Cv!W63)*LN(H!W63/H!V63)</f>
        <v>-1.5799563251654793E-2</v>
      </c>
      <c r="X63" s="28">
        <f>0.5*(Cv!W63+Cv!X63)*LN(H!X63/H!W63)</f>
        <v>-1.5564950759028549E-2</v>
      </c>
      <c r="Y63" s="28">
        <f>0.5*(Cv!X63+Cv!Y63)*LN(H!Y63/H!X63)</f>
        <v>2.6386895943720512E-2</v>
      </c>
      <c r="Z63" s="28">
        <f>0.5*(Cv!Y63+Cv!Z63)*LN(H!Z63/H!Y63)</f>
        <v>-2.7376197147631239E-2</v>
      </c>
      <c r="AA63" s="28">
        <f>0.5*(Cv!Z63+Cv!AA63)*LN(H!AA63/H!Z63)</f>
        <v>2.3447118380324847E-3</v>
      </c>
      <c r="AC63" s="28">
        <f t="shared" si="0"/>
        <v>-2.1057936785183726E-2</v>
      </c>
      <c r="AD63" s="28">
        <f t="shared" si="1"/>
        <v>-8.8271812073706969E-3</v>
      </c>
      <c r="AE63" s="28">
        <f t="shared" si="2"/>
        <v>-6.5386368327774308E-3</v>
      </c>
      <c r="AF63" s="28">
        <f t="shared" si="3"/>
        <v>-1.3001991332773633E-2</v>
      </c>
      <c r="AG63" s="28">
        <f t="shared" si="4"/>
        <v>4.5180354470725274E-4</v>
      </c>
      <c r="AH63" s="28">
        <f t="shared" si="5"/>
        <v>-7.6829090200740639E-3</v>
      </c>
      <c r="AI63" s="28">
        <f t="shared" si="6"/>
        <v>-7.956818253718299E-3</v>
      </c>
      <c r="AJ63" s="28">
        <f t="shared" si="7"/>
        <v>-1.0685796528539378E-2</v>
      </c>
    </row>
    <row r="64" spans="1:36" x14ac:dyDescent="0.15">
      <c r="A64" s="8">
        <v>62</v>
      </c>
      <c r="B64" s="11" t="s">
        <v>201</v>
      </c>
      <c r="C64" s="28"/>
      <c r="D64" s="28">
        <f>0.5*(Cv!C64+Cv!D64)*LN(H!D64/H!C64)</f>
        <v>1.7227874442733299E-2</v>
      </c>
      <c r="E64" s="28">
        <f>0.5*(Cv!D64+Cv!E64)*LN(H!E64/H!D64)</f>
        <v>-2.7605499459633948E-2</v>
      </c>
      <c r="F64" s="28">
        <f>0.5*(Cv!E64+Cv!F64)*LN(H!F64/H!E64)</f>
        <v>-1.4937989787546825E-2</v>
      </c>
      <c r="G64" s="28">
        <f>0.5*(Cv!F64+Cv!G64)*LN(H!G64/H!F64)</f>
        <v>7.4210656159348345E-3</v>
      </c>
      <c r="H64" s="28">
        <f>0.5*(Cv!G64+Cv!H64)*LN(H!H64/H!G64)</f>
        <v>9.9570560226563336E-4</v>
      </c>
      <c r="I64" s="28">
        <f>0.5*(Cv!H64+Cv!I64)*LN(H!I64/H!H64)</f>
        <v>-1.1924151474559577E-2</v>
      </c>
      <c r="J64" s="28">
        <f>0.5*(Cv!I64+Cv!J64)*LN(H!J64/H!I64)</f>
        <v>-9.0160805961973407E-3</v>
      </c>
      <c r="K64" s="28">
        <f>0.5*(Cv!J64+Cv!K64)*LN(H!K64/H!J64)</f>
        <v>-4.9308850438562072E-3</v>
      </c>
      <c r="L64" s="28">
        <f>0.5*(Cv!K64+Cv!L64)*LN(H!L64/H!K64)</f>
        <v>-1.5047527908000891E-2</v>
      </c>
      <c r="M64" s="28">
        <f>0.5*(Cv!L64+Cv!M64)*LN(H!M64/H!L64)</f>
        <v>8.2541140782218872E-3</v>
      </c>
      <c r="N64" s="28">
        <f>0.5*(Cv!M64+Cv!N64)*LN(H!N64/H!M64)</f>
        <v>2.1068507603371141E-2</v>
      </c>
      <c r="O64" s="28">
        <f>0.5*(Cv!N64+Cv!O64)*LN(H!O64/H!N64)</f>
        <v>8.4504641182927952E-3</v>
      </c>
      <c r="P64" s="28">
        <f>0.5*(Cv!O64+Cv!P64)*LN(H!P64/H!O64)</f>
        <v>-3.1233687660160797E-2</v>
      </c>
      <c r="Q64" s="28">
        <f>0.5*(Cv!P64+Cv!Q64)*LN(H!Q64/H!P64)</f>
        <v>1.9081102086238515E-3</v>
      </c>
      <c r="R64" s="28">
        <f>0.5*(Cv!Q64+Cv!R64)*LN(H!R64/H!Q64)</f>
        <v>1.4998802573824183E-2</v>
      </c>
      <c r="S64" s="28">
        <f>0.5*(Cv!R64+Cv!S64)*LN(H!S64/H!R64)</f>
        <v>-7.2262957654017843E-3</v>
      </c>
      <c r="T64" s="28">
        <f>0.5*(Cv!S64+Cv!T64)*LN(H!T64/H!S64)</f>
        <v>-2.1296392145971312E-2</v>
      </c>
      <c r="U64" s="28">
        <f>0.5*(Cv!T64+Cv!U64)*LN(H!U64/H!T64)</f>
        <v>1.7372979097551294E-3</v>
      </c>
      <c r="V64" s="28">
        <f>0.5*(Cv!U64+Cv!V64)*LN(H!V64/H!U64)</f>
        <v>-1.9505837894405638E-2</v>
      </c>
      <c r="W64" s="28">
        <f>0.5*(Cv!V64+Cv!W64)*LN(H!W64/H!V64)</f>
        <v>-8.8760067922126658E-3</v>
      </c>
      <c r="X64" s="28">
        <f>0.5*(Cv!W64+Cv!X64)*LN(H!X64/H!W64)</f>
        <v>-2.3115457667236606E-3</v>
      </c>
      <c r="Y64" s="28">
        <f>0.5*(Cv!X64+Cv!Y64)*LN(H!Y64/H!X64)</f>
        <v>1.4745486470203769E-2</v>
      </c>
      <c r="Z64" s="28">
        <f>0.5*(Cv!Y64+Cv!Z64)*LN(H!Z64/H!Y64)</f>
        <v>-2.3529892145181149E-2</v>
      </c>
      <c r="AA64" s="28">
        <f>0.5*(Cv!Z64+Cv!AA64)*LN(H!AA64/H!Z64)</f>
        <v>-7.3502323580992932E-3</v>
      </c>
      <c r="AC64" s="28">
        <f t="shared" si="0"/>
        <v>-9.2101739007079773E-3</v>
      </c>
      <c r="AD64" s="28">
        <f t="shared" si="1"/>
        <v>6.5625626707718066E-5</v>
      </c>
      <c r="AE64" s="28">
        <f t="shared" si="2"/>
        <v>-2.62052130496435E-3</v>
      </c>
      <c r="AF64" s="28">
        <f t="shared" si="3"/>
        <v>-1.0050496937911631E-2</v>
      </c>
      <c r="AG64" s="28">
        <f t="shared" si="4"/>
        <v>-5.3782126776922247E-3</v>
      </c>
      <c r="AH64" s="28">
        <f t="shared" si="5"/>
        <v>-1.2774478391283162E-3</v>
      </c>
      <c r="AI64" s="28">
        <f t="shared" si="6"/>
        <v>-8.2983903403293542E-3</v>
      </c>
      <c r="AJ64" s="28">
        <f t="shared" si="7"/>
        <v>-5.4440204616286025E-3</v>
      </c>
    </row>
    <row r="65" spans="1:36" x14ac:dyDescent="0.15">
      <c r="A65" s="8">
        <v>63</v>
      </c>
      <c r="B65" s="11" t="s">
        <v>202</v>
      </c>
      <c r="C65" s="28"/>
      <c r="D65" s="28">
        <f>0.5*(Cv!C65+Cv!D65)*LN(H!D65/H!C65)</f>
        <v>6.1948761639592604E-3</v>
      </c>
      <c r="E65" s="28">
        <f>0.5*(Cv!D65+Cv!E65)*LN(H!E65/H!D65)</f>
        <v>-8.8562603014272611E-3</v>
      </c>
      <c r="F65" s="28">
        <f>0.5*(Cv!E65+Cv!F65)*LN(H!F65/H!E65)</f>
        <v>-3.6903697423350608E-3</v>
      </c>
      <c r="G65" s="28">
        <f>0.5*(Cv!F65+Cv!G65)*LN(H!G65/H!F65)</f>
        <v>6.9118696717661516E-3</v>
      </c>
      <c r="H65" s="28">
        <f>0.5*(Cv!G65+Cv!H65)*LN(H!H65/H!G65)</f>
        <v>3.6780016914474056E-3</v>
      </c>
      <c r="I65" s="28">
        <f>0.5*(Cv!H65+Cv!I65)*LN(H!I65/H!H65)</f>
        <v>-3.2318131055260857E-3</v>
      </c>
      <c r="J65" s="28">
        <f>0.5*(Cv!I65+Cv!J65)*LN(H!J65/H!I65)</f>
        <v>-7.4611094794900506E-3</v>
      </c>
      <c r="K65" s="28">
        <f>0.5*(Cv!J65+Cv!K65)*LN(H!K65/H!J65)</f>
        <v>-6.1081398594215646E-3</v>
      </c>
      <c r="L65" s="28">
        <f>0.5*(Cv!K65+Cv!L65)*LN(H!L65/H!K65)</f>
        <v>-1.1779024433985352E-2</v>
      </c>
      <c r="M65" s="28">
        <f>0.5*(Cv!L65+Cv!M65)*LN(H!M65/H!L65)</f>
        <v>8.3530879437321011E-4</v>
      </c>
      <c r="N65" s="28">
        <f>0.5*(Cv!M65+Cv!N65)*LN(H!N65/H!M65)</f>
        <v>6.7112804665366461E-3</v>
      </c>
      <c r="O65" s="28">
        <f>0.5*(Cv!N65+Cv!O65)*LN(H!O65/H!N65)</f>
        <v>3.6841810653422849E-3</v>
      </c>
      <c r="P65" s="28">
        <f>0.5*(Cv!O65+Cv!P65)*LN(H!P65/H!O65)</f>
        <v>-1.5481762688549802E-2</v>
      </c>
      <c r="Q65" s="28">
        <f>0.5*(Cv!P65+Cv!Q65)*LN(H!Q65/H!P65)</f>
        <v>3.044528032100662E-4</v>
      </c>
      <c r="R65" s="28">
        <f>0.5*(Cv!Q65+Cv!R65)*LN(H!R65/H!Q65)</f>
        <v>6.3754884257308441E-3</v>
      </c>
      <c r="S65" s="28">
        <f>0.5*(Cv!R65+Cv!S65)*LN(H!S65/H!R65)</f>
        <v>-3.6896219817580951E-3</v>
      </c>
      <c r="T65" s="28">
        <f>0.5*(Cv!S65+Cv!T65)*LN(H!T65/H!S65)</f>
        <v>-1.0423756859994091E-2</v>
      </c>
      <c r="U65" s="28">
        <f>0.5*(Cv!T65+Cv!U65)*LN(H!U65/H!T65)</f>
        <v>6.89359334088025E-4</v>
      </c>
      <c r="V65" s="28">
        <f>0.5*(Cv!U65+Cv!V65)*LN(H!V65/H!U65)</f>
        <v>-1.0099336753915843E-2</v>
      </c>
      <c r="W65" s="28">
        <f>0.5*(Cv!V65+Cv!W65)*LN(H!W65/H!V65)</f>
        <v>-4.5815366188614367E-3</v>
      </c>
      <c r="X65" s="28">
        <f>0.5*(Cv!W65+Cv!X65)*LN(H!X65/H!W65)</f>
        <v>-1.4937838697429283E-3</v>
      </c>
      <c r="Y65" s="28">
        <f>0.5*(Cv!X65+Cv!Y65)*LN(H!Y65/H!X65)</f>
        <v>8.497380576239999E-3</v>
      </c>
      <c r="Z65" s="28">
        <f>0.5*(Cv!Y65+Cv!Z65)*LN(H!Z65/H!Y65)</f>
        <v>-1.305787067268138E-2</v>
      </c>
      <c r="AA65" s="28">
        <f>0.5*(Cv!Z65+Cv!AA65)*LN(H!AA65/H!Z65)</f>
        <v>-5.0180126206963212E-3</v>
      </c>
      <c r="AC65" s="28">
        <f t="shared" si="0"/>
        <v>-1.0377143572149702E-3</v>
      </c>
      <c r="AD65" s="28">
        <f t="shared" si="1"/>
        <v>-3.5603369023974223E-3</v>
      </c>
      <c r="AE65" s="28">
        <f t="shared" si="2"/>
        <v>-1.7614524752049402E-3</v>
      </c>
      <c r="AF65" s="28">
        <f t="shared" si="3"/>
        <v>-5.1818109536852551E-3</v>
      </c>
      <c r="AG65" s="28">
        <f t="shared" si="4"/>
        <v>-3.192834239045901E-3</v>
      </c>
      <c r="AH65" s="28">
        <f t="shared" si="5"/>
        <v>-2.660894688801181E-3</v>
      </c>
      <c r="AI65" s="28">
        <f t="shared" si="6"/>
        <v>-4.4359446856954976E-3</v>
      </c>
      <c r="AJ65" s="28">
        <f t="shared" si="7"/>
        <v>-2.9254380938978546E-3</v>
      </c>
    </row>
    <row r="66" spans="1:36" x14ac:dyDescent="0.15">
      <c r="A66" s="8">
        <v>64</v>
      </c>
      <c r="B66" s="11" t="s">
        <v>203</v>
      </c>
      <c r="C66" s="28"/>
      <c r="D66" s="28">
        <f>0.5*(Cv!C66+Cv!D66)*LN(H!D66/H!C66)</f>
        <v>4.1238066867114294E-2</v>
      </c>
      <c r="E66" s="28">
        <f>0.5*(Cv!D66+Cv!E66)*LN(H!E66/H!D66)</f>
        <v>-5.2875502646797981E-2</v>
      </c>
      <c r="F66" s="28">
        <f>0.5*(Cv!E66+Cv!F66)*LN(H!F66/H!E66)</f>
        <v>-2.3398237007601616E-2</v>
      </c>
      <c r="G66" s="28">
        <f>0.5*(Cv!F66+Cv!G66)*LN(H!G66/H!F66)</f>
        <v>2.5089397651641414E-2</v>
      </c>
      <c r="H66" s="28">
        <f>0.5*(Cv!G66+Cv!H66)*LN(H!H66/H!G66)</f>
        <v>1.0423024816301399E-2</v>
      </c>
      <c r="I66" s="28">
        <f>0.5*(Cv!H66+Cv!I66)*LN(H!I66/H!H66)</f>
        <v>-1.5188551605542682E-2</v>
      </c>
      <c r="J66" s="28">
        <f>0.5*(Cv!I66+Cv!J66)*LN(H!J66/H!I66)</f>
        <v>-1.019942521638237E-2</v>
      </c>
      <c r="K66" s="28">
        <f>0.5*(Cv!J66+Cv!K66)*LN(H!K66/H!J66)</f>
        <v>-1.5734970929233989E-3</v>
      </c>
      <c r="L66" s="28">
        <f>0.5*(Cv!K66+Cv!L66)*LN(H!L66/H!K66)</f>
        <v>-2.0599650504510708E-2</v>
      </c>
      <c r="M66" s="28">
        <f>0.5*(Cv!L66+Cv!M66)*LN(H!M66/H!L66)</f>
        <v>1.9897075532885493E-2</v>
      </c>
      <c r="N66" s="28">
        <f>0.5*(Cv!M66+Cv!N66)*LN(H!N66/H!M66)</f>
        <v>4.0470214906917372E-2</v>
      </c>
      <c r="O66" s="28">
        <f>0.5*(Cv!N66+Cv!O66)*LN(H!O66/H!N66)</f>
        <v>1.2186408304672592E-2</v>
      </c>
      <c r="P66" s="28">
        <f>0.5*(Cv!O66+Cv!P66)*LN(H!P66/H!O66)</f>
        <v>-5.0719983817246718E-2</v>
      </c>
      <c r="Q66" s="28">
        <f>0.5*(Cv!P66+Cv!Q66)*LN(H!Q66/H!P66)</f>
        <v>1.4570318683120352E-3</v>
      </c>
      <c r="R66" s="28">
        <f>0.5*(Cv!Q66+Cv!R66)*LN(H!R66/H!Q66)</f>
        <v>2.094619567915821E-2</v>
      </c>
      <c r="S66" s="28">
        <f>0.5*(Cv!R66+Cv!S66)*LN(H!S66/H!R66)</f>
        <v>-1.2203307955003868E-2</v>
      </c>
      <c r="T66" s="28">
        <f>0.5*(Cv!S66+Cv!T66)*LN(H!T66/H!S66)</f>
        <v>-4.679238459373955E-2</v>
      </c>
      <c r="U66" s="28">
        <f>0.5*(Cv!T66+Cv!U66)*LN(H!U66/H!T66)</f>
        <v>-1.3303382258940047E-2</v>
      </c>
      <c r="V66" s="28">
        <f>0.5*(Cv!U66+Cv!V66)*LN(H!V66/H!U66)</f>
        <v>-4.3647141501964942E-2</v>
      </c>
      <c r="W66" s="28">
        <f>0.5*(Cv!V66+Cv!W66)*LN(H!W66/H!V66)</f>
        <v>-2.8733880092323326E-2</v>
      </c>
      <c r="X66" s="28">
        <f>0.5*(Cv!W66+Cv!X66)*LN(H!X66/H!W66)</f>
        <v>-2.0465657167668426E-2</v>
      </c>
      <c r="Y66" s="28">
        <f>0.5*(Cv!X66+Cv!Y66)*LN(H!Y66/H!X66)</f>
        <v>1.9030442618182149E-2</v>
      </c>
      <c r="Z66" s="28">
        <f>0.5*(Cv!Y66+Cv!Z66)*LN(H!Z66/H!Y66)</f>
        <v>-3.0310773119279689E-2</v>
      </c>
      <c r="AA66" s="28">
        <f>0.5*(Cv!Z66+Cv!AA66)*LN(H!AA66/H!Z66)</f>
        <v>-9.6010593265880694E-3</v>
      </c>
      <c r="AC66" s="28">
        <f t="shared" si="0"/>
        <v>-1.1189973758399894E-2</v>
      </c>
      <c r="AD66" s="28">
        <f t="shared" si="1"/>
        <v>5.5989435251972784E-3</v>
      </c>
      <c r="AE66" s="28">
        <f t="shared" si="2"/>
        <v>-5.6667311840215484E-3</v>
      </c>
      <c r="AF66" s="28">
        <f t="shared" si="3"/>
        <v>-3.0588489122927259E-2</v>
      </c>
      <c r="AG66" s="28">
        <f t="shared" si="4"/>
        <v>-6.9604632758952026E-3</v>
      </c>
      <c r="AH66" s="28">
        <f t="shared" si="5"/>
        <v>-3.3893829412136312E-5</v>
      </c>
      <c r="AI66" s="28">
        <f t="shared" si="6"/>
        <v>-2.1727979430290235E-2</v>
      </c>
      <c r="AJ66" s="28">
        <f t="shared" si="7"/>
        <v>-1.0004897501236641E-2</v>
      </c>
    </row>
    <row r="67" spans="1:36" x14ac:dyDescent="0.15">
      <c r="A67" s="8">
        <v>65</v>
      </c>
      <c r="B67" s="11" t="s">
        <v>204</v>
      </c>
      <c r="C67" s="28"/>
      <c r="D67" s="28">
        <f>0.5*(Cv!C67+Cv!D67)*LN(H!D67/H!C67)</f>
        <v>1.7320612088666695E-2</v>
      </c>
      <c r="E67" s="28">
        <f>0.5*(Cv!D67+Cv!E67)*LN(H!E67/H!D67)</f>
        <v>1.990349738015839E-2</v>
      </c>
      <c r="F67" s="28">
        <f>0.5*(Cv!E67+Cv!F67)*LN(H!F67/H!E67)</f>
        <v>1.0431542400689345E-2</v>
      </c>
      <c r="G67" s="28">
        <f>0.5*(Cv!F67+Cv!G67)*LN(H!G67/H!F67)</f>
        <v>1.2372884167473956E-2</v>
      </c>
      <c r="H67" s="28">
        <f>0.5*(Cv!G67+Cv!H67)*LN(H!H67/H!G67)</f>
        <v>-2.8632873486494495E-3</v>
      </c>
      <c r="I67" s="28">
        <f>0.5*(Cv!H67+Cv!I67)*LN(H!I67/H!H67)</f>
        <v>1.442463595055497E-2</v>
      </c>
      <c r="J67" s="28">
        <f>0.5*(Cv!I67+Cv!J67)*LN(H!J67/H!I67)</f>
        <v>1.7840224000524894E-2</v>
      </c>
      <c r="K67" s="28">
        <f>0.5*(Cv!J67+Cv!K67)*LN(H!K67/H!J67)</f>
        <v>3.1689905914138804E-2</v>
      </c>
      <c r="L67" s="28">
        <f>0.5*(Cv!K67+Cv!L67)*LN(H!L67/H!K67)</f>
        <v>3.9173669538402019E-2</v>
      </c>
      <c r="M67" s="28">
        <f>0.5*(Cv!L67+Cv!M67)*LN(H!M67/H!L67)</f>
        <v>4.0377527936037605E-2</v>
      </c>
      <c r="N67" s="28">
        <f>0.5*(Cv!M67+Cv!N67)*LN(H!N67/H!M67)</f>
        <v>2.2665104192501406E-2</v>
      </c>
      <c r="O67" s="28">
        <f>0.5*(Cv!N67+Cv!O67)*LN(H!O67/H!N67)</f>
        <v>1.3578796922935493E-2</v>
      </c>
      <c r="P67" s="28">
        <f>0.5*(Cv!O67+Cv!P67)*LN(H!P67/H!O67)</f>
        <v>-1.5174415900690347E-2</v>
      </c>
      <c r="Q67" s="28">
        <f>0.5*(Cv!P67+Cv!Q67)*LN(H!Q67/H!P67)</f>
        <v>6.4685275242358986E-3</v>
      </c>
      <c r="R67" s="28">
        <f>0.5*(Cv!Q67+Cv!R67)*LN(H!R67/H!Q67)</f>
        <v>-1.4354143767316981E-2</v>
      </c>
      <c r="S67" s="28">
        <f>0.5*(Cv!R67+Cv!S67)*LN(H!S67/H!R67)</f>
        <v>1.3329197701568337E-2</v>
      </c>
      <c r="T67" s="28">
        <f>0.5*(Cv!S67+Cv!T67)*LN(H!T67/H!S67)</f>
        <v>1.1491059609757224E-2</v>
      </c>
      <c r="U67" s="28">
        <f>0.5*(Cv!T67+Cv!U67)*LN(H!U67/H!T67)</f>
        <v>3.0449862734607567E-2</v>
      </c>
      <c r="V67" s="28">
        <f>0.5*(Cv!U67+Cv!V67)*LN(H!V67/H!U67)</f>
        <v>-1.5670147574117159E-2</v>
      </c>
      <c r="W67" s="28">
        <f>0.5*(Cv!V67+Cv!W67)*LN(H!W67/H!V67)</f>
        <v>1.2180229039921426E-2</v>
      </c>
      <c r="X67" s="28">
        <f>0.5*(Cv!W67+Cv!X67)*LN(H!X67/H!W67)</f>
        <v>-2.2325024494564698E-3</v>
      </c>
      <c r="Y67" s="28">
        <f>0.5*(Cv!X67+Cv!Y67)*LN(H!Y67/H!X67)</f>
        <v>1.3937397937253879E-2</v>
      </c>
      <c r="Z67" s="28">
        <f>0.5*(Cv!Y67+Cv!Z67)*LN(H!Z67/H!Y67)</f>
        <v>1.0566857519359542E-2</v>
      </c>
      <c r="AA67" s="28">
        <f>0.5*(Cv!Z67+Cv!AA67)*LN(H!AA67/H!Z67)</f>
        <v>7.9896612915043104E-4</v>
      </c>
      <c r="AC67" s="28">
        <f t="shared" si="0"/>
        <v>1.0853854510045443E-2</v>
      </c>
      <c r="AD67" s="28">
        <f t="shared" si="1"/>
        <v>3.0349286316320945E-2</v>
      </c>
      <c r="AE67" s="28">
        <f t="shared" si="2"/>
        <v>7.6959249614647995E-4</v>
      </c>
      <c r="AF67" s="28">
        <f t="shared" si="3"/>
        <v>7.2437002721425182E-3</v>
      </c>
      <c r="AG67" s="28">
        <f t="shared" si="4"/>
        <v>8.4344071952546177E-3</v>
      </c>
      <c r="AH67" s="28">
        <f t="shared" si="5"/>
        <v>1.5559439406233713E-2</v>
      </c>
      <c r="AI67" s="28">
        <f t="shared" si="6"/>
        <v>7.6902153683095558E-3</v>
      </c>
      <c r="AJ67" s="28">
        <f t="shared" si="7"/>
        <v>1.1799364763436557E-2</v>
      </c>
    </row>
    <row r="68" spans="1:36" x14ac:dyDescent="0.15">
      <c r="A68" s="8">
        <v>66</v>
      </c>
      <c r="B68" s="11" t="s">
        <v>205</v>
      </c>
      <c r="C68" s="28"/>
      <c r="D68" s="28">
        <f>0.5*(Cv!C68+Cv!D68)*LN(H!D68/H!C68)</f>
        <v>1.175349955835572E-2</v>
      </c>
      <c r="E68" s="28">
        <f>0.5*(Cv!D68+Cv!E68)*LN(H!E68/H!D68)</f>
        <v>1.1681621562106765E-2</v>
      </c>
      <c r="F68" s="28">
        <f>0.5*(Cv!E68+Cv!F68)*LN(H!F68/H!E68)</f>
        <v>1.9245513191108104E-2</v>
      </c>
      <c r="G68" s="28">
        <f>0.5*(Cv!F68+Cv!G68)*LN(H!G68/H!F68)</f>
        <v>-4.1520654790491607E-2</v>
      </c>
      <c r="H68" s="28">
        <f>0.5*(Cv!G68+Cv!H68)*LN(H!H68/H!G68)</f>
        <v>-5.5281420094743534E-3</v>
      </c>
      <c r="I68" s="28">
        <f>0.5*(Cv!H68+Cv!I68)*LN(H!I68/H!H68)</f>
        <v>1.6465175386257472E-2</v>
      </c>
      <c r="J68" s="28">
        <f>0.5*(Cv!I68+Cv!J68)*LN(H!J68/H!I68)</f>
        <v>-4.3803135490839584E-2</v>
      </c>
      <c r="K68" s="28">
        <f>0.5*(Cv!J68+Cv!K68)*LN(H!K68/H!J68)</f>
        <v>-1.221360162414799E-2</v>
      </c>
      <c r="L68" s="28">
        <f>0.5*(Cv!K68+Cv!L68)*LN(H!L68/H!K68)</f>
        <v>6.4941216352975796E-3</v>
      </c>
      <c r="M68" s="28">
        <f>0.5*(Cv!L68+Cv!M68)*LN(H!M68/H!L68)</f>
        <v>1.1642116653378365E-2</v>
      </c>
      <c r="N68" s="28">
        <f>0.5*(Cv!M68+Cv!N68)*LN(H!N68/H!M68)</f>
        <v>-2.1601646929310808E-2</v>
      </c>
      <c r="O68" s="28">
        <f>0.5*(Cv!N68+Cv!O68)*LN(H!O68/H!N68)</f>
        <v>8.9834277926629062E-3</v>
      </c>
      <c r="P68" s="28">
        <f>0.5*(Cv!O68+Cv!P68)*LN(H!P68/H!O68)</f>
        <v>-1.3062473316182774E-2</v>
      </c>
      <c r="Q68" s="28">
        <f>0.5*(Cv!P68+Cv!Q68)*LN(H!Q68/H!P68)</f>
        <v>-2.9624911497720507E-2</v>
      </c>
      <c r="R68" s="28">
        <f>0.5*(Cv!Q68+Cv!R68)*LN(H!R68/H!Q68)</f>
        <v>-5.8614362848878748E-2</v>
      </c>
      <c r="S68" s="28">
        <f>0.5*(Cv!R68+Cv!S68)*LN(H!S68/H!R68)</f>
        <v>-1.9559417887988075E-2</v>
      </c>
      <c r="T68" s="28">
        <f>0.5*(Cv!S68+Cv!T68)*LN(H!T68/H!S68)</f>
        <v>3.7196192397545569E-3</v>
      </c>
      <c r="U68" s="28">
        <f>0.5*(Cv!T68+Cv!U68)*LN(H!U68/H!T68)</f>
        <v>6.9698377500726745E-3</v>
      </c>
      <c r="V68" s="28">
        <f>0.5*(Cv!U68+Cv!V68)*LN(H!V68/H!U68)</f>
        <v>-1.0594192045201406E-2</v>
      </c>
      <c r="W68" s="28">
        <f>0.5*(Cv!V68+Cv!W68)*LN(H!W68/H!V68)</f>
        <v>1.779019011668698E-2</v>
      </c>
      <c r="X68" s="28">
        <f>0.5*(Cv!W68+Cv!X68)*LN(H!X68/H!W68)</f>
        <v>-2.2146993022287509E-2</v>
      </c>
      <c r="Y68" s="28">
        <f>0.5*(Cv!X68+Cv!Y68)*LN(H!Y68/H!X68)</f>
        <v>-2.2431549531605751E-2</v>
      </c>
      <c r="Z68" s="28">
        <f>0.5*(Cv!Y68+Cv!Z68)*LN(H!Z68/H!Y68)</f>
        <v>2.7788204797512761E-2</v>
      </c>
      <c r="AA68" s="28">
        <f>0.5*(Cv!Z68+Cv!AA68)*LN(H!AA68/H!Z68)</f>
        <v>-5.8123052213749993E-3</v>
      </c>
      <c r="AC68" s="28">
        <f t="shared" ref="AC68:AC110" si="8">AVERAGE(E68:I68)</f>
        <v>6.8702667901276299E-5</v>
      </c>
      <c r="AD68" s="28">
        <f t="shared" ref="AD68:AD110" si="9">AVERAGE(J68:N68)</f>
        <v>-1.1896429151124488E-2</v>
      </c>
      <c r="AE68" s="28">
        <f t="shared" ref="AE68:AE110" si="10">AVERAGE(O68:S68)</f>
        <v>-2.2375547551621439E-2</v>
      </c>
      <c r="AF68" s="28">
        <f t="shared" ref="AF68:AF110" si="11">AVERAGE(T68:X68)</f>
        <v>-8.5230759219494104E-4</v>
      </c>
      <c r="AG68" s="28">
        <f t="shared" ref="AG68:AG110" si="12">AVERAGE(Y68:AA68)</f>
        <v>-1.5188331848932975E-4</v>
      </c>
      <c r="AH68" s="28">
        <f t="shared" ref="AH68:AH110" si="13">AVERAGE(J68:S68)</f>
        <v>-1.7135988351372963E-2</v>
      </c>
      <c r="AI68" s="28">
        <f t="shared" ref="AI68:AI110" si="14">AVERAGE(T68:AA68)</f>
        <v>-5.8964848955533682E-4</v>
      </c>
      <c r="AJ68" s="28">
        <f t="shared" ref="AJ68:AJ110" si="15">AVERAGE(E68:AA68)</f>
        <v>-7.6405894822028668E-3</v>
      </c>
    </row>
    <row r="69" spans="1:36" x14ac:dyDescent="0.15">
      <c r="A69" s="8">
        <v>67</v>
      </c>
      <c r="B69" s="11" t="s">
        <v>206</v>
      </c>
      <c r="C69" s="28"/>
      <c r="D69" s="28">
        <f>0.5*(Cv!C69+Cv!D69)*LN(H!D69/H!C69)</f>
        <v>1.1844318751900524E-2</v>
      </c>
      <c r="E69" s="28">
        <f>0.5*(Cv!D69+Cv!E69)*LN(H!E69/H!D69)</f>
        <v>1.1795785876930502E-2</v>
      </c>
      <c r="F69" s="28">
        <f>0.5*(Cv!E69+Cv!F69)*LN(H!F69/H!E69)</f>
        <v>3.9737522518125653E-3</v>
      </c>
      <c r="G69" s="28">
        <f>0.5*(Cv!F69+Cv!G69)*LN(H!G69/H!F69)</f>
        <v>-5.8073445306641297E-2</v>
      </c>
      <c r="H69" s="28">
        <f>0.5*(Cv!G69+Cv!H69)*LN(H!H69/H!G69)</f>
        <v>-2.289760563832708E-2</v>
      </c>
      <c r="I69" s="28">
        <f>0.5*(Cv!H69+Cv!I69)*LN(H!I69/H!H69)</f>
        <v>-2.1512124862857955E-3</v>
      </c>
      <c r="J69" s="28">
        <f>0.5*(Cv!I69+Cv!J69)*LN(H!J69/H!I69)</f>
        <v>-6.3267190912100923E-2</v>
      </c>
      <c r="K69" s="28">
        <f>0.5*(Cv!J69+Cv!K69)*LN(H!K69/H!J69)</f>
        <v>-4.4277768322470115E-2</v>
      </c>
      <c r="L69" s="28">
        <f>0.5*(Cv!K69+Cv!L69)*LN(H!L69/H!K69)</f>
        <v>-2.847041641533464E-2</v>
      </c>
      <c r="M69" s="28">
        <f>0.5*(Cv!L69+Cv!M69)*LN(H!M69/H!L69)</f>
        <v>-2.653529440975589E-2</v>
      </c>
      <c r="N69" s="28">
        <f>0.5*(Cv!M69+Cv!N69)*LN(H!N69/H!M69)</f>
        <v>-6.2134968009472116E-2</v>
      </c>
      <c r="O69" s="28">
        <f>0.5*(Cv!N69+Cv!O69)*LN(H!O69/H!N69)</f>
        <v>-3.615168169864947E-2</v>
      </c>
      <c r="P69" s="28">
        <f>0.5*(Cv!O69+Cv!P69)*LN(H!P69/H!O69)</f>
        <v>-1.6741675989704226E-2</v>
      </c>
      <c r="Q69" s="28">
        <f>0.5*(Cv!P69+Cv!Q69)*LN(H!Q69/H!P69)</f>
        <v>-3.2662602954935165E-2</v>
      </c>
      <c r="R69" s="28">
        <f>0.5*(Cv!Q69+Cv!R69)*LN(H!R69/H!Q69)</f>
        <v>-6.0707079293380088E-2</v>
      </c>
      <c r="S69" s="28">
        <f>0.5*(Cv!R69+Cv!S69)*LN(H!S69/H!R69)</f>
        <v>-2.0209925870365412E-2</v>
      </c>
      <c r="T69" s="28">
        <f>0.5*(Cv!S69+Cv!T69)*LN(H!T69/H!S69)</f>
        <v>2.3126325663098838E-3</v>
      </c>
      <c r="U69" s="28">
        <f>0.5*(Cv!T69+Cv!U69)*LN(H!U69/H!T69)</f>
        <v>5.3857785208178402E-3</v>
      </c>
      <c r="V69" s="28">
        <f>0.5*(Cv!U69+Cv!V69)*LN(H!V69/H!U69)</f>
        <v>-1.1752196572288895E-2</v>
      </c>
      <c r="W69" s="28">
        <f>0.5*(Cv!V69+Cv!W69)*LN(H!W69/H!V69)</f>
        <v>1.5682071330051148E-2</v>
      </c>
      <c r="X69" s="28">
        <f>0.5*(Cv!W69+Cv!X69)*LN(H!X69/H!W69)</f>
        <v>-2.1449896799009622E-2</v>
      </c>
      <c r="Y69" s="28">
        <f>0.5*(Cv!X69+Cv!Y69)*LN(H!Y69/H!X69)</f>
        <v>-2.174345155122161E-2</v>
      </c>
      <c r="Z69" s="28">
        <f>0.5*(Cv!Y69+Cv!Z69)*LN(H!Z69/H!Y69)</f>
        <v>2.6936145195185338E-2</v>
      </c>
      <c r="AA69" s="28">
        <f>0.5*(Cv!Z69+Cv!AA69)*LN(H!AA69/H!Z69)</f>
        <v>-5.6279297341551137E-3</v>
      </c>
      <c r="AC69" s="28">
        <f t="shared" si="8"/>
        <v>-1.3470545060502218E-2</v>
      </c>
      <c r="AD69" s="28">
        <f t="shared" si="9"/>
        <v>-4.4937127613826733E-2</v>
      </c>
      <c r="AE69" s="28">
        <f t="shared" si="10"/>
        <v>-3.3294593161406871E-2</v>
      </c>
      <c r="AF69" s="28">
        <f t="shared" si="11"/>
        <v>-1.9643221908239288E-3</v>
      </c>
      <c r="AG69" s="28">
        <f t="shared" si="12"/>
        <v>-1.4507869673046196E-4</v>
      </c>
      <c r="AH69" s="28">
        <f t="shared" si="13"/>
        <v>-3.9115860387616802E-2</v>
      </c>
      <c r="AI69" s="28">
        <f t="shared" si="14"/>
        <v>-1.2821058805388785E-3</v>
      </c>
      <c r="AJ69" s="28">
        <f t="shared" si="15"/>
        <v>-2.0381225053173479E-2</v>
      </c>
    </row>
    <row r="70" spans="1:36" x14ac:dyDescent="0.15">
      <c r="A70" s="8">
        <v>68</v>
      </c>
      <c r="B70" s="11" t="s">
        <v>207</v>
      </c>
      <c r="C70" s="28"/>
      <c r="D70" s="28">
        <f>0.5*(Cv!C70+Cv!D70)*LN(H!D70/H!C70)</f>
        <v>6.3705166099549508E-3</v>
      </c>
      <c r="E70" s="28">
        <f>0.5*(Cv!D70+Cv!E70)*LN(H!E70/H!D70)</f>
        <v>-2.9084000143261578E-2</v>
      </c>
      <c r="F70" s="28">
        <f>0.5*(Cv!E70+Cv!F70)*LN(H!F70/H!E70)</f>
        <v>-3.107503652278646E-2</v>
      </c>
      <c r="G70" s="28">
        <f>0.5*(Cv!F70+Cv!G70)*LN(H!G70/H!F70)</f>
        <v>-2.4847480948094493E-2</v>
      </c>
      <c r="H70" s="28">
        <f>0.5*(Cv!G70+Cv!H70)*LN(H!H70/H!G70)</f>
        <v>-1.3720706887614001E-2</v>
      </c>
      <c r="I70" s="28">
        <f>0.5*(Cv!H70+Cv!I70)*LN(H!I70/H!H70)</f>
        <v>-4.2234211848556802E-2</v>
      </c>
      <c r="J70" s="28">
        <f>0.5*(Cv!I70+Cv!J70)*LN(H!J70/H!I70)</f>
        <v>-7.6873418569820603E-3</v>
      </c>
      <c r="K70" s="28">
        <f>0.5*(Cv!J70+Cv!K70)*LN(H!K70/H!J70)</f>
        <v>-3.5754166718378569E-2</v>
      </c>
      <c r="L70" s="28">
        <f>0.5*(Cv!K70+Cv!L70)*LN(H!L70/H!K70)</f>
        <v>-1.1433128864170998E-2</v>
      </c>
      <c r="M70" s="28">
        <f>0.5*(Cv!L70+Cv!M70)*LN(H!M70/H!L70)</f>
        <v>9.8147441296995313E-4</v>
      </c>
      <c r="N70" s="28">
        <f>0.5*(Cv!M70+Cv!N70)*LN(H!N70/H!M70)</f>
        <v>-9.1576354896586616E-3</v>
      </c>
      <c r="O70" s="28">
        <f>0.5*(Cv!N70+Cv!O70)*LN(H!O70/H!N70)</f>
        <v>-5.7502968624530875E-3</v>
      </c>
      <c r="P70" s="28">
        <f>0.5*(Cv!O70+Cv!P70)*LN(H!P70/H!O70)</f>
        <v>-7.6338432349191149E-3</v>
      </c>
      <c r="Q70" s="28">
        <f>0.5*(Cv!P70+Cv!Q70)*LN(H!Q70/H!P70)</f>
        <v>-2.5706864387454554E-2</v>
      </c>
      <c r="R70" s="28">
        <f>0.5*(Cv!Q70+Cv!R70)*LN(H!R70/H!Q70)</f>
        <v>-1.9667008101458404E-2</v>
      </c>
      <c r="S70" s="28">
        <f>0.5*(Cv!R70+Cv!S70)*LN(H!S70/H!R70)</f>
        <v>1.1139877427035188E-2</v>
      </c>
      <c r="T70" s="28">
        <f>0.5*(Cv!S70+Cv!T70)*LN(H!T70/H!S70)</f>
        <v>-4.0975786818284142E-3</v>
      </c>
      <c r="U70" s="28">
        <f>0.5*(Cv!T70+Cv!U70)*LN(H!U70/H!T70)</f>
        <v>-1.8984705070864541E-2</v>
      </c>
      <c r="V70" s="28">
        <f>0.5*(Cv!U70+Cv!V70)*LN(H!V70/H!U70)</f>
        <v>-2.5416548640369019E-3</v>
      </c>
      <c r="W70" s="28">
        <f>0.5*(Cv!V70+Cv!W70)*LN(H!W70/H!V70)</f>
        <v>-1.4753485188522899E-2</v>
      </c>
      <c r="X70" s="28">
        <f>0.5*(Cv!W70+Cv!X70)*LN(H!X70/H!W70)</f>
        <v>2.7654971007945667E-4</v>
      </c>
      <c r="Y70" s="28">
        <f>0.5*(Cv!X70+Cv!Y70)*LN(H!Y70/H!X70)</f>
        <v>1.63645942176734E-2</v>
      </c>
      <c r="Z70" s="28">
        <f>0.5*(Cv!Y70+Cv!Z70)*LN(H!Z70/H!Y70)</f>
        <v>8.7158292747344848E-3</v>
      </c>
      <c r="AA70" s="28">
        <f>0.5*(Cv!Z70+Cv!AA70)*LN(H!AA70/H!Z70)</f>
        <v>-6.6388708489316893E-4</v>
      </c>
      <c r="AC70" s="28">
        <f t="shared" si="8"/>
        <v>-2.8192287270062667E-2</v>
      </c>
      <c r="AD70" s="28">
        <f t="shared" si="9"/>
        <v>-1.2610159703244066E-2</v>
      </c>
      <c r="AE70" s="28">
        <f t="shared" si="10"/>
        <v>-9.5236270318499964E-3</v>
      </c>
      <c r="AF70" s="28">
        <f t="shared" si="11"/>
        <v>-8.020174819034661E-3</v>
      </c>
      <c r="AG70" s="28">
        <f t="shared" si="12"/>
        <v>8.1388454691715718E-3</v>
      </c>
      <c r="AH70" s="28">
        <f t="shared" si="13"/>
        <v>-1.1066893367547031E-2</v>
      </c>
      <c r="AI70" s="28">
        <f t="shared" si="14"/>
        <v>-1.9605422109573232E-3</v>
      </c>
      <c r="AJ70" s="28">
        <f t="shared" si="15"/>
        <v>-1.1622378596236618E-2</v>
      </c>
    </row>
    <row r="71" spans="1:36" x14ac:dyDescent="0.15">
      <c r="A71" s="8">
        <v>69</v>
      </c>
      <c r="B71" s="11" t="s">
        <v>208</v>
      </c>
      <c r="C71" s="28"/>
      <c r="D71" s="28">
        <f>0.5*(Cv!C71+Cv!D71)*LN(H!D71/H!C71)</f>
        <v>8.1495499303567264E-3</v>
      </c>
      <c r="E71" s="28">
        <f>0.5*(Cv!D71+Cv!E71)*LN(H!E71/H!D71)</f>
        <v>2.3470140621585429E-2</v>
      </c>
      <c r="F71" s="28">
        <f>0.5*(Cv!E71+Cv!F71)*LN(H!F71/H!E71)</f>
        <v>-6.4010394001929993E-3</v>
      </c>
      <c r="G71" s="28">
        <f>0.5*(Cv!F71+Cv!G71)*LN(H!G71/H!F71)</f>
        <v>1.879242414074064E-2</v>
      </c>
      <c r="H71" s="28">
        <f>0.5*(Cv!G71+Cv!H71)*LN(H!H71/H!G71)</f>
        <v>2.6281564885575058E-2</v>
      </c>
      <c r="I71" s="28">
        <f>0.5*(Cv!H71+Cv!I71)*LN(H!I71/H!H71)</f>
        <v>1.1419241210626081E-2</v>
      </c>
      <c r="J71" s="28">
        <f>0.5*(Cv!I71+Cv!J71)*LN(H!J71/H!I71)</f>
        <v>-3.2877262039128517E-2</v>
      </c>
      <c r="K71" s="28">
        <f>0.5*(Cv!J71+Cv!K71)*LN(H!K71/H!J71)</f>
        <v>-2.9957612392053003E-2</v>
      </c>
      <c r="L71" s="28">
        <f>0.5*(Cv!K71+Cv!L71)*LN(H!L71/H!K71)</f>
        <v>-1.7990088278119591E-2</v>
      </c>
      <c r="M71" s="28">
        <f>0.5*(Cv!L71+Cv!M71)*LN(H!M71/H!L71)</f>
        <v>-1.6860697640247847E-4</v>
      </c>
      <c r="N71" s="28">
        <f>0.5*(Cv!M71+Cv!N71)*LN(H!N71/H!M71)</f>
        <v>-1.7505832418722455E-2</v>
      </c>
      <c r="O71" s="28">
        <f>0.5*(Cv!N71+Cv!O71)*LN(H!O71/H!N71)</f>
        <v>-1.0522064861047757E-2</v>
      </c>
      <c r="P71" s="28">
        <f>0.5*(Cv!O71+Cv!P71)*LN(H!P71/H!O71)</f>
        <v>-1.5487042884126974E-2</v>
      </c>
      <c r="Q71" s="28">
        <f>0.5*(Cv!P71+Cv!Q71)*LN(H!Q71/H!P71)</f>
        <v>-1.7581726421128992E-2</v>
      </c>
      <c r="R71" s="28">
        <f>0.5*(Cv!Q71+Cv!R71)*LN(H!R71/H!Q71)</f>
        <v>-1.8087195707398633E-2</v>
      </c>
      <c r="S71" s="28">
        <f>0.5*(Cv!R71+Cv!S71)*LN(H!S71/H!R71)</f>
        <v>1.2919980333138334E-2</v>
      </c>
      <c r="T71" s="28">
        <f>0.5*(Cv!S71+Cv!T71)*LN(H!T71/H!S71)</f>
        <v>-1.334212384234078E-2</v>
      </c>
      <c r="U71" s="28">
        <f>0.5*(Cv!T71+Cv!U71)*LN(H!U71/H!T71)</f>
        <v>-8.2471004559428636E-3</v>
      </c>
      <c r="V71" s="28">
        <f>0.5*(Cv!U71+Cv!V71)*LN(H!V71/H!U71)</f>
        <v>-4.166149385026424E-3</v>
      </c>
      <c r="W71" s="28">
        <f>0.5*(Cv!V71+Cv!W71)*LN(H!W71/H!V71)</f>
        <v>-5.5361489512512343E-3</v>
      </c>
      <c r="X71" s="28">
        <f>0.5*(Cv!W71+Cv!X71)*LN(H!X71/H!W71)</f>
        <v>6.1559275222696852E-3</v>
      </c>
      <c r="Y71" s="28">
        <f>0.5*(Cv!X71+Cv!Y71)*LN(H!Y71/H!X71)</f>
        <v>1.7852636321513168E-2</v>
      </c>
      <c r="Z71" s="28">
        <f>0.5*(Cv!Y71+Cv!Z71)*LN(H!Z71/H!Y71)</f>
        <v>-3.4402844695973047E-3</v>
      </c>
      <c r="AA71" s="28">
        <f>0.5*(Cv!Z71+Cv!AA71)*LN(H!AA71/H!Z71)</f>
        <v>-6.1268752904365649E-3</v>
      </c>
      <c r="AC71" s="28">
        <f t="shared" si="8"/>
        <v>1.471246629166684E-2</v>
      </c>
      <c r="AD71" s="28">
        <f t="shared" si="9"/>
        <v>-1.9699880420885212E-2</v>
      </c>
      <c r="AE71" s="28">
        <f t="shared" si="10"/>
        <v>-9.7516099081128051E-3</v>
      </c>
      <c r="AF71" s="28">
        <f t="shared" si="11"/>
        <v>-5.0271190224583234E-3</v>
      </c>
      <c r="AG71" s="28">
        <f t="shared" si="12"/>
        <v>2.7618255204931003E-3</v>
      </c>
      <c r="AH71" s="28">
        <f t="shared" si="13"/>
        <v>-1.472574516449901E-2</v>
      </c>
      <c r="AI71" s="28">
        <f t="shared" si="14"/>
        <v>-2.1062648188515396E-3</v>
      </c>
      <c r="AJ71" s="28">
        <f t="shared" si="15"/>
        <v>-3.9367495103247033E-3</v>
      </c>
    </row>
    <row r="72" spans="1:36" x14ac:dyDescent="0.15">
      <c r="A72" s="8">
        <v>70</v>
      </c>
      <c r="B72" s="11" t="s">
        <v>209</v>
      </c>
      <c r="C72" s="28"/>
      <c r="D72" s="28">
        <f>0.5*(Cv!C72+Cv!D72)*LN(H!D72/H!C72)</f>
        <v>1.831165203409103E-3</v>
      </c>
      <c r="E72" s="28">
        <f>0.5*(Cv!D72+Cv!E72)*LN(H!E72/H!D72)</f>
        <v>1.7469623577309004E-3</v>
      </c>
      <c r="F72" s="28">
        <f>0.5*(Cv!E72+Cv!F72)*LN(H!F72/H!E72)</f>
        <v>-8.6320817067210044E-3</v>
      </c>
      <c r="G72" s="28">
        <f>0.5*(Cv!F72+Cv!G72)*LN(H!G72/H!F72)</f>
        <v>-1.0567439335624547E-2</v>
      </c>
      <c r="H72" s="28">
        <f>0.5*(Cv!G72+Cv!H72)*LN(H!H72/H!G72)</f>
        <v>-6.4201892504907728E-3</v>
      </c>
      <c r="I72" s="28">
        <f>0.5*(Cv!H72+Cv!I72)*LN(H!I72/H!H72)</f>
        <v>-7.7658314364584637E-4</v>
      </c>
      <c r="J72" s="28">
        <f>0.5*(Cv!I72+Cv!J72)*LN(H!J72/H!I72)</f>
        <v>-2.0817618419938771E-2</v>
      </c>
      <c r="K72" s="28">
        <f>0.5*(Cv!J72+Cv!K72)*LN(H!K72/H!J72)</f>
        <v>-1.3405360603992776E-2</v>
      </c>
      <c r="L72" s="28">
        <f>0.5*(Cv!K72+Cv!L72)*LN(H!L72/H!K72)</f>
        <v>-9.1804808560333896E-3</v>
      </c>
      <c r="M72" s="28">
        <f>0.5*(Cv!L72+Cv!M72)*LN(H!M72/H!L72)</f>
        <v>-2.2050556929267027E-2</v>
      </c>
      <c r="N72" s="28">
        <f>0.5*(Cv!M72+Cv!N72)*LN(H!N72/H!M72)</f>
        <v>-1.0917051865799009E-2</v>
      </c>
      <c r="O72" s="28">
        <f>0.5*(Cv!N72+Cv!O72)*LN(H!O72/H!N72)</f>
        <v>1.15429152327408E-2</v>
      </c>
      <c r="P72" s="28">
        <f>0.5*(Cv!O72+Cv!P72)*LN(H!P72/H!O72)</f>
        <v>1.5455573441191042E-2</v>
      </c>
      <c r="Q72" s="28">
        <f>0.5*(Cv!P72+Cv!Q72)*LN(H!Q72/H!P72)</f>
        <v>-7.3176766128316773E-3</v>
      </c>
      <c r="R72" s="28">
        <f>0.5*(Cv!Q72+Cv!R72)*LN(H!R72/H!Q72)</f>
        <v>-1.0472520679082425E-4</v>
      </c>
      <c r="S72" s="28">
        <f>0.5*(Cv!R72+Cv!S72)*LN(H!S72/H!R72)</f>
        <v>1.216514736587632E-2</v>
      </c>
      <c r="T72" s="28">
        <f>0.5*(Cv!S72+Cv!T72)*LN(H!T72/H!S72)</f>
        <v>-1.0436898563107026E-2</v>
      </c>
      <c r="U72" s="28">
        <f>0.5*(Cv!T72+Cv!U72)*LN(H!U72/H!T72)</f>
        <v>-1.0337552145417298E-3</v>
      </c>
      <c r="V72" s="28">
        <f>0.5*(Cv!U72+Cv!V72)*LN(H!V72/H!U72)</f>
        <v>1.1120488734201402E-2</v>
      </c>
      <c r="W72" s="28">
        <f>0.5*(Cv!V72+Cv!W72)*LN(H!W72/H!V72)</f>
        <v>1.5677522592206769E-2</v>
      </c>
      <c r="X72" s="28">
        <f>0.5*(Cv!W72+Cv!X72)*LN(H!X72/H!W72)</f>
        <v>-1.7882383022366607E-2</v>
      </c>
      <c r="Y72" s="28">
        <f>0.5*(Cv!X72+Cv!Y72)*LN(H!Y72/H!X72)</f>
        <v>1.336593029113572E-2</v>
      </c>
      <c r="Z72" s="28">
        <f>0.5*(Cv!Y72+Cv!Z72)*LN(H!Z72/H!Y72)</f>
        <v>7.1345075438431788E-3</v>
      </c>
      <c r="AA72" s="28">
        <f>0.5*(Cv!Z72+Cv!AA72)*LN(H!AA72/H!Z72)</f>
        <v>4.9959005170360643E-3</v>
      </c>
      <c r="AC72" s="28">
        <f t="shared" si="8"/>
        <v>-4.9298662157502542E-3</v>
      </c>
      <c r="AD72" s="28">
        <f t="shared" si="9"/>
        <v>-1.5274213735006195E-2</v>
      </c>
      <c r="AE72" s="28">
        <f t="shared" si="10"/>
        <v>6.348246844037132E-3</v>
      </c>
      <c r="AF72" s="28">
        <f t="shared" si="11"/>
        <v>-5.1100509472143808E-4</v>
      </c>
      <c r="AG72" s="28">
        <f t="shared" si="12"/>
        <v>8.4987794506716542E-3</v>
      </c>
      <c r="AH72" s="28">
        <f t="shared" si="13"/>
        <v>-4.4629834454845323E-3</v>
      </c>
      <c r="AI72" s="28">
        <f t="shared" si="14"/>
        <v>2.8676641098009715E-3</v>
      </c>
      <c r="AJ72" s="28">
        <f t="shared" si="15"/>
        <v>-2.0146892458777752E-3</v>
      </c>
    </row>
    <row r="73" spans="1:36" x14ac:dyDescent="0.15">
      <c r="A73" s="8">
        <v>71</v>
      </c>
      <c r="B73" s="11" t="s">
        <v>210</v>
      </c>
      <c r="C73" s="28"/>
      <c r="D73" s="28">
        <f>0.5*(Cv!C73+Cv!D73)*LN(H!D73/H!C73)</f>
        <v>2.2701122579673754E-2</v>
      </c>
      <c r="E73" s="28">
        <f>0.5*(Cv!D73+Cv!E73)*LN(H!E73/H!D73)</f>
        <v>2.3986330534389443E-2</v>
      </c>
      <c r="F73" s="28">
        <f>0.5*(Cv!E73+Cv!F73)*LN(H!F73/H!E73)</f>
        <v>-2.5035215221720971E-2</v>
      </c>
      <c r="G73" s="28">
        <f>0.5*(Cv!F73+Cv!G73)*LN(H!G73/H!F73)</f>
        <v>-1.8462168167622767E-2</v>
      </c>
      <c r="H73" s="28">
        <f>0.5*(Cv!G73+Cv!H73)*LN(H!H73/H!G73)</f>
        <v>-2.4005986234104256E-3</v>
      </c>
      <c r="I73" s="28">
        <f>0.5*(Cv!H73+Cv!I73)*LN(H!I73/H!H73)</f>
        <v>2.5883398306399758E-2</v>
      </c>
      <c r="J73" s="28">
        <f>0.5*(Cv!I73+Cv!J73)*LN(H!J73/H!I73)</f>
        <v>-2.3252443889657731E-2</v>
      </c>
      <c r="K73" s="28">
        <f>0.5*(Cv!J73+Cv!K73)*LN(H!K73/H!J73)</f>
        <v>-1.3448192474514252E-2</v>
      </c>
      <c r="L73" s="28">
        <f>0.5*(Cv!K73+Cv!L73)*LN(H!L73/H!K73)</f>
        <v>3.5653342288908196E-4</v>
      </c>
      <c r="M73" s="28">
        <f>0.5*(Cv!L73+Cv!M73)*LN(H!M73/H!L73)</f>
        <v>-8.5269009458288445E-3</v>
      </c>
      <c r="N73" s="28">
        <f>0.5*(Cv!M73+Cv!N73)*LN(H!N73/H!M73)</f>
        <v>-1.1626516130155065E-2</v>
      </c>
      <c r="O73" s="28">
        <f>0.5*(Cv!N73+Cv!O73)*LN(H!O73/H!N73)</f>
        <v>3.4873459340263327E-2</v>
      </c>
      <c r="P73" s="28">
        <f>0.5*(Cv!O73+Cv!P73)*LN(H!P73/H!O73)</f>
        <v>-2.3592048506626898E-3</v>
      </c>
      <c r="Q73" s="28">
        <f>0.5*(Cv!P73+Cv!Q73)*LN(H!Q73/H!P73)</f>
        <v>-3.1014362194031229E-2</v>
      </c>
      <c r="R73" s="28">
        <f>0.5*(Cv!Q73+Cv!R73)*LN(H!R73/H!Q73)</f>
        <v>-1.4322587037658362E-2</v>
      </c>
      <c r="S73" s="28">
        <f>0.5*(Cv!R73+Cv!S73)*LN(H!S73/H!R73)</f>
        <v>8.9841909758654973E-3</v>
      </c>
      <c r="T73" s="28">
        <f>0.5*(Cv!S73+Cv!T73)*LN(H!T73/H!S73)</f>
        <v>-9.4814224244695305E-3</v>
      </c>
      <c r="U73" s="28">
        <f>0.5*(Cv!T73+Cv!U73)*LN(H!U73/H!T73)</f>
        <v>1.7161716059024366E-2</v>
      </c>
      <c r="V73" s="28">
        <f>0.5*(Cv!U73+Cv!V73)*LN(H!V73/H!U73)</f>
        <v>7.2877880215568977E-3</v>
      </c>
      <c r="W73" s="28">
        <f>0.5*(Cv!V73+Cv!W73)*LN(H!W73/H!V73)</f>
        <v>4.46752189229924E-3</v>
      </c>
      <c r="X73" s="28">
        <f>0.5*(Cv!W73+Cv!X73)*LN(H!X73/H!W73)</f>
        <v>-1.512422213732849E-2</v>
      </c>
      <c r="Y73" s="28">
        <f>0.5*(Cv!X73+Cv!Y73)*LN(H!Y73/H!X73)</f>
        <v>5.8863368786896163E-4</v>
      </c>
      <c r="Z73" s="28">
        <f>0.5*(Cv!Y73+Cv!Z73)*LN(H!Z73/H!Y73)</f>
        <v>1.9570823231566767E-2</v>
      </c>
      <c r="AA73" s="28">
        <f>0.5*(Cv!Z73+Cv!AA73)*LN(H!AA73/H!Z73)</f>
        <v>-4.6830084293389296E-3</v>
      </c>
      <c r="AC73" s="28">
        <f t="shared" si="8"/>
        <v>7.9434936560700763E-4</v>
      </c>
      <c r="AD73" s="28">
        <f t="shared" si="9"/>
        <v>-1.1299504003453361E-2</v>
      </c>
      <c r="AE73" s="28">
        <f t="shared" si="10"/>
        <v>-7.677007532446913E-4</v>
      </c>
      <c r="AF73" s="28">
        <f t="shared" si="11"/>
        <v>8.6227628221649641E-4</v>
      </c>
      <c r="AG73" s="28">
        <f t="shared" si="12"/>
        <v>5.1588161633655998E-3</v>
      </c>
      <c r="AH73" s="28">
        <f t="shared" si="13"/>
        <v>-6.0336023783490256E-3</v>
      </c>
      <c r="AI73" s="28">
        <f t="shared" si="14"/>
        <v>2.4734787376474105E-3</v>
      </c>
      <c r="AJ73" s="28">
        <f t="shared" si="15"/>
        <v>-1.5902803067076496E-3</v>
      </c>
    </row>
    <row r="74" spans="1:36" x14ac:dyDescent="0.15">
      <c r="A74" s="8">
        <v>72</v>
      </c>
      <c r="B74" s="11" t="s">
        <v>211</v>
      </c>
      <c r="C74" s="28"/>
      <c r="D74" s="28">
        <f>0.5*(Cv!C74+Cv!D74)*LN(H!D74/H!C74)</f>
        <v>7.2659272856060581E-3</v>
      </c>
      <c r="E74" s="28">
        <f>0.5*(Cv!D74+Cv!E74)*LN(H!E74/H!D74)</f>
        <v>-1.2985960525661382E-2</v>
      </c>
      <c r="F74" s="28">
        <f>0.5*(Cv!E74+Cv!F74)*LN(H!F74/H!E74)</f>
        <v>-2.2315208984619594E-2</v>
      </c>
      <c r="G74" s="28">
        <f>0.5*(Cv!F74+Cv!G74)*LN(H!G74/H!F74)</f>
        <v>-2.3502779513841634E-2</v>
      </c>
      <c r="H74" s="28">
        <f>0.5*(Cv!G74+Cv!H74)*LN(H!H74/H!G74)</f>
        <v>-2.4554312183901385E-2</v>
      </c>
      <c r="I74" s="28">
        <f>0.5*(Cv!H74+Cv!I74)*LN(H!I74/H!H74)</f>
        <v>-8.873282863004258E-3</v>
      </c>
      <c r="J74" s="28">
        <f>0.5*(Cv!I74+Cv!J74)*LN(H!J74/H!I74)</f>
        <v>-3.0069249838116017E-2</v>
      </c>
      <c r="K74" s="28">
        <f>0.5*(Cv!J74+Cv!K74)*LN(H!K74/H!J74)</f>
        <v>-3.1918945766955475E-2</v>
      </c>
      <c r="L74" s="28">
        <f>0.5*(Cv!K74+Cv!L74)*LN(H!L74/H!K74)</f>
        <v>-1.7874174276675162E-2</v>
      </c>
      <c r="M74" s="28">
        <f>0.5*(Cv!L74+Cv!M74)*LN(H!M74/H!L74)</f>
        <v>-2.5231704649427703E-2</v>
      </c>
      <c r="N74" s="28">
        <f>0.5*(Cv!M74+Cv!N74)*LN(H!N74/H!M74)</f>
        <v>-3.0270639928020222E-2</v>
      </c>
      <c r="O74" s="28">
        <f>0.5*(Cv!N74+Cv!O74)*LN(H!O74/H!N74)</f>
        <v>1.5847723012705324E-2</v>
      </c>
      <c r="P74" s="28">
        <f>0.5*(Cv!O74+Cv!P74)*LN(H!P74/H!O74)</f>
        <v>6.1099243822243044E-3</v>
      </c>
      <c r="Q74" s="28">
        <f>0.5*(Cv!P74+Cv!Q74)*LN(H!Q74/H!P74)</f>
        <v>-3.9536616056301561E-3</v>
      </c>
      <c r="R74" s="28">
        <f>0.5*(Cv!Q74+Cv!R74)*LN(H!R74/H!Q74)</f>
        <v>-8.9988604800922221E-3</v>
      </c>
      <c r="S74" s="28">
        <f>0.5*(Cv!R74+Cv!S74)*LN(H!S74/H!R74)</f>
        <v>-6.659215143436035E-4</v>
      </c>
      <c r="T74" s="28">
        <f>0.5*(Cv!S74+Cv!T74)*LN(H!T74/H!S74)</f>
        <v>-9.036868328551724E-3</v>
      </c>
      <c r="U74" s="28">
        <f>0.5*(Cv!T74+Cv!U74)*LN(H!U74/H!T74)</f>
        <v>-6.97503862482969E-3</v>
      </c>
      <c r="V74" s="28">
        <f>0.5*(Cv!U74+Cv!V74)*LN(H!V74/H!U74)</f>
        <v>9.5024280280735732E-3</v>
      </c>
      <c r="W74" s="28">
        <f>0.5*(Cv!V74+Cv!W74)*LN(H!W74/H!V74)</f>
        <v>-8.2258317328181511E-3</v>
      </c>
      <c r="X74" s="28">
        <f>0.5*(Cv!W74+Cv!X74)*LN(H!X74/H!W74)</f>
        <v>-1.427115118165485E-2</v>
      </c>
      <c r="Y74" s="28">
        <f>0.5*(Cv!X74+Cv!Y74)*LN(H!Y74/H!X74)</f>
        <v>5.5804444697084019E-3</v>
      </c>
      <c r="Z74" s="28">
        <f>0.5*(Cv!Y74+Cv!Z74)*LN(H!Z74/H!Y74)</f>
        <v>-8.9034027905151767E-4</v>
      </c>
      <c r="AA74" s="28">
        <f>0.5*(Cv!Z74+Cv!AA74)*LN(H!AA74/H!Z74)</f>
        <v>7.8494066101910207E-3</v>
      </c>
      <c r="AC74" s="28">
        <f t="shared" si="8"/>
        <v>-1.8446308814205652E-2</v>
      </c>
      <c r="AD74" s="28">
        <f t="shared" si="9"/>
        <v>-2.7072942891838914E-2</v>
      </c>
      <c r="AE74" s="28">
        <f t="shared" si="10"/>
        <v>1.6678407589727294E-3</v>
      </c>
      <c r="AF74" s="28">
        <f t="shared" si="11"/>
        <v>-5.8012923679561686E-3</v>
      </c>
      <c r="AG74" s="28">
        <f t="shared" si="12"/>
        <v>4.1798369336159685E-3</v>
      </c>
      <c r="AH74" s="28">
        <f t="shared" si="13"/>
        <v>-1.2702551066433093E-2</v>
      </c>
      <c r="AI74" s="28">
        <f t="shared" si="14"/>
        <v>-2.0583688798666176E-3</v>
      </c>
      <c r="AJ74" s="28">
        <f t="shared" si="15"/>
        <v>-1.024886981627357E-2</v>
      </c>
    </row>
    <row r="75" spans="1:36" x14ac:dyDescent="0.15">
      <c r="A75" s="8">
        <v>73</v>
      </c>
      <c r="B75" s="11" t="s">
        <v>212</v>
      </c>
      <c r="C75" s="28"/>
      <c r="D75" s="28">
        <f>0.5*(Cv!C75+Cv!D75)*LN(H!D75/H!C75)</f>
        <v>6.969919553496521E-3</v>
      </c>
      <c r="E75" s="28">
        <f>0.5*(Cv!D75+Cv!E75)*LN(H!E75/H!D75)</f>
        <v>4.0107914494278279E-3</v>
      </c>
      <c r="F75" s="28">
        <f>0.5*(Cv!E75+Cv!F75)*LN(H!F75/H!E75)</f>
        <v>-1.1004310909144639E-3</v>
      </c>
      <c r="G75" s="28">
        <f>0.5*(Cv!F75+Cv!G75)*LN(H!G75/H!F75)</f>
        <v>-4.3451863958326523E-3</v>
      </c>
      <c r="H75" s="28">
        <f>0.5*(Cv!G75+Cv!H75)*LN(H!H75/H!G75)</f>
        <v>6.4320229447769521E-4</v>
      </c>
      <c r="I75" s="28">
        <f>0.5*(Cv!H75+Cv!I75)*LN(H!I75/H!H75)</f>
        <v>1.420721044456426E-2</v>
      </c>
      <c r="J75" s="28">
        <f>0.5*(Cv!I75+Cv!J75)*LN(H!J75/H!I75)</f>
        <v>-1.3787132800226828E-2</v>
      </c>
      <c r="K75" s="28">
        <f>0.5*(Cv!J75+Cv!K75)*LN(H!K75/H!J75)</f>
        <v>-2.2240335755987588E-2</v>
      </c>
      <c r="L75" s="28">
        <f>0.5*(Cv!K75+Cv!L75)*LN(H!L75/H!K75)</f>
        <v>-1.4480109834610606E-2</v>
      </c>
      <c r="M75" s="28">
        <f>0.5*(Cv!L75+Cv!M75)*LN(H!M75/H!L75)</f>
        <v>-2.1076270092057849E-2</v>
      </c>
      <c r="N75" s="28">
        <f>0.5*(Cv!M75+Cv!N75)*LN(H!N75/H!M75)</f>
        <v>-1.6988626595031947E-2</v>
      </c>
      <c r="O75" s="28">
        <f>0.5*(Cv!N75+Cv!O75)*LN(H!O75/H!N75)</f>
        <v>9.2984830281687969E-3</v>
      </c>
      <c r="P75" s="28">
        <f>0.5*(Cv!O75+Cv!P75)*LN(H!P75/H!O75)</f>
        <v>4.4799826202109767E-3</v>
      </c>
      <c r="Q75" s="28">
        <f>0.5*(Cv!P75+Cv!Q75)*LN(H!Q75/H!P75)</f>
        <v>-6.6664966574572848E-3</v>
      </c>
      <c r="R75" s="28">
        <f>0.5*(Cv!Q75+Cv!R75)*LN(H!R75/H!Q75)</f>
        <v>-1.6355111691501101E-2</v>
      </c>
      <c r="S75" s="28">
        <f>0.5*(Cv!R75+Cv!S75)*LN(H!S75/H!R75)</f>
        <v>6.4470448134572637E-4</v>
      </c>
      <c r="T75" s="28">
        <f>0.5*(Cv!S75+Cv!T75)*LN(H!T75/H!S75)</f>
        <v>5.8919898041792712E-3</v>
      </c>
      <c r="U75" s="28">
        <f>0.5*(Cv!T75+Cv!U75)*LN(H!U75/H!T75)</f>
        <v>8.2417570155220686E-3</v>
      </c>
      <c r="V75" s="28">
        <f>0.5*(Cv!U75+Cv!V75)*LN(H!V75/H!U75)</f>
        <v>6.2185196956303437E-3</v>
      </c>
      <c r="W75" s="28">
        <f>0.5*(Cv!V75+Cv!W75)*LN(H!W75/H!V75)</f>
        <v>-6.6363557401459957E-3</v>
      </c>
      <c r="X75" s="28">
        <f>0.5*(Cv!W75+Cv!X75)*LN(H!X75/H!W75)</f>
        <v>7.6255495752110079E-3</v>
      </c>
      <c r="Y75" s="28">
        <f>0.5*(Cv!X75+Cv!Y75)*LN(H!Y75/H!X75)</f>
        <v>2.4000054321683668E-3</v>
      </c>
      <c r="Z75" s="28">
        <f>0.5*(Cv!Y75+Cv!Z75)*LN(H!Z75/H!Y75)</f>
        <v>-2.0778836059340967E-3</v>
      </c>
      <c r="AA75" s="28">
        <f>0.5*(Cv!Z75+Cv!AA75)*LN(H!AA75/H!Z75)</f>
        <v>6.402319564691502E-4</v>
      </c>
      <c r="AC75" s="28">
        <f t="shared" si="8"/>
        <v>2.6831173403445334E-3</v>
      </c>
      <c r="AD75" s="28">
        <f t="shared" si="9"/>
        <v>-1.7714495015582966E-2</v>
      </c>
      <c r="AE75" s="28">
        <f t="shared" si="10"/>
        <v>-1.7196876438465771E-3</v>
      </c>
      <c r="AF75" s="28">
        <f t="shared" si="11"/>
        <v>4.2682920700793398E-3</v>
      </c>
      <c r="AG75" s="28">
        <f t="shared" si="12"/>
        <v>3.2078459423447343E-4</v>
      </c>
      <c r="AH75" s="28">
        <f t="shared" si="13"/>
        <v>-9.7170913297147717E-3</v>
      </c>
      <c r="AI75" s="28">
        <f t="shared" si="14"/>
        <v>2.7879767666375149E-3</v>
      </c>
      <c r="AJ75" s="28">
        <f t="shared" si="15"/>
        <v>-2.6718048896663014E-3</v>
      </c>
    </row>
    <row r="76" spans="1:36" x14ac:dyDescent="0.15">
      <c r="A76" s="8">
        <v>74</v>
      </c>
      <c r="B76" s="11" t="s">
        <v>213</v>
      </c>
      <c r="C76" s="28"/>
      <c r="D76" s="28">
        <f>0.5*(Cv!C76+Cv!D76)*LN(H!D76/H!C76)</f>
        <v>1.0383094404963808E-2</v>
      </c>
      <c r="E76" s="28">
        <f>0.5*(Cv!D76+Cv!E76)*LN(H!E76/H!D76)</f>
        <v>1.1065465327623149E-2</v>
      </c>
      <c r="F76" s="28">
        <f>0.5*(Cv!E76+Cv!F76)*LN(H!F76/H!E76)</f>
        <v>-6.4995177806158547E-3</v>
      </c>
      <c r="G76" s="28">
        <f>0.5*(Cv!F76+Cv!G76)*LN(H!G76/H!F76)</f>
        <v>-9.4806956084133309E-3</v>
      </c>
      <c r="H76" s="28">
        <f>0.5*(Cv!G76+Cv!H76)*LN(H!H76/H!G76)</f>
        <v>1.9897103430382302E-3</v>
      </c>
      <c r="I76" s="28">
        <f>0.5*(Cv!H76+Cv!I76)*LN(H!I76/H!H76)</f>
        <v>1.9462282211871955E-2</v>
      </c>
      <c r="J76" s="28">
        <f>0.5*(Cv!I76+Cv!J76)*LN(H!J76/H!I76)</f>
        <v>-1.9316349940907078E-2</v>
      </c>
      <c r="K76" s="28">
        <f>0.5*(Cv!J76+Cv!K76)*LN(H!K76/H!J76)</f>
        <v>-9.2489782085446743E-3</v>
      </c>
      <c r="L76" s="28">
        <f>0.5*(Cv!K76+Cv!L76)*LN(H!L76/H!K76)</f>
        <v>-5.1688790520545399E-3</v>
      </c>
      <c r="M76" s="28">
        <f>0.5*(Cv!L76+Cv!M76)*LN(H!M76/H!L76)</f>
        <v>5.803110037118751E-3</v>
      </c>
      <c r="N76" s="28">
        <f>0.5*(Cv!M76+Cv!N76)*LN(H!N76/H!M76)</f>
        <v>-1.9124652727399133E-2</v>
      </c>
      <c r="O76" s="28">
        <f>0.5*(Cv!N76+Cv!O76)*LN(H!O76/H!N76)</f>
        <v>3.5181608986718821E-2</v>
      </c>
      <c r="P76" s="28">
        <f>0.5*(Cv!O76+Cv!P76)*LN(H!P76/H!O76)</f>
        <v>1.4125935447672971E-2</v>
      </c>
      <c r="Q76" s="28">
        <f>0.5*(Cv!P76+Cv!Q76)*LN(H!Q76/H!P76)</f>
        <v>-1.6331454589304087E-2</v>
      </c>
      <c r="R76" s="28">
        <f>0.5*(Cv!Q76+Cv!R76)*LN(H!R76/H!Q76)</f>
        <v>-1.0991679132669342E-2</v>
      </c>
      <c r="S76" s="28">
        <f>0.5*(Cv!R76+Cv!S76)*LN(H!S76/H!R76)</f>
        <v>3.0148912135724661E-2</v>
      </c>
      <c r="T76" s="28">
        <f>0.5*(Cv!S76+Cv!T76)*LN(H!T76/H!S76)</f>
        <v>1.2115157967841697E-3</v>
      </c>
      <c r="U76" s="28">
        <f>0.5*(Cv!T76+Cv!U76)*LN(H!U76/H!T76)</f>
        <v>9.9726297412183369E-3</v>
      </c>
      <c r="V76" s="28">
        <f>0.5*(Cv!U76+Cv!V76)*LN(H!V76/H!U76)</f>
        <v>7.2588211242320278E-3</v>
      </c>
      <c r="W76" s="28">
        <f>0.5*(Cv!V76+Cv!W76)*LN(H!W76/H!V76)</f>
        <v>2.1279517603122373E-2</v>
      </c>
      <c r="X76" s="28">
        <f>0.5*(Cv!W76+Cv!X76)*LN(H!X76/H!W76)</f>
        <v>-4.9820429489761829E-4</v>
      </c>
      <c r="Y76" s="28">
        <f>0.5*(Cv!X76+Cv!Y76)*LN(H!Y76/H!X76)</f>
        <v>4.3814356153765999E-3</v>
      </c>
      <c r="Z76" s="28">
        <f>0.5*(Cv!Y76+Cv!Z76)*LN(H!Z76/H!Y76)</f>
        <v>1.6025999981134326E-2</v>
      </c>
      <c r="AA76" s="28">
        <f>0.5*(Cv!Z76+Cv!AA76)*LN(H!AA76/H!Z76)</f>
        <v>-7.8095752813776469E-3</v>
      </c>
      <c r="AC76" s="28">
        <f t="shared" si="8"/>
        <v>3.3074488987008292E-3</v>
      </c>
      <c r="AD76" s="28">
        <f t="shared" si="9"/>
        <v>-9.411149978357335E-3</v>
      </c>
      <c r="AE76" s="28">
        <f t="shared" si="10"/>
        <v>1.0426664569628605E-2</v>
      </c>
      <c r="AF76" s="28">
        <f t="shared" si="11"/>
        <v>7.8448559940918587E-3</v>
      </c>
      <c r="AG76" s="28">
        <f t="shared" si="12"/>
        <v>4.1992867717110935E-3</v>
      </c>
      <c r="AH76" s="28">
        <f t="shared" si="13"/>
        <v>5.0775729563563507E-4</v>
      </c>
      <c r="AI76" s="28">
        <f t="shared" si="14"/>
        <v>6.4777675356990708E-3</v>
      </c>
      <c r="AJ76" s="28">
        <f t="shared" si="15"/>
        <v>3.1929112058892641E-3</v>
      </c>
    </row>
    <row r="77" spans="1:36" x14ac:dyDescent="0.15">
      <c r="A77" s="8">
        <v>75</v>
      </c>
      <c r="B77" s="11" t="s">
        <v>214</v>
      </c>
      <c r="C77" s="28"/>
      <c r="D77" s="28">
        <f>0.5*(Cv!C77+Cv!D77)*LN(H!D77/H!C77)</f>
        <v>1.8623757729924112E-2</v>
      </c>
      <c r="E77" s="28">
        <f>0.5*(Cv!D77+Cv!E77)*LN(H!E77/H!D77)</f>
        <v>4.8602954774962454E-3</v>
      </c>
      <c r="F77" s="28">
        <f>0.5*(Cv!E77+Cv!F77)*LN(H!F77/H!E77)</f>
        <v>1.2292523419784766E-2</v>
      </c>
      <c r="G77" s="28">
        <f>0.5*(Cv!F77+Cv!G77)*LN(H!G77/H!F77)</f>
        <v>1.2193008772931203E-2</v>
      </c>
      <c r="H77" s="28">
        <f>0.5*(Cv!G77+Cv!H77)*LN(H!H77/H!G77)</f>
        <v>6.0032529546919884E-3</v>
      </c>
      <c r="I77" s="28">
        <f>0.5*(Cv!H77+Cv!I77)*LN(H!I77/H!H77)</f>
        <v>3.5773289400562076E-2</v>
      </c>
      <c r="J77" s="28">
        <f>0.5*(Cv!I77+Cv!J77)*LN(H!J77/H!I77)</f>
        <v>-1.2698629421034779E-2</v>
      </c>
      <c r="K77" s="28">
        <f>0.5*(Cv!J77+Cv!K77)*LN(H!K77/H!J77)</f>
        <v>-7.099714609825121E-3</v>
      </c>
      <c r="L77" s="28">
        <f>0.5*(Cv!K77+Cv!L77)*LN(H!L77/H!K77)</f>
        <v>1.5643698204584347E-2</v>
      </c>
      <c r="M77" s="28">
        <f>0.5*(Cv!L77+Cv!M77)*LN(H!M77/H!L77)</f>
        <v>-7.6206235125310089E-3</v>
      </c>
      <c r="N77" s="28">
        <f>0.5*(Cv!M77+Cv!N77)*LN(H!N77/H!M77)</f>
        <v>-5.431001110347642E-3</v>
      </c>
      <c r="O77" s="28">
        <f>0.5*(Cv!N77+Cv!O77)*LN(H!O77/H!N77)</f>
        <v>3.5756957463542183E-2</v>
      </c>
      <c r="P77" s="28">
        <f>0.5*(Cv!O77+Cv!P77)*LN(H!P77/H!O77)</f>
        <v>3.0896583361696723E-2</v>
      </c>
      <c r="Q77" s="28">
        <f>0.5*(Cv!P77+Cv!Q77)*LN(H!Q77/H!P77)</f>
        <v>-4.050216455412501E-2</v>
      </c>
      <c r="R77" s="28">
        <f>0.5*(Cv!Q77+Cv!R77)*LN(H!R77/H!Q77)</f>
        <v>8.7506116341459547E-3</v>
      </c>
      <c r="S77" s="28">
        <f>0.5*(Cv!R77+Cv!S77)*LN(H!S77/H!R77)</f>
        <v>2.5413968396271323E-2</v>
      </c>
      <c r="T77" s="28">
        <f>0.5*(Cv!S77+Cv!T77)*LN(H!T77/H!S77)</f>
        <v>-1.8724239532845414E-2</v>
      </c>
      <c r="U77" s="28">
        <f>0.5*(Cv!T77+Cv!U77)*LN(H!U77/H!T77)</f>
        <v>-4.4931798147823908E-3</v>
      </c>
      <c r="V77" s="28">
        <f>0.5*(Cv!U77+Cv!V77)*LN(H!V77/H!U77)</f>
        <v>6.1283671723750327E-3</v>
      </c>
      <c r="W77" s="28">
        <f>0.5*(Cv!V77+Cv!W77)*LN(H!W77/H!V77)</f>
        <v>3.377410703595124E-3</v>
      </c>
      <c r="X77" s="28">
        <f>0.5*(Cv!W77+Cv!X77)*LN(H!X77/H!W77)</f>
        <v>-9.5316260297028301E-3</v>
      </c>
      <c r="Y77" s="28">
        <f>0.5*(Cv!X77+Cv!Y77)*LN(H!Y77/H!X77)</f>
        <v>7.1410044664300572E-3</v>
      </c>
      <c r="Z77" s="28">
        <f>0.5*(Cv!Y77+Cv!Z77)*LN(H!Z77/H!Y77)</f>
        <v>9.6147576805261335E-3</v>
      </c>
      <c r="AA77" s="28">
        <f>0.5*(Cv!Z77+Cv!AA77)*LN(H!AA77/H!Z77)</f>
        <v>-5.7672078903857208E-3</v>
      </c>
      <c r="AC77" s="28">
        <f t="shared" si="8"/>
        <v>1.4224474005093257E-2</v>
      </c>
      <c r="AD77" s="28">
        <f t="shared" si="9"/>
        <v>-3.4412540898308406E-3</v>
      </c>
      <c r="AE77" s="28">
        <f t="shared" si="10"/>
        <v>1.2063191260306234E-2</v>
      </c>
      <c r="AF77" s="28">
        <f t="shared" si="11"/>
        <v>-4.6486535002720954E-3</v>
      </c>
      <c r="AG77" s="28">
        <f t="shared" si="12"/>
        <v>3.6628514188568237E-3</v>
      </c>
      <c r="AH77" s="28">
        <f t="shared" si="13"/>
        <v>4.3109685852376978E-3</v>
      </c>
      <c r="AI77" s="28">
        <f t="shared" si="14"/>
        <v>-1.531839155598751E-3</v>
      </c>
      <c r="AJ77" s="28">
        <f t="shared" si="15"/>
        <v>4.4337975057849232E-3</v>
      </c>
    </row>
    <row r="78" spans="1:36" x14ac:dyDescent="0.15">
      <c r="A78" s="8">
        <v>76</v>
      </c>
      <c r="B78" s="11" t="s">
        <v>215</v>
      </c>
      <c r="C78" s="28"/>
      <c r="D78" s="28">
        <f>0.5*(Cv!C78+Cv!D78)*LN(H!D78/H!C78)</f>
        <v>2.1912843098998717E-2</v>
      </c>
      <c r="E78" s="28">
        <f>0.5*(Cv!D78+Cv!E78)*LN(H!E78/H!D78)</f>
        <v>-1.5015094555042902E-2</v>
      </c>
      <c r="F78" s="28">
        <f>0.5*(Cv!E78+Cv!F78)*LN(H!F78/H!E78)</f>
        <v>-3.5990991963622813E-2</v>
      </c>
      <c r="G78" s="28">
        <f>0.5*(Cv!F78+Cv!G78)*LN(H!G78/H!F78)</f>
        <v>-2.0981450334959989E-2</v>
      </c>
      <c r="H78" s="28">
        <f>0.5*(Cv!G78+Cv!H78)*LN(H!H78/H!G78)</f>
        <v>-3.4124297675541343E-2</v>
      </c>
      <c r="I78" s="28">
        <f>0.5*(Cv!H78+Cv!I78)*LN(H!I78/H!H78)</f>
        <v>-9.5517511923745111E-3</v>
      </c>
      <c r="J78" s="28">
        <f>0.5*(Cv!I78+Cv!J78)*LN(H!J78/H!I78)</f>
        <v>-2.0349609626033979E-2</v>
      </c>
      <c r="K78" s="28">
        <f>0.5*(Cv!J78+Cv!K78)*LN(H!K78/H!J78)</f>
        <v>-8.6565978045318043E-3</v>
      </c>
      <c r="L78" s="28">
        <f>0.5*(Cv!K78+Cv!L78)*LN(H!L78/H!K78)</f>
        <v>1.3131668726308271E-3</v>
      </c>
      <c r="M78" s="28">
        <f>0.5*(Cv!L78+Cv!M78)*LN(H!M78/H!L78)</f>
        <v>1.4018323418811005E-3</v>
      </c>
      <c r="N78" s="28">
        <f>0.5*(Cv!M78+Cv!N78)*LN(H!N78/H!M78)</f>
        <v>-1.3533998575573334E-2</v>
      </c>
      <c r="O78" s="28">
        <f>0.5*(Cv!N78+Cv!O78)*LN(H!O78/H!N78)</f>
        <v>5.7770988296401932E-4</v>
      </c>
      <c r="P78" s="28">
        <f>0.5*(Cv!O78+Cv!P78)*LN(H!P78/H!O78)</f>
        <v>-3.6004739448254566E-2</v>
      </c>
      <c r="Q78" s="28">
        <f>0.5*(Cv!P78+Cv!Q78)*LN(H!Q78/H!P78)</f>
        <v>-1.9755640232787954E-2</v>
      </c>
      <c r="R78" s="28">
        <f>0.5*(Cv!Q78+Cv!R78)*LN(H!R78/H!Q78)</f>
        <v>-1.0015244987167368E-2</v>
      </c>
      <c r="S78" s="28">
        <f>0.5*(Cv!R78+Cv!S78)*LN(H!S78/H!R78)</f>
        <v>-6.9351201854688125E-3</v>
      </c>
      <c r="T78" s="28">
        <f>0.5*(Cv!S78+Cv!T78)*LN(H!T78/H!S78)</f>
        <v>-1.8586041295402596E-2</v>
      </c>
      <c r="U78" s="28">
        <f>0.5*(Cv!T78+Cv!U78)*LN(H!U78/H!T78)</f>
        <v>2.3190959715643066E-2</v>
      </c>
      <c r="V78" s="28">
        <f>0.5*(Cv!U78+Cv!V78)*LN(H!V78/H!U78)</f>
        <v>-2.1722986758692685E-2</v>
      </c>
      <c r="W78" s="28">
        <f>0.5*(Cv!V78+Cv!W78)*LN(H!W78/H!V78)</f>
        <v>-1.2283602215693237E-2</v>
      </c>
      <c r="X78" s="28">
        <f>0.5*(Cv!W78+Cv!X78)*LN(H!X78/H!W78)</f>
        <v>-6.7186671906522104E-3</v>
      </c>
      <c r="Y78" s="28">
        <f>0.5*(Cv!X78+Cv!Y78)*LN(H!Y78/H!X78)</f>
        <v>4.2848168810231237E-3</v>
      </c>
      <c r="Z78" s="28">
        <f>0.5*(Cv!Y78+Cv!Z78)*LN(H!Z78/H!Y78)</f>
        <v>2.0844997105811013E-2</v>
      </c>
      <c r="AA78" s="28">
        <f>0.5*(Cv!Z78+Cv!AA78)*LN(H!AA78/H!Z78)</f>
        <v>-1.8299064730039262E-2</v>
      </c>
      <c r="AC78" s="28">
        <f t="shared" si="8"/>
        <v>-2.3132717144308312E-2</v>
      </c>
      <c r="AD78" s="28">
        <f t="shared" si="9"/>
        <v>-7.9650413583254379E-3</v>
      </c>
      <c r="AE78" s="28">
        <f t="shared" si="10"/>
        <v>-1.4426606994142934E-2</v>
      </c>
      <c r="AF78" s="28">
        <f t="shared" si="11"/>
        <v>-7.2240675489595313E-3</v>
      </c>
      <c r="AG78" s="28">
        <f t="shared" si="12"/>
        <v>2.2769164189316246E-3</v>
      </c>
      <c r="AH78" s="28">
        <f t="shared" si="13"/>
        <v>-1.1195824176234187E-2</v>
      </c>
      <c r="AI78" s="28">
        <f t="shared" si="14"/>
        <v>-3.6611985610003474E-3</v>
      </c>
      <c r="AJ78" s="28">
        <f t="shared" si="15"/>
        <v>-1.1170061563995056E-2</v>
      </c>
    </row>
    <row r="79" spans="1:36" x14ac:dyDescent="0.15">
      <c r="A79" s="8">
        <v>77</v>
      </c>
      <c r="B79" s="11" t="s">
        <v>216</v>
      </c>
      <c r="C79" s="28"/>
      <c r="D79" s="28">
        <f>0.5*(Cv!C79+Cv!D79)*LN(H!D79/H!C79)</f>
        <v>5.6519623589620961E-3</v>
      </c>
      <c r="E79" s="28">
        <f>0.5*(Cv!D79+Cv!E79)*LN(H!E79/H!D79)</f>
        <v>1.5368209739457066E-2</v>
      </c>
      <c r="F79" s="28">
        <f>0.5*(Cv!E79+Cv!F79)*LN(H!F79/H!E79)</f>
        <v>-2.2205828401785536E-2</v>
      </c>
      <c r="G79" s="28">
        <f>0.5*(Cv!F79+Cv!G79)*LN(H!G79/H!F79)</f>
        <v>-9.0914756934953583E-3</v>
      </c>
      <c r="H79" s="28">
        <f>0.5*(Cv!G79+Cv!H79)*LN(H!H79/H!G79)</f>
        <v>-9.0121671108223263E-4</v>
      </c>
      <c r="I79" s="28">
        <f>0.5*(Cv!H79+Cv!I79)*LN(H!I79/H!H79)</f>
        <v>1.4033229154681388E-3</v>
      </c>
      <c r="J79" s="28">
        <f>0.5*(Cv!I79+Cv!J79)*LN(H!J79/H!I79)</f>
        <v>-2.6284184822901738E-2</v>
      </c>
      <c r="K79" s="28">
        <f>0.5*(Cv!J79+Cv!K79)*LN(H!K79/H!J79)</f>
        <v>1.6277619999003415E-2</v>
      </c>
      <c r="L79" s="28">
        <f>0.5*(Cv!K79+Cv!L79)*LN(H!L79/H!K79)</f>
        <v>-1.1720536915763156E-2</v>
      </c>
      <c r="M79" s="28">
        <f>0.5*(Cv!L79+Cv!M79)*LN(H!M79/H!L79)</f>
        <v>5.0222527870442589E-2</v>
      </c>
      <c r="N79" s="28">
        <f>0.5*(Cv!M79+Cv!N79)*LN(H!N79/H!M79)</f>
        <v>-1.1433270271038777E-2</v>
      </c>
      <c r="O79" s="28">
        <f>0.5*(Cv!N79+Cv!O79)*LN(H!O79/H!N79)</f>
        <v>-9.2522221944868032E-4</v>
      </c>
      <c r="P79" s="28">
        <f>0.5*(Cv!O79+Cv!P79)*LN(H!P79/H!O79)</f>
        <v>-2.1955421844393974E-2</v>
      </c>
      <c r="Q79" s="28">
        <f>0.5*(Cv!P79+Cv!Q79)*LN(H!Q79/H!P79)</f>
        <v>-7.2233212477603283E-3</v>
      </c>
      <c r="R79" s="28">
        <f>0.5*(Cv!Q79+Cv!R79)*LN(H!R79/H!Q79)</f>
        <v>-1.5662743804559565E-2</v>
      </c>
      <c r="S79" s="28">
        <f>0.5*(Cv!R79+Cv!S79)*LN(H!S79/H!R79)</f>
        <v>1.8711017490249365E-2</v>
      </c>
      <c r="T79" s="28">
        <f>0.5*(Cv!S79+Cv!T79)*LN(H!T79/H!S79)</f>
        <v>-1.2886760394740744E-2</v>
      </c>
      <c r="U79" s="28">
        <f>0.5*(Cv!T79+Cv!U79)*LN(H!U79/H!T79)</f>
        <v>-1.282357531447593E-2</v>
      </c>
      <c r="V79" s="28">
        <f>0.5*(Cv!U79+Cv!V79)*LN(H!V79/H!U79)</f>
        <v>-4.2004216801365601E-3</v>
      </c>
      <c r="W79" s="28">
        <f>0.5*(Cv!V79+Cv!W79)*LN(H!W79/H!V79)</f>
        <v>-2.0331974273325063E-2</v>
      </c>
      <c r="X79" s="28">
        <f>0.5*(Cv!W79+Cv!X79)*LN(H!X79/H!W79)</f>
        <v>5.2129836556858858E-3</v>
      </c>
      <c r="Y79" s="28">
        <f>0.5*(Cv!X79+Cv!Y79)*LN(H!Y79/H!X79)</f>
        <v>2.0239770415511824E-2</v>
      </c>
      <c r="Z79" s="28">
        <f>0.5*(Cv!Y79+Cv!Z79)*LN(H!Z79/H!Y79)</f>
        <v>-5.0081741463605554E-3</v>
      </c>
      <c r="AA79" s="28">
        <f>0.5*(Cv!Z79+Cv!AA79)*LN(H!AA79/H!Z79)</f>
        <v>-7.8576478663263394E-3</v>
      </c>
      <c r="AC79" s="28">
        <f t="shared" si="8"/>
        <v>-3.0853976302875835E-3</v>
      </c>
      <c r="AD79" s="28">
        <f t="shared" si="9"/>
        <v>3.4124311719484664E-3</v>
      </c>
      <c r="AE79" s="28">
        <f t="shared" si="10"/>
        <v>-5.4111383251826363E-3</v>
      </c>
      <c r="AF79" s="28">
        <f t="shared" si="11"/>
        <v>-9.0059496013984823E-3</v>
      </c>
      <c r="AG79" s="28">
        <f t="shared" si="12"/>
        <v>2.4579828009416425E-3</v>
      </c>
      <c r="AH79" s="28">
        <f t="shared" si="13"/>
        <v>-9.9935357661708494E-4</v>
      </c>
      <c r="AI79" s="28">
        <f t="shared" si="14"/>
        <v>-4.7069749505209355E-3</v>
      </c>
      <c r="AJ79" s="28">
        <f t="shared" si="15"/>
        <v>-2.7424488487728803E-3</v>
      </c>
    </row>
    <row r="80" spans="1:36" x14ac:dyDescent="0.15">
      <c r="A80" s="8">
        <v>78</v>
      </c>
      <c r="B80" s="11" t="s">
        <v>217</v>
      </c>
      <c r="C80" s="28"/>
      <c r="D80" s="28">
        <f>0.5*(Cv!C80+Cv!D80)*LN(H!D80/H!C80)</f>
        <v>-3.9678941148661674E-3</v>
      </c>
      <c r="E80" s="28">
        <f>0.5*(Cv!D80+Cv!E80)*LN(H!E80/H!D80)</f>
        <v>9.2428643015764148E-3</v>
      </c>
      <c r="F80" s="28">
        <f>0.5*(Cv!E80+Cv!F80)*LN(H!F80/H!E80)</f>
        <v>1.6484482137392113E-2</v>
      </c>
      <c r="G80" s="28">
        <f>0.5*(Cv!F80+Cv!G80)*LN(H!G80/H!F80)</f>
        <v>7.9006293791313419E-3</v>
      </c>
      <c r="H80" s="28">
        <f>0.5*(Cv!G80+Cv!H80)*LN(H!H80/H!G80)</f>
        <v>1.45219334532804E-2</v>
      </c>
      <c r="I80" s="28">
        <f>0.5*(Cv!H80+Cv!I80)*LN(H!I80/H!H80)</f>
        <v>8.5652489411672944E-3</v>
      </c>
      <c r="J80" s="28">
        <f>0.5*(Cv!I80+Cv!J80)*LN(H!J80/H!I80)</f>
        <v>-1.0019706134095323E-2</v>
      </c>
      <c r="K80" s="28">
        <f>0.5*(Cv!J80+Cv!K80)*LN(H!K80/H!J80)</f>
        <v>-2.2953507850559642E-2</v>
      </c>
      <c r="L80" s="28">
        <f>0.5*(Cv!K80+Cv!L80)*LN(H!L80/H!K80)</f>
        <v>3.528868856836211E-3</v>
      </c>
      <c r="M80" s="28">
        <f>0.5*(Cv!L80+Cv!M80)*LN(H!M80/H!L80)</f>
        <v>2.6523075884036964E-4</v>
      </c>
      <c r="N80" s="28">
        <f>0.5*(Cv!M80+Cv!N80)*LN(H!N80/H!M80)</f>
        <v>-5.0705791959413278E-3</v>
      </c>
      <c r="O80" s="28">
        <f>0.5*(Cv!N80+Cv!O80)*LN(H!O80/H!N80)</f>
        <v>5.6741952300785005E-3</v>
      </c>
      <c r="P80" s="28">
        <f>0.5*(Cv!O80+Cv!P80)*LN(H!P80/H!O80)</f>
        <v>-9.9441256181372452E-4</v>
      </c>
      <c r="Q80" s="28">
        <f>0.5*(Cv!P80+Cv!Q80)*LN(H!Q80/H!P80)</f>
        <v>-1.3534194221214747E-2</v>
      </c>
      <c r="R80" s="28">
        <f>0.5*(Cv!Q80+Cv!R80)*LN(H!R80/H!Q80)</f>
        <v>-5.0613726189875623E-3</v>
      </c>
      <c r="S80" s="28">
        <f>0.5*(Cv!R80+Cv!S80)*LN(H!S80/H!R80)</f>
        <v>-1.4009432593710829E-2</v>
      </c>
      <c r="T80" s="28">
        <f>0.5*(Cv!S80+Cv!T80)*LN(H!T80/H!S80)</f>
        <v>4.7276809100249979E-4</v>
      </c>
      <c r="U80" s="28">
        <f>0.5*(Cv!T80+Cv!U80)*LN(H!U80/H!T80)</f>
        <v>1.7115209977593762E-2</v>
      </c>
      <c r="V80" s="28">
        <f>0.5*(Cv!U80+Cv!V80)*LN(H!V80/H!U80)</f>
        <v>-4.928621691294305E-3</v>
      </c>
      <c r="W80" s="28">
        <f>0.5*(Cv!V80+Cv!W80)*LN(H!W80/H!V80)</f>
        <v>1.7045000951305827E-2</v>
      </c>
      <c r="X80" s="28">
        <f>0.5*(Cv!W80+Cv!X80)*LN(H!X80/H!W80)</f>
        <v>-1.3938574988445791E-2</v>
      </c>
      <c r="Y80" s="28">
        <f>0.5*(Cv!X80+Cv!Y80)*LN(H!Y80/H!X80)</f>
        <v>-9.7491337922039744E-3</v>
      </c>
      <c r="Z80" s="28">
        <f>0.5*(Cv!Y80+Cv!Z80)*LN(H!Z80/H!Y80)</f>
        <v>2.796201299384353E-2</v>
      </c>
      <c r="AA80" s="28">
        <f>0.5*(Cv!Z80+Cv!AA80)*LN(H!AA80/H!Z80)</f>
        <v>-5.4984745011686558E-3</v>
      </c>
      <c r="AC80" s="28">
        <f t="shared" si="8"/>
        <v>1.1343031642509513E-2</v>
      </c>
      <c r="AD80" s="28">
        <f t="shared" si="9"/>
        <v>-6.8499387129839408E-3</v>
      </c>
      <c r="AE80" s="28">
        <f t="shared" si="10"/>
        <v>-5.5850433531296727E-3</v>
      </c>
      <c r="AF80" s="28">
        <f t="shared" si="11"/>
        <v>3.1531564680323991E-3</v>
      </c>
      <c r="AG80" s="28">
        <f t="shared" si="12"/>
        <v>4.2381349001569665E-3</v>
      </c>
      <c r="AH80" s="28">
        <f t="shared" si="13"/>
        <v>-6.2174910330568076E-3</v>
      </c>
      <c r="AI80" s="28">
        <f t="shared" si="14"/>
        <v>3.5600233800791117E-3</v>
      </c>
      <c r="AJ80" s="28">
        <f t="shared" si="15"/>
        <v>1.0008884748961909E-3</v>
      </c>
    </row>
    <row r="81" spans="1:36" x14ac:dyDescent="0.15">
      <c r="A81" s="8">
        <v>79</v>
      </c>
      <c r="B81" s="11" t="s">
        <v>218</v>
      </c>
      <c r="C81" s="28"/>
      <c r="D81" s="28">
        <f>0.5*(Cv!C81+Cv!D81)*LN(H!D81/H!C81)</f>
        <v>2.4590673071628086E-2</v>
      </c>
      <c r="E81" s="28">
        <f>0.5*(Cv!D81+Cv!E81)*LN(H!E81/H!D81)</f>
        <v>2.7408840228535947E-3</v>
      </c>
      <c r="F81" s="28">
        <f>0.5*(Cv!E81+Cv!F81)*LN(H!F81/H!E81)</f>
        <v>8.6978364837937815E-3</v>
      </c>
      <c r="G81" s="28">
        <f>0.5*(Cv!F81+Cv!G81)*LN(H!G81/H!F81)</f>
        <v>3.9913900599307965E-3</v>
      </c>
      <c r="H81" s="28">
        <f>0.5*(Cv!G81+Cv!H81)*LN(H!H81/H!G81)</f>
        <v>-1.7884482605370948E-2</v>
      </c>
      <c r="I81" s="28">
        <f>0.5*(Cv!H81+Cv!I81)*LN(H!I81/H!H81)</f>
        <v>1.919886060953075E-2</v>
      </c>
      <c r="J81" s="28">
        <f>0.5*(Cv!I81+Cv!J81)*LN(H!J81/H!I81)</f>
        <v>-2.3832311326446771E-2</v>
      </c>
      <c r="K81" s="28">
        <f>0.5*(Cv!J81+Cv!K81)*LN(H!K81/H!J81)</f>
        <v>-1.7015244238407952E-2</v>
      </c>
      <c r="L81" s="28">
        <f>0.5*(Cv!K81+Cv!L81)*LN(H!L81/H!K81)</f>
        <v>3.4383259513812246E-3</v>
      </c>
      <c r="M81" s="28">
        <f>0.5*(Cv!L81+Cv!M81)*LN(H!M81/H!L81)</f>
        <v>3.124043583491048E-3</v>
      </c>
      <c r="N81" s="28">
        <f>0.5*(Cv!M81+Cv!N81)*LN(H!N81/H!M81)</f>
        <v>-1.6385066878875764E-2</v>
      </c>
      <c r="O81" s="28">
        <f>0.5*(Cv!N81+Cv!O81)*LN(H!O81/H!N81)</f>
        <v>9.4062395328788316E-3</v>
      </c>
      <c r="P81" s="28">
        <f>0.5*(Cv!O81+Cv!P81)*LN(H!P81/H!O81)</f>
        <v>-2.3513521491575384E-2</v>
      </c>
      <c r="Q81" s="28">
        <f>0.5*(Cv!P81+Cv!Q81)*LN(H!Q81/H!P81)</f>
        <v>-2.4210345603489459E-3</v>
      </c>
      <c r="R81" s="28">
        <f>0.5*(Cv!Q81+Cv!R81)*LN(H!R81/H!Q81)</f>
        <v>-1.0156083928355014E-2</v>
      </c>
      <c r="S81" s="28">
        <f>0.5*(Cv!R81+Cv!S81)*LN(H!S81/H!R81)</f>
        <v>3.9841210831340085E-3</v>
      </c>
      <c r="T81" s="28">
        <f>0.5*(Cv!S81+Cv!T81)*LN(H!T81/H!S81)</f>
        <v>-1.3988331979646603E-2</v>
      </c>
      <c r="U81" s="28">
        <f>0.5*(Cv!T81+Cv!U81)*LN(H!U81/H!T81)</f>
        <v>4.1109624911863981E-3</v>
      </c>
      <c r="V81" s="28">
        <f>0.5*(Cv!U81+Cv!V81)*LN(H!V81/H!U81)</f>
        <v>-1.9599517983601045E-2</v>
      </c>
      <c r="W81" s="28">
        <f>0.5*(Cv!V81+Cv!W81)*LN(H!W81/H!V81)</f>
        <v>-7.0102360086204268E-3</v>
      </c>
      <c r="X81" s="28">
        <f>0.5*(Cv!W81+Cv!X81)*LN(H!X81/H!W81)</f>
        <v>-1.3039116802261915E-2</v>
      </c>
      <c r="Y81" s="28">
        <f>0.5*(Cv!X81+Cv!Y81)*LN(H!Y81/H!X81)</f>
        <v>3.4998700786088056E-2</v>
      </c>
      <c r="Z81" s="28">
        <f>0.5*(Cv!Y81+Cv!Z81)*LN(H!Z81/H!Y81)</f>
        <v>1.9612322616918035E-3</v>
      </c>
      <c r="AA81" s="28">
        <f>0.5*(Cv!Z81+Cv!AA81)*LN(H!AA81/H!Z81)</f>
        <v>9.7185756064509608E-3</v>
      </c>
      <c r="AC81" s="28">
        <f t="shared" si="8"/>
        <v>3.3488977141475952E-3</v>
      </c>
      <c r="AD81" s="28">
        <f t="shared" si="9"/>
        <v>-1.0134050581771645E-2</v>
      </c>
      <c r="AE81" s="28">
        <f t="shared" si="10"/>
        <v>-4.5400558728533004E-3</v>
      </c>
      <c r="AF81" s="28">
        <f t="shared" si="11"/>
        <v>-9.9052480565887183E-3</v>
      </c>
      <c r="AG81" s="28">
        <f t="shared" si="12"/>
        <v>1.5559502884743606E-2</v>
      </c>
      <c r="AH81" s="28">
        <f t="shared" si="13"/>
        <v>-7.3370532273124732E-3</v>
      </c>
      <c r="AI81" s="28">
        <f t="shared" si="14"/>
        <v>-3.5596645358909628E-4</v>
      </c>
      <c r="AJ81" s="28">
        <f t="shared" si="15"/>
        <v>-2.5858163187434573E-3</v>
      </c>
    </row>
    <row r="82" spans="1:36" x14ac:dyDescent="0.15">
      <c r="A82" s="8">
        <v>80</v>
      </c>
      <c r="B82" s="11" t="s">
        <v>219</v>
      </c>
      <c r="C82" s="28"/>
      <c r="D82" s="28">
        <f>0.5*(Cv!C82+Cv!D82)*LN(H!D82/H!C82)</f>
        <v>2.4264059895305577E-2</v>
      </c>
      <c r="E82" s="28">
        <f>0.5*(Cv!D82+Cv!E82)*LN(H!E82/H!D82)</f>
        <v>4.0949742587736614E-2</v>
      </c>
      <c r="F82" s="28">
        <f>0.5*(Cv!E82+Cv!F82)*LN(H!F82/H!E82)</f>
        <v>5.3037648747557904E-2</v>
      </c>
      <c r="G82" s="28">
        <f>0.5*(Cv!F82+Cv!G82)*LN(H!G82/H!F82)</f>
        <v>3.8823895554712315E-2</v>
      </c>
      <c r="H82" s="28">
        <f>0.5*(Cv!G82+Cv!H82)*LN(H!H82/H!G82)</f>
        <v>1.8780930580191136E-2</v>
      </c>
      <c r="I82" s="28">
        <f>0.5*(Cv!H82+Cv!I82)*LN(H!I82/H!H82)</f>
        <v>3.2613099275699831E-2</v>
      </c>
      <c r="J82" s="28">
        <f>0.5*(Cv!I82+Cv!J82)*LN(H!J82/H!I82)</f>
        <v>2.1799147768204328E-2</v>
      </c>
      <c r="K82" s="28">
        <f>0.5*(Cv!J82+Cv!K82)*LN(H!K82/H!J82)</f>
        <v>1.1583272863468972E-2</v>
      </c>
      <c r="L82" s="28">
        <f>0.5*(Cv!K82+Cv!L82)*LN(H!L82/H!K82)</f>
        <v>2.785433291054407E-2</v>
      </c>
      <c r="M82" s="28">
        <f>0.5*(Cv!L82+Cv!M82)*LN(H!M82/H!L82)</f>
        <v>8.9994328807802854E-3</v>
      </c>
      <c r="N82" s="28">
        <f>0.5*(Cv!M82+Cv!N82)*LN(H!N82/H!M82)</f>
        <v>1.713369654738308E-2</v>
      </c>
      <c r="O82" s="28">
        <f>0.5*(Cv!N82+Cv!O82)*LN(H!O82/H!N82)</f>
        <v>1.755852652289815E-2</v>
      </c>
      <c r="P82" s="28">
        <f>0.5*(Cv!O82+Cv!P82)*LN(H!P82/H!O82)</f>
        <v>-1.2178488877114316E-2</v>
      </c>
      <c r="Q82" s="28">
        <f>0.5*(Cv!P82+Cv!Q82)*LN(H!Q82/H!P82)</f>
        <v>-4.7329634004735773E-4</v>
      </c>
      <c r="R82" s="28">
        <f>0.5*(Cv!Q82+Cv!R82)*LN(H!R82/H!Q82)</f>
        <v>-1.5406347685266306E-2</v>
      </c>
      <c r="S82" s="28">
        <f>0.5*(Cv!R82+Cv!S82)*LN(H!S82/H!R82)</f>
        <v>2.419114456648179E-2</v>
      </c>
      <c r="T82" s="28">
        <f>0.5*(Cv!S82+Cv!T82)*LN(H!T82/H!S82)</f>
        <v>2.284184006168775E-3</v>
      </c>
      <c r="U82" s="28">
        <f>0.5*(Cv!T82+Cv!U82)*LN(H!U82/H!T82)</f>
        <v>-9.0627529957071221E-4</v>
      </c>
      <c r="V82" s="28">
        <f>0.5*(Cv!U82+Cv!V82)*LN(H!V82/H!U82)</f>
        <v>4.3356261827043514E-4</v>
      </c>
      <c r="W82" s="28">
        <f>0.5*(Cv!V82+Cv!W82)*LN(H!W82/H!V82)</f>
        <v>3.2174362405593307E-2</v>
      </c>
      <c r="X82" s="28">
        <f>0.5*(Cv!W82+Cv!X82)*LN(H!X82/H!W82)</f>
        <v>-1.9718229377159641E-2</v>
      </c>
      <c r="Y82" s="28">
        <f>0.5*(Cv!X82+Cv!Y82)*LN(H!Y82/H!X82)</f>
        <v>2.0695644916765687E-2</v>
      </c>
      <c r="Z82" s="28">
        <f>0.5*(Cv!Y82+Cv!Z82)*LN(H!Z82/H!Y82)</f>
        <v>2.6262430801953503E-2</v>
      </c>
      <c r="AA82" s="28">
        <f>0.5*(Cv!Z82+Cv!AA82)*LN(H!AA82/H!Z82)</f>
        <v>-3.6890559146747406E-4</v>
      </c>
      <c r="AC82" s="28">
        <f t="shared" si="8"/>
        <v>3.6841063349179561E-2</v>
      </c>
      <c r="AD82" s="28">
        <f t="shared" si="9"/>
        <v>1.7473976594076145E-2</v>
      </c>
      <c r="AE82" s="28">
        <f t="shared" si="10"/>
        <v>2.7383076373903919E-3</v>
      </c>
      <c r="AF82" s="28">
        <f t="shared" si="11"/>
        <v>2.8535208706604322E-3</v>
      </c>
      <c r="AG82" s="28">
        <f t="shared" si="12"/>
        <v>1.5529723375750572E-2</v>
      </c>
      <c r="AH82" s="28">
        <f t="shared" si="13"/>
        <v>1.0106142115733269E-2</v>
      </c>
      <c r="AI82" s="28">
        <f t="shared" si="14"/>
        <v>7.6070968100692346E-3</v>
      </c>
      <c r="AJ82" s="28">
        <f t="shared" si="15"/>
        <v>1.5048848364512363E-2</v>
      </c>
    </row>
    <row r="83" spans="1:36" x14ac:dyDescent="0.15">
      <c r="A83" s="8">
        <v>81</v>
      </c>
      <c r="B83" s="11" t="s">
        <v>220</v>
      </c>
      <c r="C83" s="28"/>
      <c r="D83" s="28">
        <f>0.5*(Cv!C83+Cv!D83)*LN(H!D83/H!C83)</f>
        <v>4.3561695809542444E-2</v>
      </c>
      <c r="E83" s="28">
        <f>0.5*(Cv!D83+Cv!E83)*LN(H!E83/H!D83)</f>
        <v>1.3188457426111442E-2</v>
      </c>
      <c r="F83" s="28">
        <f>0.5*(Cv!E83+Cv!F83)*LN(H!F83/H!E83)</f>
        <v>8.3697482382580797E-3</v>
      </c>
      <c r="G83" s="28">
        <f>0.5*(Cv!F83+Cv!G83)*LN(H!G83/H!F83)</f>
        <v>8.5911335049064959E-3</v>
      </c>
      <c r="H83" s="28">
        <f>0.5*(Cv!G83+Cv!H83)*LN(H!H83/H!G83)</f>
        <v>-8.0010304111145097E-4</v>
      </c>
      <c r="I83" s="28">
        <f>0.5*(Cv!H83+Cv!I83)*LN(H!I83/H!H83)</f>
        <v>1.5125796007207905E-2</v>
      </c>
      <c r="J83" s="28">
        <f>0.5*(Cv!I83+Cv!J83)*LN(H!J83/H!I83)</f>
        <v>4.8861500097689033E-2</v>
      </c>
      <c r="K83" s="28">
        <f>0.5*(Cv!J83+Cv!K83)*LN(H!K83/H!J83)</f>
        <v>5.3563022264195959E-2</v>
      </c>
      <c r="L83" s="28">
        <f>0.5*(Cv!K83+Cv!L83)*LN(H!L83/H!K83)</f>
        <v>6.2217089801118938E-2</v>
      </c>
      <c r="M83" s="28">
        <f>0.5*(Cv!L83+Cv!M83)*LN(H!M83/H!L83)</f>
        <v>2.2751912557678142E-2</v>
      </c>
      <c r="N83" s="28">
        <f>0.5*(Cv!M83+Cv!N83)*LN(H!N83/H!M83)</f>
        <v>2.8084695451667988E-2</v>
      </c>
      <c r="O83" s="28">
        <f>0.5*(Cv!N83+Cv!O83)*LN(H!O83/H!N83)</f>
        <v>2.1730985701642065E-2</v>
      </c>
      <c r="P83" s="28">
        <f>0.5*(Cv!O83+Cv!P83)*LN(H!P83/H!O83)</f>
        <v>-5.4225768693341942E-4</v>
      </c>
      <c r="Q83" s="28">
        <f>0.5*(Cv!P83+Cv!Q83)*LN(H!Q83/H!P83)</f>
        <v>3.1200024835111003E-3</v>
      </c>
      <c r="R83" s="28">
        <f>0.5*(Cv!Q83+Cv!R83)*LN(H!R83/H!Q83)</f>
        <v>-3.8720456882884611E-3</v>
      </c>
      <c r="S83" s="28">
        <f>0.5*(Cv!R83+Cv!S83)*LN(H!S83/H!R83)</f>
        <v>4.1556463689824644E-2</v>
      </c>
      <c r="T83" s="28">
        <f>0.5*(Cv!S83+Cv!T83)*LN(H!T83/H!S83)</f>
        <v>-2.3414940957805991E-3</v>
      </c>
      <c r="U83" s="28">
        <f>0.5*(Cv!T83+Cv!U83)*LN(H!U83/H!T83)</f>
        <v>3.0438088175741198E-2</v>
      </c>
      <c r="V83" s="28">
        <f>0.5*(Cv!U83+Cv!V83)*LN(H!V83/H!U83)</f>
        <v>-1.2327455080870063E-2</v>
      </c>
      <c r="W83" s="28">
        <f>0.5*(Cv!V83+Cv!W83)*LN(H!W83/H!V83)</f>
        <v>1.524309329836583E-2</v>
      </c>
      <c r="X83" s="28">
        <f>0.5*(Cv!W83+Cv!X83)*LN(H!X83/H!W83)</f>
        <v>-3.8380478908736772E-3</v>
      </c>
      <c r="Y83" s="28">
        <f>0.5*(Cv!X83+Cv!Y83)*LN(H!Y83/H!X83)</f>
        <v>9.7327073897107257E-3</v>
      </c>
      <c r="Z83" s="28">
        <f>0.5*(Cv!Y83+Cv!Z83)*LN(H!Z83/H!Y83)</f>
        <v>1.6492431874318314E-2</v>
      </c>
      <c r="AA83" s="28">
        <f>0.5*(Cv!Z83+Cv!AA83)*LN(H!AA83/H!Z83)</f>
        <v>-6.7442172130316568E-3</v>
      </c>
      <c r="AC83" s="28">
        <f t="shared" si="8"/>
        <v>8.8950064270744943E-3</v>
      </c>
      <c r="AD83" s="28">
        <f t="shared" si="9"/>
        <v>4.3095644034470013E-2</v>
      </c>
      <c r="AE83" s="28">
        <f t="shared" si="10"/>
        <v>1.2398629699951185E-2</v>
      </c>
      <c r="AF83" s="28">
        <f t="shared" si="11"/>
        <v>5.4348368813165373E-3</v>
      </c>
      <c r="AG83" s="28">
        <f t="shared" si="12"/>
        <v>6.4936406836657952E-3</v>
      </c>
      <c r="AH83" s="28">
        <f t="shared" si="13"/>
        <v>2.7747136867210597E-2</v>
      </c>
      <c r="AI83" s="28">
        <f t="shared" si="14"/>
        <v>5.8318883071975091E-3</v>
      </c>
      <c r="AJ83" s="28">
        <f t="shared" si="15"/>
        <v>1.6026152489785148E-2</v>
      </c>
    </row>
    <row r="84" spans="1:36" x14ac:dyDescent="0.15">
      <c r="A84" s="8">
        <v>82</v>
      </c>
      <c r="B84" s="11" t="s">
        <v>221</v>
      </c>
      <c r="C84" s="28"/>
      <c r="D84" s="28">
        <f>0.5*(Cv!C84+Cv!D84)*LN(H!D84/H!C84)</f>
        <v>2.0130854175260286E-2</v>
      </c>
      <c r="E84" s="28">
        <f>0.5*(Cv!D84+Cv!E84)*LN(H!E84/H!D84)</f>
        <v>-3.6471580902250833E-2</v>
      </c>
      <c r="F84" s="28">
        <f>0.5*(Cv!E84+Cv!F84)*LN(H!F84/H!E84)</f>
        <v>-3.1283120345403155E-2</v>
      </c>
      <c r="G84" s="28">
        <f>0.5*(Cv!F84+Cv!G84)*LN(H!G84/H!F84)</f>
        <v>1.3845938818100038E-2</v>
      </c>
      <c r="H84" s="28">
        <f>0.5*(Cv!G84+Cv!H84)*LN(H!H84/H!G84)</f>
        <v>-4.4157944017033719E-2</v>
      </c>
      <c r="I84" s="28">
        <f>0.5*(Cv!H84+Cv!I84)*LN(H!I84/H!H84)</f>
        <v>-1.0641614270897564E-2</v>
      </c>
      <c r="J84" s="28">
        <f>0.5*(Cv!I84+Cv!J84)*LN(H!J84/H!I84)</f>
        <v>-6.3928942507624847E-2</v>
      </c>
      <c r="K84" s="28">
        <f>0.5*(Cv!J84+Cv!K84)*LN(H!K84/H!J84)</f>
        <v>-1.8036258711119305E-2</v>
      </c>
      <c r="L84" s="28">
        <f>0.5*(Cv!K84+Cv!L84)*LN(H!L84/H!K84)</f>
        <v>-4.5571504370488777E-2</v>
      </c>
      <c r="M84" s="28">
        <f>0.5*(Cv!L84+Cv!M84)*LN(H!M84/H!L84)</f>
        <v>-2.5794276654366791E-2</v>
      </c>
      <c r="N84" s="28">
        <f>0.5*(Cv!M84+Cv!N84)*LN(H!N84/H!M84)</f>
        <v>-3.3025010740097817E-2</v>
      </c>
      <c r="O84" s="28">
        <f>0.5*(Cv!N84+Cv!O84)*LN(H!O84/H!N84)</f>
        <v>2.5559847923154914E-2</v>
      </c>
      <c r="P84" s="28">
        <f>0.5*(Cv!O84+Cv!P84)*LN(H!P84/H!O84)</f>
        <v>-2.6332980255204851E-3</v>
      </c>
      <c r="Q84" s="28">
        <f>0.5*(Cv!P84+Cv!Q84)*LN(H!Q84/H!P84)</f>
        <v>2.5606046345474313E-3</v>
      </c>
      <c r="R84" s="28">
        <f>0.5*(Cv!Q84+Cv!R84)*LN(H!R84/H!Q84)</f>
        <v>-2.7406724895137492E-2</v>
      </c>
      <c r="S84" s="28">
        <f>0.5*(Cv!R84+Cv!S84)*LN(H!S84/H!R84)</f>
        <v>-2.3144458854135654E-2</v>
      </c>
      <c r="T84" s="28">
        <f>0.5*(Cv!S84+Cv!T84)*LN(H!T84/H!S84)</f>
        <v>-9.4566497718717481E-3</v>
      </c>
      <c r="U84" s="28">
        <f>0.5*(Cv!T84+Cv!U84)*LN(H!U84/H!T84)</f>
        <v>9.6813257341254438E-3</v>
      </c>
      <c r="V84" s="28">
        <f>0.5*(Cv!U84+Cv!V84)*LN(H!V84/H!U84)</f>
        <v>-4.1006234112172871E-2</v>
      </c>
      <c r="W84" s="28">
        <f>0.5*(Cv!V84+Cv!W84)*LN(H!W84/H!V84)</f>
        <v>-4.8711641303541463E-2</v>
      </c>
      <c r="X84" s="28">
        <f>0.5*(Cv!W84+Cv!X84)*LN(H!X84/H!W84)</f>
        <v>2.3838560441856428E-2</v>
      </c>
      <c r="Y84" s="28">
        <f>0.5*(Cv!X84+Cv!Y84)*LN(H!Y84/H!X84)</f>
        <v>2.8365959207489085E-2</v>
      </c>
      <c r="Z84" s="28">
        <f>0.5*(Cv!Y84+Cv!Z84)*LN(H!Z84/H!Y84)</f>
        <v>3.2419226520969041E-2</v>
      </c>
      <c r="AA84" s="28">
        <f>0.5*(Cv!Z84+Cv!AA84)*LN(H!AA84/H!Z84)</f>
        <v>1.410008073080328E-2</v>
      </c>
      <c r="AC84" s="28">
        <f t="shared" si="8"/>
        <v>-2.1741664143497045E-2</v>
      </c>
      <c r="AD84" s="28">
        <f t="shared" si="9"/>
        <v>-3.7271198596739503E-2</v>
      </c>
      <c r="AE84" s="28">
        <f t="shared" si="10"/>
        <v>-5.0128058434182575E-3</v>
      </c>
      <c r="AF84" s="28">
        <f t="shared" si="11"/>
        <v>-1.3130927802320841E-2</v>
      </c>
      <c r="AG84" s="28">
        <f t="shared" si="12"/>
        <v>2.4961755486420472E-2</v>
      </c>
      <c r="AH84" s="28">
        <f t="shared" si="13"/>
        <v>-2.1142002220078879E-2</v>
      </c>
      <c r="AI84" s="28">
        <f t="shared" si="14"/>
        <v>1.1538284309571501E-3</v>
      </c>
      <c r="AJ84" s="28">
        <f t="shared" si="15"/>
        <v>-1.351729197698334E-2</v>
      </c>
    </row>
    <row r="85" spans="1:36" x14ac:dyDescent="0.15">
      <c r="A85" s="8">
        <v>83</v>
      </c>
      <c r="B85" s="11" t="s">
        <v>222</v>
      </c>
      <c r="C85" s="28"/>
      <c r="D85" s="28">
        <f>0.5*(Cv!C85+Cv!D85)*LN(H!D85/H!C85)</f>
        <v>1.6644379719003767E-2</v>
      </c>
      <c r="E85" s="28">
        <f>0.5*(Cv!D85+Cv!E85)*LN(H!E85/H!D85)</f>
        <v>-3.3394138687869418E-2</v>
      </c>
      <c r="F85" s="28">
        <f>0.5*(Cv!E85+Cv!F85)*LN(H!F85/H!E85)</f>
        <v>-3.5466915234110073E-2</v>
      </c>
      <c r="G85" s="28">
        <f>0.5*(Cv!F85+Cv!G85)*LN(H!G85/H!F85)</f>
        <v>1.0525892879362543E-2</v>
      </c>
      <c r="H85" s="28">
        <f>0.5*(Cv!G85+Cv!H85)*LN(H!H85/H!G85)</f>
        <v>-4.3216997699440346E-2</v>
      </c>
      <c r="I85" s="28">
        <f>0.5*(Cv!H85+Cv!I85)*LN(H!I85/H!H85)</f>
        <v>-1.4129710630722304E-2</v>
      </c>
      <c r="J85" s="28">
        <f>0.5*(Cv!I85+Cv!J85)*LN(H!J85/H!I85)</f>
        <v>-3.3861807859948252E-2</v>
      </c>
      <c r="K85" s="28">
        <f>0.5*(Cv!J85+Cv!K85)*LN(H!K85/H!J85)</f>
        <v>-1.1427824473183882E-2</v>
      </c>
      <c r="L85" s="28">
        <f>0.5*(Cv!K85+Cv!L85)*LN(H!L85/H!K85)</f>
        <v>-2.1965620763906891E-2</v>
      </c>
      <c r="M85" s="28">
        <f>0.5*(Cv!L85+Cv!M85)*LN(H!M85/H!L85)</f>
        <v>-1.2578876578762978E-2</v>
      </c>
      <c r="N85" s="28">
        <f>0.5*(Cv!M85+Cv!N85)*LN(H!N85/H!M85)</f>
        <v>3.5152396478144644E-2</v>
      </c>
      <c r="O85" s="28">
        <f>0.5*(Cv!N85+Cv!O85)*LN(H!O85/H!N85)</f>
        <v>-8.3095913047737582E-3</v>
      </c>
      <c r="P85" s="28">
        <f>0.5*(Cv!O85+Cv!P85)*LN(H!P85/H!O85)</f>
        <v>3.4040009118706069E-2</v>
      </c>
      <c r="Q85" s="28">
        <f>0.5*(Cv!P85+Cv!Q85)*LN(H!Q85/H!P85)</f>
        <v>4.412474823362237E-2</v>
      </c>
      <c r="R85" s="28">
        <f>0.5*(Cv!Q85+Cv!R85)*LN(H!R85/H!Q85)</f>
        <v>-1.1692163937271868E-3</v>
      </c>
      <c r="S85" s="28">
        <f>0.5*(Cv!R85+Cv!S85)*LN(H!S85/H!R85)</f>
        <v>-6.6582560094200762E-3</v>
      </c>
      <c r="T85" s="28">
        <f>0.5*(Cv!S85+Cv!T85)*LN(H!T85/H!S85)</f>
        <v>1.2628385207297842E-3</v>
      </c>
      <c r="U85" s="28">
        <f>0.5*(Cv!T85+Cv!U85)*LN(H!U85/H!T85)</f>
        <v>-9.2134781492598725E-3</v>
      </c>
      <c r="V85" s="28">
        <f>0.5*(Cv!U85+Cv!V85)*LN(H!V85/H!U85)</f>
        <v>-5.7313320371207711E-2</v>
      </c>
      <c r="W85" s="28">
        <f>0.5*(Cv!V85+Cv!W85)*LN(H!W85/H!V85)</f>
        <v>-5.4597186348256832E-2</v>
      </c>
      <c r="X85" s="28">
        <f>0.5*(Cv!W85+Cv!X85)*LN(H!X85/H!W85)</f>
        <v>2.2755054394756415E-2</v>
      </c>
      <c r="Y85" s="28">
        <f>0.5*(Cv!X85+Cv!Y85)*LN(H!Y85/H!X85)</f>
        <v>3.7447401228835796E-2</v>
      </c>
      <c r="Z85" s="28">
        <f>0.5*(Cv!Y85+Cv!Z85)*LN(H!Z85/H!Y85)</f>
        <v>3.1293438896044509E-2</v>
      </c>
      <c r="AA85" s="28">
        <f>0.5*(Cv!Z85+Cv!AA85)*LN(H!AA85/H!Z85)</f>
        <v>5.4753435665861605E-3</v>
      </c>
      <c r="AC85" s="28">
        <f t="shared" si="8"/>
        <v>-2.3136373874555922E-2</v>
      </c>
      <c r="AD85" s="28">
        <f t="shared" si="9"/>
        <v>-8.9363466395314707E-3</v>
      </c>
      <c r="AE85" s="28">
        <f t="shared" si="10"/>
        <v>1.2405538728881482E-2</v>
      </c>
      <c r="AF85" s="28">
        <f t="shared" si="11"/>
        <v>-1.9421218390647643E-2</v>
      </c>
      <c r="AG85" s="28">
        <f t="shared" si="12"/>
        <v>2.4738727897155487E-2</v>
      </c>
      <c r="AH85" s="28">
        <f t="shared" si="13"/>
        <v>1.7345960446750058E-3</v>
      </c>
      <c r="AI85" s="28">
        <f t="shared" si="14"/>
        <v>-2.8612385327214688E-3</v>
      </c>
      <c r="AJ85" s="28">
        <f t="shared" si="15"/>
        <v>-5.2706877038174484E-3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0.5*(Cv!C87+Cv!D87)*LN(H!D87/H!C87)</f>
        <v>1.7354475090943559E-2</v>
      </c>
      <c r="E87" s="28">
        <f>0.5*(Cv!D87+Cv!E87)*LN(H!E87/H!D87)</f>
        <v>-5.2233060753391789E-3</v>
      </c>
      <c r="F87" s="28">
        <f>0.5*(Cv!E87+Cv!F87)*LN(H!F87/H!E87)</f>
        <v>-1.4386165388364231E-2</v>
      </c>
      <c r="G87" s="28">
        <f>0.5*(Cv!F87+Cv!G87)*LN(H!G87/H!F87)</f>
        <v>2.2676017093204284E-2</v>
      </c>
      <c r="H87" s="28">
        <f>0.5*(Cv!G87+Cv!H87)*LN(H!H87/H!G87)</f>
        <v>-9.6531038291577751E-3</v>
      </c>
      <c r="I87" s="28">
        <f>0.5*(Cv!H87+Cv!I87)*LN(H!I87/H!H87)</f>
        <v>1.5443007591292223E-2</v>
      </c>
      <c r="J87" s="28">
        <f>0.5*(Cv!I87+Cv!J87)*LN(H!J87/H!I87)</f>
        <v>-1.1273961715555052E-2</v>
      </c>
      <c r="K87" s="28">
        <f>0.5*(Cv!J87+Cv!K87)*LN(H!K87/H!J87)</f>
        <v>2.1452269181185625E-2</v>
      </c>
      <c r="L87" s="28">
        <f>0.5*(Cv!K87+Cv!L87)*LN(H!L87/H!K87)</f>
        <v>-3.5959213871202656E-4</v>
      </c>
      <c r="M87" s="28">
        <f>0.5*(Cv!L87+Cv!M87)*LN(H!M87/H!L87)</f>
        <v>1.5787351338217542E-2</v>
      </c>
      <c r="N87" s="28">
        <f>0.5*(Cv!M87+Cv!N87)*LN(H!N87/H!M87)</f>
        <v>1.3515071970698567E-2</v>
      </c>
      <c r="O87" s="28">
        <f>0.5*(Cv!N87+Cv!O87)*LN(H!O87/H!N87)</f>
        <v>3.4430021768996497E-2</v>
      </c>
      <c r="P87" s="28">
        <f>0.5*(Cv!O87+Cv!P87)*LN(H!P87/H!O87)</f>
        <v>2.7136406906993621E-3</v>
      </c>
      <c r="Q87" s="28">
        <f>0.5*(Cv!P87+Cv!Q87)*LN(H!Q87/H!P87)</f>
        <v>3.7168594033045968E-2</v>
      </c>
      <c r="R87" s="28">
        <f>0.5*(Cv!Q87+Cv!R87)*LN(H!R87/H!Q87)</f>
        <v>5.7852237833758086E-3</v>
      </c>
      <c r="S87" s="28">
        <f>0.5*(Cv!R87+Cv!S87)*LN(H!S87/H!R87)</f>
        <v>1.3940100442869703E-2</v>
      </c>
      <c r="T87" s="28">
        <f>0.5*(Cv!S87+Cv!T87)*LN(H!T87/H!S87)</f>
        <v>-2.3307841454285161E-2</v>
      </c>
      <c r="U87" s="28">
        <f>0.5*(Cv!T87+Cv!U87)*LN(H!U87/H!T87)</f>
        <v>2.5560021048725758E-2</v>
      </c>
      <c r="V87" s="28">
        <f>0.5*(Cv!U87+Cv!V87)*LN(H!V87/H!U87)</f>
        <v>-2.7684121687222993E-2</v>
      </c>
      <c r="W87" s="28">
        <f>0.5*(Cv!V87+Cv!W87)*LN(H!W87/H!V87)</f>
        <v>-2.0472579369056165E-2</v>
      </c>
      <c r="X87" s="28">
        <f>0.5*(Cv!W87+Cv!X87)*LN(H!X87/H!W87)</f>
        <v>2.1883805295526325E-2</v>
      </c>
      <c r="Y87" s="28">
        <f>0.5*(Cv!X87+Cv!Y87)*LN(H!Y87/H!X87)</f>
        <v>2.8612549553286605E-3</v>
      </c>
      <c r="Z87" s="28">
        <f>0.5*(Cv!Y87+Cv!Z87)*LN(H!Z87/H!Y87)</f>
        <v>2.8070346376298964E-2</v>
      </c>
      <c r="AA87" s="28">
        <f>0.5*(Cv!Z87+Cv!AA87)*LN(H!AA87/H!Z87)</f>
        <v>1.0015935488307478E-2</v>
      </c>
      <c r="AC87" s="28">
        <f t="shared" si="8"/>
        <v>1.7712898783270648E-3</v>
      </c>
      <c r="AD87" s="28">
        <f t="shared" si="9"/>
        <v>7.8242277271669304E-3</v>
      </c>
      <c r="AE87" s="28">
        <f t="shared" si="10"/>
        <v>1.880751614379747E-2</v>
      </c>
      <c r="AF87" s="28">
        <f t="shared" si="11"/>
        <v>-4.8041432332624461E-3</v>
      </c>
      <c r="AG87" s="28">
        <f t="shared" si="12"/>
        <v>1.3649178939978366E-2</v>
      </c>
      <c r="AH87" s="28">
        <f t="shared" si="13"/>
        <v>1.3315871935482199E-2</v>
      </c>
      <c r="AI87" s="28">
        <f t="shared" si="14"/>
        <v>2.1158525817028587E-3</v>
      </c>
      <c r="AJ87" s="28">
        <f t="shared" si="15"/>
        <v>6.9105212782643553E-3</v>
      </c>
    </row>
    <row r="88" spans="1:36" x14ac:dyDescent="0.15">
      <c r="A88" s="8">
        <v>86</v>
      </c>
      <c r="B88" s="11" t="s">
        <v>225</v>
      </c>
      <c r="C88" s="28"/>
      <c r="D88" s="28">
        <f>0.5*(Cv!C88+Cv!D88)*LN(H!D88/H!C88)</f>
        <v>2.0087638047072216E-2</v>
      </c>
      <c r="E88" s="28">
        <f>0.5*(Cv!D88+Cv!E88)*LN(H!E88/H!D88)</f>
        <v>-9.435160975626411E-3</v>
      </c>
      <c r="F88" s="28">
        <f>0.5*(Cv!E88+Cv!F88)*LN(H!F88/H!E88)</f>
        <v>1.1253476373001703E-2</v>
      </c>
      <c r="G88" s="28">
        <f>0.5*(Cv!F88+Cv!G88)*LN(H!G88/H!F88)</f>
        <v>-5.6011854555692167E-3</v>
      </c>
      <c r="H88" s="28">
        <f>0.5*(Cv!G88+Cv!H88)*LN(H!H88/H!G88)</f>
        <v>-1.2476938331195273E-2</v>
      </c>
      <c r="I88" s="28">
        <f>0.5*(Cv!H88+Cv!I88)*LN(H!I88/H!H88)</f>
        <v>3.8917787553894847E-3</v>
      </c>
      <c r="J88" s="28">
        <f>0.5*(Cv!I88+Cv!J88)*LN(H!J88/H!I88)</f>
        <v>-9.2676715040479387E-3</v>
      </c>
      <c r="K88" s="28">
        <f>0.5*(Cv!J88+Cv!K88)*LN(H!K88/H!J88)</f>
        <v>-6.116310845518648E-3</v>
      </c>
      <c r="L88" s="28">
        <f>0.5*(Cv!K88+Cv!L88)*LN(H!L88/H!K88)</f>
        <v>8.711162768932296E-3</v>
      </c>
      <c r="M88" s="28">
        <f>0.5*(Cv!L88+Cv!M88)*LN(H!M88/H!L88)</f>
        <v>1.6535785426099816E-2</v>
      </c>
      <c r="N88" s="28">
        <f>0.5*(Cv!M88+Cv!N88)*LN(H!N88/H!M88)</f>
        <v>-1.4204391528576379E-3</v>
      </c>
      <c r="O88" s="28">
        <f>0.5*(Cv!N88+Cv!O88)*LN(H!O88/H!N88)</f>
        <v>3.3890017110863339E-3</v>
      </c>
      <c r="P88" s="28">
        <f>0.5*(Cv!O88+Cv!P88)*LN(H!P88/H!O88)</f>
        <v>-1.5487283489151189E-2</v>
      </c>
      <c r="Q88" s="28">
        <f>0.5*(Cv!P88+Cv!Q88)*LN(H!Q88/H!P88)</f>
        <v>-9.9423976432111219E-3</v>
      </c>
      <c r="R88" s="28">
        <f>0.5*(Cv!Q88+Cv!R88)*LN(H!R88/H!Q88)</f>
        <v>-1.8100131818136356E-3</v>
      </c>
      <c r="S88" s="28">
        <f>0.5*(Cv!R88+Cv!S88)*LN(H!S88/H!R88)</f>
        <v>1.084689263859844E-2</v>
      </c>
      <c r="T88" s="28">
        <f>0.5*(Cv!S88+Cv!T88)*LN(H!T88/H!S88)</f>
        <v>-1.0329040659813996E-2</v>
      </c>
      <c r="U88" s="28">
        <f>0.5*(Cv!T88+Cv!U88)*LN(H!U88/H!T88)</f>
        <v>-9.8999470502819462E-3</v>
      </c>
      <c r="V88" s="28">
        <f>0.5*(Cv!U88+Cv!V88)*LN(H!V88/H!U88)</f>
        <v>-3.469765479811654E-2</v>
      </c>
      <c r="W88" s="28">
        <f>0.5*(Cv!V88+Cv!W88)*LN(H!W88/H!V88)</f>
        <v>-1.0369416989491178E-2</v>
      </c>
      <c r="X88" s="28">
        <f>0.5*(Cv!W88+Cv!X88)*LN(H!X88/H!W88)</f>
        <v>-5.6431676041781287E-3</v>
      </c>
      <c r="Y88" s="28">
        <f>0.5*(Cv!X88+Cv!Y88)*LN(H!Y88/H!X88)</f>
        <v>4.0699113979739384E-3</v>
      </c>
      <c r="Z88" s="28">
        <f>0.5*(Cv!Y88+Cv!Z88)*LN(H!Z88/H!Y88)</f>
        <v>1.4176571350141314E-2</v>
      </c>
      <c r="AA88" s="28">
        <f>0.5*(Cv!Z88+Cv!AA88)*LN(H!AA88/H!Z88)</f>
        <v>-1.4848373497707422E-2</v>
      </c>
      <c r="AC88" s="28">
        <f t="shared" si="8"/>
        <v>-2.4736059267999426E-3</v>
      </c>
      <c r="AD88" s="28">
        <f t="shared" si="9"/>
        <v>1.6885053385215774E-3</v>
      </c>
      <c r="AE88" s="28">
        <f t="shared" si="10"/>
        <v>-2.6007599928982343E-3</v>
      </c>
      <c r="AF88" s="28">
        <f t="shared" si="11"/>
        <v>-1.4187845420376358E-2</v>
      </c>
      <c r="AG88" s="28">
        <f t="shared" si="12"/>
        <v>1.1327030834692765E-3</v>
      </c>
      <c r="AH88" s="28">
        <f t="shared" si="13"/>
        <v>-4.5612732718832859E-4</v>
      </c>
      <c r="AI88" s="28">
        <f t="shared" si="14"/>
        <v>-8.4426397314342448E-3</v>
      </c>
      <c r="AJ88" s="28">
        <f t="shared" si="15"/>
        <v>-3.6726269894503021E-3</v>
      </c>
    </row>
    <row r="89" spans="1:36" x14ac:dyDescent="0.15">
      <c r="A89" s="8">
        <v>87</v>
      </c>
      <c r="B89" s="11" t="s">
        <v>226</v>
      </c>
      <c r="C89" s="28"/>
      <c r="D89" s="28">
        <f>0.5*(Cv!C89+Cv!D89)*LN(H!D89/H!C89)</f>
        <v>2.2383124838660211E-2</v>
      </c>
      <c r="E89" s="28">
        <f>0.5*(Cv!D89+Cv!E89)*LN(H!E89/H!D89)</f>
        <v>-1.785460961552258E-3</v>
      </c>
      <c r="F89" s="28">
        <f>0.5*(Cv!E89+Cv!F89)*LN(H!F89/H!E89)</f>
        <v>-3.01956127238449E-3</v>
      </c>
      <c r="G89" s="28">
        <f>0.5*(Cv!F89+Cv!G89)*LN(H!G89/H!F89)</f>
        <v>4.3380432140554372E-3</v>
      </c>
      <c r="H89" s="28">
        <f>0.5*(Cv!G89+Cv!H89)*LN(H!H89/H!G89)</f>
        <v>-2.3077500778287692E-2</v>
      </c>
      <c r="I89" s="28">
        <f>0.5*(Cv!H89+Cv!I89)*LN(H!I89/H!H89)</f>
        <v>1.0649029540663367E-2</v>
      </c>
      <c r="J89" s="28">
        <f>0.5*(Cv!I89+Cv!J89)*LN(H!J89/H!I89)</f>
        <v>-7.6631428490285742E-4</v>
      </c>
      <c r="K89" s="28">
        <f>0.5*(Cv!J89+Cv!K89)*LN(H!K89/H!J89)</f>
        <v>-1.4367675092413681E-2</v>
      </c>
      <c r="L89" s="28">
        <f>0.5*(Cv!K89+Cv!L89)*LN(H!L89/H!K89)</f>
        <v>1.5183521403291954E-2</v>
      </c>
      <c r="M89" s="28">
        <f>0.5*(Cv!L89+Cv!M89)*LN(H!M89/H!L89)</f>
        <v>-2.0026875068050024E-3</v>
      </c>
      <c r="N89" s="28">
        <f>0.5*(Cv!M89+Cv!N89)*LN(H!N89/H!M89)</f>
        <v>1.809178105041432E-2</v>
      </c>
      <c r="O89" s="28">
        <f>0.5*(Cv!N89+Cv!O89)*LN(H!O89/H!N89)</f>
        <v>-2.290331930758667E-2</v>
      </c>
      <c r="P89" s="28">
        <f>0.5*(Cv!O89+Cv!P89)*LN(H!P89/H!O89)</f>
        <v>-6.1120585778225586E-2</v>
      </c>
      <c r="Q89" s="28">
        <f>0.5*(Cv!P89+Cv!Q89)*LN(H!Q89/H!P89)</f>
        <v>-5.0034210601823177E-2</v>
      </c>
      <c r="R89" s="28">
        <f>0.5*(Cv!Q89+Cv!R89)*LN(H!R89/H!Q89)</f>
        <v>-4.9328057655511917E-2</v>
      </c>
      <c r="S89" s="28">
        <f>0.5*(Cv!R89+Cv!S89)*LN(H!S89/H!R89)</f>
        <v>-7.4705498057765886E-3</v>
      </c>
      <c r="T89" s="28">
        <f>0.5*(Cv!S89+Cv!T89)*LN(H!T89/H!S89)</f>
        <v>3.6982521167197198E-2</v>
      </c>
      <c r="U89" s="28">
        <f>0.5*(Cv!T89+Cv!U89)*LN(H!U89/H!T89)</f>
        <v>-5.7938577124097237E-2</v>
      </c>
      <c r="V89" s="28">
        <f>0.5*(Cv!U89+Cv!V89)*LN(H!V89/H!U89)</f>
        <v>-1.0446008152361642E-2</v>
      </c>
      <c r="W89" s="28">
        <f>0.5*(Cv!V89+Cv!W89)*LN(H!W89/H!V89)</f>
        <v>1.0446894207730355E-2</v>
      </c>
      <c r="X89" s="28">
        <f>0.5*(Cv!W89+Cv!X89)*LN(H!X89/H!W89)</f>
        <v>-2.7598266277226016E-2</v>
      </c>
      <c r="Y89" s="28">
        <f>0.5*(Cv!X89+Cv!Y89)*LN(H!Y89/H!X89)</f>
        <v>9.2975334119803996E-3</v>
      </c>
      <c r="Z89" s="28">
        <f>0.5*(Cv!Y89+Cv!Z89)*LN(H!Z89/H!Y89)</f>
        <v>3.4626563941489094E-2</v>
      </c>
      <c r="AA89" s="28">
        <f>0.5*(Cv!Z89+Cv!AA89)*LN(H!AA89/H!Z89)</f>
        <v>-1.9810344677412092E-2</v>
      </c>
      <c r="AC89" s="28">
        <f t="shared" si="8"/>
        <v>-2.5790900515011272E-3</v>
      </c>
      <c r="AD89" s="28">
        <f t="shared" si="9"/>
        <v>3.2277251139169469E-3</v>
      </c>
      <c r="AE89" s="28">
        <f t="shared" si="10"/>
        <v>-3.8171344629784783E-2</v>
      </c>
      <c r="AF89" s="28">
        <f t="shared" si="11"/>
        <v>-9.7106872357514695E-3</v>
      </c>
      <c r="AG89" s="28">
        <f t="shared" si="12"/>
        <v>8.0379175586857993E-3</v>
      </c>
      <c r="AH89" s="28">
        <f t="shared" si="13"/>
        <v>-1.7471809757933918E-2</v>
      </c>
      <c r="AI89" s="28">
        <f t="shared" si="14"/>
        <v>-3.0549604378374935E-3</v>
      </c>
      <c r="AJ89" s="28">
        <f t="shared" si="15"/>
        <v>-9.2197057104149941E-3</v>
      </c>
    </row>
    <row r="90" spans="1:36" x14ac:dyDescent="0.15">
      <c r="A90" s="8">
        <v>88</v>
      </c>
      <c r="B90" s="11" t="s">
        <v>227</v>
      </c>
      <c r="C90" s="28"/>
      <c r="D90" s="28">
        <f>0.5*(Cv!C90+Cv!D90)*LN(H!D90/H!C90)</f>
        <v>9.9961188939259593E-3</v>
      </c>
      <c r="E90" s="28">
        <f>0.5*(Cv!D90+Cv!E90)*LN(H!E90/H!D90)</f>
        <v>-2.7790359540532995E-3</v>
      </c>
      <c r="F90" s="28">
        <f>0.5*(Cv!E90+Cv!F90)*LN(H!F90/H!E90)</f>
        <v>-2.1399492996293599E-3</v>
      </c>
      <c r="G90" s="28">
        <f>0.5*(Cv!F90+Cv!G90)*LN(H!G90/H!F90)</f>
        <v>-5.0651369396580584E-3</v>
      </c>
      <c r="H90" s="28">
        <f>0.5*(Cv!G90+Cv!H90)*LN(H!H90/H!G90)</f>
        <v>-3.6918388979302668E-3</v>
      </c>
      <c r="I90" s="28">
        <f>0.5*(Cv!H90+Cv!I90)*LN(H!I90/H!H90)</f>
        <v>1.216384719583445E-3</v>
      </c>
      <c r="J90" s="28">
        <f>0.5*(Cv!I90+Cv!J90)*LN(H!J90/H!I90)</f>
        <v>-1.1519797022705774E-3</v>
      </c>
      <c r="K90" s="28">
        <f>0.5*(Cv!J90+Cv!K90)*LN(H!K90/H!J90)</f>
        <v>-2.7201492448930965E-3</v>
      </c>
      <c r="L90" s="28">
        <f>0.5*(Cv!K90+Cv!L90)*LN(H!L90/H!K90)</f>
        <v>3.489668733953111E-3</v>
      </c>
      <c r="M90" s="28">
        <f>0.5*(Cv!L90+Cv!M90)*LN(H!M90/H!L90)</f>
        <v>4.399564140348854E-3</v>
      </c>
      <c r="N90" s="28">
        <f>0.5*(Cv!M90+Cv!N90)*LN(H!N90/H!M90)</f>
        <v>6.9141221522429951E-5</v>
      </c>
      <c r="O90" s="28">
        <f>0.5*(Cv!N90+Cv!O90)*LN(H!O90/H!N90)</f>
        <v>5.2261401406245777E-3</v>
      </c>
      <c r="P90" s="28">
        <f>0.5*(Cv!O90+Cv!P90)*LN(H!P90/H!O90)</f>
        <v>-6.7955553604857688E-3</v>
      </c>
      <c r="Q90" s="28">
        <f>0.5*(Cv!P90+Cv!Q90)*LN(H!Q90/H!P90)</f>
        <v>-1.3086746648142064E-3</v>
      </c>
      <c r="R90" s="28">
        <f>0.5*(Cv!Q90+Cv!R90)*LN(H!R90/H!Q90)</f>
        <v>-5.4147891053127231E-4</v>
      </c>
      <c r="S90" s="28">
        <f>0.5*(Cv!R90+Cv!S90)*LN(H!S90/H!R90)</f>
        <v>3.4799916519933707E-3</v>
      </c>
      <c r="T90" s="28">
        <f>0.5*(Cv!S90+Cv!T90)*LN(H!T90/H!S90)</f>
        <v>1.3628805939205212E-3</v>
      </c>
      <c r="U90" s="28">
        <f>0.5*(Cv!T90+Cv!U90)*LN(H!U90/H!T90)</f>
        <v>7.2439886530908893E-3</v>
      </c>
      <c r="V90" s="28">
        <f>0.5*(Cv!U90+Cv!V90)*LN(H!V90/H!U90)</f>
        <v>-6.4875383499526894E-3</v>
      </c>
      <c r="W90" s="28">
        <f>0.5*(Cv!V90+Cv!W90)*LN(H!W90/H!V90)</f>
        <v>-1.390140703614031E-3</v>
      </c>
      <c r="X90" s="28">
        <f>0.5*(Cv!W90+Cv!X90)*LN(H!X90/H!W90)</f>
        <v>3.5753123645559859E-3</v>
      </c>
      <c r="Y90" s="28">
        <f>0.5*(Cv!X90+Cv!Y90)*LN(H!Y90/H!X90)</f>
        <v>-1.6092309778038888E-3</v>
      </c>
      <c r="Z90" s="28">
        <f>0.5*(Cv!Y90+Cv!Z90)*LN(H!Z90/H!Y90)</f>
        <v>1.0463884318958078E-2</v>
      </c>
      <c r="AA90" s="28">
        <f>0.5*(Cv!Z90+Cv!AA90)*LN(H!AA90/H!Z90)</f>
        <v>-4.4509462015621549E-3</v>
      </c>
      <c r="AC90" s="28">
        <f t="shared" si="8"/>
        <v>-2.4919152743375075E-3</v>
      </c>
      <c r="AD90" s="28">
        <f t="shared" si="9"/>
        <v>8.1724902973214408E-4</v>
      </c>
      <c r="AE90" s="28">
        <f t="shared" si="10"/>
        <v>1.2084571357340139E-5</v>
      </c>
      <c r="AF90" s="28">
        <f t="shared" si="11"/>
        <v>8.6090051160013536E-4</v>
      </c>
      <c r="AG90" s="28">
        <f t="shared" si="12"/>
        <v>1.4679023798640112E-3</v>
      </c>
      <c r="AH90" s="28">
        <f t="shared" si="13"/>
        <v>4.146668005447421E-4</v>
      </c>
      <c r="AI90" s="28">
        <f t="shared" si="14"/>
        <v>1.0885262121990891E-3</v>
      </c>
      <c r="AJ90" s="28">
        <f t="shared" si="15"/>
        <v>1.7187014406634655E-5</v>
      </c>
    </row>
    <row r="91" spans="1:36" x14ac:dyDescent="0.15">
      <c r="A91" s="8">
        <v>89</v>
      </c>
      <c r="B91" s="11" t="s">
        <v>228</v>
      </c>
      <c r="C91" s="28"/>
      <c r="D91" s="28">
        <f>0.5*(Cv!C91+Cv!D91)*LN(H!D91/H!C91)</f>
        <v>2.1175136445731574E-2</v>
      </c>
      <c r="E91" s="28">
        <f>0.5*(Cv!D91+Cv!E91)*LN(H!E91/H!D91)</f>
        <v>-2.5355499364363254E-3</v>
      </c>
      <c r="F91" s="28">
        <f>0.5*(Cv!E91+Cv!F91)*LN(H!F91/H!E91)</f>
        <v>-2.4238942889554141E-3</v>
      </c>
      <c r="G91" s="28">
        <f>0.5*(Cv!F91+Cv!G91)*LN(H!G91/H!F91)</f>
        <v>-2.4512274810724675E-2</v>
      </c>
      <c r="H91" s="28">
        <f>0.5*(Cv!G91+Cv!H91)*LN(H!H91/H!G91)</f>
        <v>-2.8341600555203964E-2</v>
      </c>
      <c r="I91" s="28">
        <f>0.5*(Cv!H91+Cv!I91)*LN(H!I91/H!H91)</f>
        <v>-4.6107498648109476E-3</v>
      </c>
      <c r="J91" s="28">
        <f>0.5*(Cv!I91+Cv!J91)*LN(H!J91/H!I91)</f>
        <v>4.7005690109452004E-3</v>
      </c>
      <c r="K91" s="28">
        <f>0.5*(Cv!J91+Cv!K91)*LN(H!K91/H!J91)</f>
        <v>-1.2446960555128761E-2</v>
      </c>
      <c r="L91" s="28">
        <f>0.5*(Cv!K91+Cv!L91)*LN(H!L91/H!K91)</f>
        <v>1.2812348464189802E-2</v>
      </c>
      <c r="M91" s="28">
        <f>0.5*(Cv!L91+Cv!M91)*LN(H!M91/H!L91)</f>
        <v>1.1664546390190152E-2</v>
      </c>
      <c r="N91" s="28">
        <f>0.5*(Cv!M91+Cv!N91)*LN(H!N91/H!M91)</f>
        <v>6.347575088473026E-3</v>
      </c>
      <c r="O91" s="28">
        <f>0.5*(Cv!N91+Cv!O91)*LN(H!O91/H!N91)</f>
        <v>3.7770683199106004E-3</v>
      </c>
      <c r="P91" s="28">
        <f>0.5*(Cv!O91+Cv!P91)*LN(H!P91/H!O91)</f>
        <v>-3.0064511939457368E-2</v>
      </c>
      <c r="Q91" s="28">
        <f>0.5*(Cv!P91+Cv!Q91)*LN(H!Q91/H!P91)</f>
        <v>-3.3320507646037049E-2</v>
      </c>
      <c r="R91" s="28">
        <f>0.5*(Cv!Q91+Cv!R91)*LN(H!R91/H!Q91)</f>
        <v>-2.6209456827854281E-2</v>
      </c>
      <c r="S91" s="28">
        <f>0.5*(Cv!R91+Cv!S91)*LN(H!S91/H!R91)</f>
        <v>5.580749418065618E-3</v>
      </c>
      <c r="T91" s="28">
        <f>0.5*(Cv!S91+Cv!T91)*LN(H!T91/H!S91)</f>
        <v>-5.6561301721003302E-3</v>
      </c>
      <c r="U91" s="28">
        <f>0.5*(Cv!T91+Cv!U91)*LN(H!U91/H!T91)</f>
        <v>5.6712754453427071E-3</v>
      </c>
      <c r="V91" s="28">
        <f>0.5*(Cv!U91+Cv!V91)*LN(H!V91/H!U91)</f>
        <v>-3.9318005181965571E-2</v>
      </c>
      <c r="W91" s="28">
        <f>0.5*(Cv!V91+Cv!W91)*LN(H!W91/H!V91)</f>
        <v>-1.4825745401671076E-2</v>
      </c>
      <c r="X91" s="28">
        <f>0.5*(Cv!W91+Cv!X91)*LN(H!X91/H!W91)</f>
        <v>-2.7260577233216886E-3</v>
      </c>
      <c r="Y91" s="28">
        <f>0.5*(Cv!X91+Cv!Y91)*LN(H!Y91/H!X91)</f>
        <v>1.2685308096575724E-2</v>
      </c>
      <c r="Z91" s="28">
        <f>0.5*(Cv!Y91+Cv!Z91)*LN(H!Z91/H!Y91)</f>
        <v>1.5142427807623897E-2</v>
      </c>
      <c r="AA91" s="28">
        <f>0.5*(Cv!Z91+Cv!AA91)*LN(H!AA91/H!Z91)</f>
        <v>4.6507259538652451E-3</v>
      </c>
      <c r="AC91" s="28">
        <f t="shared" si="8"/>
        <v>-1.2484813891226267E-2</v>
      </c>
      <c r="AD91" s="28">
        <f t="shared" si="9"/>
        <v>4.6156156797338838E-3</v>
      </c>
      <c r="AE91" s="28">
        <f t="shared" si="10"/>
        <v>-1.6047331735074496E-2</v>
      </c>
      <c r="AF91" s="28">
        <f t="shared" si="11"/>
        <v>-1.1370932606743194E-2</v>
      </c>
      <c r="AG91" s="28">
        <f t="shared" si="12"/>
        <v>1.0826153952688289E-2</v>
      </c>
      <c r="AH91" s="28">
        <f t="shared" si="13"/>
        <v>-5.715858027670306E-3</v>
      </c>
      <c r="AI91" s="28">
        <f t="shared" si="14"/>
        <v>-3.0470251469563872E-3</v>
      </c>
      <c r="AJ91" s="28">
        <f t="shared" si="15"/>
        <v>-6.2590804742819776E-3</v>
      </c>
    </row>
    <row r="92" spans="1:36" x14ac:dyDescent="0.15">
      <c r="A92" s="8">
        <v>90</v>
      </c>
      <c r="B92" s="11" t="s">
        <v>229</v>
      </c>
      <c r="C92" s="28"/>
      <c r="D92" s="28">
        <f>0.5*(Cv!C92+Cv!D92)*LN(H!D92/H!C92)</f>
        <v>3.6458712410438306E-2</v>
      </c>
      <c r="E92" s="28">
        <f>0.5*(Cv!D92+Cv!E92)*LN(H!E92/H!D92)</f>
        <v>2.3343861751379726E-2</v>
      </c>
      <c r="F92" s="28">
        <f>0.5*(Cv!E92+Cv!F92)*LN(H!F92/H!E92)</f>
        <v>2.6462229902592616E-2</v>
      </c>
      <c r="G92" s="28">
        <f>0.5*(Cv!F92+Cv!G92)*LN(H!G92/H!F92)</f>
        <v>2.1092273613231897E-2</v>
      </c>
      <c r="H92" s="28">
        <f>0.5*(Cv!G92+Cv!H92)*LN(H!H92/H!G92)</f>
        <v>1.3271726881561113E-2</v>
      </c>
      <c r="I92" s="28">
        <f>0.5*(Cv!H92+Cv!I92)*LN(H!I92/H!H92)</f>
        <v>4.9521470932669412E-2</v>
      </c>
      <c r="J92" s="28">
        <f>0.5*(Cv!I92+Cv!J92)*LN(H!J92/H!I92)</f>
        <v>2.9566251806454232E-2</v>
      </c>
      <c r="K92" s="28">
        <f>0.5*(Cv!J92+Cv!K92)*LN(H!K92/H!J92)</f>
        <v>1.218571393970781E-4</v>
      </c>
      <c r="L92" s="28">
        <f>0.5*(Cv!K92+Cv!L92)*LN(H!L92/H!K92)</f>
        <v>4.5133289362057662E-2</v>
      </c>
      <c r="M92" s="28">
        <f>0.5*(Cv!L92+Cv!M92)*LN(H!M92/H!L92)</f>
        <v>0.11875733870574168</v>
      </c>
      <c r="N92" s="28">
        <f>0.5*(Cv!M92+Cv!N92)*LN(H!N92/H!M92)</f>
        <v>5.8110403453437307E-2</v>
      </c>
      <c r="O92" s="28">
        <f>0.5*(Cv!N92+Cv!O92)*LN(H!O92/H!N92)</f>
        <v>6.7530808762361935E-2</v>
      </c>
      <c r="P92" s="28">
        <f>0.5*(Cv!O92+Cv!P92)*LN(H!P92/H!O92)</f>
        <v>-1.8017561053371267E-2</v>
      </c>
      <c r="Q92" s="28">
        <f>0.5*(Cv!P92+Cv!Q92)*LN(H!Q92/H!P92)</f>
        <v>5.4133711947698315E-3</v>
      </c>
      <c r="R92" s="28">
        <f>0.5*(Cv!Q92+Cv!R92)*LN(H!R92/H!Q92)</f>
        <v>-6.3306953882827019E-2</v>
      </c>
      <c r="S92" s="28">
        <f>0.5*(Cv!R92+Cv!S92)*LN(H!S92/H!R92)</f>
        <v>-6.0399436303252589E-3</v>
      </c>
      <c r="T92" s="28">
        <f>0.5*(Cv!S92+Cv!T92)*LN(H!T92/H!S92)</f>
        <v>1.1726993198659925E-2</v>
      </c>
      <c r="U92" s="28">
        <f>0.5*(Cv!T92+Cv!U92)*LN(H!U92/H!T92)</f>
        <v>3.3486451523449853E-2</v>
      </c>
      <c r="V92" s="28">
        <f>0.5*(Cv!U92+Cv!V92)*LN(H!V92/H!U92)</f>
        <v>5.8700240410301814E-2</v>
      </c>
      <c r="W92" s="28">
        <f>0.5*(Cv!V92+Cv!W92)*LN(H!W92/H!V92)</f>
        <v>4.4671274532137335E-3</v>
      </c>
      <c r="X92" s="28">
        <f>0.5*(Cv!W92+Cv!X92)*LN(H!X92/H!W92)</f>
        <v>2.5872136545278198E-2</v>
      </c>
      <c r="Y92" s="28">
        <f>0.5*(Cv!X92+Cv!Y92)*LN(H!Y92/H!X92)</f>
        <v>2.9599757255067988E-2</v>
      </c>
      <c r="Z92" s="28">
        <f>0.5*(Cv!Y92+Cv!Z92)*LN(H!Z92/H!Y92)</f>
        <v>3.2709220018619589E-2</v>
      </c>
      <c r="AA92" s="28">
        <f>0.5*(Cv!Z92+Cv!AA92)*LN(H!AA92/H!Z92)</f>
        <v>-1.9153142772675193E-2</v>
      </c>
      <c r="AC92" s="28">
        <f t="shared" si="8"/>
        <v>2.6738312616286952E-2</v>
      </c>
      <c r="AD92" s="28">
        <f t="shared" si="9"/>
        <v>5.0337828093417594E-2</v>
      </c>
      <c r="AE92" s="28">
        <f t="shared" si="10"/>
        <v>-2.8840557218783557E-3</v>
      </c>
      <c r="AF92" s="28">
        <f t="shared" si="11"/>
        <v>2.6850589826180705E-2</v>
      </c>
      <c r="AG92" s="28">
        <f t="shared" si="12"/>
        <v>1.4385278167004127E-2</v>
      </c>
      <c r="AH92" s="28">
        <f t="shared" si="13"/>
        <v>2.3726886185769618E-2</v>
      </c>
      <c r="AI92" s="28">
        <f t="shared" si="14"/>
        <v>2.217609795398949E-2</v>
      </c>
      <c r="AJ92" s="28">
        <f t="shared" si="15"/>
        <v>2.3842139503088989E-2</v>
      </c>
    </row>
    <row r="93" spans="1:36" x14ac:dyDescent="0.15">
      <c r="A93" s="8">
        <v>91</v>
      </c>
      <c r="B93" s="11" t="s">
        <v>230</v>
      </c>
      <c r="C93" s="28"/>
      <c r="D93" s="28">
        <f>0.5*(Cv!C93+Cv!D93)*LN(H!D93/H!C93)</f>
        <v>1.9487370551413814E-2</v>
      </c>
      <c r="E93" s="28">
        <f>0.5*(Cv!D93+Cv!E93)*LN(H!E93/H!D93)</f>
        <v>-2.3767464787352244E-2</v>
      </c>
      <c r="F93" s="28">
        <f>0.5*(Cv!E93+Cv!F93)*LN(H!F93/H!E93)</f>
        <v>-4.162142547352015E-3</v>
      </c>
      <c r="G93" s="28">
        <f>0.5*(Cv!F93+Cv!G93)*LN(H!G93/H!F93)</f>
        <v>7.4138432245522733E-3</v>
      </c>
      <c r="H93" s="28">
        <f>0.5*(Cv!G93+Cv!H93)*LN(H!H93/H!G93)</f>
        <v>-8.0576962251073612E-3</v>
      </c>
      <c r="I93" s="28">
        <f>0.5*(Cv!H93+Cv!I93)*LN(H!I93/H!H93)</f>
        <v>1.4552292062363083E-2</v>
      </c>
      <c r="J93" s="28">
        <f>0.5*(Cv!I93+Cv!J93)*LN(H!J93/H!I93)</f>
        <v>-2.2155910154028641E-2</v>
      </c>
      <c r="K93" s="28">
        <f>0.5*(Cv!J93+Cv!K93)*LN(H!K93/H!J93)</f>
        <v>1.4457038778007296E-2</v>
      </c>
      <c r="L93" s="28">
        <f>0.5*(Cv!K93+Cv!L93)*LN(H!L93/H!K93)</f>
        <v>2.8761893793848387E-2</v>
      </c>
      <c r="M93" s="28">
        <f>0.5*(Cv!L93+Cv!M93)*LN(H!M93/H!L93)</f>
        <v>2.0638932356197456E-2</v>
      </c>
      <c r="N93" s="28">
        <f>0.5*(Cv!M93+Cv!N93)*LN(H!N93/H!M93)</f>
        <v>-1.3557260949877501E-2</v>
      </c>
      <c r="O93" s="28">
        <f>0.5*(Cv!N93+Cv!O93)*LN(H!O93/H!N93)</f>
        <v>-5.4897043217039627E-3</v>
      </c>
      <c r="P93" s="28">
        <f>0.5*(Cv!O93+Cv!P93)*LN(H!P93/H!O93)</f>
        <v>-2.47683547363734E-3</v>
      </c>
      <c r="Q93" s="28">
        <f>0.5*(Cv!P93+Cv!Q93)*LN(H!Q93/H!P93)</f>
        <v>-2.0868569960476663E-2</v>
      </c>
      <c r="R93" s="28">
        <f>0.5*(Cv!Q93+Cv!R93)*LN(H!R93/H!Q93)</f>
        <v>1.3326418889413598E-3</v>
      </c>
      <c r="S93" s="28">
        <f>0.5*(Cv!R93+Cv!S93)*LN(H!S93/H!R93)</f>
        <v>-1.0023208522311571E-2</v>
      </c>
      <c r="T93" s="28">
        <f>0.5*(Cv!S93+Cv!T93)*LN(H!T93/H!S93)</f>
        <v>-1.0540462771047284E-3</v>
      </c>
      <c r="U93" s="28">
        <f>0.5*(Cv!T93+Cv!U93)*LN(H!U93/H!T93)</f>
        <v>6.2805339938100651E-3</v>
      </c>
      <c r="V93" s="28">
        <f>0.5*(Cv!U93+Cv!V93)*LN(H!V93/H!U93)</f>
        <v>-4.9609325710884737E-3</v>
      </c>
      <c r="W93" s="28">
        <f>0.5*(Cv!V93+Cv!W93)*LN(H!W93/H!V93)</f>
        <v>-1.0880111575075416E-4</v>
      </c>
      <c r="X93" s="28">
        <f>0.5*(Cv!W93+Cv!X93)*LN(H!X93/H!W93)</f>
        <v>-4.160315874475868E-3</v>
      </c>
      <c r="Y93" s="28">
        <f>0.5*(Cv!X93+Cv!Y93)*LN(H!Y93/H!X93)</f>
        <v>-9.1787611259955999E-3</v>
      </c>
      <c r="Z93" s="28">
        <f>0.5*(Cv!Y93+Cv!Z93)*LN(H!Z93/H!Y93)</f>
        <v>1.149810173615802E-2</v>
      </c>
      <c r="AA93" s="28">
        <f>0.5*(Cv!Z93+Cv!AA93)*LN(H!AA93/H!Z93)</f>
        <v>-1.4825491112181349E-2</v>
      </c>
      <c r="AC93" s="28">
        <f t="shared" si="8"/>
        <v>-2.8042336545792534E-3</v>
      </c>
      <c r="AD93" s="28">
        <f t="shared" si="9"/>
        <v>5.6289387648293995E-3</v>
      </c>
      <c r="AE93" s="28">
        <f t="shared" si="10"/>
        <v>-7.5051352778376353E-3</v>
      </c>
      <c r="AF93" s="28">
        <f t="shared" si="11"/>
        <v>-8.0071236892195177E-4</v>
      </c>
      <c r="AG93" s="28">
        <f t="shared" si="12"/>
        <v>-4.1687168340063096E-3</v>
      </c>
      <c r="AH93" s="28">
        <f t="shared" si="13"/>
        <v>-9.3809825650411835E-4</v>
      </c>
      <c r="AI93" s="28">
        <f t="shared" si="14"/>
        <v>-2.0637140433285859E-3</v>
      </c>
      <c r="AJ93" s="28">
        <f t="shared" si="15"/>
        <v>-1.7352983993289626E-3</v>
      </c>
    </row>
    <row r="94" spans="1:36" x14ac:dyDescent="0.15">
      <c r="A94" s="8">
        <v>92</v>
      </c>
      <c r="B94" s="11" t="s">
        <v>231</v>
      </c>
      <c r="C94" s="28"/>
      <c r="D94" s="28">
        <f>0.5*(Cv!C94+Cv!D94)*LN(H!D94/H!C94)</f>
        <v>1.4998422870414212E-2</v>
      </c>
      <c r="E94" s="28">
        <f>0.5*(Cv!D94+Cv!E94)*LN(H!E94/H!D94)</f>
        <v>-1.4405542359102913E-2</v>
      </c>
      <c r="F94" s="28">
        <f>0.5*(Cv!E94+Cv!F94)*LN(H!F94/H!E94)</f>
        <v>7.4693890544783991E-3</v>
      </c>
      <c r="G94" s="28">
        <f>0.5*(Cv!F94+Cv!G94)*LN(H!G94/H!F94)</f>
        <v>1.1302608747309102E-2</v>
      </c>
      <c r="H94" s="28">
        <f>0.5*(Cv!G94+Cv!H94)*LN(H!H94/H!G94)</f>
        <v>-1.7744530944284111E-2</v>
      </c>
      <c r="I94" s="28">
        <f>0.5*(Cv!H94+Cv!I94)*LN(H!I94/H!H94)</f>
        <v>7.6984686013104216E-3</v>
      </c>
      <c r="J94" s="28">
        <f>0.5*(Cv!I94+Cv!J94)*LN(H!J94/H!I94)</f>
        <v>-1.048421552368896E-2</v>
      </c>
      <c r="K94" s="28">
        <f>0.5*(Cv!J94+Cv!K94)*LN(H!K94/H!J94)</f>
        <v>-2.064346559609798E-2</v>
      </c>
      <c r="L94" s="28">
        <f>0.5*(Cv!K94+Cv!L94)*LN(H!L94/H!K94)</f>
        <v>2.462635890262109E-2</v>
      </c>
      <c r="M94" s="28">
        <f>0.5*(Cv!L94+Cv!M94)*LN(H!M94/H!L94)</f>
        <v>3.5017479574462371E-2</v>
      </c>
      <c r="N94" s="28">
        <f>0.5*(Cv!M94+Cv!N94)*LN(H!N94/H!M94)</f>
        <v>1.0375876860653336E-2</v>
      </c>
      <c r="O94" s="28">
        <f>0.5*(Cv!N94+Cv!O94)*LN(H!O94/H!N94)</f>
        <v>2.3108851036138866E-2</v>
      </c>
      <c r="P94" s="28">
        <f>0.5*(Cv!O94+Cv!P94)*LN(H!P94/H!O94)</f>
        <v>-3.114558955073346E-2</v>
      </c>
      <c r="Q94" s="28">
        <f>0.5*(Cv!P94+Cv!Q94)*LN(H!Q94/H!P94)</f>
        <v>-6.5396932067070452E-4</v>
      </c>
      <c r="R94" s="28">
        <f>0.5*(Cv!Q94+Cv!R94)*LN(H!R94/H!Q94)</f>
        <v>1.4447184558281388E-2</v>
      </c>
      <c r="S94" s="28">
        <f>0.5*(Cv!R94+Cv!S94)*LN(H!S94/H!R94)</f>
        <v>1.612491171297617E-2</v>
      </c>
      <c r="T94" s="28">
        <f>0.5*(Cv!S94+Cv!T94)*LN(H!T94/H!S94)</f>
        <v>-2.2411619570986518E-3</v>
      </c>
      <c r="U94" s="28">
        <f>0.5*(Cv!T94+Cv!U94)*LN(H!U94/H!T94)</f>
        <v>4.6996668777083313E-3</v>
      </c>
      <c r="V94" s="28">
        <f>0.5*(Cv!U94+Cv!V94)*LN(H!V94/H!U94)</f>
        <v>-2.920986307668165E-2</v>
      </c>
      <c r="W94" s="28">
        <f>0.5*(Cv!V94+Cv!W94)*LN(H!W94/H!V94)</f>
        <v>6.9487047830381924E-3</v>
      </c>
      <c r="X94" s="28">
        <f>0.5*(Cv!W94+Cv!X94)*LN(H!X94/H!W94)</f>
        <v>9.1106576646072471E-3</v>
      </c>
      <c r="Y94" s="28">
        <f>0.5*(Cv!X94+Cv!Y94)*LN(H!Y94/H!X94)</f>
        <v>2.088779682806103E-2</v>
      </c>
      <c r="Z94" s="28">
        <f>0.5*(Cv!Y94+Cv!Z94)*LN(H!Z94/H!Y94)</f>
        <v>1.9967099386256154E-2</v>
      </c>
      <c r="AA94" s="28">
        <f>0.5*(Cv!Z94+Cv!AA94)*LN(H!AA94/H!Z94)</f>
        <v>-2.3149266008714448E-2</v>
      </c>
      <c r="AC94" s="28">
        <f t="shared" si="8"/>
        <v>-1.1359213800578201E-3</v>
      </c>
      <c r="AD94" s="28">
        <f t="shared" si="9"/>
        <v>7.778406843589972E-3</v>
      </c>
      <c r="AE94" s="28">
        <f t="shared" si="10"/>
        <v>4.3762776871984514E-3</v>
      </c>
      <c r="AF94" s="28">
        <f t="shared" si="11"/>
        <v>-2.1383991416853059E-3</v>
      </c>
      <c r="AG94" s="28">
        <f t="shared" si="12"/>
        <v>5.9018767352009118E-3</v>
      </c>
      <c r="AH94" s="28">
        <f t="shared" si="13"/>
        <v>6.0773422653942113E-3</v>
      </c>
      <c r="AI94" s="28">
        <f t="shared" si="14"/>
        <v>8.7670431214702596E-4</v>
      </c>
      <c r="AJ94" s="28">
        <f t="shared" si="15"/>
        <v>2.7003239239490962E-3</v>
      </c>
    </row>
    <row r="95" spans="1:36" x14ac:dyDescent="0.15">
      <c r="A95" s="8">
        <v>93</v>
      </c>
      <c r="B95" s="11" t="s">
        <v>232</v>
      </c>
      <c r="C95" s="28"/>
      <c r="D95" s="28">
        <f>0.5*(Cv!C95+Cv!D95)*LN(H!D95/H!C95)</f>
        <v>2.4901025445250888E-2</v>
      </c>
      <c r="E95" s="28">
        <f>0.5*(Cv!D95+Cv!E95)*LN(H!E95/H!D95)</f>
        <v>2.1549555435058671E-2</v>
      </c>
      <c r="F95" s="28">
        <f>0.5*(Cv!E95+Cv!F95)*LN(H!F95/H!E95)</f>
        <v>1.1005126650485869E-2</v>
      </c>
      <c r="G95" s="28">
        <f>0.5*(Cv!F95+Cv!G95)*LN(H!G95/H!F95)</f>
        <v>2.2935375078326027E-2</v>
      </c>
      <c r="H95" s="28">
        <f>0.5*(Cv!G95+Cv!H95)*LN(H!H95/H!G95)</f>
        <v>5.0379624872739983E-4</v>
      </c>
      <c r="I95" s="28">
        <f>0.5*(Cv!H95+Cv!I95)*LN(H!I95/H!H95)</f>
        <v>-2.3786804171289115E-3</v>
      </c>
      <c r="J95" s="28">
        <f>0.5*(Cv!I95+Cv!J95)*LN(H!J95/H!I95)</f>
        <v>9.3790881437421075E-3</v>
      </c>
      <c r="K95" s="28">
        <f>0.5*(Cv!J95+Cv!K95)*LN(H!K95/H!J95)</f>
        <v>2.1117335861303137E-2</v>
      </c>
      <c r="L95" s="28">
        <f>0.5*(Cv!K95+Cv!L95)*LN(H!L95/H!K95)</f>
        <v>2.8733102249515457E-2</v>
      </c>
      <c r="M95" s="28">
        <f>0.5*(Cv!L95+Cv!M95)*LN(H!M95/H!L95)</f>
        <v>3.7779716613442593E-2</v>
      </c>
      <c r="N95" s="28">
        <f>0.5*(Cv!M95+Cv!N95)*LN(H!N95/H!M95)</f>
        <v>1.3408297984931098E-2</v>
      </c>
      <c r="O95" s="28">
        <f>0.5*(Cv!N95+Cv!O95)*LN(H!O95/H!N95)</f>
        <v>3.420155609664121E-2</v>
      </c>
      <c r="P95" s="28">
        <f>0.5*(Cv!O95+Cv!P95)*LN(H!P95/H!O95)</f>
        <v>-5.1334090456857289E-3</v>
      </c>
      <c r="Q95" s="28">
        <f>0.5*(Cv!P95+Cv!Q95)*LN(H!Q95/H!P95)</f>
        <v>-1.6060862823624427E-3</v>
      </c>
      <c r="R95" s="28">
        <f>0.5*(Cv!Q95+Cv!R95)*LN(H!R95/H!Q95)</f>
        <v>2.8135630256131916E-2</v>
      </c>
      <c r="S95" s="28">
        <f>0.5*(Cv!R95+Cv!S95)*LN(H!S95/H!R95)</f>
        <v>3.0336703027929721E-2</v>
      </c>
      <c r="T95" s="28">
        <f>0.5*(Cv!S95+Cv!T95)*LN(H!T95/H!S95)</f>
        <v>1.2178071436263651E-2</v>
      </c>
      <c r="U95" s="28">
        <f>0.5*(Cv!T95+Cv!U95)*LN(H!U95/H!T95)</f>
        <v>2.5007596898798033E-2</v>
      </c>
      <c r="V95" s="28">
        <f>0.5*(Cv!U95+Cv!V95)*LN(H!V95/H!U95)</f>
        <v>-6.9951650431302487E-3</v>
      </c>
      <c r="W95" s="28">
        <f>0.5*(Cv!V95+Cv!W95)*LN(H!W95/H!V95)</f>
        <v>2.0288142359577697E-3</v>
      </c>
      <c r="X95" s="28">
        <f>0.5*(Cv!W95+Cv!X95)*LN(H!X95/H!W95)</f>
        <v>1.8810515247868455E-2</v>
      </c>
      <c r="Y95" s="28">
        <f>0.5*(Cv!X95+Cv!Y95)*LN(H!Y95/H!X95)</f>
        <v>8.6717521345937264E-3</v>
      </c>
      <c r="Z95" s="28">
        <f>0.5*(Cv!Y95+Cv!Z95)*LN(H!Z95/H!Y95)</f>
        <v>2.8157304384544571E-2</v>
      </c>
      <c r="AA95" s="28">
        <f>0.5*(Cv!Z95+Cv!AA95)*LN(H!AA95/H!Z95)</f>
        <v>-1.4241668179932479E-2</v>
      </c>
      <c r="AC95" s="28">
        <f t="shared" si="8"/>
        <v>1.0723034599093812E-2</v>
      </c>
      <c r="AD95" s="28">
        <f t="shared" si="9"/>
        <v>2.2083508170586876E-2</v>
      </c>
      <c r="AE95" s="28">
        <f t="shared" si="10"/>
        <v>1.7186878810530937E-2</v>
      </c>
      <c r="AF95" s="28">
        <f t="shared" si="11"/>
        <v>1.0205966555151533E-2</v>
      </c>
      <c r="AG95" s="28">
        <f t="shared" si="12"/>
        <v>7.5291294464019413E-3</v>
      </c>
      <c r="AH95" s="28">
        <f t="shared" si="13"/>
        <v>1.9635193490558905E-2</v>
      </c>
      <c r="AI95" s="28">
        <f t="shared" si="14"/>
        <v>9.202152639370435E-3</v>
      </c>
      <c r="AJ95" s="28">
        <f t="shared" si="15"/>
        <v>1.4068883870261808E-2</v>
      </c>
    </row>
    <row r="96" spans="1:36" x14ac:dyDescent="0.15">
      <c r="A96" s="8">
        <v>94</v>
      </c>
      <c r="B96" s="11" t="s">
        <v>233</v>
      </c>
      <c r="C96" s="28"/>
      <c r="D96" s="28">
        <f>0.5*(Cv!C96+Cv!D96)*LN(H!D96/H!C96)</f>
        <v>1.3096921206375097E-2</v>
      </c>
      <c r="E96" s="28">
        <f>0.5*(Cv!D96+Cv!E96)*LN(H!E96/H!D96)</f>
        <v>5.0747484456446897E-2</v>
      </c>
      <c r="F96" s="28">
        <f>0.5*(Cv!E96+Cv!F96)*LN(H!F96/H!E96)</f>
        <v>5.8326549721513278E-2</v>
      </c>
      <c r="G96" s="28">
        <f>0.5*(Cv!F96+Cv!G96)*LN(H!G96/H!F96)</f>
        <v>6.1956300313434444E-2</v>
      </c>
      <c r="H96" s="28">
        <f>0.5*(Cv!G96+Cv!H96)*LN(H!H96/H!G96)</f>
        <v>3.1251218915103289E-2</v>
      </c>
      <c r="I96" s="28">
        <f>0.5*(Cv!H96+Cv!I96)*LN(H!I96/H!H96)</f>
        <v>-0.28943739282632597</v>
      </c>
      <c r="J96" s="28">
        <f>0.5*(Cv!I96+Cv!J96)*LN(H!J96/H!I96)</f>
        <v>1.9220512200588777E-2</v>
      </c>
      <c r="K96" s="28">
        <f>0.5*(Cv!J96+Cv!K96)*LN(H!K96/H!J96)</f>
        <v>2.9615945921656169E-2</v>
      </c>
      <c r="L96" s="28">
        <f>0.5*(Cv!K96+Cv!L96)*LN(H!L96/H!K96)</f>
        <v>5.7020891911404345E-2</v>
      </c>
      <c r="M96" s="28">
        <f>0.5*(Cv!L96+Cv!M96)*LN(H!M96/H!L96)</f>
        <v>6.5824034020627198E-2</v>
      </c>
      <c r="N96" s="28">
        <f>0.5*(Cv!M96+Cv!N96)*LN(H!N96/H!M96)</f>
        <v>2.3872749022461375E-2</v>
      </c>
      <c r="O96" s="28">
        <f>0.5*(Cv!N96+Cv!O96)*LN(H!O96/H!N96)</f>
        <v>3.764835006673857E-2</v>
      </c>
      <c r="P96" s="28">
        <f>0.5*(Cv!O96+Cv!P96)*LN(H!P96/H!O96)</f>
        <v>-7.8477102013114301E-3</v>
      </c>
      <c r="Q96" s="28">
        <f>0.5*(Cv!P96+Cv!Q96)*LN(H!Q96/H!P96)</f>
        <v>1.3806006286878059E-2</v>
      </c>
      <c r="R96" s="28">
        <f>0.5*(Cv!Q96+Cv!R96)*LN(H!R96/H!Q96)</f>
        <v>2.8741612692239956E-2</v>
      </c>
      <c r="S96" s="28">
        <f>0.5*(Cv!R96+Cv!S96)*LN(H!S96/H!R96)</f>
        <v>3.4429188627104625E-2</v>
      </c>
      <c r="T96" s="28">
        <f>0.5*(Cv!S96+Cv!T96)*LN(H!T96/H!S96)</f>
        <v>2.7804608966292658E-2</v>
      </c>
      <c r="U96" s="28">
        <f>0.5*(Cv!T96+Cv!U96)*LN(H!U96/H!T96)</f>
        <v>5.4653328972197629E-2</v>
      </c>
      <c r="V96" s="28">
        <f>0.5*(Cv!U96+Cv!V96)*LN(H!V96/H!U96)</f>
        <v>1.010027314932606E-2</v>
      </c>
      <c r="W96" s="28">
        <f>0.5*(Cv!V96+Cv!W96)*LN(H!W96/H!V96)</f>
        <v>2.7725946175969955E-2</v>
      </c>
      <c r="X96" s="28">
        <f>0.5*(Cv!W96+Cv!X96)*LN(H!X96/H!W96)</f>
        <v>3.5244187300264712E-2</v>
      </c>
      <c r="Y96" s="28">
        <f>0.5*(Cv!X96+Cv!Y96)*LN(H!Y96/H!X96)</f>
        <v>1.0450886939114893E-2</v>
      </c>
      <c r="Z96" s="28">
        <f>0.5*(Cv!Y96+Cv!Z96)*LN(H!Z96/H!Y96)</f>
        <v>2.6935006203515324E-2</v>
      </c>
      <c r="AA96" s="28">
        <f>0.5*(Cv!Z96+Cv!AA96)*LN(H!AA96/H!Z96)</f>
        <v>-1.8738815357635788E-2</v>
      </c>
      <c r="AC96" s="28">
        <f t="shared" si="8"/>
        <v>-1.743116788396561E-2</v>
      </c>
      <c r="AD96" s="28">
        <f t="shared" si="9"/>
        <v>3.9110826615347573E-2</v>
      </c>
      <c r="AE96" s="28">
        <f t="shared" si="10"/>
        <v>2.1355489494329954E-2</v>
      </c>
      <c r="AF96" s="28">
        <f t="shared" si="11"/>
        <v>3.1105668912810202E-2</v>
      </c>
      <c r="AG96" s="28">
        <f t="shared" si="12"/>
        <v>6.2156925949981429E-3</v>
      </c>
      <c r="AH96" s="28">
        <f t="shared" si="13"/>
        <v>3.0233158054838765E-2</v>
      </c>
      <c r="AI96" s="28">
        <f t="shared" si="14"/>
        <v>2.1771927793630678E-2</v>
      </c>
      <c r="AJ96" s="28">
        <f t="shared" si="15"/>
        <v>1.6928311455548045E-2</v>
      </c>
    </row>
    <row r="97" spans="1:71" x14ac:dyDescent="0.15">
      <c r="A97" s="8">
        <v>95</v>
      </c>
      <c r="B97" s="11" t="s">
        <v>234</v>
      </c>
      <c r="C97" s="28"/>
      <c r="D97" s="28"/>
      <c r="E97" s="28"/>
      <c r="F97" s="28"/>
      <c r="G97" s="28"/>
      <c r="H97" s="28"/>
      <c r="I97" s="28"/>
      <c r="J97" s="28">
        <f>0.5*(Cv!I97+Cv!J97)*LN(H!J97/H!I97)</f>
        <v>0.19199470653446418</v>
      </c>
      <c r="K97" s="28">
        <f>0.5*(Cv!J97+Cv!K97)*LN(H!K97/H!J97)</f>
        <v>0.16055990531935538</v>
      </c>
      <c r="L97" s="28">
        <f>0.5*(Cv!K97+Cv!L97)*LN(H!L97/H!K97)</f>
        <v>0.16698704554988814</v>
      </c>
      <c r="M97" s="28">
        <f>0.5*(Cv!L97+Cv!M97)*LN(H!M97/H!L97)</f>
        <v>0.15942516073898791</v>
      </c>
      <c r="N97" s="28">
        <f>0.5*(Cv!M97+Cv!N97)*LN(H!N97/H!M97)</f>
        <v>0.10156149290704916</v>
      </c>
      <c r="O97" s="28">
        <f>0.5*(Cv!N97+Cv!O97)*LN(H!O97/H!N97)</f>
        <v>7.991149360722119E-2</v>
      </c>
      <c r="P97" s="28">
        <f>0.5*(Cv!O97+Cv!P97)*LN(H!P97/H!O97)</f>
        <v>3.2721423138395961E-2</v>
      </c>
      <c r="Q97" s="28">
        <f>0.5*(Cv!P97+Cv!Q97)*LN(H!Q97/H!P97)</f>
        <v>5.4024093873251834E-2</v>
      </c>
      <c r="R97" s="28">
        <f>0.5*(Cv!Q97+Cv!R97)*LN(H!R97/H!Q97)</f>
        <v>6.822824714556143E-2</v>
      </c>
      <c r="S97" s="28">
        <f>0.5*(Cv!R97+Cv!S97)*LN(H!S97/H!R97)</f>
        <v>6.8834669597204648E-2</v>
      </c>
      <c r="T97" s="28">
        <f>0.5*(Cv!S97+Cv!T97)*LN(H!T97/H!S97)</f>
        <v>4.3981212996579568E-2</v>
      </c>
      <c r="U97" s="28">
        <f>0.5*(Cv!T97+Cv!U97)*LN(H!U97/H!T97)</f>
        <v>7.4273274571378695E-2</v>
      </c>
      <c r="V97" s="28">
        <f>0.5*(Cv!U97+Cv!V97)*LN(H!V97/H!U97)</f>
        <v>2.3032545749154421E-2</v>
      </c>
      <c r="W97" s="28">
        <f>0.5*(Cv!V97+Cv!W97)*LN(H!W97/H!V97)</f>
        <v>4.3033017225649124E-2</v>
      </c>
      <c r="X97" s="28">
        <f>0.5*(Cv!W97+Cv!X97)*LN(H!X97/H!W97)</f>
        <v>4.6671704493453467E-2</v>
      </c>
      <c r="Y97" s="28">
        <f>0.5*(Cv!X97+Cv!Y97)*LN(H!Y97/H!X97)</f>
        <v>1.1106785619688477E-2</v>
      </c>
      <c r="Z97" s="28">
        <f>0.5*(Cv!Y97+Cv!Z97)*LN(H!Z97/H!Y97)</f>
        <v>2.7560295069776454E-2</v>
      </c>
      <c r="AA97" s="28">
        <f>0.5*(Cv!Z97+Cv!AA97)*LN(H!AA97/H!Z97)</f>
        <v>-1.9044422570391663E-2</v>
      </c>
      <c r="AC97" s="28"/>
      <c r="AD97" s="28">
        <f t="shared" si="9"/>
        <v>0.15610566220994898</v>
      </c>
      <c r="AE97" s="28">
        <f t="shared" si="10"/>
        <v>6.0743985472327011E-2</v>
      </c>
      <c r="AF97" s="28">
        <f t="shared" si="11"/>
        <v>4.6198351007243052E-2</v>
      </c>
      <c r="AG97" s="28">
        <f t="shared" si="12"/>
        <v>6.5408860396910891E-3</v>
      </c>
      <c r="AH97" s="28">
        <f t="shared" si="13"/>
        <v>0.10842482384113798</v>
      </c>
      <c r="AI97" s="28">
        <f t="shared" si="14"/>
        <v>3.1326801644411068E-2</v>
      </c>
      <c r="AJ97" s="28">
        <f t="shared" si="15"/>
        <v>7.4159036198148259E-2</v>
      </c>
    </row>
    <row r="98" spans="1:71" x14ac:dyDescent="0.15">
      <c r="A98" s="8">
        <v>96</v>
      </c>
      <c r="B98" s="11" t="s">
        <v>235</v>
      </c>
      <c r="C98" s="28"/>
      <c r="D98" s="28">
        <f>0.5*(Cv!C98+Cv!D98)*LN(H!D98/H!C98)</f>
        <v>1.9395634950763272E-2</v>
      </c>
      <c r="E98" s="28">
        <f>0.5*(Cv!D98+Cv!E98)*LN(H!E98/H!D98)</f>
        <v>-8.0757936553740653E-3</v>
      </c>
      <c r="F98" s="28">
        <f>0.5*(Cv!E98+Cv!F98)*LN(H!F98/H!E98)</f>
        <v>-1.8333484503871858E-2</v>
      </c>
      <c r="G98" s="28">
        <f>0.5*(Cv!F98+Cv!G98)*LN(H!G98/H!F98)</f>
        <v>-1.2212650422381502E-2</v>
      </c>
      <c r="H98" s="28">
        <f>0.5*(Cv!G98+Cv!H98)*LN(H!H98/H!G98)</f>
        <v>-1.1703416205712814E-2</v>
      </c>
      <c r="I98" s="28">
        <f>0.5*(Cv!H98+Cv!I98)*LN(H!I98/H!H98)</f>
        <v>1.7534663452951952E-3</v>
      </c>
      <c r="J98" s="28">
        <f>0.5*(Cv!I98+Cv!J98)*LN(H!J98/H!I98)</f>
        <v>-1.7360305518607969E-2</v>
      </c>
      <c r="K98" s="28">
        <f>0.5*(Cv!J98+Cv!K98)*LN(H!K98/H!J98)</f>
        <v>-2.1410216245698545E-3</v>
      </c>
      <c r="L98" s="28">
        <f>0.5*(Cv!K98+Cv!L98)*LN(H!L98/H!K98)</f>
        <v>3.7355849702836162E-3</v>
      </c>
      <c r="M98" s="28">
        <f>0.5*(Cv!L98+Cv!M98)*LN(H!M98/H!L98)</f>
        <v>8.5541781063617397E-3</v>
      </c>
      <c r="N98" s="28">
        <f>0.5*(Cv!M98+Cv!N98)*LN(H!N98/H!M98)</f>
        <v>-1.4313351352242312E-2</v>
      </c>
      <c r="O98" s="28">
        <f>0.5*(Cv!N98+Cv!O98)*LN(H!O98/H!N98)</f>
        <v>1.1661483412650336E-2</v>
      </c>
      <c r="P98" s="28">
        <f>0.5*(Cv!O98+Cv!P98)*LN(H!P98/H!O98)</f>
        <v>-2.5013765080299708E-2</v>
      </c>
      <c r="Q98" s="28">
        <f>0.5*(Cv!P98+Cv!Q98)*LN(H!Q98/H!P98)</f>
        <v>-7.5962089518317134E-3</v>
      </c>
      <c r="R98" s="28">
        <f>0.5*(Cv!Q98+Cv!R98)*LN(H!R98/H!Q98)</f>
        <v>-1.0427190308826013E-2</v>
      </c>
      <c r="S98" s="28">
        <f>0.5*(Cv!R98+Cv!S98)*LN(H!S98/H!R98)</f>
        <v>-1.1384102315104641E-3</v>
      </c>
      <c r="T98" s="28">
        <f>0.5*(Cv!S98+Cv!T98)*LN(H!T98/H!S98)</f>
        <v>-6.9416060418455916E-3</v>
      </c>
      <c r="U98" s="28">
        <f>0.5*(Cv!T98+Cv!U98)*LN(H!U98/H!T98)</f>
        <v>7.1726915330656256E-3</v>
      </c>
      <c r="V98" s="28">
        <f>0.5*(Cv!U98+Cv!V98)*LN(H!V98/H!U98)</f>
        <v>-2.2976368422270806E-2</v>
      </c>
      <c r="W98" s="28">
        <f>0.5*(Cv!V98+Cv!W98)*LN(H!W98/H!V98)</f>
        <v>-1.1440939366886657E-2</v>
      </c>
      <c r="X98" s="28">
        <f>0.5*(Cv!W98+Cv!X98)*LN(H!X98/H!W98)</f>
        <v>-1.3174567732691985E-2</v>
      </c>
      <c r="Y98" s="28">
        <f>0.5*(Cv!X98+Cv!Y98)*LN(H!Y98/H!X98)</f>
        <v>1.995233582322752E-3</v>
      </c>
      <c r="Z98" s="28">
        <f>0.5*(Cv!Y98+Cv!Z98)*LN(H!Z98/H!Y98)</f>
        <v>1.353426407975453E-2</v>
      </c>
      <c r="AA98" s="28">
        <f>0.5*(Cv!Z98+Cv!AA98)*LN(H!AA98/H!Z98)</f>
        <v>-1.3121260800731536E-2</v>
      </c>
      <c r="AC98" s="28">
        <f t="shared" si="8"/>
        <v>-9.7143756884090094E-3</v>
      </c>
      <c r="AD98" s="28">
        <f t="shared" si="9"/>
        <v>-4.3049830837549553E-3</v>
      </c>
      <c r="AE98" s="28">
        <f t="shared" si="10"/>
        <v>-6.5028182319635131E-3</v>
      </c>
      <c r="AF98" s="28">
        <f t="shared" si="11"/>
        <v>-9.4721580061258824E-3</v>
      </c>
      <c r="AG98" s="28">
        <f t="shared" si="12"/>
        <v>8.0274562044858194E-4</v>
      </c>
      <c r="AH98" s="28">
        <f t="shared" si="13"/>
        <v>-5.4039006578592338E-3</v>
      </c>
      <c r="AI98" s="28">
        <f t="shared" si="14"/>
        <v>-5.6190691461604578E-3</v>
      </c>
      <c r="AJ98" s="28">
        <f t="shared" si="15"/>
        <v>-6.4158016604313499E-3</v>
      </c>
    </row>
    <row r="99" spans="1:71" x14ac:dyDescent="0.15">
      <c r="A99" s="8">
        <v>97</v>
      </c>
      <c r="B99" s="11" t="s">
        <v>236</v>
      </c>
      <c r="C99" s="28"/>
      <c r="D99" s="28">
        <f>0.5*(Cv!C99+Cv!D99)*LN(H!D99/H!C99)</f>
        <v>2.6131163800061866E-2</v>
      </c>
      <c r="E99" s="28">
        <f>0.5*(Cv!D99+Cv!E99)*LN(H!E99/H!D99)</f>
        <v>1.3871028067586992E-2</v>
      </c>
      <c r="F99" s="28">
        <f>0.5*(Cv!E99+Cv!F99)*LN(H!F99/H!E99)</f>
        <v>-1.0606909119288013E-2</v>
      </c>
      <c r="G99" s="28">
        <f>0.5*(Cv!F99+Cv!G99)*LN(H!G99/H!F99)</f>
        <v>-9.5046119620673178E-3</v>
      </c>
      <c r="H99" s="28">
        <f>0.5*(Cv!G99+Cv!H99)*LN(H!H99/H!G99)</f>
        <v>-1.299398749785797E-2</v>
      </c>
      <c r="I99" s="28">
        <f>0.5*(Cv!H99+Cv!I99)*LN(H!I99/H!H99)</f>
        <v>2.0344936985850347E-2</v>
      </c>
      <c r="J99" s="28">
        <f>0.5*(Cv!I99+Cv!J99)*LN(H!J99/H!I99)</f>
        <v>-1.0638397476465298E-3</v>
      </c>
      <c r="K99" s="28">
        <f>0.5*(Cv!J99+Cv!K99)*LN(H!K99/H!J99)</f>
        <v>2.0050579435994389E-2</v>
      </c>
      <c r="L99" s="28">
        <f>0.5*(Cv!K99+Cv!L99)*LN(H!L99/H!K99)</f>
        <v>1.2948610486377632E-2</v>
      </c>
      <c r="M99" s="28">
        <f>0.5*(Cv!L99+Cv!M99)*LN(H!M99/H!L99)</f>
        <v>1.8243341649878318E-2</v>
      </c>
      <c r="N99" s="28">
        <f>0.5*(Cv!M99+Cv!N99)*LN(H!N99/H!M99)</f>
        <v>-1.3553004144340131E-2</v>
      </c>
      <c r="O99" s="28">
        <f>0.5*(Cv!N99+Cv!O99)*LN(H!O99/H!N99)</f>
        <v>3.2322483799443739E-2</v>
      </c>
      <c r="P99" s="28">
        <f>0.5*(Cv!O99+Cv!P99)*LN(H!P99/H!O99)</f>
        <v>-5.406640784950488E-2</v>
      </c>
      <c r="Q99" s="28">
        <f>0.5*(Cv!P99+Cv!Q99)*LN(H!Q99/H!P99)</f>
        <v>-6.7352711610204497E-3</v>
      </c>
      <c r="R99" s="28">
        <f>0.5*(Cv!Q99+Cv!R99)*LN(H!R99/H!Q99)</f>
        <v>-8.0017290394054173E-3</v>
      </c>
      <c r="S99" s="28">
        <f>0.5*(Cv!R99+Cv!S99)*LN(H!S99/H!R99)</f>
        <v>-1.7598748313722645E-3</v>
      </c>
      <c r="T99" s="28">
        <f>0.5*(Cv!S99+Cv!T99)*LN(H!T99/H!S99)</f>
        <v>-1.0907727401300417E-2</v>
      </c>
      <c r="U99" s="28">
        <f>0.5*(Cv!T99+Cv!U99)*LN(H!U99/H!T99)</f>
        <v>1.366320876761992E-2</v>
      </c>
      <c r="V99" s="28">
        <f>0.5*(Cv!U99+Cv!V99)*LN(H!V99/H!U99)</f>
        <v>-1.9650736346800906E-2</v>
      </c>
      <c r="W99" s="28">
        <f>0.5*(Cv!V99+Cv!W99)*LN(H!W99/H!V99)</f>
        <v>-1.7827618600245263E-2</v>
      </c>
      <c r="X99" s="28">
        <f>0.5*(Cv!W99+Cv!X99)*LN(H!X99/H!W99)</f>
        <v>1.4456845412913028E-3</v>
      </c>
      <c r="Y99" s="28">
        <f>0.5*(Cv!X99+Cv!Y99)*LN(H!Y99/H!X99)</f>
        <v>-2.821416927838878E-3</v>
      </c>
      <c r="Z99" s="28">
        <f>0.5*(Cv!Y99+Cv!Z99)*LN(H!Z99/H!Y99)</f>
        <v>2.0807128007273204E-2</v>
      </c>
      <c r="AA99" s="28">
        <f>0.5*(Cv!Z99+Cv!AA99)*LN(H!AA99/H!Z99)</f>
        <v>-8.1804498523148101E-3</v>
      </c>
      <c r="AC99" s="28">
        <f t="shared" si="8"/>
        <v>2.2209129484480756E-4</v>
      </c>
      <c r="AD99" s="28">
        <f t="shared" si="9"/>
        <v>7.3251375360527367E-3</v>
      </c>
      <c r="AE99" s="28">
        <f t="shared" si="10"/>
        <v>-7.6481598163718537E-3</v>
      </c>
      <c r="AF99" s="28">
        <f t="shared" si="11"/>
        <v>-6.6554378078870716E-3</v>
      </c>
      <c r="AG99" s="28">
        <f t="shared" si="12"/>
        <v>3.2684204090398382E-3</v>
      </c>
      <c r="AH99" s="28">
        <f t="shared" si="13"/>
        <v>-1.6151114015955961E-4</v>
      </c>
      <c r="AI99" s="28">
        <f t="shared" si="14"/>
        <v>-2.9339909765394795E-3</v>
      </c>
      <c r="AJ99" s="28">
        <f t="shared" si="15"/>
        <v>-1.0424601191168436E-3</v>
      </c>
    </row>
    <row r="100" spans="1:71" x14ac:dyDescent="0.15">
      <c r="A100" s="8">
        <v>98</v>
      </c>
      <c r="B100" s="11" t="s">
        <v>237</v>
      </c>
      <c r="C100" s="28"/>
      <c r="D100" s="28">
        <f>0.5*(Cv!C100+Cv!D100)*LN(H!D100/H!C100)</f>
        <v>3.4238830375373036E-2</v>
      </c>
      <c r="E100" s="28">
        <f>0.5*(Cv!D100+Cv!E100)*LN(H!E100/H!D100)</f>
        <v>5.8970812879593692E-3</v>
      </c>
      <c r="F100" s="28">
        <f>0.5*(Cv!E100+Cv!F100)*LN(H!F100/H!E100)</f>
        <v>-1.0404431840075593E-2</v>
      </c>
      <c r="G100" s="28">
        <f>0.5*(Cv!F100+Cv!G100)*LN(H!G100/H!F100)</f>
        <v>-9.1866202625909381E-3</v>
      </c>
      <c r="H100" s="28">
        <f>0.5*(Cv!G100+Cv!H100)*LN(H!H100/H!G100)</f>
        <v>-4.9331784751695728E-3</v>
      </c>
      <c r="I100" s="28">
        <f>0.5*(Cv!H100+Cv!I100)*LN(H!I100/H!H100)</f>
        <v>2.7942101796099156E-2</v>
      </c>
      <c r="J100" s="28">
        <f>0.5*(Cv!I100+Cv!J100)*LN(H!J100/H!I100)</f>
        <v>-4.951642533359551E-3</v>
      </c>
      <c r="K100" s="28">
        <f>0.5*(Cv!J100+Cv!K100)*LN(H!K100/H!J100)</f>
        <v>9.8160450796330317E-3</v>
      </c>
      <c r="L100" s="28">
        <f>0.5*(Cv!K100+Cv!L100)*LN(H!L100/H!K100)</f>
        <v>2.9058933345142993E-2</v>
      </c>
      <c r="M100" s="28">
        <f>0.5*(Cv!L100+Cv!M100)*LN(H!M100/H!L100)</f>
        <v>3.2392938516250365E-2</v>
      </c>
      <c r="N100" s="28">
        <f>0.5*(Cv!M100+Cv!N100)*LN(H!N100/H!M100)</f>
        <v>-4.1772978385038054E-3</v>
      </c>
      <c r="O100" s="28">
        <f>0.5*(Cv!N100+Cv!O100)*LN(H!O100/H!N100)</f>
        <v>3.1078548484560903E-2</v>
      </c>
      <c r="P100" s="28">
        <f>0.5*(Cv!O100+Cv!P100)*LN(H!P100/H!O100)</f>
        <v>-4.3182834211764214E-2</v>
      </c>
      <c r="Q100" s="28">
        <f>0.5*(Cv!P100+Cv!Q100)*LN(H!Q100/H!P100)</f>
        <v>-1.1619504169599833E-2</v>
      </c>
      <c r="R100" s="28">
        <f>0.5*(Cv!Q100+Cv!R100)*LN(H!R100/H!Q100)</f>
        <v>-1.373605481081705E-3</v>
      </c>
      <c r="S100" s="28">
        <f>0.5*(Cv!R100+Cv!S100)*LN(H!S100/H!R100)</f>
        <v>1.3011300980629014E-2</v>
      </c>
      <c r="T100" s="28">
        <f>0.5*(Cv!S100+Cv!T100)*LN(H!T100/H!S100)</f>
        <v>-6.983242584645266E-3</v>
      </c>
      <c r="U100" s="28">
        <f>0.5*(Cv!T100+Cv!U100)*LN(H!U100/H!T100)</f>
        <v>3.0707525033954481E-2</v>
      </c>
      <c r="V100" s="28">
        <f>0.5*(Cv!U100+Cv!V100)*LN(H!V100/H!U100)</f>
        <v>-1.9905074097438885E-2</v>
      </c>
      <c r="W100" s="28">
        <f>0.5*(Cv!V100+Cv!W100)*LN(H!W100/H!V100)</f>
        <v>-1.097091206988034E-2</v>
      </c>
      <c r="X100" s="28">
        <f>0.5*(Cv!W100+Cv!X100)*LN(H!X100/H!W100)</f>
        <v>-9.8865495166062189E-4</v>
      </c>
      <c r="Y100" s="28">
        <f>0.5*(Cv!X100+Cv!Y100)*LN(H!Y100/H!X100)</f>
        <v>2.1795399872338774E-3</v>
      </c>
      <c r="Z100" s="28">
        <f>0.5*(Cv!Y100+Cv!Z100)*LN(H!Z100/H!Y100)</f>
        <v>3.0494580777780795E-2</v>
      </c>
      <c r="AA100" s="28">
        <f>0.5*(Cv!Z100+Cv!AA100)*LN(H!AA100/H!Z100)</f>
        <v>-1.3159082983227733E-2</v>
      </c>
      <c r="AC100" s="28">
        <f t="shared" si="8"/>
        <v>1.862990501244484E-3</v>
      </c>
      <c r="AD100" s="28">
        <f t="shared" si="9"/>
        <v>1.2427795313832608E-2</v>
      </c>
      <c r="AE100" s="28">
        <f t="shared" si="10"/>
        <v>-2.4172188794511673E-3</v>
      </c>
      <c r="AF100" s="28">
        <f t="shared" si="11"/>
        <v>-1.6280717339341266E-3</v>
      </c>
      <c r="AG100" s="28">
        <f t="shared" si="12"/>
        <v>6.5050125939289799E-3</v>
      </c>
      <c r="AH100" s="28">
        <f t="shared" si="13"/>
        <v>5.0052882171907204E-3</v>
      </c>
      <c r="AI100" s="28">
        <f t="shared" si="14"/>
        <v>1.4218348890145383E-3</v>
      </c>
      <c r="AJ100" s="28">
        <f t="shared" si="15"/>
        <v>3.0757614691411276E-3</v>
      </c>
    </row>
    <row r="101" spans="1:71" x14ac:dyDescent="0.15">
      <c r="A101" s="8">
        <v>99</v>
      </c>
      <c r="B101" s="11" t="s">
        <v>238</v>
      </c>
      <c r="C101" s="28"/>
      <c r="D101" s="28">
        <f>0.5*(Cv!C101+Cv!D101)*LN(H!D101/H!C101)</f>
        <v>1.7145025449597603E-2</v>
      </c>
      <c r="E101" s="28">
        <f>0.5*(Cv!D101+Cv!E101)*LN(H!E101/H!D101)</f>
        <v>-3.0088398586150422E-2</v>
      </c>
      <c r="F101" s="28">
        <f>0.5*(Cv!E101+Cv!F101)*LN(H!F101/H!E101)</f>
        <v>1.6049171540936098E-3</v>
      </c>
      <c r="G101" s="28">
        <f>0.5*(Cv!F101+Cv!G101)*LN(H!G101/H!F101)</f>
        <v>1.058265291707481E-2</v>
      </c>
      <c r="H101" s="28">
        <f>0.5*(Cv!G101+Cv!H101)*LN(H!H101/H!G101)</f>
        <v>-2.5107738988688982E-2</v>
      </c>
      <c r="I101" s="28">
        <f>0.5*(Cv!H101+Cv!I101)*LN(H!I101/H!H101)</f>
        <v>1.6328335816381339E-3</v>
      </c>
      <c r="J101" s="28">
        <f>0.5*(Cv!I101+Cv!J101)*LN(H!J101/H!I101)</f>
        <v>-2.5683857410531086E-2</v>
      </c>
      <c r="K101" s="28">
        <f>0.5*(Cv!J101+Cv!K101)*LN(H!K101/H!J101)</f>
        <v>-1.3992714488506938E-2</v>
      </c>
      <c r="L101" s="28">
        <f>0.5*(Cv!K101+Cv!L101)*LN(H!L101/H!K101)</f>
        <v>2.7236863073218202E-2</v>
      </c>
      <c r="M101" s="28">
        <f>0.5*(Cv!L101+Cv!M101)*LN(H!M101/H!L101)</f>
        <v>1.9443945384366348E-2</v>
      </c>
      <c r="N101" s="28">
        <f>0.5*(Cv!M101+Cv!N101)*LN(H!N101/H!M101)</f>
        <v>3.8615461519392699E-4</v>
      </c>
      <c r="O101" s="28">
        <f>0.5*(Cv!N101+Cv!O101)*LN(H!O101/H!N101)</f>
        <v>-6.4257128880071002E-3</v>
      </c>
      <c r="P101" s="28">
        <f>0.5*(Cv!O101+Cv!P101)*LN(H!P101/H!O101)</f>
        <v>-5.2705228618262316E-2</v>
      </c>
      <c r="Q101" s="28">
        <f>0.5*(Cv!P101+Cv!Q101)*LN(H!Q101/H!P101)</f>
        <v>-3.0181124688935704E-2</v>
      </c>
      <c r="R101" s="28">
        <f>0.5*(Cv!Q101+Cv!R101)*LN(H!R101/H!Q101)</f>
        <v>-6.3008843785516367E-3</v>
      </c>
      <c r="S101" s="28">
        <f>0.5*(Cv!R101+Cv!S101)*LN(H!S101/H!R101)</f>
        <v>-5.6249603049423535E-3</v>
      </c>
      <c r="T101" s="28">
        <f>0.5*(Cv!S101+Cv!T101)*LN(H!T101/H!S101)</f>
        <v>-1.0570886234547669E-2</v>
      </c>
      <c r="U101" s="28">
        <f>0.5*(Cv!T101+Cv!U101)*LN(H!U101/H!T101)</f>
        <v>1.7539458432698028E-2</v>
      </c>
      <c r="V101" s="28">
        <f>0.5*(Cv!U101+Cv!V101)*LN(H!V101/H!U101)</f>
        <v>-3.5780433659887062E-2</v>
      </c>
      <c r="W101" s="28">
        <f>0.5*(Cv!V101+Cv!W101)*LN(H!W101/H!V101)</f>
        <v>7.3290974697823455E-3</v>
      </c>
      <c r="X101" s="28">
        <f>0.5*(Cv!W101+Cv!X101)*LN(H!X101/H!W101)</f>
        <v>2.0715159057427081E-2</v>
      </c>
      <c r="Y101" s="28">
        <f>0.5*(Cv!X101+Cv!Y101)*LN(H!Y101/H!X101)</f>
        <v>2.9420519793425205E-3</v>
      </c>
      <c r="Z101" s="28">
        <f>0.5*(Cv!Y101+Cv!Z101)*LN(H!Z101/H!Y101)</f>
        <v>2.5896916220322225E-2</v>
      </c>
      <c r="AA101" s="28">
        <f>0.5*(Cv!Z101+Cv!AA101)*LN(H!AA101/H!Z101)</f>
        <v>-2.0557330695277268E-2</v>
      </c>
      <c r="AC101" s="28">
        <f t="shared" si="8"/>
        <v>-8.2751467844065698E-3</v>
      </c>
      <c r="AD101" s="28">
        <f t="shared" si="9"/>
        <v>1.4780782347480904E-3</v>
      </c>
      <c r="AE101" s="28">
        <f t="shared" si="10"/>
        <v>-2.0247582175739822E-2</v>
      </c>
      <c r="AF101" s="28">
        <f t="shared" si="11"/>
        <v>-1.5352098690545602E-4</v>
      </c>
      <c r="AG101" s="28">
        <f t="shared" si="12"/>
        <v>2.7605458347958259E-3</v>
      </c>
      <c r="AH101" s="28">
        <f t="shared" si="13"/>
        <v>-9.3847519704958644E-3</v>
      </c>
      <c r="AI101" s="28">
        <f t="shared" si="14"/>
        <v>9.392540712325247E-4</v>
      </c>
      <c r="AJ101" s="28">
        <f t="shared" si="15"/>
        <v>-5.5525748285709256E-3</v>
      </c>
    </row>
    <row r="102" spans="1:71" x14ac:dyDescent="0.15">
      <c r="A102" s="8">
        <v>100</v>
      </c>
      <c r="B102" s="11" t="s">
        <v>239</v>
      </c>
      <c r="C102" s="28"/>
      <c r="D102" s="28">
        <f>0.5*(Cv!C102+Cv!D102)*LN(H!D102/H!C102)</f>
        <v>3.0159768706558506E-2</v>
      </c>
      <c r="E102" s="28">
        <f>0.5*(Cv!D102+Cv!E102)*LN(H!E102/H!D102)</f>
        <v>-1.6074077054649555E-2</v>
      </c>
      <c r="F102" s="28">
        <f>0.5*(Cv!E102+Cv!F102)*LN(H!F102/H!E102)</f>
        <v>-9.266855531725196E-3</v>
      </c>
      <c r="G102" s="28">
        <f>0.5*(Cv!F102+Cv!G102)*LN(H!G102/H!F102)</f>
        <v>-3.1269664175715777E-3</v>
      </c>
      <c r="H102" s="28">
        <f>0.5*(Cv!G102+Cv!H102)*LN(H!H102/H!G102)</f>
        <v>-2.8418160405392363E-2</v>
      </c>
      <c r="I102" s="28">
        <f>0.5*(Cv!H102+Cv!I102)*LN(H!I102/H!H102)</f>
        <v>5.4677284497698601E-3</v>
      </c>
      <c r="J102" s="28">
        <f>0.5*(Cv!I102+Cv!J102)*LN(H!J102/H!I102)</f>
        <v>-3.8088275280941504E-2</v>
      </c>
      <c r="K102" s="28">
        <f>0.5*(Cv!J102+Cv!K102)*LN(H!K102/H!J102)</f>
        <v>-4.4926595034330705E-2</v>
      </c>
      <c r="L102" s="28">
        <f>0.5*(Cv!K102+Cv!L102)*LN(H!L102/H!K102)</f>
        <v>-1.8075647673110297E-2</v>
      </c>
      <c r="M102" s="28">
        <f>0.5*(Cv!L102+Cv!M102)*LN(H!M102/H!L102)</f>
        <v>-1.7755385347828057E-2</v>
      </c>
      <c r="N102" s="28">
        <f>0.5*(Cv!M102+Cv!N102)*LN(H!N102/H!M102)</f>
        <v>-4.1919367831879155E-2</v>
      </c>
      <c r="O102" s="28">
        <f>0.5*(Cv!N102+Cv!O102)*LN(H!O102/H!N102)</f>
        <v>1.0699474169119047E-2</v>
      </c>
      <c r="P102" s="28">
        <f>0.5*(Cv!O102+Cv!P102)*LN(H!P102/H!O102)</f>
        <v>-4.182815772275298E-2</v>
      </c>
      <c r="Q102" s="28">
        <f>0.5*(Cv!P102+Cv!Q102)*LN(H!Q102/H!P102)</f>
        <v>-2.4327109373379889E-2</v>
      </c>
      <c r="R102" s="28">
        <f>0.5*(Cv!Q102+Cv!R102)*LN(H!R102/H!Q102)</f>
        <v>-8.7222971126485072E-3</v>
      </c>
      <c r="S102" s="28">
        <f>0.5*(Cv!R102+Cv!S102)*LN(H!S102/H!R102)</f>
        <v>1.6940206935561115E-3</v>
      </c>
      <c r="T102" s="28">
        <f>0.5*(Cv!S102+Cv!T102)*LN(H!T102/H!S102)</f>
        <v>1.3662382943227802E-2</v>
      </c>
      <c r="U102" s="28">
        <f>0.5*(Cv!T102+Cv!U102)*LN(H!U102/H!T102)</f>
        <v>3.6537229851924216E-2</v>
      </c>
      <c r="V102" s="28">
        <f>0.5*(Cv!U102+Cv!V102)*LN(H!V102/H!U102)</f>
        <v>-1.0057844906193594E-2</v>
      </c>
      <c r="W102" s="28">
        <f>0.5*(Cv!V102+Cv!W102)*LN(H!W102/H!V102)</f>
        <v>1.4695557469456392E-2</v>
      </c>
      <c r="X102" s="28">
        <f>0.5*(Cv!W102+Cv!X102)*LN(H!X102/H!W102)</f>
        <v>1.7556191835239855E-2</v>
      </c>
      <c r="Y102" s="28">
        <f>0.5*(Cv!X102+Cv!Y102)*LN(H!Y102/H!X102)</f>
        <v>1.4429654035938721E-2</v>
      </c>
      <c r="Z102" s="28">
        <f>0.5*(Cv!Y102+Cv!Z102)*LN(H!Z102/H!Y102)</f>
        <v>2.7155845061198093E-2</v>
      </c>
      <c r="AA102" s="28">
        <f>0.5*(Cv!Z102+Cv!AA102)*LN(H!AA102/H!Z102)</f>
        <v>-1.5958070466668771E-2</v>
      </c>
      <c r="AC102" s="28">
        <f t="shared" si="8"/>
        <v>-1.0283666191913766E-2</v>
      </c>
      <c r="AD102" s="28">
        <f t="shared" si="9"/>
        <v>-3.2153054233617945E-2</v>
      </c>
      <c r="AE102" s="28">
        <f t="shared" si="10"/>
        <v>-1.2496813869221244E-2</v>
      </c>
      <c r="AF102" s="28">
        <f t="shared" si="11"/>
        <v>1.4478703438730933E-2</v>
      </c>
      <c r="AG102" s="28">
        <f t="shared" si="12"/>
        <v>8.5424762101560126E-3</v>
      </c>
      <c r="AH102" s="28">
        <f t="shared" si="13"/>
        <v>-2.2324934051419595E-2</v>
      </c>
      <c r="AI102" s="28">
        <f t="shared" si="14"/>
        <v>1.2252618228015339E-2</v>
      </c>
      <c r="AJ102" s="28">
        <f t="shared" si="15"/>
        <v>-7.6802924195496563E-3</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0.5*(Cv!C105+Cv!D105)*LN(H!D105/H!C105)</f>
        <v>6.8060568681526431E-3</v>
      </c>
      <c r="E105" s="28">
        <f>0.5*(Cv!D105+Cv!E105)*LN(H!E105/H!D105)</f>
        <v>3.6514071756813134E-4</v>
      </c>
      <c r="F105" s="28">
        <f>0.5*(Cv!E105+Cv!F105)*LN(H!F105/H!E105)</f>
        <v>-7.2512774580279901E-3</v>
      </c>
      <c r="G105" s="28">
        <f>0.5*(Cv!F105+Cv!G105)*LN(H!G105/H!F105)</f>
        <v>-1.1836865283218298E-2</v>
      </c>
      <c r="H105" s="28">
        <f>0.5*(Cv!G105+Cv!H105)*LN(H!H105/H!G105)</f>
        <v>-7.3697583871317274E-3</v>
      </c>
      <c r="I105" s="28">
        <f>0.5*(Cv!H105+Cv!I105)*LN(H!I105/H!H105)</f>
        <v>6.4201551923742523E-3</v>
      </c>
      <c r="J105" s="28">
        <f>0.5*(Cv!I105+Cv!J105)*LN(H!J105/H!I105)</f>
        <v>-1.8118174901604063E-2</v>
      </c>
      <c r="K105" s="28">
        <f>0.5*(Cv!J105+Cv!K105)*LN(H!K105/H!J105)</f>
        <v>-1.4875256218497182E-2</v>
      </c>
      <c r="L105" s="28">
        <f>0.5*(Cv!K105+Cv!L105)*LN(H!L105/H!K105)</f>
        <v>1.2346550459008043E-3</v>
      </c>
      <c r="M105" s="28">
        <f>0.5*(Cv!L105+Cv!M105)*LN(H!M105/H!L105)</f>
        <v>1.1111676859294732E-2</v>
      </c>
      <c r="N105" s="28">
        <f>0.5*(Cv!M105+Cv!N105)*LN(H!N105/H!M105)</f>
        <v>-2.1977211241020274E-3</v>
      </c>
      <c r="O105" s="28">
        <f>0.5*(Cv!N105+Cv!O105)*LN(H!O105/H!N105)</f>
        <v>1.1679537540590203E-2</v>
      </c>
      <c r="P105" s="28">
        <f>0.5*(Cv!O105+Cv!P105)*LN(H!P105/H!O105)</f>
        <v>-9.4407012415170469E-3</v>
      </c>
      <c r="Q105" s="28">
        <f>0.5*(Cv!P105+Cv!Q105)*LN(H!Q105/H!P105)</f>
        <v>-1.2952741411926023E-2</v>
      </c>
      <c r="R105" s="28">
        <f>0.5*(Cv!Q105+Cv!R105)*LN(H!R105/H!Q105)</f>
        <v>-2.7532814951270357E-2</v>
      </c>
      <c r="S105" s="28">
        <f>0.5*(Cv!R105+Cv!S105)*LN(H!S105/H!R105)</f>
        <v>8.2753943867267549E-3</v>
      </c>
      <c r="T105" s="28">
        <f>0.5*(Cv!S105+Cv!T105)*LN(H!T105/H!S105)</f>
        <v>-3.3697767183354732E-3</v>
      </c>
      <c r="U105" s="28">
        <f>0.5*(Cv!T105+Cv!U105)*LN(H!U105/H!T105)</f>
        <v>6.1095786924064109E-3</v>
      </c>
      <c r="V105" s="28">
        <f>0.5*(Cv!U105+Cv!V105)*LN(H!V105/H!U105)</f>
        <v>-8.6165139614344348E-3</v>
      </c>
      <c r="W105" s="28">
        <f>0.5*(Cv!V105+Cv!W105)*LN(H!W105/H!V105)</f>
        <v>5.2668569957319933E-4</v>
      </c>
      <c r="X105" s="28">
        <f>0.5*(Cv!W105+Cv!X105)*LN(H!X105/H!W105)</f>
        <v>2.161349384650665E-3</v>
      </c>
      <c r="Y105" s="28">
        <f>0.5*(Cv!X105+Cv!Y105)*LN(H!Y105/H!X105)</f>
        <v>5.6969763237407905E-3</v>
      </c>
      <c r="Z105" s="28">
        <f>0.5*(Cv!Y105+Cv!Z105)*LN(H!Z105/H!Y105)</f>
        <v>1.4708655395692705E-2</v>
      </c>
      <c r="AA105" s="28">
        <f>0.5*(Cv!Z105+Cv!AA105)*LN(H!AA105/H!Z105)</f>
        <v>-3.9004108296270138E-3</v>
      </c>
      <c r="AB105" s="28"/>
      <c r="AC105" s="28">
        <f t="shared" si="8"/>
        <v>-3.9345210436871258E-3</v>
      </c>
      <c r="AD105" s="28">
        <f t="shared" si="9"/>
        <v>-4.5689640678015465E-3</v>
      </c>
      <c r="AE105" s="28">
        <f t="shared" si="10"/>
        <v>-5.9942651354792948E-3</v>
      </c>
      <c r="AF105" s="28">
        <f t="shared" si="11"/>
        <v>-6.3773538062792648E-4</v>
      </c>
      <c r="AG105" s="28">
        <f t="shared" si="12"/>
        <v>5.501740296602161E-3</v>
      </c>
      <c r="AH105" s="28">
        <f t="shared" si="13"/>
        <v>-5.2816146016404202E-3</v>
      </c>
      <c r="AI105" s="28">
        <f t="shared" si="14"/>
        <v>1.6645679983333561E-3</v>
      </c>
      <c r="AJ105" s="28">
        <f t="shared" si="15"/>
        <v>-2.5727046629640429E-3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0.5*(Cv!C106+Cv!D106)*LN(H!D106/H!C106)</f>
        <v>4.9922102610410676E-3</v>
      </c>
      <c r="E106" s="28">
        <f>0.5*(Cv!D106+Cv!E106)*LN(H!E106/H!D106)</f>
        <v>1.1750569320284885E-3</v>
      </c>
      <c r="F106" s="28">
        <f>0.5*(Cv!E106+Cv!F106)*LN(H!F106/H!E106)</f>
        <v>-9.542669432464089E-3</v>
      </c>
      <c r="G106" s="28">
        <f>0.5*(Cv!F106+Cv!G106)*LN(H!G106/H!F106)</f>
        <v>-1.6316145573427757E-2</v>
      </c>
      <c r="H106" s="28">
        <f>0.5*(Cv!G106+Cv!H106)*LN(H!H106/H!G106)</f>
        <v>-7.7106324334426084E-3</v>
      </c>
      <c r="I106" s="28">
        <f>0.5*(Cv!H106+Cv!I106)*LN(H!I106/H!H106)</f>
        <v>3.6178801838633568E-3</v>
      </c>
      <c r="J106" s="28">
        <f>0.5*(Cv!I106+Cv!J106)*LN(H!J106/H!I106)</f>
        <v>-2.1307378948529337E-2</v>
      </c>
      <c r="K106" s="28">
        <f>0.5*(Cv!J106+Cv!K106)*LN(H!K106/H!J106)</f>
        <v>-2.0107368200688799E-2</v>
      </c>
      <c r="L106" s="28">
        <f>0.5*(Cv!K106+Cv!L106)*LN(H!L106/H!K106)</f>
        <v>-5.2038911957184132E-3</v>
      </c>
      <c r="M106" s="28">
        <f>0.5*(Cv!L106+Cv!M106)*LN(H!M106/H!L106)</f>
        <v>5.6365633889243066E-3</v>
      </c>
      <c r="N106" s="28">
        <f>0.5*(Cv!M106+Cv!N106)*LN(H!N106/H!M106)</f>
        <v>-4.7505395837264229E-3</v>
      </c>
      <c r="O106" s="28">
        <f>0.5*(Cv!N106+Cv!O106)*LN(H!O106/H!N106)</f>
        <v>9.8401564958806656E-3</v>
      </c>
      <c r="P106" s="28">
        <f>0.5*(Cv!O106+Cv!P106)*LN(H!P106/H!O106)</f>
        <v>-9.6076718164480306E-3</v>
      </c>
      <c r="Q106" s="28">
        <f>0.5*(Cv!P106+Cv!Q106)*LN(H!Q106/H!P106)</f>
        <v>-1.4988317953364153E-2</v>
      </c>
      <c r="R106" s="28">
        <f>0.5*(Cv!Q106+Cv!R106)*LN(H!R106/H!Q106)</f>
        <v>-3.6805250592040671E-2</v>
      </c>
      <c r="S106" s="28">
        <f>0.5*(Cv!R106+Cv!S106)*LN(H!S106/H!R106)</f>
        <v>6.1443236041348976E-3</v>
      </c>
      <c r="T106" s="28">
        <f>0.5*(Cv!S106+Cv!T106)*LN(H!T106/H!S106)</f>
        <v>-6.0516546975491869E-3</v>
      </c>
      <c r="U106" s="28">
        <f>0.5*(Cv!T106+Cv!U106)*LN(H!U106/H!T106)</f>
        <v>2.2021106347657245E-3</v>
      </c>
      <c r="V106" s="28">
        <f>0.5*(Cv!U106+Cv!V106)*LN(H!V106/H!U106)</f>
        <v>-9.0373698258077936E-3</v>
      </c>
      <c r="W106" s="28">
        <f>0.5*(Cv!V106+Cv!W106)*LN(H!W106/H!V106)</f>
        <v>-1.6351775906230691E-3</v>
      </c>
      <c r="X106" s="28">
        <f>0.5*(Cv!W106+Cv!X106)*LN(H!X106/H!W106)</f>
        <v>-1.1409395092097437E-3</v>
      </c>
      <c r="Y106" s="28">
        <f>0.5*(Cv!X106+Cv!Y106)*LN(H!Y106/H!X106)</f>
        <v>5.4448658036290454E-3</v>
      </c>
      <c r="Z106" s="28">
        <f>0.5*(Cv!Y106+Cv!Z106)*LN(H!Z106/H!Y106)</f>
        <v>1.2899854359689957E-2</v>
      </c>
      <c r="AA106" s="28">
        <f>0.5*(Cv!Z106+Cv!AA106)*LN(H!AA106/H!Z106)</f>
        <v>-7.7557720483412617E-4</v>
      </c>
      <c r="AB106" s="28"/>
      <c r="AC106" s="28">
        <f t="shared" si="8"/>
        <v>-5.7553020646885231E-3</v>
      </c>
      <c r="AD106" s="28">
        <f t="shared" si="9"/>
        <v>-9.146522907947735E-3</v>
      </c>
      <c r="AE106" s="28">
        <f t="shared" si="10"/>
        <v>-9.0833520523674587E-3</v>
      </c>
      <c r="AF106" s="28">
        <f t="shared" si="11"/>
        <v>-3.1326061976848139E-3</v>
      </c>
      <c r="AG106" s="28">
        <f t="shared" si="12"/>
        <v>5.8563809861616259E-3</v>
      </c>
      <c r="AH106" s="28">
        <f t="shared" si="13"/>
        <v>-9.114937480157596E-3</v>
      </c>
      <c r="AI106" s="28">
        <f t="shared" si="14"/>
        <v>2.3826399625760084E-4</v>
      </c>
      <c r="AJ106" s="28">
        <f t="shared" si="15"/>
        <v>-5.1312944849981638E-3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0.5*(Cv!C107+Cv!D107)*LN(H!D107/H!C107)</f>
        <v>-1.0864659881783246E-2</v>
      </c>
      <c r="E107" s="28">
        <f>0.5*(Cv!D107+Cv!E107)*LN(H!E107/H!D107)</f>
        <v>-3.9417686138401228E-3</v>
      </c>
      <c r="F107" s="28">
        <f>0.5*(Cv!E107+Cv!F107)*LN(H!F107/H!E107)</f>
        <v>-9.1706795440303947E-3</v>
      </c>
      <c r="G107" s="28">
        <f>0.5*(Cv!F107+Cv!G107)*LN(H!G107/H!F107)</f>
        <v>-4.0534807135891193E-2</v>
      </c>
      <c r="H107" s="28">
        <f>0.5*(Cv!G107+Cv!H107)*LN(H!H107/H!G107)</f>
        <v>-1.8091354895315877E-2</v>
      </c>
      <c r="I107" s="28">
        <f>0.5*(Cv!H107+Cv!I107)*LN(H!I107/H!H107)</f>
        <v>3.3213076774861894E-3</v>
      </c>
      <c r="J107" s="28">
        <f>0.5*(Cv!I107+Cv!J107)*LN(H!J107/H!I107)</f>
        <v>-2.922969470308287E-2</v>
      </c>
      <c r="K107" s="28">
        <f>0.5*(Cv!J107+Cv!K107)*LN(H!K107/H!J107)</f>
        <v>-3.1410574912348554E-2</v>
      </c>
      <c r="L107" s="28">
        <f>0.5*(Cv!K107+Cv!L107)*LN(H!L107/H!K107)</f>
        <v>-1.4324662125088141E-2</v>
      </c>
      <c r="M107" s="28">
        <f>0.5*(Cv!L107+Cv!M107)*LN(H!M107/H!L107)</f>
        <v>-9.0585487824178697E-3</v>
      </c>
      <c r="N107" s="28">
        <f>0.5*(Cv!M107+Cv!N107)*LN(H!N107/H!M107)</f>
        <v>-6.0693244120463589E-3</v>
      </c>
      <c r="O107" s="28">
        <f>0.5*(Cv!N107+Cv!O107)*LN(H!O107/H!N107)</f>
        <v>1.9869986187351793E-2</v>
      </c>
      <c r="P107" s="28">
        <f>0.5*(Cv!O107+Cv!P107)*LN(H!P107/H!O107)</f>
        <v>-1.7610558974449258E-3</v>
      </c>
      <c r="Q107" s="28">
        <f>0.5*(Cv!P107+Cv!Q107)*LN(H!Q107/H!P107)</f>
        <v>-2.1232556252404562E-2</v>
      </c>
      <c r="R107" s="28">
        <f>0.5*(Cv!Q107+Cv!R107)*LN(H!R107/H!Q107)</f>
        <v>-8.1944059430611449E-2</v>
      </c>
      <c r="S107" s="28">
        <f>0.5*(Cv!R107+Cv!S107)*LN(H!S107/H!R107)</f>
        <v>2.1498090036690804E-2</v>
      </c>
      <c r="T107" s="28">
        <f>0.5*(Cv!S107+Cv!T107)*LN(H!T107/H!S107)</f>
        <v>-5.592235008136966E-3</v>
      </c>
      <c r="U107" s="28">
        <f>0.5*(Cv!T107+Cv!U107)*LN(H!U107/H!T107)</f>
        <v>1.0850664295867904E-3</v>
      </c>
      <c r="V107" s="28">
        <f>0.5*(Cv!U107+Cv!V107)*LN(H!V107/H!U107)</f>
        <v>-2.415802940973379E-2</v>
      </c>
      <c r="W107" s="28">
        <f>0.5*(Cv!V107+Cv!W107)*LN(H!W107/H!V107)</f>
        <v>8.8942097945565041E-4</v>
      </c>
      <c r="X107" s="28">
        <f>0.5*(Cv!W107+Cv!X107)*LN(H!X107/H!W107)</f>
        <v>-3.4741434357107347E-3</v>
      </c>
      <c r="Y107" s="28">
        <f>0.5*(Cv!X107+Cv!Y107)*LN(H!Y107/H!X107)</f>
        <v>3.4090902214819804E-3</v>
      </c>
      <c r="Z107" s="28">
        <f>0.5*(Cv!Y107+Cv!Z107)*LN(H!Z107/H!Y107)</f>
        <v>7.8913100376883528E-3</v>
      </c>
      <c r="AA107" s="28">
        <f>0.5*(Cv!Z107+Cv!AA107)*LN(H!AA107/H!Z107)</f>
        <v>1.3291277189484328E-2</v>
      </c>
      <c r="AB107" s="28"/>
      <c r="AC107" s="28">
        <f t="shared" si="8"/>
        <v>-1.3683460502318282E-2</v>
      </c>
      <c r="AD107" s="28">
        <f t="shared" si="9"/>
        <v>-1.8018560986996758E-2</v>
      </c>
      <c r="AE107" s="28">
        <f t="shared" si="10"/>
        <v>-1.2713919071283669E-2</v>
      </c>
      <c r="AF107" s="28">
        <f t="shared" si="11"/>
        <v>-6.24998408890781E-3</v>
      </c>
      <c r="AG107" s="28">
        <f t="shared" si="12"/>
        <v>8.1972258162182204E-3</v>
      </c>
      <c r="AH107" s="28">
        <f t="shared" si="13"/>
        <v>-1.5366240029140211E-2</v>
      </c>
      <c r="AI107" s="28">
        <f t="shared" si="14"/>
        <v>-8.3228037448554882E-4</v>
      </c>
      <c r="AJ107" s="28">
        <f t="shared" si="15"/>
        <v>-9.9451280782120836E-3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0.5*(Cv!C108+Cv!D108)*LN(H!D108/H!C108)</f>
        <v>1.2636280024497187E-2</v>
      </c>
      <c r="E108" s="28">
        <f>0.5*(Cv!D108+Cv!E108)*LN(H!E108/H!D108)</f>
        <v>1.7553204003351807E-3</v>
      </c>
      <c r="F108" s="28">
        <f>0.5*(Cv!E108+Cv!F108)*LN(H!F108/H!E108)</f>
        <v>-6.6367844170435453E-3</v>
      </c>
      <c r="G108" s="28">
        <f>0.5*(Cv!F108+Cv!G108)*LN(H!G108/H!F108)</f>
        <v>-2.8318250040187407E-3</v>
      </c>
      <c r="H108" s="28">
        <f>0.5*(Cv!G108+Cv!H108)*LN(H!H108/H!G108)</f>
        <v>-4.0960418055610952E-3</v>
      </c>
      <c r="I108" s="28">
        <f>0.5*(Cv!H108+Cv!I108)*LN(H!I108/H!H108)</f>
        <v>7.358771263787792E-3</v>
      </c>
      <c r="J108" s="28">
        <f>0.5*(Cv!I108+Cv!J108)*LN(H!J108/H!I108)</f>
        <v>-1.4836000206931758E-2</v>
      </c>
      <c r="K108" s="28">
        <f>0.5*(Cv!J108+Cv!K108)*LN(H!K108/H!J108)</f>
        <v>-1.0060180453584729E-2</v>
      </c>
      <c r="L108" s="28">
        <f>0.5*(Cv!K108+Cv!L108)*LN(H!L108/H!K108)</f>
        <v>5.6733427347358473E-3</v>
      </c>
      <c r="M108" s="28">
        <f>0.5*(Cv!L108+Cv!M108)*LN(H!M108/H!L108)</f>
        <v>1.6703461631620981E-2</v>
      </c>
      <c r="N108" s="28">
        <f>0.5*(Cv!M108+Cv!N108)*LN(H!N108/H!M108)</f>
        <v>-1.1604421949301239E-3</v>
      </c>
      <c r="O108" s="28">
        <f>0.5*(Cv!N108+Cv!O108)*LN(H!O108/H!N108)</f>
        <v>9.4836417600832126E-3</v>
      </c>
      <c r="P108" s="28">
        <f>0.5*(Cv!O108+Cv!P108)*LN(H!P108/H!O108)</f>
        <v>-1.1600496707492514E-2</v>
      </c>
      <c r="Q108" s="28">
        <f>0.5*(Cv!P108+Cv!Q108)*LN(H!Q108/H!P108)</f>
        <v>-1.0651170807970307E-2</v>
      </c>
      <c r="R108" s="28">
        <f>0.5*(Cv!Q108+Cv!R108)*LN(H!R108/H!Q108)</f>
        <v>-1.2796535218562759E-2</v>
      </c>
      <c r="S108" s="28">
        <f>0.5*(Cv!R108+Cv!S108)*LN(H!S108/H!R108)</f>
        <v>4.7864182274329013E-3</v>
      </c>
      <c r="T108" s="28">
        <f>0.5*(Cv!S108+Cv!T108)*LN(H!T108/H!S108)</f>
        <v>-2.7945270641460281E-3</v>
      </c>
      <c r="U108" s="28">
        <f>0.5*(Cv!T108+Cv!U108)*LN(H!U108/H!T108)</f>
        <v>7.4304683912887878E-3</v>
      </c>
      <c r="V108" s="28">
        <f>0.5*(Cv!U108+Cv!V108)*LN(H!V108/H!U108)</f>
        <v>-4.639703874016814E-3</v>
      </c>
      <c r="W108" s="28">
        <f>0.5*(Cv!V108+Cv!W108)*LN(H!W108/H!V108)</f>
        <v>4.3526582766225389E-4</v>
      </c>
      <c r="X108" s="28">
        <f>0.5*(Cv!W108+Cv!X108)*LN(H!X108/H!W108)</f>
        <v>3.6040787199163619E-3</v>
      </c>
      <c r="Y108" s="28">
        <f>0.5*(Cv!X108+Cv!Y108)*LN(H!Y108/H!X108)</f>
        <v>6.2932713653630467E-3</v>
      </c>
      <c r="Z108" s="28">
        <f>0.5*(Cv!Y108+Cv!Z108)*LN(H!Z108/H!Y108)</f>
        <v>1.6478511221420151E-2</v>
      </c>
      <c r="AA108" s="28">
        <f>0.5*(Cv!Z108+Cv!AA108)*LN(H!AA108/H!Z108)</f>
        <v>-8.3178125273024959E-3</v>
      </c>
      <c r="AB108" s="28"/>
      <c r="AC108" s="28">
        <f t="shared" si="8"/>
        <v>-8.9011191250008175E-4</v>
      </c>
      <c r="AD108" s="28">
        <f t="shared" si="9"/>
        <v>-7.3596369781795648E-4</v>
      </c>
      <c r="AE108" s="28">
        <f t="shared" si="10"/>
        <v>-4.1556285493018928E-3</v>
      </c>
      <c r="AF108" s="28">
        <f t="shared" si="11"/>
        <v>8.0711640014091235E-4</v>
      </c>
      <c r="AG108" s="28">
        <f t="shared" si="12"/>
        <v>4.8179900198269E-3</v>
      </c>
      <c r="AH108" s="28">
        <f t="shared" si="13"/>
        <v>-2.445796123559925E-3</v>
      </c>
      <c r="AI108" s="28">
        <f t="shared" si="14"/>
        <v>2.3111940075231582E-3</v>
      </c>
      <c r="AJ108" s="28">
        <f t="shared" si="15"/>
        <v>-4.5299864077888647E-4</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0.5*(Cv!C109+Cv!D109)*LN(H!D109/H!C109)</f>
        <v>1.1406475518202442E-2</v>
      </c>
      <c r="E109" s="28">
        <f>0.5*(Cv!D109+Cv!E109)*LN(H!E109/H!D109)</f>
        <v>3.1915353071955378E-3</v>
      </c>
      <c r="F109" s="28">
        <f>0.5*(Cv!E109+Cv!F109)*LN(H!F109/H!E109)</f>
        <v>-9.7101579423119286E-3</v>
      </c>
      <c r="G109" s="28">
        <f>0.5*(Cv!F109+Cv!G109)*LN(H!G109/H!F109)</f>
        <v>-7.1251515094272735E-3</v>
      </c>
      <c r="H109" s="28">
        <f>0.5*(Cv!G109+Cv!H109)*LN(H!H109/H!G109)</f>
        <v>-3.8832557795408403E-3</v>
      </c>
      <c r="I109" s="28">
        <f>0.5*(Cv!H109+Cv!I109)*LN(H!I109/H!H109)</f>
        <v>3.7450062527667402E-3</v>
      </c>
      <c r="J109" s="28">
        <f>0.5*(Cv!I109+Cv!J109)*LN(H!J109/H!I109)</f>
        <v>-1.8531370386467037E-2</v>
      </c>
      <c r="K109" s="28">
        <f>0.5*(Cv!J109+Cv!K109)*LN(H!K109/H!J109)</f>
        <v>-1.615631076226183E-2</v>
      </c>
      <c r="L109" s="28">
        <f>0.5*(Cv!K109+Cv!L109)*LN(H!L109/H!K109)</f>
        <v>-2.0130964068528837E-3</v>
      </c>
      <c r="M109" s="28">
        <f>0.5*(Cv!L109+Cv!M109)*LN(H!M109/H!L109)</f>
        <v>1.0754842472612824E-2</v>
      </c>
      <c r="N109" s="28">
        <f>0.5*(Cv!M109+Cv!N109)*LN(H!N109/H!M109)</f>
        <v>-4.3341356585110897E-3</v>
      </c>
      <c r="O109" s="28">
        <f>0.5*(Cv!N109+Cv!O109)*LN(H!O109/H!N109)</f>
        <v>6.4653306630323643E-3</v>
      </c>
      <c r="P109" s="28">
        <f>0.5*(Cv!O109+Cv!P109)*LN(H!P109/H!O109)</f>
        <v>-1.2448485717760357E-2</v>
      </c>
      <c r="Q109" s="28">
        <f>0.5*(Cv!P109+Cv!Q109)*LN(H!Q109/H!P109)</f>
        <v>-1.2879100028168011E-2</v>
      </c>
      <c r="R109" s="28">
        <f>0.5*(Cv!Q109+Cv!R109)*LN(H!R109/H!Q109)</f>
        <v>-2.1544577411810355E-2</v>
      </c>
      <c r="S109" s="28">
        <f>0.5*(Cv!R109+Cv!S109)*LN(H!S109/H!R109)</f>
        <v>9.934476382293569E-4</v>
      </c>
      <c r="T109" s="28">
        <f>0.5*(Cv!S109+Cv!T109)*LN(H!T109/H!S109)</f>
        <v>-6.267388850009748E-3</v>
      </c>
      <c r="U109" s="28">
        <f>0.5*(Cv!T109+Cv!U109)*LN(H!U109/H!T109)</f>
        <v>2.5977984826370854E-3</v>
      </c>
      <c r="V109" s="28">
        <f>0.5*(Cv!U109+Cv!V109)*LN(H!V109/H!U109)</f>
        <v>-4.0585420574648359E-3</v>
      </c>
      <c r="W109" s="28">
        <f>0.5*(Cv!V109+Cv!W109)*LN(H!W109/H!V109)</f>
        <v>-2.4931147420604056E-3</v>
      </c>
      <c r="X109" s="28">
        <f>0.5*(Cv!W109+Cv!X109)*LN(H!X109/H!W109)</f>
        <v>-3.6943763583236817E-4</v>
      </c>
      <c r="Y109" s="28">
        <f>0.5*(Cv!X109+Cv!Y109)*LN(H!Y109/H!X109)</f>
        <v>6.1699302920157871E-3</v>
      </c>
      <c r="Z109" s="28">
        <f>0.5*(Cv!Y109+Cv!Z109)*LN(H!Z109/H!Y109)</f>
        <v>1.4678540128038656E-2</v>
      </c>
      <c r="AA109" s="28">
        <f>0.5*(Cv!Z109+Cv!AA109)*LN(H!AA109/H!Z109)</f>
        <v>-5.529782786202417E-3</v>
      </c>
      <c r="AB109" s="28"/>
      <c r="AC109" s="28">
        <f t="shared" si="8"/>
        <v>-2.7564047342635524E-3</v>
      </c>
      <c r="AD109" s="28">
        <f t="shared" si="9"/>
        <v>-6.0560141482960033E-3</v>
      </c>
      <c r="AE109" s="28">
        <f t="shared" si="10"/>
        <v>-7.8826769712953999E-3</v>
      </c>
      <c r="AF109" s="28">
        <f t="shared" si="11"/>
        <v>-2.1181369605460547E-3</v>
      </c>
      <c r="AG109" s="28">
        <f t="shared" si="12"/>
        <v>5.1062292112840088E-3</v>
      </c>
      <c r="AH109" s="28">
        <f t="shared" si="13"/>
        <v>-6.9693455597957029E-3</v>
      </c>
      <c r="AI109" s="28">
        <f t="shared" si="14"/>
        <v>5.9100035389021927E-4</v>
      </c>
      <c r="AJ109" s="28">
        <f t="shared" si="15"/>
        <v>-3.4238033233979582E-3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0.5*(Cv!C110+Cv!D110)*LN(H!D110/H!C110)</f>
        <v>6.3744079505231501E-3</v>
      </c>
      <c r="E110" s="28">
        <f>0.5*(Cv!D110+Cv!E110)*LN(H!E110/H!D110)</f>
        <v>3.3873893718238882E-4</v>
      </c>
      <c r="F110" s="28">
        <f>0.5*(Cv!E110+Cv!F110)*LN(H!F110/H!E110)</f>
        <v>-6.7743659135626197E-3</v>
      </c>
      <c r="G110" s="28">
        <f>0.5*(Cv!F110+Cv!G110)*LN(H!G110/H!F110)</f>
        <v>-1.1065606746242067E-2</v>
      </c>
      <c r="H110" s="28">
        <f>0.5*(Cv!G110+Cv!H110)*LN(H!H110/H!G110)</f>
        <v>-6.864640578766631E-3</v>
      </c>
      <c r="I110" s="28">
        <f>0.5*(Cv!H110+Cv!I110)*LN(H!I110/H!H110)</f>
        <v>5.9837629622033692E-3</v>
      </c>
      <c r="J110" s="28">
        <f>0.5*(Cv!I110+Cv!J110)*LN(H!J110/H!I110)</f>
        <v>-1.6972331397590842E-2</v>
      </c>
      <c r="K110" s="28">
        <f>0.5*(Cv!J110+Cv!K110)*LN(H!K110/H!J110)</f>
        <v>-1.3957825258368726E-2</v>
      </c>
      <c r="L110" s="28">
        <f>0.5*(Cv!K110+Cv!L110)*LN(H!L110/H!K110)</f>
        <v>1.1601414622003398E-3</v>
      </c>
      <c r="M110" s="28">
        <f>0.5*(Cv!L110+Cv!M110)*LN(H!M110/H!L110)</f>
        <v>1.0535684183200521E-2</v>
      </c>
      <c r="N110" s="28">
        <f>0.5*(Cv!M110+Cv!N110)*LN(H!N110/H!M110)</f>
        <v>-2.103186709025115E-3</v>
      </c>
      <c r="O110" s="28">
        <f>0.5*(Cv!N110+Cv!O110)*LN(H!O110/H!N110)</f>
        <v>1.1146101302058384E-2</v>
      </c>
      <c r="P110" s="28">
        <f>0.5*(Cv!O110+Cv!P110)*LN(H!P110/H!O110)</f>
        <v>-8.9633044803323451E-3</v>
      </c>
      <c r="Q110" s="28">
        <f>0.5*(Cv!P110+Cv!Q110)*LN(H!Q110/H!P110)</f>
        <v>-1.2252542419243975E-2</v>
      </c>
      <c r="R110" s="28">
        <f>0.5*(Cv!Q110+Cv!R110)*LN(H!R110/H!Q110)</f>
        <v>-2.5902652151281864E-2</v>
      </c>
      <c r="S110" s="28">
        <f>0.5*(Cv!R110+Cv!S110)*LN(H!S110/H!R110)</f>
        <v>7.7594619192127524E-3</v>
      </c>
      <c r="T110" s="28">
        <f>0.5*(Cv!S110+Cv!T110)*LN(H!T110/H!S110)</f>
        <v>-3.1850908602390326E-3</v>
      </c>
      <c r="U110" s="28">
        <f>0.5*(Cv!T110+Cv!U110)*LN(H!U110/H!T110)</f>
        <v>5.8417091516649667E-3</v>
      </c>
      <c r="V110" s="28">
        <f>0.5*(Cv!U110+Cv!V110)*LN(H!V110/H!U110)</f>
        <v>-8.2486831100745412E-3</v>
      </c>
      <c r="W110" s="28">
        <f>0.5*(Cv!V110+Cv!W110)*LN(H!W110/H!V110)</f>
        <v>5.0734047587491999E-4</v>
      </c>
      <c r="X110" s="28">
        <f>0.5*(Cv!W110+Cv!X110)*LN(H!X110/H!W110)</f>
        <v>2.0864949937486194E-3</v>
      </c>
      <c r="Y110" s="28">
        <f>0.5*(Cv!X110+Cv!Y110)*LN(H!Y110/H!X110)</f>
        <v>5.4889668979457651E-3</v>
      </c>
      <c r="Z110" s="28">
        <f>0.5*(Cv!Y110+Cv!Z110)*LN(H!Z110/H!Y110)</f>
        <v>1.4165939597807896E-2</v>
      </c>
      <c r="AA110" s="28">
        <f>0.5*(Cv!Z110+Cv!AA110)*LN(H!AA110/H!Z110)</f>
        <v>-3.7774448664025222E-3</v>
      </c>
      <c r="AB110" s="28"/>
      <c r="AC110" s="28">
        <f t="shared" si="8"/>
        <v>-3.6764222678371114E-3</v>
      </c>
      <c r="AD110" s="28">
        <f t="shared" si="9"/>
        <v>-4.2675035439167647E-3</v>
      </c>
      <c r="AE110" s="28">
        <f t="shared" si="10"/>
        <v>-5.6425871659174101E-3</v>
      </c>
      <c r="AF110" s="28">
        <f t="shared" si="11"/>
        <v>-5.9964586980501349E-4</v>
      </c>
      <c r="AG110" s="28">
        <f t="shared" si="12"/>
        <v>5.2924872097837123E-3</v>
      </c>
      <c r="AH110" s="28">
        <f t="shared" si="13"/>
        <v>-4.9550453549170878E-3</v>
      </c>
      <c r="AI110" s="28">
        <f t="shared" si="14"/>
        <v>1.6099040350407588E-3</v>
      </c>
      <c r="AJ110" s="28">
        <f t="shared" si="15"/>
        <v>-2.3936231568708849E-3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activeCell="Q26" sqref="Q26:R26"/>
      <selection pane="topRight" activeCell="Q26" sqref="Q26:R26"/>
      <selection pane="bottomLeft" activeCell="Q26" sqref="Q26:R2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131</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0.5*(Cv!C3+Cv!D3)*LN(LC!D3/LC!C3)</f>
        <v>1.4462286257588325E-3</v>
      </c>
      <c r="E3" s="28">
        <f>0.5*(Cv!D3+Cv!E3)*LN(LC!E3/LC!D3)</f>
        <v>2.4274991293778184E-3</v>
      </c>
      <c r="F3" s="28">
        <f>0.5*(Cv!E3+Cv!F3)*LN(LC!F3/LC!E3)</f>
        <v>4.169393531208725E-3</v>
      </c>
      <c r="G3" s="28">
        <f>0.5*(Cv!F3+Cv!G3)*LN(LC!G3/LC!F3)</f>
        <v>4.1947563223499887E-3</v>
      </c>
      <c r="H3" s="28">
        <f>0.5*(Cv!G3+Cv!H3)*LN(LC!H3/LC!G3)</f>
        <v>2.8866315660376644E-3</v>
      </c>
      <c r="I3" s="28">
        <f>0.5*(Cv!H3+Cv!I3)*LN(LC!I3/LC!H3)</f>
        <v>1.0069354606713559E-2</v>
      </c>
      <c r="J3" s="28">
        <f>0.5*(Cv!I3+Cv!J3)*LN(LC!J3/LC!I3)</f>
        <v>-4.9425565584690053E-4</v>
      </c>
      <c r="K3" s="28">
        <f>0.5*(Cv!J3+Cv!K3)*LN(LC!K3/LC!J3)</f>
        <v>1.4802414820977364E-2</v>
      </c>
      <c r="L3" s="28">
        <f>0.5*(Cv!K3+Cv!L3)*LN(LC!L3/LC!K3)</f>
        <v>2.2907524477980474E-3</v>
      </c>
      <c r="M3" s="28">
        <f>0.5*(Cv!L3+Cv!M3)*LN(LC!M3/LC!L3)</f>
        <v>3.62584975761476E-3</v>
      </c>
      <c r="N3" s="28">
        <f>0.5*(Cv!M3+Cv!N3)*LN(LC!N3/LC!M3)</f>
        <v>3.4323735905562331E-3</v>
      </c>
      <c r="O3" s="28">
        <f>0.5*(Cv!N3+Cv!O3)*LN(LC!O3/LC!N3)</f>
        <v>2.858151818325139E-2</v>
      </c>
      <c r="P3" s="28">
        <f>0.5*(Cv!O3+Cv!P3)*LN(LC!P3/LC!O3)</f>
        <v>1.0691383242847501E-2</v>
      </c>
      <c r="Q3" s="28">
        <f>0.5*(Cv!P3+Cv!Q3)*LN(LC!Q3/LC!P3)</f>
        <v>1.5560428071123105E-2</v>
      </c>
      <c r="R3" s="28">
        <f>0.5*(Cv!Q3+Cv!R3)*LN(LC!R3/LC!Q3)</f>
        <v>6.0540735325836093E-3</v>
      </c>
      <c r="S3" s="28">
        <f>0.5*(Cv!R3+Cv!S3)*LN(LC!S3/LC!R3)</f>
        <v>1.7170856129878665E-2</v>
      </c>
      <c r="T3" s="28">
        <f>0.5*(Cv!S3+Cv!T3)*LN(LC!T3/LC!S3)</f>
        <v>1.1781433903031378E-2</v>
      </c>
      <c r="U3" s="28">
        <f>0.5*(Cv!T3+Cv!U3)*LN(LC!U3/LC!T3)</f>
        <v>1.1135052958008837E-2</v>
      </c>
      <c r="V3" s="28">
        <f>0.5*(Cv!U3+Cv!V3)*LN(LC!V3/LC!U3)</f>
        <v>-2.835107366952438E-3</v>
      </c>
      <c r="W3" s="28">
        <f>0.5*(Cv!V3+Cv!W3)*LN(LC!W3/LC!V3)</f>
        <v>1.3291708839339642E-3</v>
      </c>
      <c r="X3" s="28">
        <f>0.5*(Cv!W3+Cv!X3)*LN(LC!X3/LC!W3)</f>
        <v>9.4156169381070642E-3</v>
      </c>
      <c r="Y3" s="28">
        <f>0.5*(Cv!X3+Cv!Y3)*LN(LC!Y3/LC!X3)</f>
        <v>9.4549924951678067E-3</v>
      </c>
      <c r="Z3" s="28">
        <f>0.5*(Cv!Y3+Cv!Z3)*LN(LC!Z3/LC!Y3)</f>
        <v>-4.2186730131176763E-3</v>
      </c>
      <c r="AA3" s="28">
        <f>0.5*(Cv!Z3+Cv!AA3)*LN(LC!AA3/LC!Z3)</f>
        <v>4.5556296349112914E-3</v>
      </c>
      <c r="AC3" s="28">
        <f>AVERAGE(E3:I3)</f>
        <v>4.7495270311375517E-3</v>
      </c>
      <c r="AD3" s="28">
        <f>AVERAGE(J3:N3)</f>
        <v>4.7314269922199004E-3</v>
      </c>
      <c r="AE3" s="28">
        <f>AVERAGE(O3:S3)</f>
        <v>1.5611651831936853E-2</v>
      </c>
      <c r="AF3" s="28">
        <f>AVERAGE(T3:X3)</f>
        <v>6.1652334632257607E-3</v>
      </c>
      <c r="AG3" s="28">
        <f>AVERAGE(Y3:AA3)</f>
        <v>3.2639830389871402E-3</v>
      </c>
      <c r="AH3" s="28">
        <f>AVERAGE(J3:S3)</f>
        <v>1.0171539412078377E-2</v>
      </c>
      <c r="AI3" s="28">
        <f>AVERAGE(T3:AA3)</f>
        <v>5.0772645541362774E-3</v>
      </c>
      <c r="AJ3" s="28">
        <f>AVERAGE(E3:AA3)</f>
        <v>7.2209193786765989E-3</v>
      </c>
    </row>
    <row r="4" spans="1:36" x14ac:dyDescent="0.15">
      <c r="A4" s="8">
        <v>2</v>
      </c>
      <c r="B4" s="9" t="s">
        <v>141</v>
      </c>
      <c r="C4" s="28"/>
      <c r="D4" s="28">
        <f>0.5*(Cv!C4+Cv!D4)*LN(LC!D4/LC!C4)</f>
        <v>4.7419419165357062E-3</v>
      </c>
      <c r="E4" s="28">
        <f>0.5*(Cv!D4+Cv!E4)*LN(LC!E4/LC!D4)</f>
        <v>1.1368145184542015E-3</v>
      </c>
      <c r="F4" s="28">
        <f>0.5*(Cv!E4+Cv!F4)*LN(LC!F4/LC!E4)</f>
        <v>1.6740161522549345E-3</v>
      </c>
      <c r="G4" s="28">
        <f>0.5*(Cv!F4+Cv!G4)*LN(LC!G4/LC!F4)</f>
        <v>2.7932349450540059E-3</v>
      </c>
      <c r="H4" s="28">
        <f>0.5*(Cv!G4+Cv!H4)*LN(LC!H4/LC!G4)</f>
        <v>-3.0795401335864739E-3</v>
      </c>
      <c r="I4" s="28">
        <f>0.5*(Cv!H4+Cv!I4)*LN(LC!I4/LC!H4)</f>
        <v>1.5502848759883362E-2</v>
      </c>
      <c r="J4" s="28">
        <f>0.5*(Cv!I4+Cv!J4)*LN(LC!J4/LC!I4)</f>
        <v>-1.0414003179180684E-2</v>
      </c>
      <c r="K4" s="28">
        <f>0.5*(Cv!J4+Cv!K4)*LN(LC!K4/LC!J4)</f>
        <v>1.4189975628937115E-2</v>
      </c>
      <c r="L4" s="28">
        <f>0.5*(Cv!K4+Cv!L4)*LN(LC!L4/LC!K4)</f>
        <v>-4.0755980815742393E-3</v>
      </c>
      <c r="M4" s="28">
        <f>0.5*(Cv!L4+Cv!M4)*LN(LC!M4/LC!L4)</f>
        <v>2.3371802428675897E-3</v>
      </c>
      <c r="N4" s="28">
        <f>0.5*(Cv!M4+Cv!N4)*LN(LC!N4/LC!M4)</f>
        <v>2.9772388759965168E-3</v>
      </c>
      <c r="O4" s="28">
        <f>0.5*(Cv!N4+Cv!O4)*LN(LC!O4/LC!N4)</f>
        <v>3.2393965867703899E-2</v>
      </c>
      <c r="P4" s="28">
        <f>0.5*(Cv!O4+Cv!P4)*LN(LC!P4/LC!O4)</f>
        <v>2.333394220988238E-3</v>
      </c>
      <c r="Q4" s="28">
        <f>0.5*(Cv!P4+Cv!Q4)*LN(LC!Q4/LC!P4)</f>
        <v>6.4544233215469721E-3</v>
      </c>
      <c r="R4" s="28">
        <f>0.5*(Cv!Q4+Cv!R4)*LN(LC!R4/LC!Q4)</f>
        <v>3.0142735873450802E-3</v>
      </c>
      <c r="S4" s="28">
        <f>0.5*(Cv!R4+Cv!S4)*LN(LC!S4/LC!R4)</f>
        <v>9.0370799265226901E-3</v>
      </c>
      <c r="T4" s="28">
        <f>0.5*(Cv!S4+Cv!T4)*LN(LC!T4/LC!S4)</f>
        <v>8.6172460181217977E-3</v>
      </c>
      <c r="U4" s="28">
        <f>0.5*(Cv!T4+Cv!U4)*LN(LC!U4/LC!T4)</f>
        <v>-1.3097395323187348E-3</v>
      </c>
      <c r="V4" s="28">
        <f>0.5*(Cv!U4+Cv!V4)*LN(LC!V4/LC!U4)</f>
        <v>-9.2696325117227682E-3</v>
      </c>
      <c r="W4" s="28">
        <f>0.5*(Cv!V4+Cv!W4)*LN(LC!W4/LC!V4)</f>
        <v>-4.8900298116832039E-3</v>
      </c>
      <c r="X4" s="28">
        <f>0.5*(Cv!W4+Cv!X4)*LN(LC!X4/LC!W4)</f>
        <v>1.947334268741992E-3</v>
      </c>
      <c r="Y4" s="28">
        <f>0.5*(Cv!X4+Cv!Y4)*LN(LC!Y4/LC!X4)</f>
        <v>5.1746361536224748E-3</v>
      </c>
      <c r="Z4" s="28">
        <f>0.5*(Cv!Y4+Cv!Z4)*LN(LC!Z4/LC!Y4)</f>
        <v>-8.5091051374060883E-4</v>
      </c>
      <c r="AA4" s="28">
        <f>0.5*(Cv!Z4+Cv!AA4)*LN(LC!AA4/LC!Z4)</f>
        <v>-2.5965966365440168E-3</v>
      </c>
      <c r="AC4" s="28">
        <f t="shared" ref="AC4:AC67" si="0">AVERAGE(E4:I4)</f>
        <v>3.605474848412006E-3</v>
      </c>
      <c r="AD4" s="28">
        <f t="shared" ref="AD4:AD67" si="1">AVERAGE(J4:N4)</f>
        <v>1.0029586974092594E-3</v>
      </c>
      <c r="AE4" s="28">
        <f t="shared" ref="AE4:AE67" si="2">AVERAGE(O4:S4)</f>
        <v>1.0646627384821375E-2</v>
      </c>
      <c r="AF4" s="28">
        <f t="shared" ref="AF4:AF67" si="3">AVERAGE(T4:X4)</f>
        <v>-9.8096431377218333E-4</v>
      </c>
      <c r="AG4" s="28">
        <f t="shared" ref="AG4:AG67" si="4">AVERAGE(Y4:AA4)</f>
        <v>5.7570966777928303E-4</v>
      </c>
      <c r="AH4" s="28">
        <f t="shared" ref="AH4:AH67" si="5">AVERAGE(J4:S4)</f>
        <v>5.8247930411153169E-3</v>
      </c>
      <c r="AI4" s="28">
        <f t="shared" ref="AI4:AI67" si="6">AVERAGE(T4:AA4)</f>
        <v>-3.9721157069038348E-4</v>
      </c>
      <c r="AJ4" s="28">
        <f t="shared" ref="AJ4:AJ67" si="7">AVERAGE(E4:AA4)</f>
        <v>3.178157047290877E-3</v>
      </c>
    </row>
    <row r="5" spans="1:36" x14ac:dyDescent="0.15">
      <c r="A5" s="8">
        <v>3</v>
      </c>
      <c r="B5" s="9" t="s">
        <v>142</v>
      </c>
      <c r="C5" s="28"/>
      <c r="D5" s="28">
        <f>0.5*(Cv!C5+Cv!D5)*LN(LC!D5/LC!C5)</f>
        <v>1.6200110229968749E-2</v>
      </c>
      <c r="E5" s="28">
        <f>0.5*(Cv!D5+Cv!E5)*LN(LC!E5/LC!D5)</f>
        <v>-1.6569825122617881E-2</v>
      </c>
      <c r="F5" s="28">
        <f>0.5*(Cv!E5+Cv!F5)*LN(LC!F5/LC!E5)</f>
        <v>-7.6779650434980595E-3</v>
      </c>
      <c r="G5" s="28">
        <f>0.5*(Cv!F5+Cv!G5)*LN(LC!G5/LC!F5)</f>
        <v>1.3333053870892321E-3</v>
      </c>
      <c r="H5" s="28">
        <f>0.5*(Cv!G5+Cv!H5)*LN(LC!H5/LC!G5)</f>
        <v>-1.0988646523372272E-2</v>
      </c>
      <c r="I5" s="28">
        <f>0.5*(Cv!H5+Cv!I5)*LN(LC!I5/LC!H5)</f>
        <v>1.89879761158251E-2</v>
      </c>
      <c r="J5" s="28">
        <f>0.5*(Cv!I5+Cv!J5)*LN(LC!J5/LC!I5)</f>
        <v>-2.1504655334965948E-2</v>
      </c>
      <c r="K5" s="28">
        <f>0.5*(Cv!J5+Cv!K5)*LN(LC!K5/LC!J5)</f>
        <v>2.2255371447697788E-2</v>
      </c>
      <c r="L5" s="28">
        <f>0.5*(Cv!K5+Cv!L5)*LN(LC!L5/LC!K5)</f>
        <v>-1.7324903773623113E-2</v>
      </c>
      <c r="M5" s="28">
        <f>0.5*(Cv!L5+Cv!M5)*LN(LC!M5/LC!L5)</f>
        <v>-6.4732854649919014E-3</v>
      </c>
      <c r="N5" s="28">
        <f>0.5*(Cv!M5+Cv!N5)*LN(LC!N5/LC!M5)</f>
        <v>-2.4448916124270075E-4</v>
      </c>
      <c r="O5" s="28">
        <f>0.5*(Cv!N5+Cv!O5)*LN(LC!O5/LC!N5)</f>
        <v>6.0835629156268604E-2</v>
      </c>
      <c r="P5" s="28">
        <f>0.5*(Cv!O5+Cv!P5)*LN(LC!P5/LC!O5)</f>
        <v>6.7611582711502192E-3</v>
      </c>
      <c r="Q5" s="28">
        <f>0.5*(Cv!P5+Cv!Q5)*LN(LC!Q5/LC!P5)</f>
        <v>1.7882533799423731E-2</v>
      </c>
      <c r="R5" s="28">
        <f>0.5*(Cv!Q5+Cv!R5)*LN(LC!R5/LC!Q5)</f>
        <v>8.3696350302134587E-3</v>
      </c>
      <c r="S5" s="28">
        <f>0.5*(Cv!R5+Cv!S5)*LN(LC!S5/LC!R5)</f>
        <v>9.0308008420896604E-3</v>
      </c>
      <c r="T5" s="28">
        <f>0.5*(Cv!S5+Cv!T5)*LN(LC!T5/LC!S5)</f>
        <v>1.4729193642713011E-2</v>
      </c>
      <c r="U5" s="28">
        <f>0.5*(Cv!T5+Cv!U5)*LN(LC!U5/LC!T5)</f>
        <v>5.5349878451414411E-3</v>
      </c>
      <c r="V5" s="28">
        <f>0.5*(Cv!U5+Cv!V5)*LN(LC!V5/LC!U5)</f>
        <v>-2.303351383635047E-2</v>
      </c>
      <c r="W5" s="28">
        <f>0.5*(Cv!V5+Cv!W5)*LN(LC!W5/LC!V5)</f>
        <v>-5.8732673322587576E-3</v>
      </c>
      <c r="X5" s="28">
        <f>0.5*(Cv!W5+Cv!X5)*LN(LC!X5/LC!W5)</f>
        <v>4.7778875663312343E-3</v>
      </c>
      <c r="Y5" s="28">
        <f>0.5*(Cv!X5+Cv!Y5)*LN(LC!Y5/LC!X5)</f>
        <v>1.7275338096793672E-3</v>
      </c>
      <c r="Z5" s="28">
        <f>0.5*(Cv!Y5+Cv!Z5)*LN(LC!Z5/LC!Y5)</f>
        <v>5.5078398943614873E-3</v>
      </c>
      <c r="AA5" s="28">
        <f>0.5*(Cv!Z5+Cv!AA5)*LN(LC!AA5/LC!Z5)</f>
        <v>-3.7542636823166367E-3</v>
      </c>
      <c r="AC5" s="28">
        <f t="shared" si="0"/>
        <v>-2.9830310373147755E-3</v>
      </c>
      <c r="AD5" s="28">
        <f t="shared" si="1"/>
        <v>-4.6583924574251749E-3</v>
      </c>
      <c r="AE5" s="28">
        <f t="shared" si="2"/>
        <v>2.0575951419829135E-2</v>
      </c>
      <c r="AF5" s="28">
        <f t="shared" si="3"/>
        <v>-7.7294242288470836E-4</v>
      </c>
      <c r="AG5" s="28">
        <f t="shared" si="4"/>
        <v>1.160370007241406E-3</v>
      </c>
      <c r="AH5" s="28">
        <f t="shared" si="5"/>
        <v>7.9587794812019802E-3</v>
      </c>
      <c r="AI5" s="28">
        <f t="shared" si="6"/>
        <v>-4.795026158741552E-5</v>
      </c>
      <c r="AJ5" s="28">
        <f t="shared" si="7"/>
        <v>2.7951755449020258E-3</v>
      </c>
    </row>
    <row r="6" spans="1:36" x14ac:dyDescent="0.15">
      <c r="A6" s="8">
        <v>4</v>
      </c>
      <c r="B6" s="11" t="s">
        <v>143</v>
      </c>
      <c r="C6" s="28"/>
      <c r="D6" s="28">
        <f>0.5*(Cv!C6+Cv!D6)*LN(LC!D6/LC!C6)</f>
        <v>-5.5924207107750082E-3</v>
      </c>
      <c r="E6" s="28">
        <f>0.5*(Cv!D6+Cv!E6)*LN(LC!E6/LC!D6)</f>
        <v>-6.4738874354198211E-3</v>
      </c>
      <c r="F6" s="28">
        <f>0.5*(Cv!E6+Cv!F6)*LN(LC!F6/LC!E6)</f>
        <v>-9.8736149291776699E-3</v>
      </c>
      <c r="G6" s="28">
        <f>0.5*(Cv!F6+Cv!G6)*LN(LC!G6/LC!F6)</f>
        <v>-3.5631590343644577E-3</v>
      </c>
      <c r="H6" s="28">
        <f>0.5*(Cv!G6+Cv!H6)*LN(LC!H6/LC!G6)</f>
        <v>-1.499602109077801E-2</v>
      </c>
      <c r="I6" s="28">
        <f>0.5*(Cv!H6+Cv!I6)*LN(LC!I6/LC!H6)</f>
        <v>5.2412561828490446E-4</v>
      </c>
      <c r="J6" s="28">
        <f>0.5*(Cv!I6+Cv!J6)*LN(LC!J6/LC!I6)</f>
        <v>1.1926045746177205E-2</v>
      </c>
      <c r="K6" s="28">
        <f>0.5*(Cv!J6+Cv!K6)*LN(LC!K6/LC!J6)</f>
        <v>-1.5032402788347447E-2</v>
      </c>
      <c r="L6" s="28">
        <f>0.5*(Cv!K6+Cv!L6)*LN(LC!L6/LC!K6)</f>
        <v>-5.4789630882002794E-3</v>
      </c>
      <c r="M6" s="28">
        <f>0.5*(Cv!L6+Cv!M6)*LN(LC!M6/LC!L6)</f>
        <v>2.8204201656882456E-2</v>
      </c>
      <c r="N6" s="28">
        <f>0.5*(Cv!M6+Cv!N6)*LN(LC!N6/LC!M6)</f>
        <v>-1.5070784510439817E-2</v>
      </c>
      <c r="O6" s="28">
        <f>0.5*(Cv!N6+Cv!O6)*LN(LC!O6/LC!N6)</f>
        <v>-8.2037513808098025E-3</v>
      </c>
      <c r="P6" s="28">
        <f>0.5*(Cv!O6+Cv!P6)*LN(LC!P6/LC!O6)</f>
        <v>2.879945703689089E-2</v>
      </c>
      <c r="Q6" s="28">
        <f>0.5*(Cv!P6+Cv!Q6)*LN(LC!Q6/LC!P6)</f>
        <v>-1.7339177414327438E-2</v>
      </c>
      <c r="R6" s="28">
        <f>0.5*(Cv!Q6+Cv!R6)*LN(LC!R6/LC!Q6)</f>
        <v>-9.0289583361533171E-3</v>
      </c>
      <c r="S6" s="28">
        <f>0.5*(Cv!R6+Cv!S6)*LN(LC!S6/LC!R6)</f>
        <v>2.6254036361017352E-3</v>
      </c>
      <c r="T6" s="28">
        <f>0.5*(Cv!S6+Cv!T6)*LN(LC!T6/LC!S6)</f>
        <v>9.5338637889958115E-3</v>
      </c>
      <c r="U6" s="28">
        <f>0.5*(Cv!T6+Cv!U6)*LN(LC!U6/LC!T6)</f>
        <v>7.2287937582334238E-3</v>
      </c>
      <c r="V6" s="28">
        <f>0.5*(Cv!U6+Cv!V6)*LN(LC!V6/LC!U6)</f>
        <v>3.9680275808273132E-3</v>
      </c>
      <c r="W6" s="28">
        <f>0.5*(Cv!V6+Cv!W6)*LN(LC!W6/LC!V6)</f>
        <v>-1.6759794105367227E-2</v>
      </c>
      <c r="X6" s="28">
        <f>0.5*(Cv!W6+Cv!X6)*LN(LC!X6/LC!W6)</f>
        <v>-8.5824615203366414E-3</v>
      </c>
      <c r="Y6" s="28">
        <f>0.5*(Cv!X6+Cv!Y6)*LN(LC!Y6/LC!X6)</f>
        <v>1.7826042134162227E-2</v>
      </c>
      <c r="Z6" s="28">
        <f>0.5*(Cv!Y6+Cv!Z6)*LN(LC!Z6/LC!Y6)</f>
        <v>5.7483750321869103E-3</v>
      </c>
      <c r="AA6" s="28">
        <f>0.5*(Cv!Z6+Cv!AA6)*LN(LC!AA6/LC!Z6)</f>
        <v>-7.1380270197082055E-3</v>
      </c>
      <c r="AC6" s="28">
        <f t="shared" si="0"/>
        <v>-6.8765113742910115E-3</v>
      </c>
      <c r="AD6" s="28">
        <f t="shared" si="1"/>
        <v>9.0961940321442373E-4</v>
      </c>
      <c r="AE6" s="28">
        <f t="shared" si="2"/>
        <v>-6.2940529165958644E-4</v>
      </c>
      <c r="AF6" s="28">
        <f t="shared" si="3"/>
        <v>-9.2231409952946435E-4</v>
      </c>
      <c r="AG6" s="28">
        <f t="shared" si="4"/>
        <v>5.4787967155469769E-3</v>
      </c>
      <c r="AH6" s="28">
        <f t="shared" si="5"/>
        <v>1.4010705577741884E-4</v>
      </c>
      <c r="AI6" s="28">
        <f t="shared" si="6"/>
        <v>1.4781024561242011E-3</v>
      </c>
      <c r="AJ6" s="28">
        <f t="shared" si="7"/>
        <v>-9.1985507237770704E-4</v>
      </c>
    </row>
    <row r="7" spans="1:36" x14ac:dyDescent="0.15">
      <c r="A7" s="8">
        <v>5</v>
      </c>
      <c r="B7" s="11" t="s">
        <v>144</v>
      </c>
      <c r="C7" s="28"/>
      <c r="D7" s="28">
        <f>0.5*(Cv!C7+Cv!D7)*LN(LC!D7/LC!C7)</f>
        <v>4.1621041190183557E-3</v>
      </c>
      <c r="E7" s="28">
        <f>0.5*(Cv!D7+Cv!E7)*LN(LC!E7/LC!D7)</f>
        <v>-2.3655073928888761E-3</v>
      </c>
      <c r="F7" s="28">
        <f>0.5*(Cv!E7+Cv!F7)*LN(LC!F7/LC!E7)</f>
        <v>7.1133377237712339E-3</v>
      </c>
      <c r="G7" s="28">
        <f>0.5*(Cv!F7+Cv!G7)*LN(LC!G7/LC!F7)</f>
        <v>2.841931350012648E-4</v>
      </c>
      <c r="H7" s="28">
        <f>0.5*(Cv!G7+Cv!H7)*LN(LC!H7/LC!G7)</f>
        <v>3.1122150698293214E-3</v>
      </c>
      <c r="I7" s="28">
        <f>0.5*(Cv!H7+Cv!I7)*LN(LC!I7/LC!H7)</f>
        <v>-9.822524128307226E-4</v>
      </c>
      <c r="J7" s="28">
        <f>0.5*(Cv!I7+Cv!J7)*LN(LC!J7/LC!I7)</f>
        <v>-1.9350223829469446E-3</v>
      </c>
      <c r="K7" s="28">
        <f>0.5*(Cv!J7+Cv!K7)*LN(LC!K7/LC!J7)</f>
        <v>5.5784203953175363E-3</v>
      </c>
      <c r="L7" s="28">
        <f>0.5*(Cv!K7+Cv!L7)*LN(LC!L7/LC!K7)</f>
        <v>1.0000237007942764E-3</v>
      </c>
      <c r="M7" s="28">
        <f>0.5*(Cv!L7+Cv!M7)*LN(LC!M7/LC!L7)</f>
        <v>1.130714540748002E-2</v>
      </c>
      <c r="N7" s="28">
        <f>0.5*(Cv!M7+Cv!N7)*LN(LC!N7/LC!M7)</f>
        <v>1.7683093770948582E-3</v>
      </c>
      <c r="O7" s="28">
        <f>0.5*(Cv!N7+Cv!O7)*LN(LC!O7/LC!N7)</f>
        <v>1.1634461342351732E-3</v>
      </c>
      <c r="P7" s="28">
        <f>0.5*(Cv!O7+Cv!P7)*LN(LC!P7/LC!O7)</f>
        <v>4.9937694550177651E-3</v>
      </c>
      <c r="Q7" s="28">
        <f>0.5*(Cv!P7+Cv!Q7)*LN(LC!Q7/LC!P7)</f>
        <v>-1.2918528644100542E-2</v>
      </c>
      <c r="R7" s="28">
        <f>0.5*(Cv!Q7+Cv!R7)*LN(LC!R7/LC!Q7)</f>
        <v>2.4292461935195388E-2</v>
      </c>
      <c r="S7" s="28">
        <f>0.5*(Cv!R7+Cv!S7)*LN(LC!S7/LC!R7)</f>
        <v>-4.1327709981139899E-3</v>
      </c>
      <c r="T7" s="28">
        <f>0.5*(Cv!S7+Cv!T7)*LN(LC!T7/LC!S7)</f>
        <v>5.2600040890652192E-3</v>
      </c>
      <c r="U7" s="28">
        <f>0.5*(Cv!T7+Cv!U7)*LN(LC!U7/LC!T7)</f>
        <v>1.1901748752486368E-3</v>
      </c>
      <c r="V7" s="28">
        <f>0.5*(Cv!U7+Cv!V7)*LN(LC!V7/LC!U7)</f>
        <v>-5.1601379026065489E-3</v>
      </c>
      <c r="W7" s="28">
        <f>0.5*(Cv!V7+Cv!W7)*LN(LC!W7/LC!V7)</f>
        <v>-9.852735739316271E-3</v>
      </c>
      <c r="X7" s="28">
        <f>0.5*(Cv!W7+Cv!X7)*LN(LC!X7/LC!W7)</f>
        <v>-3.811734029748846E-3</v>
      </c>
      <c r="Y7" s="28">
        <f>0.5*(Cv!X7+Cv!Y7)*LN(LC!Y7/LC!X7)</f>
        <v>1.9045104242382951E-2</v>
      </c>
      <c r="Z7" s="28">
        <f>0.5*(Cv!Y7+Cv!Z7)*LN(LC!Z7/LC!Y7)</f>
        <v>-3.0977995740204276E-3</v>
      </c>
      <c r="AA7" s="28">
        <f>0.5*(Cv!Z7+Cv!AA7)*LN(LC!AA7/LC!Z7)</f>
        <v>5.5972058176664385E-4</v>
      </c>
      <c r="AC7" s="28">
        <f t="shared" si="0"/>
        <v>1.4323972245764444E-3</v>
      </c>
      <c r="AD7" s="28">
        <f t="shared" si="1"/>
        <v>3.5437752995479493E-3</v>
      </c>
      <c r="AE7" s="28">
        <f t="shared" si="2"/>
        <v>2.6796755764467587E-3</v>
      </c>
      <c r="AF7" s="28">
        <f t="shared" si="3"/>
        <v>-2.4748857414715621E-3</v>
      </c>
      <c r="AG7" s="28">
        <f t="shared" si="4"/>
        <v>5.5023417500430563E-3</v>
      </c>
      <c r="AH7" s="28">
        <f t="shared" si="5"/>
        <v>3.1117254379973542E-3</v>
      </c>
      <c r="AI7" s="28">
        <f t="shared" si="6"/>
        <v>5.1657456784641952E-4</v>
      </c>
      <c r="AJ7" s="28">
        <f t="shared" si="7"/>
        <v>1.8439929150272664E-3</v>
      </c>
    </row>
    <row r="8" spans="1:36" x14ac:dyDescent="0.15">
      <c r="A8" s="8">
        <v>6</v>
      </c>
      <c r="B8" s="11" t="s">
        <v>145</v>
      </c>
      <c r="C8" s="28"/>
      <c r="D8" s="28">
        <f>0.5*(Cv!C8+Cv!D8)*LN(LC!D8/LC!C8)</f>
        <v>1.845352565479497E-2</v>
      </c>
      <c r="E8" s="28">
        <f>0.5*(Cv!D8+Cv!E8)*LN(LC!E8/LC!D8)</f>
        <v>-8.0017386641845611E-3</v>
      </c>
      <c r="F8" s="28">
        <f>0.5*(Cv!E8+Cv!F8)*LN(LC!F8/LC!E8)</f>
        <v>-5.100928276087437E-3</v>
      </c>
      <c r="G8" s="28">
        <f>0.5*(Cv!F8+Cv!G8)*LN(LC!G8/LC!F8)</f>
        <v>1.1918632778698902E-2</v>
      </c>
      <c r="H8" s="28">
        <f>0.5*(Cv!G8+Cv!H8)*LN(LC!H8/LC!G8)</f>
        <v>-1.4529373803274573E-3</v>
      </c>
      <c r="I8" s="28">
        <f>0.5*(Cv!H8+Cv!I8)*LN(LC!I8/LC!H8)</f>
        <v>5.5914376954221065E-3</v>
      </c>
      <c r="J8" s="28">
        <f>0.5*(Cv!I8+Cv!J8)*LN(LC!J8/LC!I8)</f>
        <v>-1.0303398749198301E-2</v>
      </c>
      <c r="K8" s="28">
        <f>0.5*(Cv!J8+Cv!K8)*LN(LC!K8/LC!J8)</f>
        <v>1.0645082179387831E-2</v>
      </c>
      <c r="L8" s="28">
        <f>0.5*(Cv!K8+Cv!L8)*LN(LC!L8/LC!K8)</f>
        <v>3.0954140571745501E-3</v>
      </c>
      <c r="M8" s="28">
        <f>0.5*(Cv!L8+Cv!M8)*LN(LC!M8/LC!L8)</f>
        <v>8.2476816833115286E-3</v>
      </c>
      <c r="N8" s="28">
        <f>0.5*(Cv!M8+Cv!N8)*LN(LC!N8/LC!M8)</f>
        <v>2.1950122839034425E-3</v>
      </c>
      <c r="O8" s="28">
        <f>0.5*(Cv!N8+Cv!O8)*LN(LC!O8/LC!N8)</f>
        <v>1.3772518143930355E-2</v>
      </c>
      <c r="P8" s="28">
        <f>0.5*(Cv!O8+Cv!P8)*LN(LC!P8/LC!O8)</f>
        <v>-7.4250211896370972E-3</v>
      </c>
      <c r="Q8" s="28">
        <f>0.5*(Cv!P8+Cv!Q8)*LN(LC!Q8/LC!P8)</f>
        <v>-1.3098848634809262E-2</v>
      </c>
      <c r="R8" s="28">
        <f>0.5*(Cv!Q8+Cv!R8)*LN(LC!R8/LC!Q8)</f>
        <v>-1.1261200947046494E-2</v>
      </c>
      <c r="S8" s="28">
        <f>0.5*(Cv!R8+Cv!S8)*LN(LC!S8/LC!R8)</f>
        <v>1.3916516212502516E-2</v>
      </c>
      <c r="T8" s="28">
        <f>0.5*(Cv!S8+Cv!T8)*LN(LC!T8/LC!S8)</f>
        <v>-2.3275841739539603E-3</v>
      </c>
      <c r="U8" s="28">
        <f>0.5*(Cv!T8+Cv!U8)*LN(LC!U8/LC!T8)</f>
        <v>1.6006937887313968E-2</v>
      </c>
      <c r="V8" s="28">
        <f>0.5*(Cv!U8+Cv!V8)*LN(LC!V8/LC!U8)</f>
        <v>-1.0014966575472121E-2</v>
      </c>
      <c r="W8" s="28">
        <f>0.5*(Cv!V8+Cv!W8)*LN(LC!W8/LC!V8)</f>
        <v>-6.6185604288881714E-3</v>
      </c>
      <c r="X8" s="28">
        <f>0.5*(Cv!W8+Cv!X8)*LN(LC!X8/LC!W8)</f>
        <v>9.7855493197874007E-3</v>
      </c>
      <c r="Y8" s="28">
        <f>0.5*(Cv!X8+Cv!Y8)*LN(LC!Y8/LC!X8)</f>
        <v>-3.0968288880275849E-3</v>
      </c>
      <c r="Z8" s="28">
        <f>0.5*(Cv!Y8+Cv!Z8)*LN(LC!Z8/LC!Y8)</f>
        <v>1.0462958483357024E-2</v>
      </c>
      <c r="AA8" s="28">
        <f>0.5*(Cv!Z8+Cv!AA8)*LN(LC!AA8/LC!Z8)</f>
        <v>-2.2332465806561813E-2</v>
      </c>
      <c r="AC8" s="28">
        <f t="shared" si="0"/>
        <v>5.9089323070431069E-4</v>
      </c>
      <c r="AD8" s="28">
        <f t="shared" si="1"/>
        <v>2.7759582909158099E-3</v>
      </c>
      <c r="AE8" s="28">
        <f t="shared" si="2"/>
        <v>-8.1920728301199672E-4</v>
      </c>
      <c r="AF8" s="28">
        <f t="shared" si="3"/>
        <v>1.3662752057574232E-3</v>
      </c>
      <c r="AG8" s="28">
        <f t="shared" si="4"/>
        <v>-4.9887787370774582E-3</v>
      </c>
      <c r="AH8" s="28">
        <f t="shared" si="5"/>
        <v>9.7837550395190676E-4</v>
      </c>
      <c r="AI8" s="28">
        <f t="shared" si="6"/>
        <v>-1.0168700228056571E-3</v>
      </c>
      <c r="AJ8" s="28">
        <f t="shared" si="7"/>
        <v>2.0014178306936356E-4</v>
      </c>
    </row>
    <row r="9" spans="1:36" x14ac:dyDescent="0.15">
      <c r="A9" s="8">
        <v>7</v>
      </c>
      <c r="B9" s="11" t="s">
        <v>146</v>
      </c>
      <c r="C9" s="28"/>
      <c r="D9" s="28">
        <f>0.5*(Cv!C9+Cv!D9)*LN(LC!D9/LC!C9)</f>
        <v>1.9971153855174922E-2</v>
      </c>
      <c r="E9" s="28">
        <f>0.5*(Cv!D9+Cv!E9)*LN(LC!E9/LC!D9)</f>
        <v>-9.072435739695019E-3</v>
      </c>
      <c r="F9" s="28">
        <f>0.5*(Cv!E9+Cv!F9)*LN(LC!F9/LC!E9)</f>
        <v>-7.7153043361392144E-4</v>
      </c>
      <c r="G9" s="28">
        <f>0.5*(Cv!F9+Cv!G9)*LN(LC!G9/LC!F9)</f>
        <v>1.5968840824009851E-2</v>
      </c>
      <c r="H9" s="28">
        <f>0.5*(Cv!G9+Cv!H9)*LN(LC!H9/LC!G9)</f>
        <v>4.5197169445325365E-4</v>
      </c>
      <c r="I9" s="28">
        <f>0.5*(Cv!H9+Cv!I9)*LN(LC!I9/LC!H9)</f>
        <v>9.4963274334632294E-3</v>
      </c>
      <c r="J9" s="28">
        <f>0.5*(Cv!I9+Cv!J9)*LN(LC!J9/LC!I9)</f>
        <v>-9.6641678905907535E-3</v>
      </c>
      <c r="K9" s="28">
        <f>0.5*(Cv!J9+Cv!K9)*LN(LC!K9/LC!J9)</f>
        <v>1.0169228265511178E-2</v>
      </c>
      <c r="L9" s="28">
        <f>0.5*(Cv!K9+Cv!L9)*LN(LC!L9/LC!K9)</f>
        <v>4.4274828808387135E-3</v>
      </c>
      <c r="M9" s="28">
        <f>0.5*(Cv!L9+Cv!M9)*LN(LC!M9/LC!L9)</f>
        <v>9.5196115494996375E-3</v>
      </c>
      <c r="N9" s="28">
        <f>0.5*(Cv!M9+Cv!N9)*LN(LC!N9/LC!M9)</f>
        <v>3.6449480767566655E-3</v>
      </c>
      <c r="O9" s="28">
        <f>0.5*(Cv!N9+Cv!O9)*LN(LC!O9/LC!N9)</f>
        <v>1.8391939915028722E-2</v>
      </c>
      <c r="P9" s="28">
        <f>0.5*(Cv!O9+Cv!P9)*LN(LC!P9/LC!O9)</f>
        <v>-5.2943793127187546E-3</v>
      </c>
      <c r="Q9" s="28">
        <f>0.5*(Cv!P9+Cv!Q9)*LN(LC!Q9/LC!P9)</f>
        <v>-8.7190523690577476E-3</v>
      </c>
      <c r="R9" s="28">
        <f>0.5*(Cv!Q9+Cv!R9)*LN(LC!R9/LC!Q9)</f>
        <v>-8.0712052870800539E-3</v>
      </c>
      <c r="S9" s="28">
        <f>0.5*(Cv!R9+Cv!S9)*LN(LC!S9/LC!R9)</f>
        <v>1.8287485574677374E-2</v>
      </c>
      <c r="T9" s="28">
        <f>0.5*(Cv!S9+Cv!T9)*LN(LC!T9/LC!S9)</f>
        <v>-8.5753328675782718E-4</v>
      </c>
      <c r="U9" s="28">
        <f>0.5*(Cv!T9+Cv!U9)*LN(LC!U9/LC!T9)</f>
        <v>1.8774592038319132E-2</v>
      </c>
      <c r="V9" s="28">
        <f>0.5*(Cv!U9+Cv!V9)*LN(LC!V9/LC!U9)</f>
        <v>-5.962676010206734E-3</v>
      </c>
      <c r="W9" s="28">
        <f>0.5*(Cv!V9+Cv!W9)*LN(LC!W9/LC!V9)</f>
        <v>-5.7321399508696858E-3</v>
      </c>
      <c r="X9" s="28">
        <f>0.5*(Cv!W9+Cv!X9)*LN(LC!X9/LC!W9)</f>
        <v>1.129369911838005E-2</v>
      </c>
      <c r="Y9" s="28">
        <f>0.5*(Cv!X9+Cv!Y9)*LN(LC!Y9/LC!X9)</f>
        <v>-2.7618488504301875E-3</v>
      </c>
      <c r="Z9" s="28">
        <f>0.5*(Cv!Y9+Cv!Z9)*LN(LC!Z9/LC!Y9)</f>
        <v>9.4584612596008855E-3</v>
      </c>
      <c r="AA9" s="28">
        <f>0.5*(Cv!Z9+Cv!AA9)*LN(LC!AA9/LC!Z9)</f>
        <v>-2.2500523411715774E-2</v>
      </c>
      <c r="AC9" s="28">
        <f t="shared" si="0"/>
        <v>3.2146347557234787E-3</v>
      </c>
      <c r="AD9" s="28">
        <f t="shared" si="1"/>
        <v>3.6194205764030879E-3</v>
      </c>
      <c r="AE9" s="28">
        <f t="shared" si="2"/>
        <v>2.9189577041699079E-3</v>
      </c>
      <c r="AF9" s="28">
        <f t="shared" si="3"/>
        <v>3.5031883817729869E-3</v>
      </c>
      <c r="AG9" s="28">
        <f t="shared" si="4"/>
        <v>-5.2679703341816922E-3</v>
      </c>
      <c r="AH9" s="28">
        <f t="shared" si="5"/>
        <v>3.2691891402864986E-3</v>
      </c>
      <c r="AI9" s="28">
        <f t="shared" si="6"/>
        <v>2.1400386328998241E-4</v>
      </c>
      <c r="AJ9" s="28">
        <f t="shared" si="7"/>
        <v>2.1946563516435759E-3</v>
      </c>
    </row>
    <row r="10" spans="1:36" x14ac:dyDescent="0.15">
      <c r="A10" s="8">
        <v>8</v>
      </c>
      <c r="B10" s="11" t="s">
        <v>147</v>
      </c>
      <c r="C10" s="28"/>
      <c r="D10" s="28">
        <f>0.5*(Cv!C10+Cv!D10)*LN(LC!D10/LC!C10)</f>
        <v>1.4668500638073933E-2</v>
      </c>
      <c r="E10" s="28">
        <f>0.5*(Cv!D10+Cv!E10)*LN(LC!E10/LC!D10)</f>
        <v>-2.5420416226821911E-3</v>
      </c>
      <c r="F10" s="28">
        <f>0.5*(Cv!E10+Cv!F10)*LN(LC!F10/LC!E10)</f>
        <v>2.0858660707434033E-3</v>
      </c>
      <c r="G10" s="28">
        <f>0.5*(Cv!F10+Cv!G10)*LN(LC!G10/LC!F10)</f>
        <v>1.2265497476731342E-2</v>
      </c>
      <c r="H10" s="28">
        <f>0.5*(Cv!G10+Cv!H10)*LN(LC!H10/LC!G10)</f>
        <v>8.7977455097112229E-4</v>
      </c>
      <c r="I10" s="28">
        <f>0.5*(Cv!H10+Cv!I10)*LN(LC!I10/LC!H10)</f>
        <v>2.1826646159924103E-3</v>
      </c>
      <c r="J10" s="28">
        <f>0.5*(Cv!I10+Cv!J10)*LN(LC!J10/LC!I10)</f>
        <v>4.6802049896868094E-3</v>
      </c>
      <c r="K10" s="28">
        <f>0.5*(Cv!J10+Cv!K10)*LN(LC!K10/LC!J10)</f>
        <v>1.0277465440980585E-2</v>
      </c>
      <c r="L10" s="28">
        <f>0.5*(Cv!K10+Cv!L10)*LN(LC!L10/LC!K10)</f>
        <v>7.5022672697814714E-3</v>
      </c>
      <c r="M10" s="28">
        <f>0.5*(Cv!L10+Cv!M10)*LN(LC!M10/LC!L10)</f>
        <v>9.9533303752609367E-3</v>
      </c>
      <c r="N10" s="28">
        <f>0.5*(Cv!M10+Cv!N10)*LN(LC!N10/LC!M10)</f>
        <v>4.6962108875802889E-3</v>
      </c>
      <c r="O10" s="28">
        <f>0.5*(Cv!N10+Cv!O10)*LN(LC!O10/LC!N10)</f>
        <v>1.6554005489174749E-2</v>
      </c>
      <c r="P10" s="28">
        <f>0.5*(Cv!O10+Cv!P10)*LN(LC!P10/LC!O10)</f>
        <v>-3.5112034955548095E-3</v>
      </c>
      <c r="Q10" s="28">
        <f>0.5*(Cv!P10+Cv!Q10)*LN(LC!Q10/LC!P10)</f>
        <v>-1.4585151695203642E-2</v>
      </c>
      <c r="R10" s="28">
        <f>0.5*(Cv!Q10+Cv!R10)*LN(LC!R10/LC!Q10)</f>
        <v>-8.9604180236208635E-3</v>
      </c>
      <c r="S10" s="28">
        <f>0.5*(Cv!R10+Cv!S10)*LN(LC!S10/LC!R10)</f>
        <v>1.3448731668124317E-2</v>
      </c>
      <c r="T10" s="28">
        <f>0.5*(Cv!S10+Cv!T10)*LN(LC!T10/LC!S10)</f>
        <v>-4.5573318350141789E-3</v>
      </c>
      <c r="U10" s="28">
        <f>0.5*(Cv!T10+Cv!U10)*LN(LC!U10/LC!T10)</f>
        <v>1.2411711833702748E-2</v>
      </c>
      <c r="V10" s="28">
        <f>0.5*(Cv!U10+Cv!V10)*LN(LC!V10/LC!U10)</f>
        <v>-6.9106686241882532E-3</v>
      </c>
      <c r="W10" s="28">
        <f>0.5*(Cv!V10+Cv!W10)*LN(LC!W10/LC!V10)</f>
        <v>-2.9607608497533417E-3</v>
      </c>
      <c r="X10" s="28">
        <f>0.5*(Cv!W10+Cv!X10)*LN(LC!X10/LC!W10)</f>
        <v>1.0717354523133405E-2</v>
      </c>
      <c r="Y10" s="28">
        <f>0.5*(Cv!X10+Cv!Y10)*LN(LC!Y10/LC!X10)</f>
        <v>-5.4251186691307175E-3</v>
      </c>
      <c r="Z10" s="28">
        <f>0.5*(Cv!Y10+Cv!Z10)*LN(LC!Z10/LC!Y10)</f>
        <v>9.0832796755194092E-3</v>
      </c>
      <c r="AA10" s="28">
        <f>0.5*(Cv!Z10+Cv!AA10)*LN(LC!AA10/LC!Z10)</f>
        <v>-1.6481217635593747E-2</v>
      </c>
      <c r="AC10" s="28">
        <f t="shared" si="0"/>
        <v>2.9743522183512177E-3</v>
      </c>
      <c r="AD10" s="28">
        <f t="shared" si="1"/>
        <v>7.4218957926580178E-3</v>
      </c>
      <c r="AE10" s="28">
        <f t="shared" si="2"/>
        <v>5.8919278858395009E-4</v>
      </c>
      <c r="AF10" s="28">
        <f t="shared" si="3"/>
        <v>1.7400610095760758E-3</v>
      </c>
      <c r="AG10" s="28">
        <f t="shared" si="4"/>
        <v>-4.2743522097350188E-3</v>
      </c>
      <c r="AH10" s="28">
        <f t="shared" si="5"/>
        <v>4.0055442906209836E-3</v>
      </c>
      <c r="AI10" s="28">
        <f t="shared" si="6"/>
        <v>-5.153439476655846E-4</v>
      </c>
      <c r="AJ10" s="28">
        <f t="shared" si="7"/>
        <v>2.2088892355061414E-3</v>
      </c>
    </row>
    <row r="11" spans="1:36" x14ac:dyDescent="0.15">
      <c r="A11" s="8">
        <v>9</v>
      </c>
      <c r="B11" s="11" t="s">
        <v>148</v>
      </c>
      <c r="C11" s="28"/>
      <c r="D11" s="28">
        <f>0.5*(Cv!C11+Cv!D11)*LN(LC!D11/LC!C11)</f>
        <v>1.857355956717132E-2</v>
      </c>
      <c r="E11" s="28">
        <f>0.5*(Cv!D11+Cv!E11)*LN(LC!E11/LC!D11)</f>
        <v>-7.4749932306785519E-3</v>
      </c>
      <c r="F11" s="28">
        <f>0.5*(Cv!E11+Cv!F11)*LN(LC!F11/LC!E11)</f>
        <v>-5.1914324118690798E-3</v>
      </c>
      <c r="G11" s="28">
        <f>0.5*(Cv!F11+Cv!G11)*LN(LC!G11/LC!F11)</f>
        <v>1.207268141295649E-2</v>
      </c>
      <c r="H11" s="28">
        <f>0.5*(Cv!G11+Cv!H11)*LN(LC!H11/LC!G11)</f>
        <v>-1.6722066464765364E-3</v>
      </c>
      <c r="I11" s="28">
        <f>0.5*(Cv!H11+Cv!I11)*LN(LC!I11/LC!H11)</f>
        <v>7.7454701629798743E-3</v>
      </c>
      <c r="J11" s="28">
        <f>0.5*(Cv!I11+Cv!J11)*LN(LC!J11/LC!I11)</f>
        <v>-1.1597595566121137E-2</v>
      </c>
      <c r="K11" s="28">
        <f>0.5*(Cv!J11+Cv!K11)*LN(LC!K11/LC!J11)</f>
        <v>1.1184819963212739E-2</v>
      </c>
      <c r="L11" s="28">
        <f>0.5*(Cv!K11+Cv!L11)*LN(LC!L11/LC!K11)</f>
        <v>3.9115348823237292E-3</v>
      </c>
      <c r="M11" s="28">
        <f>0.5*(Cv!L11+Cv!M11)*LN(LC!M11/LC!L11)</f>
        <v>9.3175469800951208E-3</v>
      </c>
      <c r="N11" s="28">
        <f>0.5*(Cv!M11+Cv!N11)*LN(LC!N11/LC!M11)</f>
        <v>3.0753514795952832E-3</v>
      </c>
      <c r="O11" s="28">
        <f>0.5*(Cv!N11+Cv!O11)*LN(LC!O11/LC!N11)</f>
        <v>1.5304217077007199E-2</v>
      </c>
      <c r="P11" s="28">
        <f>0.5*(Cv!O11+Cv!P11)*LN(LC!P11/LC!O11)</f>
        <v>-9.3271476266795147E-3</v>
      </c>
      <c r="Q11" s="28">
        <f>0.5*(Cv!P11+Cv!Q11)*LN(LC!Q11/LC!P11)</f>
        <v>-1.162952936871761E-2</v>
      </c>
      <c r="R11" s="28">
        <f>0.5*(Cv!Q11+Cv!R11)*LN(LC!R11/LC!Q11)</f>
        <v>-1.1491624996853888E-2</v>
      </c>
      <c r="S11" s="28">
        <f>0.5*(Cv!R11+Cv!S11)*LN(LC!S11/LC!R11)</f>
        <v>1.511722921146577E-2</v>
      </c>
      <c r="T11" s="28">
        <f>0.5*(Cv!S11+Cv!T11)*LN(LC!T11/LC!S11)</f>
        <v>-2.9030693801565593E-3</v>
      </c>
      <c r="U11" s="28">
        <f>0.5*(Cv!T11+Cv!U11)*LN(LC!U11/LC!T11)</f>
        <v>1.7916163493470551E-2</v>
      </c>
      <c r="V11" s="28">
        <f>0.5*(Cv!U11+Cv!V11)*LN(LC!V11/LC!U11)</f>
        <v>-1.1661554653661432E-2</v>
      </c>
      <c r="W11" s="28">
        <f>0.5*(Cv!V11+Cv!W11)*LN(LC!W11/LC!V11)</f>
        <v>-9.1074640880069602E-3</v>
      </c>
      <c r="X11" s="28">
        <f>0.5*(Cv!W11+Cv!X11)*LN(LC!X11/LC!W11)</f>
        <v>1.1663139429113316E-2</v>
      </c>
      <c r="Y11" s="28">
        <f>0.5*(Cv!X11+Cv!Y11)*LN(LC!Y11/LC!X11)</f>
        <v>-4.2300586364450695E-3</v>
      </c>
      <c r="Z11" s="28">
        <f>0.5*(Cv!Y11+Cv!Z11)*LN(LC!Z11/LC!Y11)</f>
        <v>1.2161186270529086E-2</v>
      </c>
      <c r="AA11" s="28">
        <f>0.5*(Cv!Z11+Cv!AA11)*LN(LC!AA11/LC!Z11)</f>
        <v>-2.4567423012829596E-2</v>
      </c>
      <c r="AC11" s="28">
        <f t="shared" si="0"/>
        <v>1.0959038573824394E-3</v>
      </c>
      <c r="AD11" s="28">
        <f t="shared" si="1"/>
        <v>3.1783315478211469E-3</v>
      </c>
      <c r="AE11" s="28">
        <f t="shared" si="2"/>
        <v>-4.0537114075560912E-4</v>
      </c>
      <c r="AF11" s="28">
        <f t="shared" si="3"/>
        <v>1.1814429601517829E-3</v>
      </c>
      <c r="AG11" s="28">
        <f t="shared" si="4"/>
        <v>-5.5454317929151927E-3</v>
      </c>
      <c r="AH11" s="28">
        <f t="shared" si="5"/>
        <v>1.386480203532769E-3</v>
      </c>
      <c r="AI11" s="28">
        <f t="shared" si="6"/>
        <v>-1.341135072248333E-3</v>
      </c>
      <c r="AJ11" s="28">
        <f t="shared" si="7"/>
        <v>3.7457568453274921E-4</v>
      </c>
    </row>
    <row r="12" spans="1:36" x14ac:dyDescent="0.15">
      <c r="A12" s="8">
        <v>10</v>
      </c>
      <c r="B12" s="11" t="s">
        <v>149</v>
      </c>
      <c r="C12" s="28"/>
      <c r="D12" s="28">
        <f>0.5*(Cv!C12+Cv!D12)*LN(LC!D12/LC!C12)</f>
        <v>2.1697288319506482E-2</v>
      </c>
      <c r="E12" s="28">
        <f>0.5*(Cv!D12+Cv!E12)*LN(LC!E12/LC!D12)</f>
        <v>-8.3576123978448998E-3</v>
      </c>
      <c r="F12" s="28">
        <f>0.5*(Cv!E12+Cv!F12)*LN(LC!F12/LC!E12)</f>
        <v>-1.6618724979118938E-3</v>
      </c>
      <c r="G12" s="28">
        <f>0.5*(Cv!F12+Cv!G12)*LN(LC!G12/LC!F12)</f>
        <v>1.5211017643204127E-2</v>
      </c>
      <c r="H12" s="28">
        <f>0.5*(Cv!G12+Cv!H12)*LN(LC!H12/LC!G12)</f>
        <v>2.5549630801749421E-3</v>
      </c>
      <c r="I12" s="28">
        <f>0.5*(Cv!H12+Cv!I12)*LN(LC!I12/LC!H12)</f>
        <v>9.0964057952839152E-3</v>
      </c>
      <c r="J12" s="28">
        <f>0.5*(Cv!I12+Cv!J12)*LN(LC!J12/LC!I12)</f>
        <v>-4.6532546385233253E-3</v>
      </c>
      <c r="K12" s="28">
        <f>0.5*(Cv!J12+Cv!K12)*LN(LC!K12/LC!J12)</f>
        <v>7.360845803949633E-3</v>
      </c>
      <c r="L12" s="28">
        <f>0.5*(Cv!K12+Cv!L12)*LN(LC!L12/LC!K12)</f>
        <v>7.9045027224506695E-3</v>
      </c>
      <c r="M12" s="28">
        <f>0.5*(Cv!L12+Cv!M12)*LN(LC!M12/LC!L12)</f>
        <v>3.3440190348288166E-3</v>
      </c>
      <c r="N12" s="28">
        <f>0.5*(Cv!M12+Cv!N12)*LN(LC!N12/LC!M12)</f>
        <v>1.0240141702823407E-2</v>
      </c>
      <c r="O12" s="28">
        <f>0.5*(Cv!N12+Cv!O12)*LN(LC!O12/LC!N12)</f>
        <v>1.8686085446742602E-3</v>
      </c>
      <c r="P12" s="28">
        <f>0.5*(Cv!O12+Cv!P12)*LN(LC!P12/LC!O12)</f>
        <v>1.5567688637903754E-3</v>
      </c>
      <c r="Q12" s="28">
        <f>0.5*(Cv!P12+Cv!Q12)*LN(LC!Q12/LC!P12)</f>
        <v>-1.2991467906837244E-2</v>
      </c>
      <c r="R12" s="28">
        <f>0.5*(Cv!Q12+Cv!R12)*LN(LC!R12/LC!Q12)</f>
        <v>-8.6054839240488918E-3</v>
      </c>
      <c r="S12" s="28">
        <f>0.5*(Cv!R12+Cv!S12)*LN(LC!S12/LC!R12)</f>
        <v>1.1569294317295944E-2</v>
      </c>
      <c r="T12" s="28">
        <f>0.5*(Cv!S12+Cv!T12)*LN(LC!T12/LC!S12)</f>
        <v>2.6003439550468998E-3</v>
      </c>
      <c r="U12" s="28">
        <f>0.5*(Cv!T12+Cv!U12)*LN(LC!U12/LC!T12)</f>
        <v>5.4891363263494981E-3</v>
      </c>
      <c r="V12" s="28">
        <f>0.5*(Cv!U12+Cv!V12)*LN(LC!V12/LC!U12)</f>
        <v>-3.3126866460449641E-3</v>
      </c>
      <c r="W12" s="28">
        <f>0.5*(Cv!V12+Cv!W12)*LN(LC!W12/LC!V12)</f>
        <v>-8.4536116559433792E-3</v>
      </c>
      <c r="X12" s="28">
        <f>0.5*(Cv!W12+Cv!X12)*LN(LC!X12/LC!W12)</f>
        <v>7.8089120626615516E-3</v>
      </c>
      <c r="Y12" s="28">
        <f>0.5*(Cv!X12+Cv!Y12)*LN(LC!Y12/LC!X12)</f>
        <v>1.6743121319273959E-3</v>
      </c>
      <c r="Z12" s="28">
        <f>0.5*(Cv!Y12+Cv!Z12)*LN(LC!Z12/LC!Y12)</f>
        <v>6.1294722007110862E-3</v>
      </c>
      <c r="AA12" s="28">
        <f>0.5*(Cv!Z12+Cv!AA12)*LN(LC!AA12/LC!Z12)</f>
        <v>-1.3751262615737061E-2</v>
      </c>
      <c r="AC12" s="28">
        <f t="shared" si="0"/>
        <v>3.3685803245812385E-3</v>
      </c>
      <c r="AD12" s="28">
        <f t="shared" si="1"/>
        <v>4.8392509251058398E-3</v>
      </c>
      <c r="AE12" s="28">
        <f t="shared" si="2"/>
        <v>-1.3204560210251111E-3</v>
      </c>
      <c r="AF12" s="28">
        <f t="shared" si="3"/>
        <v>8.264188084139213E-4</v>
      </c>
      <c r="AG12" s="28">
        <f t="shared" si="4"/>
        <v>-1.9824927610328593E-3</v>
      </c>
      <c r="AH12" s="28">
        <f t="shared" si="5"/>
        <v>1.7593974520403641E-3</v>
      </c>
      <c r="AI12" s="28">
        <f t="shared" si="6"/>
        <v>-2.2692303012862157E-4</v>
      </c>
      <c r="AJ12" s="28">
        <f t="shared" si="7"/>
        <v>1.4183257348817768E-3</v>
      </c>
    </row>
    <row r="13" spans="1:36" x14ac:dyDescent="0.15">
      <c r="A13" s="8">
        <v>11</v>
      </c>
      <c r="B13" s="11" t="s">
        <v>150</v>
      </c>
      <c r="C13" s="28"/>
      <c r="D13" s="28">
        <f>0.5*(Cv!C13+Cv!D13)*LN(LC!D13/LC!C13)</f>
        <v>1.2744107063998651E-2</v>
      </c>
      <c r="E13" s="28">
        <f>0.5*(Cv!D13+Cv!E13)*LN(LC!E13/LC!D13)</f>
        <v>-4.2016506810718859E-3</v>
      </c>
      <c r="F13" s="28">
        <f>0.5*(Cv!E13+Cv!F13)*LN(LC!F13/LC!E13)</f>
        <v>-2.1663496065298148E-3</v>
      </c>
      <c r="G13" s="28">
        <f>0.5*(Cv!F13+Cv!G13)*LN(LC!G13/LC!F13)</f>
        <v>1.003902953795383E-2</v>
      </c>
      <c r="H13" s="28">
        <f>0.5*(Cv!G13+Cv!H13)*LN(LC!H13/LC!G13)</f>
        <v>-1.7087166309581747E-4</v>
      </c>
      <c r="I13" s="28">
        <f>0.5*(Cv!H13+Cv!I13)*LN(LC!I13/LC!H13)</f>
        <v>4.3149553186007401E-3</v>
      </c>
      <c r="J13" s="28">
        <f>0.5*(Cv!I13+Cv!J13)*LN(LC!J13/LC!I13)</f>
        <v>-3.7770071292574509E-3</v>
      </c>
      <c r="K13" s="28">
        <f>0.5*(Cv!J13+Cv!K13)*LN(LC!K13/LC!J13)</f>
        <v>5.2599731526653008E-3</v>
      </c>
      <c r="L13" s="28">
        <f>0.5*(Cv!K13+Cv!L13)*LN(LC!L13/LC!K13)</f>
        <v>8.3674572122500301E-3</v>
      </c>
      <c r="M13" s="28">
        <f>0.5*(Cv!L13+Cv!M13)*LN(LC!M13/LC!L13)</f>
        <v>2.5110386544985319E-3</v>
      </c>
      <c r="N13" s="28">
        <f>0.5*(Cv!M13+Cv!N13)*LN(LC!N13/LC!M13)</f>
        <v>8.5502486232068419E-3</v>
      </c>
      <c r="O13" s="28">
        <f>0.5*(Cv!N13+Cv!O13)*LN(LC!O13/LC!N13)</f>
        <v>-4.7567033357715795E-4</v>
      </c>
      <c r="P13" s="28">
        <f>0.5*(Cv!O13+Cv!P13)*LN(LC!P13/LC!O13)</f>
        <v>3.1457161107091292E-3</v>
      </c>
      <c r="Q13" s="28">
        <f>0.5*(Cv!P13+Cv!Q13)*LN(LC!Q13/LC!P13)</f>
        <v>-1.5572811752244226E-2</v>
      </c>
      <c r="R13" s="28">
        <f>0.5*(Cv!Q13+Cv!R13)*LN(LC!R13/LC!Q13)</f>
        <v>-5.487273351383143E-3</v>
      </c>
      <c r="S13" s="28">
        <f>0.5*(Cv!R13+Cv!S13)*LN(LC!S13/LC!R13)</f>
        <v>5.8411767938992224E-3</v>
      </c>
      <c r="T13" s="28">
        <f>0.5*(Cv!S13+Cv!T13)*LN(LC!T13/LC!S13)</f>
        <v>5.615495322681375E-4</v>
      </c>
      <c r="U13" s="28">
        <f>0.5*(Cv!T13+Cv!U13)*LN(LC!U13/LC!T13)</f>
        <v>3.3426443523462517E-3</v>
      </c>
      <c r="V13" s="28">
        <f>0.5*(Cv!U13+Cv!V13)*LN(LC!V13/LC!U13)</f>
        <v>-3.3335337504665197E-3</v>
      </c>
      <c r="W13" s="28">
        <f>0.5*(Cv!V13+Cv!W13)*LN(LC!W13/LC!V13)</f>
        <v>-9.8291298428408291E-3</v>
      </c>
      <c r="X13" s="28">
        <f>0.5*(Cv!W13+Cv!X13)*LN(LC!X13/LC!W13)</f>
        <v>9.419516669712252E-3</v>
      </c>
      <c r="Y13" s="28">
        <f>0.5*(Cv!X13+Cv!Y13)*LN(LC!Y13/LC!X13)</f>
        <v>8.6819348578732818E-4</v>
      </c>
      <c r="Z13" s="28">
        <f>0.5*(Cv!Y13+Cv!Z13)*LN(LC!Z13/LC!Y13)</f>
        <v>5.002462862352979E-3</v>
      </c>
      <c r="AA13" s="28">
        <f>0.5*(Cv!Z13+Cv!AA13)*LN(LC!AA13/LC!Z13)</f>
        <v>-1.2032836694405871E-2</v>
      </c>
      <c r="AC13" s="28">
        <f t="shared" si="0"/>
        <v>1.5630225811714103E-3</v>
      </c>
      <c r="AD13" s="28">
        <f t="shared" si="1"/>
        <v>4.1823421026726511E-3</v>
      </c>
      <c r="AE13" s="28">
        <f t="shared" si="2"/>
        <v>-2.5097725065192349E-3</v>
      </c>
      <c r="AF13" s="28">
        <f t="shared" si="3"/>
        <v>3.2209392203858335E-5</v>
      </c>
      <c r="AG13" s="28">
        <f t="shared" si="4"/>
        <v>-2.0540601154218547E-3</v>
      </c>
      <c r="AH13" s="28">
        <f t="shared" si="5"/>
        <v>8.362847980767082E-4</v>
      </c>
      <c r="AI13" s="28">
        <f t="shared" si="6"/>
        <v>-7.5014167315578411E-4</v>
      </c>
      <c r="AJ13" s="28">
        <f t="shared" si="7"/>
        <v>4.4247076092947257E-4</v>
      </c>
    </row>
    <row r="14" spans="1:36" x14ac:dyDescent="0.15">
      <c r="A14" s="8">
        <v>12</v>
      </c>
      <c r="B14" s="11" t="s">
        <v>151</v>
      </c>
      <c r="C14" s="28"/>
      <c r="D14" s="28">
        <f>0.5*(Cv!C14+Cv!D14)*LN(LC!D14/LC!C14)</f>
        <v>1.1671667289755109E-3</v>
      </c>
      <c r="E14" s="28">
        <f>0.5*(Cv!D14+Cv!E14)*LN(LC!E14/LC!D14)</f>
        <v>3.5205594555686275E-3</v>
      </c>
      <c r="F14" s="28">
        <f>0.5*(Cv!E14+Cv!F14)*LN(LC!F14/LC!E14)</f>
        <v>3.2089091405507857E-3</v>
      </c>
      <c r="G14" s="28">
        <f>0.5*(Cv!F14+Cv!G14)*LN(LC!G14/LC!F14)</f>
        <v>8.4567262082114649E-3</v>
      </c>
      <c r="H14" s="28">
        <f>0.5*(Cv!G14+Cv!H14)*LN(LC!H14/LC!G14)</f>
        <v>4.126456988508824E-3</v>
      </c>
      <c r="I14" s="28">
        <f>0.5*(Cv!H14+Cv!I14)*LN(LC!I14/LC!H14)</f>
        <v>3.5114415616773224E-3</v>
      </c>
      <c r="J14" s="28">
        <f>0.5*(Cv!I14+Cv!J14)*LN(LC!J14/LC!I14)</f>
        <v>3.55793540159407E-3</v>
      </c>
      <c r="K14" s="28">
        <f>0.5*(Cv!J14+Cv!K14)*LN(LC!K14/LC!J14)</f>
        <v>1.1332878469699631E-3</v>
      </c>
      <c r="L14" s="28">
        <f>0.5*(Cv!K14+Cv!L14)*LN(LC!L14/LC!K14)</f>
        <v>3.4977623510612484E-3</v>
      </c>
      <c r="M14" s="28">
        <f>0.5*(Cv!L14+Cv!M14)*LN(LC!M14/LC!L14)</f>
        <v>-8.6096966458612284E-4</v>
      </c>
      <c r="N14" s="28">
        <f>0.5*(Cv!M14+Cv!N14)*LN(LC!N14/LC!M14)</f>
        <v>3.8244895870020571E-3</v>
      </c>
      <c r="O14" s="28">
        <f>0.5*(Cv!N14+Cv!O14)*LN(LC!O14/LC!N14)</f>
        <v>-2.6037031376216903E-3</v>
      </c>
      <c r="P14" s="28">
        <f>0.5*(Cv!O14+Cv!P14)*LN(LC!P14/LC!O14)</f>
        <v>6.9375904268365709E-3</v>
      </c>
      <c r="Q14" s="28">
        <f>0.5*(Cv!P14+Cv!Q14)*LN(LC!Q14/LC!P14)</f>
        <v>-2.3721217120165499E-3</v>
      </c>
      <c r="R14" s="28">
        <f>0.5*(Cv!Q14+Cv!R14)*LN(LC!R14/LC!Q14)</f>
        <v>2.9853747327777103E-3</v>
      </c>
      <c r="S14" s="28">
        <f>0.5*(Cv!R14+Cv!S14)*LN(LC!S14/LC!R14)</f>
        <v>1.9390204017388168E-3</v>
      </c>
      <c r="T14" s="28">
        <f>0.5*(Cv!S14+Cv!T14)*LN(LC!T14/LC!S14)</f>
        <v>-1.6537964686942953E-3</v>
      </c>
      <c r="U14" s="28">
        <f>0.5*(Cv!T14+Cv!U14)*LN(LC!U14/LC!T14)</f>
        <v>-1.6907377719914184E-3</v>
      </c>
      <c r="V14" s="28">
        <f>0.5*(Cv!U14+Cv!V14)*LN(LC!V14/LC!U14)</f>
        <v>5.6575531309024658E-4</v>
      </c>
      <c r="W14" s="28">
        <f>0.5*(Cv!V14+Cv!W14)*LN(LC!W14/LC!V14)</f>
        <v>-2.3042075344298354E-3</v>
      </c>
      <c r="X14" s="28">
        <f>0.5*(Cv!W14+Cv!X14)*LN(LC!X14/LC!W14)</f>
        <v>1.2533069333178313E-3</v>
      </c>
      <c r="Y14" s="28">
        <f>0.5*(Cv!X14+Cv!Y14)*LN(LC!Y14/LC!X14)</f>
        <v>4.2397149202642187E-4</v>
      </c>
      <c r="Z14" s="28">
        <f>0.5*(Cv!Y14+Cv!Z14)*LN(LC!Z14/LC!Y14)</f>
        <v>4.259350837387231E-4</v>
      </c>
      <c r="AA14" s="28">
        <f>0.5*(Cv!Z14+Cv!AA14)*LN(LC!AA14/LC!Z14)</f>
        <v>-4.9883959273061822E-4</v>
      </c>
      <c r="AC14" s="28">
        <f t="shared" si="0"/>
        <v>4.5648186709034057E-3</v>
      </c>
      <c r="AD14" s="28">
        <f t="shared" si="1"/>
        <v>2.2305011044082435E-3</v>
      </c>
      <c r="AE14" s="28">
        <f t="shared" si="2"/>
        <v>1.3772321423429715E-3</v>
      </c>
      <c r="AF14" s="28">
        <f t="shared" si="3"/>
        <v>-7.6593590574149432E-4</v>
      </c>
      <c r="AG14" s="28">
        <f t="shared" si="4"/>
        <v>1.1702232767817559E-4</v>
      </c>
      <c r="AH14" s="28">
        <f t="shared" si="5"/>
        <v>1.8038666233756075E-3</v>
      </c>
      <c r="AI14" s="28">
        <f t="shared" si="6"/>
        <v>-4.3482656820911813E-4</v>
      </c>
      <c r="AJ14" s="28">
        <f t="shared" si="7"/>
        <v>1.6253976975043544E-3</v>
      </c>
    </row>
    <row r="15" spans="1:36" x14ac:dyDescent="0.15">
      <c r="A15" s="8">
        <v>13</v>
      </c>
      <c r="B15" s="11" t="s">
        <v>152</v>
      </c>
      <c r="C15" s="28"/>
      <c r="D15" s="28">
        <f>0.5*(Cv!C15+Cv!D15)*LN(LC!D15/LC!C15)</f>
        <v>1.0044788294485399E-2</v>
      </c>
      <c r="E15" s="28">
        <f>0.5*(Cv!D15+Cv!E15)*LN(LC!E15/LC!D15)</f>
        <v>4.2004337386597002E-3</v>
      </c>
      <c r="F15" s="28">
        <f>0.5*(Cv!E15+Cv!F15)*LN(LC!F15/LC!E15)</f>
        <v>3.5539480811580485E-3</v>
      </c>
      <c r="G15" s="28">
        <f>0.5*(Cv!F15+Cv!G15)*LN(LC!G15/LC!F15)</f>
        <v>1.04158624423307E-2</v>
      </c>
      <c r="H15" s="28">
        <f>0.5*(Cv!G15+Cv!H15)*LN(LC!H15/LC!G15)</f>
        <v>-6.6696610865035061E-4</v>
      </c>
      <c r="I15" s="28">
        <f>0.5*(Cv!H15+Cv!I15)*LN(LC!I15/LC!H15)</f>
        <v>5.9525548842130965E-3</v>
      </c>
      <c r="J15" s="28">
        <f>0.5*(Cv!I15+Cv!J15)*LN(LC!J15/LC!I15)</f>
        <v>7.5004118472120681E-3</v>
      </c>
      <c r="K15" s="28">
        <f>0.5*(Cv!J15+Cv!K15)*LN(LC!K15/LC!J15)</f>
        <v>7.0265171647582118E-3</v>
      </c>
      <c r="L15" s="28">
        <f>0.5*(Cv!K15+Cv!L15)*LN(LC!L15/LC!K15)</f>
        <v>6.9072596128644161E-3</v>
      </c>
      <c r="M15" s="28">
        <f>0.5*(Cv!L15+Cv!M15)*LN(LC!M15/LC!L15)</f>
        <v>1.358007547636475E-2</v>
      </c>
      <c r="N15" s="28">
        <f>0.5*(Cv!M15+Cv!N15)*LN(LC!N15/LC!M15)</f>
        <v>1.1219043656886881E-2</v>
      </c>
      <c r="O15" s="28">
        <f>0.5*(Cv!N15+Cv!O15)*LN(LC!O15/LC!N15)</f>
        <v>7.0240918017685523E-3</v>
      </c>
      <c r="P15" s="28">
        <f>0.5*(Cv!O15+Cv!P15)*LN(LC!P15/LC!O15)</f>
        <v>2.9063430729313381E-3</v>
      </c>
      <c r="Q15" s="28">
        <f>0.5*(Cv!P15+Cv!Q15)*LN(LC!Q15/LC!P15)</f>
        <v>1.5167033163926076E-2</v>
      </c>
      <c r="R15" s="28">
        <f>0.5*(Cv!Q15+Cv!R15)*LN(LC!R15/LC!Q15)</f>
        <v>9.778437608550284E-3</v>
      </c>
      <c r="S15" s="28">
        <f>0.5*(Cv!R15+Cv!S15)*LN(LC!S15/LC!R15)</f>
        <v>1.7121090372223858E-2</v>
      </c>
      <c r="T15" s="28">
        <f>0.5*(Cv!S15+Cv!T15)*LN(LC!T15/LC!S15)</f>
        <v>-8.670828820781365E-3</v>
      </c>
      <c r="U15" s="28">
        <f>0.5*(Cv!T15+Cv!U15)*LN(LC!U15/LC!T15)</f>
        <v>1.269349537780849E-2</v>
      </c>
      <c r="V15" s="28">
        <f>0.5*(Cv!U15+Cv!V15)*LN(LC!V15/LC!U15)</f>
        <v>2.2024897466861025E-3</v>
      </c>
      <c r="W15" s="28">
        <f>0.5*(Cv!V15+Cv!W15)*LN(LC!W15/LC!V15)</f>
        <v>-1.4680961161181698E-2</v>
      </c>
      <c r="X15" s="28">
        <f>0.5*(Cv!W15+Cv!X15)*LN(LC!X15/LC!W15)</f>
        <v>4.1927678280951819E-3</v>
      </c>
      <c r="Y15" s="28">
        <f>0.5*(Cv!X15+Cv!Y15)*LN(LC!Y15/LC!X15)</f>
        <v>3.0570792912435439E-3</v>
      </c>
      <c r="Z15" s="28">
        <f>0.5*(Cv!Y15+Cv!Z15)*LN(LC!Z15/LC!Y15)</f>
        <v>1.7565564745105882E-3</v>
      </c>
      <c r="AA15" s="28">
        <f>0.5*(Cv!Z15+Cv!AA15)*LN(LC!AA15/LC!Z15)</f>
        <v>-1.3784254282682342E-2</v>
      </c>
      <c r="AC15" s="28">
        <f t="shared" si="0"/>
        <v>4.6911666075422388E-3</v>
      </c>
      <c r="AD15" s="28">
        <f t="shared" si="1"/>
        <v>9.2466615516172655E-3</v>
      </c>
      <c r="AE15" s="28">
        <f t="shared" si="2"/>
        <v>1.0399399203880022E-2</v>
      </c>
      <c r="AF15" s="28">
        <f t="shared" si="3"/>
        <v>-8.5260740587465769E-4</v>
      </c>
      <c r="AG15" s="28">
        <f t="shared" si="4"/>
        <v>-2.9902061723094033E-3</v>
      </c>
      <c r="AH15" s="28">
        <f t="shared" si="5"/>
        <v>9.8230303777486431E-3</v>
      </c>
      <c r="AI15" s="28">
        <f t="shared" si="6"/>
        <v>-1.6542069432876872E-3</v>
      </c>
      <c r="AJ15" s="28">
        <f t="shared" si="7"/>
        <v>4.7153252725606999E-3</v>
      </c>
    </row>
    <row r="16" spans="1:36" x14ac:dyDescent="0.15">
      <c r="A16" s="8">
        <v>14</v>
      </c>
      <c r="B16" s="11" t="s">
        <v>153</v>
      </c>
      <c r="C16" s="28"/>
      <c r="D16" s="28">
        <f>0.5*(Cv!C16+Cv!D16)*LN(LC!D16/LC!C16)</f>
        <v>3.8394821956789908E-3</v>
      </c>
      <c r="E16" s="28">
        <f>0.5*(Cv!D16+Cv!E16)*LN(LC!E16/LC!D16)</f>
        <v>4.7078416353460804E-3</v>
      </c>
      <c r="F16" s="28">
        <f>0.5*(Cv!E16+Cv!F16)*LN(LC!F16/LC!E16)</f>
        <v>2.9911463746365801E-3</v>
      </c>
      <c r="G16" s="28">
        <f>0.5*(Cv!F16+Cv!G16)*LN(LC!G16/LC!F16)</f>
        <v>3.5344479027060571E-3</v>
      </c>
      <c r="H16" s="28">
        <f>0.5*(Cv!G16+Cv!H16)*LN(LC!H16/LC!G16)</f>
        <v>3.055096633062567E-3</v>
      </c>
      <c r="I16" s="28">
        <f>0.5*(Cv!H16+Cv!I16)*LN(LC!I16/LC!H16)</f>
        <v>4.6799734455171393E-3</v>
      </c>
      <c r="J16" s="28">
        <f>0.5*(Cv!I16+Cv!J16)*LN(LC!J16/LC!I16)</f>
        <v>3.6067129470147871E-3</v>
      </c>
      <c r="K16" s="28">
        <f>0.5*(Cv!J16+Cv!K16)*LN(LC!K16/LC!J16)</f>
        <v>-2.3004455414342259E-3</v>
      </c>
      <c r="L16" s="28">
        <f>0.5*(Cv!K16+Cv!L16)*LN(LC!L16/LC!K16)</f>
        <v>2.0547962916567562E-5</v>
      </c>
      <c r="M16" s="28">
        <f>0.5*(Cv!L16+Cv!M16)*LN(LC!M16/LC!L16)</f>
        <v>3.2065818895291756E-3</v>
      </c>
      <c r="N16" s="28">
        <f>0.5*(Cv!M16+Cv!N16)*LN(LC!N16/LC!M16)</f>
        <v>1.0442752938264745E-3</v>
      </c>
      <c r="O16" s="28">
        <f>0.5*(Cv!N16+Cv!O16)*LN(LC!O16/LC!N16)</f>
        <v>-8.5015589888395187E-4</v>
      </c>
      <c r="P16" s="28">
        <f>0.5*(Cv!O16+Cv!P16)*LN(LC!P16/LC!O16)</f>
        <v>-7.3408452497045033E-4</v>
      </c>
      <c r="Q16" s="28">
        <f>0.5*(Cv!P16+Cv!Q16)*LN(LC!Q16/LC!P16)</f>
        <v>1.8604904497327877E-3</v>
      </c>
      <c r="R16" s="28">
        <f>0.5*(Cv!Q16+Cv!R16)*LN(LC!R16/LC!Q16)</f>
        <v>5.3394612113885692E-3</v>
      </c>
      <c r="S16" s="28">
        <f>0.5*(Cv!R16+Cv!S16)*LN(LC!S16/LC!R16)</f>
        <v>2.3930233940750068E-3</v>
      </c>
      <c r="T16" s="28">
        <f>0.5*(Cv!S16+Cv!T16)*LN(LC!T16/LC!S16)</f>
        <v>-4.1469563129347409E-3</v>
      </c>
      <c r="U16" s="28">
        <f>0.5*(Cv!T16+Cv!U16)*LN(LC!U16/LC!T16)</f>
        <v>1.2551752740967535E-4</v>
      </c>
      <c r="V16" s="28">
        <f>0.5*(Cv!U16+Cv!V16)*LN(LC!V16/LC!U16)</f>
        <v>2.1835232314604933E-4</v>
      </c>
      <c r="W16" s="28">
        <f>0.5*(Cv!V16+Cv!W16)*LN(LC!W16/LC!V16)</f>
        <v>-1.0877781456444491E-2</v>
      </c>
      <c r="X16" s="28">
        <f>0.5*(Cv!W16+Cv!X16)*LN(LC!X16/LC!W16)</f>
        <v>-5.2416160514368202E-3</v>
      </c>
      <c r="Y16" s="28">
        <f>0.5*(Cv!X16+Cv!Y16)*LN(LC!Y16/LC!X16)</f>
        <v>2.7875097500741253E-3</v>
      </c>
      <c r="Z16" s="28">
        <f>0.5*(Cv!Y16+Cv!Z16)*LN(LC!Z16/LC!Y16)</f>
        <v>-1.4231123722800824E-3</v>
      </c>
      <c r="AA16" s="28">
        <f>0.5*(Cv!Z16+Cv!AA16)*LN(LC!AA16/LC!Z16)</f>
        <v>-2.5548477949015251E-3</v>
      </c>
      <c r="AC16" s="28">
        <f t="shared" si="0"/>
        <v>3.7937011982536852E-3</v>
      </c>
      <c r="AD16" s="28">
        <f t="shared" si="1"/>
        <v>1.1155345103705558E-3</v>
      </c>
      <c r="AE16" s="28">
        <f t="shared" si="2"/>
        <v>1.6017469262683923E-3</v>
      </c>
      <c r="AF16" s="28">
        <f t="shared" si="3"/>
        <v>-3.984496794052066E-3</v>
      </c>
      <c r="AG16" s="28">
        <f t="shared" si="4"/>
        <v>-3.9681680570249406E-4</v>
      </c>
      <c r="AH16" s="28">
        <f t="shared" si="5"/>
        <v>1.3586407183194739E-3</v>
      </c>
      <c r="AI16" s="28">
        <f t="shared" si="6"/>
        <v>-2.6391167984209764E-3</v>
      </c>
      <c r="AJ16" s="28">
        <f t="shared" si="7"/>
        <v>4.9747733856936359E-4</v>
      </c>
    </row>
    <row r="17" spans="1:36" x14ac:dyDescent="0.15">
      <c r="A17" s="8">
        <v>15</v>
      </c>
      <c r="B17" s="11" t="s">
        <v>154</v>
      </c>
      <c r="C17" s="28"/>
      <c r="D17" s="28">
        <f>0.5*(Cv!C17+Cv!D17)*LN(LC!D17/LC!C17)</f>
        <v>4.5326938201945954E-3</v>
      </c>
      <c r="E17" s="28">
        <f>0.5*(Cv!D17+Cv!E17)*LN(LC!E17/LC!D17)</f>
        <v>-7.9751793981772462E-5</v>
      </c>
      <c r="F17" s="28">
        <f>0.5*(Cv!E17+Cv!F17)*LN(LC!F17/LC!E17)</f>
        <v>-1.9220297540503001E-3</v>
      </c>
      <c r="G17" s="28">
        <f>0.5*(Cv!F17+Cv!G17)*LN(LC!G17/LC!F17)</f>
        <v>4.643779550896749E-3</v>
      </c>
      <c r="H17" s="28">
        <f>0.5*(Cv!G17+Cv!H17)*LN(LC!H17/LC!G17)</f>
        <v>2.5933006969264469E-3</v>
      </c>
      <c r="I17" s="28">
        <f>0.5*(Cv!H17+Cv!I17)*LN(LC!I17/LC!H17)</f>
        <v>3.2820082590312368E-4</v>
      </c>
      <c r="J17" s="28">
        <f>0.5*(Cv!I17+Cv!J17)*LN(LC!J17/LC!I17)</f>
        <v>2.0467620050763748E-3</v>
      </c>
      <c r="K17" s="28">
        <f>0.5*(Cv!J17+Cv!K17)*LN(LC!K17/LC!J17)</f>
        <v>3.8939722306849246E-3</v>
      </c>
      <c r="L17" s="28">
        <f>0.5*(Cv!K17+Cv!L17)*LN(LC!L17/LC!K17)</f>
        <v>2.6640531064248949E-3</v>
      </c>
      <c r="M17" s="28">
        <f>0.5*(Cv!L17+Cv!M17)*LN(LC!M17/LC!L17)</f>
        <v>5.1789011961366422E-3</v>
      </c>
      <c r="N17" s="28">
        <f>0.5*(Cv!M17+Cv!N17)*LN(LC!N17/LC!M17)</f>
        <v>4.5727860081584545E-3</v>
      </c>
      <c r="O17" s="28">
        <f>0.5*(Cv!N17+Cv!O17)*LN(LC!O17/LC!N17)</f>
        <v>2.7640238762888917E-3</v>
      </c>
      <c r="P17" s="28">
        <f>0.5*(Cv!O17+Cv!P17)*LN(LC!P17/LC!O17)</f>
        <v>1.14744065647972E-3</v>
      </c>
      <c r="Q17" s="28">
        <f>0.5*(Cv!P17+Cv!Q17)*LN(LC!Q17/LC!P17)</f>
        <v>3.9307714480440901E-3</v>
      </c>
      <c r="R17" s="28">
        <f>0.5*(Cv!Q17+Cv!R17)*LN(LC!R17/LC!Q17)</f>
        <v>-1.4918125287458476E-3</v>
      </c>
      <c r="S17" s="28">
        <f>0.5*(Cv!R17+Cv!S17)*LN(LC!S17/LC!R17)</f>
        <v>4.7881605765622975E-3</v>
      </c>
      <c r="T17" s="28">
        <f>0.5*(Cv!S17+Cv!T17)*LN(LC!T17/LC!S17)</f>
        <v>1.8282019056071435E-3</v>
      </c>
      <c r="U17" s="28">
        <f>0.5*(Cv!T17+Cv!U17)*LN(LC!U17/LC!T17)</f>
        <v>3.5929258593758078E-3</v>
      </c>
      <c r="V17" s="28">
        <f>0.5*(Cv!U17+Cv!V17)*LN(LC!V17/LC!U17)</f>
        <v>1.2799768940277986E-3</v>
      </c>
      <c r="W17" s="28">
        <f>0.5*(Cv!V17+Cv!W17)*LN(LC!W17/LC!V17)</f>
        <v>1.1661750493236847E-3</v>
      </c>
      <c r="X17" s="28">
        <f>0.5*(Cv!W17+Cv!X17)*LN(LC!X17/LC!W17)</f>
        <v>4.5163353612611024E-3</v>
      </c>
      <c r="Y17" s="28">
        <f>0.5*(Cv!X17+Cv!Y17)*LN(LC!Y17/LC!X17)</f>
        <v>-1.7323319807199184E-3</v>
      </c>
      <c r="Z17" s="28">
        <f>0.5*(Cv!Y17+Cv!Z17)*LN(LC!Z17/LC!Y17)</f>
        <v>1.9982185724425902E-3</v>
      </c>
      <c r="AA17" s="28">
        <f>0.5*(Cv!Z17+Cv!AA17)*LN(LC!AA17/LC!Z17)</f>
        <v>-5.5008787035164281E-3</v>
      </c>
      <c r="AC17" s="28">
        <f t="shared" si="0"/>
        <v>1.1126999051388495E-3</v>
      </c>
      <c r="AD17" s="28">
        <f t="shared" si="1"/>
        <v>3.6712949092962584E-3</v>
      </c>
      <c r="AE17" s="28">
        <f t="shared" si="2"/>
        <v>2.2277168057258301E-3</v>
      </c>
      <c r="AF17" s="28">
        <f t="shared" si="3"/>
        <v>2.4767230139191073E-3</v>
      </c>
      <c r="AG17" s="28">
        <f t="shared" si="4"/>
        <v>-1.7449973705979188E-3</v>
      </c>
      <c r="AH17" s="28">
        <f t="shared" si="5"/>
        <v>2.9495058575110446E-3</v>
      </c>
      <c r="AI17" s="28">
        <f t="shared" si="6"/>
        <v>8.9357786972522261E-4</v>
      </c>
      <c r="AJ17" s="28">
        <f t="shared" si="7"/>
        <v>1.8350948286350642E-3</v>
      </c>
    </row>
    <row r="18" spans="1:36" x14ac:dyDescent="0.15">
      <c r="A18" s="8">
        <v>16</v>
      </c>
      <c r="B18" s="11" t="s">
        <v>155</v>
      </c>
      <c r="C18" s="28"/>
      <c r="D18" s="28">
        <f>0.5*(Cv!C18+Cv!D18)*LN(LC!D18/LC!C18)</f>
        <v>9.8172082463081622E-3</v>
      </c>
      <c r="E18" s="28">
        <f>0.5*(Cv!D18+Cv!E18)*LN(LC!E18/LC!D18)</f>
        <v>5.559215831066533E-5</v>
      </c>
      <c r="F18" s="28">
        <f>0.5*(Cv!E18+Cv!F18)*LN(LC!F18/LC!E18)</f>
        <v>-3.2601656200124209E-3</v>
      </c>
      <c r="G18" s="28">
        <f>0.5*(Cv!F18+Cv!G18)*LN(LC!G18/LC!F18)</f>
        <v>8.3433898840125677E-3</v>
      </c>
      <c r="H18" s="28">
        <f>0.5*(Cv!G18+Cv!H18)*LN(LC!H18/LC!G18)</f>
        <v>2.8023086898611559E-3</v>
      </c>
      <c r="I18" s="28">
        <f>0.5*(Cv!H18+Cv!I18)*LN(LC!I18/LC!H18)</f>
        <v>3.3121337553156547E-3</v>
      </c>
      <c r="J18" s="28">
        <f>0.5*(Cv!I18+Cv!J18)*LN(LC!J18/LC!I18)</f>
        <v>-1.7825274157148399E-4</v>
      </c>
      <c r="K18" s="28">
        <f>0.5*(Cv!J18+Cv!K18)*LN(LC!K18/LC!J18)</f>
        <v>5.7685662284962871E-3</v>
      </c>
      <c r="L18" s="28">
        <f>0.5*(Cv!K18+Cv!L18)*LN(LC!L18/LC!K18)</f>
        <v>4.4545474467837841E-3</v>
      </c>
      <c r="M18" s="28">
        <f>0.5*(Cv!L18+Cv!M18)*LN(LC!M18/LC!L18)</f>
        <v>9.5023423271063442E-3</v>
      </c>
      <c r="N18" s="28">
        <f>0.5*(Cv!M18+Cv!N18)*LN(LC!N18/LC!M18)</f>
        <v>6.0516280836693265E-3</v>
      </c>
      <c r="O18" s="28">
        <f>0.5*(Cv!N18+Cv!O18)*LN(LC!O18/LC!N18)</f>
        <v>4.9401819443236211E-3</v>
      </c>
      <c r="P18" s="28">
        <f>0.5*(Cv!O18+Cv!P18)*LN(LC!P18/LC!O18)</f>
        <v>-1.9350591000897228E-3</v>
      </c>
      <c r="Q18" s="28">
        <f>0.5*(Cv!P18+Cv!Q18)*LN(LC!Q18/LC!P18)</f>
        <v>5.9942089697836145E-3</v>
      </c>
      <c r="R18" s="28">
        <f>0.5*(Cv!Q18+Cv!R18)*LN(LC!R18/LC!Q18)</f>
        <v>-2.7489433046984711E-3</v>
      </c>
      <c r="S18" s="28">
        <f>0.5*(Cv!R18+Cv!S18)*LN(LC!S18/LC!R18)</f>
        <v>5.8783919813413859E-3</v>
      </c>
      <c r="T18" s="28">
        <f>0.5*(Cv!S18+Cv!T18)*LN(LC!T18/LC!S18)</f>
        <v>7.5080341432061327E-4</v>
      </c>
      <c r="U18" s="28">
        <f>0.5*(Cv!T18+Cv!U18)*LN(LC!U18/LC!T18)</f>
        <v>9.7367409969084766E-3</v>
      </c>
      <c r="V18" s="28">
        <f>0.5*(Cv!U18+Cv!V18)*LN(LC!V18/LC!U18)</f>
        <v>-2.729282977228489E-4</v>
      </c>
      <c r="W18" s="28">
        <f>0.5*(Cv!V18+Cv!W18)*LN(LC!W18/LC!V18)</f>
        <v>-4.1711299726002755E-3</v>
      </c>
      <c r="X18" s="28">
        <f>0.5*(Cv!W18+Cv!X18)*LN(LC!X18/LC!W18)</f>
        <v>8.9249176156757856E-3</v>
      </c>
      <c r="Y18" s="28">
        <f>0.5*(Cv!X18+Cv!Y18)*LN(LC!Y18/LC!X18)</f>
        <v>-5.4869416655269568E-3</v>
      </c>
      <c r="Z18" s="28">
        <f>0.5*(Cv!Y18+Cv!Z18)*LN(LC!Z18/LC!Y18)</f>
        <v>6.0916728082447344E-3</v>
      </c>
      <c r="AA18" s="28">
        <f>0.5*(Cv!Z18+Cv!AA18)*LN(LC!AA18/LC!Z18)</f>
        <v>-1.6090655741430402E-2</v>
      </c>
      <c r="AC18" s="28">
        <f t="shared" si="0"/>
        <v>2.2506517734975245E-3</v>
      </c>
      <c r="AD18" s="28">
        <f t="shared" si="1"/>
        <v>5.1197662688968514E-3</v>
      </c>
      <c r="AE18" s="28">
        <f t="shared" si="2"/>
        <v>2.4257560981320856E-3</v>
      </c>
      <c r="AF18" s="28">
        <f t="shared" si="3"/>
        <v>2.9936807513163506E-3</v>
      </c>
      <c r="AG18" s="28">
        <f t="shared" si="4"/>
        <v>-5.1619748662375415E-3</v>
      </c>
      <c r="AH18" s="28">
        <f t="shared" si="5"/>
        <v>3.7727611835144683E-3</v>
      </c>
      <c r="AI18" s="28">
        <f t="shared" si="6"/>
        <v>-6.4690105266359058E-5</v>
      </c>
      <c r="AJ18" s="28">
        <f t="shared" si="7"/>
        <v>2.1071021678478884E-3</v>
      </c>
    </row>
    <row r="19" spans="1:36" x14ac:dyDescent="0.15">
      <c r="A19" s="8">
        <v>17</v>
      </c>
      <c r="B19" s="11" t="s">
        <v>156</v>
      </c>
      <c r="C19" s="28"/>
      <c r="D19" s="28">
        <f>0.5*(Cv!C19+Cv!D19)*LN(LC!D19/LC!C19)</f>
        <v>3.1427507140178125E-3</v>
      </c>
      <c r="E19" s="28">
        <f>0.5*(Cv!D19+Cv!E19)*LN(LC!E19/LC!D19)</f>
        <v>-1.3133276552850645E-3</v>
      </c>
      <c r="F19" s="28">
        <f>0.5*(Cv!E19+Cv!F19)*LN(LC!F19/LC!E19)</f>
        <v>1.567878976905886E-3</v>
      </c>
      <c r="G19" s="28">
        <f>0.5*(Cv!F19+Cv!G19)*LN(LC!G19/LC!F19)</f>
        <v>3.1917643086118953E-3</v>
      </c>
      <c r="H19" s="28">
        <f>0.5*(Cv!G19+Cv!H19)*LN(LC!H19/LC!G19)</f>
        <v>3.1558415703430132E-3</v>
      </c>
      <c r="I19" s="28">
        <f>0.5*(Cv!H19+Cv!I19)*LN(LC!I19/LC!H19)</f>
        <v>2.2640326351524485E-3</v>
      </c>
      <c r="J19" s="28">
        <f>0.5*(Cv!I19+Cv!J19)*LN(LC!J19/LC!I19)</f>
        <v>1.0969909613935099E-3</v>
      </c>
      <c r="K19" s="28">
        <f>0.5*(Cv!J19+Cv!K19)*LN(LC!K19/LC!J19)</f>
        <v>2.1977940016315329E-3</v>
      </c>
      <c r="L19" s="28">
        <f>0.5*(Cv!K19+Cv!L19)*LN(LC!L19/LC!K19)</f>
        <v>2.1833565555431276E-3</v>
      </c>
      <c r="M19" s="28">
        <f>0.5*(Cv!L19+Cv!M19)*LN(LC!M19/LC!L19)</f>
        <v>5.7310636807511861E-3</v>
      </c>
      <c r="N19" s="28">
        <f>0.5*(Cv!M19+Cv!N19)*LN(LC!N19/LC!M19)</f>
        <v>1.4270118666899246E-3</v>
      </c>
      <c r="O19" s="28">
        <f>0.5*(Cv!N19+Cv!O19)*LN(LC!O19/LC!N19)</f>
        <v>1.9208938264755593E-3</v>
      </c>
      <c r="P19" s="28">
        <f>0.5*(Cv!O19+Cv!P19)*LN(LC!P19/LC!O19)</f>
        <v>1.9526454635850757E-4</v>
      </c>
      <c r="Q19" s="28">
        <f>0.5*(Cv!P19+Cv!Q19)*LN(LC!Q19/LC!P19)</f>
        <v>-5.1276488147849065E-3</v>
      </c>
      <c r="R19" s="28">
        <f>0.5*(Cv!Q19+Cv!R19)*LN(LC!R19/LC!Q19)</f>
        <v>-3.3238929946469188E-3</v>
      </c>
      <c r="S19" s="28">
        <f>0.5*(Cv!R19+Cv!S19)*LN(LC!S19/LC!R19)</f>
        <v>2.6530745898397574E-3</v>
      </c>
      <c r="T19" s="28">
        <f>0.5*(Cv!S19+Cv!T19)*LN(LC!T19/LC!S19)</f>
        <v>-2.0691486916578207E-3</v>
      </c>
      <c r="U19" s="28">
        <f>0.5*(Cv!T19+Cv!U19)*LN(LC!U19/LC!T19)</f>
        <v>5.3632903242773538E-3</v>
      </c>
      <c r="V19" s="28">
        <f>0.5*(Cv!U19+Cv!V19)*LN(LC!V19/LC!U19)</f>
        <v>-8.4369430304682257E-3</v>
      </c>
      <c r="W19" s="28">
        <f>0.5*(Cv!V19+Cv!W19)*LN(LC!W19/LC!V19)</f>
        <v>-3.507397118979177E-3</v>
      </c>
      <c r="X19" s="28">
        <f>0.5*(Cv!W19+Cv!X19)*LN(LC!X19/LC!W19)</f>
        <v>-1.0793376312569552E-3</v>
      </c>
      <c r="Y19" s="28">
        <f>0.5*(Cv!X19+Cv!Y19)*LN(LC!Y19/LC!X19)</f>
        <v>6.1469561073643399E-3</v>
      </c>
      <c r="Z19" s="28">
        <f>0.5*(Cv!Y19+Cv!Z19)*LN(LC!Z19/LC!Y19)</f>
        <v>-1.0425680041109852E-3</v>
      </c>
      <c r="AA19" s="28">
        <f>0.5*(Cv!Z19+Cv!AA19)*LN(LC!AA19/LC!Z19)</f>
        <v>-3.5212880720075354E-3</v>
      </c>
      <c r="AC19" s="28">
        <f t="shared" si="0"/>
        <v>1.7732379671456359E-3</v>
      </c>
      <c r="AD19" s="28">
        <f t="shared" si="1"/>
        <v>2.5272434132018562E-3</v>
      </c>
      <c r="AE19" s="28">
        <f t="shared" si="2"/>
        <v>-7.3646176935160011E-4</v>
      </c>
      <c r="AF19" s="28">
        <f t="shared" si="3"/>
        <v>-1.9459072296169652E-3</v>
      </c>
      <c r="AG19" s="28">
        <f t="shared" si="4"/>
        <v>5.2770001041527322E-4</v>
      </c>
      <c r="AH19" s="28">
        <f t="shared" si="5"/>
        <v>8.9539082192512803E-4</v>
      </c>
      <c r="AI19" s="28">
        <f t="shared" si="6"/>
        <v>-1.0183045146048759E-3</v>
      </c>
      <c r="AJ19" s="28">
        <f t="shared" si="7"/>
        <v>4.2059399731045452E-4</v>
      </c>
    </row>
    <row r="20" spans="1:36" x14ac:dyDescent="0.15">
      <c r="A20" s="8">
        <v>18</v>
      </c>
      <c r="B20" s="11" t="s">
        <v>157</v>
      </c>
      <c r="C20" s="28"/>
      <c r="D20" s="28">
        <f>0.5*(Cv!C20+Cv!D20)*LN(LC!D20/LC!C20)</f>
        <v>7.6670978406202534E-3</v>
      </c>
      <c r="E20" s="28">
        <f>0.5*(Cv!D20+Cv!E20)*LN(LC!E20/LC!D20)</f>
        <v>-4.3754704223922039E-3</v>
      </c>
      <c r="F20" s="28">
        <f>0.5*(Cv!E20+Cv!F20)*LN(LC!F20/LC!E20)</f>
        <v>2.7810652330487648E-3</v>
      </c>
      <c r="G20" s="28">
        <f>0.5*(Cv!F20+Cv!G20)*LN(LC!G20/LC!F20)</f>
        <v>7.2760684625655303E-3</v>
      </c>
      <c r="H20" s="28">
        <f>0.5*(Cv!G20+Cv!H20)*LN(LC!H20/LC!G20)</f>
        <v>6.5686597865427651E-3</v>
      </c>
      <c r="I20" s="28">
        <f>0.5*(Cv!H20+Cv!I20)*LN(LC!I20/LC!H20)</f>
        <v>5.495240063478235E-3</v>
      </c>
      <c r="J20" s="28">
        <f>0.5*(Cv!I20+Cv!J20)*LN(LC!J20/LC!I20)</f>
        <v>3.3385996148415811E-3</v>
      </c>
      <c r="K20" s="28">
        <f>0.5*(Cv!J20+Cv!K20)*LN(LC!K20/LC!J20)</f>
        <v>2.949627385758392E-3</v>
      </c>
      <c r="L20" s="28">
        <f>0.5*(Cv!K20+Cv!L20)*LN(LC!L20/LC!K20)</f>
        <v>2.6580795108956928E-3</v>
      </c>
      <c r="M20" s="28">
        <f>0.5*(Cv!L20+Cv!M20)*LN(LC!M20/LC!L20)</f>
        <v>9.9769689045781998E-3</v>
      </c>
      <c r="N20" s="28">
        <f>0.5*(Cv!M20+Cv!N20)*LN(LC!N20/LC!M20)</f>
        <v>7.0693057689679188E-4</v>
      </c>
      <c r="O20" s="28">
        <f>0.5*(Cv!N20+Cv!O20)*LN(LC!O20/LC!N20)</f>
        <v>2.7420575181996681E-3</v>
      </c>
      <c r="P20" s="28">
        <f>0.5*(Cv!O20+Cv!P20)*LN(LC!P20/LC!O20)</f>
        <v>3.8935989510285388E-3</v>
      </c>
      <c r="Q20" s="28">
        <f>0.5*(Cv!P20+Cv!Q20)*LN(LC!Q20/LC!P20)</f>
        <v>-1.2524776616909582E-2</v>
      </c>
      <c r="R20" s="28">
        <f>0.5*(Cv!Q20+Cv!R20)*LN(LC!R20/LC!Q20)</f>
        <v>-1.0185073412001536E-2</v>
      </c>
      <c r="S20" s="28">
        <f>0.5*(Cv!R20+Cv!S20)*LN(LC!S20/LC!R20)</f>
        <v>1.3715465397447767E-2</v>
      </c>
      <c r="T20" s="28">
        <f>0.5*(Cv!S20+Cv!T20)*LN(LC!T20/LC!S20)</f>
        <v>-5.5917505168673323E-3</v>
      </c>
      <c r="U20" s="28">
        <f>0.5*(Cv!T20+Cv!U20)*LN(LC!U20/LC!T20)</f>
        <v>2.4676988098774034E-2</v>
      </c>
      <c r="V20" s="28">
        <f>0.5*(Cv!U20+Cv!V20)*LN(LC!V20/LC!U20)</f>
        <v>-2.605432521415724E-2</v>
      </c>
      <c r="W20" s="28">
        <f>0.5*(Cv!V20+Cv!W20)*LN(LC!W20/LC!V20)</f>
        <v>-7.6676767774033648E-3</v>
      </c>
      <c r="X20" s="28">
        <f>0.5*(Cv!W20+Cv!X20)*LN(LC!X20/LC!W20)</f>
        <v>-2.0842801474301033E-3</v>
      </c>
      <c r="Y20" s="28">
        <f>0.5*(Cv!X20+Cv!Y20)*LN(LC!Y20/LC!X20)</f>
        <v>2.6089561674730876E-2</v>
      </c>
      <c r="Z20" s="28">
        <f>0.5*(Cv!Y20+Cv!Z20)*LN(LC!Z20/LC!Y20)</f>
        <v>-6.0559938235562223E-3</v>
      </c>
      <c r="AA20" s="28">
        <f>0.5*(Cv!Z20+Cv!AA20)*LN(LC!AA20/LC!Z20)</f>
        <v>-1.2610822041051687E-2</v>
      </c>
      <c r="AC20" s="28">
        <f t="shared" si="0"/>
        <v>3.5491126246486185E-3</v>
      </c>
      <c r="AD20" s="28">
        <f t="shared" si="1"/>
        <v>3.9260411985941315E-3</v>
      </c>
      <c r="AE20" s="28">
        <f t="shared" si="2"/>
        <v>-4.7174563244702891E-4</v>
      </c>
      <c r="AF20" s="28">
        <f t="shared" si="3"/>
        <v>-3.3442089114168018E-3</v>
      </c>
      <c r="AG20" s="28">
        <f t="shared" si="4"/>
        <v>2.4742486033743224E-3</v>
      </c>
      <c r="AH20" s="28">
        <f t="shared" si="5"/>
        <v>1.7271477830735512E-3</v>
      </c>
      <c r="AI20" s="28">
        <f t="shared" si="6"/>
        <v>-1.1622873433701302E-3</v>
      </c>
      <c r="AJ20" s="28">
        <f t="shared" si="7"/>
        <v>1.1182061829138074E-3</v>
      </c>
    </row>
    <row r="21" spans="1:36" x14ac:dyDescent="0.15">
      <c r="A21" s="8">
        <v>19</v>
      </c>
      <c r="B21" s="11" t="s">
        <v>158</v>
      </c>
      <c r="C21" s="28"/>
      <c r="D21" s="28">
        <f>0.5*(Cv!C21+Cv!D21)*LN(LC!D21/LC!C21)</f>
        <v>3.3963542225958848E-4</v>
      </c>
      <c r="E21" s="28">
        <f>0.5*(Cv!D21+Cv!E21)*LN(LC!E21/LC!D21)</f>
        <v>-4.4157841869335633E-4</v>
      </c>
      <c r="F21" s="28">
        <f>0.5*(Cv!E21+Cv!F21)*LN(LC!F21/LC!E21)</f>
        <v>1.7248216761693371E-4</v>
      </c>
      <c r="G21" s="28">
        <f>0.5*(Cv!F21+Cv!G21)*LN(LC!G21/LC!F21)</f>
        <v>3.3407301689744172E-4</v>
      </c>
      <c r="H21" s="28">
        <f>0.5*(Cv!G21+Cv!H21)*LN(LC!H21/LC!G21)</f>
        <v>9.2926875202099194E-4</v>
      </c>
      <c r="I21" s="28">
        <f>0.5*(Cv!H21+Cv!I21)*LN(LC!I21/LC!H21)</f>
        <v>2.6313843060738807E-4</v>
      </c>
      <c r="J21" s="28">
        <f>0.5*(Cv!I21+Cv!J21)*LN(LC!J21/LC!I21)</f>
        <v>1.5492592813532015E-3</v>
      </c>
      <c r="K21" s="28">
        <f>0.5*(Cv!J21+Cv!K21)*LN(LC!K21/LC!J21)</f>
        <v>1.1067735452108111E-3</v>
      </c>
      <c r="L21" s="28">
        <f>0.5*(Cv!K21+Cv!L21)*LN(LC!L21/LC!K21)</f>
        <v>1.4849574242866803E-3</v>
      </c>
      <c r="M21" s="28">
        <f>0.5*(Cv!L21+Cv!M21)*LN(LC!M21/LC!L21)</f>
        <v>3.0212453843051139E-3</v>
      </c>
      <c r="N21" s="28">
        <f>0.5*(Cv!M21+Cv!N21)*LN(LC!N21/LC!M21)</f>
        <v>3.0613544205061299E-4</v>
      </c>
      <c r="O21" s="28">
        <f>0.5*(Cv!N21+Cv!O21)*LN(LC!O21/LC!N21)</f>
        <v>1.0179567610026717E-3</v>
      </c>
      <c r="P21" s="28">
        <f>0.5*(Cv!O21+Cv!P21)*LN(LC!P21/LC!O21)</f>
        <v>1.3100231980158314E-3</v>
      </c>
      <c r="Q21" s="28">
        <f>0.5*(Cv!P21+Cv!Q21)*LN(LC!Q21/LC!P21)</f>
        <v>-4.6105625184499569E-3</v>
      </c>
      <c r="R21" s="28">
        <f>0.5*(Cv!Q21+Cv!R21)*LN(LC!R21/LC!Q21)</f>
        <v>-2.1211531195367574E-3</v>
      </c>
      <c r="S21" s="28">
        <f>0.5*(Cv!R21+Cv!S21)*LN(LC!S21/LC!R21)</f>
        <v>1.9351229180538548E-3</v>
      </c>
      <c r="T21" s="28">
        <f>0.5*(Cv!S21+Cv!T21)*LN(LC!T21/LC!S21)</f>
        <v>-1.9966278200787102E-3</v>
      </c>
      <c r="U21" s="28">
        <f>0.5*(Cv!T21+Cv!U21)*LN(LC!U21/LC!T21)</f>
        <v>7.5971161832351988E-3</v>
      </c>
      <c r="V21" s="28">
        <f>0.5*(Cv!U21+Cv!V21)*LN(LC!V21/LC!U21)</f>
        <v>-8.4139330888489128E-3</v>
      </c>
      <c r="W21" s="28">
        <f>0.5*(Cv!V21+Cv!W21)*LN(LC!W21/LC!V21)</f>
        <v>-1.8480792259446452E-3</v>
      </c>
      <c r="X21" s="28">
        <f>0.5*(Cv!W21+Cv!X21)*LN(LC!X21/LC!W21)</f>
        <v>-4.3926008766456643E-4</v>
      </c>
      <c r="Y21" s="28">
        <f>0.5*(Cv!X21+Cv!Y21)*LN(LC!Y21/LC!X21)</f>
        <v>7.2910117556400054E-3</v>
      </c>
      <c r="Z21" s="28">
        <f>0.5*(Cv!Y21+Cv!Z21)*LN(LC!Z21/LC!Y21)</f>
        <v>-2.0396049541121977E-3</v>
      </c>
      <c r="AA21" s="28">
        <f>0.5*(Cv!Z21+Cv!AA21)*LN(LC!AA21/LC!Z21)</f>
        <v>-2.6072058696717556E-3</v>
      </c>
      <c r="AC21" s="28">
        <f t="shared" si="0"/>
        <v>2.5147678968987983E-4</v>
      </c>
      <c r="AD21" s="28">
        <f t="shared" si="1"/>
        <v>1.4936742154412841E-3</v>
      </c>
      <c r="AE21" s="28">
        <f t="shared" si="2"/>
        <v>-4.937225521828713E-4</v>
      </c>
      <c r="AF21" s="28">
        <f t="shared" si="3"/>
        <v>-1.0201568078603272E-3</v>
      </c>
      <c r="AG21" s="28">
        <f t="shared" si="4"/>
        <v>8.8140031061868405E-4</v>
      </c>
      <c r="AH21" s="28">
        <f t="shared" si="5"/>
        <v>4.9997583162920641E-4</v>
      </c>
      <c r="AI21" s="28">
        <f t="shared" si="6"/>
        <v>-3.0707288843069802E-4</v>
      </c>
      <c r="AJ21" s="28">
        <f t="shared" si="7"/>
        <v>1.6524170249112514E-4</v>
      </c>
    </row>
    <row r="22" spans="1:36" x14ac:dyDescent="0.15">
      <c r="A22" s="8">
        <v>20</v>
      </c>
      <c r="B22" s="11" t="s">
        <v>159</v>
      </c>
      <c r="C22" s="28"/>
      <c r="D22" s="28">
        <f>0.5*(Cv!C22+Cv!D22)*LN(LC!D22/LC!C22)</f>
        <v>2.5137752653488113E-3</v>
      </c>
      <c r="E22" s="28">
        <f>0.5*(Cv!D22+Cv!E22)*LN(LC!E22/LC!D22)</f>
        <v>-5.4173242274086961E-4</v>
      </c>
      <c r="F22" s="28">
        <f>0.5*(Cv!E22+Cv!F22)*LN(LC!F22/LC!E22)</f>
        <v>1.7370345019368963E-3</v>
      </c>
      <c r="G22" s="28">
        <f>0.5*(Cv!F22+Cv!G22)*LN(LC!G22/LC!F22)</f>
        <v>3.2054797084419516E-3</v>
      </c>
      <c r="H22" s="28">
        <f>0.5*(Cv!G22+Cv!H22)*LN(LC!H22/LC!G22)</f>
        <v>3.866486511735278E-3</v>
      </c>
      <c r="I22" s="28">
        <f>0.5*(Cv!H22+Cv!I22)*LN(LC!I22/LC!H22)</f>
        <v>2.1115557943956077E-3</v>
      </c>
      <c r="J22" s="28">
        <f>0.5*(Cv!I22+Cv!J22)*LN(LC!J22/LC!I22)</f>
        <v>1.9511302319594134E-3</v>
      </c>
      <c r="K22" s="28">
        <f>0.5*(Cv!J22+Cv!K22)*LN(LC!K22/LC!J22)</f>
        <v>1.7630044763236221E-3</v>
      </c>
      <c r="L22" s="28">
        <f>0.5*(Cv!K22+Cv!L22)*LN(LC!L22/LC!K22)</f>
        <v>2.1507770086226594E-3</v>
      </c>
      <c r="M22" s="28">
        <f>0.5*(Cv!L22+Cv!M22)*LN(LC!M22/LC!L22)</f>
        <v>6.8170392490418301E-3</v>
      </c>
      <c r="N22" s="28">
        <f>0.5*(Cv!M22+Cv!N22)*LN(LC!N22/LC!M22)</f>
        <v>2.9754289813150014E-4</v>
      </c>
      <c r="O22" s="28">
        <f>0.5*(Cv!N22+Cv!O22)*LN(LC!O22/LC!N22)</f>
        <v>1.9565463855026775E-3</v>
      </c>
      <c r="P22" s="28">
        <f>0.5*(Cv!O22+Cv!P22)*LN(LC!P22/LC!O22)</f>
        <v>1.8216068443253569E-3</v>
      </c>
      <c r="Q22" s="28">
        <f>0.5*(Cv!P22+Cv!Q22)*LN(LC!Q22/LC!P22)</f>
        <v>-9.6443396388970759E-3</v>
      </c>
      <c r="R22" s="28">
        <f>0.5*(Cv!Q22+Cv!R22)*LN(LC!R22/LC!Q22)</f>
        <v>-7.6580962949859381E-3</v>
      </c>
      <c r="S22" s="28">
        <f>0.5*(Cv!R22+Cv!S22)*LN(LC!S22/LC!R22)</f>
        <v>8.2072886206847728E-3</v>
      </c>
      <c r="T22" s="28">
        <f>0.5*(Cv!S22+Cv!T22)*LN(LC!T22/LC!S22)</f>
        <v>-2.3881380085411102E-3</v>
      </c>
      <c r="U22" s="28">
        <f>0.5*(Cv!T22+Cv!U22)*LN(LC!U22/LC!T22)</f>
        <v>1.5285334670417266E-2</v>
      </c>
      <c r="V22" s="28">
        <f>0.5*(Cv!U22+Cv!V22)*LN(LC!V22/LC!U22)</f>
        <v>-1.5558577482366656E-2</v>
      </c>
      <c r="W22" s="28">
        <f>0.5*(Cv!V22+Cv!W22)*LN(LC!W22/LC!V22)</f>
        <v>-3.8643703248289669E-3</v>
      </c>
      <c r="X22" s="28">
        <f>0.5*(Cv!W22+Cv!X22)*LN(LC!X22/LC!W22)</f>
        <v>-6.9570010659239739E-4</v>
      </c>
      <c r="Y22" s="28">
        <f>0.5*(Cv!X22+Cv!Y22)*LN(LC!Y22/LC!X22)</f>
        <v>1.7369988178721336E-2</v>
      </c>
      <c r="Z22" s="28">
        <f>0.5*(Cv!Y22+Cv!Z22)*LN(LC!Z22/LC!Y22)</f>
        <v>-4.0856286123303392E-3</v>
      </c>
      <c r="AA22" s="28">
        <f>0.5*(Cv!Z22+Cv!AA22)*LN(LC!AA22/LC!Z22)</f>
        <v>-8.1293928235086407E-3</v>
      </c>
      <c r="AC22" s="28">
        <f t="shared" si="0"/>
        <v>2.075764818753773E-3</v>
      </c>
      <c r="AD22" s="28">
        <f t="shared" si="1"/>
        <v>2.5958987728158045E-3</v>
      </c>
      <c r="AE22" s="28">
        <f t="shared" si="2"/>
        <v>-1.0633988166740414E-3</v>
      </c>
      <c r="AF22" s="28">
        <f t="shared" si="3"/>
        <v>-1.4442902503823728E-3</v>
      </c>
      <c r="AG22" s="28">
        <f t="shared" si="4"/>
        <v>1.7183222476274517E-3</v>
      </c>
      <c r="AH22" s="28">
        <f t="shared" si="5"/>
        <v>7.6624997807088154E-4</v>
      </c>
      <c r="AI22" s="28">
        <f t="shared" si="6"/>
        <v>-2.5831056362868841E-4</v>
      </c>
      <c r="AJ22" s="28">
        <f t="shared" si="7"/>
        <v>6.945582332803555E-4</v>
      </c>
    </row>
    <row r="23" spans="1:36" x14ac:dyDescent="0.15">
      <c r="A23" s="8">
        <v>21</v>
      </c>
      <c r="B23" s="11" t="s">
        <v>160</v>
      </c>
      <c r="C23" s="28"/>
      <c r="D23" s="28">
        <f>0.5*(Cv!C23+Cv!D23)*LN(LC!D23/LC!C23)</f>
        <v>3.4936599621473385E-3</v>
      </c>
      <c r="E23" s="28">
        <f>0.5*(Cv!D23+Cv!E23)*LN(LC!E23/LC!D23)</f>
        <v>1.3789110096376375E-3</v>
      </c>
      <c r="F23" s="28">
        <f>0.5*(Cv!E23+Cv!F23)*LN(LC!F23/LC!E23)</f>
        <v>3.5785869818977141E-3</v>
      </c>
      <c r="G23" s="28">
        <f>0.5*(Cv!F23+Cv!G23)*LN(LC!G23/LC!F23)</f>
        <v>6.7160945426826919E-3</v>
      </c>
      <c r="H23" s="28">
        <f>0.5*(Cv!G23+Cv!H23)*LN(LC!H23/LC!G23)</f>
        <v>6.0797800241616864E-3</v>
      </c>
      <c r="I23" s="28">
        <f>0.5*(Cv!H23+Cv!I23)*LN(LC!I23/LC!H23)</f>
        <v>5.3701894771378701E-3</v>
      </c>
      <c r="J23" s="28">
        <f>0.5*(Cv!I23+Cv!J23)*LN(LC!J23/LC!I23)</f>
        <v>-1.1625240644922634E-3</v>
      </c>
      <c r="K23" s="28">
        <f>0.5*(Cv!J23+Cv!K23)*LN(LC!K23/LC!J23)</f>
        <v>3.9195134344205138E-3</v>
      </c>
      <c r="L23" s="28">
        <f>0.5*(Cv!K23+Cv!L23)*LN(LC!L23/LC!K23)</f>
        <v>6.8156114829557917E-4</v>
      </c>
      <c r="M23" s="28">
        <f>0.5*(Cv!L23+Cv!M23)*LN(LC!M23/LC!L23)</f>
        <v>6.7878051387721683E-3</v>
      </c>
      <c r="N23" s="28">
        <f>0.5*(Cv!M23+Cv!N23)*LN(LC!N23/LC!M23)</f>
        <v>1.8178202803624149E-3</v>
      </c>
      <c r="O23" s="28">
        <f>0.5*(Cv!N23+Cv!O23)*LN(LC!O23/LC!N23)</f>
        <v>1.7981032217786741E-3</v>
      </c>
      <c r="P23" s="28">
        <f>0.5*(Cv!O23+Cv!P23)*LN(LC!P23/LC!O23)</f>
        <v>5.9785568404362079E-3</v>
      </c>
      <c r="Q23" s="28">
        <f>0.5*(Cv!P23+Cv!Q23)*LN(LC!Q23/LC!P23)</f>
        <v>-5.8585696218654889E-3</v>
      </c>
      <c r="R23" s="28">
        <f>0.5*(Cv!Q23+Cv!R23)*LN(LC!R23/LC!Q23)</f>
        <v>-9.9764712928751657E-3</v>
      </c>
      <c r="S23" s="28">
        <f>0.5*(Cv!R23+Cv!S23)*LN(LC!S23/LC!R23)</f>
        <v>1.2563557364893292E-2</v>
      </c>
      <c r="T23" s="28">
        <f>0.5*(Cv!S23+Cv!T23)*LN(LC!T23/LC!S23)</f>
        <v>-2.7464171148259349E-3</v>
      </c>
      <c r="U23" s="28">
        <f>0.5*(Cv!T23+Cv!U23)*LN(LC!U23/LC!T23)</f>
        <v>1.9930993299516933E-2</v>
      </c>
      <c r="V23" s="28">
        <f>0.5*(Cv!U23+Cv!V23)*LN(LC!V23/LC!U23)</f>
        <v>-1.6131820328963202E-2</v>
      </c>
      <c r="W23" s="28">
        <f>0.5*(Cv!V23+Cv!W23)*LN(LC!W23/LC!V23)</f>
        <v>-4.2739828550573339E-3</v>
      </c>
      <c r="X23" s="28">
        <f>0.5*(Cv!W23+Cv!X23)*LN(LC!X23/LC!W23)</f>
        <v>-6.4486187042525503E-4</v>
      </c>
      <c r="Y23" s="28">
        <f>0.5*(Cv!X23+Cv!Y23)*LN(LC!Y23/LC!X23)</f>
        <v>1.8280665308831344E-2</v>
      </c>
      <c r="Z23" s="28">
        <f>0.5*(Cv!Y23+Cv!Z23)*LN(LC!Z23/LC!Y23)</f>
        <v>-3.7342727116947776E-3</v>
      </c>
      <c r="AA23" s="28">
        <f>0.5*(Cv!Z23+Cv!AA23)*LN(LC!AA23/LC!Z23)</f>
        <v>-8.891769761759984E-3</v>
      </c>
      <c r="AC23" s="28">
        <f t="shared" si="0"/>
        <v>4.6247124071035206E-3</v>
      </c>
      <c r="AD23" s="28">
        <f t="shared" si="1"/>
        <v>2.4088351874716829E-3</v>
      </c>
      <c r="AE23" s="28">
        <f t="shared" si="2"/>
        <v>9.0103530247350393E-4</v>
      </c>
      <c r="AF23" s="28">
        <f t="shared" si="3"/>
        <v>-7.7321777395095842E-4</v>
      </c>
      <c r="AG23" s="28">
        <f t="shared" si="4"/>
        <v>1.8848742784588607E-3</v>
      </c>
      <c r="AH23" s="28">
        <f t="shared" si="5"/>
        <v>1.6549352449725934E-3</v>
      </c>
      <c r="AI23" s="28">
        <f t="shared" si="6"/>
        <v>2.2356674570272366E-4</v>
      </c>
      <c r="AJ23" s="28">
        <f t="shared" si="7"/>
        <v>1.8026716717767532E-3</v>
      </c>
    </row>
    <row r="24" spans="1:36" x14ac:dyDescent="0.15">
      <c r="A24" s="8">
        <v>22</v>
      </c>
      <c r="B24" s="11" t="s">
        <v>161</v>
      </c>
      <c r="C24" s="28"/>
      <c r="D24" s="28">
        <f>0.5*(Cv!C24+Cv!D24)*LN(LC!D24/LC!C24)</f>
        <v>5.3042714117906009E-3</v>
      </c>
      <c r="E24" s="28">
        <f>0.5*(Cv!D24+Cv!E24)*LN(LC!E24/LC!D24)</f>
        <v>-3.7091786108777993E-3</v>
      </c>
      <c r="F24" s="28">
        <f>0.5*(Cv!E24+Cv!F24)*LN(LC!F24/LC!E24)</f>
        <v>-9.4430699214721032E-4</v>
      </c>
      <c r="G24" s="28">
        <f>0.5*(Cv!F24+Cv!G24)*LN(LC!G24/LC!F24)</f>
        <v>3.5447712446978067E-3</v>
      </c>
      <c r="H24" s="28">
        <f>0.5*(Cv!G24+Cv!H24)*LN(LC!H24/LC!G24)</f>
        <v>1.8813879460576111E-3</v>
      </c>
      <c r="I24" s="28">
        <f>0.5*(Cv!H24+Cv!I24)*LN(LC!I24/LC!H24)</f>
        <v>1.5447609807711594E-3</v>
      </c>
      <c r="J24" s="28">
        <f>0.5*(Cv!I24+Cv!J24)*LN(LC!J24/LC!I24)</f>
        <v>-2.8430629797166289E-3</v>
      </c>
      <c r="K24" s="28">
        <f>0.5*(Cv!J24+Cv!K24)*LN(LC!K24/LC!J24)</f>
        <v>5.0827244028282259E-3</v>
      </c>
      <c r="L24" s="28">
        <f>0.5*(Cv!K24+Cv!L24)*LN(LC!L24/LC!K24)</f>
        <v>2.2391811130768736E-3</v>
      </c>
      <c r="M24" s="28">
        <f>0.5*(Cv!L24+Cv!M24)*LN(LC!M24/LC!L24)</f>
        <v>8.4035840887397798E-3</v>
      </c>
      <c r="N24" s="28">
        <f>0.5*(Cv!M24+Cv!N24)*LN(LC!N24/LC!M24)</f>
        <v>3.1439113361884279E-3</v>
      </c>
      <c r="O24" s="28">
        <f>0.5*(Cv!N24+Cv!O24)*LN(LC!O24/LC!N24)</f>
        <v>2.5557054950029671E-3</v>
      </c>
      <c r="P24" s="28">
        <f>0.5*(Cv!O24+Cv!P24)*LN(LC!P24/LC!O24)</f>
        <v>2.8313396869787226E-3</v>
      </c>
      <c r="Q24" s="28">
        <f>0.5*(Cv!P24+Cv!Q24)*LN(LC!Q24/LC!P24)</f>
        <v>-7.0145387943963012E-3</v>
      </c>
      <c r="R24" s="28">
        <f>0.5*(Cv!Q24+Cv!R24)*LN(LC!R24/LC!Q24)</f>
        <v>-9.6483708023440643E-3</v>
      </c>
      <c r="S24" s="28">
        <f>0.5*(Cv!R24+Cv!S24)*LN(LC!S24/LC!R24)</f>
        <v>9.6505908117801974E-3</v>
      </c>
      <c r="T24" s="28">
        <f>0.5*(Cv!S24+Cv!T24)*LN(LC!T24/LC!S24)</f>
        <v>-3.2228618827931624E-3</v>
      </c>
      <c r="U24" s="28">
        <f>0.5*(Cv!T24+Cv!U24)*LN(LC!U24/LC!T24)</f>
        <v>1.882085370142584E-2</v>
      </c>
      <c r="V24" s="28">
        <f>0.5*(Cv!U24+Cv!V24)*LN(LC!V24/LC!U24)</f>
        <v>-1.728686496521473E-2</v>
      </c>
      <c r="W24" s="28">
        <f>0.5*(Cv!V24+Cv!W24)*LN(LC!W24/LC!V24)</f>
        <v>-5.86884863920277E-3</v>
      </c>
      <c r="X24" s="28">
        <f>0.5*(Cv!W24+Cv!X24)*LN(LC!X24/LC!W24)</f>
        <v>1.1662901277523586E-3</v>
      </c>
      <c r="Y24" s="28">
        <f>0.5*(Cv!X24+Cv!Y24)*LN(LC!Y24/LC!X24)</f>
        <v>1.8816625055540579E-2</v>
      </c>
      <c r="Z24" s="28">
        <f>0.5*(Cv!Y24+Cv!Z24)*LN(LC!Z24/LC!Y24)</f>
        <v>-2.3258002444041317E-3</v>
      </c>
      <c r="AA24" s="28">
        <f>0.5*(Cv!Z24+Cv!AA24)*LN(LC!AA24/LC!Z24)</f>
        <v>-1.3150670874851793E-2</v>
      </c>
      <c r="AC24" s="28">
        <f t="shared" si="0"/>
        <v>4.6348691370031342E-4</v>
      </c>
      <c r="AD24" s="28">
        <f t="shared" si="1"/>
        <v>3.2052675922233354E-3</v>
      </c>
      <c r="AE24" s="28">
        <f t="shared" si="2"/>
        <v>-3.250547205956956E-4</v>
      </c>
      <c r="AF24" s="28">
        <f t="shared" si="3"/>
        <v>-1.2782863316064927E-3</v>
      </c>
      <c r="AG24" s="28">
        <f t="shared" si="4"/>
        <v>1.1133846454282181E-3</v>
      </c>
      <c r="AH24" s="28">
        <f t="shared" si="5"/>
        <v>1.44010643581382E-3</v>
      </c>
      <c r="AI24" s="28">
        <f t="shared" si="6"/>
        <v>-3.8140971521847633E-4</v>
      </c>
      <c r="AJ24" s="28">
        <f t="shared" si="7"/>
        <v>5.9422700890834586E-4</v>
      </c>
    </row>
    <row r="25" spans="1:36" x14ac:dyDescent="0.15">
      <c r="A25" s="8">
        <v>23</v>
      </c>
      <c r="B25" s="11" t="s">
        <v>162</v>
      </c>
      <c r="C25" s="28"/>
      <c r="D25" s="28">
        <f>0.5*(Cv!C25+Cv!D25)*LN(LC!D25/LC!C25)</f>
        <v>2.4644518441111741E-3</v>
      </c>
      <c r="E25" s="28">
        <f>0.5*(Cv!D25+Cv!E25)*LN(LC!E25/LC!D25)</f>
        <v>1.708838538184115E-3</v>
      </c>
      <c r="F25" s="28">
        <f>0.5*(Cv!E25+Cv!F25)*LN(LC!F25/LC!E25)</f>
        <v>4.320985337089148E-4</v>
      </c>
      <c r="G25" s="28">
        <f>0.5*(Cv!F25+Cv!G25)*LN(LC!G25/LC!F25)</f>
        <v>1.6251130776813018E-3</v>
      </c>
      <c r="H25" s="28">
        <f>0.5*(Cv!G25+Cv!H25)*LN(LC!H25/LC!G25)</f>
        <v>3.1119500627090251E-3</v>
      </c>
      <c r="I25" s="28">
        <f>0.5*(Cv!H25+Cv!I25)*LN(LC!I25/LC!H25)</f>
        <v>5.164843297680472E-3</v>
      </c>
      <c r="J25" s="28">
        <f>0.5*(Cv!I25+Cv!J25)*LN(LC!J25/LC!I25)</f>
        <v>5.0598343075028314E-3</v>
      </c>
      <c r="K25" s="28">
        <f>0.5*(Cv!J25+Cv!K25)*LN(LC!K25/LC!J25)</f>
        <v>6.593695989023202E-3</v>
      </c>
      <c r="L25" s="28">
        <f>0.5*(Cv!K25+Cv!L25)*LN(LC!L25/LC!K25)</f>
        <v>8.4724540191206711E-3</v>
      </c>
      <c r="M25" s="28">
        <f>0.5*(Cv!L25+Cv!M25)*LN(LC!M25/LC!L25)</f>
        <v>3.3977480514502593E-3</v>
      </c>
      <c r="N25" s="28">
        <f>0.5*(Cv!M25+Cv!N25)*LN(LC!N25/LC!M25)</f>
        <v>3.0439098718545005E-3</v>
      </c>
      <c r="O25" s="28">
        <f>0.5*(Cv!N25+Cv!O25)*LN(LC!O25/LC!N25)</f>
        <v>1.2174009083018404E-3</v>
      </c>
      <c r="P25" s="28">
        <f>0.5*(Cv!O25+Cv!P25)*LN(LC!P25/LC!O25)</f>
        <v>-1.5609216348582142E-3</v>
      </c>
      <c r="Q25" s="28">
        <f>0.5*(Cv!P25+Cv!Q25)*LN(LC!Q25/LC!P25)</f>
        <v>-1.3068220298493628E-2</v>
      </c>
      <c r="R25" s="28">
        <f>0.5*(Cv!Q25+Cv!R25)*LN(LC!R25/LC!Q25)</f>
        <v>-6.4092566443091107E-3</v>
      </c>
      <c r="S25" s="28">
        <f>0.5*(Cv!R25+Cv!S25)*LN(LC!S25/LC!R25)</f>
        <v>9.8790265935291312E-3</v>
      </c>
      <c r="T25" s="28">
        <f>0.5*(Cv!S25+Cv!T25)*LN(LC!T25/LC!S25)</f>
        <v>-3.2883057454131991E-3</v>
      </c>
      <c r="U25" s="28">
        <f>0.5*(Cv!T25+Cv!U25)*LN(LC!U25/LC!T25)</f>
        <v>5.7241929486153828E-3</v>
      </c>
      <c r="V25" s="28">
        <f>0.5*(Cv!U25+Cv!V25)*LN(LC!V25/LC!U25)</f>
        <v>-1.502488167877027E-2</v>
      </c>
      <c r="W25" s="28">
        <f>0.5*(Cv!V25+Cv!W25)*LN(LC!W25/LC!V25)</f>
        <v>-7.4382137980210997E-3</v>
      </c>
      <c r="X25" s="28">
        <f>0.5*(Cv!W25+Cv!X25)*LN(LC!X25/LC!W25)</f>
        <v>-6.4925645099704393E-3</v>
      </c>
      <c r="Y25" s="28">
        <f>0.5*(Cv!X25+Cv!Y25)*LN(LC!Y25/LC!X25)</f>
        <v>2.0909071213081387E-2</v>
      </c>
      <c r="Z25" s="28">
        <f>0.5*(Cv!Y25+Cv!Z25)*LN(LC!Z25/LC!Y25)</f>
        <v>-9.548088726601605E-3</v>
      </c>
      <c r="AA25" s="28">
        <f>0.5*(Cv!Z25+Cv!AA25)*LN(LC!AA25/LC!Z25)</f>
        <v>-4.0152922851935616E-3</v>
      </c>
      <c r="AC25" s="28">
        <f t="shared" si="0"/>
        <v>2.4085687019927658E-3</v>
      </c>
      <c r="AD25" s="28">
        <f t="shared" si="1"/>
        <v>5.3135284477902923E-3</v>
      </c>
      <c r="AE25" s="28">
        <f t="shared" si="2"/>
        <v>-1.9883942151659962E-3</v>
      </c>
      <c r="AF25" s="28">
        <f t="shared" si="3"/>
        <v>-5.3039545567119244E-3</v>
      </c>
      <c r="AG25" s="28">
        <f t="shared" si="4"/>
        <v>2.44856340042874E-3</v>
      </c>
      <c r="AH25" s="28">
        <f t="shared" si="5"/>
        <v>1.6625671163121481E-3</v>
      </c>
      <c r="AI25" s="28">
        <f t="shared" si="6"/>
        <v>-2.3967603227841756E-3</v>
      </c>
      <c r="AJ25" s="28">
        <f t="shared" si="7"/>
        <v>4.1280139525269171E-4</v>
      </c>
    </row>
    <row r="26" spans="1:36" x14ac:dyDescent="0.15">
      <c r="A26" s="8">
        <v>24</v>
      </c>
      <c r="B26" s="11" t="s">
        <v>163</v>
      </c>
      <c r="C26" s="28"/>
      <c r="D26" s="28">
        <f>0.5*(Cv!C26+Cv!D26)*LN(LC!D26/LC!C26)</f>
        <v>1.0350198785693076E-2</v>
      </c>
      <c r="E26" s="28">
        <f>0.5*(Cv!D26+Cv!E26)*LN(LC!E26/LC!D26)</f>
        <v>-5.1997717819778676E-3</v>
      </c>
      <c r="F26" s="28">
        <f>0.5*(Cv!E26+Cv!F26)*LN(LC!F26/LC!E26)</f>
        <v>-6.196619735653869E-3</v>
      </c>
      <c r="G26" s="28">
        <f>0.5*(Cv!F26+Cv!G26)*LN(LC!G26/LC!F26)</f>
        <v>2.8554647693343517E-3</v>
      </c>
      <c r="H26" s="28">
        <f>0.5*(Cv!G26+Cv!H26)*LN(LC!H26/LC!G26)</f>
        <v>2.2144927404268199E-3</v>
      </c>
      <c r="I26" s="28">
        <f>0.5*(Cv!H26+Cv!I26)*LN(LC!I26/LC!H26)</f>
        <v>7.7834629508109019E-3</v>
      </c>
      <c r="J26" s="28">
        <f>0.5*(Cv!I26+Cv!J26)*LN(LC!J26/LC!I26)</f>
        <v>-7.9050814272891741E-3</v>
      </c>
      <c r="K26" s="28">
        <f>0.5*(Cv!J26+Cv!K26)*LN(LC!K26/LC!J26)</f>
        <v>1.577262001820787E-2</v>
      </c>
      <c r="L26" s="28">
        <f>0.5*(Cv!K26+Cv!L26)*LN(LC!L26/LC!K26)</f>
        <v>1.3846547173391443E-2</v>
      </c>
      <c r="M26" s="28">
        <f>0.5*(Cv!L26+Cv!M26)*LN(LC!M26/LC!L26)</f>
        <v>6.7764157089855986E-3</v>
      </c>
      <c r="N26" s="28">
        <f>0.5*(Cv!M26+Cv!N26)*LN(LC!N26/LC!M26)</f>
        <v>4.592228316085847E-3</v>
      </c>
      <c r="O26" s="28">
        <f>0.5*(Cv!N26+Cv!O26)*LN(LC!O26/LC!N26)</f>
        <v>6.3645863761755527E-3</v>
      </c>
      <c r="P26" s="28">
        <f>0.5*(Cv!O26+Cv!P26)*LN(LC!P26/LC!O26)</f>
        <v>-1.6806613315553397E-2</v>
      </c>
      <c r="Q26" s="28"/>
      <c r="R26" s="28"/>
      <c r="S26" s="28">
        <f>0.5*(Cv!R26+Cv!S26)*LN(LC!S26/LC!R26)</f>
        <v>2.7512693555766379E-2</v>
      </c>
      <c r="T26" s="28">
        <f>0.5*(Cv!S26+Cv!T26)*LN(LC!T26/LC!S26)</f>
        <v>1.0828037409460889E-2</v>
      </c>
      <c r="U26" s="28">
        <f>0.5*(Cv!T26+Cv!U26)*LN(LC!U26/LC!T26)</f>
        <v>2.447822181088978E-2</v>
      </c>
      <c r="V26" s="28">
        <f>0.5*(Cv!U26+Cv!V26)*LN(LC!V26/LC!U26)</f>
        <v>-1.7108604859452287E-2</v>
      </c>
      <c r="W26" s="28">
        <f>0.5*(Cv!V26+Cv!W26)*LN(LC!W26/LC!V26)</f>
        <v>4.0876567123428117E-3</v>
      </c>
      <c r="X26" s="28">
        <f>0.5*(Cv!W26+Cv!X26)*LN(LC!X26/LC!W26)</f>
        <v>-3.4366656260740535E-3</v>
      </c>
      <c r="Y26" s="28">
        <f>0.5*(Cv!X26+Cv!Y26)*LN(LC!Y26/LC!X26)</f>
        <v>3.4099661441675186E-2</v>
      </c>
      <c r="Z26" s="28">
        <f>0.5*(Cv!Y26+Cv!Z26)*LN(LC!Z26/LC!Y26)</f>
        <v>-1.5459874277011098E-2</v>
      </c>
      <c r="AA26" s="28">
        <f>0.5*(Cv!Z26+Cv!AA26)*LN(LC!AA26/LC!Z26)</f>
        <v>-8.0013156921899063E-3</v>
      </c>
      <c r="AC26" s="28">
        <f t="shared" si="0"/>
        <v>2.9140578858806736E-4</v>
      </c>
      <c r="AD26" s="28">
        <f t="shared" si="1"/>
        <v>6.616545957876317E-3</v>
      </c>
      <c r="AE26" s="28">
        <f t="shared" si="2"/>
        <v>5.6902222054628455E-3</v>
      </c>
      <c r="AF26" s="28">
        <f t="shared" si="3"/>
        <v>3.769729089433428E-3</v>
      </c>
      <c r="AG26" s="28">
        <f t="shared" si="4"/>
        <v>3.5461571574913931E-3</v>
      </c>
      <c r="AH26" s="28">
        <f t="shared" si="5"/>
        <v>6.2691745507212652E-3</v>
      </c>
      <c r="AI26" s="28">
        <f t="shared" si="6"/>
        <v>3.6858896149551653E-3</v>
      </c>
      <c r="AJ26" s="28">
        <f t="shared" si="7"/>
        <v>3.8617877270643703E-3</v>
      </c>
    </row>
    <row r="27" spans="1:36" x14ac:dyDescent="0.15">
      <c r="A27" s="8">
        <v>25</v>
      </c>
      <c r="B27" s="11" t="s">
        <v>164</v>
      </c>
      <c r="C27" s="28"/>
      <c r="D27" s="28">
        <f>0.5*(Cv!C27+Cv!D27)*LN(LC!D27/LC!C27)</f>
        <v>8.273089136359409E-3</v>
      </c>
      <c r="E27" s="28">
        <f>0.5*(Cv!D27+Cv!E27)*LN(LC!E27/LC!D27)</f>
        <v>-7.2402713916081322E-4</v>
      </c>
      <c r="F27" s="28">
        <f>0.5*(Cv!E27+Cv!F27)*LN(LC!F27/LC!E27)</f>
        <v>1.0740690122057019E-3</v>
      </c>
      <c r="G27" s="28">
        <f>0.5*(Cv!F27+Cv!G27)*LN(LC!G27/LC!F27)</f>
        <v>4.9452109557360886E-3</v>
      </c>
      <c r="H27" s="28">
        <f>0.5*(Cv!G27+Cv!H27)*LN(LC!H27/LC!G27)</f>
        <v>2.0774571297060805E-3</v>
      </c>
      <c r="I27" s="28">
        <f>0.5*(Cv!H27+Cv!I27)*LN(LC!I27/LC!H27)</f>
        <v>5.4938043080998032E-3</v>
      </c>
      <c r="J27" s="28">
        <f>0.5*(Cv!I27+Cv!J27)*LN(LC!J27/LC!I27)</f>
        <v>-1.9227247123104261E-3</v>
      </c>
      <c r="K27" s="28">
        <f>0.5*(Cv!J27+Cv!K27)*LN(LC!K27/LC!J27)</f>
        <v>6.6435392668725895E-3</v>
      </c>
      <c r="L27" s="28">
        <f>0.5*(Cv!K27+Cv!L27)*LN(LC!L27/LC!K27)</f>
        <v>4.5042387073411195E-3</v>
      </c>
      <c r="M27" s="28">
        <f>0.5*(Cv!L27+Cv!M27)*LN(LC!M27/LC!L27)</f>
        <v>2.4235733449771246E-3</v>
      </c>
      <c r="N27" s="28">
        <f>0.5*(Cv!M27+Cv!N27)*LN(LC!N27/LC!M27)</f>
        <v>-3.0541760338350505E-4</v>
      </c>
      <c r="O27" s="28">
        <f>0.5*(Cv!N27+Cv!O27)*LN(LC!O27/LC!N27)</f>
        <v>5.5535685205857169E-3</v>
      </c>
      <c r="P27" s="28">
        <f>0.5*(Cv!O27+Cv!P27)*LN(LC!P27/LC!O27)</f>
        <v>7.6670565052147199E-4</v>
      </c>
      <c r="Q27" s="28">
        <f>0.5*(Cv!P27+Cv!Q27)*LN(LC!Q27/LC!P27)</f>
        <v>-3.0110185683716061E-3</v>
      </c>
      <c r="R27" s="28">
        <f>0.5*(Cv!Q27+Cv!R27)*LN(LC!R27/LC!Q27)</f>
        <v>6.6124519492946083E-3</v>
      </c>
      <c r="S27" s="28">
        <f>0.5*(Cv!R27+Cv!S27)*LN(LC!S27/LC!R27)</f>
        <v>2.8173215829392141E-3</v>
      </c>
      <c r="T27" s="28">
        <f>0.5*(Cv!S27+Cv!T27)*LN(LC!T27/LC!S27)</f>
        <v>5.3717482001821252E-3</v>
      </c>
      <c r="U27" s="28">
        <f>0.5*(Cv!T27+Cv!U27)*LN(LC!U27/LC!T27)</f>
        <v>1.1509762552317735E-2</v>
      </c>
      <c r="V27" s="28">
        <f>0.5*(Cv!U27+Cv!V27)*LN(LC!V27/LC!U27)</f>
        <v>-3.2705232200915609E-3</v>
      </c>
      <c r="W27" s="28">
        <f>0.5*(Cv!V27+Cv!W27)*LN(LC!W27/LC!V27)</f>
        <v>-5.0853401037949351E-3</v>
      </c>
      <c r="X27" s="28">
        <f>0.5*(Cv!W27+Cv!X27)*LN(LC!X27/LC!W27)</f>
        <v>1.0497682290870726E-2</v>
      </c>
      <c r="Y27" s="28">
        <f>0.5*(Cv!X27+Cv!Y27)*LN(LC!Y27/LC!X27)</f>
        <v>-5.7410369227512848E-3</v>
      </c>
      <c r="Z27" s="28">
        <f>0.5*(Cv!Y27+Cv!Z27)*LN(LC!Z27/LC!Y27)</f>
        <v>5.8561555459894239E-3</v>
      </c>
      <c r="AA27" s="28">
        <f>0.5*(Cv!Z27+Cv!AA27)*LN(LC!AA27/LC!Z27)</f>
        <v>-3.4722900561700827E-3</v>
      </c>
      <c r="AC27" s="28">
        <f t="shared" si="0"/>
        <v>2.573302853317372E-3</v>
      </c>
      <c r="AD27" s="28">
        <f t="shared" si="1"/>
        <v>2.268641800699381E-3</v>
      </c>
      <c r="AE27" s="28">
        <f t="shared" si="2"/>
        <v>2.5478058269938807E-3</v>
      </c>
      <c r="AF27" s="28">
        <f t="shared" si="3"/>
        <v>3.804665943896818E-3</v>
      </c>
      <c r="AG27" s="28">
        <f t="shared" si="4"/>
        <v>-1.119057144310648E-3</v>
      </c>
      <c r="AH27" s="28">
        <f t="shared" si="5"/>
        <v>2.4082238138466308E-3</v>
      </c>
      <c r="AI27" s="28">
        <f t="shared" si="6"/>
        <v>1.9582697858190183E-3</v>
      </c>
      <c r="AJ27" s="28">
        <f t="shared" si="7"/>
        <v>2.2876048126784913E-3</v>
      </c>
    </row>
    <row r="28" spans="1:36" x14ac:dyDescent="0.15">
      <c r="A28" s="8">
        <v>26</v>
      </c>
      <c r="B28" s="11" t="s">
        <v>165</v>
      </c>
      <c r="C28" s="28"/>
      <c r="D28" s="28">
        <f>0.5*(Cv!C28+Cv!D28)*LN(LC!D28/LC!C28)</f>
        <v>1.1328990927678017E-2</v>
      </c>
      <c r="E28" s="28">
        <f>0.5*(Cv!D28+Cv!E28)*LN(LC!E28/LC!D28)</f>
        <v>-8.6247345835484724E-4</v>
      </c>
      <c r="F28" s="28">
        <f>0.5*(Cv!E28+Cv!F28)*LN(LC!F28/LC!E28)</f>
        <v>3.6961955515659719E-3</v>
      </c>
      <c r="G28" s="28">
        <f>0.5*(Cv!F28+Cv!G28)*LN(LC!G28/LC!F28)</f>
        <v>6.8170691568193217E-3</v>
      </c>
      <c r="H28" s="28">
        <f>0.5*(Cv!G28+Cv!H28)*LN(LC!H28/LC!G28)</f>
        <v>4.6990753576269789E-3</v>
      </c>
      <c r="I28" s="28">
        <f>0.5*(Cv!H28+Cv!I28)*LN(LC!I28/LC!H28)</f>
        <v>9.38991648461804E-3</v>
      </c>
      <c r="J28" s="28">
        <f>0.5*(Cv!I28+Cv!J28)*LN(LC!J28/LC!I28)</f>
        <v>-1.8891120455925879E-4</v>
      </c>
      <c r="K28" s="28">
        <f>0.5*(Cv!J28+Cv!K28)*LN(LC!K28/LC!J28)</f>
        <v>9.8428324014829763E-3</v>
      </c>
      <c r="L28" s="28">
        <f>0.5*(Cv!K28+Cv!L28)*LN(LC!L28/LC!K28)</f>
        <v>6.1925727464222065E-3</v>
      </c>
      <c r="M28" s="28">
        <f>0.5*(Cv!L28+Cv!M28)*LN(LC!M28/LC!L28)</f>
        <v>3.7377613074721823E-3</v>
      </c>
      <c r="N28" s="28">
        <f>0.5*(Cv!M28+Cv!N28)*LN(LC!N28/LC!M28)</f>
        <v>3.5680811773179397E-3</v>
      </c>
      <c r="O28" s="28">
        <f>0.5*(Cv!N28+Cv!O28)*LN(LC!O28/LC!N28)</f>
        <v>4.6948130703126593E-3</v>
      </c>
      <c r="P28" s="28">
        <f>0.5*(Cv!O28+Cv!P28)*LN(LC!P28/LC!O28)</f>
        <v>-2.0991350006340612E-3</v>
      </c>
      <c r="Q28" s="28">
        <f>0.5*(Cv!P28+Cv!Q28)*LN(LC!Q28/LC!P28)</f>
        <v>-7.2620714201132152E-3</v>
      </c>
      <c r="R28" s="28">
        <f>0.5*(Cv!Q28+Cv!R28)*LN(LC!R28/LC!Q28)</f>
        <v>4.5308552323991792E-3</v>
      </c>
      <c r="S28" s="28">
        <f>0.5*(Cv!R28+Cv!S28)*LN(LC!S28/LC!R28)</f>
        <v>1.9679519946653361E-3</v>
      </c>
      <c r="T28" s="28">
        <f>0.5*(Cv!S28+Cv!T28)*LN(LC!T28/LC!S28)</f>
        <v>5.4920038069206385E-3</v>
      </c>
      <c r="U28" s="28">
        <f>0.5*(Cv!T28+Cv!U28)*LN(LC!U28/LC!T28)</f>
        <v>9.5760243918506117E-3</v>
      </c>
      <c r="V28" s="28">
        <f>0.5*(Cv!U28+Cv!V28)*LN(LC!V28/LC!U28)</f>
        <v>-8.8250706062683957E-3</v>
      </c>
      <c r="W28" s="28">
        <f>0.5*(Cv!V28+Cv!W28)*LN(LC!W28/LC!V28)</f>
        <v>-9.0167293242598805E-3</v>
      </c>
      <c r="X28" s="28">
        <f>0.5*(Cv!W28+Cv!X28)*LN(LC!X28/LC!W28)</f>
        <v>6.0950793075636766E-3</v>
      </c>
      <c r="Y28" s="28">
        <f>0.5*(Cv!X28+Cv!Y28)*LN(LC!Y28/LC!X28)</f>
        <v>-5.1635253776784367E-3</v>
      </c>
      <c r="Z28" s="28">
        <f>0.5*(Cv!Y28+Cv!Z28)*LN(LC!Z28/LC!Y28)</f>
        <v>6.2343320776746015E-3</v>
      </c>
      <c r="AA28" s="28">
        <f>0.5*(Cv!Z28+Cv!AA28)*LN(LC!AA28/LC!Z28)</f>
        <v>-3.9421835134092007E-3</v>
      </c>
      <c r="AC28" s="28">
        <f t="shared" si="0"/>
        <v>4.7479566184550929E-3</v>
      </c>
      <c r="AD28" s="28">
        <f t="shared" si="1"/>
        <v>4.6304672856272095E-3</v>
      </c>
      <c r="AE28" s="28">
        <f t="shared" si="2"/>
        <v>3.6648277532597975E-4</v>
      </c>
      <c r="AF28" s="28">
        <f t="shared" si="3"/>
        <v>6.6426151516133013E-4</v>
      </c>
      <c r="AG28" s="28">
        <f t="shared" si="4"/>
        <v>-9.5712560447101195E-4</v>
      </c>
      <c r="AH28" s="28">
        <f t="shared" si="5"/>
        <v>2.4984750304765948E-3</v>
      </c>
      <c r="AI28" s="28">
        <f t="shared" si="6"/>
        <v>5.6241345299201835E-5</v>
      </c>
      <c r="AJ28" s="28">
        <f t="shared" si="7"/>
        <v>2.1380201808450013E-3</v>
      </c>
    </row>
    <row r="29" spans="1:36" x14ac:dyDescent="0.15">
      <c r="A29" s="8">
        <v>27</v>
      </c>
      <c r="B29" s="11" t="s">
        <v>166</v>
      </c>
      <c r="C29" s="28"/>
      <c r="D29" s="28">
        <f>0.5*(Cv!C29+Cv!D29)*LN(LC!D29/LC!C29)</f>
        <v>1.0249987850629956E-2</v>
      </c>
      <c r="E29" s="28">
        <f>0.5*(Cv!D29+Cv!E29)*LN(LC!E29/LC!D29)</f>
        <v>3.4547984629995556E-3</v>
      </c>
      <c r="F29" s="28">
        <f>0.5*(Cv!E29+Cv!F29)*LN(LC!F29/LC!E29)</f>
        <v>2.2703431987157389E-3</v>
      </c>
      <c r="G29" s="28">
        <f>0.5*(Cv!F29+Cv!G29)*LN(LC!G29/LC!F29)</f>
        <v>1.0000178141465674E-2</v>
      </c>
      <c r="H29" s="28">
        <f>0.5*(Cv!G29+Cv!H29)*LN(LC!H29/LC!G29)</f>
        <v>2.4702016114174787E-3</v>
      </c>
      <c r="I29" s="28">
        <f>0.5*(Cv!H29+Cv!I29)*LN(LC!I29/LC!H29)</f>
        <v>7.4601291585150963E-3</v>
      </c>
      <c r="J29" s="28">
        <f>0.5*(Cv!I29+Cv!J29)*LN(LC!J29/LC!I29)</f>
        <v>2.9662592350428074E-3</v>
      </c>
      <c r="K29" s="28">
        <f>0.5*(Cv!J29+Cv!K29)*LN(LC!K29/LC!J29)</f>
        <v>1.5906564980506598E-2</v>
      </c>
      <c r="L29" s="28">
        <f>0.5*(Cv!K29+Cv!L29)*LN(LC!L29/LC!K29)</f>
        <v>5.9933253343748419E-3</v>
      </c>
      <c r="M29" s="28">
        <f>0.5*(Cv!L29+Cv!M29)*LN(LC!M29/LC!L29)</f>
        <v>7.0050077671978024E-3</v>
      </c>
      <c r="N29" s="28">
        <f>0.5*(Cv!M29+Cv!N29)*LN(LC!N29/LC!M29)</f>
        <v>3.9083631026763854E-3</v>
      </c>
      <c r="O29" s="28">
        <f>0.5*(Cv!N29+Cv!O29)*LN(LC!O29/LC!N29)</f>
        <v>1.0040897727029504E-2</v>
      </c>
      <c r="P29" s="28">
        <f>0.5*(Cv!O29+Cv!P29)*LN(LC!P29/LC!O29)</f>
        <v>5.4941090502524015E-5</v>
      </c>
      <c r="Q29" s="28">
        <f>0.5*(Cv!P29+Cv!Q29)*LN(LC!Q29/LC!P29)</f>
        <v>-4.0367882160549842E-3</v>
      </c>
      <c r="R29" s="28">
        <f>0.5*(Cv!Q29+Cv!R29)*LN(LC!R29/LC!Q29)</f>
        <v>6.6572728927745267E-3</v>
      </c>
      <c r="S29" s="28">
        <f>0.5*(Cv!R29+Cv!S29)*LN(LC!S29/LC!R29)</f>
        <v>6.9886261100290557E-3</v>
      </c>
      <c r="T29" s="28">
        <f>0.5*(Cv!S29+Cv!T29)*LN(LC!T29/LC!S29)</f>
        <v>3.3838678653666044E-3</v>
      </c>
      <c r="U29" s="28">
        <f>0.5*(Cv!T29+Cv!U29)*LN(LC!U29/LC!T29)</f>
        <v>1.4592047779887643E-2</v>
      </c>
      <c r="V29" s="28">
        <f>0.5*(Cv!U29+Cv!V29)*LN(LC!V29/LC!U29)</f>
        <v>-5.8753485154783595E-3</v>
      </c>
      <c r="W29" s="28">
        <f>0.5*(Cv!V29+Cv!W29)*LN(LC!W29/LC!V29)</f>
        <v>-1.1983453492606337E-2</v>
      </c>
      <c r="X29" s="28">
        <f>0.5*(Cv!W29+Cv!X29)*LN(LC!X29/LC!W29)</f>
        <v>1.6834927922254481E-2</v>
      </c>
      <c r="Y29" s="28">
        <f>0.5*(Cv!X29+Cv!Y29)*LN(LC!Y29/LC!X29)</f>
        <v>-9.6062040866035422E-3</v>
      </c>
      <c r="Z29" s="28">
        <f>0.5*(Cv!Y29+Cv!Z29)*LN(LC!Z29/LC!Y29)</f>
        <v>8.8516752228486716E-3</v>
      </c>
      <c r="AA29" s="28">
        <f>0.5*(Cv!Z29+Cv!AA29)*LN(LC!AA29/LC!Z29)</f>
        <v>-7.0715930524586374E-3</v>
      </c>
      <c r="AC29" s="28">
        <f t="shared" si="0"/>
        <v>5.1311301146227083E-3</v>
      </c>
      <c r="AD29" s="28">
        <f t="shared" si="1"/>
        <v>7.1559040839596867E-3</v>
      </c>
      <c r="AE29" s="28">
        <f t="shared" si="2"/>
        <v>3.9409899208561246E-3</v>
      </c>
      <c r="AF29" s="28">
        <f t="shared" si="3"/>
        <v>3.3904083118848059E-3</v>
      </c>
      <c r="AG29" s="28">
        <f t="shared" si="4"/>
        <v>-2.6087073054045025E-3</v>
      </c>
      <c r="AH29" s="28">
        <f t="shared" si="5"/>
        <v>5.5484470024079061E-3</v>
      </c>
      <c r="AI29" s="28">
        <f t="shared" si="6"/>
        <v>1.1407399554013151E-3</v>
      </c>
      <c r="AJ29" s="28">
        <f t="shared" si="7"/>
        <v>3.9246104452349195E-3</v>
      </c>
    </row>
    <row r="30" spans="1:36" x14ac:dyDescent="0.15">
      <c r="A30" s="8">
        <v>28</v>
      </c>
      <c r="B30" s="11" t="s">
        <v>167</v>
      </c>
      <c r="C30" s="28"/>
      <c r="D30" s="28">
        <f>0.5*(Cv!C30+Cv!D30)*LN(LC!D30/LC!C30)</f>
        <v>1.1046130529364751E-2</v>
      </c>
      <c r="E30" s="28">
        <f>0.5*(Cv!D30+Cv!E30)*LN(LC!E30/LC!D30)</f>
        <v>2.5967110918117381E-3</v>
      </c>
      <c r="F30" s="28">
        <f>0.5*(Cv!E30+Cv!F30)*LN(LC!F30/LC!E30)</f>
        <v>3.1323809408406482E-3</v>
      </c>
      <c r="G30" s="28">
        <f>0.5*(Cv!F30+Cv!G30)*LN(LC!G30/LC!F30)</f>
        <v>9.3419067653613512E-3</v>
      </c>
      <c r="H30" s="28">
        <f>0.5*(Cv!G30+Cv!H30)*LN(LC!H30/LC!G30)</f>
        <v>4.4547851426259069E-3</v>
      </c>
      <c r="I30" s="28">
        <f>0.5*(Cv!H30+Cv!I30)*LN(LC!I30/LC!H30)</f>
        <v>8.3268645813197248E-3</v>
      </c>
      <c r="J30" s="28">
        <f>0.5*(Cv!I30+Cv!J30)*LN(LC!J30/LC!I30)</f>
        <v>9.9424865549344586E-4</v>
      </c>
      <c r="K30" s="28">
        <f>0.5*(Cv!J30+Cv!K30)*LN(LC!K30/LC!J30)</f>
        <v>1.1199229344061989E-2</v>
      </c>
      <c r="L30" s="28">
        <f>0.5*(Cv!K30+Cv!L30)*LN(LC!L30/LC!K30)</f>
        <v>5.7451020251781185E-3</v>
      </c>
      <c r="M30" s="28">
        <f>0.5*(Cv!L30+Cv!M30)*LN(LC!M30/LC!L30)</f>
        <v>3.5196428295134236E-3</v>
      </c>
      <c r="N30" s="28">
        <f>0.5*(Cv!M30+Cv!N30)*LN(LC!N30/LC!M30)</f>
        <v>2.8884608444843616E-3</v>
      </c>
      <c r="O30" s="28">
        <f>0.5*(Cv!N30+Cv!O30)*LN(LC!O30/LC!N30)</f>
        <v>8.4116827700897734E-3</v>
      </c>
      <c r="P30" s="28">
        <f>0.5*(Cv!O30+Cv!P30)*LN(LC!P30/LC!O30)</f>
        <v>2.4266729299541353E-3</v>
      </c>
      <c r="Q30" s="28">
        <f>0.5*(Cv!P30+Cv!Q30)*LN(LC!Q30/LC!P30)</f>
        <v>-1.5489918082657475E-3</v>
      </c>
      <c r="R30" s="28">
        <f>0.5*(Cv!Q30+Cv!R30)*LN(LC!R30/LC!Q30)</f>
        <v>1.0322293697475858E-2</v>
      </c>
      <c r="S30" s="28">
        <f>0.5*(Cv!R30+Cv!S30)*LN(LC!S30/LC!R30)</f>
        <v>4.8692822271626766E-3</v>
      </c>
      <c r="T30" s="28">
        <f>0.5*(Cv!S30+Cv!T30)*LN(LC!T30/LC!S30)</f>
        <v>4.5648673745653642E-3</v>
      </c>
      <c r="U30" s="28">
        <f>0.5*(Cv!T30+Cv!U30)*LN(LC!U30/LC!T30)</f>
        <v>1.1093679484519052E-2</v>
      </c>
      <c r="V30" s="28">
        <f>0.5*(Cv!U30+Cv!V30)*LN(LC!V30/LC!U30)</f>
        <v>-4.9935419880053882E-3</v>
      </c>
      <c r="W30" s="28">
        <f>0.5*(Cv!V30+Cv!W30)*LN(LC!W30/LC!V30)</f>
        <v>-8.343729370355055E-3</v>
      </c>
      <c r="X30" s="28">
        <f>0.5*(Cv!W30+Cv!X30)*LN(LC!X30/LC!W30)</f>
        <v>1.075815630556588E-2</v>
      </c>
      <c r="Y30" s="28">
        <f>0.5*(Cv!X30+Cv!Y30)*LN(LC!Y30/LC!X30)</f>
        <v>-7.162386663795507E-3</v>
      </c>
      <c r="Z30" s="28">
        <f>0.5*(Cv!Y30+Cv!Z30)*LN(LC!Z30/LC!Y30)</f>
        <v>6.2973612072121559E-3</v>
      </c>
      <c r="AA30" s="28">
        <f>0.5*(Cv!Z30+Cv!AA30)*LN(LC!AA30/LC!Z30)</f>
        <v>-4.0283315750327588E-3</v>
      </c>
      <c r="AC30" s="28">
        <f t="shared" si="0"/>
        <v>5.5705297043918741E-3</v>
      </c>
      <c r="AD30" s="28">
        <f t="shared" si="1"/>
        <v>4.8693367397462679E-3</v>
      </c>
      <c r="AE30" s="28">
        <f t="shared" si="2"/>
        <v>4.8961879632833391E-3</v>
      </c>
      <c r="AF30" s="28">
        <f t="shared" si="3"/>
        <v>2.6158863612579706E-3</v>
      </c>
      <c r="AG30" s="28">
        <f t="shared" si="4"/>
        <v>-1.6311190105387033E-3</v>
      </c>
      <c r="AH30" s="28">
        <f t="shared" si="5"/>
        <v>4.8827623515148039E-3</v>
      </c>
      <c r="AI30" s="28">
        <f t="shared" si="6"/>
        <v>1.0232593468342179E-3</v>
      </c>
      <c r="AJ30" s="28">
        <f t="shared" si="7"/>
        <v>3.6898411657296155E-3</v>
      </c>
    </row>
    <row r="31" spans="1:36" x14ac:dyDescent="0.15">
      <c r="A31" s="8">
        <v>29</v>
      </c>
      <c r="B31" s="11" t="s">
        <v>168</v>
      </c>
      <c r="C31" s="28"/>
      <c r="D31" s="28">
        <f>0.5*(Cv!C31+Cv!D31)*LN(LC!D31/LC!C31)</f>
        <v>3.8740249483996854E-3</v>
      </c>
      <c r="E31" s="28">
        <f>0.5*(Cv!D31+Cv!E31)*LN(LC!E31/LC!D31)</f>
        <v>-3.4065581519917604E-3</v>
      </c>
      <c r="F31" s="28">
        <f>0.5*(Cv!E31+Cv!F31)*LN(LC!F31/LC!E31)</f>
        <v>9.3644970067503742E-4</v>
      </c>
      <c r="G31" s="28">
        <f>0.5*(Cv!F31+Cv!G31)*LN(LC!G31/LC!F31)</f>
        <v>2.0281601636706626E-4</v>
      </c>
      <c r="H31" s="28">
        <f>0.5*(Cv!G31+Cv!H31)*LN(LC!H31/LC!G31)</f>
        <v>7.4874974341665267E-5</v>
      </c>
      <c r="I31" s="28">
        <f>0.5*(Cv!H31+Cv!I31)*LN(LC!I31/LC!H31)</f>
        <v>-1.5365544068772353E-3</v>
      </c>
      <c r="J31" s="28">
        <f>0.5*(Cv!I31+Cv!J31)*LN(LC!J31/LC!I31)</f>
        <v>1.7523096043004526E-3</v>
      </c>
      <c r="K31" s="28">
        <f>0.5*(Cv!J31+Cv!K31)*LN(LC!K31/LC!J31)</f>
        <v>-1.2792420576775761E-3</v>
      </c>
      <c r="L31" s="28">
        <f>0.5*(Cv!K31+Cv!L31)*LN(LC!L31/LC!K31)</f>
        <v>-3.259617618756196E-4</v>
      </c>
      <c r="M31" s="28">
        <f>0.5*(Cv!L31+Cv!M31)*LN(LC!M31/LC!L31)</f>
        <v>-9.8695661334316227E-4</v>
      </c>
      <c r="N31" s="28">
        <f>0.5*(Cv!M31+Cv!N31)*LN(LC!N31/LC!M31)</f>
        <v>-2.6473048121457431E-3</v>
      </c>
      <c r="O31" s="28">
        <f>0.5*(Cv!N31+Cv!O31)*LN(LC!O31/LC!N31)</f>
        <v>2.3875716327487425E-3</v>
      </c>
      <c r="P31" s="28">
        <f>0.5*(Cv!O31+Cv!P31)*LN(LC!P31/LC!O31)</f>
        <v>-4.9807150359764624E-3</v>
      </c>
      <c r="Q31" s="28">
        <f>0.5*(Cv!P31+Cv!Q31)*LN(LC!Q31/LC!P31)</f>
        <v>-1.0083853112702081E-3</v>
      </c>
      <c r="R31" s="28">
        <f>0.5*(Cv!Q31+Cv!R31)*LN(LC!R31/LC!Q31)</f>
        <v>-2.6397904720525255E-3</v>
      </c>
      <c r="S31" s="28">
        <f>0.5*(Cv!R31+Cv!S31)*LN(LC!S31/LC!R31)</f>
        <v>-3.5977788450008703E-3</v>
      </c>
      <c r="T31" s="28">
        <f>0.5*(Cv!S31+Cv!T31)*LN(LC!T31/LC!S31)</f>
        <v>3.9500592693735611E-4</v>
      </c>
      <c r="U31" s="28">
        <f>0.5*(Cv!T31+Cv!U31)*LN(LC!U31/LC!T31)</f>
        <v>1.7537602162907794E-3</v>
      </c>
      <c r="V31" s="28">
        <f>0.5*(Cv!U31+Cv!V31)*LN(LC!V31/LC!U31)</f>
        <v>-6.560746232017944E-3</v>
      </c>
      <c r="W31" s="28">
        <f>0.5*(Cv!V31+Cv!W31)*LN(LC!W31/LC!V31)</f>
        <v>-1.0642938331752807E-3</v>
      </c>
      <c r="X31" s="28">
        <f>0.5*(Cv!W31+Cv!X31)*LN(LC!X31/LC!W31)</f>
        <v>1.3546948414246082E-3</v>
      </c>
      <c r="Y31" s="28">
        <f>0.5*(Cv!X31+Cv!Y31)*LN(LC!Y31/LC!X31)</f>
        <v>-1.275278938210945E-3</v>
      </c>
      <c r="Z31" s="28">
        <f>0.5*(Cv!Y31+Cv!Z31)*LN(LC!Z31/LC!Y31)</f>
        <v>2.9415575819044387E-3</v>
      </c>
      <c r="AA31" s="28">
        <f>0.5*(Cv!Z31+Cv!AA31)*LN(LC!AA31/LC!Z31)</f>
        <v>-6.8873367736273158E-3</v>
      </c>
      <c r="AC31" s="28">
        <f t="shared" si="0"/>
        <v>-7.4579437349704529E-4</v>
      </c>
      <c r="AD31" s="28">
        <f t="shared" si="1"/>
        <v>-6.9743112814832971E-4</v>
      </c>
      <c r="AE31" s="28">
        <f t="shared" si="2"/>
        <v>-1.9678196063102646E-3</v>
      </c>
      <c r="AF31" s="28">
        <f t="shared" si="3"/>
        <v>-8.2431581610809619E-4</v>
      </c>
      <c r="AG31" s="28">
        <f t="shared" si="4"/>
        <v>-1.7403527099779407E-3</v>
      </c>
      <c r="AH31" s="28">
        <f t="shared" si="5"/>
        <v>-1.3326253672292974E-3</v>
      </c>
      <c r="AI31" s="28">
        <f t="shared" si="6"/>
        <v>-1.1678296513092878E-3</v>
      </c>
      <c r="AJ31" s="28">
        <f t="shared" si="7"/>
        <v>-1.1477331630544566E-3</v>
      </c>
    </row>
    <row r="32" spans="1:36" x14ac:dyDescent="0.15">
      <c r="A32" s="8">
        <v>30</v>
      </c>
      <c r="B32" s="11" t="s">
        <v>169</v>
      </c>
      <c r="C32" s="28"/>
      <c r="D32" s="28">
        <f>0.5*(Cv!C32+Cv!D32)*LN(LC!D32/LC!C32)</f>
        <v>8.3746368126842649E-3</v>
      </c>
      <c r="E32" s="28">
        <f>0.5*(Cv!D32+Cv!E32)*LN(LC!E32/LC!D32)</f>
        <v>-5.585153283354005E-3</v>
      </c>
      <c r="F32" s="28">
        <f>0.5*(Cv!E32+Cv!F32)*LN(LC!F32/LC!E32)</f>
        <v>3.0475560042460585E-4</v>
      </c>
      <c r="G32" s="28">
        <f>0.5*(Cv!F32+Cv!G32)*LN(LC!G32/LC!F32)</f>
        <v>2.1386590735973472E-3</v>
      </c>
      <c r="H32" s="28">
        <f>0.5*(Cv!G32+Cv!H32)*LN(LC!H32/LC!G32)</f>
        <v>-1.8877022861403715E-4</v>
      </c>
      <c r="I32" s="28">
        <f>0.5*(Cv!H32+Cv!I32)*LN(LC!I32/LC!H32)</f>
        <v>7.48026518487462E-4</v>
      </c>
      <c r="J32" s="28">
        <f>0.5*(Cv!I32+Cv!J32)*LN(LC!J32/LC!I32)</f>
        <v>-7.3558291278204735E-4</v>
      </c>
      <c r="K32" s="28">
        <f>0.5*(Cv!J32+Cv!K32)*LN(LC!K32/LC!J32)</f>
        <v>9.0284288502812257E-4</v>
      </c>
      <c r="L32" s="28">
        <f>0.5*(Cv!K32+Cv!L32)*LN(LC!L32/LC!K32)</f>
        <v>5.4232499888656911E-4</v>
      </c>
      <c r="M32" s="28">
        <f>0.5*(Cv!L32+Cv!M32)*LN(LC!M32/LC!L32)</f>
        <v>-3.9530486699134424E-4</v>
      </c>
      <c r="N32" s="28">
        <f>0.5*(Cv!M32+Cv!N32)*LN(LC!N32/LC!M32)</f>
        <v>-1.8881712110360919E-3</v>
      </c>
      <c r="O32" s="28">
        <f>0.5*(Cv!N32+Cv!O32)*LN(LC!O32/LC!N32)</f>
        <v>5.4396983856628642E-3</v>
      </c>
      <c r="P32" s="28">
        <f>0.5*(Cv!O32+Cv!P32)*LN(LC!P32/LC!O32)</f>
        <v>-7.8163831751223798E-3</v>
      </c>
      <c r="Q32" s="28">
        <f>0.5*(Cv!P32+Cv!Q32)*LN(LC!Q32/LC!P32)</f>
        <v>-3.6773620430339415E-4</v>
      </c>
      <c r="R32" s="28">
        <f>0.5*(Cv!Q32+Cv!R32)*LN(LC!R32/LC!Q32)</f>
        <v>-5.8808449541926933E-3</v>
      </c>
      <c r="S32" s="28">
        <f>0.5*(Cv!R32+Cv!S32)*LN(LC!S32/LC!R32)</f>
        <v>-1.2025516430485648E-3</v>
      </c>
      <c r="T32" s="28">
        <f>0.5*(Cv!S32+Cv!T32)*LN(LC!T32/LC!S32)</f>
        <v>2.2767735103343375E-3</v>
      </c>
      <c r="U32" s="28">
        <f>0.5*(Cv!T32+Cv!U32)*LN(LC!U32/LC!T32)</f>
        <v>4.7949946354810518E-3</v>
      </c>
      <c r="V32" s="28">
        <f>0.5*(Cv!U32+Cv!V32)*LN(LC!V32/LC!U32)</f>
        <v>-1.0644617393340603E-2</v>
      </c>
      <c r="W32" s="28">
        <f>0.5*(Cv!V32+Cv!W32)*LN(LC!W32/LC!V32)</f>
        <v>-2.5315835434288306E-3</v>
      </c>
      <c r="X32" s="28">
        <f>0.5*(Cv!W32+Cv!X32)*LN(LC!X32/LC!W32)</f>
        <v>4.0947813764586304E-3</v>
      </c>
      <c r="Y32" s="28">
        <f>0.5*(Cv!X32+Cv!Y32)*LN(LC!Y32/LC!X32)</f>
        <v>-2.6548430694824966E-3</v>
      </c>
      <c r="Z32" s="28">
        <f>0.5*(Cv!Y32+Cv!Z32)*LN(LC!Z32/LC!Y32)</f>
        <v>5.220458967948754E-3</v>
      </c>
      <c r="AA32" s="28">
        <f>0.5*(Cv!Z32+Cv!AA32)*LN(LC!AA32/LC!Z32)</f>
        <v>-1.2559628818795739E-2</v>
      </c>
      <c r="AC32" s="28">
        <f t="shared" si="0"/>
        <v>-5.1649646389172535E-4</v>
      </c>
      <c r="AD32" s="28">
        <f t="shared" si="1"/>
        <v>-3.1477822137895839E-4</v>
      </c>
      <c r="AE32" s="28">
        <f t="shared" si="2"/>
        <v>-1.9655635182008338E-3</v>
      </c>
      <c r="AF32" s="28">
        <f t="shared" si="3"/>
        <v>-4.0193028289908295E-4</v>
      </c>
      <c r="AG32" s="28">
        <f t="shared" si="4"/>
        <v>-3.3313376401098277E-3</v>
      </c>
      <c r="AH32" s="28">
        <f t="shared" si="5"/>
        <v>-1.1401708697898962E-3</v>
      </c>
      <c r="AI32" s="28">
        <f t="shared" si="6"/>
        <v>-1.5004580418531122E-3</v>
      </c>
      <c r="AJ32" s="28">
        <f t="shared" si="7"/>
        <v>-1.1299067544427168E-3</v>
      </c>
    </row>
    <row r="33" spans="1:36" x14ac:dyDescent="0.15">
      <c r="A33" s="8">
        <v>31</v>
      </c>
      <c r="B33" s="11" t="s">
        <v>170</v>
      </c>
      <c r="C33" s="28"/>
      <c r="D33" s="28">
        <f>0.5*(Cv!C33+Cv!D33)*LN(LC!D33/LC!C33)</f>
        <v>7.2105543845146563E-3</v>
      </c>
      <c r="E33" s="28">
        <f>0.5*(Cv!D33+Cv!E33)*LN(LC!E33/LC!D33)</f>
        <v>-1.3926412941539768E-3</v>
      </c>
      <c r="F33" s="28">
        <f>0.5*(Cv!E33+Cv!F33)*LN(LC!F33/LC!E33)</f>
        <v>-1.4186039874973307E-3</v>
      </c>
      <c r="G33" s="28">
        <f>0.5*(Cv!F33+Cv!G33)*LN(LC!G33/LC!F33)</f>
        <v>5.7455797573923283E-3</v>
      </c>
      <c r="H33" s="28">
        <f>0.5*(Cv!G33+Cv!H33)*LN(LC!H33/LC!G33)</f>
        <v>1.6783274059149046E-3</v>
      </c>
      <c r="I33" s="28">
        <f>0.5*(Cv!H33+Cv!I33)*LN(LC!I33/LC!H33)</f>
        <v>6.9927596981617438E-4</v>
      </c>
      <c r="J33" s="28">
        <f>0.5*(Cv!I33+Cv!J33)*LN(LC!J33/LC!I33)</f>
        <v>2.4714941860383231E-3</v>
      </c>
      <c r="K33" s="28">
        <f>0.5*(Cv!J33+Cv!K33)*LN(LC!K33/LC!J33)</f>
        <v>8.2010591882795657E-3</v>
      </c>
      <c r="L33" s="28">
        <f>0.5*(Cv!K33+Cv!L33)*LN(LC!L33/LC!K33)</f>
        <v>2.2773521717768266E-3</v>
      </c>
      <c r="M33" s="28">
        <f>0.5*(Cv!L33+Cv!M33)*LN(LC!M33/LC!L33)</f>
        <v>6.3607350937380748E-3</v>
      </c>
      <c r="N33" s="28">
        <f>0.5*(Cv!M33+Cv!N33)*LN(LC!N33/LC!M33)</f>
        <v>7.897031759711258E-3</v>
      </c>
      <c r="O33" s="28">
        <f>0.5*(Cv!N33+Cv!O33)*LN(LC!O33/LC!N33)</f>
        <v>6.9222814787989152E-3</v>
      </c>
      <c r="P33" s="28">
        <f>0.5*(Cv!O33+Cv!P33)*LN(LC!P33/LC!O33)</f>
        <v>-1.533324973025178E-4</v>
      </c>
      <c r="Q33" s="28">
        <f>0.5*(Cv!P33+Cv!Q33)*LN(LC!Q33/LC!P33)</f>
        <v>-1.0367792603662974E-2</v>
      </c>
      <c r="R33" s="28">
        <f>0.5*(Cv!Q33+Cv!R33)*LN(LC!R33/LC!Q33)</f>
        <v>-1.2794354721019706E-3</v>
      </c>
      <c r="S33" s="28">
        <f>0.5*(Cv!R33+Cv!S33)*LN(LC!S33/LC!R33)</f>
        <v>4.0089402780259702E-3</v>
      </c>
      <c r="T33" s="28">
        <f>0.5*(Cv!S33+Cv!T33)*LN(LC!T33/LC!S33)</f>
        <v>-4.239589804267547E-4</v>
      </c>
      <c r="U33" s="28">
        <f>0.5*(Cv!T33+Cv!U33)*LN(LC!U33/LC!T33)</f>
        <v>1.5222167811010096E-2</v>
      </c>
      <c r="V33" s="28">
        <f>0.5*(Cv!U33+Cv!V33)*LN(LC!V33/LC!U33)</f>
        <v>-7.7422488498248817E-3</v>
      </c>
      <c r="W33" s="28">
        <f>0.5*(Cv!V33+Cv!W33)*LN(LC!W33/LC!V33)</f>
        <v>1.9066561818481941E-3</v>
      </c>
      <c r="X33" s="28">
        <f>0.5*(Cv!W33+Cv!X33)*LN(LC!X33/LC!W33)</f>
        <v>2.9759079400200322E-3</v>
      </c>
      <c r="Y33" s="28">
        <f>0.5*(Cv!X33+Cv!Y33)*LN(LC!Y33/LC!X33)</f>
        <v>5.5851439516751838E-3</v>
      </c>
      <c r="Z33" s="28">
        <f>0.5*(Cv!Y33+Cv!Z33)*LN(LC!Z33/LC!Y33)</f>
        <v>-5.4276095089118642E-4</v>
      </c>
      <c r="AA33" s="28">
        <f>0.5*(Cv!Z33+Cv!AA33)*LN(LC!AA33/LC!Z33)</f>
        <v>-5.8454567076645881E-3</v>
      </c>
      <c r="AC33" s="28">
        <f t="shared" si="0"/>
        <v>1.0623875702944199E-3</v>
      </c>
      <c r="AD33" s="28">
        <f t="shared" si="1"/>
        <v>5.4415344799088102E-3</v>
      </c>
      <c r="AE33" s="28">
        <f t="shared" si="2"/>
        <v>-1.7386776324851538E-4</v>
      </c>
      <c r="AF33" s="28">
        <f t="shared" si="3"/>
        <v>2.387704820525337E-3</v>
      </c>
      <c r="AG33" s="28">
        <f t="shared" si="4"/>
        <v>-2.6769123562686369E-4</v>
      </c>
      <c r="AH33" s="28">
        <f t="shared" si="5"/>
        <v>2.6338333583301472E-3</v>
      </c>
      <c r="AI33" s="28">
        <f t="shared" si="6"/>
        <v>1.3919312994682617E-3</v>
      </c>
      <c r="AJ33" s="28">
        <f t="shared" si="7"/>
        <v>1.8602487752399852E-3</v>
      </c>
    </row>
    <row r="34" spans="1:36" x14ac:dyDescent="0.15">
      <c r="A34" s="8">
        <v>32</v>
      </c>
      <c r="B34" s="11" t="s">
        <v>171</v>
      </c>
      <c r="C34" s="28"/>
      <c r="D34" s="28">
        <f>0.5*(Cv!C34+Cv!D34)*LN(LC!D34/LC!C34)</f>
        <v>1.160678609439998E-2</v>
      </c>
      <c r="E34" s="28">
        <f>0.5*(Cv!D34+Cv!E34)*LN(LC!E34/LC!D34)</f>
        <v>-2.281788945726618E-3</v>
      </c>
      <c r="F34" s="28">
        <f>0.5*(Cv!E34+Cv!F34)*LN(LC!F34/LC!E34)</f>
        <v>-6.0158369243647918E-4</v>
      </c>
      <c r="G34" s="28">
        <f>0.5*(Cv!F34+Cv!G34)*LN(LC!G34/LC!F34)</f>
        <v>1.0289742404413953E-2</v>
      </c>
      <c r="H34" s="28">
        <f>0.5*(Cv!G34+Cv!H34)*LN(LC!H34/LC!G34)</f>
        <v>3.8430152297984081E-3</v>
      </c>
      <c r="I34" s="28">
        <f>0.5*(Cv!H34+Cv!I34)*LN(LC!I34/LC!H34)</f>
        <v>3.2871878065001236E-3</v>
      </c>
      <c r="J34" s="28">
        <f>0.5*(Cv!I34+Cv!J34)*LN(LC!J34/LC!I34)</f>
        <v>2.4535092980513802E-4</v>
      </c>
      <c r="K34" s="28">
        <f>0.5*(Cv!J34+Cv!K34)*LN(LC!K34/LC!J34)</f>
        <v>7.3729892459186222E-3</v>
      </c>
      <c r="L34" s="28">
        <f>0.5*(Cv!K34+Cv!L34)*LN(LC!L34/LC!K34)</f>
        <v>-2.3179609418413761E-3</v>
      </c>
      <c r="M34" s="28">
        <f>0.5*(Cv!L34+Cv!M34)*LN(LC!M34/LC!L34)</f>
        <v>1.3022330655052396E-3</v>
      </c>
      <c r="N34" s="28">
        <f>0.5*(Cv!M34+Cv!N34)*LN(LC!N34/LC!M34)</f>
        <v>-7.4579104184699851E-4</v>
      </c>
      <c r="O34" s="28">
        <f>0.5*(Cv!N34+Cv!O34)*LN(LC!O34/LC!N34)</f>
        <v>8.8697576634610455E-3</v>
      </c>
      <c r="P34" s="28">
        <f>0.5*(Cv!O34+Cv!P34)*LN(LC!P34/LC!O34)</f>
        <v>1.9316702564692993E-3</v>
      </c>
      <c r="Q34" s="28">
        <f>0.5*(Cv!P34+Cv!Q34)*LN(LC!Q34/LC!P34)</f>
        <v>-1.1485074703244004E-2</v>
      </c>
      <c r="R34" s="28">
        <f>0.5*(Cv!Q34+Cv!R34)*LN(LC!R34/LC!Q34)</f>
        <v>-1.1077967297446899E-3</v>
      </c>
      <c r="S34" s="28">
        <f>0.5*(Cv!R34+Cv!S34)*LN(LC!S34/LC!R34)</f>
        <v>6.2985746023365785E-3</v>
      </c>
      <c r="T34" s="28">
        <f>0.5*(Cv!S34+Cv!T34)*LN(LC!T34/LC!S34)</f>
        <v>-1.9291584687278518E-5</v>
      </c>
      <c r="U34" s="28">
        <f>0.5*(Cv!T34+Cv!U34)*LN(LC!U34/LC!T34)</f>
        <v>2.2126341857303319E-2</v>
      </c>
      <c r="V34" s="28">
        <f>0.5*(Cv!U34+Cv!V34)*LN(LC!V34/LC!U34)</f>
        <v>-1.1768753849846032E-2</v>
      </c>
      <c r="W34" s="28">
        <f>0.5*(Cv!V34+Cv!W34)*LN(LC!W34/LC!V34)</f>
        <v>1.1754240385828049E-3</v>
      </c>
      <c r="X34" s="28">
        <f>0.5*(Cv!W34+Cv!X34)*LN(LC!X34/LC!W34)</f>
        <v>5.0582842223054056E-3</v>
      </c>
      <c r="Y34" s="28">
        <f>0.5*(Cv!X34+Cv!Y34)*LN(LC!Y34/LC!X34)</f>
        <v>8.6435299839106236E-3</v>
      </c>
      <c r="Z34" s="28">
        <f>0.5*(Cv!Y34+Cv!Z34)*LN(LC!Z34/LC!Y34)</f>
        <v>7.5349988983173263E-4</v>
      </c>
      <c r="AA34" s="28">
        <f>0.5*(Cv!Z34+Cv!AA34)*LN(LC!AA34/LC!Z34)</f>
        <v>-1.2777167916379308E-2</v>
      </c>
      <c r="AC34" s="28">
        <f t="shared" si="0"/>
        <v>2.9073145605098775E-3</v>
      </c>
      <c r="AD34" s="28">
        <f t="shared" si="1"/>
        <v>1.1713642515081251E-3</v>
      </c>
      <c r="AE34" s="28">
        <f t="shared" si="2"/>
        <v>9.0142621785564562E-4</v>
      </c>
      <c r="AF34" s="28">
        <f t="shared" si="3"/>
        <v>3.3144009367316435E-3</v>
      </c>
      <c r="AG34" s="28">
        <f t="shared" si="4"/>
        <v>-1.1267126808789843E-3</v>
      </c>
      <c r="AH34" s="28">
        <f t="shared" si="5"/>
        <v>1.0363952346818858E-3</v>
      </c>
      <c r="AI34" s="28">
        <f t="shared" si="6"/>
        <v>1.6489833301276584E-3</v>
      </c>
      <c r="AJ34" s="28">
        <f t="shared" si="7"/>
        <v>1.6561909474082401E-3</v>
      </c>
    </row>
    <row r="35" spans="1:36" x14ac:dyDescent="0.15">
      <c r="A35" s="8">
        <v>33</v>
      </c>
      <c r="B35" s="11" t="s">
        <v>172</v>
      </c>
      <c r="C35" s="28"/>
      <c r="D35" s="28">
        <f>0.5*(Cv!C35+Cv!D35)*LN(LC!D35/LC!C35)</f>
        <v>1.6390615127628367E-2</v>
      </c>
      <c r="E35" s="28">
        <f>0.5*(Cv!D35+Cv!E35)*LN(LC!E35/LC!D35)</f>
        <v>-4.7150593599022171E-3</v>
      </c>
      <c r="F35" s="28">
        <f>0.5*(Cv!E35+Cv!F35)*LN(LC!F35/LC!E35)</f>
        <v>-2.3375277620837072E-3</v>
      </c>
      <c r="G35" s="28">
        <f>0.5*(Cv!F35+Cv!G35)*LN(LC!G35/LC!F35)</f>
        <v>9.1006338111702268E-3</v>
      </c>
      <c r="H35" s="28">
        <f>0.5*(Cv!G35+Cv!H35)*LN(LC!H35/LC!G35)</f>
        <v>8.6078617316997976E-3</v>
      </c>
      <c r="I35" s="28">
        <f>0.5*(Cv!H35+Cv!I35)*LN(LC!I35/LC!H35)</f>
        <v>6.3410026165947701E-3</v>
      </c>
      <c r="J35" s="28">
        <f>0.5*(Cv!I35+Cv!J35)*LN(LC!J35/LC!I35)</f>
        <v>-7.0144076300600947E-3</v>
      </c>
      <c r="K35" s="28">
        <f>0.5*(Cv!J35+Cv!K35)*LN(LC!K35/LC!J35)</f>
        <v>7.4642121407204167E-3</v>
      </c>
      <c r="L35" s="28">
        <f>0.5*(Cv!K35+Cv!L35)*LN(LC!L35/LC!K35)</f>
        <v>5.7296563053190986E-3</v>
      </c>
      <c r="M35" s="28">
        <f>0.5*(Cv!L35+Cv!M35)*LN(LC!M35/LC!L35)</f>
        <v>-7.100332795722319E-4</v>
      </c>
      <c r="N35" s="28">
        <f>0.5*(Cv!M35+Cv!N35)*LN(LC!N35/LC!M35)</f>
        <v>7.8642984803665161E-3</v>
      </c>
      <c r="O35" s="28">
        <f>0.5*(Cv!N35+Cv!O35)*LN(LC!O35/LC!N35)</f>
        <v>3.4597501927891633E-3</v>
      </c>
      <c r="P35" s="28">
        <f>0.5*(Cv!O35+Cv!P35)*LN(LC!P35/LC!O35)</f>
        <v>5.8599460723123961E-3</v>
      </c>
      <c r="Q35" s="28">
        <f>0.5*(Cv!P35+Cv!Q35)*LN(LC!Q35/LC!P35)</f>
        <v>-5.5018807377290842E-3</v>
      </c>
      <c r="R35" s="28">
        <f>0.5*(Cv!Q35+Cv!R35)*LN(LC!R35/LC!Q35)</f>
        <v>1.21209711074023E-3</v>
      </c>
      <c r="S35" s="28">
        <f>0.5*(Cv!R35+Cv!S35)*LN(LC!S35/LC!R35)</f>
        <v>1.6524703512949768E-2</v>
      </c>
      <c r="T35" s="28">
        <f>0.5*(Cv!S35+Cv!T35)*LN(LC!T35/LC!S35)</f>
        <v>-8.2860487301990565E-3</v>
      </c>
      <c r="U35" s="28">
        <f>0.5*(Cv!T35+Cv!U35)*LN(LC!U35/LC!T35)</f>
        <v>9.3128290780023111E-3</v>
      </c>
      <c r="V35" s="28">
        <f>0.5*(Cv!U35+Cv!V35)*LN(LC!V35/LC!U35)</f>
        <v>-1.6292417133294593E-3</v>
      </c>
      <c r="W35" s="28">
        <f>0.5*(Cv!V35+Cv!W35)*LN(LC!W35/LC!V35)</f>
        <v>-6.9700317345527752E-3</v>
      </c>
      <c r="X35" s="28">
        <f>0.5*(Cv!W35+Cv!X35)*LN(LC!X35/LC!W35)</f>
        <v>6.3155431033076097E-3</v>
      </c>
      <c r="Y35" s="28">
        <f>0.5*(Cv!X35+Cv!Y35)*LN(LC!Y35/LC!X35)</f>
        <v>4.216483706076188E-3</v>
      </c>
      <c r="Z35" s="28">
        <f>0.5*(Cv!Y35+Cv!Z35)*LN(LC!Z35/LC!Y35)</f>
        <v>8.6728429149075597E-4</v>
      </c>
      <c r="AA35" s="28">
        <f>0.5*(Cv!Z35+Cv!AA35)*LN(LC!AA35/LC!Z35)</f>
        <v>-8.6976615536428544E-3</v>
      </c>
      <c r="AC35" s="28">
        <f t="shared" si="0"/>
        <v>3.3993822074957743E-3</v>
      </c>
      <c r="AD35" s="28">
        <f t="shared" si="1"/>
        <v>2.6667452033547409E-3</v>
      </c>
      <c r="AE35" s="28">
        <f t="shared" si="2"/>
        <v>4.3109232302124944E-3</v>
      </c>
      <c r="AF35" s="28">
        <f t="shared" si="3"/>
        <v>-2.5138999935427395E-4</v>
      </c>
      <c r="AG35" s="28">
        <f t="shared" si="4"/>
        <v>-1.2046311853586367E-3</v>
      </c>
      <c r="AH35" s="28">
        <f t="shared" si="5"/>
        <v>3.4888342167836177E-3</v>
      </c>
      <c r="AI35" s="28">
        <f t="shared" si="6"/>
        <v>-6.0885544410590998E-4</v>
      </c>
      <c r="AJ35" s="28">
        <f t="shared" si="7"/>
        <v>2.0441047674985987E-3</v>
      </c>
    </row>
    <row r="36" spans="1:36" x14ac:dyDescent="0.15">
      <c r="A36" s="8">
        <v>34</v>
      </c>
      <c r="B36" s="11" t="s">
        <v>173</v>
      </c>
      <c r="C36" s="28"/>
      <c r="D36" s="28">
        <f>0.5*(Cv!C36+Cv!D36)*LN(LC!D36/LC!C36)</f>
        <v>1.6522401374378132E-2</v>
      </c>
      <c r="E36" s="28">
        <f>0.5*(Cv!D36+Cv!E36)*LN(LC!E36/LC!D36)</f>
        <v>-2.0526664983429462E-3</v>
      </c>
      <c r="F36" s="28">
        <f>0.5*(Cv!E36+Cv!F36)*LN(LC!F36/LC!E36)</f>
        <v>-6.2059098439322998E-4</v>
      </c>
      <c r="G36" s="28">
        <f>0.5*(Cv!F36+Cv!G36)*LN(LC!G36/LC!F36)</f>
        <v>1.141836044132547E-2</v>
      </c>
      <c r="H36" s="28">
        <f>0.5*(Cv!G36+Cv!H36)*LN(LC!H36/LC!G36)</f>
        <v>9.9948634853598978E-3</v>
      </c>
      <c r="I36" s="28">
        <f>0.5*(Cv!H36+Cv!I36)*LN(LC!I36/LC!H36)</f>
        <v>7.9996461212291561E-3</v>
      </c>
      <c r="J36" s="28">
        <f>0.5*(Cv!I36+Cv!J36)*LN(LC!J36/LC!I36)</f>
        <v>-6.1137609397809078E-3</v>
      </c>
      <c r="K36" s="28">
        <f>0.5*(Cv!J36+Cv!K36)*LN(LC!K36/LC!J36)</f>
        <v>8.8249221471110133E-3</v>
      </c>
      <c r="L36" s="28">
        <f>0.5*(Cv!K36+Cv!L36)*LN(LC!L36/LC!K36)</f>
        <v>6.7954758386338035E-3</v>
      </c>
      <c r="M36" s="28">
        <f>0.5*(Cv!L36+Cv!M36)*LN(LC!M36/LC!L36)</f>
        <v>2.4656844609895538E-5</v>
      </c>
      <c r="N36" s="28">
        <f>0.5*(Cv!M36+Cv!N36)*LN(LC!N36/LC!M36)</f>
        <v>8.9490314085263513E-3</v>
      </c>
      <c r="O36" s="28">
        <f>0.5*(Cv!N36+Cv!O36)*LN(LC!O36/LC!N36)</f>
        <v>4.4302996593764471E-3</v>
      </c>
      <c r="P36" s="28">
        <f>0.5*(Cv!O36+Cv!P36)*LN(LC!P36/LC!O36)</f>
        <v>7.3767408976574324E-3</v>
      </c>
      <c r="Q36" s="28">
        <f>0.5*(Cv!P36+Cv!Q36)*LN(LC!Q36/LC!P36)</f>
        <v>-5.2253024278971988E-3</v>
      </c>
      <c r="R36" s="28">
        <f>0.5*(Cv!Q36+Cv!R36)*LN(LC!R36/LC!Q36)</f>
        <v>2.0066278121665649E-3</v>
      </c>
      <c r="S36" s="28">
        <f>0.5*(Cv!R36+Cv!S36)*LN(LC!S36/LC!R36)</f>
        <v>1.819884206010048E-2</v>
      </c>
      <c r="T36" s="28">
        <f>0.5*(Cv!S36+Cv!T36)*LN(LC!T36/LC!S36)</f>
        <v>-8.361960096926432E-3</v>
      </c>
      <c r="U36" s="28">
        <f>0.5*(Cv!T36+Cv!U36)*LN(LC!U36/LC!T36)</f>
        <v>1.2390686421026965E-2</v>
      </c>
      <c r="V36" s="28">
        <f>0.5*(Cv!U36+Cv!V36)*LN(LC!V36/LC!U36)</f>
        <v>-6.4348518714950603E-4</v>
      </c>
      <c r="W36" s="28">
        <f>0.5*(Cv!V36+Cv!W36)*LN(LC!W36/LC!V36)</f>
        <v>-7.0251974005869156E-3</v>
      </c>
      <c r="X36" s="28">
        <f>0.5*(Cv!W36+Cv!X36)*LN(LC!X36/LC!W36)</f>
        <v>7.6940939032033957E-3</v>
      </c>
      <c r="Y36" s="28">
        <f>0.5*(Cv!X36+Cv!Y36)*LN(LC!Y36/LC!X36)</f>
        <v>4.7447033055056462E-3</v>
      </c>
      <c r="Z36" s="28">
        <f>0.5*(Cv!Y36+Cv!Z36)*LN(LC!Z36/LC!Y36)</f>
        <v>1.4021146570453223E-3</v>
      </c>
      <c r="AA36" s="28">
        <f>0.5*(Cv!Z36+Cv!AA36)*LN(LC!AA36/LC!Z36)</f>
        <v>-1.0204174356582838E-2</v>
      </c>
      <c r="AC36" s="28">
        <f t="shared" si="0"/>
        <v>5.3479225130356701E-3</v>
      </c>
      <c r="AD36" s="28">
        <f t="shared" si="1"/>
        <v>3.6960650598200306E-3</v>
      </c>
      <c r="AE36" s="28">
        <f t="shared" si="2"/>
        <v>5.3574416002807445E-3</v>
      </c>
      <c r="AF36" s="28">
        <f t="shared" si="3"/>
        <v>8.108275279135014E-4</v>
      </c>
      <c r="AG36" s="28">
        <f t="shared" si="4"/>
        <v>-1.3524521313439564E-3</v>
      </c>
      <c r="AH36" s="28">
        <f t="shared" si="5"/>
        <v>4.5267533300503886E-3</v>
      </c>
      <c r="AI36" s="28">
        <f t="shared" si="6"/>
        <v>-4.0234430804522367E-7</v>
      </c>
      <c r="AJ36" s="28">
        <f t="shared" si="7"/>
        <v>3.1306055265746895E-3</v>
      </c>
    </row>
    <row r="37" spans="1:36" x14ac:dyDescent="0.15">
      <c r="A37" s="8">
        <v>35</v>
      </c>
      <c r="B37" s="11" t="s">
        <v>174</v>
      </c>
      <c r="C37" s="28"/>
      <c r="D37" s="28">
        <f>0.5*(Cv!C37+Cv!D37)*LN(LC!D37/LC!C37)</f>
        <v>1.1944967477785895E-2</v>
      </c>
      <c r="E37" s="28">
        <f>0.5*(Cv!D37+Cv!E37)*LN(LC!E37/LC!D37)</f>
        <v>-4.3515676274057079E-3</v>
      </c>
      <c r="F37" s="28">
        <f>0.5*(Cv!E37+Cv!F37)*LN(LC!F37/LC!E37)</f>
        <v>1.2751130303078255E-3</v>
      </c>
      <c r="G37" s="28">
        <f>0.5*(Cv!F37+Cv!G37)*LN(LC!G37/LC!F37)</f>
        <v>7.6240167004369757E-3</v>
      </c>
      <c r="H37" s="28">
        <f>0.5*(Cv!G37+Cv!H37)*LN(LC!H37/LC!G37)</f>
        <v>2.0817885894239322E-3</v>
      </c>
      <c r="I37" s="28">
        <f>0.5*(Cv!H37+Cv!I37)*LN(LC!I37/LC!H37)</f>
        <v>4.8172490305827907E-3</v>
      </c>
      <c r="J37" s="28">
        <f>0.5*(Cv!I37+Cv!J37)*LN(LC!J37/LC!I37)</f>
        <v>3.0360432156974373E-3</v>
      </c>
      <c r="K37" s="28">
        <f>0.5*(Cv!J37+Cv!K37)*LN(LC!K37/LC!J37)</f>
        <v>5.5623472282257148E-3</v>
      </c>
      <c r="L37" s="28">
        <f>0.5*(Cv!K37+Cv!L37)*LN(LC!L37/LC!K37)</f>
        <v>3.8327617461262641E-3</v>
      </c>
      <c r="M37" s="28">
        <f>0.5*(Cv!L37+Cv!M37)*LN(LC!M37/LC!L37)</f>
        <v>6.4669767763892837E-3</v>
      </c>
      <c r="N37" s="28">
        <f>0.5*(Cv!M37+Cv!N37)*LN(LC!N37/LC!M37)</f>
        <v>5.1934318364178318E-3</v>
      </c>
      <c r="O37" s="28">
        <f>0.5*(Cv!N37+Cv!O37)*LN(LC!O37/LC!N37)</f>
        <v>8.9641986537600921E-4</v>
      </c>
      <c r="P37" s="28">
        <f>0.5*(Cv!O37+Cv!P37)*LN(LC!P37/LC!O37)</f>
        <v>5.5192487485259106E-4</v>
      </c>
      <c r="Q37" s="28">
        <f>0.5*(Cv!P37+Cv!Q37)*LN(LC!Q37/LC!P37)</f>
        <v>-5.1985946900188682E-6</v>
      </c>
      <c r="R37" s="28">
        <f>0.5*(Cv!Q37+Cv!R37)*LN(LC!R37/LC!Q37)</f>
        <v>-5.3541663251195993E-3</v>
      </c>
      <c r="S37" s="28">
        <f>0.5*(Cv!R37+Cv!S37)*LN(LC!S37/LC!R37)</f>
        <v>-2.196693854994707E-3</v>
      </c>
      <c r="T37" s="28">
        <f>0.5*(Cv!S37+Cv!T37)*LN(LC!T37/LC!S37)</f>
        <v>3.6029646077237261E-3</v>
      </c>
      <c r="U37" s="28">
        <f>0.5*(Cv!T37+Cv!U37)*LN(LC!U37/LC!T37)</f>
        <v>9.2216294534894615E-3</v>
      </c>
      <c r="V37" s="28">
        <f>0.5*(Cv!U37+Cv!V37)*LN(LC!V37/LC!U37)</f>
        <v>-1.0312349901107309E-2</v>
      </c>
      <c r="W37" s="28">
        <f>0.5*(Cv!V37+Cv!W37)*LN(LC!W37/LC!V37)</f>
        <v>2.7809438509950983E-3</v>
      </c>
      <c r="X37" s="28">
        <f>0.5*(Cv!W37+Cv!X37)*LN(LC!X37/LC!W37)</f>
        <v>9.7632733496202419E-3</v>
      </c>
      <c r="Y37" s="28">
        <f>0.5*(Cv!X37+Cv!Y37)*LN(LC!Y37/LC!X37)</f>
        <v>-4.191059490683228E-3</v>
      </c>
      <c r="Z37" s="28">
        <f>0.5*(Cv!Y37+Cv!Z37)*LN(LC!Z37/LC!Y37)</f>
        <v>5.5334347051513005E-3</v>
      </c>
      <c r="AA37" s="28">
        <f>0.5*(Cv!Z37+Cv!AA37)*LN(LC!AA37/LC!Z37)</f>
        <v>-5.8116717959459628E-3</v>
      </c>
      <c r="AC37" s="28">
        <f t="shared" si="0"/>
        <v>2.2893199446691629E-3</v>
      </c>
      <c r="AD37" s="28">
        <f t="shared" si="1"/>
        <v>4.8183121605713062E-3</v>
      </c>
      <c r="AE37" s="28">
        <f t="shared" si="2"/>
        <v>-1.2215428069151449E-3</v>
      </c>
      <c r="AF37" s="28">
        <f t="shared" si="3"/>
        <v>3.0112922721442438E-3</v>
      </c>
      <c r="AG37" s="28">
        <f t="shared" si="4"/>
        <v>-1.4897655271592968E-3</v>
      </c>
      <c r="AH37" s="28">
        <f t="shared" si="5"/>
        <v>1.7983846768280811E-3</v>
      </c>
      <c r="AI37" s="28">
        <f t="shared" si="6"/>
        <v>1.3233955974054161E-3</v>
      </c>
      <c r="AJ37" s="28">
        <f t="shared" si="7"/>
        <v>1.7398961422117369E-3</v>
      </c>
    </row>
    <row r="38" spans="1:36" x14ac:dyDescent="0.15">
      <c r="A38" s="8">
        <v>36</v>
      </c>
      <c r="B38" s="11" t="s">
        <v>175</v>
      </c>
      <c r="C38" s="28"/>
      <c r="D38" s="28">
        <f>0.5*(Cv!C38+Cv!D38)*LN(LC!D38/LC!C38)</f>
        <v>1.1811967711319604E-2</v>
      </c>
      <c r="E38" s="28">
        <f>0.5*(Cv!D38+Cv!E38)*LN(LC!E38/LC!D38)</f>
        <v>-3.9214082622526097E-3</v>
      </c>
      <c r="F38" s="28">
        <f>0.5*(Cv!E38+Cv!F38)*LN(LC!F38/LC!E38)</f>
        <v>5.219482256227742E-4</v>
      </c>
      <c r="G38" s="28">
        <f>0.5*(Cv!F38+Cv!G38)*LN(LC!G38/LC!F38)</f>
        <v>7.3649641188382065E-3</v>
      </c>
      <c r="H38" s="28">
        <f>0.5*(Cv!G38+Cv!H38)*LN(LC!H38/LC!G38)</f>
        <v>1.7889021887372697E-3</v>
      </c>
      <c r="I38" s="28">
        <f>0.5*(Cv!H38+Cv!I38)*LN(LC!I38/LC!H38)</f>
        <v>3.639461911229964E-3</v>
      </c>
      <c r="J38" s="28">
        <f>0.5*(Cv!I38+Cv!J38)*LN(LC!J38/LC!I38)</f>
        <v>1.2069868109456793E-3</v>
      </c>
      <c r="K38" s="28">
        <f>0.5*(Cv!J38+Cv!K38)*LN(LC!K38/LC!J38)</f>
        <v>1.6359141470285762E-3</v>
      </c>
      <c r="L38" s="28">
        <f>0.5*(Cv!K38+Cv!L38)*LN(LC!L38/LC!K38)</f>
        <v>6.6612268377787894E-5</v>
      </c>
      <c r="M38" s="28">
        <f>0.5*(Cv!L38+Cv!M38)*LN(LC!M38/LC!L38)</f>
        <v>3.8366204110314279E-3</v>
      </c>
      <c r="N38" s="28">
        <f>0.5*(Cv!M38+Cv!N38)*LN(LC!N38/LC!M38)</f>
        <v>1.3785516189363609E-3</v>
      </c>
      <c r="O38" s="28">
        <f>0.5*(Cv!N38+Cv!O38)*LN(LC!O38/LC!N38)</f>
        <v>3.3452095429623852E-3</v>
      </c>
      <c r="P38" s="28">
        <f>0.5*(Cv!O38+Cv!P38)*LN(LC!P38/LC!O38)</f>
        <v>2.9204077036762122E-3</v>
      </c>
      <c r="Q38" s="28">
        <f>0.5*(Cv!P38+Cv!Q38)*LN(LC!Q38/LC!P38)</f>
        <v>3.4970263594227679E-3</v>
      </c>
      <c r="R38" s="28">
        <f>0.5*(Cv!Q38+Cv!R38)*LN(LC!R38/LC!Q38)</f>
        <v>-1.4618148716185808E-3</v>
      </c>
      <c r="S38" s="28">
        <f>0.5*(Cv!R38+Cv!S38)*LN(LC!S38/LC!R38)</f>
        <v>1.1831058010339981E-2</v>
      </c>
      <c r="T38" s="28">
        <f>0.5*(Cv!S38+Cv!T38)*LN(LC!T38/LC!S38)</f>
        <v>-3.0173348681537377E-3</v>
      </c>
      <c r="U38" s="28">
        <f>0.5*(Cv!T38+Cv!U38)*LN(LC!U38/LC!T38)</f>
        <v>6.4748424385560957E-3</v>
      </c>
      <c r="V38" s="28">
        <f>0.5*(Cv!U38+Cv!V38)*LN(LC!V38/LC!U38)</f>
        <v>-2.1041806888448845E-3</v>
      </c>
      <c r="W38" s="28">
        <f>0.5*(Cv!V38+Cv!W38)*LN(LC!W38/LC!V38)</f>
        <v>-2.5509905037826475E-3</v>
      </c>
      <c r="X38" s="28">
        <f>0.5*(Cv!W38+Cv!X38)*LN(LC!X38/LC!W38)</f>
        <v>7.8632305471831292E-3</v>
      </c>
      <c r="Y38" s="28">
        <f>0.5*(Cv!X38+Cv!Y38)*LN(LC!Y38/LC!X38)</f>
        <v>1.0882000026758586E-3</v>
      </c>
      <c r="Z38" s="28">
        <f>0.5*(Cv!Y38+Cv!Z38)*LN(LC!Z38/LC!Y38)</f>
        <v>1.7835152754614733E-3</v>
      </c>
      <c r="AA38" s="28">
        <f>0.5*(Cv!Z38+Cv!AA38)*LN(LC!AA38/LC!Z38)</f>
        <v>-5.8282850345516019E-3</v>
      </c>
      <c r="AC38" s="28">
        <f t="shared" si="0"/>
        <v>1.8787736364351208E-3</v>
      </c>
      <c r="AD38" s="28">
        <f t="shared" si="1"/>
        <v>1.6249370512639665E-3</v>
      </c>
      <c r="AE38" s="28">
        <f t="shared" si="2"/>
        <v>4.0263773489565531E-3</v>
      </c>
      <c r="AF38" s="28">
        <f t="shared" si="3"/>
        <v>1.333113384991591E-3</v>
      </c>
      <c r="AG38" s="28">
        <f t="shared" si="4"/>
        <v>-9.8552325213809001E-4</v>
      </c>
      <c r="AH38" s="28">
        <f t="shared" si="5"/>
        <v>2.8256572001102596E-3</v>
      </c>
      <c r="AI38" s="28">
        <f t="shared" si="6"/>
        <v>4.6362464606796079E-4</v>
      </c>
      <c r="AJ38" s="28">
        <f t="shared" si="7"/>
        <v>1.7982364066009508E-3</v>
      </c>
    </row>
    <row r="39" spans="1:36" x14ac:dyDescent="0.15">
      <c r="A39" s="8">
        <v>37</v>
      </c>
      <c r="B39" s="11" t="s">
        <v>176</v>
      </c>
      <c r="C39" s="28"/>
      <c r="D39" s="28">
        <f>0.5*(Cv!C39+Cv!D39)*LN(LC!D39/LC!C39)</f>
        <v>1.1522875745909029E-2</v>
      </c>
      <c r="E39" s="28">
        <f>0.5*(Cv!D39+Cv!E39)*LN(LC!E39/LC!D39)</f>
        <v>-3.6144608818910909E-3</v>
      </c>
      <c r="F39" s="28">
        <f>0.5*(Cv!E39+Cv!F39)*LN(LC!F39/LC!E39)</f>
        <v>1.9232270570956581E-3</v>
      </c>
      <c r="G39" s="28">
        <f>0.5*(Cv!F39+Cv!G39)*LN(LC!G39/LC!F39)</f>
        <v>9.0869711726741104E-3</v>
      </c>
      <c r="H39" s="28">
        <f>0.5*(Cv!G39+Cv!H39)*LN(LC!H39/LC!G39)</f>
        <v>3.7292947558309375E-3</v>
      </c>
      <c r="I39" s="28">
        <f>0.5*(Cv!H39+Cv!I39)*LN(LC!I39/LC!H39)</f>
        <v>7.3742151650860437E-3</v>
      </c>
      <c r="J39" s="28">
        <f>0.5*(Cv!I39+Cv!J39)*LN(LC!J39/LC!I39)</f>
        <v>6.3286085588634103E-4</v>
      </c>
      <c r="K39" s="28">
        <f>0.5*(Cv!J39+Cv!K39)*LN(LC!K39/LC!J39)</f>
        <v>1.0007775908178284E-2</v>
      </c>
      <c r="L39" s="28">
        <f>0.5*(Cv!K39+Cv!L39)*LN(LC!L39/LC!K39)</f>
        <v>6.5508013554000906E-3</v>
      </c>
      <c r="M39" s="28">
        <f>0.5*(Cv!L39+Cv!M39)*LN(LC!M39/LC!L39)</f>
        <v>9.2477491063276095E-3</v>
      </c>
      <c r="N39" s="28">
        <f>0.5*(Cv!M39+Cv!N39)*LN(LC!N39/LC!M39)</f>
        <v>8.5519208100749838E-3</v>
      </c>
      <c r="O39" s="28">
        <f>0.5*(Cv!N39+Cv!O39)*LN(LC!O39/LC!N39)</f>
        <v>6.4401008082808145E-3</v>
      </c>
      <c r="P39" s="28">
        <f>0.5*(Cv!O39+Cv!P39)*LN(LC!P39/LC!O39)</f>
        <v>5.7086173474429824E-3</v>
      </c>
      <c r="Q39" s="28">
        <f>0.5*(Cv!P39+Cv!Q39)*LN(LC!Q39/LC!P39)</f>
        <v>5.6222922755624393E-3</v>
      </c>
      <c r="R39" s="28">
        <f>0.5*(Cv!Q39+Cv!R39)*LN(LC!R39/LC!Q39)</f>
        <v>1.81790807363824E-2</v>
      </c>
      <c r="S39" s="28">
        <f>0.5*(Cv!R39+Cv!S39)*LN(LC!S39/LC!R39)</f>
        <v>1.0628276949319714E-2</v>
      </c>
      <c r="T39" s="28">
        <f>0.5*(Cv!S39+Cv!T39)*LN(LC!T39/LC!S39)</f>
        <v>8.2934100165688515E-3</v>
      </c>
      <c r="U39" s="28">
        <f>0.5*(Cv!T39+Cv!U39)*LN(LC!U39/LC!T39)</f>
        <v>1.4218083541936396E-2</v>
      </c>
      <c r="V39" s="28">
        <f>0.5*(Cv!U39+Cv!V39)*LN(LC!V39/LC!U39)</f>
        <v>-1.8683440797564758E-3</v>
      </c>
      <c r="W39" s="28">
        <f>0.5*(Cv!V39+Cv!W39)*LN(LC!W39/LC!V39)</f>
        <v>-2.3675476522737431E-3</v>
      </c>
      <c r="X39" s="28">
        <f>0.5*(Cv!W39+Cv!X39)*LN(LC!X39/LC!W39)</f>
        <v>9.7371117375368152E-4</v>
      </c>
      <c r="Y39" s="28">
        <f>0.5*(Cv!X39+Cv!Y39)*LN(LC!Y39/LC!X39)</f>
        <v>6.2401449494414764E-3</v>
      </c>
      <c r="Z39" s="28">
        <f>0.5*(Cv!Y39+Cv!Z39)*LN(LC!Z39/LC!Y39)</f>
        <v>2.7358487406555073E-3</v>
      </c>
      <c r="AA39" s="28">
        <f>0.5*(Cv!Z39+Cv!AA39)*LN(LC!AA39/LC!Z39)</f>
        <v>-4.7612551761909193E-3</v>
      </c>
      <c r="AC39" s="28">
        <f t="shared" si="0"/>
        <v>3.6998494537591317E-3</v>
      </c>
      <c r="AD39" s="28">
        <f t="shared" si="1"/>
        <v>6.9982216071734615E-3</v>
      </c>
      <c r="AE39" s="28">
        <f t="shared" si="2"/>
        <v>9.3156736233976686E-3</v>
      </c>
      <c r="AF39" s="28">
        <f t="shared" si="3"/>
        <v>3.8498626000457422E-3</v>
      </c>
      <c r="AG39" s="28">
        <f t="shared" si="4"/>
        <v>1.4049128379686885E-3</v>
      </c>
      <c r="AH39" s="28">
        <f t="shared" si="5"/>
        <v>8.1569476152855667E-3</v>
      </c>
      <c r="AI39" s="28">
        <f t="shared" si="6"/>
        <v>2.933006439266847E-3</v>
      </c>
      <c r="AJ39" s="28">
        <f t="shared" si="7"/>
        <v>5.3709902145993946E-3</v>
      </c>
    </row>
    <row r="40" spans="1:36" x14ac:dyDescent="0.15">
      <c r="A40" s="8">
        <v>38</v>
      </c>
      <c r="B40" s="11" t="s">
        <v>177</v>
      </c>
      <c r="C40" s="28"/>
      <c r="D40" s="28">
        <f>0.5*(Cv!C40+Cv!D40)*LN(LC!D40/LC!C40)</f>
        <v>5.2420948547196129E-3</v>
      </c>
      <c r="E40" s="28">
        <f>0.5*(Cv!D40+Cv!E40)*LN(LC!E40/LC!D40)</f>
        <v>3.72582709745242E-3</v>
      </c>
      <c r="F40" s="28">
        <f>0.5*(Cv!E40+Cv!F40)*LN(LC!F40/LC!E40)</f>
        <v>3.0757769567453682E-4</v>
      </c>
      <c r="G40" s="28">
        <f>0.5*(Cv!F40+Cv!G40)*LN(LC!G40/LC!F40)</f>
        <v>7.3734962967198217E-3</v>
      </c>
      <c r="H40" s="28">
        <f>0.5*(Cv!G40+Cv!H40)*LN(LC!H40/LC!G40)</f>
        <v>4.5049542706758041E-3</v>
      </c>
      <c r="I40" s="28">
        <f>0.5*(Cv!H40+Cv!I40)*LN(LC!I40/LC!H40)</f>
        <v>5.0433433162536392E-3</v>
      </c>
      <c r="J40" s="28">
        <f>0.5*(Cv!I40+Cv!J40)*LN(LC!J40/LC!I40)</f>
        <v>1.1308862451606056E-3</v>
      </c>
      <c r="K40" s="28">
        <f>0.5*(Cv!J40+Cv!K40)*LN(LC!K40/LC!J40)</f>
        <v>9.2839965364965599E-3</v>
      </c>
      <c r="L40" s="28">
        <f>0.5*(Cv!K40+Cv!L40)*LN(LC!L40/LC!K40)</f>
        <v>8.3139942473742841E-3</v>
      </c>
      <c r="M40" s="28">
        <f>0.5*(Cv!L40+Cv!M40)*LN(LC!M40/LC!L40)</f>
        <v>3.9736068281518554E-3</v>
      </c>
      <c r="N40" s="28">
        <f>0.5*(Cv!M40+Cv!N40)*LN(LC!N40/LC!M40)</f>
        <v>1.0378418922651461E-2</v>
      </c>
      <c r="O40" s="28">
        <f>0.5*(Cv!N40+Cv!O40)*LN(LC!O40/LC!N40)</f>
        <v>1.4018756828943373E-3</v>
      </c>
      <c r="P40" s="28">
        <f>0.5*(Cv!O40+Cv!P40)*LN(LC!P40/LC!O40)</f>
        <v>2.0274860212071504E-3</v>
      </c>
      <c r="Q40" s="28">
        <f>0.5*(Cv!P40+Cv!Q40)*LN(LC!Q40/LC!P40)</f>
        <v>1.9765228606121042E-3</v>
      </c>
      <c r="R40" s="28">
        <f>0.5*(Cv!Q40+Cv!R40)*LN(LC!R40/LC!Q40)</f>
        <v>-1.8082695119292361E-3</v>
      </c>
      <c r="S40" s="28">
        <f>0.5*(Cv!R40+Cv!S40)*LN(LC!S40/LC!R40)</f>
        <v>1.433162024054118E-3</v>
      </c>
      <c r="T40" s="28">
        <f>0.5*(Cv!S40+Cv!T40)*LN(LC!T40/LC!S40)</f>
        <v>8.1301134035077424E-3</v>
      </c>
      <c r="U40" s="28">
        <f>0.5*(Cv!T40+Cv!U40)*LN(LC!U40/LC!T40)</f>
        <v>1.6386728739043961E-2</v>
      </c>
      <c r="V40" s="28">
        <f>0.5*(Cv!U40+Cv!V40)*LN(LC!V40/LC!U40)</f>
        <v>-2.8058874343526883E-3</v>
      </c>
      <c r="W40" s="28">
        <f>0.5*(Cv!V40+Cv!W40)*LN(LC!W40/LC!V40)</f>
        <v>-3.7209162215435408E-3</v>
      </c>
      <c r="X40" s="28">
        <f>0.5*(Cv!W40+Cv!X40)*LN(LC!X40/LC!W40)</f>
        <v>1.4930133846321842E-3</v>
      </c>
      <c r="Y40" s="28">
        <f>0.5*(Cv!X40+Cv!Y40)*LN(LC!Y40/LC!X40)</f>
        <v>6.9247253072298462E-3</v>
      </c>
      <c r="Z40" s="28">
        <f>0.5*(Cv!Y40+Cv!Z40)*LN(LC!Z40/LC!Y40)</f>
        <v>4.2489962264213033E-3</v>
      </c>
      <c r="AA40" s="28">
        <f>0.5*(Cv!Z40+Cv!AA40)*LN(LC!AA40/LC!Z40)</f>
        <v>-8.5019856085593887E-3</v>
      </c>
      <c r="AC40" s="28">
        <f t="shared" si="0"/>
        <v>4.1910397353552443E-3</v>
      </c>
      <c r="AD40" s="28">
        <f t="shared" si="1"/>
        <v>6.616180555966954E-3</v>
      </c>
      <c r="AE40" s="28">
        <f t="shared" si="2"/>
        <v>1.0061554153676946E-3</v>
      </c>
      <c r="AF40" s="28">
        <f t="shared" si="3"/>
        <v>3.8966103742575317E-3</v>
      </c>
      <c r="AG40" s="28">
        <f t="shared" si="4"/>
        <v>8.9057864169725333E-4</v>
      </c>
      <c r="AH40" s="28">
        <f t="shared" si="5"/>
        <v>3.8111679856673241E-3</v>
      </c>
      <c r="AI40" s="28">
        <f t="shared" si="6"/>
        <v>2.769348474547427E-3</v>
      </c>
      <c r="AJ40" s="28">
        <f t="shared" si="7"/>
        <v>3.5313767969490824E-3</v>
      </c>
    </row>
    <row r="41" spans="1:36" x14ac:dyDescent="0.15">
      <c r="A41" s="8">
        <v>39</v>
      </c>
      <c r="B41" s="11" t="s">
        <v>178</v>
      </c>
      <c r="C41" s="28"/>
      <c r="D41" s="28">
        <f>0.5*(Cv!C41+Cv!D41)*LN(LC!D41/LC!C41)</f>
        <v>1.7301798384819912E-3</v>
      </c>
      <c r="E41" s="28">
        <f>0.5*(Cv!D41+Cv!E41)*LN(LC!E41/LC!D41)</f>
        <v>2.1379427681413678E-4</v>
      </c>
      <c r="F41" s="28">
        <f>0.5*(Cv!E41+Cv!F41)*LN(LC!F41/LC!E41)</f>
        <v>1.7252116521239429E-3</v>
      </c>
      <c r="G41" s="28">
        <f>0.5*(Cv!F41+Cv!G41)*LN(LC!G41/LC!F41)</f>
        <v>3.4576828107308675E-3</v>
      </c>
      <c r="H41" s="28">
        <f>0.5*(Cv!G41+Cv!H41)*LN(LC!H41/LC!G41)</f>
        <v>2.2457811556502267E-3</v>
      </c>
      <c r="I41" s="28">
        <f>0.5*(Cv!H41+Cv!I41)*LN(LC!I41/LC!H41)</f>
        <v>2.7582321781723408E-3</v>
      </c>
      <c r="J41" s="28">
        <f>0.5*(Cv!I41+Cv!J41)*LN(LC!J41/LC!I41)</f>
        <v>4.3394069922801561E-3</v>
      </c>
      <c r="K41" s="28">
        <f>0.5*(Cv!J41+Cv!K41)*LN(LC!K41/LC!J41)</f>
        <v>2.080596246949363E-3</v>
      </c>
      <c r="L41" s="28">
        <f>0.5*(Cv!K41+Cv!L41)*LN(LC!L41/LC!K41)</f>
        <v>7.477333367809807E-4</v>
      </c>
      <c r="M41" s="28">
        <f>0.5*(Cv!L41+Cv!M41)*LN(LC!M41/LC!L41)</f>
        <v>1.5743953410880705E-3</v>
      </c>
      <c r="N41" s="28">
        <f>0.5*(Cv!M41+Cv!N41)*LN(LC!N41/LC!M41)</f>
        <v>2.1137122930790101E-3</v>
      </c>
      <c r="O41" s="28">
        <f>0.5*(Cv!N41+Cv!O41)*LN(LC!O41/LC!N41)</f>
        <v>-2.5483284160522437E-5</v>
      </c>
      <c r="P41" s="28">
        <f>0.5*(Cv!O41+Cv!P41)*LN(LC!P41/LC!O41)</f>
        <v>6.7092992676224552E-4</v>
      </c>
      <c r="Q41" s="28">
        <f>0.5*(Cv!P41+Cv!Q41)*LN(LC!Q41/LC!P41)</f>
        <v>-1.5808277969044638E-4</v>
      </c>
      <c r="R41" s="28">
        <f>0.5*(Cv!Q41+Cv!R41)*LN(LC!R41/LC!Q41)</f>
        <v>7.9718714100957284E-3</v>
      </c>
      <c r="S41" s="28">
        <f>0.5*(Cv!R41+Cv!S41)*LN(LC!S41/LC!R41)</f>
        <v>-2.1514522971106051E-3</v>
      </c>
      <c r="T41" s="28">
        <f>0.5*(Cv!S41+Cv!T41)*LN(LC!T41/LC!S41)</f>
        <v>4.5567976365868314E-3</v>
      </c>
      <c r="U41" s="28">
        <f>0.5*(Cv!T41+Cv!U41)*LN(LC!U41/LC!T41)</f>
        <v>1.0020614868564714E-2</v>
      </c>
      <c r="V41" s="28">
        <f>0.5*(Cv!U41+Cv!V41)*LN(LC!V41/LC!U41)</f>
        <v>-4.2019861956874701E-3</v>
      </c>
      <c r="W41" s="28">
        <f>0.5*(Cv!V41+Cv!W41)*LN(LC!W41/LC!V41)</f>
        <v>-2.5714704389298384E-3</v>
      </c>
      <c r="X41" s="28">
        <f>0.5*(Cv!W41+Cv!X41)*LN(LC!X41/LC!W41)</f>
        <v>-9.3444404294163266E-4</v>
      </c>
      <c r="Y41" s="28">
        <f>0.5*(Cv!X41+Cv!Y41)*LN(LC!Y41/LC!X41)</f>
        <v>5.5670752442107223E-3</v>
      </c>
      <c r="Z41" s="28">
        <f>0.5*(Cv!Y41+Cv!Z41)*LN(LC!Z41/LC!Y41)</f>
        <v>3.4844876280931167E-3</v>
      </c>
      <c r="AA41" s="28">
        <f>0.5*(Cv!Z41+Cv!AA41)*LN(LC!AA41/LC!Z41)</f>
        <v>-4.613593530401563E-3</v>
      </c>
      <c r="AC41" s="28">
        <f t="shared" si="0"/>
        <v>2.0801404146983029E-3</v>
      </c>
      <c r="AD41" s="28">
        <f t="shared" si="1"/>
        <v>2.1711688420355162E-3</v>
      </c>
      <c r="AE41" s="28">
        <f t="shared" si="2"/>
        <v>1.26155659517928E-3</v>
      </c>
      <c r="AF41" s="28">
        <f t="shared" si="3"/>
        <v>1.373902365518521E-3</v>
      </c>
      <c r="AG41" s="28">
        <f t="shared" si="4"/>
        <v>1.4793231139674254E-3</v>
      </c>
      <c r="AH41" s="28">
        <f t="shared" si="5"/>
        <v>1.7163627186073979E-3</v>
      </c>
      <c r="AI41" s="28">
        <f t="shared" si="6"/>
        <v>1.4134351461868601E-3</v>
      </c>
      <c r="AJ41" s="28">
        <f t="shared" si="7"/>
        <v>1.6900787143069725E-3</v>
      </c>
    </row>
    <row r="42" spans="1:36" x14ac:dyDescent="0.15">
      <c r="A42" s="8">
        <v>40</v>
      </c>
      <c r="B42" s="11" t="s">
        <v>179</v>
      </c>
      <c r="C42" s="28"/>
      <c r="D42" s="28">
        <f>0.5*(Cv!C42+Cv!D42)*LN(LC!D42/LC!C42)</f>
        <v>7.2534925112899724E-3</v>
      </c>
      <c r="E42" s="28">
        <f>0.5*(Cv!D42+Cv!E42)*LN(LC!E42/LC!D42)</f>
        <v>7.6861684703867004E-5</v>
      </c>
      <c r="F42" s="28">
        <f>0.5*(Cv!E42+Cv!F42)*LN(LC!F42/LC!E42)</f>
        <v>1.4221500173967718E-3</v>
      </c>
      <c r="G42" s="28">
        <f>0.5*(Cv!F42+Cv!G42)*LN(LC!G42/LC!F42)</f>
        <v>8.6952110022988725E-3</v>
      </c>
      <c r="H42" s="28">
        <f>0.5*(Cv!G42+Cv!H42)*LN(LC!H42/LC!G42)</f>
        <v>6.3764918304201655E-3</v>
      </c>
      <c r="I42" s="28">
        <f>0.5*(Cv!H42+Cv!I42)*LN(LC!I42/LC!H42)</f>
        <v>2.2571289011676511E-3</v>
      </c>
      <c r="J42" s="28">
        <f>0.5*(Cv!I42+Cv!J42)*LN(LC!J42/LC!I42)</f>
        <v>4.1150362737895395E-3</v>
      </c>
      <c r="K42" s="28">
        <f>0.5*(Cv!J42+Cv!K42)*LN(LC!K42/LC!J42)</f>
        <v>6.3569656996478527E-3</v>
      </c>
      <c r="L42" s="28">
        <f>0.5*(Cv!K42+Cv!L42)*LN(LC!L42/LC!K42)</f>
        <v>2.8582262052935198E-3</v>
      </c>
      <c r="M42" s="28">
        <f>0.5*(Cv!L42+Cv!M42)*LN(LC!M42/LC!L42)</f>
        <v>4.5632531683993827E-3</v>
      </c>
      <c r="N42" s="28">
        <f>0.5*(Cv!M42+Cv!N42)*LN(LC!N42/LC!M42)</f>
        <v>5.1707932283197623E-3</v>
      </c>
      <c r="O42" s="28">
        <f>0.5*(Cv!N42+Cv!O42)*LN(LC!O42/LC!N42)</f>
        <v>7.1219011005211851E-3</v>
      </c>
      <c r="P42" s="28">
        <f>0.5*(Cv!O42+Cv!P42)*LN(LC!P42/LC!O42)</f>
        <v>5.3043891472433873E-3</v>
      </c>
      <c r="Q42" s="28">
        <f>0.5*(Cv!P42+Cv!Q42)*LN(LC!Q42/LC!P42)</f>
        <v>3.6570819493616461E-3</v>
      </c>
      <c r="R42" s="28">
        <f>0.5*(Cv!Q42+Cv!R42)*LN(LC!R42/LC!Q42)</f>
        <v>4.5297417410897368E-3</v>
      </c>
      <c r="S42" s="28">
        <f>0.5*(Cv!R42+Cv!S42)*LN(LC!S42/LC!R42)</f>
        <v>4.9863980957967399E-3</v>
      </c>
      <c r="T42" s="28">
        <f>0.5*(Cv!S42+Cv!T42)*LN(LC!T42/LC!S42)</f>
        <v>3.0391286337552799E-3</v>
      </c>
      <c r="U42" s="28">
        <f>0.5*(Cv!T42+Cv!U42)*LN(LC!U42/LC!T42)</f>
        <v>5.6947165824870576E-3</v>
      </c>
      <c r="V42" s="28">
        <f>0.5*(Cv!U42+Cv!V42)*LN(LC!V42/LC!U42)</f>
        <v>8.1558702057201657E-3</v>
      </c>
      <c r="W42" s="28">
        <f>0.5*(Cv!V42+Cv!W42)*LN(LC!W42/LC!V42)</f>
        <v>-2.2284755592705458E-3</v>
      </c>
      <c r="X42" s="28">
        <f>0.5*(Cv!W42+Cv!X42)*LN(LC!X42/LC!W42)</f>
        <v>6.0466427885536543E-3</v>
      </c>
      <c r="Y42" s="28">
        <f>0.5*(Cv!X42+Cv!Y42)*LN(LC!Y42/LC!X42)</f>
        <v>2.5820178219016767E-3</v>
      </c>
      <c r="Z42" s="28">
        <f>0.5*(Cv!Y42+Cv!Z42)*LN(LC!Z42/LC!Y42)</f>
        <v>4.3114505954550382E-3</v>
      </c>
      <c r="AA42" s="28">
        <f>0.5*(Cv!Z42+Cv!AA42)*LN(LC!AA42/LC!Z42)</f>
        <v>-6.8619378568777936E-4</v>
      </c>
      <c r="AC42" s="28">
        <f t="shared" si="0"/>
        <v>3.765568687197466E-3</v>
      </c>
      <c r="AD42" s="28">
        <f t="shared" si="1"/>
        <v>4.6128549150900111E-3</v>
      </c>
      <c r="AE42" s="28">
        <f t="shared" si="2"/>
        <v>5.1199024068025387E-3</v>
      </c>
      <c r="AF42" s="28">
        <f t="shared" si="3"/>
        <v>4.1415765302491216E-3</v>
      </c>
      <c r="AG42" s="28">
        <f t="shared" si="4"/>
        <v>2.069091543889645E-3</v>
      </c>
      <c r="AH42" s="28">
        <f t="shared" si="5"/>
        <v>4.8663786609462745E-3</v>
      </c>
      <c r="AI42" s="28">
        <f t="shared" si="6"/>
        <v>3.3643946603643181E-3</v>
      </c>
      <c r="AJ42" s="28">
        <f t="shared" si="7"/>
        <v>4.1046429273202028E-3</v>
      </c>
    </row>
    <row r="43" spans="1:36" x14ac:dyDescent="0.15">
      <c r="A43" s="8">
        <v>41</v>
      </c>
      <c r="B43" s="11" t="s">
        <v>180</v>
      </c>
      <c r="C43" s="28"/>
      <c r="D43" s="28">
        <f>0.5*(Cv!C43+Cv!D43)*LN(LC!D43/LC!C43)</f>
        <v>1.3265724102387529E-2</v>
      </c>
      <c r="E43" s="28">
        <f>0.5*(Cv!D43+Cv!E43)*LN(LC!E43/LC!D43)</f>
        <v>3.5288079589991372E-3</v>
      </c>
      <c r="F43" s="28">
        <f>0.5*(Cv!E43+Cv!F43)*LN(LC!F43/LC!E43)</f>
        <v>6.231668967457798E-3</v>
      </c>
      <c r="G43" s="28">
        <f>0.5*(Cv!F43+Cv!G43)*LN(LC!G43/LC!F43)</f>
        <v>1.8457539548476079E-2</v>
      </c>
      <c r="H43" s="28">
        <f>0.5*(Cv!G43+Cv!H43)*LN(LC!H43/LC!G43)</f>
        <v>1.1587147163263516E-2</v>
      </c>
      <c r="I43" s="28">
        <f>0.5*(Cv!H43+Cv!I43)*LN(LC!I43/LC!H43)</f>
        <v>1.0002350115659812E-2</v>
      </c>
      <c r="J43" s="28">
        <f>0.5*(Cv!I43+Cv!J43)*LN(LC!J43/LC!I43)</f>
        <v>3.6514738085028182E-3</v>
      </c>
      <c r="K43" s="28">
        <f>0.5*(Cv!J43+Cv!K43)*LN(LC!K43/LC!J43)</f>
        <v>1.2022532828055101E-2</v>
      </c>
      <c r="L43" s="28">
        <f>0.5*(Cv!K43+Cv!L43)*LN(LC!L43/LC!K43)</f>
        <v>5.9287180795766243E-3</v>
      </c>
      <c r="M43" s="28">
        <f>0.5*(Cv!L43+Cv!M43)*LN(LC!M43/LC!L43)</f>
        <v>1.0867287533709845E-2</v>
      </c>
      <c r="N43" s="28">
        <f>0.5*(Cv!M43+Cv!N43)*LN(LC!N43/LC!M43)</f>
        <v>9.7526236932677507E-3</v>
      </c>
      <c r="O43" s="28">
        <f>0.5*(Cv!N43+Cv!O43)*LN(LC!O43/LC!N43)</f>
        <v>1.2262040276613352E-2</v>
      </c>
      <c r="P43" s="28">
        <f>0.5*(Cv!O43+Cv!P43)*LN(LC!P43/LC!O43)</f>
        <v>7.8581761057444997E-3</v>
      </c>
      <c r="Q43" s="28">
        <f>0.5*(Cv!P43+Cv!Q43)*LN(LC!Q43/LC!P43)</f>
        <v>8.819137537156076E-3</v>
      </c>
      <c r="R43" s="28">
        <f>0.5*(Cv!Q43+Cv!R43)*LN(LC!R43/LC!Q43)</f>
        <v>7.8866807405251933E-3</v>
      </c>
      <c r="S43" s="28">
        <f>0.5*(Cv!R43+Cv!S43)*LN(LC!S43/LC!R43)</f>
        <v>1.0712834334438615E-2</v>
      </c>
      <c r="T43" s="28">
        <f>0.5*(Cv!S43+Cv!T43)*LN(LC!T43/LC!S43)</f>
        <v>4.0652422867457072E-3</v>
      </c>
      <c r="U43" s="28">
        <f>0.5*(Cv!T43+Cv!U43)*LN(LC!U43/LC!T43)</f>
        <v>1.1024840113055111E-2</v>
      </c>
      <c r="V43" s="28">
        <f>0.5*(Cv!U43+Cv!V43)*LN(LC!V43/LC!U43)</f>
        <v>8.7798217094672126E-3</v>
      </c>
      <c r="W43" s="28">
        <f>0.5*(Cv!V43+Cv!W43)*LN(LC!W43/LC!V43)</f>
        <v>-3.6973230921850402E-3</v>
      </c>
      <c r="X43" s="28">
        <f>0.5*(Cv!W43+Cv!X43)*LN(LC!X43/LC!W43)</f>
        <v>1.0281421065325522E-2</v>
      </c>
      <c r="Y43" s="28">
        <f>0.5*(Cv!X43+Cv!Y43)*LN(LC!Y43/LC!X43)</f>
        <v>3.6552982688774572E-3</v>
      </c>
      <c r="Z43" s="28">
        <f>0.5*(Cv!Y43+Cv!Z43)*LN(LC!Z43/LC!Y43)</f>
        <v>6.8451462944976336E-3</v>
      </c>
      <c r="AA43" s="28">
        <f>0.5*(Cv!Z43+Cv!AA43)*LN(LC!AA43/LC!Z43)</f>
        <v>-5.7632944203879167E-3</v>
      </c>
      <c r="AC43" s="28">
        <f t="shared" si="0"/>
        <v>9.9615027507712669E-3</v>
      </c>
      <c r="AD43" s="28">
        <f t="shared" si="1"/>
        <v>8.444527188622427E-3</v>
      </c>
      <c r="AE43" s="28">
        <f t="shared" si="2"/>
        <v>9.5077737988955458E-3</v>
      </c>
      <c r="AF43" s="28">
        <f t="shared" si="3"/>
        <v>6.0908004164817019E-3</v>
      </c>
      <c r="AG43" s="28">
        <f t="shared" si="4"/>
        <v>1.5790500476623914E-3</v>
      </c>
      <c r="AH43" s="28">
        <f t="shared" si="5"/>
        <v>8.9761504937589873E-3</v>
      </c>
      <c r="AI43" s="28">
        <f t="shared" si="6"/>
        <v>4.3988940281744606E-3</v>
      </c>
      <c r="AJ43" s="28">
        <f t="shared" si="7"/>
        <v>7.5982683007322568E-3</v>
      </c>
    </row>
    <row r="44" spans="1:36" x14ac:dyDescent="0.15">
      <c r="A44" s="8">
        <v>42</v>
      </c>
      <c r="B44" s="11" t="s">
        <v>181</v>
      </c>
      <c r="C44" s="28"/>
      <c r="D44" s="28">
        <f>0.5*(Cv!C44+Cv!D44)*LN(LC!D44/LC!C44)</f>
        <v>9.5899153679287214E-3</v>
      </c>
      <c r="E44" s="28">
        <f>0.5*(Cv!D44+Cv!E44)*LN(LC!E44/LC!D44)</f>
        <v>7.3667412008172298E-4</v>
      </c>
      <c r="F44" s="28">
        <f>0.5*(Cv!E44+Cv!F44)*LN(LC!F44/LC!E44)</f>
        <v>2.9811899788900892E-3</v>
      </c>
      <c r="G44" s="28">
        <f>0.5*(Cv!F44+Cv!G44)*LN(LC!G44/LC!F44)</f>
        <v>9.6309319822570714E-3</v>
      </c>
      <c r="H44" s="28">
        <f>0.5*(Cv!G44+Cv!H44)*LN(LC!H44/LC!G44)</f>
        <v>9.1134373686166843E-3</v>
      </c>
      <c r="I44" s="28">
        <f>0.5*(Cv!H44+Cv!I44)*LN(LC!I44/LC!H44)</f>
        <v>3.9710246868393511E-3</v>
      </c>
      <c r="J44" s="28">
        <f>0.5*(Cv!I44+Cv!J44)*LN(LC!J44/LC!I44)</f>
        <v>1.067123174983301E-3</v>
      </c>
      <c r="K44" s="28">
        <f>0.5*(Cv!J44+Cv!K44)*LN(LC!K44/LC!J44)</f>
        <v>5.7749963760365874E-3</v>
      </c>
      <c r="L44" s="28">
        <f>0.5*(Cv!K44+Cv!L44)*LN(LC!L44/LC!K44)</f>
        <v>-1.5027658800255599E-3</v>
      </c>
      <c r="M44" s="28">
        <f>0.5*(Cv!L44+Cv!M44)*LN(LC!M44/LC!L44)</f>
        <v>6.1132143052030656E-3</v>
      </c>
      <c r="N44" s="28">
        <f>0.5*(Cv!M44+Cv!N44)*LN(LC!N44/LC!M44)</f>
        <v>5.8217709390118539E-3</v>
      </c>
      <c r="O44" s="28">
        <f>0.5*(Cv!N44+Cv!O44)*LN(LC!O44/LC!N44)</f>
        <v>3.1170004450798466E-2</v>
      </c>
      <c r="P44" s="28">
        <f>0.5*(Cv!O44+Cv!P44)*LN(LC!P44/LC!O44)</f>
        <v>-2.0461094552894715E-2</v>
      </c>
      <c r="Q44" s="28">
        <f>0.5*(Cv!P44+Cv!Q44)*LN(LC!Q44/LC!P44)</f>
        <v>9.7575758648231203E-3</v>
      </c>
      <c r="R44" s="28">
        <f>0.5*(Cv!Q44+Cv!R44)*LN(LC!R44/LC!Q44)</f>
        <v>8.3100561772147235E-3</v>
      </c>
      <c r="S44" s="28">
        <f>0.5*(Cv!R44+Cv!S44)*LN(LC!S44/LC!R44)</f>
        <v>2.89313276058858E-3</v>
      </c>
      <c r="T44" s="28">
        <f>0.5*(Cv!S44+Cv!T44)*LN(LC!T44/LC!S44)</f>
        <v>2.3817987495388762E-4</v>
      </c>
      <c r="U44" s="28">
        <f>0.5*(Cv!T44+Cv!U44)*LN(LC!U44/LC!T44)</f>
        <v>5.0079349692972383E-3</v>
      </c>
      <c r="V44" s="28">
        <f>0.5*(Cv!U44+Cv!V44)*LN(LC!V44/LC!U44)</f>
        <v>-1.3014327795084343E-3</v>
      </c>
      <c r="W44" s="28">
        <f>0.5*(Cv!V44+Cv!W44)*LN(LC!W44/LC!V44)</f>
        <v>-3.4228545569522863E-3</v>
      </c>
      <c r="X44" s="28">
        <f>0.5*(Cv!W44+Cv!X44)*LN(LC!X44/LC!W44)</f>
        <v>1.2197201779169668E-2</v>
      </c>
      <c r="Y44" s="28">
        <f>0.5*(Cv!X44+Cv!Y44)*LN(LC!Y44/LC!X44)</f>
        <v>-1.7689148923950636E-3</v>
      </c>
      <c r="Z44" s="28">
        <f>0.5*(Cv!Y44+Cv!Z44)*LN(LC!Z44/LC!Y44)</f>
        <v>4.9457368825444482E-3</v>
      </c>
      <c r="AA44" s="28">
        <f>0.5*(Cv!Z44+Cv!AA44)*LN(LC!AA44/LC!Z44)</f>
        <v>8.7881325581075657E-5</v>
      </c>
      <c r="AC44" s="28">
        <f t="shared" si="0"/>
        <v>5.2866516273369843E-3</v>
      </c>
      <c r="AD44" s="28">
        <f t="shared" si="1"/>
        <v>3.4548677830418496E-3</v>
      </c>
      <c r="AE44" s="28">
        <f t="shared" si="2"/>
        <v>6.3339349401060341E-3</v>
      </c>
      <c r="AF44" s="28">
        <f t="shared" si="3"/>
        <v>2.5438058573920147E-3</v>
      </c>
      <c r="AG44" s="28">
        <f t="shared" si="4"/>
        <v>1.08823443857682E-3</v>
      </c>
      <c r="AH44" s="28">
        <f t="shared" si="5"/>
        <v>4.8944013615739423E-3</v>
      </c>
      <c r="AI44" s="28">
        <f t="shared" si="6"/>
        <v>1.9979665753363162E-3</v>
      </c>
      <c r="AJ44" s="28">
        <f t="shared" si="7"/>
        <v>3.9722175806571683E-3</v>
      </c>
    </row>
    <row r="45" spans="1:36" x14ac:dyDescent="0.15">
      <c r="A45" s="8">
        <v>43</v>
      </c>
      <c r="B45" s="11" t="s">
        <v>182</v>
      </c>
      <c r="C45" s="28"/>
      <c r="D45" s="28">
        <f>0.5*(Cv!C45+Cv!D45)*LN(LC!D45/LC!C45)</f>
        <v>8.6390094340023146E-3</v>
      </c>
      <c r="E45" s="28">
        <f>0.5*(Cv!D45+Cv!E45)*LN(LC!E45/LC!D45)</f>
        <v>2.2079000934924466E-4</v>
      </c>
      <c r="F45" s="28">
        <f>0.5*(Cv!E45+Cv!F45)*LN(LC!F45/LC!E45)</f>
        <v>2.8384845533755013E-3</v>
      </c>
      <c r="G45" s="28">
        <f>0.5*(Cv!F45+Cv!G45)*LN(LC!G45/LC!F45)</f>
        <v>9.4945420004722576E-3</v>
      </c>
      <c r="H45" s="28">
        <f>0.5*(Cv!G45+Cv!H45)*LN(LC!H45/LC!G45)</f>
        <v>8.6764296022029553E-3</v>
      </c>
      <c r="I45" s="28">
        <f>0.5*(Cv!H45+Cv!I45)*LN(LC!I45/LC!H45)</f>
        <v>6.9180945759570551E-3</v>
      </c>
      <c r="J45" s="28">
        <f>0.5*(Cv!I45+Cv!J45)*LN(LC!J45/LC!I45)</f>
        <v>5.4368322761384031E-4</v>
      </c>
      <c r="K45" s="28">
        <f>0.5*(Cv!J45+Cv!K45)*LN(LC!K45/LC!J45)</f>
        <v>7.9775372906858797E-3</v>
      </c>
      <c r="L45" s="28">
        <f>0.5*(Cv!K45+Cv!L45)*LN(LC!L45/LC!K45)</f>
        <v>1.7425600563083505E-3</v>
      </c>
      <c r="M45" s="28">
        <f>0.5*(Cv!L45+Cv!M45)*LN(LC!M45/LC!L45)</f>
        <v>6.9318028865367953E-3</v>
      </c>
      <c r="N45" s="28">
        <f>0.5*(Cv!M45+Cv!N45)*LN(LC!N45/LC!M45)</f>
        <v>7.3961729800104273E-3</v>
      </c>
      <c r="O45" s="28">
        <f>0.5*(Cv!N45+Cv!O45)*LN(LC!O45/LC!N45)</f>
        <v>2.162896237656799E-2</v>
      </c>
      <c r="P45" s="28">
        <f>0.5*(Cv!O45+Cv!P45)*LN(LC!P45/LC!O45)</f>
        <v>-1.66609133597257E-2</v>
      </c>
      <c r="Q45" s="28">
        <f>0.5*(Cv!P45+Cv!Q45)*LN(LC!Q45/LC!P45)</f>
        <v>6.3932005146455058E-3</v>
      </c>
      <c r="R45" s="28">
        <f>0.5*(Cv!Q45+Cv!R45)*LN(LC!R45/LC!Q45)</f>
        <v>2.9830816320582888E-3</v>
      </c>
      <c r="S45" s="28">
        <f>0.5*(Cv!R45+Cv!S45)*LN(LC!S45/LC!R45)</f>
        <v>5.1660488691626059E-3</v>
      </c>
      <c r="T45" s="28">
        <f>0.5*(Cv!S45+Cv!T45)*LN(LC!T45/LC!S45)</f>
        <v>-2.2259581766923366E-3</v>
      </c>
      <c r="U45" s="28">
        <f>0.5*(Cv!T45+Cv!U45)*LN(LC!U45/LC!T45)</f>
        <v>1.6814306051811884E-3</v>
      </c>
      <c r="V45" s="28">
        <f>0.5*(Cv!U45+Cv!V45)*LN(LC!V45/LC!U45)</f>
        <v>-6.6744636959317561E-3</v>
      </c>
      <c r="W45" s="28">
        <f>0.5*(Cv!V45+Cv!W45)*LN(LC!W45/LC!V45)</f>
        <v>-7.1274320618495467E-3</v>
      </c>
      <c r="X45" s="28">
        <f>0.5*(Cv!W45+Cv!X45)*LN(LC!X45/LC!W45)</f>
        <v>6.6580671803118715E-3</v>
      </c>
      <c r="Y45" s="28">
        <f>0.5*(Cv!X45+Cv!Y45)*LN(LC!Y45/LC!X45)</f>
        <v>-1.3589512232956155E-3</v>
      </c>
      <c r="Z45" s="28">
        <f>0.5*(Cv!Y45+Cv!Z45)*LN(LC!Z45/LC!Y45)</f>
        <v>5.6309587010912668E-3</v>
      </c>
      <c r="AA45" s="28">
        <f>0.5*(Cv!Z45+Cv!AA45)*LN(LC!AA45/LC!Z45)</f>
        <v>-1.8334939928058404E-3</v>
      </c>
      <c r="AC45" s="28">
        <f t="shared" si="0"/>
        <v>5.629668148271403E-3</v>
      </c>
      <c r="AD45" s="28">
        <f t="shared" si="1"/>
        <v>4.9183512882310584E-3</v>
      </c>
      <c r="AE45" s="28">
        <f t="shared" si="2"/>
        <v>3.9020760065417381E-3</v>
      </c>
      <c r="AF45" s="28">
        <f t="shared" si="3"/>
        <v>-1.5376712297961159E-3</v>
      </c>
      <c r="AG45" s="28">
        <f t="shared" si="4"/>
        <v>8.1283782832993704E-4</v>
      </c>
      <c r="AH45" s="28">
        <f t="shared" si="5"/>
        <v>4.4102136473863993E-3</v>
      </c>
      <c r="AI45" s="28">
        <f t="shared" si="6"/>
        <v>-6.5623033299884611E-4</v>
      </c>
      <c r="AJ45" s="28">
        <f t="shared" si="7"/>
        <v>2.9130710674447921E-3</v>
      </c>
    </row>
    <row r="46" spans="1:36" x14ac:dyDescent="0.15">
      <c r="A46" s="8">
        <v>44</v>
      </c>
      <c r="B46" s="11" t="s">
        <v>183</v>
      </c>
      <c r="C46" s="28"/>
      <c r="D46" s="28">
        <f>0.5*(Cv!C46+Cv!D46)*LN(LC!D46/LC!C46)</f>
        <v>5.2247699430647649E-3</v>
      </c>
      <c r="E46" s="28">
        <f>0.5*(Cv!D46+Cv!E46)*LN(LC!E46/LC!D46)</f>
        <v>6.6375071396785352E-3</v>
      </c>
      <c r="F46" s="28">
        <f>0.5*(Cv!E46+Cv!F46)*LN(LC!F46/LC!E46)</f>
        <v>8.8020850698940691E-3</v>
      </c>
      <c r="G46" s="28">
        <f>0.5*(Cv!F46+Cv!G46)*LN(LC!G46/LC!F46)</f>
        <v>1.1791577285638243E-2</v>
      </c>
      <c r="H46" s="28">
        <f>0.5*(Cv!G46+Cv!H46)*LN(LC!H46/LC!G46)</f>
        <v>1.3540166495420575E-2</v>
      </c>
      <c r="I46" s="28">
        <f>0.5*(Cv!H46+Cv!I46)*LN(LC!I46/LC!H46)</f>
        <v>7.3020741815255797E-3</v>
      </c>
      <c r="J46" s="28">
        <f>0.5*(Cv!I46+Cv!J46)*LN(LC!J46/LC!I46)</f>
        <v>5.3637199243443592E-3</v>
      </c>
      <c r="K46" s="28">
        <f>0.5*(Cv!J46+Cv!K46)*LN(LC!K46/LC!J46)</f>
        <v>5.809771310520997E-3</v>
      </c>
      <c r="L46" s="28">
        <f>0.5*(Cv!K46+Cv!L46)*LN(LC!L46/LC!K46)</f>
        <v>-2.5744031287996423E-4</v>
      </c>
      <c r="M46" s="28">
        <f>0.5*(Cv!L46+Cv!M46)*LN(LC!M46/LC!L46)</f>
        <v>4.7422914614282463E-3</v>
      </c>
      <c r="N46" s="28">
        <f>0.5*(Cv!M46+Cv!N46)*LN(LC!N46/LC!M46)</f>
        <v>5.9272423756010825E-3</v>
      </c>
      <c r="O46" s="28">
        <f>0.5*(Cv!N46+Cv!O46)*LN(LC!O46/LC!N46)</f>
        <v>2.3882325359788421E-2</v>
      </c>
      <c r="P46" s="28">
        <f>0.5*(Cv!O46+Cv!P46)*LN(LC!P46/LC!O46)</f>
        <v>-2.026149525397921E-2</v>
      </c>
      <c r="Q46" s="28">
        <f>0.5*(Cv!P46+Cv!Q46)*LN(LC!Q46/LC!P46)</f>
        <v>8.1044949247348844E-3</v>
      </c>
      <c r="R46" s="28">
        <f>0.5*(Cv!Q46+Cv!R46)*LN(LC!R46/LC!Q46)</f>
        <v>7.5376775056941406E-3</v>
      </c>
      <c r="S46" s="28">
        <f>0.5*(Cv!R46+Cv!S46)*LN(LC!S46/LC!R46)</f>
        <v>3.0305888781650367E-4</v>
      </c>
      <c r="T46" s="28">
        <f>0.5*(Cv!S46+Cv!T46)*LN(LC!T46/LC!S46)</f>
        <v>7.070193011939215E-4</v>
      </c>
      <c r="U46" s="28">
        <f>0.5*(Cv!T46+Cv!U46)*LN(LC!U46/LC!T46)</f>
        <v>9.0846614583198193E-4</v>
      </c>
      <c r="V46" s="28">
        <f>0.5*(Cv!U46+Cv!V46)*LN(LC!V46/LC!U46)</f>
        <v>-3.2846782403122012E-3</v>
      </c>
      <c r="W46" s="28">
        <f>0.5*(Cv!V46+Cv!W46)*LN(LC!W46/LC!V46)</f>
        <v>-5.9832786061600161E-3</v>
      </c>
      <c r="X46" s="28">
        <f>0.5*(Cv!W46+Cv!X46)*LN(LC!X46/LC!W46)</f>
        <v>7.8554771345875612E-3</v>
      </c>
      <c r="Y46" s="28">
        <f>0.5*(Cv!X46+Cv!Y46)*LN(LC!Y46/LC!X46)</f>
        <v>-1.4049473305074403E-3</v>
      </c>
      <c r="Z46" s="28">
        <f>0.5*(Cv!Y46+Cv!Z46)*LN(LC!Z46/LC!Y46)</f>
        <v>4.4127127536456824E-3</v>
      </c>
      <c r="AA46" s="28">
        <f>0.5*(Cv!Z46+Cv!AA46)*LN(LC!AA46/LC!Z46)</f>
        <v>2.2737638118659367E-3</v>
      </c>
      <c r="AC46" s="28">
        <f t="shared" si="0"/>
        <v>9.6146820344313998E-3</v>
      </c>
      <c r="AD46" s="28">
        <f t="shared" si="1"/>
        <v>4.3171169518029448E-3</v>
      </c>
      <c r="AE46" s="28">
        <f t="shared" si="2"/>
        <v>3.9132122848109475E-3</v>
      </c>
      <c r="AF46" s="28">
        <f t="shared" si="3"/>
        <v>4.0601147028249479E-5</v>
      </c>
      <c r="AG46" s="28">
        <f t="shared" si="4"/>
        <v>1.7605097450013932E-3</v>
      </c>
      <c r="AH46" s="28">
        <f t="shared" si="5"/>
        <v>4.1151646183069466E-3</v>
      </c>
      <c r="AI46" s="28">
        <f t="shared" si="6"/>
        <v>6.8556687126817835E-4</v>
      </c>
      <c r="AJ46" s="28">
        <f t="shared" si="7"/>
        <v>4.1178083184944311E-3</v>
      </c>
    </row>
    <row r="47" spans="1:36" x14ac:dyDescent="0.15">
      <c r="A47" s="8">
        <v>45</v>
      </c>
      <c r="B47" s="11" t="s">
        <v>184</v>
      </c>
      <c r="C47" s="28"/>
      <c r="D47" s="28">
        <f>0.5*(Cv!C47+Cv!D47)*LN(LC!D47/LC!C47)</f>
        <v>1.1780344238633131E-2</v>
      </c>
      <c r="E47" s="28">
        <f>0.5*(Cv!D47+Cv!E47)*LN(LC!E47/LC!D47)</f>
        <v>8.7306727492883636E-4</v>
      </c>
      <c r="F47" s="28">
        <f>0.5*(Cv!E47+Cv!F47)*LN(LC!F47/LC!E47)</f>
        <v>4.2763322039429258E-3</v>
      </c>
      <c r="G47" s="28">
        <f>0.5*(Cv!F47+Cv!G47)*LN(LC!G47/LC!F47)</f>
        <v>1.2048412699002082E-2</v>
      </c>
      <c r="H47" s="28">
        <f>0.5*(Cv!G47+Cv!H47)*LN(LC!H47/LC!G47)</f>
        <v>1.1365947524666787E-2</v>
      </c>
      <c r="I47" s="28">
        <f>0.5*(Cv!H47+Cv!I47)*LN(LC!I47/LC!H47)</f>
        <v>7.0074544338041347E-3</v>
      </c>
      <c r="J47" s="28">
        <f>0.5*(Cv!I47+Cv!J47)*LN(LC!J47/LC!I47)</f>
        <v>4.5265279344515368E-3</v>
      </c>
      <c r="K47" s="28">
        <f>0.5*(Cv!J47+Cv!K47)*LN(LC!K47/LC!J47)</f>
        <v>1.0491064912531016E-2</v>
      </c>
      <c r="L47" s="28">
        <f>0.5*(Cv!K47+Cv!L47)*LN(LC!L47/LC!K47)</f>
        <v>3.4999050299850199E-3</v>
      </c>
      <c r="M47" s="28">
        <f>0.5*(Cv!L47+Cv!M47)*LN(LC!M47/LC!L47)</f>
        <v>1.0281123491066798E-2</v>
      </c>
      <c r="N47" s="28">
        <f>0.5*(Cv!M47+Cv!N47)*LN(LC!N47/LC!M47)</f>
        <v>1.0731363600633875E-2</v>
      </c>
      <c r="O47" s="28">
        <f>0.5*(Cv!N47+Cv!O47)*LN(LC!O47/LC!N47)</f>
        <v>3.2446047712420871E-2</v>
      </c>
      <c r="P47" s="28">
        <f>0.5*(Cv!O47+Cv!P47)*LN(LC!P47/LC!O47)</f>
        <v>-2.1159278287405381E-2</v>
      </c>
      <c r="Q47" s="28">
        <f>0.5*(Cv!P47+Cv!Q47)*LN(LC!Q47/LC!P47)</f>
        <v>1.0179360215043383E-2</v>
      </c>
      <c r="R47" s="28">
        <f>0.5*(Cv!Q47+Cv!R47)*LN(LC!R47/LC!Q47)</f>
        <v>8.4427081795159856E-3</v>
      </c>
      <c r="S47" s="28">
        <f>0.5*(Cv!R47+Cv!S47)*LN(LC!S47/LC!R47)</f>
        <v>3.5559287177946361E-3</v>
      </c>
      <c r="T47" s="28">
        <f>0.5*(Cv!S47+Cv!T47)*LN(LC!T47/LC!S47)</f>
        <v>1.2144309093096771E-3</v>
      </c>
      <c r="U47" s="28">
        <f>0.5*(Cv!T47+Cv!U47)*LN(LC!U47/LC!T47)</f>
        <v>5.6728096420120147E-3</v>
      </c>
      <c r="V47" s="28">
        <f>0.5*(Cv!U47+Cv!V47)*LN(LC!V47/LC!U47)</f>
        <v>-1.7065722520673285E-3</v>
      </c>
      <c r="W47" s="28">
        <f>0.5*(Cv!V47+Cv!W47)*LN(LC!W47/LC!V47)</f>
        <v>-2.6636950678688418E-3</v>
      </c>
      <c r="X47" s="28">
        <f>0.5*(Cv!W47+Cv!X47)*LN(LC!X47/LC!W47)</f>
        <v>1.3785356774729982E-2</v>
      </c>
      <c r="Y47" s="28">
        <f>0.5*(Cv!X47+Cv!Y47)*LN(LC!Y47/LC!X47)</f>
        <v>-1.8852223534280806E-3</v>
      </c>
      <c r="Z47" s="28">
        <f>0.5*(Cv!Y47+Cv!Z47)*LN(LC!Z47/LC!Y47)</f>
        <v>5.9631995679197622E-3</v>
      </c>
      <c r="AA47" s="28">
        <f>0.5*(Cv!Z47+Cv!AA47)*LN(LC!AA47/LC!Z47)</f>
        <v>-1.1099044201924645E-3</v>
      </c>
      <c r="AC47" s="28">
        <f t="shared" si="0"/>
        <v>7.1142428272689528E-3</v>
      </c>
      <c r="AD47" s="28">
        <f t="shared" si="1"/>
        <v>7.9059969937336494E-3</v>
      </c>
      <c r="AE47" s="28">
        <f t="shared" si="2"/>
        <v>6.6929533074738994E-3</v>
      </c>
      <c r="AF47" s="28">
        <f t="shared" si="3"/>
        <v>3.2604660012231007E-3</v>
      </c>
      <c r="AG47" s="28">
        <f t="shared" si="4"/>
        <v>9.8935759809973896E-4</v>
      </c>
      <c r="AH47" s="28">
        <f t="shared" si="5"/>
        <v>7.2994751506037766E-3</v>
      </c>
      <c r="AI47" s="28">
        <f t="shared" si="6"/>
        <v>2.4088003500518399E-3</v>
      </c>
      <c r="AJ47" s="28">
        <f t="shared" si="7"/>
        <v>5.558102975773793E-3</v>
      </c>
    </row>
    <row r="48" spans="1:36" x14ac:dyDescent="0.15">
      <c r="A48" s="8">
        <v>46</v>
      </c>
      <c r="B48" s="11" t="s">
        <v>185</v>
      </c>
      <c r="C48" s="28"/>
      <c r="D48" s="28">
        <f>0.5*(Cv!C48+Cv!D48)*LN(LC!D48/LC!C48)</f>
        <v>9.402843166245704E-3</v>
      </c>
      <c r="E48" s="28">
        <f>0.5*(Cv!D48+Cv!E48)*LN(LC!E48/LC!D48)</f>
        <v>1.9674160058157962E-3</v>
      </c>
      <c r="F48" s="28">
        <f>0.5*(Cv!E48+Cv!F48)*LN(LC!F48/LC!E48)</f>
        <v>2.7878462151042231E-3</v>
      </c>
      <c r="G48" s="28">
        <f>0.5*(Cv!F48+Cv!G48)*LN(LC!G48/LC!F48)</f>
        <v>1.0890406807257003E-2</v>
      </c>
      <c r="H48" s="28">
        <f>0.5*(Cv!G48+Cv!H48)*LN(LC!H48/LC!G48)</f>
        <v>7.4688150087434619E-3</v>
      </c>
      <c r="I48" s="28">
        <f>0.5*(Cv!H48+Cv!I48)*LN(LC!I48/LC!H48)</f>
        <v>4.5170610249250769E-3</v>
      </c>
      <c r="J48" s="28">
        <f>0.5*(Cv!I48+Cv!J48)*LN(LC!J48/LC!I48)</f>
        <v>6.3007590783410389E-3</v>
      </c>
      <c r="K48" s="28">
        <f>0.5*(Cv!J48+Cv!K48)*LN(LC!K48/LC!J48)</f>
        <v>1.1778409086163654E-2</v>
      </c>
      <c r="L48" s="28">
        <f>0.5*(Cv!K48+Cv!L48)*LN(LC!L48/LC!K48)</f>
        <v>9.3983453339535096E-3</v>
      </c>
      <c r="M48" s="28">
        <f>0.5*(Cv!L48+Cv!M48)*LN(LC!M48/LC!L48)</f>
        <v>2.7283544945518892E-2</v>
      </c>
      <c r="N48" s="28">
        <f>0.5*(Cv!M48+Cv!N48)*LN(LC!N48/LC!M48)</f>
        <v>2.2659355480347702E-2</v>
      </c>
      <c r="O48" s="28">
        <f>0.5*(Cv!N48+Cv!O48)*LN(LC!O48/LC!N48)</f>
        <v>1.0823991263537893E-2</v>
      </c>
      <c r="P48" s="28">
        <f>0.5*(Cv!O48+Cv!P48)*LN(LC!P48/LC!O48)</f>
        <v>2.5631722177856683E-3</v>
      </c>
      <c r="Q48" s="28">
        <f>0.5*(Cv!P48+Cv!Q48)*LN(LC!Q48/LC!P48)</f>
        <v>-3.7557659049483978E-3</v>
      </c>
      <c r="R48" s="28">
        <f>0.5*(Cv!Q48+Cv!R48)*LN(LC!R48/LC!Q48)</f>
        <v>9.702074289832328E-3</v>
      </c>
      <c r="S48" s="28">
        <f>0.5*(Cv!R48+Cv!S48)*LN(LC!S48/LC!R48)</f>
        <v>-6.655117180313949E-4</v>
      </c>
      <c r="T48" s="28">
        <f>0.5*(Cv!S48+Cv!T48)*LN(LC!T48/LC!S48)</f>
        <v>1.3114431642402209E-2</v>
      </c>
      <c r="U48" s="28">
        <f>0.5*(Cv!T48+Cv!U48)*LN(LC!U48/LC!T48)</f>
        <v>1.0950666657145487E-2</v>
      </c>
      <c r="V48" s="28">
        <f>0.5*(Cv!U48+Cv!V48)*LN(LC!V48/LC!U48)</f>
        <v>3.8454481894920579E-3</v>
      </c>
      <c r="W48" s="28">
        <f>0.5*(Cv!V48+Cv!W48)*LN(LC!W48/LC!V48)</f>
        <v>5.877913857785693E-4</v>
      </c>
      <c r="X48" s="28">
        <f>0.5*(Cv!W48+Cv!X48)*LN(LC!X48/LC!W48)</f>
        <v>7.0700312849541706E-3</v>
      </c>
      <c r="Y48" s="28">
        <f>0.5*(Cv!X48+Cv!Y48)*LN(LC!Y48/LC!X48)</f>
        <v>-1.0895893482745196E-3</v>
      </c>
      <c r="Z48" s="28">
        <f>0.5*(Cv!Y48+Cv!Z48)*LN(LC!Z48/LC!Y48)</f>
        <v>1.7292445479866253E-3</v>
      </c>
      <c r="AA48" s="28">
        <f>0.5*(Cv!Z48+Cv!AA48)*LN(LC!AA48/LC!Z48)</f>
        <v>-3.7619265379821563E-3</v>
      </c>
      <c r="AC48" s="28">
        <f t="shared" si="0"/>
        <v>5.5263090123691128E-3</v>
      </c>
      <c r="AD48" s="28">
        <f t="shared" si="1"/>
        <v>1.5484082784864957E-2</v>
      </c>
      <c r="AE48" s="28">
        <f t="shared" si="2"/>
        <v>3.7335920296352196E-3</v>
      </c>
      <c r="AF48" s="28">
        <f t="shared" si="3"/>
        <v>7.1136738319544993E-3</v>
      </c>
      <c r="AG48" s="28">
        <f t="shared" si="4"/>
        <v>-1.0407571127566836E-3</v>
      </c>
      <c r="AH48" s="28">
        <f t="shared" si="5"/>
        <v>9.6088374072500881E-3</v>
      </c>
      <c r="AI48" s="28">
        <f t="shared" si="6"/>
        <v>4.0557622276878053E-3</v>
      </c>
      <c r="AJ48" s="28">
        <f t="shared" si="7"/>
        <v>6.7898268241673434E-3</v>
      </c>
    </row>
    <row r="49" spans="1:36" x14ac:dyDescent="0.15">
      <c r="A49" s="8">
        <v>47</v>
      </c>
      <c r="B49" s="11" t="s">
        <v>186</v>
      </c>
      <c r="C49" s="28"/>
      <c r="D49" s="28">
        <f>0.5*(Cv!C49+Cv!D49)*LN(LC!D49/LC!C49)</f>
        <v>4.073359609548511E-3</v>
      </c>
      <c r="E49" s="28">
        <f>0.5*(Cv!D49+Cv!E49)*LN(LC!E49/LC!D49)</f>
        <v>2.0302458844542529E-3</v>
      </c>
      <c r="F49" s="28">
        <f>0.5*(Cv!E49+Cv!F49)*LN(LC!F49/LC!E49)</f>
        <v>2.850243885580249E-3</v>
      </c>
      <c r="G49" s="28">
        <f>0.5*(Cv!F49+Cv!G49)*LN(LC!G49/LC!F49)</f>
        <v>7.0265293078029499E-3</v>
      </c>
      <c r="H49" s="28">
        <f>0.5*(Cv!G49+Cv!H49)*LN(LC!H49/LC!G49)</f>
        <v>6.0993541619639062E-3</v>
      </c>
      <c r="I49" s="28">
        <f>0.5*(Cv!H49+Cv!I49)*LN(LC!I49/LC!H49)</f>
        <v>3.0928569242759992E-3</v>
      </c>
      <c r="J49" s="28">
        <f>0.5*(Cv!I49+Cv!J49)*LN(LC!J49/LC!I49)</f>
        <v>2.9814072827921531E-3</v>
      </c>
      <c r="K49" s="28">
        <f>0.5*(Cv!J49+Cv!K49)*LN(LC!K49/LC!J49)</f>
        <v>3.8465869370477883E-3</v>
      </c>
      <c r="L49" s="28">
        <f>0.5*(Cv!K49+Cv!L49)*LN(LC!L49/LC!K49)</f>
        <v>2.2927532462751429E-3</v>
      </c>
      <c r="M49" s="28">
        <f>0.5*(Cv!L49+Cv!M49)*LN(LC!M49/LC!L49)</f>
        <v>1.8159689906109371E-2</v>
      </c>
      <c r="N49" s="28">
        <f>0.5*(Cv!M49+Cv!N49)*LN(LC!N49/LC!M49)</f>
        <v>1.5455873394859074E-2</v>
      </c>
      <c r="O49" s="28">
        <f>0.5*(Cv!N49+Cv!O49)*LN(LC!O49/LC!N49)</f>
        <v>1.0415307996475401E-2</v>
      </c>
      <c r="P49" s="28">
        <f>0.5*(Cv!O49+Cv!P49)*LN(LC!P49/LC!O49)</f>
        <v>3.4349060526296855E-3</v>
      </c>
      <c r="Q49" s="28">
        <f>0.5*(Cv!P49+Cv!Q49)*LN(LC!Q49/LC!P49)</f>
        <v>-3.6419294753795035E-3</v>
      </c>
      <c r="R49" s="28">
        <f>0.5*(Cv!Q49+Cv!R49)*LN(LC!R49/LC!Q49)</f>
        <v>9.7469384332297924E-3</v>
      </c>
      <c r="S49" s="28">
        <f>0.5*(Cv!R49+Cv!S49)*LN(LC!S49/LC!R49)</f>
        <v>-2.1663166581313031E-3</v>
      </c>
      <c r="T49" s="28">
        <f>0.5*(Cv!S49+Cv!T49)*LN(LC!T49/LC!S49)</f>
        <v>1.1277275259340962E-2</v>
      </c>
      <c r="U49" s="28">
        <f>0.5*(Cv!T49+Cv!U49)*LN(LC!U49/LC!T49)</f>
        <v>9.0686525426061752E-3</v>
      </c>
      <c r="V49" s="28">
        <f>0.5*(Cv!U49+Cv!V49)*LN(LC!V49/LC!U49)</f>
        <v>3.4763565840300525E-3</v>
      </c>
      <c r="W49" s="28">
        <f>0.5*(Cv!V49+Cv!W49)*LN(LC!W49/LC!V49)</f>
        <v>-8.2466936975888756E-4</v>
      </c>
      <c r="X49" s="28">
        <f>0.5*(Cv!W49+Cv!X49)*LN(LC!X49/LC!W49)</f>
        <v>7.751624233352304E-3</v>
      </c>
      <c r="Y49" s="28">
        <f>0.5*(Cv!X49+Cv!Y49)*LN(LC!Y49/LC!X49)</f>
        <v>-1.1021019219009519E-3</v>
      </c>
      <c r="Z49" s="28">
        <f>0.5*(Cv!Y49+Cv!Z49)*LN(LC!Z49/LC!Y49)</f>
        <v>2.766259490120548E-3</v>
      </c>
      <c r="AA49" s="28">
        <f>0.5*(Cv!Z49+Cv!AA49)*LN(LC!AA49/LC!Z49)</f>
        <v>-5.8946486365245585E-3</v>
      </c>
      <c r="AC49" s="28">
        <f t="shared" si="0"/>
        <v>4.2198460328154719E-3</v>
      </c>
      <c r="AD49" s="28">
        <f t="shared" si="1"/>
        <v>8.5472621534167063E-3</v>
      </c>
      <c r="AE49" s="28">
        <f t="shared" si="2"/>
        <v>3.5577812697648141E-3</v>
      </c>
      <c r="AF49" s="28">
        <f t="shared" si="3"/>
        <v>6.1498478499141217E-3</v>
      </c>
      <c r="AG49" s="28">
        <f t="shared" si="4"/>
        <v>-1.4101636894349875E-3</v>
      </c>
      <c r="AH49" s="28">
        <f t="shared" si="5"/>
        <v>6.0525217115907611E-3</v>
      </c>
      <c r="AI49" s="28">
        <f t="shared" si="6"/>
        <v>3.3148435226582054E-3</v>
      </c>
      <c r="AJ49" s="28">
        <f t="shared" si="7"/>
        <v>4.7018780635326354E-3</v>
      </c>
    </row>
    <row r="50" spans="1:36" x14ac:dyDescent="0.15">
      <c r="A50" s="8">
        <v>48</v>
      </c>
      <c r="B50" s="11" t="s">
        <v>187</v>
      </c>
      <c r="C50" s="28"/>
      <c r="D50" s="28">
        <f>0.5*(Cv!C50+Cv!D50)*LN(LC!D50/LC!C50)</f>
        <v>6.347258395843801E-3</v>
      </c>
      <c r="E50" s="28">
        <f>0.5*(Cv!D50+Cv!E50)*LN(LC!E50/LC!D50)</f>
        <v>1.300276445304523E-3</v>
      </c>
      <c r="F50" s="28">
        <f>0.5*(Cv!E50+Cv!F50)*LN(LC!F50/LC!E50)</f>
        <v>3.3721093073753026E-3</v>
      </c>
      <c r="G50" s="28">
        <f>0.5*(Cv!F50+Cv!G50)*LN(LC!G50/LC!F50)</f>
        <v>9.3018237237867327E-3</v>
      </c>
      <c r="H50" s="28">
        <f>0.5*(Cv!G50+Cv!H50)*LN(LC!H50/LC!G50)</f>
        <v>7.692392089724955E-3</v>
      </c>
      <c r="I50" s="28">
        <f>0.5*(Cv!H50+Cv!I50)*LN(LC!I50/LC!H50)</f>
        <v>4.5455564398662763E-3</v>
      </c>
      <c r="J50" s="28">
        <f>0.5*(Cv!I50+Cv!J50)*LN(LC!J50/LC!I50)</f>
        <v>3.8503300755448129E-3</v>
      </c>
      <c r="K50" s="28">
        <f>0.5*(Cv!J50+Cv!K50)*LN(LC!K50/LC!J50)</f>
        <v>4.3085555250302558E-3</v>
      </c>
      <c r="L50" s="28">
        <f>0.5*(Cv!K50+Cv!L50)*LN(LC!L50/LC!K50)</f>
        <v>2.3387958528602198E-3</v>
      </c>
      <c r="M50" s="28">
        <f>0.5*(Cv!L50+Cv!M50)*LN(LC!M50/LC!L50)</f>
        <v>1.796607072574426E-2</v>
      </c>
      <c r="N50" s="28">
        <f>0.5*(Cv!M50+Cv!N50)*LN(LC!N50/LC!M50)</f>
        <v>1.837247519390435E-2</v>
      </c>
      <c r="O50" s="28">
        <f>0.5*(Cv!N50+Cv!O50)*LN(LC!O50/LC!N50)</f>
        <v>1.3124540264276341E-2</v>
      </c>
      <c r="P50" s="28">
        <f>0.5*(Cv!O50+Cv!P50)*LN(LC!P50/LC!O50)</f>
        <v>4.8831214282209915E-3</v>
      </c>
      <c r="Q50" s="28">
        <f>0.5*(Cv!P50+Cv!Q50)*LN(LC!Q50/LC!P50)</f>
        <v>-3.8174146941548298E-3</v>
      </c>
      <c r="R50" s="28">
        <f>0.5*(Cv!Q50+Cv!R50)*LN(LC!R50/LC!Q50)</f>
        <v>1.0957077243415769E-2</v>
      </c>
      <c r="S50" s="28">
        <f>0.5*(Cv!R50+Cv!S50)*LN(LC!S50/LC!R50)</f>
        <v>1.7140519050584918E-3</v>
      </c>
      <c r="T50" s="28">
        <f>0.5*(Cv!S50+Cv!T50)*LN(LC!T50/LC!S50)</f>
        <v>1.4171518672680522E-2</v>
      </c>
      <c r="U50" s="28">
        <f>0.5*(Cv!T50+Cv!U50)*LN(LC!U50/LC!T50)</f>
        <v>1.1263031151663612E-2</v>
      </c>
      <c r="V50" s="28">
        <f>0.5*(Cv!U50+Cv!V50)*LN(LC!V50/LC!U50)</f>
        <v>4.99154486031805E-3</v>
      </c>
      <c r="W50" s="28">
        <f>0.5*(Cv!V50+Cv!W50)*LN(LC!W50/LC!V50)</f>
        <v>1.054727580968297E-3</v>
      </c>
      <c r="X50" s="28">
        <f>0.5*(Cv!W50+Cv!X50)*LN(LC!X50/LC!W50)</f>
        <v>9.4667188376997523E-3</v>
      </c>
      <c r="Y50" s="28">
        <f>0.5*(Cv!X50+Cv!Y50)*LN(LC!Y50/LC!X50)</f>
        <v>-1.5780933008571869E-3</v>
      </c>
      <c r="Z50" s="28">
        <f>0.5*(Cv!Y50+Cv!Z50)*LN(LC!Z50/LC!Y50)</f>
        <v>2.0775436519564717E-3</v>
      </c>
      <c r="AA50" s="28">
        <f>0.5*(Cv!Z50+Cv!AA50)*LN(LC!AA50/LC!Z50)</f>
        <v>-5.2725781106316523E-3</v>
      </c>
      <c r="AC50" s="28">
        <f t="shared" si="0"/>
        <v>5.2424316012115585E-3</v>
      </c>
      <c r="AD50" s="28">
        <f t="shared" si="1"/>
        <v>9.3672454746167796E-3</v>
      </c>
      <c r="AE50" s="28">
        <f t="shared" si="2"/>
        <v>5.3722752293633522E-3</v>
      </c>
      <c r="AF50" s="28">
        <f t="shared" si="3"/>
        <v>8.1895082206660478E-3</v>
      </c>
      <c r="AG50" s="28">
        <f t="shared" si="4"/>
        <v>-1.5910425865107893E-3</v>
      </c>
      <c r="AH50" s="28">
        <f t="shared" si="5"/>
        <v>7.3697603519900677E-3</v>
      </c>
      <c r="AI50" s="28">
        <f t="shared" si="6"/>
        <v>4.5218016679747335E-3</v>
      </c>
      <c r="AJ50" s="28">
        <f t="shared" si="7"/>
        <v>5.9167032552067981E-3</v>
      </c>
    </row>
    <row r="51" spans="1:36" x14ac:dyDescent="0.15">
      <c r="A51" s="8">
        <v>49</v>
      </c>
      <c r="B51" s="11" t="s">
        <v>188</v>
      </c>
      <c r="C51" s="28"/>
      <c r="D51" s="28">
        <f>0.5*(Cv!C51+Cv!D51)*LN(LC!D51/LC!C51)</f>
        <v>5.3639862320818861E-3</v>
      </c>
      <c r="E51" s="28">
        <f>0.5*(Cv!D51+Cv!E51)*LN(LC!E51/LC!D51)</f>
        <v>-1.7051604672017569E-3</v>
      </c>
      <c r="F51" s="28">
        <f>0.5*(Cv!E51+Cv!F51)*LN(LC!F51/LC!E51)</f>
        <v>-2.9178406842619967E-4</v>
      </c>
      <c r="G51" s="28">
        <f>0.5*(Cv!F51+Cv!G51)*LN(LC!G51/LC!F51)</f>
        <v>7.2165956776926799E-3</v>
      </c>
      <c r="H51" s="28">
        <f>0.5*(Cv!G51+Cv!H51)*LN(LC!H51/LC!G51)</f>
        <v>2.7855801670418588E-3</v>
      </c>
      <c r="I51" s="28">
        <f>0.5*(Cv!H51+Cv!I51)*LN(LC!I51/LC!H51)</f>
        <v>2.4349398417122543E-3</v>
      </c>
      <c r="J51" s="28">
        <f>0.5*(Cv!I51+Cv!J51)*LN(LC!J51/LC!I51)</f>
        <v>-5.2186412049134436E-4</v>
      </c>
      <c r="K51" s="28">
        <f>0.5*(Cv!J51+Cv!K51)*LN(LC!K51/LC!J51)</f>
        <v>-8.2644771880991774E-4</v>
      </c>
      <c r="L51" s="28">
        <f>0.5*(Cv!K51+Cv!L51)*LN(LC!L51/LC!K51)</f>
        <v>6.1131215445934645E-6</v>
      </c>
      <c r="M51" s="28">
        <f>0.5*(Cv!L51+Cv!M51)*LN(LC!M51/LC!L51)</f>
        <v>-1.2601556688104059E-3</v>
      </c>
      <c r="N51" s="28">
        <f>0.5*(Cv!M51+Cv!N51)*LN(LC!N51/LC!M51)</f>
        <v>1.4793966465851717E-3</v>
      </c>
      <c r="O51" s="28">
        <f>0.5*(Cv!N51+Cv!O51)*LN(LC!O51/LC!N51)</f>
        <v>1.4462200125387214E-3</v>
      </c>
      <c r="P51" s="28">
        <f>0.5*(Cv!O51+Cv!P51)*LN(LC!P51/LC!O51)</f>
        <v>-5.8897447684441996E-5</v>
      </c>
      <c r="Q51" s="28">
        <f>0.5*(Cv!P51+Cv!Q51)*LN(LC!Q51/LC!P51)</f>
        <v>5.1752230919963364E-3</v>
      </c>
      <c r="R51" s="28">
        <f>0.5*(Cv!Q51+Cv!R51)*LN(LC!R51/LC!Q51)</f>
        <v>3.9462958919003139E-3</v>
      </c>
      <c r="S51" s="28">
        <f>0.5*(Cv!R51+Cv!S51)*LN(LC!S51/LC!R51)</f>
        <v>-1.4714509401386607E-3</v>
      </c>
      <c r="T51" s="28">
        <f>0.5*(Cv!S51+Cv!T51)*LN(LC!T51/LC!S51)</f>
        <v>-1.2632153860824341E-3</v>
      </c>
      <c r="U51" s="28">
        <f>0.5*(Cv!T51+Cv!U51)*LN(LC!U51/LC!T51)</f>
        <v>2.3986290230441059E-3</v>
      </c>
      <c r="V51" s="28">
        <f>0.5*(Cv!U51+Cv!V51)*LN(LC!V51/LC!U51)</f>
        <v>-8.1470941225123689E-4</v>
      </c>
      <c r="W51" s="28">
        <f>0.5*(Cv!V51+Cv!W51)*LN(LC!W51/LC!V51)</f>
        <v>-9.4990539867994012E-3</v>
      </c>
      <c r="X51" s="28">
        <f>0.5*(Cv!W51+Cv!X51)*LN(LC!X51/LC!W51)</f>
        <v>8.5776757026967635E-3</v>
      </c>
      <c r="Y51" s="28">
        <f>0.5*(Cv!X51+Cv!Y51)*LN(LC!Y51/LC!X51)</f>
        <v>9.8322648298880235E-6</v>
      </c>
      <c r="Z51" s="28">
        <f>0.5*(Cv!Y51+Cv!Z51)*LN(LC!Z51/LC!Y51)</f>
        <v>4.8187095198535109E-3</v>
      </c>
      <c r="AA51" s="28">
        <f>0.5*(Cv!Z51+Cv!AA51)*LN(LC!AA51/LC!Z51)</f>
        <v>-5.9372830865647231E-3</v>
      </c>
      <c r="AC51" s="28">
        <f t="shared" si="0"/>
        <v>2.0880342301637673E-3</v>
      </c>
      <c r="AD51" s="28">
        <f t="shared" si="1"/>
        <v>-2.2459154799638059E-4</v>
      </c>
      <c r="AE51" s="28">
        <f t="shared" si="2"/>
        <v>1.8074781217224539E-3</v>
      </c>
      <c r="AF51" s="28">
        <f t="shared" si="3"/>
        <v>-1.2013481187844074E-4</v>
      </c>
      <c r="AG51" s="28">
        <f t="shared" si="4"/>
        <v>-3.6958043396044152E-4</v>
      </c>
      <c r="AH51" s="28">
        <f t="shared" si="5"/>
        <v>7.9144328686303665E-4</v>
      </c>
      <c r="AI51" s="28">
        <f t="shared" si="6"/>
        <v>-2.1367692015919102E-4</v>
      </c>
      <c r="AJ51" s="28">
        <f t="shared" si="7"/>
        <v>7.2370385470329037E-4</v>
      </c>
    </row>
    <row r="52" spans="1:36" x14ac:dyDescent="0.15">
      <c r="A52" s="8">
        <v>50</v>
      </c>
      <c r="B52" s="11" t="s">
        <v>189</v>
      </c>
      <c r="C52" s="28"/>
      <c r="D52" s="28">
        <f>0.5*(Cv!C52+Cv!D52)*LN(LC!D52/LC!C52)</f>
        <v>1.3514226713873067E-2</v>
      </c>
      <c r="E52" s="28">
        <f>0.5*(Cv!D52+Cv!E52)*LN(LC!E52/LC!D52)</f>
        <v>-4.5775651346660461E-3</v>
      </c>
      <c r="F52" s="28">
        <f>0.5*(Cv!E52+Cv!F52)*LN(LC!F52/LC!E52)</f>
        <v>5.251686219382765E-4</v>
      </c>
      <c r="G52" s="28">
        <f>0.5*(Cv!F52+Cv!G52)*LN(LC!G52/LC!F52)</f>
        <v>1.5372959381185328E-2</v>
      </c>
      <c r="H52" s="28">
        <f>0.5*(Cv!G52+Cv!H52)*LN(LC!H52/LC!G52)</f>
        <v>5.4042653705541647E-3</v>
      </c>
      <c r="I52" s="28">
        <f>0.5*(Cv!H52+Cv!I52)*LN(LC!I52/LC!H52)</f>
        <v>7.1962567783438961E-3</v>
      </c>
      <c r="J52" s="28">
        <f>0.5*(Cv!I52+Cv!J52)*LN(LC!J52/LC!I52)</f>
        <v>-2.8909478497805268E-3</v>
      </c>
      <c r="K52" s="28">
        <f>0.5*(Cv!J52+Cv!K52)*LN(LC!K52/LC!J52)</f>
        <v>4.3811453081482937E-3</v>
      </c>
      <c r="L52" s="28">
        <f>0.5*(Cv!K52+Cv!L52)*LN(LC!L52/LC!K52)</f>
        <v>3.7076011156046487E-3</v>
      </c>
      <c r="M52" s="28">
        <f>0.5*(Cv!L52+Cv!M52)*LN(LC!M52/LC!L52)</f>
        <v>3.27379794208895E-3</v>
      </c>
      <c r="N52" s="28">
        <f>0.5*(Cv!M52+Cv!N52)*LN(LC!N52/LC!M52)</f>
        <v>5.4457588086134628E-3</v>
      </c>
      <c r="O52" s="28">
        <f>0.5*(Cv!N52+Cv!O52)*LN(LC!O52/LC!N52)</f>
        <v>3.4795637469876317E-3</v>
      </c>
      <c r="P52" s="28">
        <f>0.5*(Cv!O52+Cv!P52)*LN(LC!P52/LC!O52)</f>
        <v>7.518334860524428E-4</v>
      </c>
      <c r="Q52" s="28">
        <f>0.5*(Cv!P52+Cv!Q52)*LN(LC!Q52/LC!P52)</f>
        <v>1.0846748136556885E-2</v>
      </c>
      <c r="R52" s="28">
        <f>0.5*(Cv!Q52+Cv!R52)*LN(LC!R52/LC!Q52)</f>
        <v>4.7850788953785976E-3</v>
      </c>
      <c r="S52" s="28">
        <f>0.5*(Cv!R52+Cv!S52)*LN(LC!S52/LC!R52)</f>
        <v>3.6512954921843182E-3</v>
      </c>
      <c r="T52" s="28">
        <f>0.5*(Cv!S52+Cv!T52)*LN(LC!T52/LC!S52)</f>
        <v>-2.079749799685786E-3</v>
      </c>
      <c r="U52" s="28">
        <f>0.5*(Cv!T52+Cv!U52)*LN(LC!U52/LC!T52)</f>
        <v>7.1370181824098617E-3</v>
      </c>
      <c r="V52" s="28">
        <f>0.5*(Cv!U52+Cv!V52)*LN(LC!V52/LC!U52)</f>
        <v>-1.768764983073632E-3</v>
      </c>
      <c r="W52" s="28">
        <f>0.5*(Cv!V52+Cv!W52)*LN(LC!W52/LC!V52)</f>
        <v>-1.0022315823491473E-2</v>
      </c>
      <c r="X52" s="28">
        <f>0.5*(Cv!W52+Cv!X52)*LN(LC!X52/LC!W52)</f>
        <v>1.0804969061993006E-2</v>
      </c>
      <c r="Y52" s="28">
        <f>0.5*(Cv!X52+Cv!Y52)*LN(LC!Y52/LC!X52)</f>
        <v>1.2028570111151054E-4</v>
      </c>
      <c r="Z52" s="28">
        <f>0.5*(Cv!Y52+Cv!Z52)*LN(LC!Z52/LC!Y52)</f>
        <v>5.2096075998328984E-3</v>
      </c>
      <c r="AA52" s="28">
        <f>0.5*(Cv!Z52+Cv!AA52)*LN(LC!AA52/LC!Z52)</f>
        <v>-9.7560778962806991E-3</v>
      </c>
      <c r="AC52" s="28">
        <f t="shared" si="0"/>
        <v>4.7842170034711239E-3</v>
      </c>
      <c r="AD52" s="28">
        <f t="shared" si="1"/>
        <v>2.7834710649349654E-3</v>
      </c>
      <c r="AE52" s="28">
        <f t="shared" si="2"/>
        <v>4.7029039514319745E-3</v>
      </c>
      <c r="AF52" s="28">
        <f t="shared" si="3"/>
        <v>8.1423132763039515E-4</v>
      </c>
      <c r="AG52" s="28">
        <f t="shared" si="4"/>
        <v>-1.4753948651120969E-3</v>
      </c>
      <c r="AH52" s="28">
        <f t="shared" si="5"/>
        <v>3.7431875081834704E-3</v>
      </c>
      <c r="AI52" s="28">
        <f t="shared" si="6"/>
        <v>-4.4378494648039191E-5</v>
      </c>
      <c r="AJ52" s="28">
        <f t="shared" si="7"/>
        <v>2.6520840061741748E-3</v>
      </c>
    </row>
    <row r="53" spans="1:36" x14ac:dyDescent="0.15">
      <c r="A53" s="8">
        <v>51</v>
      </c>
      <c r="B53" s="11" t="s">
        <v>190</v>
      </c>
      <c r="C53" s="28"/>
      <c r="D53" s="28">
        <f>0.5*(Cv!C53+Cv!D53)*LN(LC!D53/LC!C53)</f>
        <v>1.1487895648063138E-2</v>
      </c>
      <c r="E53" s="28">
        <f>0.5*(Cv!D53+Cv!E53)*LN(LC!E53/LC!D53)</f>
        <v>-6.9653523714267931E-3</v>
      </c>
      <c r="F53" s="28">
        <f>0.5*(Cv!E53+Cv!F53)*LN(LC!F53/LC!E53)</f>
        <v>-1.8083873711782826E-3</v>
      </c>
      <c r="G53" s="28">
        <f>0.5*(Cv!F53+Cv!G53)*LN(LC!G53/LC!F53)</f>
        <v>1.242827869275496E-2</v>
      </c>
      <c r="H53" s="28">
        <f>0.5*(Cv!G53+Cv!H53)*LN(LC!H53/LC!G53)</f>
        <v>1.1568827107712747E-3</v>
      </c>
      <c r="I53" s="28">
        <f>0.5*(Cv!H53+Cv!I53)*LN(LC!I53/LC!H53)</f>
        <v>3.5742935829167041E-3</v>
      </c>
      <c r="J53" s="28">
        <f>0.5*(Cv!I53+Cv!J53)*LN(LC!J53/LC!I53)</f>
        <v>-4.8154247214130044E-3</v>
      </c>
      <c r="K53" s="28">
        <f>0.5*(Cv!J53+Cv!K53)*LN(LC!K53/LC!J53)</f>
        <v>-1.2370150031803492E-3</v>
      </c>
      <c r="L53" s="28">
        <f>0.5*(Cv!K53+Cv!L53)*LN(LC!L53/LC!K53)</f>
        <v>3.777047362357273E-4</v>
      </c>
      <c r="M53" s="28">
        <f>0.5*(Cv!L53+Cv!M53)*LN(LC!M53/LC!L53)</f>
        <v>-2.9439203812986277E-3</v>
      </c>
      <c r="N53" s="28">
        <f>0.5*(Cv!M53+Cv!N53)*LN(LC!N53/LC!M53)</f>
        <v>1.3120435388272954E-3</v>
      </c>
      <c r="O53" s="28">
        <f>0.5*(Cv!N53+Cv!O53)*LN(LC!O53/LC!N53)</f>
        <v>-3.9505728613256092E-3</v>
      </c>
      <c r="P53" s="28">
        <f>0.5*(Cv!O53+Cv!P53)*LN(LC!P53/LC!O53)</f>
        <v>-9.7741500607425539E-3</v>
      </c>
      <c r="Q53" s="28">
        <f>0.5*(Cv!P53+Cv!Q53)*LN(LC!Q53/LC!P53)</f>
        <v>-3.6441214558495041E-3</v>
      </c>
      <c r="R53" s="28">
        <f>0.5*(Cv!Q53+Cv!R53)*LN(LC!R53/LC!Q53)</f>
        <v>-8.7414466878128708E-3</v>
      </c>
      <c r="S53" s="28">
        <f>0.5*(Cv!R53+Cv!S53)*LN(LC!S53/LC!R53)</f>
        <v>-2.1483601662262595E-3</v>
      </c>
      <c r="T53" s="28">
        <f>0.5*(Cv!S53+Cv!T53)*LN(LC!T53/LC!S53)</f>
        <v>-3.5468388977744009E-3</v>
      </c>
      <c r="U53" s="28">
        <f>0.5*(Cv!T53+Cv!U53)*LN(LC!U53/LC!T53)</f>
        <v>4.6001021991790561E-3</v>
      </c>
      <c r="V53" s="28">
        <f>0.5*(Cv!U53+Cv!V53)*LN(LC!V53/LC!U53)</f>
        <v>-2.2324892531158341E-3</v>
      </c>
      <c r="W53" s="28">
        <f>0.5*(Cv!V53+Cv!W53)*LN(LC!W53/LC!V53)</f>
        <v>-1.1008702056875992E-2</v>
      </c>
      <c r="X53" s="28">
        <f>0.5*(Cv!W53+Cv!X53)*LN(LC!X53/LC!W53)</f>
        <v>7.9467395998959207E-3</v>
      </c>
      <c r="Y53" s="28">
        <f>0.5*(Cv!X53+Cv!Y53)*LN(LC!Y53/LC!X53)</f>
        <v>-4.2139660346398087E-4</v>
      </c>
      <c r="Z53" s="28">
        <f>0.5*(Cv!Y53+Cv!Z53)*LN(LC!Z53/LC!Y53)</f>
        <v>4.4285893854375986E-3</v>
      </c>
      <c r="AA53" s="28">
        <f>0.5*(Cv!Z53+Cv!AA53)*LN(LC!AA53/LC!Z53)</f>
        <v>-7.3671345715342782E-3</v>
      </c>
      <c r="AC53" s="28">
        <f t="shared" si="0"/>
        <v>1.6771430487675727E-3</v>
      </c>
      <c r="AD53" s="28">
        <f t="shared" si="1"/>
        <v>-1.4613223661657918E-3</v>
      </c>
      <c r="AE53" s="28">
        <f t="shared" si="2"/>
        <v>-5.6517302463913602E-3</v>
      </c>
      <c r="AF53" s="28">
        <f t="shared" si="3"/>
        <v>-8.4823768173825022E-4</v>
      </c>
      <c r="AG53" s="28">
        <f t="shared" si="4"/>
        <v>-1.1199805965202202E-3</v>
      </c>
      <c r="AH53" s="28">
        <f t="shared" si="5"/>
        <v>-3.5565263062785754E-3</v>
      </c>
      <c r="AI53" s="28">
        <f t="shared" si="6"/>
        <v>-9.5014127478148895E-4</v>
      </c>
      <c r="AJ53" s="28">
        <f t="shared" si="7"/>
        <v>-1.5122033920521652E-3</v>
      </c>
    </row>
    <row r="54" spans="1:36" x14ac:dyDescent="0.15">
      <c r="A54" s="8">
        <v>52</v>
      </c>
      <c r="B54" s="11" t="s">
        <v>191</v>
      </c>
      <c r="C54" s="28"/>
      <c r="D54" s="28">
        <f>0.5*(Cv!C54+Cv!D54)*LN(LC!D54/LC!C54)</f>
        <v>1.7919955750831638E-2</v>
      </c>
      <c r="E54" s="28">
        <f>0.5*(Cv!D54+Cv!E54)*LN(LC!E54/LC!D54)</f>
        <v>3.6987572191521157E-3</v>
      </c>
      <c r="F54" s="28">
        <f>0.5*(Cv!E54+Cv!F54)*LN(LC!F54/LC!E54)</f>
        <v>-4.1245164132793707E-3</v>
      </c>
      <c r="G54" s="28">
        <f>0.5*(Cv!F54+Cv!G54)*LN(LC!G54/LC!F54)</f>
        <v>2.0058985699890224E-2</v>
      </c>
      <c r="H54" s="28">
        <f>0.5*(Cv!G54+Cv!H54)*LN(LC!H54/LC!G54)</f>
        <v>1.4143125905149288E-2</v>
      </c>
      <c r="I54" s="28">
        <f>0.5*(Cv!H54+Cv!I54)*LN(LC!I54/LC!H54)</f>
        <v>8.4494449293571611E-3</v>
      </c>
      <c r="J54" s="28">
        <f>0.5*(Cv!I54+Cv!J54)*LN(LC!J54/LC!I54)</f>
        <v>-9.0738192333384531E-3</v>
      </c>
      <c r="K54" s="28">
        <f>0.5*(Cv!J54+Cv!K54)*LN(LC!K54/LC!J54)</f>
        <v>7.3601032612409245E-3</v>
      </c>
      <c r="L54" s="28">
        <f>0.5*(Cv!K54+Cv!L54)*LN(LC!L54/LC!K54)</f>
        <v>8.6567470992775734E-3</v>
      </c>
      <c r="M54" s="28">
        <f>0.5*(Cv!L54+Cv!M54)*LN(LC!M54/LC!L54)</f>
        <v>4.3578598394135521E-3</v>
      </c>
      <c r="N54" s="28">
        <f>0.5*(Cv!M54+Cv!N54)*LN(LC!N54/LC!M54)</f>
        <v>8.4344780520631841E-3</v>
      </c>
      <c r="O54" s="28">
        <f>0.5*(Cv!N54+Cv!O54)*LN(LC!O54/LC!N54)</f>
        <v>3.3556991036919706E-3</v>
      </c>
      <c r="P54" s="28">
        <f>0.5*(Cv!O54+Cv!P54)*LN(LC!P54/LC!O54)</f>
        <v>2.5461686131365666E-2</v>
      </c>
      <c r="Q54" s="28">
        <f>0.5*(Cv!P54+Cv!Q54)*LN(LC!Q54/LC!P54)</f>
        <v>-4.7896234068836854E-3</v>
      </c>
      <c r="R54" s="28">
        <f>0.5*(Cv!Q54+Cv!R54)*LN(LC!R54/LC!Q54)</f>
        <v>-5.04022544954772E-3</v>
      </c>
      <c r="S54" s="28">
        <f>0.5*(Cv!R54+Cv!S54)*LN(LC!S54/LC!R54)</f>
        <v>1.6626274471227082E-2</v>
      </c>
      <c r="T54" s="28">
        <f>0.5*(Cv!S54+Cv!T54)*LN(LC!T54/LC!S54)</f>
        <v>-1.0744876159407949E-2</v>
      </c>
      <c r="U54" s="28">
        <f>0.5*(Cv!T54+Cv!U54)*LN(LC!U54/LC!T54)</f>
        <v>2.3337087483672594E-2</v>
      </c>
      <c r="V54" s="28">
        <f>0.5*(Cv!U54+Cv!V54)*LN(LC!V54/LC!U54)</f>
        <v>-7.3652667146170431E-3</v>
      </c>
      <c r="W54" s="28">
        <f>0.5*(Cv!V54+Cv!W54)*LN(LC!W54/LC!V54)</f>
        <v>-4.4160323657671903E-3</v>
      </c>
      <c r="X54" s="28">
        <f>0.5*(Cv!W54+Cv!X54)*LN(LC!X54/LC!W54)</f>
        <v>3.1328344433523093E-2</v>
      </c>
      <c r="Y54" s="28">
        <f>0.5*(Cv!X54+Cv!Y54)*LN(LC!Y54/LC!X54)</f>
        <v>-1.8429226595306644E-2</v>
      </c>
      <c r="Z54" s="28">
        <f>0.5*(Cv!Y54+Cv!Z54)*LN(LC!Z54/LC!Y54)</f>
        <v>4.779611854450954E-3</v>
      </c>
      <c r="AA54" s="28">
        <f>0.5*(Cv!Z54+Cv!AA54)*LN(LC!AA54/LC!Z54)</f>
        <v>-9.8633964060489774E-3</v>
      </c>
      <c r="AC54" s="28">
        <f t="shared" si="0"/>
        <v>8.4451594680538845E-3</v>
      </c>
      <c r="AD54" s="28">
        <f t="shared" si="1"/>
        <v>3.9470738037313564E-3</v>
      </c>
      <c r="AE54" s="28">
        <f t="shared" si="2"/>
        <v>7.122762169970662E-3</v>
      </c>
      <c r="AF54" s="28">
        <f t="shared" si="3"/>
        <v>6.4278513354807014E-3</v>
      </c>
      <c r="AG54" s="28">
        <f t="shared" si="4"/>
        <v>-7.8376703823015564E-3</v>
      </c>
      <c r="AH54" s="28">
        <f t="shared" si="5"/>
        <v>5.5349179868510092E-3</v>
      </c>
      <c r="AI54" s="28">
        <f t="shared" si="6"/>
        <v>1.0782806913123548E-3</v>
      </c>
      <c r="AJ54" s="28">
        <f t="shared" si="7"/>
        <v>4.6174444669251462E-3</v>
      </c>
    </row>
    <row r="55" spans="1:36" x14ac:dyDescent="0.15">
      <c r="A55" s="8">
        <v>53</v>
      </c>
      <c r="B55" s="11" t="s">
        <v>192</v>
      </c>
      <c r="C55" s="28"/>
      <c r="D55" s="28">
        <f>0.5*(Cv!C55+Cv!D55)*LN(LC!D55/LC!C55)</f>
        <v>1.4194774863734067E-2</v>
      </c>
      <c r="E55" s="28">
        <f>0.5*(Cv!D55+Cv!E55)*LN(LC!E55/LC!D55)</f>
        <v>2.8690489363954776E-3</v>
      </c>
      <c r="F55" s="28">
        <f>0.5*(Cv!E55+Cv!F55)*LN(LC!F55/LC!E55)</f>
        <v>1.2287053985042104E-3</v>
      </c>
      <c r="G55" s="28">
        <f>0.5*(Cv!F55+Cv!G55)*LN(LC!G55/LC!F55)</f>
        <v>7.2399429021256451E-3</v>
      </c>
      <c r="H55" s="28">
        <f>0.5*(Cv!G55+Cv!H55)*LN(LC!H55/LC!G55)</f>
        <v>4.5838973250721853E-3</v>
      </c>
      <c r="I55" s="28">
        <f>0.5*(Cv!H55+Cv!I55)*LN(LC!I55/LC!H55)</f>
        <v>1.1491067810203516E-2</v>
      </c>
      <c r="J55" s="28">
        <f>0.5*(Cv!I55+Cv!J55)*LN(LC!J55/LC!I55)</f>
        <v>-1.6893350424901602E-3</v>
      </c>
      <c r="K55" s="28">
        <f>0.5*(Cv!J55+Cv!K55)*LN(LC!K55/LC!J55)</f>
        <v>7.3428689020626371E-3</v>
      </c>
      <c r="L55" s="28">
        <f>0.5*(Cv!K55+Cv!L55)*LN(LC!L55/LC!K55)</f>
        <v>8.3994641984634615E-3</v>
      </c>
      <c r="M55" s="28">
        <f>0.5*(Cv!L55+Cv!M55)*LN(LC!M55/LC!L55)</f>
        <v>4.6472937679835208E-3</v>
      </c>
      <c r="N55" s="28">
        <f>0.5*(Cv!M55+Cv!N55)*LN(LC!N55/LC!M55)</f>
        <v>-5.3101481768434884E-3</v>
      </c>
      <c r="O55" s="28">
        <f>0.5*(Cv!N55+Cv!O55)*LN(LC!O55/LC!N55)</f>
        <v>1.8056724373084903E-2</v>
      </c>
      <c r="P55" s="28">
        <f>0.5*(Cv!O55+Cv!P55)*LN(LC!P55/LC!O55)</f>
        <v>1.355883019029822E-3</v>
      </c>
      <c r="Q55" s="28">
        <f>0.5*(Cv!P55+Cv!Q55)*LN(LC!Q55/LC!P55)</f>
        <v>4.0678508872617185E-3</v>
      </c>
      <c r="R55" s="28">
        <f>0.5*(Cv!Q55+Cv!R55)*LN(LC!R55/LC!Q55)</f>
        <v>-6.9711933703131314E-3</v>
      </c>
      <c r="S55" s="28">
        <f>0.5*(Cv!R55+Cv!S55)*LN(LC!S55/LC!R55)</f>
        <v>7.9051720795310781E-3</v>
      </c>
      <c r="T55" s="28">
        <f>0.5*(Cv!S55+Cv!T55)*LN(LC!T55/LC!S55)</f>
        <v>5.6196620612073605E-4</v>
      </c>
      <c r="U55" s="28">
        <f>0.5*(Cv!T55+Cv!U55)*LN(LC!U55/LC!T55)</f>
        <v>1.2597989656462815E-2</v>
      </c>
      <c r="V55" s="28">
        <f>0.5*(Cv!U55+Cv!V55)*LN(LC!V55/LC!U55)</f>
        <v>4.3436738757103828E-3</v>
      </c>
      <c r="W55" s="28">
        <f>0.5*(Cv!V55+Cv!W55)*LN(LC!W55/LC!V55)</f>
        <v>-5.8597484683463527E-3</v>
      </c>
      <c r="X55" s="28">
        <f>0.5*(Cv!W55+Cv!X55)*LN(LC!X55/LC!W55)</f>
        <v>8.1422253006299735E-3</v>
      </c>
      <c r="Y55" s="28">
        <f>0.5*(Cv!X55+Cv!Y55)*LN(LC!Y55/LC!X55)</f>
        <v>-4.3259706571881166E-3</v>
      </c>
      <c r="Z55" s="28">
        <f>0.5*(Cv!Y55+Cv!Z55)*LN(LC!Z55/LC!Y55)</f>
        <v>5.4804782485595041E-3</v>
      </c>
      <c r="AA55" s="28">
        <f>0.5*(Cv!Z55+Cv!AA55)*LN(LC!AA55/LC!Z55)</f>
        <v>-1.2019530447283515E-2</v>
      </c>
      <c r="AC55" s="28">
        <f t="shared" si="0"/>
        <v>5.4825324744602073E-3</v>
      </c>
      <c r="AD55" s="28">
        <f t="shared" si="1"/>
        <v>2.6780287298351938E-3</v>
      </c>
      <c r="AE55" s="28">
        <f t="shared" si="2"/>
        <v>4.8828873977188776E-3</v>
      </c>
      <c r="AF55" s="28">
        <f t="shared" si="3"/>
        <v>3.9572213141155109E-3</v>
      </c>
      <c r="AG55" s="28">
        <f t="shared" si="4"/>
        <v>-3.6216742853040426E-3</v>
      </c>
      <c r="AH55" s="28">
        <f t="shared" si="5"/>
        <v>3.780458063777037E-3</v>
      </c>
      <c r="AI55" s="28">
        <f t="shared" si="6"/>
        <v>1.1151354643331786E-3</v>
      </c>
      <c r="AJ55" s="28">
        <f t="shared" si="7"/>
        <v>3.2234055097711671E-3</v>
      </c>
    </row>
    <row r="56" spans="1:36" x14ac:dyDescent="0.15">
      <c r="A56" s="8">
        <v>54</v>
      </c>
      <c r="B56" s="11" t="s">
        <v>193</v>
      </c>
      <c r="C56" s="28"/>
      <c r="D56" s="28">
        <f>0.5*(Cv!C56+Cv!D56)*LN(LC!D56/LC!C56)</f>
        <v>1.0125857483879414E-2</v>
      </c>
      <c r="E56" s="28">
        <f>0.5*(Cv!D56+Cv!E56)*LN(LC!E56/LC!D56)</f>
        <v>-8.3265851610127005E-5</v>
      </c>
      <c r="F56" s="28">
        <f>0.5*(Cv!E56+Cv!F56)*LN(LC!F56/LC!E56)</f>
        <v>-2.2051867026268283E-3</v>
      </c>
      <c r="G56" s="28">
        <f>0.5*(Cv!F56+Cv!G56)*LN(LC!G56/LC!F56)</f>
        <v>1.5081109095186491E-2</v>
      </c>
      <c r="H56" s="28">
        <f>0.5*(Cv!G56+Cv!H56)*LN(LC!H56/LC!G56)</f>
        <v>1.1965892868626888E-3</v>
      </c>
      <c r="I56" s="28">
        <f>0.5*(Cv!H56+Cv!I56)*LN(LC!I56/LC!H56)</f>
        <v>8.888862367374125E-3</v>
      </c>
      <c r="J56" s="28">
        <f>0.5*(Cv!I56+Cv!J56)*LN(LC!J56/LC!I56)</f>
        <v>-4.5678770661757988E-4</v>
      </c>
      <c r="K56" s="28">
        <f>0.5*(Cv!J56+Cv!K56)*LN(LC!K56/LC!J56)</f>
        <v>2.9709478658930713E-2</v>
      </c>
      <c r="L56" s="28">
        <f>0.5*(Cv!K56+Cv!L56)*LN(LC!L56/LC!K56)</f>
        <v>-8.6064999379284416E-3</v>
      </c>
      <c r="M56" s="28">
        <f>0.5*(Cv!L56+Cv!M56)*LN(LC!M56/LC!L56)</f>
        <v>5.4809637499362296E-3</v>
      </c>
      <c r="N56" s="28">
        <f>0.5*(Cv!M56+Cv!N56)*LN(LC!N56/LC!M56)</f>
        <v>6.262620626568541E-3</v>
      </c>
      <c r="O56" s="28">
        <f>0.5*(Cv!N56+Cv!O56)*LN(LC!O56/LC!N56)</f>
        <v>1.5963856151574484E-2</v>
      </c>
      <c r="P56" s="28">
        <f>0.5*(Cv!O56+Cv!P56)*LN(LC!P56/LC!O56)</f>
        <v>-1.4148291686436654E-2</v>
      </c>
      <c r="Q56" s="28">
        <f>0.5*(Cv!P56+Cv!Q56)*LN(LC!Q56/LC!P56)</f>
        <v>1.1357948086214174E-2</v>
      </c>
      <c r="R56" s="28">
        <f>0.5*(Cv!Q56+Cv!R56)*LN(LC!R56/LC!Q56)</f>
        <v>1.5421089983134849E-2</v>
      </c>
      <c r="S56" s="28">
        <f>0.5*(Cv!R56+Cv!S56)*LN(LC!S56/LC!R56)</f>
        <v>1.1398450265568554E-2</v>
      </c>
      <c r="T56" s="28">
        <f>0.5*(Cv!S56+Cv!T56)*LN(LC!T56/LC!S56)</f>
        <v>-4.8707545328838574E-3</v>
      </c>
      <c r="U56" s="28">
        <f>0.5*(Cv!T56+Cv!U56)*LN(LC!U56/LC!T56)</f>
        <v>1.1762467346793877E-2</v>
      </c>
      <c r="V56" s="28">
        <f>0.5*(Cv!U56+Cv!V56)*LN(LC!V56/LC!U56)</f>
        <v>-1.1814454643639692E-2</v>
      </c>
      <c r="W56" s="28">
        <f>0.5*(Cv!V56+Cv!W56)*LN(LC!W56/LC!V56)</f>
        <v>4.0526678121111295E-3</v>
      </c>
      <c r="X56" s="28">
        <f>0.5*(Cv!W56+Cv!X56)*LN(LC!X56/LC!W56)</f>
        <v>8.1129172586823645E-3</v>
      </c>
      <c r="Y56" s="28">
        <f>0.5*(Cv!X56+Cv!Y56)*LN(LC!Y56/LC!X56)</f>
        <v>-8.2408492766102952E-3</v>
      </c>
      <c r="Z56" s="28">
        <f>0.5*(Cv!Y56+Cv!Z56)*LN(LC!Z56/LC!Y56)</f>
        <v>1.7964369902633129E-2</v>
      </c>
      <c r="AA56" s="28">
        <f>0.5*(Cv!Z56+Cv!AA56)*LN(LC!AA56/LC!Z56)</f>
        <v>-7.9459307155245046E-3</v>
      </c>
      <c r="AC56" s="28">
        <f t="shared" si="0"/>
        <v>4.5756216390372704E-3</v>
      </c>
      <c r="AD56" s="28">
        <f t="shared" si="1"/>
        <v>6.4779550781778926E-3</v>
      </c>
      <c r="AE56" s="28">
        <f t="shared" si="2"/>
        <v>7.9986105600110824E-3</v>
      </c>
      <c r="AF56" s="28">
        <f t="shared" si="3"/>
        <v>1.4485686482127642E-3</v>
      </c>
      <c r="AG56" s="28">
        <f t="shared" si="4"/>
        <v>5.9252997016610973E-4</v>
      </c>
      <c r="AH56" s="28">
        <f t="shared" si="5"/>
        <v>7.2382828190944871E-3</v>
      </c>
      <c r="AI56" s="28">
        <f t="shared" si="6"/>
        <v>1.1275541439452687E-3</v>
      </c>
      <c r="AJ56" s="28">
        <f t="shared" si="7"/>
        <v>4.533972588595365E-3</v>
      </c>
    </row>
    <row r="57" spans="1:36" x14ac:dyDescent="0.15">
      <c r="A57" s="8">
        <v>55</v>
      </c>
      <c r="B57" s="11" t="s">
        <v>194</v>
      </c>
      <c r="C57" s="28"/>
      <c r="D57" s="28">
        <f>0.5*(Cv!C57+Cv!D57)*LN(LC!D57/LC!C57)</f>
        <v>1.3499399996251535E-2</v>
      </c>
      <c r="E57" s="28">
        <f>0.5*(Cv!D57+Cv!E57)*LN(LC!E57/LC!D57)</f>
        <v>-1.0102470062188377E-3</v>
      </c>
      <c r="F57" s="28">
        <f>0.5*(Cv!E57+Cv!F57)*LN(LC!F57/LC!E57)</f>
        <v>-2.6574697945196509E-4</v>
      </c>
      <c r="G57" s="28">
        <f>0.5*(Cv!F57+Cv!G57)*LN(LC!G57/LC!F57)</f>
        <v>1.0289910434110974E-2</v>
      </c>
      <c r="H57" s="28">
        <f>0.5*(Cv!G57+Cv!H57)*LN(LC!H57/LC!G57)</f>
        <v>2.8524737802401159E-3</v>
      </c>
      <c r="I57" s="28">
        <f>0.5*(Cv!H57+Cv!I57)*LN(LC!I57/LC!H57)</f>
        <v>4.6479712152381553E-3</v>
      </c>
      <c r="J57" s="28">
        <f>0.5*(Cv!I57+Cv!J57)*LN(LC!J57/LC!I57)</f>
        <v>-2.3375245374702407E-3</v>
      </c>
      <c r="K57" s="28">
        <f>0.5*(Cv!J57+Cv!K57)*LN(LC!K57/LC!J57)</f>
        <v>1.080233690698354E-2</v>
      </c>
      <c r="L57" s="28">
        <f>0.5*(Cv!K57+Cv!L57)*LN(LC!L57/LC!K57)</f>
        <v>4.3153019085034805E-3</v>
      </c>
      <c r="M57" s="28">
        <f>0.5*(Cv!L57+Cv!M57)*LN(LC!M57/LC!L57)</f>
        <v>3.9686704811373362E-3</v>
      </c>
      <c r="N57" s="28">
        <f>0.5*(Cv!M57+Cv!N57)*LN(LC!N57/LC!M57)</f>
        <v>5.5318810051427653E-3</v>
      </c>
      <c r="O57" s="28">
        <f>0.5*(Cv!N57+Cv!O57)*LN(LC!O57/LC!N57)</f>
        <v>8.0344929576837455E-3</v>
      </c>
      <c r="P57" s="28">
        <f>0.5*(Cv!O57+Cv!P57)*LN(LC!P57/LC!O57)</f>
        <v>6.0780388714349841E-3</v>
      </c>
      <c r="Q57" s="28">
        <f>0.5*(Cv!P57+Cv!Q57)*LN(LC!Q57/LC!P57)</f>
        <v>4.6857455834926178E-3</v>
      </c>
      <c r="R57" s="28">
        <f>0.5*(Cv!Q57+Cv!R57)*LN(LC!R57/LC!Q57)</f>
        <v>-1.2081720018070367E-2</v>
      </c>
      <c r="S57" s="28">
        <f>0.5*(Cv!R57+Cv!S57)*LN(LC!S57/LC!R57)</f>
        <v>1.4231881958275483E-2</v>
      </c>
      <c r="T57" s="28">
        <f>0.5*(Cv!S57+Cv!T57)*LN(LC!T57/LC!S57)</f>
        <v>5.1354351108488863E-3</v>
      </c>
      <c r="U57" s="28">
        <f>0.5*(Cv!T57+Cv!U57)*LN(LC!U57/LC!T57)</f>
        <v>7.0209080907800096E-3</v>
      </c>
      <c r="V57" s="28">
        <f>0.5*(Cv!U57+Cv!V57)*LN(LC!V57/LC!U57)</f>
        <v>1.8417744879071826E-3</v>
      </c>
      <c r="W57" s="28">
        <f>0.5*(Cv!V57+Cv!W57)*LN(LC!W57/LC!V57)</f>
        <v>2.0581559795478234E-3</v>
      </c>
      <c r="X57" s="28">
        <f>0.5*(Cv!W57+Cv!X57)*LN(LC!X57/LC!W57)</f>
        <v>8.8439800156817538E-4</v>
      </c>
      <c r="Y57" s="28">
        <f>0.5*(Cv!X57+Cv!Y57)*LN(LC!Y57/LC!X57)</f>
        <v>8.687344837256623E-4</v>
      </c>
      <c r="Z57" s="28">
        <f>0.5*(Cv!Y57+Cv!Z57)*LN(LC!Z57/LC!Y57)</f>
        <v>6.079183011218672E-3</v>
      </c>
      <c r="AA57" s="28">
        <f>0.5*(Cv!Z57+Cv!AA57)*LN(LC!AA57/LC!Z57)</f>
        <v>-1.2174333785473357E-2</v>
      </c>
      <c r="AC57" s="28">
        <f t="shared" si="0"/>
        <v>3.3028722887836885E-3</v>
      </c>
      <c r="AD57" s="28">
        <f t="shared" si="1"/>
        <v>4.4561331528593763E-3</v>
      </c>
      <c r="AE57" s="28">
        <f t="shared" si="2"/>
        <v>4.1896878705632926E-3</v>
      </c>
      <c r="AF57" s="28">
        <f t="shared" si="3"/>
        <v>3.3881343341304153E-3</v>
      </c>
      <c r="AG57" s="28">
        <f t="shared" si="4"/>
        <v>-1.7421387635096744E-3</v>
      </c>
      <c r="AH57" s="28">
        <f t="shared" si="5"/>
        <v>4.322910511711334E-3</v>
      </c>
      <c r="AI57" s="28">
        <f t="shared" si="6"/>
        <v>1.464281922515382E-3</v>
      </c>
      <c r="AJ57" s="28">
        <f t="shared" si="7"/>
        <v>3.1068574757023844E-3</v>
      </c>
    </row>
    <row r="58" spans="1:36" x14ac:dyDescent="0.15">
      <c r="A58" s="8">
        <v>56</v>
      </c>
      <c r="B58" s="11" t="s">
        <v>195</v>
      </c>
      <c r="C58" s="28"/>
      <c r="D58" s="28">
        <f>0.5*(Cv!C58+Cv!D58)*LN(LC!D58/LC!C58)</f>
        <v>1.6003492835934118E-2</v>
      </c>
      <c r="E58" s="28">
        <f>0.5*(Cv!D58+Cv!E58)*LN(LC!E58/LC!D58)</f>
        <v>-1.7155831853628446E-3</v>
      </c>
      <c r="F58" s="28">
        <f>0.5*(Cv!E58+Cv!F58)*LN(LC!F58/LC!E58)</f>
        <v>-1.7776465579171346E-4</v>
      </c>
      <c r="G58" s="28">
        <f>0.5*(Cv!F58+Cv!G58)*LN(LC!G58/LC!F58)</f>
        <v>5.5973841286223926E-3</v>
      </c>
      <c r="H58" s="28">
        <f>0.5*(Cv!G58+Cv!H58)*LN(LC!H58/LC!G58)</f>
        <v>1.2698401783430243E-3</v>
      </c>
      <c r="I58" s="28">
        <f>0.5*(Cv!H58+Cv!I58)*LN(LC!I58/LC!H58)</f>
        <v>2.2992693226066394E-3</v>
      </c>
      <c r="J58" s="28">
        <f>0.5*(Cv!I58+Cv!J58)*LN(LC!J58/LC!I58)</f>
        <v>-9.8734748110002081E-3</v>
      </c>
      <c r="K58" s="28">
        <f>0.5*(Cv!J58+Cv!K58)*LN(LC!K58/LC!J58)</f>
        <v>6.99475486714399E-3</v>
      </c>
      <c r="L58" s="28">
        <f>0.5*(Cv!K58+Cv!L58)*LN(LC!L58/LC!K58)</f>
        <v>2.9451124788531209E-3</v>
      </c>
      <c r="M58" s="28">
        <f>0.5*(Cv!L58+Cv!M58)*LN(LC!M58/LC!L58)</f>
        <v>5.1630812374541001E-4</v>
      </c>
      <c r="N58" s="28">
        <f>0.5*(Cv!M58+Cv!N58)*LN(LC!N58/LC!M58)</f>
        <v>2.6568342568897836E-3</v>
      </c>
      <c r="O58" s="28">
        <f>0.5*(Cv!N58+Cv!O58)*LN(LC!O58/LC!N58)</f>
        <v>9.2544257127446117E-3</v>
      </c>
      <c r="P58" s="28">
        <f>0.5*(Cv!O58+Cv!P58)*LN(LC!P58/LC!O58)</f>
        <v>1.7384257084204356E-3</v>
      </c>
      <c r="Q58" s="28">
        <f>0.5*(Cv!P58+Cv!Q58)*LN(LC!Q58/LC!P58)</f>
        <v>2.9775814080234206E-3</v>
      </c>
      <c r="R58" s="28">
        <f>0.5*(Cv!Q58+Cv!R58)*LN(LC!R58/LC!Q58)</f>
        <v>-2.8465614023070931E-3</v>
      </c>
      <c r="S58" s="28">
        <f>0.5*(Cv!R58+Cv!S58)*LN(LC!S58/LC!R58)</f>
        <v>1.3862323608883438E-2</v>
      </c>
      <c r="T58" s="28">
        <f>0.5*(Cv!S58+Cv!T58)*LN(LC!T58/LC!S58)</f>
        <v>-1.6343583719036449E-3</v>
      </c>
      <c r="U58" s="28">
        <f>0.5*(Cv!T58+Cv!U58)*LN(LC!U58/LC!T58)</f>
        <v>4.5935265346311238E-3</v>
      </c>
      <c r="V58" s="28">
        <f>0.5*(Cv!U58+Cv!V58)*LN(LC!V58/LC!U58)</f>
        <v>2.014294420144618E-5</v>
      </c>
      <c r="W58" s="28">
        <f>0.5*(Cv!V58+Cv!W58)*LN(LC!W58/LC!V58)</f>
        <v>-7.0406263271845185E-3</v>
      </c>
      <c r="X58" s="28">
        <f>0.5*(Cv!W58+Cv!X58)*LN(LC!X58/LC!W58)</f>
        <v>8.4106506980742603E-3</v>
      </c>
      <c r="Y58" s="28">
        <f>0.5*(Cv!X58+Cv!Y58)*LN(LC!Y58/LC!X58)</f>
        <v>-4.2612346063836655E-3</v>
      </c>
      <c r="Z58" s="28">
        <f>0.5*(Cv!Y58+Cv!Z58)*LN(LC!Z58/LC!Y58)</f>
        <v>1.1907891056534713E-2</v>
      </c>
      <c r="AA58" s="28">
        <f>0.5*(Cv!Z58+Cv!AA58)*LN(LC!AA58/LC!Z58)</f>
        <v>-1.6850445570503539E-2</v>
      </c>
      <c r="AC58" s="28">
        <f t="shared" si="0"/>
        <v>1.4546291576834995E-3</v>
      </c>
      <c r="AD58" s="28">
        <f t="shared" si="1"/>
        <v>6.4790698312641932E-4</v>
      </c>
      <c r="AE58" s="28">
        <f t="shared" si="2"/>
        <v>4.9972390071529619E-3</v>
      </c>
      <c r="AF58" s="28">
        <f t="shared" si="3"/>
        <v>8.6986709556373333E-4</v>
      </c>
      <c r="AG58" s="28">
        <f t="shared" si="4"/>
        <v>-3.0679297067841642E-3</v>
      </c>
      <c r="AH58" s="28">
        <f t="shared" si="5"/>
        <v>2.8225729951396909E-3</v>
      </c>
      <c r="AI58" s="28">
        <f t="shared" si="6"/>
        <v>-6.0680670531672808E-4</v>
      </c>
      <c r="AJ58" s="28">
        <f t="shared" si="7"/>
        <v>1.3323661781426343E-3</v>
      </c>
    </row>
    <row r="59" spans="1:36" x14ac:dyDescent="0.15">
      <c r="A59" s="8">
        <v>57</v>
      </c>
      <c r="B59" s="11" t="s">
        <v>196</v>
      </c>
      <c r="C59" s="28"/>
      <c r="D59" s="28">
        <f>0.5*(Cv!C59+Cv!D59)*LN(LC!D59/LC!C59)</f>
        <v>1.4628227725450129E-2</v>
      </c>
      <c r="E59" s="28">
        <f>0.5*(Cv!D59+Cv!E59)*LN(LC!E59/LC!D59)</f>
        <v>3.4074533631693036E-3</v>
      </c>
      <c r="F59" s="28">
        <f>0.5*(Cv!E59+Cv!F59)*LN(LC!F59/LC!E59)</f>
        <v>-7.2013239760028219E-4</v>
      </c>
      <c r="G59" s="28">
        <f>0.5*(Cv!F59+Cv!G59)*LN(LC!G59/LC!F59)</f>
        <v>1.2480703791166689E-2</v>
      </c>
      <c r="H59" s="28">
        <f>0.5*(Cv!G59+Cv!H59)*LN(LC!H59/LC!G59)</f>
        <v>1.2814467808597366E-3</v>
      </c>
      <c r="I59" s="28">
        <f>0.5*(Cv!H59+Cv!I59)*LN(LC!I59/LC!H59)</f>
        <v>9.9562024793777588E-3</v>
      </c>
      <c r="J59" s="28">
        <f>0.5*(Cv!I59+Cv!J59)*LN(LC!J59/LC!I59)</f>
        <v>-5.9344508651396229E-4</v>
      </c>
      <c r="K59" s="28">
        <f>0.5*(Cv!J59+Cv!K59)*LN(LC!K59/LC!J59)</f>
        <v>1.1743413380429564E-2</v>
      </c>
      <c r="L59" s="28">
        <f>0.5*(Cv!K59+Cv!L59)*LN(LC!L59/LC!K59)</f>
        <v>8.4108287944508996E-3</v>
      </c>
      <c r="M59" s="28">
        <f>0.5*(Cv!L59+Cv!M59)*LN(LC!M59/LC!L59)</f>
        <v>7.812512729395784E-3</v>
      </c>
      <c r="N59" s="28">
        <f>0.5*(Cv!M59+Cv!N59)*LN(LC!N59/LC!M59)</f>
        <v>7.651429655593042E-3</v>
      </c>
      <c r="O59" s="28">
        <f>0.5*(Cv!N59+Cv!O59)*LN(LC!O59/LC!N59)</f>
        <v>1.2206446187743103E-2</v>
      </c>
      <c r="P59" s="28">
        <f>0.5*(Cv!O59+Cv!P59)*LN(LC!P59/LC!O59)</f>
        <v>-2.0618038545062731E-3</v>
      </c>
      <c r="Q59" s="28">
        <f>0.5*(Cv!P59+Cv!Q59)*LN(LC!Q59/LC!P59)</f>
        <v>3.2683311278082624E-3</v>
      </c>
      <c r="R59" s="28">
        <f>0.5*(Cv!Q59+Cv!R59)*LN(LC!R59/LC!Q59)</f>
        <v>-1.0403887380424969E-3</v>
      </c>
      <c r="S59" s="28">
        <f>0.5*(Cv!R59+Cv!S59)*LN(LC!S59/LC!R59)</f>
        <v>9.6581148669714675E-3</v>
      </c>
      <c r="T59" s="28">
        <f>0.5*(Cv!S59+Cv!T59)*LN(LC!T59/LC!S59)</f>
        <v>-3.1330031842768651E-3</v>
      </c>
      <c r="U59" s="28">
        <f>0.5*(Cv!T59+Cv!U59)*LN(LC!U59/LC!T59)</f>
        <v>8.3948071368517372E-3</v>
      </c>
      <c r="V59" s="28">
        <f>0.5*(Cv!U59+Cv!V59)*LN(LC!V59/LC!U59)</f>
        <v>1.9235573303587089E-3</v>
      </c>
      <c r="W59" s="28">
        <f>0.5*(Cv!V59+Cv!W59)*LN(LC!W59/LC!V59)</f>
        <v>-6.1418699092163111E-3</v>
      </c>
      <c r="X59" s="28">
        <f>0.5*(Cv!W59+Cv!X59)*LN(LC!X59/LC!W59)</f>
        <v>1.4174563679342042E-2</v>
      </c>
      <c r="Y59" s="28">
        <f>0.5*(Cv!X59+Cv!Y59)*LN(LC!Y59/LC!X59)</f>
        <v>-1.0575797141781761E-2</v>
      </c>
      <c r="Z59" s="28">
        <f>0.5*(Cv!Y59+Cv!Z59)*LN(LC!Z59/LC!Y59)</f>
        <v>1.6226581107297758E-2</v>
      </c>
      <c r="AA59" s="28">
        <f>0.5*(Cv!Z59+Cv!AA59)*LN(LC!AA59/LC!Z59)</f>
        <v>-9.379068967835965E-3</v>
      </c>
      <c r="AC59" s="28">
        <f t="shared" si="0"/>
        <v>5.2811348033946406E-3</v>
      </c>
      <c r="AD59" s="28">
        <f t="shared" si="1"/>
        <v>7.0049478946710656E-3</v>
      </c>
      <c r="AE59" s="28">
        <f t="shared" si="2"/>
        <v>4.4061399179948129E-3</v>
      </c>
      <c r="AF59" s="28">
        <f t="shared" si="3"/>
        <v>3.0436110106118624E-3</v>
      </c>
      <c r="AG59" s="28">
        <f t="shared" si="4"/>
        <v>-1.2427616674399896E-3</v>
      </c>
      <c r="AH59" s="28">
        <f t="shared" si="5"/>
        <v>5.7055439063329388E-3</v>
      </c>
      <c r="AI59" s="28">
        <f t="shared" si="6"/>
        <v>1.4362212563424179E-3</v>
      </c>
      <c r="AJ59" s="28">
        <f t="shared" si="7"/>
        <v>4.1282992665670412E-3</v>
      </c>
    </row>
    <row r="60" spans="1:36" x14ac:dyDescent="0.15">
      <c r="A60" s="8">
        <v>58</v>
      </c>
      <c r="B60" s="11" t="s">
        <v>197</v>
      </c>
      <c r="C60" s="28"/>
      <c r="D60" s="28">
        <f>0.5*(Cv!C60+Cv!D60)*LN(LC!D60/LC!C60)</f>
        <v>9.2057725880149554E-3</v>
      </c>
      <c r="E60" s="28">
        <f>0.5*(Cv!D60+Cv!E60)*LN(LC!E60/LC!D60)</f>
        <v>3.5993994861011035E-3</v>
      </c>
      <c r="F60" s="28">
        <f>0.5*(Cv!E60+Cv!F60)*LN(LC!F60/LC!E60)</f>
        <v>3.2250917679344077E-3</v>
      </c>
      <c r="G60" s="28">
        <f>0.5*(Cv!F60+Cv!G60)*LN(LC!G60/LC!F60)</f>
        <v>1.2878951483533751E-2</v>
      </c>
      <c r="H60" s="28">
        <f>0.5*(Cv!G60+Cv!H60)*LN(LC!H60/LC!G60)</f>
        <v>1.0086248298976063E-2</v>
      </c>
      <c r="I60" s="28">
        <f>0.5*(Cv!H60+Cv!I60)*LN(LC!I60/LC!H60)</f>
        <v>1.1346581204288202E-2</v>
      </c>
      <c r="J60" s="28">
        <f>0.5*(Cv!I60+Cv!J60)*LN(LC!J60/LC!I60)</f>
        <v>2.6691514412407777E-3</v>
      </c>
      <c r="K60" s="28">
        <f>0.5*(Cv!J60+Cv!K60)*LN(LC!K60/LC!J60)</f>
        <v>9.2382076141485116E-3</v>
      </c>
      <c r="L60" s="28">
        <f>0.5*(Cv!K60+Cv!L60)*LN(LC!L60/LC!K60)</f>
        <v>9.1278176868005451E-3</v>
      </c>
      <c r="M60" s="28">
        <f>0.5*(Cv!L60+Cv!M60)*LN(LC!M60/LC!L60)</f>
        <v>5.6014278785255977E-3</v>
      </c>
      <c r="N60" s="28">
        <f>0.5*(Cv!M60+Cv!N60)*LN(LC!N60/LC!M60)</f>
        <v>1.2807552466604692E-2</v>
      </c>
      <c r="O60" s="28">
        <f>0.5*(Cv!N60+Cv!O60)*LN(LC!O60/LC!N60)</f>
        <v>1.9394153569900002E-3</v>
      </c>
      <c r="P60" s="28">
        <f>0.5*(Cv!O60+Cv!P60)*LN(LC!P60/LC!O60)</f>
        <v>8.5171204240825358E-4</v>
      </c>
      <c r="Q60" s="28">
        <f>0.5*(Cv!P60+Cv!Q60)*LN(LC!Q60/LC!P60)</f>
        <v>1.1050960408499921E-3</v>
      </c>
      <c r="R60" s="28">
        <f>0.5*(Cv!Q60+Cv!R60)*LN(LC!R60/LC!Q60)</f>
        <v>-2.4410079304921827E-3</v>
      </c>
      <c r="S60" s="28">
        <f>0.5*(Cv!R60+Cv!S60)*LN(LC!S60/LC!R60)</f>
        <v>1.417800553458046E-3</v>
      </c>
      <c r="T60" s="28">
        <f>0.5*(Cv!S60+Cv!T60)*LN(LC!T60/LC!S60)</f>
        <v>3.3103255032307646E-3</v>
      </c>
      <c r="U60" s="28">
        <f>0.5*(Cv!T60+Cv!U60)*LN(LC!U60/LC!T60)</f>
        <v>1.0072555720049876E-2</v>
      </c>
      <c r="V60" s="28">
        <f>0.5*(Cv!U60+Cv!V60)*LN(LC!V60/LC!U60)</f>
        <v>-8.4783391120054567E-3</v>
      </c>
      <c r="W60" s="28">
        <f>0.5*(Cv!V60+Cv!W60)*LN(LC!W60/LC!V60)</f>
        <v>-9.873283255802107E-3</v>
      </c>
      <c r="X60" s="28">
        <f>0.5*(Cv!W60+Cv!X60)*LN(LC!X60/LC!W60)</f>
        <v>-3.4684227050161024E-3</v>
      </c>
      <c r="Y60" s="28">
        <f>0.5*(Cv!X60+Cv!Y60)*LN(LC!Y60/LC!X60)</f>
        <v>7.7689015314403387E-3</v>
      </c>
      <c r="Z60" s="28">
        <f>0.5*(Cv!Y60+Cv!Z60)*LN(LC!Z60/LC!Y60)</f>
        <v>3.5515781203997632E-3</v>
      </c>
      <c r="AA60" s="28">
        <f>0.5*(Cv!Z60+Cv!AA60)*LN(LC!AA60/LC!Z60)</f>
        <v>-9.1218566609703941E-3</v>
      </c>
      <c r="AC60" s="28">
        <f t="shared" si="0"/>
        <v>8.2272544481667067E-3</v>
      </c>
      <c r="AD60" s="28">
        <f t="shared" si="1"/>
        <v>7.8888314174640241E-3</v>
      </c>
      <c r="AE60" s="28">
        <f t="shared" si="2"/>
        <v>5.7460321264282189E-4</v>
      </c>
      <c r="AF60" s="28">
        <f t="shared" si="3"/>
        <v>-1.6874327699086054E-3</v>
      </c>
      <c r="AG60" s="28">
        <f t="shared" si="4"/>
        <v>7.3287433028990275E-4</v>
      </c>
      <c r="AH60" s="28">
        <f t="shared" si="5"/>
        <v>4.2317173150534229E-3</v>
      </c>
      <c r="AI60" s="28">
        <f t="shared" si="6"/>
        <v>-7.7981760733416487E-4</v>
      </c>
      <c r="AJ60" s="28">
        <f t="shared" si="7"/>
        <v>3.3571697622910629E-3</v>
      </c>
    </row>
    <row r="61" spans="1:36" x14ac:dyDescent="0.15">
      <c r="A61" s="8">
        <v>59</v>
      </c>
      <c r="B61" s="11" t="s">
        <v>198</v>
      </c>
      <c r="C61" s="28"/>
      <c r="D61" s="28">
        <f>0.5*(Cv!C61+Cv!D61)*LN(LC!D61/LC!C61)</f>
        <v>1.430765050559857E-2</v>
      </c>
      <c r="E61" s="28">
        <f>0.5*(Cv!D61+Cv!E61)*LN(LC!E61/LC!D61)</f>
        <v>-5.8757022082699274E-3</v>
      </c>
      <c r="F61" s="28">
        <f>0.5*(Cv!E61+Cv!F61)*LN(LC!F61/LC!E61)</f>
        <v>-1.1559675058082585E-3</v>
      </c>
      <c r="G61" s="28">
        <f>0.5*(Cv!F61+Cv!G61)*LN(LC!G61/LC!F61)</f>
        <v>1.785762220663616E-2</v>
      </c>
      <c r="H61" s="28">
        <f>0.5*(Cv!G61+Cv!H61)*LN(LC!H61/LC!G61)</f>
        <v>-7.3902942959769629E-3</v>
      </c>
      <c r="I61" s="28">
        <f>0.5*(Cv!H61+Cv!I61)*LN(LC!I61/LC!H61)</f>
        <v>3.3659811888975683E-3</v>
      </c>
      <c r="J61" s="28">
        <f>0.5*(Cv!I61+Cv!J61)*LN(LC!J61/LC!I61)</f>
        <v>3.4912693383405925E-3</v>
      </c>
      <c r="K61" s="28">
        <f>0.5*(Cv!J61+Cv!K61)*LN(LC!K61/LC!J61)</f>
        <v>1.5443147116057819E-2</v>
      </c>
      <c r="L61" s="28">
        <f>0.5*(Cv!K61+Cv!L61)*LN(LC!L61/LC!K61)</f>
        <v>8.5607054939816317E-3</v>
      </c>
      <c r="M61" s="28">
        <f>0.5*(Cv!L61+Cv!M61)*LN(LC!M61/LC!L61)</f>
        <v>5.4132325137847903E-3</v>
      </c>
      <c r="N61" s="28">
        <f>0.5*(Cv!M61+Cv!N61)*LN(LC!N61/LC!M61)</f>
        <v>1.9578909134486375E-2</v>
      </c>
      <c r="O61" s="28">
        <f>0.5*(Cv!N61+Cv!O61)*LN(LC!O61/LC!N61)</f>
        <v>7.1410436252035301E-3</v>
      </c>
      <c r="P61" s="28">
        <f>0.5*(Cv!O61+Cv!P61)*LN(LC!P61/LC!O61)</f>
        <v>3.408770873252863E-3</v>
      </c>
      <c r="Q61" s="28">
        <f>0.5*(Cv!P61+Cv!Q61)*LN(LC!Q61/LC!P61)</f>
        <v>1.8040322785968564E-3</v>
      </c>
      <c r="R61" s="28">
        <f>0.5*(Cv!Q61+Cv!R61)*LN(LC!R61/LC!Q61)</f>
        <v>1.1974529972222691E-3</v>
      </c>
      <c r="S61" s="28">
        <f>0.5*(Cv!R61+Cv!S61)*LN(LC!S61/LC!R61)</f>
        <v>3.2716201520128513E-3</v>
      </c>
      <c r="T61" s="28">
        <f>0.5*(Cv!S61+Cv!T61)*LN(LC!T61/LC!S61)</f>
        <v>2.0145214774520922E-3</v>
      </c>
      <c r="U61" s="28">
        <f>0.5*(Cv!T61+Cv!U61)*LN(LC!U61/LC!T61)</f>
        <v>2.2211343770293449E-2</v>
      </c>
      <c r="V61" s="28">
        <f>0.5*(Cv!U61+Cv!V61)*LN(LC!V61/LC!U61)</f>
        <v>-3.3526221394167789E-3</v>
      </c>
      <c r="W61" s="28">
        <f>0.5*(Cv!V61+Cv!W61)*LN(LC!W61/LC!V61)</f>
        <v>-6.7790757601971273E-3</v>
      </c>
      <c r="X61" s="28">
        <f>0.5*(Cv!W61+Cv!X61)*LN(LC!X61/LC!W61)</f>
        <v>2.6647422505219273E-2</v>
      </c>
      <c r="Y61" s="28">
        <f>0.5*(Cv!X61+Cv!Y61)*LN(LC!Y61/LC!X61)</f>
        <v>-9.402755910928904E-3</v>
      </c>
      <c r="Z61" s="28">
        <f>0.5*(Cv!Y61+Cv!Z61)*LN(LC!Z61/LC!Y61)</f>
        <v>1.2947258828976682E-2</v>
      </c>
      <c r="AA61" s="28">
        <f>0.5*(Cv!Z61+Cv!AA61)*LN(LC!AA61/LC!Z61)</f>
        <v>-7.6964332512824288E-3</v>
      </c>
      <c r="AC61" s="28">
        <f t="shared" si="0"/>
        <v>1.3603278770957157E-3</v>
      </c>
      <c r="AD61" s="28">
        <f t="shared" si="1"/>
        <v>1.0497452719330242E-2</v>
      </c>
      <c r="AE61" s="28">
        <f t="shared" si="2"/>
        <v>3.364583985257674E-3</v>
      </c>
      <c r="AF61" s="28">
        <f t="shared" si="3"/>
        <v>8.1483179706701818E-3</v>
      </c>
      <c r="AG61" s="28">
        <f t="shared" si="4"/>
        <v>-1.3839767777448836E-3</v>
      </c>
      <c r="AH61" s="28">
        <f t="shared" si="5"/>
        <v>6.9310183522939568E-3</v>
      </c>
      <c r="AI61" s="28">
        <f t="shared" si="6"/>
        <v>4.5737074400145333E-3</v>
      </c>
      <c r="AJ61" s="28">
        <f t="shared" si="7"/>
        <v>4.9000644534145394E-3</v>
      </c>
    </row>
    <row r="62" spans="1:36" x14ac:dyDescent="0.15">
      <c r="A62" s="8">
        <v>60</v>
      </c>
      <c r="B62" s="11" t="s">
        <v>199</v>
      </c>
      <c r="C62" s="28"/>
      <c r="D62" s="28">
        <f>0.5*(Cv!C62+Cv!D62)*LN(LC!D62/LC!C62)</f>
        <v>1.5606296520594162E-3</v>
      </c>
      <c r="E62" s="28">
        <f>0.5*(Cv!D62+Cv!E62)*LN(LC!E62/LC!D62)</f>
        <v>-1.9381590216656914E-3</v>
      </c>
      <c r="F62" s="28">
        <f>0.5*(Cv!E62+Cv!F62)*LN(LC!F62/LC!E62)</f>
        <v>1.0874530796028644E-3</v>
      </c>
      <c r="G62" s="28">
        <f>0.5*(Cv!F62+Cv!G62)*LN(LC!G62/LC!F62)</f>
        <v>3.9060433872107692E-3</v>
      </c>
      <c r="H62" s="28">
        <f>0.5*(Cv!G62+Cv!H62)*LN(LC!H62/LC!G62)</f>
        <v>-3.209386832548231E-4</v>
      </c>
      <c r="I62" s="28">
        <f>0.5*(Cv!H62+Cv!I62)*LN(LC!I62/LC!H62)</f>
        <v>1.3826419373977389E-3</v>
      </c>
      <c r="J62" s="28">
        <f>0.5*(Cv!I62+Cv!J62)*LN(LC!J62/LC!I62)</f>
        <v>3.2925506499283594E-3</v>
      </c>
      <c r="K62" s="28">
        <f>0.5*(Cv!J62+Cv!K62)*LN(LC!K62/LC!J62)</f>
        <v>1.1600398053578003E-4</v>
      </c>
      <c r="L62" s="28">
        <f>0.5*(Cv!K62+Cv!L62)*LN(LC!L62/LC!K62)</f>
        <v>3.362391290239285E-3</v>
      </c>
      <c r="M62" s="28">
        <f>0.5*(Cv!L62+Cv!M62)*LN(LC!M62/LC!L62)</f>
        <v>2.2403837035144189E-3</v>
      </c>
      <c r="N62" s="28">
        <f>0.5*(Cv!M62+Cv!N62)*LN(LC!N62/LC!M62)</f>
        <v>4.9771012432573303E-3</v>
      </c>
      <c r="O62" s="28">
        <f>0.5*(Cv!N62+Cv!O62)*LN(LC!O62/LC!N62)</f>
        <v>2.235830065575815E-3</v>
      </c>
      <c r="P62" s="28">
        <f>0.5*(Cv!O62+Cv!P62)*LN(LC!P62/LC!O62)</f>
        <v>3.5764945642480731E-3</v>
      </c>
      <c r="Q62" s="28">
        <f>0.5*(Cv!P62+Cv!Q62)*LN(LC!Q62/LC!P62)</f>
        <v>-4.0564611703185172E-4</v>
      </c>
      <c r="R62" s="28">
        <f>0.5*(Cv!Q62+Cv!R62)*LN(LC!R62/LC!Q62)</f>
        <v>8.4663220428931761E-4</v>
      </c>
      <c r="S62" s="28">
        <f>0.5*(Cv!R62+Cv!S62)*LN(LC!S62/LC!R62)</f>
        <v>2.040083130142019E-3</v>
      </c>
      <c r="T62" s="28">
        <f>0.5*(Cv!S62+Cv!T62)*LN(LC!T62/LC!S62)</f>
        <v>-3.9214599168665266E-4</v>
      </c>
      <c r="U62" s="28">
        <f>0.5*(Cv!T62+Cv!U62)*LN(LC!U62/LC!T62)</f>
        <v>1.0889746787096865E-3</v>
      </c>
      <c r="V62" s="28">
        <f>0.5*(Cv!U62+Cv!V62)*LN(LC!V62/LC!U62)</f>
        <v>9.6256364100460133E-4</v>
      </c>
      <c r="W62" s="28">
        <f>0.5*(Cv!V62+Cv!W62)*LN(LC!W62/LC!V62)</f>
        <v>1.1546807437256006E-3</v>
      </c>
      <c r="X62" s="28">
        <f>0.5*(Cv!W62+Cv!X62)*LN(LC!X62/LC!W62)</f>
        <v>9.8984360249597522E-4</v>
      </c>
      <c r="Y62" s="28">
        <f>0.5*(Cv!X62+Cv!Y62)*LN(LC!Y62/LC!X62)</f>
        <v>-1.4537448042793886E-3</v>
      </c>
      <c r="Z62" s="28">
        <f>0.5*(Cv!Y62+Cv!Z62)*LN(LC!Z62/LC!Y62)</f>
        <v>7.8639122265371664E-4</v>
      </c>
      <c r="AA62" s="28">
        <f>0.5*(Cv!Z62+Cv!AA62)*LN(LC!AA62/LC!Z62)</f>
        <v>-1.5960029300098166E-3</v>
      </c>
      <c r="AC62" s="28">
        <f t="shared" si="0"/>
        <v>8.2340813985817157E-4</v>
      </c>
      <c r="AD62" s="28">
        <f t="shared" si="1"/>
        <v>2.7976861734950345E-3</v>
      </c>
      <c r="AE62" s="28">
        <f t="shared" si="2"/>
        <v>1.6586787694446744E-3</v>
      </c>
      <c r="AF62" s="28">
        <f t="shared" si="3"/>
        <v>7.607833348498422E-4</v>
      </c>
      <c r="AG62" s="28">
        <f t="shared" si="4"/>
        <v>-7.5445217054516281E-4</v>
      </c>
      <c r="AH62" s="28">
        <f t="shared" si="5"/>
        <v>2.2281824714698545E-3</v>
      </c>
      <c r="AI62" s="28">
        <f t="shared" si="6"/>
        <v>1.9257002032671528E-4</v>
      </c>
      <c r="AJ62" s="28">
        <f t="shared" si="7"/>
        <v>1.2147576337653528E-3</v>
      </c>
    </row>
    <row r="63" spans="1:36" x14ac:dyDescent="0.15">
      <c r="A63" s="8">
        <v>61</v>
      </c>
      <c r="B63" s="11" t="s">
        <v>200</v>
      </c>
      <c r="C63" s="28"/>
      <c r="D63" s="28">
        <f>0.5*(Cv!C63+Cv!D63)*LN(LC!D63/LC!C63)</f>
        <v>5.77125424145366E-3</v>
      </c>
      <c r="E63" s="28">
        <f>0.5*(Cv!D63+Cv!E63)*LN(LC!E63/LC!D63)</f>
        <v>-1.1640781256503604E-2</v>
      </c>
      <c r="F63" s="28">
        <f>0.5*(Cv!E63+Cv!F63)*LN(LC!F63/LC!E63)</f>
        <v>3.2575861185832546E-3</v>
      </c>
      <c r="G63" s="28">
        <f>0.5*(Cv!F63+Cv!G63)*LN(LC!G63/LC!F63)</f>
        <v>1.0604669604697782E-2</v>
      </c>
      <c r="H63" s="28">
        <f>0.5*(Cv!G63+Cv!H63)*LN(LC!H63/LC!G63)</f>
        <v>-7.9627259859809743E-3</v>
      </c>
      <c r="I63" s="28">
        <f>0.5*(Cv!H63+Cv!I63)*LN(LC!I63/LC!H63)</f>
        <v>-8.3569547064073495E-4</v>
      </c>
      <c r="J63" s="28">
        <f>0.5*(Cv!I63+Cv!J63)*LN(LC!J63/LC!I63)</f>
        <v>7.4663426258431784E-3</v>
      </c>
      <c r="K63" s="28">
        <f>0.5*(Cv!J63+Cv!K63)*LN(LC!K63/LC!J63)</f>
        <v>-1.8158720377840722E-3</v>
      </c>
      <c r="L63" s="28">
        <f>0.5*(Cv!K63+Cv!L63)*LN(LC!L63/LC!K63)</f>
        <v>3.5747657172106886E-3</v>
      </c>
      <c r="M63" s="28">
        <f>0.5*(Cv!L63+Cv!M63)*LN(LC!M63/LC!L63)</f>
        <v>5.0654176635945222E-3</v>
      </c>
      <c r="N63" s="28">
        <f>0.5*(Cv!M63+Cv!N63)*LN(LC!N63/LC!M63)</f>
        <v>8.5807403596623727E-3</v>
      </c>
      <c r="O63" s="28">
        <f>0.5*(Cv!N63+Cv!O63)*LN(LC!O63/LC!N63)</f>
        <v>1.0697014670703166E-2</v>
      </c>
      <c r="P63" s="28">
        <f>0.5*(Cv!O63+Cv!P63)*LN(LC!P63/LC!O63)</f>
        <v>7.0975608163113121E-3</v>
      </c>
      <c r="Q63" s="28">
        <f>0.5*(Cv!P63+Cv!Q63)*LN(LC!Q63/LC!P63)</f>
        <v>-9.2555718927370186E-3</v>
      </c>
      <c r="R63" s="28">
        <f>0.5*(Cv!Q63+Cv!R63)*LN(LC!R63/LC!Q63)</f>
        <v>-3.5460444453754747E-3</v>
      </c>
      <c r="S63" s="28">
        <f>0.5*(Cv!R63+Cv!S63)*LN(LC!S63/LC!R63)</f>
        <v>-2.412586677958141E-3</v>
      </c>
      <c r="T63" s="28">
        <f>0.5*(Cv!S63+Cv!T63)*LN(LC!T63/LC!S63)</f>
        <v>1.4713236073477642E-3</v>
      </c>
      <c r="U63" s="28">
        <f>0.5*(Cv!T63+Cv!U63)*LN(LC!U63/LC!T63)</f>
        <v>-1.2378440265933899E-3</v>
      </c>
      <c r="V63" s="28">
        <f>0.5*(Cv!U63+Cv!V63)*LN(LC!V63/LC!U63)</f>
        <v>-2.730254403072447E-3</v>
      </c>
      <c r="W63" s="28">
        <f>0.5*(Cv!V63+Cv!W63)*LN(LC!W63/LC!V63)</f>
        <v>-5.4596228372641388E-4</v>
      </c>
      <c r="X63" s="28">
        <f>0.5*(Cv!W63+Cv!X63)*LN(LC!X63/LC!W63)</f>
        <v>-3.7134197237278592E-3</v>
      </c>
      <c r="Y63" s="28">
        <f>0.5*(Cv!X63+Cv!Y63)*LN(LC!Y63/LC!X63)</f>
        <v>-2.6419677835079329E-3</v>
      </c>
      <c r="Z63" s="28">
        <f>0.5*(Cv!Y63+Cv!Z63)*LN(LC!Z63/LC!Y63)</f>
        <v>7.1705890838259312E-4</v>
      </c>
      <c r="AA63" s="28">
        <f>0.5*(Cv!Z63+Cv!AA63)*LN(LC!AA63/LC!Z63)</f>
        <v>1.5928185170186371E-3</v>
      </c>
      <c r="AC63" s="28">
        <f t="shared" si="0"/>
        <v>-1.3153893979688555E-3</v>
      </c>
      <c r="AD63" s="28">
        <f t="shared" si="1"/>
        <v>4.5742788657053375E-3</v>
      </c>
      <c r="AE63" s="28">
        <f t="shared" si="2"/>
        <v>5.1607449418876873E-4</v>
      </c>
      <c r="AF63" s="28">
        <f t="shared" si="3"/>
        <v>-1.351231365954469E-3</v>
      </c>
      <c r="AG63" s="28">
        <f t="shared" si="4"/>
        <v>-1.1069678603556755E-4</v>
      </c>
      <c r="AH63" s="28">
        <f t="shared" si="5"/>
        <v>2.5451766799470528E-3</v>
      </c>
      <c r="AI63" s="28">
        <f t="shared" si="6"/>
        <v>-8.86030898484881E-4</v>
      </c>
      <c r="AJ63" s="28">
        <f t="shared" si="7"/>
        <v>5.1245967920640005E-4</v>
      </c>
    </row>
    <row r="64" spans="1:36" x14ac:dyDescent="0.15">
      <c r="A64" s="8">
        <v>62</v>
      </c>
      <c r="B64" s="11" t="s">
        <v>201</v>
      </c>
      <c r="C64" s="28"/>
      <c r="D64" s="28">
        <f>0.5*(Cv!C64+Cv!D64)*LN(LC!D64/LC!C64)</f>
        <v>1.6636560572293917E-3</v>
      </c>
      <c r="E64" s="28">
        <f>0.5*(Cv!D64+Cv!E64)*LN(LC!E64/LC!D64)</f>
        <v>-1.6408105947005298E-3</v>
      </c>
      <c r="F64" s="28">
        <f>0.5*(Cv!E64+Cv!F64)*LN(LC!F64/LC!E64)</f>
        <v>3.3094027908142117E-4</v>
      </c>
      <c r="G64" s="28">
        <f>0.5*(Cv!F64+Cv!G64)*LN(LC!G64/LC!F64)</f>
        <v>2.1555425959401387E-3</v>
      </c>
      <c r="H64" s="28">
        <f>0.5*(Cv!G64+Cv!H64)*LN(LC!H64/LC!G64)</f>
        <v>-7.853607150548539E-4</v>
      </c>
      <c r="I64" s="28">
        <f>0.5*(Cv!H64+Cv!I64)*LN(LC!I64/LC!H64)</f>
        <v>3.327991493518609E-4</v>
      </c>
      <c r="J64" s="28">
        <f>0.5*(Cv!I64+Cv!J64)*LN(LC!J64/LC!I64)</f>
        <v>3.5429730766064956E-4</v>
      </c>
      <c r="K64" s="28">
        <f>0.5*(Cv!J64+Cv!K64)*LN(LC!K64/LC!J64)</f>
        <v>-3.3918518497963522E-4</v>
      </c>
      <c r="L64" s="28">
        <f>0.5*(Cv!K64+Cv!L64)*LN(LC!L64/LC!K64)</f>
        <v>1.3784751476754241E-3</v>
      </c>
      <c r="M64" s="28">
        <f>0.5*(Cv!L64+Cv!M64)*LN(LC!M64/LC!L64)</f>
        <v>1.6912131594968294E-3</v>
      </c>
      <c r="N64" s="28">
        <f>0.5*(Cv!M64+Cv!N64)*LN(LC!N64/LC!M64)</f>
        <v>4.4032228751691585E-3</v>
      </c>
      <c r="O64" s="28">
        <f>0.5*(Cv!N64+Cv!O64)*LN(LC!O64/LC!N64)</f>
        <v>3.186138199384533E-3</v>
      </c>
      <c r="P64" s="28">
        <f>0.5*(Cv!O64+Cv!P64)*LN(LC!P64/LC!O64)</f>
        <v>9.132189242698084E-4</v>
      </c>
      <c r="Q64" s="28">
        <f>0.5*(Cv!P64+Cv!Q64)*LN(LC!Q64/LC!P64)</f>
        <v>-1.0996888916204484E-3</v>
      </c>
      <c r="R64" s="28">
        <f>0.5*(Cv!Q64+Cv!R64)*LN(LC!R64/LC!Q64)</f>
        <v>-2.1554415948086231E-3</v>
      </c>
      <c r="S64" s="28">
        <f>0.5*(Cv!R64+Cv!S64)*LN(LC!S64/LC!R64)</f>
        <v>-2.5490657407446519E-3</v>
      </c>
      <c r="T64" s="28">
        <f>0.5*(Cv!S64+Cv!T64)*LN(LC!T64/LC!S64)</f>
        <v>-1.8602489475264632E-3</v>
      </c>
      <c r="U64" s="28">
        <f>0.5*(Cv!T64+Cv!U64)*LN(LC!U64/LC!T64)</f>
        <v>-4.2401502450190968E-3</v>
      </c>
      <c r="V64" s="28">
        <f>0.5*(Cv!U64+Cv!V64)*LN(LC!V64/LC!U64)</f>
        <v>-2.3217990766286182E-3</v>
      </c>
      <c r="W64" s="28">
        <f>0.5*(Cv!V64+Cv!W64)*LN(LC!W64/LC!V64)</f>
        <v>-3.3241316412916081E-3</v>
      </c>
      <c r="X64" s="28">
        <f>0.5*(Cv!W64+Cv!X64)*LN(LC!X64/LC!W64)</f>
        <v>-2.6132779991647455E-3</v>
      </c>
      <c r="Y64" s="28">
        <f>0.5*(Cv!X64+Cv!Y64)*LN(LC!Y64/LC!X64)</f>
        <v>-1.5833324984047988E-3</v>
      </c>
      <c r="Z64" s="28">
        <f>0.5*(Cv!Y64+Cv!Z64)*LN(LC!Z64/LC!Y64)</f>
        <v>-1.2131943968420749E-3</v>
      </c>
      <c r="AA64" s="28">
        <f>0.5*(Cv!Z64+Cv!AA64)*LN(LC!AA64/LC!Z64)</f>
        <v>9.9453267244285206E-4</v>
      </c>
      <c r="AC64" s="28">
        <f t="shared" si="0"/>
        <v>7.8622142923607418E-5</v>
      </c>
      <c r="AD64" s="28">
        <f t="shared" si="1"/>
        <v>1.4976046610044853E-3</v>
      </c>
      <c r="AE64" s="28">
        <f t="shared" si="2"/>
        <v>-3.4096782070387629E-4</v>
      </c>
      <c r="AF64" s="28">
        <f t="shared" si="3"/>
        <v>-2.8719215819261062E-3</v>
      </c>
      <c r="AG64" s="28">
        <f t="shared" si="4"/>
        <v>-6.0066474093467385E-4</v>
      </c>
      <c r="AH64" s="28">
        <f t="shared" si="5"/>
        <v>5.7831842015030428E-4</v>
      </c>
      <c r="AI64" s="28">
        <f t="shared" si="6"/>
        <v>-2.0202002665543192E-3</v>
      </c>
      <c r="AJ64" s="28">
        <f t="shared" si="7"/>
        <v>-4.3414379201362917E-4</v>
      </c>
    </row>
    <row r="65" spans="1:36" x14ac:dyDescent="0.15">
      <c r="A65" s="8">
        <v>63</v>
      </c>
      <c r="B65" s="11" t="s">
        <v>202</v>
      </c>
      <c r="C65" s="28"/>
      <c r="D65" s="28">
        <f>0.5*(Cv!C65+Cv!D65)*LN(LC!D65/LC!C65)</f>
        <v>6.8287747363237239E-4</v>
      </c>
      <c r="E65" s="28">
        <f>0.5*(Cv!D65+Cv!E65)*LN(LC!E65/LC!D65)</f>
        <v>-9.285284728134701E-4</v>
      </c>
      <c r="F65" s="28">
        <f>0.5*(Cv!E65+Cv!F65)*LN(LC!F65/LC!E65)</f>
        <v>7.2419533033673666E-4</v>
      </c>
      <c r="G65" s="28">
        <f>0.5*(Cv!F65+Cv!G65)*LN(LC!G65/LC!F65)</f>
        <v>1.597750773459704E-3</v>
      </c>
      <c r="H65" s="28">
        <f>0.5*(Cv!G65+Cv!H65)*LN(LC!H65/LC!G65)</f>
        <v>-2.7169186626395457E-4</v>
      </c>
      <c r="I65" s="28">
        <f>0.5*(Cv!H65+Cv!I65)*LN(LC!I65/LC!H65)</f>
        <v>5.2834161470606458E-4</v>
      </c>
      <c r="J65" s="28">
        <f>0.5*(Cv!I65+Cv!J65)*LN(LC!J65/LC!I65)</f>
        <v>1.060314342790857E-3</v>
      </c>
      <c r="K65" s="28">
        <f>0.5*(Cv!J65+Cv!K65)*LN(LC!K65/LC!J65)</f>
        <v>-6.7042338567567647E-4</v>
      </c>
      <c r="L65" s="28">
        <f>0.5*(Cv!K65+Cv!L65)*LN(LC!L65/LC!K65)</f>
        <v>2.5173732345150379E-4</v>
      </c>
      <c r="M65" s="28">
        <f>0.5*(Cv!L65+Cv!M65)*LN(LC!M65/LC!L65)</f>
        <v>7.0698945813405705E-4</v>
      </c>
      <c r="N65" s="28">
        <f>0.5*(Cv!M65+Cv!N65)*LN(LC!N65/LC!M65)</f>
        <v>1.8635319068429587E-3</v>
      </c>
      <c r="O65" s="28">
        <f>0.5*(Cv!N65+Cv!O65)*LN(LC!O65/LC!N65)</f>
        <v>1.3142358860670346E-3</v>
      </c>
      <c r="P65" s="28">
        <f>0.5*(Cv!O65+Cv!P65)*LN(LC!P65/LC!O65)</f>
        <v>-1.2038711373472727E-5</v>
      </c>
      <c r="Q65" s="28">
        <f>0.5*(Cv!P65+Cv!Q65)*LN(LC!Q65/LC!P65)</f>
        <v>-9.5107922469316573E-4</v>
      </c>
      <c r="R65" s="28">
        <f>0.5*(Cv!Q65+Cv!R65)*LN(LC!R65/LC!Q65)</f>
        <v>-1.8247699739744648E-3</v>
      </c>
      <c r="S65" s="28">
        <f>0.5*(Cv!R65+Cv!S65)*LN(LC!S65/LC!R65)</f>
        <v>-1.3254667400274488E-3</v>
      </c>
      <c r="T65" s="28">
        <f>0.5*(Cv!S65+Cv!T65)*LN(LC!T65/LC!S65)</f>
        <v>-7.9411750633968069E-4</v>
      </c>
      <c r="U65" s="28">
        <f>0.5*(Cv!T65+Cv!U65)*LN(LC!U65/LC!T65)</f>
        <v>-2.2023729660183818E-3</v>
      </c>
      <c r="V65" s="28">
        <f>0.5*(Cv!U65+Cv!V65)*LN(LC!V65/LC!U65)</f>
        <v>-1.2320574597606436E-3</v>
      </c>
      <c r="W65" s="28">
        <f>0.5*(Cv!V65+Cv!W65)*LN(LC!W65/LC!V65)</f>
        <v>-1.8057536241874352E-3</v>
      </c>
      <c r="X65" s="28">
        <f>0.5*(Cv!W65+Cv!X65)*LN(LC!X65/LC!W65)</f>
        <v>-1.3920243793460675E-3</v>
      </c>
      <c r="Y65" s="28">
        <f>0.5*(Cv!X65+Cv!Y65)*LN(LC!Y65/LC!X65)</f>
        <v>-9.2723523779372969E-4</v>
      </c>
      <c r="Z65" s="28">
        <f>0.5*(Cv!Y65+Cv!Z65)*LN(LC!Z65/LC!Y65)</f>
        <v>-3.8049485548299623E-4</v>
      </c>
      <c r="AA65" s="28">
        <f>0.5*(Cv!Z65+Cv!AA65)*LN(LC!AA65/LC!Z65)</f>
        <v>3.8913473802891003E-4</v>
      </c>
      <c r="AC65" s="28">
        <f t="shared" si="0"/>
        <v>3.3001347588501611E-4</v>
      </c>
      <c r="AD65" s="28">
        <f t="shared" si="1"/>
        <v>6.4242992910874006E-4</v>
      </c>
      <c r="AE65" s="28">
        <f t="shared" si="2"/>
        <v>-5.5982375280030341E-4</v>
      </c>
      <c r="AF65" s="28">
        <f t="shared" si="3"/>
        <v>-1.4852651871304419E-3</v>
      </c>
      <c r="AG65" s="28">
        <f t="shared" si="4"/>
        <v>-3.0619845174927198E-4</v>
      </c>
      <c r="AH65" s="28">
        <f t="shared" si="5"/>
        <v>4.1303088154218233E-5</v>
      </c>
      <c r="AI65" s="28">
        <f t="shared" si="6"/>
        <v>-1.0431151613625031E-3</v>
      </c>
      <c r="AJ65" s="28">
        <f t="shared" si="7"/>
        <v>-2.7312274043185926E-4</v>
      </c>
    </row>
    <row r="66" spans="1:36" x14ac:dyDescent="0.15">
      <c r="A66" s="8">
        <v>64</v>
      </c>
      <c r="B66" s="11" t="s">
        <v>203</v>
      </c>
      <c r="C66" s="28"/>
      <c r="D66" s="28">
        <f>0.5*(Cv!C66+Cv!D66)*LN(LC!D66/LC!C66)</f>
        <v>2.9393467939212306E-3</v>
      </c>
      <c r="E66" s="28">
        <f>0.5*(Cv!D66+Cv!E66)*LN(LC!E66/LC!D66)</f>
        <v>-3.3070355730461919E-3</v>
      </c>
      <c r="F66" s="28">
        <f>0.5*(Cv!E66+Cv!F66)*LN(LC!F66/LC!E66)</f>
        <v>1.8631590052777148E-3</v>
      </c>
      <c r="G66" s="28">
        <f>0.5*(Cv!F66+Cv!G66)*LN(LC!G66/LC!F66)</f>
        <v>4.497233346533654E-3</v>
      </c>
      <c r="H66" s="28">
        <f>0.5*(Cv!G66+Cv!H66)*LN(LC!H66/LC!G66)</f>
        <v>-8.4732345940641621E-4</v>
      </c>
      <c r="I66" s="28">
        <f>0.5*(Cv!H66+Cv!I66)*LN(LC!I66/LC!H66)</f>
        <v>6.029225591653813E-4</v>
      </c>
      <c r="J66" s="28">
        <f>0.5*(Cv!I66+Cv!J66)*LN(LC!J66/LC!I66)</f>
        <v>2.1597012182739076E-3</v>
      </c>
      <c r="K66" s="28">
        <f>0.5*(Cv!J66+Cv!K66)*LN(LC!K66/LC!J66)</f>
        <v>-7.5662277736861163E-4</v>
      </c>
      <c r="L66" s="28">
        <f>0.5*(Cv!K66+Cv!L66)*LN(LC!L66/LC!K66)</f>
        <v>1.7138558001693204E-3</v>
      </c>
      <c r="M66" s="28">
        <f>0.5*(Cv!L66+Cv!M66)*LN(LC!M66/LC!L66)</f>
        <v>2.5616579601045837E-3</v>
      </c>
      <c r="N66" s="28">
        <f>0.5*(Cv!M66+Cv!N66)*LN(LC!N66/LC!M66)</f>
        <v>6.0904300803558322E-3</v>
      </c>
      <c r="O66" s="28">
        <f>0.5*(Cv!N66+Cv!O66)*LN(LC!O66/LC!N66)</f>
        <v>3.8131850932229283E-3</v>
      </c>
      <c r="P66" s="28">
        <f>0.5*(Cv!O66+Cv!P66)*LN(LC!P66/LC!O66)</f>
        <v>2.8174381500868173E-4</v>
      </c>
      <c r="Q66" s="28">
        <f>0.5*(Cv!P66+Cv!Q66)*LN(LC!Q66/LC!P66)</f>
        <v>-2.3934609426968447E-3</v>
      </c>
      <c r="R66" s="28">
        <f>0.5*(Cv!Q66+Cv!R66)*LN(LC!R66/LC!Q66)</f>
        <v>-3.8634524056084755E-3</v>
      </c>
      <c r="S66" s="28">
        <f>0.5*(Cv!R66+Cv!S66)*LN(LC!S66/LC!R66)</f>
        <v>-4.5556349560915282E-3</v>
      </c>
      <c r="T66" s="28">
        <f>0.5*(Cv!S66+Cv!T66)*LN(LC!T66/LC!S66)</f>
        <v>-3.6991232128415095E-3</v>
      </c>
      <c r="U66" s="28">
        <f>0.5*(Cv!T66+Cv!U66)*LN(LC!U66/LC!T66)</f>
        <v>-6.5566890113611951E-3</v>
      </c>
      <c r="V66" s="28">
        <f>0.5*(Cv!U66+Cv!V66)*LN(LC!V66/LC!U66)</f>
        <v>-3.95315400992074E-3</v>
      </c>
      <c r="W66" s="28">
        <f>0.5*(Cv!V66+Cv!W66)*LN(LC!W66/LC!V66)</f>
        <v>-5.7040392441801684E-3</v>
      </c>
      <c r="X66" s="28">
        <f>0.5*(Cv!W66+Cv!X66)*LN(LC!X66/LC!W66)</f>
        <v>-3.8767541505803364E-3</v>
      </c>
      <c r="Y66" s="28">
        <f>0.5*(Cv!X66+Cv!Y66)*LN(LC!Y66/LC!X66)</f>
        <v>-2.7680131997665954E-3</v>
      </c>
      <c r="Z66" s="28">
        <f>0.5*(Cv!Y66+Cv!Z66)*LN(LC!Z66/LC!Y66)</f>
        <v>-2.7999303501931275E-3</v>
      </c>
      <c r="AA66" s="28">
        <f>0.5*(Cv!Z66+Cv!AA66)*LN(LC!AA66/LC!Z66)</f>
        <v>2.2889112886195447E-3</v>
      </c>
      <c r="AC66" s="28">
        <f t="shared" si="0"/>
        <v>5.6179117570482836E-4</v>
      </c>
      <c r="AD66" s="28">
        <f t="shared" si="1"/>
        <v>2.3538044563070062E-3</v>
      </c>
      <c r="AE66" s="28">
        <f t="shared" si="2"/>
        <v>-1.3435238792330478E-3</v>
      </c>
      <c r="AF66" s="28">
        <f t="shared" si="3"/>
        <v>-4.7579519257767901E-3</v>
      </c>
      <c r="AG66" s="28">
        <f t="shared" si="4"/>
        <v>-1.0930107537800591E-3</v>
      </c>
      <c r="AH66" s="28">
        <f t="shared" si="5"/>
        <v>5.0514028853697931E-4</v>
      </c>
      <c r="AI66" s="28">
        <f t="shared" si="6"/>
        <v>-3.3835989862780157E-3</v>
      </c>
      <c r="AJ66" s="28">
        <f t="shared" si="7"/>
        <v>-8.3514926636218218E-4</v>
      </c>
    </row>
    <row r="67" spans="1:36" x14ac:dyDescent="0.15">
      <c r="A67" s="8">
        <v>65</v>
      </c>
      <c r="B67" s="11" t="s">
        <v>204</v>
      </c>
      <c r="C67" s="28"/>
      <c r="D67" s="28">
        <f>0.5*(Cv!C67+Cv!D67)*LN(LC!D67/LC!C67)</f>
        <v>3.8382346388460419E-3</v>
      </c>
      <c r="E67" s="28">
        <f>0.5*(Cv!D67+Cv!E67)*LN(LC!E67/LC!D67)</f>
        <v>-1.9538415901479691E-3</v>
      </c>
      <c r="F67" s="28">
        <f>0.5*(Cv!E67+Cv!F67)*LN(LC!F67/LC!E67)</f>
        <v>-1.6952676751251696E-3</v>
      </c>
      <c r="G67" s="28">
        <f>0.5*(Cv!F67+Cv!G67)*LN(LC!G67/LC!F67)</f>
        <v>2.4817739001628905E-3</v>
      </c>
      <c r="H67" s="28">
        <f>0.5*(Cv!G67+Cv!H67)*LN(LC!H67/LC!G67)</f>
        <v>5.6428931103320759E-4</v>
      </c>
      <c r="I67" s="28">
        <f>0.5*(Cv!H67+Cv!I67)*LN(LC!I67/LC!H67)</f>
        <v>1.8679051146824007E-3</v>
      </c>
      <c r="J67" s="28">
        <f>0.5*(Cv!I67+Cv!J67)*LN(LC!J67/LC!I67)</f>
        <v>1.5194769075078157E-3</v>
      </c>
      <c r="K67" s="28">
        <f>0.5*(Cv!J67+Cv!K67)*LN(LC!K67/LC!J67)</f>
        <v>5.712286711782428E-5</v>
      </c>
      <c r="L67" s="28">
        <f>0.5*(Cv!K67+Cv!L67)*LN(LC!L67/LC!K67)</f>
        <v>1.8999403134967654E-3</v>
      </c>
      <c r="M67" s="28">
        <f>0.5*(Cv!L67+Cv!M67)*LN(LC!M67/LC!L67)</f>
        <v>1.0328123165213983E-2</v>
      </c>
      <c r="N67" s="28">
        <f>0.5*(Cv!M67+Cv!N67)*LN(LC!N67/LC!M67)</f>
        <v>-4.2279335433561046E-3</v>
      </c>
      <c r="O67" s="28">
        <f>0.5*(Cv!N67+Cv!O67)*LN(LC!O67/LC!N67)</f>
        <v>2.2743389812451005E-2</v>
      </c>
      <c r="P67" s="28">
        <f>0.5*(Cv!O67+Cv!P67)*LN(LC!P67/LC!O67)</f>
        <v>-8.3481353071271295E-6</v>
      </c>
      <c r="Q67" s="28">
        <f>0.5*(Cv!P67+Cv!Q67)*LN(LC!Q67/LC!P67)</f>
        <v>-5.2066180948241846E-3</v>
      </c>
      <c r="R67" s="28">
        <f>0.5*(Cv!Q67+Cv!R67)*LN(LC!R67/LC!Q67)</f>
        <v>3.704053573723963E-3</v>
      </c>
      <c r="S67" s="28">
        <f>0.5*(Cv!R67+Cv!S67)*LN(LC!S67/LC!R67)</f>
        <v>3.2327909393849883E-3</v>
      </c>
      <c r="T67" s="28">
        <f>0.5*(Cv!S67+Cv!T67)*LN(LC!T67/LC!S67)</f>
        <v>-9.1245692345843957E-4</v>
      </c>
      <c r="U67" s="28">
        <f>0.5*(Cv!T67+Cv!U67)*LN(LC!U67/LC!T67)</f>
        <v>7.5062785702189857E-4</v>
      </c>
      <c r="V67" s="28">
        <f>0.5*(Cv!U67+Cv!V67)*LN(LC!V67/LC!U67)</f>
        <v>-9.5406440338093338E-4</v>
      </c>
      <c r="W67" s="28">
        <f>0.5*(Cv!V67+Cv!W67)*LN(LC!W67/LC!V67)</f>
        <v>-2.0347330286441334E-4</v>
      </c>
      <c r="X67" s="28">
        <f>0.5*(Cv!W67+Cv!X67)*LN(LC!X67/LC!W67)</f>
        <v>-1.544111015953135E-3</v>
      </c>
      <c r="Y67" s="28">
        <f>0.5*(Cv!X67+Cv!Y67)*LN(LC!Y67/LC!X67)</f>
        <v>2.2433940570297968E-3</v>
      </c>
      <c r="Z67" s="28">
        <f>0.5*(Cv!Y67+Cv!Z67)*LN(LC!Z67/LC!Y67)</f>
        <v>2.1023024442445451E-3</v>
      </c>
      <c r="AA67" s="28">
        <f>0.5*(Cv!Z67+Cv!AA67)*LN(LC!AA67/LC!Z67)</f>
        <v>-3.5100556195885083E-3</v>
      </c>
      <c r="AC67" s="28">
        <f t="shared" si="0"/>
        <v>2.52971812121072E-4</v>
      </c>
      <c r="AD67" s="28">
        <f t="shared" si="1"/>
        <v>1.9153459419960568E-3</v>
      </c>
      <c r="AE67" s="28">
        <f t="shared" si="2"/>
        <v>4.8930536190857294E-3</v>
      </c>
      <c r="AF67" s="28">
        <f t="shared" si="3"/>
        <v>-5.7269555772700446E-4</v>
      </c>
      <c r="AG67" s="28">
        <f t="shared" si="4"/>
        <v>2.7854696056194456E-4</v>
      </c>
      <c r="AH67" s="28">
        <f t="shared" si="5"/>
        <v>3.4041997805408925E-3</v>
      </c>
      <c r="AI67" s="28">
        <f t="shared" si="6"/>
        <v>-2.534796133686486E-4</v>
      </c>
      <c r="AJ67" s="28">
        <f t="shared" si="7"/>
        <v>1.4469139112636997E-3</v>
      </c>
    </row>
    <row r="68" spans="1:36" x14ac:dyDescent="0.15">
      <c r="A68" s="8">
        <v>66</v>
      </c>
      <c r="B68" s="11" t="s">
        <v>205</v>
      </c>
      <c r="C68" s="28"/>
      <c r="D68" s="28">
        <f>0.5*(Cv!C68+Cv!D68)*LN(LC!D68/LC!C68)</f>
        <v>1.551079279955849E-2</v>
      </c>
      <c r="E68" s="28">
        <f>0.5*(Cv!D68+Cv!E68)*LN(LC!E68/LC!D68)</f>
        <v>-5.181264156597031E-3</v>
      </c>
      <c r="F68" s="28">
        <f>0.5*(Cv!E68+Cv!F68)*LN(LC!F68/LC!E68)</f>
        <v>3.9974295198880591E-3</v>
      </c>
      <c r="G68" s="28">
        <f>0.5*(Cv!F68+Cv!G68)*LN(LC!G68/LC!F68)</f>
        <v>-5.6048992944411537E-4</v>
      </c>
      <c r="H68" s="28">
        <f>0.5*(Cv!G68+Cv!H68)*LN(LC!H68/LC!G68)</f>
        <v>4.8434596920854337E-3</v>
      </c>
      <c r="I68" s="28">
        <f>0.5*(Cv!H68+Cv!I68)*LN(LC!I68/LC!H68)</f>
        <v>1.7672332831602414E-2</v>
      </c>
      <c r="J68" s="28">
        <f>0.5*(Cv!I68+Cv!J68)*LN(LC!J68/LC!I68)</f>
        <v>7.6188036087273285E-3</v>
      </c>
      <c r="K68" s="28">
        <f>0.5*(Cv!J68+Cv!K68)*LN(LC!K68/LC!J68)</f>
        <v>7.4345616570210748E-3</v>
      </c>
      <c r="L68" s="28">
        <f>0.5*(Cv!K68+Cv!L68)*LN(LC!L68/LC!K68)</f>
        <v>6.4738975698809707E-3</v>
      </c>
      <c r="M68" s="28">
        <f>0.5*(Cv!L68+Cv!M68)*LN(LC!M68/LC!L68)</f>
        <v>5.938956834848412E-4</v>
      </c>
      <c r="N68" s="28">
        <f>0.5*(Cv!M68+Cv!N68)*LN(LC!N68/LC!M68)</f>
        <v>1.7921074281821259E-2</v>
      </c>
      <c r="O68" s="28">
        <f>0.5*(Cv!N68+Cv!O68)*LN(LC!O68/LC!N68)</f>
        <v>8.6211212263405199E-3</v>
      </c>
      <c r="P68" s="28">
        <f>0.5*(Cv!O68+Cv!P68)*LN(LC!P68/LC!O68)</f>
        <v>-5.9329028304506018E-3</v>
      </c>
      <c r="Q68" s="28">
        <f>0.5*(Cv!P68+Cv!Q68)*LN(LC!Q68/LC!P68)</f>
        <v>4.1700342958653685E-4</v>
      </c>
      <c r="R68" s="28">
        <f>0.5*(Cv!Q68+Cv!R68)*LN(LC!R68/LC!Q68)</f>
        <v>1.2035779221048469E-2</v>
      </c>
      <c r="S68" s="28">
        <f>0.5*(Cv!R68+Cv!S68)*LN(LC!S68/LC!R68)</f>
        <v>-3.8707554697649938E-4</v>
      </c>
      <c r="T68" s="28">
        <f>0.5*(Cv!S68+Cv!T68)*LN(LC!T68/LC!S68)</f>
        <v>3.7413201252053285E-3</v>
      </c>
      <c r="U68" s="28">
        <f>0.5*(Cv!T68+Cv!U68)*LN(LC!U68/LC!T68)</f>
        <v>-5.4165321604676625E-3</v>
      </c>
      <c r="V68" s="28">
        <f>0.5*(Cv!U68+Cv!V68)*LN(LC!V68/LC!U68)</f>
        <v>7.0046895069829839E-3</v>
      </c>
      <c r="W68" s="28">
        <f>0.5*(Cv!V68+Cv!W68)*LN(LC!W68/LC!V68)</f>
        <v>-8.4274040507539296E-4</v>
      </c>
      <c r="X68" s="28">
        <f>0.5*(Cv!W68+Cv!X68)*LN(LC!X68/LC!W68)</f>
        <v>7.7411819186920302E-3</v>
      </c>
      <c r="Y68" s="28">
        <f>0.5*(Cv!X68+Cv!Y68)*LN(LC!Y68/LC!X68)</f>
        <v>1.0387056154663749E-2</v>
      </c>
      <c r="Z68" s="28">
        <f>0.5*(Cv!Y68+Cv!Z68)*LN(LC!Z68/LC!Y68)</f>
        <v>-6.6353833065816176E-3</v>
      </c>
      <c r="AA68" s="28">
        <f>0.5*(Cv!Z68+Cv!AA68)*LN(LC!AA68/LC!Z68)</f>
        <v>-3.4613586736619538E-3</v>
      </c>
      <c r="AC68" s="28">
        <f t="shared" ref="AC68:AC110" si="8">AVERAGE(E68:I68)</f>
        <v>4.1542935915069527E-3</v>
      </c>
      <c r="AD68" s="28">
        <f t="shared" ref="AD68:AD110" si="9">AVERAGE(J68:N68)</f>
        <v>8.0084465601870953E-3</v>
      </c>
      <c r="AE68" s="28">
        <f t="shared" ref="AE68:AE110" si="10">AVERAGE(O68:S68)</f>
        <v>2.9507850999096847E-3</v>
      </c>
      <c r="AF68" s="28">
        <f t="shared" ref="AF68:AF110" si="11">AVERAGE(T68:X68)</f>
        <v>2.4455837970674575E-3</v>
      </c>
      <c r="AG68" s="28">
        <f t="shared" ref="AG68:AG110" si="12">AVERAGE(Y68:AA68)</f>
        <v>9.6771391473392601E-5</v>
      </c>
      <c r="AH68" s="28">
        <f t="shared" ref="AH68:AH110" si="13">AVERAGE(J68:S68)</f>
        <v>5.4796158300483896E-3</v>
      </c>
      <c r="AI68" s="28">
        <f t="shared" ref="AI68:AI110" si="14">AVERAGE(T68:AA68)</f>
        <v>1.564779144969683E-3</v>
      </c>
      <c r="AJ68" s="28">
        <f t="shared" ref="AJ68:AJ110" si="15">AVERAGE(E68:AA68)</f>
        <v>3.829819974685917E-3</v>
      </c>
    </row>
    <row r="69" spans="1:36" x14ac:dyDescent="0.15">
      <c r="A69" s="8">
        <v>67</v>
      </c>
      <c r="B69" s="11" t="s">
        <v>206</v>
      </c>
      <c r="C69" s="28"/>
      <c r="D69" s="28">
        <f>0.5*(Cv!C69+Cv!D69)*LN(LC!D69/LC!C69)</f>
        <v>1.5587085471656241E-2</v>
      </c>
      <c r="E69" s="28">
        <f>0.5*(Cv!D69+Cv!E69)*LN(LC!E69/LC!D69)</f>
        <v>-5.2189281095695959E-3</v>
      </c>
      <c r="F69" s="28">
        <f>0.5*(Cv!E69+Cv!F69)*LN(LC!F69/LC!E69)</f>
        <v>4.0347020856144359E-3</v>
      </c>
      <c r="G69" s="28">
        <f>0.5*(Cv!F69+Cv!G69)*LN(LC!G69/LC!F69)</f>
        <v>-5.5016324962024288E-4</v>
      </c>
      <c r="H69" s="28">
        <f>0.5*(Cv!G69+Cv!H69)*LN(LC!H69/LC!G69)</f>
        <v>4.833168869402887E-3</v>
      </c>
      <c r="I69" s="28">
        <f>0.5*(Cv!H69+Cv!I69)*LN(LC!I69/LC!H69)</f>
        <v>1.7607577011569203E-2</v>
      </c>
      <c r="J69" s="28">
        <f>0.5*(Cv!I69+Cv!J69)*LN(LC!J69/LC!I69)</f>
        <v>7.5744811404926254E-3</v>
      </c>
      <c r="K69" s="28">
        <f>0.5*(Cv!J69+Cv!K69)*LN(LC!K69/LC!J69)</f>
        <v>7.3515795989962758E-3</v>
      </c>
      <c r="L69" s="28">
        <f>0.5*(Cv!K69+Cv!L69)*LN(LC!L69/LC!K69)</f>
        <v>6.3681276769024112E-3</v>
      </c>
      <c r="M69" s="28">
        <f>0.5*(Cv!L69+Cv!M69)*LN(LC!M69/LC!L69)</f>
        <v>5.3593891017317719E-4</v>
      </c>
      <c r="N69" s="28">
        <f>0.5*(Cv!M69+Cv!N69)*LN(LC!N69/LC!M69)</f>
        <v>1.7436865357312994E-2</v>
      </c>
      <c r="O69" s="28">
        <f>0.5*(Cv!N69+Cv!O69)*LN(LC!O69/LC!N69)</f>
        <v>8.5073297661911063E-3</v>
      </c>
      <c r="P69" s="28">
        <f>0.5*(Cv!O69+Cv!P69)*LN(LC!P69/LC!O69)</f>
        <v>-5.791048944151579E-3</v>
      </c>
      <c r="Q69" s="28">
        <f>0.5*(Cv!P69+Cv!Q69)*LN(LC!Q69/LC!P69)</f>
        <v>3.6436099364611655E-4</v>
      </c>
      <c r="R69" s="28">
        <f>0.5*(Cv!Q69+Cv!R69)*LN(LC!R69/LC!Q69)</f>
        <v>1.1762914116708417E-2</v>
      </c>
      <c r="S69" s="28">
        <f>0.5*(Cv!R69+Cv!S69)*LN(LC!S69/LC!R69)</f>
        <v>-4.3270934233749806E-4</v>
      </c>
      <c r="T69" s="28">
        <f>0.5*(Cv!S69+Cv!T69)*LN(LC!T69/LC!S69)</f>
        <v>3.6189489418015086E-3</v>
      </c>
      <c r="U69" s="28">
        <f>0.5*(Cv!T69+Cv!U69)*LN(LC!U69/LC!T69)</f>
        <v>-5.2970484887375742E-3</v>
      </c>
      <c r="V69" s="28">
        <f>0.5*(Cv!U69+Cv!V69)*LN(LC!V69/LC!U69)</f>
        <v>6.8492309209074835E-3</v>
      </c>
      <c r="W69" s="28">
        <f>0.5*(Cv!V69+Cv!W69)*LN(LC!W69/LC!V69)</f>
        <v>-8.2386459789728095E-4</v>
      </c>
      <c r="X69" s="28">
        <f>0.5*(Cv!W69+Cv!X69)*LN(LC!X69/LC!W69)</f>
        <v>7.5982357188229569E-3</v>
      </c>
      <c r="Y69" s="28">
        <f>0.5*(Cv!X69+Cv!Y69)*LN(LC!Y69/LC!X69)</f>
        <v>1.02292227840888E-2</v>
      </c>
      <c r="Z69" s="28">
        <f>0.5*(Cv!Y69+Cv!Z69)*LN(LC!Z69/LC!Y69)</f>
        <v>-6.4553665176252835E-3</v>
      </c>
      <c r="AA69" s="28">
        <f>0.5*(Cv!Z69+Cv!AA69)*LN(LC!AA69/LC!Z69)</f>
        <v>-3.2769627635827847E-3</v>
      </c>
      <c r="AC69" s="28">
        <f t="shared" si="8"/>
        <v>4.1412713214793373E-3</v>
      </c>
      <c r="AD69" s="28">
        <f t="shared" si="9"/>
        <v>7.8533985367754966E-3</v>
      </c>
      <c r="AE69" s="28">
        <f t="shared" si="10"/>
        <v>2.8821693180113126E-3</v>
      </c>
      <c r="AF69" s="28">
        <f t="shared" si="11"/>
        <v>2.3891004989794189E-3</v>
      </c>
      <c r="AG69" s="28">
        <f t="shared" si="12"/>
        <v>1.6563116762691077E-4</v>
      </c>
      <c r="AH69" s="28">
        <f t="shared" si="13"/>
        <v>5.3677839273934044E-3</v>
      </c>
      <c r="AI69" s="28">
        <f t="shared" si="14"/>
        <v>1.5552994997222284E-3</v>
      </c>
      <c r="AJ69" s="28">
        <f t="shared" si="15"/>
        <v>3.7750692121351552E-3</v>
      </c>
    </row>
    <row r="70" spans="1:36" x14ac:dyDescent="0.15">
      <c r="A70" s="8">
        <v>68</v>
      </c>
      <c r="B70" s="11" t="s">
        <v>207</v>
      </c>
      <c r="C70" s="28"/>
      <c r="D70" s="28">
        <f>0.5*(Cv!C70+Cv!D70)*LN(LC!D70/LC!C70)</f>
        <v>9.9864623419995465E-3</v>
      </c>
      <c r="E70" s="28">
        <f>0.5*(Cv!D70+Cv!E70)*LN(LC!E70/LC!D70)</f>
        <v>1.9368263956823148E-3</v>
      </c>
      <c r="F70" s="28">
        <f>0.5*(Cv!E70+Cv!F70)*LN(LC!F70/LC!E70)</f>
        <v>7.0813186864527354E-3</v>
      </c>
      <c r="G70" s="28">
        <f>0.5*(Cv!F70+Cv!G70)*LN(LC!G70/LC!F70)</f>
        <v>1.4805811106429256E-2</v>
      </c>
      <c r="H70" s="28">
        <f>0.5*(Cv!G70+Cv!H70)*LN(LC!H70/LC!G70)</f>
        <v>9.7626883676221812E-3</v>
      </c>
      <c r="I70" s="28">
        <f>0.5*(Cv!H70+Cv!I70)*LN(LC!I70/LC!H70)</f>
        <v>1.6302762246404676E-2</v>
      </c>
      <c r="J70" s="28">
        <f>0.5*(Cv!I70+Cv!J70)*LN(LC!J70/LC!I70)</f>
        <v>6.9058005250098335E-3</v>
      </c>
      <c r="K70" s="28">
        <f>0.5*(Cv!J70+Cv!K70)*LN(LC!K70/LC!J70)</f>
        <v>-3.8160752976687138E-4</v>
      </c>
      <c r="L70" s="28">
        <f>0.5*(Cv!K70+Cv!L70)*LN(LC!L70/LC!K70)</f>
        <v>4.3951144921090179E-3</v>
      </c>
      <c r="M70" s="28">
        <f>0.5*(Cv!L70+Cv!M70)*LN(LC!M70/LC!L70)</f>
        <v>1.5605819876920874E-2</v>
      </c>
      <c r="N70" s="28">
        <f>0.5*(Cv!M70+Cv!N70)*LN(LC!N70/LC!M70)</f>
        <v>1.7920007918322826E-2</v>
      </c>
      <c r="O70" s="28">
        <f>0.5*(Cv!N70+Cv!O70)*LN(LC!O70/LC!N70)</f>
        <v>-4.8219434706128781E-3</v>
      </c>
      <c r="P70" s="28">
        <f>0.5*(Cv!O70+Cv!P70)*LN(LC!P70/LC!O70)</f>
        <v>2.7922444669976729E-3</v>
      </c>
      <c r="Q70" s="28">
        <f>0.5*(Cv!P70+Cv!Q70)*LN(LC!Q70/LC!P70)</f>
        <v>1.4168401966921615E-2</v>
      </c>
      <c r="R70" s="28">
        <f>0.5*(Cv!Q70+Cv!R70)*LN(LC!R70/LC!Q70)</f>
        <v>3.5522991188009917E-3</v>
      </c>
      <c r="S70" s="28">
        <f>0.5*(Cv!R70+Cv!S70)*LN(LC!S70/LC!R70)</f>
        <v>2.6507904175671754E-3</v>
      </c>
      <c r="T70" s="28">
        <f>0.5*(Cv!S70+Cv!T70)*LN(LC!T70/LC!S70)</f>
        <v>-1.3562071557130901E-3</v>
      </c>
      <c r="U70" s="28">
        <f>0.5*(Cv!T70+Cv!U70)*LN(LC!U70/LC!T70)</f>
        <v>1.2496112952658282E-2</v>
      </c>
      <c r="V70" s="28">
        <f>0.5*(Cv!U70+Cv!V70)*LN(LC!V70/LC!U70)</f>
        <v>-8.5481199480890533E-3</v>
      </c>
      <c r="W70" s="28">
        <f>0.5*(Cv!V70+Cv!W70)*LN(LC!W70/LC!V70)</f>
        <v>2.2658402136464535E-2</v>
      </c>
      <c r="X70" s="28">
        <f>0.5*(Cv!W70+Cv!X70)*LN(LC!X70/LC!W70)</f>
        <v>1.4032029463361396E-2</v>
      </c>
      <c r="Y70" s="28">
        <f>0.5*(Cv!X70+Cv!Y70)*LN(LC!Y70/LC!X70)</f>
        <v>2.2671020976077028E-4</v>
      </c>
      <c r="Z70" s="28">
        <f>0.5*(Cv!Y70+Cv!Z70)*LN(LC!Z70/LC!Y70)</f>
        <v>1.4972469899242971E-3</v>
      </c>
      <c r="AA70" s="28">
        <f>0.5*(Cv!Z70+Cv!AA70)*LN(LC!AA70/LC!Z70)</f>
        <v>-1.0086413211336959E-2</v>
      </c>
      <c r="AC70" s="28">
        <f t="shared" si="8"/>
        <v>9.9778813605182308E-3</v>
      </c>
      <c r="AD70" s="28">
        <f t="shared" si="9"/>
        <v>8.8890270565191356E-3</v>
      </c>
      <c r="AE70" s="28">
        <f t="shared" si="10"/>
        <v>3.6683584999349151E-3</v>
      </c>
      <c r="AF70" s="28">
        <f t="shared" si="11"/>
        <v>7.856443489736414E-3</v>
      </c>
      <c r="AG70" s="28">
        <f t="shared" si="12"/>
        <v>-2.7874853372172972E-3</v>
      </c>
      <c r="AH70" s="28">
        <f t="shared" si="13"/>
        <v>6.2786927782270269E-3</v>
      </c>
      <c r="AI70" s="28">
        <f t="shared" si="14"/>
        <v>3.8649701796287725E-3</v>
      </c>
      <c r="AJ70" s="28">
        <f t="shared" si="15"/>
        <v>6.2433085226909395E-3</v>
      </c>
    </row>
    <row r="71" spans="1:36" x14ac:dyDescent="0.15">
      <c r="A71" s="8">
        <v>69</v>
      </c>
      <c r="B71" s="11" t="s">
        <v>208</v>
      </c>
      <c r="C71" s="28"/>
      <c r="D71" s="28">
        <f>0.5*(Cv!C71+Cv!D71)*LN(LC!D71/LC!C71)</f>
        <v>1.4534673302800786E-2</v>
      </c>
      <c r="E71" s="28">
        <f>0.5*(Cv!D71+Cv!E71)*LN(LC!E71/LC!D71)</f>
        <v>4.6598590295883072E-3</v>
      </c>
      <c r="F71" s="28">
        <f>0.5*(Cv!E71+Cv!F71)*LN(LC!F71/LC!E71)</f>
        <v>1.9435124314644156E-4</v>
      </c>
      <c r="G71" s="28">
        <f>0.5*(Cv!F71+Cv!G71)*LN(LC!G71/LC!F71)</f>
        <v>9.0801208784323257E-3</v>
      </c>
      <c r="H71" s="28">
        <f>0.5*(Cv!G71+Cv!H71)*LN(LC!H71/LC!G71)</f>
        <v>6.8600846761434162E-3</v>
      </c>
      <c r="I71" s="28">
        <f>0.5*(Cv!H71+Cv!I71)*LN(LC!I71/LC!H71)</f>
        <v>1.3690144964650423E-2</v>
      </c>
      <c r="J71" s="28">
        <f>0.5*(Cv!I71+Cv!J71)*LN(LC!J71/LC!I71)</f>
        <v>7.8170401981016227E-3</v>
      </c>
      <c r="K71" s="28">
        <f>0.5*(Cv!J71+Cv!K71)*LN(LC!K71/LC!J71)</f>
        <v>8.4310758130174569E-3</v>
      </c>
      <c r="L71" s="28">
        <f>0.5*(Cv!K71+Cv!L71)*LN(LC!L71/LC!K71)</f>
        <v>5.4423963056058344E-3</v>
      </c>
      <c r="M71" s="28">
        <f>0.5*(Cv!L71+Cv!M71)*LN(LC!M71/LC!L71)</f>
        <v>7.0380665941619487E-3</v>
      </c>
      <c r="N71" s="28">
        <f>0.5*(Cv!M71+Cv!N71)*LN(LC!N71/LC!M71)</f>
        <v>1.8456927762014303E-3</v>
      </c>
      <c r="O71" s="28">
        <f>0.5*(Cv!N71+Cv!O71)*LN(LC!O71/LC!N71)</f>
        <v>1.4513640503753197E-2</v>
      </c>
      <c r="P71" s="28">
        <f>0.5*(Cv!O71+Cv!P71)*LN(LC!P71/LC!O71)</f>
        <v>6.0925253013396387E-3</v>
      </c>
      <c r="Q71" s="28">
        <f>0.5*(Cv!P71+Cv!Q71)*LN(LC!Q71/LC!P71)</f>
        <v>1.1627338357488132E-3</v>
      </c>
      <c r="R71" s="28">
        <f>0.5*(Cv!Q71+Cv!R71)*LN(LC!R71/LC!Q71)</f>
        <v>5.1752472833883015E-3</v>
      </c>
      <c r="S71" s="28">
        <f>0.5*(Cv!R71+Cv!S71)*LN(LC!S71/LC!R71)</f>
        <v>6.568763603901147E-3</v>
      </c>
      <c r="T71" s="28">
        <f>0.5*(Cv!S71+Cv!T71)*LN(LC!T71/LC!S71)</f>
        <v>1.879049585764406E-3</v>
      </c>
      <c r="U71" s="28">
        <f>0.5*(Cv!T71+Cv!U71)*LN(LC!U71/LC!T71)</f>
        <v>6.2963915798257457E-3</v>
      </c>
      <c r="V71" s="28">
        <f>0.5*(Cv!U71+Cv!V71)*LN(LC!V71/LC!U71)</f>
        <v>-5.0756797080460745E-3</v>
      </c>
      <c r="W71" s="28">
        <f>0.5*(Cv!V71+Cv!W71)*LN(LC!W71/LC!V71)</f>
        <v>-2.9786673177021089E-3</v>
      </c>
      <c r="X71" s="28">
        <f>0.5*(Cv!W71+Cv!X71)*LN(LC!X71/LC!W71)</f>
        <v>1.2230371273491646E-2</v>
      </c>
      <c r="Y71" s="28">
        <f>0.5*(Cv!X71+Cv!Y71)*LN(LC!Y71/LC!X71)</f>
        <v>-6.4091206363072768E-3</v>
      </c>
      <c r="Z71" s="28">
        <f>0.5*(Cv!Y71+Cv!Z71)*LN(LC!Z71/LC!Y71)</f>
        <v>9.2674980529601683E-3</v>
      </c>
      <c r="AA71" s="28">
        <f>0.5*(Cv!Z71+Cv!AA71)*LN(LC!AA71/LC!Z71)</f>
        <v>-1.889150335995533E-2</v>
      </c>
      <c r="AC71" s="28">
        <f t="shared" si="8"/>
        <v>6.896912158392182E-3</v>
      </c>
      <c r="AD71" s="28">
        <f t="shared" si="9"/>
        <v>6.1148543374176575E-3</v>
      </c>
      <c r="AE71" s="28">
        <f t="shared" si="10"/>
        <v>6.7025821056262199E-3</v>
      </c>
      <c r="AF71" s="28">
        <f t="shared" si="11"/>
        <v>2.470293082666723E-3</v>
      </c>
      <c r="AG71" s="28">
        <f t="shared" si="12"/>
        <v>-5.3443753144341464E-3</v>
      </c>
      <c r="AH71" s="28">
        <f t="shared" si="13"/>
        <v>6.4087182215219387E-3</v>
      </c>
      <c r="AI71" s="28">
        <f t="shared" si="14"/>
        <v>-4.6020756624610298E-4</v>
      </c>
      <c r="AJ71" s="28">
        <f t="shared" si="15"/>
        <v>4.1256557598787595E-3</v>
      </c>
    </row>
    <row r="72" spans="1:36" x14ac:dyDescent="0.15">
      <c r="A72" s="8">
        <v>70</v>
      </c>
      <c r="B72" s="11" t="s">
        <v>209</v>
      </c>
      <c r="C72" s="28"/>
      <c r="D72" s="28">
        <f>0.5*(Cv!C72+Cv!D72)*LN(LC!D72/LC!C72)</f>
        <v>6.2102734950513839E-4</v>
      </c>
      <c r="E72" s="28">
        <f>0.5*(Cv!D72+Cv!E72)*LN(LC!E72/LC!D72)</f>
        <v>1.8131239992926623E-3</v>
      </c>
      <c r="F72" s="28">
        <f>0.5*(Cv!E72+Cv!F72)*LN(LC!F72/LC!E72)</f>
        <v>-5.3894562013207697E-4</v>
      </c>
      <c r="G72" s="28">
        <f>0.5*(Cv!F72+Cv!G72)*LN(LC!G72/LC!F72)</f>
        <v>1.1239535867327162E-3</v>
      </c>
      <c r="H72" s="28">
        <f>0.5*(Cv!G72+Cv!H72)*LN(LC!H72/LC!G72)</f>
        <v>1.6805376984334079E-3</v>
      </c>
      <c r="I72" s="28">
        <f>0.5*(Cv!H72+Cv!I72)*LN(LC!I72/LC!H72)</f>
        <v>2.4244896094753965E-3</v>
      </c>
      <c r="J72" s="28">
        <f>0.5*(Cv!I72+Cv!J72)*LN(LC!J72/LC!I72)</f>
        <v>-2.1226499269016079E-3</v>
      </c>
      <c r="K72" s="28">
        <f>0.5*(Cv!J72+Cv!K72)*LN(LC!K72/LC!J72)</f>
        <v>1.5021300020917326E-6</v>
      </c>
      <c r="L72" s="28">
        <f>0.5*(Cv!K72+Cv!L72)*LN(LC!L72/LC!K72)</f>
        <v>-1.6258695701932631E-3</v>
      </c>
      <c r="M72" s="28">
        <f>0.5*(Cv!L72+Cv!M72)*LN(LC!M72/LC!L72)</f>
        <v>-2.5504837473761212E-3</v>
      </c>
      <c r="N72" s="28">
        <f>0.5*(Cv!M72+Cv!N72)*LN(LC!N72/LC!M72)</f>
        <v>-7.3472663250025679E-5</v>
      </c>
      <c r="O72" s="28">
        <f>0.5*(Cv!N72+Cv!O72)*LN(LC!O72/LC!N72)</f>
        <v>8.0858432044416696E-4</v>
      </c>
      <c r="P72" s="28">
        <f>0.5*(Cv!O72+Cv!P72)*LN(LC!P72/LC!O72)</f>
        <v>9.0120011677209569E-4</v>
      </c>
      <c r="Q72" s="28">
        <f>0.5*(Cv!P72+Cv!Q72)*LN(LC!Q72/LC!P72)</f>
        <v>-3.3760275292855904E-3</v>
      </c>
      <c r="R72" s="28">
        <f>0.5*(Cv!Q72+Cv!R72)*LN(LC!R72/LC!Q72)</f>
        <v>-5.7331290871067437E-3</v>
      </c>
      <c r="S72" s="28">
        <f>0.5*(Cv!R72+Cv!S72)*LN(LC!S72/LC!R72)</f>
        <v>-4.9149381068637234E-3</v>
      </c>
      <c r="T72" s="28">
        <f>0.5*(Cv!S72+Cv!T72)*LN(LC!T72/LC!S72)</f>
        <v>3.8594966715077596E-3</v>
      </c>
      <c r="U72" s="28">
        <f>0.5*(Cv!T72+Cv!U72)*LN(LC!U72/LC!T72)</f>
        <v>-2.1902955920106095E-3</v>
      </c>
      <c r="V72" s="28">
        <f>0.5*(Cv!U72+Cv!V72)*LN(LC!V72/LC!U72)</f>
        <v>-4.0057116286104045E-3</v>
      </c>
      <c r="W72" s="28">
        <f>0.5*(Cv!V72+Cv!W72)*LN(LC!W72/LC!V72)</f>
        <v>4.8058651615627974E-4</v>
      </c>
      <c r="X72" s="28">
        <f>0.5*(Cv!W72+Cv!X72)*LN(LC!X72/LC!W72)</f>
        <v>3.2022486371642411E-3</v>
      </c>
      <c r="Y72" s="28">
        <f>0.5*(Cv!X72+Cv!Y72)*LN(LC!Y72/LC!X72)</f>
        <v>1.5933056382029723E-4</v>
      </c>
      <c r="Z72" s="28">
        <f>0.5*(Cv!Y72+Cv!Z72)*LN(LC!Z72/LC!Y72)</f>
        <v>5.6888092861567645E-4</v>
      </c>
      <c r="AA72" s="28">
        <f>0.5*(Cv!Z72+Cv!AA72)*LN(LC!AA72/LC!Z72)</f>
        <v>-2.8063656710927819E-3</v>
      </c>
      <c r="AC72" s="28">
        <f t="shared" si="8"/>
        <v>1.3006318547604211E-3</v>
      </c>
      <c r="AD72" s="28">
        <f t="shared" si="9"/>
        <v>-1.2741947555437853E-3</v>
      </c>
      <c r="AE72" s="28">
        <f t="shared" si="10"/>
        <v>-2.462862057207959E-3</v>
      </c>
      <c r="AF72" s="28">
        <f t="shared" si="11"/>
        <v>2.6926492084145329E-4</v>
      </c>
      <c r="AG72" s="28">
        <f t="shared" si="12"/>
        <v>-6.9271805955226941E-4</v>
      </c>
      <c r="AH72" s="28">
        <f t="shared" si="13"/>
        <v>-1.8685284063758721E-3</v>
      </c>
      <c r="AI72" s="28">
        <f t="shared" si="14"/>
        <v>-9.147869680619275E-5</v>
      </c>
      <c r="AJ72" s="28">
        <f t="shared" si="15"/>
        <v>-5.6147627671331132E-4</v>
      </c>
    </row>
    <row r="73" spans="1:36" x14ac:dyDescent="0.15">
      <c r="A73" s="8">
        <v>71</v>
      </c>
      <c r="B73" s="11" t="s">
        <v>210</v>
      </c>
      <c r="C73" s="28"/>
      <c r="D73" s="28">
        <f>0.5*(Cv!C73+Cv!D73)*LN(LC!D73/LC!C73)</f>
        <v>4.1135656307557554E-3</v>
      </c>
      <c r="E73" s="28">
        <f>0.5*(Cv!D73+Cv!E73)*LN(LC!E73/LC!D73)</f>
        <v>-2.0817243048392063E-4</v>
      </c>
      <c r="F73" s="28">
        <f>0.5*(Cv!E73+Cv!F73)*LN(LC!F73/LC!E73)</f>
        <v>-2.2253042875010499E-3</v>
      </c>
      <c r="G73" s="28">
        <f>0.5*(Cv!F73+Cv!G73)*LN(LC!G73/LC!F73)</f>
        <v>-5.129475030526188E-4</v>
      </c>
      <c r="H73" s="28">
        <f>0.5*(Cv!G73+Cv!H73)*LN(LC!H73/LC!G73)</f>
        <v>1.2351919133919273E-3</v>
      </c>
      <c r="I73" s="28">
        <f>0.5*(Cv!H73+Cv!I73)*LN(LC!I73/LC!H73)</f>
        <v>2.5679173760858277E-3</v>
      </c>
      <c r="J73" s="28">
        <f>0.5*(Cv!I73+Cv!J73)*LN(LC!J73/LC!I73)</f>
        <v>-2.3617132087297883E-3</v>
      </c>
      <c r="K73" s="28">
        <f>0.5*(Cv!J73+Cv!K73)*LN(LC!K73/LC!J73)</f>
        <v>-2.0434434815921814E-4</v>
      </c>
      <c r="L73" s="28">
        <f>0.5*(Cv!K73+Cv!L73)*LN(LC!L73/LC!K73)</f>
        <v>5.992990985640035E-4</v>
      </c>
      <c r="M73" s="28">
        <f>0.5*(Cv!L73+Cv!M73)*LN(LC!M73/LC!L73)</f>
        <v>-6.7981665238326012E-4</v>
      </c>
      <c r="N73" s="28">
        <f>0.5*(Cv!M73+Cv!N73)*LN(LC!N73/LC!M73)</f>
        <v>2.6625285075032624E-3</v>
      </c>
      <c r="O73" s="28">
        <f>0.5*(Cv!N73+Cv!O73)*LN(LC!O73/LC!N73)</f>
        <v>7.4982385466168828E-3</v>
      </c>
      <c r="P73" s="28">
        <f>0.5*(Cv!O73+Cv!P73)*LN(LC!P73/LC!O73)</f>
        <v>-1.6335076886379021E-3</v>
      </c>
      <c r="Q73" s="28">
        <f>0.5*(Cv!P73+Cv!Q73)*LN(LC!Q73/LC!P73)</f>
        <v>5.0856290040395826E-4</v>
      </c>
      <c r="R73" s="28">
        <f>0.5*(Cv!Q73+Cv!R73)*LN(LC!R73/LC!Q73)</f>
        <v>2.0231277042475548E-3</v>
      </c>
      <c r="S73" s="28">
        <f>0.5*(Cv!R73+Cv!S73)*LN(LC!S73/LC!R73)</f>
        <v>-3.9914201218332413E-4</v>
      </c>
      <c r="T73" s="28">
        <f>0.5*(Cv!S73+Cv!T73)*LN(LC!T73/LC!S73)</f>
        <v>-8.7544783875659294E-4</v>
      </c>
      <c r="U73" s="28">
        <f>0.5*(Cv!T73+Cv!U73)*LN(LC!U73/LC!T73)</f>
        <v>3.4447885111579838E-3</v>
      </c>
      <c r="V73" s="28">
        <f>0.5*(Cv!U73+Cv!V73)*LN(LC!V73/LC!U73)</f>
        <v>5.9286275383776649E-6</v>
      </c>
      <c r="W73" s="28">
        <f>0.5*(Cv!V73+Cv!W73)*LN(LC!W73/LC!V73)</f>
        <v>6.6040002178425461E-5</v>
      </c>
      <c r="X73" s="28">
        <f>0.5*(Cv!W73+Cv!X73)*LN(LC!X73/LC!W73)</f>
        <v>6.5965435533767809E-4</v>
      </c>
      <c r="Y73" s="28">
        <f>0.5*(Cv!X73+Cv!Y73)*LN(LC!Y73/LC!X73)</f>
        <v>-1.3131708860191864E-3</v>
      </c>
      <c r="Z73" s="28">
        <f>0.5*(Cv!Y73+Cv!Z73)*LN(LC!Z73/LC!Y73)</f>
        <v>1.1072296491242205E-3</v>
      </c>
      <c r="AA73" s="28">
        <f>0.5*(Cv!Z73+Cv!AA73)*LN(LC!AA73/LC!Z73)</f>
        <v>-2.0896566483618504E-3</v>
      </c>
      <c r="AC73" s="28">
        <f t="shared" si="8"/>
        <v>1.7133701368803313E-4</v>
      </c>
      <c r="AD73" s="28">
        <f t="shared" si="9"/>
        <v>3.1906793589999221E-6</v>
      </c>
      <c r="AE73" s="28">
        <f t="shared" si="10"/>
        <v>1.5994558900894341E-3</v>
      </c>
      <c r="AF73" s="28">
        <f t="shared" si="11"/>
        <v>6.6019273149117437E-4</v>
      </c>
      <c r="AG73" s="28">
        <f t="shared" si="12"/>
        <v>-7.6519929508560552E-4</v>
      </c>
      <c r="AH73" s="28">
        <f t="shared" si="13"/>
        <v>8.0132328472421691E-4</v>
      </c>
      <c r="AI73" s="28">
        <f t="shared" si="14"/>
        <v>1.2567072152488198E-4</v>
      </c>
      <c r="AJ73" s="28">
        <f t="shared" si="15"/>
        <v>4.2936016034266915E-4</v>
      </c>
    </row>
    <row r="74" spans="1:36" x14ac:dyDescent="0.15">
      <c r="A74" s="8">
        <v>72</v>
      </c>
      <c r="B74" s="11" t="s">
        <v>211</v>
      </c>
      <c r="C74" s="28"/>
      <c r="D74" s="28">
        <f>0.5*(Cv!C74+Cv!D74)*LN(LC!D74/LC!C74)</f>
        <v>-2.5218638506902635E-3</v>
      </c>
      <c r="E74" s="28">
        <f>0.5*(Cv!D74+Cv!E74)*LN(LC!E74/LC!D74)</f>
        <v>3.5449990532064705E-3</v>
      </c>
      <c r="F74" s="28">
        <f>0.5*(Cv!E74+Cv!F74)*LN(LC!F74/LC!E74)</f>
        <v>2.8013388954753215E-3</v>
      </c>
      <c r="G74" s="28">
        <f>0.5*(Cv!F74+Cv!G74)*LN(LC!G74/LC!F74)</f>
        <v>2.7047024697650947E-3</v>
      </c>
      <c r="H74" s="28">
        <f>0.5*(Cv!G74+Cv!H74)*LN(LC!H74/LC!G74)</f>
        <v>4.9383068989590278E-3</v>
      </c>
      <c r="I74" s="28">
        <f>0.5*(Cv!H74+Cv!I74)*LN(LC!I74/LC!H74)</f>
        <v>1.0632981896255613E-2</v>
      </c>
      <c r="J74" s="28">
        <f>0.5*(Cv!I74+Cv!J74)*LN(LC!J74/LC!I74)</f>
        <v>1.0749429972225021E-2</v>
      </c>
      <c r="K74" s="28">
        <f>0.5*(Cv!J74+Cv!K74)*LN(LC!K74/LC!J74)</f>
        <v>1.1140746408777947E-2</v>
      </c>
      <c r="L74" s="28">
        <f>0.5*(Cv!K74+Cv!L74)*LN(LC!L74/LC!K74)</f>
        <v>-2.3807504159051866E-3</v>
      </c>
      <c r="M74" s="28">
        <f>0.5*(Cv!L74+Cv!M74)*LN(LC!M74/LC!L74)</f>
        <v>1.8138678933980312E-3</v>
      </c>
      <c r="N74" s="28">
        <f>0.5*(Cv!M74+Cv!N74)*LN(LC!N74/LC!M74)</f>
        <v>4.869933224050796E-3</v>
      </c>
      <c r="O74" s="28">
        <f>0.5*(Cv!N74+Cv!O74)*LN(LC!O74/LC!N74)</f>
        <v>5.5863156411064428E-3</v>
      </c>
      <c r="P74" s="28">
        <f>0.5*(Cv!O74+Cv!P74)*LN(LC!P74/LC!O74)</f>
        <v>7.7034598022691332E-3</v>
      </c>
      <c r="Q74" s="28">
        <f>0.5*(Cv!P74+Cv!Q74)*LN(LC!Q74/LC!P74)</f>
        <v>-1.9460554943093733E-2</v>
      </c>
      <c r="R74" s="28">
        <f>0.5*(Cv!Q74+Cv!R74)*LN(LC!R74/LC!Q74)</f>
        <v>2.0689240509523567E-2</v>
      </c>
      <c r="S74" s="28">
        <f>0.5*(Cv!R74+Cv!S74)*LN(LC!S74/LC!R74)</f>
        <v>2.4130479159068626E-2</v>
      </c>
      <c r="T74" s="28">
        <f>0.5*(Cv!S74+Cv!T74)*LN(LC!T74/LC!S74)</f>
        <v>-5.0574741897819901E-2</v>
      </c>
      <c r="U74" s="28">
        <f>0.5*(Cv!T74+Cv!U74)*LN(LC!U74/LC!T74)</f>
        <v>1.9410552187260403E-2</v>
      </c>
      <c r="V74" s="28">
        <f>0.5*(Cv!U74+Cv!V74)*LN(LC!V74/LC!U74)</f>
        <v>-1.778584191636488E-2</v>
      </c>
      <c r="W74" s="28">
        <f>0.5*(Cv!V74+Cv!W74)*LN(LC!W74/LC!V74)</f>
        <v>1.1814961490702106E-2</v>
      </c>
      <c r="X74" s="28">
        <f>0.5*(Cv!W74+Cv!X74)*LN(LC!X74/LC!W74)</f>
        <v>-1.026957716557964E-2</v>
      </c>
      <c r="Y74" s="28">
        <f>0.5*(Cv!X74+Cv!Y74)*LN(LC!Y74/LC!X74)</f>
        <v>9.4483602015795042E-3</v>
      </c>
      <c r="Z74" s="28">
        <f>0.5*(Cv!Y74+Cv!Z74)*LN(LC!Z74/LC!Y74)</f>
        <v>-1.8873184887237889E-3</v>
      </c>
      <c r="AA74" s="28">
        <f>0.5*(Cv!Z74+Cv!AA74)*LN(LC!AA74/LC!Z74)</f>
        <v>7.2826700350438775E-4</v>
      </c>
      <c r="AC74" s="28">
        <f t="shared" si="8"/>
        <v>4.9244658427323052E-3</v>
      </c>
      <c r="AD74" s="28">
        <f t="shared" si="9"/>
        <v>5.2386454165093219E-3</v>
      </c>
      <c r="AE74" s="28">
        <f t="shared" si="10"/>
        <v>7.7297880337748063E-3</v>
      </c>
      <c r="AF74" s="28">
        <f t="shared" si="11"/>
        <v>-9.4809294603603843E-3</v>
      </c>
      <c r="AG74" s="28">
        <f t="shared" si="12"/>
        <v>2.763102905453368E-3</v>
      </c>
      <c r="AH74" s="28">
        <f t="shared" si="13"/>
        <v>6.4842167251420654E-3</v>
      </c>
      <c r="AI74" s="28">
        <f t="shared" si="14"/>
        <v>-4.8894173231802266E-3</v>
      </c>
      <c r="AJ74" s="28">
        <f t="shared" si="15"/>
        <v>2.1890938208539287E-3</v>
      </c>
    </row>
    <row r="75" spans="1:36" x14ac:dyDescent="0.15">
      <c r="A75" s="8">
        <v>73</v>
      </c>
      <c r="B75" s="11" t="s">
        <v>212</v>
      </c>
      <c r="C75" s="28"/>
      <c r="D75" s="28">
        <f>0.5*(Cv!C75+Cv!D75)*LN(LC!D75/LC!C75)</f>
        <v>-3.8219004270960612E-3</v>
      </c>
      <c r="E75" s="28">
        <f>0.5*(Cv!D75+Cv!E75)*LN(LC!E75/LC!D75)</f>
        <v>3.0784756966500955E-3</v>
      </c>
      <c r="F75" s="28">
        <f>0.5*(Cv!E75+Cv!F75)*LN(LC!F75/LC!E75)</f>
        <v>1.3351795626898078E-5</v>
      </c>
      <c r="G75" s="28">
        <f>0.5*(Cv!F75+Cv!G75)*LN(LC!G75/LC!F75)</f>
        <v>1.048891393961957E-2</v>
      </c>
      <c r="H75" s="28">
        <f>0.5*(Cv!G75+Cv!H75)*LN(LC!H75/LC!G75)</f>
        <v>1.1916667373408492E-2</v>
      </c>
      <c r="I75" s="28">
        <f>0.5*(Cv!H75+Cv!I75)*LN(LC!I75/LC!H75)</f>
        <v>1.0493422157091922E-2</v>
      </c>
      <c r="J75" s="28">
        <f>0.5*(Cv!I75+Cv!J75)*LN(LC!J75/LC!I75)</f>
        <v>8.969771959669165E-3</v>
      </c>
      <c r="K75" s="28">
        <f>0.5*(Cv!J75+Cv!K75)*LN(LC!K75/LC!J75)</f>
        <v>1.4173307837190735E-2</v>
      </c>
      <c r="L75" s="28">
        <f>0.5*(Cv!K75+Cv!L75)*LN(LC!L75/LC!K75)</f>
        <v>4.7388468869057681E-3</v>
      </c>
      <c r="M75" s="28">
        <f>0.5*(Cv!L75+Cv!M75)*LN(LC!M75/LC!L75)</f>
        <v>-1.6403508997884146E-3</v>
      </c>
      <c r="N75" s="28">
        <f>0.5*(Cv!M75+Cv!N75)*LN(LC!N75/LC!M75)</f>
        <v>2.8417008715236189E-3</v>
      </c>
      <c r="O75" s="28">
        <f>0.5*(Cv!N75+Cv!O75)*LN(LC!O75/LC!N75)</f>
        <v>1.9377602426878507E-3</v>
      </c>
      <c r="P75" s="28">
        <f>0.5*(Cv!O75+Cv!P75)*LN(LC!P75/LC!O75)</f>
        <v>1.1265654592597362E-2</v>
      </c>
      <c r="Q75" s="28">
        <f>0.5*(Cv!P75+Cv!Q75)*LN(LC!Q75/LC!P75)</f>
        <v>-7.9240368189141246E-3</v>
      </c>
      <c r="R75" s="28">
        <f>0.5*(Cv!Q75+Cv!R75)*LN(LC!R75/LC!Q75)</f>
        <v>3.4249965778031016E-4</v>
      </c>
      <c r="S75" s="28">
        <f>0.5*(Cv!R75+Cv!S75)*LN(LC!S75/LC!R75)</f>
        <v>6.8618067467126655E-3</v>
      </c>
      <c r="T75" s="28">
        <f>0.5*(Cv!S75+Cv!T75)*LN(LC!T75/LC!S75)</f>
        <v>-3.7722540147955646E-3</v>
      </c>
      <c r="U75" s="28">
        <f>0.5*(Cv!T75+Cv!U75)*LN(LC!U75/LC!T75)</f>
        <v>6.3597832165890279E-4</v>
      </c>
      <c r="V75" s="28">
        <f>0.5*(Cv!U75+Cv!V75)*LN(LC!V75/LC!U75)</f>
        <v>7.3697798428903295E-3</v>
      </c>
      <c r="W75" s="28">
        <f>0.5*(Cv!V75+Cv!W75)*LN(LC!W75/LC!V75)</f>
        <v>1.3169938386454639E-4</v>
      </c>
      <c r="X75" s="28">
        <f>0.5*(Cv!W75+Cv!X75)*LN(LC!X75/LC!W75)</f>
        <v>-2.0808868732174633E-3</v>
      </c>
      <c r="Y75" s="28">
        <f>0.5*(Cv!X75+Cv!Y75)*LN(LC!Y75/LC!X75)</f>
        <v>9.9866601216212648E-3</v>
      </c>
      <c r="Z75" s="28">
        <f>0.5*(Cv!Y75+Cv!Z75)*LN(LC!Z75/LC!Y75)</f>
        <v>-1.6278511780816905E-3</v>
      </c>
      <c r="AA75" s="28">
        <f>0.5*(Cv!Z75+Cv!AA75)*LN(LC!AA75/LC!Z75)</f>
        <v>-1.9538627639634331E-3</v>
      </c>
      <c r="AC75" s="28">
        <f t="shared" si="8"/>
        <v>7.1981661924793968E-3</v>
      </c>
      <c r="AD75" s="28">
        <f t="shared" si="9"/>
        <v>5.8166553311001746E-3</v>
      </c>
      <c r="AE75" s="28">
        <f t="shared" si="10"/>
        <v>2.4967368841728129E-3</v>
      </c>
      <c r="AF75" s="28">
        <f t="shared" si="11"/>
        <v>4.5686333208015022E-4</v>
      </c>
      <c r="AG75" s="28">
        <f t="shared" si="12"/>
        <v>2.134982059858714E-3</v>
      </c>
      <c r="AH75" s="28">
        <f t="shared" si="13"/>
        <v>4.156696107636494E-3</v>
      </c>
      <c r="AI75" s="28">
        <f t="shared" si="14"/>
        <v>1.0861578549971114E-3</v>
      </c>
      <c r="AJ75" s="28">
        <f t="shared" si="15"/>
        <v>3.7498719512495133E-3</v>
      </c>
    </row>
    <row r="76" spans="1:36" x14ac:dyDescent="0.15">
      <c r="A76" s="8">
        <v>74</v>
      </c>
      <c r="B76" s="11" t="s">
        <v>213</v>
      </c>
      <c r="C76" s="28"/>
      <c r="D76" s="28">
        <f>0.5*(Cv!C76+Cv!D76)*LN(LC!D76/LC!C76)</f>
        <v>8.6368833800518872E-3</v>
      </c>
      <c r="E76" s="28">
        <f>0.5*(Cv!D76+Cv!E76)*LN(LC!E76/LC!D76)</f>
        <v>-2.2480899596606686E-3</v>
      </c>
      <c r="F76" s="28">
        <f>0.5*(Cv!E76+Cv!F76)*LN(LC!F76/LC!E76)</f>
        <v>-4.398545127699517E-3</v>
      </c>
      <c r="G76" s="28">
        <f>0.5*(Cv!F76+Cv!G76)*LN(LC!G76/LC!F76)</f>
        <v>3.4790924898708142E-4</v>
      </c>
      <c r="H76" s="28">
        <f>0.5*(Cv!G76+Cv!H76)*LN(LC!H76/LC!G76)</f>
        <v>8.4400926761627765E-3</v>
      </c>
      <c r="I76" s="28">
        <f>0.5*(Cv!H76+Cv!I76)*LN(LC!I76/LC!H76)</f>
        <v>-1.0621788750469006E-3</v>
      </c>
      <c r="J76" s="28">
        <f>0.5*(Cv!I76+Cv!J76)*LN(LC!J76/LC!I76)</f>
        <v>1.1374301016504867E-3</v>
      </c>
      <c r="K76" s="28">
        <f>0.5*(Cv!J76+Cv!K76)*LN(LC!K76/LC!J76)</f>
        <v>1.4836832832487864E-3</v>
      </c>
      <c r="L76" s="28">
        <f>0.5*(Cv!K76+Cv!L76)*LN(LC!L76/LC!K76)</f>
        <v>5.3241065650507331E-3</v>
      </c>
      <c r="M76" s="28">
        <f>0.5*(Cv!L76+Cv!M76)*LN(LC!M76/LC!L76)</f>
        <v>2.243283107890895E-3</v>
      </c>
      <c r="N76" s="28">
        <f>0.5*(Cv!M76+Cv!N76)*LN(LC!N76/LC!M76)</f>
        <v>-8.9562811387683405E-3</v>
      </c>
      <c r="O76" s="28">
        <f>0.5*(Cv!N76+Cv!O76)*LN(LC!O76/LC!N76)</f>
        <v>7.6054137921969913E-3</v>
      </c>
      <c r="P76" s="28">
        <f>0.5*(Cv!O76+Cv!P76)*LN(LC!P76/LC!O76)</f>
        <v>-5.2705570417363803E-3</v>
      </c>
      <c r="Q76" s="28">
        <f>0.5*(Cv!P76+Cv!Q76)*LN(LC!Q76/LC!P76)</f>
        <v>-2.826934079478355E-3</v>
      </c>
      <c r="R76" s="28">
        <f>0.5*(Cv!Q76+Cv!R76)*LN(LC!R76/LC!Q76)</f>
        <v>3.1409604540929325E-3</v>
      </c>
      <c r="S76" s="28">
        <f>0.5*(Cv!R76+Cv!S76)*LN(LC!S76/LC!R76)</f>
        <v>4.115321357786101E-3</v>
      </c>
      <c r="T76" s="28">
        <f>0.5*(Cv!S76+Cv!T76)*LN(LC!T76/LC!S76)</f>
        <v>6.5276816737019601E-4</v>
      </c>
      <c r="U76" s="28">
        <f>0.5*(Cv!T76+Cv!U76)*LN(LC!U76/LC!T76)</f>
        <v>1.9202812825541808E-3</v>
      </c>
      <c r="V76" s="28">
        <f>0.5*(Cv!U76+Cv!V76)*LN(LC!V76/LC!U76)</f>
        <v>-5.6267506755303251E-3</v>
      </c>
      <c r="W76" s="28">
        <f>0.5*(Cv!V76+Cv!W76)*LN(LC!W76/LC!V76)</f>
        <v>1.3370734464552259E-3</v>
      </c>
      <c r="X76" s="28">
        <f>0.5*(Cv!W76+Cv!X76)*LN(LC!X76/LC!W76)</f>
        <v>6.6951654465363108E-3</v>
      </c>
      <c r="Y76" s="28">
        <f>0.5*(Cv!X76+Cv!Y76)*LN(LC!Y76/LC!X76)</f>
        <v>2.7523786327650372E-3</v>
      </c>
      <c r="Z76" s="28">
        <f>0.5*(Cv!Y76+Cv!Z76)*LN(LC!Z76/LC!Y76)</f>
        <v>4.8062105043015519E-3</v>
      </c>
      <c r="AA76" s="28">
        <f>0.5*(Cv!Z76+Cv!AA76)*LN(LC!AA76/LC!Z76)</f>
        <v>-7.3122953006166617E-3</v>
      </c>
      <c r="AC76" s="28">
        <f t="shared" si="8"/>
        <v>2.1583759254855433E-4</v>
      </c>
      <c r="AD76" s="28">
        <f t="shared" si="9"/>
        <v>2.4644438381451193E-4</v>
      </c>
      <c r="AE76" s="28">
        <f t="shared" si="10"/>
        <v>1.352840896572258E-3</v>
      </c>
      <c r="AF76" s="28">
        <f t="shared" si="11"/>
        <v>9.9570753347711771E-4</v>
      </c>
      <c r="AG76" s="28">
        <f t="shared" si="12"/>
        <v>8.2097945483309141E-5</v>
      </c>
      <c r="AH76" s="28">
        <f t="shared" si="13"/>
        <v>7.9964264019338478E-4</v>
      </c>
      <c r="AI76" s="28">
        <f t="shared" si="14"/>
        <v>6.5310393797943949E-4</v>
      </c>
      <c r="AJ76" s="28">
        <f t="shared" si="15"/>
        <v>6.2175851602226683E-4</v>
      </c>
    </row>
    <row r="77" spans="1:36" x14ac:dyDescent="0.15">
      <c r="A77" s="8">
        <v>75</v>
      </c>
      <c r="B77" s="11" t="s">
        <v>214</v>
      </c>
      <c r="C77" s="28"/>
      <c r="D77" s="28">
        <f>0.5*(Cv!C77+Cv!D77)*LN(LC!D77/LC!C77)</f>
        <v>1.5083886545474367E-2</v>
      </c>
      <c r="E77" s="28">
        <f>0.5*(Cv!D77+Cv!E77)*LN(LC!E77/LC!D77)</f>
        <v>-1.9479605719506351E-2</v>
      </c>
      <c r="F77" s="28">
        <f>0.5*(Cv!E77+Cv!F77)*LN(LC!F77/LC!E77)</f>
        <v>-9.9322176519995604E-3</v>
      </c>
      <c r="G77" s="28">
        <f>0.5*(Cv!F77+Cv!G77)*LN(LC!G77/LC!F77)</f>
        <v>-2.3220195673744589E-3</v>
      </c>
      <c r="H77" s="28">
        <f>0.5*(Cv!G77+Cv!H77)*LN(LC!H77/LC!G77)</f>
        <v>3.0185781013702161E-3</v>
      </c>
      <c r="I77" s="28">
        <f>0.5*(Cv!H77+Cv!I77)*LN(LC!I77/LC!H77)</f>
        <v>1.5116920837190428E-3</v>
      </c>
      <c r="J77" s="28">
        <f>0.5*(Cv!I77+Cv!J77)*LN(LC!J77/LC!I77)</f>
        <v>-4.4995166621180933E-3</v>
      </c>
      <c r="K77" s="28">
        <f>0.5*(Cv!J77+Cv!K77)*LN(LC!K77/LC!J77)</f>
        <v>-9.1077937119922892E-3</v>
      </c>
      <c r="L77" s="28">
        <f>0.5*(Cv!K77+Cv!L77)*LN(LC!L77/LC!K77)</f>
        <v>-6.5833430028385421E-3</v>
      </c>
      <c r="M77" s="28">
        <f>0.5*(Cv!L77+Cv!M77)*LN(LC!M77/LC!L77)</f>
        <v>1.8495217027279425E-3</v>
      </c>
      <c r="N77" s="28">
        <f>0.5*(Cv!M77+Cv!N77)*LN(LC!N77/LC!M77)</f>
        <v>1.714970695662053E-3</v>
      </c>
      <c r="O77" s="28">
        <f>0.5*(Cv!N77+Cv!O77)*LN(LC!O77/LC!N77)</f>
        <v>3.8307277743074575E-3</v>
      </c>
      <c r="P77" s="28">
        <f>0.5*(Cv!O77+Cv!P77)*LN(LC!P77/LC!O77)</f>
        <v>-7.8783082056411644E-3</v>
      </c>
      <c r="Q77" s="28">
        <f>0.5*(Cv!P77+Cv!Q77)*LN(LC!Q77/LC!P77)</f>
        <v>-1.2706797230682951E-2</v>
      </c>
      <c r="R77" s="28">
        <f>0.5*(Cv!Q77+Cv!R77)*LN(LC!R77/LC!Q77)</f>
        <v>-7.9405400803932869E-3</v>
      </c>
      <c r="S77" s="28">
        <f>0.5*(Cv!R77+Cv!S77)*LN(LC!S77/LC!R77)</f>
        <v>-6.6929964076126787E-4</v>
      </c>
      <c r="T77" s="28">
        <f>0.5*(Cv!S77+Cv!T77)*LN(LC!T77/LC!S77)</f>
        <v>7.1702999369749885E-4</v>
      </c>
      <c r="U77" s="28">
        <f>0.5*(Cv!T77+Cv!U77)*LN(LC!U77/LC!T77)</f>
        <v>5.3450210176549879E-3</v>
      </c>
      <c r="V77" s="28">
        <f>0.5*(Cv!U77+Cv!V77)*LN(LC!V77/LC!U77)</f>
        <v>-1.2695358570240447E-2</v>
      </c>
      <c r="W77" s="28">
        <f>0.5*(Cv!V77+Cv!W77)*LN(LC!W77/LC!V77)</f>
        <v>2.0636104266975475E-3</v>
      </c>
      <c r="X77" s="28">
        <f>0.5*(Cv!W77+Cv!X77)*LN(LC!X77/LC!W77)</f>
        <v>1.340702291401036E-2</v>
      </c>
      <c r="Y77" s="28">
        <f>0.5*(Cv!X77+Cv!Y77)*LN(LC!Y77/LC!X77)</f>
        <v>4.007126488651599E-3</v>
      </c>
      <c r="Z77" s="28">
        <f>0.5*(Cv!Y77+Cv!Z77)*LN(LC!Z77/LC!Y77)</f>
        <v>9.6387814906904543E-3</v>
      </c>
      <c r="AA77" s="28">
        <f>0.5*(Cv!Z77+Cv!AA77)*LN(LC!AA77/LC!Z77)</f>
        <v>-1.395173637831835E-2</v>
      </c>
      <c r="AC77" s="28">
        <f t="shared" si="8"/>
        <v>-5.440714550758223E-3</v>
      </c>
      <c r="AD77" s="28">
        <f t="shared" si="9"/>
        <v>-3.3252321957117866E-3</v>
      </c>
      <c r="AE77" s="28">
        <f t="shared" si="10"/>
        <v>-5.0728434766342421E-3</v>
      </c>
      <c r="AF77" s="28">
        <f t="shared" si="11"/>
        <v>1.7674651563639892E-3</v>
      </c>
      <c r="AG77" s="28">
        <f t="shared" si="12"/>
        <v>-1.0194279965876525E-4</v>
      </c>
      <c r="AH77" s="28">
        <f t="shared" si="13"/>
        <v>-4.1990378361730146E-3</v>
      </c>
      <c r="AI77" s="28">
        <f t="shared" si="14"/>
        <v>1.0664371728554562E-3</v>
      </c>
      <c r="AJ77" s="28">
        <f t="shared" si="15"/>
        <v>-2.6374979883772866E-3</v>
      </c>
    </row>
    <row r="78" spans="1:36" x14ac:dyDescent="0.15">
      <c r="A78" s="8">
        <v>76</v>
      </c>
      <c r="B78" s="11" t="s">
        <v>215</v>
      </c>
      <c r="C78" s="28"/>
      <c r="D78" s="28">
        <f>0.5*(Cv!C78+Cv!D78)*LN(LC!D78/LC!C78)</f>
        <v>8.1664854172556322E-3</v>
      </c>
      <c r="E78" s="28">
        <f>0.5*(Cv!D78+Cv!E78)*LN(LC!E78/LC!D78)</f>
        <v>2.3526054095600931E-3</v>
      </c>
      <c r="F78" s="28">
        <f>0.5*(Cv!E78+Cv!F78)*LN(LC!F78/LC!E78)</f>
        <v>7.5286478827860006E-4</v>
      </c>
      <c r="G78" s="28">
        <f>0.5*(Cv!F78+Cv!G78)*LN(LC!G78/LC!F78)</f>
        <v>6.9806204525236218E-3</v>
      </c>
      <c r="H78" s="28">
        <f>0.5*(Cv!G78+Cv!H78)*LN(LC!H78/LC!G78)</f>
        <v>2.5798149442856043E-3</v>
      </c>
      <c r="I78" s="28">
        <f>0.5*(Cv!H78+Cv!I78)*LN(LC!I78/LC!H78)</f>
        <v>7.5020604234096056E-3</v>
      </c>
      <c r="J78" s="28">
        <f>0.5*(Cv!I78+Cv!J78)*LN(LC!J78/LC!I78)</f>
        <v>1.005629298809201E-3</v>
      </c>
      <c r="K78" s="28">
        <f>0.5*(Cv!J78+Cv!K78)*LN(LC!K78/LC!J78)</f>
        <v>4.4362023514117731E-3</v>
      </c>
      <c r="L78" s="28">
        <f>0.5*(Cv!K78+Cv!L78)*LN(LC!L78/LC!K78)</f>
        <v>4.5870755449569003E-3</v>
      </c>
      <c r="M78" s="28">
        <f>0.5*(Cv!L78+Cv!M78)*LN(LC!M78/LC!L78)</f>
        <v>6.3915561542020969E-3</v>
      </c>
      <c r="N78" s="28">
        <f>0.5*(Cv!M78+Cv!N78)*LN(LC!N78/LC!M78)</f>
        <v>2.3370338869687065E-3</v>
      </c>
      <c r="O78" s="28">
        <f>0.5*(Cv!N78+Cv!O78)*LN(LC!O78/LC!N78)</f>
        <v>1.0680728754424558E-2</v>
      </c>
      <c r="P78" s="28">
        <f>0.5*(Cv!O78+Cv!P78)*LN(LC!P78/LC!O78)</f>
        <v>-1.1067222589301914E-3</v>
      </c>
      <c r="Q78" s="28">
        <f>0.5*(Cv!P78+Cv!Q78)*LN(LC!Q78/LC!P78)</f>
        <v>5.6494479814602015E-4</v>
      </c>
      <c r="R78" s="28">
        <f>0.5*(Cv!Q78+Cv!R78)*LN(LC!R78/LC!Q78)</f>
        <v>1.9966717326235306E-3</v>
      </c>
      <c r="S78" s="28">
        <f>0.5*(Cv!R78+Cv!S78)*LN(LC!S78/LC!R78)</f>
        <v>5.0371283643139346E-4</v>
      </c>
      <c r="T78" s="28">
        <f>0.5*(Cv!S78+Cv!T78)*LN(LC!T78/LC!S78)</f>
        <v>2.7701238804136389E-3</v>
      </c>
      <c r="U78" s="28">
        <f>0.5*(Cv!T78+Cv!U78)*LN(LC!U78/LC!T78)</f>
        <v>2.6360913421427127E-3</v>
      </c>
      <c r="V78" s="28">
        <f>0.5*(Cv!U78+Cv!V78)*LN(LC!V78/LC!U78)</f>
        <v>-3.245914962972476E-3</v>
      </c>
      <c r="W78" s="28">
        <f>0.5*(Cv!V78+Cv!W78)*LN(LC!W78/LC!V78)</f>
        <v>-1.2278480441073295E-3</v>
      </c>
      <c r="X78" s="28">
        <f>0.5*(Cv!W78+Cv!X78)*LN(LC!X78/LC!W78)</f>
        <v>6.8618476261557686E-3</v>
      </c>
      <c r="Y78" s="28">
        <f>0.5*(Cv!X78+Cv!Y78)*LN(LC!Y78/LC!X78)</f>
        <v>-3.6981702639989475E-3</v>
      </c>
      <c r="Z78" s="28">
        <f>0.5*(Cv!Y78+Cv!Z78)*LN(LC!Z78/LC!Y78)</f>
        <v>4.3046777353772849E-3</v>
      </c>
      <c r="AA78" s="28">
        <f>0.5*(Cv!Z78+Cv!AA78)*LN(LC!AA78/LC!Z78)</f>
        <v>-3.4064946880310817E-3</v>
      </c>
      <c r="AC78" s="28">
        <f t="shared" si="8"/>
        <v>4.0335932036115046E-3</v>
      </c>
      <c r="AD78" s="28">
        <f t="shared" si="9"/>
        <v>3.7514994472697357E-3</v>
      </c>
      <c r="AE78" s="28">
        <f t="shared" si="10"/>
        <v>2.5278671725390616E-3</v>
      </c>
      <c r="AF78" s="28">
        <f t="shared" si="11"/>
        <v>1.558859968326463E-3</v>
      </c>
      <c r="AG78" s="28">
        <f t="shared" si="12"/>
        <v>-9.3332907221758141E-4</v>
      </c>
      <c r="AH78" s="28">
        <f t="shared" si="13"/>
        <v>3.1396833099043989E-3</v>
      </c>
      <c r="AI78" s="28">
        <f t="shared" si="14"/>
        <v>6.2428907812244632E-4</v>
      </c>
      <c r="AJ78" s="28">
        <f t="shared" si="15"/>
        <v>2.4590918148730905E-3</v>
      </c>
    </row>
    <row r="79" spans="1:36" x14ac:dyDescent="0.15">
      <c r="A79" s="8">
        <v>77</v>
      </c>
      <c r="B79" s="11" t="s">
        <v>216</v>
      </c>
      <c r="C79" s="28"/>
      <c r="D79" s="28">
        <f>0.5*(Cv!C79+Cv!D79)*LN(LC!D79/LC!C79)</f>
        <v>1.4027641273211849E-2</v>
      </c>
      <c r="E79" s="28">
        <f>0.5*(Cv!D79+Cv!E79)*LN(LC!E79/LC!D79)</f>
        <v>1.2139917614888958E-2</v>
      </c>
      <c r="F79" s="28">
        <f>0.5*(Cv!E79+Cv!F79)*LN(LC!F79/LC!E79)</f>
        <v>-8.8293335028954163E-3</v>
      </c>
      <c r="G79" s="28">
        <f>0.5*(Cv!F79+Cv!G79)*LN(LC!G79/LC!F79)</f>
        <v>2.6484876327052412E-3</v>
      </c>
      <c r="H79" s="28">
        <f>0.5*(Cv!G79+Cv!H79)*LN(LC!H79/LC!G79)</f>
        <v>-2.3187395659866792E-3</v>
      </c>
      <c r="I79" s="28">
        <f>0.5*(Cv!H79+Cv!I79)*LN(LC!I79/LC!H79)</f>
        <v>2.4789436207913268E-2</v>
      </c>
      <c r="J79" s="28">
        <f>0.5*(Cv!I79+Cv!J79)*LN(LC!J79/LC!I79)</f>
        <v>1.3263118061228273E-2</v>
      </c>
      <c r="K79" s="28">
        <f>0.5*(Cv!J79+Cv!K79)*LN(LC!K79/LC!J79)</f>
        <v>4.0784164882296352E-3</v>
      </c>
      <c r="L79" s="28">
        <f>0.5*(Cv!K79+Cv!L79)*LN(LC!L79/LC!K79)</f>
        <v>-5.4261073243269597E-3</v>
      </c>
      <c r="M79" s="28">
        <f>0.5*(Cv!L79+Cv!M79)*LN(LC!M79/LC!L79)</f>
        <v>1.7795305410064174E-2</v>
      </c>
      <c r="N79" s="28">
        <f>0.5*(Cv!M79+Cv!N79)*LN(LC!N79/LC!M79)</f>
        <v>1.3296808297942221E-4</v>
      </c>
      <c r="O79" s="28">
        <f>0.5*(Cv!N79+Cv!O79)*LN(LC!O79/LC!N79)</f>
        <v>1.6113724142067517E-2</v>
      </c>
      <c r="P79" s="28">
        <f>0.5*(Cv!O79+Cv!P79)*LN(LC!P79/LC!O79)</f>
        <v>8.822131376999843E-4</v>
      </c>
      <c r="Q79" s="28">
        <f>0.5*(Cv!P79+Cv!Q79)*LN(LC!Q79/LC!P79)</f>
        <v>7.4593925533148996E-3</v>
      </c>
      <c r="R79" s="28">
        <f>0.5*(Cv!Q79+Cv!R79)*LN(LC!R79/LC!Q79)</f>
        <v>6.8183550375108363E-6</v>
      </c>
      <c r="S79" s="28">
        <f>0.5*(Cv!R79+Cv!S79)*LN(LC!S79/LC!R79)</f>
        <v>6.12379028392992E-3</v>
      </c>
      <c r="T79" s="28">
        <f>0.5*(Cv!S79+Cv!T79)*LN(LC!T79/LC!S79)</f>
        <v>5.5774161545434065E-4</v>
      </c>
      <c r="U79" s="28">
        <f>0.5*(Cv!T79+Cv!U79)*LN(LC!U79/LC!T79)</f>
        <v>5.7165568353062888E-3</v>
      </c>
      <c r="V79" s="28">
        <f>0.5*(Cv!U79+Cv!V79)*LN(LC!V79/LC!U79)</f>
        <v>-1.040282324766772E-2</v>
      </c>
      <c r="W79" s="28">
        <f>0.5*(Cv!V79+Cv!W79)*LN(LC!W79/LC!V79)</f>
        <v>9.7200893986944571E-3</v>
      </c>
      <c r="X79" s="28">
        <f>0.5*(Cv!W79+Cv!X79)*LN(LC!X79/LC!W79)</f>
        <v>2.6833878796580775E-3</v>
      </c>
      <c r="Y79" s="28">
        <f>0.5*(Cv!X79+Cv!Y79)*LN(LC!Y79/LC!X79)</f>
        <v>-6.2902371878144139E-3</v>
      </c>
      <c r="Z79" s="28">
        <f>0.5*(Cv!Y79+Cv!Z79)*LN(LC!Z79/LC!Y79)</f>
        <v>7.2430650586657614E-3</v>
      </c>
      <c r="AA79" s="28">
        <f>0.5*(Cv!Z79+Cv!AA79)*LN(LC!AA79/LC!Z79)</f>
        <v>-1.7794702206569337E-2</v>
      </c>
      <c r="AC79" s="28">
        <f t="shared" si="8"/>
        <v>5.6859536773250742E-3</v>
      </c>
      <c r="AD79" s="28">
        <f t="shared" si="9"/>
        <v>5.9687401436349088E-3</v>
      </c>
      <c r="AE79" s="28">
        <f t="shared" si="10"/>
        <v>6.1171876944099658E-3</v>
      </c>
      <c r="AF79" s="28">
        <f t="shared" si="11"/>
        <v>1.6549904962890889E-3</v>
      </c>
      <c r="AG79" s="28">
        <f t="shared" si="12"/>
        <v>-5.6139581119059962E-3</v>
      </c>
      <c r="AH79" s="28">
        <f t="shared" si="13"/>
        <v>6.0429639190224373E-3</v>
      </c>
      <c r="AI79" s="28">
        <f t="shared" si="14"/>
        <v>-1.0708652317840681E-3</v>
      </c>
      <c r="AJ79" s="28">
        <f t="shared" si="15"/>
        <v>3.4909776401120516E-3</v>
      </c>
    </row>
    <row r="80" spans="1:36" x14ac:dyDescent="0.15">
      <c r="A80" s="8">
        <v>78</v>
      </c>
      <c r="B80" s="11" t="s">
        <v>217</v>
      </c>
      <c r="C80" s="28"/>
      <c r="D80" s="28">
        <f>0.5*(Cv!C80+Cv!D80)*LN(LC!D80/LC!C80)</f>
        <v>-7.8012188466120421E-3</v>
      </c>
      <c r="E80" s="28">
        <f>0.5*(Cv!D80+Cv!E80)*LN(LC!E80/LC!D80)</f>
        <v>-7.49700846993967E-3</v>
      </c>
      <c r="F80" s="28">
        <f>0.5*(Cv!E80+Cv!F80)*LN(LC!F80/LC!E80)</f>
        <v>-1.3979113415576038E-2</v>
      </c>
      <c r="G80" s="28">
        <f>0.5*(Cv!F80+Cv!G80)*LN(LC!G80/LC!F80)</f>
        <v>1.0743451168546837E-3</v>
      </c>
      <c r="H80" s="28">
        <f>0.5*(Cv!G80+Cv!H80)*LN(LC!H80/LC!G80)</f>
        <v>2.3098723638728552E-3</v>
      </c>
      <c r="I80" s="28">
        <f>0.5*(Cv!H80+Cv!I80)*LN(LC!I80/LC!H80)</f>
        <v>-1.2986561677158399E-2</v>
      </c>
      <c r="J80" s="28">
        <f>0.5*(Cv!I80+Cv!J80)*LN(LC!J80/LC!I80)</f>
        <v>-6.4011529901263648E-3</v>
      </c>
      <c r="K80" s="28">
        <f>0.5*(Cv!J80+Cv!K80)*LN(LC!K80/LC!J80)</f>
        <v>-7.100402204150506E-3</v>
      </c>
      <c r="L80" s="28">
        <f>0.5*(Cv!K80+Cv!L80)*LN(LC!L80/LC!K80)</f>
        <v>-3.7838339135049805E-4</v>
      </c>
      <c r="M80" s="28">
        <f>0.5*(Cv!L80+Cv!M80)*LN(LC!M80/LC!L80)</f>
        <v>-1.2655295656169104E-2</v>
      </c>
      <c r="N80" s="28">
        <f>0.5*(Cv!M80+Cv!N80)*LN(LC!N80/LC!M80)</f>
        <v>4.4419938656279842E-3</v>
      </c>
      <c r="O80" s="28">
        <f>0.5*(Cv!N80+Cv!O80)*LN(LC!O80/LC!N80)</f>
        <v>1.6133689545160159E-3</v>
      </c>
      <c r="P80" s="28">
        <f>0.5*(Cv!O80+Cv!P80)*LN(LC!P80/LC!O80)</f>
        <v>-4.559880156551877E-4</v>
      </c>
      <c r="Q80" s="28">
        <f>0.5*(Cv!P80+Cv!Q80)*LN(LC!Q80/LC!P80)</f>
        <v>-7.6442065375070525E-3</v>
      </c>
      <c r="R80" s="28">
        <f>0.5*(Cv!Q80+Cv!R80)*LN(LC!R80/LC!Q80)</f>
        <v>7.666679793218013E-3</v>
      </c>
      <c r="S80" s="28">
        <f>0.5*(Cv!R80+Cv!S80)*LN(LC!S80/LC!R80)</f>
        <v>-2.0827162891529517E-3</v>
      </c>
      <c r="T80" s="28">
        <f>0.5*(Cv!S80+Cv!T80)*LN(LC!T80/LC!S80)</f>
        <v>1.3731171141221805E-2</v>
      </c>
      <c r="U80" s="28">
        <f>0.5*(Cv!T80+Cv!U80)*LN(LC!U80/LC!T80)</f>
        <v>-6.6259443689620934E-3</v>
      </c>
      <c r="V80" s="28">
        <f>0.5*(Cv!U80+Cv!V80)*LN(LC!V80/LC!U80)</f>
        <v>6.2124449730084179E-3</v>
      </c>
      <c r="W80" s="28">
        <f>0.5*(Cv!V80+Cv!W80)*LN(LC!W80/LC!V80)</f>
        <v>-2.8282026498743914E-4</v>
      </c>
      <c r="X80" s="28">
        <f>0.5*(Cv!W80+Cv!X80)*LN(LC!X80/LC!W80)</f>
        <v>1.7364716046539691E-2</v>
      </c>
      <c r="Y80" s="28">
        <f>0.5*(Cv!X80+Cv!Y80)*LN(LC!Y80/LC!X80)</f>
        <v>3.5131303096707818E-3</v>
      </c>
      <c r="Z80" s="28">
        <f>0.5*(Cv!Y80+Cv!Z80)*LN(LC!Z80/LC!Y80)</f>
        <v>-6.701051853157447E-3</v>
      </c>
      <c r="AA80" s="28">
        <f>0.5*(Cv!Z80+Cv!AA80)*LN(LC!AA80/LC!Z80)</f>
        <v>-1.8178850697109692E-3</v>
      </c>
      <c r="AC80" s="28">
        <f t="shared" si="8"/>
        <v>-6.215693216389314E-3</v>
      </c>
      <c r="AD80" s="28">
        <f t="shared" si="9"/>
        <v>-4.4186480752336976E-3</v>
      </c>
      <c r="AE80" s="28">
        <f t="shared" si="10"/>
        <v>-1.8057241891623264E-4</v>
      </c>
      <c r="AF80" s="28">
        <f t="shared" si="11"/>
        <v>6.0799135053640763E-3</v>
      </c>
      <c r="AG80" s="28">
        <f t="shared" si="12"/>
        <v>-1.6686022043992117E-3</v>
      </c>
      <c r="AH80" s="28">
        <f t="shared" si="13"/>
        <v>-2.2996102470749652E-3</v>
      </c>
      <c r="AI80" s="28">
        <f t="shared" si="14"/>
        <v>3.1742201142028431E-3</v>
      </c>
      <c r="AJ80" s="28">
        <f t="shared" si="15"/>
        <v>-1.246991636481455E-3</v>
      </c>
    </row>
    <row r="81" spans="1:36" x14ac:dyDescent="0.15">
      <c r="A81" s="8">
        <v>79</v>
      </c>
      <c r="B81" s="11" t="s">
        <v>218</v>
      </c>
      <c r="C81" s="28"/>
      <c r="D81" s="28">
        <f>0.5*(Cv!C81+Cv!D81)*LN(LC!D81/LC!C81)</f>
        <v>8.8596577590911354E-3</v>
      </c>
      <c r="E81" s="28">
        <f>0.5*(Cv!D81+Cv!E81)*LN(LC!E81/LC!D81)</f>
        <v>-9.2585756408397803E-3</v>
      </c>
      <c r="F81" s="28">
        <f>0.5*(Cv!E81+Cv!F81)*LN(LC!F81/LC!E81)</f>
        <v>-3.9383267477737915E-4</v>
      </c>
      <c r="G81" s="28">
        <f>0.5*(Cv!F81+Cv!G81)*LN(LC!G81/LC!F81)</f>
        <v>5.3323507893593908E-3</v>
      </c>
      <c r="H81" s="28">
        <f>0.5*(Cv!G81+Cv!H81)*LN(LC!H81/LC!G81)</f>
        <v>2.9020268743443411E-3</v>
      </c>
      <c r="I81" s="28">
        <f>0.5*(Cv!H81+Cv!I81)*LN(LC!I81/LC!H81)</f>
        <v>6.1904545715196959E-3</v>
      </c>
      <c r="J81" s="28">
        <f>0.5*(Cv!I81+Cv!J81)*LN(LC!J81/LC!I81)</f>
        <v>-4.0619744986182624E-3</v>
      </c>
      <c r="K81" s="28">
        <f>0.5*(Cv!J81+Cv!K81)*LN(LC!K81/LC!J81)</f>
        <v>1.6366010895592746E-2</v>
      </c>
      <c r="L81" s="28">
        <f>0.5*(Cv!K81+Cv!L81)*LN(LC!L81/LC!K81)</f>
        <v>6.9748037700961699E-3</v>
      </c>
      <c r="M81" s="28">
        <f>0.5*(Cv!L81+Cv!M81)*LN(LC!M81/LC!L81)</f>
        <v>2.8023554045956342E-3</v>
      </c>
      <c r="N81" s="28">
        <f>0.5*(Cv!M81+Cv!N81)*LN(LC!N81/LC!M81)</f>
        <v>1.1753358184804354E-2</v>
      </c>
      <c r="O81" s="28">
        <f>0.5*(Cv!N81+Cv!O81)*LN(LC!O81/LC!N81)</f>
        <v>1.9702560368447468E-2</v>
      </c>
      <c r="P81" s="28">
        <f>0.5*(Cv!O81+Cv!P81)*LN(LC!P81/LC!O81)</f>
        <v>2.4258989468836653E-3</v>
      </c>
      <c r="Q81" s="28">
        <f>0.5*(Cv!P81+Cv!Q81)*LN(LC!Q81/LC!P81)</f>
        <v>-1.5246093286951071E-3</v>
      </c>
      <c r="R81" s="28">
        <f>0.5*(Cv!Q81+Cv!R81)*LN(LC!R81/LC!Q81)</f>
        <v>1.1180316150967888E-2</v>
      </c>
      <c r="S81" s="28">
        <f>0.5*(Cv!R81+Cv!S81)*LN(LC!S81/LC!R81)</f>
        <v>5.5299765069226296E-3</v>
      </c>
      <c r="T81" s="28">
        <f>0.5*(Cv!S81+Cv!T81)*LN(LC!T81/LC!S81)</f>
        <v>9.5382013322617056E-3</v>
      </c>
      <c r="U81" s="28">
        <f>0.5*(Cv!T81+Cv!U81)*LN(LC!U81/LC!T81)</f>
        <v>-1.8777768953044964E-3</v>
      </c>
      <c r="V81" s="28">
        <f>0.5*(Cv!U81+Cv!V81)*LN(LC!V81/LC!U81)</f>
        <v>-1.3449373958491391E-3</v>
      </c>
      <c r="W81" s="28">
        <f>0.5*(Cv!V81+Cv!W81)*LN(LC!W81/LC!V81)</f>
        <v>1.9675509173263678E-2</v>
      </c>
      <c r="X81" s="28">
        <f>0.5*(Cv!W81+Cv!X81)*LN(LC!X81/LC!W81)</f>
        <v>1.652624515869934E-2</v>
      </c>
      <c r="Y81" s="28">
        <f>0.5*(Cv!X81+Cv!Y81)*LN(LC!Y81/LC!X81)</f>
        <v>-4.1473629256647869E-3</v>
      </c>
      <c r="Z81" s="28">
        <f>0.5*(Cv!Y81+Cv!Z81)*LN(LC!Z81/LC!Y81)</f>
        <v>1.5017736152887183E-3</v>
      </c>
      <c r="AA81" s="28">
        <f>0.5*(Cv!Z81+Cv!AA81)*LN(LC!AA81/LC!Z81)</f>
        <v>7.8428939314523147E-3</v>
      </c>
      <c r="AC81" s="28">
        <f t="shared" si="8"/>
        <v>9.5448478392125388E-4</v>
      </c>
      <c r="AD81" s="28">
        <f t="shared" si="9"/>
        <v>6.7669107512941277E-3</v>
      </c>
      <c r="AE81" s="28">
        <f t="shared" si="10"/>
        <v>7.4628285289053088E-3</v>
      </c>
      <c r="AF81" s="28">
        <f t="shared" si="11"/>
        <v>8.503448274614217E-3</v>
      </c>
      <c r="AG81" s="28">
        <f t="shared" si="12"/>
        <v>1.7324348736920819E-3</v>
      </c>
      <c r="AH81" s="28">
        <f t="shared" si="13"/>
        <v>7.1148696400997191E-3</v>
      </c>
      <c r="AI81" s="28">
        <f t="shared" si="14"/>
        <v>5.9643182492684164E-3</v>
      </c>
      <c r="AJ81" s="28">
        <f t="shared" si="15"/>
        <v>5.3754637528152516E-3</v>
      </c>
    </row>
    <row r="82" spans="1:36" x14ac:dyDescent="0.15">
      <c r="A82" s="8">
        <v>80</v>
      </c>
      <c r="B82" s="11" t="s">
        <v>219</v>
      </c>
      <c r="C82" s="28"/>
      <c r="D82" s="28">
        <f>0.5*(Cv!C82+Cv!D82)*LN(LC!D82/LC!C82)</f>
        <v>7.1367173341217857E-3</v>
      </c>
      <c r="E82" s="28">
        <f>0.5*(Cv!D82+Cv!E82)*LN(LC!E82/LC!D82)</f>
        <v>2.066333823370653E-3</v>
      </c>
      <c r="F82" s="28">
        <f>0.5*(Cv!E82+Cv!F82)*LN(LC!F82/LC!E82)</f>
        <v>6.3071883823626971E-3</v>
      </c>
      <c r="G82" s="28">
        <f>0.5*(Cv!F82+Cv!G82)*LN(LC!G82/LC!F82)</f>
        <v>2.0691442641291968E-2</v>
      </c>
      <c r="H82" s="28">
        <f>0.5*(Cv!G82+Cv!H82)*LN(LC!H82/LC!G82)</f>
        <v>1.6023692373618047E-3</v>
      </c>
      <c r="I82" s="28">
        <f>0.5*(Cv!H82+Cv!I82)*LN(LC!I82/LC!H82)</f>
        <v>9.6064379183424687E-3</v>
      </c>
      <c r="J82" s="28">
        <f>0.5*(Cv!I82+Cv!J82)*LN(LC!J82/LC!I82)</f>
        <v>9.2363335252783878E-3</v>
      </c>
      <c r="K82" s="28">
        <f>0.5*(Cv!J82+Cv!K82)*LN(LC!K82/LC!J82)</f>
        <v>1.8254722107424935E-2</v>
      </c>
      <c r="L82" s="28">
        <f>0.5*(Cv!K82+Cv!L82)*LN(LC!L82/LC!K82)</f>
        <v>1.305698440679565E-2</v>
      </c>
      <c r="M82" s="28">
        <f>0.5*(Cv!L82+Cv!M82)*LN(LC!M82/LC!L82)</f>
        <v>1.3516555164065323E-2</v>
      </c>
      <c r="N82" s="28">
        <f>0.5*(Cv!M82+Cv!N82)*LN(LC!N82/LC!M82)</f>
        <v>1.5653893061359555E-2</v>
      </c>
      <c r="O82" s="28">
        <f>0.5*(Cv!N82+Cv!O82)*LN(LC!O82/LC!N82)</f>
        <v>8.3721786217981087E-3</v>
      </c>
      <c r="P82" s="28">
        <f>0.5*(Cv!O82+Cv!P82)*LN(LC!P82/LC!O82)</f>
        <v>9.2391182875329343E-3</v>
      </c>
      <c r="Q82" s="28">
        <f>0.5*(Cv!P82+Cv!Q82)*LN(LC!Q82/LC!P82)</f>
        <v>1.1168290955849043E-2</v>
      </c>
      <c r="R82" s="28">
        <f>0.5*(Cv!Q82+Cv!R82)*LN(LC!R82/LC!Q82)</f>
        <v>1.4697949177036408E-2</v>
      </c>
      <c r="S82" s="28">
        <f>0.5*(Cv!R82+Cv!S82)*LN(LC!S82/LC!R82)</f>
        <v>1.4196184568734955E-3</v>
      </c>
      <c r="T82" s="28">
        <f>0.5*(Cv!S82+Cv!T82)*LN(LC!T82/LC!S82)</f>
        <v>1.3520685945066743E-2</v>
      </c>
      <c r="U82" s="28">
        <f>0.5*(Cv!T82+Cv!U82)*LN(LC!U82/LC!T82)</f>
        <v>7.0540865969762178E-3</v>
      </c>
      <c r="V82" s="28">
        <f>0.5*(Cv!U82+Cv!V82)*LN(LC!V82/LC!U82)</f>
        <v>1.3692949488879858E-2</v>
      </c>
      <c r="W82" s="28">
        <f>0.5*(Cv!V82+Cv!W82)*LN(LC!W82/LC!V82)</f>
        <v>7.9544040767618486E-3</v>
      </c>
      <c r="X82" s="28">
        <f>0.5*(Cv!W82+Cv!X82)*LN(LC!X82/LC!W82)</f>
        <v>8.9819781246670196E-3</v>
      </c>
      <c r="Y82" s="28">
        <f>0.5*(Cv!X82+Cv!Y82)*LN(LC!Y82/LC!X82)</f>
        <v>6.319023232158251E-3</v>
      </c>
      <c r="Z82" s="28">
        <f>0.5*(Cv!Y82+Cv!Z82)*LN(LC!Z82/LC!Y82)</f>
        <v>-1.1114321307801771E-3</v>
      </c>
      <c r="AA82" s="28">
        <f>0.5*(Cv!Z82+Cv!AA82)*LN(LC!AA82/LC!Z82)</f>
        <v>8.3447302735082632E-4</v>
      </c>
      <c r="AC82" s="28">
        <f t="shared" si="8"/>
        <v>8.0547544005459167E-3</v>
      </c>
      <c r="AD82" s="28">
        <f t="shared" si="9"/>
        <v>1.3943697652984768E-2</v>
      </c>
      <c r="AE82" s="28">
        <f t="shared" si="10"/>
        <v>8.9794310998179971E-3</v>
      </c>
      <c r="AF82" s="28">
        <f t="shared" si="11"/>
        <v>1.0240820846470338E-2</v>
      </c>
      <c r="AG82" s="28">
        <f t="shared" si="12"/>
        <v>2.0140213762429664E-3</v>
      </c>
      <c r="AH82" s="28">
        <f t="shared" si="13"/>
        <v>1.1461564376401381E-2</v>
      </c>
      <c r="AI82" s="28">
        <f t="shared" si="14"/>
        <v>7.1557710451350736E-3</v>
      </c>
      <c r="AJ82" s="28">
        <f t="shared" si="15"/>
        <v>9.2232862664271293E-3</v>
      </c>
    </row>
    <row r="83" spans="1:36" x14ac:dyDescent="0.15">
      <c r="A83" s="8">
        <v>81</v>
      </c>
      <c r="B83" s="11" t="s">
        <v>220</v>
      </c>
      <c r="C83" s="28"/>
      <c r="D83" s="28">
        <f>0.5*(Cv!C83+Cv!D83)*LN(LC!D83/LC!C83)</f>
        <v>1.3563209154683772E-2</v>
      </c>
      <c r="E83" s="28">
        <f>0.5*(Cv!D83+Cv!E83)*LN(LC!E83/LC!D83)</f>
        <v>-1.9272129928904312E-4</v>
      </c>
      <c r="F83" s="28">
        <f>0.5*(Cv!E83+Cv!F83)*LN(LC!F83/LC!E83)</f>
        <v>-2.764870174849156E-3</v>
      </c>
      <c r="G83" s="28">
        <f>0.5*(Cv!F83+Cv!G83)*LN(LC!G83/LC!F83)</f>
        <v>2.6441177987571778E-2</v>
      </c>
      <c r="H83" s="28">
        <f>0.5*(Cv!G83+Cv!H83)*LN(LC!H83/LC!G83)</f>
        <v>9.8581185263683208E-4</v>
      </c>
      <c r="I83" s="28">
        <f>0.5*(Cv!H83+Cv!I83)*LN(LC!I83/LC!H83)</f>
        <v>6.2497190132063877E-4</v>
      </c>
      <c r="J83" s="28">
        <f>0.5*(Cv!I83+Cv!J83)*LN(LC!J83/LC!I83)</f>
        <v>-4.8637119042038426E-3</v>
      </c>
      <c r="K83" s="28">
        <f>0.5*(Cv!J83+Cv!K83)*LN(LC!K83/LC!J83)</f>
        <v>2.1002675009310651E-2</v>
      </c>
      <c r="L83" s="28">
        <f>0.5*(Cv!K83+Cv!L83)*LN(LC!L83/LC!K83)</f>
        <v>-6.7144904895204824E-3</v>
      </c>
      <c r="M83" s="28">
        <f>0.5*(Cv!L83+Cv!M83)*LN(LC!M83/LC!L83)</f>
        <v>2.4123165137663865E-2</v>
      </c>
      <c r="N83" s="28">
        <f>0.5*(Cv!M83+Cv!N83)*LN(LC!N83/LC!M83)</f>
        <v>8.0799846042129038E-3</v>
      </c>
      <c r="O83" s="28">
        <f>0.5*(Cv!N83+Cv!O83)*LN(LC!O83/LC!N83)</f>
        <v>1.1324985403796417E-2</v>
      </c>
      <c r="P83" s="28">
        <f>0.5*(Cv!O83+Cv!P83)*LN(LC!P83/LC!O83)</f>
        <v>9.7466886396923892E-3</v>
      </c>
      <c r="Q83" s="28">
        <f>0.5*(Cv!P83+Cv!Q83)*LN(LC!Q83/LC!P83)</f>
        <v>-5.6066135746660152E-3</v>
      </c>
      <c r="R83" s="28">
        <f>0.5*(Cv!Q83+Cv!R83)*LN(LC!R83/LC!Q83)</f>
        <v>1.3549896806874835E-2</v>
      </c>
      <c r="S83" s="28">
        <f>0.5*(Cv!R83+Cv!S83)*LN(LC!S83/LC!R83)</f>
        <v>-7.9066051939038397E-3</v>
      </c>
      <c r="T83" s="28">
        <f>0.5*(Cv!S83+Cv!T83)*LN(LC!T83/LC!S83)</f>
        <v>1.5731996955366961E-2</v>
      </c>
      <c r="U83" s="28">
        <f>0.5*(Cv!T83+Cv!U83)*LN(LC!U83/LC!T83)</f>
        <v>-1.4059115461053102E-2</v>
      </c>
      <c r="V83" s="28">
        <f>0.5*(Cv!U83+Cv!V83)*LN(LC!V83/LC!U83)</f>
        <v>2.1008989019233665E-2</v>
      </c>
      <c r="W83" s="28">
        <f>0.5*(Cv!V83+Cv!W83)*LN(LC!W83/LC!V83)</f>
        <v>-3.4593486432813298E-3</v>
      </c>
      <c r="X83" s="28">
        <f>0.5*(Cv!W83+Cv!X83)*LN(LC!X83/LC!W83)</f>
        <v>4.2744837269897279E-4</v>
      </c>
      <c r="Y83" s="28">
        <f>0.5*(Cv!X83+Cv!Y83)*LN(LC!Y83/LC!X83)</f>
        <v>1.1017592696185565E-2</v>
      </c>
      <c r="Z83" s="28">
        <f>0.5*(Cv!Y83+Cv!Z83)*LN(LC!Z83/LC!Y83)</f>
        <v>7.8360346172148716E-3</v>
      </c>
      <c r="AA83" s="28">
        <f>0.5*(Cv!Z83+Cv!AA83)*LN(LC!AA83/LC!Z83)</f>
        <v>-1.5912783918152314E-2</v>
      </c>
      <c r="AC83" s="28">
        <f t="shared" si="8"/>
        <v>5.0188740534782093E-3</v>
      </c>
      <c r="AD83" s="28">
        <f t="shared" si="9"/>
        <v>8.3255244714926183E-3</v>
      </c>
      <c r="AE83" s="28">
        <f t="shared" si="10"/>
        <v>4.2216704163587568E-3</v>
      </c>
      <c r="AF83" s="28">
        <f t="shared" si="11"/>
        <v>3.9299940485930333E-3</v>
      </c>
      <c r="AG83" s="28">
        <f t="shared" si="12"/>
        <v>9.8028113174937373E-4</v>
      </c>
      <c r="AH83" s="28">
        <f t="shared" si="13"/>
        <v>6.2735974439256884E-3</v>
      </c>
      <c r="AI83" s="28">
        <f t="shared" si="14"/>
        <v>2.8238517047766616E-3</v>
      </c>
      <c r="AJ83" s="28">
        <f t="shared" si="15"/>
        <v>4.8009199280374445E-3</v>
      </c>
    </row>
    <row r="84" spans="1:36" x14ac:dyDescent="0.15">
      <c r="A84" s="8">
        <v>82</v>
      </c>
      <c r="B84" s="11" t="s">
        <v>221</v>
      </c>
      <c r="C84" s="28"/>
      <c r="D84" s="28">
        <f>0.5*(Cv!C84+Cv!D84)*LN(LC!D84/LC!C84)</f>
        <v>1.9811595474316955E-2</v>
      </c>
      <c r="E84" s="28">
        <f>0.5*(Cv!D84+Cv!E84)*LN(LC!E84/LC!D84)</f>
        <v>-1.1830267830333506E-3</v>
      </c>
      <c r="F84" s="28">
        <f>0.5*(Cv!E84+Cv!F84)*LN(LC!F84/LC!E84)</f>
        <v>1.916918587458421E-3</v>
      </c>
      <c r="G84" s="28">
        <f>0.5*(Cv!F84+Cv!G84)*LN(LC!G84/LC!F84)</f>
        <v>1.8552617766648381E-2</v>
      </c>
      <c r="H84" s="28">
        <f>0.5*(Cv!G84+Cv!H84)*LN(LC!H84/LC!G84)</f>
        <v>9.039679198971461E-3</v>
      </c>
      <c r="I84" s="28">
        <f>0.5*(Cv!H84+Cv!I84)*LN(LC!I84/LC!H84)</f>
        <v>1.681022965396433E-2</v>
      </c>
      <c r="J84" s="28">
        <f>0.5*(Cv!I84+Cv!J84)*LN(LC!J84/LC!I84)</f>
        <v>-1.3460395301443167E-2</v>
      </c>
      <c r="K84" s="28">
        <f>0.5*(Cv!J84+Cv!K84)*LN(LC!K84/LC!J84)</f>
        <v>6.9273977962276204E-3</v>
      </c>
      <c r="L84" s="28">
        <f>0.5*(Cv!K84+Cv!L84)*LN(LC!L84/LC!K84)</f>
        <v>1.0209875315131576E-2</v>
      </c>
      <c r="M84" s="28">
        <f>0.5*(Cv!L84+Cv!M84)*LN(LC!M84/LC!L84)</f>
        <v>1.508097923017092E-2</v>
      </c>
      <c r="N84" s="28">
        <f>0.5*(Cv!M84+Cv!N84)*LN(LC!N84/LC!M84)</f>
        <v>-1.1286831405319832E-2</v>
      </c>
      <c r="O84" s="28">
        <f>0.5*(Cv!N84+Cv!O84)*LN(LC!O84/LC!N84)</f>
        <v>1.8186266685846848E-2</v>
      </c>
      <c r="P84" s="28">
        <f>0.5*(Cv!O84+Cv!P84)*LN(LC!P84/LC!O84)</f>
        <v>-1.2312799736244126E-2</v>
      </c>
      <c r="Q84" s="28">
        <f>0.5*(Cv!P84+Cv!Q84)*LN(LC!Q84/LC!P84)</f>
        <v>-8.8027171372050839E-3</v>
      </c>
      <c r="R84" s="28">
        <f>0.5*(Cv!Q84+Cv!R84)*LN(LC!R84/LC!Q84)</f>
        <v>3.5079376532807212E-3</v>
      </c>
      <c r="S84" s="28">
        <f>0.5*(Cv!R84+Cv!S84)*LN(LC!S84/LC!R84)</f>
        <v>-4.7574582245942893E-3</v>
      </c>
      <c r="T84" s="28">
        <f>0.5*(Cv!S84+Cv!T84)*LN(LC!T84/LC!S84)</f>
        <v>3.9867160344004586E-3</v>
      </c>
      <c r="U84" s="28">
        <f>0.5*(Cv!T84+Cv!U84)*LN(LC!U84/LC!T84)</f>
        <v>5.3184440631510125E-3</v>
      </c>
      <c r="V84" s="28">
        <f>0.5*(Cv!U84+Cv!V84)*LN(LC!V84/LC!U84)</f>
        <v>-1.1317873687824239E-2</v>
      </c>
      <c r="W84" s="28">
        <f>0.5*(Cv!V84+Cv!W84)*LN(LC!W84/LC!V84)</f>
        <v>-1.0250257999956438E-2</v>
      </c>
      <c r="X84" s="28">
        <f>0.5*(Cv!W84+Cv!X84)*LN(LC!X84/LC!W84)</f>
        <v>-1.5345311912846155E-4</v>
      </c>
      <c r="Y84" s="28">
        <f>0.5*(Cv!X84+Cv!Y84)*LN(LC!Y84/LC!X84)</f>
        <v>-4.4176673974119065E-3</v>
      </c>
      <c r="Z84" s="28">
        <f>0.5*(Cv!Y84+Cv!Z84)*LN(LC!Z84/LC!Y84)</f>
        <v>9.7012393415601503E-3</v>
      </c>
      <c r="AA84" s="28">
        <f>0.5*(Cv!Z84+Cv!AA84)*LN(LC!AA84/LC!Z84)</f>
        <v>-1.7081008713286539E-2</v>
      </c>
      <c r="AC84" s="28">
        <f t="shared" si="8"/>
        <v>9.0272836848018477E-3</v>
      </c>
      <c r="AD84" s="28">
        <f t="shared" si="9"/>
        <v>1.4942051269534237E-3</v>
      </c>
      <c r="AE84" s="28">
        <f t="shared" si="10"/>
        <v>-8.3575415178318603E-4</v>
      </c>
      <c r="AF84" s="28">
        <f t="shared" si="11"/>
        <v>-2.4832849418715336E-3</v>
      </c>
      <c r="AG84" s="28">
        <f t="shared" si="12"/>
        <v>-3.9324789230460984E-3</v>
      </c>
      <c r="AH84" s="28">
        <f t="shared" si="13"/>
        <v>3.2922548758511854E-4</v>
      </c>
      <c r="AI84" s="28">
        <f t="shared" si="14"/>
        <v>-3.0267326848119952E-3</v>
      </c>
      <c r="AJ84" s="28">
        <f t="shared" si="15"/>
        <v>1.0528179052767157E-3</v>
      </c>
    </row>
    <row r="85" spans="1:36" x14ac:dyDescent="0.15">
      <c r="A85" s="8">
        <v>83</v>
      </c>
      <c r="B85" s="11" t="s">
        <v>222</v>
      </c>
      <c r="C85" s="28"/>
      <c r="D85" s="28">
        <f>0.5*(Cv!C85+Cv!D85)*LN(LC!D85/LC!C85)</f>
        <v>2.4502890502116206E-2</v>
      </c>
      <c r="E85" s="28">
        <f>0.5*(Cv!D85+Cv!E85)*LN(LC!E85/LC!D85)</f>
        <v>-7.0674998517102584E-3</v>
      </c>
      <c r="F85" s="28">
        <f>0.5*(Cv!E85+Cv!F85)*LN(LC!F85/LC!E85)</f>
        <v>2.4823009179814389E-3</v>
      </c>
      <c r="G85" s="28">
        <f>0.5*(Cv!F85+Cv!G85)*LN(LC!G85/LC!F85)</f>
        <v>2.7813425540038975E-2</v>
      </c>
      <c r="H85" s="28">
        <f>0.5*(Cv!G85+Cv!H85)*LN(LC!H85/LC!G85)</f>
        <v>1.0442439503504942E-2</v>
      </c>
      <c r="I85" s="28">
        <f>0.5*(Cv!H85+Cv!I85)*LN(LC!I85/LC!H85)</f>
        <v>2.2423922370156522E-2</v>
      </c>
      <c r="J85" s="28">
        <f>0.5*(Cv!I85+Cv!J85)*LN(LC!J85/LC!I85)</f>
        <v>-6.6786929038996669E-3</v>
      </c>
      <c r="K85" s="28">
        <f>0.5*(Cv!J85+Cv!K85)*LN(LC!K85/LC!J85)</f>
        <v>7.0536984175949948E-3</v>
      </c>
      <c r="L85" s="28">
        <f>0.5*(Cv!K85+Cv!L85)*LN(LC!L85/LC!K85)</f>
        <v>1.906249771972059E-2</v>
      </c>
      <c r="M85" s="28">
        <f>0.5*(Cv!L85+Cv!M85)*LN(LC!M85/LC!L85)</f>
        <v>3.8842220889507267E-3</v>
      </c>
      <c r="N85" s="28">
        <f>0.5*(Cv!M85+Cv!N85)*LN(LC!N85/LC!M85)</f>
        <v>2.8201100752478614E-2</v>
      </c>
      <c r="O85" s="28">
        <f>0.5*(Cv!N85+Cv!O85)*LN(LC!O85/LC!N85)</f>
        <v>-3.0839136858810145E-3</v>
      </c>
      <c r="P85" s="28">
        <f>0.5*(Cv!O85+Cv!P85)*LN(LC!P85/LC!O85)</f>
        <v>-2.797789838082561E-3</v>
      </c>
      <c r="Q85" s="28">
        <f>0.5*(Cv!P85+Cv!Q85)*LN(LC!Q85/LC!P85)</f>
        <v>-9.9043263955841624E-3</v>
      </c>
      <c r="R85" s="28">
        <f>0.5*(Cv!Q85+Cv!R85)*LN(LC!R85/LC!Q85)</f>
        <v>1.4849530790698178E-3</v>
      </c>
      <c r="S85" s="28">
        <f>0.5*(Cv!R85+Cv!S85)*LN(LC!S85/LC!R85)</f>
        <v>-4.5591588078535373E-3</v>
      </c>
      <c r="T85" s="28">
        <f>0.5*(Cv!S85+Cv!T85)*LN(LC!T85/LC!S85)</f>
        <v>-8.7019531010571697E-4</v>
      </c>
      <c r="U85" s="28">
        <f>0.5*(Cv!T85+Cv!U85)*LN(LC!U85/LC!T85)</f>
        <v>7.7153886905218603E-3</v>
      </c>
      <c r="V85" s="28">
        <f>0.5*(Cv!U85+Cv!V85)*LN(LC!V85/LC!U85)</f>
        <v>-9.9430709202580469E-3</v>
      </c>
      <c r="W85" s="28">
        <f>0.5*(Cv!V85+Cv!W85)*LN(LC!W85/LC!V85)</f>
        <v>-1.2685410827591784E-3</v>
      </c>
      <c r="X85" s="28">
        <f>0.5*(Cv!W85+Cv!X85)*LN(LC!X85/LC!W85)</f>
        <v>-1.49032918820732E-3</v>
      </c>
      <c r="Y85" s="28">
        <f>0.5*(Cv!X85+Cv!Y85)*LN(LC!Y85/LC!X85)</f>
        <v>6.8502911350164933E-3</v>
      </c>
      <c r="Z85" s="28">
        <f>0.5*(Cv!Y85+Cv!Z85)*LN(LC!Z85/LC!Y85)</f>
        <v>9.2081760179140975E-3</v>
      </c>
      <c r="AA85" s="28">
        <f>0.5*(Cv!Z85+Cv!AA85)*LN(LC!AA85/LC!Z85)</f>
        <v>-3.1860471076669443E-2</v>
      </c>
      <c r="AC85" s="28">
        <f t="shared" si="8"/>
        <v>1.1218917695994323E-2</v>
      </c>
      <c r="AD85" s="28">
        <f t="shared" si="9"/>
        <v>1.0304565214969051E-2</v>
      </c>
      <c r="AE85" s="28">
        <f t="shared" si="10"/>
        <v>-3.7720471296662913E-3</v>
      </c>
      <c r="AF85" s="28">
        <f t="shared" si="11"/>
        <v>-1.1713495621616804E-3</v>
      </c>
      <c r="AG85" s="28">
        <f t="shared" si="12"/>
        <v>-5.2673346412462838E-3</v>
      </c>
      <c r="AH85" s="28">
        <f t="shared" si="13"/>
        <v>3.2662590426513803E-3</v>
      </c>
      <c r="AI85" s="28">
        <f t="shared" si="14"/>
        <v>-2.7073439668184067E-3</v>
      </c>
      <c r="AJ85" s="28">
        <f t="shared" si="15"/>
        <v>2.9173229205190511E-3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0.5*(Cv!C87+Cv!D87)*LN(LC!D87/LC!C87)</f>
        <v>6.8057652295772661E-3</v>
      </c>
      <c r="E87" s="28">
        <f>0.5*(Cv!D87+Cv!E87)*LN(LC!E87/LC!D87)</f>
        <v>-2.1637191905908614E-3</v>
      </c>
      <c r="F87" s="28">
        <f>0.5*(Cv!E87+Cv!F87)*LN(LC!F87/LC!E87)</f>
        <v>-3.9529297394046018E-3</v>
      </c>
      <c r="G87" s="28">
        <f>0.5*(Cv!F87+Cv!G87)*LN(LC!G87/LC!F87)</f>
        <v>7.1053192283914868E-3</v>
      </c>
      <c r="H87" s="28">
        <f>0.5*(Cv!G87+Cv!H87)*LN(LC!H87/LC!G87)</f>
        <v>-1.0892306496752494E-3</v>
      </c>
      <c r="I87" s="28">
        <f>0.5*(Cv!H87+Cv!I87)*LN(LC!I87/LC!H87)</f>
        <v>4.1386695696078004E-3</v>
      </c>
      <c r="J87" s="28">
        <f>0.5*(Cv!I87+Cv!J87)*LN(LC!J87/LC!I87)</f>
        <v>-9.4735222033207108E-3</v>
      </c>
      <c r="K87" s="28">
        <f>0.5*(Cv!J87+Cv!K87)*LN(LC!K87/LC!J87)</f>
        <v>3.1026886510642443E-3</v>
      </c>
      <c r="L87" s="28">
        <f>0.5*(Cv!K87+Cv!L87)*LN(LC!L87/LC!K87)</f>
        <v>2.9610380985753918E-3</v>
      </c>
      <c r="M87" s="28">
        <f>0.5*(Cv!L87+Cv!M87)*LN(LC!M87/LC!L87)</f>
        <v>3.7931182108609253E-3</v>
      </c>
      <c r="N87" s="28">
        <f>0.5*(Cv!M87+Cv!N87)*LN(LC!N87/LC!M87)</f>
        <v>-1.7629409786275162E-3</v>
      </c>
      <c r="O87" s="28">
        <f>0.5*(Cv!N87+Cv!O87)*LN(LC!O87/LC!N87)</f>
        <v>1.1696220019367893E-2</v>
      </c>
      <c r="P87" s="28">
        <f>0.5*(Cv!O87+Cv!P87)*LN(LC!P87/LC!O87)</f>
        <v>1.8270843478403085E-3</v>
      </c>
      <c r="Q87" s="28">
        <f>0.5*(Cv!P87+Cv!Q87)*LN(LC!Q87/LC!P87)</f>
        <v>-1.2361100924774309E-2</v>
      </c>
      <c r="R87" s="28">
        <f>0.5*(Cv!Q87+Cv!R87)*LN(LC!R87/LC!Q87)</f>
        <v>4.2320815543779207E-3</v>
      </c>
      <c r="S87" s="28">
        <f>0.5*(Cv!R87+Cv!S87)*LN(LC!S87/LC!R87)</f>
        <v>-3.7107843804967547E-3</v>
      </c>
      <c r="T87" s="28">
        <f>0.5*(Cv!S87+Cv!T87)*LN(LC!T87/LC!S87)</f>
        <v>1.2322117493840847E-2</v>
      </c>
      <c r="U87" s="28">
        <f>0.5*(Cv!T87+Cv!U87)*LN(LC!U87/LC!T87)</f>
        <v>2.7578322113660657E-3</v>
      </c>
      <c r="V87" s="28">
        <f>0.5*(Cv!U87+Cv!V87)*LN(LC!V87/LC!U87)</f>
        <v>-1.8806220971375525E-3</v>
      </c>
      <c r="W87" s="28">
        <f>0.5*(Cv!V87+Cv!W87)*LN(LC!W87/LC!V87)</f>
        <v>-5.7680059338061571E-3</v>
      </c>
      <c r="X87" s="28">
        <f>0.5*(Cv!W87+Cv!X87)*LN(LC!X87/LC!W87)</f>
        <v>3.0650658898888805E-3</v>
      </c>
      <c r="Y87" s="28">
        <f>0.5*(Cv!X87+Cv!Y87)*LN(LC!Y87/LC!X87)</f>
        <v>1.2397572519168472E-3</v>
      </c>
      <c r="Z87" s="28">
        <f>0.5*(Cv!Y87+Cv!Z87)*LN(LC!Z87/LC!Y87)</f>
        <v>2.3284162978063449E-3</v>
      </c>
      <c r="AA87" s="28">
        <f>0.5*(Cv!Z87+Cv!AA87)*LN(LC!AA87/LC!Z87)</f>
        <v>-4.9655811817003485E-3</v>
      </c>
      <c r="AC87" s="28">
        <f t="shared" si="8"/>
        <v>8.0762184366571488E-4</v>
      </c>
      <c r="AD87" s="28">
        <f t="shared" si="9"/>
        <v>-2.759236442895331E-4</v>
      </c>
      <c r="AE87" s="28">
        <f t="shared" si="10"/>
        <v>3.3670012326301161E-4</v>
      </c>
      <c r="AF87" s="28">
        <f t="shared" si="11"/>
        <v>2.0992775128304162E-3</v>
      </c>
      <c r="AG87" s="28">
        <f t="shared" si="12"/>
        <v>-4.658025439923854E-4</v>
      </c>
      <c r="AH87" s="28">
        <f t="shared" si="13"/>
        <v>3.0388239486739323E-5</v>
      </c>
      <c r="AI87" s="28">
        <f t="shared" si="14"/>
        <v>1.137372491521866E-3</v>
      </c>
      <c r="AJ87" s="28">
        <f t="shared" si="15"/>
        <v>5.8439006719003886E-4</v>
      </c>
    </row>
    <row r="88" spans="1:36" x14ac:dyDescent="0.15">
      <c r="A88" s="8">
        <v>86</v>
      </c>
      <c r="B88" s="11" t="s">
        <v>225</v>
      </c>
      <c r="C88" s="28"/>
      <c r="D88" s="28">
        <f>0.5*(Cv!C88+Cv!D88)*LN(LC!D88/LC!C88)</f>
        <v>9.2489887232824856E-3</v>
      </c>
      <c r="E88" s="28">
        <f>0.5*(Cv!D88+Cv!E88)*LN(LC!E88/LC!D88)</f>
        <v>-1.9801308074557686E-3</v>
      </c>
      <c r="F88" s="28">
        <f>0.5*(Cv!E88+Cv!F88)*LN(LC!F88/LC!E88)</f>
        <v>9.3429192221006316E-4</v>
      </c>
      <c r="G88" s="28">
        <f>0.5*(Cv!F88+Cv!G88)*LN(LC!G88/LC!F88)</f>
        <v>1.1679107228318079E-2</v>
      </c>
      <c r="H88" s="28">
        <f>0.5*(Cv!G88+Cv!H88)*LN(LC!H88/LC!G88)</f>
        <v>-2.870746901519677E-4</v>
      </c>
      <c r="I88" s="28">
        <f>0.5*(Cv!H88+Cv!I88)*LN(LC!I88/LC!H88)</f>
        <v>3.6265155928440385E-3</v>
      </c>
      <c r="J88" s="28">
        <f>0.5*(Cv!I88+Cv!J88)*LN(LC!J88/LC!I88)</f>
        <v>3.9062989258048962E-3</v>
      </c>
      <c r="K88" s="28">
        <f>0.5*(Cv!J88+Cv!K88)*LN(LC!K88/LC!J88)</f>
        <v>4.0987833770665194E-3</v>
      </c>
      <c r="L88" s="28">
        <f>0.5*(Cv!K88+Cv!L88)*LN(LC!L88/LC!K88)</f>
        <v>4.353460011639736E-3</v>
      </c>
      <c r="M88" s="28">
        <f>0.5*(Cv!L88+Cv!M88)*LN(LC!M88/LC!L88)</f>
        <v>1.170181384512823E-2</v>
      </c>
      <c r="N88" s="28">
        <f>0.5*(Cv!M88+Cv!N88)*LN(LC!N88/LC!M88)</f>
        <v>7.2132883570520572E-3</v>
      </c>
      <c r="O88" s="28">
        <f>0.5*(Cv!N88+Cv!O88)*LN(LC!O88/LC!N88)</f>
        <v>6.6913243203347754E-3</v>
      </c>
      <c r="P88" s="28">
        <f>0.5*(Cv!O88+Cv!P88)*LN(LC!P88/LC!O88)</f>
        <v>-9.7870187539134752E-4</v>
      </c>
      <c r="Q88" s="28">
        <f>0.5*(Cv!P88+Cv!Q88)*LN(LC!Q88/LC!P88)</f>
        <v>3.3999547167932269E-3</v>
      </c>
      <c r="R88" s="28">
        <f>0.5*(Cv!Q88+Cv!R88)*LN(LC!R88/LC!Q88)</f>
        <v>2.689384599241102E-3</v>
      </c>
      <c r="S88" s="28">
        <f>0.5*(Cv!R88+Cv!S88)*LN(LC!S88/LC!R88)</f>
        <v>3.5433582014795764E-3</v>
      </c>
      <c r="T88" s="28">
        <f>0.5*(Cv!S88+Cv!T88)*LN(LC!T88/LC!S88)</f>
        <v>-7.0014588303961029E-4</v>
      </c>
      <c r="U88" s="28">
        <f>0.5*(Cv!T88+Cv!U88)*LN(LC!U88/LC!T88)</f>
        <v>2.1307670202019894E-3</v>
      </c>
      <c r="V88" s="28">
        <f>0.5*(Cv!U88+Cv!V88)*LN(LC!V88/LC!U88)</f>
        <v>-2.7980461148588968E-4</v>
      </c>
      <c r="W88" s="28">
        <f>0.5*(Cv!V88+Cv!W88)*LN(LC!W88/LC!V88)</f>
        <v>-9.9089051982877651E-4</v>
      </c>
      <c r="X88" s="28">
        <f>0.5*(Cv!W88+Cv!X88)*LN(LC!X88/LC!W88)</f>
        <v>4.7260742365588535E-3</v>
      </c>
      <c r="Y88" s="28">
        <f>0.5*(Cv!X88+Cv!Y88)*LN(LC!Y88/LC!X88)</f>
        <v>2.0340555384656851E-3</v>
      </c>
      <c r="Z88" s="28">
        <f>0.5*(Cv!Y88+Cv!Z88)*LN(LC!Z88/LC!Y88)</f>
        <v>2.7602287894021795E-3</v>
      </c>
      <c r="AA88" s="28">
        <f>0.5*(Cv!Z88+Cv!AA88)*LN(LC!AA88/LC!Z88)</f>
        <v>8.9754046895130623E-4</v>
      </c>
      <c r="AC88" s="28">
        <f t="shared" si="8"/>
        <v>2.7945418491528888E-3</v>
      </c>
      <c r="AD88" s="28">
        <f t="shared" si="9"/>
        <v>6.2547289033382889E-3</v>
      </c>
      <c r="AE88" s="28">
        <f t="shared" si="10"/>
        <v>3.069063992491467E-3</v>
      </c>
      <c r="AF88" s="28">
        <f t="shared" si="11"/>
        <v>9.7720004848131327E-4</v>
      </c>
      <c r="AG88" s="28">
        <f t="shared" si="12"/>
        <v>1.8972749322730567E-3</v>
      </c>
      <c r="AH88" s="28">
        <f t="shared" si="13"/>
        <v>4.6618964479148784E-3</v>
      </c>
      <c r="AI88" s="28">
        <f t="shared" si="14"/>
        <v>1.322228129903217E-3</v>
      </c>
      <c r="AJ88" s="28">
        <f t="shared" si="15"/>
        <v>3.0943260332234337E-3</v>
      </c>
    </row>
    <row r="89" spans="1:36" x14ac:dyDescent="0.15">
      <c r="A89" s="8">
        <v>87</v>
      </c>
      <c r="B89" s="11" t="s">
        <v>226</v>
      </c>
      <c r="C89" s="28"/>
      <c r="D89" s="28">
        <f>0.5*(Cv!C89+Cv!D89)*LN(LC!D89/LC!C89)</f>
        <v>5.9987900424618625E-3</v>
      </c>
      <c r="E89" s="28">
        <f>0.5*(Cv!D89+Cv!E89)*LN(LC!E89/LC!D89)</f>
        <v>1.6344741957297952E-4</v>
      </c>
      <c r="F89" s="28">
        <f>0.5*(Cv!E89+Cv!F89)*LN(LC!F89/LC!E89)</f>
        <v>7.6733200136068595E-3</v>
      </c>
      <c r="G89" s="28">
        <f>0.5*(Cv!F89+Cv!G89)*LN(LC!G89/LC!F89)</f>
        <v>1.5204734403375516E-3</v>
      </c>
      <c r="H89" s="28">
        <f>0.5*(Cv!G89+Cv!H89)*LN(LC!H89/LC!G89)</f>
        <v>5.4145743721146673E-3</v>
      </c>
      <c r="I89" s="28">
        <f>0.5*(Cv!H89+Cv!I89)*LN(LC!I89/LC!H89)</f>
        <v>-1.5957408493176006E-3</v>
      </c>
      <c r="J89" s="28">
        <f>0.5*(Cv!I89+Cv!J89)*LN(LC!J89/LC!I89)</f>
        <v>2.6213260409757534E-4</v>
      </c>
      <c r="K89" s="28">
        <f>0.5*(Cv!J89+Cv!K89)*LN(LC!K89/LC!J89)</f>
        <v>2.4384010826668828E-2</v>
      </c>
      <c r="L89" s="28">
        <f>0.5*(Cv!K89+Cv!L89)*LN(LC!L89/LC!K89)</f>
        <v>-9.6675417118484517E-4</v>
      </c>
      <c r="M89" s="28">
        <f>0.5*(Cv!L89+Cv!M89)*LN(LC!M89/LC!L89)</f>
        <v>-1.1007030407429272E-2</v>
      </c>
      <c r="N89" s="28">
        <f>0.5*(Cv!M89+Cv!N89)*LN(LC!N89/LC!M89)</f>
        <v>1.3835385471839719E-2</v>
      </c>
      <c r="O89" s="28">
        <f>0.5*(Cv!N89+Cv!O89)*LN(LC!O89/LC!N89)</f>
        <v>2.8978241773990297E-2</v>
      </c>
      <c r="P89" s="28">
        <f>0.5*(Cv!O89+Cv!P89)*LN(LC!P89/LC!O89)</f>
        <v>-5.5843664904928604E-4</v>
      </c>
      <c r="Q89" s="28">
        <f>0.5*(Cv!P89+Cv!Q89)*LN(LC!Q89/LC!P89)</f>
        <v>1.0048484063965546E-2</v>
      </c>
      <c r="R89" s="28">
        <f>0.5*(Cv!Q89+Cv!R89)*LN(LC!R89/LC!Q89)</f>
        <v>1.5622422880508059E-2</v>
      </c>
      <c r="S89" s="28">
        <f>0.5*(Cv!R89+Cv!S89)*LN(LC!S89/LC!R89)</f>
        <v>1.1319887927118113E-3</v>
      </c>
      <c r="T89" s="28">
        <f>0.5*(Cv!S89+Cv!T89)*LN(LC!T89/LC!S89)</f>
        <v>1.3663470168185524E-3</v>
      </c>
      <c r="U89" s="28">
        <f>0.5*(Cv!T89+Cv!U89)*LN(LC!U89/LC!T89)</f>
        <v>-1.8349061812175912E-4</v>
      </c>
      <c r="V89" s="28">
        <f>0.5*(Cv!U89+Cv!V89)*LN(LC!V89/LC!U89)</f>
        <v>1.222058990689324E-2</v>
      </c>
      <c r="W89" s="28">
        <f>0.5*(Cv!V89+Cv!W89)*LN(LC!W89/LC!V89)</f>
        <v>1.6190965200057699E-4</v>
      </c>
      <c r="X89" s="28">
        <f>0.5*(Cv!W89+Cv!X89)*LN(LC!X89/LC!W89)</f>
        <v>1.9246882268726579E-2</v>
      </c>
      <c r="Y89" s="28">
        <f>0.5*(Cv!X89+Cv!Y89)*LN(LC!Y89/LC!X89)</f>
        <v>-1.9577851080419411E-2</v>
      </c>
      <c r="Z89" s="28">
        <f>0.5*(Cv!Y89+Cv!Z89)*LN(LC!Z89/LC!Y89)</f>
        <v>4.8612259075467264E-3</v>
      </c>
      <c r="AA89" s="28">
        <f>0.5*(Cv!Z89+Cv!AA89)*LN(LC!AA89/LC!Z89)</f>
        <v>-1.0510719306908797E-2</v>
      </c>
      <c r="AC89" s="28">
        <f t="shared" si="8"/>
        <v>2.6352148792628911E-3</v>
      </c>
      <c r="AD89" s="28">
        <f t="shared" si="9"/>
        <v>5.301548864798401E-3</v>
      </c>
      <c r="AE89" s="28">
        <f t="shared" si="10"/>
        <v>1.1044540172425286E-2</v>
      </c>
      <c r="AF89" s="28">
        <f t="shared" si="11"/>
        <v>6.5624476452634372E-3</v>
      </c>
      <c r="AG89" s="28">
        <f t="shared" si="12"/>
        <v>-8.4091148265938286E-3</v>
      </c>
      <c r="AH89" s="28">
        <f t="shared" si="13"/>
        <v>8.1730445186118435E-3</v>
      </c>
      <c r="AI89" s="28">
        <f t="shared" si="14"/>
        <v>9.4811171831696316E-4</v>
      </c>
      <c r="AJ89" s="28">
        <f t="shared" si="15"/>
        <v>4.4561484056073316E-3</v>
      </c>
    </row>
    <row r="90" spans="1:36" x14ac:dyDescent="0.15">
      <c r="A90" s="8">
        <v>88</v>
      </c>
      <c r="B90" s="11" t="s">
        <v>227</v>
      </c>
      <c r="C90" s="28"/>
      <c r="D90" s="28">
        <f>0.5*(Cv!C90+Cv!D90)*LN(LC!D90/LC!C90)</f>
        <v>4.7457388898607721E-3</v>
      </c>
      <c r="E90" s="28">
        <f>0.5*(Cv!D90+Cv!E90)*LN(LC!E90/LC!D90)</f>
        <v>-1.9777035602268968E-4</v>
      </c>
      <c r="F90" s="28">
        <f>0.5*(Cv!E90+Cv!F90)*LN(LC!F90/LC!E90)</f>
        <v>1.3786758493832717E-4</v>
      </c>
      <c r="G90" s="28">
        <f>0.5*(Cv!F90+Cv!G90)*LN(LC!G90/LC!F90)</f>
        <v>5.2897315671542695E-3</v>
      </c>
      <c r="H90" s="28">
        <f>0.5*(Cv!G90+Cv!H90)*LN(LC!H90/LC!G90)</f>
        <v>1.7676291573146695E-3</v>
      </c>
      <c r="I90" s="28">
        <f>0.5*(Cv!H90+Cv!I90)*LN(LC!I90/LC!H90)</f>
        <v>1.1650699028218606E-3</v>
      </c>
      <c r="J90" s="28">
        <f>0.5*(Cv!I90+Cv!J90)*LN(LC!J90/LC!I90)</f>
        <v>6.5906455545808415E-4</v>
      </c>
      <c r="K90" s="28">
        <f>0.5*(Cv!J90+Cv!K90)*LN(LC!K90/LC!J90)</f>
        <v>3.5629270755258885E-3</v>
      </c>
      <c r="L90" s="28">
        <f>0.5*(Cv!K90+Cv!L90)*LN(LC!L90/LC!K90)</f>
        <v>2.9120307529221642E-3</v>
      </c>
      <c r="M90" s="28">
        <f>0.5*(Cv!L90+Cv!M90)*LN(LC!M90/LC!L90)</f>
        <v>2.7204928411201103E-3</v>
      </c>
      <c r="N90" s="28">
        <f>0.5*(Cv!M90+Cv!N90)*LN(LC!N90/LC!M90)</f>
        <v>-6.0243061263859206E-5</v>
      </c>
      <c r="O90" s="28">
        <f>0.5*(Cv!N90+Cv!O90)*LN(LC!O90/LC!N90)</f>
        <v>3.1431581195900194E-3</v>
      </c>
      <c r="P90" s="28">
        <f>0.5*(Cv!O90+Cv!P90)*LN(LC!P90/LC!O90)</f>
        <v>3.6178509375457452E-3</v>
      </c>
      <c r="Q90" s="28">
        <f>0.5*(Cv!P90+Cv!Q90)*LN(LC!Q90/LC!P90)</f>
        <v>-1.0188252670354037E-3</v>
      </c>
      <c r="R90" s="28">
        <f>0.5*(Cv!Q90+Cv!R90)*LN(LC!R90/LC!Q90)</f>
        <v>-2.3230698669685413E-4</v>
      </c>
      <c r="S90" s="28">
        <f>0.5*(Cv!R90+Cv!S90)*LN(LC!S90/LC!R90)</f>
        <v>4.4118550094112271E-3</v>
      </c>
      <c r="T90" s="28">
        <f>0.5*(Cv!S90+Cv!T90)*LN(LC!T90/LC!S90)</f>
        <v>3.5192947725154054E-3</v>
      </c>
      <c r="U90" s="28">
        <f>0.5*(Cv!T90+Cv!U90)*LN(LC!U90/LC!T90)</f>
        <v>3.0727049320128414E-3</v>
      </c>
      <c r="V90" s="28">
        <f>0.5*(Cv!U90+Cv!V90)*LN(LC!V90/LC!U90)</f>
        <v>-3.4186269589773295E-3</v>
      </c>
      <c r="W90" s="28">
        <f>0.5*(Cv!V90+Cv!W90)*LN(LC!W90/LC!V90)</f>
        <v>1.0446378232041316E-4</v>
      </c>
      <c r="X90" s="28">
        <f>0.5*(Cv!W90+Cv!X90)*LN(LC!X90/LC!W90)</f>
        <v>2.754638763550382E-3</v>
      </c>
      <c r="Y90" s="28">
        <f>0.5*(Cv!X90+Cv!Y90)*LN(LC!Y90/LC!X90)</f>
        <v>1.3742293115760547E-3</v>
      </c>
      <c r="Z90" s="28">
        <f>0.5*(Cv!Y90+Cv!Z90)*LN(LC!Z90/LC!Y90)</f>
        <v>3.4958016692350786E-3</v>
      </c>
      <c r="AA90" s="28">
        <f>0.5*(Cv!Z90+Cv!AA90)*LN(LC!AA90/LC!Z90)</f>
        <v>-5.1128801431948156E-3</v>
      </c>
      <c r="AC90" s="28">
        <f t="shared" si="8"/>
        <v>1.6325055712412874E-3</v>
      </c>
      <c r="AD90" s="28">
        <f t="shared" si="9"/>
        <v>1.9588544327524774E-3</v>
      </c>
      <c r="AE90" s="28">
        <f t="shared" si="10"/>
        <v>1.9843463625629472E-3</v>
      </c>
      <c r="AF90" s="28">
        <f t="shared" si="11"/>
        <v>1.2064950582843423E-3</v>
      </c>
      <c r="AG90" s="28">
        <f t="shared" si="12"/>
        <v>-8.0949720794560906E-5</v>
      </c>
      <c r="AH90" s="28">
        <f t="shared" si="13"/>
        <v>1.9716003976577119E-3</v>
      </c>
      <c r="AI90" s="28">
        <f t="shared" si="14"/>
        <v>7.2370326612975367E-4</v>
      </c>
      <c r="AJ90" s="28">
        <f t="shared" si="15"/>
        <v>1.4638329548618081E-3</v>
      </c>
    </row>
    <row r="91" spans="1:36" x14ac:dyDescent="0.15">
      <c r="A91" s="8">
        <v>89</v>
      </c>
      <c r="B91" s="11" t="s">
        <v>228</v>
      </c>
      <c r="C91" s="28"/>
      <c r="D91" s="28">
        <f>0.5*(Cv!C91+Cv!D91)*LN(LC!D91/LC!C91)</f>
        <v>1.0820397528314497E-2</v>
      </c>
      <c r="E91" s="28">
        <f>0.5*(Cv!D91+Cv!E91)*LN(LC!E91/LC!D91)</f>
        <v>3.5647547331408625E-3</v>
      </c>
      <c r="F91" s="28">
        <f>0.5*(Cv!E91+Cv!F91)*LN(LC!F91/LC!E91)</f>
        <v>-2.1831577301095466E-5</v>
      </c>
      <c r="G91" s="28">
        <f>0.5*(Cv!F91+Cv!G91)*LN(LC!G91/LC!F91)</f>
        <v>1.2498965316800704E-2</v>
      </c>
      <c r="H91" s="28">
        <f>0.5*(Cv!G91+Cv!H91)*LN(LC!H91/LC!G91)</f>
        <v>1.0296845954199631E-2</v>
      </c>
      <c r="I91" s="28">
        <f>0.5*(Cv!H91+Cv!I91)*LN(LC!I91/LC!H91)</f>
        <v>8.796203733099613E-3</v>
      </c>
      <c r="J91" s="28">
        <f>0.5*(Cv!I91+Cv!J91)*LN(LC!J91/LC!I91)</f>
        <v>9.3881005343222738E-3</v>
      </c>
      <c r="K91" s="28">
        <f>0.5*(Cv!J91+Cv!K91)*LN(LC!K91/LC!J91)</f>
        <v>1.3540646271296225E-2</v>
      </c>
      <c r="L91" s="28">
        <f>0.5*(Cv!K91+Cv!L91)*LN(LC!L91/LC!K91)</f>
        <v>5.8569968176423095E-3</v>
      </c>
      <c r="M91" s="28">
        <f>0.5*(Cv!L91+Cv!M91)*LN(LC!M91/LC!L91)</f>
        <v>1.3757387295209096E-2</v>
      </c>
      <c r="N91" s="28">
        <f>0.5*(Cv!M91+Cv!N91)*LN(LC!N91/LC!M91)</f>
        <v>-7.0130943490080431E-3</v>
      </c>
      <c r="O91" s="28">
        <f>0.5*(Cv!N91+Cv!O91)*LN(LC!O91/LC!N91)</f>
        <v>8.4275925190340096E-3</v>
      </c>
      <c r="P91" s="28">
        <f>0.5*(Cv!O91+Cv!P91)*LN(LC!P91/LC!O91)</f>
        <v>1.3237853399605122E-2</v>
      </c>
      <c r="Q91" s="28">
        <f>0.5*(Cv!P91+Cv!Q91)*LN(LC!Q91/LC!P91)</f>
        <v>2.0359301047243243E-3</v>
      </c>
      <c r="R91" s="28">
        <f>0.5*(Cv!Q91+Cv!R91)*LN(LC!R91/LC!Q91)</f>
        <v>1.9874977390576401E-3</v>
      </c>
      <c r="S91" s="28">
        <f>0.5*(Cv!R91+Cv!S91)*LN(LC!S91/LC!R91)</f>
        <v>5.3067150619880935E-3</v>
      </c>
      <c r="T91" s="28">
        <f>0.5*(Cv!S91+Cv!T91)*LN(LC!T91/LC!S91)</f>
        <v>1.4675697170016511E-3</v>
      </c>
      <c r="U91" s="28">
        <f>0.5*(Cv!T91+Cv!U91)*LN(LC!U91/LC!T91)</f>
        <v>2.0669688883600029E-3</v>
      </c>
      <c r="V91" s="28">
        <f>0.5*(Cv!U91+Cv!V91)*LN(LC!V91/LC!U91)</f>
        <v>1.2528584870386718E-2</v>
      </c>
      <c r="W91" s="28">
        <f>0.5*(Cv!V91+Cv!W91)*LN(LC!W91/LC!V91)</f>
        <v>-1.0405177390186459E-3</v>
      </c>
      <c r="X91" s="28">
        <f>0.5*(Cv!W91+Cv!X91)*LN(LC!X91/LC!W91)</f>
        <v>2.6109273523703038E-3</v>
      </c>
      <c r="Y91" s="28">
        <f>0.5*(Cv!X91+Cv!Y91)*LN(LC!Y91/LC!X91)</f>
        <v>3.3394182112732318E-3</v>
      </c>
      <c r="Z91" s="28">
        <f>0.5*(Cv!Y91+Cv!Z91)*LN(LC!Z91/LC!Y91)</f>
        <v>1.1090766722710948E-3</v>
      </c>
      <c r="AA91" s="28">
        <f>0.5*(Cv!Z91+Cv!AA91)*LN(LC!AA91/LC!Z91)</f>
        <v>-3.1436682296926764E-3</v>
      </c>
      <c r="AC91" s="28">
        <f t="shared" si="8"/>
        <v>7.0269876319879439E-3</v>
      </c>
      <c r="AD91" s="28">
        <f t="shared" si="9"/>
        <v>7.1060073138923723E-3</v>
      </c>
      <c r="AE91" s="28">
        <f t="shared" si="10"/>
        <v>6.1991177648818381E-3</v>
      </c>
      <c r="AF91" s="28">
        <f t="shared" si="11"/>
        <v>3.5267066178200066E-3</v>
      </c>
      <c r="AG91" s="28">
        <f t="shared" si="12"/>
        <v>4.349422179505502E-4</v>
      </c>
      <c r="AH91" s="28">
        <f t="shared" si="13"/>
        <v>6.6525625393871052E-3</v>
      </c>
      <c r="AI91" s="28">
        <f t="shared" si="14"/>
        <v>2.3672949678689601E-3</v>
      </c>
      <c r="AJ91" s="28">
        <f t="shared" si="15"/>
        <v>5.2434314476853244E-3</v>
      </c>
    </row>
    <row r="92" spans="1:36" x14ac:dyDescent="0.15">
      <c r="A92" s="8">
        <v>90</v>
      </c>
      <c r="B92" s="11" t="s">
        <v>229</v>
      </c>
      <c r="C92" s="28"/>
      <c r="D92" s="28">
        <f>0.5*(Cv!C92+Cv!D92)*LN(LC!D92/LC!C92)</f>
        <v>1.5539017046302693E-2</v>
      </c>
      <c r="E92" s="28">
        <f>0.5*(Cv!D92+Cv!E92)*LN(LC!E92/LC!D92)</f>
        <v>-6.8683796468905125E-3</v>
      </c>
      <c r="F92" s="28">
        <f>0.5*(Cv!E92+Cv!F92)*LN(LC!F92/LC!E92)</f>
        <v>5.309804408590019E-3</v>
      </c>
      <c r="G92" s="28">
        <f>0.5*(Cv!F92+Cv!G92)*LN(LC!G92/LC!F92)</f>
        <v>2.6318517208553361E-3</v>
      </c>
      <c r="H92" s="28">
        <f>0.5*(Cv!G92+Cv!H92)*LN(LC!H92/LC!G92)</f>
        <v>5.7396990709539816E-4</v>
      </c>
      <c r="I92" s="28">
        <f>0.5*(Cv!H92+Cv!I92)*LN(LC!I92/LC!H92)</f>
        <v>1.6557466240395603E-2</v>
      </c>
      <c r="J92" s="28">
        <f>0.5*(Cv!I92+Cv!J92)*LN(LC!J92/LC!I92)</f>
        <v>6.3483257355069428E-3</v>
      </c>
      <c r="K92" s="28">
        <f>0.5*(Cv!J92+Cv!K92)*LN(LC!K92/LC!J92)</f>
        <v>-1.4974762760079543E-4</v>
      </c>
      <c r="L92" s="28">
        <f>0.5*(Cv!K92+Cv!L92)*LN(LC!L92/LC!K92)</f>
        <v>4.9054507291954536E-3</v>
      </c>
      <c r="M92" s="28">
        <f>0.5*(Cv!L92+Cv!M92)*LN(LC!M92/LC!L92)</f>
        <v>1.0268188389197791E-2</v>
      </c>
      <c r="N92" s="28">
        <f>0.5*(Cv!M92+Cv!N92)*LN(LC!N92/LC!M92)</f>
        <v>9.2022288684614276E-3</v>
      </c>
      <c r="O92" s="28">
        <f>0.5*(Cv!N92+Cv!O92)*LN(LC!O92/LC!N92)</f>
        <v>1.0371734949561487E-2</v>
      </c>
      <c r="P92" s="28">
        <f>0.5*(Cv!O92+Cv!P92)*LN(LC!P92/LC!O92)</f>
        <v>-1.60645778816536E-3</v>
      </c>
      <c r="Q92" s="28">
        <f>0.5*(Cv!P92+Cv!Q92)*LN(LC!Q92/LC!P92)</f>
        <v>-1.485869992735841E-2</v>
      </c>
      <c r="R92" s="28">
        <f>0.5*(Cv!Q92+Cv!R92)*LN(LC!R92/LC!Q92)</f>
        <v>1.5478387961686341E-2</v>
      </c>
      <c r="S92" s="28">
        <f>0.5*(Cv!R92+Cv!S92)*LN(LC!S92/LC!R92)</f>
        <v>1.0186035238530683E-2</v>
      </c>
      <c r="T92" s="28">
        <f>0.5*(Cv!S92+Cv!T92)*LN(LC!T92/LC!S92)</f>
        <v>3.7399999343600155E-3</v>
      </c>
      <c r="U92" s="28">
        <f>0.5*(Cv!T92+Cv!U92)*LN(LC!U92/LC!T92)</f>
        <v>-7.0783991101385233E-3</v>
      </c>
      <c r="V92" s="28">
        <f>0.5*(Cv!U92+Cv!V92)*LN(LC!V92/LC!U92)</f>
        <v>1.475849302671093E-3</v>
      </c>
      <c r="W92" s="28">
        <f>0.5*(Cv!V92+Cv!W92)*LN(LC!W92/LC!V92)</f>
        <v>-1.1544044359851503E-3</v>
      </c>
      <c r="X92" s="28">
        <f>0.5*(Cv!W92+Cv!X92)*LN(LC!X92/LC!W92)</f>
        <v>1.0050175755847839E-2</v>
      </c>
      <c r="Y92" s="28">
        <f>0.5*(Cv!X92+Cv!Y92)*LN(LC!Y92/LC!X92)</f>
        <v>2.8428844816032867E-3</v>
      </c>
      <c r="Z92" s="28">
        <f>0.5*(Cv!Y92+Cv!Z92)*LN(LC!Z92/LC!Y92)</f>
        <v>7.62447946401294E-3</v>
      </c>
      <c r="AA92" s="28">
        <f>0.5*(Cv!Z92+Cv!AA92)*LN(LC!AA92/LC!Z92)</f>
        <v>-1.1115213039149382E-2</v>
      </c>
      <c r="AC92" s="28">
        <f t="shared" si="8"/>
        <v>3.6409425260091688E-3</v>
      </c>
      <c r="AD92" s="28">
        <f t="shared" si="9"/>
        <v>6.1148892189521646E-3</v>
      </c>
      <c r="AE92" s="28">
        <f t="shared" si="10"/>
        <v>3.9142000868509479E-3</v>
      </c>
      <c r="AF92" s="28">
        <f t="shared" si="11"/>
        <v>1.4066442893510549E-3</v>
      </c>
      <c r="AG92" s="28">
        <f t="shared" si="12"/>
        <v>-2.1594969784438528E-4</v>
      </c>
      <c r="AH92" s="28">
        <f t="shared" si="13"/>
        <v>5.0145446529015567E-3</v>
      </c>
      <c r="AI92" s="28">
        <f t="shared" si="14"/>
        <v>7.9817154415276503E-4</v>
      </c>
      <c r="AJ92" s="28">
        <f t="shared" si="15"/>
        <v>3.2493709353166754E-3</v>
      </c>
    </row>
    <row r="93" spans="1:36" x14ac:dyDescent="0.15">
      <c r="A93" s="8">
        <v>91</v>
      </c>
      <c r="B93" s="11" t="s">
        <v>230</v>
      </c>
      <c r="C93" s="28"/>
      <c r="D93" s="28">
        <f>0.5*(Cv!C93+Cv!D93)*LN(LC!D93/LC!C93)</f>
        <v>1.4046744111035188E-2</v>
      </c>
      <c r="E93" s="28">
        <f>0.5*(Cv!D93+Cv!E93)*LN(LC!E93/LC!D93)</f>
        <v>-6.0163852607498609E-3</v>
      </c>
      <c r="F93" s="28">
        <f>0.5*(Cv!E93+Cv!F93)*LN(LC!F93/LC!E93)</f>
        <v>-1.3357941933412139E-3</v>
      </c>
      <c r="G93" s="28">
        <f>0.5*(Cv!F93+Cv!G93)*LN(LC!G93/LC!F93)</f>
        <v>9.3142113855874242E-3</v>
      </c>
      <c r="H93" s="28">
        <f>0.5*(Cv!G93+Cv!H93)*LN(LC!H93/LC!G93)</f>
        <v>3.5576831175688846E-3</v>
      </c>
      <c r="I93" s="28">
        <f>0.5*(Cv!H93+Cv!I93)*LN(LC!I93/LC!H93)</f>
        <v>1.2109321281067103E-2</v>
      </c>
      <c r="J93" s="28">
        <f>0.5*(Cv!I93+Cv!J93)*LN(LC!J93/LC!I93)</f>
        <v>-1.0936938916990777E-2</v>
      </c>
      <c r="K93" s="28">
        <f>0.5*(Cv!J93+Cv!K93)*LN(LC!K93/LC!J93)</f>
        <v>5.1671506699348313E-3</v>
      </c>
      <c r="L93" s="28">
        <f>0.5*(Cv!K93+Cv!L93)*LN(LC!L93/LC!K93)</f>
        <v>2.5471780159043414E-3</v>
      </c>
      <c r="M93" s="28">
        <f>0.5*(Cv!L93+Cv!M93)*LN(LC!M93/LC!L93)</f>
        <v>4.8184987693596984E-3</v>
      </c>
      <c r="N93" s="28">
        <f>0.5*(Cv!M93+Cv!N93)*LN(LC!N93/LC!M93)</f>
        <v>1.799831961668448E-3</v>
      </c>
      <c r="O93" s="28">
        <f>0.5*(Cv!N93+Cv!O93)*LN(LC!O93/LC!N93)</f>
        <v>1.0942856472253865E-2</v>
      </c>
      <c r="P93" s="28">
        <f>0.5*(Cv!O93+Cv!P93)*LN(LC!P93/LC!O93)</f>
        <v>-9.1724439638450513E-3</v>
      </c>
      <c r="Q93" s="28">
        <f>0.5*(Cv!P93+Cv!Q93)*LN(LC!Q93/LC!P93)</f>
        <v>-6.0857440903596084E-3</v>
      </c>
      <c r="R93" s="28">
        <f>0.5*(Cv!Q93+Cv!R93)*LN(LC!R93/LC!Q93)</f>
        <v>6.5972988420821329E-3</v>
      </c>
      <c r="S93" s="28">
        <f>0.5*(Cv!R93+Cv!S93)*LN(LC!S93/LC!R93)</f>
        <v>-1.8013623940167907E-3</v>
      </c>
      <c r="T93" s="28">
        <f>0.5*(Cv!S93+Cv!T93)*LN(LC!T93/LC!S93)</f>
        <v>-6.4299885138126298E-3</v>
      </c>
      <c r="U93" s="28">
        <f>0.5*(Cv!T93+Cv!U93)*LN(LC!U93/LC!T93)</f>
        <v>-2.1053713078704669E-3</v>
      </c>
      <c r="V93" s="28">
        <f>0.5*(Cv!U93+Cv!V93)*LN(LC!V93/LC!U93)</f>
        <v>-1.2689321945698648E-2</v>
      </c>
      <c r="W93" s="28">
        <f>0.5*(Cv!V93+Cv!W93)*LN(LC!W93/LC!V93)</f>
        <v>-1.247734015143985E-2</v>
      </c>
      <c r="X93" s="28">
        <f>0.5*(Cv!W93+Cv!X93)*LN(LC!X93/LC!W93)</f>
        <v>4.573815305106534E-3</v>
      </c>
      <c r="Y93" s="28">
        <f>0.5*(Cv!X93+Cv!Y93)*LN(LC!Y93/LC!X93)</f>
        <v>-1.7531994714626924E-3</v>
      </c>
      <c r="Z93" s="28">
        <f>0.5*(Cv!Y93+Cv!Z93)*LN(LC!Z93/LC!Y93)</f>
        <v>9.6768202529070712E-3</v>
      </c>
      <c r="AA93" s="28">
        <f>0.5*(Cv!Z93+Cv!AA93)*LN(LC!AA93/LC!Z93)</f>
        <v>-1.5385550406147986E-2</v>
      </c>
      <c r="AC93" s="28">
        <f t="shared" si="8"/>
        <v>3.5258072660264679E-3</v>
      </c>
      <c r="AD93" s="28">
        <f t="shared" si="9"/>
        <v>6.7914409997530843E-4</v>
      </c>
      <c r="AE93" s="28">
        <f t="shared" si="10"/>
        <v>9.6120973222909564E-5</v>
      </c>
      <c r="AF93" s="28">
        <f t="shared" si="11"/>
        <v>-5.8256413227430123E-3</v>
      </c>
      <c r="AG93" s="28">
        <f t="shared" si="12"/>
        <v>-2.4873098749012023E-3</v>
      </c>
      <c r="AH93" s="28">
        <f t="shared" si="13"/>
        <v>3.8763253659910906E-4</v>
      </c>
      <c r="AI93" s="28">
        <f t="shared" si="14"/>
        <v>-4.5737670298023336E-3</v>
      </c>
      <c r="AJ93" s="28">
        <f t="shared" si="15"/>
        <v>-6.5585976270848855E-4</v>
      </c>
    </row>
    <row r="94" spans="1:36" x14ac:dyDescent="0.15">
      <c r="A94" s="8">
        <v>92</v>
      </c>
      <c r="B94" s="11" t="s">
        <v>231</v>
      </c>
      <c r="C94" s="28"/>
      <c r="D94" s="28">
        <f>0.5*(Cv!C94+Cv!D94)*LN(LC!D94/LC!C94)</f>
        <v>1.1986676568225715E-2</v>
      </c>
      <c r="E94" s="28">
        <f>0.5*(Cv!D94+Cv!E94)*LN(LC!E94/LC!D94)</f>
        <v>2.1857371970073662E-3</v>
      </c>
      <c r="F94" s="28">
        <f>0.5*(Cv!E94+Cv!F94)*LN(LC!F94/LC!E94)</f>
        <v>4.2657575408113898E-3</v>
      </c>
      <c r="G94" s="28">
        <f>0.5*(Cv!F94+Cv!G94)*LN(LC!G94/LC!F94)</f>
        <v>1.6348510381081403E-2</v>
      </c>
      <c r="H94" s="28">
        <f>0.5*(Cv!G94+Cv!H94)*LN(LC!H94/LC!G94)</f>
        <v>3.5247735833649476E-3</v>
      </c>
      <c r="I94" s="28">
        <f>0.5*(Cv!H94+Cv!I94)*LN(LC!I94/LC!H94)</f>
        <v>6.4738385888020063E-3</v>
      </c>
      <c r="J94" s="28">
        <f>0.5*(Cv!I94+Cv!J94)*LN(LC!J94/LC!I94)</f>
        <v>-4.8121976385315599E-3</v>
      </c>
      <c r="K94" s="28">
        <f>0.5*(Cv!J94+Cv!K94)*LN(LC!K94/LC!J94)</f>
        <v>9.445883978881622E-3</v>
      </c>
      <c r="L94" s="28">
        <f>0.5*(Cv!K94+Cv!L94)*LN(LC!L94/LC!K94)</f>
        <v>1.566308917332187E-3</v>
      </c>
      <c r="M94" s="28">
        <f>0.5*(Cv!L94+Cv!M94)*LN(LC!M94/LC!L94)</f>
        <v>1.2243284481378174E-2</v>
      </c>
      <c r="N94" s="28">
        <f>0.5*(Cv!M94+Cv!N94)*LN(LC!N94/LC!M94)</f>
        <v>1.2090223223497544E-2</v>
      </c>
      <c r="O94" s="28">
        <f>0.5*(Cv!N94+Cv!O94)*LN(LC!O94/LC!N94)</f>
        <v>8.8977582460374894E-3</v>
      </c>
      <c r="P94" s="28">
        <f>0.5*(Cv!O94+Cv!P94)*LN(LC!P94/LC!O94)</f>
        <v>-2.6520653979239018E-4</v>
      </c>
      <c r="Q94" s="28">
        <f>0.5*(Cv!P94+Cv!Q94)*LN(LC!Q94/LC!P94)</f>
        <v>-3.4231244943584917E-3</v>
      </c>
      <c r="R94" s="28">
        <f>0.5*(Cv!Q94+Cv!R94)*LN(LC!R94/LC!Q94)</f>
        <v>8.3672250133483683E-3</v>
      </c>
      <c r="S94" s="28">
        <f>0.5*(Cv!R94+Cv!S94)*LN(LC!S94/LC!R94)</f>
        <v>-2.4930211322295786E-3</v>
      </c>
      <c r="T94" s="28">
        <f>0.5*(Cv!S94+Cv!T94)*LN(LC!T94/LC!S94)</f>
        <v>-1.6578800538026113E-3</v>
      </c>
      <c r="U94" s="28">
        <f>0.5*(Cv!T94+Cv!U94)*LN(LC!U94/LC!T94)</f>
        <v>9.30698295294379E-4</v>
      </c>
      <c r="V94" s="28">
        <f>0.5*(Cv!U94+Cv!V94)*LN(LC!V94/LC!U94)</f>
        <v>-2.3081046795544187E-2</v>
      </c>
      <c r="W94" s="28">
        <f>0.5*(Cv!V94+Cv!W94)*LN(LC!W94/LC!V94)</f>
        <v>-6.5694634602078113E-3</v>
      </c>
      <c r="X94" s="28">
        <f>0.5*(Cv!W94+Cv!X94)*LN(LC!X94/LC!W94)</f>
        <v>7.7242097347159618E-3</v>
      </c>
      <c r="Y94" s="28">
        <f>0.5*(Cv!X94+Cv!Y94)*LN(LC!Y94/LC!X94)</f>
        <v>-4.7754002864942189E-3</v>
      </c>
      <c r="Z94" s="28">
        <f>0.5*(Cv!Y94+Cv!Z94)*LN(LC!Z94/LC!Y94)</f>
        <v>8.9725204490837124E-3</v>
      </c>
      <c r="AA94" s="28">
        <f>0.5*(Cv!Z94+Cv!AA94)*LN(LC!AA94/LC!Z94)</f>
        <v>-1.4614840663689746E-2</v>
      </c>
      <c r="AC94" s="28">
        <f t="shared" si="8"/>
        <v>6.5597234582134237E-3</v>
      </c>
      <c r="AD94" s="28">
        <f t="shared" si="9"/>
        <v>6.1067005925115932E-3</v>
      </c>
      <c r="AE94" s="28">
        <f t="shared" si="10"/>
        <v>2.2167262186010795E-3</v>
      </c>
      <c r="AF94" s="28">
        <f t="shared" si="11"/>
        <v>-4.5306964559088539E-3</v>
      </c>
      <c r="AG94" s="28">
        <f t="shared" si="12"/>
        <v>-3.4725735003667511E-3</v>
      </c>
      <c r="AH94" s="28">
        <f t="shared" si="13"/>
        <v>4.1617134055563368E-3</v>
      </c>
      <c r="AI94" s="28">
        <f t="shared" si="14"/>
        <v>-4.1339003475805653E-3</v>
      </c>
      <c r="AJ94" s="28">
        <f t="shared" si="15"/>
        <v>1.7975890680863459E-3</v>
      </c>
    </row>
    <row r="95" spans="1:36" x14ac:dyDescent="0.15">
      <c r="A95" s="8">
        <v>93</v>
      </c>
      <c r="B95" s="11" t="s">
        <v>232</v>
      </c>
      <c r="C95" s="28"/>
      <c r="D95" s="28">
        <f>0.5*(Cv!C95+Cv!D95)*LN(LC!D95/LC!C95)</f>
        <v>1.3358063747985389E-2</v>
      </c>
      <c r="E95" s="28">
        <f>0.5*(Cv!D95+Cv!E95)*LN(LC!E95/LC!D95)</f>
        <v>-9.7253907241194235E-4</v>
      </c>
      <c r="F95" s="28">
        <f>0.5*(Cv!E95+Cv!F95)*LN(LC!F95/LC!E95)</f>
        <v>6.8290444155382421E-3</v>
      </c>
      <c r="G95" s="28">
        <f>0.5*(Cv!F95+Cv!G95)*LN(LC!G95/LC!F95)</f>
        <v>9.7580558098442974E-3</v>
      </c>
      <c r="H95" s="28">
        <f>0.5*(Cv!G95+Cv!H95)*LN(LC!H95/LC!G95)</f>
        <v>6.9474759149148746E-3</v>
      </c>
      <c r="I95" s="28">
        <f>0.5*(Cv!H95+Cv!I95)*LN(LC!I95/LC!H95)</f>
        <v>6.3794742448765656E-3</v>
      </c>
      <c r="J95" s="28">
        <f>0.5*(Cv!I95+Cv!J95)*LN(LC!J95/LC!I95)</f>
        <v>-3.1194327811356381E-3</v>
      </c>
      <c r="K95" s="28">
        <f>0.5*(Cv!J95+Cv!K95)*LN(LC!K95/LC!J95)</f>
        <v>1.4536300095265948E-2</v>
      </c>
      <c r="L95" s="28">
        <f>0.5*(Cv!K95+Cv!L95)*LN(LC!L95/LC!K95)</f>
        <v>5.9064178123952975E-3</v>
      </c>
      <c r="M95" s="28">
        <f>0.5*(Cv!L95+Cv!M95)*LN(LC!M95/LC!L95)</f>
        <v>9.056687111228234E-3</v>
      </c>
      <c r="N95" s="28">
        <f>0.5*(Cv!M95+Cv!N95)*LN(LC!N95/LC!M95)</f>
        <v>8.1385064017589215E-3</v>
      </c>
      <c r="O95" s="28">
        <f>0.5*(Cv!N95+Cv!O95)*LN(LC!O95/LC!N95)</f>
        <v>1.2091277555963559E-2</v>
      </c>
      <c r="P95" s="28">
        <f>0.5*(Cv!O95+Cv!P95)*LN(LC!P95/LC!O95)</f>
        <v>-5.4552887191424756E-3</v>
      </c>
      <c r="Q95" s="28">
        <f>0.5*(Cv!P95+Cv!Q95)*LN(LC!Q95/LC!P95)</f>
        <v>3.5260732516711902E-3</v>
      </c>
      <c r="R95" s="28">
        <f>0.5*(Cv!Q95+Cv!R95)*LN(LC!R95/LC!Q95)</f>
        <v>1.5699195627028723E-2</v>
      </c>
      <c r="S95" s="28">
        <f>0.5*(Cv!R95+Cv!S95)*LN(LC!S95/LC!R95)</f>
        <v>4.2877316896016652E-3</v>
      </c>
      <c r="T95" s="28">
        <f>0.5*(Cv!S95+Cv!T95)*LN(LC!T95/LC!S95)</f>
        <v>5.2390727761597779E-3</v>
      </c>
      <c r="U95" s="28">
        <f>0.5*(Cv!T95+Cv!U95)*LN(LC!U95/LC!T95)</f>
        <v>1.1746517842382197E-2</v>
      </c>
      <c r="V95" s="28">
        <f>0.5*(Cv!U95+Cv!V95)*LN(LC!V95/LC!U95)</f>
        <v>-1.7672566018481207E-2</v>
      </c>
      <c r="W95" s="28">
        <f>0.5*(Cv!V95+Cv!W95)*LN(LC!W95/LC!V95)</f>
        <v>-8.6508937227137341E-3</v>
      </c>
      <c r="X95" s="28">
        <f>0.5*(Cv!W95+Cv!X95)*LN(LC!X95/LC!W95)</f>
        <v>1.827587688166623E-2</v>
      </c>
      <c r="Y95" s="28">
        <f>0.5*(Cv!X95+Cv!Y95)*LN(LC!Y95/LC!X95)</f>
        <v>-4.2142432800523757E-3</v>
      </c>
      <c r="Z95" s="28">
        <f>0.5*(Cv!Y95+Cv!Z95)*LN(LC!Z95/LC!Y95)</f>
        <v>6.0277400622053686E-3</v>
      </c>
      <c r="AA95" s="28">
        <f>0.5*(Cv!Z95+Cv!AA95)*LN(LC!AA95/LC!Z95)</f>
        <v>-1.3069237075235531E-2</v>
      </c>
      <c r="AC95" s="28">
        <f t="shared" si="8"/>
        <v>5.7883022625524073E-3</v>
      </c>
      <c r="AD95" s="28">
        <f t="shared" si="9"/>
        <v>6.9036957279025521E-3</v>
      </c>
      <c r="AE95" s="28">
        <f t="shared" si="10"/>
        <v>6.0297978810245319E-3</v>
      </c>
      <c r="AF95" s="28">
        <f t="shared" si="11"/>
        <v>1.787601551802653E-3</v>
      </c>
      <c r="AG95" s="28">
        <f t="shared" si="12"/>
        <v>-3.7519134310275127E-3</v>
      </c>
      <c r="AH95" s="28">
        <f t="shared" si="13"/>
        <v>6.4667468044635424E-3</v>
      </c>
      <c r="AI95" s="28">
        <f t="shared" si="14"/>
        <v>-2.8971656675865908E-4</v>
      </c>
      <c r="AJ95" s="28">
        <f t="shared" si="15"/>
        <v>3.9691846444925303E-3</v>
      </c>
    </row>
    <row r="96" spans="1:36" x14ac:dyDescent="0.15">
      <c r="A96" s="8">
        <v>94</v>
      </c>
      <c r="B96" s="11" t="s">
        <v>233</v>
      </c>
      <c r="C96" s="28"/>
      <c r="D96" s="28">
        <f>0.5*(Cv!C96+Cv!D96)*LN(LC!D96/LC!C96)</f>
        <v>9.3054174069918602E-3</v>
      </c>
      <c r="E96" s="28">
        <f>0.5*(Cv!D96+Cv!E96)*LN(LC!E96/LC!D96)</f>
        <v>-6.8216957354426252E-3</v>
      </c>
      <c r="F96" s="28">
        <f>0.5*(Cv!E96+Cv!F96)*LN(LC!F96/LC!E96)</f>
        <v>-1.2862950359938334E-3</v>
      </c>
      <c r="G96" s="28">
        <f>0.5*(Cv!F96+Cv!G96)*LN(LC!G96/LC!F96)</f>
        <v>6.0207493050591903E-3</v>
      </c>
      <c r="H96" s="28">
        <f>0.5*(Cv!G96+Cv!H96)*LN(LC!H96/LC!G96)</f>
        <v>2.5519875975169389E-4</v>
      </c>
      <c r="I96" s="28">
        <f>0.5*(Cv!H96+Cv!I96)*LN(LC!I96/LC!H96)</f>
        <v>-2.6448101071936988E-3</v>
      </c>
      <c r="J96" s="28">
        <f>0.5*(Cv!I96+Cv!J96)*LN(LC!J96/LC!I96)</f>
        <v>-4.5420391082257238E-3</v>
      </c>
      <c r="K96" s="28">
        <f>0.5*(Cv!J96+Cv!K96)*LN(LC!K96/LC!J96)</f>
        <v>4.943936290312677E-3</v>
      </c>
      <c r="L96" s="28">
        <f>0.5*(Cv!K96+Cv!L96)*LN(LC!L96/LC!K96)</f>
        <v>4.7375886065036919E-3</v>
      </c>
      <c r="M96" s="28">
        <f>0.5*(Cv!L96+Cv!M96)*LN(LC!M96/LC!L96)</f>
        <v>7.4245528572183953E-3</v>
      </c>
      <c r="N96" s="28">
        <f>0.5*(Cv!M96+Cv!N96)*LN(LC!N96/LC!M96)</f>
        <v>-8.1487417635688307E-3</v>
      </c>
      <c r="O96" s="28">
        <f>0.5*(Cv!N96+Cv!O96)*LN(LC!O96/LC!N96)</f>
        <v>3.2191639396022516E-3</v>
      </c>
      <c r="P96" s="28">
        <f>0.5*(Cv!O96+Cv!P96)*LN(LC!P96/LC!O96)</f>
        <v>-5.2870283271418024E-3</v>
      </c>
      <c r="Q96" s="28">
        <f>0.5*(Cv!P96+Cv!Q96)*LN(LC!Q96/LC!P96)</f>
        <v>-2.2426015904673737E-3</v>
      </c>
      <c r="R96" s="28">
        <f>0.5*(Cv!Q96+Cv!R96)*LN(LC!R96/LC!Q96)</f>
        <v>-1.8923153299695437E-4</v>
      </c>
      <c r="S96" s="28">
        <f>0.5*(Cv!R96+Cv!S96)*LN(LC!S96/LC!R96)</f>
        <v>-2.7015926526279981E-3</v>
      </c>
      <c r="T96" s="28">
        <f>0.5*(Cv!S96+Cv!T96)*LN(LC!T96/LC!S96)</f>
        <v>-1.0501855460838278E-3</v>
      </c>
      <c r="U96" s="28">
        <f>0.5*(Cv!T96+Cv!U96)*LN(LC!U96/LC!T96)</f>
        <v>2.5972625818130486E-3</v>
      </c>
      <c r="V96" s="28">
        <f>0.5*(Cv!U96+Cv!V96)*LN(LC!V96/LC!U96)</f>
        <v>-8.3475066467740538E-3</v>
      </c>
      <c r="W96" s="28">
        <f>0.5*(Cv!V96+Cv!W96)*LN(LC!W96/LC!V96)</f>
        <v>-7.1856122999708226E-3</v>
      </c>
      <c r="X96" s="28">
        <f>0.5*(Cv!W96+Cv!X96)*LN(LC!X96/LC!W96)</f>
        <v>6.2380179929906535E-3</v>
      </c>
      <c r="Y96" s="28">
        <f>0.5*(Cv!X96+Cv!Y96)*LN(LC!Y96/LC!X96)</f>
        <v>3.0354168740309026E-5</v>
      </c>
      <c r="Z96" s="28">
        <f>0.5*(Cv!Y96+Cv!Z96)*LN(LC!Z96/LC!Y96)</f>
        <v>2.9296512424104274E-3</v>
      </c>
      <c r="AA96" s="28">
        <f>0.5*(Cv!Z96+Cv!AA96)*LN(LC!AA96/LC!Z96)</f>
        <v>-1.0252059094192774E-2</v>
      </c>
      <c r="AC96" s="28">
        <f t="shared" si="8"/>
        <v>-8.9537056276385466E-4</v>
      </c>
      <c r="AD96" s="28">
        <f t="shared" si="9"/>
        <v>8.8305937644804207E-4</v>
      </c>
      <c r="AE96" s="28">
        <f t="shared" si="10"/>
        <v>-1.4402580327263757E-3</v>
      </c>
      <c r="AF96" s="28">
        <f t="shared" si="11"/>
        <v>-1.5496047836050005E-3</v>
      </c>
      <c r="AG96" s="28">
        <f t="shared" si="12"/>
        <v>-2.4306845610140124E-3</v>
      </c>
      <c r="AH96" s="28">
        <f t="shared" si="13"/>
        <v>-2.7859932813916664E-4</v>
      </c>
      <c r="AI96" s="28">
        <f t="shared" si="14"/>
        <v>-1.8800097001333801E-3</v>
      </c>
      <c r="AJ96" s="28">
        <f t="shared" si="15"/>
        <v>-9.6969233462078179E-4</v>
      </c>
    </row>
    <row r="97" spans="1:71" x14ac:dyDescent="0.15">
      <c r="A97" s="8">
        <v>95</v>
      </c>
      <c r="B97" s="11" t="s">
        <v>234</v>
      </c>
      <c r="C97" s="28"/>
      <c r="D97" s="28"/>
      <c r="E97" s="28"/>
      <c r="F97" s="28"/>
      <c r="G97" s="28"/>
      <c r="H97" s="28"/>
      <c r="I97" s="28"/>
      <c r="J97" s="28">
        <f>0.5*(Cv!I97+Cv!J97)*LN(LC!J97/LC!I97)</f>
        <v>-4.7847633342193701E-3</v>
      </c>
      <c r="K97" s="28">
        <f>0.5*(Cv!J97+Cv!K97)*LN(LC!K97/LC!J97)</f>
        <v>1.823756000310535E-3</v>
      </c>
      <c r="L97" s="28">
        <f>0.5*(Cv!K97+Cv!L97)*LN(LC!L97/LC!K97)</f>
        <v>5.5286662936339707E-4</v>
      </c>
      <c r="M97" s="28">
        <f>0.5*(Cv!L97+Cv!M97)*LN(LC!M97/LC!L97)</f>
        <v>4.7461772818960047E-3</v>
      </c>
      <c r="N97" s="28">
        <f>0.5*(Cv!M97+Cv!N97)*LN(LC!N97/LC!M97)</f>
        <v>-1.1356758530670237E-2</v>
      </c>
      <c r="O97" s="28">
        <f>0.5*(Cv!N97+Cv!O97)*LN(LC!O97/LC!N97)</f>
        <v>1.2739130639402836E-2</v>
      </c>
      <c r="P97" s="28">
        <f>0.5*(Cv!O97+Cv!P97)*LN(LC!P97/LC!O97)</f>
        <v>2.7684262781462118E-3</v>
      </c>
      <c r="Q97" s="28">
        <f>0.5*(Cv!P97+Cv!Q97)*LN(LC!Q97/LC!P97)</f>
        <v>6.9570432503859988E-3</v>
      </c>
      <c r="R97" s="28">
        <f>0.5*(Cv!Q97+Cv!R97)*LN(LC!R97/LC!Q97)</f>
        <v>7.6070378325499123E-3</v>
      </c>
      <c r="S97" s="28">
        <f>0.5*(Cv!R97+Cv!S97)*LN(LC!S97/LC!R97)</f>
        <v>3.5931250696612325E-3</v>
      </c>
      <c r="T97" s="28">
        <f>0.5*(Cv!S97+Cv!T97)*LN(LC!T97/LC!S97)</f>
        <v>4.5359657201303949E-3</v>
      </c>
      <c r="U97" s="28">
        <f>0.5*(Cv!T97+Cv!U97)*LN(LC!U97/LC!T97)</f>
        <v>6.2387634371633182E-3</v>
      </c>
      <c r="V97" s="28">
        <f>0.5*(Cv!U97+Cv!V97)*LN(LC!V97/LC!U97)</f>
        <v>-4.4372750840054181E-3</v>
      </c>
      <c r="W97" s="28">
        <f>0.5*(Cv!V97+Cv!W97)*LN(LC!W97/LC!V97)</f>
        <v>-3.6891449284276361E-3</v>
      </c>
      <c r="X97" s="28">
        <f>0.5*(Cv!W97+Cv!X97)*LN(LC!X97/LC!W97)</f>
        <v>7.9337669019022717E-3</v>
      </c>
      <c r="Y97" s="28">
        <f>0.5*(Cv!X97+Cv!Y97)*LN(LC!Y97/LC!X97)</f>
        <v>3.8544640527801733E-5</v>
      </c>
      <c r="Z97" s="28">
        <f>0.5*(Cv!Y97+Cv!Z97)*LN(LC!Z97/LC!Y97)</f>
        <v>3.2095664488245999E-3</v>
      </c>
      <c r="AA97" s="28">
        <f>0.5*(Cv!Z97+Cv!AA97)*LN(LC!AA97/LC!Z97)</f>
        <v>-1.0586861683844874E-2</v>
      </c>
      <c r="AC97" s="28"/>
      <c r="AD97" s="28">
        <f t="shared" si="9"/>
        <v>-1.8037443906639341E-3</v>
      </c>
      <c r="AE97" s="28">
        <f t="shared" si="10"/>
        <v>6.7329526140292376E-3</v>
      </c>
      <c r="AF97" s="28">
        <f t="shared" si="11"/>
        <v>2.116415209352586E-3</v>
      </c>
      <c r="AG97" s="28">
        <f t="shared" si="12"/>
        <v>-2.4462501981641575E-3</v>
      </c>
      <c r="AH97" s="28">
        <f t="shared" si="13"/>
        <v>2.4646041116826523E-3</v>
      </c>
      <c r="AI97" s="28">
        <f t="shared" si="14"/>
        <v>4.0541568153380715E-4</v>
      </c>
      <c r="AJ97" s="28">
        <f t="shared" si="15"/>
        <v>1.5494092538387214E-3</v>
      </c>
    </row>
    <row r="98" spans="1:71" x14ac:dyDescent="0.15">
      <c r="A98" s="8">
        <v>96</v>
      </c>
      <c r="B98" s="11" t="s">
        <v>235</v>
      </c>
      <c r="C98" s="28"/>
      <c r="D98" s="28">
        <f>0.5*(Cv!C98+Cv!D98)*LN(LC!D98/LC!C98)</f>
        <v>1.5030324711802516E-2</v>
      </c>
      <c r="E98" s="28">
        <f>0.5*(Cv!D98+Cv!E98)*LN(LC!E98/LC!D98)</f>
        <v>-7.4034607670803443E-3</v>
      </c>
      <c r="F98" s="28">
        <f>0.5*(Cv!E98+Cv!F98)*LN(LC!F98/LC!E98)</f>
        <v>-5.702624363334202E-3</v>
      </c>
      <c r="G98" s="28">
        <f>0.5*(Cv!F98+Cv!G98)*LN(LC!G98/LC!F98)</f>
        <v>2.0512533109794981E-3</v>
      </c>
      <c r="H98" s="28">
        <f>0.5*(Cv!G98+Cv!H98)*LN(LC!H98/LC!G98)</f>
        <v>3.1889757486251065E-3</v>
      </c>
      <c r="I98" s="28">
        <f>0.5*(Cv!H98+Cv!I98)*LN(LC!I98/LC!H98)</f>
        <v>1.5371380861086408E-3</v>
      </c>
      <c r="J98" s="28">
        <f>0.5*(Cv!I98+Cv!J98)*LN(LC!J98/LC!I98)</f>
        <v>3.3924427927288259E-4</v>
      </c>
      <c r="K98" s="28">
        <f>0.5*(Cv!J98+Cv!K98)*LN(LC!K98/LC!J98)</f>
        <v>3.7560490556464128E-3</v>
      </c>
      <c r="L98" s="28">
        <f>0.5*(Cv!K98+Cv!L98)*LN(LC!L98/LC!K98)</f>
        <v>2.0298692772568725E-3</v>
      </c>
      <c r="M98" s="28">
        <f>0.5*(Cv!L98+Cv!M98)*LN(LC!M98/LC!L98)</f>
        <v>3.8344809261289083E-3</v>
      </c>
      <c r="N98" s="28">
        <f>0.5*(Cv!M98+Cv!N98)*LN(LC!N98/LC!M98)</f>
        <v>-6.2906179644469581E-3</v>
      </c>
      <c r="O98" s="28">
        <f>0.5*(Cv!N98+Cv!O98)*LN(LC!O98/LC!N98)</f>
        <v>9.0302294549669052E-3</v>
      </c>
      <c r="P98" s="28">
        <f>0.5*(Cv!O98+Cv!P98)*LN(LC!P98/LC!O98)</f>
        <v>-2.09375261980545E-3</v>
      </c>
      <c r="Q98" s="28">
        <f>0.5*(Cv!P98+Cv!Q98)*LN(LC!Q98/LC!P98)</f>
        <v>-4.8061653957139679E-3</v>
      </c>
      <c r="R98" s="28">
        <f>0.5*(Cv!Q98+Cv!R98)*LN(LC!R98/LC!Q98)</f>
        <v>4.5701931030149396E-3</v>
      </c>
      <c r="S98" s="28">
        <f>0.5*(Cv!R98+Cv!S98)*LN(LC!S98/LC!R98)</f>
        <v>2.9108219185042158E-4</v>
      </c>
      <c r="T98" s="28">
        <f>0.5*(Cv!S98+Cv!T98)*LN(LC!T98/LC!S98)</f>
        <v>1.04273138982903E-3</v>
      </c>
      <c r="U98" s="28">
        <f>0.5*(Cv!T98+Cv!U98)*LN(LC!U98/LC!T98)</f>
        <v>6.9656864292825119E-3</v>
      </c>
      <c r="V98" s="28">
        <f>0.5*(Cv!U98+Cv!V98)*LN(LC!V98/LC!U98)</f>
        <v>-5.8140460310703874E-3</v>
      </c>
      <c r="W98" s="28">
        <f>0.5*(Cv!V98+Cv!W98)*LN(LC!W98/LC!V98)</f>
        <v>-1.8790835057634287E-3</v>
      </c>
      <c r="X98" s="28">
        <f>0.5*(Cv!W98+Cv!X98)*LN(LC!X98/LC!W98)</f>
        <v>4.0377498178279445E-3</v>
      </c>
      <c r="Y98" s="28">
        <f>0.5*(Cv!X98+Cv!Y98)*LN(LC!Y98/LC!X98)</f>
        <v>1.4246678968677724E-3</v>
      </c>
      <c r="Z98" s="28">
        <f>0.5*(Cv!Y98+Cv!Z98)*LN(LC!Z98/LC!Y98)</f>
        <v>3.385858210862618E-3</v>
      </c>
      <c r="AA98" s="28">
        <f>0.5*(Cv!Z98+Cv!AA98)*LN(LC!AA98/LC!Z98)</f>
        <v>-7.6672548793561019E-3</v>
      </c>
      <c r="AC98" s="28">
        <f t="shared" si="8"/>
        <v>-1.2657435969402604E-3</v>
      </c>
      <c r="AD98" s="28">
        <f t="shared" si="9"/>
        <v>7.3380511477162333E-4</v>
      </c>
      <c r="AE98" s="28">
        <f t="shared" si="10"/>
        <v>1.3983173468625697E-3</v>
      </c>
      <c r="AF98" s="28">
        <f t="shared" si="11"/>
        <v>8.7060762002113428E-4</v>
      </c>
      <c r="AG98" s="28">
        <f t="shared" si="12"/>
        <v>-9.5224292387523712E-4</v>
      </c>
      <c r="AH98" s="28">
        <f t="shared" si="13"/>
        <v>1.0660612308170962E-3</v>
      </c>
      <c r="AI98" s="28">
        <f t="shared" si="14"/>
        <v>1.8703866605999497E-4</v>
      </c>
      <c r="AJ98" s="28">
        <f t="shared" si="15"/>
        <v>2.5340015878041832E-4</v>
      </c>
    </row>
    <row r="99" spans="1:71" x14ac:dyDescent="0.15">
      <c r="A99" s="8">
        <v>97</v>
      </c>
      <c r="B99" s="11" t="s">
        <v>236</v>
      </c>
      <c r="C99" s="28"/>
      <c r="D99" s="28">
        <f>0.5*(Cv!C99+Cv!D99)*LN(LC!D99/LC!C99)</f>
        <v>4.6525494651947098E-3</v>
      </c>
      <c r="E99" s="28">
        <f>0.5*(Cv!D99+Cv!E99)*LN(LC!E99/LC!D99)</f>
        <v>2.4816046852304181E-3</v>
      </c>
      <c r="F99" s="28">
        <f>0.5*(Cv!E99+Cv!F99)*LN(LC!F99/LC!E99)</f>
        <v>4.23226121349246E-3</v>
      </c>
      <c r="G99" s="28">
        <f>0.5*(Cv!F99+Cv!G99)*LN(LC!G99/LC!F99)</f>
        <v>4.9682871039020892E-3</v>
      </c>
      <c r="H99" s="28">
        <f>0.5*(Cv!G99+Cv!H99)*LN(LC!H99/LC!G99)</f>
        <v>9.9881220018088659E-4</v>
      </c>
      <c r="I99" s="28">
        <f>0.5*(Cv!H99+Cv!I99)*LN(LC!I99/LC!H99)</f>
        <v>5.8330616877215156E-3</v>
      </c>
      <c r="J99" s="28">
        <f>0.5*(Cv!I99+Cv!J99)*LN(LC!J99/LC!I99)</f>
        <v>1.2323114509121871E-2</v>
      </c>
      <c r="K99" s="28">
        <f>0.5*(Cv!J99+Cv!K99)*LN(LC!K99/LC!J99)</f>
        <v>2.7281733056343294E-3</v>
      </c>
      <c r="L99" s="28">
        <f>0.5*(Cv!K99+Cv!L99)*LN(LC!L99/LC!K99)</f>
        <v>8.7881623020390001E-3</v>
      </c>
      <c r="M99" s="28">
        <f>0.5*(Cv!L99+Cv!M99)*LN(LC!M99/LC!L99)</f>
        <v>1.9457461964537206E-2</v>
      </c>
      <c r="N99" s="28">
        <f>0.5*(Cv!M99+Cv!N99)*LN(LC!N99/LC!M99)</f>
        <v>-2.2284952233970302E-2</v>
      </c>
      <c r="O99" s="28">
        <f>0.5*(Cv!N99+Cv!O99)*LN(LC!O99/LC!N99)</f>
        <v>1.5524372101252395E-2</v>
      </c>
      <c r="P99" s="28">
        <f>0.5*(Cv!O99+Cv!P99)*LN(LC!P99/LC!O99)</f>
        <v>8.505552133090807E-3</v>
      </c>
      <c r="Q99" s="28">
        <f>0.5*(Cv!P99+Cv!Q99)*LN(LC!Q99/LC!P99)</f>
        <v>3.1842556045878446E-3</v>
      </c>
      <c r="R99" s="28">
        <f>0.5*(Cv!Q99+Cv!R99)*LN(LC!R99/LC!Q99)</f>
        <v>9.2483340269017243E-3</v>
      </c>
      <c r="S99" s="28">
        <f>0.5*(Cv!R99+Cv!S99)*LN(LC!S99/LC!R99)</f>
        <v>2.6948449164549446E-2</v>
      </c>
      <c r="T99" s="28">
        <f>0.5*(Cv!S99+Cv!T99)*LN(LC!T99/LC!S99)</f>
        <v>-7.9721607400356671E-3</v>
      </c>
      <c r="U99" s="28">
        <f>0.5*(Cv!T99+Cv!U99)*LN(LC!U99/LC!T99)</f>
        <v>-1.1573454130483225E-3</v>
      </c>
      <c r="V99" s="28">
        <f>0.5*(Cv!U99+Cv!V99)*LN(LC!V99/LC!U99)</f>
        <v>-6.0455435902881437E-4</v>
      </c>
      <c r="W99" s="28">
        <f>0.5*(Cv!V99+Cv!W99)*LN(LC!W99/LC!V99)</f>
        <v>1.0379818057228629E-3</v>
      </c>
      <c r="X99" s="28">
        <f>0.5*(Cv!W99+Cv!X99)*LN(LC!X99/LC!W99)</f>
        <v>1.4306857525430422E-2</v>
      </c>
      <c r="Y99" s="28">
        <f>0.5*(Cv!X99+Cv!Y99)*LN(LC!Y99/LC!X99)</f>
        <v>1.0040275315548895E-3</v>
      </c>
      <c r="Z99" s="28">
        <f>0.5*(Cv!Y99+Cv!Z99)*LN(LC!Z99/LC!Y99)</f>
        <v>1.0070881003805105E-3</v>
      </c>
      <c r="AA99" s="28">
        <f>0.5*(Cv!Z99+Cv!AA99)*LN(LC!AA99/LC!Z99)</f>
        <v>3.0084578516300876E-3</v>
      </c>
      <c r="AC99" s="28">
        <f t="shared" si="8"/>
        <v>3.702805378105474E-3</v>
      </c>
      <c r="AD99" s="28">
        <f t="shared" si="9"/>
        <v>4.2023919694724205E-3</v>
      </c>
      <c r="AE99" s="28">
        <f t="shared" si="10"/>
        <v>1.2682192606076443E-2</v>
      </c>
      <c r="AF99" s="28">
        <f t="shared" si="11"/>
        <v>1.1221557638080967E-3</v>
      </c>
      <c r="AG99" s="28">
        <f t="shared" si="12"/>
        <v>1.6731911611884958E-3</v>
      </c>
      <c r="AH99" s="28">
        <f t="shared" si="13"/>
        <v>8.4422922877744316E-3</v>
      </c>
      <c r="AI99" s="28">
        <f t="shared" si="14"/>
        <v>1.3287940378257463E-3</v>
      </c>
      <c r="AJ99" s="28">
        <f t="shared" si="15"/>
        <v>4.9377087856903338E-3</v>
      </c>
    </row>
    <row r="100" spans="1:71" x14ac:dyDescent="0.15">
      <c r="A100" s="8">
        <v>98</v>
      </c>
      <c r="B100" s="11" t="s">
        <v>237</v>
      </c>
      <c r="C100" s="28"/>
      <c r="D100" s="28">
        <f>0.5*(Cv!C100+Cv!D100)*LN(LC!D100/LC!C100)</f>
        <v>2.7997835145091955E-2</v>
      </c>
      <c r="E100" s="28">
        <f>0.5*(Cv!D100+Cv!E100)*LN(LC!E100/LC!D100)</f>
        <v>-5.2198312129871716E-3</v>
      </c>
      <c r="F100" s="28">
        <f>0.5*(Cv!E100+Cv!F100)*LN(LC!F100/LC!E100)</f>
        <v>-1.1834606738245325E-3</v>
      </c>
      <c r="G100" s="28">
        <f>0.5*(Cv!F100+Cv!G100)*LN(LC!G100/LC!F100)</f>
        <v>1.2672018666360084E-2</v>
      </c>
      <c r="H100" s="28">
        <f>0.5*(Cv!G100+Cv!H100)*LN(LC!H100/LC!G100)</f>
        <v>8.3216494012499261E-3</v>
      </c>
      <c r="I100" s="28">
        <f>0.5*(Cv!H100+Cv!I100)*LN(LC!I100/LC!H100)</f>
        <v>1.354268482369287E-2</v>
      </c>
      <c r="J100" s="28">
        <f>0.5*(Cv!I100+Cv!J100)*LN(LC!J100/LC!I100)</f>
        <v>4.2849015081191264E-3</v>
      </c>
      <c r="K100" s="28">
        <f>0.5*(Cv!J100+Cv!K100)*LN(LC!K100/LC!J100)</f>
        <v>2.2275505184273729E-2</v>
      </c>
      <c r="L100" s="28">
        <f>0.5*(Cv!K100+Cv!L100)*LN(LC!L100/LC!K100)</f>
        <v>-3.2943356697345562E-3</v>
      </c>
      <c r="M100" s="28">
        <f>0.5*(Cv!L100+Cv!M100)*LN(LC!M100/LC!L100)</f>
        <v>7.756335703171819E-3</v>
      </c>
      <c r="N100" s="28">
        <f>0.5*(Cv!M100+Cv!N100)*LN(LC!N100/LC!M100)</f>
        <v>3.9580974208799375E-3</v>
      </c>
      <c r="O100" s="28">
        <f>0.5*(Cv!N100+Cv!O100)*LN(LC!O100/LC!N100)</f>
        <v>1.3812106086838083E-2</v>
      </c>
      <c r="P100" s="28">
        <f>0.5*(Cv!O100+Cv!P100)*LN(LC!P100/LC!O100)</f>
        <v>1.876703502579825E-4</v>
      </c>
      <c r="Q100" s="28">
        <f>0.5*(Cv!P100+Cv!Q100)*LN(LC!Q100/LC!P100)</f>
        <v>9.1274032792030089E-3</v>
      </c>
      <c r="R100" s="28">
        <f>0.5*(Cv!Q100+Cv!R100)*LN(LC!R100/LC!Q100)</f>
        <v>2.6590255246746095E-3</v>
      </c>
      <c r="S100" s="28">
        <f>0.5*(Cv!R100+Cv!S100)*LN(LC!S100/LC!R100)</f>
        <v>7.2072455458916862E-3</v>
      </c>
      <c r="T100" s="28">
        <f>0.5*(Cv!S100+Cv!T100)*LN(LC!T100/LC!S100)</f>
        <v>3.9917333161845964E-4</v>
      </c>
      <c r="U100" s="28">
        <f>0.5*(Cv!T100+Cv!U100)*LN(LC!U100/LC!T100)</f>
        <v>2.0569463672406385E-3</v>
      </c>
      <c r="V100" s="28">
        <f>0.5*(Cv!U100+Cv!V100)*LN(LC!V100/LC!U100)</f>
        <v>-7.0916991982608894E-3</v>
      </c>
      <c r="W100" s="28">
        <f>0.5*(Cv!V100+Cv!W100)*LN(LC!W100/LC!V100)</f>
        <v>-2.7198375850286784E-3</v>
      </c>
      <c r="X100" s="28">
        <f>0.5*(Cv!W100+Cv!X100)*LN(LC!X100/LC!W100)</f>
        <v>6.3508543669216584E-3</v>
      </c>
      <c r="Y100" s="28">
        <f>0.5*(Cv!X100+Cv!Y100)*LN(LC!Y100/LC!X100)</f>
        <v>1.8708210071162446E-3</v>
      </c>
      <c r="Z100" s="28">
        <f>0.5*(Cv!Y100+Cv!Z100)*LN(LC!Z100/LC!Y100)</f>
        <v>1.0774888432181415E-2</v>
      </c>
      <c r="AA100" s="28">
        <f>0.5*(Cv!Z100+Cv!AA100)*LN(LC!AA100/LC!Z100)</f>
        <v>-1.304989091001612E-2</v>
      </c>
      <c r="AC100" s="28">
        <f t="shared" si="8"/>
        <v>5.6266122008982351E-3</v>
      </c>
      <c r="AD100" s="28">
        <f t="shared" si="9"/>
        <v>6.9961008293420116E-3</v>
      </c>
      <c r="AE100" s="28">
        <f t="shared" si="10"/>
        <v>6.5986901573730728E-3</v>
      </c>
      <c r="AF100" s="28">
        <f t="shared" si="11"/>
        <v>-2.0091254350176232E-4</v>
      </c>
      <c r="AG100" s="28">
        <f t="shared" si="12"/>
        <v>-1.3472715690615299E-4</v>
      </c>
      <c r="AH100" s="28">
        <f t="shared" si="13"/>
        <v>6.7973954933575427E-3</v>
      </c>
      <c r="AI100" s="28">
        <f t="shared" si="14"/>
        <v>-1.7609302352840882E-4</v>
      </c>
      <c r="AJ100" s="28">
        <f t="shared" si="15"/>
        <v>4.1173161630364925E-3</v>
      </c>
    </row>
    <row r="101" spans="1:71" x14ac:dyDescent="0.15">
      <c r="A101" s="8">
        <v>99</v>
      </c>
      <c r="B101" s="11" t="s">
        <v>238</v>
      </c>
      <c r="C101" s="28"/>
      <c r="D101" s="28">
        <f>0.5*(Cv!C101+Cv!D101)*LN(LC!D101/LC!C101)</f>
        <v>6.3259853181747627E-3</v>
      </c>
      <c r="E101" s="28">
        <f>0.5*(Cv!D101+Cv!E101)*LN(LC!E101/LC!D101)</f>
        <v>8.5651828588874813E-3</v>
      </c>
      <c r="F101" s="28">
        <f>0.5*(Cv!E101+Cv!F101)*LN(LC!F101/LC!E101)</f>
        <v>6.7449630267164373E-4</v>
      </c>
      <c r="G101" s="28">
        <f>0.5*(Cv!F101+Cv!G101)*LN(LC!G101/LC!F101)</f>
        <v>1.3091311292024085E-2</v>
      </c>
      <c r="H101" s="28">
        <f>0.5*(Cv!G101+Cv!H101)*LN(LC!H101/LC!G101)</f>
        <v>5.8844815670385901E-3</v>
      </c>
      <c r="I101" s="28">
        <f>0.5*(Cv!H101+Cv!I101)*LN(LC!I101/LC!H101)</f>
        <v>1.0991161156870407E-2</v>
      </c>
      <c r="J101" s="28">
        <f>0.5*(Cv!I101+Cv!J101)*LN(LC!J101/LC!I101)</f>
        <v>4.7699027384160899E-3</v>
      </c>
      <c r="K101" s="28">
        <f>0.5*(Cv!J101+Cv!K101)*LN(LC!K101/LC!J101)</f>
        <v>9.0359521130120978E-3</v>
      </c>
      <c r="L101" s="28">
        <f>0.5*(Cv!K101+Cv!L101)*LN(LC!L101/LC!K101)</f>
        <v>3.3330830243048564E-3</v>
      </c>
      <c r="M101" s="28">
        <f>0.5*(Cv!L101+Cv!M101)*LN(LC!M101/LC!L101)</f>
        <v>9.3797813263761746E-3</v>
      </c>
      <c r="N101" s="28">
        <f>0.5*(Cv!M101+Cv!N101)*LN(LC!N101/LC!M101)</f>
        <v>5.8138987651608822E-3</v>
      </c>
      <c r="O101" s="28">
        <f>0.5*(Cv!N101+Cv!O101)*LN(LC!O101/LC!N101)</f>
        <v>1.7618776212377407E-2</v>
      </c>
      <c r="P101" s="28">
        <f>0.5*(Cv!O101+Cv!P101)*LN(LC!P101/LC!O101)</f>
        <v>-1.0185380554302126E-2</v>
      </c>
      <c r="Q101" s="28">
        <f>0.5*(Cv!P101+Cv!Q101)*LN(LC!Q101/LC!P101)</f>
        <v>3.903570793670123E-3</v>
      </c>
      <c r="R101" s="28">
        <f>0.5*(Cv!Q101+Cv!R101)*LN(LC!R101/LC!Q101)</f>
        <v>-1.8148416904580479E-3</v>
      </c>
      <c r="S101" s="28">
        <f>0.5*(Cv!R101+Cv!S101)*LN(LC!S101/LC!R101)</f>
        <v>4.1748204270076698E-3</v>
      </c>
      <c r="T101" s="28">
        <f>0.5*(Cv!S101+Cv!T101)*LN(LC!T101/LC!S101)</f>
        <v>-6.5798619625975037E-3</v>
      </c>
      <c r="U101" s="28">
        <f>0.5*(Cv!T101+Cv!U101)*LN(LC!U101/LC!T101)</f>
        <v>1.1062023998448365E-2</v>
      </c>
      <c r="V101" s="28">
        <f>0.5*(Cv!U101+Cv!V101)*LN(LC!V101/LC!U101)</f>
        <v>-7.5717738670841323E-3</v>
      </c>
      <c r="W101" s="28">
        <f>0.5*(Cv!V101+Cv!W101)*LN(LC!W101/LC!V101)</f>
        <v>6.0779864697171233E-3</v>
      </c>
      <c r="X101" s="28">
        <f>0.5*(Cv!W101+Cv!X101)*LN(LC!X101/LC!W101)</f>
        <v>4.2307119552958952E-3</v>
      </c>
      <c r="Y101" s="28">
        <f>0.5*(Cv!X101+Cv!Y101)*LN(LC!Y101/LC!X101)</f>
        <v>-3.4760516006914206E-3</v>
      </c>
      <c r="Z101" s="28">
        <f>0.5*(Cv!Y101+Cv!Z101)*LN(LC!Z101/LC!Y101)</f>
        <v>8.7499491772343729E-3</v>
      </c>
      <c r="AA101" s="28">
        <f>0.5*(Cv!Z101+Cv!AA101)*LN(LC!AA101/LC!Z101)</f>
        <v>-3.883792826204221E-3</v>
      </c>
      <c r="AC101" s="28">
        <f t="shared" si="8"/>
        <v>7.8413266354984412E-3</v>
      </c>
      <c r="AD101" s="28">
        <f t="shared" si="9"/>
        <v>6.4665235934540212E-3</v>
      </c>
      <c r="AE101" s="28">
        <f t="shared" si="10"/>
        <v>2.7393890376590053E-3</v>
      </c>
      <c r="AF101" s="28">
        <f t="shared" si="11"/>
        <v>1.4438173187559494E-3</v>
      </c>
      <c r="AG101" s="28">
        <f t="shared" si="12"/>
        <v>4.6336825011291028E-4</v>
      </c>
      <c r="AH101" s="28">
        <f t="shared" si="13"/>
        <v>4.6029563155565133E-3</v>
      </c>
      <c r="AI101" s="28">
        <f t="shared" si="14"/>
        <v>1.0761489180148099E-3</v>
      </c>
      <c r="AJ101" s="28">
        <f t="shared" si="15"/>
        <v>4.0802342468337308E-3</v>
      </c>
    </row>
    <row r="102" spans="1:71" x14ac:dyDescent="0.15">
      <c r="A102" s="8">
        <v>100</v>
      </c>
      <c r="B102" s="11" t="s">
        <v>239</v>
      </c>
      <c r="C102" s="28"/>
      <c r="D102" s="28">
        <f>0.5*(Cv!C102+Cv!D102)*LN(LC!D102/LC!C102)</f>
        <v>2.0624788765437135E-2</v>
      </c>
      <c r="E102" s="28">
        <f>0.5*(Cv!D102+Cv!E102)*LN(LC!E102/LC!D102)</f>
        <v>-7.9804666321759664E-3</v>
      </c>
      <c r="F102" s="28">
        <f>0.5*(Cv!E102+Cv!F102)*LN(LC!F102/LC!E102)</f>
        <v>8.3638979253377287E-3</v>
      </c>
      <c r="G102" s="28">
        <f>0.5*(Cv!F102+Cv!G102)*LN(LC!G102/LC!F102)</f>
        <v>1.0587136736109871E-2</v>
      </c>
      <c r="H102" s="28">
        <f>0.5*(Cv!G102+Cv!H102)*LN(LC!H102/LC!G102)</f>
        <v>9.6404803846075349E-3</v>
      </c>
      <c r="I102" s="28">
        <f>0.5*(Cv!H102+Cv!I102)*LN(LC!I102/LC!H102)</f>
        <v>1.1681178975076865E-2</v>
      </c>
      <c r="J102" s="28">
        <f>0.5*(Cv!I102+Cv!J102)*LN(LC!J102/LC!I102)</f>
        <v>9.3118328778294523E-3</v>
      </c>
      <c r="K102" s="28">
        <f>0.5*(Cv!J102+Cv!K102)*LN(LC!K102/LC!J102)</f>
        <v>9.3820338845018048E-3</v>
      </c>
      <c r="L102" s="28">
        <f>0.5*(Cv!K102+Cv!L102)*LN(LC!L102/LC!K102)</f>
        <v>3.6463036744710455E-3</v>
      </c>
      <c r="M102" s="28">
        <f>0.5*(Cv!L102+Cv!M102)*LN(LC!M102/LC!L102)</f>
        <v>8.940326778075984E-3</v>
      </c>
      <c r="N102" s="28">
        <f>0.5*(Cv!M102+Cv!N102)*LN(LC!N102/LC!M102)</f>
        <v>1.7581059725783752E-2</v>
      </c>
      <c r="O102" s="28">
        <f>0.5*(Cv!N102+Cv!O102)*LN(LC!O102/LC!N102)</f>
        <v>-1.1983304151513587E-2</v>
      </c>
      <c r="P102" s="28">
        <f>0.5*(Cv!O102+Cv!P102)*LN(LC!P102/LC!O102)</f>
        <v>-1.1156728085666636E-2</v>
      </c>
      <c r="Q102" s="28">
        <f>0.5*(Cv!P102+Cv!Q102)*LN(LC!Q102/LC!P102)</f>
        <v>-2.0406470910817882E-2</v>
      </c>
      <c r="R102" s="28">
        <f>0.5*(Cv!Q102+Cv!R102)*LN(LC!R102/LC!Q102)</f>
        <v>3.516502121166701E-4</v>
      </c>
      <c r="S102" s="28">
        <f>0.5*(Cv!R102+Cv!S102)*LN(LC!S102/LC!R102)</f>
        <v>2.6518016471942835E-3</v>
      </c>
      <c r="T102" s="28">
        <f>0.5*(Cv!S102+Cv!T102)*LN(LC!T102/LC!S102)</f>
        <v>-7.2860357674820507E-3</v>
      </c>
      <c r="U102" s="28">
        <f>0.5*(Cv!T102+Cv!U102)*LN(LC!U102/LC!T102)</f>
        <v>-1.10180503109331E-2</v>
      </c>
      <c r="V102" s="28">
        <f>0.5*(Cv!U102+Cv!V102)*LN(LC!V102/LC!U102)</f>
        <v>-1.2426503836098045E-2</v>
      </c>
      <c r="W102" s="28">
        <f>0.5*(Cv!V102+Cv!W102)*LN(LC!W102/LC!V102)</f>
        <v>-5.8547534978642323E-3</v>
      </c>
      <c r="X102" s="28">
        <f>0.5*(Cv!W102+Cv!X102)*LN(LC!X102/LC!W102)</f>
        <v>7.9744656363153997E-3</v>
      </c>
      <c r="Y102" s="28">
        <f>0.5*(Cv!X102+Cv!Y102)*LN(LC!Y102/LC!X102)</f>
        <v>-1.2858615326772386E-3</v>
      </c>
      <c r="Z102" s="28">
        <f>0.5*(Cv!Y102+Cv!Z102)*LN(LC!Z102/LC!Y102)</f>
        <v>4.3790729993503901E-3</v>
      </c>
      <c r="AA102" s="28">
        <f>0.5*(Cv!Z102+Cv!AA102)*LN(LC!AA102/LC!Z102)</f>
        <v>-1.265811925156426E-2</v>
      </c>
      <c r="AC102" s="28">
        <f t="shared" si="8"/>
        <v>6.4584454777912069E-3</v>
      </c>
      <c r="AD102" s="28">
        <f t="shared" si="9"/>
        <v>9.772311388132407E-3</v>
      </c>
      <c r="AE102" s="28">
        <f t="shared" si="10"/>
        <v>-8.1086102577374291E-3</v>
      </c>
      <c r="AF102" s="28">
        <f t="shared" si="11"/>
        <v>-5.7221755552124059E-3</v>
      </c>
      <c r="AG102" s="28">
        <f t="shared" si="12"/>
        <v>-3.1883025949637025E-3</v>
      </c>
      <c r="AH102" s="28">
        <f t="shared" si="13"/>
        <v>8.3185056519748807E-4</v>
      </c>
      <c r="AI102" s="28">
        <f t="shared" si="14"/>
        <v>-4.7719731951191419E-3</v>
      </c>
      <c r="AJ102" s="28">
        <f t="shared" si="15"/>
        <v>1.0586728173816448E-4</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0.5*(Cv!C105+Cv!D105)*LN(LC!D105/LC!C105)</f>
        <v>1.106503509919033E-2</v>
      </c>
      <c r="E105" s="28">
        <f>0.5*(Cv!D105+Cv!E105)*LN(LC!E105/LC!D105)</f>
        <v>-1.4581653182937247E-3</v>
      </c>
      <c r="F105" s="28">
        <f>0.5*(Cv!E105+Cv!F105)*LN(LC!F105/LC!E105)</f>
        <v>1.2308150268291052E-3</v>
      </c>
      <c r="G105" s="28">
        <f>0.5*(Cv!F105+Cv!G105)*LN(LC!G105/LC!F105)</f>
        <v>8.3924068285030195E-3</v>
      </c>
      <c r="H105" s="28">
        <f>0.5*(Cv!G105+Cv!H105)*LN(LC!H105/LC!G105)</f>
        <v>4.2606099897684688E-3</v>
      </c>
      <c r="I105" s="28">
        <f>0.5*(Cv!H105+Cv!I105)*LN(LC!I105/LC!H105)</f>
        <v>8.8230881673172223E-3</v>
      </c>
      <c r="J105" s="28">
        <f>0.5*(Cv!I105+Cv!J105)*LN(LC!J105/LC!I105)</f>
        <v>2.9126078578386463E-4</v>
      </c>
      <c r="K105" s="28">
        <f>0.5*(Cv!J105+Cv!K105)*LN(LC!K105/LC!J105)</f>
        <v>6.0634889728683177E-3</v>
      </c>
      <c r="L105" s="28">
        <f>0.5*(Cv!K105+Cv!L105)*LN(LC!L105/LC!K105)</f>
        <v>3.9384510649571281E-3</v>
      </c>
      <c r="M105" s="28">
        <f>0.5*(Cv!L105+Cv!M105)*LN(LC!M105/LC!L105)</f>
        <v>6.6704247768215345E-3</v>
      </c>
      <c r="N105" s="28">
        <f>0.5*(Cv!M105+Cv!N105)*LN(LC!N105/LC!M105)</f>
        <v>5.9497408694718134E-3</v>
      </c>
      <c r="O105" s="28">
        <f>0.5*(Cv!N105+Cv!O105)*LN(LC!O105/LC!N105)</f>
        <v>8.6928060115766346E-3</v>
      </c>
      <c r="P105" s="28">
        <f>0.5*(Cv!O105+Cv!P105)*LN(LC!P105/LC!O105)</f>
        <v>-8.4026702874455937E-4</v>
      </c>
      <c r="Q105" s="28">
        <f>0.5*(Cv!P105+Cv!Q105)*LN(LC!Q105/LC!P105)</f>
        <v>-4.2234030861646051E-4</v>
      </c>
      <c r="R105" s="28">
        <f>0.5*(Cv!Q105+Cv!R105)*LN(LC!R105/LC!Q105)</f>
        <v>5.1819910446239056E-3</v>
      </c>
      <c r="S105" s="28">
        <f>0.5*(Cv!R105+Cv!S105)*LN(LC!S105/LC!R105)</f>
        <v>3.1615201645962122E-3</v>
      </c>
      <c r="T105" s="28">
        <f>0.5*(Cv!S105+Cv!T105)*LN(LC!T105/LC!S105)</f>
        <v>1.1268000339347969E-3</v>
      </c>
      <c r="U105" s="28">
        <f>0.5*(Cv!T105+Cv!U105)*LN(LC!U105/LC!T105)</f>
        <v>4.5924146536705773E-3</v>
      </c>
      <c r="V105" s="28">
        <f>0.5*(Cv!U105+Cv!V105)*LN(LC!V105/LC!U105)</f>
        <v>-5.4782854219302662E-3</v>
      </c>
      <c r="W105" s="28">
        <f>0.5*(Cv!V105+Cv!W105)*LN(LC!W105/LC!V105)</f>
        <v>-2.0563915888988163E-3</v>
      </c>
      <c r="X105" s="28">
        <f>0.5*(Cv!W105+Cv!X105)*LN(LC!X105/LC!W105)</f>
        <v>7.9751193933202298E-3</v>
      </c>
      <c r="Y105" s="28">
        <f>0.5*(Cv!X105+Cv!Y105)*LN(LC!Y105/LC!X105)</f>
        <v>4.1005224012310168E-4</v>
      </c>
      <c r="Z105" s="28">
        <f>0.5*(Cv!Y105+Cv!Z105)*LN(LC!Z105/LC!Y105)</f>
        <v>4.2024845139158884E-3</v>
      </c>
      <c r="AA105" s="28">
        <f>0.5*(Cv!Z105+Cv!AA105)*LN(LC!AA105/LC!Z105)</f>
        <v>-9.6043483254806047E-3</v>
      </c>
      <c r="AB105" s="28"/>
      <c r="AC105" s="28">
        <f t="shared" si="8"/>
        <v>4.2497509388248183E-3</v>
      </c>
      <c r="AD105" s="28">
        <f t="shared" si="9"/>
        <v>4.5826732939805315E-3</v>
      </c>
      <c r="AE105" s="28">
        <f t="shared" si="10"/>
        <v>3.1547419766871461E-3</v>
      </c>
      <c r="AF105" s="28">
        <f t="shared" si="11"/>
        <v>1.2319314140193042E-3</v>
      </c>
      <c r="AG105" s="28">
        <f t="shared" si="12"/>
        <v>-1.6639371904805383E-3</v>
      </c>
      <c r="AH105" s="28">
        <f t="shared" si="13"/>
        <v>3.8687076353338392E-3</v>
      </c>
      <c r="AI105" s="28">
        <f t="shared" si="14"/>
        <v>1.4598068733186328E-4</v>
      </c>
      <c r="AJ105" s="28">
        <f t="shared" si="15"/>
        <v>2.6566815889616248E-3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0.5*(Cv!C106+Cv!D106)*LN(LC!D106/LC!C106)</f>
        <v>1.065510958865123E-2</v>
      </c>
      <c r="E106" s="28">
        <f>0.5*(Cv!D106+Cv!E106)*LN(LC!E106/LC!D106)</f>
        <v>-1.2713904018305747E-3</v>
      </c>
      <c r="F106" s="28">
        <f>0.5*(Cv!E106+Cv!F106)*LN(LC!F106/LC!E106)</f>
        <v>1.0372466073422036E-3</v>
      </c>
      <c r="G106" s="28">
        <f>0.5*(Cv!F106+Cv!G106)*LN(LC!G106/LC!F106)</f>
        <v>7.7113394213738015E-3</v>
      </c>
      <c r="H106" s="28">
        <f>0.5*(Cv!G106+Cv!H106)*LN(LC!H106/LC!G106)</f>
        <v>4.2533468101936638E-3</v>
      </c>
      <c r="I106" s="28">
        <f>0.5*(Cv!H106+Cv!I106)*LN(LC!I106/LC!H106)</f>
        <v>8.9701415143589956E-3</v>
      </c>
      <c r="J106" s="28">
        <f>0.5*(Cv!I106+Cv!J106)*LN(LC!J106/LC!I106)</f>
        <v>2.0416261619868301E-3</v>
      </c>
      <c r="K106" s="28">
        <f>0.5*(Cv!J106+Cv!K106)*LN(LC!K106/LC!J106)</f>
        <v>5.3864030771374524E-3</v>
      </c>
      <c r="L106" s="28">
        <f>0.5*(Cv!K106+Cv!L106)*LN(LC!L106/LC!K106)</f>
        <v>4.1491102844275337E-3</v>
      </c>
      <c r="M106" s="28">
        <f>0.5*(Cv!L106+Cv!M106)*LN(LC!M106/LC!L106)</f>
        <v>6.3146357469743572E-3</v>
      </c>
      <c r="N106" s="28">
        <f>0.5*(Cv!M106+Cv!N106)*LN(LC!N106/LC!M106)</f>
        <v>6.3258721661670443E-3</v>
      </c>
      <c r="O106" s="28">
        <f>0.5*(Cv!N106+Cv!O106)*LN(LC!O106/LC!N106)</f>
        <v>8.0687539851618025E-3</v>
      </c>
      <c r="P106" s="28">
        <f>0.5*(Cv!O106+Cv!P106)*LN(LC!P106/LC!O106)</f>
        <v>5.7529337285765398E-4</v>
      </c>
      <c r="Q106" s="28">
        <f>0.5*(Cv!P106+Cv!Q106)*LN(LC!Q106/LC!P106)</f>
        <v>-3.9917157860951251E-5</v>
      </c>
      <c r="R106" s="28">
        <f>0.5*(Cv!Q106+Cv!R106)*LN(LC!R106/LC!Q106)</f>
        <v>4.1170819094308812E-3</v>
      </c>
      <c r="S106" s="28">
        <f>0.5*(Cv!R106+Cv!S106)*LN(LC!S106/LC!R106)</f>
        <v>4.1487030009768697E-3</v>
      </c>
      <c r="T106" s="28">
        <f>0.5*(Cv!S106+Cv!T106)*LN(LC!T106/LC!S106)</f>
        <v>1.9167250940409634E-3</v>
      </c>
      <c r="U106" s="28">
        <f>0.5*(Cv!T106+Cv!U106)*LN(LC!U106/LC!T106)</f>
        <v>4.8395144948050637E-3</v>
      </c>
      <c r="V106" s="28">
        <f>0.5*(Cv!U106+Cv!V106)*LN(LC!V106/LC!U106)</f>
        <v>-2.2064853271282158E-3</v>
      </c>
      <c r="W106" s="28">
        <f>0.5*(Cv!V106+Cv!W106)*LN(LC!W106/LC!V106)</f>
        <v>-1.0678123631693236E-5</v>
      </c>
      <c r="X106" s="28">
        <f>0.5*(Cv!W106+Cv!X106)*LN(LC!X106/LC!W106)</f>
        <v>7.4853233215043521E-3</v>
      </c>
      <c r="Y106" s="28">
        <f>0.5*(Cv!X106+Cv!Y106)*LN(LC!Y106/LC!X106)</f>
        <v>1.4620484806278594E-3</v>
      </c>
      <c r="Z106" s="28">
        <f>0.5*(Cv!Y106+Cv!Z106)*LN(LC!Z106/LC!Y106)</f>
        <v>3.2189134510063324E-3</v>
      </c>
      <c r="AA106" s="28">
        <f>0.5*(Cv!Z106+Cv!AA106)*LN(LC!AA106/LC!Z106)</f>
        <v>-8.4601657217205535E-3</v>
      </c>
      <c r="AB106" s="28"/>
      <c r="AC106" s="28">
        <f t="shared" si="8"/>
        <v>4.1401367902876183E-3</v>
      </c>
      <c r="AD106" s="28">
        <f t="shared" si="9"/>
        <v>4.8435294873386435E-3</v>
      </c>
      <c r="AE106" s="28">
        <f t="shared" si="10"/>
        <v>3.3739830221132514E-3</v>
      </c>
      <c r="AF106" s="28">
        <f t="shared" si="11"/>
        <v>2.4048798919180945E-3</v>
      </c>
      <c r="AG106" s="28">
        <f t="shared" si="12"/>
        <v>-1.2597345966954539E-3</v>
      </c>
      <c r="AH106" s="28">
        <f t="shared" si="13"/>
        <v>4.1087562547259468E-3</v>
      </c>
      <c r="AI106" s="28">
        <f t="shared" si="14"/>
        <v>1.0306494586880136E-3</v>
      </c>
      <c r="AJ106" s="28">
        <f t="shared" si="15"/>
        <v>3.0449322681826816E-3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0.5*(Cv!C107+Cv!D107)*LN(LC!D107/LC!C107)</f>
        <v>1.0769619056448453E-2</v>
      </c>
      <c r="E107" s="28">
        <f>0.5*(Cv!D107+Cv!E107)*LN(LC!E107/LC!D107)</f>
        <v>-1.4239825595816426E-3</v>
      </c>
      <c r="F107" s="28">
        <f>0.5*(Cv!E107+Cv!F107)*LN(LC!F107/LC!E107)</f>
        <v>5.99647104198751E-4</v>
      </c>
      <c r="G107" s="28">
        <f>0.5*(Cv!F107+Cv!G107)*LN(LC!G107/LC!F107)</f>
        <v>9.8760077502090884E-3</v>
      </c>
      <c r="H107" s="28">
        <f>0.5*(Cv!G107+Cv!H107)*LN(LC!H107/LC!G107)</f>
        <v>4.439865832449875E-3</v>
      </c>
      <c r="I107" s="28">
        <f>0.5*(Cv!H107+Cv!I107)*LN(LC!I107/LC!H107)</f>
        <v>5.300418521656425E-3</v>
      </c>
      <c r="J107" s="28">
        <f>0.5*(Cv!I107+Cv!J107)*LN(LC!J107/LC!I107)</f>
        <v>-7.0822392099033978E-4</v>
      </c>
      <c r="K107" s="28">
        <f>0.5*(Cv!J107+Cv!K107)*LN(LC!K107/LC!J107)</f>
        <v>6.5281180194712201E-3</v>
      </c>
      <c r="L107" s="28">
        <f>0.5*(Cv!K107+Cv!L107)*LN(LC!L107/LC!K107)</f>
        <v>3.4615813860336213E-3</v>
      </c>
      <c r="M107" s="28">
        <f>0.5*(Cv!L107+Cv!M107)*LN(LC!M107/LC!L107)</f>
        <v>5.7968664590979423E-3</v>
      </c>
      <c r="N107" s="28">
        <f>0.5*(Cv!M107+Cv!N107)*LN(LC!N107/LC!M107)</f>
        <v>5.8338024051432088E-3</v>
      </c>
      <c r="O107" s="28">
        <f>0.5*(Cv!N107+Cv!O107)*LN(LC!O107/LC!N107)</f>
        <v>7.6029248371473615E-3</v>
      </c>
      <c r="P107" s="28">
        <f>0.5*(Cv!O107+Cv!P107)*LN(LC!P107/LC!O107)</f>
        <v>2.3879557144764423E-4</v>
      </c>
      <c r="Q107" s="28">
        <f>0.5*(Cv!P107+Cv!Q107)*LN(LC!Q107/LC!P107)</f>
        <v>6.9584662581456788E-4</v>
      </c>
      <c r="R107" s="28">
        <f>0.5*(Cv!Q107+Cv!R107)*LN(LC!R107/LC!Q107)</f>
        <v>2.9104304009433595E-5</v>
      </c>
      <c r="S107" s="28">
        <f>0.5*(Cv!R107+Cv!S107)*LN(LC!S107/LC!R107)</f>
        <v>6.9551162112248726E-3</v>
      </c>
      <c r="T107" s="28">
        <f>0.5*(Cv!S107+Cv!T107)*LN(LC!T107/LC!S107)</f>
        <v>-1.4399431509387269E-5</v>
      </c>
      <c r="U107" s="28">
        <f>0.5*(Cv!T107+Cv!U107)*LN(LC!U107/LC!T107)</f>
        <v>1.0278291517681849E-2</v>
      </c>
      <c r="V107" s="28">
        <f>0.5*(Cv!U107+Cv!V107)*LN(LC!V107/LC!U107)</f>
        <v>-3.9007533853315833E-3</v>
      </c>
      <c r="W107" s="28">
        <f>0.5*(Cv!V107+Cv!W107)*LN(LC!W107/LC!V107)</f>
        <v>-4.805792598959361E-3</v>
      </c>
      <c r="X107" s="28">
        <f>0.5*(Cv!W107+Cv!X107)*LN(LC!X107/LC!W107)</f>
        <v>7.9377897171617178E-3</v>
      </c>
      <c r="Y107" s="28">
        <f>0.5*(Cv!X107+Cv!Y107)*LN(LC!Y107/LC!X107)</f>
        <v>1.2435838947051768E-3</v>
      </c>
      <c r="Z107" s="28">
        <f>0.5*(Cv!Y107+Cv!Z107)*LN(LC!Z107/LC!Y107)</f>
        <v>4.3006558617102557E-3</v>
      </c>
      <c r="AA107" s="28">
        <f>0.5*(Cv!Z107+Cv!AA107)*LN(LC!AA107/LC!Z107)</f>
        <v>-8.8636763996192414E-3</v>
      </c>
      <c r="AB107" s="28"/>
      <c r="AC107" s="28">
        <f t="shared" si="8"/>
        <v>3.7583913297864991E-3</v>
      </c>
      <c r="AD107" s="28">
        <f t="shared" si="9"/>
        <v>4.1824288697511307E-3</v>
      </c>
      <c r="AE107" s="28">
        <f t="shared" si="10"/>
        <v>3.1043575099287762E-3</v>
      </c>
      <c r="AF107" s="28">
        <f t="shared" si="11"/>
        <v>1.8990271638086469E-3</v>
      </c>
      <c r="AG107" s="28">
        <f t="shared" si="12"/>
        <v>-1.1064788810679364E-3</v>
      </c>
      <c r="AH107" s="28">
        <f t="shared" si="13"/>
        <v>3.6433931898399532E-3</v>
      </c>
      <c r="AI107" s="28">
        <f t="shared" si="14"/>
        <v>7.7196239697992827E-4</v>
      </c>
      <c r="AJ107" s="28">
        <f t="shared" si="15"/>
        <v>2.6696342488335412E-3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0.5*(Cv!C108+Cv!D108)*LN(LC!D108/LC!C108)</f>
        <v>1.1158360977098483E-2</v>
      </c>
      <c r="E108" s="28">
        <f>0.5*(Cv!D108+Cv!E108)*LN(LC!E108/LC!D108)</f>
        <v>-1.4688851235073956E-3</v>
      </c>
      <c r="F108" s="28">
        <f>0.5*(Cv!E108+Cv!F108)*LN(LC!F108/LC!E108)</f>
        <v>1.4301794411531953E-3</v>
      </c>
      <c r="G108" s="28">
        <f>0.5*(Cv!F108+Cv!G108)*LN(LC!G108/LC!F108)</f>
        <v>7.9220185203183625E-3</v>
      </c>
      <c r="H108" s="28">
        <f>0.5*(Cv!G108+Cv!H108)*LN(LC!H108/LC!G108)</f>
        <v>4.2043911569490137E-3</v>
      </c>
      <c r="I108" s="28">
        <f>0.5*(Cv!H108+Cv!I108)*LN(LC!I108/LC!H108)</f>
        <v>9.9316832781636208E-3</v>
      </c>
      <c r="J108" s="28">
        <f>0.5*(Cv!I108+Cv!J108)*LN(LC!J108/LC!I108)</f>
        <v>6.069774349785074E-4</v>
      </c>
      <c r="K108" s="28">
        <f>0.5*(Cv!J108+Cv!K108)*LN(LC!K108/LC!J108)</f>
        <v>5.9194481519249092E-3</v>
      </c>
      <c r="L108" s="28">
        <f>0.5*(Cv!K108+Cv!L108)*LN(LC!L108/LC!K108)</f>
        <v>4.0821863035008631E-3</v>
      </c>
      <c r="M108" s="28">
        <f>0.5*(Cv!L108+Cv!M108)*LN(LC!M108/LC!L108)</f>
        <v>6.9274706869620045E-3</v>
      </c>
      <c r="N108" s="28">
        <f>0.5*(Cv!M108+Cv!N108)*LN(LC!N108/LC!M108)</f>
        <v>5.9835651028576353E-3</v>
      </c>
      <c r="O108" s="28">
        <f>0.5*(Cv!N108+Cv!O108)*LN(LC!O108/LC!N108)</f>
        <v>9.0119452699518945E-3</v>
      </c>
      <c r="P108" s="28">
        <f>0.5*(Cv!O108+Cv!P108)*LN(LC!P108/LC!O108)</f>
        <v>-1.1617475468818311E-3</v>
      </c>
      <c r="Q108" s="28">
        <f>0.5*(Cv!P108+Cv!Q108)*LN(LC!Q108/LC!P108)</f>
        <v>-7.6204640474112186E-4</v>
      </c>
      <c r="R108" s="28">
        <f>0.5*(Cv!Q108+Cv!R108)*LN(LC!R108/LC!Q108)</f>
        <v>6.6868836318431431E-3</v>
      </c>
      <c r="S108" s="28">
        <f>0.5*(Cv!R108+Cv!S108)*LN(LC!S108/LC!R108)</f>
        <v>2.093025800545073E-3</v>
      </c>
      <c r="T108" s="28">
        <f>0.5*(Cv!S108+Cv!T108)*LN(LC!T108/LC!S108)</f>
        <v>1.4506723746811811E-3</v>
      </c>
      <c r="U108" s="28">
        <f>0.5*(Cv!T108+Cv!U108)*LN(LC!U108/LC!T108)</f>
        <v>2.986633732753716E-3</v>
      </c>
      <c r="V108" s="28">
        <f>0.5*(Cv!U108+Cv!V108)*LN(LC!V108/LC!U108)</f>
        <v>-5.9159675799616666E-3</v>
      </c>
      <c r="W108" s="28">
        <f>0.5*(Cv!V108+Cv!W108)*LN(LC!W108/LC!V108)</f>
        <v>-1.3063011063942894E-3</v>
      </c>
      <c r="X108" s="28">
        <f>0.5*(Cv!W108+Cv!X108)*LN(LC!X108/LC!W108)</f>
        <v>7.9852141136481335E-3</v>
      </c>
      <c r="Y108" s="28">
        <f>0.5*(Cv!X108+Cv!Y108)*LN(LC!Y108/LC!X108)</f>
        <v>1.872683688038627E-4</v>
      </c>
      <c r="Z108" s="28">
        <f>0.5*(Cv!Y108+Cv!Z108)*LN(LC!Z108/LC!Y108)</f>
        <v>4.1763230829475455E-3</v>
      </c>
      <c r="AA108" s="28">
        <f>0.5*(Cv!Z108+Cv!AA108)*LN(LC!AA108/LC!Z108)</f>
        <v>-9.8015781331224384E-3</v>
      </c>
      <c r="AB108" s="28"/>
      <c r="AC108" s="28">
        <f t="shared" si="8"/>
        <v>4.4038774546153589E-3</v>
      </c>
      <c r="AD108" s="28">
        <f t="shared" si="9"/>
        <v>4.7039295360447831E-3</v>
      </c>
      <c r="AE108" s="28">
        <f t="shared" si="10"/>
        <v>3.1736121501434317E-3</v>
      </c>
      <c r="AF108" s="28">
        <f t="shared" si="11"/>
        <v>1.0400503069454149E-3</v>
      </c>
      <c r="AG108" s="28">
        <f t="shared" si="12"/>
        <v>-1.8126622271236769E-3</v>
      </c>
      <c r="AH108" s="28">
        <f t="shared" si="13"/>
        <v>3.9387708430941078E-3</v>
      </c>
      <c r="AI108" s="28">
        <f t="shared" si="14"/>
        <v>-2.9716893330494591E-5</v>
      </c>
      <c r="AJ108" s="28">
        <f t="shared" si="15"/>
        <v>2.6595374155379968E-3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0.5*(Cv!C109+Cv!D109)*LN(LC!D109/LC!C109)</f>
        <v>1.0606303474592885E-2</v>
      </c>
      <c r="E109" s="28">
        <f>0.5*(Cv!D109+Cv!E109)*LN(LC!E109/LC!D109)</f>
        <v>-1.2067132610952993E-3</v>
      </c>
      <c r="F109" s="28">
        <f>0.5*(Cv!E109+Cv!F109)*LN(LC!F109/LC!E109)</f>
        <v>1.2241783577603385E-3</v>
      </c>
      <c r="G109" s="28">
        <f>0.5*(Cv!F109+Cv!G109)*LN(LC!G109/LC!F109)</f>
        <v>6.7786142360853332E-3</v>
      </c>
      <c r="H109" s="28">
        <f>0.5*(Cv!G109+Cv!H109)*LN(LC!H109/LC!G109)</f>
        <v>4.1729639366941346E-3</v>
      </c>
      <c r="I109" s="28">
        <f>0.5*(Cv!H109+Cv!I109)*LN(LC!I109/LC!H109)</f>
        <v>1.0566352848605069E-2</v>
      </c>
      <c r="J109" s="28">
        <f>0.5*(Cv!I109+Cv!J109)*LN(LC!J109/LC!I109)</f>
        <v>3.2452196394217574E-3</v>
      </c>
      <c r="K109" s="28">
        <f>0.5*(Cv!J109+Cv!K109)*LN(LC!K109/LC!J109)</f>
        <v>4.8938241011641983E-3</v>
      </c>
      <c r="L109" s="28">
        <f>0.5*(Cv!K109+Cv!L109)*LN(LC!L109/LC!K109)</f>
        <v>4.4403508324784907E-3</v>
      </c>
      <c r="M109" s="28">
        <f>0.5*(Cv!L109+Cv!M109)*LN(LC!M109/LC!L109)</f>
        <v>6.5301396262388012E-3</v>
      </c>
      <c r="N109" s="28">
        <f>0.5*(Cv!M109+Cv!N109)*LN(LC!N109/LC!M109)</f>
        <v>6.5293899993054041E-3</v>
      </c>
      <c r="O109" s="28">
        <f>0.5*(Cv!N109+Cv!O109)*LN(LC!O109/LC!N109)</f>
        <v>8.2626748620411861E-3</v>
      </c>
      <c r="P109" s="28">
        <f>0.5*(Cv!O109+Cv!P109)*LN(LC!P109/LC!O109)</f>
        <v>7.181327428770701E-4</v>
      </c>
      <c r="Q109" s="28">
        <f>0.5*(Cv!P109+Cv!Q109)*LN(LC!Q109/LC!P109)</f>
        <v>-3.614949501524421E-4</v>
      </c>
      <c r="R109" s="28">
        <f>0.5*(Cv!Q109+Cv!R109)*LN(LC!R109/LC!Q109)</f>
        <v>5.8537540117516371E-3</v>
      </c>
      <c r="S109" s="28">
        <f>0.5*(Cv!R109+Cv!S109)*LN(LC!S109/LC!R109)</f>
        <v>2.9852015850073397E-3</v>
      </c>
      <c r="T109" s="28">
        <f>0.5*(Cv!S109+Cv!T109)*LN(LC!T109/LC!S109)</f>
        <v>2.7297001324600488E-3</v>
      </c>
      <c r="U109" s="28">
        <f>0.5*(Cv!T109+Cv!U109)*LN(LC!U109/LC!T109)</f>
        <v>2.5563178144635181E-3</v>
      </c>
      <c r="V109" s="28">
        <f>0.5*(Cv!U109+Cv!V109)*LN(LC!V109/LC!U109)</f>
        <v>-1.513206748702168E-3</v>
      </c>
      <c r="W109" s="28">
        <f>0.5*(Cv!V109+Cv!W109)*LN(LC!W109/LC!V109)</f>
        <v>1.9061469690616539E-3</v>
      </c>
      <c r="X109" s="28">
        <f>0.5*(Cv!W109+Cv!X109)*LN(LC!X109/LC!W109)</f>
        <v>7.3074306929044033E-3</v>
      </c>
      <c r="Y109" s="28">
        <f>0.5*(Cv!X109+Cv!Y109)*LN(LC!Y109/LC!X109)</f>
        <v>1.5470779616182254E-3</v>
      </c>
      <c r="Z109" s="28">
        <f>0.5*(Cv!Y109+Cv!Z109)*LN(LC!Z109/LC!Y109)</f>
        <v>2.8010857502389448E-3</v>
      </c>
      <c r="AA109" s="28">
        <f>0.5*(Cv!Z109+Cv!AA109)*LN(LC!AA109/LC!Z109)</f>
        <v>-8.3049781628288279E-3</v>
      </c>
      <c r="AB109" s="28"/>
      <c r="AC109" s="28">
        <f t="shared" si="8"/>
        <v>4.3070792236099154E-3</v>
      </c>
      <c r="AD109" s="28">
        <f t="shared" si="9"/>
        <v>5.1277848397217303E-3</v>
      </c>
      <c r="AE109" s="28">
        <f t="shared" si="10"/>
        <v>3.4916536503049587E-3</v>
      </c>
      <c r="AF109" s="28">
        <f t="shared" si="11"/>
        <v>2.5972777720374915E-3</v>
      </c>
      <c r="AG109" s="28">
        <f t="shared" si="12"/>
        <v>-1.3189381503238859E-3</v>
      </c>
      <c r="AH109" s="28">
        <f t="shared" si="13"/>
        <v>4.3097192450133447E-3</v>
      </c>
      <c r="AI109" s="28">
        <f t="shared" si="14"/>
        <v>1.1286968011519748E-3</v>
      </c>
      <c r="AJ109" s="28">
        <f t="shared" si="15"/>
        <v>3.2027027381477742E-3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0.5*(Cv!C110+Cv!D110)*LN(LC!D110/LC!C110)</f>
        <v>1.0360554391476687E-2</v>
      </c>
      <c r="E110" s="28">
        <f>0.5*(Cv!D110+Cv!E110)*LN(LC!E110/LC!D110)</f>
        <v>-1.3610679643261275E-3</v>
      </c>
      <c r="F110" s="28">
        <f>0.5*(Cv!E110+Cv!F110)*LN(LC!F110/LC!E110)</f>
        <v>1.1510935461152044E-3</v>
      </c>
      <c r="G110" s="28">
        <f>0.5*(Cv!F110+Cv!G110)*LN(LC!G110/LC!F110)</f>
        <v>7.8464139304129966E-3</v>
      </c>
      <c r="H110" s="28">
        <f>0.5*(Cv!G110+Cv!H110)*LN(LC!H110/LC!G110)</f>
        <v>3.9680801198208708E-3</v>
      </c>
      <c r="I110" s="28">
        <f>0.5*(Cv!H110+Cv!I110)*LN(LC!I110/LC!H110)</f>
        <v>8.2237595981402341E-3</v>
      </c>
      <c r="J110" s="28">
        <f>0.5*(Cv!I110+Cv!J110)*LN(LC!J110/LC!I110)</f>
        <v>2.7432216369720875E-4</v>
      </c>
      <c r="K110" s="28">
        <f>0.5*(Cv!J110+Cv!K110)*LN(LC!K110/LC!J110)</f>
        <v>5.6886100924645362E-3</v>
      </c>
      <c r="L110" s="28">
        <f>0.5*(Cv!K110+Cv!L110)*LN(LC!L110/LC!K110)</f>
        <v>3.7070997825750691E-3</v>
      </c>
      <c r="M110" s="28">
        <f>0.5*(Cv!L110+Cv!M110)*LN(LC!M110/LC!L110)</f>
        <v>6.3266638458377078E-3</v>
      </c>
      <c r="N110" s="28">
        <f>0.5*(Cv!M110+Cv!N110)*LN(LC!N110/LC!M110)</f>
        <v>5.6845926813910014E-3</v>
      </c>
      <c r="O110" s="28">
        <f>0.5*(Cv!N110+Cv!O110)*LN(LC!O110/LC!N110)</f>
        <v>8.292741704153065E-3</v>
      </c>
      <c r="P110" s="28">
        <f>0.5*(Cv!O110+Cv!P110)*LN(LC!P110/LC!O110)</f>
        <v>-7.9888726060915011E-4</v>
      </c>
      <c r="Q110" s="28">
        <f>0.5*(Cv!P110+Cv!Q110)*LN(LC!Q110/LC!P110)</f>
        <v>-4.0208079144867453E-4</v>
      </c>
      <c r="R110" s="28">
        <f>0.5*(Cv!Q110+Cv!R110)*LN(LC!R110/LC!Q110)</f>
        <v>4.8748047497569683E-3</v>
      </c>
      <c r="S110" s="28">
        <f>0.5*(Cv!R110+Cv!S110)*LN(LC!S110/LC!R110)</f>
        <v>2.964543641662373E-3</v>
      </c>
      <c r="T110" s="28">
        <f>0.5*(Cv!S110+Cv!T110)*LN(LC!T110/LC!S110)</f>
        <v>1.0645116200548922E-3</v>
      </c>
      <c r="U110" s="28">
        <f>0.5*(Cv!T110+Cv!U110)*LN(LC!U110/LC!T110)</f>
        <v>4.386518935202509E-3</v>
      </c>
      <c r="V110" s="28">
        <f>0.5*(Cv!U110+Cv!V110)*LN(LC!V110/LC!U110)</f>
        <v>-5.2452876741106011E-3</v>
      </c>
      <c r="W110" s="28">
        <f>0.5*(Cv!V110+Cv!W110)*LN(LC!W110/LC!V110)</f>
        <v>-1.9755695996459201E-3</v>
      </c>
      <c r="X110" s="28">
        <f>0.5*(Cv!W110+Cv!X110)*LN(LC!X110/LC!W110)</f>
        <v>7.6924809616022377E-3</v>
      </c>
      <c r="Y110" s="28">
        <f>0.5*(Cv!X110+Cv!Y110)*LN(LC!Y110/LC!X110)</f>
        <v>3.9466235522311063E-4</v>
      </c>
      <c r="Z110" s="28">
        <f>0.5*(Cv!Y110+Cv!Z110)*LN(LC!Z110/LC!Y110)</f>
        <v>4.0469325550432592E-3</v>
      </c>
      <c r="AA110" s="28">
        <f>0.5*(Cv!Z110+Cv!AA110)*LN(LC!AA110/LC!Z110)</f>
        <v>-9.2985011854354906E-3</v>
      </c>
      <c r="AB110" s="28"/>
      <c r="AC110" s="28">
        <f t="shared" si="8"/>
        <v>3.9656558460326357E-3</v>
      </c>
      <c r="AD110" s="28">
        <f t="shared" si="9"/>
        <v>4.3362577131931049E-3</v>
      </c>
      <c r="AE110" s="28">
        <f t="shared" si="10"/>
        <v>2.9862244087029161E-3</v>
      </c>
      <c r="AF110" s="28">
        <f t="shared" si="11"/>
        <v>1.1845308486206237E-3</v>
      </c>
      <c r="AG110" s="28">
        <f t="shared" si="12"/>
        <v>-1.6189687583897069E-3</v>
      </c>
      <c r="AH110" s="28">
        <f t="shared" si="13"/>
        <v>3.6612410609480109E-3</v>
      </c>
      <c r="AI110" s="28">
        <f t="shared" si="14"/>
        <v>1.3321849599174989E-4</v>
      </c>
      <c r="AJ110" s="28">
        <f t="shared" si="15"/>
        <v>2.5002799046772734E-3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autoPageBreaks="0"/>
  </sheetPr>
  <dimension ref="A1:AA22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105</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16">
        <f>D3*(YC!C3/D114)</f>
        <v>11438857.682301193</v>
      </c>
      <c r="D3" s="16">
        <f>E3*(YC!D3/E114)</f>
        <v>10995378.205429433</v>
      </c>
      <c r="E3" s="16">
        <f>F3*(YC!E3/F114)</f>
        <v>10983956.322930118</v>
      </c>
      <c r="F3" s="16">
        <f>G3*(YC!F3/G114)</f>
        <v>11126827.098748172</v>
      </c>
      <c r="G3" s="16">
        <f>H3*(YC!G3/H114)</f>
        <v>11264588.51705252</v>
      </c>
      <c r="H3" s="16">
        <f>I3*(YC!H3/I114)</f>
        <v>11366015.87921875</v>
      </c>
      <c r="I3" s="16">
        <f>J3*(YC!I3/J114)</f>
        <v>12002425.540660147</v>
      </c>
      <c r="J3" s="16">
        <f>K3*(YC!J3/K114)</f>
        <v>11317284.30134514</v>
      </c>
      <c r="K3" s="16">
        <f>L3*(YC!K3/L114)</f>
        <v>11581021.212593891</v>
      </c>
      <c r="L3" s="16">
        <f>M3*(YC!L3/M114)</f>
        <v>10497035.094313787</v>
      </c>
      <c r="M3" s="16">
        <f>N3*(YC!M3/N114)</f>
        <v>9811793.7743538059</v>
      </c>
      <c r="N3" s="16">
        <f>O3*(YC!N3/O114)</f>
        <v>9674924.6847644132</v>
      </c>
      <c r="O3" s="16">
        <f>P3*(YC!O3/P114)</f>
        <v>9426037.0438954961</v>
      </c>
      <c r="P3" s="16">
        <f>Q3*(YC!P3/Q114)</f>
        <v>9643695.2022240907</v>
      </c>
      <c r="Q3" s="16">
        <f>R3*(YC!Q3/R114)</f>
        <v>9739537.5265407506</v>
      </c>
      <c r="R3" s="16">
        <f>S3*(YC!R3/S114)</f>
        <v>9724089.1654925384</v>
      </c>
      <c r="S3" s="16">
        <f>T3*(YC!S3/T114)</f>
        <v>9526869.4818257056</v>
      </c>
      <c r="T3" s="16">
        <f>YC!T3</f>
        <v>9375112</v>
      </c>
      <c r="U3" s="16">
        <f>T3*U114/YC!T3</f>
        <v>9425168</v>
      </c>
      <c r="V3" s="16">
        <f>U3*V114/YC!U3</f>
        <v>9505139.4828729816</v>
      </c>
      <c r="W3" s="16">
        <f>V3*W114/YC!V3</f>
        <v>9396867.647875892</v>
      </c>
      <c r="X3" s="16">
        <f>W3*X114/YC!W3</f>
        <v>8958900.7493613437</v>
      </c>
      <c r="Y3" s="16">
        <f>X3*Y114/YC!X3</f>
        <v>8904548.5074115917</v>
      </c>
      <c r="Z3" s="16">
        <f>Y3*Z114/YC!Y3</f>
        <v>8992600.4154580571</v>
      </c>
      <c r="AA3" s="16">
        <f>Z3*AA114/YC!Z3</f>
        <v>8972240.5138717499</v>
      </c>
    </row>
    <row r="4" spans="1:27" x14ac:dyDescent="0.15">
      <c r="A4" s="8">
        <v>2</v>
      </c>
      <c r="B4" s="9" t="s">
        <v>141</v>
      </c>
      <c r="C4" s="16">
        <f>D4*(YC!C4/D115)</f>
        <v>948179.80135252606</v>
      </c>
      <c r="D4" s="16">
        <f>E4*(YC!D4/E115)</f>
        <v>917617.50393609505</v>
      </c>
      <c r="E4" s="16">
        <f>F4*(YC!E4/F115)</f>
        <v>887843.98984244291</v>
      </c>
      <c r="F4" s="16">
        <f>G4*(YC!F4/G115)</f>
        <v>841495.33085569832</v>
      </c>
      <c r="G4" s="16">
        <f>H4*(YC!G4/H115)</f>
        <v>826795.29556469456</v>
      </c>
      <c r="H4" s="16">
        <f>I4*(YC!H4/I115)</f>
        <v>786345.55548228591</v>
      </c>
      <c r="I4" s="16">
        <f>J4*(YC!I4/J115)</f>
        <v>753910.86202598107</v>
      </c>
      <c r="J4" s="16">
        <f>K4*(YC!J4/K115)</f>
        <v>729488.95140664489</v>
      </c>
      <c r="K4" s="16">
        <f>L4*(YC!K4/L115)</f>
        <v>733733.93189078651</v>
      </c>
      <c r="L4" s="16">
        <f>M4*(YC!L4/M115)</f>
        <v>740467.58196151641</v>
      </c>
      <c r="M4" s="16">
        <f>N4*(YC!M4/N115)</f>
        <v>727141.87737688317</v>
      </c>
      <c r="N4" s="16">
        <f>O4*(YC!N4/O115)</f>
        <v>724051.74107207113</v>
      </c>
      <c r="O4" s="16">
        <f>P4*(YC!O4/P115)</f>
        <v>741986.02386196028</v>
      </c>
      <c r="P4" s="16">
        <f>Q4*(YC!P4/Q115)</f>
        <v>763150.51425074111</v>
      </c>
      <c r="Q4" s="16">
        <f>R4*(YC!Q4/R115)</f>
        <v>800669.86330967722</v>
      </c>
      <c r="R4" s="16">
        <f>S4*(YC!R4/S115)</f>
        <v>795816.48683519219</v>
      </c>
      <c r="S4" s="16">
        <f>T4*(YC!S4/T115)</f>
        <v>816576.96911675401</v>
      </c>
      <c r="T4" s="16">
        <f>YC!T4</f>
        <v>850217</v>
      </c>
      <c r="U4" s="16">
        <f>T4*U115/YC!T4</f>
        <v>861683</v>
      </c>
      <c r="V4" s="16">
        <f>U4*V115/YC!U4</f>
        <v>850542.32561809453</v>
      </c>
      <c r="W4" s="16">
        <f>V4*W115/YC!V4</f>
        <v>865305.74796305283</v>
      </c>
      <c r="X4" s="16">
        <f>W4*X115/YC!W4</f>
        <v>886391.40165457281</v>
      </c>
      <c r="Y4" s="16">
        <f>X4*Y115/YC!X4</f>
        <v>929560.8556355586</v>
      </c>
      <c r="Z4" s="16">
        <f>Y4*Z115/YC!Y4</f>
        <v>963091.00600676402</v>
      </c>
      <c r="AA4" s="16">
        <f>Z4*AA115/YC!Z4</f>
        <v>975901.6071078846</v>
      </c>
    </row>
    <row r="5" spans="1:27" x14ac:dyDescent="0.15">
      <c r="A5" s="8">
        <v>3</v>
      </c>
      <c r="B5" s="9" t="s">
        <v>142</v>
      </c>
      <c r="C5" s="16">
        <f>D5*(YC!C5/D116)</f>
        <v>611607.99213359912</v>
      </c>
      <c r="D5" s="16">
        <f>E5*(YC!D5/E116)</f>
        <v>615740.38179311238</v>
      </c>
      <c r="E5" s="16">
        <f>F5*(YC!E5/F116)</f>
        <v>543003.43195062852</v>
      </c>
      <c r="F5" s="16">
        <f>G5*(YC!F5/G116)</f>
        <v>502002.89226050989</v>
      </c>
      <c r="G5" s="16">
        <f>H5*(YC!G5/H116)</f>
        <v>464044.47765841172</v>
      </c>
      <c r="H5" s="16">
        <f>I5*(YC!H5/I116)</f>
        <v>454844.3956558106</v>
      </c>
      <c r="I5" s="16">
        <f>J5*(YC!I5/J116)</f>
        <v>470388.29230132455</v>
      </c>
      <c r="J5" s="16">
        <f>K5*(YC!J5/K116)</f>
        <v>434122.38123625948</v>
      </c>
      <c r="K5" s="16">
        <f>L5*(YC!K5/L116)</f>
        <v>405953.89014765469</v>
      </c>
      <c r="L5" s="16">
        <f>M5*(YC!L5/M116)</f>
        <v>402553.88902630389</v>
      </c>
      <c r="M5" s="16">
        <f>N5*(YC!M5/N116)</f>
        <v>414435.46538944828</v>
      </c>
      <c r="N5" s="16">
        <f>O5*(YC!N5/O116)</f>
        <v>412006.03524820361</v>
      </c>
      <c r="O5" s="16">
        <f>P5*(YC!O5/P116)</f>
        <v>435188.84466796689</v>
      </c>
      <c r="P5" s="16">
        <f>Q5*(YC!P5/Q116)</f>
        <v>440528.83015565301</v>
      </c>
      <c r="Q5" s="16">
        <f>R5*(YC!Q5/R116)</f>
        <v>445644.46708773868</v>
      </c>
      <c r="R5" s="16">
        <f>S5*(YC!R5/S116)</f>
        <v>407608.99131977669</v>
      </c>
      <c r="S5" s="16">
        <f>T5*(YC!S5/T116)</f>
        <v>424939.53075768938</v>
      </c>
      <c r="T5" s="16">
        <f>YC!T5</f>
        <v>431001</v>
      </c>
      <c r="U5" s="16">
        <f>T5*U116/YC!T5</f>
        <v>400126</v>
      </c>
      <c r="V5" s="16">
        <f>U5*V116/YC!U5</f>
        <v>420699.99433393427</v>
      </c>
      <c r="W5" s="16">
        <f>V5*W116/YC!V5</f>
        <v>432723.53484655346</v>
      </c>
      <c r="X5" s="16">
        <f>W5*X116/YC!W5</f>
        <v>428392.38811006595</v>
      </c>
      <c r="Y5" s="16">
        <f>X5*Y116/YC!X5</f>
        <v>432504.16595485643</v>
      </c>
      <c r="Z5" s="16">
        <f>Y5*Z116/YC!Y5</f>
        <v>423273.65545364341</v>
      </c>
      <c r="AA5" s="16">
        <f>Z5*AA116/YC!Z5</f>
        <v>431583.42768562009</v>
      </c>
    </row>
    <row r="6" spans="1:27" x14ac:dyDescent="0.15">
      <c r="A6" s="8">
        <v>4</v>
      </c>
      <c r="B6" s="11" t="s">
        <v>143</v>
      </c>
      <c r="C6" s="16">
        <f>D6*(YC!C6/D117)</f>
        <v>2560442.1731574219</v>
      </c>
      <c r="D6" s="16">
        <f>E6*(YC!D6/E117)</f>
        <v>2276459.6326726722</v>
      </c>
      <c r="E6" s="16">
        <f>F6*(YC!E6/F117)</f>
        <v>2243763.2743850043</v>
      </c>
      <c r="F6" s="16">
        <f>G6*(YC!F6/G117)</f>
        <v>2183838.719606854</v>
      </c>
      <c r="G6" s="16">
        <f>H6*(YC!G6/H117)</f>
        <v>2088259.6323103081</v>
      </c>
      <c r="H6" s="16">
        <f>I6*(YC!H6/I117)</f>
        <v>2019513.647589518</v>
      </c>
      <c r="I6" s="16">
        <f>J6*(YC!I6/J117)</f>
        <v>1971800.9910329937</v>
      </c>
      <c r="J6" s="16">
        <f>K6*(YC!J6/K117)</f>
        <v>1969932.9390738383</v>
      </c>
      <c r="K6" s="16">
        <f>L6*(YC!K6/L117)</f>
        <v>1924140.6983821052</v>
      </c>
      <c r="L6" s="16">
        <f>M6*(YC!L6/M117)</f>
        <v>1750297.2743208441</v>
      </c>
      <c r="M6" s="16">
        <f>N6*(YC!M6/N117)</f>
        <v>1740387.1843356304</v>
      </c>
      <c r="N6" s="16">
        <f>O6*(YC!N6/O117)</f>
        <v>1711277.3155548552</v>
      </c>
      <c r="O6" s="16">
        <f>P6*(YC!O6/P117)</f>
        <v>1716007.3220194625</v>
      </c>
      <c r="P6" s="16">
        <f>Q6*(YC!P6/Q117)</f>
        <v>1745317.0533387591</v>
      </c>
      <c r="Q6" s="16">
        <f>R6*(YC!Q6/R117)</f>
        <v>1712989.3454178392</v>
      </c>
      <c r="R6" s="16">
        <f>S6*(YC!R6/S117)</f>
        <v>1549742.4109380061</v>
      </c>
      <c r="S6" s="16">
        <f>T6*(YC!S6/T117)</f>
        <v>1538242.813494758</v>
      </c>
      <c r="T6" s="16">
        <f>YC!T6</f>
        <v>1438578</v>
      </c>
      <c r="U6" s="16">
        <f>T6*U117/YC!T6</f>
        <v>1433036</v>
      </c>
      <c r="V6" s="16">
        <f>U6*V117/YC!U6</f>
        <v>1451823.2402856317</v>
      </c>
      <c r="W6" s="16">
        <f>V6*W117/YC!V6</f>
        <v>1373720.7964199383</v>
      </c>
      <c r="X6" s="16">
        <f>W6*X117/YC!W6</f>
        <v>1403500.5113516368</v>
      </c>
      <c r="Y6" s="16">
        <f>X6*Y117/YC!X6</f>
        <v>1332987.2053415151</v>
      </c>
      <c r="Z6" s="16">
        <f>Y6*Z117/YC!Y6</f>
        <v>1251692.041871357</v>
      </c>
      <c r="AA6" s="16">
        <f>Z6*AA117/YC!Z6</f>
        <v>1271761.0628624205</v>
      </c>
    </row>
    <row r="7" spans="1:27" x14ac:dyDescent="0.15">
      <c r="A7" s="8">
        <v>5</v>
      </c>
      <c r="B7" s="11" t="s">
        <v>144</v>
      </c>
      <c r="C7" s="16">
        <f>D7*(YC!C7/D118)</f>
        <v>1697060.2104467044</v>
      </c>
      <c r="D7" s="16">
        <f>E7*(YC!D7/E118)</f>
        <v>1622684.5138261537</v>
      </c>
      <c r="E7" s="16">
        <f>F7*(YC!E7/F118)</f>
        <v>1711908.267700789</v>
      </c>
      <c r="F7" s="16">
        <f>G7*(YC!F7/G118)</f>
        <v>1629081.8663353766</v>
      </c>
      <c r="G7" s="16">
        <f>H7*(YC!G7/H118)</f>
        <v>1531186.8680869141</v>
      </c>
      <c r="H7" s="16">
        <f>I7*(YC!H7/I118)</f>
        <v>1543473.3796617037</v>
      </c>
      <c r="I7" s="16">
        <f>J7*(YC!I7/J118)</f>
        <v>1608169.8884172929</v>
      </c>
      <c r="J7" s="16">
        <f>K7*(YC!J7/K118)</f>
        <v>1569893.2917984521</v>
      </c>
      <c r="K7" s="16">
        <f>L7*(YC!K7/L118)</f>
        <v>1466321.6302425032</v>
      </c>
      <c r="L7" s="16">
        <f>M7*(YC!L7/M118)</f>
        <v>1373169.3605673227</v>
      </c>
      <c r="M7" s="16">
        <f>N7*(YC!M7/N118)</f>
        <v>1251204.5877278026</v>
      </c>
      <c r="N7" s="16">
        <f>O7*(YC!N7/O118)</f>
        <v>1196986.9691964437</v>
      </c>
      <c r="O7" s="16">
        <f>P7*(YC!O7/P118)</f>
        <v>1110808.0858989879</v>
      </c>
      <c r="P7" s="16">
        <f>Q7*(YC!P7/Q118)</f>
        <v>1044296.3570507056</v>
      </c>
      <c r="Q7" s="16">
        <f>R7*(YC!Q7/R118)</f>
        <v>949799.28955923964</v>
      </c>
      <c r="R7" s="16">
        <f>S7*(YC!R7/S118)</f>
        <v>867343.14937531238</v>
      </c>
      <c r="S7" s="16">
        <f>T7*(YC!S7/T118)</f>
        <v>839555.04277402256</v>
      </c>
      <c r="T7" s="16">
        <f>YC!T7</f>
        <v>769198</v>
      </c>
      <c r="U7" s="16">
        <f>T7*U118/YC!T7</f>
        <v>765630</v>
      </c>
      <c r="V7" s="16">
        <f>U7*V118/YC!U7</f>
        <v>784180.90748243209</v>
      </c>
      <c r="W7" s="16">
        <f>V7*W118/YC!V7</f>
        <v>774089.55298223149</v>
      </c>
      <c r="X7" s="16">
        <f>W7*X118/YC!W7</f>
        <v>742770.55606233364</v>
      </c>
      <c r="Y7" s="16">
        <f>X7*Y118/YC!X7</f>
        <v>721366.83180435502</v>
      </c>
      <c r="Z7" s="16">
        <f>Y7*Z118/YC!Y7</f>
        <v>737347.26009109779</v>
      </c>
      <c r="AA7" s="16">
        <f>Z7*AA118/YC!Z7</f>
        <v>728719.54455928423</v>
      </c>
    </row>
    <row r="8" spans="1:27" x14ac:dyDescent="0.15">
      <c r="A8" s="8">
        <v>6</v>
      </c>
      <c r="B8" s="11" t="s">
        <v>145</v>
      </c>
      <c r="C8" s="16">
        <f>D8*(YC!C8/D119)</f>
        <v>5333074.749646497</v>
      </c>
      <c r="D8" s="16">
        <f>E8*(YC!D8/E119)</f>
        <v>5329272.6632503001</v>
      </c>
      <c r="E8" s="16">
        <f>F8*(YC!E8/F119)</f>
        <v>5194727.5566385519</v>
      </c>
      <c r="F8" s="16">
        <f>G8*(YC!F8/G119)</f>
        <v>5173262.9137726407</v>
      </c>
      <c r="G8" s="16">
        <f>H8*(YC!G8/H119)</f>
        <v>5141612.4403504441</v>
      </c>
      <c r="H8" s="16">
        <f>I8*(YC!H8/I119)</f>
        <v>5113131.8636550009</v>
      </c>
      <c r="I8" s="16">
        <f>J8*(YC!I8/J119)</f>
        <v>5071702.566808776</v>
      </c>
      <c r="J8" s="16">
        <f>K8*(YC!J8/K119)</f>
        <v>4965070.6438775817</v>
      </c>
      <c r="K8" s="16">
        <f>L8*(YC!K8/L119)</f>
        <v>5223741.1524744881</v>
      </c>
      <c r="L8" s="16">
        <f>M8*(YC!L8/M119)</f>
        <v>5129701.8130141124</v>
      </c>
      <c r="M8" s="16">
        <f>N8*(YC!M8/N119)</f>
        <v>5206320.6679356899</v>
      </c>
      <c r="N8" s="16">
        <f>O8*(YC!N8/O119)</f>
        <v>4936073.1590927271</v>
      </c>
      <c r="O8" s="16">
        <f>P8*(YC!O8/P119)</f>
        <v>4867121.1538752066</v>
      </c>
      <c r="P8" s="16">
        <f>Q8*(YC!P8/Q119)</f>
        <v>4879663.7137888176</v>
      </c>
      <c r="Q8" s="16">
        <f>R8*(YC!Q8/R119)</f>
        <v>4872971.4395880401</v>
      </c>
      <c r="R8" s="16">
        <f>S8*(YC!R8/S119)</f>
        <v>4845357.7952191681</v>
      </c>
      <c r="S8" s="16">
        <f>T8*(YC!S8/T119)</f>
        <v>4900822.3465752508</v>
      </c>
      <c r="T8" s="16">
        <f>YC!T8</f>
        <v>4778892</v>
      </c>
      <c r="U8" s="16">
        <f>T8*U119/YC!T8</f>
        <v>4792817</v>
      </c>
      <c r="V8" s="16">
        <f>U8*V119/YC!U8</f>
        <v>4922568.790821448</v>
      </c>
      <c r="W8" s="16">
        <f>V8*W119/YC!V8</f>
        <v>4831980.6080758944</v>
      </c>
      <c r="X8" s="16">
        <f>W8*X119/YC!W8</f>
        <v>5207588.2801796487</v>
      </c>
      <c r="Y8" s="16">
        <f>X8*Y119/YC!X8</f>
        <v>5085613.169889533</v>
      </c>
      <c r="Z8" s="16">
        <f>Y8*Z119/YC!Y8</f>
        <v>5173628.3024342638</v>
      </c>
      <c r="AA8" s="16">
        <f>Z8*AA119/YC!Z8</f>
        <v>5226011.0432840912</v>
      </c>
    </row>
    <row r="9" spans="1:27" x14ac:dyDescent="0.15">
      <c r="A9" s="8">
        <v>7</v>
      </c>
      <c r="B9" s="11" t="s">
        <v>146</v>
      </c>
      <c r="C9" s="16">
        <f>D9*(YC!C9/D120)</f>
        <v>5066326.8937376766</v>
      </c>
      <c r="D9" s="16">
        <f>E9*(YC!D9/E120)</f>
        <v>5216460.6097302325</v>
      </c>
      <c r="E9" s="16">
        <f>F9*(YC!E9/F120)</f>
        <v>5035394.5224099495</v>
      </c>
      <c r="F9" s="16">
        <f>G9*(YC!F9/G120)</f>
        <v>4827968.149305555</v>
      </c>
      <c r="G9" s="16">
        <f>H9*(YC!G9/H120)</f>
        <v>4769817.6271404363</v>
      </c>
      <c r="H9" s="16">
        <f>I9*(YC!H9/I120)</f>
        <v>4503839.0072290888</v>
      </c>
      <c r="I9" s="16">
        <f>J9*(YC!I9/J120)</f>
        <v>4301673.5356465308</v>
      </c>
      <c r="J9" s="16">
        <f>K9*(YC!J9/K120)</f>
        <v>4188534.4525289712</v>
      </c>
      <c r="K9" s="16">
        <f>L9*(YC!K9/L120)</f>
        <v>4043262.6218294934</v>
      </c>
      <c r="L9" s="16">
        <f>M9*(YC!L9/M120)</f>
        <v>3844868.5990712796</v>
      </c>
      <c r="M9" s="16">
        <f>N9*(YC!M9/N120)</f>
        <v>3724135.2342120362</v>
      </c>
      <c r="N9" s="16">
        <f>O9*(YC!N9/O120)</f>
        <v>3680698.5162544963</v>
      </c>
      <c r="O9" s="16">
        <f>P9*(YC!O9/P120)</f>
        <v>3463443.872440692</v>
      </c>
      <c r="P9" s="16">
        <f>Q9*(YC!P9/Q120)</f>
        <v>3456258.727084937</v>
      </c>
      <c r="Q9" s="16">
        <f>R9*(YC!Q9/R120)</f>
        <v>3196114.2428628416</v>
      </c>
      <c r="R9" s="16">
        <f>S9*(YC!R9/S120)</f>
        <v>2980522.6763104894</v>
      </c>
      <c r="S9" s="16">
        <f>T9*(YC!S9/T120)</f>
        <v>2940061.0839626831</v>
      </c>
      <c r="T9" s="16">
        <f>YC!T9</f>
        <v>2783000</v>
      </c>
      <c r="U9" s="16">
        <f>T9*U120/YC!T9</f>
        <v>2599169</v>
      </c>
      <c r="V9" s="16">
        <f>U9*V120/YC!U9</f>
        <v>2627572.3060588241</v>
      </c>
      <c r="W9" s="16">
        <f>V9*W120/YC!V9</f>
        <v>2563489.0938898153</v>
      </c>
      <c r="X9" s="16">
        <f>W9*X120/YC!W9</f>
        <v>2845630.1251135357</v>
      </c>
      <c r="Y9" s="16">
        <f>X9*Y120/YC!X9</f>
        <v>2659338.2163588749</v>
      </c>
      <c r="Z9" s="16">
        <f>Y9*Z120/YC!Y9</f>
        <v>2438345.8305211938</v>
      </c>
      <c r="AA9" s="16">
        <f>Z9*AA120/YC!Z9</f>
        <v>2292668.6830120124</v>
      </c>
    </row>
    <row r="10" spans="1:27" x14ac:dyDescent="0.15">
      <c r="A10" s="8">
        <v>8</v>
      </c>
      <c r="B10" s="11" t="s">
        <v>147</v>
      </c>
      <c r="C10" s="16">
        <f>D10*(YC!C10/D121)</f>
        <v>1162281.8876899004</v>
      </c>
      <c r="D10" s="16">
        <f>E10*(YC!D10/E121)</f>
        <v>1286070.6059545637</v>
      </c>
      <c r="E10" s="16">
        <f>F10*(YC!E10/F121)</f>
        <v>1398847.6959493223</v>
      </c>
      <c r="F10" s="16">
        <f>G10*(YC!F10/G121)</f>
        <v>1343038.4077895628</v>
      </c>
      <c r="G10" s="16">
        <f>H10*(YC!G10/H121)</f>
        <v>1403199.2180194098</v>
      </c>
      <c r="H10" s="16">
        <f>I10*(YC!H10/I121)</f>
        <v>1328465.0861875624</v>
      </c>
      <c r="I10" s="16">
        <f>J10*(YC!I10/J121)</f>
        <v>1276030.1630761698</v>
      </c>
      <c r="J10" s="16">
        <f>K10*(YC!J10/K121)</f>
        <v>1276077.9129845016</v>
      </c>
      <c r="K10" s="16">
        <f>L10*(YC!K10/L121)</f>
        <v>1386475.9714430175</v>
      </c>
      <c r="L10" s="16">
        <f>M10*(YC!L10/M121)</f>
        <v>1346894.652641875</v>
      </c>
      <c r="M10" s="16">
        <f>N10*(YC!M10/N121)</f>
        <v>1416504.6533384721</v>
      </c>
      <c r="N10" s="16">
        <f>O10*(YC!N10/O121)</f>
        <v>1360742.8170956785</v>
      </c>
      <c r="O10" s="16">
        <f>P10*(YC!O10/P121)</f>
        <v>1551670.4741928326</v>
      </c>
      <c r="P10" s="16">
        <f>Q10*(YC!P10/Q121)</f>
        <v>1587274.4344568716</v>
      </c>
      <c r="Q10" s="16">
        <f>R10*(YC!Q10/R121)</f>
        <v>1694935.9682283902</v>
      </c>
      <c r="R10" s="16">
        <f>S10*(YC!R10/S121)</f>
        <v>1540369.470396101</v>
      </c>
      <c r="S10" s="16">
        <f>T10*(YC!S10/T121)</f>
        <v>1605237.2543057837</v>
      </c>
      <c r="T10" s="16">
        <f>YC!T10</f>
        <v>1681023</v>
      </c>
      <c r="U10" s="16">
        <f>T10*U121/YC!T10</f>
        <v>1725986</v>
      </c>
      <c r="V10" s="16">
        <f>U10*V121/YC!U10</f>
        <v>1708694.6501368743</v>
      </c>
      <c r="W10" s="16">
        <f>V10*W121/YC!V10</f>
        <v>1710049.5370251837</v>
      </c>
      <c r="X10" s="16">
        <f>W10*X121/YC!W10</f>
        <v>1699629.0084481398</v>
      </c>
      <c r="Y10" s="16">
        <f>X10*Y121/YC!X10</f>
        <v>1718853.6239216749</v>
      </c>
      <c r="Z10" s="16">
        <f>Y10*Z121/YC!Y10</f>
        <v>1719974.3968786418</v>
      </c>
      <c r="AA10" s="16">
        <f>Z10*AA121/YC!Z10</f>
        <v>1686688.1223778096</v>
      </c>
    </row>
    <row r="11" spans="1:27" x14ac:dyDescent="0.15">
      <c r="A11" s="8">
        <v>9</v>
      </c>
      <c r="B11" s="11" t="s">
        <v>148</v>
      </c>
      <c r="C11" s="16">
        <f>D11*(YC!C11/D122)</f>
        <v>13144952.541297279</v>
      </c>
      <c r="D11" s="16">
        <f>E11*(YC!D11/E122)</f>
        <v>12935959.88240597</v>
      </c>
      <c r="E11" s="16">
        <f>F11*(YC!E11/F122)</f>
        <v>13151319.154713431</v>
      </c>
      <c r="F11" s="16">
        <f>G11*(YC!F11/G122)</f>
        <v>12876279.434307912</v>
      </c>
      <c r="G11" s="16">
        <f>H11*(YC!G11/H122)</f>
        <v>13150730.551736522</v>
      </c>
      <c r="H11" s="16">
        <f>I11*(YC!H11/I122)</f>
        <v>13192498.399899397</v>
      </c>
      <c r="I11" s="16">
        <f>J11*(YC!I11/J122)</f>
        <v>12781486.74494338</v>
      </c>
      <c r="J11" s="16">
        <f>K11*(YC!J11/K122)</f>
        <v>12948036.442631159</v>
      </c>
      <c r="K11" s="16">
        <f>L11*(YC!K11/L122)</f>
        <v>12633285.83551063</v>
      </c>
      <c r="L11" s="16">
        <f>M11*(YC!L11/M122)</f>
        <v>12892934.241901206</v>
      </c>
      <c r="M11" s="16">
        <f>N11*(YC!M11/N122)</f>
        <v>12775093.467217956</v>
      </c>
      <c r="N11" s="16">
        <f>O11*(YC!N11/O122)</f>
        <v>13102089.462495904</v>
      </c>
      <c r="O11" s="16">
        <f>P11*(YC!O11/P122)</f>
        <v>13521477.539496049</v>
      </c>
      <c r="P11" s="16">
        <f>Q11*(YC!P11/Q122)</f>
        <v>14008245.237056836</v>
      </c>
      <c r="Q11" s="16">
        <f>R11*(YC!Q11/R122)</f>
        <v>13822045.586784214</v>
      </c>
      <c r="R11" s="16">
        <f>S11*(YC!R11/S122)</f>
        <v>13602993.267069977</v>
      </c>
      <c r="S11" s="16">
        <f>T11*(YC!S11/T122)</f>
        <v>14126581.040021198</v>
      </c>
      <c r="T11" s="16">
        <f>YC!T11</f>
        <v>14334171</v>
      </c>
      <c r="U11" s="16">
        <f>T11*U122/YC!T11</f>
        <v>14605804</v>
      </c>
      <c r="V11" s="16">
        <f>U11*V122/YC!U11</f>
        <v>14760028.075524084</v>
      </c>
      <c r="W11" s="16">
        <f>V11*W122/YC!V11</f>
        <v>15034914.328614539</v>
      </c>
      <c r="X11" s="16">
        <f>W11*X122/YC!W11</f>
        <v>15750174.965117842</v>
      </c>
      <c r="Y11" s="16">
        <f>X11*Y122/YC!X11</f>
        <v>15759842.220816119</v>
      </c>
      <c r="Z11" s="16">
        <f>Y11*Z122/YC!Y11</f>
        <v>16155233.575078223</v>
      </c>
      <c r="AA11" s="16">
        <f>Z11*AA122/YC!Z11</f>
        <v>16188034.913276419</v>
      </c>
    </row>
    <row r="12" spans="1:27" x14ac:dyDescent="0.15">
      <c r="A12" s="8">
        <v>10</v>
      </c>
      <c r="B12" s="11" t="s">
        <v>149</v>
      </c>
      <c r="C12" s="16">
        <f>D12*(YC!C12/D123)</f>
        <v>8472908.5372446794</v>
      </c>
      <c r="D12" s="16">
        <f>E12*(YC!D12/E123)</f>
        <v>8474681.9782986883</v>
      </c>
      <c r="E12" s="16">
        <f>F12*(YC!E12/F123)</f>
        <v>8481493.3638144191</v>
      </c>
      <c r="F12" s="16">
        <f>G12*(YC!F12/G123)</f>
        <v>8647264.2880037818</v>
      </c>
      <c r="G12" s="16">
        <f>H12*(YC!G12/H123)</f>
        <v>8550369.7625221927</v>
      </c>
      <c r="H12" s="16">
        <f>I12*(YC!H12/I123)</f>
        <v>8349747.3529210463</v>
      </c>
      <c r="I12" s="16">
        <f>J12*(YC!I12/J123)</f>
        <v>8221322.1686234949</v>
      </c>
      <c r="J12" s="16">
        <f>K12*(YC!J12/K123)</f>
        <v>8447125.1261508819</v>
      </c>
      <c r="K12" s="16">
        <f>L12*(YC!K12/L123)</f>
        <v>8176880.8701961273</v>
      </c>
      <c r="L12" s="16">
        <f>M12*(YC!L12/M123)</f>
        <v>8118436.7873554453</v>
      </c>
      <c r="M12" s="16">
        <f>N12*(YC!M12/N123)</f>
        <v>8357989.2781796036</v>
      </c>
      <c r="N12" s="16">
        <f>O12*(YC!N12/O123)</f>
        <v>7782030.3320005015</v>
      </c>
      <c r="O12" s="16">
        <f>P12*(YC!O12/P123)</f>
        <v>7428370.37714832</v>
      </c>
      <c r="P12" s="16">
        <f>Q12*(YC!P12/Q123)</f>
        <v>7478280.7142857965</v>
      </c>
      <c r="Q12" s="16">
        <f>R12*(YC!Q12/R123)</f>
        <v>7117404.4886228126</v>
      </c>
      <c r="R12" s="16">
        <f>S12*(YC!R12/S123)</f>
        <v>7187951.2639376847</v>
      </c>
      <c r="S12" s="16">
        <f>T12*(YC!S12/T123)</f>
        <v>7227160.2322042044</v>
      </c>
      <c r="T12" s="16">
        <f>YC!T12</f>
        <v>6644129</v>
      </c>
      <c r="U12" s="16">
        <f>T12*U123/YC!T12</f>
        <v>6866614</v>
      </c>
      <c r="V12" s="16">
        <f>U12*V123/YC!U12</f>
        <v>6814902.4916419862</v>
      </c>
      <c r="W12" s="16">
        <f>V12*W123/YC!V12</f>
        <v>6836005.4115523668</v>
      </c>
      <c r="X12" s="16">
        <f>W12*X123/YC!W12</f>
        <v>6957186.8716945564</v>
      </c>
      <c r="Y12" s="16">
        <f>X12*Y123/YC!X12</f>
        <v>6750131.354698767</v>
      </c>
      <c r="Z12" s="16">
        <f>Y12*Z123/YC!Y12</f>
        <v>6861520.8733043671</v>
      </c>
      <c r="AA12" s="16">
        <f>Z12*AA123/YC!Z12</f>
        <v>6911799.7539885491</v>
      </c>
    </row>
    <row r="13" spans="1:27" x14ac:dyDescent="0.15">
      <c r="A13" s="8">
        <v>11</v>
      </c>
      <c r="B13" s="11" t="s">
        <v>150</v>
      </c>
      <c r="C13" s="16">
        <f>D13*(YC!C13/D124)</f>
        <v>1249759.3673100434</v>
      </c>
      <c r="D13" s="16">
        <f>E13*(YC!D13/E124)</f>
        <v>1138216.299990081</v>
      </c>
      <c r="E13" s="16">
        <f>F13*(YC!E13/F124)</f>
        <v>1090397.5451359136</v>
      </c>
      <c r="F13" s="16">
        <f>G13*(YC!F13/G124)</f>
        <v>1139396.5879624651</v>
      </c>
      <c r="G13" s="16">
        <f>H13*(YC!G13/H124)</f>
        <v>1151884.8429854107</v>
      </c>
      <c r="H13" s="16">
        <f>I13*(YC!H13/I124)</f>
        <v>1121611.4761988902</v>
      </c>
      <c r="I13" s="16">
        <f>J13*(YC!I13/J124)</f>
        <v>1016391.527784629</v>
      </c>
      <c r="J13" s="16">
        <f>K13*(YC!J13/K124)</f>
        <v>1034937.1259205772</v>
      </c>
      <c r="K13" s="16">
        <f>L13*(YC!K13/L124)</f>
        <v>1049538.9300201174</v>
      </c>
      <c r="L13" s="16">
        <f>M13*(YC!L13/M124)</f>
        <v>1011952.5994064453</v>
      </c>
      <c r="M13" s="16">
        <f>N13*(YC!M13/N124)</f>
        <v>969524.87447265943</v>
      </c>
      <c r="N13" s="16">
        <f>O13*(YC!N13/O124)</f>
        <v>1031430.973239343</v>
      </c>
      <c r="O13" s="16">
        <f>P13*(YC!O13/P124)</f>
        <v>1017829.7136592502</v>
      </c>
      <c r="P13" s="16">
        <f>Q13*(YC!P13/Q124)</f>
        <v>1093620.0643178271</v>
      </c>
      <c r="Q13" s="16">
        <f>R13*(YC!Q13/R124)</f>
        <v>1089459.3818790691</v>
      </c>
      <c r="R13" s="16">
        <f>S13*(YC!R13/S124)</f>
        <v>1130045.0514618908</v>
      </c>
      <c r="S13" s="16">
        <f>T13*(YC!S13/T124)</f>
        <v>1130210.2044399711</v>
      </c>
      <c r="T13" s="16">
        <f>YC!T13</f>
        <v>1045035</v>
      </c>
      <c r="U13" s="16">
        <f>T13*U124/YC!T13</f>
        <v>1054945</v>
      </c>
      <c r="V13" s="16">
        <f>U13*V124/YC!U13</f>
        <v>972846.51448531856</v>
      </c>
      <c r="W13" s="16">
        <f>V13*W124/YC!V13</f>
        <v>963011.49377567868</v>
      </c>
      <c r="X13" s="16">
        <f>W13*X124/YC!W13</f>
        <v>1040226.6289293492</v>
      </c>
      <c r="Y13" s="16">
        <f>X13*Y124/YC!X13</f>
        <v>1134857.5500056078</v>
      </c>
      <c r="Z13" s="16">
        <f>Y13*Z124/YC!Y13</f>
        <v>1182203.5393893835</v>
      </c>
      <c r="AA13" s="16">
        <f>Z13*AA124/YC!Z13</f>
        <v>1148858.5251555913</v>
      </c>
    </row>
    <row r="14" spans="1:27" x14ac:dyDescent="0.15">
      <c r="A14" s="8">
        <v>12</v>
      </c>
      <c r="B14" s="11" t="s">
        <v>151</v>
      </c>
      <c r="C14" s="16">
        <f>D14*(YC!C14/D125)</f>
        <v>5090950.8088502735</v>
      </c>
      <c r="D14" s="16">
        <f>E14*(YC!D14/E125)</f>
        <v>5089293.4719106006</v>
      </c>
      <c r="E14" s="16">
        <f>F14*(YC!E14/F125)</f>
        <v>5104274.0255237352</v>
      </c>
      <c r="F14" s="16">
        <f>G14*(YC!F14/G125)</f>
        <v>5056147.6450652378</v>
      </c>
      <c r="G14" s="16">
        <f>H14*(YC!G14/H125)</f>
        <v>5160233.3550675046</v>
      </c>
      <c r="H14" s="16">
        <f>I14*(YC!H14/I125)</f>
        <v>5024001.868602328</v>
      </c>
      <c r="I14" s="16">
        <f>J14*(YC!I14/J125)</f>
        <v>5001341.4249810521</v>
      </c>
      <c r="J14" s="16">
        <f>K14*(YC!J14/K125)</f>
        <v>4780960.7904743664</v>
      </c>
      <c r="K14" s="16">
        <f>L14*(YC!K14/L125)</f>
        <v>4564223.3373221196</v>
      </c>
      <c r="L14" s="16">
        <f>M14*(YC!L14/M125)</f>
        <v>4314738.9251721101</v>
      </c>
      <c r="M14" s="16">
        <f>N14*(YC!M14/N125)</f>
        <v>4131415.0044141342</v>
      </c>
      <c r="N14" s="16">
        <f>O14*(YC!N14/O125)</f>
        <v>3572601.8845968586</v>
      </c>
      <c r="O14" s="16">
        <f>P14*(YC!O14/P125)</f>
        <v>3305227.1142761586</v>
      </c>
      <c r="P14" s="16">
        <f>Q14*(YC!P14/Q125)</f>
        <v>3180836.1587316375</v>
      </c>
      <c r="Q14" s="16">
        <f>R14*(YC!Q14/R125)</f>
        <v>3116714.433444005</v>
      </c>
      <c r="R14" s="16">
        <f>S14*(YC!R14/S125)</f>
        <v>2982503.6939685182</v>
      </c>
      <c r="S14" s="16">
        <f>T14*(YC!S14/T125)</f>
        <v>2732441.1767095812</v>
      </c>
      <c r="T14" s="16">
        <f>YC!T14</f>
        <v>2162965</v>
      </c>
      <c r="U14" s="16">
        <f>T14*U125/YC!T14</f>
        <v>2261893</v>
      </c>
      <c r="V14" s="16">
        <f>U14*V125/YC!U14</f>
        <v>2303430.437426155</v>
      </c>
      <c r="W14" s="16">
        <f>V14*W125/YC!V14</f>
        <v>2313851.8512460059</v>
      </c>
      <c r="X14" s="16">
        <f>W14*X125/YC!W14</f>
        <v>2153096.6233103531</v>
      </c>
      <c r="Y14" s="16">
        <f>X14*Y125/YC!X14</f>
        <v>2191310.7901941147</v>
      </c>
      <c r="Z14" s="16">
        <f>Y14*Z125/YC!Y14</f>
        <v>1935465.8695225099</v>
      </c>
      <c r="AA14" s="16">
        <f>Z14*AA125/YC!Z14</f>
        <v>1723556.9931703114</v>
      </c>
    </row>
    <row r="15" spans="1:27" x14ac:dyDescent="0.15">
      <c r="A15" s="8">
        <v>13</v>
      </c>
      <c r="B15" s="11" t="s">
        <v>152</v>
      </c>
      <c r="C15" s="16">
        <f>D15*(YC!C15/D126)</f>
        <v>11848870.910252674</v>
      </c>
      <c r="D15" s="16">
        <f>E15*(YC!D15/E126)</f>
        <v>11444462.943432789</v>
      </c>
      <c r="E15" s="16">
        <f>F15*(YC!E15/F126)</f>
        <v>10535298.586949093</v>
      </c>
      <c r="F15" s="16">
        <f>G15*(YC!F15/G126)</f>
        <v>9809727.087225968</v>
      </c>
      <c r="G15" s="16">
        <f>H15*(YC!G15/H126)</f>
        <v>9082179.4911789428</v>
      </c>
      <c r="H15" s="16">
        <f>I15*(YC!H15/I126)</f>
        <v>8079091.0756298713</v>
      </c>
      <c r="I15" s="16">
        <f>J15*(YC!I15/J126)</f>
        <v>7313507.7919028634</v>
      </c>
      <c r="J15" s="16">
        <f>K15*(YC!J15/K126)</f>
        <v>6396312.2071466772</v>
      </c>
      <c r="K15" s="16">
        <f>L15*(YC!K15/L126)</f>
        <v>5689830.9437795198</v>
      </c>
      <c r="L15" s="16">
        <f>M15*(YC!L15/M126)</f>
        <v>5337538.0117218103</v>
      </c>
      <c r="M15" s="16">
        <f>N15*(YC!M15/N126)</f>
        <v>5022061.8646029858</v>
      </c>
      <c r="N15" s="16">
        <f>O15*(YC!N15/O126)</f>
        <v>4614776.6758210305</v>
      </c>
      <c r="O15" s="16">
        <f>P15*(YC!O15/P126)</f>
        <v>4377848.4721455621</v>
      </c>
      <c r="P15" s="16">
        <f>Q15*(YC!P15/Q126)</f>
        <v>4285304.9524441455</v>
      </c>
      <c r="Q15" s="16">
        <f>R15*(YC!Q15/R126)</f>
        <v>4014453.0954770898</v>
      </c>
      <c r="R15" s="16">
        <f>S15*(YC!R15/S126)</f>
        <v>3326241.890728768</v>
      </c>
      <c r="S15" s="16">
        <f>T15*(YC!S15/T126)</f>
        <v>3179266.1641850411</v>
      </c>
      <c r="T15" s="16">
        <f>YC!T15</f>
        <v>3365560</v>
      </c>
      <c r="U15" s="16">
        <f>T15*U126/YC!T15</f>
        <v>3210903</v>
      </c>
      <c r="V15" s="16">
        <f>U15*V126/YC!U15</f>
        <v>2943027.7247955725</v>
      </c>
      <c r="W15" s="16">
        <f>V15*W126/YC!V15</f>
        <v>2861850.8571987632</v>
      </c>
      <c r="X15" s="16">
        <f>W15*X126/YC!W15</f>
        <v>3060753.3026350252</v>
      </c>
      <c r="Y15" s="16">
        <f>X15*Y126/YC!X15</f>
        <v>2834990.0823721397</v>
      </c>
      <c r="Z15" s="16">
        <f>Y15*Z126/YC!Y15</f>
        <v>2741169.9018865083</v>
      </c>
      <c r="AA15" s="16">
        <f>Z15*AA126/YC!Z15</f>
        <v>2611266.9845061311</v>
      </c>
    </row>
    <row r="16" spans="1:27" x14ac:dyDescent="0.15">
      <c r="A16" s="8">
        <v>14</v>
      </c>
      <c r="B16" s="11" t="s">
        <v>153</v>
      </c>
      <c r="C16" s="16">
        <f>D16*(YC!C16/D127)</f>
        <v>1263849.3251342357</v>
      </c>
      <c r="D16" s="16">
        <f>E16*(YC!D16/E127)</f>
        <v>1236457.4434717749</v>
      </c>
      <c r="E16" s="16">
        <f>F16*(YC!E16/F127)</f>
        <v>1229921.124367818</v>
      </c>
      <c r="F16" s="16">
        <f>G16*(YC!F16/G127)</f>
        <v>1202420.5713286928</v>
      </c>
      <c r="G16" s="16">
        <f>H16*(YC!G16/H127)</f>
        <v>1117168.6710266981</v>
      </c>
      <c r="H16" s="16">
        <f>I16*(YC!H16/I127)</f>
        <v>1125125.7505631647</v>
      </c>
      <c r="I16" s="16">
        <f>J16*(YC!I16/J127)</f>
        <v>1100500.6516274158</v>
      </c>
      <c r="J16" s="16">
        <f>K16*(YC!J16/K127)</f>
        <v>949780.72494121187</v>
      </c>
      <c r="K16" s="16">
        <f>L16*(YC!K16/L127)</f>
        <v>888116.10155817796</v>
      </c>
      <c r="L16" s="16">
        <f>M16*(YC!L16/M127)</f>
        <v>784280.95586028625</v>
      </c>
      <c r="M16" s="16">
        <f>N16*(YC!M16/N127)</f>
        <v>695274.61825926811</v>
      </c>
      <c r="N16" s="16">
        <f>O16*(YC!N16/O127)</f>
        <v>657856.08819389134</v>
      </c>
      <c r="O16" s="16">
        <f>P16*(YC!O16/P127)</f>
        <v>658059.70197160053</v>
      </c>
      <c r="P16" s="16">
        <f>Q16*(YC!P16/Q127)</f>
        <v>555614.55520338297</v>
      </c>
      <c r="Q16" s="16">
        <f>R16*(YC!Q16/R127)</f>
        <v>549176.91757843294</v>
      </c>
      <c r="R16" s="16">
        <f>S16*(YC!R16/S127)</f>
        <v>614177.42566843401</v>
      </c>
      <c r="S16" s="16">
        <f>T16*(YC!S16/T127)</f>
        <v>552321.25692447624</v>
      </c>
      <c r="T16" s="16">
        <f>YC!T16</f>
        <v>481035</v>
      </c>
      <c r="U16" s="16">
        <f>T16*U127/YC!T16</f>
        <v>578022</v>
      </c>
      <c r="V16" s="16">
        <f>U16*V127/YC!U16</f>
        <v>555093.96920761338</v>
      </c>
      <c r="W16" s="16">
        <f>V16*W127/YC!V16</f>
        <v>448637.86609847815</v>
      </c>
      <c r="X16" s="16">
        <f>W16*X127/YC!W16</f>
        <v>453472.7678770161</v>
      </c>
      <c r="Y16" s="16">
        <f>X16*Y127/YC!X16</f>
        <v>453496.6460788534</v>
      </c>
      <c r="Z16" s="16">
        <f>Y16*Z127/YC!Y16</f>
        <v>471446.31221120566</v>
      </c>
      <c r="AA16" s="16">
        <f>Z16*AA127/YC!Z16</f>
        <v>474282.87955129246</v>
      </c>
    </row>
    <row r="17" spans="1:27" x14ac:dyDescent="0.15">
      <c r="A17" s="8">
        <v>15</v>
      </c>
      <c r="B17" s="11" t="s">
        <v>154</v>
      </c>
      <c r="C17" s="16">
        <f>D17*(YC!C17/D128)</f>
        <v>5543985.4490698809</v>
      </c>
      <c r="D17" s="16">
        <f>E17*(YC!D17/E128)</f>
        <v>5580981.2823038977</v>
      </c>
      <c r="E17" s="16">
        <f>F17*(YC!E17/F128)</f>
        <v>5651199.5019096443</v>
      </c>
      <c r="F17" s="16">
        <f>G17*(YC!F17/G128)</f>
        <v>5691783.5982251177</v>
      </c>
      <c r="G17" s="16">
        <f>H17*(YC!G17/H128)</f>
        <v>5450789.2451035883</v>
      </c>
      <c r="H17" s="16">
        <f>I17*(YC!H17/I128)</f>
        <v>5437576.0562813254</v>
      </c>
      <c r="I17" s="16">
        <f>J17*(YC!I17/J128)</f>
        <v>5542412.2083786447</v>
      </c>
      <c r="J17" s="16">
        <f>K17*(YC!J17/K128)</f>
        <v>5259645.4642481916</v>
      </c>
      <c r="K17" s="16">
        <f>L17*(YC!K17/L128)</f>
        <v>5114566.0522139948</v>
      </c>
      <c r="L17" s="16">
        <f>M17*(YC!L17/M128)</f>
        <v>5170630.7595366454</v>
      </c>
      <c r="M17" s="16">
        <f>N17*(YC!M17/N128)</f>
        <v>5168719.4636536222</v>
      </c>
      <c r="N17" s="16">
        <f>O17*(YC!N17/O128)</f>
        <v>5267471.4760374967</v>
      </c>
      <c r="O17" s="16">
        <f>P17*(YC!O17/P128)</f>
        <v>5308360.9206847828</v>
      </c>
      <c r="P17" s="16">
        <f>Q17*(YC!P17/Q128)</f>
        <v>5063940.9811617238</v>
      </c>
      <c r="Q17" s="16">
        <f>R17*(YC!Q17/R128)</f>
        <v>4920643.9732594071</v>
      </c>
      <c r="R17" s="16">
        <f>S17*(YC!R17/S128)</f>
        <v>4087323.7866114271</v>
      </c>
      <c r="S17" s="16">
        <f>T17*(YC!S17/T128)</f>
        <v>4441779.2116480265</v>
      </c>
      <c r="T17" s="16">
        <f>YC!T17</f>
        <v>4358996</v>
      </c>
      <c r="U17" s="16">
        <f>T17*U128/YC!T17</f>
        <v>4040980</v>
      </c>
      <c r="V17" s="16">
        <f>U17*V128/YC!U17</f>
        <v>4132846.294247828</v>
      </c>
      <c r="W17" s="16">
        <f>V17*W128/YC!V17</f>
        <v>4158323.9961787928</v>
      </c>
      <c r="X17" s="16">
        <f>W17*X128/YC!W17</f>
        <v>4106840.0643227361</v>
      </c>
      <c r="Y17" s="16">
        <f>X17*Y128/YC!X17</f>
        <v>4069401.1640770445</v>
      </c>
      <c r="Z17" s="16">
        <f>Y17*Z128/YC!Y17</f>
        <v>4060709.1614680463</v>
      </c>
      <c r="AA17" s="16">
        <f>Z17*AA128/YC!Z17</f>
        <v>3951917.5944611067</v>
      </c>
    </row>
    <row r="18" spans="1:27" x14ac:dyDescent="0.15">
      <c r="A18" s="8">
        <v>16</v>
      </c>
      <c r="B18" s="11" t="s">
        <v>155</v>
      </c>
      <c r="C18" s="16">
        <f>D18*(YC!C18/D129)</f>
        <v>4509952.4570639376</v>
      </c>
      <c r="D18" s="16">
        <f>E18*(YC!D18/E129)</f>
        <v>4546053.0406075483</v>
      </c>
      <c r="E18" s="16">
        <f>F18*(YC!E18/F129)</f>
        <v>4470177.3594932621</v>
      </c>
      <c r="F18" s="16">
        <f>G18*(YC!F18/G129)</f>
        <v>4488182.2864086702</v>
      </c>
      <c r="G18" s="16">
        <f>H18*(YC!G18/H129)</f>
        <v>4426867.8199795485</v>
      </c>
      <c r="H18" s="16">
        <f>I18*(YC!H18/I129)</f>
        <v>4303120.2647083979</v>
      </c>
      <c r="I18" s="16">
        <f>J18*(YC!I18/J129)</f>
        <v>4256536.9990283903</v>
      </c>
      <c r="J18" s="16">
        <f>K18*(YC!J18/K129)</f>
        <v>4108739.1712073097</v>
      </c>
      <c r="K18" s="16">
        <f>L18*(YC!K18/L129)</f>
        <v>3966331.1643191478</v>
      </c>
      <c r="L18" s="16">
        <f>M18*(YC!L18/M129)</f>
        <v>3792269.3743948662</v>
      </c>
      <c r="M18" s="16">
        <f>N18*(YC!M18/N129)</f>
        <v>3814329.4866873701</v>
      </c>
      <c r="N18" s="16">
        <f>O18*(YC!N18/O129)</f>
        <v>3725122.0625799787</v>
      </c>
      <c r="O18" s="16">
        <f>P18*(YC!O18/P129)</f>
        <v>3695715.5823872788</v>
      </c>
      <c r="P18" s="16">
        <f>Q18*(YC!P18/Q129)</f>
        <v>3855071.1306102355</v>
      </c>
      <c r="Q18" s="16">
        <f>R18*(YC!Q18/R129)</f>
        <v>3740059.6972068115</v>
      </c>
      <c r="R18" s="16">
        <f>S18*(YC!R18/S129)</f>
        <v>3333910.7676319056</v>
      </c>
      <c r="S18" s="16">
        <f>T18*(YC!S18/T129)</f>
        <v>3464699.0378402118</v>
      </c>
      <c r="T18" s="16">
        <f>YC!T18</f>
        <v>3357324</v>
      </c>
      <c r="U18" s="16">
        <f>T18*U129/YC!T18</f>
        <v>3244503</v>
      </c>
      <c r="V18" s="16">
        <f>U18*V129/YC!U18</f>
        <v>3195454.2877449961</v>
      </c>
      <c r="W18" s="16">
        <f>V18*W129/YC!V18</f>
        <v>3228912.4428106137</v>
      </c>
      <c r="X18" s="16">
        <f>W18*X129/YC!W18</f>
        <v>3440909.4827106362</v>
      </c>
      <c r="Y18" s="16">
        <f>X18*Y129/YC!X18</f>
        <v>3422227.8511852096</v>
      </c>
      <c r="Z18" s="16">
        <f>Y18*Z129/YC!Y18</f>
        <v>3526947.9676870028</v>
      </c>
      <c r="AA18" s="16">
        <f>Z18*AA129/YC!Z18</f>
        <v>3503135.5668493728</v>
      </c>
    </row>
    <row r="19" spans="1:27" x14ac:dyDescent="0.15">
      <c r="A19" s="8">
        <v>17</v>
      </c>
      <c r="B19" s="11" t="s">
        <v>156</v>
      </c>
      <c r="C19" s="16">
        <f>D19*(YC!C19/D130)</f>
        <v>887122.62312952173</v>
      </c>
      <c r="D19" s="16">
        <f>E19*(YC!D19/E130)</f>
        <v>937370.71127242909</v>
      </c>
      <c r="E19" s="16">
        <f>F19*(YC!E19/F130)</f>
        <v>888215.16820577485</v>
      </c>
      <c r="F19" s="16">
        <f>G19*(YC!F19/G130)</f>
        <v>849965.06983636261</v>
      </c>
      <c r="G19" s="16">
        <f>H19*(YC!G19/H130)</f>
        <v>849314.97999448213</v>
      </c>
      <c r="H19" s="16">
        <f>I19*(YC!H19/I130)</f>
        <v>894245.04632627603</v>
      </c>
      <c r="I19" s="16">
        <f>J19*(YC!I19/J130)</f>
        <v>845392.9774461413</v>
      </c>
      <c r="J19" s="16">
        <f>K19*(YC!J19/K130)</f>
        <v>762221.32428777008</v>
      </c>
      <c r="K19" s="16">
        <f>L19*(YC!K19/L130)</f>
        <v>773092.27911031095</v>
      </c>
      <c r="L19" s="16">
        <f>M19*(YC!L19/M130)</f>
        <v>773761.53841212532</v>
      </c>
      <c r="M19" s="16">
        <f>N19*(YC!M19/N130)</f>
        <v>825586.41193823714</v>
      </c>
      <c r="N19" s="16">
        <f>O19*(YC!N19/O130)</f>
        <v>652633.9092206835</v>
      </c>
      <c r="O19" s="16">
        <f>P19*(YC!O19/P130)</f>
        <v>650635.18083585554</v>
      </c>
      <c r="P19" s="16">
        <f>Q19*(YC!P19/Q130)</f>
        <v>763784.58585031261</v>
      </c>
      <c r="Q19" s="16">
        <f>R19*(YC!Q19/R130)</f>
        <v>783124.63709317672</v>
      </c>
      <c r="R19" s="16">
        <f>S19*(YC!R19/S130)</f>
        <v>639890.41271888721</v>
      </c>
      <c r="S19" s="16">
        <f>T19*(YC!S19/T130)</f>
        <v>693719.00657187623</v>
      </c>
      <c r="T19" s="16">
        <f>YC!T19</f>
        <v>619097</v>
      </c>
      <c r="U19" s="16">
        <f>T19*U130/YC!T19</f>
        <v>589075</v>
      </c>
      <c r="V19" s="16">
        <f>U19*V130/YC!U19</f>
        <v>579114.41098626715</v>
      </c>
      <c r="W19" s="16">
        <f>V19*W130/YC!V19</f>
        <v>592144.24777470343</v>
      </c>
      <c r="X19" s="16">
        <f>W19*X130/YC!W19</f>
        <v>619221.12017704931</v>
      </c>
      <c r="Y19" s="16">
        <f>X19*Y130/YC!X19</f>
        <v>607952.13390389935</v>
      </c>
      <c r="Z19" s="16">
        <f>Y19*Z130/YC!Y19</f>
        <v>627500.55809492129</v>
      </c>
      <c r="AA19" s="16">
        <f>Z19*AA130/YC!Z19</f>
        <v>613529.71098192618</v>
      </c>
    </row>
    <row r="20" spans="1:27" x14ac:dyDescent="0.15">
      <c r="A20" s="8">
        <v>18</v>
      </c>
      <c r="B20" s="11" t="s">
        <v>157</v>
      </c>
      <c r="C20" s="16">
        <f>D20*(YC!C20/D131)</f>
        <v>1938599.88147348</v>
      </c>
      <c r="D20" s="16">
        <f>E20*(YC!D20/E131)</f>
        <v>2033223.8687183703</v>
      </c>
      <c r="E20" s="16">
        <f>F20*(YC!E20/F131)</f>
        <v>2103889.4752660268</v>
      </c>
      <c r="F20" s="16">
        <f>G20*(YC!F20/G131)</f>
        <v>2232030.3680283013</v>
      </c>
      <c r="G20" s="16">
        <f>H20*(YC!G20/H131)</f>
        <v>2235713.1183299199</v>
      </c>
      <c r="H20" s="16">
        <f>I20*(YC!H20/I131)</f>
        <v>2154474.5866937703</v>
      </c>
      <c r="I20" s="16">
        <f>J20*(YC!I20/J131)</f>
        <v>2170581.7821676442</v>
      </c>
      <c r="J20" s="16">
        <f>K20*(YC!J20/K131)</f>
        <v>2029121.4073843025</v>
      </c>
      <c r="K20" s="16">
        <f>L20*(YC!K20/L131)</f>
        <v>1956246.9361673414</v>
      </c>
      <c r="L20" s="16">
        <f>M20*(YC!L20/M131)</f>
        <v>1943682.1955290809</v>
      </c>
      <c r="M20" s="16">
        <f>N20*(YC!M20/N131)</f>
        <v>2032742.8983524602</v>
      </c>
      <c r="N20" s="16">
        <f>O20*(YC!N20/O131)</f>
        <v>1935116.0614853662</v>
      </c>
      <c r="O20" s="16">
        <f>P20*(YC!O20/P131)</f>
        <v>1945689.6872638438</v>
      </c>
      <c r="P20" s="16">
        <f>Q20*(YC!P20/Q131)</f>
        <v>1986524.8556199351</v>
      </c>
      <c r="Q20" s="16">
        <f>R20*(YC!Q20/R131)</f>
        <v>1981649.0145002834</v>
      </c>
      <c r="R20" s="16">
        <f>S20*(YC!R20/S131)</f>
        <v>1431801.1773669773</v>
      </c>
      <c r="S20" s="16">
        <f>T20*(YC!S20/T131)</f>
        <v>1609962.2165657876</v>
      </c>
      <c r="T20" s="16">
        <f>YC!T20</f>
        <v>1728656</v>
      </c>
      <c r="U20" s="16">
        <f>T20*U131/YC!T20</f>
        <v>1601055</v>
      </c>
      <c r="V20" s="16">
        <f>U20*V131/YC!U20</f>
        <v>1548464.0225980084</v>
      </c>
      <c r="W20" s="16">
        <f>V20*W131/YC!V20</f>
        <v>1412903.0660313587</v>
      </c>
      <c r="X20" s="16">
        <f>W20*X131/YC!W20</f>
        <v>1519166.2711907134</v>
      </c>
      <c r="Y20" s="16">
        <f>X20*Y131/YC!X20</f>
        <v>1411174.4690270131</v>
      </c>
      <c r="Z20" s="16">
        <f>Y20*Z131/YC!Y20</f>
        <v>1457019.7628301298</v>
      </c>
      <c r="AA20" s="16">
        <f>Z20*AA131/YC!Z20</f>
        <v>1443996.553796795</v>
      </c>
    </row>
    <row r="21" spans="1:27" x14ac:dyDescent="0.15">
      <c r="A21" s="8">
        <v>19</v>
      </c>
      <c r="B21" s="11" t="s">
        <v>158</v>
      </c>
      <c r="C21" s="16">
        <f>D21*(YC!C21/D132)</f>
        <v>2283825.1510781175</v>
      </c>
      <c r="D21" s="16">
        <f>E21*(YC!D21/E132)</f>
        <v>2389887.4037997448</v>
      </c>
      <c r="E21" s="16">
        <f>F21*(YC!E21/F132)</f>
        <v>2772278.1524850149</v>
      </c>
      <c r="F21" s="16">
        <f>G21*(YC!F21/G132)</f>
        <v>2811583.8323408067</v>
      </c>
      <c r="G21" s="16">
        <f>H21*(YC!G21/H132)</f>
        <v>2986460.7790066772</v>
      </c>
      <c r="H21" s="16">
        <f>I21*(YC!H21/I132)</f>
        <v>2941783.0012261569</v>
      </c>
      <c r="I21" s="16">
        <f>J21*(YC!I21/J132)</f>
        <v>2460605.2877334245</v>
      </c>
      <c r="J21" s="16">
        <f>K21*(YC!J21/K132)</f>
        <v>3239301.5656422479</v>
      </c>
      <c r="K21" s="16">
        <f>L21*(YC!K21/L132)</f>
        <v>3144911.5409162301</v>
      </c>
      <c r="L21" s="16">
        <f>M21*(YC!L21/M132)</f>
        <v>3084743.3129866552</v>
      </c>
      <c r="M21" s="16">
        <f>N21*(YC!M21/N132)</f>
        <v>3348833.8071426186</v>
      </c>
      <c r="N21" s="16">
        <f>O21*(YC!N21/O132)</f>
        <v>3376066.063801277</v>
      </c>
      <c r="O21" s="16">
        <f>P21*(YC!O21/P132)</f>
        <v>3885499.8631403106</v>
      </c>
      <c r="P21" s="16">
        <f>Q21*(YC!P21/Q132)</f>
        <v>3604025.2513862629</v>
      </c>
      <c r="Q21" s="16">
        <f>R21*(YC!Q21/R132)</f>
        <v>2926488.5940932818</v>
      </c>
      <c r="R21" s="16">
        <f>S21*(YC!R21/S132)</f>
        <v>2214025.8657591292</v>
      </c>
      <c r="S21" s="16">
        <f>T21*(YC!S21/T132)</f>
        <v>3383821.058050991</v>
      </c>
      <c r="T21" s="16">
        <f>YC!T21</f>
        <v>3090494</v>
      </c>
      <c r="U21" s="16">
        <f>T21*U132/YC!T21</f>
        <v>3137253</v>
      </c>
      <c r="V21" s="16">
        <f>U21*V132/YC!U21</f>
        <v>3605937.4288915894</v>
      </c>
      <c r="W21" s="16">
        <f>V21*W132/YC!V21</f>
        <v>3209294.2195229931</v>
      </c>
      <c r="X21" s="16">
        <f>W21*X132/YC!W21</f>
        <v>3368831.3906917688</v>
      </c>
      <c r="Y21" s="16">
        <f>X21*Y132/YC!X21</f>
        <v>3505955.1188890738</v>
      </c>
      <c r="Z21" s="16">
        <f>Y21*Z132/YC!Y21</f>
        <v>3550008.2528823093</v>
      </c>
      <c r="AA21" s="16">
        <f>Z21*AA132/YC!Z21</f>
        <v>3410768.9667918333</v>
      </c>
    </row>
    <row r="22" spans="1:27" x14ac:dyDescent="0.15">
      <c r="A22" s="8">
        <v>20</v>
      </c>
      <c r="B22" s="11" t="s">
        <v>159</v>
      </c>
      <c r="C22" s="16">
        <f>D22*(YC!C22/D133)</f>
        <v>14670733.240522768</v>
      </c>
      <c r="D22" s="16">
        <f>E22*(YC!D22/E133)</f>
        <v>14627663.72948432</v>
      </c>
      <c r="E22" s="16">
        <f>F22*(YC!E22/F133)</f>
        <v>14846212.117551461</v>
      </c>
      <c r="F22" s="16">
        <f>G22*(YC!F22/G133)</f>
        <v>15834381.989168936</v>
      </c>
      <c r="G22" s="16">
        <f>H22*(YC!G22/H133)</f>
        <v>15056463.084466277</v>
      </c>
      <c r="H22" s="16">
        <f>I22*(YC!H22/I133)</f>
        <v>14980498.630182937</v>
      </c>
      <c r="I22" s="16">
        <f>J22*(YC!I22/J133)</f>
        <v>14574658.636172604</v>
      </c>
      <c r="J22" s="16">
        <f>K22*(YC!J22/K133)</f>
        <v>13370566.168422829</v>
      </c>
      <c r="K22" s="16">
        <f>L22*(YC!K22/L133)</f>
        <v>13055139.862009928</v>
      </c>
      <c r="L22" s="16">
        <f>M22*(YC!L22/M133)</f>
        <v>13005356.521155031</v>
      </c>
      <c r="M22" s="16">
        <f>N22*(YC!M22/N133)</f>
        <v>11952391.804958969</v>
      </c>
      <c r="N22" s="16">
        <f>O22*(YC!N22/O133)</f>
        <v>12041422.141812716</v>
      </c>
      <c r="O22" s="16">
        <f>P22*(YC!O22/P133)</f>
        <v>11296366.130908677</v>
      </c>
      <c r="P22" s="16">
        <f>Q22*(YC!P22/Q133)</f>
        <v>11179064.380922277</v>
      </c>
      <c r="Q22" s="16">
        <f>R22*(YC!Q22/R133)</f>
        <v>11059635.145143224</v>
      </c>
      <c r="R22" s="16">
        <f>S22*(YC!R22/S133)</f>
        <v>10739509.865785627</v>
      </c>
      <c r="S22" s="16">
        <f>T22*(YC!S22/T133)</f>
        <v>10874773.071352031</v>
      </c>
      <c r="T22" s="16">
        <f>YC!T22</f>
        <v>9865841</v>
      </c>
      <c r="U22" s="16">
        <f>T22*U133/YC!T22</f>
        <v>9945105</v>
      </c>
      <c r="V22" s="16">
        <f>U22*V133/YC!U22</f>
        <v>9770306.4490092024</v>
      </c>
      <c r="W22" s="16">
        <f>V22*W133/YC!V22</f>
        <v>9900159.3371513467</v>
      </c>
      <c r="X22" s="16">
        <f>W22*X133/YC!W22</f>
        <v>10719765.603339307</v>
      </c>
      <c r="Y22" s="16">
        <f>X22*Y133/YC!X22</f>
        <v>10543517.611400967</v>
      </c>
      <c r="Z22" s="16">
        <f>Y22*Z133/YC!Y22</f>
        <v>10371913.791417791</v>
      </c>
      <c r="AA22" s="16">
        <f>Z22*AA133/YC!Z22</f>
        <v>9989532.5598849617</v>
      </c>
    </row>
    <row r="23" spans="1:27" x14ac:dyDescent="0.15">
      <c r="A23" s="8">
        <v>21</v>
      </c>
      <c r="B23" s="11" t="s">
        <v>160</v>
      </c>
      <c r="C23" s="16">
        <f>D23*(YC!C23/D134)</f>
        <v>4735584.7191730589</v>
      </c>
      <c r="D23" s="16">
        <f>E23*(YC!D23/E134)</f>
        <v>5194014.4253637362</v>
      </c>
      <c r="E23" s="16">
        <f>F23*(YC!E23/F134)</f>
        <v>5202113.7275758237</v>
      </c>
      <c r="F23" s="16">
        <f>G23*(YC!F23/G134)</f>
        <v>5066085.2117628548</v>
      </c>
      <c r="G23" s="16">
        <f>H23*(YC!G23/H134)</f>
        <v>4831547.0233047567</v>
      </c>
      <c r="H23" s="16">
        <f>I23*(YC!H23/I134)</f>
        <v>5085770.3154765982</v>
      </c>
      <c r="I23" s="16">
        <f>J23*(YC!I23/J134)</f>
        <v>5427007.4338304428</v>
      </c>
      <c r="J23" s="16">
        <f>K23*(YC!J23/K134)</f>
        <v>5479940.7548220623</v>
      </c>
      <c r="K23" s="16">
        <f>L23*(YC!K23/L134)</f>
        <v>6039763.3923182357</v>
      </c>
      <c r="L23" s="16">
        <f>M23*(YC!L23/M134)</f>
        <v>6097124.3566468656</v>
      </c>
      <c r="M23" s="16">
        <f>N23*(YC!M23/N134)</f>
        <v>6263523.9956536451</v>
      </c>
      <c r="N23" s="16">
        <f>O23*(YC!N23/O134)</f>
        <v>5691185.4816695666</v>
      </c>
      <c r="O23" s="16">
        <f>P23*(YC!O23/P134)</f>
        <v>5994116.6363071613</v>
      </c>
      <c r="P23" s="16">
        <f>Q23*(YC!P23/Q134)</f>
        <v>6491094.8060201071</v>
      </c>
      <c r="Q23" s="16">
        <f>R23*(YC!Q23/R134)</f>
        <v>6745756.8956737323</v>
      </c>
      <c r="R23" s="16">
        <f>S23*(YC!R23/S134)</f>
        <v>7180410.8230272476</v>
      </c>
      <c r="S23" s="16">
        <f>T23*(YC!S23/T134)</f>
        <v>7489200.9246969074</v>
      </c>
      <c r="T23" s="16">
        <f>YC!T23</f>
        <v>8190452</v>
      </c>
      <c r="U23" s="16">
        <f>T23*U134/YC!T23</f>
        <v>8258908</v>
      </c>
      <c r="V23" s="16">
        <f>U23*V134/YC!U23</f>
        <v>8345727.3808053974</v>
      </c>
      <c r="W23" s="16">
        <f>V23*W134/YC!V23</f>
        <v>8322323.6372103142</v>
      </c>
      <c r="X23" s="16">
        <f>W23*X134/YC!W23</f>
        <v>9110122.4131166656</v>
      </c>
      <c r="Y23" s="16">
        <f>X23*Y134/YC!X23</f>
        <v>9624593.190018028</v>
      </c>
      <c r="Z23" s="16">
        <f>Y23*Z134/YC!Y23</f>
        <v>9802826.9926138092</v>
      </c>
      <c r="AA23" s="16">
        <f>Z23*AA134/YC!Z23</f>
        <v>10356149.174432673</v>
      </c>
    </row>
    <row r="24" spans="1:27" x14ac:dyDescent="0.15">
      <c r="A24" s="8">
        <v>22</v>
      </c>
      <c r="B24" s="11" t="s">
        <v>161</v>
      </c>
      <c r="C24" s="16">
        <f>D24*(YC!C24/D135)</f>
        <v>6223808.4895269712</v>
      </c>
      <c r="D24" s="16">
        <f>E24*(YC!D24/E135)</f>
        <v>6083362.3901084717</v>
      </c>
      <c r="E24" s="16">
        <f>F24*(YC!E24/F135)</f>
        <v>6379408.2062097853</v>
      </c>
      <c r="F24" s="16">
        <f>G24*(YC!F24/G135)</f>
        <v>6672739.0391566735</v>
      </c>
      <c r="G24" s="16">
        <f>H24*(YC!G24/H135)</f>
        <v>6561192.2716508294</v>
      </c>
      <c r="H24" s="16">
        <f>I24*(YC!H24/I135)</f>
        <v>6633441.553498379</v>
      </c>
      <c r="I24" s="16">
        <f>J24*(YC!I24/J135)</f>
        <v>6844428.9779671822</v>
      </c>
      <c r="J24" s="16">
        <f>K24*(YC!J24/K135)</f>
        <v>6862319.8216153029</v>
      </c>
      <c r="K24" s="16">
        <f>L24*(YC!K24/L135)</f>
        <v>6364164.6375563163</v>
      </c>
      <c r="L24" s="16">
        <f>M24*(YC!L24/M135)</f>
        <v>6441136.0328886965</v>
      </c>
      <c r="M24" s="16">
        <f>N24*(YC!M24/N135)</f>
        <v>6612227.4366774391</v>
      </c>
      <c r="N24" s="16">
        <f>O24*(YC!N24/O135)</f>
        <v>6991458.5322808027</v>
      </c>
      <c r="O24" s="16">
        <f>P24*(YC!O24/P135)</f>
        <v>6906849.5852024192</v>
      </c>
      <c r="P24" s="16">
        <f>Q24*(YC!P24/Q135)</f>
        <v>6845824.5693956707</v>
      </c>
      <c r="Q24" s="16">
        <f>R24*(YC!Q24/R135)</f>
        <v>6627978.8559291372</v>
      </c>
      <c r="R24" s="16">
        <f>S24*(YC!R24/S135)</f>
        <v>5646175.8721778076</v>
      </c>
      <c r="S24" s="16">
        <f>T24*(YC!S24/T135)</f>
        <v>6130408.3993911427</v>
      </c>
      <c r="T24" s="16">
        <f>YC!T24</f>
        <v>5928040</v>
      </c>
      <c r="U24" s="16">
        <f>T24*U135/YC!T24</f>
        <v>5826029</v>
      </c>
      <c r="V24" s="16">
        <f>U24*V135/YC!U24</f>
        <v>5880882.4807997784</v>
      </c>
      <c r="W24" s="16">
        <f>V24*W135/YC!V24</f>
        <v>6112454.6822915692</v>
      </c>
      <c r="X24" s="16">
        <f>W24*X135/YC!W24</f>
        <v>6511307.7964650709</v>
      </c>
      <c r="Y24" s="16">
        <f>X24*Y135/YC!X24</f>
        <v>7035870.9571845774</v>
      </c>
      <c r="Z24" s="16">
        <f>Y24*Z135/YC!Y24</f>
        <v>7273700.6232375978</v>
      </c>
      <c r="AA24" s="16">
        <f>Z24*AA135/YC!Z24</f>
        <v>7216503.8702391423</v>
      </c>
    </row>
    <row r="25" spans="1:27" x14ac:dyDescent="0.15">
      <c r="A25" s="8">
        <v>23</v>
      </c>
      <c r="B25" s="11" t="s">
        <v>162</v>
      </c>
      <c r="C25" s="16">
        <f>D25*(YC!C25/D136)</f>
        <v>25003926.53241482</v>
      </c>
      <c r="D25" s="16">
        <f>E25*(YC!D25/E136)</f>
        <v>24561567.893056069</v>
      </c>
      <c r="E25" s="16">
        <f>F25*(YC!E25/F136)</f>
        <v>26838976.647595737</v>
      </c>
      <c r="F25" s="16">
        <f>G25*(YC!F25/G136)</f>
        <v>27779514.228376724</v>
      </c>
      <c r="G25" s="16">
        <f>H25*(YC!G25/H136)</f>
        <v>26960320.580814317</v>
      </c>
      <c r="H25" s="16">
        <f>I25*(YC!H25/I136)</f>
        <v>25716506.938349139</v>
      </c>
      <c r="I25" s="16">
        <f>J25*(YC!I25/J136)</f>
        <v>24218215.276746884</v>
      </c>
      <c r="J25" s="16">
        <f>K25*(YC!J25/K136)</f>
        <v>23781828.76319699</v>
      </c>
      <c r="K25" s="16">
        <f>L25*(YC!K25/L136)</f>
        <v>22494442.978777997</v>
      </c>
      <c r="L25" s="16">
        <f>M25*(YC!L25/M136)</f>
        <v>21800863.191698797</v>
      </c>
      <c r="M25" s="16">
        <f>N25*(YC!M25/N136)</f>
        <v>21149579.151210006</v>
      </c>
      <c r="N25" s="16">
        <f>O25*(YC!N25/O136)</f>
        <v>21431875.33681931</v>
      </c>
      <c r="O25" s="16">
        <f>P25*(YC!O25/P136)</f>
        <v>20873639.992997043</v>
      </c>
      <c r="P25" s="16">
        <f>Q25*(YC!P25/Q136)</f>
        <v>20991815.377807092</v>
      </c>
      <c r="Q25" s="16">
        <f>R25*(YC!Q25/R136)</f>
        <v>19205213.251130171</v>
      </c>
      <c r="R25" s="16">
        <f>S25*(YC!R25/S136)</f>
        <v>21744311.149013527</v>
      </c>
      <c r="S25" s="16">
        <f>T25*(YC!S25/T136)</f>
        <v>20652374.231301598</v>
      </c>
      <c r="T25" s="16">
        <f>YC!T25</f>
        <v>18524895</v>
      </c>
      <c r="U25" s="16">
        <f>T25*U136/YC!T25</f>
        <v>19572511</v>
      </c>
      <c r="V25" s="16">
        <f>U25*V136/YC!U25</f>
        <v>19125800.493835445</v>
      </c>
      <c r="W25" s="16">
        <f>V25*W136/YC!V25</f>
        <v>18698671.825432602</v>
      </c>
      <c r="X25" s="16">
        <f>W25*X136/YC!W25</f>
        <v>19025760.421817068</v>
      </c>
      <c r="Y25" s="16">
        <f>X25*Y136/YC!X25</f>
        <v>20028323.689366125</v>
      </c>
      <c r="Z25" s="16">
        <f>Y25*Z136/YC!Y25</f>
        <v>19154568.951713648</v>
      </c>
      <c r="AA25" s="16">
        <f>Z25*AA136/YC!Z25</f>
        <v>17930258.182618223</v>
      </c>
    </row>
    <row r="26" spans="1:27" x14ac:dyDescent="0.15">
      <c r="A26" s="8">
        <v>24</v>
      </c>
      <c r="B26" s="11" t="s">
        <v>163</v>
      </c>
      <c r="C26" s="16">
        <f>D26*(YC!C26/D137)</f>
        <v>2934365.6528626895</v>
      </c>
      <c r="D26" s="16">
        <f>E26*(YC!D26/E137)</f>
        <v>3035969.4789239741</v>
      </c>
      <c r="E26" s="16">
        <f>F26*(YC!E26/F137)</f>
        <v>3632147.1240743687</v>
      </c>
      <c r="F26" s="16">
        <f>G26*(YC!F26/G137)</f>
        <v>2999108.891051467</v>
      </c>
      <c r="G26" s="16">
        <f>H26*(YC!G26/H137)</f>
        <v>3187152.7804302564</v>
      </c>
      <c r="H26" s="16">
        <f>I26*(YC!H26/I137)</f>
        <v>2736494.607021891</v>
      </c>
      <c r="I26" s="16">
        <f>J26*(YC!I26/J137)</f>
        <v>3125324.2848883113</v>
      </c>
      <c r="J26" s="16">
        <f>K26*(YC!J26/K137)</f>
        <v>3018125.3398621068</v>
      </c>
      <c r="K26" s="16">
        <f>L26*(YC!K26/L137)</f>
        <v>2810289.1228914461</v>
      </c>
      <c r="L26" s="16">
        <f>M26*(YC!L26/M137)</f>
        <v>2792629.5416803965</v>
      </c>
      <c r="M26" s="16">
        <f>N26*(YC!M26/N137)</f>
        <v>2419951.7596279373</v>
      </c>
      <c r="N26" s="16">
        <f>O26*(YC!N26/O137)</f>
        <v>2201133.3768502381</v>
      </c>
      <c r="O26" s="16">
        <f>P26*(YC!O26/P137)</f>
        <v>2488238.9611373693</v>
      </c>
      <c r="P26" s="16">
        <f>Q26*(YC!P26/Q137)</f>
        <v>2375862.895214167</v>
      </c>
      <c r="Q26" s="16">
        <f>R26*(YC!Q26/R137)</f>
        <v>2157365.5160599668</v>
      </c>
      <c r="R26" s="16">
        <f>S26*(YC!R26/S137)</f>
        <v>2023452.9314108877</v>
      </c>
      <c r="S26" s="16">
        <f>T26*(YC!S26/T137)</f>
        <v>2210571.6461210325</v>
      </c>
      <c r="T26" s="16">
        <f>YC!T26</f>
        <v>2083836</v>
      </c>
      <c r="U26" s="16">
        <f>T26*U137/YC!T26</f>
        <v>2109202</v>
      </c>
      <c r="V26" s="16">
        <f>U26*V137/YC!U26</f>
        <v>2026703.3596616627</v>
      </c>
      <c r="W26" s="16">
        <f>V26*W137/YC!V26</f>
        <v>2053992.4175923744</v>
      </c>
      <c r="X26" s="16">
        <f>W26*X137/YC!W26</f>
        <v>1827669.9322625736</v>
      </c>
      <c r="Y26" s="16">
        <f>X26*Y137/YC!X26</f>
        <v>2027742.9413849858</v>
      </c>
      <c r="Z26" s="16">
        <f>Y26*Z137/YC!Y26</f>
        <v>1838253.7546356164</v>
      </c>
      <c r="AA26" s="16">
        <f>Z26*AA137/YC!Z26</f>
        <v>1929765.7195878185</v>
      </c>
    </row>
    <row r="27" spans="1:27" x14ac:dyDescent="0.15">
      <c r="A27" s="8">
        <v>25</v>
      </c>
      <c r="B27" s="11" t="s">
        <v>164</v>
      </c>
      <c r="C27" s="16">
        <f>D27*(YC!C27/D138)</f>
        <v>1350009.4221860019</v>
      </c>
      <c r="D27" s="16">
        <f>E27*(YC!D27/E138)</f>
        <v>1372554.416258811</v>
      </c>
      <c r="E27" s="16">
        <f>F27*(YC!E27/F138)</f>
        <v>1402604.1637426838</v>
      </c>
      <c r="F27" s="16">
        <f>G27*(YC!F27/G138)</f>
        <v>1438692.1670386344</v>
      </c>
      <c r="G27" s="16">
        <f>H27*(YC!G27/H138)</f>
        <v>1315850.6175746634</v>
      </c>
      <c r="H27" s="16">
        <f>I27*(YC!H27/I138)</f>
        <v>1278564.7074980328</v>
      </c>
      <c r="I27" s="16">
        <f>J27*(YC!I27/J138)</f>
        <v>1380628.5735177889</v>
      </c>
      <c r="J27" s="16">
        <f>K27*(YC!J27/K138)</f>
        <v>1334794.216105557</v>
      </c>
      <c r="K27" s="16">
        <f>L27*(YC!K27/L138)</f>
        <v>1298711.3601105299</v>
      </c>
      <c r="L27" s="16">
        <f>M27*(YC!L27/M138)</f>
        <v>1360802.6754016771</v>
      </c>
      <c r="M27" s="16">
        <f>N27*(YC!M27/N138)</f>
        <v>1559518.6618749355</v>
      </c>
      <c r="N27" s="16">
        <f>O27*(YC!N27/O138)</f>
        <v>1495000.112442577</v>
      </c>
      <c r="O27" s="16">
        <f>P27*(YC!O27/P138)</f>
        <v>1648472.5426220449</v>
      </c>
      <c r="P27" s="16">
        <f>Q27*(YC!P27/Q138)</f>
        <v>1847528.0678507253</v>
      </c>
      <c r="Q27" s="16">
        <f>R27*(YC!Q27/R138)</f>
        <v>1833578.0471264704</v>
      </c>
      <c r="R27" s="16">
        <f>S27*(YC!R27/S138)</f>
        <v>1247231.4052122084</v>
      </c>
      <c r="S27" s="16">
        <f>T27*(YC!S27/T138)</f>
        <v>1708570.1615504888</v>
      </c>
      <c r="T27" s="16">
        <f>YC!T27</f>
        <v>1686391</v>
      </c>
      <c r="U27" s="16">
        <f>T27*U138/YC!T27</f>
        <v>1368978</v>
      </c>
      <c r="V27" s="16">
        <f>U27*V138/YC!U27</f>
        <v>1317582.8075804771</v>
      </c>
      <c r="W27" s="16">
        <f>V27*W138/YC!V27</f>
        <v>1274494.0995193732</v>
      </c>
      <c r="X27" s="16">
        <f>W27*X138/YC!W27</f>
        <v>1242916.877022838</v>
      </c>
      <c r="Y27" s="16">
        <f>X27*Y138/YC!X27</f>
        <v>1221065.6023857011</v>
      </c>
      <c r="Z27" s="16">
        <f>Y27*Z138/YC!Y27</f>
        <v>1271775.5438926537</v>
      </c>
      <c r="AA27" s="16">
        <f>Z27*AA138/YC!Z27</f>
        <v>1295320.8623615007</v>
      </c>
    </row>
    <row r="28" spans="1:27" x14ac:dyDescent="0.15">
      <c r="A28" s="8">
        <v>26</v>
      </c>
      <c r="B28" s="11" t="s">
        <v>165</v>
      </c>
      <c r="C28" s="16">
        <f>D28*(YC!C28/D139)</f>
        <v>5374466.4180245902</v>
      </c>
      <c r="D28" s="16">
        <f>E28*(YC!D28/E139)</f>
        <v>5211527.1625022236</v>
      </c>
      <c r="E28" s="16">
        <f>F28*(YC!E28/F139)</f>
        <v>5276838.4513787422</v>
      </c>
      <c r="F28" s="16">
        <f>G28*(YC!F28/G139)</f>
        <v>5130672.0072250552</v>
      </c>
      <c r="G28" s="16">
        <f>H28*(YC!G28/H139)</f>
        <v>4737144.2801212668</v>
      </c>
      <c r="H28" s="16">
        <f>I28*(YC!H28/I139)</f>
        <v>4532319.9147321647</v>
      </c>
      <c r="I28" s="16">
        <f>J28*(YC!I28/J139)</f>
        <v>4506275.4667142415</v>
      </c>
      <c r="J28" s="16">
        <f>K28*(YC!J28/K139)</f>
        <v>4294848.4783038013</v>
      </c>
      <c r="K28" s="16">
        <f>L28*(YC!K28/L139)</f>
        <v>4047892.9243213949</v>
      </c>
      <c r="L28" s="16">
        <f>M28*(YC!L28/M139)</f>
        <v>3743752.3355144709</v>
      </c>
      <c r="M28" s="16">
        <f>N28*(YC!M28/N139)</f>
        <v>3532133.9652603348</v>
      </c>
      <c r="N28" s="16">
        <f>O28*(YC!N28/O139)</f>
        <v>3464400.3486714694</v>
      </c>
      <c r="O28" s="16">
        <f>P28*(YC!O28/P139)</f>
        <v>3408967.2619061652</v>
      </c>
      <c r="P28" s="16">
        <f>Q28*(YC!P28/Q139)</f>
        <v>3295592.0069830967</v>
      </c>
      <c r="Q28" s="16">
        <f>R28*(YC!Q28/R139)</f>
        <v>2924839.1479534856</v>
      </c>
      <c r="R28" s="16">
        <f>S28*(YC!R28/S139)</f>
        <v>2522115.3825808992</v>
      </c>
      <c r="S28" s="16">
        <f>T28*(YC!S28/T139)</f>
        <v>2328791.5002591652</v>
      </c>
      <c r="T28" s="16">
        <f>YC!T28</f>
        <v>2392385</v>
      </c>
      <c r="U28" s="16">
        <f>T28*U139/YC!T28</f>
        <v>2463494</v>
      </c>
      <c r="V28" s="16">
        <f>U28*V139/YC!U28</f>
        <v>2546186.1080340454</v>
      </c>
      <c r="W28" s="16">
        <f>V28*W139/YC!V28</f>
        <v>2552102.1355340355</v>
      </c>
      <c r="X28" s="16">
        <f>W28*X139/YC!W28</f>
        <v>2490984.4977156161</v>
      </c>
      <c r="Y28" s="16">
        <f>X28*Y139/YC!X28</f>
        <v>2368165.8421943728</v>
      </c>
      <c r="Z28" s="16">
        <f>Y28*Z139/YC!Y28</f>
        <v>2449872.1552038742</v>
      </c>
      <c r="AA28" s="16">
        <f>Z28*AA139/YC!Z28</f>
        <v>2408713.5733625903</v>
      </c>
    </row>
    <row r="29" spans="1:27" x14ac:dyDescent="0.15">
      <c r="A29" s="8">
        <v>27</v>
      </c>
      <c r="B29" s="11" t="s">
        <v>166</v>
      </c>
      <c r="C29" s="16">
        <f>D29*(YC!C29/D140)</f>
        <v>755522.17033313366</v>
      </c>
      <c r="D29" s="16">
        <f>E29*(YC!D29/E140)</f>
        <v>839730.3781356673</v>
      </c>
      <c r="E29" s="16">
        <f>F29*(YC!E29/F140)</f>
        <v>879347.46977398964</v>
      </c>
      <c r="F29" s="16">
        <f>G29*(YC!F29/G140)</f>
        <v>932415.33398126706</v>
      </c>
      <c r="G29" s="16">
        <f>H29*(YC!G29/H140)</f>
        <v>834908.84062016243</v>
      </c>
      <c r="H29" s="16">
        <f>I29*(YC!H29/I140)</f>
        <v>794355.09384708351</v>
      </c>
      <c r="I29" s="16">
        <f>J29*(YC!I29/J140)</f>
        <v>757237.89054987044</v>
      </c>
      <c r="J29" s="16">
        <f>K29*(YC!J29/K140)</f>
        <v>796262.96380249283</v>
      </c>
      <c r="K29" s="16">
        <f>L29*(YC!K29/L140)</f>
        <v>643755.21235561359</v>
      </c>
      <c r="L29" s="16">
        <f>M29*(YC!L29/M140)</f>
        <v>686023.90319340862</v>
      </c>
      <c r="M29" s="16">
        <f>N29*(YC!M29/N140)</f>
        <v>671389.12441923562</v>
      </c>
      <c r="N29" s="16">
        <f>O29*(YC!N29/O140)</f>
        <v>704075.00260928762</v>
      </c>
      <c r="O29" s="16">
        <f>P29*(YC!O29/P140)</f>
        <v>699538.74318422109</v>
      </c>
      <c r="P29" s="16">
        <f>Q29*(YC!P29/Q140)</f>
        <v>845842.06284574745</v>
      </c>
      <c r="Q29" s="16">
        <f>R29*(YC!Q29/R140)</f>
        <v>844356.32285728503</v>
      </c>
      <c r="R29" s="16">
        <f>S29*(YC!R29/S140)</f>
        <v>611820.38448356022</v>
      </c>
      <c r="S29" s="16">
        <f>T29*(YC!S29/T140)</f>
        <v>651374.76587057253</v>
      </c>
      <c r="T29" s="16">
        <f>YC!T29</f>
        <v>742143</v>
      </c>
      <c r="U29" s="16">
        <f>T29*U140/YC!T29</f>
        <v>686907</v>
      </c>
      <c r="V29" s="16">
        <f>U29*V140/YC!U29</f>
        <v>760279.3254351716</v>
      </c>
      <c r="W29" s="16">
        <f>V29*W140/YC!V29</f>
        <v>745841.15619998402</v>
      </c>
      <c r="X29" s="16">
        <f>W29*X140/YC!W29</f>
        <v>771597.3871035492</v>
      </c>
      <c r="Y29" s="16">
        <f>X29*Y140/YC!X29</f>
        <v>765374.46733183844</v>
      </c>
      <c r="Z29" s="16">
        <f>Y29*Z140/YC!Y29</f>
        <v>892694.24705425196</v>
      </c>
      <c r="AA29" s="16">
        <f>Z29*AA140/YC!Z29</f>
        <v>912641.40804434766</v>
      </c>
    </row>
    <row r="30" spans="1:27" x14ac:dyDescent="0.15">
      <c r="A30" s="8">
        <v>28</v>
      </c>
      <c r="B30" s="11" t="s">
        <v>167</v>
      </c>
      <c r="C30" s="16">
        <f>D30*(YC!C30/D141)</f>
        <v>2224766.295025181</v>
      </c>
      <c r="D30" s="16">
        <f>E30*(YC!D30/E141)</f>
        <v>2223960.8629557495</v>
      </c>
      <c r="E30" s="16">
        <f>F30*(YC!E30/F141)</f>
        <v>2267326.5123268883</v>
      </c>
      <c r="F30" s="16">
        <f>G30*(YC!F30/G141)</f>
        <v>2239179.3656727406</v>
      </c>
      <c r="G30" s="16">
        <f>H30*(YC!G30/H141)</f>
        <v>2159682.4249338284</v>
      </c>
      <c r="H30" s="16">
        <f>I30*(YC!H30/I141)</f>
        <v>1990942.9325365708</v>
      </c>
      <c r="I30" s="16">
        <f>J30*(YC!I30/J141)</f>
        <v>2064150.1562261833</v>
      </c>
      <c r="J30" s="16">
        <f>K30*(YC!J30/K141)</f>
        <v>2079176.9330187144</v>
      </c>
      <c r="K30" s="16">
        <f>L30*(YC!K30/L141)</f>
        <v>1924959.3157701688</v>
      </c>
      <c r="L30" s="16">
        <f>M30*(YC!L30/M141)</f>
        <v>1955950.4072231736</v>
      </c>
      <c r="M30" s="16">
        <f>N30*(YC!M30/N141)</f>
        <v>1971584.8617990874</v>
      </c>
      <c r="N30" s="16">
        <f>O30*(YC!N30/O141)</f>
        <v>2021487.0362822548</v>
      </c>
      <c r="O30" s="16">
        <f>P30*(YC!O30/P141)</f>
        <v>2017587.1399450165</v>
      </c>
      <c r="P30" s="16">
        <f>Q30*(YC!P30/Q141)</f>
        <v>2025067.7755854349</v>
      </c>
      <c r="Q30" s="16">
        <f>R30*(YC!Q30/R141)</f>
        <v>1921117.9331410555</v>
      </c>
      <c r="R30" s="16">
        <f>S30*(YC!R30/S141)</f>
        <v>1464398.3642447041</v>
      </c>
      <c r="S30" s="16">
        <f>T30*(YC!S30/T141)</f>
        <v>1651939.0208830896</v>
      </c>
      <c r="T30" s="16">
        <f>YC!T30</f>
        <v>1719391</v>
      </c>
      <c r="U30" s="16">
        <f>T30*U141/YC!T30</f>
        <v>1610761</v>
      </c>
      <c r="V30" s="16">
        <f>U30*V141/YC!U30</f>
        <v>1515562.0193732702</v>
      </c>
      <c r="W30" s="16">
        <f>V30*W141/YC!V30</f>
        <v>1705871.6280559697</v>
      </c>
      <c r="X30" s="16">
        <f>W30*X141/YC!W30</f>
        <v>1760468.0512110814</v>
      </c>
      <c r="Y30" s="16">
        <f>X30*Y141/YC!X30</f>
        <v>1669582.0399234784</v>
      </c>
      <c r="Z30" s="16">
        <f>Y30*Z141/YC!Y30</f>
        <v>1747217.2765699241</v>
      </c>
      <c r="AA30" s="16">
        <f>Z30*AA141/YC!Z30</f>
        <v>1734643.7194218163</v>
      </c>
    </row>
    <row r="31" spans="1:27" x14ac:dyDescent="0.15">
      <c r="A31" s="8">
        <v>29</v>
      </c>
      <c r="B31" s="11" t="s">
        <v>168</v>
      </c>
      <c r="C31" s="16">
        <f>D31*(YC!C31/D142)</f>
        <v>19784970.35801148</v>
      </c>
      <c r="D31" s="16">
        <f>E31*(YC!D31/E142)</f>
        <v>20864744.530400325</v>
      </c>
      <c r="E31" s="16">
        <f>F31*(YC!E31/F142)</f>
        <v>20561188.847889066</v>
      </c>
      <c r="F31" s="16">
        <f>G31*(YC!F31/G142)</f>
        <v>21698299.851556793</v>
      </c>
      <c r="G31" s="16">
        <f>H31*(YC!G31/H142)</f>
        <v>18867463.922672715</v>
      </c>
      <c r="H31" s="16">
        <f>I31*(YC!H31/I142)</f>
        <v>16438054.440405631</v>
      </c>
      <c r="I31" s="16">
        <f>J31*(YC!I31/J142)</f>
        <v>18929481.093615379</v>
      </c>
      <c r="J31" s="16">
        <f>K31*(YC!J31/K142)</f>
        <v>19592930.883026399</v>
      </c>
      <c r="K31" s="16">
        <f>L31*(YC!K31/L142)</f>
        <v>19387893.922040343</v>
      </c>
      <c r="L31" s="16">
        <f>M31*(YC!L31/M142)</f>
        <v>19610188.322335053</v>
      </c>
      <c r="M31" s="16">
        <f>N31*(YC!M31/N142)</f>
        <v>21048857.588508468</v>
      </c>
      <c r="N31" s="16">
        <f>O31*(YC!N31/O142)</f>
        <v>23607920.764687259</v>
      </c>
      <c r="O31" s="16">
        <f>P31*(YC!O31/P142)</f>
        <v>24760565.516091786</v>
      </c>
      <c r="P31" s="16">
        <f>Q31*(YC!P31/Q142)</f>
        <v>26524075.965825431</v>
      </c>
      <c r="Q31" s="16">
        <f>R31*(YC!Q31/R142)</f>
        <v>26991509.260571625</v>
      </c>
      <c r="R31" s="16">
        <f>S31*(YC!R31/S142)</f>
        <v>20678565.755154438</v>
      </c>
      <c r="S31" s="16">
        <f>T31*(YC!S31/T142)</f>
        <v>24715124.045582645</v>
      </c>
      <c r="T31" s="16">
        <f>YC!T31</f>
        <v>23406983</v>
      </c>
      <c r="U31" s="16">
        <f>T31*U142/YC!T31</f>
        <v>24822827</v>
      </c>
      <c r="V31" s="16">
        <f>U31*V142/YC!U31</f>
        <v>24554225.66119628</v>
      </c>
      <c r="W31" s="16">
        <f>V31*W142/YC!V31</f>
        <v>24697620.911097437</v>
      </c>
      <c r="X31" s="16">
        <f>W31*X142/YC!W31</f>
        <v>23229801.015412726</v>
      </c>
      <c r="Y31" s="16">
        <f>X31*Y142/YC!X31</f>
        <v>22847019.866741583</v>
      </c>
      <c r="Z31" s="16">
        <f>Y31*Z142/YC!Y31</f>
        <v>23550485.629319053</v>
      </c>
      <c r="AA31" s="16">
        <f>Z31*AA142/YC!Z31</f>
        <v>22863797.442294739</v>
      </c>
    </row>
    <row r="32" spans="1:27" x14ac:dyDescent="0.15">
      <c r="A32" s="8">
        <v>30</v>
      </c>
      <c r="B32" s="11" t="s">
        <v>169</v>
      </c>
      <c r="C32" s="16">
        <f>D32*(YC!C32/D143)</f>
        <v>13561741.45456689</v>
      </c>
      <c r="D32" s="16">
        <f>E32*(YC!D32/E143)</f>
        <v>12930654.013378287</v>
      </c>
      <c r="E32" s="16">
        <f>F32*(YC!E32/F143)</f>
        <v>12365047.087522941</v>
      </c>
      <c r="F32" s="16">
        <f>G32*(YC!F32/G143)</f>
        <v>12656483.503702389</v>
      </c>
      <c r="G32" s="16">
        <f>H32*(YC!G32/H143)</f>
        <v>11367270.490623498</v>
      </c>
      <c r="H32" s="16">
        <f>I32*(YC!H32/I143)</f>
        <v>11547988.044443699</v>
      </c>
      <c r="I32" s="16">
        <f>J32*(YC!I32/J143)</f>
        <v>11846847.59988361</v>
      </c>
      <c r="J32" s="16">
        <f>K32*(YC!J32/K143)</f>
        <v>10570023.21691432</v>
      </c>
      <c r="K32" s="16">
        <f>L32*(YC!K32/L143)</f>
        <v>9554204.8656206932</v>
      </c>
      <c r="L32" s="16">
        <f>M32*(YC!L32/M143)</f>
        <v>9571923.7002354898</v>
      </c>
      <c r="M32" s="16">
        <f>N32*(YC!M32/N143)</f>
        <v>9896540.827367913</v>
      </c>
      <c r="N32" s="16">
        <f>O32*(YC!N32/O143)</f>
        <v>9996936.4294600058</v>
      </c>
      <c r="O32" s="16">
        <f>P32*(YC!O32/P143)</f>
        <v>10497198.450600445</v>
      </c>
      <c r="P32" s="16">
        <f>Q32*(YC!P32/Q143)</f>
        <v>10952988.48445834</v>
      </c>
      <c r="Q32" s="16">
        <f>R32*(YC!Q32/R143)</f>
        <v>9932013.3789036069</v>
      </c>
      <c r="R32" s="16">
        <f>S32*(YC!R32/S143)</f>
        <v>7512541.7511531049</v>
      </c>
      <c r="S32" s="16">
        <f>T32*(YC!S32/T143)</f>
        <v>8914693.8480945639</v>
      </c>
      <c r="T32" s="16">
        <f>YC!T32</f>
        <v>8480645</v>
      </c>
      <c r="U32" s="16">
        <f>T32*U143/YC!T32</f>
        <v>9059626</v>
      </c>
      <c r="V32" s="16">
        <f>U32*V143/YC!U32</f>
        <v>8995823.8520178534</v>
      </c>
      <c r="W32" s="16">
        <f>V32*W143/YC!V32</f>
        <v>8992083.182677133</v>
      </c>
      <c r="X32" s="16">
        <f>W32*X143/YC!W32</f>
        <v>8745945.08723226</v>
      </c>
      <c r="Y32" s="16">
        <f>X32*Y143/YC!X32</f>
        <v>9469026.2733581755</v>
      </c>
      <c r="Z32" s="16">
        <f>Y32*Z143/YC!Y32</f>
        <v>8669025.0723229982</v>
      </c>
      <c r="AA32" s="16">
        <f>Z32*AA143/YC!Z32</f>
        <v>8770934.230701644</v>
      </c>
    </row>
    <row r="33" spans="1:27" x14ac:dyDescent="0.15">
      <c r="A33" s="8">
        <v>31</v>
      </c>
      <c r="B33" s="11" t="s">
        <v>170</v>
      </c>
      <c r="C33" s="16">
        <f>D33*(YC!C33/D144)</f>
        <v>2692410.1627589501</v>
      </c>
      <c r="D33" s="16">
        <f>E33*(YC!D33/E144)</f>
        <v>2860765.4342038832</v>
      </c>
      <c r="E33" s="16">
        <f>F33*(YC!E33/F144)</f>
        <v>3181903.8364594541</v>
      </c>
      <c r="F33" s="16">
        <f>G33*(YC!F33/G144)</f>
        <v>2988120.9904996674</v>
      </c>
      <c r="G33" s="16">
        <f>H33*(YC!G33/H144)</f>
        <v>2802912.3475717921</v>
      </c>
      <c r="H33" s="16">
        <f>I33*(YC!H33/I144)</f>
        <v>3010661.2806982636</v>
      </c>
      <c r="I33" s="16">
        <f>J33*(YC!I33/J144)</f>
        <v>3392495.0905292467</v>
      </c>
      <c r="J33" s="16">
        <f>K33*(YC!J33/K144)</f>
        <v>3489516.0543090259</v>
      </c>
      <c r="K33" s="16">
        <f>L33*(YC!K33/L144)</f>
        <v>3554936.7902867091</v>
      </c>
      <c r="L33" s="16">
        <f>M33*(YC!L33/M144)</f>
        <v>3467337.3835366815</v>
      </c>
      <c r="M33" s="16">
        <f>N33*(YC!M33/N144)</f>
        <v>3222042.3501226823</v>
      </c>
      <c r="N33" s="16">
        <f>O33*(YC!N33/O144)</f>
        <v>3271085.1768899541</v>
      </c>
      <c r="O33" s="16">
        <f>P33*(YC!O33/P144)</f>
        <v>2570696.9900316945</v>
      </c>
      <c r="P33" s="16">
        <f>Q33*(YC!P33/Q144)</f>
        <v>3005139.4148472096</v>
      </c>
      <c r="Q33" s="16">
        <f>R33*(YC!Q33/R144)</f>
        <v>2988321.8698163978</v>
      </c>
      <c r="R33" s="16">
        <f>S33*(YC!R33/S144)</f>
        <v>2793269.7868946823</v>
      </c>
      <c r="S33" s="16">
        <f>T33*(YC!S33/T144)</f>
        <v>3557868.749672005</v>
      </c>
      <c r="T33" s="16">
        <f>YC!T33</f>
        <v>3498214</v>
      </c>
      <c r="U33" s="16">
        <f>T33*U144/YC!T33</f>
        <v>3585335</v>
      </c>
      <c r="V33" s="16">
        <f>U33*V144/YC!U33</f>
        <v>3219683.4206862263</v>
      </c>
      <c r="W33" s="16">
        <f>V33*W144/YC!V33</f>
        <v>3474615.5550668575</v>
      </c>
      <c r="X33" s="16">
        <f>W33*X144/YC!W33</f>
        <v>3562833.276402087</v>
      </c>
      <c r="Y33" s="16">
        <f>X33*Y144/YC!X33</f>
        <v>3769052.1646301062</v>
      </c>
      <c r="Z33" s="16">
        <f>Y33*Z144/YC!Y33</f>
        <v>3572505.5868045744</v>
      </c>
      <c r="AA33" s="16">
        <f>Z33*AA144/YC!Z33</f>
        <v>3745770.4758629035</v>
      </c>
    </row>
    <row r="34" spans="1:27" x14ac:dyDescent="0.15">
      <c r="A34" s="8">
        <v>32</v>
      </c>
      <c r="B34" s="11" t="s">
        <v>171</v>
      </c>
      <c r="C34" s="16">
        <f>D34*(YC!C34/D145)</f>
        <v>6645457.7122674501</v>
      </c>
      <c r="D34" s="16">
        <f>E34*(YC!D34/E145)</f>
        <v>6767741.2070544371</v>
      </c>
      <c r="E34" s="16">
        <f>F34*(YC!E34/F145)</f>
        <v>7002530.9330414906</v>
      </c>
      <c r="F34" s="16">
        <f>G34*(YC!F34/G145)</f>
        <v>7337966.3812367115</v>
      </c>
      <c r="G34" s="16">
        <f>H34*(YC!G34/H145)</f>
        <v>6748203.343640889</v>
      </c>
      <c r="H34" s="16">
        <f>I34*(YC!H34/I145)</f>
        <v>6378761.7708065966</v>
      </c>
      <c r="I34" s="16">
        <f>J34*(YC!I34/J145)</f>
        <v>6710178.7274398459</v>
      </c>
      <c r="J34" s="16">
        <f>K34*(YC!J34/K145)</f>
        <v>6259422.3298280193</v>
      </c>
      <c r="K34" s="16">
        <f>L34*(YC!K34/L145)</f>
        <v>6035187.3090223912</v>
      </c>
      <c r="L34" s="16">
        <f>M34*(YC!L34/M145)</f>
        <v>6009471.646727249</v>
      </c>
      <c r="M34" s="16">
        <f>N34*(YC!M34/N145)</f>
        <v>6268819.5169426836</v>
      </c>
      <c r="N34" s="16">
        <f>O34*(YC!N34/O145)</f>
        <v>6317318.998358082</v>
      </c>
      <c r="O34" s="16">
        <f>P34*(YC!O34/P145)</f>
        <v>6577283.5713802623</v>
      </c>
      <c r="P34" s="16">
        <f>Q34*(YC!P34/Q145)</f>
        <v>6963148.6580641326</v>
      </c>
      <c r="Q34" s="16">
        <f>R34*(YC!Q34/R145)</f>
        <v>7045443.2676191246</v>
      </c>
      <c r="R34" s="16">
        <f>S34*(YC!R34/S145)</f>
        <v>5442102.5465085674</v>
      </c>
      <c r="S34" s="16">
        <f>T34*(YC!S34/T145)</f>
        <v>6015183.3609713092</v>
      </c>
      <c r="T34" s="16">
        <f>YC!T34</f>
        <v>5828818</v>
      </c>
      <c r="U34" s="16">
        <f>T34*U145/YC!T34</f>
        <v>5704044</v>
      </c>
      <c r="V34" s="16">
        <f>U34*V145/YC!U34</f>
        <v>5424927.1694801152</v>
      </c>
      <c r="W34" s="16">
        <f>V34*W145/YC!V34</f>
        <v>5578915.9253485929</v>
      </c>
      <c r="X34" s="16">
        <f>W34*X145/YC!W34</f>
        <v>5610084.2160280515</v>
      </c>
      <c r="Y34" s="16">
        <f>X34*Y145/YC!X34</f>
        <v>5672395.4718793733</v>
      </c>
      <c r="Z34" s="16">
        <f>Y34*Z145/YC!Y34</f>
        <v>5690581.7975565391</v>
      </c>
      <c r="AA34" s="16">
        <f>Z34*AA145/YC!Z34</f>
        <v>5855507.9358884832</v>
      </c>
    </row>
    <row r="35" spans="1:27" x14ac:dyDescent="0.15">
      <c r="A35" s="8">
        <v>33</v>
      </c>
      <c r="B35" s="11" t="s">
        <v>172</v>
      </c>
      <c r="C35" s="16">
        <f>D35*(YC!C35/D146)</f>
        <v>6773318.1516455738</v>
      </c>
      <c r="D35" s="16">
        <f>E35*(YC!D35/E146)</f>
        <v>6819407.2164847134</v>
      </c>
      <c r="E35" s="16">
        <f>F35*(YC!E35/F146)</f>
        <v>7080375.1547663212</v>
      </c>
      <c r="F35" s="16">
        <f>G35*(YC!F35/G146)</f>
        <v>6915700.4594699405</v>
      </c>
      <c r="G35" s="16">
        <f>H35*(YC!G35/H146)</f>
        <v>6751130.9391182382</v>
      </c>
      <c r="H35" s="16">
        <f>I35*(YC!H35/I146)</f>
        <v>6240876.7320741732</v>
      </c>
      <c r="I35" s="16">
        <f>J35*(YC!I35/J146)</f>
        <v>5898087.8034090744</v>
      </c>
      <c r="J35" s="16">
        <f>K35*(YC!J35/K146)</f>
        <v>5760562.7542090919</v>
      </c>
      <c r="K35" s="16">
        <f>L35*(YC!K35/L146)</f>
        <v>5617387.5606933963</v>
      </c>
      <c r="L35" s="16">
        <f>M35*(YC!L35/M146)</f>
        <v>5113514.6600552723</v>
      </c>
      <c r="M35" s="16">
        <f>N35*(YC!M35/N146)</f>
        <v>4696589.3387644906</v>
      </c>
      <c r="N35" s="16">
        <f>O35*(YC!N35/O146)</f>
        <v>4961442.6698950501</v>
      </c>
      <c r="O35" s="16">
        <f>P35*(YC!O35/P146)</f>
        <v>4920058.4483594429</v>
      </c>
      <c r="P35" s="16">
        <f>Q35*(YC!P35/Q146)</f>
        <v>4773139.625533211</v>
      </c>
      <c r="Q35" s="16">
        <f>R35*(YC!Q35/R146)</f>
        <v>4440291.6909972019</v>
      </c>
      <c r="R35" s="16">
        <f>S35*(YC!R35/S146)</f>
        <v>4131237.398021006</v>
      </c>
      <c r="S35" s="16">
        <f>T35*(YC!S35/T146)</f>
        <v>3647673.7901652846</v>
      </c>
      <c r="T35" s="16">
        <f>YC!T35</f>
        <v>3157118</v>
      </c>
      <c r="U35" s="16">
        <f>T35*U146/YC!T35</f>
        <v>3599308</v>
      </c>
      <c r="V35" s="16">
        <f>U35*V146/YC!U35</f>
        <v>3678695.1278400091</v>
      </c>
      <c r="W35" s="16">
        <f>V35*W146/YC!V35</f>
        <v>3648723.7496903324</v>
      </c>
      <c r="X35" s="16">
        <f>W35*X146/YC!W35</f>
        <v>3694702.6626833547</v>
      </c>
      <c r="Y35" s="16">
        <f>X35*Y146/YC!X35</f>
        <v>3802211.5261344505</v>
      </c>
      <c r="Z35" s="16">
        <f>Y35*Z146/YC!Y35</f>
        <v>3940143.7512376849</v>
      </c>
      <c r="AA35" s="16">
        <f>Z35*AA146/YC!Z35</f>
        <v>3748317.7492232835</v>
      </c>
    </row>
    <row r="36" spans="1:27" x14ac:dyDescent="0.15">
      <c r="A36" s="8">
        <v>34</v>
      </c>
      <c r="B36" s="11" t="s">
        <v>173</v>
      </c>
      <c r="C36" s="16">
        <f>D36*(YC!C36/D147)</f>
        <v>9730324.9503803048</v>
      </c>
      <c r="D36" s="16">
        <f>E36*(YC!D36/E147)</f>
        <v>9935311.8575223573</v>
      </c>
      <c r="E36" s="16">
        <f>F36*(YC!E36/F147)</f>
        <v>10127442.982129158</v>
      </c>
      <c r="F36" s="16">
        <f>G36*(YC!F36/G147)</f>
        <v>10089024.562750088</v>
      </c>
      <c r="G36" s="16">
        <f>H36*(YC!G36/H147)</f>
        <v>9417857.8349783253</v>
      </c>
      <c r="H36" s="16">
        <f>I36*(YC!H36/I147)</f>
        <v>8843865.5297466759</v>
      </c>
      <c r="I36" s="16">
        <f>J36*(YC!I36/J147)</f>
        <v>9005873.7431192733</v>
      </c>
      <c r="J36" s="16">
        <f>K36*(YC!J36/K147)</f>
        <v>8889057.4549001362</v>
      </c>
      <c r="K36" s="16">
        <f>L36*(YC!K36/L147)</f>
        <v>8392655.2454480398</v>
      </c>
      <c r="L36" s="16">
        <f>M36*(YC!L36/M147)</f>
        <v>8235773.6888390882</v>
      </c>
      <c r="M36" s="16">
        <f>N36*(YC!M36/N147)</f>
        <v>8302726.0052348152</v>
      </c>
      <c r="N36" s="16">
        <f>O36*(YC!N36/O147)</f>
        <v>8348779.0162191689</v>
      </c>
      <c r="O36" s="16">
        <f>P36*(YC!O36/P147)</f>
        <v>8474266.3134607002</v>
      </c>
      <c r="P36" s="16">
        <f>Q36*(YC!P36/Q147)</f>
        <v>8536343.2002192158</v>
      </c>
      <c r="Q36" s="16">
        <f>R36*(YC!Q36/R147)</f>
        <v>7960248.4729393572</v>
      </c>
      <c r="R36" s="16">
        <f>S36*(YC!R36/S147)</f>
        <v>6246951.7592133181</v>
      </c>
      <c r="S36" s="16">
        <f>T36*(YC!S36/T147)</f>
        <v>6804014.1013484532</v>
      </c>
      <c r="T36" s="16">
        <f>YC!T36</f>
        <v>6924768</v>
      </c>
      <c r="U36" s="16">
        <f>T36*U147/YC!T36</f>
        <v>7073669</v>
      </c>
      <c r="V36" s="16">
        <f>U36*V147/YC!U36</f>
        <v>6996393.0976110669</v>
      </c>
      <c r="W36" s="16">
        <f>V36*W147/YC!V36</f>
        <v>7173069.8222942948</v>
      </c>
      <c r="X36" s="16">
        <f>W36*X147/YC!W36</f>
        <v>7235412.6691336874</v>
      </c>
      <c r="Y36" s="16">
        <f>X36*Y147/YC!X36</f>
        <v>7272436.1632224368</v>
      </c>
      <c r="Z36" s="16">
        <f>Y36*Z147/YC!Y36</f>
        <v>7479509.5002921252</v>
      </c>
      <c r="AA36" s="16">
        <f>Z36*AA147/YC!Z36</f>
        <v>7424107.023245492</v>
      </c>
    </row>
    <row r="37" spans="1:27" x14ac:dyDescent="0.15">
      <c r="A37" s="8">
        <v>35</v>
      </c>
      <c r="B37" s="11" t="s">
        <v>174</v>
      </c>
      <c r="C37" s="16">
        <f>D37*(YC!C37/D148)</f>
        <v>9961469.3118328918</v>
      </c>
      <c r="D37" s="16">
        <f>E37*(YC!D37/E148)</f>
        <v>10699533.040529961</v>
      </c>
      <c r="E37" s="16">
        <f>F37*(YC!E37/F148)</f>
        <v>10986797.368688365</v>
      </c>
      <c r="F37" s="16">
        <f>G37*(YC!F37/G148)</f>
        <v>10949571.141346272</v>
      </c>
      <c r="G37" s="16">
        <f>H37*(YC!G37/H148)</f>
        <v>10173700.889430163</v>
      </c>
      <c r="H37" s="16">
        <f>I37*(YC!H37/I148)</f>
        <v>9974129.440114839</v>
      </c>
      <c r="I37" s="16">
        <f>J37*(YC!I37/J148)</f>
        <v>10352693.699399136</v>
      </c>
      <c r="J37" s="16">
        <f>K37*(YC!J37/K148)</f>
        <v>10403459.023771344</v>
      </c>
      <c r="K37" s="16">
        <f>L37*(YC!K37/L148)</f>
        <v>9411880.5254325531</v>
      </c>
      <c r="L37" s="16">
        <f>M37*(YC!L37/M148)</f>
        <v>9673137.6555588078</v>
      </c>
      <c r="M37" s="16">
        <f>N37*(YC!M37/N148)</f>
        <v>10440764.343506241</v>
      </c>
      <c r="N37" s="16">
        <f>O37*(YC!N37/O148)</f>
        <v>11048680.722225124</v>
      </c>
      <c r="O37" s="16">
        <f>P37*(YC!O37/P148)</f>
        <v>11278803.505686808</v>
      </c>
      <c r="P37" s="16">
        <f>Q37*(YC!P37/Q148)</f>
        <v>11821946.979493808</v>
      </c>
      <c r="Q37" s="16">
        <f>R37*(YC!Q37/R148)</f>
        <v>11736216.812496446</v>
      </c>
      <c r="R37" s="16">
        <f>S37*(YC!R37/S148)</f>
        <v>8757669.8556843996</v>
      </c>
      <c r="S37" s="16">
        <f>T37*(YC!S37/T148)</f>
        <v>9440721.3155499566</v>
      </c>
      <c r="T37" s="16">
        <f>YC!T37</f>
        <v>10029278</v>
      </c>
      <c r="U37" s="16">
        <f>T37*U148/YC!T37</f>
        <v>10372843</v>
      </c>
      <c r="V37" s="16">
        <f>U37*V148/YC!U37</f>
        <v>9735625.3521132041</v>
      </c>
      <c r="W37" s="16">
        <f>V37*W148/YC!V37</f>
        <v>9525265.6865932923</v>
      </c>
      <c r="X37" s="16">
        <f>W37*X148/YC!W37</f>
        <v>10024088.445362218</v>
      </c>
      <c r="Y37" s="16">
        <f>X37*Y148/YC!X37</f>
        <v>10197818.658551391</v>
      </c>
      <c r="Z37" s="16">
        <f>Y37*Z148/YC!Y37</f>
        <v>10473466.03336174</v>
      </c>
      <c r="AA37" s="16">
        <f>Z37*AA148/YC!Z37</f>
        <v>11418876.391394731</v>
      </c>
    </row>
    <row r="38" spans="1:27" x14ac:dyDescent="0.15">
      <c r="A38" s="8">
        <v>36</v>
      </c>
      <c r="B38" s="11" t="s">
        <v>175</v>
      </c>
      <c r="C38" s="16">
        <f>D38*(YC!C38/D149)</f>
        <v>12040284.165848758</v>
      </c>
      <c r="D38" s="16">
        <f>E38*(YC!D38/E149)</f>
        <v>13128889.304485073</v>
      </c>
      <c r="E38" s="16">
        <f>F38*(YC!E38/F149)</f>
        <v>14232880.924400404</v>
      </c>
      <c r="F38" s="16">
        <f>G38*(YC!F38/G149)</f>
        <v>14929753.952199893</v>
      </c>
      <c r="G38" s="16">
        <f>H38*(YC!G38/H149)</f>
        <v>13860211.577791424</v>
      </c>
      <c r="H38" s="16">
        <f>I38*(YC!H38/I149)</f>
        <v>12414044.774146492</v>
      </c>
      <c r="I38" s="16">
        <f>J38*(YC!I38/J149)</f>
        <v>13919633.026553595</v>
      </c>
      <c r="J38" s="16">
        <f>K38*(YC!J38/K149)</f>
        <v>12652913.079332011</v>
      </c>
      <c r="K38" s="16">
        <f>L38*(YC!K38/L149)</f>
        <v>11403534.959492885</v>
      </c>
      <c r="L38" s="16">
        <f>M38*(YC!L38/M149)</f>
        <v>12306277.492760925</v>
      </c>
      <c r="M38" s="16">
        <f>N38*(YC!M38/N149)</f>
        <v>14214491.802850479</v>
      </c>
      <c r="N38" s="16">
        <f>O38*(YC!N38/O149)</f>
        <v>15389379.143121419</v>
      </c>
      <c r="O38" s="16">
        <f>P38*(YC!O38/P149)</f>
        <v>17229083.139671728</v>
      </c>
      <c r="P38" s="16">
        <f>Q38*(YC!P38/Q149)</f>
        <v>17733180.007464271</v>
      </c>
      <c r="Q38" s="16">
        <f>R38*(YC!Q38/R149)</f>
        <v>17414480.683120415</v>
      </c>
      <c r="R38" s="16">
        <f>S38*(YC!R38/S149)</f>
        <v>10519947.88435586</v>
      </c>
      <c r="S38" s="16">
        <f>T38*(YC!S38/T149)</f>
        <v>12828656.992387069</v>
      </c>
      <c r="T38" s="16">
        <f>YC!T38</f>
        <v>14555530</v>
      </c>
      <c r="U38" s="16">
        <f>T38*U149/YC!T38</f>
        <v>14245653</v>
      </c>
      <c r="V38" s="16">
        <f>U38*V149/YC!U38</f>
        <v>13679534.65437266</v>
      </c>
      <c r="W38" s="16">
        <f>V38*W149/YC!V38</f>
        <v>14652335.388602827</v>
      </c>
      <c r="X38" s="16">
        <f>W38*X149/YC!W38</f>
        <v>15519237.128577009</v>
      </c>
      <c r="Y38" s="16">
        <f>X38*Y149/YC!X38</f>
        <v>15823516.786292234</v>
      </c>
      <c r="Z38" s="16">
        <f>Y38*Z149/YC!Y38</f>
        <v>17849530.716107</v>
      </c>
      <c r="AA38" s="16">
        <f>Z38*AA149/YC!Z38</f>
        <v>18582134.753299844</v>
      </c>
    </row>
    <row r="39" spans="1:27" x14ac:dyDescent="0.15">
      <c r="A39" s="8">
        <v>37</v>
      </c>
      <c r="B39" s="11" t="s">
        <v>176</v>
      </c>
      <c r="C39" s="16">
        <f>D39*(YC!C39/D150)</f>
        <v>2546327.5421047257</v>
      </c>
      <c r="D39" s="16">
        <f>E39*(YC!D39/E150)</f>
        <v>2836637.3138365224</v>
      </c>
      <c r="E39" s="16">
        <f>F39*(YC!E39/F150)</f>
        <v>3001838.5750417709</v>
      </c>
      <c r="F39" s="16">
        <f>G39*(YC!F39/G150)</f>
        <v>3113947.753668922</v>
      </c>
      <c r="G39" s="16">
        <f>H39*(YC!G39/H150)</f>
        <v>3185200.2305644392</v>
      </c>
      <c r="H39" s="16">
        <f>I39*(YC!H39/I150)</f>
        <v>3256614.6717166533</v>
      </c>
      <c r="I39" s="16">
        <f>J39*(YC!I39/J150)</f>
        <v>3380473.1827394776</v>
      </c>
      <c r="J39" s="16">
        <f>K39*(YC!J39/K150)</f>
        <v>3185813.9827678693</v>
      </c>
      <c r="K39" s="16">
        <f>L39*(YC!K39/L150)</f>
        <v>3287646.2893292182</v>
      </c>
      <c r="L39" s="16">
        <f>M39*(YC!L39/M150)</f>
        <v>3282223.0345917451</v>
      </c>
      <c r="M39" s="16">
        <f>N39*(YC!M39/N150)</f>
        <v>3677435.4312372296</v>
      </c>
      <c r="N39" s="16">
        <f>O39*(YC!N39/O150)</f>
        <v>4038601.3950612759</v>
      </c>
      <c r="O39" s="16">
        <f>P39*(YC!O39/P150)</f>
        <v>3903782.0045263446</v>
      </c>
      <c r="P39" s="16">
        <f>Q39*(YC!P39/Q150)</f>
        <v>4488904.8402491417</v>
      </c>
      <c r="Q39" s="16">
        <f>R39*(YC!Q39/R150)</f>
        <v>4233037.7364447759</v>
      </c>
      <c r="R39" s="16">
        <f>S39*(YC!R39/S150)</f>
        <v>3524938.0268781595</v>
      </c>
      <c r="S39" s="16">
        <f>T39*(YC!S39/T150)</f>
        <v>3639756.1483837566</v>
      </c>
      <c r="T39" s="16">
        <f>YC!T39</f>
        <v>3405018</v>
      </c>
      <c r="U39" s="16">
        <f>T39*U150/YC!T39</f>
        <v>3255394</v>
      </c>
      <c r="V39" s="16">
        <f>U39*V150/YC!U39</f>
        <v>3291734.6758353692</v>
      </c>
      <c r="W39" s="16">
        <f>V39*W150/YC!V39</f>
        <v>3636169.1572740991</v>
      </c>
      <c r="X39" s="16">
        <f>W39*X150/YC!W39</f>
        <v>3626423.3994535846</v>
      </c>
      <c r="Y39" s="16">
        <f>X39*Y150/YC!X39</f>
        <v>3206567.0097332625</v>
      </c>
      <c r="Z39" s="16">
        <f>Y39*Z150/YC!Y39</f>
        <v>3045620.9782497957</v>
      </c>
      <c r="AA39" s="16">
        <f>Z39*AA150/YC!Z39</f>
        <v>2697878.9346885541</v>
      </c>
    </row>
    <row r="40" spans="1:27" x14ac:dyDescent="0.15">
      <c r="A40" s="8">
        <v>38</v>
      </c>
      <c r="B40" s="11" t="s">
        <v>177</v>
      </c>
      <c r="C40" s="16">
        <f>D40*(YC!C40/D151)</f>
        <v>2900649.38093577</v>
      </c>
      <c r="D40" s="16">
        <f>E40*(YC!D40/E151)</f>
        <v>2930117.7398701836</v>
      </c>
      <c r="E40" s="16">
        <f>F40*(YC!E40/F151)</f>
        <v>3006085.2648613313</v>
      </c>
      <c r="F40" s="16">
        <f>G40*(YC!F40/G151)</f>
        <v>3263760.5325093917</v>
      </c>
      <c r="G40" s="16">
        <f>H40*(YC!G40/H151)</f>
        <v>3336528.1069879974</v>
      </c>
      <c r="H40" s="16">
        <f>I40*(YC!H40/I151)</f>
        <v>3182086.5986083546</v>
      </c>
      <c r="I40" s="16">
        <f>J40*(YC!I40/J151)</f>
        <v>3225718.4457913311</v>
      </c>
      <c r="J40" s="16">
        <f>K40*(YC!J40/K151)</f>
        <v>3329081.2896376965</v>
      </c>
      <c r="K40" s="16">
        <f>L40*(YC!K40/L151)</f>
        <v>3090964.3944122079</v>
      </c>
      <c r="L40" s="16">
        <f>M40*(YC!L40/M151)</f>
        <v>3218909.7427507103</v>
      </c>
      <c r="M40" s="16">
        <f>N40*(YC!M40/N151)</f>
        <v>3647407.0610950855</v>
      </c>
      <c r="N40" s="16">
        <f>O40*(YC!N40/O151)</f>
        <v>3583321.8936278899</v>
      </c>
      <c r="O40" s="16">
        <f>P40*(YC!O40/P151)</f>
        <v>3870420.9779569134</v>
      </c>
      <c r="P40" s="16">
        <f>Q40*(YC!P40/Q151)</f>
        <v>4041458.1169254836</v>
      </c>
      <c r="Q40" s="16">
        <f>R40*(YC!Q40/R151)</f>
        <v>4176437.1090168888</v>
      </c>
      <c r="R40" s="16">
        <f>S40*(YC!R40/S151)</f>
        <v>3463877.3834039243</v>
      </c>
      <c r="S40" s="16">
        <f>T40*(YC!S40/T151)</f>
        <v>3519046.6187124145</v>
      </c>
      <c r="T40" s="16">
        <f>YC!T40</f>
        <v>3689685</v>
      </c>
      <c r="U40" s="16">
        <f>T40*U151/YC!T40</f>
        <v>3771571</v>
      </c>
      <c r="V40" s="16">
        <f>U40*V151/YC!U40</f>
        <v>3453538.2527198764</v>
      </c>
      <c r="W40" s="16">
        <f>V40*W151/YC!V40</f>
        <v>3330705.270853207</v>
      </c>
      <c r="X40" s="16">
        <f>W40*X151/YC!W40</f>
        <v>3649844.3122767089</v>
      </c>
      <c r="Y40" s="16">
        <f>X40*Y151/YC!X40</f>
        <v>3727391.7538700267</v>
      </c>
      <c r="Z40" s="16">
        <f>Y40*Z151/YC!Y40</f>
        <v>3798325.4762251987</v>
      </c>
      <c r="AA40" s="16">
        <f>Z40*AA151/YC!Z40</f>
        <v>3958351.8049631496</v>
      </c>
    </row>
    <row r="41" spans="1:27" x14ac:dyDescent="0.15">
      <c r="A41" s="8">
        <v>39</v>
      </c>
      <c r="B41" s="11" t="s">
        <v>178</v>
      </c>
      <c r="C41" s="16">
        <f>D41*(YC!C41/D152)</f>
        <v>402656.27887668036</v>
      </c>
      <c r="D41" s="16">
        <f>E41*(YC!D41/E152)</f>
        <v>429733.2111863601</v>
      </c>
      <c r="E41" s="16">
        <f>F41*(YC!E41/F152)</f>
        <v>434340.80205856398</v>
      </c>
      <c r="F41" s="16">
        <f>G41*(YC!F41/G152)</f>
        <v>421377.88117930794</v>
      </c>
      <c r="G41" s="16">
        <f>H41*(YC!G41/H152)</f>
        <v>426768.5306403687</v>
      </c>
      <c r="H41" s="16">
        <f>I41*(YC!H41/I152)</f>
        <v>269467.45468954957</v>
      </c>
      <c r="I41" s="16">
        <f>J41*(YC!I41/J152)</f>
        <v>399950.5158772624</v>
      </c>
      <c r="J41" s="16">
        <f>K41*(YC!J41/K152)</f>
        <v>231187.42987691652</v>
      </c>
      <c r="K41" s="16">
        <f>L41*(YC!K41/L152)</f>
        <v>438519.25139090698</v>
      </c>
      <c r="L41" s="16">
        <f>M41*(YC!L41/M152)</f>
        <v>94677.119820348584</v>
      </c>
      <c r="M41" s="16">
        <f>N41*(YC!M41/N152)</f>
        <v>319053.20813555107</v>
      </c>
      <c r="N41" s="16">
        <f>O41*(YC!N41/O152)</f>
        <v>360180.62459526368</v>
      </c>
      <c r="O41" s="16">
        <f>P41*(YC!O41/P152)</f>
        <v>325771.58372551337</v>
      </c>
      <c r="P41" s="16">
        <f>Q41*(YC!P41/Q152)</f>
        <v>258939.28191125218</v>
      </c>
      <c r="Q41" s="16">
        <f>R41*(YC!Q41/R152)</f>
        <v>474438.53090095695</v>
      </c>
      <c r="R41" s="16">
        <f>S41*(YC!R41/S152)</f>
        <v>491375.57489888079</v>
      </c>
      <c r="S41" s="16">
        <f>T41*(YC!S41/T152)</f>
        <v>418091.23034482758</v>
      </c>
      <c r="T41" s="16">
        <f>YC!T41</f>
        <v>528892</v>
      </c>
      <c r="U41" s="16">
        <f>T41*U152/YC!T41</f>
        <v>767718</v>
      </c>
      <c r="V41" s="16">
        <f>U41*V152/YC!U41</f>
        <v>730441.6984008681</v>
      </c>
      <c r="W41" s="16">
        <f>V41*W152/YC!V41</f>
        <v>761002.7691329394</v>
      </c>
      <c r="X41" s="16">
        <f>W41*X152/YC!W41</f>
        <v>772102.43137295067</v>
      </c>
      <c r="Y41" s="16">
        <f>X41*Y152/YC!X41</f>
        <v>701153.65695506369</v>
      </c>
      <c r="Z41" s="16">
        <f>Y41*Z152/YC!Y41</f>
        <v>586606.53690098599</v>
      </c>
      <c r="AA41" s="16">
        <f>Z41*AA152/YC!Z41</f>
        <v>530547.31347782153</v>
      </c>
    </row>
    <row r="42" spans="1:27" x14ac:dyDescent="0.15">
      <c r="A42" s="8">
        <v>40</v>
      </c>
      <c r="B42" s="11" t="s">
        <v>179</v>
      </c>
      <c r="C42" s="16">
        <f>D42*(YC!C42/D153)</f>
        <v>1172468.7136508722</v>
      </c>
      <c r="D42" s="16">
        <f>E42*(YC!D42/E153)</f>
        <v>1440476.9014051096</v>
      </c>
      <c r="E42" s="16">
        <f>F42*(YC!E42/F153)</f>
        <v>1680996.135748564</v>
      </c>
      <c r="F42" s="16">
        <f>G42*(YC!F42/G153)</f>
        <v>1991139.8917253839</v>
      </c>
      <c r="G42" s="16">
        <f>H42*(YC!G42/H153)</f>
        <v>1939421.5820402561</v>
      </c>
      <c r="H42" s="16">
        <f>I42*(YC!H42/I153)</f>
        <v>2157536.5801902646</v>
      </c>
      <c r="I42" s="16">
        <f>J42*(YC!I42/J153)</f>
        <v>2861947.9569873889</v>
      </c>
      <c r="J42" s="16">
        <f>K42*(YC!J42/K153)</f>
        <v>2320962.7139573982</v>
      </c>
      <c r="K42" s="16">
        <f>L42*(YC!K42/L153)</f>
        <v>2309085.1036072867</v>
      </c>
      <c r="L42" s="16">
        <f>M42*(YC!L42/M153)</f>
        <v>2910068.4816675275</v>
      </c>
      <c r="M42" s="16">
        <f>N42*(YC!M42/N153)</f>
        <v>3194586.6364493119</v>
      </c>
      <c r="N42" s="16">
        <f>O42*(YC!N42/O153)</f>
        <v>3285600.2282796125</v>
      </c>
      <c r="O42" s="16">
        <f>P42*(YC!O42/P153)</f>
        <v>3437322.3532285811</v>
      </c>
      <c r="P42" s="16">
        <f>Q42*(YC!P42/Q153)</f>
        <v>3888193.0962651893</v>
      </c>
      <c r="Q42" s="16">
        <f>R42*(YC!Q42/R153)</f>
        <v>4571079.7029521186</v>
      </c>
      <c r="R42" s="16">
        <f>S42*(YC!R42/S153)</f>
        <v>3943123.6757724988</v>
      </c>
      <c r="S42" s="16">
        <f>T42*(YC!S42/T153)</f>
        <v>4607973.953815286</v>
      </c>
      <c r="T42" s="16">
        <f>YC!T42</f>
        <v>4551574</v>
      </c>
      <c r="U42" s="16">
        <f>T42*U153/YC!T42</f>
        <v>4500509</v>
      </c>
      <c r="V42" s="16">
        <f>U42*V153/YC!U42</f>
        <v>3965553.7257248987</v>
      </c>
      <c r="W42" s="16">
        <f>V42*W153/YC!V42</f>
        <v>4680146.0189989312</v>
      </c>
      <c r="X42" s="16">
        <f>W42*X153/YC!W42</f>
        <v>4901367.5535049094</v>
      </c>
      <c r="Y42" s="16">
        <f>X42*Y153/YC!X42</f>
        <v>4934850.3916862691</v>
      </c>
      <c r="Z42" s="16">
        <f>Y42*Z153/YC!Y42</f>
        <v>4434526.8565373411</v>
      </c>
      <c r="AA42" s="16">
        <f>Z42*AA153/YC!Z42</f>
        <v>4855621.6612377958</v>
      </c>
    </row>
    <row r="43" spans="1:27" x14ac:dyDescent="0.15">
      <c r="A43" s="8">
        <v>41</v>
      </c>
      <c r="B43" s="11" t="s">
        <v>180</v>
      </c>
      <c r="C43" s="16">
        <f>D43*(YC!C43/D154)</f>
        <v>4051936.7832799852</v>
      </c>
      <c r="D43" s="16">
        <f>E43*(YC!D43/E154)</f>
        <v>4603411.8349728985</v>
      </c>
      <c r="E43" s="16">
        <f>F43*(YC!E43/F154)</f>
        <v>5035344.5541630285</v>
      </c>
      <c r="F43" s="16">
        <f>G43*(YC!F43/G154)</f>
        <v>5671956.9651744477</v>
      </c>
      <c r="G43" s="16">
        <f>H43*(YC!G43/H154)</f>
        <v>5538152.8122053286</v>
      </c>
      <c r="H43" s="16">
        <f>I43*(YC!H43/I154)</f>
        <v>6236189.0417938083</v>
      </c>
      <c r="I43" s="16">
        <f>J43*(YC!I43/J154)</f>
        <v>7150464.8785926094</v>
      </c>
      <c r="J43" s="16">
        <f>K43*(YC!J43/K154)</f>
        <v>5997924.6335648252</v>
      </c>
      <c r="K43" s="16">
        <f>L43*(YC!K43/L154)</f>
        <v>6407177.4623318594</v>
      </c>
      <c r="L43" s="16">
        <f>M43*(YC!L43/M154)</f>
        <v>7244380.3315740861</v>
      </c>
      <c r="M43" s="16">
        <f>N43*(YC!M43/N154)</f>
        <v>8353250.511003606</v>
      </c>
      <c r="N43" s="16">
        <f>O43*(YC!N43/O154)</f>
        <v>9028418.6239079628</v>
      </c>
      <c r="O43" s="16">
        <f>P43*(YC!O43/P154)</f>
        <v>9966362.3717235159</v>
      </c>
      <c r="P43" s="16">
        <f>Q43*(YC!P43/Q154)</f>
        <v>10777689.549781799</v>
      </c>
      <c r="Q43" s="16">
        <f>R43*(YC!Q43/R154)</f>
        <v>10924645.322930569</v>
      </c>
      <c r="R43" s="16">
        <f>S43*(YC!R43/S154)</f>
        <v>8092976.3546203682</v>
      </c>
      <c r="S43" s="16">
        <f>T43*(YC!S43/T154)</f>
        <v>9272808.662747588</v>
      </c>
      <c r="T43" s="16">
        <f>YC!T43</f>
        <v>9818688</v>
      </c>
      <c r="U43" s="16">
        <f>T43*U154/YC!T43</f>
        <v>8045142</v>
      </c>
      <c r="V43" s="16">
        <f>U43*V154/YC!U43</f>
        <v>8020319.693205745</v>
      </c>
      <c r="W43" s="16">
        <f>V43*W154/YC!V43</f>
        <v>8572880.9584917221</v>
      </c>
      <c r="X43" s="16">
        <f>W43*X154/YC!W43</f>
        <v>9079121.6235207394</v>
      </c>
      <c r="Y43" s="16">
        <f>X43*Y154/YC!X43</f>
        <v>9323136.498495467</v>
      </c>
      <c r="Z43" s="16">
        <f>Y43*Z154/YC!Y43</f>
        <v>10538817.179215014</v>
      </c>
      <c r="AA43" s="16">
        <f>Z43*AA154/YC!Z43</f>
        <v>10526743.020197703</v>
      </c>
    </row>
    <row r="44" spans="1:27" x14ac:dyDescent="0.15">
      <c r="A44" s="8">
        <v>42</v>
      </c>
      <c r="B44" s="11" t="s">
        <v>181</v>
      </c>
      <c r="C44" s="16">
        <f>D44*(YC!C44/D155)</f>
        <v>7820285.0088977162</v>
      </c>
      <c r="D44" s="16">
        <f>E44*(YC!D44/E155)</f>
        <v>8038770.0591185316</v>
      </c>
      <c r="E44" s="16">
        <f>F44*(YC!E44/F155)</f>
        <v>8097663.1045362111</v>
      </c>
      <c r="F44" s="16">
        <f>G44*(YC!F44/G155)</f>
        <v>8343114.7267588107</v>
      </c>
      <c r="G44" s="16">
        <f>H44*(YC!G44/H155)</f>
        <v>7700508.2145847818</v>
      </c>
      <c r="H44" s="16">
        <f>I44*(YC!H44/I155)</f>
        <v>7018319.1576821888</v>
      </c>
      <c r="I44" s="16">
        <f>J44*(YC!I44/J155)</f>
        <v>7468850.0825681016</v>
      </c>
      <c r="J44" s="16">
        <f>K44*(YC!J44/K155)</f>
        <v>7360571.3436594196</v>
      </c>
      <c r="K44" s="16">
        <f>L44*(YC!K44/L155)</f>
        <v>6910915.143179887</v>
      </c>
      <c r="L44" s="16">
        <f>M44*(YC!L44/M155)</f>
        <v>7054206.5039288551</v>
      </c>
      <c r="M44" s="16">
        <f>N44*(YC!M44/N155)</f>
        <v>7439933.3849859945</v>
      </c>
      <c r="N44" s="16">
        <f>O44*(YC!N44/O155)</f>
        <v>7481731.8957658401</v>
      </c>
      <c r="O44" s="16">
        <f>P44*(YC!O44/P155)</f>
        <v>7722429.5914379926</v>
      </c>
      <c r="P44" s="16">
        <f>Q44*(YC!P44/Q155)</f>
        <v>7873289.7486432893</v>
      </c>
      <c r="Q44" s="16">
        <f>R44*(YC!Q44/R155)</f>
        <v>7783279.6108207768</v>
      </c>
      <c r="R44" s="16">
        <f>S44*(YC!R44/S155)</f>
        <v>6760803.5595751023</v>
      </c>
      <c r="S44" s="16">
        <f>T44*(YC!S44/T155)</f>
        <v>7223547.5327783059</v>
      </c>
      <c r="T44" s="16">
        <f>YC!T44</f>
        <v>7831540</v>
      </c>
      <c r="U44" s="16">
        <f>T44*U155/YC!T44</f>
        <v>7668694</v>
      </c>
      <c r="V44" s="16">
        <f>U44*V155/YC!U44</f>
        <v>7771265.1043676902</v>
      </c>
      <c r="W44" s="16">
        <f>V44*W155/YC!V44</f>
        <v>8332171.0661001597</v>
      </c>
      <c r="X44" s="16">
        <f>W44*X155/YC!W44</f>
        <v>8398071.8839171771</v>
      </c>
      <c r="Y44" s="16">
        <f>X44*Y155/YC!X44</f>
        <v>8410531.9466493446</v>
      </c>
      <c r="Z44" s="16">
        <f>Y44*Z155/YC!Y44</f>
        <v>9079299.3245074302</v>
      </c>
      <c r="AA44" s="16">
        <f>Z44*AA155/YC!Z44</f>
        <v>9208753.112859847</v>
      </c>
    </row>
    <row r="45" spans="1:27" x14ac:dyDescent="0.15">
      <c r="A45" s="8">
        <v>43</v>
      </c>
      <c r="B45" s="11" t="s">
        <v>182</v>
      </c>
      <c r="C45" s="16">
        <f>D45*(YC!C45/D156)</f>
        <v>2108594.728351817</v>
      </c>
      <c r="D45" s="16">
        <f>E45*(YC!D45/E156)</f>
        <v>2311630.8358903616</v>
      </c>
      <c r="E45" s="16">
        <f>F45*(YC!E45/F156)</f>
        <v>2430124.3187453235</v>
      </c>
      <c r="F45" s="16">
        <f>G45*(YC!F45/G156)</f>
        <v>2400960.6481781532</v>
      </c>
      <c r="G45" s="16">
        <f>H45*(YC!G45/H156)</f>
        <v>2306930.9339768961</v>
      </c>
      <c r="H45" s="16">
        <f>I45*(YC!H45/I156)</f>
        <v>2213539.2874771203</v>
      </c>
      <c r="I45" s="16">
        <f>J45*(YC!I45/J156)</f>
        <v>2319277.9201699914</v>
      </c>
      <c r="J45" s="16">
        <f>K45*(YC!J45/K156)</f>
        <v>2396095.0170403183</v>
      </c>
      <c r="K45" s="16">
        <f>L45*(YC!K45/L156)</f>
        <v>2135192.5780442958</v>
      </c>
      <c r="L45" s="16">
        <f>M45*(YC!L45/M156)</f>
        <v>2208016.8021585881</v>
      </c>
      <c r="M45" s="16">
        <f>N45*(YC!M45/N156)</f>
        <v>2248363.8285652259</v>
      </c>
      <c r="N45" s="16">
        <f>O45*(YC!N45/O156)</f>
        <v>2307689.0817781314</v>
      </c>
      <c r="O45" s="16">
        <f>P45*(YC!O45/P156)</f>
        <v>2566547.1366025303</v>
      </c>
      <c r="P45" s="16">
        <f>Q45*(YC!P45/Q156)</f>
        <v>2646432.825826332</v>
      </c>
      <c r="Q45" s="16">
        <f>R45*(YC!Q45/R156)</f>
        <v>2735973.4270533267</v>
      </c>
      <c r="R45" s="16">
        <f>S45*(YC!R45/S156)</f>
        <v>2665545.1675873743</v>
      </c>
      <c r="S45" s="16">
        <f>T45*(YC!S45/T156)</f>
        <v>3315419.5624634321</v>
      </c>
      <c r="T45" s="16">
        <f>YC!T45</f>
        <v>2726812</v>
      </c>
      <c r="U45" s="16">
        <f>T45*U156/YC!T45</f>
        <v>3329641</v>
      </c>
      <c r="V45" s="16">
        <f>U45*V156/YC!U45</f>
        <v>3639616.686335112</v>
      </c>
      <c r="W45" s="16">
        <f>V45*W156/YC!V45</f>
        <v>4206387.8453358104</v>
      </c>
      <c r="X45" s="16">
        <f>W45*X156/YC!W45</f>
        <v>4155406.2857261966</v>
      </c>
      <c r="Y45" s="16">
        <f>X45*Y156/YC!X45</f>
        <v>4456464.9652063372</v>
      </c>
      <c r="Z45" s="16">
        <f>Y45*Z156/YC!Y45</f>
        <v>4806944.3399614999</v>
      </c>
      <c r="AA45" s="16">
        <f>Z45*AA156/YC!Z45</f>
        <v>4936026.8373680431</v>
      </c>
    </row>
    <row r="46" spans="1:27" x14ac:dyDescent="0.15">
      <c r="A46" s="8">
        <v>44</v>
      </c>
      <c r="B46" s="11" t="s">
        <v>183</v>
      </c>
      <c r="C46" s="16">
        <f>D46*(YC!C46/D157)</f>
        <v>1672249.142961863</v>
      </c>
      <c r="D46" s="16">
        <f>E46*(YC!D46/E157)</f>
        <v>1854159.5379355841</v>
      </c>
      <c r="E46" s="16">
        <f>F46*(YC!E46/F157)</f>
        <v>1954493.5000795277</v>
      </c>
      <c r="F46" s="16">
        <f>G46*(YC!F46/G157)</f>
        <v>2035187.445103795</v>
      </c>
      <c r="G46" s="16">
        <f>H46*(YC!G46/H157)</f>
        <v>1936044.5253528741</v>
      </c>
      <c r="H46" s="16">
        <f>I46*(YC!H46/I157)</f>
        <v>1858042.0619722665</v>
      </c>
      <c r="I46" s="16">
        <f>J46*(YC!I46/J157)</f>
        <v>2229495.1017661141</v>
      </c>
      <c r="J46" s="16">
        <f>K46*(YC!J46/K157)</f>
        <v>2159069.5541284182</v>
      </c>
      <c r="K46" s="16">
        <f>L46*(YC!K46/L157)</f>
        <v>1772124.6637393341</v>
      </c>
      <c r="L46" s="16">
        <f>M46*(YC!L46/M157)</f>
        <v>1791438.2927656767</v>
      </c>
      <c r="M46" s="16">
        <f>N46*(YC!M46/N157)</f>
        <v>2009492.9612615698</v>
      </c>
      <c r="N46" s="16">
        <f>O46*(YC!N46/O157)</f>
        <v>2269444.1722199991</v>
      </c>
      <c r="O46" s="16">
        <f>P46*(YC!O46/P157)</f>
        <v>2464157.9620254938</v>
      </c>
      <c r="P46" s="16">
        <f>Q46*(YC!P46/Q157)</f>
        <v>2668941.0201148936</v>
      </c>
      <c r="Q46" s="16">
        <f>R46*(YC!Q46/R157)</f>
        <v>2420203.3700527051</v>
      </c>
      <c r="R46" s="16">
        <f>S46*(YC!R46/S157)</f>
        <v>1766493.7449202409</v>
      </c>
      <c r="S46" s="16">
        <f>T46*(YC!S46/T157)</f>
        <v>2314669.9094154411</v>
      </c>
      <c r="T46" s="16">
        <f>YC!T46</f>
        <v>2576050</v>
      </c>
      <c r="U46" s="16">
        <f>T46*U157/YC!T46</f>
        <v>2389217</v>
      </c>
      <c r="V46" s="16">
        <f>U46*V157/YC!U46</f>
        <v>2266883.8572102245</v>
      </c>
      <c r="W46" s="16">
        <f>V46*W157/YC!V46</f>
        <v>2509520.1163308788</v>
      </c>
      <c r="X46" s="16">
        <f>W46*X157/YC!W46</f>
        <v>2514324.6740423581</v>
      </c>
      <c r="Y46" s="16">
        <f>X46*Y157/YC!X46</f>
        <v>2406803.4872934143</v>
      </c>
      <c r="Z46" s="16">
        <f>Y46*Z157/YC!Y46</f>
        <v>2497220.2614619774</v>
      </c>
      <c r="AA46" s="16">
        <f>Z46*AA157/YC!Z46</f>
        <v>2449758.2200420164</v>
      </c>
    </row>
    <row r="47" spans="1:27" x14ac:dyDescent="0.15">
      <c r="A47" s="8">
        <v>45</v>
      </c>
      <c r="B47" s="11" t="s">
        <v>184</v>
      </c>
      <c r="C47" s="16">
        <f>D47*(YC!C47/D158)</f>
        <v>2581083.2409111615</v>
      </c>
      <c r="D47" s="16">
        <f>E47*(YC!D47/E158)</f>
        <v>2710177.6124318745</v>
      </c>
      <c r="E47" s="16">
        <f>F47*(YC!E47/F158)</f>
        <v>2806293.5408160002</v>
      </c>
      <c r="F47" s="16">
        <f>G47*(YC!F47/G158)</f>
        <v>2971798.1785729197</v>
      </c>
      <c r="G47" s="16">
        <f>H47*(YC!G47/H158)</f>
        <v>2747669.8967092587</v>
      </c>
      <c r="H47" s="16">
        <f>I47*(YC!H47/I158)</f>
        <v>2757453.4590967665</v>
      </c>
      <c r="I47" s="16">
        <f>J47*(YC!I47/J158)</f>
        <v>3052678.9254072984</v>
      </c>
      <c r="J47" s="16">
        <f>K47*(YC!J47/K158)</f>
        <v>2846309.4534974862</v>
      </c>
      <c r="K47" s="16">
        <f>L47*(YC!K47/L158)</f>
        <v>2509522.6210954916</v>
      </c>
      <c r="L47" s="16">
        <f>M47*(YC!L47/M158)</f>
        <v>2762689.9465166894</v>
      </c>
      <c r="M47" s="16">
        <f>N47*(YC!M47/N158)</f>
        <v>2807768.7897510873</v>
      </c>
      <c r="N47" s="16">
        <f>O47*(YC!N47/O158)</f>
        <v>3079938.7340729218</v>
      </c>
      <c r="O47" s="16">
        <f>P47*(YC!O47/P158)</f>
        <v>3576108.2632114999</v>
      </c>
      <c r="P47" s="16">
        <f>Q47*(YC!P47/Q158)</f>
        <v>3955100.4448186341</v>
      </c>
      <c r="Q47" s="16">
        <f>R47*(YC!Q47/R158)</f>
        <v>3328611.1941691325</v>
      </c>
      <c r="R47" s="16">
        <f>S47*(YC!R47/S158)</f>
        <v>2768556.6528019593</v>
      </c>
      <c r="S47" s="16">
        <f>T47*(YC!S47/T158)</f>
        <v>3196692.3631134946</v>
      </c>
      <c r="T47" s="16">
        <f>YC!T47</f>
        <v>3009884</v>
      </c>
      <c r="U47" s="16">
        <f>T47*U158/YC!T47</f>
        <v>3480311</v>
      </c>
      <c r="V47" s="16">
        <f>U47*V158/YC!U47</f>
        <v>3593643.8880419224</v>
      </c>
      <c r="W47" s="16">
        <f>V47*W158/YC!V47</f>
        <v>3926195.6922502308</v>
      </c>
      <c r="X47" s="16">
        <f>W47*X158/YC!W47</f>
        <v>4013547.993957602</v>
      </c>
      <c r="Y47" s="16">
        <f>X47*Y158/YC!X47</f>
        <v>3736661.7165707899</v>
      </c>
      <c r="Z47" s="16">
        <f>Y47*Z158/YC!Y47</f>
        <v>3905671.6573123648</v>
      </c>
      <c r="AA47" s="16">
        <f>Z47*AA158/YC!Z47</f>
        <v>3806098.4244043836</v>
      </c>
    </row>
    <row r="48" spans="1:27" x14ac:dyDescent="0.15">
      <c r="A48" s="8">
        <v>46</v>
      </c>
      <c r="B48" s="11" t="s">
        <v>185</v>
      </c>
      <c r="C48" s="16">
        <f>D48*(YC!C48/D159)</f>
        <v>1397068.110369355</v>
      </c>
      <c r="D48" s="16">
        <f>E48*(YC!D48/E159)</f>
        <v>1390693.3084874563</v>
      </c>
      <c r="E48" s="16">
        <f>F48*(YC!E48/F159)</f>
        <v>1497442.6043377297</v>
      </c>
      <c r="F48" s="16">
        <f>G48*(YC!F48/G159)</f>
        <v>1797092.4897586466</v>
      </c>
      <c r="G48" s="16">
        <f>H48*(YC!G48/H159)</f>
        <v>1737511.5789833951</v>
      </c>
      <c r="H48" s="16">
        <f>I48*(YC!H48/I159)</f>
        <v>1840973.8898863823</v>
      </c>
      <c r="I48" s="16">
        <f>J48*(YC!I48/J159)</f>
        <v>2022886.1804723532</v>
      </c>
      <c r="J48" s="16">
        <f>K48*(YC!J48/K159)</f>
        <v>1800120.2550090256</v>
      </c>
      <c r="K48" s="16">
        <f>L48*(YC!K48/L159)</f>
        <v>1939920.5643309962</v>
      </c>
      <c r="L48" s="16">
        <f>M48*(YC!L48/M159)</f>
        <v>2689189.7117795981</v>
      </c>
      <c r="M48" s="16">
        <f>N48*(YC!M48/N159)</f>
        <v>2620943.7425877606</v>
      </c>
      <c r="N48" s="16">
        <f>O48*(YC!N48/O159)</f>
        <v>2528541.4877533382</v>
      </c>
      <c r="O48" s="16">
        <f>P48*(YC!O48/P159)</f>
        <v>2762049.8762642462</v>
      </c>
      <c r="P48" s="16">
        <f>Q48*(YC!P48/Q159)</f>
        <v>2786272.6309609623</v>
      </c>
      <c r="Q48" s="16">
        <f>R48*(YC!Q48/R159)</f>
        <v>3095775.172159662</v>
      </c>
      <c r="R48" s="16">
        <f>S48*(YC!R48/S159)</f>
        <v>2753868.3175295168</v>
      </c>
      <c r="S48" s="16">
        <f>T48*(YC!S48/T159)</f>
        <v>3506080.80362627</v>
      </c>
      <c r="T48" s="16">
        <f>YC!T48</f>
        <v>2590356</v>
      </c>
      <c r="U48" s="16">
        <f>T48*U159/YC!T48</f>
        <v>1932334</v>
      </c>
      <c r="V48" s="16">
        <f>U48*V159/YC!U48</f>
        <v>1260975.9544481256</v>
      </c>
      <c r="W48" s="16">
        <f>V48*W159/YC!V48</f>
        <v>2122645.5050656116</v>
      </c>
      <c r="X48" s="16">
        <f>W48*X159/YC!W48</f>
        <v>2141524.1916887355</v>
      </c>
      <c r="Y48" s="16">
        <f>X48*Y159/YC!X48</f>
        <v>1845347.7882418109</v>
      </c>
      <c r="Z48" s="16">
        <f>Y48*Z159/YC!Y48</f>
        <v>1747680.550003977</v>
      </c>
      <c r="AA48" s="16">
        <f>Z48*AA159/YC!Z48</f>
        <v>1673790.39312203</v>
      </c>
    </row>
    <row r="49" spans="1:27" x14ac:dyDescent="0.15">
      <c r="A49" s="8">
        <v>47</v>
      </c>
      <c r="B49" s="11" t="s">
        <v>186</v>
      </c>
      <c r="C49" s="16">
        <f>D49*(YC!C49/D160)</f>
        <v>2022108.1799970905</v>
      </c>
      <c r="D49" s="16">
        <f>E49*(YC!D49/E160)</f>
        <v>2287051.2166741062</v>
      </c>
      <c r="E49" s="16">
        <f>F49*(YC!E49/F160)</f>
        <v>2885185.4275890328</v>
      </c>
      <c r="F49" s="16">
        <f>G49*(YC!F49/G160)</f>
        <v>2989177.2876807447</v>
      </c>
      <c r="G49" s="16">
        <f>H49*(YC!G49/H160)</f>
        <v>3021586.0205022697</v>
      </c>
      <c r="H49" s="16">
        <f>I49*(YC!H49/I160)</f>
        <v>3241334.733624029</v>
      </c>
      <c r="I49" s="16">
        <f>J49*(YC!I49/J160)</f>
        <v>3868186.9999823007</v>
      </c>
      <c r="J49" s="16">
        <f>K49*(YC!J49/K160)</f>
        <v>3546648.8981531602</v>
      </c>
      <c r="K49" s="16">
        <f>L49*(YC!K49/L160)</f>
        <v>3336223.9620912489</v>
      </c>
      <c r="L49" s="16">
        <f>M49*(YC!L49/M160)</f>
        <v>3435445.7400083025</v>
      </c>
      <c r="M49" s="16">
        <f>N49*(YC!M49/N160)</f>
        <v>3672126.3175636362</v>
      </c>
      <c r="N49" s="16">
        <f>O49*(YC!N49/O160)</f>
        <v>3745705.9949133829</v>
      </c>
      <c r="O49" s="16">
        <f>P49*(YC!O49/P160)</f>
        <v>4317418.1270243246</v>
      </c>
      <c r="P49" s="16">
        <f>Q49*(YC!P49/Q160)</f>
        <v>4879826.0994138904</v>
      </c>
      <c r="Q49" s="16">
        <f>R49*(YC!Q49/R160)</f>
        <v>4450221.5851251865</v>
      </c>
      <c r="R49" s="16">
        <f>S49*(YC!R49/S160)</f>
        <v>3714861.242264119</v>
      </c>
      <c r="S49" s="16">
        <f>T49*(YC!S49/T160)</f>
        <v>4147170.1308948682</v>
      </c>
      <c r="T49" s="16">
        <f>YC!T49</f>
        <v>4287069</v>
      </c>
      <c r="U49" s="16">
        <f>T49*U160/YC!T49</f>
        <v>4119839</v>
      </c>
      <c r="V49" s="16">
        <f>U49*V160/YC!U49</f>
        <v>4423282.4441081937</v>
      </c>
      <c r="W49" s="16">
        <f>V49*W160/YC!V49</f>
        <v>3904684.4885115628</v>
      </c>
      <c r="X49" s="16">
        <f>W49*X160/YC!W49</f>
        <v>3573513.1548679476</v>
      </c>
      <c r="Y49" s="16">
        <f>X49*Y160/YC!X49</f>
        <v>3294443.8617810677</v>
      </c>
      <c r="Z49" s="16">
        <f>Y49*Z160/YC!Y49</f>
        <v>3215996.2753526783</v>
      </c>
      <c r="AA49" s="16">
        <f>Z49*AA160/YC!Z49</f>
        <v>2966873.3320809943</v>
      </c>
    </row>
    <row r="50" spans="1:27" x14ac:dyDescent="0.15">
      <c r="A50" s="8">
        <v>48</v>
      </c>
      <c r="B50" s="11" t="s">
        <v>187</v>
      </c>
      <c r="C50" s="16">
        <f>D50*(YC!C50/D161)</f>
        <v>1669211.8510502435</v>
      </c>
      <c r="D50" s="16">
        <f>E50*(YC!D50/E161)</f>
        <v>1996788.4567476995</v>
      </c>
      <c r="E50" s="16">
        <f>F50*(YC!E50/F161)</f>
        <v>2468769.6919717253</v>
      </c>
      <c r="F50" s="16">
        <f>G50*(YC!F50/G161)</f>
        <v>2753923.6106056143</v>
      </c>
      <c r="G50" s="16">
        <f>H50*(YC!G50/H161)</f>
        <v>2653793.97161547</v>
      </c>
      <c r="H50" s="16">
        <f>I50*(YC!H50/I161)</f>
        <v>2559374.5105356467</v>
      </c>
      <c r="I50" s="16">
        <f>J50*(YC!I50/J161)</f>
        <v>2686948.817696027</v>
      </c>
      <c r="J50" s="16">
        <f>K50*(YC!J50/K161)</f>
        <v>2764236.0006030393</v>
      </c>
      <c r="K50" s="16">
        <f>L50*(YC!K50/L161)</f>
        <v>2338860.2315813685</v>
      </c>
      <c r="L50" s="16">
        <f>M50*(YC!L50/M161)</f>
        <v>2442738.7943392904</v>
      </c>
      <c r="M50" s="16">
        <f>N50*(YC!M50/N161)</f>
        <v>2757746.0237713191</v>
      </c>
      <c r="N50" s="16">
        <f>O50*(YC!N50/O161)</f>
        <v>2741298.2391697969</v>
      </c>
      <c r="O50" s="16">
        <f>P50*(YC!O50/P161)</f>
        <v>2868911.1959576821</v>
      </c>
      <c r="P50" s="16">
        <f>Q50*(YC!P50/Q161)</f>
        <v>3536200.4574715891</v>
      </c>
      <c r="Q50" s="16">
        <f>R50*(YC!Q50/R161)</f>
        <v>3455848.2145596165</v>
      </c>
      <c r="R50" s="16">
        <f>S50*(YC!R50/S161)</f>
        <v>3038751.5613385215</v>
      </c>
      <c r="S50" s="16">
        <f>T50*(YC!S50/T161)</f>
        <v>3291258.132954306</v>
      </c>
      <c r="T50" s="16">
        <f>YC!T50</f>
        <v>3256907</v>
      </c>
      <c r="U50" s="16">
        <f>T50*U161/YC!T50</f>
        <v>2748981</v>
      </c>
      <c r="V50" s="16">
        <f>U50*V161/YC!U50</f>
        <v>2644910.0183525104</v>
      </c>
      <c r="W50" s="16">
        <f>V50*W161/YC!V50</f>
        <v>2309747.5622854768</v>
      </c>
      <c r="X50" s="16">
        <f>W50*X161/YC!W50</f>
        <v>2319026.2928458531</v>
      </c>
      <c r="Y50" s="16">
        <f>X50*Y161/YC!X50</f>
        <v>1950242.105050063</v>
      </c>
      <c r="Z50" s="16">
        <f>Y50*Z161/YC!Y50</f>
        <v>2034047.1375814935</v>
      </c>
      <c r="AA50" s="16">
        <f>Z50*AA161/YC!Z50</f>
        <v>2148219.5374128488</v>
      </c>
    </row>
    <row r="51" spans="1:27" x14ac:dyDescent="0.15">
      <c r="A51" s="8">
        <v>49</v>
      </c>
      <c r="B51" s="11" t="s">
        <v>188</v>
      </c>
      <c r="C51" s="16">
        <f>D51*(YC!C51/D162)</f>
        <v>18286515.294851068</v>
      </c>
      <c r="D51" s="16">
        <f>E51*(YC!D51/E162)</f>
        <v>18659912.573718395</v>
      </c>
      <c r="E51" s="16">
        <f>F51*(YC!E51/F162)</f>
        <v>18701045.952553157</v>
      </c>
      <c r="F51" s="16">
        <f>G51*(YC!F51/G162)</f>
        <v>19122786.925066497</v>
      </c>
      <c r="G51" s="16">
        <f>H51*(YC!G51/H162)</f>
        <v>17626573.618133817</v>
      </c>
      <c r="H51" s="16">
        <f>I51*(YC!H51/I162)</f>
        <v>17435598.288133569</v>
      </c>
      <c r="I51" s="16">
        <f>J51*(YC!I51/J162)</f>
        <v>18972033.429727376</v>
      </c>
      <c r="J51" s="16">
        <f>K51*(YC!J51/K162)</f>
        <v>19348739.908536572</v>
      </c>
      <c r="K51" s="16">
        <f>L51*(YC!K51/L162)</f>
        <v>20665543.804238725</v>
      </c>
      <c r="L51" s="16">
        <f>M51*(YC!L51/M162)</f>
        <v>20652177.686713178</v>
      </c>
      <c r="M51" s="16">
        <f>N51*(YC!M51/N162)</f>
        <v>21504233.490275029</v>
      </c>
      <c r="N51" s="16">
        <f>O51*(YC!N51/O162)</f>
        <v>23234618.231911447</v>
      </c>
      <c r="O51" s="16">
        <f>P51*(YC!O51/P162)</f>
        <v>24944472.829647303</v>
      </c>
      <c r="P51" s="16">
        <f>Q51*(YC!P51/Q162)</f>
        <v>23345844.056131843</v>
      </c>
      <c r="Q51" s="16">
        <f>R51*(YC!Q51/R162)</f>
        <v>25109693.18110295</v>
      </c>
      <c r="R51" s="16">
        <f>S51*(YC!R51/S162)</f>
        <v>16248771.705544183</v>
      </c>
      <c r="S51" s="16">
        <f>T51*(YC!S51/T162)</f>
        <v>20292837.927781738</v>
      </c>
      <c r="T51" s="16">
        <f>YC!T51</f>
        <v>18533749</v>
      </c>
      <c r="U51" s="16">
        <f>T51*U162/YC!T51</f>
        <v>21234142</v>
      </c>
      <c r="V51" s="16">
        <f>U51*V162/YC!U51</f>
        <v>20608082.377378989</v>
      </c>
      <c r="W51" s="16">
        <f>V51*W162/YC!V51</f>
        <v>21685613.014642946</v>
      </c>
      <c r="X51" s="16">
        <f>W51*X162/YC!W51</f>
        <v>21700462.220537554</v>
      </c>
      <c r="Y51" s="16">
        <f>X51*Y162/YC!X51</f>
        <v>22236879.735004287</v>
      </c>
      <c r="Z51" s="16">
        <f>Y51*Z162/YC!Y51</f>
        <v>23408502.697429862</v>
      </c>
      <c r="AA51" s="16">
        <f>Z51*AA162/YC!Z51</f>
        <v>24137251.346758787</v>
      </c>
    </row>
    <row r="52" spans="1:27" x14ac:dyDescent="0.15">
      <c r="A52" s="8">
        <v>50</v>
      </c>
      <c r="B52" s="11" t="s">
        <v>189</v>
      </c>
      <c r="C52" s="16">
        <f>D52*(YC!C52/D163)</f>
        <v>16137676.113267086</v>
      </c>
      <c r="D52" s="16">
        <f>E52*(YC!D52/E163)</f>
        <v>16084058.914034937</v>
      </c>
      <c r="E52" s="16">
        <f>F52*(YC!E52/F163)</f>
        <v>16066861.646026423</v>
      </c>
      <c r="F52" s="16">
        <f>G52*(YC!F52/G163)</f>
        <v>16885974.012465622</v>
      </c>
      <c r="G52" s="16">
        <f>H52*(YC!G52/H163)</f>
        <v>15534795.402555222</v>
      </c>
      <c r="H52" s="16">
        <f>I52*(YC!H52/I163)</f>
        <v>15489610.653531829</v>
      </c>
      <c r="I52" s="16">
        <f>J52*(YC!I52/J163)</f>
        <v>16517954.643895539</v>
      </c>
      <c r="J52" s="16">
        <f>K52*(YC!J52/K163)</f>
        <v>16823088.947056003</v>
      </c>
      <c r="K52" s="16">
        <f>L52*(YC!K52/L163)</f>
        <v>18091915.661255628</v>
      </c>
      <c r="L52" s="16">
        <f>M52*(YC!L52/M163)</f>
        <v>19867238.927039862</v>
      </c>
      <c r="M52" s="16">
        <f>N52*(YC!M52/N163)</f>
        <v>21812846.11642364</v>
      </c>
      <c r="N52" s="16">
        <f>O52*(YC!N52/O163)</f>
        <v>23598620.599891189</v>
      </c>
      <c r="O52" s="16">
        <f>P52*(YC!O52/P163)</f>
        <v>24337867.693834677</v>
      </c>
      <c r="P52" s="16">
        <f>Q52*(YC!P52/Q163)</f>
        <v>29112652.076714445</v>
      </c>
      <c r="Q52" s="16">
        <f>R52*(YC!Q52/R163)</f>
        <v>27852447.025922969</v>
      </c>
      <c r="R52" s="16">
        <f>S52*(YC!R52/S163)</f>
        <v>19918424.948707271</v>
      </c>
      <c r="S52" s="16">
        <f>T52*(YC!S52/T163)</f>
        <v>25379145.098643176</v>
      </c>
      <c r="T52" s="16">
        <f>YC!T52</f>
        <v>23382779</v>
      </c>
      <c r="U52" s="16">
        <f>T52*U163/YC!T52</f>
        <v>25391611</v>
      </c>
      <c r="V52" s="16">
        <f>U52*V163/YC!U52</f>
        <v>26360342.387832314</v>
      </c>
      <c r="W52" s="16">
        <f>V52*W163/YC!V52</f>
        <v>26247338.929906651</v>
      </c>
      <c r="X52" s="16">
        <f>W52*X163/YC!W52</f>
        <v>28061912.578504764</v>
      </c>
      <c r="Y52" s="16">
        <f>X52*Y163/YC!X52</f>
        <v>28130001.121841863</v>
      </c>
      <c r="Z52" s="16">
        <f>Y52*Z163/YC!Y52</f>
        <v>29980330.296596818</v>
      </c>
      <c r="AA52" s="16">
        <f>Z52*AA163/YC!Z52</f>
        <v>31357629.250217322</v>
      </c>
    </row>
    <row r="53" spans="1:27" x14ac:dyDescent="0.15">
      <c r="A53" s="8">
        <v>51</v>
      </c>
      <c r="B53" s="11" t="s">
        <v>190</v>
      </c>
      <c r="C53" s="16">
        <f>D53*(YC!C53/D164)</f>
        <v>4591267.5704239355</v>
      </c>
      <c r="D53" s="16">
        <f>E53*(YC!D53/E164)</f>
        <v>4080803.4823157652</v>
      </c>
      <c r="E53" s="16">
        <f>F53*(YC!E53/F164)</f>
        <v>4175974.20507245</v>
      </c>
      <c r="F53" s="16">
        <f>G53*(YC!F53/G164)</f>
        <v>4565170.9238588121</v>
      </c>
      <c r="G53" s="16">
        <f>H53*(YC!G53/H164)</f>
        <v>4672073.1331326403</v>
      </c>
      <c r="H53" s="16">
        <f>I53*(YC!H53/I164)</f>
        <v>4761175.068300535</v>
      </c>
      <c r="I53" s="16">
        <f>J53*(YC!I53/J164)</f>
        <v>4726192.5101649864</v>
      </c>
      <c r="J53" s="16">
        <f>K53*(YC!J53/K164)</f>
        <v>4757507.2419702755</v>
      </c>
      <c r="K53" s="16">
        <f>L53*(YC!K53/L164)</f>
        <v>5084449.7461727913</v>
      </c>
      <c r="L53" s="16">
        <f>M53*(YC!L53/M164)</f>
        <v>5321173.7963244263</v>
      </c>
      <c r="M53" s="16">
        <f>N53*(YC!M53/N164)</f>
        <v>5474547.2841413775</v>
      </c>
      <c r="N53" s="16">
        <f>O53*(YC!N53/O164)</f>
        <v>5409039.6133120535</v>
      </c>
      <c r="O53" s="16">
        <f>P53*(YC!O53/P164)</f>
        <v>5950015.2872163523</v>
      </c>
      <c r="P53" s="16">
        <f>Q53*(YC!P53/Q164)</f>
        <v>6574945.1064670263</v>
      </c>
      <c r="Q53" s="16">
        <f>R53*(YC!Q53/R164)</f>
        <v>6745362.1335586077</v>
      </c>
      <c r="R53" s="16">
        <f>S53*(YC!R53/S164)</f>
        <v>5825259.7219505394</v>
      </c>
      <c r="S53" s="16">
        <f>T53*(YC!S53/T164)</f>
        <v>6110025.6387844989</v>
      </c>
      <c r="T53" s="16">
        <f>YC!T53</f>
        <v>6106566</v>
      </c>
      <c r="U53" s="16">
        <f>T53*U164/YC!T53</f>
        <v>5658162</v>
      </c>
      <c r="V53" s="16">
        <f>U53*V164/YC!U53</f>
        <v>5467724.2278059991</v>
      </c>
      <c r="W53" s="16">
        <f>V53*W164/YC!V53</f>
        <v>5853597.1177661605</v>
      </c>
      <c r="X53" s="16">
        <f>W53*X164/YC!W53</f>
        <v>6517960.2284764145</v>
      </c>
      <c r="Y53" s="16">
        <f>X53*Y164/YC!X53</f>
        <v>6200188.5340648647</v>
      </c>
      <c r="Z53" s="16">
        <f>Y53*Z164/YC!Y53</f>
        <v>6880927.7642959654</v>
      </c>
      <c r="AA53" s="16">
        <f>Z53*AA164/YC!Z53</f>
        <v>7272466.4606059389</v>
      </c>
    </row>
    <row r="54" spans="1:27" x14ac:dyDescent="0.15">
      <c r="A54" s="8">
        <v>52</v>
      </c>
      <c r="B54" s="11" t="s">
        <v>191</v>
      </c>
      <c r="C54" s="16">
        <f>D54*(YC!C54/D165)</f>
        <v>6379428.5580097409</v>
      </c>
      <c r="D54" s="16">
        <f>E54*(YC!D54/E165)</f>
        <v>6601482.10785239</v>
      </c>
      <c r="E54" s="16">
        <f>F54*(YC!E54/F165)</f>
        <v>6743752.734353777</v>
      </c>
      <c r="F54" s="16">
        <f>G54*(YC!F54/G165)</f>
        <v>6801788.4629622772</v>
      </c>
      <c r="G54" s="16">
        <f>H54*(YC!G54/H165)</f>
        <v>6679832.9518768312</v>
      </c>
      <c r="H54" s="16">
        <f>I54*(YC!H54/I165)</f>
        <v>6338220.4105713051</v>
      </c>
      <c r="I54" s="16">
        <f>J54*(YC!I54/J165)</f>
        <v>6349399.4511574134</v>
      </c>
      <c r="J54" s="16">
        <f>K54*(YC!J54/K165)</f>
        <v>6272241.2775943661</v>
      </c>
      <c r="K54" s="16">
        <f>L54*(YC!K54/L165)</f>
        <v>6068340.9832132328</v>
      </c>
      <c r="L54" s="16">
        <f>M54*(YC!L54/M165)</f>
        <v>5960817.6002408657</v>
      </c>
      <c r="M54" s="16">
        <f>N54*(YC!M54/N165)</f>
        <v>5923848.4411247326</v>
      </c>
      <c r="N54" s="16">
        <f>O54*(YC!N54/O165)</f>
        <v>5908401.3998240465</v>
      </c>
      <c r="O54" s="16">
        <f>P54*(YC!O54/P165)</f>
        <v>5920141.8291910524</v>
      </c>
      <c r="P54" s="16">
        <f>Q54*(YC!P54/Q165)</f>
        <v>6010752.2594916737</v>
      </c>
      <c r="Q54" s="16">
        <f>R54*(YC!Q54/R165)</f>
        <v>5835829.2150628176</v>
      </c>
      <c r="R54" s="16">
        <f>S54*(YC!R54/S165)</f>
        <v>5458109.5753759034</v>
      </c>
      <c r="S54" s="16">
        <f>T54*(YC!S54/T165)</f>
        <v>5625243.0144441593</v>
      </c>
      <c r="T54" s="16">
        <f>YC!T54</f>
        <v>5214662</v>
      </c>
      <c r="U54" s="16">
        <f>T54*U165/YC!T54</f>
        <v>5108598</v>
      </c>
      <c r="V54" s="16">
        <f>U54*V165/YC!U54</f>
        <v>5131836.2129414389</v>
      </c>
      <c r="W54" s="16">
        <f>V54*W165/YC!V54</f>
        <v>5017303.6782977702</v>
      </c>
      <c r="X54" s="16">
        <f>W54*X165/YC!W54</f>
        <v>4874471.8191092508</v>
      </c>
      <c r="Y54" s="16">
        <f>X54*Y165/YC!X54</f>
        <v>4622132.9841932189</v>
      </c>
      <c r="Z54" s="16">
        <f>Y54*Z165/YC!Y54</f>
        <v>4572839.3514386425</v>
      </c>
      <c r="AA54" s="16">
        <f>Z54*AA165/YC!Z54</f>
        <v>4502007.1987667894</v>
      </c>
    </row>
    <row r="55" spans="1:27" x14ac:dyDescent="0.15">
      <c r="A55" s="8">
        <v>53</v>
      </c>
      <c r="B55" s="11" t="s">
        <v>192</v>
      </c>
      <c r="C55" s="16">
        <f>D55*(YC!C55/D166)</f>
        <v>4626747.654229478</v>
      </c>
      <c r="D55" s="16">
        <f>E55*(YC!D55/E166)</f>
        <v>4632328.1056023706</v>
      </c>
      <c r="E55" s="16">
        <f>F55*(YC!E55/F166)</f>
        <v>4563993.4051436065</v>
      </c>
      <c r="F55" s="16">
        <f>G55*(YC!F55/G166)</f>
        <v>4358676.5214916086</v>
      </c>
      <c r="G55" s="16">
        <f>H55*(YC!G55/H166)</f>
        <v>3807050.5406932901</v>
      </c>
      <c r="H55" s="16">
        <f>I55*(YC!H55/I166)</f>
        <v>3517977.0772772701</v>
      </c>
      <c r="I55" s="16">
        <f>J55*(YC!I55/J166)</f>
        <v>3375050.3970418023</v>
      </c>
      <c r="J55" s="16">
        <f>K55*(YC!J55/K166)</f>
        <v>3119563.7685061004</v>
      </c>
      <c r="K55" s="16">
        <f>L55*(YC!K55/L166)</f>
        <v>2883143.0090839723</v>
      </c>
      <c r="L55" s="16">
        <f>M55*(YC!L55/M166)</f>
        <v>2845165.8863646179</v>
      </c>
      <c r="M55" s="16">
        <f>N55*(YC!M55/N166)</f>
        <v>2803808.7206783774</v>
      </c>
      <c r="N55" s="16">
        <f>O55*(YC!N55/O166)</f>
        <v>2744812.8369501312</v>
      </c>
      <c r="O55" s="16">
        <f>P55*(YC!O55/P166)</f>
        <v>2617260.1609354587</v>
      </c>
      <c r="P55" s="16">
        <f>Q55*(YC!P55/Q166)</f>
        <v>2511549.754363874</v>
      </c>
      <c r="Q55" s="16">
        <f>R55*(YC!Q55/R166)</f>
        <v>2374830.0960383825</v>
      </c>
      <c r="R55" s="16">
        <f>S55*(YC!R55/S166)</f>
        <v>1957693.3200752288</v>
      </c>
      <c r="S55" s="16">
        <f>T55*(YC!S55/T166)</f>
        <v>1991034.1614351615</v>
      </c>
      <c r="T55" s="16">
        <f>YC!T55</f>
        <v>1960925</v>
      </c>
      <c r="U55" s="16">
        <f>T55*U166/YC!T55</f>
        <v>2057802</v>
      </c>
      <c r="V55" s="16">
        <f>U55*V166/YC!U55</f>
        <v>2049124.4158452901</v>
      </c>
      <c r="W55" s="16">
        <f>V55*W166/YC!V55</f>
        <v>1957938.3256580865</v>
      </c>
      <c r="X55" s="16">
        <f>W55*X166/YC!W55</f>
        <v>2155285.3205673285</v>
      </c>
      <c r="Y55" s="16">
        <f>X55*Y166/YC!X55</f>
        <v>2039764.1841472308</v>
      </c>
      <c r="Z55" s="16">
        <f>Y55*Z166/YC!Y55</f>
        <v>2035987.7591573088</v>
      </c>
      <c r="AA55" s="16">
        <f>Z55*AA166/YC!Z55</f>
        <v>1969472.3075390761</v>
      </c>
    </row>
    <row r="56" spans="1:27" x14ac:dyDescent="0.15">
      <c r="A56" s="8">
        <v>54</v>
      </c>
      <c r="B56" s="11" t="s">
        <v>193</v>
      </c>
      <c r="C56" s="16">
        <f>D56*(YC!C56/D167)</f>
        <v>4023220.2618555198</v>
      </c>
      <c r="D56" s="16">
        <f>E56*(YC!D56/E167)</f>
        <v>3999454.3064547838</v>
      </c>
      <c r="E56" s="16">
        <f>F56*(YC!E56/F167)</f>
        <v>4110591.7229711362</v>
      </c>
      <c r="F56" s="16">
        <f>G56*(YC!F56/G167)</f>
        <v>3976035.7194925654</v>
      </c>
      <c r="G56" s="16">
        <f>H56*(YC!G56/H167)</f>
        <v>3480706.8223636034</v>
      </c>
      <c r="H56" s="16">
        <f>I56*(YC!H56/I167)</f>
        <v>3170838.6235069814</v>
      </c>
      <c r="I56" s="16">
        <f>J56*(YC!I56/J167)</f>
        <v>3076888.8548848475</v>
      </c>
      <c r="J56" s="16">
        <f>K56*(YC!J56/K167)</f>
        <v>2910379.0581614887</v>
      </c>
      <c r="K56" s="16">
        <f>L56*(YC!K56/L167)</f>
        <v>2606332.2117180587</v>
      </c>
      <c r="L56" s="16">
        <f>M56*(YC!L56/M167)</f>
        <v>2618128.0347989504</v>
      </c>
      <c r="M56" s="16">
        <f>N56*(YC!M56/N167)</f>
        <v>2547686.9463170851</v>
      </c>
      <c r="N56" s="16">
        <f>O56*(YC!N56/O167)</f>
        <v>2521573.4123291052</v>
      </c>
      <c r="O56" s="16">
        <f>P56*(YC!O56/P167)</f>
        <v>2427200.7472365131</v>
      </c>
      <c r="P56" s="16">
        <f>Q56*(YC!P56/Q167)</f>
        <v>2389192.3542522518</v>
      </c>
      <c r="Q56" s="16">
        <f>R56*(YC!Q56/R167)</f>
        <v>2059774.0518944468</v>
      </c>
      <c r="R56" s="16">
        <f>S56*(YC!R56/S167)</f>
        <v>1593106.0257083513</v>
      </c>
      <c r="S56" s="16">
        <f>T56*(YC!S56/T167)</f>
        <v>1591845.9371779179</v>
      </c>
      <c r="T56" s="16">
        <f>YC!T56</f>
        <v>1708382</v>
      </c>
      <c r="U56" s="16">
        <f>T56*U167/YC!T56</f>
        <v>1708863</v>
      </c>
      <c r="V56" s="16">
        <f>U56*V167/YC!U56</f>
        <v>1808554.3069926503</v>
      </c>
      <c r="W56" s="16">
        <f>V56*W167/YC!V56</f>
        <v>1843936.6966359636</v>
      </c>
      <c r="X56" s="16">
        <f>W56*X167/YC!W56</f>
        <v>1852066.826848459</v>
      </c>
      <c r="Y56" s="16">
        <f>X56*Y167/YC!X56</f>
        <v>1763912.7621708759</v>
      </c>
      <c r="Z56" s="16">
        <f>Y56*Z167/YC!Y56</f>
        <v>1766473.1898892093</v>
      </c>
      <c r="AA56" s="16">
        <f>Z56*AA167/YC!Z56</f>
        <v>1729726.4980415618</v>
      </c>
    </row>
    <row r="57" spans="1:27" x14ac:dyDescent="0.15">
      <c r="A57" s="8">
        <v>55</v>
      </c>
      <c r="B57" s="11" t="s">
        <v>194</v>
      </c>
      <c r="C57" s="16">
        <f>D57*(YC!C57/D168)</f>
        <v>10329589.57733923</v>
      </c>
      <c r="D57" s="16">
        <f>E57*(YC!D57/E168)</f>
        <v>10369662.284510886</v>
      </c>
      <c r="E57" s="16">
        <f>F57*(YC!E57/F168)</f>
        <v>10621753.773826906</v>
      </c>
      <c r="F57" s="16">
        <f>G57*(YC!F57/G168)</f>
        <v>10718595.981019761</v>
      </c>
      <c r="G57" s="16">
        <f>H57*(YC!G57/H168)</f>
        <v>10275079.108701527</v>
      </c>
      <c r="H57" s="16">
        <f>I57*(YC!H57/I168)</f>
        <v>10344020.67431633</v>
      </c>
      <c r="I57" s="16">
        <f>J57*(YC!I57/J168)</f>
        <v>10467463.422374947</v>
      </c>
      <c r="J57" s="16">
        <f>K57*(YC!J57/K168)</f>
        <v>10121261.388111897</v>
      </c>
      <c r="K57" s="16">
        <f>L57*(YC!K57/L168)</f>
        <v>10158954.190511134</v>
      </c>
      <c r="L57" s="16">
        <f>M57*(YC!L57/M168)</f>
        <v>10763402.750982223</v>
      </c>
      <c r="M57" s="16">
        <f>N57*(YC!M57/N168)</f>
        <v>11345018.690946253</v>
      </c>
      <c r="N57" s="16">
        <f>O57*(YC!N57/O168)</f>
        <v>11204332.908263328</v>
      </c>
      <c r="O57" s="16">
        <f>P57*(YC!O57/P168)</f>
        <v>11100360.537571745</v>
      </c>
      <c r="P57" s="16">
        <f>Q57*(YC!P57/Q168)</f>
        <v>11436408.150857341</v>
      </c>
      <c r="Q57" s="16">
        <f>R57*(YC!Q57/R168)</f>
        <v>10708608.461134855</v>
      </c>
      <c r="R57" s="16">
        <f>S57*(YC!R57/S168)</f>
        <v>9130780.2910213321</v>
      </c>
      <c r="S57" s="16">
        <f>T57*(YC!S57/T168)</f>
        <v>10233910.73754915</v>
      </c>
      <c r="T57" s="16">
        <f>YC!T57</f>
        <v>10328884</v>
      </c>
      <c r="U57" s="16">
        <f>T57*U168/YC!T57</f>
        <v>10251580</v>
      </c>
      <c r="V57" s="16">
        <f>U57*V168/YC!U57</f>
        <v>10320813.651118156</v>
      </c>
      <c r="W57" s="16">
        <f>V57*W168/YC!V57</f>
        <v>10267541.206985332</v>
      </c>
      <c r="X57" s="16">
        <f>W57*X168/YC!W57</f>
        <v>10611394.933397273</v>
      </c>
      <c r="Y57" s="16">
        <f>X57*Y168/YC!X57</f>
        <v>10949515.313320268</v>
      </c>
      <c r="Z57" s="16">
        <f>Y57*Z168/YC!Y57</f>
        <v>11669906.497007312</v>
      </c>
      <c r="AA57" s="16">
        <f>Z57*AA168/YC!Z57</f>
        <v>11748543.002872858</v>
      </c>
    </row>
    <row r="58" spans="1:27" x14ac:dyDescent="0.15">
      <c r="A58" s="8">
        <v>56</v>
      </c>
      <c r="B58" s="11" t="s">
        <v>195</v>
      </c>
      <c r="C58" s="16">
        <f>D58*(YC!C58/D169)</f>
        <v>3396252.8635525266</v>
      </c>
      <c r="D58" s="16">
        <f>E58*(YC!D58/E169)</f>
        <v>3502841.0670295213</v>
      </c>
      <c r="E58" s="16">
        <f>F58*(YC!E58/F169)</f>
        <v>3518422.3904528609</v>
      </c>
      <c r="F58" s="16">
        <f>G58*(YC!F58/G169)</f>
        <v>3521183.6126285261</v>
      </c>
      <c r="G58" s="16">
        <f>H58*(YC!G58/H169)</f>
        <v>3290978.4165866827</v>
      </c>
      <c r="H58" s="16">
        <f>I58*(YC!H58/I169)</f>
        <v>3277618.4275734155</v>
      </c>
      <c r="I58" s="16">
        <f>J58*(YC!I58/J169)</f>
        <v>3307693.6358077684</v>
      </c>
      <c r="J58" s="16">
        <f>K58*(YC!J58/K169)</f>
        <v>3108990.5245903316</v>
      </c>
      <c r="K58" s="16">
        <f>L58*(YC!K58/L169)</f>
        <v>3137369.8812885787</v>
      </c>
      <c r="L58" s="16">
        <f>M58*(YC!L58/M169)</f>
        <v>3213496.315526126</v>
      </c>
      <c r="M58" s="16">
        <f>N58*(YC!M58/N169)</f>
        <v>3388847.4392266772</v>
      </c>
      <c r="N58" s="16">
        <f>O58*(YC!N58/O169)</f>
        <v>3448677.7956942953</v>
      </c>
      <c r="O58" s="16">
        <f>P58*(YC!O58/P169)</f>
        <v>3548446.5745369424</v>
      </c>
      <c r="P58" s="16">
        <f>Q58*(YC!P58/Q169)</f>
        <v>3581303.0562840072</v>
      </c>
      <c r="Q58" s="16">
        <f>R58*(YC!Q58/R169)</f>
        <v>3482570.0862072241</v>
      </c>
      <c r="R58" s="16">
        <f>S58*(YC!R58/S169)</f>
        <v>2672820.5928346454</v>
      </c>
      <c r="S58" s="16">
        <f>T58*(YC!S58/T169)</f>
        <v>3012784.0731940237</v>
      </c>
      <c r="T58" s="16">
        <f>YC!T58</f>
        <v>3073535</v>
      </c>
      <c r="U58" s="16">
        <f>T58*U169/YC!T58</f>
        <v>3006369</v>
      </c>
      <c r="V58" s="16">
        <f>U58*V169/YC!U58</f>
        <v>2918532.3141859132</v>
      </c>
      <c r="W58" s="16">
        <f>V58*W169/YC!V58</f>
        <v>2987448.609891782</v>
      </c>
      <c r="X58" s="16">
        <f>W58*X169/YC!W58</f>
        <v>3287425.4905457445</v>
      </c>
      <c r="Y58" s="16">
        <f>X58*Y169/YC!X58</f>
        <v>3046919.8804939347</v>
      </c>
      <c r="Z58" s="16">
        <f>Y58*Z169/YC!Y58</f>
        <v>3027132.7366451453</v>
      </c>
      <c r="AA58" s="16">
        <f>Z58*AA169/YC!Z58</f>
        <v>3143695.0100149489</v>
      </c>
    </row>
    <row r="59" spans="1:27" x14ac:dyDescent="0.15">
      <c r="A59" s="8">
        <v>57</v>
      </c>
      <c r="B59" s="11" t="s">
        <v>196</v>
      </c>
      <c r="C59" s="16">
        <f>D59*(YC!C59/D170)</f>
        <v>1015725.4223612347</v>
      </c>
      <c r="D59" s="16">
        <f>E59*(YC!D59/E170)</f>
        <v>953085.79538151366</v>
      </c>
      <c r="E59" s="16">
        <f>F59*(YC!E59/F170)</f>
        <v>933601.82436192653</v>
      </c>
      <c r="F59" s="16">
        <f>G59*(YC!F59/G170)</f>
        <v>848744.5093527491</v>
      </c>
      <c r="G59" s="16">
        <f>H59*(YC!G59/H170)</f>
        <v>792237.93239121547</v>
      </c>
      <c r="H59" s="16">
        <f>I59*(YC!H59/I170)</f>
        <v>719328.58389410167</v>
      </c>
      <c r="I59" s="16">
        <f>J59*(YC!I59/J170)</f>
        <v>669521.51741350209</v>
      </c>
      <c r="J59" s="16">
        <f>K59*(YC!J59/K170)</f>
        <v>616048.09110417881</v>
      </c>
      <c r="K59" s="16">
        <f>L59*(YC!K59/L170)</f>
        <v>545733.8161621684</v>
      </c>
      <c r="L59" s="16">
        <f>M59*(YC!L59/M170)</f>
        <v>516778.95918492542</v>
      </c>
      <c r="M59" s="16">
        <f>N59*(YC!M59/N170)</f>
        <v>505840.61142407567</v>
      </c>
      <c r="N59" s="16">
        <f>O59*(YC!N59/O170)</f>
        <v>485047.51288340962</v>
      </c>
      <c r="O59" s="16">
        <f>P59*(YC!O59/P170)</f>
        <v>471824.57720419852</v>
      </c>
      <c r="P59" s="16">
        <f>Q59*(YC!P59/Q170)</f>
        <v>486227.13329621701</v>
      </c>
      <c r="Q59" s="16">
        <f>R59*(YC!Q59/R170)</f>
        <v>446472.40846470121</v>
      </c>
      <c r="R59" s="16">
        <f>S59*(YC!R59/S170)</f>
        <v>353940.59311537462</v>
      </c>
      <c r="S59" s="16">
        <f>T59*(YC!S59/T170)</f>
        <v>326189.19255376508</v>
      </c>
      <c r="T59" s="16">
        <f>YC!T59</f>
        <v>334926</v>
      </c>
      <c r="U59" s="16">
        <f>T59*U170/YC!T59</f>
        <v>322677</v>
      </c>
      <c r="V59" s="16">
        <f>U59*V170/YC!U59</f>
        <v>319407.19261425082</v>
      </c>
      <c r="W59" s="16">
        <f>V59*W170/YC!V59</f>
        <v>310167.47935453616</v>
      </c>
      <c r="X59" s="16">
        <f>W59*X170/YC!W59</f>
        <v>300704.94786892156</v>
      </c>
      <c r="Y59" s="16">
        <f>X59*Y170/YC!X59</f>
        <v>283149.2598870052</v>
      </c>
      <c r="Z59" s="16">
        <f>Y59*Z170/YC!Y59</f>
        <v>287764.80671223451</v>
      </c>
      <c r="AA59" s="16">
        <f>Z59*AA170/YC!Z59</f>
        <v>284150.60658439359</v>
      </c>
    </row>
    <row r="60" spans="1:27" x14ac:dyDescent="0.15">
      <c r="A60" s="8">
        <v>58</v>
      </c>
      <c r="B60" s="11" t="s">
        <v>197</v>
      </c>
      <c r="C60" s="16">
        <f>D60*(YC!C60/D171)</f>
        <v>455201.83873369358</v>
      </c>
      <c r="D60" s="16">
        <f>E60*(YC!D60/E171)</f>
        <v>428371.22658447386</v>
      </c>
      <c r="E60" s="16">
        <f>F60*(YC!E60/F171)</f>
        <v>419187.21800645773</v>
      </c>
      <c r="F60" s="16">
        <f>G60*(YC!F60/G171)</f>
        <v>460039.42421792675</v>
      </c>
      <c r="G60" s="16">
        <f>H60*(YC!G60/H171)</f>
        <v>465311.00930865959</v>
      </c>
      <c r="H60" s="16">
        <f>I60*(YC!H60/I171)</f>
        <v>400490.88149485231</v>
      </c>
      <c r="I60" s="16">
        <f>J60*(YC!I60/J171)</f>
        <v>372034.83180519263</v>
      </c>
      <c r="J60" s="16">
        <f>K60*(YC!J60/K171)</f>
        <v>290327.26656736888</v>
      </c>
      <c r="K60" s="16">
        <f>L60*(YC!K60/L171)</f>
        <v>299645.85479886021</v>
      </c>
      <c r="L60" s="16">
        <f>M60*(YC!L60/M171)</f>
        <v>331819.07789910468</v>
      </c>
      <c r="M60" s="16">
        <f>N60*(YC!M60/N171)</f>
        <v>310193.02661324071</v>
      </c>
      <c r="N60" s="16">
        <f>O60*(YC!N60/O171)</f>
        <v>330410.02012173546</v>
      </c>
      <c r="O60" s="16">
        <f>P60*(YC!O60/P171)</f>
        <v>352943.63886446797</v>
      </c>
      <c r="P60" s="16">
        <f>Q60*(YC!P60/Q171)</f>
        <v>361975.41201840778</v>
      </c>
      <c r="Q60" s="16">
        <f>R60*(YC!Q60/R171)</f>
        <v>319954.58310062281</v>
      </c>
      <c r="R60" s="16">
        <f>S60*(YC!R60/S171)</f>
        <v>201091.58449697282</v>
      </c>
      <c r="S60" s="16">
        <f>T60*(YC!S60/T171)</f>
        <v>284201.75695061137</v>
      </c>
      <c r="T60" s="16">
        <f>YC!T60</f>
        <v>215280</v>
      </c>
      <c r="U60" s="16">
        <f>T60*U171/YC!T60</f>
        <v>277763</v>
      </c>
      <c r="V60" s="16">
        <f>U60*V171/YC!U60</f>
        <v>205718.93897245251</v>
      </c>
      <c r="W60" s="16">
        <f>V60*W171/YC!V60</f>
        <v>179687.20416463562</v>
      </c>
      <c r="X60" s="16">
        <f>W60*X171/YC!W60</f>
        <v>178065.20350863162</v>
      </c>
      <c r="Y60" s="16">
        <f>X60*Y171/YC!X60</f>
        <v>177270.50608148804</v>
      </c>
      <c r="Z60" s="16">
        <f>Y60*Z171/YC!Y60</f>
        <v>187858.90765599266</v>
      </c>
      <c r="AA60" s="16">
        <f>Z60*AA171/YC!Z60</f>
        <v>193803.2701638717</v>
      </c>
    </row>
    <row r="61" spans="1:27" x14ac:dyDescent="0.15">
      <c r="A61" s="8">
        <v>59</v>
      </c>
      <c r="B61" s="11" t="s">
        <v>198</v>
      </c>
      <c r="C61" s="16">
        <f>D61*(YC!C61/D172)</f>
        <v>4886047.0717329187</v>
      </c>
      <c r="D61" s="16">
        <f>E61*(YC!D61/E172)</f>
        <v>4800946.4756738981</v>
      </c>
      <c r="E61" s="16">
        <f>F61*(YC!E61/F172)</f>
        <v>4756447.0684506148</v>
      </c>
      <c r="F61" s="16">
        <f>G61*(YC!F61/G172)</f>
        <v>4883659.2269615065</v>
      </c>
      <c r="G61" s="16">
        <f>H61*(YC!G61/H172)</f>
        <v>4821038.3192572854</v>
      </c>
      <c r="H61" s="16">
        <f>I61*(YC!H61/I172)</f>
        <v>4648850.2168364525</v>
      </c>
      <c r="I61" s="16">
        <f>J61*(YC!I61/J172)</f>
        <v>4726792.2367085479</v>
      </c>
      <c r="J61" s="16">
        <f>K61*(YC!J61/K172)</f>
        <v>4649510.829114425</v>
      </c>
      <c r="K61" s="16">
        <f>L61*(YC!K61/L172)</f>
        <v>4377248.6795668406</v>
      </c>
      <c r="L61" s="16">
        <f>M61*(YC!L61/M172)</f>
        <v>4359264.0333380653</v>
      </c>
      <c r="M61" s="16">
        <f>N61*(YC!M61/N172)</f>
        <v>3826629.9449872919</v>
      </c>
      <c r="N61" s="16">
        <f>O61*(YC!N61/O172)</f>
        <v>4054684.1650456656</v>
      </c>
      <c r="O61" s="16">
        <f>P61*(YC!O61/P172)</f>
        <v>4022871.6389323478</v>
      </c>
      <c r="P61" s="16">
        <f>Q61*(YC!P61/Q172)</f>
        <v>3892177.6561642624</v>
      </c>
      <c r="Q61" s="16">
        <f>R61*(YC!Q61/R172)</f>
        <v>3787678.1676032585</v>
      </c>
      <c r="R61" s="16">
        <f>S61*(YC!R61/S172)</f>
        <v>3019177.0229796637</v>
      </c>
      <c r="S61" s="16">
        <f>T61*(YC!S61/T172)</f>
        <v>3089344.2094249222</v>
      </c>
      <c r="T61" s="16">
        <f>YC!T61</f>
        <v>3190768</v>
      </c>
      <c r="U61" s="16">
        <f>T61*U172/YC!T61</f>
        <v>3117245</v>
      </c>
      <c r="V61" s="16">
        <f>U61*V172/YC!U61</f>
        <v>3120397.6985002002</v>
      </c>
      <c r="W61" s="16">
        <f>V61*W172/YC!V61</f>
        <v>3158242.5350988368</v>
      </c>
      <c r="X61" s="16">
        <f>W61*X172/YC!W61</f>
        <v>3310019.243802934</v>
      </c>
      <c r="Y61" s="16">
        <f>X61*Y172/YC!X61</f>
        <v>3195298.8446733253</v>
      </c>
      <c r="Z61" s="16">
        <f>Y61*Z172/YC!Y61</f>
        <v>3364751.5379142701</v>
      </c>
      <c r="AA61" s="16">
        <f>Z61*AA172/YC!Z61</f>
        <v>3472055.972879875</v>
      </c>
    </row>
    <row r="62" spans="1:27" x14ac:dyDescent="0.15">
      <c r="A62" s="8">
        <v>60</v>
      </c>
      <c r="B62" s="11" t="s">
        <v>199</v>
      </c>
      <c r="C62" s="16">
        <f>D62*(YC!C62/D173)</f>
        <v>13618076.412523776</v>
      </c>
      <c r="D62" s="16">
        <f>E62*(YC!D62/E173)</f>
        <v>14117982.694425318</v>
      </c>
      <c r="E62" s="16">
        <f>F62*(YC!E62/F173)</f>
        <v>14636844.104845185</v>
      </c>
      <c r="F62" s="16">
        <f>G62*(YC!F62/G173)</f>
        <v>14897098.041795569</v>
      </c>
      <c r="G62" s="16">
        <f>H62*(YC!G62/H173)</f>
        <v>15358887.55207398</v>
      </c>
      <c r="H62" s="16">
        <f>I62*(YC!H62/I173)</f>
        <v>15653756.091383245</v>
      </c>
      <c r="I62" s="16">
        <f>J62*(YC!I62/J173)</f>
        <v>15697468.78025192</v>
      </c>
      <c r="J62" s="16">
        <f>K62*(YC!J62/K173)</f>
        <v>15904978.057244183</v>
      </c>
      <c r="K62" s="16">
        <f>L62*(YC!K62/L173)</f>
        <v>15899292.943730308</v>
      </c>
      <c r="L62" s="16">
        <f>M62*(YC!L62/M173)</f>
        <v>15910113.846937085</v>
      </c>
      <c r="M62" s="16">
        <f>N62*(YC!M62/N173)</f>
        <v>16154189.717334572</v>
      </c>
      <c r="N62" s="16">
        <f>O62*(YC!N62/O173)</f>
        <v>16651858.305194026</v>
      </c>
      <c r="O62" s="16">
        <f>P62*(YC!O62/P173)</f>
        <v>16510695.537693683</v>
      </c>
      <c r="P62" s="16">
        <f>Q62*(YC!P62/Q173)</f>
        <v>16906469.404996544</v>
      </c>
      <c r="Q62" s="16">
        <f>R62*(YC!Q62/R173)</f>
        <v>16957501.35489985</v>
      </c>
      <c r="R62" s="16">
        <f>S62*(YC!R62/S173)</f>
        <v>16023372.331308093</v>
      </c>
      <c r="S62" s="16">
        <f>T62*(YC!S62/T173)</f>
        <v>17060996.498107813</v>
      </c>
      <c r="T62" s="16">
        <f>YC!T62</f>
        <v>16502162</v>
      </c>
      <c r="U62" s="16">
        <f>T62*U173/YC!T62</f>
        <v>15945843</v>
      </c>
      <c r="V62" s="16">
        <f>U62*V173/YC!U62</f>
        <v>15679091.18791832</v>
      </c>
      <c r="W62" s="16">
        <f>V62*W173/YC!V62</f>
        <v>15379451.147608561</v>
      </c>
      <c r="X62" s="16">
        <f>W62*X173/YC!W62</f>
        <v>14977067.152514523</v>
      </c>
      <c r="Y62" s="16">
        <f>X62*Y173/YC!X62</f>
        <v>15168371.810078438</v>
      </c>
      <c r="Z62" s="16">
        <f>Y62*Z173/YC!Y62</f>
        <v>15318444.324061712</v>
      </c>
      <c r="AA62" s="16">
        <f>Z62*AA173/YC!Z62</f>
        <v>15052682.956027359</v>
      </c>
    </row>
    <row r="63" spans="1:27" x14ac:dyDescent="0.15">
      <c r="A63" s="8">
        <v>61</v>
      </c>
      <c r="B63" s="11" t="s">
        <v>200</v>
      </c>
      <c r="C63" s="16">
        <f>D63*(YC!C63/D174)</f>
        <v>2591197.6981792008</v>
      </c>
      <c r="D63" s="16">
        <f>E63*(YC!D63/E174)</f>
        <v>2696892.1422442044</v>
      </c>
      <c r="E63" s="16">
        <f>F63*(YC!E63/F174)</f>
        <v>2861852.3486569035</v>
      </c>
      <c r="F63" s="16">
        <f>G63*(YC!F63/G174)</f>
        <v>2914568.529424875</v>
      </c>
      <c r="G63" s="16">
        <f>H63*(YC!G63/H174)</f>
        <v>2960709.2936492851</v>
      </c>
      <c r="H63" s="16">
        <f>I63*(YC!H63/I174)</f>
        <v>3114322.738417387</v>
      </c>
      <c r="I63" s="16">
        <f>J63*(YC!I63/J174)</f>
        <v>3253579.0013233339</v>
      </c>
      <c r="J63" s="16">
        <f>K63*(YC!J63/K174)</f>
        <v>3252607.101055013</v>
      </c>
      <c r="K63" s="16">
        <f>L63*(YC!K63/L174)</f>
        <v>3373278.8635939872</v>
      </c>
      <c r="L63" s="16">
        <f>M63*(YC!L63/M174)</f>
        <v>3422560.9870962519</v>
      </c>
      <c r="M63" s="16">
        <f>N63*(YC!M63/N174)</f>
        <v>3478685.8224603822</v>
      </c>
      <c r="N63" s="16">
        <f>O63*(YC!N63/O174)</f>
        <v>3639758.4830463794</v>
      </c>
      <c r="O63" s="16">
        <f>P63*(YC!O63/P174)</f>
        <v>3663984.0978522613</v>
      </c>
      <c r="P63" s="16">
        <f>Q63*(YC!P63/Q174)</f>
        <v>3798690.0024665021</v>
      </c>
      <c r="Q63" s="16">
        <f>R63*(YC!Q63/R174)</f>
        <v>3826187.9504545159</v>
      </c>
      <c r="R63" s="16">
        <f>S63*(YC!R63/S174)</f>
        <v>3575631.2132995771</v>
      </c>
      <c r="S63" s="16">
        <f>T63*(YC!S63/T174)</f>
        <v>3741173.2868653433</v>
      </c>
      <c r="T63" s="16">
        <f>YC!T63</f>
        <v>3661342</v>
      </c>
      <c r="U63" s="16">
        <f>T63*U174/YC!T63</f>
        <v>3775669</v>
      </c>
      <c r="V63" s="16">
        <f>U63*V174/YC!U63</f>
        <v>3659204.0395555473</v>
      </c>
      <c r="W63" s="16">
        <f>V63*W174/YC!V63</f>
        <v>3744015.6780523784</v>
      </c>
      <c r="X63" s="16">
        <f>W63*X174/YC!W63</f>
        <v>3768653.7676826972</v>
      </c>
      <c r="Y63" s="16">
        <f>X63*Y174/YC!X63</f>
        <v>3771317.9206945277</v>
      </c>
      <c r="Z63" s="16">
        <f>Y63*Z174/YC!Y63</f>
        <v>3773845.884645761</v>
      </c>
      <c r="AA63" s="16">
        <f>Z63*AA174/YC!Z63</f>
        <v>3705238.2958040461</v>
      </c>
    </row>
    <row r="64" spans="1:27" x14ac:dyDescent="0.15">
      <c r="A64" s="8">
        <v>62</v>
      </c>
      <c r="B64" s="11" t="s">
        <v>201</v>
      </c>
      <c r="C64" s="16">
        <f>D64*(YC!C64/D175)</f>
        <v>3260056.8806244829</v>
      </c>
      <c r="D64" s="16">
        <f>E64*(YC!D64/E175)</f>
        <v>3315277.3057992049</v>
      </c>
      <c r="E64" s="16">
        <f>F64*(YC!E64/F175)</f>
        <v>3307564.9983362327</v>
      </c>
      <c r="F64" s="16">
        <f>G64*(YC!F64/G175)</f>
        <v>3172253.3047330766</v>
      </c>
      <c r="G64" s="16">
        <f>H64*(YC!G64/H175)</f>
        <v>3129466.2247453318</v>
      </c>
      <c r="H64" s="16">
        <f>I64*(YC!H64/I175)</f>
        <v>3138171.0669515426</v>
      </c>
      <c r="I64" s="16">
        <f>J64*(YC!I64/J175)</f>
        <v>3156408.1473854012</v>
      </c>
      <c r="J64" s="16">
        <f>K64*(YC!J64/K175)</f>
        <v>3151790.2215106543</v>
      </c>
      <c r="K64" s="16">
        <f>L64*(YC!K64/L175)</f>
        <v>3113155.6581584923</v>
      </c>
      <c r="L64" s="16">
        <f>M64*(YC!L64/M175)</f>
        <v>3085533.8840568406</v>
      </c>
      <c r="M64" s="16">
        <f>N64*(YC!M64/N175)</f>
        <v>3093498.01981775</v>
      </c>
      <c r="N64" s="16">
        <f>O64*(YC!N64/O175)</f>
        <v>3094854.1158751715</v>
      </c>
      <c r="O64" s="16">
        <f>P64*(YC!O64/P175)</f>
        <v>3058357.8105874606</v>
      </c>
      <c r="P64" s="16">
        <f>Q64*(YC!P64/Q175)</f>
        <v>3049901.3071539174</v>
      </c>
      <c r="Q64" s="16">
        <f>R64*(YC!Q64/R175)</f>
        <v>3006494.0405940148</v>
      </c>
      <c r="R64" s="16">
        <f>S64*(YC!R64/S175)</f>
        <v>2964015.2064417605</v>
      </c>
      <c r="S64" s="16">
        <f>T64*(YC!S64/T175)</f>
        <v>2952678.1050000829</v>
      </c>
      <c r="T64" s="16">
        <f>YC!T64</f>
        <v>2906024</v>
      </c>
      <c r="U64" s="16">
        <f>T64*U175/YC!T64</f>
        <v>2888768</v>
      </c>
      <c r="V64" s="16">
        <f>U64*V175/YC!U64</f>
        <v>2875871.3618629719</v>
      </c>
      <c r="W64" s="16">
        <f>V64*W175/YC!V64</f>
        <v>2832075.3488023612</v>
      </c>
      <c r="X64" s="16">
        <f>W64*X175/YC!W64</f>
        <v>2812387.623706101</v>
      </c>
      <c r="Y64" s="16">
        <f>X64*Y175/YC!X64</f>
        <v>2812884.9110165499</v>
      </c>
      <c r="Z64" s="16">
        <f>Y64*Z175/YC!Y64</f>
        <v>2820302.4867460267</v>
      </c>
      <c r="AA64" s="16">
        <f>Z64*AA175/YC!Z64</f>
        <v>2772943.532132199</v>
      </c>
    </row>
    <row r="65" spans="1:27" x14ac:dyDescent="0.15">
      <c r="A65" s="8">
        <v>63</v>
      </c>
      <c r="B65" s="11" t="s">
        <v>202</v>
      </c>
      <c r="C65" s="16">
        <f>D65*(YC!C65/D176)</f>
        <v>142858.10119634293</v>
      </c>
      <c r="D65" s="16">
        <f>E65*(YC!D65/E176)</f>
        <v>145318.22393305061</v>
      </c>
      <c r="E65" s="16">
        <f>F65*(YC!E65/F176)</f>
        <v>146709.0797696934</v>
      </c>
      <c r="F65" s="16">
        <f>G65*(YC!F65/G176)</f>
        <v>144689.71767010397</v>
      </c>
      <c r="G65" s="16">
        <f>H65*(YC!G65/H176)</f>
        <v>144360.57818495814</v>
      </c>
      <c r="H65" s="16">
        <f>I65*(YC!H65/I176)</f>
        <v>142702.85681462078</v>
      </c>
      <c r="I65" s="16">
        <f>J65*(YC!I65/J176)</f>
        <v>142637.37599366179</v>
      </c>
      <c r="J65" s="16">
        <f>K65*(YC!J65/K176)</f>
        <v>143840.21680005518</v>
      </c>
      <c r="K65" s="16">
        <f>L65*(YC!K65/L176)</f>
        <v>138425.698369805</v>
      </c>
      <c r="L65" s="16">
        <f>M65*(YC!L65/M176)</f>
        <v>135878.00397236651</v>
      </c>
      <c r="M65" s="16">
        <f>N65*(YC!M65/N176)</f>
        <v>135829.09905276517</v>
      </c>
      <c r="N65" s="16">
        <f>O65*(YC!N65/O176)</f>
        <v>134190.06259707661</v>
      </c>
      <c r="O65" s="16">
        <f>P65*(YC!O65/P176)</f>
        <v>133387.34299861453</v>
      </c>
      <c r="P65" s="16">
        <f>Q65*(YC!P65/Q176)</f>
        <v>134112.97107706108</v>
      </c>
      <c r="Q65" s="16">
        <f>R65*(YC!Q65/R176)</f>
        <v>135504.50502373531</v>
      </c>
      <c r="R65" s="16">
        <f>S65*(YC!R65/S176)</f>
        <v>134266.41171902456</v>
      </c>
      <c r="S65" s="16">
        <f>T65*(YC!S65/T176)</f>
        <v>132172.75193643878</v>
      </c>
      <c r="T65" s="16">
        <f>YC!T65</f>
        <v>130376</v>
      </c>
      <c r="U65" s="16">
        <f>T65*U176/YC!T65</f>
        <v>126543</v>
      </c>
      <c r="V65" s="16">
        <f>U65*V176/YC!U65</f>
        <v>124124.38480205227</v>
      </c>
      <c r="W65" s="16">
        <f>V65*W176/YC!V65</f>
        <v>124022.49317111971</v>
      </c>
      <c r="X65" s="16">
        <f>W65*X176/YC!W65</f>
        <v>124136.95786255592</v>
      </c>
      <c r="Y65" s="16">
        <f>X65*Y176/YC!X65</f>
        <v>123605.61614646713</v>
      </c>
      <c r="Z65" s="16">
        <f>Y65*Z176/YC!Y65</f>
        <v>125034.03382111166</v>
      </c>
      <c r="AA65" s="16">
        <f>Z65*AA176/YC!Z65</f>
        <v>126516.14738762831</v>
      </c>
    </row>
    <row r="66" spans="1:27" x14ac:dyDescent="0.15">
      <c r="A66" s="8">
        <v>64</v>
      </c>
      <c r="B66" s="11" t="s">
        <v>203</v>
      </c>
      <c r="C66" s="16">
        <f>D66*(YC!C66/D177)</f>
        <v>1755284.9852617607</v>
      </c>
      <c r="D66" s="16">
        <f>E66*(YC!D66/E177)</f>
        <v>1869227.3774381115</v>
      </c>
      <c r="E66" s="16">
        <f>F66*(YC!E66/F177)</f>
        <v>2004090.5390576683</v>
      </c>
      <c r="F66" s="16">
        <f>G66*(YC!F66/G177)</f>
        <v>2103643.6793463449</v>
      </c>
      <c r="G66" s="16">
        <f>H66*(YC!G66/H177)</f>
        <v>2240487.5370137077</v>
      </c>
      <c r="H66" s="16">
        <f>I66*(YC!H66/I177)</f>
        <v>2345743.1407280779</v>
      </c>
      <c r="I66" s="16">
        <f>J66*(YC!I66/J177)</f>
        <v>2387687.4516126448</v>
      </c>
      <c r="J66" s="16">
        <f>K66*(YC!J66/K177)</f>
        <v>2530324.0716387313</v>
      </c>
      <c r="K66" s="16">
        <f>L66*(YC!K66/L177)</f>
        <v>2593407.3755693212</v>
      </c>
      <c r="L66" s="16">
        <f>M66*(YC!L66/M177)</f>
        <v>2628636.1103287688</v>
      </c>
      <c r="M66" s="16">
        <f>N66*(YC!M66/N177)</f>
        <v>2635666.2734345798</v>
      </c>
      <c r="N66" s="16">
        <f>O66*(YC!N66/O177)</f>
        <v>2641394.927140777</v>
      </c>
      <c r="O66" s="16">
        <f>P66*(YC!O66/P177)</f>
        <v>2617360.5987122408</v>
      </c>
      <c r="P66" s="16">
        <f>Q66*(YC!P66/Q177)</f>
        <v>2600141.6649738569</v>
      </c>
      <c r="Q66" s="16">
        <f>R66*(YC!Q66/R177)</f>
        <v>2554598.7759154332</v>
      </c>
      <c r="R66" s="16">
        <f>S66*(YC!R66/S177)</f>
        <v>2564790.2218265515</v>
      </c>
      <c r="S66" s="16">
        <f>T66*(YC!S66/T177)</f>
        <v>2622230.8366874144</v>
      </c>
      <c r="T66" s="16">
        <f>YC!T66</f>
        <v>2592138</v>
      </c>
      <c r="U66" s="16">
        <f>T66*U177/YC!T66</f>
        <v>2595865</v>
      </c>
      <c r="V66" s="16">
        <f>U66*V177/YC!U66</f>
        <v>2601920.75546144</v>
      </c>
      <c r="W66" s="16">
        <f>V66*W177/YC!V66</f>
        <v>2577469.2164308699</v>
      </c>
      <c r="X66" s="16">
        <f>W66*X177/YC!W66</f>
        <v>2664412.8565893243</v>
      </c>
      <c r="Y66" s="16">
        <f>X66*Y177/YC!X66</f>
        <v>2675863.0664557009</v>
      </c>
      <c r="Z66" s="16">
        <f>Y66*Z177/YC!Y66</f>
        <v>2662406.0195307559</v>
      </c>
      <c r="AA66" s="16">
        <f>Z66*AA177/YC!Z66</f>
        <v>2662956.9594734744</v>
      </c>
    </row>
    <row r="67" spans="1:27" x14ac:dyDescent="0.15">
      <c r="A67" s="8">
        <v>65</v>
      </c>
      <c r="B67" s="11" t="s">
        <v>204</v>
      </c>
      <c r="C67" s="16">
        <f>D67*(YC!C67/D178)</f>
        <v>4234684.7134996234</v>
      </c>
      <c r="D67" s="16">
        <f>E67*(YC!D67/E178)</f>
        <v>4285406.5175828328</v>
      </c>
      <c r="E67" s="16">
        <f>F67*(YC!E67/F178)</f>
        <v>4489135.5301113091</v>
      </c>
      <c r="F67" s="16">
        <f>G67*(YC!F67/G178)</f>
        <v>4583003.752702984</v>
      </c>
      <c r="G67" s="16">
        <f>H67*(YC!G67/H178)</f>
        <v>4763787.7060210379</v>
      </c>
      <c r="H67" s="16">
        <f>I67*(YC!H67/I178)</f>
        <v>5013617.3380315648</v>
      </c>
      <c r="I67" s="16">
        <f>J67*(YC!I67/J178)</f>
        <v>4827169.3438254204</v>
      </c>
      <c r="J67" s="16">
        <f>K67*(YC!J67/K178)</f>
        <v>5153548.8258658191</v>
      </c>
      <c r="K67" s="16">
        <f>L67*(YC!K67/L178)</f>
        <v>5281702.5696898922</v>
      </c>
      <c r="L67" s="16">
        <f>M67*(YC!L67/M178)</f>
        <v>5324850.1629005987</v>
      </c>
      <c r="M67" s="16">
        <f>N67*(YC!M67/N178)</f>
        <v>5273465.6447008159</v>
      </c>
      <c r="N67" s="16">
        <f>O67*(YC!N67/O178)</f>
        <v>5300680.7449804479</v>
      </c>
      <c r="O67" s="16">
        <f>P67*(YC!O67/P178)</f>
        <v>5234640.4881830066</v>
      </c>
      <c r="P67" s="16">
        <f>Q67*(YC!P67/Q178)</f>
        <v>5256647.2046019649</v>
      </c>
      <c r="Q67" s="16">
        <f>R67*(YC!Q67/R178)</f>
        <v>5163257.6075844122</v>
      </c>
      <c r="R67" s="16">
        <f>S67*(YC!R67/S178)</f>
        <v>5103422.8152746884</v>
      </c>
      <c r="S67" s="16">
        <f>T67*(YC!S67/T178)</f>
        <v>4922577.1179099483</v>
      </c>
      <c r="T67" s="16">
        <f>YC!T67</f>
        <v>5054235</v>
      </c>
      <c r="U67" s="16">
        <f>T67*U178/YC!T67</f>
        <v>4888645</v>
      </c>
      <c r="V67" s="16">
        <f>U67*V178/YC!U67</f>
        <v>4775310.743674662</v>
      </c>
      <c r="W67" s="16">
        <f>V67*W178/YC!V67</f>
        <v>4845784.992225037</v>
      </c>
      <c r="X67" s="16">
        <f>W67*X178/YC!W67</f>
        <v>4892603.1186240045</v>
      </c>
      <c r="Y67" s="16">
        <f>X67*Y178/YC!X67</f>
        <v>5046737.1304814834</v>
      </c>
      <c r="Z67" s="16">
        <f>Y67*Z178/YC!Y67</f>
        <v>5289557.3066196041</v>
      </c>
      <c r="AA67" s="16">
        <f>Z67*AA178/YC!Z67</f>
        <v>5376998.7759314952</v>
      </c>
    </row>
    <row r="68" spans="1:27" x14ac:dyDescent="0.15">
      <c r="A68" s="8">
        <v>66</v>
      </c>
      <c r="B68" s="11" t="s">
        <v>205</v>
      </c>
      <c r="C68" s="16">
        <f>D68*(YC!C68/D179)</f>
        <v>53195722.457091905</v>
      </c>
      <c r="D68" s="16">
        <f>E68*(YC!D68/E179)</f>
        <v>51033159.860581569</v>
      </c>
      <c r="E68" s="16">
        <f>F68*(YC!E68/F179)</f>
        <v>55357237.473387249</v>
      </c>
      <c r="F68" s="16">
        <f>G68*(YC!F68/G179)</f>
        <v>51560351.081042908</v>
      </c>
      <c r="G68" s="16">
        <f>H68*(YC!G68/H179)</f>
        <v>47133735.598121956</v>
      </c>
      <c r="H68" s="16">
        <f>I68*(YC!H68/I179)</f>
        <v>46433290.350080222</v>
      </c>
      <c r="I68" s="16">
        <f>J68*(YC!I68/J179)</f>
        <v>46290552.071725473</v>
      </c>
      <c r="J68" s="16">
        <f>K68*(YC!J68/K179)</f>
        <v>44321931.487991951</v>
      </c>
      <c r="K68" s="16">
        <f>L68*(YC!K68/L179)</f>
        <v>42600539.724306643</v>
      </c>
      <c r="L68" s="16">
        <f>M68*(YC!L68/M179)</f>
        <v>41958410.014085412</v>
      </c>
      <c r="M68" s="16">
        <f>N68*(YC!M68/N179)</f>
        <v>41519978.393206932</v>
      </c>
      <c r="N68" s="16">
        <f>O68*(YC!N68/O179)</f>
        <v>41459075.036791138</v>
      </c>
      <c r="O68" s="16">
        <f>P68*(YC!O68/P179)</f>
        <v>42067538.612635724</v>
      </c>
      <c r="P68" s="16">
        <f>Q68*(YC!P68/Q179)</f>
        <v>39258744.837092735</v>
      </c>
      <c r="Q68" s="16">
        <f>R68*(YC!Q68/R179)</f>
        <v>37035108.049507193</v>
      </c>
      <c r="R68" s="16">
        <f>S68*(YC!R68/S179)</f>
        <v>33540824.385852095</v>
      </c>
      <c r="S68" s="16">
        <f>T68*(YC!S68/T179)</f>
        <v>32124117.077460945</v>
      </c>
      <c r="T68" s="16">
        <f>YC!T68</f>
        <v>33548324</v>
      </c>
      <c r="U68" s="16">
        <f>T68*U179/YC!T68</f>
        <v>34687273</v>
      </c>
      <c r="V68" s="16">
        <f>U68*V179/YC!U68</f>
        <v>37035382.232520863</v>
      </c>
      <c r="W68" s="16">
        <f>V68*W179/YC!V68</f>
        <v>36847482.139930829</v>
      </c>
      <c r="X68" s="16">
        <f>W68*X179/YC!W68</f>
        <v>37579693.089712918</v>
      </c>
      <c r="Y68" s="16">
        <f>X68*Y179/YC!X68</f>
        <v>38725282.364605494</v>
      </c>
      <c r="Z68" s="16">
        <f>Y68*Z179/YC!Y68</f>
        <v>39808007.146410145</v>
      </c>
      <c r="AA68" s="16">
        <f>Z68*AA179/YC!Z68</f>
        <v>39729230.655551456</v>
      </c>
    </row>
    <row r="69" spans="1:27" x14ac:dyDescent="0.15">
      <c r="A69" s="8">
        <v>67</v>
      </c>
      <c r="B69" s="11" t="s">
        <v>206</v>
      </c>
      <c r="C69" s="16">
        <f>D69*(YC!C69/D180)</f>
        <v>37318883.122761406</v>
      </c>
      <c r="D69" s="16">
        <f>E69*(YC!D69/E180)</f>
        <v>39124669.017582774</v>
      </c>
      <c r="E69" s="16">
        <f>F69*(YC!E69/F180)</f>
        <v>38890067.344910033</v>
      </c>
      <c r="F69" s="16">
        <f>G69*(YC!F69/G180)</f>
        <v>36391770.26242467</v>
      </c>
      <c r="G69" s="16">
        <f>H69*(YC!G69/H180)</f>
        <v>37272319.614861488</v>
      </c>
      <c r="H69" s="16">
        <f>I69*(YC!H69/I180)</f>
        <v>36088865.522668973</v>
      </c>
      <c r="I69" s="16">
        <f>J69*(YC!I69/J180)</f>
        <v>34082606.364978015</v>
      </c>
      <c r="J69" s="16">
        <f>K69*(YC!J69/K180)</f>
        <v>32827977.014645312</v>
      </c>
      <c r="K69" s="16">
        <f>L69*(YC!K69/L180)</f>
        <v>30803472.799562789</v>
      </c>
      <c r="L69" s="16">
        <f>M69*(YC!L69/M180)</f>
        <v>28268433.636687435</v>
      </c>
      <c r="M69" s="16">
        <f>N69*(YC!M69/N180)</f>
        <v>26178006.250627909</v>
      </c>
      <c r="N69" s="16">
        <f>O69*(YC!N69/O180)</f>
        <v>24649568.127428818</v>
      </c>
      <c r="O69" s="16">
        <f>P69*(YC!O69/P180)</f>
        <v>22498831.848047744</v>
      </c>
      <c r="P69" s="16">
        <f>Q69*(YC!P69/Q180)</f>
        <v>20737553.85687438</v>
      </c>
      <c r="Q69" s="16">
        <f>R69*(YC!Q69/R180)</f>
        <v>19106436.635231808</v>
      </c>
      <c r="R69" s="16">
        <f>S69*(YC!R69/S180)</f>
        <v>19565043.781068746</v>
      </c>
      <c r="S69" s="16">
        <f>T69*(YC!S69/T180)</f>
        <v>18958042.551678807</v>
      </c>
      <c r="T69" s="16">
        <f>YC!T69</f>
        <v>19007475</v>
      </c>
      <c r="U69" s="16">
        <f>T69*U180/YC!T69</f>
        <v>19975604</v>
      </c>
      <c r="V69" s="16">
        <f>U69*V180/YC!U69</f>
        <v>22938106.295918055</v>
      </c>
      <c r="W69" s="16">
        <f>V69*W180/YC!V69</f>
        <v>23539396.294202171</v>
      </c>
      <c r="X69" s="16">
        <f>W69*X180/YC!W69</f>
        <v>23253847.91431817</v>
      </c>
      <c r="Y69" s="16">
        <f>X69*Y180/YC!X69</f>
        <v>22699748.1744086</v>
      </c>
      <c r="Z69" s="16">
        <f>Y69*Z180/YC!Y69</f>
        <v>23497670.534444228</v>
      </c>
      <c r="AA69" s="16">
        <f>Z69*AA180/YC!Z69</f>
        <v>22879687.096536335</v>
      </c>
    </row>
    <row r="70" spans="1:27" x14ac:dyDescent="0.15">
      <c r="A70" s="8">
        <v>68</v>
      </c>
      <c r="B70" s="11" t="s">
        <v>207</v>
      </c>
      <c r="C70" s="16">
        <f>D70*(YC!C70/D181)</f>
        <v>56344457.119107723</v>
      </c>
      <c r="D70" s="16">
        <f>E70*(YC!D70/E181)</f>
        <v>59644473.910765342</v>
      </c>
      <c r="E70" s="16">
        <f>F70*(YC!E70/F181)</f>
        <v>61695220.631050751</v>
      </c>
      <c r="F70" s="16">
        <f>G70*(YC!F70/G181)</f>
        <v>64776175.114262566</v>
      </c>
      <c r="G70" s="16">
        <f>H70*(YC!G70/H181)</f>
        <v>63869634.989923432</v>
      </c>
      <c r="H70" s="16">
        <f>I70*(YC!H70/I181)</f>
        <v>64840039.129578643</v>
      </c>
      <c r="I70" s="16">
        <f>J70*(YC!I70/J181)</f>
        <v>63072253.258198939</v>
      </c>
      <c r="J70" s="16">
        <f>K70*(YC!J70/K181)</f>
        <v>64695872.672714658</v>
      </c>
      <c r="K70" s="16">
        <f>L70*(YC!K70/L181)</f>
        <v>65406904.488253795</v>
      </c>
      <c r="L70" s="16">
        <f>M70*(YC!L70/M181)</f>
        <v>66085890.430990152</v>
      </c>
      <c r="M70" s="16">
        <f>N70*(YC!M70/N181)</f>
        <v>69924200.662740558</v>
      </c>
      <c r="N70" s="16">
        <f>O70*(YC!N70/O181)</f>
        <v>76655034.793812901</v>
      </c>
      <c r="O70" s="16">
        <f>P70*(YC!O70/P181)</f>
        <v>74479250.6086988</v>
      </c>
      <c r="P70" s="16">
        <f>Q70*(YC!P70/Q181)</f>
        <v>70826715.527508974</v>
      </c>
      <c r="Q70" s="16">
        <f>R70*(YC!Q70/R181)</f>
        <v>69727510.356540561</v>
      </c>
      <c r="R70" s="16">
        <f>S70*(YC!R70/S181)</f>
        <v>60190562.698606893</v>
      </c>
      <c r="S70" s="16">
        <f>T70*(YC!S70/T181)</f>
        <v>62230999.042649381</v>
      </c>
      <c r="T70" s="16">
        <f>YC!T70</f>
        <v>63051759</v>
      </c>
      <c r="U70" s="16">
        <f>T70*U181/YC!T70</f>
        <v>64212157</v>
      </c>
      <c r="V70" s="16">
        <f>U70*V181/YC!U70</f>
        <v>65475576.195594825</v>
      </c>
      <c r="W70" s="16">
        <f>V70*W181/YC!V70</f>
        <v>61439994.635124855</v>
      </c>
      <c r="X70" s="16">
        <f>W70*X181/YC!W70</f>
        <v>62055173.612565927</v>
      </c>
      <c r="Y70" s="16">
        <f>X70*Y181/YC!X70</f>
        <v>63082447.300057344</v>
      </c>
      <c r="Z70" s="16">
        <f>Y70*Z181/YC!Y70</f>
        <v>65079241.120098449</v>
      </c>
      <c r="AA70" s="16">
        <f>Z70*AA181/YC!Z70</f>
        <v>64824431.989274204</v>
      </c>
    </row>
    <row r="71" spans="1:27" x14ac:dyDescent="0.15">
      <c r="A71" s="8">
        <v>69</v>
      </c>
      <c r="B71" s="11" t="s">
        <v>208</v>
      </c>
      <c r="C71" s="16">
        <f>D71*(YC!C71/D182)</f>
        <v>35073226.064696655</v>
      </c>
      <c r="D71" s="16">
        <f>E71*(YC!D71/E182)</f>
        <v>36581492.363127716</v>
      </c>
      <c r="E71" s="16">
        <f>F71*(YC!E71/F182)</f>
        <v>36866588.925550468</v>
      </c>
      <c r="F71" s="16">
        <f>G71*(YC!F71/G182)</f>
        <v>35605661.154849194</v>
      </c>
      <c r="G71" s="16">
        <f>H71*(YC!G71/H182)</f>
        <v>34199515.289371818</v>
      </c>
      <c r="H71" s="16">
        <f>I71*(YC!H71/I182)</f>
        <v>33563796.162499569</v>
      </c>
      <c r="I71" s="16">
        <f>J71*(YC!I71/J182)</f>
        <v>33330397.522494972</v>
      </c>
      <c r="J71" s="16">
        <f>K71*(YC!J71/K182)</f>
        <v>35851375.444705136</v>
      </c>
      <c r="K71" s="16">
        <f>L71*(YC!K71/L182)</f>
        <v>37611228.955504261</v>
      </c>
      <c r="L71" s="16">
        <f>M71*(YC!L71/M182)</f>
        <v>39119543.443121143</v>
      </c>
      <c r="M71" s="16">
        <f>N71*(YC!M71/N182)</f>
        <v>39648631.366096154</v>
      </c>
      <c r="N71" s="16">
        <f>O71*(YC!N71/O182)</f>
        <v>38050091.479201846</v>
      </c>
      <c r="O71" s="16">
        <f>P71*(YC!O71/P182)</f>
        <v>37676043.329583228</v>
      </c>
      <c r="P71" s="16">
        <f>Q71*(YC!P71/Q182)</f>
        <v>39881366.006153785</v>
      </c>
      <c r="Q71" s="16">
        <f>R71*(YC!Q71/R182)</f>
        <v>41073793.770988762</v>
      </c>
      <c r="R71" s="16">
        <f>S71*(YC!R71/S182)</f>
        <v>44595416.882616065</v>
      </c>
      <c r="S71" s="16">
        <f>T71*(YC!S71/T182)</f>
        <v>47239191.363851465</v>
      </c>
      <c r="T71" s="16">
        <f>YC!T71</f>
        <v>48215335</v>
      </c>
      <c r="U71" s="16">
        <f>T71*U182/YC!T71</f>
        <v>49747647</v>
      </c>
      <c r="V71" s="16">
        <f>U71*V182/YC!U71</f>
        <v>51092225.67947574</v>
      </c>
      <c r="W71" s="16">
        <f>V71*W182/YC!V71</f>
        <v>50228960.748060383</v>
      </c>
      <c r="X71" s="16">
        <f>W71*X182/YC!W71</f>
        <v>49901691.811491922</v>
      </c>
      <c r="Y71" s="16">
        <f>X71*Y182/YC!X71</f>
        <v>49580351.627264448</v>
      </c>
      <c r="Z71" s="16">
        <f>Y71*Z182/YC!Y71</f>
        <v>49216147.840825953</v>
      </c>
      <c r="AA71" s="16">
        <f>Z71*AA182/YC!Z71</f>
        <v>49226408.902286239</v>
      </c>
    </row>
    <row r="72" spans="1:27" x14ac:dyDescent="0.15">
      <c r="A72" s="8">
        <v>70</v>
      </c>
      <c r="B72" s="11" t="s">
        <v>209</v>
      </c>
      <c r="C72" s="16">
        <f>D72*(YC!C72/D183)</f>
        <v>7741391.9297914598</v>
      </c>
      <c r="D72" s="16">
        <f>E72*(YC!D72/E183)</f>
        <v>7716838.2987998053</v>
      </c>
      <c r="E72" s="16">
        <f>F72*(YC!E72/F183)</f>
        <v>7750219.8702244852</v>
      </c>
      <c r="F72" s="16">
        <f>G72*(YC!F72/G183)</f>
        <v>7639659.8984963931</v>
      </c>
      <c r="G72" s="16">
        <f>H72*(YC!G72/H183)</f>
        <v>7487229.377872006</v>
      </c>
      <c r="H72" s="16">
        <f>I72*(YC!H72/I183)</f>
        <v>7374516.7542442214</v>
      </c>
      <c r="I72" s="16">
        <f>J72*(YC!I72/J183)</f>
        <v>7408851.5057154037</v>
      </c>
      <c r="J72" s="16">
        <f>K72*(YC!J72/K183)</f>
        <v>7446817.2207018081</v>
      </c>
      <c r="K72" s="16">
        <f>L72*(YC!K72/L183)</f>
        <v>7435562.1579145929</v>
      </c>
      <c r="L72" s="16">
        <f>M72*(YC!L72/M183)</f>
        <v>7501754.1503397413</v>
      </c>
      <c r="M72" s="16">
        <f>N72*(YC!M72/N183)</f>
        <v>7567013.6135456869</v>
      </c>
      <c r="N72" s="16">
        <f>O72*(YC!N72/O183)</f>
        <v>7563218.7654206241</v>
      </c>
      <c r="O72" s="16">
        <f>P72*(YC!O72/P183)</f>
        <v>7562740.0315626962</v>
      </c>
      <c r="P72" s="16">
        <f>Q72*(YC!P72/Q183)</f>
        <v>7584164.9538681991</v>
      </c>
      <c r="Q72" s="16">
        <f>R72*(YC!Q72/R183)</f>
        <v>7535353.64904394</v>
      </c>
      <c r="R72" s="16">
        <f>S72*(YC!R72/S183)</f>
        <v>7182109.626282867</v>
      </c>
      <c r="S72" s="16">
        <f>T72*(YC!S72/T183)</f>
        <v>7040443.2742690183</v>
      </c>
      <c r="T72" s="16">
        <f>YC!T72</f>
        <v>7014748</v>
      </c>
      <c r="U72" s="16">
        <f>T72*U183/YC!T72</f>
        <v>7210606</v>
      </c>
      <c r="V72" s="16">
        <f>U72*V183/YC!U72</f>
        <v>7369703.2007815912</v>
      </c>
      <c r="W72" s="16">
        <f>V72*W183/YC!V72</f>
        <v>7414251.5041267211</v>
      </c>
      <c r="X72" s="16">
        <f>W72*X183/YC!W72</f>
        <v>7613991.9495464694</v>
      </c>
      <c r="Y72" s="16">
        <f>X72*Y183/YC!X72</f>
        <v>7747645.1083259871</v>
      </c>
      <c r="Z72" s="16">
        <f>Y72*Z183/YC!Y72</f>
        <v>7906621.3862278294</v>
      </c>
      <c r="AA72" s="16">
        <f>Z72*AA183/YC!Z72</f>
        <v>7967201.3940893868</v>
      </c>
    </row>
    <row r="73" spans="1:27" x14ac:dyDescent="0.15">
      <c r="A73" s="8">
        <v>71</v>
      </c>
      <c r="B73" s="11" t="s">
        <v>210</v>
      </c>
      <c r="C73" s="16">
        <f>D73*(YC!C73/D184)</f>
        <v>20349061.928495828</v>
      </c>
      <c r="D73" s="16">
        <f>E73*(YC!D73/E184)</f>
        <v>21340292.879219744</v>
      </c>
      <c r="E73" s="16">
        <f>F73*(YC!E73/F184)</f>
        <v>19295992.776626207</v>
      </c>
      <c r="F73" s="16">
        <f>G73*(YC!F73/G184)</f>
        <v>19177859.782648273</v>
      </c>
      <c r="G73" s="16">
        <f>H73*(YC!G73/H184)</f>
        <v>18442228.845392521</v>
      </c>
      <c r="H73" s="16">
        <f>I73*(YC!H73/I184)</f>
        <v>18586430.999627735</v>
      </c>
      <c r="I73" s="16">
        <f>J73*(YC!I73/J184)</f>
        <v>19326773.16619394</v>
      </c>
      <c r="J73" s="16">
        <f>K73*(YC!J73/K184)</f>
        <v>19364550.529723883</v>
      </c>
      <c r="K73" s="16">
        <f>L73*(YC!K73/L184)</f>
        <v>19550560.7625334</v>
      </c>
      <c r="L73" s="16">
        <f>M73*(YC!L73/M184)</f>
        <v>20204259.432410587</v>
      </c>
      <c r="M73" s="16">
        <f>N73*(YC!M73/N184)</f>
        <v>20763480.213776857</v>
      </c>
      <c r="N73" s="16">
        <f>O73*(YC!N73/O184)</f>
        <v>20500788.619854268</v>
      </c>
      <c r="O73" s="16">
        <f>P73*(YC!O73/P184)</f>
        <v>20803174.163342241</v>
      </c>
      <c r="P73" s="16">
        <f>Q73*(YC!P73/Q184)</f>
        <v>21202391.265801612</v>
      </c>
      <c r="Q73" s="16">
        <f>R73*(YC!Q73/R184)</f>
        <v>20844155.534797419</v>
      </c>
      <c r="R73" s="16">
        <f>S73*(YC!R73/S184)</f>
        <v>19421227.768495891</v>
      </c>
      <c r="S73" s="16">
        <f>T73*(YC!S73/T184)</f>
        <v>19348383.373094175</v>
      </c>
      <c r="T73" s="16">
        <f>YC!T73</f>
        <v>18539131</v>
      </c>
      <c r="U73" s="16">
        <f>T73*U184/YC!T73</f>
        <v>18878860</v>
      </c>
      <c r="V73" s="16">
        <f>U73*V184/YC!U73</f>
        <v>18469643.945028588</v>
      </c>
      <c r="W73" s="16">
        <f>V73*W184/YC!V73</f>
        <v>18500572.214176822</v>
      </c>
      <c r="X73" s="16">
        <f>W73*X184/YC!W73</f>
        <v>17939362.960206717</v>
      </c>
      <c r="Y73" s="16">
        <f>X73*Y184/YC!X73</f>
        <v>18021670.179945722</v>
      </c>
      <c r="Z73" s="16">
        <f>Y73*Z184/YC!Y73</f>
        <v>18267761.279208504</v>
      </c>
      <c r="AA73" s="16">
        <f>Z73*AA184/YC!Z73</f>
        <v>17859310.448209018</v>
      </c>
    </row>
    <row r="74" spans="1:27" x14ac:dyDescent="0.15">
      <c r="A74" s="8">
        <v>72</v>
      </c>
      <c r="B74" s="11" t="s">
        <v>211</v>
      </c>
      <c r="C74" s="16">
        <f>D74*(YC!C74/D185)</f>
        <v>5160437.7057344923</v>
      </c>
      <c r="D74" s="16">
        <f>E74*(YC!D74/E185)</f>
        <v>5427920.1634665877</v>
      </c>
      <c r="E74" s="16">
        <f>F74*(YC!E74/F185)</f>
        <v>4650244.05729781</v>
      </c>
      <c r="F74" s="16">
        <f>G74*(YC!F74/G185)</f>
        <v>5125504.55962874</v>
      </c>
      <c r="G74" s="16">
        <f>H74*(YC!G74/H185)</f>
        <v>5507578.4162602285</v>
      </c>
      <c r="H74" s="16">
        <f>I74*(YC!H74/I185)</f>
        <v>5131091.7318799319</v>
      </c>
      <c r="I74" s="16">
        <f>J74*(YC!I74/J185)</f>
        <v>4786106.4788181111</v>
      </c>
      <c r="J74" s="16">
        <f>K74*(YC!J74/K185)</f>
        <v>4992111.0657325862</v>
      </c>
      <c r="K74" s="16">
        <f>L74*(YC!K74/L185)</f>
        <v>4988246.1753051896</v>
      </c>
      <c r="L74" s="16">
        <f>M74*(YC!L74/M185)</f>
        <v>5181220.5203640694</v>
      </c>
      <c r="M74" s="16">
        <f>N74*(YC!M74/N185)</f>
        <v>5432654.6088788826</v>
      </c>
      <c r="N74" s="16">
        <f>O74*(YC!N74/O185)</f>
        <v>5760957.1221175399</v>
      </c>
      <c r="O74" s="16">
        <f>P74*(YC!O74/P185)</f>
        <v>6116170.9757972592</v>
      </c>
      <c r="P74" s="16">
        <f>Q74*(YC!P74/Q185)</f>
        <v>6618401.3271535365</v>
      </c>
      <c r="Q74" s="16">
        <f>R74*(YC!Q74/R185)</f>
        <v>6603204.2699584663</v>
      </c>
      <c r="R74" s="16">
        <f>S74*(YC!R74/S185)</f>
        <v>4990855.3519237153</v>
      </c>
      <c r="S74" s="16">
        <f>T74*(YC!S74/T185)</f>
        <v>5719438.0989125259</v>
      </c>
      <c r="T74" s="16">
        <f>YC!T74</f>
        <v>5693286</v>
      </c>
      <c r="U74" s="16">
        <f>T74*U185/YC!T74</f>
        <v>5915633</v>
      </c>
      <c r="V74" s="16">
        <f>U74*V185/YC!U74</f>
        <v>5907208.9701552475</v>
      </c>
      <c r="W74" s="16">
        <f>V74*W185/YC!V74</f>
        <v>6428774.6307889428</v>
      </c>
      <c r="X74" s="16">
        <f>W74*X185/YC!W74</f>
        <v>6532894.6928807683</v>
      </c>
      <c r="Y74" s="16">
        <f>X74*Y185/YC!X74</f>
        <v>6087346.6742625954</v>
      </c>
      <c r="Z74" s="16">
        <f>Y74*Z185/YC!Y74</f>
        <v>6348385.4231968094</v>
      </c>
      <c r="AA74" s="16">
        <f>Z74*AA185/YC!Z74</f>
        <v>5579583.5806774879</v>
      </c>
    </row>
    <row r="75" spans="1:27" x14ac:dyDescent="0.15">
      <c r="A75" s="8">
        <v>73</v>
      </c>
      <c r="B75" s="11" t="s">
        <v>212</v>
      </c>
      <c r="C75" s="16">
        <f>D75*(YC!C75/D186)</f>
        <v>3860272.9847555598</v>
      </c>
      <c r="D75" s="16">
        <f>E75*(YC!D75/E186)</f>
        <v>4157229.2372854115</v>
      </c>
      <c r="E75" s="16">
        <f>F75*(YC!E75/F186)</f>
        <v>4525207.8967413446</v>
      </c>
      <c r="F75" s="16">
        <f>G75*(YC!F75/G186)</f>
        <v>4650506.8778161071</v>
      </c>
      <c r="G75" s="16">
        <f>H75*(YC!G75/H186)</f>
        <v>4511626.6092347633</v>
      </c>
      <c r="H75" s="16">
        <f>I75*(YC!H75/I186)</f>
        <v>4539531.7405542815</v>
      </c>
      <c r="I75" s="16">
        <f>J75*(YC!I75/J186)</f>
        <v>4631895.159194761</v>
      </c>
      <c r="J75" s="16">
        <f>K75*(YC!J75/K186)</f>
        <v>4364956.389994625</v>
      </c>
      <c r="K75" s="16">
        <f>L75*(YC!K75/L186)</f>
        <v>4404867.6243280135</v>
      </c>
      <c r="L75" s="16">
        <f>M75*(YC!L75/M186)</f>
        <v>4267306.182132598</v>
      </c>
      <c r="M75" s="16">
        <f>N75*(YC!M75/N186)</f>
        <v>4379895.2526538912</v>
      </c>
      <c r="N75" s="16">
        <f>O75*(YC!N75/O186)</f>
        <v>4406069.4403217873</v>
      </c>
      <c r="O75" s="16">
        <f>P75*(YC!O75/P186)</f>
        <v>4655329.8615241153</v>
      </c>
      <c r="P75" s="16">
        <f>Q75*(YC!P75/Q186)</f>
        <v>4728872.7580051348</v>
      </c>
      <c r="Q75" s="16">
        <f>R75*(YC!Q75/R186)</f>
        <v>4367008.4795887368</v>
      </c>
      <c r="R75" s="16">
        <f>S75*(YC!R75/S186)</f>
        <v>3819432.156462369</v>
      </c>
      <c r="S75" s="16">
        <f>T75*(YC!S75/T186)</f>
        <v>3603772.056284036</v>
      </c>
      <c r="T75" s="16">
        <f>YC!T75</f>
        <v>3354502</v>
      </c>
      <c r="U75" s="16">
        <f>T75*U186/YC!T75</f>
        <v>3486414</v>
      </c>
      <c r="V75" s="16">
        <f>U75*V186/YC!U75</f>
        <v>3768687.9525688924</v>
      </c>
      <c r="W75" s="16">
        <f>V75*W186/YC!V75</f>
        <v>3960857.9598877477</v>
      </c>
      <c r="X75" s="16">
        <f>W75*X186/YC!W75</f>
        <v>4148065.3376926114</v>
      </c>
      <c r="Y75" s="16">
        <f>X75*Y186/YC!X75</f>
        <v>4159815.1475366252</v>
      </c>
      <c r="Z75" s="16">
        <f>Y75*Z186/YC!Y75</f>
        <v>4259042.1399928723</v>
      </c>
      <c r="AA75" s="16">
        <f>Z75*AA186/YC!Z75</f>
        <v>4250791.0936194193</v>
      </c>
    </row>
    <row r="76" spans="1:27" x14ac:dyDescent="0.15">
      <c r="A76" s="8">
        <v>74</v>
      </c>
      <c r="B76" s="11" t="s">
        <v>213</v>
      </c>
      <c r="C76" s="16">
        <f>D76*(YC!C76/D187)</f>
        <v>4597303.8294070037</v>
      </c>
      <c r="D76" s="16">
        <f>E76*(YC!D76/E187)</f>
        <v>4664324.5088153761</v>
      </c>
      <c r="E76" s="16">
        <f>F76*(YC!E76/F187)</f>
        <v>4572588.5368223079</v>
      </c>
      <c r="F76" s="16">
        <f>G76*(YC!F76/G187)</f>
        <v>4375338.2976914756</v>
      </c>
      <c r="G76" s="16">
        <f>H76*(YC!G76/H187)</f>
        <v>4061930.8782633008</v>
      </c>
      <c r="H76" s="16">
        <f>I76*(YC!H76/I187)</f>
        <v>3788232.1412457298</v>
      </c>
      <c r="I76" s="16">
        <f>J76*(YC!I76/J187)</f>
        <v>3382354.1210626331</v>
      </c>
      <c r="J76" s="16">
        <f>K76*(YC!J76/K187)</f>
        <v>3478610.3545280546</v>
      </c>
      <c r="K76" s="16">
        <f>L76*(YC!K76/L187)</f>
        <v>3672289.7182420469</v>
      </c>
      <c r="L76" s="16">
        <f>M76*(YC!L76/M187)</f>
        <v>3825749.7443987639</v>
      </c>
      <c r="M76" s="16">
        <f>N76*(YC!M76/N187)</f>
        <v>4095589.7560917037</v>
      </c>
      <c r="N76" s="16">
        <f>O76*(YC!N76/O187)</f>
        <v>4308338.1860032044</v>
      </c>
      <c r="O76" s="16">
        <f>P76*(YC!O76/P187)</f>
        <v>4430047.7015467091</v>
      </c>
      <c r="P76" s="16">
        <f>Q76*(YC!P76/Q187)</f>
        <v>4473921.0247991318</v>
      </c>
      <c r="Q76" s="16">
        <f>R76*(YC!Q76/R187)</f>
        <v>4394237.3969723647</v>
      </c>
      <c r="R76" s="16">
        <f>S76*(YC!R76/S187)</f>
        <v>4172128.6878615338</v>
      </c>
      <c r="S76" s="16">
        <f>T76*(YC!S76/T187)</f>
        <v>4361602.594853607</v>
      </c>
      <c r="T76" s="16">
        <f>YC!T76</f>
        <v>4444906</v>
      </c>
      <c r="U76" s="16">
        <f>T76*U187/YC!T76</f>
        <v>4564681</v>
      </c>
      <c r="V76" s="16">
        <f>U76*V187/YC!U76</f>
        <v>4638373.4504707651</v>
      </c>
      <c r="W76" s="16">
        <f>V76*W187/YC!V76</f>
        <v>4642012.3336651586</v>
      </c>
      <c r="X76" s="16">
        <f>W76*X187/YC!W76</f>
        <v>4652931.3739490528</v>
      </c>
      <c r="Y76" s="16">
        <f>X76*Y187/YC!X76</f>
        <v>4684374.2725324631</v>
      </c>
      <c r="Z76" s="16">
        <f>Y76*Z187/YC!Y76</f>
        <v>4827686.0778152552</v>
      </c>
      <c r="AA76" s="16">
        <f>Z76*AA187/YC!Z76</f>
        <v>4883071.1358451247</v>
      </c>
    </row>
    <row r="77" spans="1:27" x14ac:dyDescent="0.15">
      <c r="A77" s="8">
        <v>75</v>
      </c>
      <c r="B77" s="11" t="s">
        <v>214</v>
      </c>
      <c r="C77" s="16">
        <f>D77*(YC!C77/D188)</f>
        <v>1951589.911326095</v>
      </c>
      <c r="D77" s="16">
        <f>E77*(YC!D77/E188)</f>
        <v>2052414.728739304</v>
      </c>
      <c r="E77" s="16">
        <f>F77*(YC!E77/F188)</f>
        <v>2120433.1464996729</v>
      </c>
      <c r="F77" s="16">
        <f>G77*(YC!F77/G188)</f>
        <v>2127101.876204012</v>
      </c>
      <c r="G77" s="16">
        <f>H77*(YC!G77/H188)</f>
        <v>2105572.0292066266</v>
      </c>
      <c r="H77" s="16">
        <f>I77*(YC!H77/I188)</f>
        <v>2086642.9693389882</v>
      </c>
      <c r="I77" s="16">
        <f>J77*(YC!I77/J188)</f>
        <v>2086060.1965672728</v>
      </c>
      <c r="J77" s="16">
        <f>K77*(YC!J77/K188)</f>
        <v>2067453.3911933769</v>
      </c>
      <c r="K77" s="16">
        <f>L77*(YC!K77/L188)</f>
        <v>2017725.0406841517</v>
      </c>
      <c r="L77" s="16">
        <f>M77*(YC!L77/M188)</f>
        <v>1957711.4178469095</v>
      </c>
      <c r="M77" s="16">
        <f>N77*(YC!M77/N188)</f>
        <v>1917949.803462741</v>
      </c>
      <c r="N77" s="16">
        <f>O77*(YC!N77/O188)</f>
        <v>1897882.1081440167</v>
      </c>
      <c r="O77" s="16">
        <f>P77*(YC!O77/P188)</f>
        <v>1899596.4211052812</v>
      </c>
      <c r="P77" s="16">
        <f>Q77*(YC!P77/Q188)</f>
        <v>1895550.5353088253</v>
      </c>
      <c r="Q77" s="16">
        <f>R77*(YC!Q77/R188)</f>
        <v>1861616.5074710618</v>
      </c>
      <c r="R77" s="16">
        <f>S77*(YC!R77/S188)</f>
        <v>1826444.2190183692</v>
      </c>
      <c r="S77" s="16">
        <f>T77*(YC!S77/T188)</f>
        <v>1793378.4046823082</v>
      </c>
      <c r="T77" s="16">
        <f>YC!T77</f>
        <v>1776337</v>
      </c>
      <c r="U77" s="16">
        <f>T77*U188/YC!T77</f>
        <v>1762954</v>
      </c>
      <c r="V77" s="16">
        <f>U77*V188/YC!U77</f>
        <v>1797726.8377048383</v>
      </c>
      <c r="W77" s="16">
        <f>V77*W188/YC!V77</f>
        <v>1796447.8888602245</v>
      </c>
      <c r="X77" s="16">
        <f>W77*X188/YC!W77</f>
        <v>1845351.3972328249</v>
      </c>
      <c r="Y77" s="16">
        <f>X77*Y188/YC!X77</f>
        <v>1856449.2654199253</v>
      </c>
      <c r="Z77" s="16">
        <f>Y77*Z188/YC!Y77</f>
        <v>1864397.2148353015</v>
      </c>
      <c r="AA77" s="16">
        <f>Z77*AA188/YC!Z77</f>
        <v>1898890.6535255387</v>
      </c>
    </row>
    <row r="78" spans="1:27" x14ac:dyDescent="0.15">
      <c r="A78" s="8">
        <v>76</v>
      </c>
      <c r="B78" s="11" t="s">
        <v>215</v>
      </c>
      <c r="C78" s="16">
        <f>D78*(YC!C78/D189)</f>
        <v>7092889.9521204708</v>
      </c>
      <c r="D78" s="16">
        <f>E78*(YC!D78/E189)</f>
        <v>7133195.4241596283</v>
      </c>
      <c r="E78" s="16">
        <f>F78*(YC!E78/F189)</f>
        <v>7934988.0496918457</v>
      </c>
      <c r="F78" s="16">
        <f>G78*(YC!F78/G189)</f>
        <v>7864136.5724096941</v>
      </c>
      <c r="G78" s="16">
        <f>H78*(YC!G78/H189)</f>
        <v>7828104.4045984922</v>
      </c>
      <c r="H78" s="16">
        <f>I78*(YC!H78/I189)</f>
        <v>7796534.0153597873</v>
      </c>
      <c r="I78" s="16">
        <f>J78*(YC!I78/J189)</f>
        <v>7951279.3131181952</v>
      </c>
      <c r="J78" s="16">
        <f>K78*(YC!J78/K189)</f>
        <v>7823270.3669414846</v>
      </c>
      <c r="K78" s="16">
        <f>L78*(YC!K78/L189)</f>
        <v>7522472.6635432383</v>
      </c>
      <c r="L78" s="16">
        <f>M78*(YC!L78/M189)</f>
        <v>7157871.3788508428</v>
      </c>
      <c r="M78" s="16">
        <f>N78*(YC!M78/N189)</f>
        <v>6718309.8992250636</v>
      </c>
      <c r="N78" s="16">
        <f>O78*(YC!N78/O189)</f>
        <v>6502220.5626210356</v>
      </c>
      <c r="O78" s="16">
        <f>P78*(YC!O78/P189)</f>
        <v>6313984.0629756488</v>
      </c>
      <c r="P78" s="16">
        <f>Q78*(YC!P78/Q189)</f>
        <v>6382636.4607171742</v>
      </c>
      <c r="Q78" s="16">
        <f>R78*(YC!Q78/R189)</f>
        <v>6339565.0847114772</v>
      </c>
      <c r="R78" s="16">
        <f>S78*(YC!R78/S189)</f>
        <v>6061228.0125293732</v>
      </c>
      <c r="S78" s="16">
        <f>T78*(YC!S78/T189)</f>
        <v>6218853.4562649764</v>
      </c>
      <c r="T78" s="16">
        <f>YC!T78</f>
        <v>6051321</v>
      </c>
      <c r="U78" s="16">
        <f>T78*U189/YC!T78</f>
        <v>6334043</v>
      </c>
      <c r="V78" s="16">
        <f>U78*V189/YC!U78</f>
        <v>6542160.2495724605</v>
      </c>
      <c r="W78" s="16">
        <f>V78*W189/YC!V78</f>
        <v>6400160.592706494</v>
      </c>
      <c r="X78" s="16">
        <f>W78*X189/YC!W78</f>
        <v>6498437.4023079928</v>
      </c>
      <c r="Y78" s="16">
        <f>X78*Y189/YC!X78</f>
        <v>6562303.2936102264</v>
      </c>
      <c r="Z78" s="16">
        <f>Y78*Z189/YC!Y78</f>
        <v>6459155.2104669698</v>
      </c>
      <c r="AA78" s="16">
        <f>Z78*AA189/YC!Z78</f>
        <v>6280892.2505419767</v>
      </c>
    </row>
    <row r="79" spans="1:27" x14ac:dyDescent="0.15">
      <c r="A79" s="8">
        <v>77</v>
      </c>
      <c r="B79" s="11" t="s">
        <v>216</v>
      </c>
      <c r="C79" s="16">
        <f>D79*(YC!C79/D190)</f>
        <v>27564039.948510759</v>
      </c>
      <c r="D79" s="16">
        <f>E79*(YC!D79/E190)</f>
        <v>28125058.477122437</v>
      </c>
      <c r="E79" s="16">
        <f>F79*(YC!E79/F190)</f>
        <v>28540752.636800047</v>
      </c>
      <c r="F79" s="16">
        <f>G79*(YC!F79/G190)</f>
        <v>28586979.745564457</v>
      </c>
      <c r="G79" s="16">
        <f>H79*(YC!G79/H190)</f>
        <v>28734251.41231316</v>
      </c>
      <c r="H79" s="16">
        <f>I79*(YC!H79/I190)</f>
        <v>28857840.864946131</v>
      </c>
      <c r="I79" s="16">
        <f>J79*(YC!I79/J190)</f>
        <v>28465750.323162686</v>
      </c>
      <c r="J79" s="16">
        <f>K79*(YC!J79/K190)</f>
        <v>28615954.573084213</v>
      </c>
      <c r="K79" s="16">
        <f>L79*(YC!K79/L190)</f>
        <v>28118174.847106505</v>
      </c>
      <c r="L79" s="16">
        <f>M79*(YC!L79/M190)</f>
        <v>27290275.886015452</v>
      </c>
      <c r="M79" s="16">
        <f>N79*(YC!M79/N190)</f>
        <v>26728822.353938773</v>
      </c>
      <c r="N79" s="16">
        <f>O79*(YC!N79/O190)</f>
        <v>26481500.767121825</v>
      </c>
      <c r="O79" s="16">
        <f>P79*(YC!O79/P190)</f>
        <v>26471885.272233944</v>
      </c>
      <c r="P79" s="16">
        <f>Q79*(YC!P79/Q190)</f>
        <v>26594969.72990803</v>
      </c>
      <c r="Q79" s="16">
        <f>R79*(YC!Q79/R190)</f>
        <v>25695756.694707774</v>
      </c>
      <c r="R79" s="16">
        <f>S79*(YC!R79/S190)</f>
        <v>24497283.551670883</v>
      </c>
      <c r="S79" s="16">
        <f>T79*(YC!S79/T190)</f>
        <v>24127584.43873274</v>
      </c>
      <c r="T79" s="16">
        <f>YC!T79</f>
        <v>23304328</v>
      </c>
      <c r="U79" s="16">
        <f>T79*U190/YC!T79</f>
        <v>23397190</v>
      </c>
      <c r="V79" s="16">
        <f>U79*V190/YC!U79</f>
        <v>23122525.572622713</v>
      </c>
      <c r="W79" s="16">
        <f>V79*W190/YC!V79</f>
        <v>23118274.991783727</v>
      </c>
      <c r="X79" s="16">
        <f>W79*X190/YC!W79</f>
        <v>23199589.636853561</v>
      </c>
      <c r="Y79" s="16">
        <f>X79*Y190/YC!X79</f>
        <v>23093454.893582333</v>
      </c>
      <c r="Z79" s="16">
        <f>Y79*Z190/YC!Y79</f>
        <v>23277191.013239529</v>
      </c>
      <c r="AA79" s="16">
        <f>Z79*AA190/YC!Z79</f>
        <v>22814400.268166021</v>
      </c>
    </row>
    <row r="80" spans="1:27" x14ac:dyDescent="0.15">
      <c r="A80" s="8">
        <v>78</v>
      </c>
      <c r="B80" s="11" t="s">
        <v>217</v>
      </c>
      <c r="C80" s="16">
        <f>D80*(YC!C80/D191)</f>
        <v>5207906.8189674653</v>
      </c>
      <c r="D80" s="16">
        <f>E80*(YC!D80/E191)</f>
        <v>5842308.3608322004</v>
      </c>
      <c r="E80" s="16">
        <f>F80*(YC!E80/F191)</f>
        <v>7087126.4075246733</v>
      </c>
      <c r="F80" s="16">
        <f>G80*(YC!F80/G191)</f>
        <v>8529614.2314147335</v>
      </c>
      <c r="G80" s="16">
        <f>H80*(YC!G80/H191)</f>
        <v>9444265.3377618697</v>
      </c>
      <c r="H80" s="16">
        <f>I80*(YC!H80/I191)</f>
        <v>11245167.689821344</v>
      </c>
      <c r="I80" s="16">
        <f>J80*(YC!I80/J191)</f>
        <v>12955184.736510254</v>
      </c>
      <c r="J80" s="16">
        <f>K80*(YC!J80/K191)</f>
        <v>14059146.183328656</v>
      </c>
      <c r="K80" s="16">
        <f>L80*(YC!K80/L191)</f>
        <v>14605210.882819792</v>
      </c>
      <c r="L80" s="16">
        <f>M80*(YC!L80/M191)</f>
        <v>14681992.749819731</v>
      </c>
      <c r="M80" s="16">
        <f>N80*(YC!M80/N191)</f>
        <v>14062732.50016457</v>
      </c>
      <c r="N80" s="16">
        <f>O80*(YC!N80/O191)</f>
        <v>13752149.664872134</v>
      </c>
      <c r="O80" s="16">
        <f>P80*(YC!O80/P191)</f>
        <v>14825206.40615027</v>
      </c>
      <c r="P80" s="16">
        <f>Q80*(YC!P80/Q191)</f>
        <v>15781672.354038004</v>
      </c>
      <c r="Q80" s="16">
        <f>R80*(YC!Q80/R191)</f>
        <v>16201405.295201093</v>
      </c>
      <c r="R80" s="16">
        <f>S80*(YC!R80/S191)</f>
        <v>16650827.870217787</v>
      </c>
      <c r="S80" s="16">
        <f>T80*(YC!S80/T191)</f>
        <v>18040393.670844864</v>
      </c>
      <c r="T80" s="16">
        <f>YC!T80</f>
        <v>19470330</v>
      </c>
      <c r="U80" s="16">
        <f>T80*U191/YC!T80</f>
        <v>19858118</v>
      </c>
      <c r="V80" s="16">
        <f>U80*V191/YC!U80</f>
        <v>20589244.125070825</v>
      </c>
      <c r="W80" s="16">
        <f>V80*W191/YC!V80</f>
        <v>20896582.848311033</v>
      </c>
      <c r="X80" s="16">
        <f>W80*X191/YC!W80</f>
        <v>21552058.174496185</v>
      </c>
      <c r="Y80" s="16">
        <f>X80*Y191/YC!X80</f>
        <v>22437572.890681732</v>
      </c>
      <c r="Z80" s="16">
        <f>Y80*Z191/YC!Y80</f>
        <v>22761452.137869447</v>
      </c>
      <c r="AA80" s="16">
        <f>Z80*AA191/YC!Z80</f>
        <v>24232798.517391704</v>
      </c>
    </row>
    <row r="81" spans="1:27" x14ac:dyDescent="0.15">
      <c r="A81" s="8">
        <v>79</v>
      </c>
      <c r="B81" s="11" t="s">
        <v>218</v>
      </c>
      <c r="C81" s="16">
        <f>D81*(YC!C81/D192)</f>
        <v>2443686.355824077</v>
      </c>
      <c r="D81" s="16">
        <f>E81*(YC!D81/E192)</f>
        <v>2690773.5446677092</v>
      </c>
      <c r="E81" s="16">
        <f>F81*(YC!E81/F192)</f>
        <v>2993713.0993351866</v>
      </c>
      <c r="F81" s="16">
        <f>G81*(YC!F81/G192)</f>
        <v>3088033.1555227679</v>
      </c>
      <c r="G81" s="16">
        <f>H81*(YC!G81/H192)</f>
        <v>3049127.1515142964</v>
      </c>
      <c r="H81" s="16">
        <f>I81*(YC!H81/I192)</f>
        <v>3062637.1896752152</v>
      </c>
      <c r="I81" s="16">
        <f>J81*(YC!I81/J192)</f>
        <v>3177560.7464685282</v>
      </c>
      <c r="J81" s="16">
        <f>K81*(YC!J81/K192)</f>
        <v>3267986.8108124752</v>
      </c>
      <c r="K81" s="16">
        <f>L81*(YC!K81/L192)</f>
        <v>3416661.0439563319</v>
      </c>
      <c r="L81" s="16">
        <f>M81*(YC!L81/M192)</f>
        <v>3525985.930207558</v>
      </c>
      <c r="M81" s="16">
        <f>N81*(YC!M81/N192)</f>
        <v>3566100.2630566051</v>
      </c>
      <c r="N81" s="16">
        <f>O81*(YC!N81/O192)</f>
        <v>3607496.2049734998</v>
      </c>
      <c r="O81" s="16">
        <f>P81*(YC!O81/P192)</f>
        <v>3689631.3796274178</v>
      </c>
      <c r="P81" s="16">
        <f>Q81*(YC!P81/Q192)</f>
        <v>3786730.9717078456</v>
      </c>
      <c r="Q81" s="16">
        <f>R81*(YC!Q81/R192)</f>
        <v>3850802.5743001066</v>
      </c>
      <c r="R81" s="16">
        <f>S81*(YC!R81/S192)</f>
        <v>3996025.3767670416</v>
      </c>
      <c r="S81" s="16">
        <f>T81*(YC!S81/T192)</f>
        <v>4080311.5264217891</v>
      </c>
      <c r="T81" s="16">
        <f>YC!T81</f>
        <v>4161126</v>
      </c>
      <c r="U81" s="16">
        <f>T81*U192/YC!T81</f>
        <v>4138434</v>
      </c>
      <c r="V81" s="16">
        <f>U81*V192/YC!U81</f>
        <v>4172353.3256737734</v>
      </c>
      <c r="W81" s="16">
        <f>V81*W192/YC!V81</f>
        <v>4055630.0847298549</v>
      </c>
      <c r="X81" s="16">
        <f>W81*X192/YC!W81</f>
        <v>4054213.668498151</v>
      </c>
      <c r="Y81" s="16">
        <f>X81*Y192/YC!X81</f>
        <v>4023703.7130329618</v>
      </c>
      <c r="Z81" s="16">
        <f>Y81*Z192/YC!Y81</f>
        <v>4050719.6164793912</v>
      </c>
      <c r="AA81" s="16">
        <f>Z81*AA192/YC!Z81</f>
        <v>4141879.3643316231</v>
      </c>
    </row>
    <row r="82" spans="1:27" x14ac:dyDescent="0.15">
      <c r="A82" s="8">
        <v>80</v>
      </c>
      <c r="B82" s="11" t="s">
        <v>219</v>
      </c>
      <c r="C82" s="16">
        <f>D82*(YC!C82/D193)</f>
        <v>6258062.1633090805</v>
      </c>
      <c r="D82" s="16">
        <f>E82*(YC!D82/E193)</f>
        <v>6709938.3525159722</v>
      </c>
      <c r="E82" s="16">
        <f>F82*(YC!E82/F193)</f>
        <v>8021735.4168560794</v>
      </c>
      <c r="F82" s="16">
        <f>G82*(YC!F82/G193)</f>
        <v>8916978.0526539739</v>
      </c>
      <c r="G82" s="16">
        <f>H82*(YC!G82/H193)</f>
        <v>10921765.89364025</v>
      </c>
      <c r="H82" s="16">
        <f>I82*(YC!H82/I193)</f>
        <v>11928168.240918096</v>
      </c>
      <c r="I82" s="16">
        <f>J82*(YC!I82/J193)</f>
        <v>13212855.095795702</v>
      </c>
      <c r="J82" s="16">
        <f>K82*(YC!J82/K193)</f>
        <v>14963616.900819754</v>
      </c>
      <c r="K82" s="16">
        <f>L82*(YC!K82/L193)</f>
        <v>16125757.79668179</v>
      </c>
      <c r="L82" s="16">
        <f>M82*(YC!L82/M193)</f>
        <v>16894585.772412796</v>
      </c>
      <c r="M82" s="16">
        <f>N82*(YC!M82/N193)</f>
        <v>17398436.115100786</v>
      </c>
      <c r="N82" s="16">
        <f>O82*(YC!N82/O193)</f>
        <v>17954205.187489145</v>
      </c>
      <c r="O82" s="16">
        <f>P82*(YC!O82/P193)</f>
        <v>18372832.076435782</v>
      </c>
      <c r="P82" s="16">
        <f>Q82*(YC!P82/Q193)</f>
        <v>18787153.51461643</v>
      </c>
      <c r="Q82" s="16">
        <f>R82*(YC!Q82/R193)</f>
        <v>19211554.622380663</v>
      </c>
      <c r="R82" s="16">
        <f>S82*(YC!R82/S193)</f>
        <v>18468314.929765254</v>
      </c>
      <c r="S82" s="16">
        <f>T82*(YC!S82/T193)</f>
        <v>18135428.380357392</v>
      </c>
      <c r="T82" s="16">
        <f>YC!T82</f>
        <v>17847859</v>
      </c>
      <c r="U82" s="16">
        <f>T82*U193/YC!T82</f>
        <v>18368227</v>
      </c>
      <c r="V82" s="16">
        <f>U82*V193/YC!U82</f>
        <v>18828160.381310716</v>
      </c>
      <c r="W82" s="16">
        <f>V82*W193/YC!V82</f>
        <v>19045463.905084103</v>
      </c>
      <c r="X82" s="16">
        <f>W82*X193/YC!W82</f>
        <v>19341829.648189992</v>
      </c>
      <c r="Y82" s="16">
        <f>X82*Y193/YC!X82</f>
        <v>19426114.494425815</v>
      </c>
      <c r="Z82" s="16">
        <f>Y82*Z193/YC!Y82</f>
        <v>19666659.033702429</v>
      </c>
      <c r="AA82" s="16">
        <f>Z82*AA193/YC!Z82</f>
        <v>19667167.584277406</v>
      </c>
    </row>
    <row r="83" spans="1:27" x14ac:dyDescent="0.15">
      <c r="A83" s="8">
        <v>81</v>
      </c>
      <c r="B83" s="11" t="s">
        <v>220</v>
      </c>
      <c r="C83" s="16">
        <f>D83*(YC!C83/D194)</f>
        <v>6704407.2590182805</v>
      </c>
      <c r="D83" s="16">
        <f>E83*(YC!D83/E194)</f>
        <v>6816590.6394107137</v>
      </c>
      <c r="E83" s="16">
        <f>F83*(YC!E83/F194)</f>
        <v>7044685.0519113187</v>
      </c>
      <c r="F83" s="16">
        <f>G83*(YC!F83/G194)</f>
        <v>7073892.5593060227</v>
      </c>
      <c r="G83" s="16">
        <f>H83*(YC!G83/H194)</f>
        <v>7315098.0800317526</v>
      </c>
      <c r="H83" s="16">
        <f>I83*(YC!H83/I194)</f>
        <v>7222425.6459121183</v>
      </c>
      <c r="I83" s="16">
        <f>J83*(YC!I83/J194)</f>
        <v>7513721.8442931781</v>
      </c>
      <c r="J83" s="16">
        <f>K83*(YC!J83/K194)</f>
        <v>7558465.9082781794</v>
      </c>
      <c r="K83" s="16">
        <f>L83*(YC!K83/L194)</f>
        <v>7554181.6666072588</v>
      </c>
      <c r="L83" s="16">
        <f>M83*(YC!L83/M194)</f>
        <v>7626289.3340752358</v>
      </c>
      <c r="M83" s="16">
        <f>N83*(YC!M83/N194)</f>
        <v>7747859.6827630559</v>
      </c>
      <c r="N83" s="16">
        <f>O83*(YC!N83/O194)</f>
        <v>7778966.6842423435</v>
      </c>
      <c r="O83" s="16">
        <f>P83*(YC!O83/P194)</f>
        <v>7562319.7223158414</v>
      </c>
      <c r="P83" s="16">
        <f>Q83*(YC!P83/Q194)</f>
        <v>7346339.982099792</v>
      </c>
      <c r="Q83" s="16">
        <f>R83*(YC!Q83/R194)</f>
        <v>7154166.2518099556</v>
      </c>
      <c r="R83" s="16">
        <f>S83*(YC!R83/S194)</f>
        <v>6721842.9456630796</v>
      </c>
      <c r="S83" s="16">
        <f>T83*(YC!S83/T194)</f>
        <v>6457888.5141660208</v>
      </c>
      <c r="T83" s="16">
        <f>YC!T83</f>
        <v>6136388</v>
      </c>
      <c r="U83" s="16">
        <f>T83*U194/YC!T83</f>
        <v>6149709</v>
      </c>
      <c r="V83" s="16">
        <f>U83*V194/YC!U83</f>
        <v>6014854.1159201106</v>
      </c>
      <c r="W83" s="16">
        <f>V83*W194/YC!V83</f>
        <v>5851161.4599733232</v>
      </c>
      <c r="X83" s="16">
        <f>W83*X194/YC!W83</f>
        <v>6014319.8594469978</v>
      </c>
      <c r="Y83" s="16">
        <f>X83*Y194/YC!X83</f>
        <v>5812990.9329820741</v>
      </c>
      <c r="Z83" s="16">
        <f>Y83*Z194/YC!Y83</f>
        <v>5666675.2984867683</v>
      </c>
      <c r="AA83" s="16">
        <f>Z83*AA194/YC!Z83</f>
        <v>5700742.6217269646</v>
      </c>
    </row>
    <row r="84" spans="1:27" x14ac:dyDescent="0.15">
      <c r="A84" s="8">
        <v>82</v>
      </c>
      <c r="B84" s="11" t="s">
        <v>221</v>
      </c>
      <c r="C84" s="16">
        <f>D84*(YC!C84/D195)</f>
        <v>22355406.722806837</v>
      </c>
      <c r="D84" s="16">
        <f>E84*(YC!D84/E195)</f>
        <v>22176170.40419681</v>
      </c>
      <c r="E84" s="16">
        <f>F84*(YC!E84/F195)</f>
        <v>22907548.969500352</v>
      </c>
      <c r="F84" s="16">
        <f>G84*(YC!F84/G195)</f>
        <v>23149355.078317828</v>
      </c>
      <c r="G84" s="16">
        <f>H84*(YC!G84/H195)</f>
        <v>23443946.738084506</v>
      </c>
      <c r="H84" s="16">
        <f>I84*(YC!H84/I195)</f>
        <v>24186412.778558288</v>
      </c>
      <c r="I84" s="16">
        <f>J84*(YC!I84/J195)</f>
        <v>24689349.118787553</v>
      </c>
      <c r="J84" s="16">
        <f>K84*(YC!J84/K195)</f>
        <v>24424354.517020028</v>
      </c>
      <c r="K84" s="16">
        <f>L84*(YC!K84/L195)</f>
        <v>24058819.363534957</v>
      </c>
      <c r="L84" s="16">
        <f>M84*(YC!L84/M195)</f>
        <v>23887835.791807942</v>
      </c>
      <c r="M84" s="16">
        <f>N84*(YC!M84/N195)</f>
        <v>24293427.502132654</v>
      </c>
      <c r="N84" s="16">
        <f>O84*(YC!N84/O195)</f>
        <v>25268602.441735126</v>
      </c>
      <c r="O84" s="16">
        <f>P84*(YC!O84/P195)</f>
        <v>25619314.612127326</v>
      </c>
      <c r="P84" s="16">
        <f>Q84*(YC!P84/Q195)</f>
        <v>26040571.635993242</v>
      </c>
      <c r="Q84" s="16">
        <f>R84*(YC!Q84/R195)</f>
        <v>24033283.990657017</v>
      </c>
      <c r="R84" s="16">
        <f>S84*(YC!R84/S195)</f>
        <v>23538459.042784024</v>
      </c>
      <c r="S84" s="16">
        <f>T84*(YC!S84/T195)</f>
        <v>23593385.332511496</v>
      </c>
      <c r="T84" s="16">
        <f>YC!T84</f>
        <v>23260379</v>
      </c>
      <c r="U84" s="16">
        <f>T84*U195/YC!T84</f>
        <v>22957559</v>
      </c>
      <c r="V84" s="16">
        <f>U84*V195/YC!U84</f>
        <v>24694046.849640407</v>
      </c>
      <c r="W84" s="16">
        <f>V84*W195/YC!V84</f>
        <v>24359683.974697452</v>
      </c>
      <c r="X84" s="16">
        <f>W84*X195/YC!W84</f>
        <v>25381626.155203048</v>
      </c>
      <c r="Y84" s="16">
        <f>X84*Y195/YC!X84</f>
        <v>25212932.972685948</v>
      </c>
      <c r="Z84" s="16">
        <f>Y84*Z195/YC!Y84</f>
        <v>25863702.296994422</v>
      </c>
      <c r="AA84" s="16">
        <f>Z84*AA195/YC!Z84</f>
        <v>26354735.790353529</v>
      </c>
    </row>
    <row r="85" spans="1:27" x14ac:dyDescent="0.15">
      <c r="A85" s="8">
        <v>83</v>
      </c>
      <c r="B85" s="11" t="s">
        <v>222</v>
      </c>
      <c r="C85" s="16">
        <f>D85*(YC!C85/D196)</f>
        <v>15905339.933286382</v>
      </c>
      <c r="D85" s="16">
        <f>E85*(YC!D85/E196)</f>
        <v>14833242.153935602</v>
      </c>
      <c r="E85" s="16">
        <f>F85*(YC!E85/F196)</f>
        <v>15498588.97401911</v>
      </c>
      <c r="F85" s="16">
        <f>G85*(YC!F85/G196)</f>
        <v>15639114.54118021</v>
      </c>
      <c r="G85" s="16">
        <f>H85*(YC!G85/H196)</f>
        <v>14373689.517021244</v>
      </c>
      <c r="H85" s="16">
        <f>I85*(YC!H85/I196)</f>
        <v>13101676.771397145</v>
      </c>
      <c r="I85" s="16">
        <f>J85*(YC!I85/J196)</f>
        <v>12405343.898009209</v>
      </c>
      <c r="J85" s="16">
        <f>K85*(YC!J85/K196)</f>
        <v>11713011.188900758</v>
      </c>
      <c r="K85" s="16">
        <f>L85*(YC!K85/L196)</f>
        <v>12156893.423453918</v>
      </c>
      <c r="L85" s="16">
        <f>M85*(YC!L85/M196)</f>
        <v>12463657.961253392</v>
      </c>
      <c r="M85" s="16">
        <f>N85*(YC!M85/N196)</f>
        <v>12244851.586325036</v>
      </c>
      <c r="N85" s="16">
        <f>O85*(YC!N85/O196)</f>
        <v>12918210.829703828</v>
      </c>
      <c r="O85" s="16">
        <f>P85*(YC!O85/P196)</f>
        <v>13344742.670167826</v>
      </c>
      <c r="P85" s="16">
        <f>Q85*(YC!P85/Q196)</f>
        <v>14822765.409183444</v>
      </c>
      <c r="Q85" s="16">
        <f>R85*(YC!Q85/R196)</f>
        <v>12128621.753351836</v>
      </c>
      <c r="R85" s="16">
        <f>S85*(YC!R85/S196)</f>
        <v>11911101.381581642</v>
      </c>
      <c r="S85" s="16">
        <f>T85*(YC!S85/T196)</f>
        <v>11476726.091842361</v>
      </c>
      <c r="T85" s="16">
        <f>YC!T85</f>
        <v>11315961</v>
      </c>
      <c r="U85" s="16">
        <f>T85*U196/YC!T85</f>
        <v>11985676</v>
      </c>
      <c r="V85" s="16">
        <f>U85*V196/YC!U85</f>
        <v>12523204.884941129</v>
      </c>
      <c r="W85" s="16">
        <f>V85*W196/YC!V85</f>
        <v>12643814.491689354</v>
      </c>
      <c r="X85" s="16">
        <f>W85*X196/YC!W85</f>
        <v>13355952.765037915</v>
      </c>
      <c r="Y85" s="16">
        <f>X85*Y196/YC!X85</f>
        <v>13293616.647730984</v>
      </c>
      <c r="Z85" s="16">
        <f>Y85*Z196/YC!Y85</f>
        <v>13478001.245246595</v>
      </c>
      <c r="AA85" s="16">
        <f>Z85*AA196/YC!Z85</f>
        <v>13364854.487520566</v>
      </c>
    </row>
    <row r="86" spans="1:27" x14ac:dyDescent="0.15">
      <c r="A86" s="8">
        <v>84</v>
      </c>
      <c r="B86" s="11" t="s">
        <v>223</v>
      </c>
      <c r="C86" s="16">
        <f>D86*(YC!C86/D197)</f>
        <v>36595468.069384128</v>
      </c>
      <c r="D86" s="16">
        <f>E86*(YC!D86/E197)</f>
        <v>37391268.567756973</v>
      </c>
      <c r="E86" s="16">
        <f>F86*(YC!E86/F197)</f>
        <v>38229364.001143888</v>
      </c>
      <c r="F86" s="16">
        <f>G86*(YC!F86/G197)</f>
        <v>39065788.055963643</v>
      </c>
      <c r="G86" s="16">
        <f>H86*(YC!G86/H197)</f>
        <v>39780356.380710781</v>
      </c>
      <c r="H86" s="16">
        <f>I86*(YC!H86/I197)</f>
        <v>40678134.449944764</v>
      </c>
      <c r="I86" s="16">
        <f>J86*(YC!I86/J197)</f>
        <v>41708713.360684216</v>
      </c>
      <c r="J86" s="16">
        <f>K86*(YC!J86/K197)</f>
        <v>42720108.713251568</v>
      </c>
      <c r="K86" s="16">
        <f>L86*(YC!K86/L197)</f>
        <v>43661331.822729997</v>
      </c>
      <c r="L86" s="16">
        <f>M86*(YC!L86/M197)</f>
        <v>44567178.423363648</v>
      </c>
      <c r="M86" s="16">
        <f>N86*(YC!M86/N197)</f>
        <v>45346696.302299701</v>
      </c>
      <c r="N86" s="16">
        <f>O86*(YC!N86/O197)</f>
        <v>45917051.481524788</v>
      </c>
      <c r="O86" s="16">
        <f>P86*(YC!O86/P197)</f>
        <v>46502965.572391905</v>
      </c>
      <c r="P86" s="16">
        <f>Q86*(YC!P86/Q197)</f>
        <v>47107468.022515953</v>
      </c>
      <c r="Q86" s="16">
        <f>R86*(YC!Q86/R197)</f>
        <v>47654255.452216029</v>
      </c>
      <c r="R86" s="16">
        <f>S86*(YC!R86/S197)</f>
        <v>48268916.379725806</v>
      </c>
      <c r="S86" s="16">
        <f>T86*(YC!S86/T197)</f>
        <v>48865694.621545576</v>
      </c>
      <c r="T86" s="16">
        <f>YC!T86</f>
        <v>49284586</v>
      </c>
      <c r="U86" s="16">
        <f>T86*U197/YC!T86</f>
        <v>49934066</v>
      </c>
      <c r="V86" s="16">
        <f>U86*V197/YC!U86</f>
        <v>50683849.761372961</v>
      </c>
      <c r="W86" s="16">
        <f>V86*W197/YC!V86</f>
        <v>51421753.488680229</v>
      </c>
      <c r="X86" s="16">
        <f>W86*X197/YC!W86</f>
        <v>52065178.971927732</v>
      </c>
      <c r="Y86" s="16">
        <f>X86*Y197/YC!X86</f>
        <v>52694267.79321342</v>
      </c>
      <c r="Z86" s="16">
        <f>Y86*Z197/YC!Y86</f>
        <v>53341436.315075509</v>
      </c>
      <c r="AA86" s="16">
        <f>Z86*AA197/YC!Z86</f>
        <v>53957522.59883894</v>
      </c>
    </row>
    <row r="87" spans="1:27" x14ac:dyDescent="0.15">
      <c r="A87" s="8">
        <v>85</v>
      </c>
      <c r="B87" s="11" t="s">
        <v>224</v>
      </c>
      <c r="C87" s="16">
        <f>D87*(YC!C87/D198)</f>
        <v>20809229.219834022</v>
      </c>
      <c r="D87" s="16">
        <f>E87*(YC!D87/E198)</f>
        <v>20588872.758547623</v>
      </c>
      <c r="E87" s="16">
        <f>F87*(YC!E87/F198)</f>
        <v>20658980.704292331</v>
      </c>
      <c r="F87" s="16">
        <f>G87*(YC!F87/G198)</f>
        <v>20331396.494447481</v>
      </c>
      <c r="G87" s="16">
        <f>H87*(YC!G87/H198)</f>
        <v>20006091.637224495</v>
      </c>
      <c r="H87" s="16">
        <f>I87*(YC!H87/I198)</f>
        <v>19666966.725234792</v>
      </c>
      <c r="I87" s="16">
        <f>J87*(YC!I87/J198)</f>
        <v>20093047.940543387</v>
      </c>
      <c r="J87" s="16">
        <f>K87*(YC!J87/K198)</f>
        <v>20482694.40105404</v>
      </c>
      <c r="K87" s="16">
        <f>L87*(YC!K87/L198)</f>
        <v>20521655.944371659</v>
      </c>
      <c r="L87" s="16">
        <f>M87*(YC!L87/M198)</f>
        <v>20518825.495163288</v>
      </c>
      <c r="M87" s="16">
        <f>N87*(YC!M87/N198)</f>
        <v>20640752.571778726</v>
      </c>
      <c r="N87" s="16">
        <f>O87*(YC!N87/O198)</f>
        <v>20812671.862284321</v>
      </c>
      <c r="O87" s="16">
        <f>P87*(YC!O87/P198)</f>
        <v>21701089.64536301</v>
      </c>
      <c r="P87" s="16">
        <f>Q87*(YC!P87/Q198)</f>
        <v>22447664.627903391</v>
      </c>
      <c r="Q87" s="16">
        <f>R87*(YC!Q87/R198)</f>
        <v>23137191.349720865</v>
      </c>
      <c r="R87" s="16">
        <f>S87*(YC!R87/S198)</f>
        <v>23843532.175674994</v>
      </c>
      <c r="S87" s="16">
        <f>T87*(YC!S87/T198)</f>
        <v>24810381.294509605</v>
      </c>
      <c r="T87" s="16">
        <f>YC!T87</f>
        <v>25677926</v>
      </c>
      <c r="U87" s="16">
        <f>T87*U198/YC!T87</f>
        <v>25786534</v>
      </c>
      <c r="V87" s="16">
        <f>U87*V198/YC!U87</f>
        <v>26052761.90651742</v>
      </c>
      <c r="W87" s="16">
        <f>V87*W198/YC!V87</f>
        <v>26082129.852961008</v>
      </c>
      <c r="X87" s="16">
        <f>W87*X198/YC!W87</f>
        <v>26082847.111539584</v>
      </c>
      <c r="Y87" s="16">
        <f>X87*Y198/YC!X87</f>
        <v>26642976.411198802</v>
      </c>
      <c r="Z87" s="16">
        <f>Y87*Z198/YC!Y87</f>
        <v>26536699.683717601</v>
      </c>
      <c r="AA87" s="16">
        <f>Z87*AA198/YC!Z87</f>
        <v>26561832.383072663</v>
      </c>
    </row>
    <row r="88" spans="1:27" x14ac:dyDescent="0.15">
      <c r="A88" s="8">
        <v>86</v>
      </c>
      <c r="B88" s="11" t="s">
        <v>225</v>
      </c>
      <c r="C88" s="16">
        <f>D88*(YC!C88/D199)</f>
        <v>3575950.4890263821</v>
      </c>
      <c r="D88" s="16">
        <f>E88*(YC!D88/E199)</f>
        <v>3696649.7088605505</v>
      </c>
      <c r="E88" s="16">
        <f>F88*(YC!E88/F199)</f>
        <v>3835491.076729863</v>
      </c>
      <c r="F88" s="16">
        <f>G88*(YC!F88/G199)</f>
        <v>3943243.8278146656</v>
      </c>
      <c r="G88" s="16">
        <f>H88*(YC!G88/H199)</f>
        <v>4063517.1515830494</v>
      </c>
      <c r="H88" s="16">
        <f>I88*(YC!H88/I199)</f>
        <v>4111743.4443219239</v>
      </c>
      <c r="I88" s="16">
        <f>J88*(YC!I88/J199)</f>
        <v>4290155.5375403846</v>
      </c>
      <c r="J88" s="16">
        <f>K88*(YC!J88/K199)</f>
        <v>4441938.3400858687</v>
      </c>
      <c r="K88" s="16">
        <f>L88*(YC!K88/L199)</f>
        <v>4537896.4995332249</v>
      </c>
      <c r="L88" s="16">
        <f>M88*(YC!L88/M199)</f>
        <v>4619805.2484299419</v>
      </c>
      <c r="M88" s="16">
        <f>N88*(YC!M88/N199)</f>
        <v>4361732.5425098753</v>
      </c>
      <c r="N88" s="16">
        <f>O88*(YC!N88/O199)</f>
        <v>4248814.1014333786</v>
      </c>
      <c r="O88" s="16">
        <f>P88*(YC!O88/P199)</f>
        <v>4441394.7185107265</v>
      </c>
      <c r="P88" s="16">
        <f>Q88*(YC!P88/Q199)</f>
        <v>4495228.5570415044</v>
      </c>
      <c r="Q88" s="16">
        <f>R88*(YC!Q88/R199)</f>
        <v>4444031.3545194743</v>
      </c>
      <c r="R88" s="16">
        <f>S88*(YC!R88/S199)</f>
        <v>4394175.7473834185</v>
      </c>
      <c r="S88" s="16">
        <f>T88*(YC!S88/T199)</f>
        <v>4248955.6193703972</v>
      </c>
      <c r="T88" s="16">
        <f>YC!T88</f>
        <v>4126219</v>
      </c>
      <c r="U88" s="16">
        <f>T88*U199/YC!T88</f>
        <v>4025135</v>
      </c>
      <c r="V88" s="16">
        <f>U88*V199/YC!U88</f>
        <v>3964313.319806817</v>
      </c>
      <c r="W88" s="16">
        <f>V88*W199/YC!V88</f>
        <v>4169109.4512885935</v>
      </c>
      <c r="X88" s="16">
        <f>W88*X199/YC!W88</f>
        <v>4371020.3118969621</v>
      </c>
      <c r="Y88" s="16">
        <f>X88*Y199/YC!X88</f>
        <v>4326628.5982682556</v>
      </c>
      <c r="Z88" s="16">
        <f>Y88*Z199/YC!Y88</f>
        <v>4203189.8052856345</v>
      </c>
      <c r="AA88" s="16">
        <f>Z88*AA199/YC!Z88</f>
        <v>4166715.5465634628</v>
      </c>
    </row>
    <row r="89" spans="1:27" x14ac:dyDescent="0.15">
      <c r="A89" s="8">
        <v>87</v>
      </c>
      <c r="B89" s="11" t="s">
        <v>226</v>
      </c>
      <c r="C89" s="16">
        <f>D89*(YC!C89/D200)</f>
        <v>6124421.1205116585</v>
      </c>
      <c r="D89" s="16">
        <f>E89*(YC!D89/E200)</f>
        <v>6577166.7604797632</v>
      </c>
      <c r="E89" s="16">
        <f>F89*(YC!E89/F200)</f>
        <v>7034833.8427982396</v>
      </c>
      <c r="F89" s="16">
        <f>G89*(YC!F89/G200)</f>
        <v>7254316.3250076063</v>
      </c>
      <c r="G89" s="16">
        <f>H89*(YC!G89/H200)</f>
        <v>7945811.2178488309</v>
      </c>
      <c r="H89" s="16">
        <f>I89*(YC!H89/I200)</f>
        <v>7614027.2152776821</v>
      </c>
      <c r="I89" s="16">
        <f>J89*(YC!I89/J200)</f>
        <v>8153728.3597835042</v>
      </c>
      <c r="J89" s="16">
        <f>K89*(YC!J89/K200)</f>
        <v>8125981.231220033</v>
      </c>
      <c r="K89" s="16">
        <f>L89*(YC!K89/L200)</f>
        <v>7717960.9483247194</v>
      </c>
      <c r="L89" s="16">
        <f>M89*(YC!L89/M200)</f>
        <v>7812503.2804473117</v>
      </c>
      <c r="M89" s="16">
        <f>N89*(YC!M89/N200)</f>
        <v>8053302.8646180769</v>
      </c>
      <c r="N89" s="16">
        <f>O89*(YC!N89/O200)</f>
        <v>8295796.3817438511</v>
      </c>
      <c r="O89" s="16">
        <f>P89*(YC!O89/P200)</f>
        <v>8095142.7741911877</v>
      </c>
      <c r="P89" s="16">
        <f>Q89*(YC!P89/Q200)</f>
        <v>7627188.0141879106</v>
      </c>
      <c r="Q89" s="16">
        <f>R89*(YC!Q89/R200)</f>
        <v>7604084.1404505009</v>
      </c>
      <c r="R89" s="16">
        <f>S89*(YC!R89/S200)</f>
        <v>6410990.5140158888</v>
      </c>
      <c r="S89" s="16">
        <f>T89*(YC!S89/T200)</f>
        <v>6240689.992230814</v>
      </c>
      <c r="T89" s="16">
        <f>YC!T89</f>
        <v>5933478</v>
      </c>
      <c r="U89" s="16">
        <f>T89*U200/YC!T89</f>
        <v>6185165</v>
      </c>
      <c r="V89" s="16">
        <f>U89*V200/YC!U89</f>
        <v>6260146.2839404326</v>
      </c>
      <c r="W89" s="16">
        <f>V89*W200/YC!V89</f>
        <v>6315093.6980395801</v>
      </c>
      <c r="X89" s="16">
        <f>W89*X200/YC!W89</f>
        <v>6408295.2315465314</v>
      </c>
      <c r="Y89" s="16">
        <f>X89*Y200/YC!X89</f>
        <v>6492139.4448049208</v>
      </c>
      <c r="Z89" s="16">
        <f>Y89*Z200/YC!Y89</f>
        <v>6389957.6646480439</v>
      </c>
      <c r="AA89" s="16">
        <f>Z89*AA200/YC!Z89</f>
        <v>6226359.3634862583</v>
      </c>
    </row>
    <row r="90" spans="1:27" x14ac:dyDescent="0.15">
      <c r="A90" s="8">
        <v>88</v>
      </c>
      <c r="B90" s="11" t="s">
        <v>227</v>
      </c>
      <c r="C90" s="16">
        <f>D90*(YC!C90/D201)</f>
        <v>4970957.9915098408</v>
      </c>
      <c r="D90" s="16">
        <f>E90*(YC!D90/E201)</f>
        <v>4952830.2646770608</v>
      </c>
      <c r="E90" s="16">
        <f>F90*(YC!E90/F201)</f>
        <v>5312066.8507031212</v>
      </c>
      <c r="F90" s="16">
        <f>G90*(YC!F90/G201)</f>
        <v>5493810.3892815541</v>
      </c>
      <c r="G90" s="16">
        <f>H90*(YC!G90/H201)</f>
        <v>5867707.7475258689</v>
      </c>
      <c r="H90" s="16">
        <f>I90*(YC!H90/I201)</f>
        <v>6516331.231655281</v>
      </c>
      <c r="I90" s="16">
        <f>J90*(YC!I90/J201)</f>
        <v>7173632.7670240263</v>
      </c>
      <c r="J90" s="16">
        <f>K90*(YC!J90/K201)</f>
        <v>7581746.950812527</v>
      </c>
      <c r="K90" s="16">
        <f>L90*(YC!K90/L201)</f>
        <v>7796881.5488115251</v>
      </c>
      <c r="L90" s="16">
        <f>M90*(YC!L90/M201)</f>
        <v>8215794.7024192</v>
      </c>
      <c r="M90" s="16">
        <f>N90*(YC!M90/N201)</f>
        <v>8878986.1200505123</v>
      </c>
      <c r="N90" s="16">
        <f>O90*(YC!N90/O201)</f>
        <v>9323558.6044098083</v>
      </c>
      <c r="O90" s="16">
        <f>P90*(YC!O90/P201)</f>
        <v>8950522.5899269022</v>
      </c>
      <c r="P90" s="16">
        <f>Q90*(YC!P90/Q201)</f>
        <v>8658080.8737553135</v>
      </c>
      <c r="Q90" s="16">
        <f>R90*(YC!Q90/R201)</f>
        <v>8542604.8262892999</v>
      </c>
      <c r="R90" s="16">
        <f>S90*(YC!R90/S201)</f>
        <v>8808207.2316880114</v>
      </c>
      <c r="S90" s="16">
        <f>T90*(YC!S90/T201)</f>
        <v>9412116.6093555391</v>
      </c>
      <c r="T90" s="16">
        <f>YC!T90</f>
        <v>9794502</v>
      </c>
      <c r="U90" s="16">
        <f>T90*U201/YC!T90</f>
        <v>10554806</v>
      </c>
      <c r="V90" s="16">
        <f>U90*V201/YC!U90</f>
        <v>10280964.29108605</v>
      </c>
      <c r="W90" s="16">
        <f>V90*W201/YC!V90</f>
        <v>10196877.184924422</v>
      </c>
      <c r="X90" s="16">
        <f>W90*X201/YC!W90</f>
        <v>10290687.673124626</v>
      </c>
      <c r="Y90" s="16">
        <f>X90*Y201/YC!X90</f>
        <v>10716833.705615954</v>
      </c>
      <c r="Z90" s="16">
        <f>Y90*Z201/YC!Y90</f>
        <v>10507392.708093336</v>
      </c>
      <c r="AA90" s="16">
        <f>Z90*AA201/YC!Z90</f>
        <v>10708492.092278061</v>
      </c>
    </row>
    <row r="91" spans="1:27" x14ac:dyDescent="0.15">
      <c r="A91" s="8">
        <v>89</v>
      </c>
      <c r="B91" s="11" t="s">
        <v>228</v>
      </c>
      <c r="C91" s="16">
        <f>D91*(YC!C91/D202)</f>
        <v>8529103.9995550197</v>
      </c>
      <c r="D91" s="16">
        <f>E91*(YC!D91/E202)</f>
        <v>8203794.6210723771</v>
      </c>
      <c r="E91" s="16">
        <f>F91*(YC!E91/F202)</f>
        <v>8848217.6000510976</v>
      </c>
      <c r="F91" s="16">
        <f>G91*(YC!F91/G202)</f>
        <v>9393724.8212225046</v>
      </c>
      <c r="G91" s="16">
        <f>H91*(YC!G91/H202)</f>
        <v>9290570.9179734215</v>
      </c>
      <c r="H91" s="16">
        <f>I91*(YC!H91/I202)</f>
        <v>9887577.0411109217</v>
      </c>
      <c r="I91" s="16">
        <f>J91*(YC!I91/J202)</f>
        <v>10577634.809021715</v>
      </c>
      <c r="J91" s="16">
        <f>K91*(YC!J91/K202)</f>
        <v>9718796.7438571639</v>
      </c>
      <c r="K91" s="16">
        <f>L91*(YC!K91/L202)</f>
        <v>9565829.7021727152</v>
      </c>
      <c r="L91" s="16">
        <f>M91*(YC!L91/M202)</f>
        <v>9764881.296929067</v>
      </c>
      <c r="M91" s="16">
        <f>N91*(YC!M91/N202)</f>
        <v>9986744.1852258742</v>
      </c>
      <c r="N91" s="16">
        <f>O91*(YC!N91/O202)</f>
        <v>9995145.142370373</v>
      </c>
      <c r="O91" s="16">
        <f>P91*(YC!O91/P202)</f>
        <v>9573688.2946192566</v>
      </c>
      <c r="P91" s="16">
        <f>Q91*(YC!P91/Q202)</f>
        <v>8974653.8476002943</v>
      </c>
      <c r="Q91" s="16">
        <f>R91*(YC!Q91/R202)</f>
        <v>7863397.0399012938</v>
      </c>
      <c r="R91" s="16">
        <f>S91*(YC!R91/S202)</f>
        <v>6166627.8045343021</v>
      </c>
      <c r="S91" s="16">
        <f>T91*(YC!S91/T202)</f>
        <v>6399253.9786977535</v>
      </c>
      <c r="T91" s="16">
        <f>YC!T91</f>
        <v>5437681</v>
      </c>
      <c r="U91" s="16">
        <f>T91*U202/YC!T91</f>
        <v>5367592</v>
      </c>
      <c r="V91" s="16">
        <f>U91*V202/YC!U91</f>
        <v>5307839.9516244223</v>
      </c>
      <c r="W91" s="16">
        <f>V91*W202/YC!V91</f>
        <v>5464522.2465513041</v>
      </c>
      <c r="X91" s="16">
        <f>W91*X202/YC!W91</f>
        <v>5352465.4701057049</v>
      </c>
      <c r="Y91" s="16">
        <f>X91*Y202/YC!X91</f>
        <v>5539957.317903311</v>
      </c>
      <c r="Z91" s="16">
        <f>Y91*Z202/YC!Y91</f>
        <v>5998435.2422969909</v>
      </c>
      <c r="AA91" s="16">
        <f>Z91*AA202/YC!Z91</f>
        <v>5891301.1210080022</v>
      </c>
    </row>
    <row r="92" spans="1:27" x14ac:dyDescent="0.15">
      <c r="A92" s="8">
        <v>90</v>
      </c>
      <c r="B92" s="11" t="s">
        <v>229</v>
      </c>
      <c r="C92" s="16">
        <f>D92*(YC!C92/D203)</f>
        <v>20970701.464419533</v>
      </c>
      <c r="D92" s="16">
        <f>E92*(YC!D92/E203)</f>
        <v>20642083.053534981</v>
      </c>
      <c r="E92" s="16">
        <f>F92*(YC!E92/F203)</f>
        <v>21634478.374571823</v>
      </c>
      <c r="F92" s="16">
        <f>G92*(YC!F92/G203)</f>
        <v>22018287.132945873</v>
      </c>
      <c r="G92" s="16">
        <f>H92*(YC!G92/H203)</f>
        <v>22157546.342069522</v>
      </c>
      <c r="H92" s="16">
        <f>I92*(YC!H92/I203)</f>
        <v>21788361.127896827</v>
      </c>
      <c r="I92" s="16">
        <f>J92*(YC!I92/J203)</f>
        <v>24324300.288999796</v>
      </c>
      <c r="J92" s="16">
        <f>K92*(YC!J92/K203)</f>
        <v>24948439.447657254</v>
      </c>
      <c r="K92" s="16">
        <f>L92*(YC!K92/L203)</f>
        <v>25209979.731990889</v>
      </c>
      <c r="L92" s="16">
        <f>M92*(YC!L92/M203)</f>
        <v>25997136.073468074</v>
      </c>
      <c r="M92" s="16">
        <f>N92*(YC!M92/N203)</f>
        <v>27021301.459432919</v>
      </c>
      <c r="N92" s="16">
        <f>O92*(YC!N92/O203)</f>
        <v>29383913.167752717</v>
      </c>
      <c r="O92" s="16">
        <f>P92*(YC!O92/P203)</f>
        <v>31863775.524937414</v>
      </c>
      <c r="P92" s="16">
        <f>Q92*(YC!P92/Q203)</f>
        <v>35084864.402701877</v>
      </c>
      <c r="Q92" s="16">
        <f>R92*(YC!Q92/R203)</f>
        <v>37736405.012078159</v>
      </c>
      <c r="R92" s="16">
        <f>S92*(YC!R92/S203)</f>
        <v>36086745.765066907</v>
      </c>
      <c r="S92" s="16">
        <f>T92*(YC!S92/T203)</f>
        <v>36266421.426818021</v>
      </c>
      <c r="T92" s="16">
        <f>YC!T92</f>
        <v>38038574</v>
      </c>
      <c r="U92" s="16">
        <f>T92*U203/YC!T92</f>
        <v>37670906</v>
      </c>
      <c r="V92" s="16">
        <f>U92*V203/YC!U92</f>
        <v>38728827.154652864</v>
      </c>
      <c r="W92" s="16">
        <f>V92*W203/YC!V92</f>
        <v>38183133.319103442</v>
      </c>
      <c r="X92" s="16">
        <f>W92*X203/YC!W92</f>
        <v>38913568.25860744</v>
      </c>
      <c r="Y92" s="16">
        <f>X92*Y203/YC!X92</f>
        <v>40083374.844388068</v>
      </c>
      <c r="Z92" s="16">
        <f>Y92*Z203/YC!Y92</f>
        <v>39923870.655232698</v>
      </c>
      <c r="AA92" s="16">
        <f>Z92*AA203/YC!Z92</f>
        <v>40592250.80947037</v>
      </c>
    </row>
    <row r="93" spans="1:27" x14ac:dyDescent="0.15">
      <c r="A93" s="8">
        <v>91</v>
      </c>
      <c r="B93" s="11" t="s">
        <v>230</v>
      </c>
      <c r="C93" s="16">
        <f>D93*(YC!C93/D204)</f>
        <v>30597457.953742128</v>
      </c>
      <c r="D93" s="16">
        <f>E93*(YC!D93/E204)</f>
        <v>31823971.314358208</v>
      </c>
      <c r="E93" s="16">
        <f>F93*(YC!E93/F204)</f>
        <v>32158160.047365643</v>
      </c>
      <c r="F93" s="16">
        <f>G93*(YC!F93/G204)</f>
        <v>32659433.14087984</v>
      </c>
      <c r="G93" s="16">
        <f>H93*(YC!G93/H204)</f>
        <v>33210504.720963795</v>
      </c>
      <c r="H93" s="16">
        <f>I93*(YC!H93/I204)</f>
        <v>34000267.24585034</v>
      </c>
      <c r="I93" s="16">
        <f>J93*(YC!I93/J204)</f>
        <v>34912043.253998317</v>
      </c>
      <c r="J93" s="16">
        <f>K93*(YC!J93/K204)</f>
        <v>36014806.933725551</v>
      </c>
      <c r="K93" s="16">
        <f>L93*(YC!K93/L204)</f>
        <v>36783569.365920469</v>
      </c>
      <c r="L93" s="16">
        <f>M93*(YC!L93/M204)</f>
        <v>37645774.797721252</v>
      </c>
      <c r="M93" s="16">
        <f>N93*(YC!M93/N204)</f>
        <v>37764660.193994991</v>
      </c>
      <c r="N93" s="16">
        <f>O93*(YC!N93/O204)</f>
        <v>37318565.72624062</v>
      </c>
      <c r="O93" s="16">
        <f>P93*(YC!O93/P204)</f>
        <v>36852963.946051233</v>
      </c>
      <c r="P93" s="16">
        <f>Q93*(YC!P93/Q204)</f>
        <v>37004987.578895934</v>
      </c>
      <c r="Q93" s="16">
        <f>R93*(YC!Q93/R204)</f>
        <v>36702391.050800495</v>
      </c>
      <c r="R93" s="16">
        <f>S93*(YC!R93/S204)</f>
        <v>37243918.162838012</v>
      </c>
      <c r="S93" s="16">
        <f>T93*(YC!S93/T204)</f>
        <v>37988909.11615517</v>
      </c>
      <c r="T93" s="16">
        <f>YC!T93</f>
        <v>38126185</v>
      </c>
      <c r="U93" s="16">
        <f>T93*U204/YC!T93</f>
        <v>38123828</v>
      </c>
      <c r="V93" s="16">
        <f>U93*V204/YC!U93</f>
        <v>38743869.441322275</v>
      </c>
      <c r="W93" s="16">
        <f>V93*W204/YC!V93</f>
        <v>38461270.77102831</v>
      </c>
      <c r="X93" s="16">
        <f>W93*X204/YC!W93</f>
        <v>38434143.171600603</v>
      </c>
      <c r="Y93" s="16">
        <f>X93*Y204/YC!X93</f>
        <v>38748067.217637978</v>
      </c>
      <c r="Z93" s="16">
        <f>Y93*Z204/YC!Y93</f>
        <v>38426806.239038177</v>
      </c>
      <c r="AA93" s="16">
        <f>Z93*AA204/YC!Z93</f>
        <v>38328725.830194555</v>
      </c>
    </row>
    <row r="94" spans="1:27" x14ac:dyDescent="0.15">
      <c r="A94" s="8">
        <v>92</v>
      </c>
      <c r="B94" s="11" t="s">
        <v>231</v>
      </c>
      <c r="C94" s="16">
        <f>D94*(YC!C94/D205)</f>
        <v>19526785.816436164</v>
      </c>
      <c r="D94" s="16">
        <f>E94*(YC!D94/E205)</f>
        <v>19969108.276651796</v>
      </c>
      <c r="E94" s="16">
        <f>F94*(YC!E94/F205)</f>
        <v>20224664.829428222</v>
      </c>
      <c r="F94" s="16">
        <f>G94*(YC!F94/G205)</f>
        <v>20266658.189823974</v>
      </c>
      <c r="G94" s="16">
        <f>H94*(YC!G94/H205)</f>
        <v>20246279.776328571</v>
      </c>
      <c r="H94" s="16">
        <f>I94*(YC!H94/I205)</f>
        <v>20440391.09936551</v>
      </c>
      <c r="I94" s="16">
        <f>J94*(YC!I94/J205)</f>
        <v>20513702.618064072</v>
      </c>
      <c r="J94" s="16">
        <f>K94*(YC!J94/K205)</f>
        <v>20769036.52514299</v>
      </c>
      <c r="K94" s="16">
        <f>L94*(YC!K94/L205)</f>
        <v>21105935.294603743</v>
      </c>
      <c r="L94" s="16">
        <f>M94*(YC!L94/M205)</f>
        <v>21374245.084522303</v>
      </c>
      <c r="M94" s="16">
        <f>N94*(YC!M94/N205)</f>
        <v>21444338.393524598</v>
      </c>
      <c r="N94" s="16">
        <f>O94*(YC!N94/O205)</f>
        <v>21639331.187756792</v>
      </c>
      <c r="O94" s="16">
        <f>P94*(YC!O94/P205)</f>
        <v>21740899.229034554</v>
      </c>
      <c r="P94" s="16">
        <f>Q94*(YC!P94/Q205)</f>
        <v>21865926.929280836</v>
      </c>
      <c r="Q94" s="16">
        <f>R94*(YC!Q94/R205)</f>
        <v>21932842.942811389</v>
      </c>
      <c r="R94" s="16">
        <f>S94*(YC!R94/S205)</f>
        <v>22303775.916700877</v>
      </c>
      <c r="S94" s="16">
        <f>T94*(YC!S94/T205)</f>
        <v>22303816.198771797</v>
      </c>
      <c r="T94" s="16">
        <f>YC!T94</f>
        <v>22699444</v>
      </c>
      <c r="U94" s="16">
        <f>T94*U205/YC!T94</f>
        <v>22973155</v>
      </c>
      <c r="V94" s="16">
        <f>U94*V205/YC!U94</f>
        <v>22992502.543364722</v>
      </c>
      <c r="W94" s="16">
        <f>V94*W205/YC!V94</f>
        <v>23131755.693243373</v>
      </c>
      <c r="X94" s="16">
        <f>W94*X205/YC!W94</f>
        <v>23536670.711282153</v>
      </c>
      <c r="Y94" s="16">
        <f>X94*Y205/YC!X94</f>
        <v>23660282.002464384</v>
      </c>
      <c r="Z94" s="16">
        <f>Y94*Z205/YC!Y94</f>
        <v>23745889.093082145</v>
      </c>
      <c r="AA94" s="16">
        <f>Z94*AA205/YC!Z94</f>
        <v>23727470.987385247</v>
      </c>
    </row>
    <row r="95" spans="1:27" x14ac:dyDescent="0.15">
      <c r="A95" s="8">
        <v>93</v>
      </c>
      <c r="B95" s="11" t="s">
        <v>232</v>
      </c>
      <c r="C95" s="16">
        <f>D95*(YC!C95/D206)</f>
        <v>28434591.365753338</v>
      </c>
      <c r="D95" s="16">
        <f>E95*(YC!D95/E206)</f>
        <v>29782184.598470673</v>
      </c>
      <c r="E95" s="16">
        <f>F95*(YC!E95/F206)</f>
        <v>30854219.04907079</v>
      </c>
      <c r="F95" s="16">
        <f>G95*(YC!F95/G206)</f>
        <v>31469415.449163988</v>
      </c>
      <c r="G95" s="16">
        <f>H95*(YC!G95/H206)</f>
        <v>31767717.189609237</v>
      </c>
      <c r="H95" s="16">
        <f>I95*(YC!H95/I206)</f>
        <v>33498422.009669859</v>
      </c>
      <c r="I95" s="16">
        <f>J95*(YC!I95/J206)</f>
        <v>33749683.255291089</v>
      </c>
      <c r="J95" s="16">
        <f>K95*(YC!J95/K206)</f>
        <v>33032656.470319994</v>
      </c>
      <c r="K95" s="16">
        <f>L95*(YC!K95/L206)</f>
        <v>32668812.958606679</v>
      </c>
      <c r="L95" s="16">
        <f>M95*(YC!L95/M206)</f>
        <v>32349091.513510827</v>
      </c>
      <c r="M95" s="16">
        <f>N95*(YC!M95/N206)</f>
        <v>32025167.649544097</v>
      </c>
      <c r="N95" s="16">
        <f>O95*(YC!N95/O206)</f>
        <v>33017075.863559045</v>
      </c>
      <c r="O95" s="16">
        <f>P95*(YC!O95/P206)</f>
        <v>33581756.015284464</v>
      </c>
      <c r="P95" s="16">
        <f>Q95*(YC!P95/Q206)</f>
        <v>34246101.908931233</v>
      </c>
      <c r="Q95" s="16">
        <f>R95*(YC!Q95/R206)</f>
        <v>35045373.138202377</v>
      </c>
      <c r="R95" s="16">
        <f>S95*(YC!R95/S206)</f>
        <v>36069419.337003708</v>
      </c>
      <c r="S95" s="16">
        <f>T95*(YC!S95/T206)</f>
        <v>37128960.35825377</v>
      </c>
      <c r="T95" s="16">
        <f>YC!T95</f>
        <v>38423420</v>
      </c>
      <c r="U95" s="16">
        <f>T95*U206/YC!T95</f>
        <v>39448708</v>
      </c>
      <c r="V95" s="16">
        <f>U95*V206/YC!U95</f>
        <v>40126421.020839281</v>
      </c>
      <c r="W95" s="16">
        <f>V95*W206/YC!V95</f>
        <v>40696789.114341408</v>
      </c>
      <c r="X95" s="16">
        <f>W95*X206/YC!W95</f>
        <v>42201940.876298137</v>
      </c>
      <c r="Y95" s="16">
        <f>X95*Y206/YC!X95</f>
        <v>43467723.294683591</v>
      </c>
      <c r="Z95" s="16">
        <f>Y95*Z206/YC!Y95</f>
        <v>44065868.424580015</v>
      </c>
      <c r="AA95" s="16">
        <f>Z95*AA206/YC!Z95</f>
        <v>45064836.204093687</v>
      </c>
    </row>
    <row r="96" spans="1:27" x14ac:dyDescent="0.15">
      <c r="A96" s="8">
        <v>94</v>
      </c>
      <c r="B96" s="11" t="s">
        <v>233</v>
      </c>
      <c r="C96" s="16">
        <f>D96*(YC!C96/D207)</f>
        <v>6659642.7029521056</v>
      </c>
      <c r="D96" s="16">
        <f>E96*(YC!D96/E207)</f>
        <v>7092247.1926851263</v>
      </c>
      <c r="E96" s="16">
        <f>F96*(YC!E96/F207)</f>
        <v>7426836.2543588327</v>
      </c>
      <c r="F96" s="16">
        <f>G96*(YC!F96/G207)</f>
        <v>7739809.6548273237</v>
      </c>
      <c r="G96" s="16">
        <f>H96*(YC!G96/H207)</f>
        <v>8532225.0564047731</v>
      </c>
      <c r="H96" s="16">
        <f>I96*(YC!H96/I207)</f>
        <v>8935671.9009749424</v>
      </c>
      <c r="I96" s="16">
        <f>J96*(YC!I96/J207)</f>
        <v>7933534.4577808641</v>
      </c>
      <c r="J96" s="16">
        <f>K96*(YC!J96/K207)</f>
        <v>7913783.9262526808</v>
      </c>
      <c r="K96" s="16">
        <f>L96*(YC!K96/L207)</f>
        <v>7935846.3183035078</v>
      </c>
      <c r="L96" s="16">
        <f>M96*(YC!L96/M207)</f>
        <v>7883148.5915238783</v>
      </c>
      <c r="M96" s="16">
        <f>N96*(YC!M96/N207)</f>
        <v>7945580.798557112</v>
      </c>
      <c r="N96" s="16">
        <f>O96*(YC!N96/O207)</f>
        <v>8006890.9871108215</v>
      </c>
      <c r="O96" s="16">
        <f>P96*(YC!O96/P207)</f>
        <v>8280694.3138094256</v>
      </c>
      <c r="P96" s="16">
        <f>Q96*(YC!P96/Q207)</f>
        <v>7869386.6532636629</v>
      </c>
      <c r="Q96" s="16">
        <f>R96*(YC!Q96/R207)</f>
        <v>7508386.3435957888</v>
      </c>
      <c r="R96" s="16">
        <f>S96*(YC!R96/S207)</f>
        <v>7452984.5226704627</v>
      </c>
      <c r="S96" s="16">
        <f>T96*(YC!S96/T207)</f>
        <v>7514693.7781406082</v>
      </c>
      <c r="T96" s="16">
        <f>YC!T96</f>
        <v>7928092</v>
      </c>
      <c r="U96" s="16">
        <f>T96*U207/YC!T96</f>
        <v>8471571</v>
      </c>
      <c r="V96" s="16">
        <f>U96*V207/YC!U96</f>
        <v>8714521.1000022776</v>
      </c>
      <c r="W96" s="16">
        <f>V96*W207/YC!V96</f>
        <v>8509308.191922063</v>
      </c>
      <c r="X96" s="16">
        <f>W96*X207/YC!W96</f>
        <v>9003096.4556598719</v>
      </c>
      <c r="Y96" s="16">
        <f>X96*Y207/YC!X96</f>
        <v>9459379.8644907568</v>
      </c>
      <c r="Z96" s="16">
        <f>Y96*Z207/YC!Y96</f>
        <v>9559788.6766357645</v>
      </c>
      <c r="AA96" s="16">
        <f>Z96*AA207/YC!Z96</f>
        <v>9422105.657298971</v>
      </c>
    </row>
    <row r="97" spans="1:27" x14ac:dyDescent="0.15">
      <c r="A97" s="8">
        <v>95</v>
      </c>
      <c r="B97" s="11" t="s">
        <v>234</v>
      </c>
      <c r="C97" s="16"/>
      <c r="D97" s="16"/>
      <c r="E97" s="16"/>
      <c r="F97" s="16"/>
      <c r="G97" s="16"/>
      <c r="H97" s="16"/>
      <c r="I97" s="16">
        <f>J97*(YC!I97/J208)</f>
        <v>2658441.116367531</v>
      </c>
      <c r="J97" s="16">
        <f>K97*(YC!J97/K208)</f>
        <v>4105087.2902874462</v>
      </c>
      <c r="K97" s="16">
        <f>L97*(YC!K97/L208)</f>
        <v>4716300.6595432153</v>
      </c>
      <c r="L97" s="16">
        <f>M97*(YC!L97/M208)</f>
        <v>5326995.9454236766</v>
      </c>
      <c r="M97" s="16">
        <f>N97*(YC!M97/N208)</f>
        <v>5959682.1128454274</v>
      </c>
      <c r="N97" s="16">
        <f>O97*(YC!N97/O208)</f>
        <v>6247508.1083407234</v>
      </c>
      <c r="O97" s="16">
        <f>P97*(YC!O97/P208)</f>
        <v>6312356.9630377339</v>
      </c>
      <c r="P97" s="16">
        <f>Q97*(YC!P97/Q208)</f>
        <v>6637142.6115241619</v>
      </c>
      <c r="Q97" s="16">
        <f>R97*(YC!Q97/R208)</f>
        <v>6967849.4024324175</v>
      </c>
      <c r="R97" s="16">
        <f>S97*(YC!R97/S208)</f>
        <v>7348203.7589723375</v>
      </c>
      <c r="S97" s="16">
        <f>T97*(YC!S97/T208)</f>
        <v>7762799.473603514</v>
      </c>
      <c r="T97" s="16">
        <f>YC!T97</f>
        <v>8148726</v>
      </c>
      <c r="U97" s="16">
        <f>T97*U208/YC!T97</f>
        <v>8789033</v>
      </c>
      <c r="V97" s="16">
        <f>U97*V208/YC!U97</f>
        <v>9244784.6980268396</v>
      </c>
      <c r="W97" s="16">
        <f>V97*W208/YC!V97</f>
        <v>9625438.6392686851</v>
      </c>
      <c r="X97" s="16">
        <f>W97*X208/YC!W97</f>
        <v>10086102.89610533</v>
      </c>
      <c r="Y97" s="16">
        <f>X97*Y208/YC!X97</f>
        <v>10403158.967738548</v>
      </c>
      <c r="Z97" s="16">
        <f>Y97*Z208/YC!Y97</f>
        <v>10651708.172874561</v>
      </c>
      <c r="AA97" s="16">
        <f>Z97*AA208/YC!Z97</f>
        <v>10887889.996987995</v>
      </c>
    </row>
    <row r="98" spans="1:27" x14ac:dyDescent="0.15">
      <c r="A98" s="8">
        <v>96</v>
      </c>
      <c r="B98" s="11" t="s">
        <v>235</v>
      </c>
      <c r="C98" s="16">
        <f>D98*(YC!C98/D209)</f>
        <v>12306054.005756594</v>
      </c>
      <c r="D98" s="16">
        <f>E98*(YC!D98/E209)</f>
        <v>11647227.825481201</v>
      </c>
      <c r="E98" s="16">
        <f>F98*(YC!E98/F209)</f>
        <v>11598257.633447211</v>
      </c>
      <c r="F98" s="16">
        <f>G98*(YC!F98/G209)</f>
        <v>11137407.813264769</v>
      </c>
      <c r="G98" s="16">
        <f>H98*(YC!G98/H209)</f>
        <v>10628183.292720411</v>
      </c>
      <c r="H98" s="16">
        <f>I98*(YC!H98/I209)</f>
        <v>10347641.145466769</v>
      </c>
      <c r="I98" s="16">
        <f>J98*(YC!I98/J209)</f>
        <v>10872011.540158084</v>
      </c>
      <c r="J98" s="16">
        <f>K98*(YC!J98/K209)</f>
        <v>10744712.058096776</v>
      </c>
      <c r="K98" s="16">
        <f>L98*(YC!K98/L209)</f>
        <v>10940679.388994846</v>
      </c>
      <c r="L98" s="16">
        <f>M98*(YC!L98/M209)</f>
        <v>10675381.842019022</v>
      </c>
      <c r="M98" s="16">
        <f>N98*(YC!M98/N209)</f>
        <v>10570530.174058219</v>
      </c>
      <c r="N98" s="16">
        <f>O98*(YC!N98/O209)</f>
        <v>10452189.164766572</v>
      </c>
      <c r="O98" s="16">
        <f>P98*(YC!O98/P209)</f>
        <v>10541631.546495209</v>
      </c>
      <c r="P98" s="16">
        <f>Q98*(YC!P98/Q209)</f>
        <v>10138366.135362251</v>
      </c>
      <c r="Q98" s="16">
        <f>R98*(YC!Q98/R209)</f>
        <v>9760117.5106547996</v>
      </c>
      <c r="R98" s="16">
        <f>S98*(YC!R98/S209)</f>
        <v>9731381.4724372532</v>
      </c>
      <c r="S98" s="16">
        <f>T98*(YC!S98/T209)</f>
        <v>9411274.2794270832</v>
      </c>
      <c r="T98" s="16">
        <f>YC!T98</f>
        <v>9148071</v>
      </c>
      <c r="U98" s="16">
        <f>T98*U209/YC!T98</f>
        <v>9602557</v>
      </c>
      <c r="V98" s="16">
        <f>U98*V209/YC!U98</f>
        <v>9764597.7107631341</v>
      </c>
      <c r="W98" s="16">
        <f>V98*W209/YC!V98</f>
        <v>9538099.5071562715</v>
      </c>
      <c r="X98" s="16">
        <f>W98*X209/YC!W98</f>
        <v>9332930.9862420876</v>
      </c>
      <c r="Y98" s="16">
        <f>X98*Y209/YC!X98</f>
        <v>8807016.6281646825</v>
      </c>
      <c r="Z98" s="16">
        <f>Y98*Z209/YC!Y98</f>
        <v>8609426.054087121</v>
      </c>
      <c r="AA98" s="16">
        <f>Z98*AA209/YC!Z98</f>
        <v>8445479.0309907105</v>
      </c>
    </row>
    <row r="99" spans="1:27" x14ac:dyDescent="0.15">
      <c r="A99" s="8">
        <v>97</v>
      </c>
      <c r="B99" s="11" t="s">
        <v>236</v>
      </c>
      <c r="C99" s="16">
        <f>D99*(YC!C99/D210)</f>
        <v>5011265.7001712099</v>
      </c>
      <c r="D99" s="16">
        <f>E99*(YC!D99/E210)</f>
        <v>4927464.8610919127</v>
      </c>
      <c r="E99" s="16">
        <f>F99*(YC!E99/F210)</f>
        <v>5296642.7687186431</v>
      </c>
      <c r="F99" s="16">
        <f>G99*(YC!F99/G210)</f>
        <v>5595776.930104739</v>
      </c>
      <c r="G99" s="16">
        <f>H99*(YC!G99/H210)</f>
        <v>5785846.009372293</v>
      </c>
      <c r="H99" s="16">
        <f>I99*(YC!H99/I210)</f>
        <v>6164448.4060330521</v>
      </c>
      <c r="I99" s="16">
        <f>J99*(YC!I99/J210)</f>
        <v>6577534.1602428183</v>
      </c>
      <c r="J99" s="16">
        <f>K99*(YC!J99/K210)</f>
        <v>6463171.8706383593</v>
      </c>
      <c r="K99" s="16">
        <f>L99*(YC!K99/L210)</f>
        <v>6389192.7471908806</v>
      </c>
      <c r="L99" s="16">
        <f>M99*(YC!L99/M210)</f>
        <v>6314386.9919201396</v>
      </c>
      <c r="M99" s="16">
        <f>N99*(YC!M99/N210)</f>
        <v>6466315.2227746937</v>
      </c>
      <c r="N99" s="16">
        <f>O99*(YC!N99/O210)</f>
        <v>6327973.1876086984</v>
      </c>
      <c r="O99" s="16">
        <f>P99*(YC!O99/P210)</f>
        <v>6313070.2061303174</v>
      </c>
      <c r="P99" s="16">
        <f>Q99*(YC!P99/Q210)</f>
        <v>6409879.6548278425</v>
      </c>
      <c r="Q99" s="16">
        <f>R99*(YC!Q99/R210)</f>
        <v>6542227.027864418</v>
      </c>
      <c r="R99" s="16">
        <f>S99*(YC!R99/S210)</f>
        <v>6266334.6456300952</v>
      </c>
      <c r="S99" s="16">
        <f>T99*(YC!S99/T210)</f>
        <v>6160562.923196055</v>
      </c>
      <c r="T99" s="16">
        <f>YC!T99</f>
        <v>6026848</v>
      </c>
      <c r="U99" s="16">
        <f>T99*U210/YC!T99</f>
        <v>6133810</v>
      </c>
      <c r="V99" s="16">
        <f>U99*V210/YC!U99</f>
        <v>6149654.6789881969</v>
      </c>
      <c r="W99" s="16">
        <f>V99*W210/YC!V99</f>
        <v>6115535.4630585825</v>
      </c>
      <c r="X99" s="16">
        <f>W99*X210/YC!W99</f>
        <v>6010593.6144510005</v>
      </c>
      <c r="Y99" s="16">
        <f>X99*Y210/YC!X99</f>
        <v>5916213.1167342672</v>
      </c>
      <c r="Z99" s="16">
        <f>Y99*Z210/YC!Y99</f>
        <v>5746024.6223813668</v>
      </c>
      <c r="AA99" s="16">
        <f>Z99*AA210/YC!Z99</f>
        <v>5572265.2293710178</v>
      </c>
    </row>
    <row r="100" spans="1:27" x14ac:dyDescent="0.15">
      <c r="A100" s="8">
        <v>98</v>
      </c>
      <c r="B100" s="11" t="s">
        <v>237</v>
      </c>
      <c r="C100" s="16">
        <f>D100*(YC!C100/D211)</f>
        <v>5853220.3499041284</v>
      </c>
      <c r="D100" s="16">
        <f>E100*(YC!D100/E211)</f>
        <v>5819011.4147543199</v>
      </c>
      <c r="E100" s="16">
        <f>F100*(YC!E100/F211)</f>
        <v>6091486.6726296237</v>
      </c>
      <c r="F100" s="16">
        <f>G100*(YC!F100/G211)</f>
        <v>6178603.7641323563</v>
      </c>
      <c r="G100" s="16">
        <f>H100*(YC!G100/H211)</f>
        <v>6325939.9282343602</v>
      </c>
      <c r="H100" s="16">
        <f>I100*(YC!H100/I211)</f>
        <v>6557945.7050692933</v>
      </c>
      <c r="I100" s="16">
        <f>J100*(YC!I100/J211)</f>
        <v>7430721.994562434</v>
      </c>
      <c r="J100" s="16">
        <f>K100*(YC!J100/K211)</f>
        <v>7452273.7295494359</v>
      </c>
      <c r="K100" s="16">
        <f>L100*(YC!K100/L211)</f>
        <v>7499117.9496365115</v>
      </c>
      <c r="L100" s="16">
        <f>M100*(YC!L100/M211)</f>
        <v>7724676.509917059</v>
      </c>
      <c r="M100" s="16">
        <f>N100*(YC!M100/N211)</f>
        <v>7879660.7489102492</v>
      </c>
      <c r="N100" s="16">
        <f>O100*(YC!N100/O211)</f>
        <v>7935880.1718444591</v>
      </c>
      <c r="O100" s="16">
        <f>P100*(YC!O100/P211)</f>
        <v>8133838.5818780987</v>
      </c>
      <c r="P100" s="16">
        <f>Q100*(YC!P100/Q211)</f>
        <v>8050493.1048103943</v>
      </c>
      <c r="Q100" s="16">
        <f>R100*(YC!Q100/R211)</f>
        <v>8050076.7953981478</v>
      </c>
      <c r="R100" s="16">
        <f>S100*(YC!R100/S211)</f>
        <v>7930782.6030623335</v>
      </c>
      <c r="S100" s="16">
        <f>T100*(YC!S100/T211)</f>
        <v>7864771.1604411947</v>
      </c>
      <c r="T100" s="16">
        <f>YC!T100</f>
        <v>7897698</v>
      </c>
      <c r="U100" s="16">
        <f>T100*U211/YC!T100</f>
        <v>7877970</v>
      </c>
      <c r="V100" s="16">
        <f>U100*V211/YC!U100</f>
        <v>7793022.5086726043</v>
      </c>
      <c r="W100" s="16">
        <f>V100*W211/YC!V100</f>
        <v>7652646.0983915608</v>
      </c>
      <c r="X100" s="16">
        <f>W100*X211/YC!W100</f>
        <v>7651182.6762418291</v>
      </c>
      <c r="Y100" s="16">
        <f>X100*Y211/YC!X100</f>
        <v>7624004.2473267941</v>
      </c>
      <c r="Z100" s="16">
        <f>Y100*Z211/YC!Y100</f>
        <v>7679157.7367493277</v>
      </c>
      <c r="AA100" s="16">
        <f>Z100*AA211/YC!Z100</f>
        <v>7591499.7592775403</v>
      </c>
    </row>
    <row r="101" spans="1:27" x14ac:dyDescent="0.15">
      <c r="A101" s="8">
        <v>99</v>
      </c>
      <c r="B101" s="11" t="s">
        <v>238</v>
      </c>
      <c r="C101" s="16">
        <f>D101*(YC!C101/D212)</f>
        <v>4649371.0697260443</v>
      </c>
      <c r="D101" s="16">
        <f>E101*(YC!D101/E212)</f>
        <v>4612495.3679614663</v>
      </c>
      <c r="E101" s="16">
        <f>F101*(YC!E101/F212)</f>
        <v>4622373.2718919357</v>
      </c>
      <c r="F101" s="16">
        <f>G101*(YC!F101/G212)</f>
        <v>4403722.111476413</v>
      </c>
      <c r="G101" s="16">
        <f>H101*(YC!G101/H212)</f>
        <v>4534158.330415776</v>
      </c>
      <c r="H101" s="16">
        <f>I101*(YC!H101/I212)</f>
        <v>4231576.1082247104</v>
      </c>
      <c r="I101" s="16">
        <f>J101*(YC!I101/J212)</f>
        <v>4082035.7776712263</v>
      </c>
      <c r="J101" s="16">
        <f>K101*(YC!J101/K212)</f>
        <v>3813150.6030070377</v>
      </c>
      <c r="K101" s="16">
        <f>L101*(YC!K101/L212)</f>
        <v>4436628.3973925123</v>
      </c>
      <c r="L101" s="16">
        <f>M101*(YC!L101/M212)</f>
        <v>4740762.0381611893</v>
      </c>
      <c r="M101" s="16">
        <f>N101*(YC!M101/N212)</f>
        <v>4957421.3749554297</v>
      </c>
      <c r="N101" s="16">
        <f>O101*(YC!N101/O212)</f>
        <v>4864910.0917852074</v>
      </c>
      <c r="O101" s="16">
        <f>P101*(YC!O101/P212)</f>
        <v>4677670.8251236463</v>
      </c>
      <c r="P101" s="16">
        <f>Q101*(YC!P101/Q212)</f>
        <v>4990852.0274069374</v>
      </c>
      <c r="Q101" s="16">
        <f>R101*(YC!Q101/R212)</f>
        <v>4637931.7889090488</v>
      </c>
      <c r="R101" s="16">
        <f>S101*(YC!R101/S212)</f>
        <v>4427472.7438775161</v>
      </c>
      <c r="S101" s="16">
        <f>T101*(YC!S101/T212)</f>
        <v>4495464.0561829144</v>
      </c>
      <c r="T101" s="16">
        <f>YC!T101</f>
        <v>4921618</v>
      </c>
      <c r="U101" s="16">
        <f>T101*U212/YC!T101</f>
        <v>4938840</v>
      </c>
      <c r="V101" s="16">
        <f>U101*V212/YC!U101</f>
        <v>4819986.6224400345</v>
      </c>
      <c r="W101" s="16">
        <f>V101*W212/YC!V101</f>
        <v>4519731.5276456224</v>
      </c>
      <c r="X101" s="16">
        <f>W101*X212/YC!W101</f>
        <v>4348990.7820100999</v>
      </c>
      <c r="Y101" s="16">
        <f>X101*Y212/YC!X101</f>
        <v>4072098.5167957512</v>
      </c>
      <c r="Z101" s="16">
        <f>Y101*Z212/YC!Y101</f>
        <v>4278277.7135660518</v>
      </c>
      <c r="AA101" s="16">
        <f>Z101*AA212/YC!Z101</f>
        <v>4424350.100401246</v>
      </c>
    </row>
    <row r="102" spans="1:27" x14ac:dyDescent="0.15">
      <c r="A102" s="8">
        <v>100</v>
      </c>
      <c r="B102" s="11" t="s">
        <v>239</v>
      </c>
      <c r="C102" s="16">
        <f>D102*(YC!C102/D213)</f>
        <v>4401173.4885968259</v>
      </c>
      <c r="D102" s="16">
        <f>E102*(YC!D102/E213)</f>
        <v>4422665.6409843126</v>
      </c>
      <c r="E102" s="16">
        <f>F102*(YC!E102/F213)</f>
        <v>4318109.1289013755</v>
      </c>
      <c r="F102" s="16">
        <f>G102*(YC!F102/G213)</f>
        <v>4165885.0569930621</v>
      </c>
      <c r="G102" s="16">
        <f>H102*(YC!G102/H213)</f>
        <v>3861469.0669551841</v>
      </c>
      <c r="H102" s="16">
        <f>I102*(YC!H102/I213)</f>
        <v>3724972.8142994577</v>
      </c>
      <c r="I102" s="16">
        <f>J102*(YC!I102/J213)</f>
        <v>3588405.4934867844</v>
      </c>
      <c r="J102" s="16">
        <f>K102*(YC!J102/K213)</f>
        <v>3492279.5241732099</v>
      </c>
      <c r="K102" s="16">
        <f>L102*(YC!K102/L213)</f>
        <v>3441543.8483608393</v>
      </c>
      <c r="L102" s="16">
        <f>M102*(YC!L102/M213)</f>
        <v>3493775.7821347849</v>
      </c>
      <c r="M102" s="16">
        <f>N102*(YC!M102/N213)</f>
        <v>3536241.3397139828</v>
      </c>
      <c r="N102" s="16">
        <f>O102*(YC!N102/O213)</f>
        <v>3520004.9604324843</v>
      </c>
      <c r="O102" s="16">
        <f>P102*(YC!O102/P213)</f>
        <v>3692906.0447081961</v>
      </c>
      <c r="P102" s="16">
        <f>Q102*(YC!P102/Q213)</f>
        <v>3913614.3058530847</v>
      </c>
      <c r="Q102" s="16">
        <f>R102*(YC!Q102/R213)</f>
        <v>4337428.5677645486</v>
      </c>
      <c r="R102" s="16">
        <f>S102*(YC!R102/S213)</f>
        <v>4377774.4952475196</v>
      </c>
      <c r="S102" s="16">
        <f>T102*(YC!S102/T213)</f>
        <v>4835528.2596778059</v>
      </c>
      <c r="T102" s="16">
        <f>YC!T102</f>
        <v>5064310</v>
      </c>
      <c r="U102" s="16">
        <f>T102*U213/YC!T102</f>
        <v>5201072</v>
      </c>
      <c r="V102" s="16">
        <f>U102*V213/YC!U102</f>
        <v>4921448.8349807886</v>
      </c>
      <c r="W102" s="16">
        <f>V102*W213/YC!V102</f>
        <v>4892373.4939810541</v>
      </c>
      <c r="X102" s="16">
        <f>W102*X213/YC!W102</f>
        <v>4925643.2754196646</v>
      </c>
      <c r="Y102" s="16">
        <f>X102*Y213/YC!X102</f>
        <v>5289355.4031093279</v>
      </c>
      <c r="Z102" s="16">
        <f>Y102*Z213/YC!Y102</f>
        <v>5204810.3712913794</v>
      </c>
      <c r="AA102" s="16">
        <f>Z102*AA213/YC!Z102</f>
        <v>5214908.9570980864</v>
      </c>
    </row>
    <row r="103" spans="1:27" x14ac:dyDescent="0.15">
      <c r="A103" s="8"/>
      <c r="B103" s="11"/>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16">
        <f>D105*(YC!C105/D216)</f>
        <v>821751602.19936335</v>
      </c>
      <c r="D105" s="16">
        <f>E105*(YC!D105/E216)</f>
        <v>839659181.50889575</v>
      </c>
      <c r="E105" s="16">
        <f>F105*(YC!E105/F216)</f>
        <v>865484979.40169299</v>
      </c>
      <c r="F105" s="16">
        <f>G105*(YC!F105/G216)</f>
        <v>876185808.26975858</v>
      </c>
      <c r="G105" s="16">
        <f>H105*(YC!G105/H216)</f>
        <v>861136861.10462618</v>
      </c>
      <c r="H105" s="16">
        <f>I105*(YC!H105/I216)</f>
        <v>860164532.5334841</v>
      </c>
      <c r="I105" s="16">
        <f>J105*(YC!I105/J216)</f>
        <v>883124458.96603894</v>
      </c>
      <c r="J105" s="16">
        <f>K105*(YC!J105/K216)</f>
        <v>880003937.42470217</v>
      </c>
      <c r="K105" s="16">
        <f>L105*(YC!K105/L216)</f>
        <v>876795233.94044745</v>
      </c>
      <c r="L105" s="16">
        <f>M105*(YC!L105/M216)</f>
        <v>886363181.73807514</v>
      </c>
      <c r="M105" s="16">
        <f>N105*(YC!M105/N216)</f>
        <v>902268452.21991491</v>
      </c>
      <c r="N105" s="16">
        <f>O105*(YC!N105/O216)</f>
        <v>920307981.03641152</v>
      </c>
      <c r="O105" s="16">
        <f>P105*(YC!O105/P216)</f>
        <v>931982372.73350692</v>
      </c>
      <c r="P105" s="16">
        <f>Q105*(YC!P105/Q216)</f>
        <v>948074369.98834169</v>
      </c>
      <c r="Q105" s="16">
        <f>R105*(YC!Q105/R216)</f>
        <v>933915452.82018173</v>
      </c>
      <c r="R105" s="16">
        <f>S105*(YC!R105/S216)</f>
        <v>856463653.84847963</v>
      </c>
      <c r="S105" s="16">
        <f>T105*(YC!S105/T216)</f>
        <v>894528408.64577198</v>
      </c>
      <c r="T105" s="16">
        <f>YC!T105</f>
        <v>892000396</v>
      </c>
      <c r="U105" s="16">
        <f>T105*U216/YC!T105</f>
        <v>907445753</v>
      </c>
      <c r="V105" s="16">
        <f>U105*V216/YC!U105</f>
        <v>918238475.78884637</v>
      </c>
      <c r="W105" s="16">
        <f>V105*W216/YC!V105</f>
        <v>919128629.36570203</v>
      </c>
      <c r="X105" s="16">
        <f>W105*X216/YC!W105</f>
        <v>933777255.6267246</v>
      </c>
      <c r="Y105" s="16">
        <f>X105*Y216/YC!X105</f>
        <v>940380829.15926969</v>
      </c>
      <c r="Z105" s="16">
        <f>Y105*Z216/YC!Y105</f>
        <v>955816544.1338762</v>
      </c>
      <c r="AA105" s="16">
        <f>Z105*AA216/YC!Z105</f>
        <v>958175639.94644713</v>
      </c>
    </row>
    <row r="106" spans="1:27" x14ac:dyDescent="0.15">
      <c r="A106" s="8">
        <v>202</v>
      </c>
      <c r="B106" s="14" t="s">
        <v>243</v>
      </c>
      <c r="C106" s="16">
        <f>D106*(YC!C106/D217)</f>
        <v>731889866.97801208</v>
      </c>
      <c r="D106" s="16">
        <f>E106*(YC!D106/E217)</f>
        <v>746397787.21065187</v>
      </c>
      <c r="E106" s="16">
        <f>F106*(YC!E106/F217)</f>
        <v>770248183.69840932</v>
      </c>
      <c r="F106" s="16">
        <f>G106*(YC!F106/G217)</f>
        <v>779697270.34342277</v>
      </c>
      <c r="G106" s="16">
        <f>H106*(YC!G106/H217)</f>
        <v>762796153.73987639</v>
      </c>
      <c r="H106" s="16">
        <f>I106*(YC!H106/I217)</f>
        <v>758934752.58459198</v>
      </c>
      <c r="I106" s="16">
        <f>J106*(YC!I106/J217)</f>
        <v>779106402.44212723</v>
      </c>
      <c r="J106" s="16">
        <f>K106*(YC!J106/K217)</f>
        <v>774015662.43866742</v>
      </c>
      <c r="K106" s="16">
        <f>L106*(YC!K106/L217)</f>
        <v>768665737.1690135</v>
      </c>
      <c r="L106" s="16">
        <f>M106*(YC!L106/M217)</f>
        <v>776501081.21815264</v>
      </c>
      <c r="M106" s="16">
        <f>N106*(YC!M106/N217)</f>
        <v>791671059.90626419</v>
      </c>
      <c r="N106" s="16">
        <f>O106*(YC!N106/O217)</f>
        <v>808772894.01954019</v>
      </c>
      <c r="O106" s="16">
        <f>P106*(YC!O106/P217)</f>
        <v>820132698.08746707</v>
      </c>
      <c r="P106" s="16">
        <f>Q106*(YC!P106/Q217)</f>
        <v>835089254.36896098</v>
      </c>
      <c r="Q106" s="16">
        <f>R106*(YC!Q106/R217)</f>
        <v>820800102.93842173</v>
      </c>
      <c r="R106" s="16">
        <f>S106*(YC!R106/S217)</f>
        <v>741614360.5538919</v>
      </c>
      <c r="S106" s="16">
        <f>T106*(YC!S106/T217)</f>
        <v>777354298.81564367</v>
      </c>
      <c r="T106" s="16">
        <f>YC!T106</f>
        <v>771752911</v>
      </c>
      <c r="U106" s="16">
        <f>T106*U217/YC!T106</f>
        <v>784700618</v>
      </c>
      <c r="V106" s="16">
        <f>U106*V217/YC!U106</f>
        <v>793596042.36168611</v>
      </c>
      <c r="W106" s="16">
        <f>V106*W217/YC!V106</f>
        <v>794182988.68565917</v>
      </c>
      <c r="X106" s="16">
        <f>W106*X217/YC!W106</f>
        <v>806185514.4377228</v>
      </c>
      <c r="Y106" s="16">
        <f>X106*Y217/YC!X106</f>
        <v>810620190.38984728</v>
      </c>
      <c r="Z106" s="16">
        <f>Y106*Z217/YC!Y106</f>
        <v>825147907.72705412</v>
      </c>
      <c r="AA106" s="16">
        <f>Z106*AA217/YC!Z106</f>
        <v>826397764.36951113</v>
      </c>
    </row>
    <row r="107" spans="1:27" x14ac:dyDescent="0.15">
      <c r="A107" s="8">
        <v>203</v>
      </c>
      <c r="B107" s="14" t="s">
        <v>244</v>
      </c>
      <c r="C107" s="16">
        <f>D107*(YC!C107/D218)</f>
        <v>290804574.12648296</v>
      </c>
      <c r="D107" s="16">
        <f>E107*(YC!D107/E218)</f>
        <v>299142017.02371347</v>
      </c>
      <c r="E107" s="16">
        <f>F107*(YC!E107/F218)</f>
        <v>308507310.32200933</v>
      </c>
      <c r="F107" s="16">
        <f>G107*(YC!F107/G218)</f>
        <v>316928249.38003564</v>
      </c>
      <c r="G107" s="16">
        <f>H107*(YC!G107/H218)</f>
        <v>301888085.994605</v>
      </c>
      <c r="H107" s="16">
        <f>I107*(YC!H107/I218)</f>
        <v>294925196.03108305</v>
      </c>
      <c r="I107" s="16">
        <f>J107*(YC!I107/J218)</f>
        <v>307212933.52287245</v>
      </c>
      <c r="J107" s="16">
        <f>K107*(YC!J107/K218)</f>
        <v>297256791.01015514</v>
      </c>
      <c r="K107" s="16">
        <f>L107*(YC!K107/L218)</f>
        <v>290320633.52068418</v>
      </c>
      <c r="L107" s="16">
        <f>M107*(YC!L107/M218)</f>
        <v>297529498.21401256</v>
      </c>
      <c r="M107" s="16">
        <f>N107*(YC!M107/N218)</f>
        <v>308606526.9733597</v>
      </c>
      <c r="N107" s="16">
        <f>O107*(YC!N107/O218)</f>
        <v>316924041.69450849</v>
      </c>
      <c r="O107" s="16">
        <f>P107*(YC!O107/P218)</f>
        <v>326977927.01551378</v>
      </c>
      <c r="P107" s="16">
        <f>Q107*(YC!P107/Q218)</f>
        <v>340254478.16021347</v>
      </c>
      <c r="Q107" s="16">
        <f>R107*(YC!Q107/R218)</f>
        <v>333786827.78940743</v>
      </c>
      <c r="R107" s="16">
        <f>S107*(YC!R107/S218)</f>
        <v>277111624.82770729</v>
      </c>
      <c r="S107" s="16">
        <f>T107*(YC!S107/T218)</f>
        <v>307572481.347085</v>
      </c>
      <c r="T107" s="16">
        <f>YC!T107</f>
        <v>299768036</v>
      </c>
      <c r="U107" s="16">
        <f>T107*U218/YC!T107</f>
        <v>304758382</v>
      </c>
      <c r="V107" s="16">
        <f>U107*V218/YC!U107</f>
        <v>301644053.98913807</v>
      </c>
      <c r="W107" s="16">
        <f>V107*W218/YC!V107</f>
        <v>306944029.37381697</v>
      </c>
      <c r="X107" s="16">
        <f>W107*X218/YC!W107</f>
        <v>315473623.85830128</v>
      </c>
      <c r="Y107" s="16">
        <f>X107*Y218/YC!X107</f>
        <v>316311284.78106898</v>
      </c>
      <c r="Z107" s="16">
        <f>Y107*Z218/YC!Y107</f>
        <v>325482515.56960166</v>
      </c>
      <c r="AA107" s="16">
        <f>Z107*AA218/YC!Z107</f>
        <v>327847852.26042938</v>
      </c>
    </row>
    <row r="108" spans="1:27" x14ac:dyDescent="0.15">
      <c r="A108" s="8">
        <v>204</v>
      </c>
      <c r="B108" s="14" t="s">
        <v>245</v>
      </c>
      <c r="C108" s="16">
        <f>D108*(YC!C108/D219)</f>
        <v>529670493.63041735</v>
      </c>
      <c r="D108" s="16">
        <f>E108*(YC!D108/E219)</f>
        <v>539221111.20264637</v>
      </c>
      <c r="E108" s="16">
        <f>F108*(YC!E108/F219)</f>
        <v>555643740.69226861</v>
      </c>
      <c r="F108" s="16">
        <f>G108*(YC!F108/G219)</f>
        <v>558007755.95435774</v>
      </c>
      <c r="G108" s="16">
        <f>H108*(YC!G108/H219)</f>
        <v>557773246.58731067</v>
      </c>
      <c r="H108" s="16">
        <f>I108*(YC!H108/I219)</f>
        <v>563545814.05290926</v>
      </c>
      <c r="I108" s="16">
        <f>J108*(YC!I108/J219)</f>
        <v>574377966.79112482</v>
      </c>
      <c r="J108" s="16">
        <f>K108*(YC!J108/K219)</f>
        <v>580814839.16023743</v>
      </c>
      <c r="K108" s="16">
        <f>L108*(YC!K108/L219)</f>
        <v>584253829.59603798</v>
      </c>
      <c r="L108" s="16">
        <f>M108*(YC!L108/M219)</f>
        <v>586824066.77460098</v>
      </c>
      <c r="M108" s="16">
        <f>N108*(YC!M108/N219)</f>
        <v>591975655.35777593</v>
      </c>
      <c r="N108" s="16">
        <f>O108*(YC!N108/O219)</f>
        <v>601777710.46867549</v>
      </c>
      <c r="O108" s="16">
        <f>P108*(YC!O108/P219)</f>
        <v>603567069.00071847</v>
      </c>
      <c r="P108" s="16">
        <f>Q108*(YC!P108/Q219)</f>
        <v>606418390.7583034</v>
      </c>
      <c r="Q108" s="16">
        <f>R108*(YC!Q108/R219)</f>
        <v>598762314.6982547</v>
      </c>
      <c r="R108" s="16">
        <f>S108*(YC!R108/S219)</f>
        <v>579087957.53074586</v>
      </c>
      <c r="S108" s="16">
        <f>T108*(YC!S108/T219)</f>
        <v>587061773.8470993</v>
      </c>
      <c r="T108" s="16">
        <f>YC!T108</f>
        <v>592232360</v>
      </c>
      <c r="U108" s="16">
        <f>T108*U219/YC!T108</f>
        <v>602687371</v>
      </c>
      <c r="V108" s="16">
        <f>U108*V219/YC!U108</f>
        <v>616498338.92623436</v>
      </c>
      <c r="W108" s="16">
        <f>V108*W219/YC!V108</f>
        <v>612064636.58775771</v>
      </c>
      <c r="X108" s="16">
        <f>W108*X219/YC!W108</f>
        <v>618149234.5272913</v>
      </c>
      <c r="Y108" s="16">
        <f>X108*Y219/YC!X108</f>
        <v>623893484.54091084</v>
      </c>
      <c r="Z108" s="16">
        <f>Y108*Z219/YC!Y108</f>
        <v>630349944.29434919</v>
      </c>
      <c r="AA108" s="16">
        <f>Z108*AA219/YC!Z108</f>
        <v>630383892.20832098</v>
      </c>
    </row>
    <row r="109" spans="1:27" x14ac:dyDescent="0.15">
      <c r="A109" s="8">
        <v>205</v>
      </c>
      <c r="B109" s="14" t="s">
        <v>246</v>
      </c>
      <c r="C109" s="16">
        <f>D109*(YC!C109/D220)</f>
        <v>439863644.22838581</v>
      </c>
      <c r="D109" s="16">
        <f>E109*(YC!D109/E220)</f>
        <v>446023217.80751646</v>
      </c>
      <c r="E109" s="16">
        <f>F109*(YC!E109/F220)</f>
        <v>460466702.0531463</v>
      </c>
      <c r="F109" s="16">
        <f>G109*(YC!F109/G220)</f>
        <v>461569670.41248316</v>
      </c>
      <c r="G109" s="16">
        <f>H109*(YC!G109/H220)</f>
        <v>459545619.96923554</v>
      </c>
      <c r="H109" s="16">
        <f>I109*(YC!H109/I220)</f>
        <v>462495507.70331371</v>
      </c>
      <c r="I109" s="16">
        <f>J109*(YC!I109/J220)</f>
        <v>470528586.64257896</v>
      </c>
      <c r="J109" s="16">
        <f>K109*(YC!J109/K220)</f>
        <v>475072332.44763958</v>
      </c>
      <c r="K109" s="16">
        <f>L109*(YC!K109/L220)</f>
        <v>476446601.97243536</v>
      </c>
      <c r="L109" s="16">
        <f>M109*(YC!L109/M220)</f>
        <v>477280868.01408213</v>
      </c>
      <c r="M109" s="16">
        <f>N109*(YC!M109/N220)</f>
        <v>481653837.04702038</v>
      </c>
      <c r="N109" s="16">
        <f>O109*(YC!N109/O220)</f>
        <v>490491817.89507627</v>
      </c>
      <c r="O109" s="16">
        <f>P109*(YC!O109/P220)</f>
        <v>491940660.1301648</v>
      </c>
      <c r="P109" s="16">
        <f>Q109*(YC!P109/Q220)</f>
        <v>493648550.29707611</v>
      </c>
      <c r="Q109" s="16">
        <f>R109*(YC!Q109/R220)</f>
        <v>485854025.97364259</v>
      </c>
      <c r="R109" s="16">
        <f>S109*(YC!R109/S220)</f>
        <v>464228576.90880591</v>
      </c>
      <c r="S109" s="16">
        <f>T109*(YC!S109/T220)</f>
        <v>469866965.36021537</v>
      </c>
      <c r="T109" s="16">
        <f>YC!T109</f>
        <v>471984875</v>
      </c>
      <c r="U109" s="16">
        <f>T109*U220/YC!T109</f>
        <v>479942236</v>
      </c>
      <c r="V109" s="16">
        <f>U109*V220/YC!U109</f>
        <v>491854423.73907429</v>
      </c>
      <c r="W109" s="16">
        <f>V109*W220/YC!V109</f>
        <v>487129412.65725052</v>
      </c>
      <c r="X109" s="16">
        <f>W109*X220/YC!W109</f>
        <v>490585011.55287969</v>
      </c>
      <c r="Y109" s="16">
        <f>X109*Y220/YC!X109</f>
        <v>494163312.28356701</v>
      </c>
      <c r="Z109" s="16">
        <f>Y109*Z220/YC!Y109</f>
        <v>499701199.16819572</v>
      </c>
      <c r="AA109" s="16">
        <f>Z109*AA220/YC!Z109</f>
        <v>498642458.93199295</v>
      </c>
    </row>
    <row r="110" spans="1:27" x14ac:dyDescent="0.15">
      <c r="A110" s="8">
        <v>206</v>
      </c>
      <c r="B110" s="14" t="s">
        <v>252</v>
      </c>
      <c r="C110" s="16">
        <f>D110*(YC!C110/D221)</f>
        <v>862982925.24335372</v>
      </c>
      <c r="D110" s="16">
        <f>E110*(YC!D110/E221)</f>
        <v>881699153.08468461</v>
      </c>
      <c r="E110" s="16">
        <f>F110*(YC!E110/F221)</f>
        <v>908245065.4728713</v>
      </c>
      <c r="F110" s="16">
        <f>G110*(YC!F110/G221)</f>
        <v>919578014.1271174</v>
      </c>
      <c r="G110" s="16">
        <f>H110*(YC!G110/H221)</f>
        <v>904839754.74723613</v>
      </c>
      <c r="H110" s="16">
        <f>I110*(YC!H110/I221)</f>
        <v>904586068.0889709</v>
      </c>
      <c r="I110" s="16">
        <f>J110*(YC!I110/J221)</f>
        <v>928407439.36308801</v>
      </c>
      <c r="J110" s="16">
        <f>K110*(YC!J110/K221)</f>
        <v>926184341.29386973</v>
      </c>
      <c r="K110" s="16">
        <f>L110*(YC!K110/L221)</f>
        <v>923857744.85614109</v>
      </c>
      <c r="L110" s="16">
        <f>M110*(YC!L110/M221)</f>
        <v>934385741.74254489</v>
      </c>
      <c r="M110" s="16">
        <f>N110*(YC!M110/N221)</f>
        <v>951109836.69419456</v>
      </c>
      <c r="N110" s="16">
        <f>O110*(YC!N110/O221)</f>
        <v>969692030.42147017</v>
      </c>
      <c r="O110" s="16">
        <f>P110*(YC!O110/P221)</f>
        <v>982141016.61164856</v>
      </c>
      <c r="P110" s="16">
        <f>Q110*(YC!P110/Q221)</f>
        <v>999081246.98810232</v>
      </c>
      <c r="Q110" s="16">
        <f>R110*(YC!Q110/R221)</f>
        <v>985966773.56178689</v>
      </c>
      <c r="R110" s="16">
        <f>S110*(YC!R110/S221)</f>
        <v>909114582.60039067</v>
      </c>
      <c r="S110" s="16">
        <f>T110*(YC!S110/T221)</f>
        <v>948220647.51387739</v>
      </c>
      <c r="T110" s="16">
        <f>YC!T110</f>
        <v>946349292</v>
      </c>
      <c r="U110" s="16">
        <f>T110*U221/YC!T110</f>
        <v>962580891</v>
      </c>
      <c r="V110" s="16">
        <f>U110*V221/YC!U110</f>
        <v>973846244.4693898</v>
      </c>
      <c r="W110" s="16">
        <f>V110*W221/YC!V110</f>
        <v>975427404.40479755</v>
      </c>
      <c r="X110" s="16">
        <f>W110*X221/YC!W110</f>
        <v>990759372.95677757</v>
      </c>
      <c r="Y110" s="16">
        <f>X110*Y221/YC!X110</f>
        <v>998365550.8605932</v>
      </c>
      <c r="Z110" s="16">
        <f>Y110*Z221/YC!Y110</f>
        <v>1014373974.875452</v>
      </c>
      <c r="AA110" s="16">
        <f>Z110*AA221/YC!Z110</f>
        <v>1017321061.4003441</v>
      </c>
    </row>
    <row r="111" spans="1:27"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27" x14ac:dyDescent="0.15">
      <c r="C112" s="2" t="s">
        <v>253</v>
      </c>
      <c r="D112" s="19"/>
      <c r="E112" s="19"/>
      <c r="F112" s="19"/>
      <c r="G112" s="19"/>
      <c r="H112" s="19"/>
      <c r="I112" s="19"/>
      <c r="J112" s="19"/>
      <c r="K112" s="19"/>
      <c r="L112" s="19"/>
      <c r="M112" s="19"/>
      <c r="N112" s="19"/>
      <c r="O112" s="19"/>
      <c r="P112" s="19"/>
      <c r="Q112" s="19"/>
      <c r="R112" s="19"/>
      <c r="S112" s="19"/>
      <c r="T112" s="19"/>
      <c r="U112" s="20"/>
      <c r="V112" s="19"/>
      <c r="W112" s="19"/>
      <c r="X112" s="19"/>
      <c r="Y112" s="19"/>
      <c r="Z112" s="19"/>
      <c r="AA112" s="19"/>
    </row>
    <row r="113" spans="1:27" x14ac:dyDescent="0.15">
      <c r="A113" s="1" t="s">
        <v>249</v>
      </c>
      <c r="B113" s="1" t="s">
        <v>250</v>
      </c>
      <c r="C113" s="15">
        <v>1994</v>
      </c>
      <c r="D113" s="15">
        <v>1995</v>
      </c>
      <c r="E113" s="15">
        <v>1996</v>
      </c>
      <c r="F113" s="15">
        <v>1997</v>
      </c>
      <c r="G113" s="15">
        <v>1998</v>
      </c>
      <c r="H113" s="15">
        <v>1999</v>
      </c>
      <c r="I113" s="15">
        <v>2000</v>
      </c>
      <c r="J113" s="15">
        <v>2001</v>
      </c>
      <c r="K113" s="15">
        <v>2002</v>
      </c>
      <c r="L113" s="15">
        <v>2003</v>
      </c>
      <c r="M113" s="15">
        <v>2004</v>
      </c>
      <c r="N113" s="15">
        <v>2005</v>
      </c>
      <c r="O113" s="15">
        <v>2006</v>
      </c>
      <c r="P113" s="15">
        <v>2007</v>
      </c>
      <c r="Q113" s="15">
        <v>2008</v>
      </c>
      <c r="R113" s="15">
        <v>2009</v>
      </c>
      <c r="S113" s="15">
        <v>2010</v>
      </c>
      <c r="T113" s="15">
        <v>2011</v>
      </c>
      <c r="U113" s="15">
        <v>2012</v>
      </c>
      <c r="V113" s="15">
        <v>2013</v>
      </c>
      <c r="W113" s="15">
        <v>2014</v>
      </c>
      <c r="X113" s="15">
        <v>2015</v>
      </c>
      <c r="Y113" s="15">
        <v>2016</v>
      </c>
      <c r="Z113" s="15">
        <v>2017</v>
      </c>
      <c r="AA113" s="15">
        <v>2018</v>
      </c>
    </row>
    <row r="114" spans="1:27" x14ac:dyDescent="0.15">
      <c r="A114" s="8">
        <v>1</v>
      </c>
      <c r="B114" s="9" t="s">
        <v>140</v>
      </c>
      <c r="C114" s="16"/>
      <c r="D114" s="16">
        <v>12408592</v>
      </c>
      <c r="E114" s="16">
        <v>11904377</v>
      </c>
      <c r="F114" s="16">
        <v>12050895</v>
      </c>
      <c r="G114" s="16">
        <v>11861712</v>
      </c>
      <c r="H114" s="16">
        <v>12207999</v>
      </c>
      <c r="I114" s="16">
        <v>12463134</v>
      </c>
      <c r="J114" s="16">
        <v>11011628</v>
      </c>
      <c r="K114" s="16">
        <v>11262888</v>
      </c>
      <c r="L114" s="16">
        <v>9860522</v>
      </c>
      <c r="M114" s="16">
        <v>9616367</v>
      </c>
      <c r="N114" s="16">
        <v>10116220</v>
      </c>
      <c r="O114" s="16">
        <v>9389958</v>
      </c>
      <c r="P114" s="16">
        <v>9717503</v>
      </c>
      <c r="Q114" s="16">
        <v>9641136</v>
      </c>
      <c r="R114" s="16">
        <v>9670358</v>
      </c>
      <c r="S114" s="16">
        <v>9181063</v>
      </c>
      <c r="T114" s="16">
        <v>9481771</v>
      </c>
      <c r="U114" s="16">
        <v>9425168</v>
      </c>
      <c r="V114" s="16">
        <v>9908838</v>
      </c>
      <c r="W114" s="16">
        <v>9994949</v>
      </c>
      <c r="X114" s="16">
        <v>9617800</v>
      </c>
      <c r="Y114" s="16">
        <v>10173539</v>
      </c>
      <c r="Z114" s="16">
        <v>10902513</v>
      </c>
      <c r="AA114" s="16">
        <v>10863250</v>
      </c>
    </row>
    <row r="115" spans="1:27" x14ac:dyDescent="0.15">
      <c r="A115" s="8">
        <v>2</v>
      </c>
      <c r="B115" s="9" t="s">
        <v>141</v>
      </c>
      <c r="C115" s="16"/>
      <c r="D115" s="16">
        <v>864195</v>
      </c>
      <c r="E115" s="16">
        <v>839252</v>
      </c>
      <c r="F115" s="16">
        <v>809620</v>
      </c>
      <c r="G115" s="16">
        <v>809695</v>
      </c>
      <c r="H115" s="16">
        <v>771790</v>
      </c>
      <c r="I115" s="16">
        <v>740390</v>
      </c>
      <c r="J115" s="16">
        <v>727102</v>
      </c>
      <c r="K115" s="16">
        <v>734083</v>
      </c>
      <c r="L115" s="16">
        <v>737537</v>
      </c>
      <c r="M115" s="16">
        <v>718591</v>
      </c>
      <c r="N115" s="16">
        <v>715116</v>
      </c>
      <c r="O115" s="16">
        <v>734941</v>
      </c>
      <c r="P115" s="16">
        <v>755164</v>
      </c>
      <c r="Q115" s="16">
        <v>792105</v>
      </c>
      <c r="R115" s="16">
        <v>788540</v>
      </c>
      <c r="S115" s="16">
        <v>816322</v>
      </c>
      <c r="T115" s="16">
        <v>851303</v>
      </c>
      <c r="U115" s="16">
        <v>861683</v>
      </c>
      <c r="V115" s="16">
        <v>849422</v>
      </c>
      <c r="W115" s="16">
        <v>866336</v>
      </c>
      <c r="X115" s="16">
        <v>904314</v>
      </c>
      <c r="Y115" s="16">
        <v>964908</v>
      </c>
      <c r="Z115" s="16">
        <v>1004448</v>
      </c>
      <c r="AA115" s="16">
        <v>1018440</v>
      </c>
    </row>
    <row r="116" spans="1:27" x14ac:dyDescent="0.15">
      <c r="A116" s="8">
        <v>3</v>
      </c>
      <c r="B116" s="9" t="s">
        <v>142</v>
      </c>
      <c r="C116" s="16"/>
      <c r="D116" s="16">
        <v>902812</v>
      </c>
      <c r="E116" s="16">
        <v>711757</v>
      </c>
      <c r="F116" s="16">
        <v>682115</v>
      </c>
      <c r="G116" s="16">
        <v>628919</v>
      </c>
      <c r="H116" s="16">
        <v>555894</v>
      </c>
      <c r="I116" s="16">
        <v>571436</v>
      </c>
      <c r="J116" s="16">
        <v>488745</v>
      </c>
      <c r="K116" s="16">
        <v>436413</v>
      </c>
      <c r="L116" s="16">
        <v>425523</v>
      </c>
      <c r="M116" s="16">
        <v>452470</v>
      </c>
      <c r="N116" s="16">
        <v>423126</v>
      </c>
      <c r="O116" s="16">
        <v>426745</v>
      </c>
      <c r="P116" s="16">
        <v>452162</v>
      </c>
      <c r="Q116" s="16">
        <v>474598</v>
      </c>
      <c r="R116" s="16">
        <v>432477</v>
      </c>
      <c r="S116" s="16">
        <v>433263</v>
      </c>
      <c r="T116" s="16">
        <v>431892</v>
      </c>
      <c r="U116" s="16">
        <v>400126</v>
      </c>
      <c r="V116" s="16">
        <v>416406</v>
      </c>
      <c r="W116" s="16">
        <v>439974</v>
      </c>
      <c r="X116" s="16">
        <v>449050</v>
      </c>
      <c r="Y116" s="16">
        <v>436735</v>
      </c>
      <c r="Z116" s="16">
        <v>432559</v>
      </c>
      <c r="AA116" s="16">
        <v>457304</v>
      </c>
    </row>
    <row r="117" spans="1:27" x14ac:dyDescent="0.15">
      <c r="A117" s="8">
        <v>4</v>
      </c>
      <c r="B117" s="11" t="s">
        <v>143</v>
      </c>
      <c r="C117" s="16"/>
      <c r="D117" s="16">
        <v>2319863</v>
      </c>
      <c r="E117" s="16">
        <v>2410976</v>
      </c>
      <c r="F117" s="16">
        <v>2330903</v>
      </c>
      <c r="G117" s="16">
        <v>2273533</v>
      </c>
      <c r="H117" s="16">
        <v>2120716</v>
      </c>
      <c r="I117" s="16">
        <v>2087199</v>
      </c>
      <c r="J117" s="16">
        <v>2020496</v>
      </c>
      <c r="K117" s="16">
        <v>1854001</v>
      </c>
      <c r="L117" s="16">
        <v>1654685</v>
      </c>
      <c r="M117" s="16">
        <v>1641323</v>
      </c>
      <c r="N117" s="16">
        <v>1613111</v>
      </c>
      <c r="O117" s="16">
        <v>1635828</v>
      </c>
      <c r="P117" s="16">
        <v>1686798</v>
      </c>
      <c r="Q117" s="16">
        <v>1662507</v>
      </c>
      <c r="R117" s="16">
        <v>1499932</v>
      </c>
      <c r="S117" s="16">
        <v>1458439</v>
      </c>
      <c r="T117" s="16">
        <v>1382937</v>
      </c>
      <c r="U117" s="16">
        <v>1433036</v>
      </c>
      <c r="V117" s="16">
        <v>1439904</v>
      </c>
      <c r="W117" s="16">
        <v>1365288</v>
      </c>
      <c r="X117" s="16">
        <v>1545562</v>
      </c>
      <c r="Y117" s="16">
        <v>1511568</v>
      </c>
      <c r="Z117" s="16">
        <v>1484398</v>
      </c>
      <c r="AA117" s="16">
        <v>1622826</v>
      </c>
    </row>
    <row r="118" spans="1:27" x14ac:dyDescent="0.15">
      <c r="A118" s="8">
        <v>5</v>
      </c>
      <c r="B118" s="11" t="s">
        <v>144</v>
      </c>
      <c r="C118" s="16"/>
      <c r="D118" s="16">
        <v>1651861</v>
      </c>
      <c r="E118" s="16">
        <v>1770701</v>
      </c>
      <c r="F118" s="16">
        <v>1632693</v>
      </c>
      <c r="G118" s="16">
        <v>1531531</v>
      </c>
      <c r="H118" s="16">
        <v>1493411</v>
      </c>
      <c r="I118" s="16">
        <v>1459959</v>
      </c>
      <c r="J118" s="16">
        <v>1363074</v>
      </c>
      <c r="K118" s="16">
        <v>1248385</v>
      </c>
      <c r="L118" s="16">
        <v>1151621</v>
      </c>
      <c r="M118" s="16">
        <v>1028223</v>
      </c>
      <c r="N118" s="16">
        <v>991940</v>
      </c>
      <c r="O118" s="16">
        <v>940010</v>
      </c>
      <c r="P118" s="16">
        <v>909775</v>
      </c>
      <c r="Q118" s="16">
        <v>862736</v>
      </c>
      <c r="R118" s="16">
        <v>838215</v>
      </c>
      <c r="S118" s="16">
        <v>792571</v>
      </c>
      <c r="T118" s="16">
        <v>748141</v>
      </c>
      <c r="U118" s="16">
        <v>765630</v>
      </c>
      <c r="V118" s="16">
        <v>797120</v>
      </c>
      <c r="W118" s="16">
        <v>810959</v>
      </c>
      <c r="X118" s="16">
        <v>826418</v>
      </c>
      <c r="Y118" s="16">
        <v>796365</v>
      </c>
      <c r="Z118" s="16">
        <v>777516</v>
      </c>
      <c r="AA118" s="16">
        <v>779759</v>
      </c>
    </row>
    <row r="119" spans="1:27" x14ac:dyDescent="0.15">
      <c r="A119" s="8">
        <v>6</v>
      </c>
      <c r="B119" s="11" t="s">
        <v>145</v>
      </c>
      <c r="C119" s="16"/>
      <c r="D119" s="16">
        <v>5127311</v>
      </c>
      <c r="E119" s="16">
        <v>4987004</v>
      </c>
      <c r="F119" s="16">
        <v>5082487</v>
      </c>
      <c r="G119" s="16">
        <v>5165903</v>
      </c>
      <c r="H119" s="16">
        <v>5116978</v>
      </c>
      <c r="I119" s="16">
        <v>5003112</v>
      </c>
      <c r="J119" s="16">
        <v>4897698</v>
      </c>
      <c r="K119" s="16">
        <v>5143619</v>
      </c>
      <c r="L119" s="16">
        <v>4949837</v>
      </c>
      <c r="M119" s="16">
        <v>5013282</v>
      </c>
      <c r="N119" s="16">
        <v>4905196</v>
      </c>
      <c r="O119" s="16">
        <v>4900932</v>
      </c>
      <c r="P119" s="16">
        <v>4912515</v>
      </c>
      <c r="Q119" s="16">
        <v>4952140</v>
      </c>
      <c r="R119" s="16">
        <v>5092657</v>
      </c>
      <c r="S119" s="16">
        <v>4898653</v>
      </c>
      <c r="T119" s="16">
        <v>4797417</v>
      </c>
      <c r="U119" s="16">
        <v>4792817</v>
      </c>
      <c r="V119" s="16">
        <v>4809179</v>
      </c>
      <c r="W119" s="16">
        <v>4957000</v>
      </c>
      <c r="X119" s="16">
        <v>5744604</v>
      </c>
      <c r="Y119" s="16">
        <v>5909104</v>
      </c>
      <c r="Z119" s="16">
        <v>5986681</v>
      </c>
      <c r="AA119" s="16">
        <v>6019076</v>
      </c>
    </row>
    <row r="120" spans="1:27" x14ac:dyDescent="0.15">
      <c r="A120" s="8">
        <v>7</v>
      </c>
      <c r="B120" s="11" t="s">
        <v>146</v>
      </c>
      <c r="C120" s="16"/>
      <c r="D120" s="16">
        <v>5197291</v>
      </c>
      <c r="E120" s="16">
        <v>4699868</v>
      </c>
      <c r="F120" s="16">
        <v>4529939</v>
      </c>
      <c r="G120" s="16">
        <v>4611958</v>
      </c>
      <c r="H120" s="16">
        <v>4319224</v>
      </c>
      <c r="I120" s="16">
        <v>4180762</v>
      </c>
      <c r="J120" s="16">
        <v>4021270</v>
      </c>
      <c r="K120" s="16">
        <v>3781949</v>
      </c>
      <c r="L120" s="16">
        <v>3559130</v>
      </c>
      <c r="M120" s="16">
        <v>3373313</v>
      </c>
      <c r="N120" s="16">
        <v>3328979</v>
      </c>
      <c r="O120" s="16">
        <v>3133995</v>
      </c>
      <c r="P120" s="16">
        <v>3205092</v>
      </c>
      <c r="Q120" s="16">
        <v>3033283</v>
      </c>
      <c r="R120" s="16">
        <v>3001736</v>
      </c>
      <c r="S120" s="16">
        <v>2960727</v>
      </c>
      <c r="T120" s="16">
        <v>2723710</v>
      </c>
      <c r="U120" s="16">
        <v>2599169</v>
      </c>
      <c r="V120" s="16">
        <v>2716353</v>
      </c>
      <c r="W120" s="16">
        <v>2649566</v>
      </c>
      <c r="X120" s="16">
        <v>3084513</v>
      </c>
      <c r="Y120" s="16">
        <v>2951494</v>
      </c>
      <c r="Z120" s="16">
        <v>2757158</v>
      </c>
      <c r="AA120" s="16">
        <v>2792663</v>
      </c>
    </row>
    <row r="121" spans="1:27" x14ac:dyDescent="0.15">
      <c r="A121" s="8">
        <v>8</v>
      </c>
      <c r="B121" s="11" t="s">
        <v>147</v>
      </c>
      <c r="C121" s="16"/>
      <c r="D121" s="16">
        <v>1881512</v>
      </c>
      <c r="E121" s="16">
        <v>1751532</v>
      </c>
      <c r="F121" s="16">
        <v>1637801</v>
      </c>
      <c r="G121" s="16">
        <v>1646731</v>
      </c>
      <c r="H121" s="16">
        <v>1498969</v>
      </c>
      <c r="I121" s="16">
        <v>1440248</v>
      </c>
      <c r="J121" s="16">
        <v>1362934</v>
      </c>
      <c r="K121" s="16">
        <v>1464491</v>
      </c>
      <c r="L121" s="16">
        <v>1423414</v>
      </c>
      <c r="M121" s="16">
        <v>1579888</v>
      </c>
      <c r="N121" s="16">
        <v>1565608</v>
      </c>
      <c r="O121" s="16">
        <v>1599200</v>
      </c>
      <c r="P121" s="16">
        <v>1613178</v>
      </c>
      <c r="Q121" s="16">
        <v>1710104</v>
      </c>
      <c r="R121" s="16">
        <v>1621087</v>
      </c>
      <c r="S121" s="16">
        <v>1746148</v>
      </c>
      <c r="T121" s="16">
        <v>1717051</v>
      </c>
      <c r="U121" s="16">
        <v>1725986</v>
      </c>
      <c r="V121" s="16">
        <v>1856294</v>
      </c>
      <c r="W121" s="16">
        <v>1885629</v>
      </c>
      <c r="X121" s="16">
        <v>1783052</v>
      </c>
      <c r="Y121" s="16">
        <v>1722822</v>
      </c>
      <c r="Z121" s="16">
        <v>1757154</v>
      </c>
      <c r="AA121" s="16">
        <v>1770486</v>
      </c>
    </row>
    <row r="122" spans="1:27" x14ac:dyDescent="0.15">
      <c r="A122" s="8">
        <v>9</v>
      </c>
      <c r="B122" s="11" t="s">
        <v>148</v>
      </c>
      <c r="C122" s="16"/>
      <c r="D122" s="16">
        <v>12120925</v>
      </c>
      <c r="E122" s="16">
        <v>12205804</v>
      </c>
      <c r="F122" s="16">
        <v>12070822</v>
      </c>
      <c r="G122" s="16">
        <v>12522492</v>
      </c>
      <c r="H122" s="16">
        <v>12551049</v>
      </c>
      <c r="I122" s="16">
        <v>12088207</v>
      </c>
      <c r="J122" s="16">
        <v>12234148</v>
      </c>
      <c r="K122" s="16">
        <v>11802617</v>
      </c>
      <c r="L122" s="16">
        <v>12039984</v>
      </c>
      <c r="M122" s="16">
        <v>11859272</v>
      </c>
      <c r="N122" s="16">
        <v>12236660</v>
      </c>
      <c r="O122" s="16">
        <v>12593580</v>
      </c>
      <c r="P122" s="16">
        <v>13034576</v>
      </c>
      <c r="Q122" s="16">
        <v>13065495</v>
      </c>
      <c r="R122" s="16">
        <v>13656503</v>
      </c>
      <c r="S122" s="16">
        <v>14194092</v>
      </c>
      <c r="T122" s="16">
        <v>14246825</v>
      </c>
      <c r="U122" s="16">
        <v>14605804</v>
      </c>
      <c r="V122" s="16">
        <v>14762892</v>
      </c>
      <c r="W122" s="16">
        <v>15089869</v>
      </c>
      <c r="X122" s="16">
        <v>16222472</v>
      </c>
      <c r="Y122" s="16">
        <v>16532154</v>
      </c>
      <c r="Z122" s="16">
        <v>17021018</v>
      </c>
      <c r="AA122" s="16">
        <v>17047082</v>
      </c>
    </row>
    <row r="123" spans="1:27" x14ac:dyDescent="0.15">
      <c r="A123" s="8">
        <v>10</v>
      </c>
      <c r="B123" s="11" t="s">
        <v>149</v>
      </c>
      <c r="C123" s="16"/>
      <c r="D123" s="16">
        <v>8448681</v>
      </c>
      <c r="E123" s="16">
        <v>8543273</v>
      </c>
      <c r="F123" s="16">
        <v>8690147</v>
      </c>
      <c r="G123" s="16">
        <v>8705633</v>
      </c>
      <c r="H123" s="16">
        <v>8674818</v>
      </c>
      <c r="I123" s="16">
        <v>8632808</v>
      </c>
      <c r="J123" s="16">
        <v>8872545</v>
      </c>
      <c r="K123" s="16">
        <v>8545771</v>
      </c>
      <c r="L123" s="16">
        <v>8379714</v>
      </c>
      <c r="M123" s="16">
        <v>8581024</v>
      </c>
      <c r="N123" s="16">
        <v>7969286</v>
      </c>
      <c r="O123" s="16">
        <v>7544735</v>
      </c>
      <c r="P123" s="16">
        <v>7524529</v>
      </c>
      <c r="Q123" s="16">
        <v>7147260</v>
      </c>
      <c r="R123" s="16">
        <v>7298422</v>
      </c>
      <c r="S123" s="16">
        <v>7289099</v>
      </c>
      <c r="T123" s="16">
        <v>6645095</v>
      </c>
      <c r="U123" s="16">
        <v>6866614</v>
      </c>
      <c r="V123" s="16">
        <v>6777408</v>
      </c>
      <c r="W123" s="16">
        <v>6751160</v>
      </c>
      <c r="X123" s="16">
        <v>6970078</v>
      </c>
      <c r="Y123" s="16">
        <v>6811208</v>
      </c>
      <c r="Z123" s="16">
        <v>6929433</v>
      </c>
      <c r="AA123" s="16">
        <v>6963917</v>
      </c>
    </row>
    <row r="124" spans="1:27" x14ac:dyDescent="0.15">
      <c r="A124" s="8">
        <v>11</v>
      </c>
      <c r="B124" s="11" t="s">
        <v>150</v>
      </c>
      <c r="C124" s="16"/>
      <c r="D124" s="16">
        <v>732065</v>
      </c>
      <c r="E124" s="16">
        <v>683101</v>
      </c>
      <c r="F124" s="16">
        <v>835101</v>
      </c>
      <c r="G124" s="16">
        <v>869338</v>
      </c>
      <c r="H124" s="16">
        <v>856435</v>
      </c>
      <c r="I124" s="16">
        <v>706519</v>
      </c>
      <c r="J124" s="16">
        <v>707440</v>
      </c>
      <c r="K124" s="16">
        <v>723733</v>
      </c>
      <c r="L124" s="16">
        <v>722490</v>
      </c>
      <c r="M124" s="16">
        <v>719219</v>
      </c>
      <c r="N124" s="16">
        <v>840825</v>
      </c>
      <c r="O124" s="16">
        <v>799521</v>
      </c>
      <c r="P124" s="16">
        <v>870592</v>
      </c>
      <c r="Q124" s="16">
        <v>974592</v>
      </c>
      <c r="R124" s="16">
        <v>1214225</v>
      </c>
      <c r="S124" s="16">
        <v>1074416</v>
      </c>
      <c r="T124" s="16">
        <v>950817</v>
      </c>
      <c r="U124" s="16">
        <v>1054945</v>
      </c>
      <c r="V124" s="16">
        <v>973374</v>
      </c>
      <c r="W124" s="16">
        <v>1097351</v>
      </c>
      <c r="X124" s="16">
        <v>1212812</v>
      </c>
      <c r="Y124" s="16">
        <v>1310608</v>
      </c>
      <c r="Z124" s="16">
        <v>1258885</v>
      </c>
      <c r="AA124" s="16">
        <v>1204673</v>
      </c>
    </row>
    <row r="125" spans="1:27" x14ac:dyDescent="0.15">
      <c r="A125" s="8">
        <v>12</v>
      </c>
      <c r="B125" s="11" t="s">
        <v>151</v>
      </c>
      <c r="C125" s="16"/>
      <c r="D125" s="16">
        <v>2831246</v>
      </c>
      <c r="E125" s="16">
        <v>2839616</v>
      </c>
      <c r="F125" s="16">
        <v>2812976</v>
      </c>
      <c r="G125" s="16">
        <v>2911495</v>
      </c>
      <c r="H125" s="16">
        <v>2867629</v>
      </c>
      <c r="I125" s="16">
        <v>3074904</v>
      </c>
      <c r="J125" s="16">
        <v>2939291</v>
      </c>
      <c r="K125" s="16">
        <v>2805512</v>
      </c>
      <c r="L125" s="16">
        <v>2651750</v>
      </c>
      <c r="M125" s="16">
        <v>2642769</v>
      </c>
      <c r="N125" s="16">
        <v>2374855</v>
      </c>
      <c r="O125" s="16">
        <v>2196836</v>
      </c>
      <c r="P125" s="16">
        <v>2212862</v>
      </c>
      <c r="Q125" s="16">
        <v>2264515</v>
      </c>
      <c r="R125" s="16">
        <v>2167120</v>
      </c>
      <c r="S125" s="16">
        <v>1983158</v>
      </c>
      <c r="T125" s="16">
        <v>1717994</v>
      </c>
      <c r="U125" s="16">
        <v>2261893</v>
      </c>
      <c r="V125" s="16">
        <v>2303018</v>
      </c>
      <c r="W125" s="16">
        <v>2313982</v>
      </c>
      <c r="X125" s="16">
        <v>2199315</v>
      </c>
      <c r="Y125" s="16">
        <v>2253977</v>
      </c>
      <c r="Z125" s="16">
        <v>2025906</v>
      </c>
      <c r="AA125" s="16">
        <v>1829521</v>
      </c>
    </row>
    <row r="126" spans="1:27" x14ac:dyDescent="0.15">
      <c r="A126" s="8">
        <v>13</v>
      </c>
      <c r="B126" s="11" t="s">
        <v>152</v>
      </c>
      <c r="C126" s="16"/>
      <c r="D126" s="16">
        <v>11168291</v>
      </c>
      <c r="E126" s="16">
        <v>10204970</v>
      </c>
      <c r="F126" s="16">
        <v>9547892</v>
      </c>
      <c r="G126" s="16">
        <v>9009794</v>
      </c>
      <c r="H126" s="16">
        <v>7989251</v>
      </c>
      <c r="I126" s="16">
        <v>7100591</v>
      </c>
      <c r="J126" s="16">
        <v>6145615</v>
      </c>
      <c r="K126" s="16">
        <v>5433534</v>
      </c>
      <c r="L126" s="16">
        <v>5047779</v>
      </c>
      <c r="M126" s="16">
        <v>4708535</v>
      </c>
      <c r="N126" s="16">
        <v>4314027</v>
      </c>
      <c r="O126" s="16">
        <v>4110327</v>
      </c>
      <c r="P126" s="16">
        <v>4106031</v>
      </c>
      <c r="Q126" s="16">
        <v>3948929</v>
      </c>
      <c r="R126" s="16">
        <v>3323312</v>
      </c>
      <c r="S126" s="16">
        <v>3121733</v>
      </c>
      <c r="T126" s="16">
        <v>3298376</v>
      </c>
      <c r="U126" s="16">
        <v>3210903</v>
      </c>
      <c r="V126" s="16">
        <v>2949320</v>
      </c>
      <c r="W126" s="16">
        <v>2955421</v>
      </c>
      <c r="X126" s="16">
        <v>3286153</v>
      </c>
      <c r="Y126" s="16">
        <v>3095653</v>
      </c>
      <c r="Z126" s="16">
        <v>2951529</v>
      </c>
      <c r="AA126" s="16">
        <v>2830779</v>
      </c>
    </row>
    <row r="127" spans="1:27" x14ac:dyDescent="0.15">
      <c r="A127" s="8">
        <v>14</v>
      </c>
      <c r="B127" s="11" t="s">
        <v>153</v>
      </c>
      <c r="C127" s="16"/>
      <c r="D127" s="16">
        <v>1024352</v>
      </c>
      <c r="E127" s="16">
        <v>1039624</v>
      </c>
      <c r="F127" s="16">
        <v>1005422</v>
      </c>
      <c r="G127" s="16">
        <v>964557</v>
      </c>
      <c r="H127" s="16">
        <v>934791</v>
      </c>
      <c r="I127" s="16">
        <v>881693</v>
      </c>
      <c r="J127" s="16">
        <v>780551</v>
      </c>
      <c r="K127" s="16">
        <v>726239</v>
      </c>
      <c r="L127" s="16">
        <v>640589</v>
      </c>
      <c r="M127" s="16">
        <v>577279</v>
      </c>
      <c r="N127" s="16">
        <v>565353</v>
      </c>
      <c r="O127" s="16">
        <v>591438</v>
      </c>
      <c r="P127" s="16">
        <v>520914</v>
      </c>
      <c r="Q127" s="16">
        <v>546478</v>
      </c>
      <c r="R127" s="16">
        <v>633023</v>
      </c>
      <c r="S127" s="16">
        <v>519282</v>
      </c>
      <c r="T127" s="16">
        <v>463934</v>
      </c>
      <c r="U127" s="16">
        <v>578022</v>
      </c>
      <c r="V127" s="16">
        <v>551268</v>
      </c>
      <c r="W127" s="16">
        <v>470084</v>
      </c>
      <c r="X127" s="16">
        <v>493062</v>
      </c>
      <c r="Y127" s="16">
        <v>493794</v>
      </c>
      <c r="Z127" s="16">
        <v>491574</v>
      </c>
      <c r="AA127" s="16">
        <v>505455</v>
      </c>
    </row>
    <row r="128" spans="1:27" x14ac:dyDescent="0.15">
      <c r="A128" s="8">
        <v>15</v>
      </c>
      <c r="B128" s="11" t="s">
        <v>154</v>
      </c>
      <c r="C128" s="16"/>
      <c r="D128" s="16">
        <v>4924941</v>
      </c>
      <c r="E128" s="16">
        <v>5367327</v>
      </c>
      <c r="F128" s="16">
        <v>5423338</v>
      </c>
      <c r="G128" s="16">
        <v>5168374</v>
      </c>
      <c r="H128" s="16">
        <v>5018976</v>
      </c>
      <c r="I128" s="16">
        <v>4928191</v>
      </c>
      <c r="J128" s="16">
        <v>4847404</v>
      </c>
      <c r="K128" s="16">
        <v>4624386</v>
      </c>
      <c r="L128" s="16">
        <v>4543889</v>
      </c>
      <c r="M128" s="16">
        <v>4635172</v>
      </c>
      <c r="N128" s="16">
        <v>4775459</v>
      </c>
      <c r="O128" s="16">
        <v>4766425</v>
      </c>
      <c r="P128" s="16">
        <v>4599088</v>
      </c>
      <c r="Q128" s="16">
        <v>4710147</v>
      </c>
      <c r="R128" s="16">
        <v>4223634</v>
      </c>
      <c r="S128" s="16">
        <v>4523152</v>
      </c>
      <c r="T128" s="16">
        <v>4369358</v>
      </c>
      <c r="U128" s="16">
        <v>4040980</v>
      </c>
      <c r="V128" s="16">
        <v>4198470</v>
      </c>
      <c r="W128" s="16">
        <v>4169308</v>
      </c>
      <c r="X128" s="16">
        <v>4278908</v>
      </c>
      <c r="Y128" s="16">
        <v>4352235</v>
      </c>
      <c r="Z128" s="16">
        <v>4297567</v>
      </c>
      <c r="AA128" s="16">
        <v>4239523</v>
      </c>
    </row>
    <row r="129" spans="1:27" x14ac:dyDescent="0.15">
      <c r="A129" s="8">
        <v>16</v>
      </c>
      <c r="B129" s="11" t="s">
        <v>155</v>
      </c>
      <c r="C129" s="16"/>
      <c r="D129" s="16">
        <v>4156612</v>
      </c>
      <c r="E129" s="16">
        <v>4121658</v>
      </c>
      <c r="F129" s="16">
        <v>4157163</v>
      </c>
      <c r="G129" s="16">
        <v>4130239</v>
      </c>
      <c r="H129" s="16">
        <v>3969207</v>
      </c>
      <c r="I129" s="16">
        <v>3884800</v>
      </c>
      <c r="J129" s="16">
        <v>3779345</v>
      </c>
      <c r="K129" s="16">
        <v>3628042</v>
      </c>
      <c r="L129" s="16">
        <v>3404249</v>
      </c>
      <c r="M129" s="16">
        <v>3501177</v>
      </c>
      <c r="N129" s="16">
        <v>3477396</v>
      </c>
      <c r="O129" s="16">
        <v>3410620</v>
      </c>
      <c r="P129" s="16">
        <v>3564347</v>
      </c>
      <c r="Q129" s="16">
        <v>3558687</v>
      </c>
      <c r="R129" s="16">
        <v>3345428</v>
      </c>
      <c r="S129" s="16">
        <v>3541489</v>
      </c>
      <c r="T129" s="16">
        <v>3370330</v>
      </c>
      <c r="U129" s="16">
        <v>3244503</v>
      </c>
      <c r="V129" s="16">
        <v>3245442</v>
      </c>
      <c r="W129" s="16">
        <v>3253410</v>
      </c>
      <c r="X129" s="16">
        <v>3526527</v>
      </c>
      <c r="Y129" s="16">
        <v>3526895</v>
      </c>
      <c r="Z129" s="16">
        <v>3593731</v>
      </c>
      <c r="AA129" s="16">
        <v>3570749</v>
      </c>
    </row>
    <row r="130" spans="1:27" x14ac:dyDescent="0.15">
      <c r="A130" s="8">
        <v>17</v>
      </c>
      <c r="B130" s="11" t="s">
        <v>156</v>
      </c>
      <c r="C130" s="16"/>
      <c r="D130" s="16">
        <v>731662</v>
      </c>
      <c r="E130" s="16">
        <v>700608</v>
      </c>
      <c r="F130" s="16">
        <v>669193</v>
      </c>
      <c r="G130" s="16">
        <v>681971</v>
      </c>
      <c r="H130" s="16">
        <v>716828</v>
      </c>
      <c r="I130" s="16">
        <v>662407</v>
      </c>
      <c r="J130" s="16">
        <v>601297</v>
      </c>
      <c r="K130" s="16">
        <v>611948</v>
      </c>
      <c r="L130" s="16">
        <v>609289</v>
      </c>
      <c r="M130" s="16">
        <v>651725</v>
      </c>
      <c r="N130" s="16">
        <v>531005</v>
      </c>
      <c r="O130" s="16">
        <v>556647</v>
      </c>
      <c r="P130" s="16">
        <v>687646</v>
      </c>
      <c r="Q130" s="16">
        <v>732993</v>
      </c>
      <c r="R130" s="16">
        <v>672533</v>
      </c>
      <c r="S130" s="16">
        <v>721832</v>
      </c>
      <c r="T130" s="16">
        <v>609415</v>
      </c>
      <c r="U130" s="16">
        <v>589075</v>
      </c>
      <c r="V130" s="16">
        <v>590592</v>
      </c>
      <c r="W130" s="16">
        <v>623418</v>
      </c>
      <c r="X130" s="16">
        <v>677540</v>
      </c>
      <c r="Y130" s="16">
        <v>656615</v>
      </c>
      <c r="Z130" s="16">
        <v>634260</v>
      </c>
      <c r="AA130" s="16">
        <v>613756</v>
      </c>
    </row>
    <row r="131" spans="1:27" x14ac:dyDescent="0.15">
      <c r="A131" s="8">
        <v>18</v>
      </c>
      <c r="B131" s="11" t="s">
        <v>157</v>
      </c>
      <c r="C131" s="16"/>
      <c r="D131" s="16">
        <v>1568602</v>
      </c>
      <c r="E131" s="16">
        <v>1635878</v>
      </c>
      <c r="F131" s="16">
        <v>1722696</v>
      </c>
      <c r="G131" s="16">
        <v>1733812</v>
      </c>
      <c r="H131" s="16">
        <v>1691919</v>
      </c>
      <c r="I131" s="16">
        <v>1665211</v>
      </c>
      <c r="J131" s="16">
        <v>1559562</v>
      </c>
      <c r="K131" s="16">
        <v>1541064</v>
      </c>
      <c r="L131" s="16">
        <v>1509498</v>
      </c>
      <c r="M131" s="16">
        <v>1563392</v>
      </c>
      <c r="N131" s="16">
        <v>1497935</v>
      </c>
      <c r="O131" s="16">
        <v>1610670</v>
      </c>
      <c r="P131" s="16">
        <v>1717156</v>
      </c>
      <c r="Q131" s="16">
        <v>1771187</v>
      </c>
      <c r="R131" s="16">
        <v>1390609</v>
      </c>
      <c r="S131" s="16">
        <v>1672784</v>
      </c>
      <c r="T131" s="16">
        <v>1689482</v>
      </c>
      <c r="U131" s="16">
        <v>1601055</v>
      </c>
      <c r="V131" s="16">
        <v>1617127</v>
      </c>
      <c r="W131" s="16">
        <v>1483100</v>
      </c>
      <c r="X131" s="16">
        <v>1661840</v>
      </c>
      <c r="Y131" s="16">
        <v>1552070</v>
      </c>
      <c r="Z131" s="16">
        <v>1531887</v>
      </c>
      <c r="AA131" s="16">
        <v>1623486</v>
      </c>
    </row>
    <row r="132" spans="1:27" x14ac:dyDescent="0.15">
      <c r="A132" s="8">
        <v>19</v>
      </c>
      <c r="B132" s="11" t="s">
        <v>158</v>
      </c>
      <c r="C132" s="16"/>
      <c r="D132" s="16">
        <v>1092912</v>
      </c>
      <c r="E132" s="16">
        <v>1341209</v>
      </c>
      <c r="F132" s="16">
        <v>1363743</v>
      </c>
      <c r="G132" s="16">
        <v>1559483</v>
      </c>
      <c r="H132" s="16">
        <v>1434421</v>
      </c>
      <c r="I132" s="16">
        <v>1177177</v>
      </c>
      <c r="J132" s="16">
        <v>1844597</v>
      </c>
      <c r="K132" s="16">
        <v>1783260</v>
      </c>
      <c r="L132" s="16">
        <v>1720268</v>
      </c>
      <c r="M132" s="16">
        <v>2043027</v>
      </c>
      <c r="N132" s="16">
        <v>2438550</v>
      </c>
      <c r="O132" s="16">
        <v>3264183</v>
      </c>
      <c r="P132" s="16">
        <v>3499933</v>
      </c>
      <c r="Q132" s="16">
        <v>3162186</v>
      </c>
      <c r="R132" s="16">
        <v>2631662</v>
      </c>
      <c r="S132" s="16">
        <v>2575961</v>
      </c>
      <c r="T132" s="16">
        <v>2761865</v>
      </c>
      <c r="U132" s="16">
        <v>3137253</v>
      </c>
      <c r="V132" s="16">
        <v>3663391</v>
      </c>
      <c r="W132" s="16">
        <v>3754182</v>
      </c>
      <c r="X132" s="16">
        <v>4155198</v>
      </c>
      <c r="Y132" s="16">
        <v>3320084</v>
      </c>
      <c r="Z132" s="16">
        <v>2816435</v>
      </c>
      <c r="AA132" s="16">
        <v>3134695</v>
      </c>
    </row>
    <row r="133" spans="1:27" x14ac:dyDescent="0.15">
      <c r="A133" s="8">
        <v>20</v>
      </c>
      <c r="B133" s="11" t="s">
        <v>159</v>
      </c>
      <c r="C133" s="16"/>
      <c r="D133" s="16">
        <v>9564298</v>
      </c>
      <c r="E133" s="16">
        <v>10378771</v>
      </c>
      <c r="F133" s="16">
        <v>10801807</v>
      </c>
      <c r="G133" s="16">
        <v>10645642</v>
      </c>
      <c r="H133" s="16">
        <v>10283600</v>
      </c>
      <c r="I133" s="16">
        <v>9684585</v>
      </c>
      <c r="J133" s="16">
        <v>9628267</v>
      </c>
      <c r="K133" s="16">
        <v>9375739</v>
      </c>
      <c r="L133" s="16">
        <v>9184384</v>
      </c>
      <c r="M133" s="16">
        <v>8819424</v>
      </c>
      <c r="N133" s="16">
        <v>9673947</v>
      </c>
      <c r="O133" s="16">
        <v>9963404</v>
      </c>
      <c r="P133" s="16">
        <v>10656358</v>
      </c>
      <c r="Q133" s="16">
        <v>11342704</v>
      </c>
      <c r="R133" s="16">
        <v>11656497</v>
      </c>
      <c r="S133" s="16">
        <v>9619677</v>
      </c>
      <c r="T133" s="16">
        <v>9343336</v>
      </c>
      <c r="U133" s="16">
        <v>9945105</v>
      </c>
      <c r="V133" s="16">
        <v>9622043</v>
      </c>
      <c r="W133" s="16">
        <v>10511471</v>
      </c>
      <c r="X133" s="16">
        <v>11915891</v>
      </c>
      <c r="Y133" s="16">
        <v>10626252</v>
      </c>
      <c r="Z133" s="16">
        <v>9347449</v>
      </c>
      <c r="AA133" s="16">
        <v>9729300</v>
      </c>
    </row>
    <row r="134" spans="1:27" x14ac:dyDescent="0.15">
      <c r="A134" s="8">
        <v>21</v>
      </c>
      <c r="B134" s="11" t="s">
        <v>160</v>
      </c>
      <c r="C134" s="16"/>
      <c r="D134" s="16">
        <v>7080057</v>
      </c>
      <c r="E134" s="16">
        <v>6991344</v>
      </c>
      <c r="F134" s="16">
        <v>6698158</v>
      </c>
      <c r="G134" s="16">
        <v>6405650</v>
      </c>
      <c r="H134" s="16">
        <v>6666810</v>
      </c>
      <c r="I134" s="16">
        <v>7027401</v>
      </c>
      <c r="J134" s="16">
        <v>6996761</v>
      </c>
      <c r="K134" s="16">
        <v>7611844</v>
      </c>
      <c r="L134" s="16">
        <v>7473635</v>
      </c>
      <c r="M134" s="16">
        <v>7582080</v>
      </c>
      <c r="N134" s="16">
        <v>6738117</v>
      </c>
      <c r="O134" s="16">
        <v>7050327</v>
      </c>
      <c r="P134" s="16">
        <v>7332412</v>
      </c>
      <c r="Q134" s="16">
        <v>7535658</v>
      </c>
      <c r="R134" s="16">
        <v>7764669</v>
      </c>
      <c r="S134" s="16">
        <v>7948145</v>
      </c>
      <c r="T134" s="16">
        <v>8321066</v>
      </c>
      <c r="U134" s="16">
        <v>8258908</v>
      </c>
      <c r="V134" s="16">
        <v>8038179</v>
      </c>
      <c r="W134" s="16">
        <v>7940147</v>
      </c>
      <c r="X134" s="16">
        <v>8620990</v>
      </c>
      <c r="Y134" s="16">
        <v>9097338</v>
      </c>
      <c r="Z134" s="16">
        <v>8842321</v>
      </c>
      <c r="AA134" s="16">
        <v>9178422</v>
      </c>
    </row>
    <row r="135" spans="1:27" x14ac:dyDescent="0.15">
      <c r="A135" s="8">
        <v>22</v>
      </c>
      <c r="B135" s="11" t="s">
        <v>161</v>
      </c>
      <c r="C135" s="16"/>
      <c r="D135" s="16">
        <v>6353641</v>
      </c>
      <c r="E135" s="16">
        <v>6619508</v>
      </c>
      <c r="F135" s="16">
        <v>6866307</v>
      </c>
      <c r="G135" s="16">
        <v>6821779</v>
      </c>
      <c r="H135" s="16">
        <v>6871212</v>
      </c>
      <c r="I135" s="16">
        <v>6951824</v>
      </c>
      <c r="J135" s="16">
        <v>6878106</v>
      </c>
      <c r="K135" s="16">
        <v>6358375</v>
      </c>
      <c r="L135" s="16">
        <v>6313906</v>
      </c>
      <c r="M135" s="16">
        <v>6440579</v>
      </c>
      <c r="N135" s="16">
        <v>6813993</v>
      </c>
      <c r="O135" s="16">
        <v>6835507</v>
      </c>
      <c r="P135" s="16">
        <v>6903708</v>
      </c>
      <c r="Q135" s="16">
        <v>6801076</v>
      </c>
      <c r="R135" s="16">
        <v>5840157</v>
      </c>
      <c r="S135" s="16">
        <v>6074381</v>
      </c>
      <c r="T135" s="16">
        <v>5904828</v>
      </c>
      <c r="U135" s="16">
        <v>5826029</v>
      </c>
      <c r="V135" s="16">
        <v>5861533</v>
      </c>
      <c r="W135" s="16">
        <v>6230833</v>
      </c>
      <c r="X135" s="16">
        <v>6785355</v>
      </c>
      <c r="Y135" s="16">
        <v>7277769</v>
      </c>
      <c r="Z135" s="16">
        <v>7273405</v>
      </c>
      <c r="AA135" s="16">
        <v>7288578</v>
      </c>
    </row>
    <row r="136" spans="1:27" x14ac:dyDescent="0.15">
      <c r="A136" s="8">
        <v>23</v>
      </c>
      <c r="B136" s="11" t="s">
        <v>162</v>
      </c>
      <c r="C136" s="16"/>
      <c r="D136" s="16">
        <v>9557753</v>
      </c>
      <c r="E136" s="16">
        <v>10314959</v>
      </c>
      <c r="F136" s="16">
        <v>11315897</v>
      </c>
      <c r="G136" s="16">
        <v>11786642</v>
      </c>
      <c r="H136" s="16">
        <v>10402459</v>
      </c>
      <c r="I136" s="16">
        <v>9994567</v>
      </c>
      <c r="J136" s="16">
        <v>11802179</v>
      </c>
      <c r="K136" s="16">
        <v>11779642</v>
      </c>
      <c r="L136" s="16">
        <v>12041116</v>
      </c>
      <c r="M136" s="16">
        <v>12225750</v>
      </c>
      <c r="N136" s="16">
        <v>13394230</v>
      </c>
      <c r="O136" s="16">
        <v>15699259</v>
      </c>
      <c r="P136" s="16">
        <v>18699752</v>
      </c>
      <c r="Q136" s="16">
        <v>18165814</v>
      </c>
      <c r="R136" s="16">
        <v>24955769</v>
      </c>
      <c r="S136" s="16">
        <v>15190869</v>
      </c>
      <c r="T136" s="16">
        <v>16063927</v>
      </c>
      <c r="U136" s="16">
        <v>19572511</v>
      </c>
      <c r="V136" s="16">
        <v>19549388</v>
      </c>
      <c r="W136" s="16">
        <v>21121383</v>
      </c>
      <c r="X136" s="16">
        <v>22686640</v>
      </c>
      <c r="Y136" s="16">
        <v>17725616</v>
      </c>
      <c r="Z136" s="16">
        <v>13832845</v>
      </c>
      <c r="AA136" s="16">
        <v>15450158</v>
      </c>
    </row>
    <row r="137" spans="1:27" x14ac:dyDescent="0.15">
      <c r="A137" s="8">
        <v>24</v>
      </c>
      <c r="B137" s="11" t="s">
        <v>163</v>
      </c>
      <c r="C137" s="16"/>
      <c r="D137" s="16">
        <v>1295348</v>
      </c>
      <c r="E137" s="16">
        <v>1518108</v>
      </c>
      <c r="F137" s="16">
        <v>1207374</v>
      </c>
      <c r="G137" s="16">
        <v>1279733</v>
      </c>
      <c r="H137" s="16">
        <v>1096849</v>
      </c>
      <c r="I137" s="16">
        <v>1205071</v>
      </c>
      <c r="J137" s="16">
        <v>1088028</v>
      </c>
      <c r="K137" s="16">
        <v>1012285</v>
      </c>
      <c r="L137" s="16">
        <v>1020773</v>
      </c>
      <c r="M137" s="16">
        <v>869332</v>
      </c>
      <c r="N137" s="16">
        <v>979241</v>
      </c>
      <c r="O137" s="16">
        <v>1406378</v>
      </c>
      <c r="P137" s="16">
        <v>1331274</v>
      </c>
      <c r="Q137" s="16">
        <v>1232221</v>
      </c>
      <c r="R137" s="16">
        <v>1939144</v>
      </c>
      <c r="S137" s="16">
        <v>2196115</v>
      </c>
      <c r="T137" s="16">
        <v>1925551</v>
      </c>
      <c r="U137" s="16">
        <v>2109202</v>
      </c>
      <c r="V137" s="16">
        <v>1714693</v>
      </c>
      <c r="W137" s="16">
        <v>1769174</v>
      </c>
      <c r="X137" s="16">
        <v>1529720</v>
      </c>
      <c r="Y137" s="16">
        <v>1652575</v>
      </c>
      <c r="Z137" s="16">
        <v>1231710</v>
      </c>
      <c r="AA137" s="16">
        <v>1785907</v>
      </c>
    </row>
    <row r="138" spans="1:27" x14ac:dyDescent="0.15">
      <c r="A138" s="8">
        <v>25</v>
      </c>
      <c r="B138" s="11" t="s">
        <v>164</v>
      </c>
      <c r="C138" s="16"/>
      <c r="D138" s="16">
        <v>1884683</v>
      </c>
      <c r="E138" s="16">
        <v>1857801</v>
      </c>
      <c r="F138" s="16">
        <v>1879134</v>
      </c>
      <c r="G138" s="16">
        <v>1724938</v>
      </c>
      <c r="H138" s="16">
        <v>1656487</v>
      </c>
      <c r="I138" s="16">
        <v>1717063</v>
      </c>
      <c r="J138" s="16">
        <v>1624782</v>
      </c>
      <c r="K138" s="16">
        <v>1564449</v>
      </c>
      <c r="L138" s="16">
        <v>1595452</v>
      </c>
      <c r="M138" s="16">
        <v>1769358</v>
      </c>
      <c r="N138" s="16">
        <v>1662750</v>
      </c>
      <c r="O138" s="16">
        <v>1834666</v>
      </c>
      <c r="P138" s="16">
        <v>2056050</v>
      </c>
      <c r="Q138" s="16">
        <v>2013384</v>
      </c>
      <c r="R138" s="16">
        <v>1352897</v>
      </c>
      <c r="S138" s="16">
        <v>1844723</v>
      </c>
      <c r="T138" s="16">
        <v>1769713</v>
      </c>
      <c r="U138" s="16">
        <v>1368978</v>
      </c>
      <c r="V138" s="16">
        <v>1263152</v>
      </c>
      <c r="W138" s="16">
        <v>1214222</v>
      </c>
      <c r="X138" s="16">
        <v>1193746</v>
      </c>
      <c r="Y138" s="16">
        <v>1193054</v>
      </c>
      <c r="Z138" s="16">
        <v>1207348</v>
      </c>
      <c r="AA138" s="16">
        <v>1218999</v>
      </c>
    </row>
    <row r="139" spans="1:27" x14ac:dyDescent="0.15">
      <c r="A139" s="8">
        <v>26</v>
      </c>
      <c r="B139" s="11" t="s">
        <v>165</v>
      </c>
      <c r="C139" s="16"/>
      <c r="D139" s="16">
        <v>4906515</v>
      </c>
      <c r="E139" s="16">
        <v>4962441</v>
      </c>
      <c r="F139" s="16">
        <v>4813268</v>
      </c>
      <c r="G139" s="16">
        <v>4493578</v>
      </c>
      <c r="H139" s="16">
        <v>4251753</v>
      </c>
      <c r="I139" s="16">
        <v>4175898</v>
      </c>
      <c r="J139" s="16">
        <v>3941026</v>
      </c>
      <c r="K139" s="16">
        <v>3660675</v>
      </c>
      <c r="L139" s="16">
        <v>3298186</v>
      </c>
      <c r="M139" s="16">
        <v>3104770</v>
      </c>
      <c r="N139" s="16">
        <v>3063731</v>
      </c>
      <c r="O139" s="16">
        <v>3061627</v>
      </c>
      <c r="P139" s="16">
        <v>2993539</v>
      </c>
      <c r="Q139" s="16">
        <v>2679274</v>
      </c>
      <c r="R139" s="16">
        <v>2388948</v>
      </c>
      <c r="S139" s="16">
        <v>2307893</v>
      </c>
      <c r="T139" s="16">
        <v>2411590</v>
      </c>
      <c r="U139" s="16">
        <v>2463494</v>
      </c>
      <c r="V139" s="16">
        <v>2576081</v>
      </c>
      <c r="W139" s="16">
        <v>2660800</v>
      </c>
      <c r="X139" s="16">
        <v>2709947</v>
      </c>
      <c r="Y139" s="16">
        <v>2637173</v>
      </c>
      <c r="Z139" s="16">
        <v>2726554</v>
      </c>
      <c r="AA139" s="16">
        <v>2704395</v>
      </c>
    </row>
    <row r="140" spans="1:27" x14ac:dyDescent="0.15">
      <c r="A140" s="8">
        <v>27</v>
      </c>
      <c r="B140" s="11" t="s">
        <v>166</v>
      </c>
      <c r="C140" s="16"/>
      <c r="D140" s="16">
        <v>1093717</v>
      </c>
      <c r="E140" s="16">
        <v>1116800</v>
      </c>
      <c r="F140" s="16">
        <v>1131717</v>
      </c>
      <c r="G140" s="16">
        <v>984125</v>
      </c>
      <c r="H140" s="16">
        <v>908576</v>
      </c>
      <c r="I140" s="16">
        <v>851712</v>
      </c>
      <c r="J140" s="16">
        <v>881060</v>
      </c>
      <c r="K140" s="16">
        <v>697639</v>
      </c>
      <c r="L140" s="16">
        <v>721800</v>
      </c>
      <c r="M140" s="16">
        <v>688557</v>
      </c>
      <c r="N140" s="16">
        <v>708515</v>
      </c>
      <c r="O140" s="16">
        <v>700424</v>
      </c>
      <c r="P140" s="16">
        <v>858172</v>
      </c>
      <c r="Q140" s="16">
        <v>853597</v>
      </c>
      <c r="R140" s="16">
        <v>620511</v>
      </c>
      <c r="S140" s="16">
        <v>663390</v>
      </c>
      <c r="T140" s="16">
        <v>753596</v>
      </c>
      <c r="U140" s="16">
        <v>686907</v>
      </c>
      <c r="V140" s="16">
        <v>747251</v>
      </c>
      <c r="W140" s="16">
        <v>721605</v>
      </c>
      <c r="X140" s="16">
        <v>748553</v>
      </c>
      <c r="Y140" s="16">
        <v>736850</v>
      </c>
      <c r="Z140" s="16">
        <v>845607</v>
      </c>
      <c r="AA140" s="16">
        <v>861528</v>
      </c>
    </row>
    <row r="141" spans="1:27" x14ac:dyDescent="0.15">
      <c r="A141" s="8">
        <v>28</v>
      </c>
      <c r="B141" s="11" t="s">
        <v>167</v>
      </c>
      <c r="C141" s="16"/>
      <c r="D141" s="16">
        <v>2184111</v>
      </c>
      <c r="E141" s="16">
        <v>2191690</v>
      </c>
      <c r="F141" s="16">
        <v>2122464</v>
      </c>
      <c r="G141" s="16">
        <v>2062155</v>
      </c>
      <c r="H141" s="16">
        <v>1874824</v>
      </c>
      <c r="I141" s="16">
        <v>1884479</v>
      </c>
      <c r="J141" s="16">
        <v>1841082</v>
      </c>
      <c r="K141" s="16">
        <v>1676121</v>
      </c>
      <c r="L141" s="16">
        <v>1673197</v>
      </c>
      <c r="M141" s="16">
        <v>1643402</v>
      </c>
      <c r="N141" s="16">
        <v>1686187</v>
      </c>
      <c r="O141" s="16">
        <v>1748622</v>
      </c>
      <c r="P141" s="16">
        <v>1828091</v>
      </c>
      <c r="Q141" s="16">
        <v>1808404</v>
      </c>
      <c r="R141" s="16">
        <v>1470293</v>
      </c>
      <c r="S141" s="16">
        <v>1683027</v>
      </c>
      <c r="T141" s="16">
        <v>1733029</v>
      </c>
      <c r="U141" s="16">
        <v>1610761</v>
      </c>
      <c r="V141" s="16">
        <v>1517616</v>
      </c>
      <c r="W141" s="16">
        <v>1714543</v>
      </c>
      <c r="X141" s="16">
        <v>1802760</v>
      </c>
      <c r="Y141" s="16">
        <v>1735512</v>
      </c>
      <c r="Z141" s="16">
        <v>1770055</v>
      </c>
      <c r="AA141" s="16">
        <v>1740913</v>
      </c>
    </row>
    <row r="142" spans="1:27" x14ac:dyDescent="0.15">
      <c r="A142" s="8">
        <v>29</v>
      </c>
      <c r="B142" s="11" t="s">
        <v>168</v>
      </c>
      <c r="C142" s="16"/>
      <c r="D142" s="16">
        <v>12384695</v>
      </c>
      <c r="E142" s="16">
        <v>12228920</v>
      </c>
      <c r="F142" s="16">
        <v>12512915</v>
      </c>
      <c r="G142" s="16">
        <v>11267688</v>
      </c>
      <c r="H142" s="16">
        <v>9626279</v>
      </c>
      <c r="I142" s="16">
        <v>10725411</v>
      </c>
      <c r="J142" s="16">
        <v>11096315</v>
      </c>
      <c r="K142" s="16">
        <v>10856209</v>
      </c>
      <c r="L142" s="16">
        <v>11005095</v>
      </c>
      <c r="M142" s="16">
        <v>12402895</v>
      </c>
      <c r="N142" s="16">
        <v>16299091</v>
      </c>
      <c r="O142" s="16">
        <v>19214557</v>
      </c>
      <c r="P142" s="16">
        <v>21208351</v>
      </c>
      <c r="Q142" s="16">
        <v>23233507</v>
      </c>
      <c r="R142" s="16">
        <v>22058675</v>
      </c>
      <c r="S142" s="16">
        <v>22599608</v>
      </c>
      <c r="T142" s="16">
        <v>21421486</v>
      </c>
      <c r="U142" s="16">
        <v>24822827</v>
      </c>
      <c r="V142" s="16">
        <v>22555860</v>
      </c>
      <c r="W142" s="16">
        <v>22503826</v>
      </c>
      <c r="X142" s="16">
        <v>22097021</v>
      </c>
      <c r="Y142" s="16">
        <v>20554855</v>
      </c>
      <c r="Z142" s="16">
        <v>19596732</v>
      </c>
      <c r="AA142" s="16">
        <v>21667142</v>
      </c>
    </row>
    <row r="143" spans="1:27" x14ac:dyDescent="0.15">
      <c r="A143" s="8">
        <v>30</v>
      </c>
      <c r="B143" s="11" t="s">
        <v>169</v>
      </c>
      <c r="C143" s="16"/>
      <c r="D143" s="16">
        <v>8857705</v>
      </c>
      <c r="E143" s="16">
        <v>8509042</v>
      </c>
      <c r="F143" s="16">
        <v>8552525</v>
      </c>
      <c r="G143" s="16">
        <v>7854262</v>
      </c>
      <c r="H143" s="16">
        <v>7783048</v>
      </c>
      <c r="I143" s="16">
        <v>7563347</v>
      </c>
      <c r="J143" s="16">
        <v>6730347</v>
      </c>
      <c r="K143" s="16">
        <v>5982077</v>
      </c>
      <c r="L143" s="16">
        <v>6029304</v>
      </c>
      <c r="M143" s="16">
        <v>6477807</v>
      </c>
      <c r="N143" s="16">
        <v>7280558</v>
      </c>
      <c r="O143" s="16">
        <v>8522660</v>
      </c>
      <c r="P143" s="16">
        <v>9169087</v>
      </c>
      <c r="Q143" s="16">
        <v>8839902</v>
      </c>
      <c r="R143" s="16">
        <v>7857211</v>
      </c>
      <c r="S143" s="16">
        <v>8434134</v>
      </c>
      <c r="T143" s="16">
        <v>7944923</v>
      </c>
      <c r="U143" s="16">
        <v>9059626</v>
      </c>
      <c r="V143" s="16">
        <v>8415042</v>
      </c>
      <c r="W143" s="16">
        <v>8401526</v>
      </c>
      <c r="X143" s="16">
        <v>8549446</v>
      </c>
      <c r="Y143" s="16">
        <v>8858242</v>
      </c>
      <c r="Z143" s="16">
        <v>7559942</v>
      </c>
      <c r="AA143" s="16">
        <v>8486730</v>
      </c>
    </row>
    <row r="144" spans="1:27" x14ac:dyDescent="0.15">
      <c r="A144" s="8">
        <v>31</v>
      </c>
      <c r="B144" s="11" t="s">
        <v>170</v>
      </c>
      <c r="C144" s="16"/>
      <c r="D144" s="16">
        <v>1365070</v>
      </c>
      <c r="E144" s="16">
        <v>1634655</v>
      </c>
      <c r="F144" s="16">
        <v>1486344</v>
      </c>
      <c r="G144" s="16">
        <v>1544148</v>
      </c>
      <c r="H144" s="16">
        <v>1530815</v>
      </c>
      <c r="I144" s="16">
        <v>1510424</v>
      </c>
      <c r="J144" s="16">
        <v>1564476</v>
      </c>
      <c r="K144" s="16">
        <v>1580413</v>
      </c>
      <c r="L144" s="16">
        <v>1613629</v>
      </c>
      <c r="M144" s="16">
        <v>1545482</v>
      </c>
      <c r="N144" s="16">
        <v>1883767</v>
      </c>
      <c r="O144" s="16">
        <v>1713488</v>
      </c>
      <c r="P144" s="16">
        <v>3139815</v>
      </c>
      <c r="Q144" s="16">
        <v>3337565</v>
      </c>
      <c r="R144" s="16">
        <v>2883417</v>
      </c>
      <c r="S144" s="16">
        <v>2684189</v>
      </c>
      <c r="T144" s="16">
        <v>3208894</v>
      </c>
      <c r="U144" s="16">
        <v>3585335</v>
      </c>
      <c r="V144" s="16">
        <v>3023610</v>
      </c>
      <c r="W144" s="16">
        <v>3556323</v>
      </c>
      <c r="X144" s="16">
        <v>3763042</v>
      </c>
      <c r="Y144" s="16">
        <v>3935411</v>
      </c>
      <c r="Z144" s="16">
        <v>3217474</v>
      </c>
      <c r="AA144" s="16">
        <v>3913556</v>
      </c>
    </row>
    <row r="145" spans="1:27" x14ac:dyDescent="0.15">
      <c r="A145" s="8">
        <v>32</v>
      </c>
      <c r="B145" s="11" t="s">
        <v>171</v>
      </c>
      <c r="C145" s="16"/>
      <c r="D145" s="16">
        <v>4962647</v>
      </c>
      <c r="E145" s="16">
        <v>5325795</v>
      </c>
      <c r="F145" s="16">
        <v>5492699</v>
      </c>
      <c r="G145" s="16">
        <v>5218869</v>
      </c>
      <c r="H145" s="16">
        <v>4813852</v>
      </c>
      <c r="I145" s="16">
        <v>4801278</v>
      </c>
      <c r="J145" s="16">
        <v>4483613</v>
      </c>
      <c r="K145" s="16">
        <v>4396386</v>
      </c>
      <c r="L145" s="16">
        <v>4421399</v>
      </c>
      <c r="M145" s="16">
        <v>4576723</v>
      </c>
      <c r="N145" s="16">
        <v>4897212</v>
      </c>
      <c r="O145" s="16">
        <v>5415436</v>
      </c>
      <c r="P145" s="16">
        <v>7255864</v>
      </c>
      <c r="Q145" s="16">
        <v>7874034</v>
      </c>
      <c r="R145" s="16">
        <v>5828448</v>
      </c>
      <c r="S145" s="16">
        <v>5354847</v>
      </c>
      <c r="T145" s="16">
        <v>5650438</v>
      </c>
      <c r="U145" s="16">
        <v>5704044</v>
      </c>
      <c r="V145" s="16">
        <v>5170707</v>
      </c>
      <c r="W145" s="16">
        <v>5557006</v>
      </c>
      <c r="X145" s="16">
        <v>5768966</v>
      </c>
      <c r="Y145" s="16">
        <v>5880019</v>
      </c>
      <c r="Z145" s="16">
        <v>5323443</v>
      </c>
      <c r="AA145" s="16">
        <v>6003980</v>
      </c>
    </row>
    <row r="146" spans="1:27" x14ac:dyDescent="0.15">
      <c r="A146" s="8">
        <v>33</v>
      </c>
      <c r="B146" s="11" t="s">
        <v>172</v>
      </c>
      <c r="C146" s="16"/>
      <c r="D146" s="16">
        <v>6848694</v>
      </c>
      <c r="E146" s="16">
        <v>6874044</v>
      </c>
      <c r="F146" s="16">
        <v>6722993</v>
      </c>
      <c r="G146" s="16">
        <v>6678622</v>
      </c>
      <c r="H146" s="16">
        <v>5899069</v>
      </c>
      <c r="I146" s="16">
        <v>5351139</v>
      </c>
      <c r="J146" s="16">
        <v>5230853</v>
      </c>
      <c r="K146" s="16">
        <v>5038320</v>
      </c>
      <c r="L146" s="16">
        <v>4570636</v>
      </c>
      <c r="M146" s="16">
        <v>4251231</v>
      </c>
      <c r="N146" s="16">
        <v>4610028</v>
      </c>
      <c r="O146" s="16">
        <v>4678572</v>
      </c>
      <c r="P146" s="16">
        <v>4623147</v>
      </c>
      <c r="Q146" s="16">
        <v>4379861</v>
      </c>
      <c r="R146" s="16">
        <v>4271457</v>
      </c>
      <c r="S146" s="16">
        <v>3607320</v>
      </c>
      <c r="T146" s="16">
        <v>3088488</v>
      </c>
      <c r="U146" s="16">
        <v>3599308</v>
      </c>
      <c r="V146" s="16">
        <v>3728874</v>
      </c>
      <c r="W146" s="16">
        <v>3776505</v>
      </c>
      <c r="X146" s="16">
        <v>4124456</v>
      </c>
      <c r="Y146" s="16">
        <v>4344703</v>
      </c>
      <c r="Z146" s="16">
        <v>4527850</v>
      </c>
      <c r="AA146" s="16">
        <v>4390135</v>
      </c>
    </row>
    <row r="147" spans="1:27" x14ac:dyDescent="0.15">
      <c r="A147" s="8">
        <v>34</v>
      </c>
      <c r="B147" s="11" t="s">
        <v>173</v>
      </c>
      <c r="C147" s="16"/>
      <c r="D147" s="16">
        <v>9086835</v>
      </c>
      <c r="E147" s="16">
        <v>9219435</v>
      </c>
      <c r="F147" s="16">
        <v>9089687</v>
      </c>
      <c r="G147" s="16">
        <v>8559085</v>
      </c>
      <c r="H147" s="16">
        <v>7988475</v>
      </c>
      <c r="I147" s="16">
        <v>8007150</v>
      </c>
      <c r="J147" s="16">
        <v>7852859</v>
      </c>
      <c r="K147" s="16">
        <v>7348021</v>
      </c>
      <c r="L147" s="16">
        <v>7116671</v>
      </c>
      <c r="M147" s="16">
        <v>7200862</v>
      </c>
      <c r="N147" s="16">
        <v>7424217</v>
      </c>
      <c r="O147" s="16">
        <v>7790091</v>
      </c>
      <c r="P147" s="16">
        <v>7985484</v>
      </c>
      <c r="Q147" s="16">
        <v>7651111</v>
      </c>
      <c r="R147" s="16">
        <v>6336703</v>
      </c>
      <c r="S147" s="16">
        <v>6812914</v>
      </c>
      <c r="T147" s="16">
        <v>6859858</v>
      </c>
      <c r="U147" s="16">
        <v>7073669</v>
      </c>
      <c r="V147" s="16">
        <v>6986986</v>
      </c>
      <c r="W147" s="16">
        <v>7173284</v>
      </c>
      <c r="X147" s="16">
        <v>7451067</v>
      </c>
      <c r="Y147" s="16">
        <v>7526320</v>
      </c>
      <c r="Z147" s="16">
        <v>7637595</v>
      </c>
      <c r="AA147" s="16">
        <v>7716706</v>
      </c>
    </row>
    <row r="148" spans="1:27" x14ac:dyDescent="0.15">
      <c r="A148" s="8">
        <v>35</v>
      </c>
      <c r="B148" s="11" t="s">
        <v>174</v>
      </c>
      <c r="C148" s="16"/>
      <c r="D148" s="16">
        <v>11173755</v>
      </c>
      <c r="E148" s="16">
        <v>11452510</v>
      </c>
      <c r="F148" s="16">
        <v>11446594</v>
      </c>
      <c r="G148" s="16">
        <v>10797177</v>
      </c>
      <c r="H148" s="16">
        <v>10638561</v>
      </c>
      <c r="I148" s="16">
        <v>10838620</v>
      </c>
      <c r="J148" s="16">
        <v>10796043</v>
      </c>
      <c r="K148" s="16">
        <v>9702164</v>
      </c>
      <c r="L148" s="16">
        <v>9909947</v>
      </c>
      <c r="M148" s="16">
        <v>10545159</v>
      </c>
      <c r="N148" s="16">
        <v>11070229</v>
      </c>
      <c r="O148" s="16">
        <v>11326895</v>
      </c>
      <c r="P148" s="16">
        <v>12061208</v>
      </c>
      <c r="Q148" s="16">
        <v>12216703</v>
      </c>
      <c r="R148" s="16">
        <v>9180763</v>
      </c>
      <c r="S148" s="16">
        <v>9846511</v>
      </c>
      <c r="T148" s="16">
        <v>10235064</v>
      </c>
      <c r="U148" s="16">
        <v>10372843</v>
      </c>
      <c r="V148" s="16">
        <v>9800747</v>
      </c>
      <c r="W148" s="16">
        <v>9786008</v>
      </c>
      <c r="X148" s="16">
        <v>10635579</v>
      </c>
      <c r="Y148" s="16">
        <v>11087979</v>
      </c>
      <c r="Z148" s="16">
        <v>11237967</v>
      </c>
      <c r="AA148" s="16">
        <v>12322927</v>
      </c>
    </row>
    <row r="149" spans="1:27" x14ac:dyDescent="0.15">
      <c r="A149" s="8">
        <v>36</v>
      </c>
      <c r="B149" s="11" t="s">
        <v>175</v>
      </c>
      <c r="C149" s="16"/>
      <c r="D149" s="16">
        <v>14124416</v>
      </c>
      <c r="E149" s="16">
        <v>15257545</v>
      </c>
      <c r="F149" s="16">
        <v>16007848</v>
      </c>
      <c r="G149" s="16">
        <v>15112112</v>
      </c>
      <c r="H149" s="16">
        <v>13606035</v>
      </c>
      <c r="I149" s="16">
        <v>14965220</v>
      </c>
      <c r="J149" s="16">
        <v>13470031</v>
      </c>
      <c r="K149" s="16">
        <v>12056661</v>
      </c>
      <c r="L149" s="16">
        <v>12759374</v>
      </c>
      <c r="M149" s="16">
        <v>14592554</v>
      </c>
      <c r="N149" s="16">
        <v>15751289</v>
      </c>
      <c r="O149" s="16">
        <v>17697799</v>
      </c>
      <c r="P149" s="16">
        <v>18360305</v>
      </c>
      <c r="Q149" s="16">
        <v>18159730</v>
      </c>
      <c r="R149" s="16">
        <v>10897276</v>
      </c>
      <c r="S149" s="16">
        <v>13062563</v>
      </c>
      <c r="T149" s="16">
        <v>14657561</v>
      </c>
      <c r="U149" s="16">
        <v>14245653</v>
      </c>
      <c r="V149" s="16">
        <v>13768618</v>
      </c>
      <c r="W149" s="16">
        <v>15005167</v>
      </c>
      <c r="X149" s="16">
        <v>16311833</v>
      </c>
      <c r="Y149" s="16">
        <v>16950548</v>
      </c>
      <c r="Z149" s="16">
        <v>18892594</v>
      </c>
      <c r="AA149" s="16">
        <v>19725743</v>
      </c>
    </row>
    <row r="150" spans="1:27" x14ac:dyDescent="0.15">
      <c r="A150" s="8">
        <v>37</v>
      </c>
      <c r="B150" s="11" t="s">
        <v>176</v>
      </c>
      <c r="C150" s="16"/>
      <c r="D150" s="16">
        <v>4369701</v>
      </c>
      <c r="E150" s="16">
        <v>4496182</v>
      </c>
      <c r="F150" s="16">
        <v>4589211</v>
      </c>
      <c r="G150" s="16">
        <v>4677276</v>
      </c>
      <c r="H150" s="16">
        <v>4654102</v>
      </c>
      <c r="I150" s="16">
        <v>4430531</v>
      </c>
      <c r="J150" s="16">
        <v>4080726</v>
      </c>
      <c r="K150" s="16">
        <v>4197425</v>
      </c>
      <c r="L150" s="16">
        <v>4056136</v>
      </c>
      <c r="M150" s="16">
        <v>4312793</v>
      </c>
      <c r="N150" s="16">
        <v>4576965</v>
      </c>
      <c r="O150" s="16">
        <v>4333096</v>
      </c>
      <c r="P150" s="16">
        <v>4906371</v>
      </c>
      <c r="Q150" s="16">
        <v>4546063</v>
      </c>
      <c r="R150" s="16">
        <v>3745008</v>
      </c>
      <c r="S150" s="16">
        <v>3740971</v>
      </c>
      <c r="T150" s="16">
        <v>3409295</v>
      </c>
      <c r="U150" s="16">
        <v>3255394</v>
      </c>
      <c r="V150" s="16">
        <v>3308159</v>
      </c>
      <c r="W150" s="16">
        <v>3632163</v>
      </c>
      <c r="X150" s="16">
        <v>3718795</v>
      </c>
      <c r="Y150" s="16">
        <v>3320375</v>
      </c>
      <c r="Z150" s="16">
        <v>3185501</v>
      </c>
      <c r="AA150" s="16">
        <v>2844254</v>
      </c>
    </row>
    <row r="151" spans="1:27" x14ac:dyDescent="0.15">
      <c r="A151" s="8">
        <v>38</v>
      </c>
      <c r="B151" s="11" t="s">
        <v>177</v>
      </c>
      <c r="C151" s="16"/>
      <c r="D151" s="16">
        <v>3475868</v>
      </c>
      <c r="E151" s="16">
        <v>3518188</v>
      </c>
      <c r="F151" s="16">
        <v>3827820</v>
      </c>
      <c r="G151" s="16">
        <v>3962242</v>
      </c>
      <c r="H151" s="16">
        <v>3790363</v>
      </c>
      <c r="I151" s="16">
        <v>3765865</v>
      </c>
      <c r="J151" s="16">
        <v>3842735</v>
      </c>
      <c r="K151" s="16">
        <v>3562392</v>
      </c>
      <c r="L151" s="16">
        <v>3667703</v>
      </c>
      <c r="M151" s="16">
        <v>4095702</v>
      </c>
      <c r="N151" s="16">
        <v>3944132</v>
      </c>
      <c r="O151" s="16">
        <v>4212571</v>
      </c>
      <c r="P151" s="16">
        <v>4363827</v>
      </c>
      <c r="Q151" s="16">
        <v>4497578</v>
      </c>
      <c r="R151" s="16">
        <v>3688990</v>
      </c>
      <c r="S151" s="16">
        <v>3649411</v>
      </c>
      <c r="T151" s="16">
        <v>3773249</v>
      </c>
      <c r="U151" s="16">
        <v>3771571</v>
      </c>
      <c r="V151" s="16">
        <v>3412396</v>
      </c>
      <c r="W151" s="16">
        <v>3389574</v>
      </c>
      <c r="X151" s="16">
        <v>3811362</v>
      </c>
      <c r="Y151" s="16">
        <v>3938332</v>
      </c>
      <c r="Z151" s="16">
        <v>3902169</v>
      </c>
      <c r="AA151" s="16">
        <v>4078262</v>
      </c>
    </row>
    <row r="152" spans="1:27" x14ac:dyDescent="0.15">
      <c r="A152" s="8">
        <v>39</v>
      </c>
      <c r="B152" s="11" t="s">
        <v>178</v>
      </c>
      <c r="C152" s="16"/>
      <c r="D152" s="16">
        <v>439844</v>
      </c>
      <c r="E152" s="16">
        <v>445220</v>
      </c>
      <c r="F152" s="16">
        <v>434318</v>
      </c>
      <c r="G152" s="16">
        <v>445480</v>
      </c>
      <c r="H152" s="16">
        <v>283792</v>
      </c>
      <c r="I152" s="16">
        <v>419647</v>
      </c>
      <c r="J152" s="16">
        <v>237508</v>
      </c>
      <c r="K152" s="16">
        <v>483471</v>
      </c>
      <c r="L152" s="16">
        <v>97989</v>
      </c>
      <c r="M152" s="16">
        <v>371374</v>
      </c>
      <c r="N152" s="16">
        <v>404123</v>
      </c>
      <c r="O152" s="16">
        <v>362373</v>
      </c>
      <c r="P152" s="16">
        <v>291317</v>
      </c>
      <c r="Q152" s="16">
        <v>519370</v>
      </c>
      <c r="R152" s="16">
        <v>510174</v>
      </c>
      <c r="S152" s="16">
        <v>437766</v>
      </c>
      <c r="T152" s="16">
        <v>565500</v>
      </c>
      <c r="U152" s="16">
        <v>767718</v>
      </c>
      <c r="V152" s="16">
        <v>711056</v>
      </c>
      <c r="W152" s="16">
        <v>753705</v>
      </c>
      <c r="X152" s="16">
        <v>771639</v>
      </c>
      <c r="Y152" s="16">
        <v>707372</v>
      </c>
      <c r="Z152" s="16">
        <v>621245</v>
      </c>
      <c r="AA152" s="16">
        <v>608917</v>
      </c>
    </row>
    <row r="153" spans="1:27" x14ac:dyDescent="0.15">
      <c r="A153" s="8">
        <v>40</v>
      </c>
      <c r="B153" s="11" t="s">
        <v>179</v>
      </c>
      <c r="C153" s="16"/>
      <c r="D153" s="16">
        <v>5865346</v>
      </c>
      <c r="E153" s="16">
        <v>6557052</v>
      </c>
      <c r="F153" s="16">
        <v>6729251</v>
      </c>
      <c r="G153" s="16">
        <v>5741693</v>
      </c>
      <c r="H153" s="16">
        <v>6204514</v>
      </c>
      <c r="I153" s="16">
        <v>7789236</v>
      </c>
      <c r="J153" s="16">
        <v>5960013</v>
      </c>
      <c r="K153" s="16">
        <v>5554778</v>
      </c>
      <c r="L153" s="16">
        <v>6329206</v>
      </c>
      <c r="M153" s="16">
        <v>6131789</v>
      </c>
      <c r="N153" s="16">
        <v>5840636</v>
      </c>
      <c r="O153" s="16">
        <v>5614864</v>
      </c>
      <c r="P153" s="16">
        <v>6080204</v>
      </c>
      <c r="Q153" s="16">
        <v>6722678</v>
      </c>
      <c r="R153" s="16">
        <v>5188522</v>
      </c>
      <c r="S153" s="16">
        <v>5525200</v>
      </c>
      <c r="T153" s="16">
        <v>5104546</v>
      </c>
      <c r="U153" s="16">
        <v>4500509</v>
      </c>
      <c r="V153" s="16">
        <v>3632573</v>
      </c>
      <c r="W153" s="16">
        <v>4615888</v>
      </c>
      <c r="X153" s="16">
        <v>4607546</v>
      </c>
      <c r="Y153" s="16">
        <v>4631557</v>
      </c>
      <c r="Z153" s="16">
        <v>3879962</v>
      </c>
      <c r="AA153" s="16">
        <v>4727665</v>
      </c>
    </row>
    <row r="154" spans="1:27" x14ac:dyDescent="0.15">
      <c r="A154" s="8">
        <v>41</v>
      </c>
      <c r="B154" s="11" t="s">
        <v>180</v>
      </c>
      <c r="C154" s="16"/>
      <c r="D154" s="16">
        <v>9699022</v>
      </c>
      <c r="E154" s="16">
        <v>10252381</v>
      </c>
      <c r="F154" s="16">
        <v>11186091</v>
      </c>
      <c r="G154" s="16">
        <v>10725430</v>
      </c>
      <c r="H154" s="16">
        <v>11831411</v>
      </c>
      <c r="I154" s="16">
        <v>12858030</v>
      </c>
      <c r="J154" s="16">
        <v>10419439</v>
      </c>
      <c r="K154" s="16">
        <v>10801996</v>
      </c>
      <c r="L154" s="16">
        <v>11421481</v>
      </c>
      <c r="M154" s="16">
        <v>12361727</v>
      </c>
      <c r="N154" s="16">
        <v>12820639</v>
      </c>
      <c r="O154" s="16">
        <v>13353612</v>
      </c>
      <c r="P154" s="16">
        <v>14053740</v>
      </c>
      <c r="Q154" s="16">
        <v>13850226</v>
      </c>
      <c r="R154" s="16">
        <v>9661897</v>
      </c>
      <c r="S154" s="16">
        <v>10297778</v>
      </c>
      <c r="T154" s="16">
        <v>10313646</v>
      </c>
      <c r="U154" s="16">
        <v>8045142</v>
      </c>
      <c r="V154" s="16">
        <v>7714236</v>
      </c>
      <c r="W154" s="16">
        <v>8322080</v>
      </c>
      <c r="X154" s="16">
        <v>8812479</v>
      </c>
      <c r="Y154" s="16">
        <v>9055958</v>
      </c>
      <c r="Z154" s="16">
        <v>9689052</v>
      </c>
      <c r="AA154" s="16">
        <v>9729742</v>
      </c>
    </row>
    <row r="155" spans="1:27" x14ac:dyDescent="0.15">
      <c r="A155" s="8">
        <v>42</v>
      </c>
      <c r="B155" s="11" t="s">
        <v>181</v>
      </c>
      <c r="C155" s="16"/>
      <c r="D155" s="16">
        <v>9166591</v>
      </c>
      <c r="E155" s="16">
        <v>9111703</v>
      </c>
      <c r="F155" s="16">
        <v>9302282</v>
      </c>
      <c r="G155" s="16">
        <v>8568568</v>
      </c>
      <c r="H155" s="16">
        <v>7729925</v>
      </c>
      <c r="I155" s="16">
        <v>8126380</v>
      </c>
      <c r="J155" s="16">
        <v>7935411</v>
      </c>
      <c r="K155" s="16">
        <v>7362171</v>
      </c>
      <c r="L155" s="16">
        <v>7400422</v>
      </c>
      <c r="M155" s="16">
        <v>7652799</v>
      </c>
      <c r="N155" s="16">
        <v>7573286</v>
      </c>
      <c r="O155" s="16">
        <v>7804124</v>
      </c>
      <c r="P155" s="16">
        <v>8038252</v>
      </c>
      <c r="Q155" s="16">
        <v>8050550</v>
      </c>
      <c r="R155" s="16">
        <v>7050503</v>
      </c>
      <c r="S155" s="16">
        <v>7374140</v>
      </c>
      <c r="T155" s="16">
        <v>7870602</v>
      </c>
      <c r="U155" s="16">
        <v>7668694</v>
      </c>
      <c r="V155" s="16">
        <v>7704357</v>
      </c>
      <c r="W155" s="16">
        <v>8396300</v>
      </c>
      <c r="X155" s="16">
        <v>8791487</v>
      </c>
      <c r="Y155" s="16">
        <v>8897839</v>
      </c>
      <c r="Z155" s="16">
        <v>9397411</v>
      </c>
      <c r="AA155" s="16">
        <v>9472325</v>
      </c>
    </row>
    <row r="156" spans="1:27" x14ac:dyDescent="0.15">
      <c r="A156" s="8">
        <v>43</v>
      </c>
      <c r="B156" s="11" t="s">
        <v>182</v>
      </c>
      <c r="C156" s="16"/>
      <c r="D156" s="16">
        <v>4877334</v>
      </c>
      <c r="E156" s="16">
        <v>4958280</v>
      </c>
      <c r="F156" s="16">
        <v>4698902</v>
      </c>
      <c r="G156" s="16">
        <v>4348540</v>
      </c>
      <c r="H156" s="16">
        <v>3907270</v>
      </c>
      <c r="I156" s="16">
        <v>3919354</v>
      </c>
      <c r="J156" s="16">
        <v>3892819</v>
      </c>
      <c r="K156" s="16">
        <v>3291734</v>
      </c>
      <c r="L156" s="16">
        <v>3119939</v>
      </c>
      <c r="M156" s="16">
        <v>2973743</v>
      </c>
      <c r="N156" s="16">
        <v>2907034</v>
      </c>
      <c r="O156" s="16">
        <v>3177343</v>
      </c>
      <c r="P156" s="16">
        <v>3260234</v>
      </c>
      <c r="Q156" s="16">
        <v>3351713</v>
      </c>
      <c r="R156" s="16">
        <v>3227119</v>
      </c>
      <c r="S156" s="16">
        <v>3911334</v>
      </c>
      <c r="T156" s="16">
        <v>2924327</v>
      </c>
      <c r="U156" s="16">
        <v>3329641</v>
      </c>
      <c r="V156" s="16">
        <v>3364115</v>
      </c>
      <c r="W156" s="16">
        <v>3748299</v>
      </c>
      <c r="X156" s="16">
        <v>3600128</v>
      </c>
      <c r="Y156" s="16">
        <v>3822502</v>
      </c>
      <c r="Z156" s="16">
        <v>3963720</v>
      </c>
      <c r="AA156" s="16">
        <v>3921251</v>
      </c>
    </row>
    <row r="157" spans="1:27" x14ac:dyDescent="0.15">
      <c r="A157" s="8">
        <v>44</v>
      </c>
      <c r="B157" s="11" t="s">
        <v>183</v>
      </c>
      <c r="C157" s="16"/>
      <c r="D157" s="16">
        <v>3174947</v>
      </c>
      <c r="E157" s="16">
        <v>3248192</v>
      </c>
      <c r="F157" s="16">
        <v>3344591</v>
      </c>
      <c r="G157" s="16">
        <v>3179011</v>
      </c>
      <c r="H157" s="16">
        <v>3030490</v>
      </c>
      <c r="I157" s="16">
        <v>3506980</v>
      </c>
      <c r="J157" s="16">
        <v>3236847</v>
      </c>
      <c r="K157" s="16">
        <v>2599610</v>
      </c>
      <c r="L157" s="16">
        <v>2541769</v>
      </c>
      <c r="M157" s="16">
        <v>2713103</v>
      </c>
      <c r="N157" s="16">
        <v>2946693</v>
      </c>
      <c r="O157" s="16">
        <v>3139611</v>
      </c>
      <c r="P157" s="16">
        <v>3320552</v>
      </c>
      <c r="Q157" s="16">
        <v>2954838</v>
      </c>
      <c r="R157" s="16">
        <v>2030965</v>
      </c>
      <c r="S157" s="16">
        <v>2522855</v>
      </c>
      <c r="T157" s="16">
        <v>2678823</v>
      </c>
      <c r="U157" s="16">
        <v>2389217</v>
      </c>
      <c r="V157" s="16">
        <v>2229283</v>
      </c>
      <c r="W157" s="16">
        <v>2534733</v>
      </c>
      <c r="X157" s="16">
        <v>2533919</v>
      </c>
      <c r="Y157" s="16">
        <v>2472341</v>
      </c>
      <c r="Z157" s="16">
        <v>2388021</v>
      </c>
      <c r="AA157" s="16">
        <v>2337390</v>
      </c>
    </row>
    <row r="158" spans="1:27" x14ac:dyDescent="0.15">
      <c r="A158" s="8">
        <v>45</v>
      </c>
      <c r="B158" s="11" t="s">
        <v>184</v>
      </c>
      <c r="C158" s="16"/>
      <c r="D158" s="16">
        <v>4135080</v>
      </c>
      <c r="E158" s="16">
        <v>4284976</v>
      </c>
      <c r="F158" s="16">
        <v>4433242</v>
      </c>
      <c r="G158" s="16">
        <v>4043052</v>
      </c>
      <c r="H158" s="16">
        <v>3943301</v>
      </c>
      <c r="I158" s="16">
        <v>4160550</v>
      </c>
      <c r="J158" s="16">
        <v>3780014</v>
      </c>
      <c r="K158" s="16">
        <v>3260279</v>
      </c>
      <c r="L158" s="16">
        <v>3435366</v>
      </c>
      <c r="M158" s="16">
        <v>3343685</v>
      </c>
      <c r="N158" s="16">
        <v>3602772</v>
      </c>
      <c r="O158" s="16">
        <v>4101274</v>
      </c>
      <c r="P158" s="16">
        <v>4545506</v>
      </c>
      <c r="Q158" s="16">
        <v>3818915</v>
      </c>
      <c r="R158" s="16">
        <v>3080708</v>
      </c>
      <c r="S158" s="16">
        <v>3376892</v>
      </c>
      <c r="T158" s="16">
        <v>3109419</v>
      </c>
      <c r="U158" s="16">
        <v>3480311</v>
      </c>
      <c r="V158" s="16">
        <v>3489833</v>
      </c>
      <c r="W158" s="16">
        <v>3808277</v>
      </c>
      <c r="X158" s="16">
        <v>3903354</v>
      </c>
      <c r="Y158" s="16">
        <v>3630477</v>
      </c>
      <c r="Z158" s="16">
        <v>3632061</v>
      </c>
      <c r="AA158" s="16">
        <v>3505648</v>
      </c>
    </row>
    <row r="159" spans="1:27" x14ac:dyDescent="0.15">
      <c r="A159" s="8">
        <v>46</v>
      </c>
      <c r="B159" s="11" t="s">
        <v>185</v>
      </c>
      <c r="C159" s="16"/>
      <c r="D159" s="16">
        <v>4866378</v>
      </c>
      <c r="E159" s="16">
        <v>4859840</v>
      </c>
      <c r="F159" s="16">
        <v>5448146</v>
      </c>
      <c r="G159" s="16">
        <v>4921037</v>
      </c>
      <c r="H159" s="16">
        <v>4983668</v>
      </c>
      <c r="I159" s="16">
        <v>5059765</v>
      </c>
      <c r="J159" s="16">
        <v>4492084</v>
      </c>
      <c r="K159" s="16">
        <v>4671743</v>
      </c>
      <c r="L159" s="16">
        <v>6057896</v>
      </c>
      <c r="M159" s="16">
        <v>5255485</v>
      </c>
      <c r="N159" s="16">
        <v>4742131</v>
      </c>
      <c r="O159" s="16">
        <v>4816286</v>
      </c>
      <c r="P159" s="16">
        <v>4562779</v>
      </c>
      <c r="Q159" s="16">
        <v>4818567</v>
      </c>
      <c r="R159" s="16">
        <v>3904406</v>
      </c>
      <c r="S159" s="16">
        <v>4454336</v>
      </c>
      <c r="T159" s="16">
        <v>2965692</v>
      </c>
      <c r="U159" s="16">
        <v>1932334</v>
      </c>
      <c r="V159" s="16">
        <v>1211732</v>
      </c>
      <c r="W159" s="16">
        <v>2017055</v>
      </c>
      <c r="X159" s="16">
        <v>2095845</v>
      </c>
      <c r="Y159" s="16">
        <v>1832286</v>
      </c>
      <c r="Z159" s="16">
        <v>1679034</v>
      </c>
      <c r="AA159" s="16">
        <v>1606781</v>
      </c>
    </row>
    <row r="160" spans="1:27" x14ac:dyDescent="0.15">
      <c r="A160" s="8">
        <v>47</v>
      </c>
      <c r="B160" s="11" t="s">
        <v>186</v>
      </c>
      <c r="C160" s="16"/>
      <c r="D160" s="16">
        <v>5348707</v>
      </c>
      <c r="E160" s="16">
        <v>6575454</v>
      </c>
      <c r="F160" s="16">
        <v>6604788</v>
      </c>
      <c r="G160" s="16">
        <v>6334111</v>
      </c>
      <c r="H160" s="16">
        <v>6429179</v>
      </c>
      <c r="I160" s="16">
        <v>7149181</v>
      </c>
      <c r="J160" s="16">
        <v>6245598</v>
      </c>
      <c r="K160" s="16">
        <v>5620348</v>
      </c>
      <c r="L160" s="16">
        <v>5379759</v>
      </c>
      <c r="M160" s="16">
        <v>5369564</v>
      </c>
      <c r="N160" s="16">
        <v>5046493</v>
      </c>
      <c r="O160" s="16">
        <v>5628587</v>
      </c>
      <c r="P160" s="16">
        <v>6104477</v>
      </c>
      <c r="Q160" s="16">
        <v>5288664</v>
      </c>
      <c r="R160" s="16">
        <v>4263066</v>
      </c>
      <c r="S160" s="16">
        <v>4568921</v>
      </c>
      <c r="T160" s="16">
        <v>4523829</v>
      </c>
      <c r="U160" s="16">
        <v>4119839</v>
      </c>
      <c r="V160" s="16">
        <v>4117568</v>
      </c>
      <c r="W160" s="16">
        <v>3588627</v>
      </c>
      <c r="X160" s="16">
        <v>3345646</v>
      </c>
      <c r="Y160" s="16">
        <v>3106869</v>
      </c>
      <c r="Z160" s="16">
        <v>3009601</v>
      </c>
      <c r="AA160" s="16">
        <v>2788747</v>
      </c>
    </row>
    <row r="161" spans="1:27" x14ac:dyDescent="0.15">
      <c r="A161" s="8">
        <v>48</v>
      </c>
      <c r="B161" s="11" t="s">
        <v>187</v>
      </c>
      <c r="C161" s="16"/>
      <c r="D161" s="16">
        <v>9544026</v>
      </c>
      <c r="E161" s="16">
        <v>10793137</v>
      </c>
      <c r="F161" s="16">
        <v>10787931</v>
      </c>
      <c r="G161" s="16">
        <v>9614810</v>
      </c>
      <c r="H161" s="16">
        <v>8589350</v>
      </c>
      <c r="I161" s="16">
        <v>8593544</v>
      </c>
      <c r="J161" s="16">
        <v>8162036</v>
      </c>
      <c r="K161" s="16">
        <v>6144284</v>
      </c>
      <c r="L161" s="16">
        <v>5631475</v>
      </c>
      <c r="M161" s="16">
        <v>5341719</v>
      </c>
      <c r="N161" s="16">
        <v>4537168</v>
      </c>
      <c r="O161" s="16">
        <v>4391956</v>
      </c>
      <c r="P161" s="16">
        <v>5311307</v>
      </c>
      <c r="Q161" s="16">
        <v>4978648</v>
      </c>
      <c r="R161" s="16">
        <v>3973562</v>
      </c>
      <c r="S161" s="16">
        <v>3775229</v>
      </c>
      <c r="T161" s="16">
        <v>3471170</v>
      </c>
      <c r="U161" s="16">
        <v>2748981</v>
      </c>
      <c r="V161" s="16">
        <v>2498396</v>
      </c>
      <c r="W161" s="16">
        <v>2225035</v>
      </c>
      <c r="X161" s="16">
        <v>2296600</v>
      </c>
      <c r="Y161" s="16">
        <v>1990887</v>
      </c>
      <c r="Z161" s="16">
        <v>1996693</v>
      </c>
      <c r="AA161" s="16">
        <v>2107608</v>
      </c>
    </row>
    <row r="162" spans="1:27" x14ac:dyDescent="0.15">
      <c r="A162" s="8">
        <v>49</v>
      </c>
      <c r="B162" s="11" t="s">
        <v>188</v>
      </c>
      <c r="C162" s="16"/>
      <c r="D162" s="16">
        <v>21243121</v>
      </c>
      <c r="E162" s="16">
        <v>21040472</v>
      </c>
      <c r="F162" s="16">
        <v>22026204</v>
      </c>
      <c r="G162" s="16">
        <v>20594893</v>
      </c>
      <c r="H162" s="16">
        <v>20786557</v>
      </c>
      <c r="I162" s="16">
        <v>21491671</v>
      </c>
      <c r="J162" s="16">
        <v>21112723</v>
      </c>
      <c r="K162" s="16">
        <v>22749090</v>
      </c>
      <c r="L162" s="16">
        <v>22842968</v>
      </c>
      <c r="M162" s="16">
        <v>23819275</v>
      </c>
      <c r="N162" s="16">
        <v>25417210</v>
      </c>
      <c r="O162" s="16">
        <v>27186025</v>
      </c>
      <c r="P162" s="16">
        <v>25820731</v>
      </c>
      <c r="Q162" s="16">
        <v>28035349</v>
      </c>
      <c r="R162" s="16">
        <v>17391544</v>
      </c>
      <c r="S162" s="16">
        <v>21349417</v>
      </c>
      <c r="T162" s="16">
        <v>18882744</v>
      </c>
      <c r="U162" s="16">
        <v>21234142</v>
      </c>
      <c r="V162" s="16">
        <v>20526592</v>
      </c>
      <c r="W162" s="16">
        <v>22935783</v>
      </c>
      <c r="X162" s="16">
        <v>23766565</v>
      </c>
      <c r="Y162" s="16">
        <v>25072880</v>
      </c>
      <c r="Z162" s="16">
        <v>25261567</v>
      </c>
      <c r="AA162" s="16">
        <v>26197553</v>
      </c>
    </row>
    <row r="163" spans="1:27" x14ac:dyDescent="0.15">
      <c r="A163" s="8">
        <v>50</v>
      </c>
      <c r="B163" s="11" t="s">
        <v>189</v>
      </c>
      <c r="C163" s="16"/>
      <c r="D163" s="16">
        <v>18029366</v>
      </c>
      <c r="E163" s="16">
        <v>17716529</v>
      </c>
      <c r="F163" s="16">
        <v>18566045</v>
      </c>
      <c r="G163" s="16">
        <v>17212382</v>
      </c>
      <c r="H163" s="16">
        <v>17218811</v>
      </c>
      <c r="I163" s="16">
        <v>18016265</v>
      </c>
      <c r="J163" s="16">
        <v>18059218</v>
      </c>
      <c r="K163" s="16">
        <v>19092401</v>
      </c>
      <c r="L163" s="16">
        <v>20559430</v>
      </c>
      <c r="M163" s="16">
        <v>22060805</v>
      </c>
      <c r="N163" s="16">
        <v>23528338</v>
      </c>
      <c r="O163" s="16">
        <v>24159260</v>
      </c>
      <c r="P163" s="16">
        <v>29023247</v>
      </c>
      <c r="Q163" s="16">
        <v>27850943</v>
      </c>
      <c r="R163" s="16">
        <v>20151666</v>
      </c>
      <c r="S163" s="16">
        <v>26092934</v>
      </c>
      <c r="T163" s="16">
        <v>23489410</v>
      </c>
      <c r="U163" s="16">
        <v>25391611</v>
      </c>
      <c r="V163" s="16">
        <v>25977307</v>
      </c>
      <c r="W163" s="16">
        <v>25801506</v>
      </c>
      <c r="X163" s="16">
        <v>28186270</v>
      </c>
      <c r="Y163" s="16">
        <v>28628848</v>
      </c>
      <c r="Z163" s="16">
        <v>30032727</v>
      </c>
      <c r="AA163" s="16">
        <v>31460767</v>
      </c>
    </row>
    <row r="164" spans="1:27" x14ac:dyDescent="0.15">
      <c r="A164" s="8">
        <v>51</v>
      </c>
      <c r="B164" s="11" t="s">
        <v>190</v>
      </c>
      <c r="C164" s="16"/>
      <c r="D164" s="16">
        <v>4101532</v>
      </c>
      <c r="E164" s="16">
        <v>4119295</v>
      </c>
      <c r="F164" s="16">
        <v>4585408</v>
      </c>
      <c r="G164" s="16">
        <v>4891896</v>
      </c>
      <c r="H164" s="16">
        <v>5058652</v>
      </c>
      <c r="I164" s="16">
        <v>4812582</v>
      </c>
      <c r="J164" s="16">
        <v>4567793</v>
      </c>
      <c r="K164" s="16">
        <v>4854264</v>
      </c>
      <c r="L164" s="16">
        <v>5061390</v>
      </c>
      <c r="M164" s="16">
        <v>5066652</v>
      </c>
      <c r="N164" s="16">
        <v>4874997</v>
      </c>
      <c r="O164" s="16">
        <v>5409665</v>
      </c>
      <c r="P164" s="16">
        <v>6171179</v>
      </c>
      <c r="Q164" s="16">
        <v>6561030</v>
      </c>
      <c r="R164" s="16">
        <v>5867150</v>
      </c>
      <c r="S164" s="16">
        <v>6212138</v>
      </c>
      <c r="T164" s="16">
        <v>6276652</v>
      </c>
      <c r="U164" s="16">
        <v>5658162</v>
      </c>
      <c r="V164" s="16">
        <v>5413897</v>
      </c>
      <c r="W164" s="16">
        <v>6019207</v>
      </c>
      <c r="X164" s="16">
        <v>6887092</v>
      </c>
      <c r="Y164" s="16">
        <v>6751159</v>
      </c>
      <c r="Z164" s="16">
        <v>7304957</v>
      </c>
      <c r="AA164" s="16">
        <v>7771353</v>
      </c>
    </row>
    <row r="165" spans="1:27" x14ac:dyDescent="0.15">
      <c r="A165" s="8">
        <v>52</v>
      </c>
      <c r="B165" s="11" t="s">
        <v>191</v>
      </c>
      <c r="C165" s="16"/>
      <c r="D165" s="16">
        <v>7397139</v>
      </c>
      <c r="E165" s="16">
        <v>7561483</v>
      </c>
      <c r="F165" s="16">
        <v>7627846</v>
      </c>
      <c r="G165" s="16">
        <v>7600315</v>
      </c>
      <c r="H165" s="16">
        <v>7227718</v>
      </c>
      <c r="I165" s="16">
        <v>7195657</v>
      </c>
      <c r="J165" s="16">
        <v>7102449</v>
      </c>
      <c r="K165" s="16">
        <v>6844299</v>
      </c>
      <c r="L165" s="16">
        <v>6669231</v>
      </c>
      <c r="M165" s="16">
        <v>6567978</v>
      </c>
      <c r="N165" s="16">
        <v>6461472</v>
      </c>
      <c r="O165" s="16">
        <v>6394427</v>
      </c>
      <c r="P165" s="16">
        <v>6409736</v>
      </c>
      <c r="Q165" s="16">
        <v>6154771</v>
      </c>
      <c r="R165" s="16">
        <v>5715660</v>
      </c>
      <c r="S165" s="16">
        <v>5781263</v>
      </c>
      <c r="T165" s="16">
        <v>5214357</v>
      </c>
      <c r="U165" s="16">
        <v>5108598</v>
      </c>
      <c r="V165" s="16">
        <v>5076801</v>
      </c>
      <c r="W165" s="16">
        <v>4931857</v>
      </c>
      <c r="X165" s="16">
        <v>4889049</v>
      </c>
      <c r="Y165" s="16">
        <v>4681447</v>
      </c>
      <c r="Z165" s="16">
        <v>4661559</v>
      </c>
      <c r="AA165" s="16">
        <v>4603056</v>
      </c>
    </row>
    <row r="166" spans="1:27" x14ac:dyDescent="0.15">
      <c r="A166" s="8">
        <v>53</v>
      </c>
      <c r="B166" s="11" t="s">
        <v>192</v>
      </c>
      <c r="C166" s="16"/>
      <c r="D166" s="16">
        <v>4653536</v>
      </c>
      <c r="E166" s="16">
        <v>4430369</v>
      </c>
      <c r="F166" s="16">
        <v>4266078</v>
      </c>
      <c r="G166" s="16">
        <v>3793434</v>
      </c>
      <c r="H166" s="16">
        <v>3305839</v>
      </c>
      <c r="I166" s="16">
        <v>3194530</v>
      </c>
      <c r="J166" s="16">
        <v>2934900</v>
      </c>
      <c r="K166" s="16">
        <v>2679051</v>
      </c>
      <c r="L166" s="16">
        <v>2598527</v>
      </c>
      <c r="M166" s="16">
        <v>2572142</v>
      </c>
      <c r="N166" s="16">
        <v>2546387</v>
      </c>
      <c r="O166" s="16">
        <v>2397241</v>
      </c>
      <c r="P166" s="16">
        <v>2385381</v>
      </c>
      <c r="Q166" s="16">
        <v>2406658</v>
      </c>
      <c r="R166" s="16">
        <v>1931774</v>
      </c>
      <c r="S166" s="16">
        <v>1904274</v>
      </c>
      <c r="T166" s="16">
        <v>1901779</v>
      </c>
      <c r="U166" s="16">
        <v>2057802</v>
      </c>
      <c r="V166" s="16">
        <v>2006009</v>
      </c>
      <c r="W166" s="16">
        <v>2078952</v>
      </c>
      <c r="X166" s="16">
        <v>2463124</v>
      </c>
      <c r="Y166" s="16">
        <v>2292505</v>
      </c>
      <c r="Z166" s="16">
        <v>2304785</v>
      </c>
      <c r="AA166" s="16">
        <v>2275204</v>
      </c>
    </row>
    <row r="167" spans="1:27" x14ac:dyDescent="0.15">
      <c r="A167" s="8">
        <v>54</v>
      </c>
      <c r="B167" s="11" t="s">
        <v>193</v>
      </c>
      <c r="C167" s="16"/>
      <c r="D167" s="16">
        <v>3745688</v>
      </c>
      <c r="E167" s="16">
        <v>3847084</v>
      </c>
      <c r="F167" s="16">
        <v>3704448</v>
      </c>
      <c r="G167" s="16">
        <v>3267380</v>
      </c>
      <c r="H167" s="16">
        <v>2985192</v>
      </c>
      <c r="I167" s="16">
        <v>2878986</v>
      </c>
      <c r="J167" s="16">
        <v>2709185</v>
      </c>
      <c r="K167" s="16">
        <v>2421021</v>
      </c>
      <c r="L167" s="16">
        <v>2417743</v>
      </c>
      <c r="M167" s="16">
        <v>2343626</v>
      </c>
      <c r="N167" s="16">
        <v>2313624</v>
      </c>
      <c r="O167" s="16">
        <v>2247277</v>
      </c>
      <c r="P167" s="16">
        <v>2259174</v>
      </c>
      <c r="Q167" s="16">
        <v>1998270</v>
      </c>
      <c r="R167" s="16">
        <v>1597182</v>
      </c>
      <c r="S167" s="16">
        <v>1618263</v>
      </c>
      <c r="T167" s="16">
        <v>1720446</v>
      </c>
      <c r="U167" s="16">
        <v>1708863</v>
      </c>
      <c r="V167" s="16">
        <v>1793074</v>
      </c>
      <c r="W167" s="16">
        <v>1827813</v>
      </c>
      <c r="X167" s="16">
        <v>1886891</v>
      </c>
      <c r="Y167" s="16">
        <v>1822319</v>
      </c>
      <c r="Z167" s="16">
        <v>1838619</v>
      </c>
      <c r="AA167" s="16">
        <v>1797430</v>
      </c>
    </row>
    <row r="168" spans="1:27" x14ac:dyDescent="0.15">
      <c r="A168" s="8">
        <v>55</v>
      </c>
      <c r="B168" s="11" t="s">
        <v>194</v>
      </c>
      <c r="C168" s="16"/>
      <c r="D168" s="16">
        <v>10057660</v>
      </c>
      <c r="E168" s="16">
        <v>10268056</v>
      </c>
      <c r="F168" s="16">
        <v>10222722</v>
      </c>
      <c r="G168" s="16">
        <v>9919418</v>
      </c>
      <c r="H168" s="16">
        <v>9973336</v>
      </c>
      <c r="I168" s="16">
        <v>9962948</v>
      </c>
      <c r="J168" s="16">
        <v>9593654</v>
      </c>
      <c r="K168" s="16">
        <v>9511082</v>
      </c>
      <c r="L168" s="16">
        <v>9825517</v>
      </c>
      <c r="M168" s="16">
        <v>10273339</v>
      </c>
      <c r="N168" s="16">
        <v>10265783</v>
      </c>
      <c r="O168" s="16">
        <v>10630352</v>
      </c>
      <c r="P168" s="16">
        <v>11347053</v>
      </c>
      <c r="Q168" s="16">
        <v>10888370</v>
      </c>
      <c r="R168" s="16">
        <v>9614393</v>
      </c>
      <c r="S168" s="16">
        <v>10459963</v>
      </c>
      <c r="T168" s="16">
        <v>10401178</v>
      </c>
      <c r="U168" s="16">
        <v>10251580</v>
      </c>
      <c r="V168" s="16">
        <v>10195645</v>
      </c>
      <c r="W168" s="16">
        <v>10205009</v>
      </c>
      <c r="X168" s="16">
        <v>10907507</v>
      </c>
      <c r="Y168" s="16">
        <v>11193804</v>
      </c>
      <c r="Z168" s="16">
        <v>11451001</v>
      </c>
      <c r="AA168" s="16">
        <v>11435916</v>
      </c>
    </row>
    <row r="169" spans="1:27" x14ac:dyDescent="0.15">
      <c r="A169" s="8">
        <v>56</v>
      </c>
      <c r="B169" s="11" t="s">
        <v>195</v>
      </c>
      <c r="C169" s="16"/>
      <c r="D169" s="16">
        <v>3390409</v>
      </c>
      <c r="E169" s="16">
        <v>3360508</v>
      </c>
      <c r="F169" s="16">
        <v>3401029</v>
      </c>
      <c r="G169" s="16">
        <v>3256251</v>
      </c>
      <c r="H169" s="16">
        <v>3290133</v>
      </c>
      <c r="I169" s="16">
        <v>3249051</v>
      </c>
      <c r="J169" s="16">
        <v>3025656</v>
      </c>
      <c r="K169" s="16">
        <v>3054196</v>
      </c>
      <c r="L169" s="16">
        <v>3079073</v>
      </c>
      <c r="M169" s="16">
        <v>3190405</v>
      </c>
      <c r="N169" s="16">
        <v>3177399</v>
      </c>
      <c r="O169" s="16">
        <v>3316275</v>
      </c>
      <c r="P169" s="16">
        <v>3416881</v>
      </c>
      <c r="Q169" s="16">
        <v>3412555</v>
      </c>
      <c r="R169" s="16">
        <v>2654384</v>
      </c>
      <c r="S169" s="16">
        <v>2972094</v>
      </c>
      <c r="T169" s="16">
        <v>3006352</v>
      </c>
      <c r="U169" s="16">
        <v>3006369</v>
      </c>
      <c r="V169" s="16">
        <v>2991243</v>
      </c>
      <c r="W169" s="16">
        <v>3138897</v>
      </c>
      <c r="X169" s="16">
        <v>3492567</v>
      </c>
      <c r="Y169" s="16">
        <v>3227278</v>
      </c>
      <c r="Z169" s="16">
        <v>3044551</v>
      </c>
      <c r="AA169" s="16">
        <v>3216399</v>
      </c>
    </row>
    <row r="170" spans="1:27" x14ac:dyDescent="0.15">
      <c r="A170" s="8">
        <v>57</v>
      </c>
      <c r="B170" s="11" t="s">
        <v>196</v>
      </c>
      <c r="C170" s="16"/>
      <c r="D170" s="16">
        <v>927697</v>
      </c>
      <c r="E170" s="16">
        <v>896468</v>
      </c>
      <c r="F170" s="16">
        <v>812294</v>
      </c>
      <c r="G170" s="16">
        <v>770905</v>
      </c>
      <c r="H170" s="16">
        <v>701951</v>
      </c>
      <c r="I170" s="16">
        <v>651145</v>
      </c>
      <c r="J170" s="16">
        <v>596965</v>
      </c>
      <c r="K170" s="16">
        <v>531249</v>
      </c>
      <c r="L170" s="16">
        <v>499844</v>
      </c>
      <c r="M170" s="16">
        <v>486448</v>
      </c>
      <c r="N170" s="16">
        <v>465147</v>
      </c>
      <c r="O170" s="16">
        <v>453843</v>
      </c>
      <c r="P170" s="16">
        <v>467708</v>
      </c>
      <c r="Q170" s="16">
        <v>432527</v>
      </c>
      <c r="R170" s="16">
        <v>347060</v>
      </c>
      <c r="S170" s="16">
        <v>325491</v>
      </c>
      <c r="T170" s="16">
        <v>333860</v>
      </c>
      <c r="U170" s="16">
        <v>322677</v>
      </c>
      <c r="V170" s="16">
        <v>321282</v>
      </c>
      <c r="W170" s="16">
        <v>313534</v>
      </c>
      <c r="X170" s="16">
        <v>322933</v>
      </c>
      <c r="Y170" s="16">
        <v>318476</v>
      </c>
      <c r="Z170" s="16">
        <v>330563</v>
      </c>
      <c r="AA170" s="16">
        <v>326590</v>
      </c>
    </row>
    <row r="171" spans="1:27" x14ac:dyDescent="0.15">
      <c r="A171" s="8">
        <v>58</v>
      </c>
      <c r="B171" s="11" t="s">
        <v>197</v>
      </c>
      <c r="C171" s="16"/>
      <c r="D171" s="16">
        <v>619775</v>
      </c>
      <c r="E171" s="16">
        <v>582635</v>
      </c>
      <c r="F171" s="16">
        <v>632917</v>
      </c>
      <c r="G171" s="16">
        <v>634910</v>
      </c>
      <c r="H171" s="16">
        <v>539117</v>
      </c>
      <c r="I171" s="16">
        <v>470390</v>
      </c>
      <c r="J171" s="16">
        <v>354035</v>
      </c>
      <c r="K171" s="16">
        <v>361591</v>
      </c>
      <c r="L171" s="16">
        <v>386695</v>
      </c>
      <c r="M171" s="16">
        <v>339912</v>
      </c>
      <c r="N171" s="16">
        <v>348453</v>
      </c>
      <c r="O171" s="16">
        <v>369709</v>
      </c>
      <c r="P171" s="16">
        <v>383306</v>
      </c>
      <c r="Q171" s="16">
        <v>335900</v>
      </c>
      <c r="R171" s="16">
        <v>208077</v>
      </c>
      <c r="S171" s="16">
        <v>295455</v>
      </c>
      <c r="T171" s="16">
        <v>219585</v>
      </c>
      <c r="U171" s="16">
        <v>277763</v>
      </c>
      <c r="V171" s="16">
        <v>207986</v>
      </c>
      <c r="W171" s="16">
        <v>192238</v>
      </c>
      <c r="X171" s="16">
        <v>198704</v>
      </c>
      <c r="Y171" s="16">
        <v>210798</v>
      </c>
      <c r="Z171" s="16">
        <v>213826</v>
      </c>
      <c r="AA171" s="16">
        <v>218211</v>
      </c>
    </row>
    <row r="172" spans="1:27" x14ac:dyDescent="0.15">
      <c r="A172" s="8">
        <v>59</v>
      </c>
      <c r="B172" s="11" t="s">
        <v>198</v>
      </c>
      <c r="C172" s="16"/>
      <c r="D172" s="16">
        <v>5483421</v>
      </c>
      <c r="E172" s="16">
        <v>5375605</v>
      </c>
      <c r="F172" s="16">
        <v>5497085</v>
      </c>
      <c r="G172" s="16">
        <v>5429787</v>
      </c>
      <c r="H172" s="16">
        <v>5207234</v>
      </c>
      <c r="I172" s="16">
        <v>5125835</v>
      </c>
      <c r="J172" s="16">
        <v>4996990</v>
      </c>
      <c r="K172" s="16">
        <v>4702973</v>
      </c>
      <c r="L172" s="16">
        <v>4546231</v>
      </c>
      <c r="M172" s="16">
        <v>3891777</v>
      </c>
      <c r="N172" s="16">
        <v>4070664</v>
      </c>
      <c r="O172" s="16">
        <v>4031657</v>
      </c>
      <c r="P172" s="16">
        <v>3948732</v>
      </c>
      <c r="Q172" s="16">
        <v>3846995</v>
      </c>
      <c r="R172" s="16">
        <v>3067440</v>
      </c>
      <c r="S172" s="16">
        <v>3115753</v>
      </c>
      <c r="T172" s="16">
        <v>3197098</v>
      </c>
      <c r="U172" s="16">
        <v>3117245</v>
      </c>
      <c r="V172" s="16">
        <v>3096942</v>
      </c>
      <c r="W172" s="16">
        <v>3140147</v>
      </c>
      <c r="X172" s="16">
        <v>3385134</v>
      </c>
      <c r="Y172" s="16">
        <v>3292578</v>
      </c>
      <c r="Z172" s="16">
        <v>3422580</v>
      </c>
      <c r="AA172" s="16">
        <v>3515821</v>
      </c>
    </row>
    <row r="173" spans="1:27" x14ac:dyDescent="0.15">
      <c r="A173" s="8">
        <v>60</v>
      </c>
      <c r="B173" s="11" t="s">
        <v>199</v>
      </c>
      <c r="C173" s="16"/>
      <c r="D173" s="16">
        <v>15704258</v>
      </c>
      <c r="E173" s="16">
        <v>16259643</v>
      </c>
      <c r="F173" s="16">
        <v>15980266</v>
      </c>
      <c r="G173" s="16">
        <v>17136491</v>
      </c>
      <c r="H173" s="16">
        <v>16701351</v>
      </c>
      <c r="I173" s="16">
        <v>16332120</v>
      </c>
      <c r="J173" s="16">
        <v>16698254</v>
      </c>
      <c r="K173" s="16">
        <v>16500256</v>
      </c>
      <c r="L173" s="16">
        <v>15994064</v>
      </c>
      <c r="M173" s="16">
        <v>15765096</v>
      </c>
      <c r="N173" s="16">
        <v>16161687</v>
      </c>
      <c r="O173" s="16">
        <v>15617717</v>
      </c>
      <c r="P173" s="16">
        <v>16215904</v>
      </c>
      <c r="Q173" s="16">
        <v>16370026</v>
      </c>
      <c r="R173" s="16">
        <v>16196843</v>
      </c>
      <c r="S173" s="16">
        <v>17151361</v>
      </c>
      <c r="T173" s="16">
        <v>15900393</v>
      </c>
      <c r="U173" s="16">
        <v>15945843</v>
      </c>
      <c r="V173" s="16">
        <v>16923899</v>
      </c>
      <c r="W173" s="16">
        <v>17961938</v>
      </c>
      <c r="X173" s="16">
        <v>19195937</v>
      </c>
      <c r="Y173" s="16">
        <v>19238625</v>
      </c>
      <c r="Z173" s="16">
        <v>17553702</v>
      </c>
      <c r="AA173" s="16">
        <v>17903119</v>
      </c>
    </row>
    <row r="174" spans="1:27" x14ac:dyDescent="0.15">
      <c r="A174" s="8">
        <v>61</v>
      </c>
      <c r="B174" s="11" t="s">
        <v>200</v>
      </c>
      <c r="C174" s="16"/>
      <c r="D174" s="16">
        <v>2119787</v>
      </c>
      <c r="E174" s="16">
        <v>2248935</v>
      </c>
      <c r="F174" s="16">
        <v>2291740</v>
      </c>
      <c r="G174" s="16">
        <v>2453806</v>
      </c>
      <c r="H174" s="16">
        <v>2559806</v>
      </c>
      <c r="I174" s="16">
        <v>2554593</v>
      </c>
      <c r="J174" s="16">
        <v>2607038</v>
      </c>
      <c r="K174" s="16">
        <v>2795976</v>
      </c>
      <c r="L174" s="16">
        <v>2761196</v>
      </c>
      <c r="M174" s="16">
        <v>2815373</v>
      </c>
      <c r="N174" s="16">
        <v>2915442</v>
      </c>
      <c r="O174" s="16">
        <v>2960908</v>
      </c>
      <c r="P174" s="16">
        <v>3313683</v>
      </c>
      <c r="Q174" s="16">
        <v>3457184</v>
      </c>
      <c r="R174" s="16">
        <v>3553130</v>
      </c>
      <c r="S174" s="16">
        <v>3645892</v>
      </c>
      <c r="T174" s="16">
        <v>3414996</v>
      </c>
      <c r="U174" s="16">
        <v>3775669</v>
      </c>
      <c r="V174" s="16">
        <v>4053827</v>
      </c>
      <c r="W174" s="16">
        <v>4438257</v>
      </c>
      <c r="X174" s="16">
        <v>4817490</v>
      </c>
      <c r="Y174" s="16">
        <v>4386878</v>
      </c>
      <c r="Z174" s="16">
        <v>3360383</v>
      </c>
      <c r="AA174" s="16">
        <v>3406930</v>
      </c>
    </row>
    <row r="175" spans="1:27" x14ac:dyDescent="0.15">
      <c r="A175" s="8">
        <v>62</v>
      </c>
      <c r="B175" s="11" t="s">
        <v>201</v>
      </c>
      <c r="C175" s="16"/>
      <c r="D175" s="16">
        <v>2737154</v>
      </c>
      <c r="E175" s="16">
        <v>2763628</v>
      </c>
      <c r="F175" s="16">
        <v>2803978</v>
      </c>
      <c r="G175" s="16">
        <v>2954289</v>
      </c>
      <c r="H175" s="16">
        <v>3036204</v>
      </c>
      <c r="I175" s="16">
        <v>3053933</v>
      </c>
      <c r="J175" s="16">
        <v>3049464</v>
      </c>
      <c r="K175" s="16">
        <v>3049533</v>
      </c>
      <c r="L175" s="16">
        <v>3066569</v>
      </c>
      <c r="M175" s="16">
        <v>3078685</v>
      </c>
      <c r="N175" s="16">
        <v>3083224</v>
      </c>
      <c r="O175" s="16">
        <v>3042159</v>
      </c>
      <c r="P175" s="16">
        <v>3052605</v>
      </c>
      <c r="Q175" s="16">
        <v>3011601</v>
      </c>
      <c r="R175" s="16">
        <v>2969260</v>
      </c>
      <c r="S175" s="16">
        <v>2960465</v>
      </c>
      <c r="T175" s="16">
        <v>2911312</v>
      </c>
      <c r="U175" s="16">
        <v>2888768</v>
      </c>
      <c r="V175" s="16">
        <v>2877959</v>
      </c>
      <c r="W175" s="16">
        <v>2839317</v>
      </c>
      <c r="X175" s="16">
        <v>2879852</v>
      </c>
      <c r="Y175" s="16">
        <v>2913076</v>
      </c>
      <c r="Z175" s="16">
        <v>2925024</v>
      </c>
      <c r="AA175" s="16">
        <v>2879920</v>
      </c>
    </row>
    <row r="176" spans="1:27" x14ac:dyDescent="0.15">
      <c r="A176" s="8">
        <v>63</v>
      </c>
      <c r="B176" s="11" t="s">
        <v>202</v>
      </c>
      <c r="C176" s="16"/>
      <c r="D176" s="16">
        <v>129185</v>
      </c>
      <c r="E176" s="16">
        <v>131535</v>
      </c>
      <c r="F176" s="16">
        <v>134346</v>
      </c>
      <c r="G176" s="16">
        <v>140352</v>
      </c>
      <c r="H176" s="16">
        <v>140833</v>
      </c>
      <c r="I176" s="16">
        <v>141590</v>
      </c>
      <c r="J176" s="16">
        <v>142783</v>
      </c>
      <c r="K176" s="16">
        <v>137850</v>
      </c>
      <c r="L176" s="16">
        <v>140161</v>
      </c>
      <c r="M176" s="16">
        <v>141648</v>
      </c>
      <c r="N176" s="16">
        <v>138690</v>
      </c>
      <c r="O176" s="16">
        <v>137422</v>
      </c>
      <c r="P176" s="16">
        <v>138063</v>
      </c>
      <c r="Q176" s="16">
        <v>139445</v>
      </c>
      <c r="R176" s="16">
        <v>136859</v>
      </c>
      <c r="S176" s="16">
        <v>134025</v>
      </c>
      <c r="T176" s="16">
        <v>130394</v>
      </c>
      <c r="U176" s="16">
        <v>126543</v>
      </c>
      <c r="V176" s="16">
        <v>127326</v>
      </c>
      <c r="W176" s="16">
        <v>127806</v>
      </c>
      <c r="X176" s="16">
        <v>130140</v>
      </c>
      <c r="Y176" s="16">
        <v>130505</v>
      </c>
      <c r="Z176" s="16">
        <v>131650</v>
      </c>
      <c r="AA176" s="16">
        <v>131116</v>
      </c>
    </row>
    <row r="177" spans="1:27" x14ac:dyDescent="0.15">
      <c r="A177" s="8">
        <v>64</v>
      </c>
      <c r="B177" s="11" t="s">
        <v>203</v>
      </c>
      <c r="C177" s="16"/>
      <c r="D177" s="16">
        <v>1812558</v>
      </c>
      <c r="E177" s="16">
        <v>1939060</v>
      </c>
      <c r="F177" s="16">
        <v>2042488</v>
      </c>
      <c r="G177" s="16">
        <v>2201474</v>
      </c>
      <c r="H177" s="16">
        <v>2268419</v>
      </c>
      <c r="I177" s="16">
        <v>2275641</v>
      </c>
      <c r="J177" s="16">
        <v>2428860</v>
      </c>
      <c r="K177" s="16">
        <v>2475859</v>
      </c>
      <c r="L177" s="16">
        <v>2491362</v>
      </c>
      <c r="M177" s="16">
        <v>2484892</v>
      </c>
      <c r="N177" s="16">
        <v>2502307</v>
      </c>
      <c r="O177" s="16">
        <v>2519314</v>
      </c>
      <c r="P177" s="16">
        <v>2547602</v>
      </c>
      <c r="Q177" s="16">
        <v>2525998</v>
      </c>
      <c r="R177" s="16">
        <v>2624825</v>
      </c>
      <c r="S177" s="16">
        <v>2637222</v>
      </c>
      <c r="T177" s="16">
        <v>2593358</v>
      </c>
      <c r="U177" s="16">
        <v>2595865</v>
      </c>
      <c r="V177" s="16">
        <v>2589136</v>
      </c>
      <c r="W177" s="16">
        <v>2573723</v>
      </c>
      <c r="X177" s="16">
        <v>2708216</v>
      </c>
      <c r="Y177" s="16">
        <v>2724189</v>
      </c>
      <c r="Z177" s="16">
        <v>2690095</v>
      </c>
      <c r="AA177" s="16">
        <v>2721249</v>
      </c>
    </row>
    <row r="178" spans="1:27" x14ac:dyDescent="0.15">
      <c r="A178" s="8">
        <v>65</v>
      </c>
      <c r="B178" s="11" t="s">
        <v>204</v>
      </c>
      <c r="C178" s="16"/>
      <c r="D178" s="16">
        <v>3975097</v>
      </c>
      <c r="E178" s="16">
        <v>4155638</v>
      </c>
      <c r="F178" s="16">
        <v>4248501</v>
      </c>
      <c r="G178" s="16">
        <v>4466869</v>
      </c>
      <c r="H178" s="16">
        <v>4687116</v>
      </c>
      <c r="I178" s="16">
        <v>4476772</v>
      </c>
      <c r="J178" s="16">
        <v>4778038</v>
      </c>
      <c r="K178" s="16">
        <v>4936053</v>
      </c>
      <c r="L178" s="16">
        <v>5076846</v>
      </c>
      <c r="M178" s="16">
        <v>5020333</v>
      </c>
      <c r="N178" s="16">
        <v>5060510</v>
      </c>
      <c r="O178" s="16">
        <v>5019021</v>
      </c>
      <c r="P178" s="16">
        <v>5096675</v>
      </c>
      <c r="Q178" s="16">
        <v>5061883</v>
      </c>
      <c r="R178" s="16">
        <v>5107961</v>
      </c>
      <c r="S178" s="16">
        <v>4928982</v>
      </c>
      <c r="T178" s="16">
        <v>5050439</v>
      </c>
      <c r="U178" s="16">
        <v>4888645</v>
      </c>
      <c r="V178" s="16">
        <v>4846297</v>
      </c>
      <c r="W178" s="16">
        <v>5017392</v>
      </c>
      <c r="X178" s="16">
        <v>5211113</v>
      </c>
      <c r="Y178" s="16">
        <v>5421344</v>
      </c>
      <c r="Z178" s="16">
        <v>5712269</v>
      </c>
      <c r="AA178" s="16">
        <v>5842530</v>
      </c>
    </row>
    <row r="179" spans="1:27" x14ac:dyDescent="0.15">
      <c r="A179" s="8">
        <v>66</v>
      </c>
      <c r="B179" s="11" t="s">
        <v>205</v>
      </c>
      <c r="C179" s="16"/>
      <c r="D179" s="16">
        <v>50497555</v>
      </c>
      <c r="E179" s="16">
        <v>54459739</v>
      </c>
      <c r="F179" s="16">
        <v>51056609</v>
      </c>
      <c r="G179" s="16">
        <v>47497715</v>
      </c>
      <c r="H179" s="16">
        <v>45865358</v>
      </c>
      <c r="I179" s="16">
        <v>45011408</v>
      </c>
      <c r="J179" s="16">
        <v>43144718</v>
      </c>
      <c r="K179" s="16">
        <v>40990087</v>
      </c>
      <c r="L179" s="16">
        <v>39847537</v>
      </c>
      <c r="M179" s="16">
        <v>39460359</v>
      </c>
      <c r="N179" s="16">
        <v>39650799</v>
      </c>
      <c r="O179" s="16">
        <v>40544542</v>
      </c>
      <c r="P179" s="16">
        <v>38448161</v>
      </c>
      <c r="Q179" s="16">
        <v>36963361</v>
      </c>
      <c r="R179" s="16">
        <v>34408566</v>
      </c>
      <c r="S179" s="16">
        <v>32099961</v>
      </c>
      <c r="T179" s="16">
        <v>33323580</v>
      </c>
      <c r="U179" s="16">
        <v>34687273</v>
      </c>
      <c r="V179" s="16">
        <v>36818902</v>
      </c>
      <c r="W179" s="16">
        <v>37226332</v>
      </c>
      <c r="X179" s="16">
        <v>39366783</v>
      </c>
      <c r="Y179" s="16">
        <v>40978128</v>
      </c>
      <c r="Z179" s="16">
        <v>41844659</v>
      </c>
      <c r="AA179" s="16">
        <v>42426132</v>
      </c>
    </row>
    <row r="180" spans="1:27" x14ac:dyDescent="0.15">
      <c r="A180" s="8">
        <v>67</v>
      </c>
      <c r="B180" s="11" t="s">
        <v>206</v>
      </c>
      <c r="C180" s="16"/>
      <c r="D180" s="16">
        <v>37728041</v>
      </c>
      <c r="E180" s="16">
        <v>37525332</v>
      </c>
      <c r="F180" s="16">
        <v>35170663</v>
      </c>
      <c r="G180" s="16">
        <v>36658584</v>
      </c>
      <c r="H180" s="16">
        <v>34918483</v>
      </c>
      <c r="I180" s="16">
        <v>32226174</v>
      </c>
      <c r="J180" s="16">
        <v>31063211</v>
      </c>
      <c r="K180" s="16">
        <v>28808635</v>
      </c>
      <c r="L180" s="16">
        <v>26075259</v>
      </c>
      <c r="M180" s="16">
        <v>24174491</v>
      </c>
      <c r="N180" s="16">
        <v>22961716</v>
      </c>
      <c r="O180" s="16">
        <v>21266723</v>
      </c>
      <c r="P180" s="16">
        <v>19950240</v>
      </c>
      <c r="Q180" s="16">
        <v>18710862</v>
      </c>
      <c r="R180" s="16">
        <v>19929626</v>
      </c>
      <c r="S180" s="16">
        <v>18806996</v>
      </c>
      <c r="T180" s="16">
        <v>18827350</v>
      </c>
      <c r="U180" s="16">
        <v>19975604</v>
      </c>
      <c r="V180" s="16">
        <v>22860792</v>
      </c>
      <c r="W180" s="16">
        <v>23709730</v>
      </c>
      <c r="X180" s="16">
        <v>24282432</v>
      </c>
      <c r="Y180" s="16">
        <v>23986693</v>
      </c>
      <c r="Z180" s="16">
        <v>24656785</v>
      </c>
      <c r="AA180" s="16">
        <v>24443047</v>
      </c>
    </row>
    <row r="181" spans="1:27" x14ac:dyDescent="0.15">
      <c r="A181" s="8">
        <v>68</v>
      </c>
      <c r="B181" s="11" t="s">
        <v>207</v>
      </c>
      <c r="C181" s="16"/>
      <c r="D181" s="16">
        <v>62790545</v>
      </c>
      <c r="E181" s="16">
        <v>63888222</v>
      </c>
      <c r="F181" s="16">
        <v>66053332</v>
      </c>
      <c r="G181" s="16">
        <v>65692349</v>
      </c>
      <c r="H181" s="16">
        <v>65720418</v>
      </c>
      <c r="I181" s="16">
        <v>63214366</v>
      </c>
      <c r="J181" s="16">
        <v>64853410</v>
      </c>
      <c r="K181" s="16">
        <v>64277392</v>
      </c>
      <c r="L181" s="16">
        <v>63835036</v>
      </c>
      <c r="M181" s="16">
        <v>67383865</v>
      </c>
      <c r="N181" s="16">
        <v>74899395</v>
      </c>
      <c r="O181" s="16">
        <v>73372659</v>
      </c>
      <c r="P181" s="16">
        <v>70752000</v>
      </c>
      <c r="Q181" s="16">
        <v>70651169</v>
      </c>
      <c r="R181" s="16">
        <v>62852281</v>
      </c>
      <c r="S181" s="16">
        <v>61895501</v>
      </c>
      <c r="T181" s="16">
        <v>62606353</v>
      </c>
      <c r="U181" s="16">
        <v>64212157</v>
      </c>
      <c r="V181" s="16">
        <v>64814705</v>
      </c>
      <c r="W181" s="16">
        <v>61335576</v>
      </c>
      <c r="X181" s="16">
        <v>63467403</v>
      </c>
      <c r="Y181" s="16">
        <v>63670506</v>
      </c>
      <c r="Z181" s="16">
        <v>64503642</v>
      </c>
      <c r="AA181" s="16">
        <v>64581443</v>
      </c>
    </row>
    <row r="182" spans="1:27" x14ac:dyDescent="0.15">
      <c r="A182" s="8">
        <v>69</v>
      </c>
      <c r="B182" s="11" t="s">
        <v>208</v>
      </c>
      <c r="C182" s="16"/>
      <c r="D182" s="16">
        <v>41292364</v>
      </c>
      <c r="E182" s="16">
        <v>40804474</v>
      </c>
      <c r="F182" s="16">
        <v>39036375</v>
      </c>
      <c r="G182" s="16">
        <v>37898277</v>
      </c>
      <c r="H182" s="16">
        <v>37214937</v>
      </c>
      <c r="I182" s="16">
        <v>36703779</v>
      </c>
      <c r="J182" s="16">
        <v>39081783</v>
      </c>
      <c r="K182" s="16">
        <v>40278183</v>
      </c>
      <c r="L182" s="16">
        <v>41065037</v>
      </c>
      <c r="M182" s="16">
        <v>41199248</v>
      </c>
      <c r="N182" s="16">
        <v>39367330</v>
      </c>
      <c r="O182" s="16">
        <v>38860052</v>
      </c>
      <c r="P182" s="16">
        <v>41101328</v>
      </c>
      <c r="Q182" s="16">
        <v>42174474</v>
      </c>
      <c r="R182" s="16">
        <v>46497939</v>
      </c>
      <c r="S182" s="16">
        <v>48169985</v>
      </c>
      <c r="T182" s="16">
        <v>48651845</v>
      </c>
      <c r="U182" s="16">
        <v>49747647</v>
      </c>
      <c r="V182" s="16">
        <v>51001269</v>
      </c>
      <c r="W182" s="16">
        <v>50138720</v>
      </c>
      <c r="X182" s="16">
        <v>51046515</v>
      </c>
      <c r="Y182" s="16">
        <v>50869282</v>
      </c>
      <c r="Z182" s="16">
        <v>50529945</v>
      </c>
      <c r="AA182" s="16">
        <v>50919596</v>
      </c>
    </row>
    <row r="183" spans="1:27" x14ac:dyDescent="0.15">
      <c r="A183" s="8">
        <v>70</v>
      </c>
      <c r="B183" s="11" t="s">
        <v>209</v>
      </c>
      <c r="C183" s="16"/>
      <c r="D183" s="16">
        <v>7261241</v>
      </c>
      <c r="E183" s="16">
        <v>7385115</v>
      </c>
      <c r="F183" s="16">
        <v>7517079</v>
      </c>
      <c r="G183" s="16">
        <v>7498845</v>
      </c>
      <c r="H183" s="16">
        <v>7429108</v>
      </c>
      <c r="I183" s="16">
        <v>7440841</v>
      </c>
      <c r="J183" s="16">
        <v>7448050</v>
      </c>
      <c r="K183" s="16">
        <v>7453358</v>
      </c>
      <c r="L183" s="16">
        <v>7515015</v>
      </c>
      <c r="M183" s="16">
        <v>7552002</v>
      </c>
      <c r="N183" s="16">
        <v>7523661</v>
      </c>
      <c r="O183" s="16">
        <v>7551147</v>
      </c>
      <c r="P183" s="16">
        <v>7597644</v>
      </c>
      <c r="Q183" s="16">
        <v>7563712</v>
      </c>
      <c r="R183" s="16">
        <v>7212058</v>
      </c>
      <c r="S183" s="16">
        <v>7056975</v>
      </c>
      <c r="T183" s="16">
        <v>7028869</v>
      </c>
      <c r="U183" s="16">
        <v>7210606</v>
      </c>
      <c r="V183" s="16">
        <v>7374743</v>
      </c>
      <c r="W183" s="16">
        <v>7450816</v>
      </c>
      <c r="X183" s="16">
        <v>7823365</v>
      </c>
      <c r="Y183" s="16">
        <v>8027159</v>
      </c>
      <c r="Z183" s="16">
        <v>8180496</v>
      </c>
      <c r="AA183" s="16">
        <v>8259559</v>
      </c>
    </row>
    <row r="184" spans="1:27" x14ac:dyDescent="0.15">
      <c r="A184" s="8">
        <v>71</v>
      </c>
      <c r="B184" s="11" t="s">
        <v>210</v>
      </c>
      <c r="C184" s="16"/>
      <c r="D184" s="16">
        <v>22151682</v>
      </c>
      <c r="E184" s="16">
        <v>20229558</v>
      </c>
      <c r="F184" s="16">
        <v>20083238</v>
      </c>
      <c r="G184" s="16">
        <v>19531294</v>
      </c>
      <c r="H184" s="16">
        <v>19735221</v>
      </c>
      <c r="I184" s="16">
        <v>20468897</v>
      </c>
      <c r="J184" s="16">
        <v>20530009</v>
      </c>
      <c r="K184" s="16">
        <v>20654872</v>
      </c>
      <c r="L184" s="16">
        <v>21247154</v>
      </c>
      <c r="M184" s="16">
        <v>21742254</v>
      </c>
      <c r="N184" s="16">
        <v>21441686</v>
      </c>
      <c r="O184" s="16">
        <v>21760445</v>
      </c>
      <c r="P184" s="16">
        <v>22066803</v>
      </c>
      <c r="Q184" s="16">
        <v>21814474</v>
      </c>
      <c r="R184" s="16">
        <v>20446500</v>
      </c>
      <c r="S184" s="16">
        <v>19701543</v>
      </c>
      <c r="T184" s="16">
        <v>18554838</v>
      </c>
      <c r="U184" s="16">
        <v>18878860</v>
      </c>
      <c r="V184" s="16">
        <v>18562302</v>
      </c>
      <c r="W184" s="16">
        <v>18655339</v>
      </c>
      <c r="X184" s="16">
        <v>18908870</v>
      </c>
      <c r="Y184" s="16">
        <v>19414402</v>
      </c>
      <c r="Z184" s="16">
        <v>19724848</v>
      </c>
      <c r="AA184" s="16">
        <v>19517045</v>
      </c>
    </row>
    <row r="185" spans="1:27" x14ac:dyDescent="0.15">
      <c r="A185" s="8">
        <v>72</v>
      </c>
      <c r="B185" s="11" t="s">
        <v>211</v>
      </c>
      <c r="C185" s="16"/>
      <c r="D185" s="16">
        <v>5466893</v>
      </c>
      <c r="E185" s="16">
        <v>4554790</v>
      </c>
      <c r="F185" s="16">
        <v>5090956</v>
      </c>
      <c r="G185" s="16">
        <v>5530630</v>
      </c>
      <c r="H185" s="16">
        <v>5108145</v>
      </c>
      <c r="I185" s="16">
        <v>4650033</v>
      </c>
      <c r="J185" s="16">
        <v>4900593</v>
      </c>
      <c r="K185" s="16">
        <v>4979353</v>
      </c>
      <c r="L185" s="16">
        <v>5111430</v>
      </c>
      <c r="M185" s="16">
        <v>5319693</v>
      </c>
      <c r="N185" s="16">
        <v>5743067</v>
      </c>
      <c r="O185" s="16">
        <v>6336137</v>
      </c>
      <c r="P185" s="16">
        <v>7187529</v>
      </c>
      <c r="Q185" s="16">
        <v>7485660</v>
      </c>
      <c r="R185" s="16">
        <v>5909420</v>
      </c>
      <c r="S185" s="16">
        <v>5779297</v>
      </c>
      <c r="T185" s="16">
        <v>5905521</v>
      </c>
      <c r="U185" s="16">
        <v>5915633</v>
      </c>
      <c r="V185" s="16">
        <v>5940146</v>
      </c>
      <c r="W185" s="16">
        <v>7000689</v>
      </c>
      <c r="X185" s="16">
        <v>7386772</v>
      </c>
      <c r="Y185" s="16">
        <v>6782855</v>
      </c>
      <c r="Z185" s="16">
        <v>6302938</v>
      </c>
      <c r="AA185" s="16">
        <v>5737225</v>
      </c>
    </row>
    <row r="186" spans="1:27" x14ac:dyDescent="0.15">
      <c r="A186" s="8">
        <v>73</v>
      </c>
      <c r="B186" s="11" t="s">
        <v>212</v>
      </c>
      <c r="C186" s="16"/>
      <c r="D186" s="16">
        <v>3387801</v>
      </c>
      <c r="E186" s="16">
        <v>3694198</v>
      </c>
      <c r="F186" s="16">
        <v>3743373</v>
      </c>
      <c r="G186" s="16">
        <v>3625927</v>
      </c>
      <c r="H186" s="16">
        <v>3698306</v>
      </c>
      <c r="I186" s="16">
        <v>3821824</v>
      </c>
      <c r="J186" s="16">
        <v>3623892</v>
      </c>
      <c r="K186" s="16">
        <v>3748933</v>
      </c>
      <c r="L186" s="16">
        <v>3622426</v>
      </c>
      <c r="M186" s="16">
        <v>3794579</v>
      </c>
      <c r="N186" s="16">
        <v>3925774</v>
      </c>
      <c r="O186" s="16">
        <v>4189547</v>
      </c>
      <c r="P186" s="16">
        <v>4200069</v>
      </c>
      <c r="Q186" s="16">
        <v>3939095</v>
      </c>
      <c r="R186" s="16">
        <v>3638850</v>
      </c>
      <c r="S186" s="16">
        <v>3309199</v>
      </c>
      <c r="T186" s="16">
        <v>3187227</v>
      </c>
      <c r="U186" s="16">
        <v>3486414</v>
      </c>
      <c r="V186" s="16">
        <v>3665711</v>
      </c>
      <c r="W186" s="16">
        <v>3751757</v>
      </c>
      <c r="X186" s="16">
        <v>3946866</v>
      </c>
      <c r="Y186" s="16">
        <v>3904625</v>
      </c>
      <c r="Z186" s="16">
        <v>3922704</v>
      </c>
      <c r="AA186" s="16">
        <v>4015329</v>
      </c>
    </row>
    <row r="187" spans="1:27" x14ac:dyDescent="0.15">
      <c r="A187" s="8">
        <v>74</v>
      </c>
      <c r="B187" s="11" t="s">
        <v>213</v>
      </c>
      <c r="C187" s="16"/>
      <c r="D187" s="16">
        <v>4830610</v>
      </c>
      <c r="E187" s="16">
        <v>4692916</v>
      </c>
      <c r="F187" s="16">
        <v>4491210</v>
      </c>
      <c r="G187" s="16">
        <v>4232227</v>
      </c>
      <c r="H187" s="16">
        <v>4008029</v>
      </c>
      <c r="I187" s="16">
        <v>3568056</v>
      </c>
      <c r="J187" s="16">
        <v>3665730</v>
      </c>
      <c r="K187" s="16">
        <v>3832235</v>
      </c>
      <c r="L187" s="16">
        <v>3905849</v>
      </c>
      <c r="M187" s="16">
        <v>4085299</v>
      </c>
      <c r="N187" s="16">
        <v>4291096</v>
      </c>
      <c r="O187" s="16">
        <v>4433414</v>
      </c>
      <c r="P187" s="16">
        <v>4485717</v>
      </c>
      <c r="Q187" s="16">
        <v>4430158</v>
      </c>
      <c r="R187" s="16">
        <v>4248041</v>
      </c>
      <c r="S187" s="16">
        <v>4399610</v>
      </c>
      <c r="T187" s="16">
        <v>4447659</v>
      </c>
      <c r="U187" s="16">
        <v>4564681</v>
      </c>
      <c r="V187" s="16">
        <v>4632995</v>
      </c>
      <c r="W187" s="16">
        <v>4639610</v>
      </c>
      <c r="X187" s="16">
        <v>4793111</v>
      </c>
      <c r="Y187" s="16">
        <v>4892068</v>
      </c>
      <c r="Z187" s="16">
        <v>5029509</v>
      </c>
      <c r="AA187" s="16">
        <v>5103128</v>
      </c>
    </row>
    <row r="188" spans="1:27" x14ac:dyDescent="0.15">
      <c r="A188" s="8">
        <v>75</v>
      </c>
      <c r="B188" s="11" t="s">
        <v>214</v>
      </c>
      <c r="C188" s="16"/>
      <c r="D188" s="16">
        <v>2115991</v>
      </c>
      <c r="E188" s="16">
        <v>2213351</v>
      </c>
      <c r="F188" s="16">
        <v>2213947</v>
      </c>
      <c r="G188" s="16">
        <v>2185879</v>
      </c>
      <c r="H188" s="16">
        <v>2124006</v>
      </c>
      <c r="I188" s="16">
        <v>2122669</v>
      </c>
      <c r="J188" s="16">
        <v>2103920</v>
      </c>
      <c r="K188" s="16">
        <v>2049481</v>
      </c>
      <c r="L188" s="16">
        <v>1986887</v>
      </c>
      <c r="M188" s="16">
        <v>1943003</v>
      </c>
      <c r="N188" s="16">
        <v>1916542</v>
      </c>
      <c r="O188" s="16">
        <v>1918087</v>
      </c>
      <c r="P188" s="16">
        <v>1912002</v>
      </c>
      <c r="Q188" s="16">
        <v>1879225</v>
      </c>
      <c r="R188" s="16">
        <v>1845487</v>
      </c>
      <c r="S188" s="16">
        <v>1800385</v>
      </c>
      <c r="T188" s="16">
        <v>1776816</v>
      </c>
      <c r="U188" s="16">
        <v>1762954</v>
      </c>
      <c r="V188" s="16">
        <v>1799493</v>
      </c>
      <c r="W188" s="16">
        <v>1799329</v>
      </c>
      <c r="X188" s="16">
        <v>1892840</v>
      </c>
      <c r="Y188" s="16">
        <v>1922045</v>
      </c>
      <c r="Z188" s="16">
        <v>1942992</v>
      </c>
      <c r="AA188" s="16">
        <v>2043595</v>
      </c>
    </row>
    <row r="189" spans="1:27" x14ac:dyDescent="0.15">
      <c r="A189" s="8">
        <v>76</v>
      </c>
      <c r="B189" s="11" t="s">
        <v>215</v>
      </c>
      <c r="C189" s="16"/>
      <c r="D189" s="16">
        <v>7352742</v>
      </c>
      <c r="E189" s="16">
        <v>8125837</v>
      </c>
      <c r="F189" s="16">
        <v>8189076</v>
      </c>
      <c r="G189" s="16">
        <v>8456147</v>
      </c>
      <c r="H189" s="16">
        <v>8383949</v>
      </c>
      <c r="I189" s="16">
        <v>8508410</v>
      </c>
      <c r="J189" s="16">
        <v>8371231</v>
      </c>
      <c r="K189" s="16">
        <v>7905784</v>
      </c>
      <c r="L189" s="16">
        <v>7439625</v>
      </c>
      <c r="M189" s="16">
        <v>7041256</v>
      </c>
      <c r="N189" s="16">
        <v>6824840</v>
      </c>
      <c r="O189" s="16">
        <v>6605488</v>
      </c>
      <c r="P189" s="16">
        <v>6722592</v>
      </c>
      <c r="Q189" s="16">
        <v>6708803</v>
      </c>
      <c r="R189" s="16">
        <v>6427160</v>
      </c>
      <c r="S189" s="16">
        <v>6447192</v>
      </c>
      <c r="T189" s="16">
        <v>6160749</v>
      </c>
      <c r="U189" s="16">
        <v>6334043</v>
      </c>
      <c r="V189" s="16">
        <v>6618728</v>
      </c>
      <c r="W189" s="16">
        <v>6540394</v>
      </c>
      <c r="X189" s="16">
        <v>6978575</v>
      </c>
      <c r="Y189" s="16">
        <v>7395833</v>
      </c>
      <c r="Z189" s="16">
        <v>7480110</v>
      </c>
      <c r="AA189" s="16">
        <v>7364053</v>
      </c>
    </row>
    <row r="190" spans="1:27" x14ac:dyDescent="0.15">
      <c r="A190" s="8">
        <v>77</v>
      </c>
      <c r="B190" s="11" t="s">
        <v>216</v>
      </c>
      <c r="C190" s="16"/>
      <c r="D190" s="16">
        <v>26051667</v>
      </c>
      <c r="E190" s="16">
        <v>26475782</v>
      </c>
      <c r="F190" s="16">
        <v>26462080</v>
      </c>
      <c r="G190" s="16">
        <v>27264744</v>
      </c>
      <c r="H190" s="16">
        <v>27560189</v>
      </c>
      <c r="I190" s="16">
        <v>27215903</v>
      </c>
      <c r="J190" s="16">
        <v>27112183</v>
      </c>
      <c r="K190" s="16">
        <v>26517513</v>
      </c>
      <c r="L190" s="16">
        <v>25778185</v>
      </c>
      <c r="M190" s="16">
        <v>25217958</v>
      </c>
      <c r="N190" s="16">
        <v>25164117</v>
      </c>
      <c r="O190" s="16">
        <v>25182098</v>
      </c>
      <c r="P190" s="16">
        <v>25504361</v>
      </c>
      <c r="Q190" s="16">
        <v>24796703</v>
      </c>
      <c r="R190" s="16">
        <v>24265098</v>
      </c>
      <c r="S190" s="16">
        <v>24173261</v>
      </c>
      <c r="T190" s="16">
        <v>23243964</v>
      </c>
      <c r="U190" s="16">
        <v>23397190</v>
      </c>
      <c r="V190" s="16">
        <v>23088479</v>
      </c>
      <c r="W190" s="16">
        <v>23147749</v>
      </c>
      <c r="X190" s="16">
        <v>23880432</v>
      </c>
      <c r="Y190" s="16">
        <v>24227570</v>
      </c>
      <c r="Z190" s="16">
        <v>24623871</v>
      </c>
      <c r="AA190" s="16">
        <v>24216580</v>
      </c>
    </row>
    <row r="191" spans="1:27" x14ac:dyDescent="0.15">
      <c r="A191" s="8">
        <v>78</v>
      </c>
      <c r="B191" s="11" t="s">
        <v>217</v>
      </c>
      <c r="C191" s="16"/>
      <c r="D191" s="16">
        <v>10225037</v>
      </c>
      <c r="E191" s="16">
        <v>12346275</v>
      </c>
      <c r="F191" s="16">
        <v>14345383</v>
      </c>
      <c r="G191" s="16">
        <v>15011361</v>
      </c>
      <c r="H191" s="16">
        <v>16582364</v>
      </c>
      <c r="I191" s="16">
        <v>18290796</v>
      </c>
      <c r="J191" s="16">
        <v>18723960</v>
      </c>
      <c r="K191" s="16">
        <v>18138753</v>
      </c>
      <c r="L191" s="16">
        <v>17485832</v>
      </c>
      <c r="M191" s="16">
        <v>16518674</v>
      </c>
      <c r="N191" s="16">
        <v>16014701</v>
      </c>
      <c r="O191" s="16">
        <v>17017912</v>
      </c>
      <c r="P191" s="16">
        <v>17495081</v>
      </c>
      <c r="Q191" s="16">
        <v>17512665</v>
      </c>
      <c r="R191" s="16">
        <v>17733797</v>
      </c>
      <c r="S191" s="16">
        <v>18966638</v>
      </c>
      <c r="T191" s="16">
        <v>19811017</v>
      </c>
      <c r="U191" s="16">
        <v>19858118</v>
      </c>
      <c r="V191" s="16">
        <v>20386763</v>
      </c>
      <c r="W191" s="16">
        <v>20433236</v>
      </c>
      <c r="X191" s="16">
        <v>21135260</v>
      </c>
      <c r="Y191" s="16">
        <v>21958734</v>
      </c>
      <c r="Z191" s="16">
        <v>22079953</v>
      </c>
      <c r="AA191" s="16">
        <v>23057490</v>
      </c>
    </row>
    <row r="192" spans="1:27" x14ac:dyDescent="0.15">
      <c r="A192" s="8">
        <v>79</v>
      </c>
      <c r="B192" s="11" t="s">
        <v>218</v>
      </c>
      <c r="C192" s="16"/>
      <c r="D192" s="16">
        <v>2911838</v>
      </c>
      <c r="E192" s="16">
        <v>3120111</v>
      </c>
      <c r="F192" s="16">
        <v>3220890</v>
      </c>
      <c r="G192" s="16">
        <v>3208378</v>
      </c>
      <c r="H192" s="16">
        <v>3230155</v>
      </c>
      <c r="I192" s="16">
        <v>3349939</v>
      </c>
      <c r="J192" s="16">
        <v>3445359</v>
      </c>
      <c r="K192" s="16">
        <v>3628746</v>
      </c>
      <c r="L192" s="16">
        <v>3592881</v>
      </c>
      <c r="M192" s="16">
        <v>3614787</v>
      </c>
      <c r="N192" s="16">
        <v>3748678</v>
      </c>
      <c r="O192" s="16">
        <v>3851206</v>
      </c>
      <c r="P192" s="16">
        <v>3981622</v>
      </c>
      <c r="Q192" s="16">
        <v>4054150</v>
      </c>
      <c r="R192" s="16">
        <v>4152132</v>
      </c>
      <c r="S192" s="16">
        <v>4039204</v>
      </c>
      <c r="T192" s="16">
        <v>4126140</v>
      </c>
      <c r="U192" s="16">
        <v>4138434</v>
      </c>
      <c r="V192" s="16">
        <v>4198514</v>
      </c>
      <c r="W192" s="16">
        <v>4073481</v>
      </c>
      <c r="X192" s="16">
        <v>4210449</v>
      </c>
      <c r="Y192" s="16">
        <v>4214938</v>
      </c>
      <c r="Z192" s="16">
        <v>4291685</v>
      </c>
      <c r="AA192" s="16">
        <v>4386515</v>
      </c>
    </row>
    <row r="193" spans="1:27" x14ac:dyDescent="0.15">
      <c r="A193" s="8">
        <v>80</v>
      </c>
      <c r="B193" s="11" t="s">
        <v>219</v>
      </c>
      <c r="C193" s="16"/>
      <c r="D193" s="16">
        <v>7617050</v>
      </c>
      <c r="E193" s="16">
        <v>8855935</v>
      </c>
      <c r="F193" s="16">
        <v>9784493</v>
      </c>
      <c r="G193" s="16">
        <v>12201639</v>
      </c>
      <c r="H193" s="16">
        <v>13464410</v>
      </c>
      <c r="I193" s="16">
        <v>14876200</v>
      </c>
      <c r="J193" s="16">
        <v>16793035</v>
      </c>
      <c r="K193" s="16">
        <v>17795336</v>
      </c>
      <c r="L193" s="16">
        <v>18295151</v>
      </c>
      <c r="M193" s="16">
        <v>18292051</v>
      </c>
      <c r="N193" s="16">
        <v>18750008</v>
      </c>
      <c r="O193" s="16">
        <v>19075489</v>
      </c>
      <c r="P193" s="16">
        <v>19549917</v>
      </c>
      <c r="Q193" s="16">
        <v>20042479</v>
      </c>
      <c r="R193" s="16">
        <v>19271547</v>
      </c>
      <c r="S193" s="16">
        <v>18544647</v>
      </c>
      <c r="T193" s="16">
        <v>18076357</v>
      </c>
      <c r="U193" s="16">
        <v>18368227</v>
      </c>
      <c r="V193" s="16">
        <v>18670170</v>
      </c>
      <c r="W193" s="16">
        <v>18752510</v>
      </c>
      <c r="X193" s="16">
        <v>19437392</v>
      </c>
      <c r="Y193" s="16">
        <v>19614223</v>
      </c>
      <c r="Z193" s="16">
        <v>19947048</v>
      </c>
      <c r="AA193" s="16">
        <v>20109951</v>
      </c>
    </row>
    <row r="194" spans="1:27" x14ac:dyDescent="0.15">
      <c r="A194" s="8">
        <v>81</v>
      </c>
      <c r="B194" s="11" t="s">
        <v>220</v>
      </c>
      <c r="C194" s="16"/>
      <c r="D194" s="16">
        <v>6892825</v>
      </c>
      <c r="E194" s="16">
        <v>7143010</v>
      </c>
      <c r="F194" s="16">
        <v>7196320</v>
      </c>
      <c r="G194" s="16">
        <v>7577049</v>
      </c>
      <c r="H194" s="16">
        <v>7547069</v>
      </c>
      <c r="I194" s="16">
        <v>7841018</v>
      </c>
      <c r="J194" s="16">
        <v>7878909</v>
      </c>
      <c r="K194" s="16">
        <v>7848218</v>
      </c>
      <c r="L194" s="16">
        <v>7879520</v>
      </c>
      <c r="M194" s="16">
        <v>7992184</v>
      </c>
      <c r="N194" s="16">
        <v>8016534</v>
      </c>
      <c r="O194" s="16">
        <v>7787082</v>
      </c>
      <c r="P194" s="16">
        <v>7535977</v>
      </c>
      <c r="Q194" s="16">
        <v>7329146</v>
      </c>
      <c r="R194" s="16">
        <v>6860528</v>
      </c>
      <c r="S194" s="16">
        <v>6517795</v>
      </c>
      <c r="T194" s="16">
        <v>6147563</v>
      </c>
      <c r="U194" s="16">
        <v>6149709</v>
      </c>
      <c r="V194" s="16">
        <v>6028017</v>
      </c>
      <c r="W194" s="16">
        <v>5859824</v>
      </c>
      <c r="X194" s="16">
        <v>6162158</v>
      </c>
      <c r="Y194" s="16">
        <v>5998445</v>
      </c>
      <c r="Z194" s="16">
        <v>5857624</v>
      </c>
      <c r="AA194" s="16">
        <v>5904171</v>
      </c>
    </row>
    <row r="195" spans="1:27" x14ac:dyDescent="0.15">
      <c r="A195" s="8">
        <v>82</v>
      </c>
      <c r="B195" s="11" t="s">
        <v>221</v>
      </c>
      <c r="C195" s="16"/>
      <c r="D195" s="16">
        <v>22697883</v>
      </c>
      <c r="E195" s="16">
        <v>23845315</v>
      </c>
      <c r="F195" s="16">
        <v>25130776</v>
      </c>
      <c r="G195" s="16">
        <v>25303706</v>
      </c>
      <c r="H195" s="16">
        <v>26065969</v>
      </c>
      <c r="I195" s="16">
        <v>26202446</v>
      </c>
      <c r="J195" s="16">
        <v>26049796</v>
      </c>
      <c r="K195" s="16">
        <v>28115572</v>
      </c>
      <c r="L195" s="16">
        <v>30068035</v>
      </c>
      <c r="M195" s="16">
        <v>31137072</v>
      </c>
      <c r="N195" s="16">
        <v>31822285</v>
      </c>
      <c r="O195" s="16">
        <v>31431624</v>
      </c>
      <c r="P195" s="16">
        <v>30988289</v>
      </c>
      <c r="Q195" s="16">
        <v>27693774</v>
      </c>
      <c r="R195" s="16">
        <v>26580849</v>
      </c>
      <c r="S195" s="16">
        <v>25286962</v>
      </c>
      <c r="T195" s="16">
        <v>24086328</v>
      </c>
      <c r="U195" s="16">
        <v>22957559</v>
      </c>
      <c r="V195" s="16">
        <v>23242501</v>
      </c>
      <c r="W195" s="16">
        <v>21644059</v>
      </c>
      <c r="X195" s="16">
        <v>22324130</v>
      </c>
      <c r="Y195" s="16">
        <v>21771134</v>
      </c>
      <c r="Z195" s="16">
        <v>21683810</v>
      </c>
      <c r="AA195" s="16">
        <v>21744931</v>
      </c>
    </row>
    <row r="196" spans="1:27" x14ac:dyDescent="0.15">
      <c r="A196" s="8">
        <v>83</v>
      </c>
      <c r="B196" s="11" t="s">
        <v>222</v>
      </c>
      <c r="C196" s="16"/>
      <c r="D196" s="16">
        <v>13773028</v>
      </c>
      <c r="E196" s="16">
        <v>14761175</v>
      </c>
      <c r="F196" s="16">
        <v>15068578</v>
      </c>
      <c r="G196" s="16">
        <v>13909274</v>
      </c>
      <c r="H196" s="16">
        <v>12594870</v>
      </c>
      <c r="I196" s="16">
        <v>12133432</v>
      </c>
      <c r="J196" s="16">
        <v>11489510</v>
      </c>
      <c r="K196" s="16">
        <v>12446621</v>
      </c>
      <c r="L196" s="16">
        <v>12753730</v>
      </c>
      <c r="M196" s="16">
        <v>12506677</v>
      </c>
      <c r="N196" s="16">
        <v>13086437</v>
      </c>
      <c r="O196" s="16">
        <v>13488541</v>
      </c>
      <c r="P196" s="16">
        <v>15021729</v>
      </c>
      <c r="Q196" s="16">
        <v>11912143</v>
      </c>
      <c r="R196" s="16">
        <v>11786122</v>
      </c>
      <c r="S196" s="16">
        <v>11130072</v>
      </c>
      <c r="T196" s="16">
        <v>11335804</v>
      </c>
      <c r="U196" s="16">
        <v>11985676</v>
      </c>
      <c r="V196" s="16">
        <v>12500236</v>
      </c>
      <c r="W196" s="16">
        <v>12696272</v>
      </c>
      <c r="X196" s="16">
        <v>13649534</v>
      </c>
      <c r="Y196" s="16">
        <v>13637362</v>
      </c>
      <c r="Z196" s="16">
        <v>13745201</v>
      </c>
      <c r="AA196" s="16">
        <v>13689594</v>
      </c>
    </row>
    <row r="197" spans="1:27" x14ac:dyDescent="0.15">
      <c r="A197" s="8">
        <v>84</v>
      </c>
      <c r="B197" s="11" t="s">
        <v>223</v>
      </c>
      <c r="C197" s="16"/>
      <c r="D197" s="16">
        <v>35811115</v>
      </c>
      <c r="E197" s="16">
        <v>37444135</v>
      </c>
      <c r="F197" s="16">
        <v>39056024</v>
      </c>
      <c r="G197" s="16">
        <v>40634045</v>
      </c>
      <c r="H197" s="16">
        <v>42071362</v>
      </c>
      <c r="I197" s="16">
        <v>42944544</v>
      </c>
      <c r="J197" s="16">
        <v>43813318</v>
      </c>
      <c r="K197" s="16">
        <v>44584770</v>
      </c>
      <c r="L197" s="16">
        <v>45118921</v>
      </c>
      <c r="M197" s="16">
        <v>45563455</v>
      </c>
      <c r="N197" s="16">
        <v>46188423</v>
      </c>
      <c r="O197" s="16">
        <v>47074489</v>
      </c>
      <c r="P197" s="16">
        <v>47918660</v>
      </c>
      <c r="Q197" s="16">
        <v>48639746</v>
      </c>
      <c r="R197" s="16">
        <v>49490603</v>
      </c>
      <c r="S197" s="16">
        <v>49749187</v>
      </c>
      <c r="T197" s="16">
        <v>49719276</v>
      </c>
      <c r="U197" s="16">
        <v>49934066</v>
      </c>
      <c r="V197" s="16">
        <v>50157751</v>
      </c>
      <c r="W197" s="16">
        <v>50325956</v>
      </c>
      <c r="X197" s="16">
        <v>50398052</v>
      </c>
      <c r="Y197" s="16">
        <v>50486378</v>
      </c>
      <c r="Z197" s="16">
        <v>50515940</v>
      </c>
      <c r="AA197" s="16">
        <v>50528522</v>
      </c>
    </row>
    <row r="198" spans="1:27" x14ac:dyDescent="0.15">
      <c r="A198" s="8">
        <v>85</v>
      </c>
      <c r="B198" s="11" t="s">
        <v>224</v>
      </c>
      <c r="C198" s="16"/>
      <c r="D198" s="16">
        <v>22542356</v>
      </c>
      <c r="E198" s="16">
        <v>22413485</v>
      </c>
      <c r="F198" s="16">
        <v>21920921</v>
      </c>
      <c r="G198" s="16">
        <v>21778701</v>
      </c>
      <c r="H198" s="16">
        <v>21469751</v>
      </c>
      <c r="I198" s="16">
        <v>21801423</v>
      </c>
      <c r="J198" s="16">
        <v>22070100</v>
      </c>
      <c r="K198" s="16">
        <v>21952983</v>
      </c>
      <c r="L198" s="16">
        <v>21769701</v>
      </c>
      <c r="M198" s="16">
        <v>21644277</v>
      </c>
      <c r="N198" s="16">
        <v>21469270</v>
      </c>
      <c r="O198" s="16">
        <v>22154112</v>
      </c>
      <c r="P198" s="16">
        <v>22846992</v>
      </c>
      <c r="Q198" s="16">
        <v>23680761</v>
      </c>
      <c r="R198" s="16">
        <v>24680292</v>
      </c>
      <c r="S198" s="16">
        <v>25686986</v>
      </c>
      <c r="T198" s="16">
        <v>26146862</v>
      </c>
      <c r="U198" s="16">
        <v>25786534</v>
      </c>
      <c r="V198" s="16">
        <v>25709580</v>
      </c>
      <c r="W198" s="16">
        <v>25487140</v>
      </c>
      <c r="X198" s="16">
        <v>25673433</v>
      </c>
      <c r="Y198" s="16">
        <v>26290595</v>
      </c>
      <c r="Z198" s="16">
        <v>26307798</v>
      </c>
      <c r="AA198" s="16">
        <v>26470203</v>
      </c>
    </row>
    <row r="199" spans="1:27" x14ac:dyDescent="0.15">
      <c r="A199" s="8">
        <v>86</v>
      </c>
      <c r="B199" s="11" t="s">
        <v>225</v>
      </c>
      <c r="C199" s="16"/>
      <c r="D199" s="16">
        <v>3462163</v>
      </c>
      <c r="E199" s="16">
        <v>3643432</v>
      </c>
      <c r="F199" s="16">
        <v>3757605</v>
      </c>
      <c r="G199" s="16">
        <v>3964852</v>
      </c>
      <c r="H199" s="16">
        <v>4052719</v>
      </c>
      <c r="I199" s="16">
        <v>4246918</v>
      </c>
      <c r="J199" s="16">
        <v>4404397</v>
      </c>
      <c r="K199" s="16">
        <v>4512163</v>
      </c>
      <c r="L199" s="16">
        <v>4552532</v>
      </c>
      <c r="M199" s="16">
        <v>4312741</v>
      </c>
      <c r="N199" s="16">
        <v>4230172</v>
      </c>
      <c r="O199" s="16">
        <v>4454849</v>
      </c>
      <c r="P199" s="16">
        <v>4580748</v>
      </c>
      <c r="Q199" s="16">
        <v>4546180</v>
      </c>
      <c r="R199" s="16">
        <v>4531882</v>
      </c>
      <c r="S199" s="16">
        <v>4201582</v>
      </c>
      <c r="T199" s="16">
        <v>4094227</v>
      </c>
      <c r="U199" s="16">
        <v>4025135</v>
      </c>
      <c r="V199" s="16">
        <v>3991905</v>
      </c>
      <c r="W199" s="16">
        <v>4248928</v>
      </c>
      <c r="X199" s="16">
        <v>4580059</v>
      </c>
      <c r="Y199" s="16">
        <v>4507941</v>
      </c>
      <c r="Z199" s="16">
        <v>4258257</v>
      </c>
      <c r="AA199" s="16">
        <v>4333358</v>
      </c>
    </row>
    <row r="200" spans="1:27" x14ac:dyDescent="0.15">
      <c r="A200" s="8">
        <v>87</v>
      </c>
      <c r="B200" s="11" t="s">
        <v>226</v>
      </c>
      <c r="C200" s="16"/>
      <c r="D200" s="16">
        <v>6828712</v>
      </c>
      <c r="E200" s="16">
        <v>7374149</v>
      </c>
      <c r="F200" s="16">
        <v>7769745</v>
      </c>
      <c r="G200" s="16">
        <v>8774573</v>
      </c>
      <c r="H200" s="16">
        <v>8395432</v>
      </c>
      <c r="I200" s="16">
        <v>8960093</v>
      </c>
      <c r="J200" s="16">
        <v>9047862</v>
      </c>
      <c r="K200" s="16">
        <v>8603680</v>
      </c>
      <c r="L200" s="16">
        <v>8516939</v>
      </c>
      <c r="M200" s="16">
        <v>8731695</v>
      </c>
      <c r="N200" s="16">
        <v>8981389</v>
      </c>
      <c r="O200" s="16">
        <v>8760429</v>
      </c>
      <c r="P200" s="16">
        <v>8199759</v>
      </c>
      <c r="Q200" s="16">
        <v>8148500</v>
      </c>
      <c r="R200" s="16">
        <v>6736670</v>
      </c>
      <c r="S200" s="16">
        <v>6264307</v>
      </c>
      <c r="T200" s="16">
        <v>5882470</v>
      </c>
      <c r="U200" s="16">
        <v>6185165</v>
      </c>
      <c r="V200" s="16">
        <v>6316144</v>
      </c>
      <c r="W200" s="16">
        <v>6428137</v>
      </c>
      <c r="X200" s="16">
        <v>6684182</v>
      </c>
      <c r="Y200" s="16">
        <v>6825231</v>
      </c>
      <c r="Z200" s="16">
        <v>6814773</v>
      </c>
      <c r="AA200" s="16">
        <v>6729105</v>
      </c>
    </row>
    <row r="201" spans="1:27" x14ac:dyDescent="0.15">
      <c r="A201" s="8">
        <v>88</v>
      </c>
      <c r="B201" s="11" t="s">
        <v>227</v>
      </c>
      <c r="C201" s="16"/>
      <c r="D201" s="16">
        <v>10697597</v>
      </c>
      <c r="E201" s="16">
        <v>11601307</v>
      </c>
      <c r="F201" s="16">
        <v>11755026</v>
      </c>
      <c r="G201" s="16">
        <v>12092444</v>
      </c>
      <c r="H201" s="16">
        <v>13237750</v>
      </c>
      <c r="I201" s="16">
        <v>13503369</v>
      </c>
      <c r="J201" s="16">
        <v>13550513</v>
      </c>
      <c r="K201" s="16">
        <v>13158918</v>
      </c>
      <c r="L201" s="16">
        <v>13287400</v>
      </c>
      <c r="M201" s="16">
        <v>13343460</v>
      </c>
      <c r="N201" s="16">
        <v>12966211</v>
      </c>
      <c r="O201" s="16">
        <v>11821875</v>
      </c>
      <c r="P201" s="16">
        <v>11171624</v>
      </c>
      <c r="Q201" s="16">
        <v>10862751</v>
      </c>
      <c r="R201" s="16">
        <v>10583383</v>
      </c>
      <c r="S201" s="16">
        <v>10349879</v>
      </c>
      <c r="T201" s="16">
        <v>10217562</v>
      </c>
      <c r="U201" s="16">
        <v>10554806</v>
      </c>
      <c r="V201" s="16">
        <v>9834133</v>
      </c>
      <c r="W201" s="16">
        <v>10392102</v>
      </c>
      <c r="X201" s="16">
        <v>11081656</v>
      </c>
      <c r="Y201" s="16">
        <v>11880418</v>
      </c>
      <c r="Z201" s="16">
        <v>10933175</v>
      </c>
      <c r="AA201" s="16">
        <v>11378247</v>
      </c>
    </row>
    <row r="202" spans="1:27" x14ac:dyDescent="0.15">
      <c r="A202" s="8">
        <v>89</v>
      </c>
      <c r="B202" s="11" t="s">
        <v>228</v>
      </c>
      <c r="C202" s="16"/>
      <c r="D202" s="16">
        <v>8974511</v>
      </c>
      <c r="E202" s="16">
        <v>9568380</v>
      </c>
      <c r="F202" s="16">
        <v>9818112</v>
      </c>
      <c r="G202" s="16">
        <v>9835834</v>
      </c>
      <c r="H202" s="16">
        <v>10513169</v>
      </c>
      <c r="I202" s="16">
        <v>11019164</v>
      </c>
      <c r="J202" s="16">
        <v>10003727</v>
      </c>
      <c r="K202" s="16">
        <v>9731608</v>
      </c>
      <c r="L202" s="16">
        <v>9806894</v>
      </c>
      <c r="M202" s="16">
        <v>9914053</v>
      </c>
      <c r="N202" s="16">
        <v>9865512</v>
      </c>
      <c r="O202" s="16">
        <v>9479149</v>
      </c>
      <c r="P202" s="16">
        <v>8870673</v>
      </c>
      <c r="Q202" s="16">
        <v>7789467</v>
      </c>
      <c r="R202" s="16">
        <v>6129077</v>
      </c>
      <c r="S202" s="16">
        <v>6393940</v>
      </c>
      <c r="T202" s="16">
        <v>5434028</v>
      </c>
      <c r="U202" s="16">
        <v>5367592</v>
      </c>
      <c r="V202" s="16">
        <v>5313965</v>
      </c>
      <c r="W202" s="16">
        <v>5477486</v>
      </c>
      <c r="X202" s="16">
        <v>5507619</v>
      </c>
      <c r="Y202" s="16">
        <v>5760181</v>
      </c>
      <c r="Z202" s="16">
        <v>6259698</v>
      </c>
      <c r="AA202" s="16">
        <v>6173118</v>
      </c>
    </row>
    <row r="203" spans="1:27" x14ac:dyDescent="0.15">
      <c r="A203" s="8">
        <v>90</v>
      </c>
      <c r="B203" s="11" t="s">
        <v>229</v>
      </c>
      <c r="C203" s="16"/>
      <c r="D203" s="16">
        <v>22080515</v>
      </c>
      <c r="E203" s="16">
        <v>23132084</v>
      </c>
      <c r="F203" s="16">
        <v>23540844</v>
      </c>
      <c r="G203" s="16">
        <v>24069380</v>
      </c>
      <c r="H203" s="16">
        <v>23713733</v>
      </c>
      <c r="I203" s="16">
        <v>26309568</v>
      </c>
      <c r="J203" s="16">
        <v>26880147</v>
      </c>
      <c r="K203" s="16">
        <v>26860542</v>
      </c>
      <c r="L203" s="16">
        <v>27199526</v>
      </c>
      <c r="M203" s="16">
        <v>27844147</v>
      </c>
      <c r="N203" s="16">
        <v>29918971</v>
      </c>
      <c r="O203" s="16">
        <v>32197691</v>
      </c>
      <c r="P203" s="16">
        <v>35410304</v>
      </c>
      <c r="Q203" s="16">
        <v>37996427</v>
      </c>
      <c r="R203" s="16">
        <v>36739761</v>
      </c>
      <c r="S203" s="16">
        <v>36885141</v>
      </c>
      <c r="T203" s="16">
        <v>38137256</v>
      </c>
      <c r="U203" s="16">
        <v>37670906</v>
      </c>
      <c r="V203" s="16">
        <v>38625000</v>
      </c>
      <c r="W203" s="16">
        <v>38120870</v>
      </c>
      <c r="X203" s="16">
        <v>39914280</v>
      </c>
      <c r="Y203" s="16">
        <v>41753703</v>
      </c>
      <c r="Z203" s="16">
        <v>41798569</v>
      </c>
      <c r="AA203" s="16">
        <v>42962926</v>
      </c>
    </row>
    <row r="204" spans="1:27" x14ac:dyDescent="0.15">
      <c r="A204" s="8">
        <v>91</v>
      </c>
      <c r="B204" s="11" t="s">
        <v>230</v>
      </c>
      <c r="C204" s="16"/>
      <c r="D204" s="16">
        <v>34696936</v>
      </c>
      <c r="E204" s="16">
        <v>35119877</v>
      </c>
      <c r="F204" s="16">
        <v>35774065</v>
      </c>
      <c r="G204" s="16">
        <v>36730326</v>
      </c>
      <c r="H204" s="16">
        <v>37504832</v>
      </c>
      <c r="I204" s="16">
        <v>37965989</v>
      </c>
      <c r="J204" s="16">
        <v>38854555</v>
      </c>
      <c r="K204" s="16">
        <v>39415846</v>
      </c>
      <c r="L204" s="16">
        <v>40166374</v>
      </c>
      <c r="M204" s="16">
        <v>39601539</v>
      </c>
      <c r="N204" s="16">
        <v>38886411</v>
      </c>
      <c r="O204" s="16">
        <v>38379809</v>
      </c>
      <c r="P204" s="16">
        <v>38522289</v>
      </c>
      <c r="Q204" s="16">
        <v>38124470</v>
      </c>
      <c r="R204" s="16">
        <v>38764748</v>
      </c>
      <c r="S204" s="16">
        <v>38518621</v>
      </c>
      <c r="T204" s="16">
        <v>38287303</v>
      </c>
      <c r="U204" s="16">
        <v>38123828</v>
      </c>
      <c r="V204" s="16">
        <v>38305628</v>
      </c>
      <c r="W204" s="16">
        <v>37862482</v>
      </c>
      <c r="X204" s="16">
        <v>38642979</v>
      </c>
      <c r="Y204" s="16">
        <v>39124774</v>
      </c>
      <c r="Z204" s="16">
        <v>38807894</v>
      </c>
      <c r="AA204" s="16">
        <v>38917094</v>
      </c>
    </row>
    <row r="205" spans="1:27" x14ac:dyDescent="0.15">
      <c r="A205" s="8">
        <v>92</v>
      </c>
      <c r="B205" s="11" t="s">
        <v>231</v>
      </c>
      <c r="C205" s="16"/>
      <c r="D205" s="16">
        <v>21503150</v>
      </c>
      <c r="E205" s="16">
        <v>21933326</v>
      </c>
      <c r="F205" s="16">
        <v>22228800</v>
      </c>
      <c r="G205" s="16">
        <v>22608450</v>
      </c>
      <c r="H205" s="16">
        <v>22943922</v>
      </c>
      <c r="I205" s="16">
        <v>22754880</v>
      </c>
      <c r="J205" s="16">
        <v>22931161</v>
      </c>
      <c r="K205" s="16">
        <v>23281454</v>
      </c>
      <c r="L205" s="16">
        <v>23427644</v>
      </c>
      <c r="M205" s="16">
        <v>22990464</v>
      </c>
      <c r="N205" s="16">
        <v>23034976</v>
      </c>
      <c r="O205" s="16">
        <v>23071013</v>
      </c>
      <c r="P205" s="16">
        <v>23152985</v>
      </c>
      <c r="Q205" s="16">
        <v>23098377</v>
      </c>
      <c r="R205" s="16">
        <v>23447729</v>
      </c>
      <c r="S205" s="16">
        <v>22701327</v>
      </c>
      <c r="T205" s="16">
        <v>22830100</v>
      </c>
      <c r="U205" s="16">
        <v>22973155</v>
      </c>
      <c r="V205" s="16">
        <v>22799337</v>
      </c>
      <c r="W205" s="16">
        <v>22804156</v>
      </c>
      <c r="X205" s="16">
        <v>23685069</v>
      </c>
      <c r="Y205" s="16">
        <v>23908292</v>
      </c>
      <c r="Z205" s="16">
        <v>23995508</v>
      </c>
      <c r="AA205" s="16">
        <v>24116392</v>
      </c>
    </row>
    <row r="206" spans="1:27" x14ac:dyDescent="0.15">
      <c r="A206" s="8">
        <v>93</v>
      </c>
      <c r="B206" s="11" t="s">
        <v>232</v>
      </c>
      <c r="C206" s="16"/>
      <c r="D206" s="16">
        <v>30358842</v>
      </c>
      <c r="E206" s="16">
        <v>31684250</v>
      </c>
      <c r="F206" s="16">
        <v>32782862</v>
      </c>
      <c r="G206" s="16">
        <v>33432798</v>
      </c>
      <c r="H206" s="16">
        <v>35282932</v>
      </c>
      <c r="I206" s="16">
        <v>35083190</v>
      </c>
      <c r="J206" s="16">
        <v>34178631</v>
      </c>
      <c r="K206" s="16">
        <v>33903443</v>
      </c>
      <c r="L206" s="16">
        <v>33113049</v>
      </c>
      <c r="M206" s="16">
        <v>32624410</v>
      </c>
      <c r="N206" s="16">
        <v>33331459</v>
      </c>
      <c r="O206" s="16">
        <v>33862031</v>
      </c>
      <c r="P206" s="16">
        <v>34144402</v>
      </c>
      <c r="Q206" s="16">
        <v>34844370</v>
      </c>
      <c r="R206" s="16">
        <v>35832013</v>
      </c>
      <c r="S206" s="16">
        <v>37025374</v>
      </c>
      <c r="T206" s="16">
        <v>38423490</v>
      </c>
      <c r="U206" s="16">
        <v>39448708</v>
      </c>
      <c r="V206" s="16">
        <v>40178997</v>
      </c>
      <c r="W206" s="16">
        <v>40768491</v>
      </c>
      <c r="X206" s="16">
        <v>42620700</v>
      </c>
      <c r="Y206" s="16">
        <v>44046451</v>
      </c>
      <c r="Z206" s="16">
        <v>44466260</v>
      </c>
      <c r="AA206" s="16">
        <v>45438955</v>
      </c>
    </row>
    <row r="207" spans="1:27" x14ac:dyDescent="0.15">
      <c r="A207" s="8">
        <v>94</v>
      </c>
      <c r="B207" s="11" t="s">
        <v>233</v>
      </c>
      <c r="C207" s="16"/>
      <c r="D207" s="16">
        <v>7682188</v>
      </c>
      <c r="E207" s="16">
        <v>8095272</v>
      </c>
      <c r="F207" s="16">
        <v>8492282</v>
      </c>
      <c r="G207" s="16">
        <v>9482376</v>
      </c>
      <c r="H207" s="16">
        <v>9921453</v>
      </c>
      <c r="I207" s="16">
        <v>8677938</v>
      </c>
      <c r="J207" s="16">
        <v>8547458</v>
      </c>
      <c r="K207" s="16">
        <v>8551512</v>
      </c>
      <c r="L207" s="16">
        <v>8399730</v>
      </c>
      <c r="M207" s="16">
        <v>8340465</v>
      </c>
      <c r="N207" s="16">
        <v>8370055</v>
      </c>
      <c r="O207" s="16">
        <v>8672939</v>
      </c>
      <c r="P207" s="16">
        <v>8226618</v>
      </c>
      <c r="Q207" s="16">
        <v>7785462</v>
      </c>
      <c r="R207" s="16">
        <v>7744930</v>
      </c>
      <c r="S207" s="16">
        <v>7603559</v>
      </c>
      <c r="T207" s="16">
        <v>7968227</v>
      </c>
      <c r="U207" s="16">
        <v>8471571</v>
      </c>
      <c r="V207" s="16">
        <v>8668999</v>
      </c>
      <c r="W207" s="16">
        <v>8424556</v>
      </c>
      <c r="X207" s="16">
        <v>9066505</v>
      </c>
      <c r="Y207" s="16">
        <v>9589440</v>
      </c>
      <c r="Z207" s="16">
        <v>9674533</v>
      </c>
      <c r="AA207" s="16">
        <v>9561503</v>
      </c>
    </row>
    <row r="208" spans="1:27" x14ac:dyDescent="0.15">
      <c r="A208" s="8">
        <v>95</v>
      </c>
      <c r="B208" s="11" t="s">
        <v>234</v>
      </c>
      <c r="C208" s="16"/>
      <c r="D208" s="16"/>
      <c r="E208" s="16"/>
      <c r="F208" s="16"/>
      <c r="G208" s="16"/>
      <c r="H208" s="16"/>
      <c r="I208" s="16">
        <v>2913405</v>
      </c>
      <c r="J208" s="16">
        <v>4498792</v>
      </c>
      <c r="K208" s="16">
        <v>5104435</v>
      </c>
      <c r="L208" s="16">
        <v>5693719</v>
      </c>
      <c r="M208" s="16">
        <v>6178499</v>
      </c>
      <c r="N208" s="16">
        <v>6348766</v>
      </c>
      <c r="O208" s="16">
        <v>6384013</v>
      </c>
      <c r="P208" s="16">
        <v>6628853</v>
      </c>
      <c r="Q208" s="16">
        <v>6917940</v>
      </c>
      <c r="R208" s="16">
        <v>7284868</v>
      </c>
      <c r="S208" s="16">
        <v>7754997</v>
      </c>
      <c r="T208" s="16">
        <v>8148736</v>
      </c>
      <c r="U208" s="16">
        <v>8789033</v>
      </c>
      <c r="V208" s="16">
        <v>9161583</v>
      </c>
      <c r="W208" s="16">
        <v>9509931</v>
      </c>
      <c r="X208" s="16">
        <v>10010473</v>
      </c>
      <c r="Y208" s="16">
        <v>10122321</v>
      </c>
      <c r="Z208" s="16">
        <v>10289613</v>
      </c>
      <c r="AA208" s="16">
        <v>10640251</v>
      </c>
    </row>
    <row r="209" spans="1:27" x14ac:dyDescent="0.15">
      <c r="A209" s="8">
        <v>96</v>
      </c>
      <c r="B209" s="11" t="s">
        <v>235</v>
      </c>
      <c r="C209" s="16"/>
      <c r="D209" s="16">
        <v>12396910</v>
      </c>
      <c r="E209" s="16">
        <v>12409637</v>
      </c>
      <c r="F209" s="16">
        <v>11820858</v>
      </c>
      <c r="G209" s="16">
        <v>11433972</v>
      </c>
      <c r="H209" s="16">
        <v>11122541</v>
      </c>
      <c r="I209" s="16">
        <v>11544576</v>
      </c>
      <c r="J209" s="16">
        <v>11258951</v>
      </c>
      <c r="K209" s="16">
        <v>11249340</v>
      </c>
      <c r="L209" s="16">
        <v>10851125</v>
      </c>
      <c r="M209" s="16">
        <v>10688617</v>
      </c>
      <c r="N209" s="16">
        <v>10529294</v>
      </c>
      <c r="O209" s="16">
        <v>10549601</v>
      </c>
      <c r="P209" s="16">
        <v>10108011</v>
      </c>
      <c r="Q209" s="16">
        <v>9796123</v>
      </c>
      <c r="R209" s="16">
        <v>9816369</v>
      </c>
      <c r="S209" s="16">
        <v>9441551</v>
      </c>
      <c r="T209" s="16">
        <v>9155673</v>
      </c>
      <c r="U209" s="16">
        <v>9602557</v>
      </c>
      <c r="V209" s="16">
        <v>9732617</v>
      </c>
      <c r="W209" s="16">
        <v>9488484</v>
      </c>
      <c r="X209" s="16">
        <v>9405053</v>
      </c>
      <c r="Y209" s="16">
        <v>8965546</v>
      </c>
      <c r="Z209" s="16">
        <v>8857631</v>
      </c>
      <c r="AA209" s="16">
        <v>8784694</v>
      </c>
    </row>
    <row r="210" spans="1:27" x14ac:dyDescent="0.15">
      <c r="A210" s="8">
        <v>97</v>
      </c>
      <c r="B210" s="11" t="s">
        <v>236</v>
      </c>
      <c r="C210" s="16"/>
      <c r="D210" s="16">
        <v>4912010</v>
      </c>
      <c r="E210" s="16">
        <v>5317347</v>
      </c>
      <c r="F210" s="16">
        <v>5628155</v>
      </c>
      <c r="G210" s="16">
        <v>5873239</v>
      </c>
      <c r="H210" s="16">
        <v>6254075</v>
      </c>
      <c r="I210" s="16">
        <v>6642424</v>
      </c>
      <c r="J210" s="16">
        <v>6512493</v>
      </c>
      <c r="K210" s="16">
        <v>6416387</v>
      </c>
      <c r="L210" s="16">
        <v>6322089</v>
      </c>
      <c r="M210" s="16">
        <v>6458091</v>
      </c>
      <c r="N210" s="16">
        <v>6324358</v>
      </c>
      <c r="O210" s="16">
        <v>6326210</v>
      </c>
      <c r="P210" s="16">
        <v>6432428</v>
      </c>
      <c r="Q210" s="16">
        <v>6561240</v>
      </c>
      <c r="R210" s="16">
        <v>6310003</v>
      </c>
      <c r="S210" s="16">
        <v>6199952</v>
      </c>
      <c r="T210" s="16">
        <v>6052723</v>
      </c>
      <c r="U210" s="16">
        <v>6133810</v>
      </c>
      <c r="V210" s="16">
        <v>6139300</v>
      </c>
      <c r="W210" s="16">
        <v>6115676</v>
      </c>
      <c r="X210" s="16">
        <v>6152760</v>
      </c>
      <c r="Y210" s="16">
        <v>6115770</v>
      </c>
      <c r="Z210" s="16">
        <v>5944769</v>
      </c>
      <c r="AA210" s="16">
        <v>5778744</v>
      </c>
    </row>
    <row r="211" spans="1:27" x14ac:dyDescent="0.15">
      <c r="A211" s="8">
        <v>98</v>
      </c>
      <c r="B211" s="11" t="s">
        <v>237</v>
      </c>
      <c r="C211" s="16"/>
      <c r="D211" s="16">
        <v>5555024</v>
      </c>
      <c r="E211" s="16">
        <v>5842255</v>
      </c>
      <c r="F211" s="16">
        <v>5928381</v>
      </c>
      <c r="G211" s="16">
        <v>6184246</v>
      </c>
      <c r="H211" s="16">
        <v>6450003</v>
      </c>
      <c r="I211" s="16">
        <v>7295553</v>
      </c>
      <c r="J211" s="16">
        <v>7333761</v>
      </c>
      <c r="K211" s="16">
        <v>7366051</v>
      </c>
      <c r="L211" s="16">
        <v>7582841</v>
      </c>
      <c r="M211" s="16">
        <v>7707702</v>
      </c>
      <c r="N211" s="16">
        <v>7768547</v>
      </c>
      <c r="O211" s="16">
        <v>8003201</v>
      </c>
      <c r="P211" s="16">
        <v>7977327</v>
      </c>
      <c r="Q211" s="16">
        <v>8024757</v>
      </c>
      <c r="R211" s="16">
        <v>7996187</v>
      </c>
      <c r="S211" s="16">
        <v>7863527</v>
      </c>
      <c r="T211" s="16">
        <v>7908530</v>
      </c>
      <c r="U211" s="16">
        <v>7877970</v>
      </c>
      <c r="V211" s="16">
        <v>7818114</v>
      </c>
      <c r="W211" s="16">
        <v>7741538</v>
      </c>
      <c r="X211" s="16">
        <v>7973129</v>
      </c>
      <c r="Y211" s="16">
        <v>8027267</v>
      </c>
      <c r="Z211" s="16">
        <v>8091357</v>
      </c>
      <c r="AA211" s="16">
        <v>8069727</v>
      </c>
    </row>
    <row r="212" spans="1:27" x14ac:dyDescent="0.15">
      <c r="A212" s="8">
        <v>99</v>
      </c>
      <c r="B212" s="11" t="s">
        <v>238</v>
      </c>
      <c r="C212" s="16"/>
      <c r="D212" s="16">
        <v>4860946</v>
      </c>
      <c r="E212" s="16">
        <v>4891022</v>
      </c>
      <c r="F212" s="16">
        <v>4682744</v>
      </c>
      <c r="G212" s="16">
        <v>4892507</v>
      </c>
      <c r="H212" s="16">
        <v>4552526</v>
      </c>
      <c r="I212" s="16">
        <v>4349949</v>
      </c>
      <c r="J212" s="16">
        <v>4064725</v>
      </c>
      <c r="K212" s="16">
        <v>4686385</v>
      </c>
      <c r="L212" s="16">
        <v>4911968</v>
      </c>
      <c r="M212" s="16">
        <v>5090994</v>
      </c>
      <c r="N212" s="16">
        <v>4986582</v>
      </c>
      <c r="O212" s="16">
        <v>4830481</v>
      </c>
      <c r="P212" s="16">
        <v>5150878</v>
      </c>
      <c r="Q212" s="16">
        <v>4779135</v>
      </c>
      <c r="R212" s="16">
        <v>4576247</v>
      </c>
      <c r="S212" s="16">
        <v>4557859</v>
      </c>
      <c r="T212" s="16">
        <v>4960654</v>
      </c>
      <c r="U212" s="16">
        <v>4938840</v>
      </c>
      <c r="V212" s="16">
        <v>4819363</v>
      </c>
      <c r="W212" s="16">
        <v>4522259</v>
      </c>
      <c r="X212" s="16">
        <v>4430913</v>
      </c>
      <c r="Y212" s="16">
        <v>4163451</v>
      </c>
      <c r="Z212" s="16">
        <v>4358930</v>
      </c>
      <c r="AA212" s="16">
        <v>4547341</v>
      </c>
    </row>
    <row r="213" spans="1:27" x14ac:dyDescent="0.15">
      <c r="A213" s="8">
        <v>100</v>
      </c>
      <c r="B213" s="11" t="s">
        <v>239</v>
      </c>
      <c r="C213" s="16"/>
      <c r="D213" s="16">
        <v>5573153</v>
      </c>
      <c r="E213" s="16">
        <v>5384642</v>
      </c>
      <c r="F213" s="16">
        <v>5158942</v>
      </c>
      <c r="G213" s="16">
        <v>4828587</v>
      </c>
      <c r="H213" s="16">
        <v>4625861</v>
      </c>
      <c r="I213" s="16">
        <v>4252989</v>
      </c>
      <c r="J213" s="16">
        <v>4083083</v>
      </c>
      <c r="K213" s="16">
        <v>4034289</v>
      </c>
      <c r="L213" s="16">
        <v>4031573</v>
      </c>
      <c r="M213" s="16">
        <v>3969715</v>
      </c>
      <c r="N213" s="16">
        <v>3932705</v>
      </c>
      <c r="O213" s="16">
        <v>4202112</v>
      </c>
      <c r="P213" s="16">
        <v>4580832</v>
      </c>
      <c r="Q213" s="16">
        <v>5187259</v>
      </c>
      <c r="R213" s="16">
        <v>4978797</v>
      </c>
      <c r="S213" s="16">
        <v>4984224</v>
      </c>
      <c r="T213" s="16">
        <v>5119213</v>
      </c>
      <c r="U213" s="16">
        <v>5201072</v>
      </c>
      <c r="V213" s="16">
        <v>4840731</v>
      </c>
      <c r="W213" s="16">
        <v>5205458</v>
      </c>
      <c r="X213" s="16">
        <v>5409064</v>
      </c>
      <c r="Y213" s="16">
        <v>5838384</v>
      </c>
      <c r="Z213" s="16">
        <v>5271296</v>
      </c>
      <c r="AA213" s="16">
        <v>5536840</v>
      </c>
    </row>
    <row r="214" spans="1:27" x14ac:dyDescent="0.15">
      <c r="A214" s="8"/>
      <c r="B214" s="11"/>
    </row>
    <row r="215" spans="1:27" x14ac:dyDescent="0.15">
      <c r="A215" s="8"/>
      <c r="B215" s="18" t="s">
        <v>251</v>
      </c>
    </row>
    <row r="216" spans="1:27" x14ac:dyDescent="0.15">
      <c r="A216" s="8">
        <v>201</v>
      </c>
      <c r="B216" s="14" t="s">
        <v>242</v>
      </c>
      <c r="C216" s="21"/>
      <c r="D216" s="21">
        <f>SUMPRODUCT(DS!$C$3:$C$102,D$114:D$213)</f>
        <v>894564546</v>
      </c>
      <c r="E216" s="21">
        <f>SUMPRODUCT(DS!$C$3:$C$102,E$114:E$213)</f>
        <v>917156409</v>
      </c>
      <c r="F216" s="21">
        <f>SUMPRODUCT(DS!$C$3:$C$102,F$114:F$213)</f>
        <v>925187423</v>
      </c>
      <c r="G216" s="21">
        <f>SUMPRODUCT(DS!$C$3:$C$102,G$114:G$213)</f>
        <v>917747200</v>
      </c>
      <c r="H216" s="21">
        <f>SUMPRODUCT(DS!$C$3:$C$102,H$114:H$213)</f>
        <v>908420467</v>
      </c>
      <c r="I216" s="21">
        <f>SUMPRODUCT(DS!$C$3:$C$102,I$114:I$213)</f>
        <v>916381339</v>
      </c>
      <c r="J216" s="21">
        <f>SUMPRODUCT(DS!$C$3:$C$102,J$114:J$213)</f>
        <v>907570377</v>
      </c>
      <c r="K216" s="21">
        <f>SUMPRODUCT(DS!$C$3:$C$102,K$114:K$213)</f>
        <v>897359749</v>
      </c>
      <c r="L216" s="21">
        <f>SUMPRODUCT(DS!$C$3:$C$102,L$114:L$213)</f>
        <v>896042380</v>
      </c>
      <c r="M216" s="21">
        <f>SUMPRODUCT(DS!$C$3:$C$102,M$114:M$213)</f>
        <v>903930488</v>
      </c>
      <c r="N216" s="21">
        <f>SUMPRODUCT(DS!$C$3:$C$102,N$114:N$213)</f>
        <v>923051794</v>
      </c>
      <c r="O216" s="21">
        <f>SUMPRODUCT(DS!$C$3:$C$102,O$114:O$213)</f>
        <v>939313868</v>
      </c>
      <c r="P216" s="21">
        <f>SUMPRODUCT(DS!$C$3:$C$102,P$114:P$213)</f>
        <v>964813656</v>
      </c>
      <c r="Q216" s="21">
        <f>SUMPRODUCT(DS!$C$3:$C$102,Q$114:Q$213)</f>
        <v>957640951</v>
      </c>
      <c r="R216" s="21">
        <f>SUMPRODUCT(DS!$C$3:$C$102,R$114:R$213)</f>
        <v>895504596</v>
      </c>
      <c r="S216" s="21">
        <f>SUMPRODUCT(DS!$C$3:$C$102,S$114:S$213)</f>
        <v>898228140</v>
      </c>
      <c r="T216" s="21">
        <f>SUMPRODUCT(DS!$C$3:$C$102,T$114:T$213)</f>
        <v>889851333</v>
      </c>
      <c r="U216" s="21">
        <f>SUMPRODUCT(DS!$C$3:$C$102,U$114:U$213)</f>
        <v>907445753</v>
      </c>
      <c r="V216" s="21">
        <f>SUMPRODUCT(DS!$C$3:$C$102,V$114:V$213)</f>
        <v>910804255</v>
      </c>
      <c r="W216" s="21">
        <f>SUMPRODUCT(DS!$C$3:$C$102,W$114:W$213)</f>
        <v>921397580</v>
      </c>
      <c r="X216" s="21">
        <f>SUMPRODUCT(DS!$C$3:$C$102,X$114:X$213)</f>
        <v>961073311</v>
      </c>
      <c r="Y216" s="21">
        <f>SUMPRODUCT(DS!$C$3:$C$102,Y$114:Y$213)</f>
        <v>964252931</v>
      </c>
      <c r="Z216" s="21">
        <f>SUMPRODUCT(DS!$C$3:$C$102,Z$114:Z$213)</f>
        <v>960516456</v>
      </c>
      <c r="AA216" s="21">
        <f>SUMPRODUCT(DS!$C$3:$C$102,AA$114:AA$213)</f>
        <v>977925355</v>
      </c>
    </row>
    <row r="217" spans="1:27" x14ac:dyDescent="0.15">
      <c r="A217" s="8">
        <v>202</v>
      </c>
      <c r="B217" s="14" t="s">
        <v>243</v>
      </c>
      <c r="C217" s="21"/>
      <c r="D217" s="21">
        <f>SUMPRODUCT(DS!$D$3:$D$102,D$114:D$213)</f>
        <v>795462484</v>
      </c>
      <c r="E217" s="21">
        <f>SUMPRODUCT(DS!$D$3:$D$102,E$114:E$213)</f>
        <v>815432662</v>
      </c>
      <c r="F217" s="21">
        <f>SUMPRODUCT(DS!$D$3:$D$102,F$114:F$213)</f>
        <v>821226670</v>
      </c>
      <c r="G217" s="21">
        <f>SUMPRODUCT(DS!$D$3:$D$102,G$114:G$213)</f>
        <v>810600743</v>
      </c>
      <c r="H217" s="21">
        <f>SUMPRODUCT(DS!$D$3:$D$102,H$114:H$213)</f>
        <v>798214802</v>
      </c>
      <c r="I217" s="21">
        <f>SUMPRODUCT(DS!$D$3:$D$102,I$114:I$213)</f>
        <v>804635988</v>
      </c>
      <c r="J217" s="21">
        <f>SUMPRODUCT(DS!$D$3:$D$102,J$114:J$213)</f>
        <v>794495055</v>
      </c>
      <c r="K217" s="21">
        <f>SUMPRODUCT(DS!$D$3:$D$102,K$114:K$213)</f>
        <v>782416674</v>
      </c>
      <c r="L217" s="21">
        <f>SUMPRODUCT(DS!$D$3:$D$102,L$114:L$213)</f>
        <v>780329896</v>
      </c>
      <c r="M217" s="21">
        <f>SUMPRODUCT(DS!$D$3:$D$102,M$114:M$213)</f>
        <v>789104117</v>
      </c>
      <c r="N217" s="21">
        <f>SUMPRODUCT(DS!$D$3:$D$102,N$114:N$213)</f>
        <v>808093545</v>
      </c>
      <c r="O217" s="21">
        <f>SUMPRODUCT(DS!$D$3:$D$102,O$114:O$213)</f>
        <v>824113582</v>
      </c>
      <c r="P217" s="21">
        <f>SUMPRODUCT(DS!$D$3:$D$102,P$114:P$213)</f>
        <v>848987631</v>
      </c>
      <c r="Q217" s="21">
        <f>SUMPRODUCT(DS!$D$3:$D$102,Q$114:Q$213)</f>
        <v>842091197</v>
      </c>
      <c r="R217" s="21">
        <f>SUMPRODUCT(DS!$D$3:$D$102,R$114:R$213)</f>
        <v>777854061</v>
      </c>
      <c r="S217" s="21">
        <f>SUMPRODUCT(DS!$D$3:$D$102,S$114:S$213)</f>
        <v>780066403</v>
      </c>
      <c r="T217" s="21">
        <f>SUMPRODUCT(DS!$D$3:$D$102,T$114:T$213)</f>
        <v>769232823</v>
      </c>
      <c r="U217" s="21">
        <f>SUMPRODUCT(DS!$D$3:$D$102,U$114:U$213)</f>
        <v>784700618</v>
      </c>
      <c r="V217" s="21">
        <f>SUMPRODUCT(DS!$D$3:$D$102,V$114:V$213)</f>
        <v>786870348</v>
      </c>
      <c r="W217" s="21">
        <f>SUMPRODUCT(DS!$D$3:$D$102,W$114:W$213)</f>
        <v>797505705</v>
      </c>
      <c r="X217" s="21">
        <f>SUMPRODUCT(DS!$D$3:$D$102,X$114:X$213)</f>
        <v>832616672</v>
      </c>
      <c r="Y217" s="21">
        <f>SUMPRODUCT(DS!$D$3:$D$102,Y$114:Y$213)</f>
        <v>833298202</v>
      </c>
      <c r="Z217" s="21">
        <f>SUMPRODUCT(DS!$D$3:$D$102,Z$114:Z$213)</f>
        <v>828923718</v>
      </c>
      <c r="AA217" s="21">
        <f>SUMPRODUCT(DS!$D$3:$D$102,AA$114:AA$213)</f>
        <v>844703819</v>
      </c>
    </row>
    <row r="218" spans="1:27" x14ac:dyDescent="0.15">
      <c r="A218" s="8">
        <v>203</v>
      </c>
      <c r="B218" s="14" t="s">
        <v>244</v>
      </c>
      <c r="C218" s="21"/>
      <c r="D218" s="21">
        <f>SUMPRODUCT(DS!$E$3:$E$102,D$114:D$213)</f>
        <v>318342531</v>
      </c>
      <c r="E218" s="21">
        <f>SUMPRODUCT(DS!$E$3:$E$102,E$114:E$213)</f>
        <v>324873949</v>
      </c>
      <c r="F218" s="21">
        <f>SUMPRODUCT(DS!$E$3:$E$102,F$114:F$213)</f>
        <v>330425100</v>
      </c>
      <c r="G218" s="21">
        <f>SUMPRODUCT(DS!$E$3:$E$102,G$114:G$213)</f>
        <v>316850806</v>
      </c>
      <c r="H218" s="21">
        <f>SUMPRODUCT(DS!$E$3:$E$102,H$114:H$213)</f>
        <v>305211104</v>
      </c>
      <c r="I218" s="21">
        <f>SUMPRODUCT(DS!$E$3:$E$102,I$114:I$213)</f>
        <v>309509942</v>
      </c>
      <c r="J218" s="21">
        <f>SUMPRODUCT(DS!$E$3:$E$102,J$114:J$213)</f>
        <v>297838323</v>
      </c>
      <c r="K218" s="21">
        <f>SUMPRODUCT(DS!$E$3:$E$102,K$114:K$213)</f>
        <v>287664633</v>
      </c>
      <c r="L218" s="21">
        <f>SUMPRODUCT(DS!$E$3:$E$102,L$114:L$213)</f>
        <v>289576174</v>
      </c>
      <c r="M218" s="21">
        <f>SUMPRODUCT(DS!$E$3:$E$102,M$114:M$213)</f>
        <v>296720881</v>
      </c>
      <c r="N218" s="21">
        <f>SUMPRODUCT(DS!$E$3:$E$102,N$114:N$213)</f>
        <v>307169782</v>
      </c>
      <c r="O218" s="21">
        <f>SUMPRODUCT(DS!$E$3:$E$102,O$114:O$213)</f>
        <v>323270249</v>
      </c>
      <c r="P218" s="21">
        <f>SUMPRODUCT(DS!$E$3:$E$102,P$114:P$213)</f>
        <v>345002770</v>
      </c>
      <c r="Q218" s="21">
        <f>SUMPRODUCT(DS!$E$3:$E$102,Q$114:Q$213)</f>
        <v>345023719</v>
      </c>
      <c r="R218" s="21">
        <f>SUMPRODUCT(DS!$E$3:$E$102,R$114:R$213)</f>
        <v>296446036</v>
      </c>
      <c r="S218" s="21">
        <f>SUMPRODUCT(DS!$E$3:$E$102,S$114:S$213)</f>
        <v>304514710</v>
      </c>
      <c r="T218" s="21">
        <f>SUMPRODUCT(DS!$E$3:$E$102,T$114:T$213)</f>
        <v>296008576</v>
      </c>
      <c r="U218" s="21">
        <f>SUMPRODUCT(DS!$E$3:$E$102,U$114:U$213)</f>
        <v>304758382</v>
      </c>
      <c r="V218" s="21">
        <f>SUMPRODUCT(DS!$E$3:$E$102,V$114:V$213)</f>
        <v>296354990</v>
      </c>
      <c r="W218" s="21">
        <f>SUMPRODUCT(DS!$E$3:$E$102,W$114:W$213)</f>
        <v>308713982</v>
      </c>
      <c r="X218" s="21">
        <f>SUMPRODUCT(DS!$E$3:$E$102,X$114:X$213)</f>
        <v>326665722</v>
      </c>
      <c r="Y218" s="21">
        <f>SUMPRODUCT(DS!$E$3:$E$102,Y$114:Y$213)</f>
        <v>321207816</v>
      </c>
      <c r="Z218" s="21">
        <f>SUMPRODUCT(DS!$E$3:$E$102,Z$114:Z$213)</f>
        <v>316335314</v>
      </c>
      <c r="AA218" s="21">
        <f>SUMPRODUCT(DS!$E$3:$E$102,AA$114:AA$213)</f>
        <v>328877870</v>
      </c>
    </row>
    <row r="219" spans="1:27" x14ac:dyDescent="0.15">
      <c r="A219" s="8">
        <v>204</v>
      </c>
      <c r="B219" s="14" t="s">
        <v>245</v>
      </c>
      <c r="C219" s="21"/>
      <c r="D219" s="21">
        <f>SUMPRODUCT(DS!$F$3:$F$102,D$114:D$213)</f>
        <v>576222015</v>
      </c>
      <c r="E219" s="21">
        <f>SUMPRODUCT(DS!$F$3:$F$102,E$114:E$213)</f>
        <v>592282460</v>
      </c>
      <c r="F219" s="21">
        <f>SUMPRODUCT(DS!$F$3:$F$102,F$114:F$213)</f>
        <v>594762323</v>
      </c>
      <c r="G219" s="21">
        <f>SUMPRODUCT(DS!$F$3:$F$102,G$114:G$213)</f>
        <v>600896394</v>
      </c>
      <c r="H219" s="21">
        <f>SUMPRODUCT(DS!$F$3:$F$102,H$114:H$213)</f>
        <v>603209363</v>
      </c>
      <c r="I219" s="21">
        <f>SUMPRODUCT(DS!$F$3:$F$102,I$114:I$213)</f>
        <v>606871397</v>
      </c>
      <c r="J219" s="21">
        <f>SUMPRODUCT(DS!$F$3:$F$102,J$114:J$213)</f>
        <v>609732054</v>
      </c>
      <c r="K219" s="21">
        <f>SUMPRODUCT(DS!$F$3:$F$102,K$114:K$213)</f>
        <v>609695116</v>
      </c>
      <c r="L219" s="21">
        <f>SUMPRODUCT(DS!$F$3:$F$102,L$114:L$213)</f>
        <v>606466206</v>
      </c>
      <c r="M219" s="21">
        <f>SUMPRODUCT(DS!$F$3:$F$102,M$114:M$213)</f>
        <v>607209607</v>
      </c>
      <c r="N219" s="21">
        <f>SUMPRODUCT(DS!$F$3:$F$102,N$114:N$213)</f>
        <v>615882012</v>
      </c>
      <c r="O219" s="21">
        <f>SUMPRODUCT(DS!$F$3:$F$102,O$114:O$213)</f>
        <v>616043619</v>
      </c>
      <c r="P219" s="21">
        <f>SUMPRODUCT(DS!$F$3:$F$102,P$114:P$213)</f>
        <v>619810886</v>
      </c>
      <c r="Q219" s="21">
        <f>SUMPRODUCT(DS!$F$3:$F$102,Q$114:Q$213)</f>
        <v>612617232</v>
      </c>
      <c r="R219" s="21">
        <f>SUMPRODUCT(DS!$F$3:$F$102,R$114:R$213)</f>
        <v>599058560</v>
      </c>
      <c r="S219" s="21">
        <f>SUMPRODUCT(DS!$F$3:$F$102,S$114:S$213)</f>
        <v>593713430</v>
      </c>
      <c r="T219" s="21">
        <f>SUMPRODUCT(DS!$F$3:$F$102,T$114:T$213)</f>
        <v>593842757</v>
      </c>
      <c r="U219" s="21">
        <f>SUMPRODUCT(DS!$F$3:$F$102,U$114:U$213)</f>
        <v>602687371</v>
      </c>
      <c r="V219" s="21">
        <f>SUMPRODUCT(DS!$F$3:$F$102,V$114:V$213)</f>
        <v>614449265</v>
      </c>
      <c r="W219" s="21">
        <f>SUMPRODUCT(DS!$F$3:$F$102,W$114:W$213)</f>
        <v>612683598</v>
      </c>
      <c r="X219" s="21">
        <f>SUMPRODUCT(DS!$F$3:$F$102,X$114:X$213)</f>
        <v>634407589</v>
      </c>
      <c r="Y219" s="21">
        <f>SUMPRODUCT(DS!$F$3:$F$102,Y$114:Y$213)</f>
        <v>643045115</v>
      </c>
      <c r="Z219" s="21">
        <f>SUMPRODUCT(DS!$F$3:$F$102,Z$114:Z$213)</f>
        <v>644181142</v>
      </c>
      <c r="AA219" s="21">
        <f>SUMPRODUCT(DS!$F$3:$F$102,AA$114:AA$213)</f>
        <v>649047485</v>
      </c>
    </row>
    <row r="220" spans="1:27" x14ac:dyDescent="0.15">
      <c r="A220" s="8">
        <v>205</v>
      </c>
      <c r="B220" s="14" t="s">
        <v>246</v>
      </c>
      <c r="C220" s="21"/>
      <c r="D220" s="21">
        <f>SUMPRODUCT(DS!$G$3:$G$102,D$114:D$213)</f>
        <v>477119953</v>
      </c>
      <c r="E220" s="21">
        <f>SUMPRODUCT(DS!$G$3:$G$102,E$114:E$213)</f>
        <v>490558713</v>
      </c>
      <c r="F220" s="21">
        <f>SUMPRODUCT(DS!$G$3:$G$102,F$114:F$213)</f>
        <v>490801570</v>
      </c>
      <c r="G220" s="21">
        <f>SUMPRODUCT(DS!$G$3:$G$102,G$114:G$213)</f>
        <v>493749937</v>
      </c>
      <c r="H220" s="21">
        <f>SUMPRODUCT(DS!$G$3:$G$102,H$114:H$213)</f>
        <v>493003698</v>
      </c>
      <c r="I220" s="21">
        <f>SUMPRODUCT(DS!$G$3:$G$102,I$114:I$213)</f>
        <v>495126046</v>
      </c>
      <c r="J220" s="21">
        <f>SUMPRODUCT(DS!$G$3:$G$102,J$114:J$213)</f>
        <v>496656732</v>
      </c>
      <c r="K220" s="21">
        <f>SUMPRODUCT(DS!$G$3:$G$102,K$114:K$213)</f>
        <v>494752041</v>
      </c>
      <c r="L220" s="21">
        <f>SUMPRODUCT(DS!$G$3:$G$102,L$114:L$213)</f>
        <v>490753722</v>
      </c>
      <c r="M220" s="21">
        <f>SUMPRODUCT(DS!$G$3:$G$102,M$114:M$213)</f>
        <v>492383236</v>
      </c>
      <c r="N220" s="21">
        <f>SUMPRODUCT(DS!$G$3:$G$102,N$114:N$213)</f>
        <v>500923763</v>
      </c>
      <c r="O220" s="21">
        <f>SUMPRODUCT(DS!$G$3:$G$102,O$114:O$213)</f>
        <v>500843333</v>
      </c>
      <c r="P220" s="21">
        <f>SUMPRODUCT(DS!$G$3:$G$102,P$114:P$213)</f>
        <v>503984861</v>
      </c>
      <c r="Q220" s="21">
        <f>SUMPRODUCT(DS!$G$3:$G$102,Q$114:Q$213)</f>
        <v>497067478</v>
      </c>
      <c r="R220" s="21">
        <f>SUMPRODUCT(DS!$G$3:$G$102,R$114:R$213)</f>
        <v>481408025</v>
      </c>
      <c r="S220" s="21">
        <f>SUMPRODUCT(DS!$G$3:$G$102,S$114:S$213)</f>
        <v>475551693</v>
      </c>
      <c r="T220" s="21">
        <f>SUMPRODUCT(DS!$G$3:$G$102,T$114:T$213)</f>
        <v>473224247</v>
      </c>
      <c r="U220" s="21">
        <f>SUMPRODUCT(DS!$G$3:$G$102,U$114:U$213)</f>
        <v>479942236</v>
      </c>
      <c r="V220" s="21">
        <f>SUMPRODUCT(DS!$G$3:$G$102,V$114:V$213)</f>
        <v>490515358</v>
      </c>
      <c r="W220" s="21">
        <f>SUMPRODUCT(DS!$G$3:$G$102,W$114:W$213)</f>
        <v>488791723</v>
      </c>
      <c r="X220" s="21">
        <f>SUMPRODUCT(DS!$G$3:$G$102,X$114:X$213)</f>
        <v>505950950</v>
      </c>
      <c r="Y220" s="21">
        <f>SUMPRODUCT(DS!$G$3:$G$102,Y$114:Y$213)</f>
        <v>512090386</v>
      </c>
      <c r="Z220" s="21">
        <f>SUMPRODUCT(DS!$G$3:$G$102,Z$114:Z$213)</f>
        <v>512588404</v>
      </c>
      <c r="AA220" s="21">
        <f>SUMPRODUCT(DS!$G$3:$G$102,AA$114:AA$213)</f>
        <v>515825949</v>
      </c>
    </row>
    <row r="221" spans="1:27" x14ac:dyDescent="0.15">
      <c r="A221" s="8">
        <v>206</v>
      </c>
      <c r="B221" s="14" t="s">
        <v>252</v>
      </c>
      <c r="C221" s="21"/>
      <c r="D221" s="21">
        <f>SUMPRODUCT(DS!$H$3:$H$102,D$114:D$213)</f>
        <v>935948814</v>
      </c>
      <c r="E221" s="21">
        <f>SUMPRODUCT(DS!$H$3:$H$102,E$114:E$213)</f>
        <v>959985186</v>
      </c>
      <c r="F221" s="21">
        <f>SUMPRODUCT(DS!$H$3:$H$102,F$114:F$213)</f>
        <v>969402389</v>
      </c>
      <c r="G221" s="21">
        <f>SUMPRODUCT(DS!$H$3:$H$102,G$114:G$213)</f>
        <v>963209832</v>
      </c>
      <c r="H221" s="21">
        <f>SUMPRODUCT(DS!$H$3:$H$102,H$114:H$213)</f>
        <v>955117690</v>
      </c>
      <c r="I221" s="21">
        <f>SUMPRODUCT(DS!$H$3:$H$102,I$114:I$213)</f>
        <v>963578872</v>
      </c>
      <c r="J221" s="21">
        <f>SUMPRODUCT(DS!$H$3:$H$102,J$114:J$213)</f>
        <v>955466778</v>
      </c>
      <c r="K221" s="21">
        <f>SUMPRODUCT(DS!$H$3:$H$102,K$114:K$213)</f>
        <v>945978808</v>
      </c>
      <c r="L221" s="21">
        <f>SUMPRODUCT(DS!$H$3:$H$102,L$114:L$213)</f>
        <v>945192874</v>
      </c>
      <c r="M221" s="21">
        <f>SUMPRODUCT(DS!$H$3:$H$102,M$114:M$213)</f>
        <v>953463658</v>
      </c>
      <c r="N221" s="21">
        <f>SUMPRODUCT(DS!$H$3:$H$102,N$114:N$213)</f>
        <v>973172922</v>
      </c>
      <c r="O221" s="21">
        <f>SUMPRODUCT(DS!$H$3:$H$102,O$114:O$213)</f>
        <v>990590469</v>
      </c>
      <c r="P221" s="21">
        <f>SUMPRODUCT(DS!$H$3:$H$102,P$114:P$213)</f>
        <v>1017313148</v>
      </c>
      <c r="Q221" s="21">
        <f>SUMPRODUCT(DS!$H$3:$H$102,Q$114:Q$213)</f>
        <v>1011467956</v>
      </c>
      <c r="R221" s="21">
        <f>SUMPRODUCT(DS!$H$3:$H$102,R$114:R$213)</f>
        <v>949973996</v>
      </c>
      <c r="S221" s="21">
        <f>SUMPRODUCT(DS!$H$3:$H$102,S$114:S$213)</f>
        <v>952961551</v>
      </c>
      <c r="T221" s="21">
        <f>SUMPRODUCT(DS!$H$3:$H$102,T$114:T$213)</f>
        <v>944689822</v>
      </c>
      <c r="U221" s="21">
        <f>SUMPRODUCT(DS!$H$3:$H$102,U$114:U$213)</f>
        <v>962580891</v>
      </c>
      <c r="V221" s="21">
        <f>SUMPRODUCT(DS!$H$3:$H$102,V$114:V$213)</f>
        <v>965802737</v>
      </c>
      <c r="W221" s="21">
        <f>SUMPRODUCT(DS!$H$3:$H$102,W$114:W$213)</f>
        <v>976928994</v>
      </c>
      <c r="X221" s="21">
        <f>SUMPRODUCT(DS!$H$3:$H$102,X$114:X$213)</f>
        <v>1016880427</v>
      </c>
      <c r="Y221" s="21">
        <f>SUMPRODUCT(DS!$H$3:$H$102,Y$114:Y$213)</f>
        <v>1020577693</v>
      </c>
      <c r="Z221" s="21">
        <f>SUMPRODUCT(DS!$H$3:$H$102,Z$114:Z$213)</f>
        <v>1016303692</v>
      </c>
      <c r="AA221" s="21">
        <f>SUMPRODUCT(DS!$H$3:$H$102,AA$114:AA$213)</f>
        <v>1033990717</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activeCell="Q26" sqref="Q26:R26"/>
      <selection pane="topRight" activeCell="Q26" sqref="Q26:R26"/>
      <selection pane="bottomLeft" activeCell="Q26" sqref="Q26:R2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132</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0.5*(Cv!AB3+Cv!AC3)*LN(K_T!D3/K_T!C3)</f>
        <v>-1.8631214697428327E-2</v>
      </c>
      <c r="E3" s="28">
        <f>0.5*(Cv!AC3+Cv!AD3)*LN(K_T!E3/K_T!D3)</f>
        <v>-2.4132355782866918E-2</v>
      </c>
      <c r="F3" s="28">
        <f>0.5*(Cv!AD3+Cv!AE3)*LN(K_T!F3/K_T!E3)</f>
        <v>-1.9173825278087465E-2</v>
      </c>
      <c r="G3" s="28">
        <f>0.5*(Cv!AE3+Cv!AF3)*LN(K_T!G3/K_T!F3)</f>
        <v>-4.853761847462658E-3</v>
      </c>
      <c r="H3" s="28">
        <f>0.5*(Cv!AF3+Cv!AG3)*LN(K_T!H3/K_T!G3)</f>
        <v>-1.0409198490165691E-2</v>
      </c>
      <c r="I3" s="28">
        <f>0.5*(Cv!AG3+Cv!AH3)*LN(K_T!I3/K_T!H3)</f>
        <v>-3.1924865670126097E-2</v>
      </c>
      <c r="J3" s="28">
        <f>0.5*(Cv!AH3+Cv!AI3)*LN(K_T!J3/K_T!I3)</f>
        <v>-3.6847443454262864E-2</v>
      </c>
      <c r="K3" s="28">
        <f>0.5*(Cv!AI3+Cv!AJ3)*LN(K_T!K3/K_T!J3)</f>
        <v>-3.7463256667372768E-2</v>
      </c>
      <c r="L3" s="28">
        <f>0.5*(Cv!AJ3+Cv!AK3)*LN(K_T!L3/K_T!K3)</f>
        <v>-2.944887885751651E-2</v>
      </c>
      <c r="M3" s="28">
        <f>0.5*(Cv!AK3+Cv!AL3)*LN(K_T!M3/K_T!L3)</f>
        <v>-3.0381273728915102E-2</v>
      </c>
      <c r="N3" s="28">
        <f>0.5*(Cv!AL3+Cv!AM3)*LN(K_T!N3/K_T!M3)</f>
        <v>-2.658106934789287E-2</v>
      </c>
      <c r="O3" s="28">
        <f>0.5*(Cv!AM3+Cv!AN3)*LN(K_T!O3/K_T!N3)</f>
        <v>-3.6966496385767836E-2</v>
      </c>
      <c r="P3" s="28">
        <f>0.5*(Cv!AN3+Cv!AO3)*LN(K_T!P3/K_T!O3)</f>
        <v>-3.4616566730885645E-2</v>
      </c>
      <c r="Q3" s="28">
        <f>0.5*(Cv!AO3+Cv!AP3)*LN(K_T!Q3/K_T!P3)</f>
        <v>-3.1054996873477164E-2</v>
      </c>
      <c r="R3" s="28">
        <f>0.5*(Cv!AP3+Cv!AQ3)*LN(K_T!R3/K_T!Q3)</f>
        <v>-3.4615148107895635E-2</v>
      </c>
      <c r="S3" s="28">
        <f>0.5*(Cv!AQ3+Cv!AR3)*LN(K_T!S3/K_T!R3)</f>
        <v>-3.0724053551304892E-2</v>
      </c>
      <c r="T3" s="28">
        <f>0.5*(Cv!AR3+Cv!AS3)*LN(K_T!T3/K_T!S3)</f>
        <v>-3.2181815826472164E-2</v>
      </c>
      <c r="U3" s="28">
        <f>0.5*(Cv!AS3+Cv!AT3)*LN(K_T!U3/K_T!T3)</f>
        <v>-2.0395248619877571E-2</v>
      </c>
      <c r="V3" s="28">
        <f>0.5*(Cv!AT3+Cv!AU3)*LN(K_T!V3/K_T!U3)</f>
        <v>-9.5162223990483772E-3</v>
      </c>
      <c r="W3" s="28">
        <f>0.5*(Cv!AU3+Cv!AV3)*LN(K_T!W3/K_T!V3)</f>
        <v>-1.0268248308514414E-2</v>
      </c>
      <c r="X3" s="28">
        <f>0.5*(Cv!AV3+Cv!AW3)*LN(K_T!X3/K_T!W3)</f>
        <v>-6.0469510752948217E-3</v>
      </c>
      <c r="Y3" s="28">
        <f>0.5*(Cv!AW3+Cv!AX3)*LN(K_T!Y3/K_T!X3)</f>
        <v>-1.2307643511749266E-2</v>
      </c>
      <c r="Z3" s="28">
        <f>0.5*(Cv!AX3+Cv!AY3)*LN(K_T!Z3/K_T!Y3)</f>
        <v>1.1145240835181992E-2</v>
      </c>
      <c r="AA3" s="28">
        <f>0.5*(Cv!AY3+Cv!AZ3)*LN(K_T!AA3/K_T!Z3)</f>
        <v>-1.1343026730520438E-2</v>
      </c>
      <c r="AC3" s="28">
        <f>AVERAGE(E3:I3)</f>
        <v>-1.8098801413741768E-2</v>
      </c>
      <c r="AD3" s="28">
        <f>AVERAGE(J3:N3)</f>
        <v>-3.2144384411192023E-2</v>
      </c>
      <c r="AE3" s="28">
        <f>AVERAGE(O3:S3)</f>
        <v>-3.3595452329866229E-2</v>
      </c>
      <c r="AF3" s="28">
        <f>AVERAGE(T3:X3)</f>
        <v>-1.568169724584147E-2</v>
      </c>
      <c r="AG3" s="28">
        <f>AVERAGE(Y3:AA3)</f>
        <v>-4.1684764690292373E-3</v>
      </c>
      <c r="AH3" s="28">
        <f>AVERAGE(J3:S3)</f>
        <v>-3.2869918370529126E-2</v>
      </c>
      <c r="AI3" s="28">
        <f>AVERAGE(T3:AA3)</f>
        <v>-1.1364239454536882E-2</v>
      </c>
      <c r="AJ3" s="28">
        <f>AVERAGE(E3:AA3)</f>
        <v>-2.2178569843925879E-2</v>
      </c>
    </row>
    <row r="4" spans="1:36" x14ac:dyDescent="0.15">
      <c r="A4" s="8">
        <v>2</v>
      </c>
      <c r="B4" s="9" t="s">
        <v>141</v>
      </c>
      <c r="C4" s="28"/>
      <c r="D4" s="28">
        <f>0.5*(Cv!AB4+Cv!AC4)*LN(K_T!D4/K_T!C4)</f>
        <v>-2.4130468505310389E-2</v>
      </c>
      <c r="E4" s="28">
        <f>0.5*(Cv!AC4+Cv!AD4)*LN(K_T!E4/K_T!D4)</f>
        <v>-2.6618111463511524E-2</v>
      </c>
      <c r="F4" s="28">
        <f>0.5*(Cv!AD4+Cv!AE4)*LN(K_T!F4/K_T!E4)</f>
        <v>-2.195681916164453E-2</v>
      </c>
      <c r="G4" s="28">
        <f>0.5*(Cv!AE4+Cv!AF4)*LN(K_T!G4/K_T!F4)</f>
        <v>-1.4992107660011252E-2</v>
      </c>
      <c r="H4" s="28">
        <f>0.5*(Cv!AF4+Cv!AG4)*LN(K_T!H4/K_T!G4)</f>
        <v>-1.534387943572295E-2</v>
      </c>
      <c r="I4" s="28">
        <f>0.5*(Cv!AG4+Cv!AH4)*LN(K_T!I4/K_T!H4)</f>
        <v>-1.9397336057877704E-2</v>
      </c>
      <c r="J4" s="28">
        <f>0.5*(Cv!AH4+Cv!AI4)*LN(K_T!J4/K_T!I4)</f>
        <v>-1.9358744904560146E-2</v>
      </c>
      <c r="K4" s="28">
        <f>0.5*(Cv!AI4+Cv!AJ4)*LN(K_T!K4/K_T!J4)</f>
        <v>-1.9394272238526557E-2</v>
      </c>
      <c r="L4" s="28">
        <f>0.5*(Cv!AJ4+Cv!AK4)*LN(K_T!L4/K_T!K4)</f>
        <v>-1.6679794930615187E-2</v>
      </c>
      <c r="M4" s="28">
        <f>0.5*(Cv!AK4+Cv!AL4)*LN(K_T!M4/K_T!L4)</f>
        <v>-1.6633236724051505E-2</v>
      </c>
      <c r="N4" s="28">
        <f>0.5*(Cv!AL4+Cv!AM4)*LN(K_T!N4/K_T!M4)</f>
        <v>-1.3278116291539528E-2</v>
      </c>
      <c r="O4" s="28">
        <f>0.5*(Cv!AM4+Cv!AN4)*LN(K_T!O4/K_T!N4)</f>
        <v>-1.285071770261402E-2</v>
      </c>
      <c r="P4" s="28">
        <f>0.5*(Cv!AN4+Cv!AO4)*LN(K_T!P4/K_T!O4)</f>
        <v>-1.0344056845078071E-2</v>
      </c>
      <c r="Q4" s="28">
        <f>0.5*(Cv!AO4+Cv!AP4)*LN(K_T!Q4/K_T!P4)</f>
        <v>-9.4929759438376893E-3</v>
      </c>
      <c r="R4" s="28">
        <f>0.5*(Cv!AP4+Cv!AQ4)*LN(K_T!R4/K_T!Q4)</f>
        <v>-8.6439870232476023E-3</v>
      </c>
      <c r="S4" s="28">
        <f>0.5*(Cv!AQ4+Cv!AR4)*LN(K_T!S4/K_T!R4)</f>
        <v>-8.6614393326501678E-3</v>
      </c>
      <c r="T4" s="28">
        <f>0.5*(Cv!AR4+Cv!AS4)*LN(K_T!T4/K_T!S4)</f>
        <v>-6.0145419317912943E-3</v>
      </c>
      <c r="U4" s="28">
        <f>0.5*(Cv!AS4+Cv!AT4)*LN(K_T!U4/K_T!T4)</f>
        <v>-3.8461608940603183E-3</v>
      </c>
      <c r="V4" s="28">
        <f>0.5*(Cv!AT4+Cv!AU4)*LN(K_T!V4/K_T!U4)</f>
        <v>-2.9093286198505165E-3</v>
      </c>
      <c r="W4" s="28">
        <f>0.5*(Cv!AU4+Cv!AV4)*LN(K_T!W4/K_T!V4)</f>
        <v>-4.8828482161348084E-3</v>
      </c>
      <c r="X4" s="28">
        <f>0.5*(Cv!AV4+Cv!AW4)*LN(K_T!X4/K_T!W4)</f>
        <v>-2.0592373783098533E-3</v>
      </c>
      <c r="Y4" s="28">
        <f>0.5*(Cv!AW4+Cv!AX4)*LN(K_T!Y4/K_T!X4)</f>
        <v>-5.1682036196422591E-3</v>
      </c>
      <c r="Z4" s="28">
        <f>0.5*(Cv!AX4+Cv!AY4)*LN(K_T!Z4/K_T!Y4)</f>
        <v>-3.9321349370653258E-3</v>
      </c>
      <c r="AA4" s="28">
        <f>0.5*(Cv!AY4+Cv!AZ4)*LN(K_T!AA4/K_T!Z4)</f>
        <v>-6.9490327920515506E-4</v>
      </c>
      <c r="AC4" s="28">
        <f t="shared" ref="AC4:AC67" si="0">AVERAGE(E4:I4)</f>
        <v>-1.9661650755753591E-2</v>
      </c>
      <c r="AD4" s="28">
        <f t="shared" ref="AD4:AD67" si="1">AVERAGE(J4:N4)</f>
        <v>-1.7068833017858588E-2</v>
      </c>
      <c r="AE4" s="28">
        <f t="shared" ref="AE4:AE67" si="2">AVERAGE(O4:S4)</f>
        <v>-9.9986353694855087E-3</v>
      </c>
      <c r="AF4" s="28">
        <f t="shared" ref="AF4:AF67" si="3">AVERAGE(T4:X4)</f>
        <v>-3.9424234080293582E-3</v>
      </c>
      <c r="AG4" s="28">
        <f t="shared" ref="AG4:AG67" si="4">AVERAGE(Y4:AA4)</f>
        <v>-3.2650806119709137E-3</v>
      </c>
      <c r="AH4" s="28">
        <f t="shared" ref="AH4:AH67" si="5">AVERAGE(J4:S4)</f>
        <v>-1.3533734193672048E-2</v>
      </c>
      <c r="AI4" s="28">
        <f t="shared" ref="AI4:AI67" si="6">AVERAGE(T4:AA4)</f>
        <v>-3.688419859507441E-3</v>
      </c>
      <c r="AJ4" s="28">
        <f t="shared" ref="AJ4:AJ67" si="7">AVERAGE(E4:AA4)</f>
        <v>-1.1441432808328175E-2</v>
      </c>
    </row>
    <row r="5" spans="1:36" x14ac:dyDescent="0.15">
      <c r="A5" s="8">
        <v>3</v>
      </c>
      <c r="B5" s="9" t="s">
        <v>142</v>
      </c>
      <c r="C5" s="28"/>
      <c r="D5" s="28">
        <f>0.5*(Cv!AB5+Cv!AC5)*LN(K_T!D5/K_T!C5)</f>
        <v>-7.491510814096808E-3</v>
      </c>
      <c r="E5" s="28">
        <f>0.5*(Cv!AC5+Cv!AD5)*LN(K_T!E5/K_T!D5)</f>
        <v>-1.2130442354763642E-2</v>
      </c>
      <c r="F5" s="28">
        <f>0.5*(Cv!AD5+Cv!AE5)*LN(K_T!F5/K_T!E5)</f>
        <v>-1.0080288516197018E-3</v>
      </c>
      <c r="G5" s="28">
        <f>0.5*(Cv!AE5+Cv!AF5)*LN(K_T!G5/K_T!F5)</f>
        <v>-1.7284387919776312E-2</v>
      </c>
      <c r="H5" s="28">
        <f>0.5*(Cv!AF5+Cv!AG5)*LN(K_T!H5/K_T!G5)</f>
        <v>-4.6967254894834994E-3</v>
      </c>
      <c r="I5" s="28">
        <f>0.5*(Cv!AG5+Cv!AH5)*LN(K_T!I5/K_T!H5)</f>
        <v>-2.0367682835265865E-2</v>
      </c>
      <c r="J5" s="28">
        <f>0.5*(Cv!AH5+Cv!AI5)*LN(K_T!J5/K_T!I5)</f>
        <v>8.8916799890674213E-3</v>
      </c>
      <c r="K5" s="28">
        <f>0.5*(Cv!AI5+Cv!AJ5)*LN(K_T!K5/K_T!J5)</f>
        <v>7.5321124777380719E-3</v>
      </c>
      <c r="L5" s="28">
        <f>0.5*(Cv!AJ5+Cv!AK5)*LN(K_T!L5/K_T!K5)</f>
        <v>-6.1636316048776568E-3</v>
      </c>
      <c r="M5" s="28">
        <f>0.5*(Cv!AK5+Cv!AL5)*LN(K_T!M5/K_T!L5)</f>
        <v>6.0296504616070366E-3</v>
      </c>
      <c r="N5" s="28">
        <f>0.5*(Cv!AL5+Cv!AM5)*LN(K_T!N5/K_T!M5)</f>
        <v>-4.7403562380181506E-3</v>
      </c>
      <c r="O5" s="28">
        <f>0.5*(Cv!AM5+Cv!AN5)*LN(K_T!O5/K_T!N5)</f>
        <v>-1.4222647920837286E-2</v>
      </c>
      <c r="P5" s="28">
        <f>0.5*(Cv!AN5+Cv!AO5)*LN(K_T!P5/K_T!O5)</f>
        <v>-6.4133562162064853E-3</v>
      </c>
      <c r="Q5" s="28">
        <f>0.5*(Cv!AO5+Cv!AP5)*LN(K_T!Q5/K_T!P5)</f>
        <v>-8.7060506113639975E-3</v>
      </c>
      <c r="R5" s="28">
        <f>0.5*(Cv!AP5+Cv!AQ5)*LN(K_T!R5/K_T!Q5)</f>
        <v>-8.208979894614216E-3</v>
      </c>
      <c r="S5" s="28">
        <f>0.5*(Cv!AQ5+Cv!AR5)*LN(K_T!S5/K_T!R5)</f>
        <v>-6.9345165917877602E-3</v>
      </c>
      <c r="T5" s="28">
        <f>0.5*(Cv!AR5+Cv!AS5)*LN(K_T!T5/K_T!S5)</f>
        <v>-8.1307532834912991E-3</v>
      </c>
      <c r="U5" s="28">
        <f>0.5*(Cv!AS5+Cv!AT5)*LN(K_T!U5/K_T!T5)</f>
        <v>-3.9840281888030172E-3</v>
      </c>
      <c r="V5" s="28">
        <f>0.5*(Cv!AT5+Cv!AU5)*LN(K_T!V5/K_T!U5)</f>
        <v>-2.306572338949253E-3</v>
      </c>
      <c r="W5" s="28">
        <f>0.5*(Cv!AU5+Cv!AV5)*LN(K_T!W5/K_T!V5)</f>
        <v>-6.3562494602919352E-3</v>
      </c>
      <c r="X5" s="28">
        <f>0.5*(Cv!AV5+Cv!AW5)*LN(K_T!X5/K_T!W5)</f>
        <v>-1.0814477898054597E-3</v>
      </c>
      <c r="Y5" s="28">
        <f>0.5*(Cv!AW5+Cv!AX5)*LN(K_T!Y5/K_T!X5)</f>
        <v>-2.7419482134459073E-3</v>
      </c>
      <c r="Z5" s="28">
        <f>0.5*(Cv!AX5+Cv!AY5)*LN(K_T!Z5/K_T!Y5)</f>
        <v>1.5808135867532119E-3</v>
      </c>
      <c r="AA5" s="28">
        <f>0.5*(Cv!AY5+Cv!AZ5)*LN(K_T!AA5/K_T!Z5)</f>
        <v>5.3729579820725798E-3</v>
      </c>
      <c r="AC5" s="28">
        <f t="shared" si="0"/>
        <v>-1.1097453490181805E-2</v>
      </c>
      <c r="AD5" s="28">
        <f t="shared" si="1"/>
        <v>2.3098910171033445E-3</v>
      </c>
      <c r="AE5" s="28">
        <f t="shared" si="2"/>
        <v>-8.8971102469619489E-3</v>
      </c>
      <c r="AF5" s="28">
        <f t="shared" si="3"/>
        <v>-4.3718102122681929E-3</v>
      </c>
      <c r="AG5" s="28">
        <f t="shared" si="4"/>
        <v>1.4039411184599614E-3</v>
      </c>
      <c r="AH5" s="28">
        <f t="shared" si="5"/>
        <v>-3.2936096149293022E-3</v>
      </c>
      <c r="AI5" s="28">
        <f t="shared" si="6"/>
        <v>-2.2059034632451349E-3</v>
      </c>
      <c r="AJ5" s="28">
        <f t="shared" si="7"/>
        <v>-4.6117648393983971E-3</v>
      </c>
    </row>
    <row r="6" spans="1:36" x14ac:dyDescent="0.15">
      <c r="A6" s="8">
        <v>4</v>
      </c>
      <c r="B6" s="11" t="s">
        <v>143</v>
      </c>
      <c r="C6" s="28"/>
      <c r="D6" s="28">
        <f>0.5*(Cv!AB6+Cv!AC6)*LN(K_T!D6/K_T!C6)</f>
        <v>3.22358103935593E-2</v>
      </c>
      <c r="E6" s="28">
        <f>0.5*(Cv!AC6+Cv!AD6)*LN(K_T!E6/K_T!D6)</f>
        <v>5.9967537739247859E-3</v>
      </c>
      <c r="F6" s="28">
        <f>0.5*(Cv!AD6+Cv!AE6)*LN(K_T!F6/K_T!E6)</f>
        <v>3.4452129534134433E-3</v>
      </c>
      <c r="G6" s="28">
        <f>0.5*(Cv!AE6+Cv!AF6)*LN(K_T!G6/K_T!F6)</f>
        <v>-2.3680463913835777E-2</v>
      </c>
      <c r="H6" s="28">
        <f>0.5*(Cv!AF6+Cv!AG6)*LN(K_T!H6/K_T!G6)</f>
        <v>-4.058927614588223E-2</v>
      </c>
      <c r="I6" s="28">
        <f>0.5*(Cv!AG6+Cv!AH6)*LN(K_T!I6/K_T!H6)</f>
        <v>-7.1827328245367391E-3</v>
      </c>
      <c r="J6" s="28">
        <f>0.5*(Cv!AH6+Cv!AI6)*LN(K_T!J6/K_T!I6)</f>
        <v>-2.5817720291354596E-3</v>
      </c>
      <c r="K6" s="28">
        <f>0.5*(Cv!AI6+Cv!AJ6)*LN(K_T!K6/K_T!J6)</f>
        <v>-2.1479311085741946E-2</v>
      </c>
      <c r="L6" s="28">
        <f>0.5*(Cv!AJ6+Cv!AK6)*LN(K_T!L6/K_T!K6)</f>
        <v>-3.636831663253131E-2</v>
      </c>
      <c r="M6" s="28">
        <f>0.5*(Cv!AK6+Cv!AL6)*LN(K_T!M6/K_T!L6)</f>
        <v>-1.487509190454433E-2</v>
      </c>
      <c r="N6" s="28">
        <f>0.5*(Cv!AL6+Cv!AM6)*LN(K_T!N6/K_T!M6)</f>
        <v>-1.9564399605771284E-2</v>
      </c>
      <c r="O6" s="28">
        <f>0.5*(Cv!AM6+Cv!AN6)*LN(K_T!O6/K_T!N6)</f>
        <v>-2.6684299304007283E-2</v>
      </c>
      <c r="P6" s="28">
        <f>0.5*(Cv!AN6+Cv!AO6)*LN(K_T!P6/K_T!O6)</f>
        <v>-3.2632760527721572E-2</v>
      </c>
      <c r="Q6" s="28">
        <f>0.5*(Cv!AO6+Cv!AP6)*LN(K_T!Q6/K_T!P6)</f>
        <v>-2.4865726318518969E-2</v>
      </c>
      <c r="R6" s="28">
        <f>0.5*(Cv!AP6+Cv!AQ6)*LN(K_T!R6/K_T!Q6)</f>
        <v>-2.3865735065158288E-2</v>
      </c>
      <c r="S6" s="28">
        <f>0.5*(Cv!AQ6+Cv!AR6)*LN(K_T!S6/K_T!R6)</f>
        <v>-1.9792051937200069E-2</v>
      </c>
      <c r="T6" s="28">
        <f>0.5*(Cv!AR6+Cv!AS6)*LN(K_T!T6/K_T!S6)</f>
        <v>-2.0416863405845344E-2</v>
      </c>
      <c r="U6" s="28">
        <f>0.5*(Cv!AS6+Cv!AT6)*LN(K_T!U6/K_T!T6)</f>
        <v>-1.0193896341398159E-2</v>
      </c>
      <c r="V6" s="28">
        <f>0.5*(Cv!AT6+Cv!AU6)*LN(K_T!V6/K_T!U6)</f>
        <v>-6.7933501973118527E-3</v>
      </c>
      <c r="W6" s="28">
        <f>0.5*(Cv!AU6+Cv!AV6)*LN(K_T!W6/K_T!V6)</f>
        <v>-2.030247299717209E-2</v>
      </c>
      <c r="X6" s="28">
        <f>0.5*(Cv!AV6+Cv!AW6)*LN(K_T!X6/K_T!W6)</f>
        <v>-3.6568519001121441E-3</v>
      </c>
      <c r="Y6" s="28">
        <f>0.5*(Cv!AW6+Cv!AX6)*LN(K_T!Y6/K_T!X6)</f>
        <v>-9.3169789009886692E-3</v>
      </c>
      <c r="Z6" s="28">
        <f>0.5*(Cv!AX6+Cv!AY6)*LN(K_T!Z6/K_T!Y6)</f>
        <v>4.2331500437951123E-3</v>
      </c>
      <c r="AA6" s="28">
        <f>0.5*(Cv!AY6+Cv!AZ6)*LN(K_T!AA6/K_T!Z6)</f>
        <v>1.7757057060686893E-2</v>
      </c>
      <c r="AC6" s="28">
        <f t="shared" si="0"/>
        <v>-1.2402101231383304E-2</v>
      </c>
      <c r="AD6" s="28">
        <f t="shared" si="1"/>
        <v>-1.8973778251544865E-2</v>
      </c>
      <c r="AE6" s="28">
        <f t="shared" si="2"/>
        <v>-2.5568114630521239E-2</v>
      </c>
      <c r="AF6" s="28">
        <f t="shared" si="3"/>
        <v>-1.2272686968367919E-2</v>
      </c>
      <c r="AG6" s="28">
        <f t="shared" si="4"/>
        <v>4.2244094011644447E-3</v>
      </c>
      <c r="AH6" s="28">
        <f t="shared" si="5"/>
        <v>-2.227094644103305E-2</v>
      </c>
      <c r="AI6" s="28">
        <f t="shared" si="6"/>
        <v>-6.0862758297932831E-3</v>
      </c>
      <c r="AJ6" s="28">
        <f t="shared" si="7"/>
        <v>-1.4496094661112752E-2</v>
      </c>
    </row>
    <row r="7" spans="1:36" x14ac:dyDescent="0.15">
      <c r="A7" s="8">
        <v>5</v>
      </c>
      <c r="B7" s="11" t="s">
        <v>144</v>
      </c>
      <c r="C7" s="28"/>
      <c r="D7" s="28">
        <f>0.5*(Cv!AB7+Cv!AC7)*LN(K_T!D7/K_T!C7)</f>
        <v>-3.8460493765437595E-3</v>
      </c>
      <c r="E7" s="28">
        <f>0.5*(Cv!AC7+Cv!AD7)*LN(K_T!E7/K_T!D7)</f>
        <v>-1.2864690739712768E-2</v>
      </c>
      <c r="F7" s="28">
        <f>0.5*(Cv!AD7+Cv!AE7)*LN(K_T!F7/K_T!E7)</f>
        <v>-1.1204791745672302E-2</v>
      </c>
      <c r="G7" s="28">
        <f>0.5*(Cv!AE7+Cv!AF7)*LN(K_T!G7/K_T!F7)</f>
        <v>-9.3947119511649645E-3</v>
      </c>
      <c r="H7" s="28">
        <f>0.5*(Cv!AF7+Cv!AG7)*LN(K_T!H7/K_T!G7)</f>
        <v>-1.3630048115034168E-2</v>
      </c>
      <c r="I7" s="28">
        <f>0.5*(Cv!AG7+Cv!AH7)*LN(K_T!I7/K_T!H7)</f>
        <v>-7.9644959325070111E-3</v>
      </c>
      <c r="J7" s="28">
        <f>0.5*(Cv!AH7+Cv!AI7)*LN(K_T!J7/K_T!I7)</f>
        <v>-1.0264661333554284E-2</v>
      </c>
      <c r="K7" s="28">
        <f>0.5*(Cv!AI7+Cv!AJ7)*LN(K_T!K7/K_T!J7)</f>
        <v>-5.2497283273720474E-3</v>
      </c>
      <c r="L7" s="28">
        <f>0.5*(Cv!AJ7+Cv!AK7)*LN(K_T!L7/K_T!K7)</f>
        <v>-1.3935345081604154E-2</v>
      </c>
      <c r="M7" s="28">
        <f>0.5*(Cv!AK7+Cv!AL7)*LN(K_T!M7/K_T!L7)</f>
        <v>-1.416512219540815E-2</v>
      </c>
      <c r="N7" s="28">
        <f>0.5*(Cv!AL7+Cv!AM7)*LN(K_T!N7/K_T!M7)</f>
        <v>-1.2496722516621503E-2</v>
      </c>
      <c r="O7" s="28">
        <f>0.5*(Cv!AM7+Cv!AN7)*LN(K_T!O7/K_T!N7)</f>
        <v>-1.1659855142217112E-2</v>
      </c>
      <c r="P7" s="28">
        <f>0.5*(Cv!AN7+Cv!AO7)*LN(K_T!P7/K_T!O7)</f>
        <v>-4.2359650702133971E-3</v>
      </c>
      <c r="Q7" s="28">
        <f>0.5*(Cv!AO7+Cv!AP7)*LN(K_T!Q7/K_T!P7)</f>
        <v>-1.2746307787167546E-3</v>
      </c>
      <c r="R7" s="28">
        <f>0.5*(Cv!AP7+Cv!AQ7)*LN(K_T!R7/K_T!Q7)</f>
        <v>-7.3019471209281048E-3</v>
      </c>
      <c r="S7" s="28">
        <f>0.5*(Cv!AQ7+Cv!AR7)*LN(K_T!S7/K_T!R7)</f>
        <v>-1.0466750234897829E-2</v>
      </c>
      <c r="T7" s="28">
        <f>0.5*(Cv!AR7+Cv!AS7)*LN(K_T!T7/K_T!S7)</f>
        <v>-7.4628245582055762E-3</v>
      </c>
      <c r="U7" s="28">
        <f>0.5*(Cv!AS7+Cv!AT7)*LN(K_T!U7/K_T!T7)</f>
        <v>-7.4523757572478658E-3</v>
      </c>
      <c r="V7" s="28">
        <f>0.5*(Cv!AT7+Cv!AU7)*LN(K_T!V7/K_T!U7)</f>
        <v>8.385893082644728E-3</v>
      </c>
      <c r="W7" s="28">
        <f>0.5*(Cv!AU7+Cv!AV7)*LN(K_T!W7/K_T!V7)</f>
        <v>1.1373287007707325E-2</v>
      </c>
      <c r="X7" s="28">
        <f>0.5*(Cv!AV7+Cv!AW7)*LN(K_T!X7/K_T!W7)</f>
        <v>9.6444670208712391E-3</v>
      </c>
      <c r="Y7" s="28">
        <f>0.5*(Cv!AW7+Cv!AX7)*LN(K_T!Y7/K_T!X7)</f>
        <v>5.9858724366596422E-3</v>
      </c>
      <c r="Z7" s="28">
        <f>0.5*(Cv!AX7+Cv!AY7)*LN(K_T!Z7/K_T!Y7)</f>
        <v>1.569038572788024E-2</v>
      </c>
      <c r="AA7" s="28">
        <f>0.5*(Cv!AY7+Cv!AZ7)*LN(K_T!AA7/K_T!Z7)</f>
        <v>-2.4266680840459277E-3</v>
      </c>
      <c r="AC7" s="28">
        <f t="shared" si="0"/>
        <v>-1.1011747696818243E-2</v>
      </c>
      <c r="AD7" s="28">
        <f t="shared" si="1"/>
        <v>-1.1222315890912028E-2</v>
      </c>
      <c r="AE7" s="28">
        <f t="shared" si="2"/>
        <v>-6.9878296693946396E-3</v>
      </c>
      <c r="AF7" s="28">
        <f t="shared" si="3"/>
        <v>2.8976893591539702E-3</v>
      </c>
      <c r="AG7" s="28">
        <f t="shared" si="4"/>
        <v>6.4165300268313186E-3</v>
      </c>
      <c r="AH7" s="28">
        <f t="shared" si="5"/>
        <v>-9.1050727801533348E-3</v>
      </c>
      <c r="AI7" s="28">
        <f t="shared" si="6"/>
        <v>4.2172546095329754E-3</v>
      </c>
      <c r="AJ7" s="28">
        <f t="shared" si="7"/>
        <v>-4.8857143221461173E-3</v>
      </c>
    </row>
    <row r="8" spans="1:36" x14ac:dyDescent="0.15">
      <c r="A8" s="8">
        <v>6</v>
      </c>
      <c r="B8" s="11" t="s">
        <v>145</v>
      </c>
      <c r="C8" s="28"/>
      <c r="D8" s="28">
        <f>0.5*(Cv!AB8+Cv!AC8)*LN(K_T!D8/K_T!C8)</f>
        <v>8.2862682600314524E-3</v>
      </c>
      <c r="E8" s="28">
        <f>0.5*(Cv!AC8+Cv!AD8)*LN(K_T!E8/K_T!D8)</f>
        <v>4.9170348522961605E-3</v>
      </c>
      <c r="F8" s="28">
        <f>0.5*(Cv!AD8+Cv!AE8)*LN(K_T!F8/K_T!E8)</f>
        <v>4.1246684001935586E-3</v>
      </c>
      <c r="G8" s="28">
        <f>0.5*(Cv!AE8+Cv!AF8)*LN(K_T!G8/K_T!F8)</f>
        <v>7.1920983838359319E-3</v>
      </c>
      <c r="H8" s="28">
        <f>0.5*(Cv!AF8+Cv!AG8)*LN(K_T!H8/K_T!G8)</f>
        <v>8.2478876153861177E-3</v>
      </c>
      <c r="I8" s="28">
        <f>0.5*(Cv!AG8+Cv!AH8)*LN(K_T!I8/K_T!H8)</f>
        <v>9.0447656720288247E-3</v>
      </c>
      <c r="J8" s="28">
        <f>0.5*(Cv!AH8+Cv!AI8)*LN(K_T!J8/K_T!I8)</f>
        <v>1.2041928727159184E-2</v>
      </c>
      <c r="K8" s="28">
        <f>0.5*(Cv!AI8+Cv!AJ8)*LN(K_T!K8/K_T!J8)</f>
        <v>8.235824609532906E-3</v>
      </c>
      <c r="L8" s="28">
        <f>0.5*(Cv!AJ8+Cv!AK8)*LN(K_T!L8/K_T!K8)</f>
        <v>3.2926073772257445E-3</v>
      </c>
      <c r="M8" s="28">
        <f>0.5*(Cv!AK8+Cv!AL8)*LN(K_T!M8/K_T!L8)</f>
        <v>3.191175910153912E-3</v>
      </c>
      <c r="N8" s="28">
        <f>0.5*(Cv!AL8+Cv!AM8)*LN(K_T!N8/K_T!M8)</f>
        <v>3.7323119735054298E-3</v>
      </c>
      <c r="O8" s="28">
        <f>0.5*(Cv!AM8+Cv!AN8)*LN(K_T!O8/K_T!N8)</f>
        <v>1.2808342979363885E-2</v>
      </c>
      <c r="P8" s="28">
        <f>0.5*(Cv!AN8+Cv!AO8)*LN(K_T!P8/K_T!O8)</f>
        <v>7.7947431423436037E-3</v>
      </c>
      <c r="Q8" s="28">
        <f>0.5*(Cv!AO8+Cv!AP8)*LN(K_T!Q8/K_T!P8)</f>
        <v>-4.3048821179491369E-3</v>
      </c>
      <c r="R8" s="28">
        <f>0.5*(Cv!AP8+Cv!AQ8)*LN(K_T!R8/K_T!Q8)</f>
        <v>-3.8458787961575596E-3</v>
      </c>
      <c r="S8" s="28">
        <f>0.5*(Cv!AQ8+Cv!AR8)*LN(K_T!S8/K_T!R8)</f>
        <v>-2.1157306059720097E-3</v>
      </c>
      <c r="T8" s="28">
        <f>0.5*(Cv!AR8+Cv!AS8)*LN(K_T!T8/K_T!S8)</f>
        <v>3.3127293628313608E-3</v>
      </c>
      <c r="U8" s="28">
        <f>0.5*(Cv!AS8+Cv!AT8)*LN(K_T!U8/K_T!T8)</f>
        <v>2.3542959696558827E-3</v>
      </c>
      <c r="V8" s="28">
        <f>0.5*(Cv!AT8+Cv!AU8)*LN(K_T!V8/K_T!U8)</f>
        <v>3.0313457373186956E-3</v>
      </c>
      <c r="W8" s="28">
        <f>0.5*(Cv!AU8+Cv!AV8)*LN(K_T!W8/K_T!V8)</f>
        <v>2.9037968165515162E-3</v>
      </c>
      <c r="X8" s="28">
        <f>0.5*(Cv!AV8+Cv!AW8)*LN(K_T!X8/K_T!W8)</f>
        <v>6.4986863672168212E-3</v>
      </c>
      <c r="Y8" s="28">
        <f>0.5*(Cv!AW8+Cv!AX8)*LN(K_T!Y8/K_T!X8)</f>
        <v>7.9238095042916314E-3</v>
      </c>
      <c r="Z8" s="28">
        <f>0.5*(Cv!AX8+Cv!AY8)*LN(K_T!Z8/K_T!Y8)</f>
        <v>9.8793899742243424E-3</v>
      </c>
      <c r="AA8" s="28">
        <f>0.5*(Cv!AY8+Cv!AZ8)*LN(K_T!AA8/K_T!Z8)</f>
        <v>1.0075410357097296E-2</v>
      </c>
      <c r="AC8" s="28">
        <f t="shared" si="0"/>
        <v>6.705290984748119E-3</v>
      </c>
      <c r="AD8" s="28">
        <f t="shared" si="1"/>
        <v>6.0987697195154355E-3</v>
      </c>
      <c r="AE8" s="28">
        <f t="shared" si="2"/>
        <v>2.0673189203257569E-3</v>
      </c>
      <c r="AF8" s="28">
        <f t="shared" si="3"/>
        <v>3.6201708507148551E-3</v>
      </c>
      <c r="AG8" s="28">
        <f t="shared" si="4"/>
        <v>9.2928699452044239E-3</v>
      </c>
      <c r="AH8" s="28">
        <f t="shared" si="5"/>
        <v>4.0830443199205953E-3</v>
      </c>
      <c r="AI8" s="28">
        <f t="shared" si="6"/>
        <v>5.747433011148443E-3</v>
      </c>
      <c r="AJ8" s="28">
        <f t="shared" si="7"/>
        <v>5.2320157483536573E-3</v>
      </c>
    </row>
    <row r="9" spans="1:36" x14ac:dyDescent="0.15">
      <c r="A9" s="8">
        <v>7</v>
      </c>
      <c r="B9" s="11" t="s">
        <v>146</v>
      </c>
      <c r="C9" s="28"/>
      <c r="D9" s="28">
        <f>0.5*(Cv!AB9+Cv!AC9)*LN(K_T!D9/K_T!C9)</f>
        <v>9.0895788554863112E-3</v>
      </c>
      <c r="E9" s="28">
        <f>0.5*(Cv!AC9+Cv!AD9)*LN(K_T!E9/K_T!D9)</f>
        <v>5.0326492854935847E-3</v>
      </c>
      <c r="F9" s="28">
        <f>0.5*(Cv!AD9+Cv!AE9)*LN(K_T!F9/K_T!E9)</f>
        <v>5.9610868854246121E-3</v>
      </c>
      <c r="G9" s="28">
        <f>0.5*(Cv!AE9+Cv!AF9)*LN(K_T!G9/K_T!F9)</f>
        <v>1.6454354859203693E-3</v>
      </c>
      <c r="H9" s="28">
        <f>0.5*(Cv!AF9+Cv!AG9)*LN(K_T!H9/K_T!G9)</f>
        <v>2.9787348188110922E-4</v>
      </c>
      <c r="I9" s="28">
        <f>0.5*(Cv!AG9+Cv!AH9)*LN(K_T!I9/K_T!H9)</f>
        <v>2.1853920936041162E-4</v>
      </c>
      <c r="J9" s="28">
        <f>0.5*(Cv!AH9+Cv!AI9)*LN(K_T!J9/K_T!I9)</f>
        <v>-6.111518873506747E-4</v>
      </c>
      <c r="K9" s="28">
        <f>0.5*(Cv!AI9+Cv!AJ9)*LN(K_T!K9/K_T!J9)</f>
        <v>-1.4970266910634084E-3</v>
      </c>
      <c r="L9" s="28">
        <f>0.5*(Cv!AJ9+Cv!AK9)*LN(K_T!L9/K_T!K9)</f>
        <v>-1.4722316467448327E-3</v>
      </c>
      <c r="M9" s="28">
        <f>0.5*(Cv!AK9+Cv!AL9)*LN(K_T!M9/K_T!L9)</f>
        <v>8.847609069596279E-4</v>
      </c>
      <c r="N9" s="28">
        <f>0.5*(Cv!AL9+Cv!AM9)*LN(K_T!N9/K_T!M9)</f>
        <v>4.0895211101084072E-3</v>
      </c>
      <c r="O9" s="28">
        <f>0.5*(Cv!AM9+Cv!AN9)*LN(K_T!O9/K_T!N9)</f>
        <v>1.8665473818637163E-3</v>
      </c>
      <c r="P9" s="28">
        <f>0.5*(Cv!AN9+Cv!AO9)*LN(K_T!P9/K_T!O9)</f>
        <v>3.4157147059603312E-3</v>
      </c>
      <c r="Q9" s="28">
        <f>0.5*(Cv!AO9+Cv!AP9)*LN(K_T!Q9/K_T!P9)</f>
        <v>-1.143270277785735E-3</v>
      </c>
      <c r="R9" s="28">
        <f>0.5*(Cv!AP9+Cv!AQ9)*LN(K_T!R9/K_T!Q9)</f>
        <v>-1.7943073075446768E-3</v>
      </c>
      <c r="S9" s="28">
        <f>0.5*(Cv!AQ9+Cv!AR9)*LN(K_T!S9/K_T!R9)</f>
        <v>-9.4780061295481825E-4</v>
      </c>
      <c r="T9" s="28">
        <f>0.5*(Cv!AR9+Cv!AS9)*LN(K_T!T9/K_T!S9)</f>
        <v>1.8109358895853345E-3</v>
      </c>
      <c r="U9" s="28">
        <f>0.5*(Cv!AS9+Cv!AT9)*LN(K_T!U9/K_T!T9)</f>
        <v>3.0624360853991513E-3</v>
      </c>
      <c r="V9" s="28">
        <f>0.5*(Cv!AT9+Cv!AU9)*LN(K_T!V9/K_T!U9)</f>
        <v>2.5230934053376819E-3</v>
      </c>
      <c r="W9" s="28">
        <f>0.5*(Cv!AU9+Cv!AV9)*LN(K_T!W9/K_T!V9)</f>
        <v>2.3314864308897256E-3</v>
      </c>
      <c r="X9" s="28">
        <f>0.5*(Cv!AV9+Cv!AW9)*LN(K_T!X9/K_T!W9)</f>
        <v>1.4323974516647893E-3</v>
      </c>
      <c r="Y9" s="28">
        <f>0.5*(Cv!AW9+Cv!AX9)*LN(K_T!Y9/K_T!X9)</f>
        <v>5.6974120247944198E-3</v>
      </c>
      <c r="Z9" s="28">
        <f>0.5*(Cv!AX9+Cv!AY9)*LN(K_T!Z9/K_T!Y9)</f>
        <v>5.1982163811208583E-3</v>
      </c>
      <c r="AA9" s="28">
        <f>0.5*(Cv!AY9+Cv!AZ9)*LN(K_T!AA9/K_T!Z9)</f>
        <v>3.9592641055711539E-3</v>
      </c>
      <c r="AC9" s="28">
        <f t="shared" si="0"/>
        <v>2.631116869616017E-3</v>
      </c>
      <c r="AD9" s="28">
        <f t="shared" si="1"/>
        <v>2.7877435838182392E-4</v>
      </c>
      <c r="AE9" s="28">
        <f t="shared" si="2"/>
        <v>2.793767779077635E-4</v>
      </c>
      <c r="AF9" s="28">
        <f t="shared" si="3"/>
        <v>2.2320698525753364E-3</v>
      </c>
      <c r="AG9" s="28">
        <f t="shared" si="4"/>
        <v>4.9516308371621437E-3</v>
      </c>
      <c r="AH9" s="28">
        <f t="shared" si="5"/>
        <v>2.7907556814479368E-4</v>
      </c>
      <c r="AI9" s="28">
        <f t="shared" si="6"/>
        <v>3.2519052217953892E-3</v>
      </c>
      <c r="AJ9" s="28">
        <f t="shared" si="7"/>
        <v>1.8244166001691799E-3</v>
      </c>
    </row>
    <row r="10" spans="1:36" x14ac:dyDescent="0.15">
      <c r="A10" s="8">
        <v>8</v>
      </c>
      <c r="B10" s="11" t="s">
        <v>147</v>
      </c>
      <c r="C10" s="28"/>
      <c r="D10" s="28">
        <f>0.5*(Cv!AB10+Cv!AC10)*LN(K_T!D10/K_T!C10)</f>
        <v>3.2738375989600908E-2</v>
      </c>
      <c r="E10" s="28">
        <f>0.5*(Cv!AC10+Cv!AD10)*LN(K_T!E10/K_T!D10)</f>
        <v>3.5694043805282301E-2</v>
      </c>
      <c r="F10" s="28">
        <f>0.5*(Cv!AD10+Cv!AE10)*LN(K_T!F10/K_T!E10)</f>
        <v>2.242922955243298E-2</v>
      </c>
      <c r="G10" s="28">
        <f>0.5*(Cv!AE10+Cv!AF10)*LN(K_T!G10/K_T!F10)</f>
        <v>1.4510178869927733E-2</v>
      </c>
      <c r="H10" s="28">
        <f>0.5*(Cv!AF10+Cv!AG10)*LN(K_T!H10/K_T!G10)</f>
        <v>9.9569002996301465E-3</v>
      </c>
      <c r="I10" s="28">
        <f>0.5*(Cv!AG10+Cv!AH10)*LN(K_T!I10/K_T!H10)</f>
        <v>1.4876995562648659E-2</v>
      </c>
      <c r="J10" s="28">
        <f>0.5*(Cv!AH10+Cv!AI10)*LN(K_T!J10/K_T!I10)</f>
        <v>8.537956508515597E-3</v>
      </c>
      <c r="K10" s="28">
        <f>0.5*(Cv!AI10+Cv!AJ10)*LN(K_T!K10/K_T!J10)</f>
        <v>1.7261203751639715E-2</v>
      </c>
      <c r="L10" s="28">
        <f>0.5*(Cv!AJ10+Cv!AK10)*LN(K_T!L10/K_T!K10)</f>
        <v>9.4999757456671382E-3</v>
      </c>
      <c r="M10" s="28">
        <f>0.5*(Cv!AK10+Cv!AL10)*LN(K_T!M10/K_T!L10)</f>
        <v>2.6861623312476692E-3</v>
      </c>
      <c r="N10" s="28">
        <f>0.5*(Cv!AL10+Cv!AM10)*LN(K_T!N10/K_T!M10)</f>
        <v>9.5769383837586639E-3</v>
      </c>
      <c r="O10" s="28">
        <f>0.5*(Cv!AM10+Cv!AN10)*LN(K_T!O10/K_T!N10)</f>
        <v>1.5785943135550411E-2</v>
      </c>
      <c r="P10" s="28">
        <f>0.5*(Cv!AN10+Cv!AO10)*LN(K_T!P10/K_T!O10)</f>
        <v>1.4978485015855652E-3</v>
      </c>
      <c r="Q10" s="28">
        <f>0.5*(Cv!AO10+Cv!AP10)*LN(K_T!Q10/K_T!P10)</f>
        <v>3.2984331059453779E-4</v>
      </c>
      <c r="R10" s="28">
        <f>0.5*(Cv!AP10+Cv!AQ10)*LN(K_T!R10/K_T!Q10)</f>
        <v>-5.2498186378202661E-3</v>
      </c>
      <c r="S10" s="28">
        <f>0.5*(Cv!AQ10+Cv!AR10)*LN(K_T!S10/K_T!R10)</f>
        <v>1.0960034931761617E-3</v>
      </c>
      <c r="T10" s="28">
        <f>0.5*(Cv!AR10+Cv!AS10)*LN(K_T!T10/K_T!S10)</f>
        <v>9.9412301596702151E-3</v>
      </c>
      <c r="U10" s="28">
        <f>0.5*(Cv!AS10+Cv!AT10)*LN(K_T!U10/K_T!T10)</f>
        <v>6.9415125569616118E-3</v>
      </c>
      <c r="V10" s="28">
        <f>0.5*(Cv!AT10+Cv!AU10)*LN(K_T!V10/K_T!U10)</f>
        <v>-1.423134075678553E-3</v>
      </c>
      <c r="W10" s="28">
        <f>0.5*(Cv!AU10+Cv!AV10)*LN(K_T!W10/K_T!V10)</f>
        <v>-2.4943474794619155E-3</v>
      </c>
      <c r="X10" s="28">
        <f>0.5*(Cv!AV10+Cv!AW10)*LN(K_T!X10/K_T!W10)</f>
        <v>-8.6755893762132514E-4</v>
      </c>
      <c r="Y10" s="28">
        <f>0.5*(Cv!AW10+Cv!AX10)*LN(K_T!Y10/K_T!X10)</f>
        <v>5.1704355974832826E-3</v>
      </c>
      <c r="Z10" s="28">
        <f>0.5*(Cv!AX10+Cv!AY10)*LN(K_T!Z10/K_T!Y10)</f>
        <v>3.7856566157522861E-3</v>
      </c>
      <c r="AA10" s="28">
        <f>0.5*(Cv!AY10+Cv!AZ10)*LN(K_T!AA10/K_T!Z10)</f>
        <v>6.2778225052618217E-3</v>
      </c>
      <c r="AC10" s="28">
        <f t="shared" si="0"/>
        <v>1.9493469617984361E-2</v>
      </c>
      <c r="AD10" s="28">
        <f t="shared" si="1"/>
        <v>9.5124473441657552E-3</v>
      </c>
      <c r="AE10" s="28">
        <f t="shared" si="2"/>
        <v>2.6919639606172822E-3</v>
      </c>
      <c r="AF10" s="28">
        <f t="shared" si="3"/>
        <v>2.4195404447740062E-3</v>
      </c>
      <c r="AG10" s="28">
        <f t="shared" si="4"/>
        <v>5.0779715728324635E-3</v>
      </c>
      <c r="AH10" s="28">
        <f t="shared" si="5"/>
        <v>6.1022056523915187E-3</v>
      </c>
      <c r="AI10" s="28">
        <f t="shared" si="6"/>
        <v>3.4164521177959279E-3</v>
      </c>
      <c r="AJ10" s="28">
        <f t="shared" si="7"/>
        <v>8.0791748502697571E-3</v>
      </c>
    </row>
    <row r="11" spans="1:36" x14ac:dyDescent="0.15">
      <c r="A11" s="8">
        <v>9</v>
      </c>
      <c r="B11" s="11" t="s">
        <v>148</v>
      </c>
      <c r="C11" s="28"/>
      <c r="D11" s="28">
        <f>0.5*(Cv!AB11+Cv!AC11)*LN(K_T!D11/K_T!C11)</f>
        <v>-9.8315566300957516E-3</v>
      </c>
      <c r="E11" s="28">
        <f>0.5*(Cv!AC11+Cv!AD11)*LN(K_T!E11/K_T!D11)</f>
        <v>-7.0351039841263438E-3</v>
      </c>
      <c r="F11" s="28">
        <f>0.5*(Cv!AD11+Cv!AE11)*LN(K_T!F11/K_T!E11)</f>
        <v>-5.4805786348037303E-3</v>
      </c>
      <c r="G11" s="28">
        <f>0.5*(Cv!AE11+Cv!AF11)*LN(K_T!G11/K_T!F11)</f>
        <v>-3.879901670163E-3</v>
      </c>
      <c r="H11" s="28">
        <f>0.5*(Cv!AF11+Cv!AG11)*LN(K_T!H11/K_T!G11)</f>
        <v>-4.3718939578613926E-3</v>
      </c>
      <c r="I11" s="28">
        <f>0.5*(Cv!AG11+Cv!AH11)*LN(K_T!I11/K_T!H11)</f>
        <v>-2.1001472706150136E-3</v>
      </c>
      <c r="J11" s="28">
        <f>0.5*(Cv!AH11+Cv!AI11)*LN(K_T!J11/K_T!I11)</f>
        <v>-1.6114294004664419E-3</v>
      </c>
      <c r="K11" s="28">
        <f>0.5*(Cv!AI11+Cv!AJ11)*LN(K_T!K11/K_T!J11)</f>
        <v>3.5132504359986259E-4</v>
      </c>
      <c r="L11" s="28">
        <f>0.5*(Cv!AJ11+Cv!AK11)*LN(K_T!L11/K_T!K11)</f>
        <v>-6.4497629608132126E-4</v>
      </c>
      <c r="M11" s="28">
        <f>0.5*(Cv!AK11+Cv!AL11)*LN(K_T!M11/K_T!L11)</f>
        <v>7.5848552996104709E-4</v>
      </c>
      <c r="N11" s="28">
        <f>0.5*(Cv!AL11+Cv!AM11)*LN(K_T!N11/K_T!M11)</f>
        <v>5.4001830734501204E-4</v>
      </c>
      <c r="O11" s="28">
        <f>0.5*(Cv!AM11+Cv!AN11)*LN(K_T!O11/K_T!N11)</f>
        <v>4.6419335734456217E-3</v>
      </c>
      <c r="P11" s="28">
        <f>0.5*(Cv!AN11+Cv!AO11)*LN(K_T!P11/K_T!O11)</f>
        <v>3.6673644177270979E-3</v>
      </c>
      <c r="Q11" s="28">
        <f>0.5*(Cv!AO11+Cv!AP11)*LN(K_T!Q11/K_T!P11)</f>
        <v>-3.4451063117499048E-3</v>
      </c>
      <c r="R11" s="28">
        <f>0.5*(Cv!AP11+Cv!AQ11)*LN(K_T!R11/K_T!Q11)</f>
        <v>-3.1439970218305286E-3</v>
      </c>
      <c r="S11" s="28">
        <f>0.5*(Cv!AQ11+Cv!AR11)*LN(K_T!S11/K_T!R11)</f>
        <v>-3.0089028209556393E-3</v>
      </c>
      <c r="T11" s="28">
        <f>0.5*(Cv!AR11+Cv!AS11)*LN(K_T!T11/K_T!S11)</f>
        <v>1.644829750919912E-3</v>
      </c>
      <c r="U11" s="28">
        <f>0.5*(Cv!AS11+Cv!AT11)*LN(K_T!U11/K_T!T11)</f>
        <v>3.6184609293857625E-4</v>
      </c>
      <c r="V11" s="28">
        <f>0.5*(Cv!AT11+Cv!AU11)*LN(K_T!V11/K_T!U11)</f>
        <v>-1.3580351481712646E-3</v>
      </c>
      <c r="W11" s="28">
        <f>0.5*(Cv!AU11+Cv!AV11)*LN(K_T!W11/K_T!V11)</f>
        <v>2.3843631249787639E-4</v>
      </c>
      <c r="X11" s="28">
        <f>0.5*(Cv!AV11+Cv!AW11)*LN(K_T!X11/K_T!W11)</f>
        <v>-2.3466346814873305E-4</v>
      </c>
      <c r="Y11" s="28">
        <f>0.5*(Cv!AW11+Cv!AX11)*LN(K_T!Y11/K_T!X11)</f>
        <v>4.4429206117125543E-3</v>
      </c>
      <c r="Z11" s="28">
        <f>0.5*(Cv!AX11+Cv!AY11)*LN(K_T!Z11/K_T!Y11)</f>
        <v>6.1307871729480391E-3</v>
      </c>
      <c r="AA11" s="28">
        <f>0.5*(Cv!AY11+Cv!AZ11)*LN(K_T!AA11/K_T!Z11)</f>
        <v>6.0568393686305762E-3</v>
      </c>
      <c r="AC11" s="28">
        <f t="shared" si="0"/>
        <v>-4.5735251035138955E-3</v>
      </c>
      <c r="AD11" s="28">
        <f t="shared" si="1"/>
        <v>-1.2131536312836832E-4</v>
      </c>
      <c r="AE11" s="28">
        <f t="shared" si="2"/>
        <v>-2.5774163267267057E-4</v>
      </c>
      <c r="AF11" s="28">
        <f t="shared" si="3"/>
        <v>1.3048270800727338E-4</v>
      </c>
      <c r="AG11" s="28">
        <f t="shared" si="4"/>
        <v>5.5435157177637232E-3</v>
      </c>
      <c r="AH11" s="28">
        <f t="shared" si="5"/>
        <v>-1.8952849790051943E-4</v>
      </c>
      <c r="AI11" s="28">
        <f t="shared" si="6"/>
        <v>2.1603700866659418E-3</v>
      </c>
      <c r="AJ11" s="28">
        <f t="shared" si="7"/>
        <v>-3.2521520883683179E-4</v>
      </c>
    </row>
    <row r="12" spans="1:36" x14ac:dyDescent="0.15">
      <c r="A12" s="8">
        <v>10</v>
      </c>
      <c r="B12" s="11" t="s">
        <v>149</v>
      </c>
      <c r="C12" s="28"/>
      <c r="D12" s="28">
        <f>0.5*(Cv!AB12+Cv!AC12)*LN(K_T!D12/K_T!C12)</f>
        <v>9.1695270055059397E-2</v>
      </c>
      <c r="E12" s="28">
        <f>0.5*(Cv!AC12+Cv!AD12)*LN(K_T!E12/K_T!D12)</f>
        <v>6.3846852730750497E-2</v>
      </c>
      <c r="F12" s="28">
        <f>0.5*(Cv!AD12+Cv!AE12)*LN(K_T!F12/K_T!E12)</f>
        <v>8.5981117723578998E-2</v>
      </c>
      <c r="G12" s="28">
        <f>0.5*(Cv!AE12+Cv!AF12)*LN(K_T!G12/K_T!F12)</f>
        <v>7.2389193895935872E-2</v>
      </c>
      <c r="H12" s="28">
        <f>0.5*(Cv!AF12+Cv!AG12)*LN(K_T!H12/K_T!G12)</f>
        <v>3.7262189852949587E-2</v>
      </c>
      <c r="I12" s="28">
        <f>0.5*(Cv!AG12+Cv!AH12)*LN(K_T!I12/K_T!H12)</f>
        <v>2.9452080142690268E-2</v>
      </c>
      <c r="J12" s="28">
        <f>0.5*(Cv!AH12+Cv!AI12)*LN(K_T!J12/K_T!I12)</f>
        <v>1.4773746042086342E-2</v>
      </c>
      <c r="K12" s="28">
        <f>0.5*(Cv!AI12+Cv!AJ12)*LN(K_T!K12/K_T!J12)</f>
        <v>1.4865568384602512E-2</v>
      </c>
      <c r="L12" s="28">
        <f>0.5*(Cv!AJ12+Cv!AK12)*LN(K_T!L12/K_T!K12)</f>
        <v>5.3470711496400912E-3</v>
      </c>
      <c r="M12" s="28">
        <f>0.5*(Cv!AK12+Cv!AL12)*LN(K_T!M12/K_T!L12)</f>
        <v>-2.2831714445990508E-3</v>
      </c>
      <c r="N12" s="28">
        <f>0.5*(Cv!AL12+Cv!AM12)*LN(K_T!N12/K_T!M12)</f>
        <v>1.1999795629670164E-2</v>
      </c>
      <c r="O12" s="28">
        <f>0.5*(Cv!AM12+Cv!AN12)*LN(K_T!O12/K_T!N12)</f>
        <v>5.5467778067451734E-3</v>
      </c>
      <c r="P12" s="28">
        <f>0.5*(Cv!AN12+Cv!AO12)*LN(K_T!P12/K_T!O12)</f>
        <v>9.3414125849623358E-3</v>
      </c>
      <c r="Q12" s="28">
        <f>0.5*(Cv!AO12+Cv!AP12)*LN(K_T!Q12/K_T!P12)</f>
        <v>-3.9033454223511219E-3</v>
      </c>
      <c r="R12" s="28">
        <f>0.5*(Cv!AP12+Cv!AQ12)*LN(K_T!R12/K_T!Q12)</f>
        <v>-7.6828192384361636E-3</v>
      </c>
      <c r="S12" s="28">
        <f>0.5*(Cv!AQ12+Cv!AR12)*LN(K_T!S12/K_T!R12)</f>
        <v>-6.2901025586121631E-3</v>
      </c>
      <c r="T12" s="28">
        <f>0.5*(Cv!AR12+Cv!AS12)*LN(K_T!T12/K_T!S12)</f>
        <v>7.8158104772864043E-3</v>
      </c>
      <c r="U12" s="28">
        <f>0.5*(Cv!AS12+Cv!AT12)*LN(K_T!U12/K_T!T12)</f>
        <v>4.4135147491552078E-3</v>
      </c>
      <c r="V12" s="28">
        <f>0.5*(Cv!AT12+Cv!AU12)*LN(K_T!V12/K_T!U12)</f>
        <v>-8.0492380922676243E-3</v>
      </c>
      <c r="W12" s="28">
        <f>0.5*(Cv!AU12+Cv!AV12)*LN(K_T!W12/K_T!V12)</f>
        <v>-1.5913612418901231E-3</v>
      </c>
      <c r="X12" s="28">
        <f>0.5*(Cv!AV12+Cv!AW12)*LN(K_T!X12/K_T!W12)</f>
        <v>-3.7397878665829964E-3</v>
      </c>
      <c r="Y12" s="28">
        <f>0.5*(Cv!AW12+Cv!AX12)*LN(K_T!Y12/K_T!X12)</f>
        <v>-3.6432063905901067E-3</v>
      </c>
      <c r="Z12" s="28">
        <f>0.5*(Cv!AX12+Cv!AY12)*LN(K_T!Z12/K_T!Y12)</f>
        <v>4.4164957146454534E-3</v>
      </c>
      <c r="AA12" s="28">
        <f>0.5*(Cv!AY12+Cv!AZ12)*LN(K_T!AA12/K_T!Z12)</f>
        <v>-5.3197579400358224E-4</v>
      </c>
      <c r="AC12" s="28">
        <f t="shared" si="0"/>
        <v>5.7786286869181039E-2</v>
      </c>
      <c r="AD12" s="28">
        <f t="shared" si="1"/>
        <v>8.9406019522800112E-3</v>
      </c>
      <c r="AE12" s="28">
        <f t="shared" si="2"/>
        <v>-5.9761536553838788E-4</v>
      </c>
      <c r="AF12" s="28">
        <f t="shared" si="3"/>
        <v>-2.3021239485982646E-4</v>
      </c>
      <c r="AG12" s="28">
        <f t="shared" si="4"/>
        <v>8.0437843350588152E-5</v>
      </c>
      <c r="AH12" s="28">
        <f t="shared" si="5"/>
        <v>4.1714932933708121E-3</v>
      </c>
      <c r="AI12" s="28">
        <f t="shared" si="6"/>
        <v>-1.1371855553092104E-4</v>
      </c>
      <c r="AJ12" s="28">
        <f t="shared" si="7"/>
        <v>1.4336374731972431E-2</v>
      </c>
    </row>
    <row r="13" spans="1:36" x14ac:dyDescent="0.15">
      <c r="A13" s="8">
        <v>11</v>
      </c>
      <c r="B13" s="11" t="s">
        <v>150</v>
      </c>
      <c r="C13" s="28"/>
      <c r="D13" s="28">
        <f>0.5*(Cv!AB13+Cv!AC13)*LN(K_T!D13/K_T!C13)</f>
        <v>1.1499690230392641E-2</v>
      </c>
      <c r="E13" s="28">
        <f>0.5*(Cv!AC13+Cv!AD13)*LN(K_T!E13/K_T!D13)</f>
        <v>1.5095791664199791E-2</v>
      </c>
      <c r="F13" s="28">
        <f>0.5*(Cv!AD13+Cv!AE13)*LN(K_T!F13/K_T!E13)</f>
        <v>5.9177830959150348E-3</v>
      </c>
      <c r="G13" s="28">
        <f>0.5*(Cv!AE13+Cv!AF13)*LN(K_T!G13/K_T!F13)</f>
        <v>2.9416175494808648E-2</v>
      </c>
      <c r="H13" s="28">
        <f>0.5*(Cv!AF13+Cv!AG13)*LN(K_T!H13/K_T!G13)</f>
        <v>6.8456717301968008E-3</v>
      </c>
      <c r="I13" s="28">
        <f>0.5*(Cv!AG13+Cv!AH13)*LN(K_T!I13/K_T!H13)</f>
        <v>8.1702640309375147E-3</v>
      </c>
      <c r="J13" s="28">
        <f>0.5*(Cv!AH13+Cv!AI13)*LN(K_T!J13/K_T!I13)</f>
        <v>2.5284012067326874E-4</v>
      </c>
      <c r="K13" s="28">
        <f>0.5*(Cv!AI13+Cv!AJ13)*LN(K_T!K13/K_T!J13)</f>
        <v>-1.7386546175168452E-2</v>
      </c>
      <c r="L13" s="28">
        <f>0.5*(Cv!AJ13+Cv!AK13)*LN(K_T!L13/K_T!K13)</f>
        <v>-1.0621444737426343E-2</v>
      </c>
      <c r="M13" s="28">
        <f>0.5*(Cv!AK13+Cv!AL13)*LN(K_T!M13/K_T!L13)</f>
        <v>9.9846891283933686E-3</v>
      </c>
      <c r="N13" s="28">
        <f>0.5*(Cv!AL13+Cv!AM13)*LN(K_T!N13/K_T!M13)</f>
        <v>6.0669425831083618E-2</v>
      </c>
      <c r="O13" s="28">
        <f>0.5*(Cv!AM13+Cv!AN13)*LN(K_T!O13/K_T!N13)</f>
        <v>-7.0506924451685105E-3</v>
      </c>
      <c r="P13" s="28">
        <f>0.5*(Cv!AN13+Cv!AO13)*LN(K_T!P13/K_T!O13)</f>
        <v>-3.0688560724221676E-2</v>
      </c>
      <c r="Q13" s="28">
        <f>0.5*(Cv!AO13+Cv!AP13)*LN(K_T!Q13/K_T!P13)</f>
        <v>-2.0627997163046152E-2</v>
      </c>
      <c r="R13" s="28">
        <f>0.5*(Cv!AP13+Cv!AQ13)*LN(K_T!R13/K_T!Q13)</f>
        <v>-2.3687788016212553E-3</v>
      </c>
      <c r="S13" s="28">
        <f>0.5*(Cv!AQ13+Cv!AR13)*LN(K_T!S13/K_T!R13)</f>
        <v>-9.8989256613922789E-3</v>
      </c>
      <c r="T13" s="28">
        <f>0.5*(Cv!AR13+Cv!AS13)*LN(K_T!T13/K_T!S13)</f>
        <v>-1.5754818070102755E-3</v>
      </c>
      <c r="U13" s="28">
        <f>0.5*(Cv!AS13+Cv!AT13)*LN(K_T!U13/K_T!T13)</f>
        <v>6.7271621165245184E-3</v>
      </c>
      <c r="V13" s="28">
        <f>0.5*(Cv!AT13+Cv!AU13)*LN(K_T!V13/K_T!U13)</f>
        <v>-9.3095409083644772E-3</v>
      </c>
      <c r="W13" s="28">
        <f>0.5*(Cv!AU13+Cv!AV13)*LN(K_T!W13/K_T!V13)</f>
        <v>9.150666773465618E-3</v>
      </c>
      <c r="X13" s="28">
        <f>0.5*(Cv!AV13+Cv!AW13)*LN(K_T!X13/K_T!W13)</f>
        <v>3.7803671438247375E-3</v>
      </c>
      <c r="Y13" s="28">
        <f>0.5*(Cv!AW13+Cv!AX13)*LN(K_T!Y13/K_T!X13)</f>
        <v>1.9686316476601896E-2</v>
      </c>
      <c r="Z13" s="28">
        <f>0.5*(Cv!AX13+Cv!AY13)*LN(K_T!Z13/K_T!Y13)</f>
        <v>3.2688065268902368E-2</v>
      </c>
      <c r="AA13" s="28">
        <f>0.5*(Cv!AY13+Cv!AZ13)*LN(K_T!AA13/K_T!Z13)</f>
        <v>2.4310587213310197E-2</v>
      </c>
      <c r="AC13" s="28">
        <f t="shared" si="0"/>
        <v>1.3089137203211559E-2</v>
      </c>
      <c r="AD13" s="28">
        <f t="shared" si="1"/>
        <v>8.5797928335110928E-3</v>
      </c>
      <c r="AE13" s="28">
        <f t="shared" si="2"/>
        <v>-1.4126990959089975E-2</v>
      </c>
      <c r="AF13" s="28">
        <f t="shared" si="3"/>
        <v>1.754634663688024E-3</v>
      </c>
      <c r="AG13" s="28">
        <f t="shared" si="4"/>
        <v>2.556165631960482E-2</v>
      </c>
      <c r="AH13" s="28">
        <f t="shared" si="5"/>
        <v>-2.773599062789441E-3</v>
      </c>
      <c r="AI13" s="28">
        <f t="shared" si="6"/>
        <v>1.0682267784656823E-2</v>
      </c>
      <c r="AJ13" s="28">
        <f t="shared" si="7"/>
        <v>5.3551233767573031E-3</v>
      </c>
    </row>
    <row r="14" spans="1:36" x14ac:dyDescent="0.15">
      <c r="A14" s="8">
        <v>12</v>
      </c>
      <c r="B14" s="11" t="s">
        <v>151</v>
      </c>
      <c r="C14" s="28"/>
      <c r="D14" s="28">
        <f>0.5*(Cv!AB14+Cv!AC14)*LN(K_T!D14/K_T!C14)</f>
        <v>-1.6063252670352402E-2</v>
      </c>
      <c r="E14" s="28">
        <f>0.5*(Cv!AC14+Cv!AD14)*LN(K_T!E14/K_T!D14)</f>
        <v>2.9062130565937191E-2</v>
      </c>
      <c r="F14" s="28">
        <f>0.5*(Cv!AD14+Cv!AE14)*LN(K_T!F14/K_T!E14)</f>
        <v>-1.8786405930964062E-2</v>
      </c>
      <c r="G14" s="28">
        <f>0.5*(Cv!AE14+Cv!AF14)*LN(K_T!G14/K_T!F14)</f>
        <v>-1.0144441842782527E-2</v>
      </c>
      <c r="H14" s="28">
        <f>0.5*(Cv!AF14+Cv!AG14)*LN(K_T!H14/K_T!G14)</f>
        <v>-1.0112592954565406E-3</v>
      </c>
      <c r="I14" s="28">
        <f>0.5*(Cv!AG14+Cv!AH14)*LN(K_T!I14/K_T!H14)</f>
        <v>1.4142739209656065E-2</v>
      </c>
      <c r="J14" s="28">
        <f>0.5*(Cv!AH14+Cv!AI14)*LN(K_T!J14/K_T!I14)</f>
        <v>4.9492153475903557E-2</v>
      </c>
      <c r="K14" s="28">
        <f>0.5*(Cv!AI14+Cv!AJ14)*LN(K_T!K14/K_T!J14)</f>
        <v>1.302448642112663E-2</v>
      </c>
      <c r="L14" s="28">
        <f>0.5*(Cv!AJ14+Cv!AK14)*LN(K_T!L14/K_T!K14)</f>
        <v>-9.6877617732461687E-4</v>
      </c>
      <c r="M14" s="28">
        <f>0.5*(Cv!AK14+Cv!AL14)*LN(K_T!M14/K_T!L14)</f>
        <v>9.3035195537895764E-3</v>
      </c>
      <c r="N14" s="28">
        <f>0.5*(Cv!AL14+Cv!AM14)*LN(K_T!N14/K_T!M14)</f>
        <v>2.5850895319281551E-2</v>
      </c>
      <c r="O14" s="28">
        <f>0.5*(Cv!AM14+Cv!AN14)*LN(K_T!O14/K_T!N14)</f>
        <v>-1.9397584550052763E-2</v>
      </c>
      <c r="P14" s="28">
        <f>0.5*(Cv!AN14+Cv!AO14)*LN(K_T!P14/K_T!O14)</f>
        <v>6.0041931766531102E-3</v>
      </c>
      <c r="Q14" s="28">
        <f>0.5*(Cv!AO14+Cv!AP14)*LN(K_T!Q14/K_T!P14)</f>
        <v>1.1536675894329492E-2</v>
      </c>
      <c r="R14" s="28">
        <f>0.5*(Cv!AP14+Cv!AQ14)*LN(K_T!R14/K_T!Q14)</f>
        <v>1.2016229172603292E-3</v>
      </c>
      <c r="S14" s="28">
        <f>0.5*(Cv!AQ14+Cv!AR14)*LN(K_T!S14/K_T!R14)</f>
        <v>9.2459008220378749E-3</v>
      </c>
      <c r="T14" s="28">
        <f>0.5*(Cv!AR14+Cv!AS14)*LN(K_T!T14/K_T!S14)</f>
        <v>1.4032598369324001E-3</v>
      </c>
      <c r="U14" s="28">
        <f>0.5*(Cv!AS14+Cv!AT14)*LN(K_T!U14/K_T!T14)</f>
        <v>-1.6042238703453265E-2</v>
      </c>
      <c r="V14" s="28">
        <f>0.5*(Cv!AT14+Cv!AU14)*LN(K_T!V14/K_T!U14)</f>
        <v>-5.770990175945301E-3</v>
      </c>
      <c r="W14" s="28">
        <f>0.5*(Cv!AU14+Cv!AV14)*LN(K_T!W14/K_T!V14)</f>
        <v>8.29021111786395E-3</v>
      </c>
      <c r="X14" s="28">
        <f>0.5*(Cv!AV14+Cv!AW14)*LN(K_T!X14/K_T!W14)</f>
        <v>-4.464604072586878E-4</v>
      </c>
      <c r="Y14" s="28">
        <f>0.5*(Cv!AW14+Cv!AX14)*LN(K_T!Y14/K_T!X14)</f>
        <v>-2.8795486831633892E-2</v>
      </c>
      <c r="Z14" s="28">
        <f>0.5*(Cv!AX14+Cv!AY14)*LN(K_T!Z14/K_T!Y14)</f>
        <v>-2.2061996834459092E-2</v>
      </c>
      <c r="AA14" s="28">
        <f>0.5*(Cv!AY14+Cv!AZ14)*LN(K_T!AA14/K_T!Z14)</f>
        <v>-4.5398987928256165E-3</v>
      </c>
      <c r="AC14" s="28">
        <f t="shared" si="0"/>
        <v>2.6525525412780257E-3</v>
      </c>
      <c r="AD14" s="28">
        <f t="shared" si="1"/>
        <v>1.934045571855534E-2</v>
      </c>
      <c r="AE14" s="28">
        <f t="shared" si="2"/>
        <v>1.7181616520456089E-3</v>
      </c>
      <c r="AF14" s="28">
        <f t="shared" si="3"/>
        <v>-2.5132436663721806E-3</v>
      </c>
      <c r="AG14" s="28">
        <f t="shared" si="4"/>
        <v>-1.8465794152972868E-2</v>
      </c>
      <c r="AH14" s="28">
        <f t="shared" si="5"/>
        <v>1.0529308685300474E-2</v>
      </c>
      <c r="AI14" s="28">
        <f t="shared" si="6"/>
        <v>-8.4954500988474371E-3</v>
      </c>
      <c r="AJ14" s="28">
        <f t="shared" si="7"/>
        <v>2.1996629899397983E-3</v>
      </c>
    </row>
    <row r="15" spans="1:36" x14ac:dyDescent="0.15">
      <c r="A15" s="8">
        <v>13</v>
      </c>
      <c r="B15" s="11" t="s">
        <v>152</v>
      </c>
      <c r="C15" s="28"/>
      <c r="D15" s="28">
        <f>0.5*(Cv!AB15+Cv!AC15)*LN(K_T!D15/K_T!C15)</f>
        <v>-1.0673002725485131E-2</v>
      </c>
      <c r="E15" s="28">
        <f>0.5*(Cv!AC15+Cv!AD15)*LN(K_T!E15/K_T!D15)</f>
        <v>-1.0621149177472101E-2</v>
      </c>
      <c r="F15" s="28">
        <f>0.5*(Cv!AD15+Cv!AE15)*LN(K_T!F15/K_T!E15)</f>
        <v>-7.8024703718782831E-3</v>
      </c>
      <c r="G15" s="28">
        <f>0.5*(Cv!AE15+Cv!AF15)*LN(K_T!G15/K_T!F15)</f>
        <v>-7.9441164579586547E-3</v>
      </c>
      <c r="H15" s="28">
        <f>0.5*(Cv!AF15+Cv!AG15)*LN(K_T!H15/K_T!G15)</f>
        <v>-1.1877727192271122E-2</v>
      </c>
      <c r="I15" s="28">
        <f>0.5*(Cv!AG15+Cv!AH15)*LN(K_T!I15/K_T!H15)</f>
        <v>-1.1613355120047157E-2</v>
      </c>
      <c r="J15" s="28">
        <f>0.5*(Cv!AH15+Cv!AI15)*LN(K_T!J15/K_T!I15)</f>
        <v>-1.0592951013858336E-2</v>
      </c>
      <c r="K15" s="28">
        <f>0.5*(Cv!AI15+Cv!AJ15)*LN(K_T!K15/K_T!J15)</f>
        <v>-1.1893625579920596E-2</v>
      </c>
      <c r="L15" s="28">
        <f>0.5*(Cv!AJ15+Cv!AK15)*LN(K_T!L15/K_T!K15)</f>
        <v>-1.4219520945258345E-2</v>
      </c>
      <c r="M15" s="28">
        <f>0.5*(Cv!AK15+Cv!AL15)*LN(K_T!M15/K_T!L15)</f>
        <v>-1.2041047024515411E-2</v>
      </c>
      <c r="N15" s="28">
        <f>0.5*(Cv!AL15+Cv!AM15)*LN(K_T!N15/K_T!M15)</f>
        <v>-7.3576179880349727E-3</v>
      </c>
      <c r="O15" s="28">
        <f>0.5*(Cv!AM15+Cv!AN15)*LN(K_T!O15/K_T!N15)</f>
        <v>-9.4726103990632107E-3</v>
      </c>
      <c r="P15" s="28">
        <f>0.5*(Cv!AN15+Cv!AO15)*LN(K_T!P15/K_T!O15)</f>
        <v>-6.8230342841351333E-3</v>
      </c>
      <c r="Q15" s="28">
        <f>0.5*(Cv!AO15+Cv!AP15)*LN(K_T!Q15/K_T!P15)</f>
        <v>-6.7006741053928622E-3</v>
      </c>
      <c r="R15" s="28">
        <f>0.5*(Cv!AP15+Cv!AQ15)*LN(K_T!R15/K_T!Q15)</f>
        <v>-1.2626245848692989E-2</v>
      </c>
      <c r="S15" s="28">
        <f>0.5*(Cv!AQ15+Cv!AR15)*LN(K_T!S15/K_T!R15)</f>
        <v>-1.0959333509994659E-2</v>
      </c>
      <c r="T15" s="28">
        <f>0.5*(Cv!AR15+Cv!AS15)*LN(K_T!T15/K_T!S15)</f>
        <v>-6.4839526654478013E-3</v>
      </c>
      <c r="U15" s="28">
        <f>0.5*(Cv!AS15+Cv!AT15)*LN(K_T!U15/K_T!T15)</f>
        <v>-8.0122407015407876E-3</v>
      </c>
      <c r="V15" s="28">
        <f>0.5*(Cv!AT15+Cv!AU15)*LN(K_T!V15/K_T!U15)</f>
        <v>-6.2915068367623058E-3</v>
      </c>
      <c r="W15" s="28">
        <f>0.5*(Cv!AU15+Cv!AV15)*LN(K_T!W15/K_T!V15)</f>
        <v>-6.3371146468917498E-3</v>
      </c>
      <c r="X15" s="28">
        <f>0.5*(Cv!AV15+Cv!AW15)*LN(K_T!X15/K_T!W15)</f>
        <v>-3.8312951438758572E-3</v>
      </c>
      <c r="Y15" s="28">
        <f>0.5*(Cv!AW15+Cv!AX15)*LN(K_T!Y15/K_T!X15)</f>
        <v>-4.9525042085971733E-3</v>
      </c>
      <c r="Z15" s="28">
        <f>0.5*(Cv!AX15+Cv!AY15)*LN(K_T!Z15/K_T!Y15)</f>
        <v>-4.8408885917586627E-3</v>
      </c>
      <c r="AA15" s="28">
        <f>0.5*(Cv!AY15+Cv!AZ15)*LN(K_T!AA15/K_T!Z15)</f>
        <v>-5.0668541231960124E-3</v>
      </c>
      <c r="AC15" s="28">
        <f t="shared" si="0"/>
        <v>-9.971763663925463E-3</v>
      </c>
      <c r="AD15" s="28">
        <f t="shared" si="1"/>
        <v>-1.1220952510317531E-2</v>
      </c>
      <c r="AE15" s="28">
        <f t="shared" si="2"/>
        <v>-9.3163796294557701E-3</v>
      </c>
      <c r="AF15" s="28">
        <f t="shared" si="3"/>
        <v>-6.1912219989037013E-3</v>
      </c>
      <c r="AG15" s="28">
        <f t="shared" si="4"/>
        <v>-4.9534156411839489E-3</v>
      </c>
      <c r="AH15" s="28">
        <f t="shared" si="5"/>
        <v>-1.0268666069886651E-2</v>
      </c>
      <c r="AI15" s="28">
        <f t="shared" si="6"/>
        <v>-5.7270446147587939E-3</v>
      </c>
      <c r="AJ15" s="28">
        <f t="shared" si="7"/>
        <v>-8.6244276494158324E-3</v>
      </c>
    </row>
    <row r="16" spans="1:36" x14ac:dyDescent="0.15">
      <c r="A16" s="8">
        <v>14</v>
      </c>
      <c r="B16" s="11" t="s">
        <v>153</v>
      </c>
      <c r="C16" s="28"/>
      <c r="D16" s="28">
        <f>0.5*(Cv!AB16+Cv!AC16)*LN(K_T!D16/K_T!C16)</f>
        <v>1.0448899862231353E-2</v>
      </c>
      <c r="E16" s="28">
        <f>0.5*(Cv!AC16+Cv!AD16)*LN(K_T!E16/K_T!D16)</f>
        <v>9.9521985456883424E-3</v>
      </c>
      <c r="F16" s="28">
        <f>0.5*(Cv!AD16+Cv!AE16)*LN(K_T!F16/K_T!E16)</f>
        <v>4.3354505494220983E-3</v>
      </c>
      <c r="G16" s="28">
        <f>0.5*(Cv!AE16+Cv!AF16)*LN(K_T!G16/K_T!F16)</f>
        <v>1.3479643876533529E-2</v>
      </c>
      <c r="H16" s="28">
        <f>0.5*(Cv!AF16+Cv!AG16)*LN(K_T!H16/K_T!G16)</f>
        <v>-5.9089761961558828E-4</v>
      </c>
      <c r="I16" s="28">
        <f>0.5*(Cv!AG16+Cv!AH16)*LN(K_T!I16/K_T!H16)</f>
        <v>-4.7611265408257671E-3</v>
      </c>
      <c r="J16" s="28">
        <f>0.5*(Cv!AH16+Cv!AI16)*LN(K_T!J16/K_T!I16)</f>
        <v>-6.1911717297145263E-3</v>
      </c>
      <c r="K16" s="28">
        <f>0.5*(Cv!AI16+Cv!AJ16)*LN(K_T!K16/K_T!J16)</f>
        <v>2.851807195440135E-3</v>
      </c>
      <c r="L16" s="28">
        <f>0.5*(Cv!AJ16+Cv!AK16)*LN(K_T!L16/K_T!K16)</f>
        <v>-1.5497800046778315E-2</v>
      </c>
      <c r="M16" s="28">
        <f>0.5*(Cv!AK16+Cv!AL16)*LN(K_T!M16/K_T!L16)</f>
        <v>-2.0238107233842791E-2</v>
      </c>
      <c r="N16" s="28">
        <f>0.5*(Cv!AL16+Cv!AM16)*LN(K_T!N16/K_T!M16)</f>
        <v>-2.5359606986194355E-2</v>
      </c>
      <c r="O16" s="28">
        <f>0.5*(Cv!AM16+Cv!AN16)*LN(K_T!O16/K_T!N16)</f>
        <v>-2.4877161243881139E-2</v>
      </c>
      <c r="P16" s="28">
        <f>0.5*(Cv!AN16+Cv!AO16)*LN(K_T!P16/K_T!O16)</f>
        <v>5.5810945354616533E-3</v>
      </c>
      <c r="Q16" s="28">
        <f>0.5*(Cv!AO16+Cv!AP16)*LN(K_T!Q16/K_T!P16)</f>
        <v>-2.4871037120639265E-2</v>
      </c>
      <c r="R16" s="28">
        <f>0.5*(Cv!AP16+Cv!AQ16)*LN(K_T!R16/K_T!Q16)</f>
        <v>-2.4482301429991835E-2</v>
      </c>
      <c r="S16" s="28">
        <f>0.5*(Cv!AQ16+Cv!AR16)*LN(K_T!S16/K_T!R16)</f>
        <v>-2.8698721420163161E-2</v>
      </c>
      <c r="T16" s="28">
        <f>0.5*(Cv!AR16+Cv!AS16)*LN(K_T!T16/K_T!S16)</f>
        <v>-2.3082396903125774E-2</v>
      </c>
      <c r="U16" s="28">
        <f>0.5*(Cv!AS16+Cv!AT16)*LN(K_T!U16/K_T!T16)</f>
        <v>-7.2577684409151277E-3</v>
      </c>
      <c r="V16" s="28">
        <f>0.5*(Cv!AT16+Cv!AU16)*LN(K_T!V16/K_T!U16)</f>
        <v>3.8084411862185905E-3</v>
      </c>
      <c r="W16" s="28">
        <f>0.5*(Cv!AU16+Cv!AV16)*LN(K_T!W16/K_T!V16)</f>
        <v>-1.6230394005158501E-2</v>
      </c>
      <c r="X16" s="28">
        <f>0.5*(Cv!AV16+Cv!AW16)*LN(K_T!X16/K_T!W16)</f>
        <v>-1.2171278909005602E-2</v>
      </c>
      <c r="Y16" s="28">
        <f>0.5*(Cv!AW16+Cv!AX16)*LN(K_T!Y16/K_T!X16)</f>
        <v>-1.0255222383795963E-2</v>
      </c>
      <c r="Z16" s="28">
        <f>0.5*(Cv!AX16+Cv!AY16)*LN(K_T!Z16/K_T!Y16)</f>
        <v>3.6514825430806717E-3</v>
      </c>
      <c r="AA16" s="28">
        <f>0.5*(Cv!AY16+Cv!AZ16)*LN(K_T!AA16/K_T!Z16)</f>
        <v>5.1008385466893343E-3</v>
      </c>
      <c r="AC16" s="28">
        <f t="shared" si="0"/>
        <v>4.4830537622405232E-3</v>
      </c>
      <c r="AD16" s="28">
        <f t="shared" si="1"/>
        <v>-1.288697576021797E-2</v>
      </c>
      <c r="AE16" s="28">
        <f t="shared" si="2"/>
        <v>-1.946962533584275E-2</v>
      </c>
      <c r="AF16" s="28">
        <f t="shared" si="3"/>
        <v>-1.0986679414397283E-2</v>
      </c>
      <c r="AG16" s="28">
        <f t="shared" si="4"/>
        <v>-5.0096709800865247E-4</v>
      </c>
      <c r="AH16" s="28">
        <f t="shared" si="5"/>
        <v>-1.6178300548030357E-2</v>
      </c>
      <c r="AI16" s="28">
        <f t="shared" si="6"/>
        <v>-7.0545372957515453E-3</v>
      </c>
      <c r="AJ16" s="28">
        <f t="shared" si="7"/>
        <v>-8.5132189145701465E-3</v>
      </c>
    </row>
    <row r="17" spans="1:36" x14ac:dyDescent="0.15">
      <c r="A17" s="8">
        <v>15</v>
      </c>
      <c r="B17" s="11" t="s">
        <v>154</v>
      </c>
      <c r="C17" s="28"/>
      <c r="D17" s="28">
        <f>0.5*(Cv!AB17+Cv!AC17)*LN(K_T!D17/K_T!C17)</f>
        <v>-9.5893473220627357E-3</v>
      </c>
      <c r="E17" s="28">
        <f>0.5*(Cv!AC17+Cv!AD17)*LN(K_T!E17/K_T!D17)</f>
        <v>3.1079335820073721E-4</v>
      </c>
      <c r="F17" s="28">
        <f>0.5*(Cv!AD17+Cv!AE17)*LN(K_T!F17/K_T!E17)</f>
        <v>3.0131869708624366E-3</v>
      </c>
      <c r="G17" s="28">
        <f>0.5*(Cv!AE17+Cv!AF17)*LN(K_T!G17/K_T!F17)</f>
        <v>6.4432552382343395E-3</v>
      </c>
      <c r="H17" s="28">
        <f>0.5*(Cv!AF17+Cv!AG17)*LN(K_T!H17/K_T!G17)</f>
        <v>-9.8680620105735806E-3</v>
      </c>
      <c r="I17" s="28">
        <f>0.5*(Cv!AG17+Cv!AH17)*LN(K_T!I17/K_T!H17)</f>
        <v>-2.0200643730713748E-3</v>
      </c>
      <c r="J17" s="28">
        <f>0.5*(Cv!AH17+Cv!AI17)*LN(K_T!J17/K_T!I17)</f>
        <v>-1.1128186356418037E-3</v>
      </c>
      <c r="K17" s="28">
        <f>0.5*(Cv!AI17+Cv!AJ17)*LN(K_T!K17/K_T!J17)</f>
        <v>-4.0119509571121632E-3</v>
      </c>
      <c r="L17" s="28">
        <f>0.5*(Cv!AJ17+Cv!AK17)*LN(K_T!L17/K_T!K17)</f>
        <v>-1.0821550608057992E-2</v>
      </c>
      <c r="M17" s="28">
        <f>0.5*(Cv!AK17+Cv!AL17)*LN(K_T!M17/K_T!L17)</f>
        <v>-6.9031692202989707E-3</v>
      </c>
      <c r="N17" s="28">
        <f>0.5*(Cv!AL17+Cv!AM17)*LN(K_T!N17/K_T!M17)</f>
        <v>2.6805219346684971E-3</v>
      </c>
      <c r="O17" s="28">
        <f>0.5*(Cv!AM17+Cv!AN17)*LN(K_T!O17/K_T!N17)</f>
        <v>7.8973411856069486E-3</v>
      </c>
      <c r="P17" s="28">
        <f>0.5*(Cv!AN17+Cv!AO17)*LN(K_T!P17/K_T!O17)</f>
        <v>1.4274528908552452E-2</v>
      </c>
      <c r="Q17" s="28">
        <f>0.5*(Cv!AO17+Cv!AP17)*LN(K_T!Q17/K_T!P17)</f>
        <v>4.5859697173606046E-3</v>
      </c>
      <c r="R17" s="28">
        <f>0.5*(Cv!AP17+Cv!AQ17)*LN(K_T!R17/K_T!Q17)</f>
        <v>-1.2702036028722276E-2</v>
      </c>
      <c r="S17" s="28">
        <f>0.5*(Cv!AQ17+Cv!AR17)*LN(K_T!S17/K_T!R17)</f>
        <v>-2.0207804525157226E-2</v>
      </c>
      <c r="T17" s="28">
        <f>0.5*(Cv!AR17+Cv!AS17)*LN(K_T!T17/K_T!S17)</f>
        <v>-1.4286898405777933E-2</v>
      </c>
      <c r="U17" s="28">
        <f>0.5*(Cv!AS17+Cv!AT17)*LN(K_T!U17/K_T!T17)</f>
        <v>-1.4321704649229411E-2</v>
      </c>
      <c r="V17" s="28">
        <f>0.5*(Cv!AT17+Cv!AU17)*LN(K_T!V17/K_T!U17)</f>
        <v>-9.8509585736180974E-3</v>
      </c>
      <c r="W17" s="28">
        <f>0.5*(Cv!AU17+Cv!AV17)*LN(K_T!W17/K_T!V17)</f>
        <v>-3.8555453733033502E-3</v>
      </c>
      <c r="X17" s="28">
        <f>0.5*(Cv!AV17+Cv!AW17)*LN(K_T!X17/K_T!W17)</f>
        <v>-4.8280458620913831E-3</v>
      </c>
      <c r="Y17" s="28">
        <f>0.5*(Cv!AW17+Cv!AX17)*LN(K_T!Y17/K_T!X17)</f>
        <v>8.3018048986246539E-4</v>
      </c>
      <c r="Z17" s="28">
        <f>0.5*(Cv!AX17+Cv!AY17)*LN(K_T!Z17/K_T!Y17)</f>
        <v>1.2617061454854395E-3</v>
      </c>
      <c r="AA17" s="28">
        <f>0.5*(Cv!AY17+Cv!AZ17)*LN(K_T!AA17/K_T!Z17)</f>
        <v>1.2631333997798918E-3</v>
      </c>
      <c r="AC17" s="28">
        <f t="shared" si="0"/>
        <v>-4.2417816326948836E-4</v>
      </c>
      <c r="AD17" s="28">
        <f t="shared" si="1"/>
        <v>-4.0337934972884864E-3</v>
      </c>
      <c r="AE17" s="28">
        <f t="shared" si="2"/>
        <v>-1.2304001484718999E-3</v>
      </c>
      <c r="AF17" s="28">
        <f t="shared" si="3"/>
        <v>-9.4286305728040337E-3</v>
      </c>
      <c r="AG17" s="28">
        <f t="shared" si="4"/>
        <v>1.1183400117092655E-3</v>
      </c>
      <c r="AH17" s="28">
        <f t="shared" si="5"/>
        <v>-2.6320968228801928E-3</v>
      </c>
      <c r="AI17" s="28">
        <f t="shared" si="6"/>
        <v>-5.4735166036115473E-3</v>
      </c>
      <c r="AJ17" s="28">
        <f t="shared" si="7"/>
        <v>-3.1404344293061623E-3</v>
      </c>
    </row>
    <row r="18" spans="1:36" x14ac:dyDescent="0.15">
      <c r="A18" s="8">
        <v>16</v>
      </c>
      <c r="B18" s="11" t="s">
        <v>155</v>
      </c>
      <c r="C18" s="28"/>
      <c r="D18" s="28">
        <f>0.5*(Cv!AB18+Cv!AC18)*LN(K_T!D18/K_T!C18)</f>
        <v>6.681190298993888E-5</v>
      </c>
      <c r="E18" s="28">
        <f>0.5*(Cv!AC18+Cv!AD18)*LN(K_T!E18/K_T!D18)</f>
        <v>-2.659270552930353E-3</v>
      </c>
      <c r="F18" s="28">
        <f>0.5*(Cv!AD18+Cv!AE18)*LN(K_T!F18/K_T!E18)</f>
        <v>-2.8326260498874154E-3</v>
      </c>
      <c r="G18" s="28">
        <f>0.5*(Cv!AE18+Cv!AF18)*LN(K_T!G18/K_T!F18)</f>
        <v>-9.4290647307830936E-4</v>
      </c>
      <c r="H18" s="28">
        <f>0.5*(Cv!AF18+Cv!AG18)*LN(K_T!H18/K_T!G18)</f>
        <v>-1.3169727376091543E-3</v>
      </c>
      <c r="I18" s="28">
        <f>0.5*(Cv!AG18+Cv!AH18)*LN(K_T!I18/K_T!H18)</f>
        <v>-7.0137066343340206E-4</v>
      </c>
      <c r="J18" s="28">
        <f>0.5*(Cv!AH18+Cv!AI18)*LN(K_T!J18/K_T!I18)</f>
        <v>-2.9996080814102509E-3</v>
      </c>
      <c r="K18" s="28">
        <f>0.5*(Cv!AI18+Cv!AJ18)*LN(K_T!K18/K_T!J18)</f>
        <v>-6.4588427733678292E-3</v>
      </c>
      <c r="L18" s="28">
        <f>0.5*(Cv!AJ18+Cv!AK18)*LN(K_T!L18/K_T!K18)</f>
        <v>-5.8284908927770714E-3</v>
      </c>
      <c r="M18" s="28">
        <f>0.5*(Cv!AK18+Cv!AL18)*LN(K_T!M18/K_T!L18)</f>
        <v>-5.241571352439015E-3</v>
      </c>
      <c r="N18" s="28">
        <f>0.5*(Cv!AL18+Cv!AM18)*LN(K_T!N18/K_T!M18)</f>
        <v>-7.3007826103854419E-4</v>
      </c>
      <c r="O18" s="28">
        <f>0.5*(Cv!AM18+Cv!AN18)*LN(K_T!O18/K_T!N18)</f>
        <v>-1.3469508204846427E-3</v>
      </c>
      <c r="P18" s="28">
        <f>0.5*(Cv!AN18+Cv!AO18)*LN(K_T!P18/K_T!O18)</f>
        <v>-2.8008356941131989E-4</v>
      </c>
      <c r="Q18" s="28">
        <f>0.5*(Cv!AO18+Cv!AP18)*LN(K_T!Q18/K_T!P18)</f>
        <v>-4.0266261978194953E-3</v>
      </c>
      <c r="R18" s="28">
        <f>0.5*(Cv!AP18+Cv!AQ18)*LN(K_T!R18/K_T!Q18)</f>
        <v>-6.0292670636459093E-3</v>
      </c>
      <c r="S18" s="28">
        <f>0.5*(Cv!AQ18+Cv!AR18)*LN(K_T!S18/K_T!R18)</f>
        <v>-1.0328363257620713E-3</v>
      </c>
      <c r="T18" s="28">
        <f>0.5*(Cv!AR18+Cv!AS18)*LN(K_T!T18/K_T!S18)</f>
        <v>-2.5483267866080153E-3</v>
      </c>
      <c r="U18" s="28">
        <f>0.5*(Cv!AS18+Cv!AT18)*LN(K_T!U18/K_T!T18)</f>
        <v>-3.9327150627133118E-3</v>
      </c>
      <c r="V18" s="28">
        <f>0.5*(Cv!AT18+Cv!AU18)*LN(K_T!V18/K_T!U18)</f>
        <v>-1.9157469941567772E-3</v>
      </c>
      <c r="W18" s="28">
        <f>0.5*(Cv!AU18+Cv!AV18)*LN(K_T!W18/K_T!V18)</f>
        <v>1.7696168557304142E-3</v>
      </c>
      <c r="X18" s="28">
        <f>0.5*(Cv!AV18+Cv!AW18)*LN(K_T!X18/K_T!W18)</f>
        <v>2.3428403305543418E-3</v>
      </c>
      <c r="Y18" s="28">
        <f>0.5*(Cv!AW18+Cv!AX18)*LN(K_T!Y18/K_T!X18)</f>
        <v>4.2699915577698172E-3</v>
      </c>
      <c r="Z18" s="28">
        <f>0.5*(Cv!AX18+Cv!AY18)*LN(K_T!Z18/K_T!Y18)</f>
        <v>3.6399707514527149E-3</v>
      </c>
      <c r="AA18" s="28">
        <f>0.5*(Cv!AY18+Cv!AZ18)*LN(K_T!AA18/K_T!Z18)</f>
        <v>2.1182806004229932E-3</v>
      </c>
      <c r="AC18" s="28">
        <f t="shared" si="0"/>
        <v>-1.6906292953877268E-3</v>
      </c>
      <c r="AD18" s="28">
        <f t="shared" si="1"/>
        <v>-4.2517182722065418E-3</v>
      </c>
      <c r="AE18" s="28">
        <f t="shared" si="2"/>
        <v>-2.5431527954246874E-3</v>
      </c>
      <c r="AF18" s="28">
        <f t="shared" si="3"/>
        <v>-8.5686633143866944E-4</v>
      </c>
      <c r="AG18" s="28">
        <f t="shared" si="4"/>
        <v>3.3427476365485084E-3</v>
      </c>
      <c r="AH18" s="28">
        <f t="shared" si="5"/>
        <v>-3.3974355338156148E-3</v>
      </c>
      <c r="AI18" s="28">
        <f t="shared" si="6"/>
        <v>7.1798890655652226E-4</v>
      </c>
      <c r="AJ18" s="28">
        <f t="shared" si="7"/>
        <v>-1.5949387201148961E-3</v>
      </c>
    </row>
    <row r="19" spans="1:36" x14ac:dyDescent="0.15">
      <c r="A19" s="8">
        <v>17</v>
      </c>
      <c r="B19" s="11" t="s">
        <v>156</v>
      </c>
      <c r="C19" s="28"/>
      <c r="D19" s="28">
        <f>0.5*(Cv!AB19+Cv!AC19)*LN(K_T!D19/K_T!C19)</f>
        <v>4.1603478848989484E-3</v>
      </c>
      <c r="E19" s="28">
        <f>0.5*(Cv!AC19+Cv!AD19)*LN(K_T!E19/K_T!D19)</f>
        <v>4.6769462619217269E-3</v>
      </c>
      <c r="F19" s="28">
        <f>0.5*(Cv!AD19+Cv!AE19)*LN(K_T!F19/K_T!E19)</f>
        <v>7.4410187787022483E-3</v>
      </c>
      <c r="G19" s="28">
        <f>0.5*(Cv!AE19+Cv!AF19)*LN(K_T!G19/K_T!F19)</f>
        <v>8.3745603152005181E-3</v>
      </c>
      <c r="H19" s="28">
        <f>0.5*(Cv!AF19+Cv!AG19)*LN(K_T!H19/K_T!G19)</f>
        <v>1.0515131124042617E-2</v>
      </c>
      <c r="I19" s="28">
        <f>0.5*(Cv!AG19+Cv!AH19)*LN(K_T!I19/K_T!H19)</f>
        <v>1.1331250166738974E-2</v>
      </c>
      <c r="J19" s="28">
        <f>0.5*(Cv!AH19+Cv!AI19)*LN(K_T!J19/K_T!I19)</f>
        <v>-1.0600489996286267E-3</v>
      </c>
      <c r="K19" s="28">
        <f>0.5*(Cv!AI19+Cv!AJ19)*LN(K_T!K19/K_T!J19)</f>
        <v>-1.3186502415703885E-2</v>
      </c>
      <c r="L19" s="28">
        <f>0.5*(Cv!AJ19+Cv!AK19)*LN(K_T!L19/K_T!K19)</f>
        <v>2.4290192373564189E-2</v>
      </c>
      <c r="M19" s="28">
        <f>0.5*(Cv!AK19+Cv!AL19)*LN(K_T!M19/K_T!L19)</f>
        <v>7.1604678383851315E-3</v>
      </c>
      <c r="N19" s="28">
        <f>0.5*(Cv!AL19+Cv!AM19)*LN(K_T!N19/K_T!M19)</f>
        <v>-1.10053492881698E-2</v>
      </c>
      <c r="O19" s="28">
        <f>0.5*(Cv!AM19+Cv!AN19)*LN(K_T!O19/K_T!N19)</f>
        <v>-2.3343032070469918E-2</v>
      </c>
      <c r="P19" s="28">
        <f>0.5*(Cv!AN19+Cv!AO19)*LN(K_T!P19/K_T!O19)</f>
        <v>1.3973950116616883E-2</v>
      </c>
      <c r="Q19" s="28">
        <f>0.5*(Cv!AO19+Cv!AP19)*LN(K_T!Q19/K_T!P19)</f>
        <v>2.2510504170194075E-2</v>
      </c>
      <c r="R19" s="28">
        <f>0.5*(Cv!AP19+Cv!AQ19)*LN(K_T!R19/K_T!Q19)</f>
        <v>-9.7606318561945557E-4</v>
      </c>
      <c r="S19" s="28">
        <f>0.5*(Cv!AQ19+Cv!AR19)*LN(K_T!S19/K_T!R19)</f>
        <v>-9.9287825832027523E-3</v>
      </c>
      <c r="T19" s="28">
        <f>0.5*(Cv!AR19+Cv!AS19)*LN(K_T!T19/K_T!S19)</f>
        <v>7.9750525383573607E-4</v>
      </c>
      <c r="U19" s="28">
        <f>0.5*(Cv!AS19+Cv!AT19)*LN(K_T!U19/K_T!T19)</f>
        <v>-1.07782108845344E-2</v>
      </c>
      <c r="V19" s="28">
        <f>0.5*(Cv!AT19+Cv!AU19)*LN(K_T!V19/K_T!U19)</f>
        <v>-6.4264563895394949E-3</v>
      </c>
      <c r="W19" s="28">
        <f>0.5*(Cv!AU19+Cv!AV19)*LN(K_T!W19/K_T!V19)</f>
        <v>-5.4005998058288417E-4</v>
      </c>
      <c r="X19" s="28">
        <f>0.5*(Cv!AV19+Cv!AW19)*LN(K_T!X19/K_T!W19)</f>
        <v>-1.4400797771352237E-3</v>
      </c>
      <c r="Y19" s="28">
        <f>0.5*(Cv!AW19+Cv!AX19)*LN(K_T!Y19/K_T!X19)</f>
        <v>-2.8258529841830868E-3</v>
      </c>
      <c r="Z19" s="28">
        <f>0.5*(Cv!AX19+Cv!AY19)*LN(K_T!Z19/K_T!Y19)</f>
        <v>-3.70868317387837E-3</v>
      </c>
      <c r="AA19" s="28">
        <f>0.5*(Cv!AY19+Cv!AZ19)*LN(K_T!AA19/K_T!Z19)</f>
        <v>7.9313716880106272E-3</v>
      </c>
      <c r="AC19" s="28">
        <f t="shared" si="0"/>
        <v>8.4677813293212167E-3</v>
      </c>
      <c r="AD19" s="28">
        <f t="shared" si="1"/>
        <v>1.2397519016894014E-3</v>
      </c>
      <c r="AE19" s="28">
        <f t="shared" si="2"/>
        <v>4.4731528950376666E-4</v>
      </c>
      <c r="AF19" s="28">
        <f t="shared" si="3"/>
        <v>-3.6774603555912539E-3</v>
      </c>
      <c r="AG19" s="28">
        <f t="shared" si="4"/>
        <v>4.6561184331639013E-4</v>
      </c>
      <c r="AH19" s="28">
        <f t="shared" si="5"/>
        <v>8.4353359559658381E-4</v>
      </c>
      <c r="AI19" s="28">
        <f t="shared" si="6"/>
        <v>-2.1238082810008875E-3</v>
      </c>
      <c r="AJ19" s="28">
        <f t="shared" si="7"/>
        <v>1.4688598415028189E-3</v>
      </c>
    </row>
    <row r="20" spans="1:36" x14ac:dyDescent="0.15">
      <c r="A20" s="8">
        <v>18</v>
      </c>
      <c r="B20" s="11" t="s">
        <v>157</v>
      </c>
      <c r="C20" s="28"/>
      <c r="D20" s="28">
        <f>0.5*(Cv!AB20+Cv!AC20)*LN(K_T!D20/K_T!C20)</f>
        <v>-3.5112645110890084E-3</v>
      </c>
      <c r="E20" s="28">
        <f>0.5*(Cv!AC20+Cv!AD20)*LN(K_T!E20/K_T!D20)</f>
        <v>1.1030695213227475E-3</v>
      </c>
      <c r="F20" s="28">
        <f>0.5*(Cv!AD20+Cv!AE20)*LN(K_T!F20/K_T!E20)</f>
        <v>-4.8731548176168224E-4</v>
      </c>
      <c r="G20" s="28">
        <f>0.5*(Cv!AE20+Cv!AF20)*LN(K_T!G20/K_T!F20)</f>
        <v>3.5212540785707208E-3</v>
      </c>
      <c r="H20" s="28">
        <f>0.5*(Cv!AF20+Cv!AG20)*LN(K_T!H20/K_T!G20)</f>
        <v>-8.1612499235974578E-3</v>
      </c>
      <c r="I20" s="28">
        <f>0.5*(Cv!AG20+Cv!AH20)*LN(K_T!I20/K_T!H20)</f>
        <v>2.1426997509285907E-3</v>
      </c>
      <c r="J20" s="28">
        <f>0.5*(Cv!AH20+Cv!AI20)*LN(K_T!J20/K_T!I20)</f>
        <v>-2.0879749096151517E-3</v>
      </c>
      <c r="K20" s="28">
        <f>0.5*(Cv!AI20+Cv!AJ20)*LN(K_T!K20/K_T!J20)</f>
        <v>-4.1869172543884878E-3</v>
      </c>
      <c r="L20" s="28">
        <f>0.5*(Cv!AJ20+Cv!AK20)*LN(K_T!L20/K_T!K20)</f>
        <v>-7.6371961762838701E-3</v>
      </c>
      <c r="M20" s="28">
        <f>0.5*(Cv!AK20+Cv!AL20)*LN(K_T!M20/K_T!L20)</f>
        <v>-1.8570167269225007E-3</v>
      </c>
      <c r="N20" s="28">
        <f>0.5*(Cv!AL20+Cv!AM20)*LN(K_T!N20/K_T!M20)</f>
        <v>3.7758971476482581E-3</v>
      </c>
      <c r="O20" s="28">
        <f>0.5*(Cv!AM20+Cv!AN20)*LN(K_T!O20/K_T!N20)</f>
        <v>-5.801320420849963E-3</v>
      </c>
      <c r="P20" s="28">
        <f>0.5*(Cv!AN20+Cv!AO20)*LN(K_T!P20/K_T!O20)</f>
        <v>1.3831822948810041E-3</v>
      </c>
      <c r="Q20" s="28">
        <f>0.5*(Cv!AO20+Cv!AP20)*LN(K_T!Q20/K_T!P20)</f>
        <v>1.4716083111845836E-3</v>
      </c>
      <c r="R20" s="28">
        <f>0.5*(Cv!AP20+Cv!AQ20)*LN(K_T!R20/K_T!Q20)</f>
        <v>-5.0062779325857395E-3</v>
      </c>
      <c r="S20" s="28">
        <f>0.5*(Cv!AQ20+Cv!AR20)*LN(K_T!S20/K_T!R20)</f>
        <v>-9.0684102906302532E-3</v>
      </c>
      <c r="T20" s="28">
        <f>0.5*(Cv!AR20+Cv!AS20)*LN(K_T!T20/K_T!S20)</f>
        <v>5.0635135022162716E-3</v>
      </c>
      <c r="U20" s="28">
        <f>0.5*(Cv!AS20+Cv!AT20)*LN(K_T!U20/K_T!T20)</f>
        <v>-3.5680819214346138E-3</v>
      </c>
      <c r="V20" s="28">
        <f>0.5*(Cv!AT20+Cv!AU20)*LN(K_T!V20/K_T!U20)</f>
        <v>-7.3376825935836292E-3</v>
      </c>
      <c r="W20" s="28">
        <f>0.5*(Cv!AU20+Cv!AV20)*LN(K_T!W20/K_T!V20)</f>
        <v>-5.423048864435411E-3</v>
      </c>
      <c r="X20" s="28">
        <f>0.5*(Cv!AV20+Cv!AW20)*LN(K_T!X20/K_T!W20)</f>
        <v>-4.8456899100309042E-3</v>
      </c>
      <c r="Y20" s="28">
        <f>0.5*(Cv!AW20+Cv!AX20)*LN(K_T!Y20/K_T!X20)</f>
        <v>-5.768949041643376E-3</v>
      </c>
      <c r="Z20" s="28">
        <f>0.5*(Cv!AX20+Cv!AY20)*LN(K_T!Z20/K_T!Y20)</f>
        <v>5.4196063478215255E-3</v>
      </c>
      <c r="AA20" s="28">
        <f>0.5*(Cv!AY20+Cv!AZ20)*LN(K_T!AA20/K_T!Z20)</f>
        <v>8.281884504451064E-3</v>
      </c>
      <c r="AC20" s="28">
        <f t="shared" si="0"/>
        <v>-3.7630841090741628E-4</v>
      </c>
      <c r="AD20" s="28">
        <f t="shared" si="1"/>
        <v>-2.3986415839123503E-3</v>
      </c>
      <c r="AE20" s="28">
        <f t="shared" si="2"/>
        <v>-3.4042436076000735E-3</v>
      </c>
      <c r="AF20" s="28">
        <f t="shared" si="3"/>
        <v>-3.2221979574536576E-3</v>
      </c>
      <c r="AG20" s="28">
        <f t="shared" si="4"/>
        <v>2.6441806035430713E-3</v>
      </c>
      <c r="AH20" s="28">
        <f t="shared" si="5"/>
        <v>-2.9014425957562123E-3</v>
      </c>
      <c r="AI20" s="28">
        <f t="shared" si="6"/>
        <v>-1.0223059970798842E-3</v>
      </c>
      <c r="AJ20" s="28">
        <f t="shared" si="7"/>
        <v>-1.6988876516842734E-3</v>
      </c>
    </row>
    <row r="21" spans="1:36" x14ac:dyDescent="0.15">
      <c r="A21" s="8">
        <v>19</v>
      </c>
      <c r="B21" s="11" t="s">
        <v>158</v>
      </c>
      <c r="C21" s="28"/>
      <c r="D21" s="28">
        <f>0.5*(Cv!AB21+Cv!AC21)*LN(K_T!D21/K_T!C21)</f>
        <v>-6.6860618139841982E-2</v>
      </c>
      <c r="E21" s="28">
        <f>0.5*(Cv!AC21+Cv!AD21)*LN(K_T!E21/K_T!D21)</f>
        <v>-5.7590343615580554E-2</v>
      </c>
      <c r="F21" s="28">
        <f>0.5*(Cv!AD21+Cv!AE21)*LN(K_T!F21/K_T!E21)</f>
        <v>-3.225802169436464E-2</v>
      </c>
      <c r="G21" s="28">
        <f>0.5*(Cv!AE21+Cv!AF21)*LN(K_T!G21/K_T!F21)</f>
        <v>1.7291917526050568E-2</v>
      </c>
      <c r="H21" s="28">
        <f>0.5*(Cv!AF21+Cv!AG21)*LN(K_T!H21/K_T!G21)</f>
        <v>4.9299780295550301E-2</v>
      </c>
      <c r="I21" s="28">
        <f>0.5*(Cv!AG21+Cv!AH21)*LN(K_T!I21/K_T!H21)</f>
        <v>-3.0164291458221876E-2</v>
      </c>
      <c r="J21" s="28">
        <f>0.5*(Cv!AH21+Cv!AI21)*LN(K_T!J21/K_T!I21)</f>
        <v>1.3375575179154442E-2</v>
      </c>
      <c r="K21" s="28">
        <f>0.5*(Cv!AI21+Cv!AJ21)*LN(K_T!K21/K_T!J21)</f>
        <v>1.9963867053327802E-3</v>
      </c>
      <c r="L21" s="28">
        <f>0.5*(Cv!AJ21+Cv!AK21)*LN(K_T!L21/K_T!K21)</f>
        <v>2.7496582570080676E-2</v>
      </c>
      <c r="M21" s="28">
        <f>0.5*(Cv!AK21+Cv!AL21)*LN(K_T!M21/K_T!L21)</f>
        <v>-9.771261914048885E-4</v>
      </c>
      <c r="N21" s="28">
        <f>0.5*(Cv!AL21+Cv!AM21)*LN(K_T!N21/K_T!M21)</f>
        <v>7.5057748692914953E-3</v>
      </c>
      <c r="O21" s="28">
        <f>0.5*(Cv!AM21+Cv!AN21)*LN(K_T!O21/K_T!N21)</f>
        <v>8.1795441071208744E-2</v>
      </c>
      <c r="P21" s="28">
        <f>0.5*(Cv!AN21+Cv!AO21)*LN(K_T!P21/K_T!O21)</f>
        <v>9.2508951784461505E-3</v>
      </c>
      <c r="Q21" s="28">
        <f>0.5*(Cv!AO21+Cv!AP21)*LN(K_T!Q21/K_T!P21)</f>
        <v>4.7544051162363897E-2</v>
      </c>
      <c r="R21" s="28">
        <f>0.5*(Cv!AP21+Cv!AQ21)*LN(K_T!R21/K_T!Q21)</f>
        <v>-3.5727584516567851E-2</v>
      </c>
      <c r="S21" s="28">
        <f>0.5*(Cv!AQ21+Cv!AR21)*LN(K_T!S21/K_T!R21)</f>
        <v>5.7106751087174674E-2</v>
      </c>
      <c r="T21" s="28">
        <f>0.5*(Cv!AR21+Cv!AS21)*LN(K_T!T21/K_T!S21)</f>
        <v>-2.4907668694882514E-2</v>
      </c>
      <c r="U21" s="28">
        <f>0.5*(Cv!AS21+Cv!AT21)*LN(K_T!U21/K_T!T21)</f>
        <v>1.0966199955608356E-2</v>
      </c>
      <c r="V21" s="28">
        <f>0.5*(Cv!AT21+Cv!AU21)*LN(K_T!V21/K_T!U21)</f>
        <v>-7.866004680866491E-3</v>
      </c>
      <c r="W21" s="28">
        <f>0.5*(Cv!AU21+Cv!AV21)*LN(K_T!W21/K_T!V21)</f>
        <v>-6.611527814936775E-3</v>
      </c>
      <c r="X21" s="28">
        <f>0.5*(Cv!AV21+Cv!AW21)*LN(K_T!X21/K_T!W21)</f>
        <v>6.727342180651171E-4</v>
      </c>
      <c r="Y21" s="28">
        <f>0.5*(Cv!AW21+Cv!AX21)*LN(K_T!Y21/K_T!X21)</f>
        <v>1.2219080084794038E-2</v>
      </c>
      <c r="Z21" s="28">
        <f>0.5*(Cv!AX21+Cv!AY21)*LN(K_T!Z21/K_T!Y21)</f>
        <v>-5.8548923161941598E-3</v>
      </c>
      <c r="AA21" s="28">
        <f>0.5*(Cv!AY21+Cv!AZ21)*LN(K_T!AA21/K_T!Z21)</f>
        <v>3.0546259088089452E-2</v>
      </c>
      <c r="AC21" s="28">
        <f t="shared" si="0"/>
        <v>-1.0684191789313241E-2</v>
      </c>
      <c r="AD21" s="28">
        <f t="shared" si="1"/>
        <v>9.8794386264909016E-3</v>
      </c>
      <c r="AE21" s="28">
        <f t="shared" si="2"/>
        <v>3.1993910796525124E-2</v>
      </c>
      <c r="AF21" s="28">
        <f t="shared" si="3"/>
        <v>-5.5492534034024613E-3</v>
      </c>
      <c r="AG21" s="28">
        <f t="shared" si="4"/>
        <v>1.2303482285563111E-2</v>
      </c>
      <c r="AH21" s="28">
        <f t="shared" si="5"/>
        <v>2.0936674711508015E-2</v>
      </c>
      <c r="AI21" s="28">
        <f t="shared" si="6"/>
        <v>1.145522479959628E-3</v>
      </c>
      <c r="AJ21" s="28">
        <f t="shared" si="7"/>
        <v>7.1786942612256941E-3</v>
      </c>
    </row>
    <row r="22" spans="1:36" x14ac:dyDescent="0.15">
      <c r="A22" s="8">
        <v>20</v>
      </c>
      <c r="B22" s="11" t="s">
        <v>159</v>
      </c>
      <c r="C22" s="28"/>
      <c r="D22" s="28">
        <f>0.5*(Cv!AB22+Cv!AC22)*LN(K_T!D22/K_T!C22)</f>
        <v>1.983854356570687E-2</v>
      </c>
      <c r="E22" s="28">
        <f>0.5*(Cv!AC22+Cv!AD22)*LN(K_T!E22/K_T!D22)</f>
        <v>1.6613235700260385E-2</v>
      </c>
      <c r="F22" s="28">
        <f>0.5*(Cv!AD22+Cv!AE22)*LN(K_T!F22/K_T!E22)</f>
        <v>2.2348635070340558E-2</v>
      </c>
      <c r="G22" s="28">
        <f>0.5*(Cv!AE22+Cv!AF22)*LN(K_T!G22/K_T!F22)</f>
        <v>1.744933597948092E-2</v>
      </c>
      <c r="H22" s="28">
        <f>0.5*(Cv!AF22+Cv!AG22)*LN(K_T!H22/K_T!G22)</f>
        <v>2.7501523989300058E-3</v>
      </c>
      <c r="I22" s="28">
        <f>0.5*(Cv!AG22+Cv!AH22)*LN(K_T!I22/K_T!H22)</f>
        <v>1.0955828760207164E-2</v>
      </c>
      <c r="J22" s="28">
        <f>0.5*(Cv!AH22+Cv!AI22)*LN(K_T!J22/K_T!I22)</f>
        <v>7.4431825579280497E-3</v>
      </c>
      <c r="K22" s="28">
        <f>0.5*(Cv!AI22+Cv!AJ22)*LN(K_T!K22/K_T!J22)</f>
        <v>7.4211592024322369E-3</v>
      </c>
      <c r="L22" s="28">
        <f>0.5*(Cv!AJ22+Cv!AK22)*LN(K_T!L22/K_T!K22)</f>
        <v>-3.4526838467355829E-3</v>
      </c>
      <c r="M22" s="28">
        <f>0.5*(Cv!AK22+Cv!AL22)*LN(K_T!M22/K_T!L22)</f>
        <v>-6.8835233359783804E-3</v>
      </c>
      <c r="N22" s="28">
        <f>0.5*(Cv!AL22+Cv!AM22)*LN(K_T!N22/K_T!M22)</f>
        <v>8.6719076873074657E-3</v>
      </c>
      <c r="O22" s="28">
        <f>0.5*(Cv!AM22+Cv!AN22)*LN(K_T!O22/K_T!N22)</f>
        <v>-2.2906153123798943E-3</v>
      </c>
      <c r="P22" s="28">
        <f>0.5*(Cv!AN22+Cv!AO22)*LN(K_T!P22/K_T!O22)</f>
        <v>6.0682886829032693E-3</v>
      </c>
      <c r="Q22" s="28">
        <f>0.5*(Cv!AO22+Cv!AP22)*LN(K_T!Q22/K_T!P22)</f>
        <v>2.2190228723525329E-2</v>
      </c>
      <c r="R22" s="28">
        <f>0.5*(Cv!AP22+Cv!AQ22)*LN(K_T!R22/K_T!Q22)</f>
        <v>1.1815405116731308E-2</v>
      </c>
      <c r="S22" s="28">
        <f>0.5*(Cv!AQ22+Cv!AR22)*LN(K_T!S22/K_T!R22)</f>
        <v>2.4450393920858306E-4</v>
      </c>
      <c r="T22" s="28">
        <f>0.5*(Cv!AR22+Cv!AS22)*LN(K_T!T22/K_T!S22)</f>
        <v>-1.6035371391803148E-3</v>
      </c>
      <c r="U22" s="28">
        <f>0.5*(Cv!AS22+Cv!AT22)*LN(K_T!U22/K_T!T22)</f>
        <v>-4.5464831249567642E-3</v>
      </c>
      <c r="V22" s="28">
        <f>0.5*(Cv!AT22+Cv!AU22)*LN(K_T!V22/K_T!U22)</f>
        <v>-9.7500400209420014E-3</v>
      </c>
      <c r="W22" s="28">
        <f>0.5*(Cv!AU22+Cv!AV22)*LN(K_T!W22/K_T!V22)</f>
        <v>-8.475426296935264E-3</v>
      </c>
      <c r="X22" s="28">
        <f>0.5*(Cv!AV22+Cv!AW22)*LN(K_T!X22/K_T!W22)</f>
        <v>-5.5212325554709679E-3</v>
      </c>
      <c r="Y22" s="28">
        <f>0.5*(Cv!AW22+Cv!AX22)*LN(K_T!Y22/K_T!X22)</f>
        <v>-8.066872898538309E-3</v>
      </c>
      <c r="Z22" s="28">
        <f>0.5*(Cv!AX22+Cv!AY22)*LN(K_T!Z22/K_T!Y22)</f>
        <v>-6.4432164981964518E-3</v>
      </c>
      <c r="AA22" s="28">
        <f>0.5*(Cv!AY22+Cv!AZ22)*LN(K_T!AA22/K_T!Z22)</f>
        <v>1.7646392639518672E-3</v>
      </c>
      <c r="AC22" s="28">
        <f t="shared" si="0"/>
        <v>1.4023437581843805E-2</v>
      </c>
      <c r="AD22" s="28">
        <f t="shared" si="1"/>
        <v>2.6400084529907579E-3</v>
      </c>
      <c r="AE22" s="28">
        <f t="shared" si="2"/>
        <v>7.6055622299977203E-3</v>
      </c>
      <c r="AF22" s="28">
        <f t="shared" si="3"/>
        <v>-5.979343827497062E-3</v>
      </c>
      <c r="AG22" s="28">
        <f t="shared" si="4"/>
        <v>-4.2484833775942978E-3</v>
      </c>
      <c r="AH22" s="28">
        <f t="shared" si="5"/>
        <v>5.1227853414942386E-3</v>
      </c>
      <c r="AI22" s="28">
        <f t="shared" si="6"/>
        <v>-5.3302711587835255E-3</v>
      </c>
      <c r="AJ22" s="28">
        <f t="shared" si="7"/>
        <v>3.4218640023431827E-3</v>
      </c>
    </row>
    <row r="23" spans="1:36" x14ac:dyDescent="0.15">
      <c r="A23" s="8">
        <v>21</v>
      </c>
      <c r="B23" s="11" t="s">
        <v>160</v>
      </c>
      <c r="C23" s="28"/>
      <c r="D23" s="28">
        <f>0.5*(Cv!AB23+Cv!AC23)*LN(K_T!D23/K_T!C23)</f>
        <v>7.6698356463603982E-3</v>
      </c>
      <c r="E23" s="28">
        <f>0.5*(Cv!AC23+Cv!AD23)*LN(K_T!E23/K_T!D23)</f>
        <v>-3.4085198417226196E-3</v>
      </c>
      <c r="F23" s="28">
        <f>0.5*(Cv!AD23+Cv!AE23)*LN(K_T!F23/K_T!E23)</f>
        <v>-1.00076869780997E-2</v>
      </c>
      <c r="G23" s="28">
        <f>0.5*(Cv!AE23+Cv!AF23)*LN(K_T!G23/K_T!F23)</f>
        <v>-1.1339872988802855E-2</v>
      </c>
      <c r="H23" s="28">
        <f>0.5*(Cv!AF23+Cv!AG23)*LN(K_T!H23/K_T!G23)</f>
        <v>-2.6467479860649776E-2</v>
      </c>
      <c r="I23" s="28">
        <f>0.5*(Cv!AG23+Cv!AH23)*LN(K_T!I23/K_T!H23)</f>
        <v>-4.3584067715164021E-4</v>
      </c>
      <c r="J23" s="28">
        <f>0.5*(Cv!AH23+Cv!AI23)*LN(K_T!J23/K_T!I23)</f>
        <v>-1.3252211752485737E-2</v>
      </c>
      <c r="K23" s="28">
        <f>0.5*(Cv!AI23+Cv!AJ23)*LN(K_T!K23/K_T!J23)</f>
        <v>2.1991773899607343E-2</v>
      </c>
      <c r="L23" s="28">
        <f>0.5*(Cv!AJ23+Cv!AK23)*LN(K_T!L23/K_T!K23)</f>
        <v>9.3477334448677889E-3</v>
      </c>
      <c r="M23" s="28">
        <f>0.5*(Cv!AK23+Cv!AL23)*LN(K_T!M23/K_T!L23)</f>
        <v>4.7931495100332656E-3</v>
      </c>
      <c r="N23" s="28">
        <f>0.5*(Cv!AL23+Cv!AM23)*LN(K_T!N23/K_T!M23)</f>
        <v>-1.4390850634844772E-2</v>
      </c>
      <c r="O23" s="28">
        <f>0.5*(Cv!AM23+Cv!AN23)*LN(K_T!O23/K_T!N23)</f>
        <v>-2.8522997529436141E-3</v>
      </c>
      <c r="P23" s="28">
        <f>0.5*(Cv!AN23+Cv!AO23)*LN(K_T!P23/K_T!O23)</f>
        <v>2.1360986613286056E-2</v>
      </c>
      <c r="Q23" s="28">
        <f>0.5*(Cv!AO23+Cv!AP23)*LN(K_T!Q23/K_T!P23)</f>
        <v>1.7227134407094866E-2</v>
      </c>
      <c r="R23" s="28">
        <f>0.5*(Cv!AP23+Cv!AQ23)*LN(K_T!R23/K_T!Q23)</f>
        <v>2.411932494894382E-2</v>
      </c>
      <c r="S23" s="28">
        <f>0.5*(Cv!AQ23+Cv!AR23)*LN(K_T!S23/K_T!R23)</f>
        <v>1.4986064030446014E-2</v>
      </c>
      <c r="T23" s="28">
        <f>0.5*(Cv!AR23+Cv!AS23)*LN(K_T!T23/K_T!S23)</f>
        <v>2.1056711057116134E-2</v>
      </c>
      <c r="U23" s="28">
        <f>0.5*(Cv!AS23+Cv!AT23)*LN(K_T!U23/K_T!T23)</f>
        <v>3.9820953343523424E-2</v>
      </c>
      <c r="V23" s="28">
        <f>0.5*(Cv!AT23+Cv!AU23)*LN(K_T!V23/K_T!U23)</f>
        <v>3.768403081468473E-2</v>
      </c>
      <c r="W23" s="28">
        <f>0.5*(Cv!AU23+Cv!AV23)*LN(K_T!W23/K_T!V23)</f>
        <v>2.9750055069979717E-2</v>
      </c>
      <c r="X23" s="28">
        <f>0.5*(Cv!AV23+Cv!AW23)*LN(K_T!X23/K_T!W23)</f>
        <v>2.1165775694191327E-2</v>
      </c>
      <c r="Y23" s="28">
        <f>0.5*(Cv!AW23+Cv!AX23)*LN(K_T!Y23/K_T!X23)</f>
        <v>3.4778149399498734E-2</v>
      </c>
      <c r="Z23" s="28">
        <f>0.5*(Cv!AX23+Cv!AY23)*LN(K_T!Z23/K_T!Y23)</f>
        <v>2.6276186322948137E-2</v>
      </c>
      <c r="AA23" s="28">
        <f>0.5*(Cv!AY23+Cv!AZ23)*LN(K_T!AA23/K_T!Z23)</f>
        <v>2.281858169966965E-2</v>
      </c>
      <c r="AC23" s="28">
        <f t="shared" si="0"/>
        <v>-1.0331880069285319E-2</v>
      </c>
      <c r="AD23" s="28">
        <f t="shared" si="1"/>
        <v>1.6979188934355776E-3</v>
      </c>
      <c r="AE23" s="28">
        <f t="shared" si="2"/>
        <v>1.496824204936543E-2</v>
      </c>
      <c r="AF23" s="28">
        <f t="shared" si="3"/>
        <v>2.9895505195899064E-2</v>
      </c>
      <c r="AG23" s="28">
        <f t="shared" si="4"/>
        <v>2.7957639140705506E-2</v>
      </c>
      <c r="AH23" s="28">
        <f t="shared" si="5"/>
        <v>8.3330804714005034E-3</v>
      </c>
      <c r="AI23" s="28">
        <f t="shared" si="6"/>
        <v>2.9168805425201484E-2</v>
      </c>
      <c r="AJ23" s="28">
        <f t="shared" si="7"/>
        <v>1.1522689033443058E-2</v>
      </c>
    </row>
    <row r="24" spans="1:36" x14ac:dyDescent="0.15">
      <c r="A24" s="8">
        <v>22</v>
      </c>
      <c r="B24" s="11" t="s">
        <v>161</v>
      </c>
      <c r="C24" s="28"/>
      <c r="D24" s="28">
        <f>0.5*(Cv!AB24+Cv!AC24)*LN(K_T!D24/K_T!C24)</f>
        <v>-2.4480024786556975E-2</v>
      </c>
      <c r="E24" s="28">
        <f>0.5*(Cv!AC24+Cv!AD24)*LN(K_T!E24/K_T!D24)</f>
        <v>-5.0044312039102725E-3</v>
      </c>
      <c r="F24" s="28">
        <f>0.5*(Cv!AD24+Cv!AE24)*LN(K_T!F24/K_T!E24)</f>
        <v>7.1245219979131748E-3</v>
      </c>
      <c r="G24" s="28">
        <f>0.5*(Cv!AE24+Cv!AF24)*LN(K_T!G24/K_T!F24)</f>
        <v>1.3812653777615955E-2</v>
      </c>
      <c r="H24" s="28">
        <f>0.5*(Cv!AF24+Cv!AG24)*LN(K_T!H24/K_T!G24)</f>
        <v>1.9403441728436312E-2</v>
      </c>
      <c r="I24" s="28">
        <f>0.5*(Cv!AG24+Cv!AH24)*LN(K_T!I24/K_T!H24)</f>
        <v>-1.0147820020096248E-4</v>
      </c>
      <c r="J24" s="28">
        <f>0.5*(Cv!AH24+Cv!AI24)*LN(K_T!J24/K_T!I24)</f>
        <v>2.6543979308219955E-2</v>
      </c>
      <c r="K24" s="28">
        <f>0.5*(Cv!AI24+Cv!AJ24)*LN(K_T!K24/K_T!J24)</f>
        <v>-8.5686697002966671E-3</v>
      </c>
      <c r="L24" s="28">
        <f>0.5*(Cv!AJ24+Cv!AK24)*LN(K_T!L24/K_T!K24)</f>
        <v>7.8645411435656291E-3</v>
      </c>
      <c r="M24" s="28">
        <f>0.5*(Cv!AK24+Cv!AL24)*LN(K_T!M24/K_T!L24)</f>
        <v>3.8760079118974741E-3</v>
      </c>
      <c r="N24" s="28">
        <f>0.5*(Cv!AL24+Cv!AM24)*LN(K_T!N24/K_T!M24)</f>
        <v>3.1844837752274591E-2</v>
      </c>
      <c r="O24" s="28">
        <f>0.5*(Cv!AM24+Cv!AN24)*LN(K_T!O24/K_T!N24)</f>
        <v>2.5818397652316638E-2</v>
      </c>
      <c r="P24" s="28">
        <f>0.5*(Cv!AN24+Cv!AO24)*LN(K_T!P24/K_T!O24)</f>
        <v>4.4763632671272601E-3</v>
      </c>
      <c r="Q24" s="28">
        <f>0.5*(Cv!AO24+Cv!AP24)*LN(K_T!Q24/K_T!P24)</f>
        <v>-7.2515523505916832E-4</v>
      </c>
      <c r="R24" s="28">
        <f>0.5*(Cv!AP24+Cv!AQ24)*LN(K_T!R24/K_T!Q24)</f>
        <v>-1.6238955231736279E-2</v>
      </c>
      <c r="S24" s="28">
        <f>0.5*(Cv!AQ24+Cv!AR24)*LN(K_T!S24/K_T!R24)</f>
        <v>-1.3144325395947112E-2</v>
      </c>
      <c r="T24" s="28">
        <f>0.5*(Cv!AR24+Cv!AS24)*LN(K_T!T24/K_T!S24)</f>
        <v>-5.8839680076088769E-3</v>
      </c>
      <c r="U24" s="28">
        <f>0.5*(Cv!AS24+Cv!AT24)*LN(K_T!U24/K_T!T24)</f>
        <v>-1.2968781038934927E-2</v>
      </c>
      <c r="V24" s="28">
        <f>0.5*(Cv!AT24+Cv!AU24)*LN(K_T!V24/K_T!U24)</f>
        <v>-5.2905461988371092E-3</v>
      </c>
      <c r="W24" s="28">
        <f>0.5*(Cv!AU24+Cv!AV24)*LN(K_T!W24/K_T!V24)</f>
        <v>1.9333044091470058E-3</v>
      </c>
      <c r="X24" s="28">
        <f>0.5*(Cv!AV24+Cv!AW24)*LN(K_T!X24/K_T!W24)</f>
        <v>2.1414761067063441E-3</v>
      </c>
      <c r="Y24" s="28">
        <f>0.5*(Cv!AW24+Cv!AX24)*LN(K_T!Y24/K_T!X24)</f>
        <v>2.534940196319804E-3</v>
      </c>
      <c r="Z24" s="28">
        <f>0.5*(Cv!AX24+Cv!AY24)*LN(K_T!Z24/K_T!Y24)</f>
        <v>3.9033265325478014E-3</v>
      </c>
      <c r="AA24" s="28">
        <f>0.5*(Cv!AY24+Cv!AZ24)*LN(K_T!AA24/K_T!Z24)</f>
        <v>8.9981427548446718E-3</v>
      </c>
      <c r="AC24" s="28">
        <f t="shared" si="0"/>
        <v>7.0469416199708413E-3</v>
      </c>
      <c r="AD24" s="28">
        <f t="shared" si="1"/>
        <v>1.2312139283132196E-2</v>
      </c>
      <c r="AE24" s="28">
        <f t="shared" si="2"/>
        <v>3.7265011340268178E-5</v>
      </c>
      <c r="AF24" s="28">
        <f t="shared" si="3"/>
        <v>-4.0137029459055128E-3</v>
      </c>
      <c r="AG24" s="28">
        <f t="shared" si="4"/>
        <v>5.1454698279040922E-3</v>
      </c>
      <c r="AH24" s="28">
        <f t="shared" si="5"/>
        <v>6.1747021472362308E-3</v>
      </c>
      <c r="AI24" s="28">
        <f t="shared" si="6"/>
        <v>-5.7901315572691115E-4</v>
      </c>
      <c r="AJ24" s="28">
        <f t="shared" si="7"/>
        <v>4.0152010576696186E-3</v>
      </c>
    </row>
    <row r="25" spans="1:36" x14ac:dyDescent="0.15">
      <c r="A25" s="8">
        <v>23</v>
      </c>
      <c r="B25" s="11" t="s">
        <v>162</v>
      </c>
      <c r="C25" s="28"/>
      <c r="D25" s="28">
        <f>0.5*(Cv!AB25+Cv!AC25)*LN(K_T!D25/K_T!C25)</f>
        <v>1.3095624818429257E-2</v>
      </c>
      <c r="E25" s="28">
        <f>0.5*(Cv!AC25+Cv!AD25)*LN(K_T!E25/K_T!D25)</f>
        <v>2.2458754356055989E-3</v>
      </c>
      <c r="F25" s="28">
        <f>0.5*(Cv!AD25+Cv!AE25)*LN(K_T!F25/K_T!E25)</f>
        <v>-1.1745906506967671E-2</v>
      </c>
      <c r="G25" s="28">
        <f>0.5*(Cv!AE25+Cv!AF25)*LN(K_T!G25/K_T!F25)</f>
        <v>-6.4657942233986672E-3</v>
      </c>
      <c r="H25" s="28">
        <f>0.5*(Cv!AF25+Cv!AG25)*LN(K_T!H25/K_T!G25)</f>
        <v>-1.6294128865606557E-2</v>
      </c>
      <c r="I25" s="28">
        <f>0.5*(Cv!AG25+Cv!AH25)*LN(K_T!I25/K_T!H25)</f>
        <v>-2.2151652633732744E-2</v>
      </c>
      <c r="J25" s="28">
        <f>0.5*(Cv!AH25+Cv!AI25)*LN(K_T!J25/K_T!I25)</f>
        <v>-2.1595732972917926E-2</v>
      </c>
      <c r="K25" s="28">
        <f>0.5*(Cv!AI25+Cv!AJ25)*LN(K_T!K25/K_T!J25)</f>
        <v>-1.2188631018410478E-2</v>
      </c>
      <c r="L25" s="28">
        <f>0.5*(Cv!AJ25+Cv!AK25)*LN(K_T!L25/K_T!K25)</f>
        <v>-9.7556193347335292E-3</v>
      </c>
      <c r="M25" s="28">
        <f>0.5*(Cv!AK25+Cv!AL25)*LN(K_T!M25/K_T!L25)</f>
        <v>-5.4890126402054049E-3</v>
      </c>
      <c r="N25" s="28">
        <f>0.5*(Cv!AL25+Cv!AM25)*LN(K_T!N25/K_T!M25)</f>
        <v>-6.7982910565934484E-3</v>
      </c>
      <c r="O25" s="28">
        <f>0.5*(Cv!AM25+Cv!AN25)*LN(K_T!O25/K_T!N25)</f>
        <v>4.2089089510118291E-3</v>
      </c>
      <c r="P25" s="28">
        <f>0.5*(Cv!AN25+Cv!AO25)*LN(K_T!P25/K_T!O25)</f>
        <v>1.5067274705502936E-3</v>
      </c>
      <c r="Q25" s="28">
        <f>0.5*(Cv!AO25+Cv!AP25)*LN(K_T!Q25/K_T!P25)</f>
        <v>8.779170783918093E-3</v>
      </c>
      <c r="R25" s="28">
        <f>0.5*(Cv!AP25+Cv!AQ25)*LN(K_T!R25/K_T!Q25)</f>
        <v>-2.5029359687242497E-3</v>
      </c>
      <c r="S25" s="28">
        <f>0.5*(Cv!AQ25+Cv!AR25)*LN(K_T!S25/K_T!R25)</f>
        <v>-1.4259412224160542E-2</v>
      </c>
      <c r="T25" s="28">
        <f>0.5*(Cv!AR25+Cv!AS25)*LN(K_T!T25/K_T!S25)</f>
        <v>-2.6290949871150587E-2</v>
      </c>
      <c r="U25" s="28">
        <f>0.5*(Cv!AS25+Cv!AT25)*LN(K_T!U25/K_T!T25)</f>
        <v>-1.6010993917826354E-2</v>
      </c>
      <c r="V25" s="28">
        <f>0.5*(Cv!AT25+Cv!AU25)*LN(K_T!V25/K_T!U25)</f>
        <v>-1.1557495177065245E-2</v>
      </c>
      <c r="W25" s="28">
        <f>0.5*(Cv!AU25+Cv!AV25)*LN(K_T!W25/K_T!V25)</f>
        <v>-8.8393624541863967E-3</v>
      </c>
      <c r="X25" s="28">
        <f>0.5*(Cv!AV25+Cv!AW25)*LN(K_T!X25/K_T!W25)</f>
        <v>-2.3291213641686353E-3</v>
      </c>
      <c r="Y25" s="28">
        <f>0.5*(Cv!AW25+Cv!AX25)*LN(K_T!Y25/K_T!X25)</f>
        <v>-9.9814289308514364E-3</v>
      </c>
      <c r="Z25" s="28">
        <f>0.5*(Cv!AX25+Cv!AY25)*LN(K_T!Z25/K_T!Y25)</f>
        <v>-5.1285165319024601E-3</v>
      </c>
      <c r="AA25" s="28">
        <f>0.5*(Cv!AY25+Cv!AZ25)*LN(K_T!AA25/K_T!Z25)</f>
        <v>-8.1905762718568875E-3</v>
      </c>
      <c r="AC25" s="28">
        <f t="shared" si="0"/>
        <v>-1.0882321358820007E-2</v>
      </c>
      <c r="AD25" s="28">
        <f t="shared" si="1"/>
        <v>-1.1165457404572157E-2</v>
      </c>
      <c r="AE25" s="28">
        <f t="shared" si="2"/>
        <v>-4.5350819748091534E-4</v>
      </c>
      <c r="AF25" s="28">
        <f t="shared" si="3"/>
        <v>-1.3005584556879442E-2</v>
      </c>
      <c r="AG25" s="28">
        <f t="shared" si="4"/>
        <v>-7.7668405782035958E-3</v>
      </c>
      <c r="AH25" s="28">
        <f t="shared" si="5"/>
        <v>-5.8094828010265363E-3</v>
      </c>
      <c r="AI25" s="28">
        <f t="shared" si="6"/>
        <v>-1.1041055564876001E-2</v>
      </c>
      <c r="AJ25" s="28">
        <f t="shared" si="7"/>
        <v>-8.7319512749292772E-3</v>
      </c>
    </row>
    <row r="26" spans="1:36" x14ac:dyDescent="0.15">
      <c r="A26" s="8">
        <v>24</v>
      </c>
      <c r="B26" s="11" t="s">
        <v>163</v>
      </c>
      <c r="C26" s="28"/>
      <c r="D26" s="28">
        <f>0.5*(Cv!AB26+Cv!AC26)*LN(K_T!D26/K_T!C26)</f>
        <v>4.8401183059244126E-3</v>
      </c>
      <c r="E26" s="28">
        <f>0.5*(Cv!AC26+Cv!AD26)*LN(K_T!E26/K_T!D26)</f>
        <v>-1.5426128190375856E-3</v>
      </c>
      <c r="F26" s="28">
        <f>0.5*(Cv!AD26+Cv!AE26)*LN(K_T!F26/K_T!E26)</f>
        <v>-9.296338245360582E-3</v>
      </c>
      <c r="G26" s="28">
        <f>0.5*(Cv!AE26+Cv!AF26)*LN(K_T!G26/K_T!F26)</f>
        <v>-3.1605687927423335E-3</v>
      </c>
      <c r="H26" s="28">
        <f>0.5*(Cv!AF26+Cv!AG26)*LN(K_T!H26/K_T!G26)</f>
        <v>-6.8236248635351517E-3</v>
      </c>
      <c r="I26" s="28">
        <f>0.5*(Cv!AG26+Cv!AH26)*LN(K_T!I26/K_T!H26)</f>
        <v>-9.9188824638574875E-3</v>
      </c>
      <c r="J26" s="28">
        <f>0.5*(Cv!AH26+Cv!AI26)*LN(K_T!J26/K_T!I26)</f>
        <v>-8.603501495199577E-3</v>
      </c>
      <c r="K26" s="28">
        <f>0.5*(Cv!AI26+Cv!AJ26)*LN(K_T!K26/K_T!J26)</f>
        <v>-5.9554985292719683E-3</v>
      </c>
      <c r="L26" s="28">
        <f>0.5*(Cv!AJ26+Cv!AK26)*LN(K_T!L26/K_T!K26)</f>
        <v>-1.1561357345971442E-2</v>
      </c>
      <c r="M26" s="28">
        <f>0.5*(Cv!AK26+Cv!AL26)*LN(K_T!M26/K_T!L26)</f>
        <v>-9.176845620185968E-3</v>
      </c>
      <c r="N26" s="28">
        <f>0.5*(Cv!AL26+Cv!AM26)*LN(K_T!N26/K_T!M26)</f>
        <v>-3.4495329781729987E-3</v>
      </c>
      <c r="O26" s="28">
        <f>0.5*(Cv!AM26+Cv!AN26)*LN(K_T!O26/K_T!N26)</f>
        <v>3.8819648522501219E-3</v>
      </c>
      <c r="P26" s="28">
        <f>0.5*(Cv!AN26+Cv!AO26)*LN(K_T!P26/K_T!O26)</f>
        <v>-8.4262557501385022E-3</v>
      </c>
      <c r="Q26" s="28"/>
      <c r="R26" s="28"/>
      <c r="S26" s="28">
        <f>0.5*(Cv!AQ26+Cv!AR26)*LN(K_T!S26/K_T!R26)</f>
        <v>-1.5010133225942777E-2</v>
      </c>
      <c r="T26" s="28">
        <f>0.5*(Cv!AR26+Cv!AS26)*LN(K_T!T26/K_T!S26)</f>
        <v>-1.1049447732588679E-2</v>
      </c>
      <c r="U26" s="28">
        <f>0.5*(Cv!AS26+Cv!AT26)*LN(K_T!U26/K_T!T26)</f>
        <v>-8.5736745594120894E-3</v>
      </c>
      <c r="V26" s="28">
        <f>0.5*(Cv!AT26+Cv!AU26)*LN(K_T!V26/K_T!U26)</f>
        <v>-7.1719470594964552E-3</v>
      </c>
      <c r="W26" s="28">
        <f>0.5*(Cv!AU26+Cv!AV26)*LN(K_T!W26/K_T!V26)</f>
        <v>-8.5209356868844472E-3</v>
      </c>
      <c r="X26" s="28">
        <f>0.5*(Cv!AV26+Cv!AW26)*LN(K_T!X26/K_T!W26)</f>
        <v>-4.6357901408801087E-3</v>
      </c>
      <c r="Y26" s="28">
        <f>0.5*(Cv!AW26+Cv!AX26)*LN(K_T!Y26/K_T!X26)</f>
        <v>-6.6605112458580458E-3</v>
      </c>
      <c r="Z26" s="28">
        <f>0.5*(Cv!AX26+Cv!AY26)*LN(K_T!Z26/K_T!Y26)</f>
        <v>-4.6107664095615172E-3</v>
      </c>
      <c r="AA26" s="28">
        <f>0.5*(Cv!AY26+Cv!AZ26)*LN(K_T!AA26/K_T!Z26)</f>
        <v>-9.0826820958036913E-3</v>
      </c>
      <c r="AC26" s="28">
        <f t="shared" si="0"/>
        <v>-6.1484054369066281E-3</v>
      </c>
      <c r="AD26" s="28">
        <f t="shared" si="1"/>
        <v>-7.7493471937603907E-3</v>
      </c>
      <c r="AE26" s="28">
        <f t="shared" si="2"/>
        <v>-6.518141374610386E-3</v>
      </c>
      <c r="AF26" s="28">
        <f t="shared" si="3"/>
        <v>-7.9903590358523548E-3</v>
      </c>
      <c r="AG26" s="28">
        <f t="shared" si="4"/>
        <v>-6.7846532504077517E-3</v>
      </c>
      <c r="AH26" s="28">
        <f t="shared" si="5"/>
        <v>-7.2876450115791393E-3</v>
      </c>
      <c r="AI26" s="28">
        <f t="shared" si="6"/>
        <v>-7.538219366310629E-3</v>
      </c>
      <c r="AJ26" s="28">
        <f t="shared" si="7"/>
        <v>-7.1118543908405352E-3</v>
      </c>
    </row>
    <row r="27" spans="1:36" x14ac:dyDescent="0.15">
      <c r="A27" s="8">
        <v>25</v>
      </c>
      <c r="B27" s="11" t="s">
        <v>164</v>
      </c>
      <c r="C27" s="28"/>
      <c r="D27" s="28">
        <f>0.5*(Cv!AB27+Cv!AC27)*LN(K_T!D27/K_T!C27)</f>
        <v>-1.0661036101580019E-2</v>
      </c>
      <c r="E27" s="28">
        <f>0.5*(Cv!AC27+Cv!AD27)*LN(K_T!E27/K_T!D27)</f>
        <v>-1.074453009252568E-2</v>
      </c>
      <c r="F27" s="28">
        <f>0.5*(Cv!AD27+Cv!AE27)*LN(K_T!F27/K_T!E27)</f>
        <v>-6.0477068634508099E-3</v>
      </c>
      <c r="G27" s="28">
        <f>0.5*(Cv!AE27+Cv!AF27)*LN(K_T!G27/K_T!F27)</f>
        <v>-5.5663062706059899E-3</v>
      </c>
      <c r="H27" s="28">
        <f>0.5*(Cv!AF27+Cv!AG27)*LN(K_T!H27/K_T!G27)</f>
        <v>-1.2343025123216566E-2</v>
      </c>
      <c r="I27" s="28">
        <f>0.5*(Cv!AG27+Cv!AH27)*LN(K_T!I27/K_T!H27)</f>
        <v>-1.482210463888799E-3</v>
      </c>
      <c r="J27" s="28">
        <f>0.5*(Cv!AH27+Cv!AI27)*LN(K_T!J27/K_T!I27)</f>
        <v>7.8416978173229575E-3</v>
      </c>
      <c r="K27" s="28">
        <f>0.5*(Cv!AI27+Cv!AJ27)*LN(K_T!K27/K_T!J27)</f>
        <v>-1.4035113328470137E-2</v>
      </c>
      <c r="L27" s="28">
        <f>0.5*(Cv!AJ27+Cv!AK27)*LN(K_T!L27/K_T!K27)</f>
        <v>-3.4242156273825734E-3</v>
      </c>
      <c r="M27" s="28">
        <f>0.5*(Cv!AK27+Cv!AL27)*LN(K_T!M27/K_T!L27)</f>
        <v>1.6872545703322563E-2</v>
      </c>
      <c r="N27" s="28">
        <f>0.5*(Cv!AL27+Cv!AM27)*LN(K_T!N27/K_T!M27)</f>
        <v>-1.8716644817145557E-3</v>
      </c>
      <c r="O27" s="28">
        <f>0.5*(Cv!AM27+Cv!AN27)*LN(K_T!O27/K_T!N27)</f>
        <v>1.5186986010111645E-2</v>
      </c>
      <c r="P27" s="28">
        <f>0.5*(Cv!AN27+Cv!AO27)*LN(K_T!P27/K_T!O27)</f>
        <v>7.2718025079939351E-3</v>
      </c>
      <c r="Q27" s="28">
        <f>0.5*(Cv!AO27+Cv!AP27)*LN(K_T!Q27/K_T!P27)</f>
        <v>2.4322021203513913E-2</v>
      </c>
      <c r="R27" s="28">
        <f>0.5*(Cv!AP27+Cv!AQ27)*LN(K_T!R27/K_T!Q27)</f>
        <v>9.6272345693819688E-3</v>
      </c>
      <c r="S27" s="28">
        <f>0.5*(Cv!AQ27+Cv!AR27)*LN(K_T!S27/K_T!R27)</f>
        <v>-9.5518461317290887E-3</v>
      </c>
      <c r="T27" s="28">
        <f>0.5*(Cv!AR27+Cv!AS27)*LN(K_T!T27/K_T!S27)</f>
        <v>-1.3076986320050787E-2</v>
      </c>
      <c r="U27" s="28">
        <f>0.5*(Cv!AS27+Cv!AT27)*LN(K_T!U27/K_T!T27)</f>
        <v>-3.2065442109893835E-3</v>
      </c>
      <c r="V27" s="28">
        <f>0.5*(Cv!AT27+Cv!AU27)*LN(K_T!V27/K_T!U27)</f>
        <v>-1.237300623249404E-2</v>
      </c>
      <c r="W27" s="28">
        <f>0.5*(Cv!AU27+Cv!AV27)*LN(K_T!W27/K_T!V27)</f>
        <v>-1.2119309559173786E-4</v>
      </c>
      <c r="X27" s="28">
        <f>0.5*(Cv!AV27+Cv!AW27)*LN(K_T!X27/K_T!W27)</f>
        <v>-7.7636264319036743E-3</v>
      </c>
      <c r="Y27" s="28">
        <f>0.5*(Cv!AW27+Cv!AX27)*LN(K_T!Y27/K_T!X27)</f>
        <v>-6.3681124477538258E-3</v>
      </c>
      <c r="Z27" s="28">
        <f>0.5*(Cv!AX27+Cv!AY27)*LN(K_T!Z27/K_T!Y27)</f>
        <v>6.1819864394570042E-3</v>
      </c>
      <c r="AA27" s="28">
        <f>0.5*(Cv!AY27+Cv!AZ27)*LN(K_T!AA27/K_T!Z27)</f>
        <v>7.7178436930912175E-3</v>
      </c>
      <c r="AC27" s="28">
        <f t="shared" si="0"/>
        <v>-7.2367557627375694E-3</v>
      </c>
      <c r="AD27" s="28">
        <f t="shared" si="1"/>
        <v>1.0766500166156511E-3</v>
      </c>
      <c r="AE27" s="28">
        <f t="shared" si="2"/>
        <v>9.3712396318544749E-3</v>
      </c>
      <c r="AF27" s="28">
        <f t="shared" si="3"/>
        <v>-7.3082712582059244E-3</v>
      </c>
      <c r="AG27" s="28">
        <f t="shared" si="4"/>
        <v>2.5105725615981321E-3</v>
      </c>
      <c r="AH27" s="28">
        <f t="shared" si="5"/>
        <v>5.2239448242350633E-3</v>
      </c>
      <c r="AI27" s="28">
        <f t="shared" si="6"/>
        <v>-3.6262048257794024E-3</v>
      </c>
      <c r="AJ27" s="28">
        <f t="shared" si="7"/>
        <v>-5.6321605119880199E-4</v>
      </c>
    </row>
    <row r="28" spans="1:36" x14ac:dyDescent="0.15">
      <c r="A28" s="8">
        <v>26</v>
      </c>
      <c r="B28" s="11" t="s">
        <v>165</v>
      </c>
      <c r="C28" s="28"/>
      <c r="D28" s="28">
        <f>0.5*(Cv!AB28+Cv!AC28)*LN(K_T!D28/K_T!C28)</f>
        <v>4.713619009527931E-3</v>
      </c>
      <c r="E28" s="28">
        <f>0.5*(Cv!AC28+Cv!AD28)*LN(K_T!E28/K_T!D28)</f>
        <v>6.0706508494980547E-3</v>
      </c>
      <c r="F28" s="28">
        <f>0.5*(Cv!AD28+Cv!AE28)*LN(K_T!F28/K_T!E28)</f>
        <v>8.1585155968161294E-3</v>
      </c>
      <c r="G28" s="28">
        <f>0.5*(Cv!AE28+Cv!AF28)*LN(K_T!G28/K_T!F28)</f>
        <v>4.3201594297551235E-3</v>
      </c>
      <c r="H28" s="28">
        <f>0.5*(Cv!AF28+Cv!AG28)*LN(K_T!H28/K_T!G28)</f>
        <v>-1.6531790360769527E-3</v>
      </c>
      <c r="I28" s="28">
        <f>0.5*(Cv!AG28+Cv!AH28)*LN(K_T!I28/K_T!H28)</f>
        <v>8.2802221834973476E-4</v>
      </c>
      <c r="J28" s="28">
        <f>0.5*(Cv!AH28+Cv!AI28)*LN(K_T!J28/K_T!I28)</f>
        <v>-6.5180731265382531E-3</v>
      </c>
      <c r="K28" s="28">
        <f>0.5*(Cv!AI28+Cv!AJ28)*LN(K_T!K28/K_T!J28)</f>
        <v>-1.1102900823792252E-2</v>
      </c>
      <c r="L28" s="28">
        <f>0.5*(Cv!AJ28+Cv!AK28)*LN(K_T!L28/K_T!K28)</f>
        <v>-9.953359063647315E-3</v>
      </c>
      <c r="M28" s="28">
        <f>0.5*(Cv!AK28+Cv!AL28)*LN(K_T!M28/K_T!L28)</f>
        <v>-9.3325406088650767E-3</v>
      </c>
      <c r="N28" s="28">
        <f>0.5*(Cv!AL28+Cv!AM28)*LN(K_T!N28/K_T!M28)</f>
        <v>-4.1561955818317118E-3</v>
      </c>
      <c r="O28" s="28">
        <f>0.5*(Cv!AM28+Cv!AN28)*LN(K_T!O28/K_T!N28)</f>
        <v>-8.9945369903672422E-3</v>
      </c>
      <c r="P28" s="28">
        <f>0.5*(Cv!AN28+Cv!AO28)*LN(K_T!P28/K_T!O28)</f>
        <v>-1.1381765768342581E-2</v>
      </c>
      <c r="Q28" s="28">
        <f>0.5*(Cv!AO28+Cv!AP28)*LN(K_T!Q28/K_T!P28)</f>
        <v>-8.2164877005401621E-3</v>
      </c>
      <c r="R28" s="28">
        <f>0.5*(Cv!AP28+Cv!AQ28)*LN(K_T!R28/K_T!Q28)</f>
        <v>-8.9618096458412341E-3</v>
      </c>
      <c r="S28" s="28">
        <f>0.5*(Cv!AQ28+Cv!AR28)*LN(K_T!S28/K_T!R28)</f>
        <v>-1.3437772741460116E-2</v>
      </c>
      <c r="T28" s="28">
        <f>0.5*(Cv!AR28+Cv!AS28)*LN(K_T!T28/K_T!S28)</f>
        <v>1.5969842821246354E-4</v>
      </c>
      <c r="U28" s="28">
        <f>0.5*(Cv!AS28+Cv!AT28)*LN(K_T!U28/K_T!T28)</f>
        <v>-1.0627186070909749E-2</v>
      </c>
      <c r="V28" s="28">
        <f>0.5*(Cv!AT28+Cv!AU28)*LN(K_T!V28/K_T!U28)</f>
        <v>-8.109270610666082E-3</v>
      </c>
      <c r="W28" s="28">
        <f>0.5*(Cv!AU28+Cv!AV28)*LN(K_T!W28/K_T!V28)</f>
        <v>-3.7556343801856923E-3</v>
      </c>
      <c r="X28" s="28">
        <f>0.5*(Cv!AV28+Cv!AW28)*LN(K_T!X28/K_T!W28)</f>
        <v>-1.2413018282760098E-3</v>
      </c>
      <c r="Y28" s="28">
        <f>0.5*(Cv!AW28+Cv!AX28)*LN(K_T!Y28/K_T!X28)</f>
        <v>-6.0153487794250777E-3</v>
      </c>
      <c r="Z28" s="28">
        <f>0.5*(Cv!AX28+Cv!AY28)*LN(K_T!Z28/K_T!Y28)</f>
        <v>-5.6204868907546446E-3</v>
      </c>
      <c r="AA28" s="28">
        <f>0.5*(Cv!AY28+Cv!AZ28)*LN(K_T!AA28/K_T!Z28)</f>
        <v>-1.9644910358968901E-3</v>
      </c>
      <c r="AC28" s="28">
        <f t="shared" si="0"/>
        <v>3.5448338116684185E-3</v>
      </c>
      <c r="AD28" s="28">
        <f t="shared" si="1"/>
        <v>-8.2126138409349212E-3</v>
      </c>
      <c r="AE28" s="28">
        <f t="shared" si="2"/>
        <v>-1.0198474569310268E-2</v>
      </c>
      <c r="AF28" s="28">
        <f t="shared" si="3"/>
        <v>-4.7147388923650139E-3</v>
      </c>
      <c r="AG28" s="28">
        <f t="shared" si="4"/>
        <v>-4.5334422353588708E-3</v>
      </c>
      <c r="AH28" s="28">
        <f t="shared" si="5"/>
        <v>-9.2055442051225938E-3</v>
      </c>
      <c r="AI28" s="28">
        <f t="shared" si="6"/>
        <v>-4.64675264598771E-3</v>
      </c>
      <c r="AJ28" s="28">
        <f t="shared" si="7"/>
        <v>-4.8480562678602408E-3</v>
      </c>
    </row>
    <row r="29" spans="1:36" x14ac:dyDescent="0.15">
      <c r="A29" s="8">
        <v>27</v>
      </c>
      <c r="B29" s="11" t="s">
        <v>166</v>
      </c>
      <c r="C29" s="28"/>
      <c r="D29" s="28">
        <f>0.5*(Cv!AB29+Cv!AC29)*LN(K_T!D29/K_T!C29)</f>
        <v>-3.3803093980834184E-2</v>
      </c>
      <c r="E29" s="28">
        <f>0.5*(Cv!AC29+Cv!AD29)*LN(K_T!E29/K_T!D29)</f>
        <v>-2.6047945684060901E-2</v>
      </c>
      <c r="F29" s="28">
        <f>0.5*(Cv!AD29+Cv!AE29)*LN(K_T!F29/K_T!E29)</f>
        <v>-2.3628600397912168E-2</v>
      </c>
      <c r="G29" s="28">
        <f>0.5*(Cv!AE29+Cv!AF29)*LN(K_T!G29/K_T!F29)</f>
        <v>-2.3029651551889123E-2</v>
      </c>
      <c r="H29" s="28">
        <f>0.5*(Cv!AF29+Cv!AG29)*LN(K_T!H29/K_T!G29)</f>
        <v>-2.2661174963033871E-2</v>
      </c>
      <c r="I29" s="28">
        <f>0.5*(Cv!AG29+Cv!AH29)*LN(K_T!I29/K_T!H29)</f>
        <v>-1.7533149539465501E-2</v>
      </c>
      <c r="J29" s="28">
        <f>0.5*(Cv!AH29+Cv!AI29)*LN(K_T!J29/K_T!I29)</f>
        <v>-1.6069291408688843E-2</v>
      </c>
      <c r="K29" s="28">
        <f>0.5*(Cv!AI29+Cv!AJ29)*LN(K_T!K29/K_T!J29)</f>
        <v>-2.4119538141316701E-2</v>
      </c>
      <c r="L29" s="28">
        <f>0.5*(Cv!AJ29+Cv!AK29)*LN(K_T!L29/K_T!K29)</f>
        <v>-1.4708133263113064E-2</v>
      </c>
      <c r="M29" s="28">
        <f>0.5*(Cv!AK29+Cv!AL29)*LN(K_T!M29/K_T!L29)</f>
        <v>-1.2968144901165829E-2</v>
      </c>
      <c r="N29" s="28">
        <f>0.5*(Cv!AL29+Cv!AM29)*LN(K_T!N29/K_T!M29)</f>
        <v>-7.9699317051505833E-3</v>
      </c>
      <c r="O29" s="28">
        <f>0.5*(Cv!AM29+Cv!AN29)*LN(K_T!O29/K_T!N29)</f>
        <v>-3.1448805739009286E-3</v>
      </c>
      <c r="P29" s="28">
        <f>0.5*(Cv!AN29+Cv!AO29)*LN(K_T!P29/K_T!O29)</f>
        <v>3.5257141672666724E-3</v>
      </c>
      <c r="Q29" s="28">
        <f>0.5*(Cv!AO29+Cv!AP29)*LN(K_T!Q29/K_T!P29)</f>
        <v>1.8194877855271414E-2</v>
      </c>
      <c r="R29" s="28">
        <f>0.5*(Cv!AP29+Cv!AQ29)*LN(K_T!R29/K_T!Q29)</f>
        <v>8.7009329376528662E-5</v>
      </c>
      <c r="S29" s="28">
        <f>0.5*(Cv!AQ29+Cv!AR29)*LN(K_T!S29/K_T!R29)</f>
        <v>-8.7298357163013672E-3</v>
      </c>
      <c r="T29" s="28">
        <f>0.5*(Cv!AR29+Cv!AS29)*LN(K_T!T29/K_T!S29)</f>
        <v>-1.3599791170140433E-3</v>
      </c>
      <c r="U29" s="28">
        <f>0.5*(Cv!AS29+Cv!AT29)*LN(K_T!U29/K_T!T29)</f>
        <v>-2.6547388871250061E-3</v>
      </c>
      <c r="V29" s="28">
        <f>0.5*(Cv!AT29+Cv!AU29)*LN(K_T!V29/K_T!U29)</f>
        <v>-4.707680684285529E-3</v>
      </c>
      <c r="W29" s="28">
        <f>0.5*(Cv!AU29+Cv!AV29)*LN(K_T!W29/K_T!V29)</f>
        <v>-7.6140947246505558E-3</v>
      </c>
      <c r="X29" s="28">
        <f>0.5*(Cv!AV29+Cv!AW29)*LN(K_T!X29/K_T!W29)</f>
        <v>-1.4079543062167066E-3</v>
      </c>
      <c r="Y29" s="28">
        <f>0.5*(Cv!AW29+Cv!AX29)*LN(K_T!Y29/K_T!X29)</f>
        <v>-3.1702466161307751E-3</v>
      </c>
      <c r="Z29" s="28">
        <f>0.5*(Cv!AX29+Cv!AY29)*LN(K_T!Z29/K_T!Y29)</f>
        <v>8.8175218090802698E-3</v>
      </c>
      <c r="AA29" s="28">
        <f>0.5*(Cv!AY29+Cv!AZ29)*LN(K_T!AA29/K_T!Z29)</f>
        <v>1.5000594028089684E-2</v>
      </c>
      <c r="AC29" s="28">
        <f t="shared" si="0"/>
        <v>-2.2580104427272311E-2</v>
      </c>
      <c r="AD29" s="28">
        <f t="shared" si="1"/>
        <v>-1.5167007883887001E-2</v>
      </c>
      <c r="AE29" s="28">
        <f t="shared" si="2"/>
        <v>1.9865770123424636E-3</v>
      </c>
      <c r="AF29" s="28">
        <f t="shared" si="3"/>
        <v>-3.5488895438583684E-3</v>
      </c>
      <c r="AG29" s="28">
        <f t="shared" si="4"/>
        <v>6.8826230736797264E-3</v>
      </c>
      <c r="AH29" s="28">
        <f t="shared" si="5"/>
        <v>-6.5902154357722689E-3</v>
      </c>
      <c r="AI29" s="28">
        <f t="shared" si="6"/>
        <v>3.6292768771841702E-4</v>
      </c>
      <c r="AJ29" s="28">
        <f t="shared" si="7"/>
        <v>-7.6477936953189959E-3</v>
      </c>
    </row>
    <row r="30" spans="1:36" x14ac:dyDescent="0.15">
      <c r="A30" s="8">
        <v>28</v>
      </c>
      <c r="B30" s="11" t="s">
        <v>167</v>
      </c>
      <c r="C30" s="28"/>
      <c r="D30" s="28">
        <f>0.5*(Cv!AB30+Cv!AC30)*LN(K_T!D30/K_T!C30)</f>
        <v>9.9054872598989419E-3</v>
      </c>
      <c r="E30" s="28">
        <f>0.5*(Cv!AC30+Cv!AD30)*LN(K_T!E30/K_T!D30)</f>
        <v>7.6807565022426333E-3</v>
      </c>
      <c r="F30" s="28">
        <f>0.5*(Cv!AD30+Cv!AE30)*LN(K_T!F30/K_T!E30)</f>
        <v>9.3438465624187724E-3</v>
      </c>
      <c r="G30" s="28">
        <f>0.5*(Cv!AE30+Cv!AF30)*LN(K_T!G30/K_T!F30)</f>
        <v>3.7058352740768036E-3</v>
      </c>
      <c r="H30" s="28">
        <f>0.5*(Cv!AF30+Cv!AG30)*LN(K_T!H30/K_T!G30)</f>
        <v>-3.4590734625025862E-3</v>
      </c>
      <c r="I30" s="28">
        <f>0.5*(Cv!AG30+Cv!AH30)*LN(K_T!I30/K_T!H30)</f>
        <v>1.932847646847235E-3</v>
      </c>
      <c r="J30" s="28">
        <f>0.5*(Cv!AH30+Cv!AI30)*LN(K_T!J30/K_T!I30)</f>
        <v>6.7637651759514027E-4</v>
      </c>
      <c r="K30" s="28">
        <f>0.5*(Cv!AI30+Cv!AJ30)*LN(K_T!K30/K_T!J30)</f>
        <v>-9.488068761392349E-3</v>
      </c>
      <c r="L30" s="28">
        <f>0.5*(Cv!AJ30+Cv!AK30)*LN(K_T!L30/K_T!K30)</f>
        <v>-7.777512379737981E-3</v>
      </c>
      <c r="M30" s="28">
        <f>0.5*(Cv!AK30+Cv!AL30)*LN(K_T!M30/K_T!L30)</f>
        <v>-5.5851290810814032E-3</v>
      </c>
      <c r="N30" s="28">
        <f>0.5*(Cv!AL30+Cv!AM30)*LN(K_T!N30/K_T!M30)</f>
        <v>-1.5836414251735789E-3</v>
      </c>
      <c r="O30" s="28">
        <f>0.5*(Cv!AM30+Cv!AN30)*LN(K_T!O30/K_T!N30)</f>
        <v>-2.7223519724154033E-4</v>
      </c>
      <c r="P30" s="28">
        <f>0.5*(Cv!AN30+Cv!AO30)*LN(K_T!P30/K_T!O30)</f>
        <v>6.3092069358995648E-3</v>
      </c>
      <c r="Q30" s="28">
        <f>0.5*(Cv!AO30+Cv!AP30)*LN(K_T!Q30/K_T!P30)</f>
        <v>-1.4954934151264752E-3</v>
      </c>
      <c r="R30" s="28">
        <f>0.5*(Cv!AP30+Cv!AQ30)*LN(K_T!R30/K_T!Q30)</f>
        <v>-1.1597682931067863E-2</v>
      </c>
      <c r="S30" s="28">
        <f>0.5*(Cv!AQ30+Cv!AR30)*LN(K_T!S30/K_T!R30)</f>
        <v>-1.3660061788436742E-2</v>
      </c>
      <c r="T30" s="28">
        <f>0.5*(Cv!AR30+Cv!AS30)*LN(K_T!T30/K_T!S30)</f>
        <v>-4.6763303192534408E-3</v>
      </c>
      <c r="U30" s="28">
        <f>0.5*(Cv!AS30+Cv!AT30)*LN(K_T!U30/K_T!T30)</f>
        <v>-1.548632612843856E-2</v>
      </c>
      <c r="V30" s="28">
        <f>0.5*(Cv!AT30+Cv!AU30)*LN(K_T!V30/K_T!U30)</f>
        <v>-1.4490875748472428E-2</v>
      </c>
      <c r="W30" s="28">
        <f>0.5*(Cv!AU30+Cv!AV30)*LN(K_T!W30/K_T!V30)</f>
        <v>-7.609037846755623E-3</v>
      </c>
      <c r="X30" s="28">
        <f>0.5*(Cv!AV30+Cv!AW30)*LN(K_T!X30/K_T!W30)</f>
        <v>-2.2306063589871824E-3</v>
      </c>
      <c r="Y30" s="28">
        <f>0.5*(Cv!AW30+Cv!AX30)*LN(K_T!Y30/K_T!X30)</f>
        <v>-6.107572640369251E-3</v>
      </c>
      <c r="Z30" s="28">
        <f>0.5*(Cv!AX30+Cv!AY30)*LN(K_T!Z30/K_T!Y30)</f>
        <v>-4.1238340551734941E-3</v>
      </c>
      <c r="AA30" s="28">
        <f>0.5*(Cv!AY30+Cv!AZ30)*LN(K_T!AA30/K_T!Z30)</f>
        <v>-3.6936084250752607E-3</v>
      </c>
      <c r="AC30" s="28">
        <f t="shared" si="0"/>
        <v>3.8408425046165722E-3</v>
      </c>
      <c r="AD30" s="28">
        <f t="shared" si="1"/>
        <v>-4.7515950259580343E-3</v>
      </c>
      <c r="AE30" s="28">
        <f t="shared" si="2"/>
        <v>-4.1432532791946114E-3</v>
      </c>
      <c r="AF30" s="28">
        <f t="shared" si="3"/>
        <v>-8.8986352803814475E-3</v>
      </c>
      <c r="AG30" s="28">
        <f t="shared" si="4"/>
        <v>-4.6416717068726689E-3</v>
      </c>
      <c r="AH30" s="28">
        <f t="shared" si="5"/>
        <v>-4.4474241525763233E-3</v>
      </c>
      <c r="AI30" s="28">
        <f t="shared" si="6"/>
        <v>-7.3022739403156558E-3</v>
      </c>
      <c r="AJ30" s="28">
        <f t="shared" si="7"/>
        <v>-3.6386182837045917E-3</v>
      </c>
    </row>
    <row r="31" spans="1:36" x14ac:dyDescent="0.15">
      <c r="A31" s="8">
        <v>29</v>
      </c>
      <c r="B31" s="11" t="s">
        <v>168</v>
      </c>
      <c r="C31" s="28"/>
      <c r="D31" s="28">
        <f>0.5*(Cv!AB31+Cv!AC31)*LN(K_T!D31/K_T!C31)</f>
        <v>-2.1316593531061096E-3</v>
      </c>
      <c r="E31" s="28">
        <f>0.5*(Cv!AC31+Cv!AD31)*LN(K_T!E31/K_T!D31)</f>
        <v>-5.3239329888698089E-3</v>
      </c>
      <c r="F31" s="28">
        <f>0.5*(Cv!AD31+Cv!AE31)*LN(K_T!F31/K_T!E31)</f>
        <v>-1.1476626461288572E-2</v>
      </c>
      <c r="G31" s="28">
        <f>0.5*(Cv!AE31+Cv!AF31)*LN(K_T!G31/K_T!F31)</f>
        <v>-9.0482158643079274E-3</v>
      </c>
      <c r="H31" s="28">
        <f>0.5*(Cv!AF31+Cv!AG31)*LN(K_T!H31/K_T!G31)</f>
        <v>-1.2577024136263338E-2</v>
      </c>
      <c r="I31" s="28">
        <f>0.5*(Cv!AG31+Cv!AH31)*LN(K_T!I31/K_T!H31)</f>
        <v>-6.7840412579368249E-3</v>
      </c>
      <c r="J31" s="28">
        <f>0.5*(Cv!AH31+Cv!AI31)*LN(K_T!J31/K_T!I31)</f>
        <v>-7.5124986620510315E-3</v>
      </c>
      <c r="K31" s="28">
        <f>0.5*(Cv!AI31+Cv!AJ31)*LN(K_T!K31/K_T!J31)</f>
        <v>-8.971268005719419E-3</v>
      </c>
      <c r="L31" s="28">
        <f>0.5*(Cv!AJ31+Cv!AK31)*LN(K_T!L31/K_T!K31)</f>
        <v>-1.0440075650225254E-2</v>
      </c>
      <c r="M31" s="28">
        <f>0.5*(Cv!AK31+Cv!AL31)*LN(K_T!M31/K_T!L31)</f>
        <v>-6.0683109643510265E-3</v>
      </c>
      <c r="N31" s="28">
        <f>0.5*(Cv!AL31+Cv!AM31)*LN(K_T!N31/K_T!M31)</f>
        <v>-4.6641627645038812E-4</v>
      </c>
      <c r="O31" s="28">
        <f>0.5*(Cv!AM31+Cv!AN31)*LN(K_T!O31/K_T!N31)</f>
        <v>3.0234559299933358E-3</v>
      </c>
      <c r="P31" s="28">
        <f>0.5*(Cv!AN31+Cv!AO31)*LN(K_T!P31/K_T!O31)</f>
        <v>1.137034914090136E-2</v>
      </c>
      <c r="Q31" s="28">
        <f>0.5*(Cv!AO31+Cv!AP31)*LN(K_T!Q31/K_T!P31)</f>
        <v>3.986063803418617E-3</v>
      </c>
      <c r="R31" s="28">
        <f>0.5*(Cv!AP31+Cv!AQ31)*LN(K_T!R31/K_T!Q31)</f>
        <v>2.1359552092625259E-3</v>
      </c>
      <c r="S31" s="28">
        <f>0.5*(Cv!AQ31+Cv!AR31)*LN(K_T!S31/K_T!R31)</f>
        <v>2.8972803629322185E-3</v>
      </c>
      <c r="T31" s="28">
        <f>0.5*(Cv!AR31+Cv!AS31)*LN(K_T!T31/K_T!S31)</f>
        <v>-5.6849926747592344E-4</v>
      </c>
      <c r="U31" s="28">
        <f>0.5*(Cv!AS31+Cv!AT31)*LN(K_T!U31/K_T!T31)</f>
        <v>-1.0146171308362154E-2</v>
      </c>
      <c r="V31" s="28">
        <f>0.5*(Cv!AT31+Cv!AU31)*LN(K_T!V31/K_T!U31)</f>
        <v>-1.4138354528508385E-2</v>
      </c>
      <c r="W31" s="28">
        <f>0.5*(Cv!AU31+Cv!AV31)*LN(K_T!W31/K_T!V31)</f>
        <v>-1.5033349283488599E-2</v>
      </c>
      <c r="X31" s="28">
        <f>0.5*(Cv!AV31+Cv!AW31)*LN(K_T!X31/K_T!W31)</f>
        <v>-9.2086392522124812E-3</v>
      </c>
      <c r="Y31" s="28">
        <f>0.5*(Cv!AW31+Cv!AX31)*LN(K_T!Y31/K_T!X31)</f>
        <v>-6.4857198300917246E-3</v>
      </c>
      <c r="Z31" s="28">
        <f>0.5*(Cv!AX31+Cv!AY31)*LN(K_T!Z31/K_T!Y31)</f>
        <v>6.2407353842644691E-3</v>
      </c>
      <c r="AA31" s="28">
        <f>0.5*(Cv!AY31+Cv!AZ31)*LN(K_T!AA31/K_T!Z31)</f>
        <v>-9.5796575873156376E-4</v>
      </c>
      <c r="AC31" s="28">
        <f t="shared" si="0"/>
        <v>-9.0419681417332944E-3</v>
      </c>
      <c r="AD31" s="28">
        <f t="shared" si="1"/>
        <v>-6.6917139117594225E-3</v>
      </c>
      <c r="AE31" s="28">
        <f t="shared" si="2"/>
        <v>4.6826208893016117E-3</v>
      </c>
      <c r="AF31" s="28">
        <f t="shared" si="3"/>
        <v>-9.8190027280095071E-3</v>
      </c>
      <c r="AG31" s="28">
        <f t="shared" si="4"/>
        <v>-4.009834015196064E-4</v>
      </c>
      <c r="AH31" s="28">
        <f t="shared" si="5"/>
        <v>-1.0045465112289056E-3</v>
      </c>
      <c r="AI31" s="28">
        <f t="shared" si="6"/>
        <v>-6.2872454805757939E-3</v>
      </c>
      <c r="AJ31" s="28">
        <f t="shared" si="7"/>
        <v>-4.5892725941548643E-3</v>
      </c>
    </row>
    <row r="32" spans="1:36" x14ac:dyDescent="0.15">
      <c r="A32" s="8">
        <v>30</v>
      </c>
      <c r="B32" s="11" t="s">
        <v>169</v>
      </c>
      <c r="C32" s="28"/>
      <c r="D32" s="28">
        <f>0.5*(Cv!AB32+Cv!AC32)*LN(K_T!D32/K_T!C32)</f>
        <v>-2.4332415171663426E-2</v>
      </c>
      <c r="E32" s="28">
        <f>0.5*(Cv!AC32+Cv!AD32)*LN(K_T!E32/K_T!D32)</f>
        <v>-2.5092371348814074E-2</v>
      </c>
      <c r="F32" s="28">
        <f>0.5*(Cv!AD32+Cv!AE32)*LN(K_T!F32/K_T!E32)</f>
        <v>-2.3557745266575145E-2</v>
      </c>
      <c r="G32" s="28">
        <f>0.5*(Cv!AE32+Cv!AF32)*LN(K_T!G32/K_T!F32)</f>
        <v>-1.9043791702716511E-2</v>
      </c>
      <c r="H32" s="28">
        <f>0.5*(Cv!AF32+Cv!AG32)*LN(K_T!H32/K_T!G32)</f>
        <v>-2.6349191038838433E-2</v>
      </c>
      <c r="I32" s="28">
        <f>0.5*(Cv!AG32+Cv!AH32)*LN(K_T!I32/K_T!H32)</f>
        <v>-1.5291403483480228E-2</v>
      </c>
      <c r="J32" s="28">
        <f>0.5*(Cv!AH32+Cv!AI32)*LN(K_T!J32/K_T!I32)</f>
        <v>-1.4999732862303222E-2</v>
      </c>
      <c r="K32" s="28">
        <f>0.5*(Cv!AI32+Cv!AJ32)*LN(K_T!K32/K_T!J32)</f>
        <v>-2.451798784159984E-2</v>
      </c>
      <c r="L32" s="28">
        <f>0.5*(Cv!AJ32+Cv!AK32)*LN(K_T!L32/K_T!K32)</f>
        <v>-2.1647490811553653E-2</v>
      </c>
      <c r="M32" s="28">
        <f>0.5*(Cv!AK32+Cv!AL32)*LN(K_T!M32/K_T!L32)</f>
        <v>-1.8673612098617676E-2</v>
      </c>
      <c r="N32" s="28">
        <f>0.5*(Cv!AL32+Cv!AM32)*LN(K_T!N32/K_T!M32)</f>
        <v>-9.4057276945861291E-3</v>
      </c>
      <c r="O32" s="28">
        <f>0.5*(Cv!AM32+Cv!AN32)*LN(K_T!O32/K_T!N32)</f>
        <v>-6.4393971918769079E-3</v>
      </c>
      <c r="P32" s="28">
        <f>0.5*(Cv!AN32+Cv!AO32)*LN(K_T!P32/K_T!O32)</f>
        <v>-4.0517082389813315E-3</v>
      </c>
      <c r="Q32" s="28">
        <f>0.5*(Cv!AO32+Cv!AP32)*LN(K_T!Q32/K_T!P32)</f>
        <v>2.3507511011098222E-3</v>
      </c>
      <c r="R32" s="28">
        <f>0.5*(Cv!AP32+Cv!AQ32)*LN(K_T!R32/K_T!Q32)</f>
        <v>-2.8564386391417215E-3</v>
      </c>
      <c r="S32" s="28">
        <f>0.5*(Cv!AQ32+Cv!AR32)*LN(K_T!S32/K_T!R32)</f>
        <v>-8.2891560958425169E-3</v>
      </c>
      <c r="T32" s="28">
        <f>0.5*(Cv!AR32+Cv!AS32)*LN(K_T!T32/K_T!S32)</f>
        <v>-5.1473812083744318E-3</v>
      </c>
      <c r="U32" s="28">
        <f>0.5*(Cv!AS32+Cv!AT32)*LN(K_T!U32/K_T!T32)</f>
        <v>-6.1246057290142751E-3</v>
      </c>
      <c r="V32" s="28">
        <f>0.5*(Cv!AT32+Cv!AU32)*LN(K_T!V32/K_T!U32)</f>
        <v>-1.2181221590502665E-2</v>
      </c>
      <c r="W32" s="28">
        <f>0.5*(Cv!AU32+Cv!AV32)*LN(K_T!W32/K_T!V32)</f>
        <v>-6.2374074924229509E-3</v>
      </c>
      <c r="X32" s="28">
        <f>0.5*(Cv!AV32+Cv!AW32)*LN(K_T!X32/K_T!W32)</f>
        <v>-6.3665742155754436E-3</v>
      </c>
      <c r="Y32" s="28">
        <f>0.5*(Cv!AW32+Cv!AX32)*LN(K_T!Y32/K_T!X32)</f>
        <v>-3.9639071344653182E-3</v>
      </c>
      <c r="Z32" s="28">
        <f>0.5*(Cv!AX32+Cv!AY32)*LN(K_T!Z32/K_T!Y32)</f>
        <v>-1.1874005467072634E-3</v>
      </c>
      <c r="AA32" s="28">
        <f>0.5*(Cv!AY32+Cv!AZ32)*LN(K_T!AA32/K_T!Z32)</f>
        <v>-6.1021353244550464E-4</v>
      </c>
      <c r="AC32" s="28">
        <f t="shared" si="0"/>
        <v>-2.1866900568084876E-2</v>
      </c>
      <c r="AD32" s="28">
        <f t="shared" si="1"/>
        <v>-1.7848910261732104E-2</v>
      </c>
      <c r="AE32" s="28">
        <f t="shared" si="2"/>
        <v>-3.8571898129465309E-3</v>
      </c>
      <c r="AF32" s="28">
        <f t="shared" si="3"/>
        <v>-7.211438047177954E-3</v>
      </c>
      <c r="AG32" s="28">
        <f t="shared" si="4"/>
        <v>-1.9205070712060288E-3</v>
      </c>
      <c r="AH32" s="28">
        <f t="shared" si="5"/>
        <v>-1.0853050037339319E-2</v>
      </c>
      <c r="AI32" s="28">
        <f t="shared" si="6"/>
        <v>-5.2273389311884811E-3</v>
      </c>
      <c r="AJ32" s="28">
        <f t="shared" si="7"/>
        <v>-1.12905962897098E-2</v>
      </c>
    </row>
    <row r="33" spans="1:36" x14ac:dyDescent="0.15">
      <c r="A33" s="8">
        <v>31</v>
      </c>
      <c r="B33" s="11" t="s">
        <v>170</v>
      </c>
      <c r="C33" s="28"/>
      <c r="D33" s="28">
        <f>0.5*(Cv!AB33+Cv!AC33)*LN(K_T!D33/K_T!C33)</f>
        <v>2.9030052646049881E-2</v>
      </c>
      <c r="E33" s="28">
        <f>0.5*(Cv!AC33+Cv!AD33)*LN(K_T!E33/K_T!D33)</f>
        <v>4.1660843487893742E-2</v>
      </c>
      <c r="F33" s="28">
        <f>0.5*(Cv!AD33+Cv!AE33)*LN(K_T!F33/K_T!E33)</f>
        <v>3.809603263179754E-2</v>
      </c>
      <c r="G33" s="28">
        <f>0.5*(Cv!AE33+Cv!AF33)*LN(K_T!G33/K_T!F33)</f>
        <v>1.3107718784489171E-2</v>
      </c>
      <c r="H33" s="28">
        <f>0.5*(Cv!AF33+Cv!AG33)*LN(K_T!H33/K_T!G33)</f>
        <v>3.288100525482686E-4</v>
      </c>
      <c r="I33" s="28">
        <f>0.5*(Cv!AG33+Cv!AH33)*LN(K_T!I33/K_T!H33)</f>
        <v>1.3905633975554811E-2</v>
      </c>
      <c r="J33" s="28">
        <f>0.5*(Cv!AH33+Cv!AI33)*LN(K_T!J33/K_T!I33)</f>
        <v>2.1753577766181333E-2</v>
      </c>
      <c r="K33" s="28">
        <f>0.5*(Cv!AI33+Cv!AJ33)*LN(K_T!K33/K_T!J33)</f>
        <v>1.0416847160143522E-2</v>
      </c>
      <c r="L33" s="28">
        <f>0.5*(Cv!AJ33+Cv!AK33)*LN(K_T!L33/K_T!K33)</f>
        <v>2.5147158678780272E-4</v>
      </c>
      <c r="M33" s="28">
        <f>0.5*(Cv!AK33+Cv!AL33)*LN(K_T!M33/K_T!L33)</f>
        <v>-8.5282147830014251E-3</v>
      </c>
      <c r="N33" s="28">
        <f>0.5*(Cv!AL33+Cv!AM33)*LN(K_T!N33/K_T!M33)</f>
        <v>3.1934350039497079E-3</v>
      </c>
      <c r="O33" s="28">
        <f>0.5*(Cv!AM33+Cv!AN33)*LN(K_T!O33/K_T!N33)</f>
        <v>-1.0317279363408261E-3</v>
      </c>
      <c r="P33" s="28">
        <f>0.5*(Cv!AN33+Cv!AO33)*LN(K_T!P33/K_T!O33)</f>
        <v>4.7494557788089328E-3</v>
      </c>
      <c r="Q33" s="28">
        <f>0.5*(Cv!AO33+Cv!AP33)*LN(K_T!Q33/K_T!P33)</f>
        <v>1.1448923706128425E-2</v>
      </c>
      <c r="R33" s="28">
        <f>0.5*(Cv!AP33+Cv!AQ33)*LN(K_T!R33/K_T!Q33)</f>
        <v>-1.1770395407076469E-2</v>
      </c>
      <c r="S33" s="28">
        <f>0.5*(Cv!AQ33+Cv!AR33)*LN(K_T!S33/K_T!R33)</f>
        <v>1.7031612077291126E-2</v>
      </c>
      <c r="T33" s="28">
        <f>0.5*(Cv!AR33+Cv!AS33)*LN(K_T!T33/K_T!S33)</f>
        <v>1.3539166907805888E-2</v>
      </c>
      <c r="U33" s="28">
        <f>0.5*(Cv!AS33+Cv!AT33)*LN(K_T!U33/K_T!T33)</f>
        <v>1.1190495562535501E-2</v>
      </c>
      <c r="V33" s="28">
        <f>0.5*(Cv!AT33+Cv!AU33)*LN(K_T!V33/K_T!U33)</f>
        <v>4.1088337003901557E-3</v>
      </c>
      <c r="W33" s="28">
        <f>0.5*(Cv!AU33+Cv!AV33)*LN(K_T!W33/K_T!V33)</f>
        <v>1.7738066555876005E-2</v>
      </c>
      <c r="X33" s="28">
        <f>0.5*(Cv!AV33+Cv!AW33)*LN(K_T!X33/K_T!W33)</f>
        <v>8.6261234307352403E-3</v>
      </c>
      <c r="Y33" s="28">
        <f>0.5*(Cv!AW33+Cv!AX33)*LN(K_T!Y33/K_T!X33)</f>
        <v>1.3043603120877522E-2</v>
      </c>
      <c r="Z33" s="28">
        <f>0.5*(Cv!AX33+Cv!AY33)*LN(K_T!Z33/K_T!Y33)</f>
        <v>1.6426885224542647E-2</v>
      </c>
      <c r="AA33" s="28">
        <f>0.5*(Cv!AY33+Cv!AZ33)*LN(K_T!AA33/K_T!Z33)</f>
        <v>9.7847993873651801E-3</v>
      </c>
      <c r="AC33" s="28">
        <f t="shared" si="0"/>
        <v>2.1419807786456708E-2</v>
      </c>
      <c r="AD33" s="28">
        <f t="shared" si="1"/>
        <v>5.4174233468121868E-3</v>
      </c>
      <c r="AE33" s="28">
        <f t="shared" si="2"/>
        <v>4.0855736437622374E-3</v>
      </c>
      <c r="AF33" s="28">
        <f t="shared" si="3"/>
        <v>1.1040537231468559E-2</v>
      </c>
      <c r="AG33" s="28">
        <f t="shared" si="4"/>
        <v>1.3085095910928449E-2</v>
      </c>
      <c r="AH33" s="28">
        <f t="shared" si="5"/>
        <v>4.7514984952872121E-3</v>
      </c>
      <c r="AI33" s="28">
        <f t="shared" si="6"/>
        <v>1.1807246736266017E-2</v>
      </c>
      <c r="AJ33" s="28">
        <f t="shared" si="7"/>
        <v>1.0829217294577557E-2</v>
      </c>
    </row>
    <row r="34" spans="1:36" x14ac:dyDescent="0.15">
      <c r="A34" s="8">
        <v>32</v>
      </c>
      <c r="B34" s="11" t="s">
        <v>171</v>
      </c>
      <c r="C34" s="28"/>
      <c r="D34" s="28">
        <f>0.5*(Cv!AB34+Cv!AC34)*LN(K_T!D34/K_T!C34)</f>
        <v>2.5063440272526841E-2</v>
      </c>
      <c r="E34" s="28">
        <f>0.5*(Cv!AC34+Cv!AD34)*LN(K_T!E34/K_T!D34)</f>
        <v>1.0318164754332537E-2</v>
      </c>
      <c r="F34" s="28">
        <f>0.5*(Cv!AD34+Cv!AE34)*LN(K_T!F34/K_T!E34)</f>
        <v>1.1402278137849402E-2</v>
      </c>
      <c r="G34" s="28">
        <f>0.5*(Cv!AE34+Cv!AF34)*LN(K_T!G34/K_T!F34)</f>
        <v>1.8420970702247959E-2</v>
      </c>
      <c r="H34" s="28">
        <f>0.5*(Cv!AF34+Cv!AG34)*LN(K_T!H34/K_T!G34)</f>
        <v>2.1741952513698429E-2</v>
      </c>
      <c r="I34" s="28">
        <f>0.5*(Cv!AG34+Cv!AH34)*LN(K_T!I34/K_T!H34)</f>
        <v>4.9556113248819889E-3</v>
      </c>
      <c r="J34" s="28">
        <f>0.5*(Cv!AH34+Cv!AI34)*LN(K_T!J34/K_T!I34)</f>
        <v>1.5419344068317548E-2</v>
      </c>
      <c r="K34" s="28">
        <f>0.5*(Cv!AI34+Cv!AJ34)*LN(K_T!K34/K_T!J34)</f>
        <v>-9.5578983544023399E-4</v>
      </c>
      <c r="L34" s="28">
        <f>0.5*(Cv!AJ34+Cv!AK34)*LN(K_T!L34/K_T!K34)</f>
        <v>-6.0430242560275283E-3</v>
      </c>
      <c r="M34" s="28">
        <f>0.5*(Cv!AK34+Cv!AL34)*LN(K_T!M34/K_T!L34)</f>
        <v>-1.2048794560877074E-3</v>
      </c>
      <c r="N34" s="28">
        <f>0.5*(Cv!AL34+Cv!AM34)*LN(K_T!N34/K_T!M34)</f>
        <v>2.782875524116846E-3</v>
      </c>
      <c r="O34" s="28">
        <f>0.5*(Cv!AM34+Cv!AN34)*LN(K_T!O34/K_T!N34)</f>
        <v>6.5716961614235075E-3</v>
      </c>
      <c r="P34" s="28">
        <f>0.5*(Cv!AN34+Cv!AO34)*LN(K_T!P34/K_T!O34)</f>
        <v>7.0694240596845676E-3</v>
      </c>
      <c r="Q34" s="28">
        <f>0.5*(Cv!AO34+Cv!AP34)*LN(K_T!Q34/K_T!P34)</f>
        <v>8.2018501125130962E-3</v>
      </c>
      <c r="R34" s="28">
        <f>0.5*(Cv!AP34+Cv!AQ34)*LN(K_T!R34/K_T!Q34)</f>
        <v>2.7619609744172421E-4</v>
      </c>
      <c r="S34" s="28">
        <f>0.5*(Cv!AQ34+Cv!AR34)*LN(K_T!S34/K_T!R34)</f>
        <v>-1.829232658184358E-3</v>
      </c>
      <c r="T34" s="28">
        <f>0.5*(Cv!AR34+Cv!AS34)*LN(K_T!T34/K_T!S34)</f>
        <v>2.5584929417847733E-3</v>
      </c>
      <c r="U34" s="28">
        <f>0.5*(Cv!AS34+Cv!AT34)*LN(K_T!U34/K_T!T34)</f>
        <v>1.8193971799886845E-3</v>
      </c>
      <c r="V34" s="28">
        <f>0.5*(Cv!AT34+Cv!AU34)*LN(K_T!V34/K_T!U34)</f>
        <v>4.2242831335028144E-3</v>
      </c>
      <c r="W34" s="28">
        <f>0.5*(Cv!AU34+Cv!AV34)*LN(K_T!W34/K_T!V34)</f>
        <v>7.6300575801400185E-3</v>
      </c>
      <c r="X34" s="28">
        <f>0.5*(Cv!AV34+Cv!AW34)*LN(K_T!X34/K_T!W34)</f>
        <v>3.816167656595564E-3</v>
      </c>
      <c r="Y34" s="28">
        <f>0.5*(Cv!AW34+Cv!AX34)*LN(K_T!Y34/K_T!X34)</f>
        <v>5.7142637216922873E-3</v>
      </c>
      <c r="Z34" s="28">
        <f>0.5*(Cv!AX34+Cv!AY34)*LN(K_T!Z34/K_T!Y34)</f>
        <v>1.0075744969220897E-2</v>
      </c>
      <c r="AA34" s="28">
        <f>0.5*(Cv!AY34+Cv!AZ34)*LN(K_T!AA34/K_T!Z34)</f>
        <v>8.4078705822237757E-3</v>
      </c>
      <c r="AC34" s="28">
        <f t="shared" si="0"/>
        <v>1.3367795486602062E-2</v>
      </c>
      <c r="AD34" s="28">
        <f t="shared" si="1"/>
        <v>1.9997052089757847E-3</v>
      </c>
      <c r="AE34" s="28">
        <f t="shared" si="2"/>
        <v>4.0579867545757079E-3</v>
      </c>
      <c r="AF34" s="28">
        <f t="shared" si="3"/>
        <v>4.009679698402371E-3</v>
      </c>
      <c r="AG34" s="28">
        <f t="shared" si="4"/>
        <v>8.065959757712321E-3</v>
      </c>
      <c r="AH34" s="28">
        <f t="shared" si="5"/>
        <v>3.0288459817757458E-3</v>
      </c>
      <c r="AI34" s="28">
        <f t="shared" si="6"/>
        <v>5.5307847206436016E-3</v>
      </c>
      <c r="AJ34" s="28">
        <f t="shared" si="7"/>
        <v>6.1466832615615918E-3</v>
      </c>
    </row>
    <row r="35" spans="1:36" x14ac:dyDescent="0.15">
      <c r="A35" s="8">
        <v>33</v>
      </c>
      <c r="B35" s="11" t="s">
        <v>172</v>
      </c>
      <c r="C35" s="28"/>
      <c r="D35" s="28">
        <f>0.5*(Cv!AB35+Cv!AC35)*LN(K_T!D35/K_T!C35)</f>
        <v>-8.4799224651367633E-3</v>
      </c>
      <c r="E35" s="28">
        <f>0.5*(Cv!AC35+Cv!AD35)*LN(K_T!E35/K_T!D35)</f>
        <v>-2.2562286708074338E-3</v>
      </c>
      <c r="F35" s="28">
        <f>0.5*(Cv!AD35+Cv!AE35)*LN(K_T!F35/K_T!E35)</f>
        <v>3.0865212523845569E-3</v>
      </c>
      <c r="G35" s="28">
        <f>0.5*(Cv!AE35+Cv!AF35)*LN(K_T!G35/K_T!F35)</f>
        <v>-8.4585784750134917E-3</v>
      </c>
      <c r="H35" s="28">
        <f>0.5*(Cv!AF35+Cv!AG35)*LN(K_T!H35/K_T!G35)</f>
        <v>-8.3539702579385026E-3</v>
      </c>
      <c r="I35" s="28">
        <f>0.5*(Cv!AG35+Cv!AH35)*LN(K_T!I35/K_T!H35)</f>
        <v>-4.7306900141735869E-3</v>
      </c>
      <c r="J35" s="28">
        <f>0.5*(Cv!AH35+Cv!AI35)*LN(K_T!J35/K_T!I35)</f>
        <v>-3.4276183107750696E-3</v>
      </c>
      <c r="K35" s="28">
        <f>0.5*(Cv!AI35+Cv!AJ35)*LN(K_T!K35/K_T!J35)</f>
        <v>-9.6750101147972754E-3</v>
      </c>
      <c r="L35" s="28">
        <f>0.5*(Cv!AJ35+Cv!AK35)*LN(K_T!L35/K_T!K35)</f>
        <v>-8.862410320726483E-3</v>
      </c>
      <c r="M35" s="28">
        <f>0.5*(Cv!AK35+Cv!AL35)*LN(K_T!M35/K_T!L35)</f>
        <v>-5.2832766107022491E-3</v>
      </c>
      <c r="N35" s="28">
        <f>0.5*(Cv!AL35+Cv!AM35)*LN(K_T!N35/K_T!M35)</f>
        <v>-5.5631538822932657E-3</v>
      </c>
      <c r="O35" s="28">
        <f>0.5*(Cv!AM35+Cv!AN35)*LN(K_T!O35/K_T!N35)</f>
        <v>-4.6692939777700964E-5</v>
      </c>
      <c r="P35" s="28">
        <f>0.5*(Cv!AN35+Cv!AO35)*LN(K_T!P35/K_T!O35)</f>
        <v>1.1460409338507029E-2</v>
      </c>
      <c r="Q35" s="28">
        <f>0.5*(Cv!AO35+Cv!AP35)*LN(K_T!Q35/K_T!P35)</f>
        <v>-3.2126018532823488E-4</v>
      </c>
      <c r="R35" s="28">
        <f>0.5*(Cv!AP35+Cv!AQ35)*LN(K_T!R35/K_T!Q35)</f>
        <v>-1.3017041947893437E-2</v>
      </c>
      <c r="S35" s="28">
        <f>0.5*(Cv!AQ35+Cv!AR35)*LN(K_T!S35/K_T!R35)</f>
        <v>-1.307661010309776E-2</v>
      </c>
      <c r="T35" s="28">
        <f>0.5*(Cv!AR35+Cv!AS35)*LN(K_T!T35/K_T!S35)</f>
        <v>-1.0607967465449319E-2</v>
      </c>
      <c r="U35" s="28">
        <f>0.5*(Cv!AS35+Cv!AT35)*LN(K_T!U35/K_T!T35)</f>
        <v>-6.1169604337021628E-4</v>
      </c>
      <c r="V35" s="28">
        <f>0.5*(Cv!AT35+Cv!AU35)*LN(K_T!V35/K_T!U35)</f>
        <v>-2.9966788847891465E-3</v>
      </c>
      <c r="W35" s="28">
        <f>0.5*(Cv!AU35+Cv!AV35)*LN(K_T!W35/K_T!V35)</f>
        <v>-1.2121257894047051E-3</v>
      </c>
      <c r="X35" s="28">
        <f>0.5*(Cv!AV35+Cv!AW35)*LN(K_T!X35/K_T!W35)</f>
        <v>8.2468385263370137E-4</v>
      </c>
      <c r="Y35" s="28">
        <f>0.5*(Cv!AW35+Cv!AX35)*LN(K_T!Y35/K_T!X35)</f>
        <v>-4.4832152786392765E-4</v>
      </c>
      <c r="Z35" s="28">
        <f>0.5*(Cv!AX35+Cv!AY35)*LN(K_T!Z35/K_T!Y35)</f>
        <v>1.6530991005760333E-3</v>
      </c>
      <c r="AA35" s="28">
        <f>0.5*(Cv!AY35+Cv!AZ35)*LN(K_T!AA35/K_T!Z35)</f>
        <v>-1.9784313296478912E-4</v>
      </c>
      <c r="AC35" s="28">
        <f t="shared" si="0"/>
        <v>-4.1425892331096916E-3</v>
      </c>
      <c r="AD35" s="28">
        <f t="shared" si="1"/>
        <v>-6.5622938478588685E-3</v>
      </c>
      <c r="AE35" s="28">
        <f t="shared" si="2"/>
        <v>-3.0002391675180212E-3</v>
      </c>
      <c r="AF35" s="28">
        <f t="shared" si="3"/>
        <v>-2.9207568660759367E-3</v>
      </c>
      <c r="AG35" s="28">
        <f t="shared" si="4"/>
        <v>3.3564481324910544E-4</v>
      </c>
      <c r="AH35" s="28">
        <f t="shared" si="5"/>
        <v>-4.7812665076884453E-3</v>
      </c>
      <c r="AI35" s="28">
        <f t="shared" si="6"/>
        <v>-1.6996062363290459E-3</v>
      </c>
      <c r="AJ35" s="28">
        <f t="shared" si="7"/>
        <v>-3.5705417883941416E-3</v>
      </c>
    </row>
    <row r="36" spans="1:36" x14ac:dyDescent="0.15">
      <c r="A36" s="8">
        <v>34</v>
      </c>
      <c r="B36" s="11" t="s">
        <v>173</v>
      </c>
      <c r="C36" s="28"/>
      <c r="D36" s="28">
        <f>0.5*(Cv!AB36+Cv!AC36)*LN(K_T!D36/K_T!C36)</f>
        <v>-6.2632396138047434E-3</v>
      </c>
      <c r="E36" s="28">
        <f>0.5*(Cv!AC36+Cv!AD36)*LN(K_T!E36/K_T!D36)</f>
        <v>7.8741133762863914E-5</v>
      </c>
      <c r="F36" s="28">
        <f>0.5*(Cv!AD36+Cv!AE36)*LN(K_T!F36/K_T!E36)</f>
        <v>6.8486931927320689E-4</v>
      </c>
      <c r="G36" s="28">
        <f>0.5*(Cv!AE36+Cv!AF36)*LN(K_T!G36/K_T!F36)</f>
        <v>-4.0344100069506714E-3</v>
      </c>
      <c r="H36" s="28">
        <f>0.5*(Cv!AF36+Cv!AG36)*LN(K_T!H36/K_T!G36)</f>
        <v>-6.2180212729020341E-3</v>
      </c>
      <c r="I36" s="28">
        <f>0.5*(Cv!AG36+Cv!AH36)*LN(K_T!I36/K_T!H36)</f>
        <v>-1.8517501446577902E-3</v>
      </c>
      <c r="J36" s="28">
        <f>0.5*(Cv!AH36+Cv!AI36)*LN(K_T!J36/K_T!I36)</f>
        <v>-3.9239192851536122E-3</v>
      </c>
      <c r="K36" s="28">
        <f>0.5*(Cv!AI36+Cv!AJ36)*LN(K_T!K36/K_T!J36)</f>
        <v>-7.0908786251822342E-3</v>
      </c>
      <c r="L36" s="28">
        <f>0.5*(Cv!AJ36+Cv!AK36)*LN(K_T!L36/K_T!K36)</f>
        <v>-8.594535489993534E-3</v>
      </c>
      <c r="M36" s="28">
        <f>0.5*(Cv!AK36+Cv!AL36)*LN(K_T!M36/K_T!L36)</f>
        <v>-4.4964938687122816E-3</v>
      </c>
      <c r="N36" s="28">
        <f>0.5*(Cv!AL36+Cv!AM36)*LN(K_T!N36/K_T!M36)</f>
        <v>-2.182558613377311E-3</v>
      </c>
      <c r="O36" s="28">
        <f>0.5*(Cv!AM36+Cv!AN36)*LN(K_T!O36/K_T!N36)</f>
        <v>1.6867121308677445E-3</v>
      </c>
      <c r="P36" s="28">
        <f>0.5*(Cv!AN36+Cv!AO36)*LN(K_T!P36/K_T!O36)</f>
        <v>4.9232135568023768E-3</v>
      </c>
      <c r="Q36" s="28">
        <f>0.5*(Cv!AO36+Cv!AP36)*LN(K_T!Q36/K_T!P36)</f>
        <v>2.0574626257894328E-3</v>
      </c>
      <c r="R36" s="28">
        <f>0.5*(Cv!AP36+Cv!AQ36)*LN(K_T!R36/K_T!Q36)</f>
        <v>-9.1416302845466306E-3</v>
      </c>
      <c r="S36" s="28">
        <f>0.5*(Cv!AQ36+Cv!AR36)*LN(K_T!S36/K_T!R36)</f>
        <v>-9.2435285876581747E-3</v>
      </c>
      <c r="T36" s="28">
        <f>0.5*(Cv!AR36+Cv!AS36)*LN(K_T!T36/K_T!S36)</f>
        <v>-5.8246050174141223E-3</v>
      </c>
      <c r="U36" s="28">
        <f>0.5*(Cv!AS36+Cv!AT36)*LN(K_T!U36/K_T!T36)</f>
        <v>-6.1792527111938732E-4</v>
      </c>
      <c r="V36" s="28">
        <f>0.5*(Cv!AT36+Cv!AU36)*LN(K_T!V36/K_T!U36)</f>
        <v>-4.5876301880943453E-3</v>
      </c>
      <c r="W36" s="28">
        <f>0.5*(Cv!AU36+Cv!AV36)*LN(K_T!W36/K_T!V36)</f>
        <v>1.0967914079338965E-3</v>
      </c>
      <c r="X36" s="28">
        <f>0.5*(Cv!AV36+Cv!AW36)*LN(K_T!X36/K_T!W36)</f>
        <v>2.3493246832026961E-3</v>
      </c>
      <c r="Y36" s="28">
        <f>0.5*(Cv!AW36+Cv!AX36)*LN(K_T!Y36/K_T!X36)</f>
        <v>1.1455075051376353E-3</v>
      </c>
      <c r="Z36" s="28">
        <f>0.5*(Cv!AX36+Cv!AY36)*LN(K_T!Z36/K_T!Y36)</f>
        <v>5.4334661342512122E-3</v>
      </c>
      <c r="AA36" s="28">
        <f>0.5*(Cv!AY36+Cv!AZ36)*LN(K_T!AA36/K_T!Z36)</f>
        <v>4.3837626408042519E-3</v>
      </c>
      <c r="AC36" s="28">
        <f t="shared" si="0"/>
        <v>-2.2681141942948848E-3</v>
      </c>
      <c r="AD36" s="28">
        <f t="shared" si="1"/>
        <v>-5.2576771764837943E-3</v>
      </c>
      <c r="AE36" s="28">
        <f t="shared" si="2"/>
        <v>-1.94355411174905E-3</v>
      </c>
      <c r="AF36" s="28">
        <f t="shared" si="3"/>
        <v>-1.5168088770982527E-3</v>
      </c>
      <c r="AG36" s="28">
        <f t="shared" si="4"/>
        <v>3.6542454267310329E-3</v>
      </c>
      <c r="AH36" s="28">
        <f t="shared" si="5"/>
        <v>-3.6006156441164222E-3</v>
      </c>
      <c r="AI36" s="28">
        <f t="shared" si="6"/>
        <v>4.2233648683772946E-4</v>
      </c>
      <c r="AJ36" s="28">
        <f t="shared" si="7"/>
        <v>-1.9116537181711655E-3</v>
      </c>
    </row>
    <row r="37" spans="1:36" x14ac:dyDescent="0.15">
      <c r="A37" s="8">
        <v>35</v>
      </c>
      <c r="B37" s="11" t="s">
        <v>174</v>
      </c>
      <c r="C37" s="28"/>
      <c r="D37" s="28">
        <f>0.5*(Cv!AB37+Cv!AC37)*LN(K_T!D37/K_T!C37)</f>
        <v>2.2589504815716678E-2</v>
      </c>
      <c r="E37" s="28">
        <f>0.5*(Cv!AC37+Cv!AD37)*LN(K_T!E37/K_T!D37)</f>
        <v>1.720674308613452E-2</v>
      </c>
      <c r="F37" s="28">
        <f>0.5*(Cv!AD37+Cv!AE37)*LN(K_T!F37/K_T!E37)</f>
        <v>1.749745596295563E-2</v>
      </c>
      <c r="G37" s="28">
        <f>0.5*(Cv!AE37+Cv!AF37)*LN(K_T!G37/K_T!F37)</f>
        <v>1.5901087902013632E-2</v>
      </c>
      <c r="H37" s="28">
        <f>0.5*(Cv!AF37+Cv!AG37)*LN(K_T!H37/K_T!G37)</f>
        <v>1.637169222069472E-2</v>
      </c>
      <c r="I37" s="28">
        <f>0.5*(Cv!AG37+Cv!AH37)*LN(K_T!I37/K_T!H37)</f>
        <v>1.3883953825562532E-2</v>
      </c>
      <c r="J37" s="28">
        <f>0.5*(Cv!AH37+Cv!AI37)*LN(K_T!J37/K_T!I37)</f>
        <v>1.2504025196897729E-2</v>
      </c>
      <c r="K37" s="28">
        <f>0.5*(Cv!AI37+Cv!AJ37)*LN(K_T!K37/K_T!J37)</f>
        <v>4.289290888999161E-3</v>
      </c>
      <c r="L37" s="28">
        <f>0.5*(Cv!AJ37+Cv!AK37)*LN(K_T!L37/K_T!K37)</f>
        <v>6.9598784168927131E-3</v>
      </c>
      <c r="M37" s="28">
        <f>0.5*(Cv!AK37+Cv!AL37)*LN(K_T!M37/K_T!L37)</f>
        <v>1.5329847119353524E-2</v>
      </c>
      <c r="N37" s="28">
        <f>0.5*(Cv!AL37+Cv!AM37)*LN(K_T!N37/K_T!M37)</f>
        <v>1.9046633744470347E-2</v>
      </c>
      <c r="O37" s="28">
        <f>0.5*(Cv!AM37+Cv!AN37)*LN(K_T!O37/K_T!N37)</f>
        <v>6.9604759183824394E-3</v>
      </c>
      <c r="P37" s="28">
        <f>0.5*(Cv!AN37+Cv!AO37)*LN(K_T!P37/K_T!O37)</f>
        <v>1.1110718293734579E-2</v>
      </c>
      <c r="Q37" s="28">
        <f>0.5*(Cv!AO37+Cv!AP37)*LN(K_T!Q37/K_T!P37)</f>
        <v>1.1417587831422599E-2</v>
      </c>
      <c r="R37" s="28">
        <f>0.5*(Cv!AP37+Cv!AQ37)*LN(K_T!R37/K_T!Q37)</f>
        <v>-7.2009159575941095E-3</v>
      </c>
      <c r="S37" s="28">
        <f>0.5*(Cv!AQ37+Cv!AR37)*LN(K_T!S37/K_T!R37)</f>
        <v>-1.5279392688297573E-2</v>
      </c>
      <c r="T37" s="28">
        <f>0.5*(Cv!AR37+Cv!AS37)*LN(K_T!T37/K_T!S37)</f>
        <v>-1.1671584131715863E-2</v>
      </c>
      <c r="U37" s="28">
        <f>0.5*(Cv!AS37+Cv!AT37)*LN(K_T!U37/K_T!T37)</f>
        <v>-4.4356366238426431E-3</v>
      </c>
      <c r="V37" s="28">
        <f>0.5*(Cv!AT37+Cv!AU37)*LN(K_T!V37/K_T!U37)</f>
        <v>-7.8254202021598388E-3</v>
      </c>
      <c r="W37" s="28">
        <f>0.5*(Cv!AU37+Cv!AV37)*LN(K_T!W37/K_T!V37)</f>
        <v>-5.7545839218448719E-3</v>
      </c>
      <c r="X37" s="28">
        <f>0.5*(Cv!AV37+Cv!AW37)*LN(K_T!X37/K_T!W37)</f>
        <v>-4.0556334424454426E-3</v>
      </c>
      <c r="Y37" s="28">
        <f>0.5*(Cv!AW37+Cv!AX37)*LN(K_T!Y37/K_T!X37)</f>
        <v>2.3595033025950742E-4</v>
      </c>
      <c r="Z37" s="28">
        <f>0.5*(Cv!AX37+Cv!AY37)*LN(K_T!Z37/K_T!Y37)</f>
        <v>-4.21802568549686E-3</v>
      </c>
      <c r="AA37" s="28">
        <f>0.5*(Cv!AY37+Cv!AZ37)*LN(K_T!AA37/K_T!Z37)</f>
        <v>2.395259442347056E-3</v>
      </c>
      <c r="AC37" s="28">
        <f t="shared" si="0"/>
        <v>1.617218659947221E-2</v>
      </c>
      <c r="AD37" s="28">
        <f t="shared" si="1"/>
        <v>1.1625935073322696E-2</v>
      </c>
      <c r="AE37" s="28">
        <f t="shared" si="2"/>
        <v>1.4016946795295862E-3</v>
      </c>
      <c r="AF37" s="28">
        <f t="shared" si="3"/>
        <v>-6.7485716644017325E-3</v>
      </c>
      <c r="AG37" s="28">
        <f t="shared" si="4"/>
        <v>-5.2893863763009885E-4</v>
      </c>
      <c r="AH37" s="28">
        <f t="shared" si="5"/>
        <v>6.5138148764261423E-3</v>
      </c>
      <c r="AI37" s="28">
        <f t="shared" si="6"/>
        <v>-4.41620927936237E-3</v>
      </c>
      <c r="AJ37" s="28">
        <f t="shared" si="7"/>
        <v>4.81171337072711E-3</v>
      </c>
    </row>
    <row r="38" spans="1:36" x14ac:dyDescent="0.15">
      <c r="A38" s="8">
        <v>36</v>
      </c>
      <c r="B38" s="11" t="s">
        <v>175</v>
      </c>
      <c r="C38" s="28"/>
      <c r="D38" s="28">
        <f>0.5*(Cv!AB38+Cv!AC38)*LN(K_T!D38/K_T!C38)</f>
        <v>6.4653560910172651E-3</v>
      </c>
      <c r="E38" s="28">
        <f>0.5*(Cv!AC38+Cv!AD38)*LN(K_T!E38/K_T!D38)</f>
        <v>8.4031536602512651E-3</v>
      </c>
      <c r="F38" s="28">
        <f>0.5*(Cv!AD38+Cv!AE38)*LN(K_T!F38/K_T!E38)</f>
        <v>8.6641696139801248E-3</v>
      </c>
      <c r="G38" s="28">
        <f>0.5*(Cv!AE38+Cv!AF38)*LN(K_T!G38/K_T!F38)</f>
        <v>1.5535318224060792E-2</v>
      </c>
      <c r="H38" s="28">
        <f>0.5*(Cv!AF38+Cv!AG38)*LN(K_T!H38/K_T!G38)</f>
        <v>-3.1014359939149057E-4</v>
      </c>
      <c r="I38" s="28">
        <f>0.5*(Cv!AG38+Cv!AH38)*LN(K_T!I38/K_T!H38)</f>
        <v>6.8128708893958377E-3</v>
      </c>
      <c r="J38" s="28">
        <f>0.5*(Cv!AH38+Cv!AI38)*LN(K_T!J38/K_T!I38)</f>
        <v>2.8651125012039754E-3</v>
      </c>
      <c r="K38" s="28">
        <f>0.5*(Cv!AI38+Cv!AJ38)*LN(K_T!K38/K_T!J38)</f>
        <v>-7.0510009012283601E-4</v>
      </c>
      <c r="L38" s="28">
        <f>0.5*(Cv!AJ38+Cv!AK38)*LN(K_T!L38/K_T!K38)</f>
        <v>2.6760235265141491E-3</v>
      </c>
      <c r="M38" s="28">
        <f>0.5*(Cv!AK38+Cv!AL38)*LN(K_T!M38/K_T!L38)</f>
        <v>6.626022360160199E-3</v>
      </c>
      <c r="N38" s="28">
        <f>0.5*(Cv!AL38+Cv!AM38)*LN(K_T!N38/K_T!M38)</f>
        <v>1.1719324347665408E-2</v>
      </c>
      <c r="O38" s="28">
        <f>0.5*(Cv!AM38+Cv!AN38)*LN(K_T!O38/K_T!N38)</f>
        <v>1.6275091161336228E-2</v>
      </c>
      <c r="P38" s="28">
        <f>0.5*(Cv!AN38+Cv!AO38)*LN(K_T!P38/K_T!O38)</f>
        <v>1.4062769082661441E-2</v>
      </c>
      <c r="Q38" s="28">
        <f>0.5*(Cv!AO38+Cv!AP38)*LN(K_T!Q38/K_T!P38)</f>
        <v>1.1781550140850574E-2</v>
      </c>
      <c r="R38" s="28">
        <f>0.5*(Cv!AP38+Cv!AQ38)*LN(K_T!R38/K_T!Q38)</f>
        <v>-3.3164989607805313E-3</v>
      </c>
      <c r="S38" s="28">
        <f>0.5*(Cv!AQ38+Cv!AR38)*LN(K_T!S38/K_T!R38)</f>
        <v>-5.8955194914901421E-3</v>
      </c>
      <c r="T38" s="28">
        <f>0.5*(Cv!AR38+Cv!AS38)*LN(K_T!T38/K_T!S38)</f>
        <v>-4.7139409099525281E-3</v>
      </c>
      <c r="U38" s="28">
        <f>0.5*(Cv!AS38+Cv!AT38)*LN(K_T!U38/K_T!T38)</f>
        <v>-4.5312260479227475E-3</v>
      </c>
      <c r="V38" s="28">
        <f>0.5*(Cv!AT38+Cv!AU38)*LN(K_T!V38/K_T!U38)</f>
        <v>-6.122518694432662E-3</v>
      </c>
      <c r="W38" s="28">
        <f>0.5*(Cv!AU38+Cv!AV38)*LN(K_T!W38/K_T!V38)</f>
        <v>-2.3559327198867499E-3</v>
      </c>
      <c r="X38" s="28">
        <f>0.5*(Cv!AV38+Cv!AW38)*LN(K_T!X38/K_T!W38)</f>
        <v>5.179239074199639E-3</v>
      </c>
      <c r="Y38" s="28">
        <f>0.5*(Cv!AW38+Cv!AX38)*LN(K_T!Y38/K_T!X38)</f>
        <v>7.031055040444636E-4</v>
      </c>
      <c r="Z38" s="28">
        <f>0.5*(Cv!AX38+Cv!AY38)*LN(K_T!Z38/K_T!Y38)</f>
        <v>-8.470183169285993E-4</v>
      </c>
      <c r="AA38" s="28">
        <f>0.5*(Cv!AY38+Cv!AZ38)*LN(K_T!AA38/K_T!Z38)</f>
        <v>7.7514441010430556E-3</v>
      </c>
      <c r="AC38" s="28">
        <f t="shared" si="0"/>
        <v>7.8210737576593047E-3</v>
      </c>
      <c r="AD38" s="28">
        <f t="shared" si="1"/>
        <v>4.6362765290841792E-3</v>
      </c>
      <c r="AE38" s="28">
        <f t="shared" si="2"/>
        <v>6.581478386515514E-3</v>
      </c>
      <c r="AF38" s="28">
        <f t="shared" si="3"/>
        <v>-2.5088758595990094E-3</v>
      </c>
      <c r="AG38" s="28">
        <f t="shared" si="4"/>
        <v>2.5358437627196399E-3</v>
      </c>
      <c r="AH38" s="28">
        <f t="shared" si="5"/>
        <v>5.6088774577998466E-3</v>
      </c>
      <c r="AI38" s="28">
        <f t="shared" si="6"/>
        <v>-6.1710600122951592E-4</v>
      </c>
      <c r="AJ38" s="28">
        <f t="shared" si="7"/>
        <v>3.9242302328895166E-3</v>
      </c>
    </row>
    <row r="39" spans="1:36" x14ac:dyDescent="0.15">
      <c r="A39" s="8">
        <v>37</v>
      </c>
      <c r="B39" s="11" t="s">
        <v>176</v>
      </c>
      <c r="C39" s="28"/>
      <c r="D39" s="28">
        <f>0.5*(Cv!AB39+Cv!AC39)*LN(K_T!D39/K_T!C39)</f>
        <v>-4.1049776461952896E-2</v>
      </c>
      <c r="E39" s="28">
        <f>0.5*(Cv!AC39+Cv!AD39)*LN(K_T!E39/K_T!D39)</f>
        <v>-3.5128423808082898E-2</v>
      </c>
      <c r="F39" s="28">
        <f>0.5*(Cv!AD39+Cv!AE39)*LN(K_T!F39/K_T!E39)</f>
        <v>-2.5986312335225064E-2</v>
      </c>
      <c r="G39" s="28">
        <f>0.5*(Cv!AE39+Cv!AF39)*LN(K_T!G39/K_T!F39)</f>
        <v>-1.3462523057260718E-2</v>
      </c>
      <c r="H39" s="28">
        <f>0.5*(Cv!AF39+Cv!AG39)*LN(K_T!H39/K_T!G39)</f>
        <v>-1.5148098355704832E-2</v>
      </c>
      <c r="I39" s="28">
        <f>0.5*(Cv!AG39+Cv!AH39)*LN(K_T!I39/K_T!H39)</f>
        <v>-1.2499239931043035E-2</v>
      </c>
      <c r="J39" s="28">
        <f>0.5*(Cv!AH39+Cv!AI39)*LN(K_T!J39/K_T!I39)</f>
        <v>-1.6391940603319045E-2</v>
      </c>
      <c r="K39" s="28">
        <f>0.5*(Cv!AI39+Cv!AJ39)*LN(K_T!K39/K_T!J39)</f>
        <v>-6.0250840115350325E-3</v>
      </c>
      <c r="L39" s="28">
        <f>0.5*(Cv!AJ39+Cv!AK39)*LN(K_T!L39/K_T!K39)</f>
        <v>-9.585346681536629E-3</v>
      </c>
      <c r="M39" s="28">
        <f>0.5*(Cv!AK39+Cv!AL39)*LN(K_T!M39/K_T!L39)</f>
        <v>-4.7683154305793955E-3</v>
      </c>
      <c r="N39" s="28">
        <f>0.5*(Cv!AL39+Cv!AM39)*LN(K_T!N39/K_T!M39)</f>
        <v>8.5394287963189517E-3</v>
      </c>
      <c r="O39" s="28">
        <f>0.5*(Cv!AM39+Cv!AN39)*LN(K_T!O39/K_T!N39)</f>
        <v>6.3296427492697625E-3</v>
      </c>
      <c r="P39" s="28">
        <f>0.5*(Cv!AN39+Cv!AO39)*LN(K_T!P39/K_T!O39)</f>
        <v>4.0706466114639531E-2</v>
      </c>
      <c r="Q39" s="28">
        <f>0.5*(Cv!AO39+Cv!AP39)*LN(K_T!Q39/K_T!P39)</f>
        <v>4.4710913047624042E-2</v>
      </c>
      <c r="R39" s="28">
        <f>0.5*(Cv!AP39+Cv!AQ39)*LN(K_T!R39/K_T!Q39)</f>
        <v>3.079817511154755E-2</v>
      </c>
      <c r="S39" s="28">
        <f>0.5*(Cv!AQ39+Cv!AR39)*LN(K_T!S39/K_T!R39)</f>
        <v>1.6884262695716475E-2</v>
      </c>
      <c r="T39" s="28">
        <f>0.5*(Cv!AR39+Cv!AS39)*LN(K_T!T39/K_T!S39)</f>
        <v>5.8604655863291728E-2</v>
      </c>
      <c r="U39" s="28">
        <f>0.5*(Cv!AS39+Cv!AT39)*LN(K_T!U39/K_T!T39)</f>
        <v>4.8834883546958488E-2</v>
      </c>
      <c r="V39" s="28">
        <f>0.5*(Cv!AT39+Cv!AU39)*LN(K_T!V39/K_T!U39)</f>
        <v>4.838128029831601E-2</v>
      </c>
      <c r="W39" s="28">
        <f>0.5*(Cv!AU39+Cv!AV39)*LN(K_T!W39/K_T!V39)</f>
        <v>6.8901794741992733E-2</v>
      </c>
      <c r="X39" s="28">
        <f>0.5*(Cv!AV39+Cv!AW39)*LN(K_T!X39/K_T!W39)</f>
        <v>6.6557309030709721E-2</v>
      </c>
      <c r="Y39" s="28">
        <f>0.5*(Cv!AW39+Cv!AX39)*LN(K_T!Y39/K_T!X39)</f>
        <v>4.1171407757904684E-2</v>
      </c>
      <c r="Z39" s="28">
        <f>0.5*(Cv!AX39+Cv!AY39)*LN(K_T!Z39/K_T!Y39)</f>
        <v>2.482824379182982E-2</v>
      </c>
      <c r="AA39" s="28">
        <f>0.5*(Cv!AY39+Cv!AZ39)*LN(K_T!AA39/K_T!Z39)</f>
        <v>2.2434653642629834E-2</v>
      </c>
      <c r="AC39" s="28">
        <f t="shared" si="0"/>
        <v>-2.0444919497463306E-2</v>
      </c>
      <c r="AD39" s="28">
        <f t="shared" si="1"/>
        <v>-5.64625158613023E-3</v>
      </c>
      <c r="AE39" s="28">
        <f t="shared" si="2"/>
        <v>2.7885891943759473E-2</v>
      </c>
      <c r="AF39" s="28">
        <f t="shared" si="3"/>
        <v>5.8255984696253739E-2</v>
      </c>
      <c r="AG39" s="28">
        <f t="shared" si="4"/>
        <v>2.9478101730788114E-2</v>
      </c>
      <c r="AH39" s="28">
        <f t="shared" si="5"/>
        <v>1.1119820178814622E-2</v>
      </c>
      <c r="AI39" s="28">
        <f t="shared" si="6"/>
        <v>4.7464278584204121E-2</v>
      </c>
      <c r="AJ39" s="28">
        <f t="shared" si="7"/>
        <v>1.6899470998889679E-2</v>
      </c>
    </row>
    <row r="40" spans="1:36" x14ac:dyDescent="0.15">
      <c r="A40" s="8">
        <v>38</v>
      </c>
      <c r="B40" s="11" t="s">
        <v>177</v>
      </c>
      <c r="C40" s="28"/>
      <c r="D40" s="28">
        <f>0.5*(Cv!AB40+Cv!AC40)*LN(K_T!D40/K_T!C40)</f>
        <v>-1.9174927020530259E-2</v>
      </c>
      <c r="E40" s="28">
        <f>0.5*(Cv!AC40+Cv!AD40)*LN(K_T!E40/K_T!D40)</f>
        <v>-1.2831863209092121E-2</v>
      </c>
      <c r="F40" s="28">
        <f>0.5*(Cv!AD40+Cv!AE40)*LN(K_T!F40/K_T!E40)</f>
        <v>-5.218875955176166E-3</v>
      </c>
      <c r="G40" s="28">
        <f>0.5*(Cv!AE40+Cv!AF40)*LN(K_T!G40/K_T!F40)</f>
        <v>1.1666918502757664E-2</v>
      </c>
      <c r="H40" s="28">
        <f>0.5*(Cv!AF40+Cv!AG40)*LN(K_T!H40/K_T!G40)</f>
        <v>6.0048028924049844E-4</v>
      </c>
      <c r="I40" s="28">
        <f>0.5*(Cv!AG40+Cv!AH40)*LN(K_T!I40/K_T!H40)</f>
        <v>4.9891057790739275E-3</v>
      </c>
      <c r="J40" s="28">
        <f>0.5*(Cv!AH40+Cv!AI40)*LN(K_T!J40/K_T!I40)</f>
        <v>6.4369810940348793E-3</v>
      </c>
      <c r="K40" s="28">
        <f>0.5*(Cv!AI40+Cv!AJ40)*LN(K_T!K40/K_T!J40)</f>
        <v>2.2829146782679705E-3</v>
      </c>
      <c r="L40" s="28">
        <f>0.5*(Cv!AJ40+Cv!AK40)*LN(K_T!L40/K_T!K40)</f>
        <v>8.3833635749114132E-3</v>
      </c>
      <c r="M40" s="28">
        <f>0.5*(Cv!AK40+Cv!AL40)*LN(K_T!M40/K_T!L40)</f>
        <v>1.2788307273950028E-2</v>
      </c>
      <c r="N40" s="28">
        <f>0.5*(Cv!AL40+Cv!AM40)*LN(K_T!N40/K_T!M40)</f>
        <v>1.5693013560328591E-2</v>
      </c>
      <c r="O40" s="28">
        <f>0.5*(Cv!AM40+Cv!AN40)*LN(K_T!O40/K_T!N40)</f>
        <v>6.4248236082458535E-3</v>
      </c>
      <c r="P40" s="28">
        <f>0.5*(Cv!AN40+Cv!AO40)*LN(K_T!P40/K_T!O40)</f>
        <v>6.3469910393550676E-3</v>
      </c>
      <c r="Q40" s="28">
        <f>0.5*(Cv!AO40+Cv!AP40)*LN(K_T!Q40/K_T!P40)</f>
        <v>1.0439233659167596E-2</v>
      </c>
      <c r="R40" s="28">
        <f>0.5*(Cv!AP40+Cv!AQ40)*LN(K_T!R40/K_T!Q40)</f>
        <v>2.0634356621044396E-3</v>
      </c>
      <c r="S40" s="28">
        <f>0.5*(Cv!AQ40+Cv!AR40)*LN(K_T!S40/K_T!R40)</f>
        <v>-8.0013485915349288E-3</v>
      </c>
      <c r="T40" s="28">
        <f>0.5*(Cv!AR40+Cv!AS40)*LN(K_T!T40/K_T!S40)</f>
        <v>-4.0748017326421217E-3</v>
      </c>
      <c r="U40" s="28">
        <f>0.5*(Cv!AS40+Cv!AT40)*LN(K_T!U40/K_T!T40)</f>
        <v>1.3050032307089109E-2</v>
      </c>
      <c r="V40" s="28">
        <f>0.5*(Cv!AT40+Cv!AU40)*LN(K_T!V40/K_T!U40)</f>
        <v>6.9258207701594779E-3</v>
      </c>
      <c r="W40" s="28">
        <f>0.5*(Cv!AU40+Cv!AV40)*LN(K_T!W40/K_T!V40)</f>
        <v>3.6077226137878724E-3</v>
      </c>
      <c r="X40" s="28">
        <f>0.5*(Cv!AV40+Cv!AW40)*LN(K_T!X40/K_T!W40)</f>
        <v>5.0136751099999653E-3</v>
      </c>
      <c r="Y40" s="28">
        <f>0.5*(Cv!AW40+Cv!AX40)*LN(K_T!Y40/K_T!X40)</f>
        <v>8.6825346796754117E-4</v>
      </c>
      <c r="Z40" s="28">
        <f>0.5*(Cv!AX40+Cv!AY40)*LN(K_T!Z40/K_T!Y40)</f>
        <v>1.3718185341222427E-3</v>
      </c>
      <c r="AA40" s="28">
        <f>0.5*(Cv!AY40+Cv!AZ40)*LN(K_T!AA40/K_T!Z40)</f>
        <v>5.8334962117140461E-3</v>
      </c>
      <c r="AC40" s="28">
        <f t="shared" si="0"/>
        <v>-1.5884691863923931E-4</v>
      </c>
      <c r="AD40" s="28">
        <f t="shared" si="1"/>
        <v>9.1169160362985762E-3</v>
      </c>
      <c r="AE40" s="28">
        <f t="shared" si="2"/>
        <v>3.4546270754676062E-3</v>
      </c>
      <c r="AF40" s="28">
        <f t="shared" si="3"/>
        <v>4.9044898136788601E-3</v>
      </c>
      <c r="AG40" s="28">
        <f t="shared" si="4"/>
        <v>2.6911894046012766E-3</v>
      </c>
      <c r="AH40" s="28">
        <f t="shared" si="5"/>
        <v>6.2857715558830921E-3</v>
      </c>
      <c r="AI40" s="28">
        <f t="shared" si="6"/>
        <v>4.0745021602747664E-3</v>
      </c>
      <c r="AJ40" s="28">
        <f t="shared" si="7"/>
        <v>4.1156303586014284E-3</v>
      </c>
    </row>
    <row r="41" spans="1:36" x14ac:dyDescent="0.15">
      <c r="A41" s="8">
        <v>39</v>
      </c>
      <c r="B41" s="11" t="s">
        <v>178</v>
      </c>
      <c r="C41" s="28"/>
      <c r="D41" s="28">
        <f>0.5*(Cv!AB41+Cv!AC41)*LN(K_T!D41/K_T!C41)</f>
        <v>-9.264480063455198E-2</v>
      </c>
      <c r="E41" s="28">
        <f>0.5*(Cv!AC41+Cv!AD41)*LN(K_T!E41/K_T!D41)</f>
        <v>-9.8781819316932057E-2</v>
      </c>
      <c r="F41" s="28">
        <f>0.5*(Cv!AD41+Cv!AE41)*LN(K_T!F41/K_T!E41)</f>
        <v>-8.6588489432970983E-2</v>
      </c>
      <c r="G41" s="28">
        <f>0.5*(Cv!AE41+Cv!AF41)*LN(K_T!G41/K_T!F41)</f>
        <v>-3.9903567572179117E-2</v>
      </c>
      <c r="H41" s="28">
        <f>0.5*(Cv!AF41+Cv!AG41)*LN(K_T!H41/K_T!G41)</f>
        <v>-7.42694664642225E-2</v>
      </c>
      <c r="I41" s="28">
        <f>0.5*(Cv!AG41+Cv!AH41)*LN(K_T!I41/K_T!H41)</f>
        <v>-3.2009069026471874E-2</v>
      </c>
      <c r="J41" s="28">
        <f>0.5*(Cv!AH41+Cv!AI41)*LN(K_T!J41/K_T!I41)</f>
        <v>-8.1386703775921429E-2</v>
      </c>
      <c r="K41" s="28">
        <f>0.5*(Cv!AI41+Cv!AJ41)*LN(K_T!K41/K_T!J41)</f>
        <v>-3.7967419154999925E-2</v>
      </c>
      <c r="L41" s="28">
        <f>0.5*(Cv!AJ41+Cv!AK41)*LN(K_T!L41/K_T!K41)</f>
        <v>-8.3044582104616294E-2</v>
      </c>
      <c r="M41" s="28">
        <f>0.5*(Cv!AK41+Cv!AL41)*LN(K_T!M41/K_T!L41)</f>
        <v>-1.8960125701407815E-2</v>
      </c>
      <c r="N41" s="28">
        <f>0.5*(Cv!AL41+Cv!AM41)*LN(K_T!N41/K_T!M41)</f>
        <v>1.6360474927520286E-2</v>
      </c>
      <c r="O41" s="28">
        <f>0.5*(Cv!AM41+Cv!AN41)*LN(K_T!O41/K_T!N41)</f>
        <v>4.0006272389726746E-3</v>
      </c>
      <c r="P41" s="28">
        <f>0.5*(Cv!AN41+Cv!AO41)*LN(K_T!P41/K_T!O41)</f>
        <v>-2.5144210607236456E-2</v>
      </c>
      <c r="Q41" s="28">
        <f>0.5*(Cv!AO41+Cv!AP41)*LN(K_T!Q41/K_T!P41)</f>
        <v>3.2792423650853719E-2</v>
      </c>
      <c r="R41" s="28">
        <f>0.5*(Cv!AP41+Cv!AQ41)*LN(K_T!R41/K_T!Q41)</f>
        <v>-1.2951967263105168E-2</v>
      </c>
      <c r="S41" s="28">
        <f>0.5*(Cv!AQ41+Cv!AR41)*LN(K_T!S41/K_T!R41)</f>
        <v>-4.8207418215557581E-2</v>
      </c>
      <c r="T41" s="28">
        <f>0.5*(Cv!AR41+Cv!AS41)*LN(K_T!T41/K_T!S41)</f>
        <v>7.8852458333733208E-3</v>
      </c>
      <c r="U41" s="28">
        <f>0.5*(Cv!AS41+Cv!AT41)*LN(K_T!U41/K_T!T41)</f>
        <v>5.8047930524161774E-2</v>
      </c>
      <c r="V41" s="28">
        <f>0.5*(Cv!AT41+Cv!AU41)*LN(K_T!V41/K_T!U41)</f>
        <v>2.1942504348247138E-2</v>
      </c>
      <c r="W41" s="28">
        <f>0.5*(Cv!AU41+Cv!AV41)*LN(K_T!W41/K_T!V41)</f>
        <v>4.3672568440402328E-2</v>
      </c>
      <c r="X41" s="28">
        <f>0.5*(Cv!AV41+Cv!AW41)*LN(K_T!X41/K_T!W41)</f>
        <v>4.473276370193028E-2</v>
      </c>
      <c r="Y41" s="28">
        <f>0.5*(Cv!AW41+Cv!AX41)*LN(K_T!Y41/K_T!X41)</f>
        <v>-5.7078198263969971E-3</v>
      </c>
      <c r="Z41" s="28">
        <f>0.5*(Cv!AX41+Cv!AY41)*LN(K_T!Z41/K_T!Y41)</f>
        <v>1.0666241528470554E-2</v>
      </c>
      <c r="AA41" s="28">
        <f>0.5*(Cv!AY41+Cv!AZ41)*LN(K_T!AA41/K_T!Z41)</f>
        <v>-2.3192833361764101E-2</v>
      </c>
      <c r="AC41" s="28">
        <f t="shared" si="0"/>
        <v>-6.6310482362555309E-2</v>
      </c>
      <c r="AD41" s="28">
        <f t="shared" si="1"/>
        <v>-4.0999671161885035E-2</v>
      </c>
      <c r="AE41" s="28">
        <f t="shared" si="2"/>
        <v>-9.9021090392145631E-3</v>
      </c>
      <c r="AF41" s="28">
        <f t="shared" si="3"/>
        <v>3.5256202569622967E-2</v>
      </c>
      <c r="AG41" s="28">
        <f t="shared" si="4"/>
        <v>-6.0781372198968481E-3</v>
      </c>
      <c r="AH41" s="28">
        <f t="shared" si="5"/>
        <v>-2.5450890100549795E-2</v>
      </c>
      <c r="AI41" s="28">
        <f t="shared" si="6"/>
        <v>1.9755825148553036E-2</v>
      </c>
      <c r="AJ41" s="28">
        <f t="shared" si="7"/>
        <v>-1.8609335288254359E-2</v>
      </c>
    </row>
    <row r="42" spans="1:36" x14ac:dyDescent="0.15">
      <c r="A42" s="8">
        <v>40</v>
      </c>
      <c r="B42" s="11" t="s">
        <v>179</v>
      </c>
      <c r="C42" s="28"/>
      <c r="D42" s="28">
        <f>0.5*(Cv!AB42+Cv!AC42)*LN(K_T!D42/K_T!C42)</f>
        <v>9.6843304348249899E-3</v>
      </c>
      <c r="E42" s="28">
        <f>0.5*(Cv!AC42+Cv!AD42)*LN(K_T!E42/K_T!D42)</f>
        <v>8.2426561766584111E-3</v>
      </c>
      <c r="F42" s="28">
        <f>0.5*(Cv!AD42+Cv!AE42)*LN(K_T!F42/K_T!E42)</f>
        <v>8.424705730053458E-3</v>
      </c>
      <c r="G42" s="28">
        <f>0.5*(Cv!AE42+Cv!AF42)*LN(K_T!G42/K_T!F42)</f>
        <v>1.6462622686347444E-2</v>
      </c>
      <c r="H42" s="28">
        <f>0.5*(Cv!AF42+Cv!AG42)*LN(K_T!H42/K_T!G42)</f>
        <v>7.8469570528355605E-3</v>
      </c>
      <c r="I42" s="28">
        <f>0.5*(Cv!AG42+Cv!AH42)*LN(K_T!I42/K_T!H42)</f>
        <v>5.1226311811073677E-2</v>
      </c>
      <c r="J42" s="28">
        <f>0.5*(Cv!AH42+Cv!AI42)*LN(K_T!J42/K_T!I42)</f>
        <v>4.329970059443472E-2</v>
      </c>
      <c r="K42" s="28">
        <f>0.5*(Cv!AI42+Cv!AJ42)*LN(K_T!K42/K_T!J42)</f>
        <v>-1.1149726863736753E-2</v>
      </c>
      <c r="L42" s="28">
        <f>0.5*(Cv!AJ42+Cv!AK42)*LN(K_T!L42/K_T!K42)</f>
        <v>-3.8537416176580709E-3</v>
      </c>
      <c r="M42" s="28">
        <f>0.5*(Cv!AK42+Cv!AL42)*LN(K_T!M42/K_T!L42)</f>
        <v>2.4818034737505584E-2</v>
      </c>
      <c r="N42" s="28">
        <f>0.5*(Cv!AL42+Cv!AM42)*LN(K_T!N42/K_T!M42)</f>
        <v>1.5216187992359739E-2</v>
      </c>
      <c r="O42" s="28">
        <f>0.5*(Cv!AM42+Cv!AN42)*LN(K_T!O42/K_T!N42)</f>
        <v>2.631479302323065E-2</v>
      </c>
      <c r="P42" s="28">
        <f>0.5*(Cv!AN42+Cv!AO42)*LN(K_T!P42/K_T!O42)</f>
        <v>2.4556989213793071E-2</v>
      </c>
      <c r="Q42" s="28">
        <f>0.5*(Cv!AO42+Cv!AP42)*LN(K_T!Q42/K_T!P42)</f>
        <v>3.3105062640823538E-2</v>
      </c>
      <c r="R42" s="28">
        <f>0.5*(Cv!AP42+Cv!AQ42)*LN(K_T!R42/K_T!Q42)</f>
        <v>-1.5952638954994366E-2</v>
      </c>
      <c r="S42" s="28">
        <f>0.5*(Cv!AQ42+Cv!AR42)*LN(K_T!S42/K_T!R42)</f>
        <v>-2.3657865904243944E-2</v>
      </c>
      <c r="T42" s="28">
        <f>0.5*(Cv!AR42+Cv!AS42)*LN(K_T!T42/K_T!S42)</f>
        <v>1.8242466686847777E-4</v>
      </c>
      <c r="U42" s="28">
        <f>0.5*(Cv!AS42+Cv!AT42)*LN(K_T!U42/K_T!T42)</f>
        <v>-7.4469902527340712E-3</v>
      </c>
      <c r="V42" s="28">
        <f>0.5*(Cv!AT42+Cv!AU42)*LN(K_T!V42/K_T!U42)</f>
        <v>-2.935670301266665E-2</v>
      </c>
      <c r="W42" s="28">
        <f>0.5*(Cv!AU42+Cv!AV42)*LN(K_T!W42/K_T!V42)</f>
        <v>-8.5746631185903786E-3</v>
      </c>
      <c r="X42" s="28">
        <f>0.5*(Cv!AV42+Cv!AW42)*LN(K_T!X42/K_T!W42)</f>
        <v>1.4490784249933294E-2</v>
      </c>
      <c r="Y42" s="28">
        <f>0.5*(Cv!AW42+Cv!AX42)*LN(K_T!Y42/K_T!X42)</f>
        <v>-5.426512236005411E-3</v>
      </c>
      <c r="Z42" s="28">
        <f>0.5*(Cv!AX42+Cv!AY42)*LN(K_T!Z42/K_T!Y42)</f>
        <v>-6.8622674563342959E-3</v>
      </c>
      <c r="AA42" s="28">
        <f>0.5*(Cv!AY42+Cv!AZ42)*LN(K_T!AA42/K_T!Z42)</f>
        <v>3.8965548126917451E-2</v>
      </c>
      <c r="AC42" s="28">
        <f t="shared" si="0"/>
        <v>1.8440650691393709E-2</v>
      </c>
      <c r="AD42" s="28">
        <f t="shared" si="1"/>
        <v>1.3666090968581044E-2</v>
      </c>
      <c r="AE42" s="28">
        <f t="shared" si="2"/>
        <v>8.8732680037217904E-3</v>
      </c>
      <c r="AF42" s="28">
        <f t="shared" si="3"/>
        <v>-6.1410294934378645E-3</v>
      </c>
      <c r="AG42" s="28">
        <f t="shared" si="4"/>
        <v>8.892256144859249E-3</v>
      </c>
      <c r="AH42" s="28">
        <f t="shared" si="5"/>
        <v>1.1269679486151414E-2</v>
      </c>
      <c r="AI42" s="28">
        <f t="shared" si="6"/>
        <v>-5.0354737907644734E-4</v>
      </c>
      <c r="AJ42" s="28">
        <f t="shared" si="7"/>
        <v>8.7335508385161364E-3</v>
      </c>
    </row>
    <row r="43" spans="1:36" x14ac:dyDescent="0.15">
      <c r="A43" s="8">
        <v>41</v>
      </c>
      <c r="B43" s="11" t="s">
        <v>180</v>
      </c>
      <c r="C43" s="28"/>
      <c r="D43" s="28">
        <f>0.5*(Cv!AB43+Cv!AC43)*LN(K_T!D43/K_T!C43)</f>
        <v>2.8701681122135943E-2</v>
      </c>
      <c r="E43" s="28">
        <f>0.5*(Cv!AC43+Cv!AD43)*LN(K_T!E43/K_T!D43)</f>
        <v>2.7479308769646885E-2</v>
      </c>
      <c r="F43" s="28">
        <f>0.5*(Cv!AD43+Cv!AE43)*LN(K_T!F43/K_T!E43)</f>
        <v>2.4181053378551552E-2</v>
      </c>
      <c r="G43" s="28">
        <f>0.5*(Cv!AE43+Cv!AF43)*LN(K_T!G43/K_T!F43)</f>
        <v>1.8779531600239745E-2</v>
      </c>
      <c r="H43" s="28">
        <f>0.5*(Cv!AF43+Cv!AG43)*LN(K_T!H43/K_T!G43)</f>
        <v>1.0881102682113191E-2</v>
      </c>
      <c r="I43" s="28">
        <f>0.5*(Cv!AG43+Cv!AH43)*LN(K_T!I43/K_T!H43)</f>
        <v>1.3047110074149866E-2</v>
      </c>
      <c r="J43" s="28">
        <f>0.5*(Cv!AH43+Cv!AI43)*LN(K_T!J43/K_T!I43)</f>
        <v>8.3157593949717314E-3</v>
      </c>
      <c r="K43" s="28">
        <f>0.5*(Cv!AI43+Cv!AJ43)*LN(K_T!K43/K_T!J43)</f>
        <v>5.7878793716177263E-3</v>
      </c>
      <c r="L43" s="28">
        <f>0.5*(Cv!AJ43+Cv!AK43)*LN(K_T!L43/K_T!K43)</f>
        <v>1.9859444564613604E-3</v>
      </c>
      <c r="M43" s="28">
        <f>0.5*(Cv!AK43+Cv!AL43)*LN(K_T!M43/K_T!L43)</f>
        <v>1.9180971573521919E-3</v>
      </c>
      <c r="N43" s="28">
        <f>0.5*(Cv!AL43+Cv!AM43)*LN(K_T!N43/K_T!M43)</f>
        <v>5.2305980618493689E-3</v>
      </c>
      <c r="O43" s="28">
        <f>0.5*(Cv!AM43+Cv!AN43)*LN(K_T!O43/K_T!N43)</f>
        <v>1.7317380827389248E-2</v>
      </c>
      <c r="P43" s="28">
        <f>0.5*(Cv!AN43+Cv!AO43)*LN(K_T!P43/K_T!O43)</f>
        <v>1.4495658683729627E-2</v>
      </c>
      <c r="Q43" s="28">
        <f>0.5*(Cv!AO43+Cv!AP43)*LN(K_T!Q43/K_T!P43)</f>
        <v>7.2133688654408877E-3</v>
      </c>
      <c r="R43" s="28">
        <f>0.5*(Cv!AP43+Cv!AQ43)*LN(K_T!R43/K_T!Q43)</f>
        <v>-1.0220618747960172E-2</v>
      </c>
      <c r="S43" s="28">
        <f>0.5*(Cv!AQ43+Cv!AR43)*LN(K_T!S43/K_T!R43)</f>
        <v>-9.7833784131306934E-3</v>
      </c>
      <c r="T43" s="28">
        <f>0.5*(Cv!AR43+Cv!AS43)*LN(K_T!T43/K_T!S43)</f>
        <v>-4.2212427038640027E-3</v>
      </c>
      <c r="U43" s="28">
        <f>0.5*(Cv!AS43+Cv!AT43)*LN(K_T!U43/K_T!T43)</f>
        <v>-1.4343213796177247E-3</v>
      </c>
      <c r="V43" s="28">
        <f>0.5*(Cv!AT43+Cv!AU43)*LN(K_T!V43/K_T!U43)</f>
        <v>-5.4607428789531839E-3</v>
      </c>
      <c r="W43" s="28">
        <f>0.5*(Cv!AU43+Cv!AV43)*LN(K_T!W43/K_T!V43)</f>
        <v>-5.5955794861557049E-3</v>
      </c>
      <c r="X43" s="28">
        <f>0.5*(Cv!AV43+Cv!AW43)*LN(K_T!X43/K_T!W43)</f>
        <v>5.2676275042345122E-3</v>
      </c>
      <c r="Y43" s="28">
        <f>0.5*(Cv!AW43+Cv!AX43)*LN(K_T!Y43/K_T!X43)</f>
        <v>7.1106003676328433E-3</v>
      </c>
      <c r="Z43" s="28">
        <f>0.5*(Cv!AX43+Cv!AY43)*LN(K_T!Z43/K_T!Y43)</f>
        <v>9.5849511163940589E-3</v>
      </c>
      <c r="AA43" s="28">
        <f>0.5*(Cv!AY43+Cv!AZ43)*LN(K_T!AA43/K_T!Z43)</f>
        <v>1.5964573955536101E-2</v>
      </c>
      <c r="AC43" s="28">
        <f t="shared" si="0"/>
        <v>1.8873621300940249E-2</v>
      </c>
      <c r="AD43" s="28">
        <f t="shared" si="1"/>
        <v>4.647655688450476E-3</v>
      </c>
      <c r="AE43" s="28">
        <f t="shared" si="2"/>
        <v>3.8044822430937791E-3</v>
      </c>
      <c r="AF43" s="28">
        <f t="shared" si="3"/>
        <v>-2.2888517888712211E-3</v>
      </c>
      <c r="AG43" s="28">
        <f t="shared" si="4"/>
        <v>1.0886708479854334E-2</v>
      </c>
      <c r="AH43" s="28">
        <f t="shared" si="5"/>
        <v>4.2260689657721267E-3</v>
      </c>
      <c r="AI43" s="28">
        <f t="shared" si="6"/>
        <v>2.651983311900862E-3</v>
      </c>
      <c r="AJ43" s="28">
        <f t="shared" si="7"/>
        <v>6.8628114198969322E-3</v>
      </c>
    </row>
    <row r="44" spans="1:36" x14ac:dyDescent="0.15">
      <c r="A44" s="8">
        <v>42</v>
      </c>
      <c r="B44" s="11" t="s">
        <v>181</v>
      </c>
      <c r="C44" s="28"/>
      <c r="D44" s="28">
        <f>0.5*(Cv!AB44+Cv!AC44)*LN(K_T!D44/K_T!C44)</f>
        <v>3.2714872549555511E-2</v>
      </c>
      <c r="E44" s="28">
        <f>0.5*(Cv!AC44+Cv!AD44)*LN(K_T!E44/K_T!D44)</f>
        <v>2.6063142399718763E-2</v>
      </c>
      <c r="F44" s="28">
        <f>0.5*(Cv!AD44+Cv!AE44)*LN(K_T!F44/K_T!E44)</f>
        <v>2.5998702968490821E-2</v>
      </c>
      <c r="G44" s="28">
        <f>0.5*(Cv!AE44+Cv!AF44)*LN(K_T!G44/K_T!F44)</f>
        <v>2.1751243621627798E-2</v>
      </c>
      <c r="H44" s="28">
        <f>0.5*(Cv!AF44+Cv!AG44)*LN(K_T!H44/K_T!G44)</f>
        <v>1.6409977810652437E-2</v>
      </c>
      <c r="I44" s="28">
        <f>0.5*(Cv!AG44+Cv!AH44)*LN(K_T!I44/K_T!H44)</f>
        <v>1.9579797247507854E-2</v>
      </c>
      <c r="J44" s="28">
        <f>0.5*(Cv!AH44+Cv!AI44)*LN(K_T!J44/K_T!I44)</f>
        <v>1.4410243318659716E-2</v>
      </c>
      <c r="K44" s="28">
        <f>0.5*(Cv!AI44+Cv!AJ44)*LN(K_T!K44/K_T!J44)</f>
        <v>6.5315626029157775E-3</v>
      </c>
      <c r="L44" s="28">
        <f>0.5*(Cv!AJ44+Cv!AK44)*LN(K_T!L44/K_T!K44)</f>
        <v>1.1158442148214402E-2</v>
      </c>
      <c r="M44" s="28">
        <f>0.5*(Cv!AK44+Cv!AL44)*LN(K_T!M44/K_T!L44)</f>
        <v>7.696039740319292E-3</v>
      </c>
      <c r="N44" s="28">
        <f>0.5*(Cv!AL44+Cv!AM44)*LN(K_T!N44/K_T!M44)</f>
        <v>1.4513610407789293E-2</v>
      </c>
      <c r="O44" s="28">
        <f>0.5*(Cv!AM44+Cv!AN44)*LN(K_T!O44/K_T!N44)</f>
        <v>1.0627576984322994E-2</v>
      </c>
      <c r="P44" s="28">
        <f>0.5*(Cv!AN44+Cv!AO44)*LN(K_T!P44/K_T!O44)</f>
        <v>9.5690389669540899E-3</v>
      </c>
      <c r="Q44" s="28">
        <f>0.5*(Cv!AO44+Cv!AP44)*LN(K_T!Q44/K_T!P44)</f>
        <v>8.9805123545545172E-3</v>
      </c>
      <c r="R44" s="28">
        <f>0.5*(Cv!AP44+Cv!AQ44)*LN(K_T!R44/K_T!Q44)</f>
        <v>-8.253540411959439E-3</v>
      </c>
      <c r="S44" s="28">
        <f>0.5*(Cv!AQ44+Cv!AR44)*LN(K_T!S44/K_T!R44)</f>
        <v>-7.0569404076497996E-3</v>
      </c>
      <c r="T44" s="28">
        <f>0.5*(Cv!AR44+Cv!AS44)*LN(K_T!T44/K_T!S44)</f>
        <v>5.2433308645647688E-3</v>
      </c>
      <c r="U44" s="28">
        <f>0.5*(Cv!AS44+Cv!AT44)*LN(K_T!U44/K_T!T44)</f>
        <v>7.9559540276287425E-3</v>
      </c>
      <c r="V44" s="28">
        <f>0.5*(Cv!AT44+Cv!AU44)*LN(K_T!V44/K_T!U44)</f>
        <v>6.684612753847032E-3</v>
      </c>
      <c r="W44" s="28">
        <f>0.5*(Cv!AU44+Cv!AV44)*LN(K_T!W44/K_T!V44)</f>
        <v>1.4877872165458633E-2</v>
      </c>
      <c r="X44" s="28">
        <f>0.5*(Cv!AV44+Cv!AW44)*LN(K_T!X44/K_T!W44)</f>
        <v>1.6271501035447212E-2</v>
      </c>
      <c r="Y44" s="28">
        <f>0.5*(Cv!AW44+Cv!AX44)*LN(K_T!Y44/K_T!X44)</f>
        <v>1.5617526363086068E-2</v>
      </c>
      <c r="Z44" s="28">
        <f>0.5*(Cv!AX44+Cv!AY44)*LN(K_T!Z44/K_T!Y44)</f>
        <v>1.4099820992295384E-2</v>
      </c>
      <c r="AA44" s="28">
        <f>0.5*(Cv!AY44+Cv!AZ44)*LN(K_T!AA44/K_T!Z44)</f>
        <v>1.7118611791339878E-2</v>
      </c>
      <c r="AC44" s="28">
        <f t="shared" si="0"/>
        <v>2.1960572809599534E-2</v>
      </c>
      <c r="AD44" s="28">
        <f t="shared" si="1"/>
        <v>1.0861979643579696E-2</v>
      </c>
      <c r="AE44" s="28">
        <f t="shared" si="2"/>
        <v>2.7733294972444728E-3</v>
      </c>
      <c r="AF44" s="28">
        <f t="shared" si="3"/>
        <v>1.0206654169389279E-2</v>
      </c>
      <c r="AG44" s="28">
        <f t="shared" si="4"/>
        <v>1.5611986382240442E-2</v>
      </c>
      <c r="AH44" s="28">
        <f t="shared" si="5"/>
        <v>6.8176545704120833E-3</v>
      </c>
      <c r="AI44" s="28">
        <f t="shared" si="6"/>
        <v>1.2233653749208465E-2</v>
      </c>
      <c r="AJ44" s="28">
        <f t="shared" si="7"/>
        <v>1.1993419119382011E-2</v>
      </c>
    </row>
    <row r="45" spans="1:36" x14ac:dyDescent="0.15">
      <c r="A45" s="8">
        <v>43</v>
      </c>
      <c r="B45" s="11" t="s">
        <v>182</v>
      </c>
      <c r="C45" s="28"/>
      <c r="D45" s="28">
        <f>0.5*(Cv!AB45+Cv!AC45)*LN(K_T!D45/K_T!C45)</f>
        <v>-4.0620335114165441E-3</v>
      </c>
      <c r="E45" s="28">
        <f>0.5*(Cv!AC45+Cv!AD45)*LN(K_T!E45/K_T!D45)</f>
        <v>-3.3000268232471382E-3</v>
      </c>
      <c r="F45" s="28">
        <f>0.5*(Cv!AD45+Cv!AE45)*LN(K_T!F45/K_T!E45)</f>
        <v>7.5393839384966669E-3</v>
      </c>
      <c r="G45" s="28">
        <f>0.5*(Cv!AE45+Cv!AF45)*LN(K_T!G45/K_T!F45)</f>
        <v>8.543045863602319E-3</v>
      </c>
      <c r="H45" s="28">
        <f>0.5*(Cv!AF45+Cv!AG45)*LN(K_T!H45/K_T!G45)</f>
        <v>-4.0485958795768943E-3</v>
      </c>
      <c r="I45" s="28">
        <f>0.5*(Cv!AG45+Cv!AH45)*LN(K_T!I45/K_T!H45)</f>
        <v>7.9694909293970256E-3</v>
      </c>
      <c r="J45" s="28">
        <f>0.5*(Cv!AH45+Cv!AI45)*LN(K_T!J45/K_T!I45)</f>
        <v>9.8025430368403246E-3</v>
      </c>
      <c r="K45" s="28">
        <f>0.5*(Cv!AI45+Cv!AJ45)*LN(K_T!K45/K_T!J45)</f>
        <v>-1.4732103856584085E-2</v>
      </c>
      <c r="L45" s="28">
        <f>0.5*(Cv!AJ45+Cv!AK45)*LN(K_T!L45/K_T!K45)</f>
        <v>-2.2026622724359634E-2</v>
      </c>
      <c r="M45" s="28">
        <f>0.5*(Cv!AK45+Cv!AL45)*LN(K_T!M45/K_T!L45)</f>
        <v>-1.7275132527403321E-2</v>
      </c>
      <c r="N45" s="28">
        <f>0.5*(Cv!AL45+Cv!AM45)*LN(K_T!N45/K_T!M45)</f>
        <v>-2.1949224171770598E-2</v>
      </c>
      <c r="O45" s="28">
        <f>0.5*(Cv!AM45+Cv!AN45)*LN(K_T!O45/K_T!N45)</f>
        <v>-1.18967723776551E-2</v>
      </c>
      <c r="P45" s="28">
        <f>0.5*(Cv!AN45+Cv!AO45)*LN(K_T!P45/K_T!O45)</f>
        <v>-1.14487867702765E-2</v>
      </c>
      <c r="Q45" s="28">
        <f>0.5*(Cv!AO45+Cv!AP45)*LN(K_T!Q45/K_T!P45)</f>
        <v>-1.6526949216431629E-2</v>
      </c>
      <c r="R45" s="28">
        <f>0.5*(Cv!AP45+Cv!AQ45)*LN(K_T!R45/K_T!Q45)</f>
        <v>-3.0975086180290018E-2</v>
      </c>
      <c r="S45" s="28">
        <f>0.5*(Cv!AQ45+Cv!AR45)*LN(K_T!S45/K_T!R45)</f>
        <v>-1.9995235547677865E-2</v>
      </c>
      <c r="T45" s="28">
        <f>0.5*(Cv!AR45+Cv!AS45)*LN(K_T!T45/K_T!S45)</f>
        <v>-1.8855440283236824E-2</v>
      </c>
      <c r="U45" s="28">
        <f>0.5*(Cv!AS45+Cv!AT45)*LN(K_T!U45/K_T!T45)</f>
        <v>-2.6093317219946895E-2</v>
      </c>
      <c r="V45" s="28">
        <f>0.5*(Cv!AT45+Cv!AU45)*LN(K_T!V45/K_T!U45)</f>
        <v>-2.7924407902704094E-2</v>
      </c>
      <c r="W45" s="28">
        <f>0.5*(Cv!AU45+Cv!AV45)*LN(K_T!W45/K_T!V45)</f>
        <v>-2.30413739023007E-2</v>
      </c>
      <c r="X45" s="28">
        <f>0.5*(Cv!AV45+Cv!AW45)*LN(K_T!X45/K_T!W45)</f>
        <v>-2.1299280036578945E-2</v>
      </c>
      <c r="Y45" s="28">
        <f>0.5*(Cv!AW45+Cv!AX45)*LN(K_T!Y45/K_T!X45)</f>
        <v>-1.9779864091872823E-2</v>
      </c>
      <c r="Z45" s="28">
        <f>0.5*(Cv!AX45+Cv!AY45)*LN(K_T!Z45/K_T!Y45)</f>
        <v>-1.6757591234862416E-2</v>
      </c>
      <c r="AA45" s="28">
        <f>0.5*(Cv!AY45+Cv!AZ45)*LN(K_T!AA45/K_T!Z45)</f>
        <v>-1.4952714555926954E-2</v>
      </c>
      <c r="AC45" s="28">
        <f t="shared" si="0"/>
        <v>3.340659605734396E-3</v>
      </c>
      <c r="AD45" s="28">
        <f t="shared" si="1"/>
        <v>-1.3236108048655462E-2</v>
      </c>
      <c r="AE45" s="28">
        <f t="shared" si="2"/>
        <v>-1.8168566018466222E-2</v>
      </c>
      <c r="AF45" s="28">
        <f t="shared" si="3"/>
        <v>-2.3442763868953491E-2</v>
      </c>
      <c r="AG45" s="28">
        <f t="shared" si="4"/>
        <v>-1.7163389960887399E-2</v>
      </c>
      <c r="AH45" s="28">
        <f t="shared" si="5"/>
        <v>-1.5702337033560842E-2</v>
      </c>
      <c r="AI45" s="28">
        <f t="shared" si="6"/>
        <v>-2.1087998653428707E-2</v>
      </c>
      <c r="AJ45" s="28">
        <f t="shared" si="7"/>
        <v>-1.3435828762363744E-2</v>
      </c>
    </row>
    <row r="46" spans="1:36" x14ac:dyDescent="0.15">
      <c r="A46" s="8">
        <v>44</v>
      </c>
      <c r="B46" s="11" t="s">
        <v>183</v>
      </c>
      <c r="C46" s="28"/>
      <c r="D46" s="28">
        <f>0.5*(Cv!AB46+Cv!AC46)*LN(K_T!D46/K_T!C46)</f>
        <v>-3.551783389988611E-3</v>
      </c>
      <c r="E46" s="28">
        <f>0.5*(Cv!AC46+Cv!AD46)*LN(K_T!E46/K_T!D46)</f>
        <v>5.1066671351751615E-3</v>
      </c>
      <c r="F46" s="28">
        <f>0.5*(Cv!AD46+Cv!AE46)*LN(K_T!F46/K_T!E46)</f>
        <v>9.5243400701126458E-3</v>
      </c>
      <c r="G46" s="28">
        <f>0.5*(Cv!AE46+Cv!AF46)*LN(K_T!G46/K_T!F46)</f>
        <v>1.4921416084799348E-2</v>
      </c>
      <c r="H46" s="28">
        <f>0.5*(Cv!AF46+Cv!AG46)*LN(K_T!H46/K_T!G46)</f>
        <v>1.0326215218579045E-2</v>
      </c>
      <c r="I46" s="28">
        <f>0.5*(Cv!AG46+Cv!AH46)*LN(K_T!I46/K_T!H46)</f>
        <v>1.9246805693343253E-2</v>
      </c>
      <c r="J46" s="28">
        <f>0.5*(Cv!AH46+Cv!AI46)*LN(K_T!J46/K_T!I46)</f>
        <v>2.0069614023755587E-2</v>
      </c>
      <c r="K46" s="28">
        <f>0.5*(Cv!AI46+Cv!AJ46)*LN(K_T!K46/K_T!J46)</f>
        <v>2.0357381361840225E-2</v>
      </c>
      <c r="L46" s="28">
        <f>0.5*(Cv!AJ46+Cv!AK46)*LN(K_T!L46/K_T!K46)</f>
        <v>7.6024588705399885E-3</v>
      </c>
      <c r="M46" s="28">
        <f>0.5*(Cv!AK46+Cv!AL46)*LN(K_T!M46/K_T!L46)</f>
        <v>2.1137443174416144E-2</v>
      </c>
      <c r="N46" s="28">
        <f>0.5*(Cv!AL46+Cv!AM46)*LN(K_T!N46/K_T!M46)</f>
        <v>1.8173420181293115E-2</v>
      </c>
      <c r="O46" s="28">
        <f>0.5*(Cv!AM46+Cv!AN46)*LN(K_T!O46/K_T!N46)</f>
        <v>2.0144802246042596E-2</v>
      </c>
      <c r="P46" s="28">
        <f>0.5*(Cv!AN46+Cv!AO46)*LN(K_T!P46/K_T!O46)</f>
        <v>6.6253559509764992E-3</v>
      </c>
      <c r="Q46" s="28">
        <f>0.5*(Cv!AO46+Cv!AP46)*LN(K_T!Q46/K_T!P46)</f>
        <v>-1.1263095128057227E-2</v>
      </c>
      <c r="R46" s="28">
        <f>0.5*(Cv!AP46+Cv!AQ46)*LN(K_T!R46/K_T!Q46)</f>
        <v>-2.4814066088856064E-2</v>
      </c>
      <c r="S46" s="28">
        <f>0.5*(Cv!AQ46+Cv!AR46)*LN(K_T!S46/K_T!R46)</f>
        <v>-1.9273243538594886E-2</v>
      </c>
      <c r="T46" s="28">
        <f>0.5*(Cv!AR46+Cv!AS46)*LN(K_T!T46/K_T!S46)</f>
        <v>-1.2788841074353078E-2</v>
      </c>
      <c r="U46" s="28">
        <f>0.5*(Cv!AS46+Cv!AT46)*LN(K_T!U46/K_T!T46)</f>
        <v>-1.4873339298388315E-2</v>
      </c>
      <c r="V46" s="28">
        <f>0.5*(Cv!AT46+Cv!AU46)*LN(K_T!V46/K_T!U46)</f>
        <v>-6.8105049900704347E-3</v>
      </c>
      <c r="W46" s="28">
        <f>0.5*(Cv!AU46+Cv!AV46)*LN(K_T!W46/K_T!V46)</f>
        <v>-1.1280996347802181E-2</v>
      </c>
      <c r="X46" s="28">
        <f>0.5*(Cv!AV46+Cv!AW46)*LN(K_T!X46/K_T!W46)</f>
        <v>-2.7230542588290553E-3</v>
      </c>
      <c r="Y46" s="28">
        <f>0.5*(Cv!AW46+Cv!AX46)*LN(K_T!Y46/K_T!X46)</f>
        <v>1.8069425808301929E-2</v>
      </c>
      <c r="Z46" s="28">
        <f>0.5*(Cv!AX46+Cv!AY46)*LN(K_T!Z46/K_T!Y46)</f>
        <v>8.4413998900989063E-4</v>
      </c>
      <c r="AA46" s="28">
        <f>0.5*(Cv!AY46+Cv!AZ46)*LN(K_T!AA46/K_T!Z46)</f>
        <v>-9.515287677902667E-3</v>
      </c>
      <c r="AC46" s="28">
        <f t="shared" si="0"/>
        <v>1.182508884040189E-2</v>
      </c>
      <c r="AD46" s="28">
        <f t="shared" si="1"/>
        <v>1.7468063522369012E-2</v>
      </c>
      <c r="AE46" s="28">
        <f t="shared" si="2"/>
        <v>-5.7160493116978168E-3</v>
      </c>
      <c r="AF46" s="28">
        <f t="shared" si="3"/>
        <v>-9.6953471938886152E-3</v>
      </c>
      <c r="AG46" s="28">
        <f t="shared" si="4"/>
        <v>3.1327593731363848E-3</v>
      </c>
      <c r="AH46" s="28">
        <f t="shared" si="5"/>
        <v>5.8760071053355987E-3</v>
      </c>
      <c r="AI46" s="28">
        <f t="shared" si="6"/>
        <v>-4.8848072312542403E-3</v>
      </c>
      <c r="AJ46" s="28">
        <f t="shared" si="7"/>
        <v>3.4263938002318051E-3</v>
      </c>
    </row>
    <row r="47" spans="1:36" x14ac:dyDescent="0.15">
      <c r="A47" s="8">
        <v>45</v>
      </c>
      <c r="B47" s="11" t="s">
        <v>184</v>
      </c>
      <c r="C47" s="28"/>
      <c r="D47" s="28">
        <f>0.5*(Cv!AB47+Cv!AC47)*LN(K_T!D47/K_T!C47)</f>
        <v>2.554848513500519E-2</v>
      </c>
      <c r="E47" s="28">
        <f>0.5*(Cv!AC47+Cv!AD47)*LN(K_T!E47/K_T!D47)</f>
        <v>4.2110246263664802E-2</v>
      </c>
      <c r="F47" s="28">
        <f>0.5*(Cv!AD47+Cv!AE47)*LN(K_T!F47/K_T!E47)</f>
        <v>2.9489367535226664E-2</v>
      </c>
      <c r="G47" s="28">
        <f>0.5*(Cv!AE47+Cv!AF47)*LN(K_T!G47/K_T!F47)</f>
        <v>9.4753415605419236E-3</v>
      </c>
      <c r="H47" s="28">
        <f>0.5*(Cv!AF47+Cv!AG47)*LN(K_T!H47/K_T!G47)</f>
        <v>1.1811758437532953E-2</v>
      </c>
      <c r="I47" s="28">
        <f>0.5*(Cv!AG47+Cv!AH47)*LN(K_T!I47/K_T!H47)</f>
        <v>1.3814360487311961E-2</v>
      </c>
      <c r="J47" s="28">
        <f>0.5*(Cv!AH47+Cv!AI47)*LN(K_T!J47/K_T!I47)</f>
        <v>6.7224769721179996E-3</v>
      </c>
      <c r="K47" s="28">
        <f>0.5*(Cv!AI47+Cv!AJ47)*LN(K_T!K47/K_T!J47)</f>
        <v>-1.7687583544303689E-2</v>
      </c>
      <c r="L47" s="28">
        <f>0.5*(Cv!AJ47+Cv!AK47)*LN(K_T!L47/K_T!K47)</f>
        <v>-5.2153728069213173E-3</v>
      </c>
      <c r="M47" s="28">
        <f>0.5*(Cv!AK47+Cv!AL47)*LN(K_T!M47/K_T!L47)</f>
        <v>4.7163269343383548E-3</v>
      </c>
      <c r="N47" s="28">
        <f>0.5*(Cv!AL47+Cv!AM47)*LN(K_T!N47/K_T!M47)</f>
        <v>8.7403755525956896E-3</v>
      </c>
      <c r="O47" s="28">
        <f>0.5*(Cv!AM47+Cv!AN47)*LN(K_T!O47/K_T!N47)</f>
        <v>1.759337373021638E-3</v>
      </c>
      <c r="P47" s="28">
        <f>0.5*(Cv!AN47+Cv!AO47)*LN(K_T!P47/K_T!O47)</f>
        <v>2.7214878054169118E-2</v>
      </c>
      <c r="Q47" s="28">
        <f>0.5*(Cv!AO47+Cv!AP47)*LN(K_T!Q47/K_T!P47)</f>
        <v>2.2971822372854764E-4</v>
      </c>
      <c r="R47" s="28">
        <f>0.5*(Cv!AP47+Cv!AQ47)*LN(K_T!R47/K_T!Q47)</f>
        <v>-5.8355998091966892E-3</v>
      </c>
      <c r="S47" s="28">
        <f>0.5*(Cv!AQ47+Cv!AR47)*LN(K_T!S47/K_T!R47)</f>
        <v>2.3923502716284694E-3</v>
      </c>
      <c r="T47" s="28">
        <f>0.5*(Cv!AR47+Cv!AS47)*LN(K_T!T47/K_T!S47)</f>
        <v>2.3550678819548644E-3</v>
      </c>
      <c r="U47" s="28">
        <f>0.5*(Cv!AS47+Cv!AT47)*LN(K_T!U47/K_T!T47)</f>
        <v>2.0151497448935873E-3</v>
      </c>
      <c r="V47" s="28">
        <f>0.5*(Cv!AT47+Cv!AU47)*LN(K_T!V47/K_T!U47)</f>
        <v>3.4820957733019937E-4</v>
      </c>
      <c r="W47" s="28">
        <f>0.5*(Cv!AU47+Cv!AV47)*LN(K_T!W47/K_T!V47)</f>
        <v>-1.0847814365402772E-4</v>
      </c>
      <c r="X47" s="28">
        <f>0.5*(Cv!AV47+Cv!AW47)*LN(K_T!X47/K_T!W47)</f>
        <v>3.969380653176739E-3</v>
      </c>
      <c r="Y47" s="28">
        <f>0.5*(Cv!AW47+Cv!AX47)*LN(K_T!Y47/K_T!X47)</f>
        <v>-5.4112873743063152E-4</v>
      </c>
      <c r="Z47" s="28">
        <f>0.5*(Cv!AX47+Cv!AY47)*LN(K_T!Z47/K_T!Y47)</f>
        <v>3.5832904052250585E-2</v>
      </c>
      <c r="AA47" s="28">
        <f>0.5*(Cv!AY47+Cv!AZ47)*LN(K_T!AA47/K_T!Z47)</f>
        <v>8.8678684524018878E-3</v>
      </c>
      <c r="AC47" s="28">
        <f t="shared" si="0"/>
        <v>2.1340214856855659E-2</v>
      </c>
      <c r="AD47" s="28">
        <f t="shared" si="1"/>
        <v>-5.4475537843459254E-4</v>
      </c>
      <c r="AE47" s="28">
        <f t="shared" si="2"/>
        <v>5.1521368226702165E-3</v>
      </c>
      <c r="AF47" s="28">
        <f t="shared" si="3"/>
        <v>1.7158659427402724E-3</v>
      </c>
      <c r="AG47" s="28">
        <f t="shared" si="4"/>
        <v>1.4719881255740613E-2</v>
      </c>
      <c r="AH47" s="28">
        <f t="shared" si="5"/>
        <v>2.3036907221178119E-3</v>
      </c>
      <c r="AI47" s="28">
        <f t="shared" si="6"/>
        <v>6.5923716851154007E-3</v>
      </c>
      <c r="AJ47" s="28">
        <f t="shared" si="7"/>
        <v>7.933780651581724E-3</v>
      </c>
    </row>
    <row r="48" spans="1:36" x14ac:dyDescent="0.15">
      <c r="A48" s="8">
        <v>46</v>
      </c>
      <c r="B48" s="11" t="s">
        <v>185</v>
      </c>
      <c r="C48" s="28"/>
      <c r="D48" s="28">
        <f>0.5*(Cv!AB48+Cv!AC48)*LN(K_T!D48/K_T!C48)</f>
        <v>3.5586285669603605E-3</v>
      </c>
      <c r="E48" s="28">
        <f>0.5*(Cv!AC48+Cv!AD48)*LN(K_T!E48/K_T!D48)</f>
        <v>3.0217808959482326E-2</v>
      </c>
      <c r="F48" s="28">
        <f>0.5*(Cv!AD48+Cv!AE48)*LN(K_T!F48/K_T!E48)</f>
        <v>7.0572503545812057E-2</v>
      </c>
      <c r="G48" s="28">
        <f>0.5*(Cv!AE48+Cv!AF48)*LN(K_T!G48/K_T!F48)</f>
        <v>3.9240610879686673E-2</v>
      </c>
      <c r="H48" s="28">
        <f>0.5*(Cv!AF48+Cv!AG48)*LN(K_T!H48/K_T!G48)</f>
        <v>3.9064141765956018E-2</v>
      </c>
      <c r="I48" s="28">
        <f>0.5*(Cv!AG48+Cv!AH48)*LN(K_T!I48/K_T!H48)</f>
        <v>4.0749065391180277E-2</v>
      </c>
      <c r="J48" s="28">
        <f>0.5*(Cv!AH48+Cv!AI48)*LN(K_T!J48/K_T!I48)</f>
        <v>2.2735007035320439E-2</v>
      </c>
      <c r="K48" s="28">
        <f>0.5*(Cv!AI48+Cv!AJ48)*LN(K_T!K48/K_T!J48)</f>
        <v>-5.0131092456683086E-3</v>
      </c>
      <c r="L48" s="28">
        <f>0.5*(Cv!AJ48+Cv!AK48)*LN(K_T!L48/K_T!K48)</f>
        <v>6.2883411960420438E-2</v>
      </c>
      <c r="M48" s="28">
        <f>0.5*(Cv!AK48+Cv!AL48)*LN(K_T!M48/K_T!L48)</f>
        <v>5.1787342698713969E-2</v>
      </c>
      <c r="N48" s="28">
        <f>0.5*(Cv!AL48+Cv!AM48)*LN(K_T!N48/K_T!M48)</f>
        <v>4.4852192264863699E-2</v>
      </c>
      <c r="O48" s="28">
        <f>0.5*(Cv!AM48+Cv!AN48)*LN(K_T!O48/K_T!N48)</f>
        <v>1.4721126824916666E-2</v>
      </c>
      <c r="P48" s="28">
        <f>0.5*(Cv!AN48+Cv!AO48)*LN(K_T!P48/K_T!O48)</f>
        <v>-2.1269407173684578E-2</v>
      </c>
      <c r="Q48" s="28">
        <f>0.5*(Cv!AO48+Cv!AP48)*LN(K_T!Q48/K_T!P48)</f>
        <v>1.1052761936497634E-2</v>
      </c>
      <c r="R48" s="28">
        <f>0.5*(Cv!AP48+Cv!AQ48)*LN(K_T!R48/K_T!Q48)</f>
        <v>-2.1842375447587093E-2</v>
      </c>
      <c r="S48" s="28">
        <f>0.5*(Cv!AQ48+Cv!AR48)*LN(K_T!S48/K_T!R48)</f>
        <v>-1.0568320349140308E-2</v>
      </c>
      <c r="T48" s="28">
        <f>0.5*(Cv!AR48+Cv!AS48)*LN(K_T!T48/K_T!S48)</f>
        <v>-1.8441088331945105E-2</v>
      </c>
      <c r="U48" s="28">
        <f>0.5*(Cv!AS48+Cv!AT48)*LN(K_T!U48/K_T!T48)</f>
        <v>3.0878160733687918E-2</v>
      </c>
      <c r="V48" s="28">
        <f>0.5*(Cv!AT48+Cv!AU48)*LN(K_T!V48/K_T!U48)</f>
        <v>-4.0267459118722197E-2</v>
      </c>
      <c r="W48" s="28">
        <f>0.5*(Cv!AU48+Cv!AV48)*LN(K_T!W48/K_T!V48)</f>
        <v>8.0071663086763167E-2</v>
      </c>
      <c r="X48" s="28">
        <f>0.5*(Cv!AV48+Cv!AW48)*LN(K_T!X48/K_T!W48)</f>
        <v>6.8947651981068336E-2</v>
      </c>
      <c r="Y48" s="28">
        <f>0.5*(Cv!AW48+Cv!AX48)*LN(K_T!Y48/K_T!X48)</f>
        <v>2.5145077679545692E-2</v>
      </c>
      <c r="Z48" s="28">
        <f>0.5*(Cv!AX48+Cv!AY48)*LN(K_T!Z48/K_T!Y48)</f>
        <v>1.3573262192800592E-2</v>
      </c>
      <c r="AA48" s="28">
        <f>0.5*(Cv!AY48+Cv!AZ48)*LN(K_T!AA48/K_T!Z48)</f>
        <v>6.8706468612465751E-3</v>
      </c>
      <c r="AC48" s="28">
        <f t="shared" si="0"/>
        <v>4.3968826108423467E-2</v>
      </c>
      <c r="AD48" s="28">
        <f t="shared" si="1"/>
        <v>3.5448968942730044E-2</v>
      </c>
      <c r="AE48" s="28">
        <f t="shared" si="2"/>
        <v>-5.5812428417995356E-3</v>
      </c>
      <c r="AF48" s="28">
        <f t="shared" si="3"/>
        <v>2.4237785670170424E-2</v>
      </c>
      <c r="AG48" s="28">
        <f t="shared" si="4"/>
        <v>1.5196328911197619E-2</v>
      </c>
      <c r="AH48" s="28">
        <f t="shared" si="5"/>
        <v>1.4933863050465252E-2</v>
      </c>
      <c r="AI48" s="28">
        <f t="shared" si="6"/>
        <v>2.0847239385555622E-2</v>
      </c>
      <c r="AJ48" s="28">
        <f t="shared" si="7"/>
        <v>2.3302638092661521E-2</v>
      </c>
    </row>
    <row r="49" spans="1:36" x14ac:dyDescent="0.15">
      <c r="A49" s="8">
        <v>47</v>
      </c>
      <c r="B49" s="11" t="s">
        <v>186</v>
      </c>
      <c r="C49" s="28"/>
      <c r="D49" s="28">
        <f>0.5*(Cv!AB49+Cv!AC49)*LN(K_T!D49/K_T!C49)</f>
        <v>3.4649727244117044E-2</v>
      </c>
      <c r="E49" s="28">
        <f>0.5*(Cv!AC49+Cv!AD49)*LN(K_T!E49/K_T!D49)</f>
        <v>2.8895637980294209E-2</v>
      </c>
      <c r="F49" s="28">
        <f>0.5*(Cv!AD49+Cv!AE49)*LN(K_T!F49/K_T!E49)</f>
        <v>1.3459409892674506E-2</v>
      </c>
      <c r="G49" s="28">
        <f>0.5*(Cv!AE49+Cv!AF49)*LN(K_T!G49/K_T!F49)</f>
        <v>2.9013901125291498E-2</v>
      </c>
      <c r="H49" s="28">
        <f>0.5*(Cv!AF49+Cv!AG49)*LN(K_T!H49/K_T!G49)</f>
        <v>1.5205365723223967E-2</v>
      </c>
      <c r="I49" s="28">
        <f>0.5*(Cv!AG49+Cv!AH49)*LN(K_T!I49/K_T!H49)</f>
        <v>1.7324575237166476E-2</v>
      </c>
      <c r="J49" s="28">
        <f>0.5*(Cv!AH49+Cv!AI49)*LN(K_T!J49/K_T!I49)</f>
        <v>2.6380669846968109E-2</v>
      </c>
      <c r="K49" s="28">
        <f>0.5*(Cv!AI49+Cv!AJ49)*LN(K_T!K49/K_T!J49)</f>
        <v>2.1849781210223362E-2</v>
      </c>
      <c r="L49" s="28">
        <f>0.5*(Cv!AJ49+Cv!AK49)*LN(K_T!L49/K_T!K49)</f>
        <v>-1.6270753515684307E-2</v>
      </c>
      <c r="M49" s="28">
        <f>0.5*(Cv!AK49+Cv!AL49)*LN(K_T!M49/K_T!L49)</f>
        <v>-3.9098008552158675E-3</v>
      </c>
      <c r="N49" s="28">
        <f>0.5*(Cv!AL49+Cv!AM49)*LN(K_T!N49/K_T!M49)</f>
        <v>3.5667743287200932E-3</v>
      </c>
      <c r="O49" s="28">
        <f>0.5*(Cv!AM49+Cv!AN49)*LN(K_T!O49/K_T!N49)</f>
        <v>1.7717659737845087E-2</v>
      </c>
      <c r="P49" s="28">
        <f>0.5*(Cv!AN49+Cv!AO49)*LN(K_T!P49/K_T!O49)</f>
        <v>2.8964344814321218E-2</v>
      </c>
      <c r="Q49" s="28">
        <f>0.5*(Cv!AO49+Cv!AP49)*LN(K_T!Q49/K_T!P49)</f>
        <v>3.3635113264818203E-3</v>
      </c>
      <c r="R49" s="28">
        <f>0.5*(Cv!AP49+Cv!AQ49)*LN(K_T!R49/K_T!Q49)</f>
        <v>-8.2270758157114623E-3</v>
      </c>
      <c r="S49" s="28">
        <f>0.5*(Cv!AQ49+Cv!AR49)*LN(K_T!S49/K_T!R49)</f>
        <v>-1.9580698145996479E-2</v>
      </c>
      <c r="T49" s="28">
        <f>0.5*(Cv!AR49+Cv!AS49)*LN(K_T!T49/K_T!S49)</f>
        <v>-6.5859673871511157E-3</v>
      </c>
      <c r="U49" s="28">
        <f>0.5*(Cv!AS49+Cv!AT49)*LN(K_T!U49/K_T!T49)</f>
        <v>-3.1532858820679202E-2</v>
      </c>
      <c r="V49" s="28">
        <f>0.5*(Cv!AT49+Cv!AU49)*LN(K_T!V49/K_T!U49)</f>
        <v>-2.5399624433367178E-3</v>
      </c>
      <c r="W49" s="28">
        <f>0.5*(Cv!AU49+Cv!AV49)*LN(K_T!W49/K_T!V49)</f>
        <v>-5.8985310158643743E-2</v>
      </c>
      <c r="X49" s="28">
        <f>0.5*(Cv!AV49+Cv!AW49)*LN(K_T!X49/K_T!W49)</f>
        <v>-5.6308146634235286E-2</v>
      </c>
      <c r="Y49" s="28">
        <f>0.5*(Cv!AW49+Cv!AX49)*LN(K_T!Y49/K_T!X49)</f>
        <v>-5.129105219100618E-2</v>
      </c>
      <c r="Z49" s="28">
        <f>0.5*(Cv!AX49+Cv!AY49)*LN(K_T!Z49/K_T!Y49)</f>
        <v>-4.9752650084049076E-2</v>
      </c>
      <c r="AA49" s="28">
        <f>0.5*(Cv!AY49+Cv!AZ49)*LN(K_T!AA49/K_T!Z49)</f>
        <v>-5.2339848458328564E-2</v>
      </c>
      <c r="AC49" s="28">
        <f t="shared" si="0"/>
        <v>2.0779777991730131E-2</v>
      </c>
      <c r="AD49" s="28">
        <f t="shared" si="1"/>
        <v>6.3233342030022772E-3</v>
      </c>
      <c r="AE49" s="28">
        <f t="shared" si="2"/>
        <v>4.4475483833880365E-3</v>
      </c>
      <c r="AF49" s="28">
        <f t="shared" si="3"/>
        <v>-3.1190449088809212E-2</v>
      </c>
      <c r="AG49" s="28">
        <f t="shared" si="4"/>
        <v>-5.112785024446128E-2</v>
      </c>
      <c r="AH49" s="28">
        <f t="shared" si="5"/>
        <v>5.3854412931951569E-3</v>
      </c>
      <c r="AI49" s="28">
        <f t="shared" si="6"/>
        <v>-3.8666974522178738E-2</v>
      </c>
      <c r="AJ49" s="28">
        <f t="shared" si="7"/>
        <v>-6.5905431863838111E-3</v>
      </c>
    </row>
    <row r="50" spans="1:36" x14ac:dyDescent="0.15">
      <c r="A50" s="8">
        <v>48</v>
      </c>
      <c r="B50" s="11" t="s">
        <v>187</v>
      </c>
      <c r="C50" s="28"/>
      <c r="D50" s="28">
        <f>0.5*(Cv!AB50+Cv!AC50)*LN(K_T!D50/K_T!C50)</f>
        <v>2.2490070305289284E-2</v>
      </c>
      <c r="E50" s="28">
        <f>0.5*(Cv!AC50+Cv!AD50)*LN(K_T!E50/K_T!D50)</f>
        <v>1.8341355977168593E-2</v>
      </c>
      <c r="F50" s="28">
        <f>0.5*(Cv!AD50+Cv!AE50)*LN(K_T!F50/K_T!E50)</f>
        <v>1.3899651241916847E-2</v>
      </c>
      <c r="G50" s="28">
        <f>0.5*(Cv!AE50+Cv!AF50)*LN(K_T!G50/K_T!F50)</f>
        <v>1.0336782601296137E-2</v>
      </c>
      <c r="H50" s="28">
        <f>0.5*(Cv!AF50+Cv!AG50)*LN(K_T!H50/K_T!G50)</f>
        <v>2.8314738836994098E-3</v>
      </c>
      <c r="I50" s="28">
        <f>0.5*(Cv!AG50+Cv!AH50)*LN(K_T!I50/K_T!H50)</f>
        <v>6.9207733885848013E-3</v>
      </c>
      <c r="J50" s="28">
        <f>0.5*(Cv!AH50+Cv!AI50)*LN(K_T!J50/K_T!I50)</f>
        <v>8.1387044533644329E-3</v>
      </c>
      <c r="K50" s="28">
        <f>0.5*(Cv!AI50+Cv!AJ50)*LN(K_T!K50/K_T!J50)</f>
        <v>-4.4432942571360967E-3</v>
      </c>
      <c r="L50" s="28">
        <f>0.5*(Cv!AJ50+Cv!AK50)*LN(K_T!L50/K_T!K50)</f>
        <v>-9.8948922875340354E-3</v>
      </c>
      <c r="M50" s="28">
        <f>0.5*(Cv!AK50+Cv!AL50)*LN(K_T!M50/K_T!L50)</f>
        <v>-6.1707865915950413E-3</v>
      </c>
      <c r="N50" s="28">
        <f>0.5*(Cv!AL50+Cv!AM50)*LN(K_T!N50/K_T!M50)</f>
        <v>-6.5374782667630964E-4</v>
      </c>
      <c r="O50" s="28">
        <f>0.5*(Cv!AM50+Cv!AN50)*LN(K_T!O50/K_T!N50)</f>
        <v>-1.3429163727927955E-3</v>
      </c>
      <c r="P50" s="28">
        <f>0.5*(Cv!AN50+Cv!AO50)*LN(K_T!P50/K_T!O50)</f>
        <v>7.6096188311563476E-4</v>
      </c>
      <c r="Q50" s="28">
        <f>0.5*(Cv!AO50+Cv!AP50)*LN(K_T!Q50/K_T!P50)</f>
        <v>-2.9032439452573991E-3</v>
      </c>
      <c r="R50" s="28">
        <f>0.5*(Cv!AP50+Cv!AQ50)*LN(K_T!R50/K_T!Q50)</f>
        <v>-1.8058191184147469E-2</v>
      </c>
      <c r="S50" s="28">
        <f>0.5*(Cv!AQ50+Cv!AR50)*LN(K_T!S50/K_T!R50)</f>
        <v>-1.8505050277951525E-2</v>
      </c>
      <c r="T50" s="28">
        <f>0.5*(Cv!AR50+Cv!AS50)*LN(K_T!T50/K_T!S50)</f>
        <v>-2.0096221741107353E-2</v>
      </c>
      <c r="U50" s="28">
        <f>0.5*(Cv!AS50+Cv!AT50)*LN(K_T!U50/K_T!T50)</f>
        <v>-1.3749891775606676E-2</v>
      </c>
      <c r="V50" s="28">
        <f>0.5*(Cv!AT50+Cv!AU50)*LN(K_T!V50/K_T!U50)</f>
        <v>-1.5603340975684043E-2</v>
      </c>
      <c r="W50" s="28">
        <f>0.5*(Cv!AU50+Cv!AV50)*LN(K_T!W50/K_T!V50)</f>
        <v>-1.3551839333839443E-2</v>
      </c>
      <c r="X50" s="28">
        <f>0.5*(Cv!AV50+Cv!AW50)*LN(K_T!X50/K_T!W50)</f>
        <v>-1.119660449386058E-2</v>
      </c>
      <c r="Y50" s="28">
        <f>0.5*(Cv!AW50+Cv!AX50)*LN(K_T!Y50/K_T!X50)</f>
        <v>-7.4288774503669299E-3</v>
      </c>
      <c r="Z50" s="28">
        <f>0.5*(Cv!AX50+Cv!AY50)*LN(K_T!Z50/K_T!Y50)</f>
        <v>-1.2579779180028472E-2</v>
      </c>
      <c r="AA50" s="28">
        <f>0.5*(Cv!AY50+Cv!AZ50)*LN(K_T!AA50/K_T!Z50)</f>
        <v>-1.4027759975259443E-2</v>
      </c>
      <c r="AC50" s="28">
        <f t="shared" si="0"/>
        <v>1.0466007418533155E-2</v>
      </c>
      <c r="AD50" s="28">
        <f t="shared" si="1"/>
        <v>-2.6048033019154099E-3</v>
      </c>
      <c r="AE50" s="28">
        <f t="shared" si="2"/>
        <v>-8.00968797940671E-3</v>
      </c>
      <c r="AF50" s="28">
        <f t="shared" si="3"/>
        <v>-1.4839579664019617E-2</v>
      </c>
      <c r="AG50" s="28">
        <f t="shared" si="4"/>
        <v>-1.1345472201884949E-2</v>
      </c>
      <c r="AH50" s="28">
        <f t="shared" si="5"/>
        <v>-5.3072456406610602E-3</v>
      </c>
      <c r="AI50" s="28">
        <f t="shared" si="6"/>
        <v>-1.3529289365719116E-2</v>
      </c>
      <c r="AJ50" s="28">
        <f t="shared" si="7"/>
        <v>-4.7381188799868589E-3</v>
      </c>
    </row>
    <row r="51" spans="1:36" x14ac:dyDescent="0.15">
      <c r="A51" s="8">
        <v>49</v>
      </c>
      <c r="B51" s="11" t="s">
        <v>188</v>
      </c>
      <c r="C51" s="28"/>
      <c r="D51" s="28">
        <f>0.5*(Cv!AB51+Cv!AC51)*LN(K_T!D51/K_T!C51)</f>
        <v>-9.6425856543955071E-4</v>
      </c>
      <c r="E51" s="28">
        <f>0.5*(Cv!AC51+Cv!AD51)*LN(K_T!E51/K_T!D51)</f>
        <v>6.793789378236382E-3</v>
      </c>
      <c r="F51" s="28">
        <f>0.5*(Cv!AD51+Cv!AE51)*LN(K_T!F51/K_T!E51)</f>
        <v>1.2093522754899399E-2</v>
      </c>
      <c r="G51" s="28">
        <f>0.5*(Cv!AE51+Cv!AF51)*LN(K_T!G51/K_T!F51)</f>
        <v>1.2291847904749109E-2</v>
      </c>
      <c r="H51" s="28">
        <f>0.5*(Cv!AF51+Cv!AG51)*LN(K_T!H51/K_T!G51)</f>
        <v>7.7314704667546313E-3</v>
      </c>
      <c r="I51" s="28">
        <f>0.5*(Cv!AG51+Cv!AH51)*LN(K_T!I51/K_T!H51)</f>
        <v>3.4532540042971471E-3</v>
      </c>
      <c r="J51" s="28">
        <f>0.5*(Cv!AH51+Cv!AI51)*LN(K_T!J51/K_T!I51)</f>
        <v>8.1384483245379342E-3</v>
      </c>
      <c r="K51" s="28">
        <f>0.5*(Cv!AI51+Cv!AJ51)*LN(K_T!K51/K_T!J51)</f>
        <v>1.9944654775429609E-2</v>
      </c>
      <c r="L51" s="28">
        <f>0.5*(Cv!AJ51+Cv!AK51)*LN(K_T!L51/K_T!K51)</f>
        <v>1.8532475948989616E-2</v>
      </c>
      <c r="M51" s="28">
        <f>0.5*(Cv!AK51+Cv!AL51)*LN(K_T!M51/K_T!L51)</f>
        <v>6.9391015095653557E-3</v>
      </c>
      <c r="N51" s="28">
        <f>0.5*(Cv!AL51+Cv!AM51)*LN(K_T!N51/K_T!M51)</f>
        <v>2.116201548642507E-2</v>
      </c>
      <c r="O51" s="28">
        <f>0.5*(Cv!AM51+Cv!AN51)*LN(K_T!O51/K_T!N51)</f>
        <v>1.0938047192622832E-2</v>
      </c>
      <c r="P51" s="28">
        <f>0.5*(Cv!AN51+Cv!AO51)*LN(K_T!P51/K_T!O51)</f>
        <v>-2.6756218990361708E-2</v>
      </c>
      <c r="Q51" s="28">
        <f>0.5*(Cv!AO51+Cv!AP51)*LN(K_T!Q51/K_T!P51)</f>
        <v>-2.0532366525293475E-2</v>
      </c>
      <c r="R51" s="28">
        <f>0.5*(Cv!AP51+Cv!AQ51)*LN(K_T!R51/K_T!Q51)</f>
        <v>-3.4919129979248537E-2</v>
      </c>
      <c r="S51" s="28">
        <f>0.5*(Cv!AQ51+Cv!AR51)*LN(K_T!S51/K_T!R51)</f>
        <v>-4.0222220210604218E-2</v>
      </c>
      <c r="T51" s="28">
        <f>0.5*(Cv!AR51+Cv!AS51)*LN(K_T!T51/K_T!S51)</f>
        <v>1.1117629526100509E-2</v>
      </c>
      <c r="U51" s="28">
        <f>0.5*(Cv!AS51+Cv!AT51)*LN(K_T!U51/K_T!T51)</f>
        <v>-2.3044352723742167E-2</v>
      </c>
      <c r="V51" s="28">
        <f>0.5*(Cv!AT51+Cv!AU51)*LN(K_T!V51/K_T!U51)</f>
        <v>-1.9426748806297502E-2</v>
      </c>
      <c r="W51" s="28">
        <f>0.5*(Cv!AU51+Cv!AV51)*LN(K_T!W51/K_T!V51)</f>
        <v>-2.0539345248152853E-2</v>
      </c>
      <c r="X51" s="28">
        <f>0.5*(Cv!AV51+Cv!AW51)*LN(K_T!X51/K_T!W51)</f>
        <v>-1.36841561343688E-2</v>
      </c>
      <c r="Y51" s="28">
        <f>0.5*(Cv!AW51+Cv!AX51)*LN(K_T!Y51/K_T!X51)</f>
        <v>-4.827972671859403E-3</v>
      </c>
      <c r="Z51" s="28">
        <f>0.5*(Cv!AX51+Cv!AY51)*LN(K_T!Z51/K_T!Y51)</f>
        <v>-1.7015261056066656E-3</v>
      </c>
      <c r="AA51" s="28">
        <f>0.5*(Cv!AY51+Cv!AZ51)*LN(K_T!AA51/K_T!Z51)</f>
        <v>-1.7003214488773776E-3</v>
      </c>
      <c r="AC51" s="28">
        <f t="shared" si="0"/>
        <v>8.4727769017873336E-3</v>
      </c>
      <c r="AD51" s="28">
        <f t="shared" si="1"/>
        <v>1.4943339208989517E-2</v>
      </c>
      <c r="AE51" s="28">
        <f t="shared" si="2"/>
        <v>-2.2298377702577022E-2</v>
      </c>
      <c r="AF51" s="28">
        <f t="shared" si="3"/>
        <v>-1.3115394677292164E-2</v>
      </c>
      <c r="AG51" s="28">
        <f t="shared" si="4"/>
        <v>-2.7432734087811488E-3</v>
      </c>
      <c r="AH51" s="28">
        <f t="shared" si="5"/>
        <v>-3.6775192467937519E-3</v>
      </c>
      <c r="AI51" s="28">
        <f t="shared" si="6"/>
        <v>-9.2258492016005344E-3</v>
      </c>
      <c r="AJ51" s="28">
        <f t="shared" si="7"/>
        <v>-2.9660044161654393E-3</v>
      </c>
    </row>
    <row r="52" spans="1:36" x14ac:dyDescent="0.15">
      <c r="A52" s="8">
        <v>50</v>
      </c>
      <c r="B52" s="11" t="s">
        <v>189</v>
      </c>
      <c r="C52" s="28"/>
      <c r="D52" s="28">
        <f>0.5*(Cv!AB52+Cv!AC52)*LN(K_T!D52/K_T!C52)</f>
        <v>-2.0589081736281183E-3</v>
      </c>
      <c r="E52" s="28">
        <f>0.5*(Cv!AC52+Cv!AD52)*LN(K_T!E52/K_T!D52)</f>
        <v>2.7102522194498838E-3</v>
      </c>
      <c r="F52" s="28">
        <f>0.5*(Cv!AD52+Cv!AE52)*LN(K_T!F52/K_T!E52)</f>
        <v>1.2399216827557215E-2</v>
      </c>
      <c r="G52" s="28">
        <f>0.5*(Cv!AE52+Cv!AF52)*LN(K_T!G52/K_T!F52)</f>
        <v>1.6161562258372158E-2</v>
      </c>
      <c r="H52" s="28">
        <f>0.5*(Cv!AF52+Cv!AG52)*LN(K_T!H52/K_T!G52)</f>
        <v>4.840618964556391E-6</v>
      </c>
      <c r="I52" s="28">
        <f>0.5*(Cv!AG52+Cv!AH52)*LN(K_T!I52/K_T!H52)</f>
        <v>-1.8522040012629572E-4</v>
      </c>
      <c r="J52" s="28">
        <f>0.5*(Cv!AH52+Cv!AI52)*LN(K_T!J52/K_T!I52)</f>
        <v>4.7089908935042555E-3</v>
      </c>
      <c r="K52" s="28">
        <f>0.5*(Cv!AI52+Cv!AJ52)*LN(K_T!K52/K_T!J52)</f>
        <v>-7.1335755890957553E-3</v>
      </c>
      <c r="L52" s="28">
        <f>0.5*(Cv!AJ52+Cv!AK52)*LN(K_T!L52/K_T!K52)</f>
        <v>4.1360867654549683E-3</v>
      </c>
      <c r="M52" s="28">
        <f>0.5*(Cv!AK52+Cv!AL52)*LN(K_T!M52/K_T!L52)</f>
        <v>6.7985079545003699E-3</v>
      </c>
      <c r="N52" s="28">
        <f>0.5*(Cv!AL52+Cv!AM52)*LN(K_T!N52/K_T!M52)</f>
        <v>1.6731411595854468E-2</v>
      </c>
      <c r="O52" s="28">
        <f>0.5*(Cv!AM52+Cv!AN52)*LN(K_T!O52/K_T!N52)</f>
        <v>1.3322601481674771E-2</v>
      </c>
      <c r="P52" s="28">
        <f>0.5*(Cv!AN52+Cv!AO52)*LN(K_T!P52/K_T!O52)</f>
        <v>4.0067470594534173E-2</v>
      </c>
      <c r="Q52" s="28">
        <f>0.5*(Cv!AO52+Cv!AP52)*LN(K_T!Q52/K_T!P52)</f>
        <v>2.7496461637815908E-2</v>
      </c>
      <c r="R52" s="28">
        <f>0.5*(Cv!AP52+Cv!AQ52)*LN(K_T!R52/K_T!Q52)</f>
        <v>6.0526907804239515E-3</v>
      </c>
      <c r="S52" s="28">
        <f>0.5*(Cv!AQ52+Cv!AR52)*LN(K_T!S52/K_T!R52)</f>
        <v>2.4723520542980922E-3</v>
      </c>
      <c r="T52" s="28">
        <f>0.5*(Cv!AR52+Cv!AS52)*LN(K_T!T52/K_T!S52)</f>
        <v>-1.480629217460722E-2</v>
      </c>
      <c r="U52" s="28">
        <f>0.5*(Cv!AS52+Cv!AT52)*LN(K_T!U52/K_T!T52)</f>
        <v>1.198909913031959E-2</v>
      </c>
      <c r="V52" s="28">
        <f>0.5*(Cv!AT52+Cv!AU52)*LN(K_T!V52/K_T!U52)</f>
        <v>1.7285756456665476E-2</v>
      </c>
      <c r="W52" s="28">
        <f>0.5*(Cv!AU52+Cv!AV52)*LN(K_T!W52/K_T!V52)</f>
        <v>2.5348120004787016E-2</v>
      </c>
      <c r="X52" s="28">
        <f>0.5*(Cv!AV52+Cv!AW52)*LN(K_T!X52/K_T!W52)</f>
        <v>2.9687611625747099E-2</v>
      </c>
      <c r="Y52" s="28">
        <f>0.5*(Cv!AW52+Cv!AX52)*LN(K_T!Y52/K_T!X52)</f>
        <v>2.6985116629430723E-2</v>
      </c>
      <c r="Z52" s="28">
        <f>0.5*(Cv!AX52+Cv!AY52)*LN(K_T!Z52/K_T!Y52)</f>
        <v>2.0697586030912686E-2</v>
      </c>
      <c r="AA52" s="28">
        <f>0.5*(Cv!AY52+Cv!AZ52)*LN(K_T!AA52/K_T!Z52)</f>
        <v>2.2124565178602004E-2</v>
      </c>
      <c r="AC52" s="28">
        <f t="shared" si="0"/>
        <v>6.2181303048435034E-3</v>
      </c>
      <c r="AD52" s="28">
        <f t="shared" si="1"/>
        <v>5.0482843240436618E-3</v>
      </c>
      <c r="AE52" s="28">
        <f t="shared" si="2"/>
        <v>1.7882315309749378E-2</v>
      </c>
      <c r="AF52" s="28">
        <f t="shared" si="3"/>
        <v>1.3900859008582392E-2</v>
      </c>
      <c r="AG52" s="28">
        <f t="shared" si="4"/>
        <v>2.3269089279648474E-2</v>
      </c>
      <c r="AH52" s="28">
        <f t="shared" si="5"/>
        <v>1.1465299816896519E-2</v>
      </c>
      <c r="AI52" s="28">
        <f t="shared" si="6"/>
        <v>1.7413945360232171E-2</v>
      </c>
      <c r="AJ52" s="28">
        <f t="shared" si="7"/>
        <v>1.2393704894566962E-2</v>
      </c>
    </row>
    <row r="53" spans="1:36" x14ac:dyDescent="0.15">
      <c r="A53" s="8">
        <v>51</v>
      </c>
      <c r="B53" s="11" t="s">
        <v>190</v>
      </c>
      <c r="C53" s="28"/>
      <c r="D53" s="28">
        <f>0.5*(Cv!AB53+Cv!AC53)*LN(K_T!D53/K_T!C53)</f>
        <v>-1.1160241013477418E-2</v>
      </c>
      <c r="E53" s="28">
        <f>0.5*(Cv!AC53+Cv!AD53)*LN(K_T!E53/K_T!D53)</f>
        <v>-8.8167926301370488E-3</v>
      </c>
      <c r="F53" s="28">
        <f>0.5*(Cv!AD53+Cv!AE53)*LN(K_T!F53/K_T!E53)</f>
        <v>-3.4951636331386269E-3</v>
      </c>
      <c r="G53" s="28">
        <f>0.5*(Cv!AE53+Cv!AF53)*LN(K_T!G53/K_T!F53)</f>
        <v>3.8907303398401637E-4</v>
      </c>
      <c r="H53" s="28">
        <f>0.5*(Cv!AF53+Cv!AG53)*LN(K_T!H53/K_T!G53)</f>
        <v>1.455214972911599E-3</v>
      </c>
      <c r="I53" s="28">
        <f>0.5*(Cv!AG53+Cv!AH53)*LN(K_T!I53/K_T!H53)</f>
        <v>-8.4858525325846759E-4</v>
      </c>
      <c r="J53" s="28">
        <f>0.5*(Cv!AH53+Cv!AI53)*LN(K_T!J53/K_T!I53)</f>
        <v>-1.0033857008859112E-3</v>
      </c>
      <c r="K53" s="28">
        <f>0.5*(Cv!AI53+Cv!AJ53)*LN(K_T!K53/K_T!J53)</f>
        <v>5.7938346636983188E-3</v>
      </c>
      <c r="L53" s="28">
        <f>0.5*(Cv!AJ53+Cv!AK53)*LN(K_T!L53/K_T!K53)</f>
        <v>6.0046669099944648E-3</v>
      </c>
      <c r="M53" s="28">
        <f>0.5*(Cv!AK53+Cv!AL53)*LN(K_T!M53/K_T!L53)</f>
        <v>1.4408339564003767E-3</v>
      </c>
      <c r="N53" s="28">
        <f>0.5*(Cv!AL53+Cv!AM53)*LN(K_T!N53/K_T!M53)</f>
        <v>4.5801884669181489E-3</v>
      </c>
      <c r="O53" s="28">
        <f>0.5*(Cv!AM53+Cv!AN53)*LN(K_T!O53/K_T!N53)</f>
        <v>7.3931257272957509E-3</v>
      </c>
      <c r="P53" s="28">
        <f>0.5*(Cv!AN53+Cv!AO53)*LN(K_T!P53/K_T!O53)</f>
        <v>1.2060261808415124E-2</v>
      </c>
      <c r="Q53" s="28">
        <f>0.5*(Cv!AO53+Cv!AP53)*LN(K_T!Q53/K_T!P53)</f>
        <v>3.6320278806751425E-3</v>
      </c>
      <c r="R53" s="28">
        <f>0.5*(Cv!AP53+Cv!AQ53)*LN(K_T!R53/K_T!Q53)</f>
        <v>-8.339788651934953E-3</v>
      </c>
      <c r="S53" s="28">
        <f>0.5*(Cv!AQ53+Cv!AR53)*LN(K_T!S53/K_T!R53)</f>
        <v>-9.0376543191041953E-3</v>
      </c>
      <c r="T53" s="28">
        <f>0.5*(Cv!AR53+Cv!AS53)*LN(K_T!T53/K_T!S53)</f>
        <v>-7.6585800440734757E-3</v>
      </c>
      <c r="U53" s="28">
        <f>0.5*(Cv!AS53+Cv!AT53)*LN(K_T!U53/K_T!T53)</f>
        <v>-8.3499068432066163E-3</v>
      </c>
      <c r="V53" s="28">
        <f>0.5*(Cv!AT53+Cv!AU53)*LN(K_T!V53/K_T!U53)</f>
        <v>-4.9765891363915188E-3</v>
      </c>
      <c r="W53" s="28">
        <f>0.5*(Cv!AU53+Cv!AV53)*LN(K_T!W53/K_T!V53)</f>
        <v>-2.1110928276139845E-3</v>
      </c>
      <c r="X53" s="28">
        <f>0.5*(Cv!AV53+Cv!AW53)*LN(K_T!X53/K_T!W53)</f>
        <v>1.9046620703700588E-3</v>
      </c>
      <c r="Y53" s="28">
        <f>0.5*(Cv!AW53+Cv!AX53)*LN(K_T!Y53/K_T!X53)</f>
        <v>1.0641789784311538E-2</v>
      </c>
      <c r="Z53" s="28">
        <f>0.5*(Cv!AX53+Cv!AY53)*LN(K_T!Z53/K_T!Y53)</f>
        <v>4.4977405624163844E-3</v>
      </c>
      <c r="AA53" s="28">
        <f>0.5*(Cv!AY53+Cv!AZ53)*LN(K_T!AA53/K_T!Z53)</f>
        <v>-8.6845351985171044E-4</v>
      </c>
      <c r="AC53" s="28">
        <f t="shared" si="0"/>
        <v>-2.2632507019277057E-3</v>
      </c>
      <c r="AD53" s="28">
        <f t="shared" si="1"/>
        <v>3.3632276592250794E-3</v>
      </c>
      <c r="AE53" s="28">
        <f t="shared" si="2"/>
        <v>1.1415944890693739E-3</v>
      </c>
      <c r="AF53" s="28">
        <f t="shared" si="3"/>
        <v>-4.2383013561831081E-3</v>
      </c>
      <c r="AG53" s="28">
        <f t="shared" si="4"/>
        <v>4.7570256089587374E-3</v>
      </c>
      <c r="AH53" s="28">
        <f t="shared" si="5"/>
        <v>2.2524110741472267E-3</v>
      </c>
      <c r="AI53" s="28">
        <f t="shared" si="6"/>
        <v>-8.650537442549159E-4</v>
      </c>
      <c r="AJ53" s="28">
        <f t="shared" si="7"/>
        <v>1.8640988164323548E-4</v>
      </c>
    </row>
    <row r="54" spans="1:36" x14ac:dyDescent="0.15">
      <c r="A54" s="8">
        <v>52</v>
      </c>
      <c r="B54" s="11" t="s">
        <v>191</v>
      </c>
      <c r="C54" s="28"/>
      <c r="D54" s="28">
        <f>0.5*(Cv!AB54+Cv!AC54)*LN(K_T!D54/K_T!C54)</f>
        <v>3.964503105696961E-3</v>
      </c>
      <c r="E54" s="28">
        <f>0.5*(Cv!AC54+Cv!AD54)*LN(K_T!E54/K_T!D54)</f>
        <v>5.1525839836133415E-3</v>
      </c>
      <c r="F54" s="28">
        <f>0.5*(Cv!AD54+Cv!AE54)*LN(K_T!F54/K_T!E54)</f>
        <v>9.6883566797851314E-3</v>
      </c>
      <c r="G54" s="28">
        <f>0.5*(Cv!AE54+Cv!AF54)*LN(K_T!G54/K_T!F54)</f>
        <v>4.4087185572336826E-3</v>
      </c>
      <c r="H54" s="28">
        <f>0.5*(Cv!AF54+Cv!AG54)*LN(K_T!H54/K_T!G54)</f>
        <v>1.7537753371285676E-4</v>
      </c>
      <c r="I54" s="28">
        <f>0.5*(Cv!AG54+Cv!AH54)*LN(K_T!I54/K_T!H54)</f>
        <v>-1.2163864076024965E-3</v>
      </c>
      <c r="J54" s="28">
        <f>0.5*(Cv!AH54+Cv!AI54)*LN(K_T!J54/K_T!I54)</f>
        <v>-1.1976409272652509E-3</v>
      </c>
      <c r="K54" s="28">
        <f>0.5*(Cv!AI54+Cv!AJ54)*LN(K_T!K54/K_T!J54)</f>
        <v>-2.4331885246752067E-3</v>
      </c>
      <c r="L54" s="28">
        <f>0.5*(Cv!AJ54+Cv!AK54)*LN(K_T!L54/K_T!K54)</f>
        <v>-3.2144514701096862E-4</v>
      </c>
      <c r="M54" s="28">
        <f>0.5*(Cv!AK54+Cv!AL54)*LN(K_T!M54/K_T!L54)</f>
        <v>-4.1657874323047968E-3</v>
      </c>
      <c r="N54" s="28">
        <f>0.5*(Cv!AL54+Cv!AM54)*LN(K_T!N54/K_T!M54)</f>
        <v>2.2601113007513114E-3</v>
      </c>
      <c r="O54" s="28">
        <f>0.5*(Cv!AM54+Cv!AN54)*LN(K_T!O54/K_T!N54)</f>
        <v>7.7541497224641823E-4</v>
      </c>
      <c r="P54" s="28">
        <f>0.5*(Cv!AN54+Cv!AO54)*LN(K_T!P54/K_T!O54)</f>
        <v>7.5138551866515979E-4</v>
      </c>
      <c r="Q54" s="28">
        <f>0.5*(Cv!AO54+Cv!AP54)*LN(K_T!Q54/K_T!P54)</f>
        <v>-4.2830679591834607E-3</v>
      </c>
      <c r="R54" s="28">
        <f>0.5*(Cv!AP54+Cv!AQ54)*LN(K_T!R54/K_T!Q54)</f>
        <v>-5.2713130419618191E-3</v>
      </c>
      <c r="S54" s="28">
        <f>0.5*(Cv!AQ54+Cv!AR54)*LN(K_T!S54/K_T!R54)</f>
        <v>-9.1196269363252912E-4</v>
      </c>
      <c r="T54" s="28">
        <f>0.5*(Cv!AR54+Cv!AS54)*LN(K_T!T54/K_T!S54)</f>
        <v>-2.7552602882956502E-3</v>
      </c>
      <c r="U54" s="28">
        <f>0.5*(Cv!AS54+Cv!AT54)*LN(K_T!U54/K_T!T54)</f>
        <v>-2.3520460927694544E-3</v>
      </c>
      <c r="V54" s="28">
        <f>0.5*(Cv!AT54+Cv!AU54)*LN(K_T!V54/K_T!U54)</f>
        <v>2.2976350935548185E-3</v>
      </c>
      <c r="W54" s="28">
        <f>0.5*(Cv!AU54+Cv!AV54)*LN(K_T!W54/K_T!V54)</f>
        <v>2.2896592882900045E-4</v>
      </c>
      <c r="X54" s="28">
        <f>0.5*(Cv!AV54+Cv!AW54)*LN(K_T!X54/K_T!W54)</f>
        <v>1.5910125548613512E-3</v>
      </c>
      <c r="Y54" s="28">
        <f>0.5*(Cv!AW54+Cv!AX54)*LN(K_T!Y54/K_T!X54)</f>
        <v>8.8039568167998651E-4</v>
      </c>
      <c r="Z54" s="28">
        <f>0.5*(Cv!AX54+Cv!AY54)*LN(K_T!Z54/K_T!Y54)</f>
        <v>-3.5022930452361335E-3</v>
      </c>
      <c r="AA54" s="28">
        <f>0.5*(Cv!AY54+Cv!AZ54)*LN(K_T!AA54/K_T!Z54)</f>
        <v>-5.1042150718898628E-4</v>
      </c>
      <c r="AC54" s="28">
        <f t="shared" si="0"/>
        <v>3.6417300693485028E-3</v>
      </c>
      <c r="AD54" s="28">
        <f t="shared" si="1"/>
        <v>-1.1715901461009821E-3</v>
      </c>
      <c r="AE54" s="28">
        <f t="shared" si="2"/>
        <v>-1.787908640773246E-3</v>
      </c>
      <c r="AF54" s="28">
        <f t="shared" si="3"/>
        <v>-1.9793856076398688E-4</v>
      </c>
      <c r="AG54" s="28">
        <f t="shared" si="4"/>
        <v>-1.0441062902483776E-3</v>
      </c>
      <c r="AH54" s="28">
        <f t="shared" si="5"/>
        <v>-1.4797493934371141E-3</v>
      </c>
      <c r="AI54" s="28">
        <f t="shared" si="6"/>
        <v>-5.1525145932063349E-4</v>
      </c>
      <c r="AJ54" s="28">
        <f t="shared" si="7"/>
        <v>-3.090675053016069E-5</v>
      </c>
    </row>
    <row r="55" spans="1:36" x14ac:dyDescent="0.15">
      <c r="A55" s="8">
        <v>53</v>
      </c>
      <c r="B55" s="11" t="s">
        <v>192</v>
      </c>
      <c r="C55" s="28"/>
      <c r="D55" s="28">
        <f>0.5*(Cv!AB55+Cv!AC55)*LN(K_T!D55/K_T!C55)</f>
        <v>2.7653321412944433E-3</v>
      </c>
      <c r="E55" s="28">
        <f>0.5*(Cv!AC55+Cv!AD55)*LN(K_T!E55/K_T!D55)</f>
        <v>7.7680513594226947E-4</v>
      </c>
      <c r="F55" s="28">
        <f>0.5*(Cv!AD55+Cv!AE55)*LN(K_T!F55/K_T!E55)</f>
        <v>1.3132314286544888E-3</v>
      </c>
      <c r="G55" s="28">
        <f>0.5*(Cv!AE55+Cv!AF55)*LN(K_T!G55/K_T!F55)</f>
        <v>-2.4220699154686802E-3</v>
      </c>
      <c r="H55" s="28">
        <f>0.5*(Cv!AF55+Cv!AG55)*LN(K_T!H55/K_T!G55)</f>
        <v>-6.9564674494596926E-3</v>
      </c>
      <c r="I55" s="28">
        <f>0.5*(Cv!AG55+Cv!AH55)*LN(K_T!I55/K_T!H55)</f>
        <v>-4.545655851436947E-3</v>
      </c>
      <c r="J55" s="28">
        <f>0.5*(Cv!AH55+Cv!AI55)*LN(K_T!J55/K_T!I55)</f>
        <v>-4.5350842075924068E-3</v>
      </c>
      <c r="K55" s="28">
        <f>0.5*(Cv!AI55+Cv!AJ55)*LN(K_T!K55/K_T!J55)</f>
        <v>-6.3285254107402697E-3</v>
      </c>
      <c r="L55" s="28">
        <f>0.5*(Cv!AJ55+Cv!AK55)*LN(K_T!L55/K_T!K55)</f>
        <v>-4.7097897839623341E-3</v>
      </c>
      <c r="M55" s="28">
        <f>0.5*(Cv!AK55+Cv!AL55)*LN(K_T!M55/K_T!L55)</f>
        <v>-2.2117907047368179E-3</v>
      </c>
      <c r="N55" s="28">
        <f>0.5*(Cv!AL55+Cv!AM55)*LN(K_T!N55/K_T!M55)</f>
        <v>1.7937808725635624E-3</v>
      </c>
      <c r="O55" s="28">
        <f>0.5*(Cv!AM55+Cv!AN55)*LN(K_T!O55/K_T!N55)</f>
        <v>-4.6018349702762036E-4</v>
      </c>
      <c r="P55" s="28">
        <f>0.5*(Cv!AN55+Cv!AO55)*LN(K_T!P55/K_T!O55)</f>
        <v>5.4590722155157898E-3</v>
      </c>
      <c r="Q55" s="28">
        <f>0.5*(Cv!AO55+Cv!AP55)*LN(K_T!Q55/K_T!P55)</f>
        <v>4.2441910782988395E-4</v>
      </c>
      <c r="R55" s="28">
        <f>0.5*(Cv!AP55+Cv!AQ55)*LN(K_T!R55/K_T!Q55)</f>
        <v>-8.0426001794100515E-3</v>
      </c>
      <c r="S55" s="28">
        <f>0.5*(Cv!AQ55+Cv!AR55)*LN(K_T!S55/K_T!R55)</f>
        <v>-4.6538872521937648E-3</v>
      </c>
      <c r="T55" s="28">
        <f>0.5*(Cv!AR55+Cv!AS55)*LN(K_T!T55/K_T!S55)</f>
        <v>3.1282096329173745E-4</v>
      </c>
      <c r="U55" s="28">
        <f>0.5*(Cv!AS55+Cv!AT55)*LN(K_T!U55/K_T!T55)</f>
        <v>-2.1120710816110739E-3</v>
      </c>
      <c r="V55" s="28">
        <f>0.5*(Cv!AT55+Cv!AU55)*LN(K_T!V55/K_T!U55)</f>
        <v>-3.151204696594583E-4</v>
      </c>
      <c r="W55" s="28">
        <f>0.5*(Cv!AU55+Cv!AV55)*LN(K_T!W55/K_T!V55)</f>
        <v>-1.2873783031633441E-3</v>
      </c>
      <c r="X55" s="28">
        <f>0.5*(Cv!AV55+Cv!AW55)*LN(K_T!X55/K_T!W55)</f>
        <v>1.060194962223633E-3</v>
      </c>
      <c r="Y55" s="28">
        <f>0.5*(Cv!AW55+Cv!AX55)*LN(K_T!Y55/K_T!X55)</f>
        <v>-4.9582185916431775E-3</v>
      </c>
      <c r="Z55" s="28">
        <f>0.5*(Cv!AX55+Cv!AY55)*LN(K_T!Z55/K_T!Y55)</f>
        <v>-8.6403377492358206E-3</v>
      </c>
      <c r="AA55" s="28">
        <f>0.5*(Cv!AY55+Cv!AZ55)*LN(K_T!AA55/K_T!Z55)</f>
        <v>-6.6521394810456205E-3</v>
      </c>
      <c r="AC55" s="28">
        <f t="shared" si="0"/>
        <v>-2.3668313303537121E-3</v>
      </c>
      <c r="AD55" s="28">
        <f t="shared" si="1"/>
        <v>-3.198281846893654E-3</v>
      </c>
      <c r="AE55" s="28">
        <f t="shared" si="2"/>
        <v>-1.4546359210571528E-3</v>
      </c>
      <c r="AF55" s="28">
        <f t="shared" si="3"/>
        <v>-4.6831078578370123E-4</v>
      </c>
      <c r="AG55" s="28">
        <f t="shared" si="4"/>
        <v>-6.7502319406415393E-3</v>
      </c>
      <c r="AH55" s="28">
        <f t="shared" si="5"/>
        <v>-2.3264588839754029E-3</v>
      </c>
      <c r="AI55" s="28">
        <f t="shared" si="6"/>
        <v>-2.8240312188553907E-3</v>
      </c>
      <c r="AJ55" s="28">
        <f t="shared" si="7"/>
        <v>-2.5083041409724228E-3</v>
      </c>
    </row>
    <row r="56" spans="1:36" x14ac:dyDescent="0.15">
      <c r="A56" s="8">
        <v>54</v>
      </c>
      <c r="B56" s="11" t="s">
        <v>193</v>
      </c>
      <c r="C56" s="28"/>
      <c r="D56" s="28">
        <f>0.5*(Cv!AB56+Cv!AC56)*LN(K_T!D56/K_T!C56)</f>
        <v>1.2125433671482499E-3</v>
      </c>
      <c r="E56" s="28">
        <f>0.5*(Cv!AC56+Cv!AD56)*LN(K_T!E56/K_T!D56)</f>
        <v>3.4709848314937179E-3</v>
      </c>
      <c r="F56" s="28">
        <f>0.5*(Cv!AD56+Cv!AE56)*LN(K_T!F56/K_T!E56)</f>
        <v>2.446668773222672E-3</v>
      </c>
      <c r="G56" s="28">
        <f>0.5*(Cv!AE56+Cv!AF56)*LN(K_T!G56/K_T!F56)</f>
        <v>1.7423999158410421E-3</v>
      </c>
      <c r="H56" s="28">
        <f>0.5*(Cv!AF56+Cv!AG56)*LN(K_T!H56/K_T!G56)</f>
        <v>-2.7354148156825808E-3</v>
      </c>
      <c r="I56" s="28">
        <f>0.5*(Cv!AG56+Cv!AH56)*LN(K_T!I56/K_T!H56)</f>
        <v>-3.6421063523817639E-3</v>
      </c>
      <c r="J56" s="28">
        <f>0.5*(Cv!AH56+Cv!AI56)*LN(K_T!J56/K_T!I56)</f>
        <v>-9.4323983958989144E-4</v>
      </c>
      <c r="K56" s="28">
        <f>0.5*(Cv!AI56+Cv!AJ56)*LN(K_T!K56/K_T!J56)</f>
        <v>-4.8362330323641275E-3</v>
      </c>
      <c r="L56" s="28">
        <f>0.5*(Cv!AJ56+Cv!AK56)*LN(K_T!L56/K_T!K56)</f>
        <v>-1.4416821143840039E-3</v>
      </c>
      <c r="M56" s="28">
        <f>0.5*(Cv!AK56+Cv!AL56)*LN(K_T!M56/K_T!L56)</f>
        <v>-3.6303101996291655E-3</v>
      </c>
      <c r="N56" s="28">
        <f>0.5*(Cv!AL56+Cv!AM56)*LN(K_T!N56/K_T!M56)</f>
        <v>8.89107932690299E-4</v>
      </c>
      <c r="O56" s="28">
        <f>0.5*(Cv!AM56+Cv!AN56)*LN(K_T!O56/K_T!N56)</f>
        <v>-2.2369406578975621E-4</v>
      </c>
      <c r="P56" s="28">
        <f>0.5*(Cv!AN56+Cv!AO56)*LN(K_T!P56/K_T!O56)</f>
        <v>9.5341564951730343E-4</v>
      </c>
      <c r="Q56" s="28">
        <f>0.5*(Cv!AO56+Cv!AP56)*LN(K_T!Q56/K_T!P56)</f>
        <v>-1.7005572254506019E-3</v>
      </c>
      <c r="R56" s="28">
        <f>0.5*(Cv!AP56+Cv!AQ56)*LN(K_T!R56/K_T!Q56)</f>
        <v>-3.9351743656016536E-3</v>
      </c>
      <c r="S56" s="28">
        <f>0.5*(Cv!AQ56+Cv!AR56)*LN(K_T!S56/K_T!R56)</f>
        <v>-1.1739467083483276E-3</v>
      </c>
      <c r="T56" s="28">
        <f>0.5*(Cv!AR56+Cv!AS56)*LN(K_T!T56/K_T!S56)</f>
        <v>-1.3592947566146228E-3</v>
      </c>
      <c r="U56" s="28">
        <f>0.5*(Cv!AS56+Cv!AT56)*LN(K_T!U56/K_T!T56)</f>
        <v>-2.5799210022499938E-3</v>
      </c>
      <c r="V56" s="28">
        <f>0.5*(Cv!AT56+Cv!AU56)*LN(K_T!V56/K_T!U56)</f>
        <v>8.1187507866370344E-5</v>
      </c>
      <c r="W56" s="28">
        <f>0.5*(Cv!AU56+Cv!AV56)*LN(K_T!W56/K_T!V56)</f>
        <v>-2.6276836819298915E-3</v>
      </c>
      <c r="X56" s="28">
        <f>0.5*(Cv!AV56+Cv!AW56)*LN(K_T!X56/K_T!W56)</f>
        <v>-2.725559751501103E-4</v>
      </c>
      <c r="Y56" s="28">
        <f>0.5*(Cv!AW56+Cv!AX56)*LN(K_T!Y56/K_T!X56)</f>
        <v>-5.4994763741394552E-3</v>
      </c>
      <c r="Z56" s="28">
        <f>0.5*(Cv!AX56+Cv!AY56)*LN(K_T!Z56/K_T!Y56)</f>
        <v>-5.4955313102864585E-3</v>
      </c>
      <c r="AA56" s="28">
        <f>0.5*(Cv!AY56+Cv!AZ56)*LN(K_T!AA56/K_T!Z56)</f>
        <v>-4.9386082059859641E-3</v>
      </c>
      <c r="AC56" s="28">
        <f t="shared" si="0"/>
        <v>2.5650647049861748E-4</v>
      </c>
      <c r="AD56" s="28">
        <f t="shared" si="1"/>
        <v>-1.992471450655378E-3</v>
      </c>
      <c r="AE56" s="28">
        <f t="shared" si="2"/>
        <v>-1.2159913431346071E-3</v>
      </c>
      <c r="AF56" s="28">
        <f t="shared" si="3"/>
        <v>-1.3516535816156497E-3</v>
      </c>
      <c r="AG56" s="28">
        <f t="shared" si="4"/>
        <v>-5.3112052968039593E-3</v>
      </c>
      <c r="AH56" s="28">
        <f t="shared" si="5"/>
        <v>-1.6042313968949924E-3</v>
      </c>
      <c r="AI56" s="28">
        <f t="shared" si="6"/>
        <v>-2.836485474811266E-3</v>
      </c>
      <c r="AJ56" s="28">
        <f t="shared" si="7"/>
        <v>-1.6283332789107376E-3</v>
      </c>
    </row>
    <row r="57" spans="1:36" x14ac:dyDescent="0.15">
      <c r="A57" s="8">
        <v>55</v>
      </c>
      <c r="B57" s="11" t="s">
        <v>194</v>
      </c>
      <c r="C57" s="28"/>
      <c r="D57" s="28">
        <f>0.5*(Cv!AB57+Cv!AC57)*LN(K_T!D57/K_T!C57)</f>
        <v>-3.358720083920924E-3</v>
      </c>
      <c r="E57" s="28">
        <f>0.5*(Cv!AC57+Cv!AD57)*LN(K_T!E57/K_T!D57)</f>
        <v>-3.4344684291410572E-4</v>
      </c>
      <c r="F57" s="28">
        <f>0.5*(Cv!AD57+Cv!AE57)*LN(K_T!F57/K_T!E57)</f>
        <v>-8.5742395959163603E-4</v>
      </c>
      <c r="G57" s="28">
        <f>0.5*(Cv!AE57+Cv!AF57)*LN(K_T!G57/K_T!F57)</f>
        <v>2.3270742747968694E-3</v>
      </c>
      <c r="H57" s="28">
        <f>0.5*(Cv!AF57+Cv!AG57)*LN(K_T!H57/K_T!G57)</f>
        <v>-4.8464379377483194E-3</v>
      </c>
      <c r="I57" s="28">
        <f>0.5*(Cv!AG57+Cv!AH57)*LN(K_T!I57/K_T!H57)</f>
        <v>-2.3591324327153821E-3</v>
      </c>
      <c r="J57" s="28">
        <f>0.5*(Cv!AH57+Cv!AI57)*LN(K_T!J57/K_T!I57)</f>
        <v>2.6295830229831393E-3</v>
      </c>
      <c r="K57" s="28">
        <f>0.5*(Cv!AI57+Cv!AJ57)*LN(K_T!K57/K_T!J57)</f>
        <v>-4.3702904404465791E-3</v>
      </c>
      <c r="L57" s="28">
        <f>0.5*(Cv!AJ57+Cv!AK57)*LN(K_T!L57/K_T!K57)</f>
        <v>2.8115766433926123E-3</v>
      </c>
      <c r="M57" s="28">
        <f>0.5*(Cv!AK57+Cv!AL57)*LN(K_T!M57/K_T!L57)</f>
        <v>3.4702722766148629E-3</v>
      </c>
      <c r="N57" s="28">
        <f>0.5*(Cv!AL57+Cv!AM57)*LN(K_T!N57/K_T!M57)</f>
        <v>1.0151868778944074E-2</v>
      </c>
      <c r="O57" s="28">
        <f>0.5*(Cv!AM57+Cv!AN57)*LN(K_T!O57/K_T!N57)</f>
        <v>1.5657076057805357E-2</v>
      </c>
      <c r="P57" s="28">
        <f>0.5*(Cv!AN57+Cv!AO57)*LN(K_T!P57/K_T!O57)</f>
        <v>1.224925606394652E-2</v>
      </c>
      <c r="Q57" s="28">
        <f>0.5*(Cv!AO57+Cv!AP57)*LN(K_T!Q57/K_T!P57)</f>
        <v>-3.0263408863905289E-3</v>
      </c>
      <c r="R57" s="28">
        <f>0.5*(Cv!AP57+Cv!AQ57)*LN(K_T!R57/K_T!Q57)</f>
        <v>-8.9762254705316648E-3</v>
      </c>
      <c r="S57" s="28">
        <f>0.5*(Cv!AQ57+Cv!AR57)*LN(K_T!S57/K_T!R57)</f>
        <v>-2.1047227756950644E-3</v>
      </c>
      <c r="T57" s="28">
        <f>0.5*(Cv!AR57+Cv!AS57)*LN(K_T!T57/K_T!S57)</f>
        <v>-4.4829352080119327E-3</v>
      </c>
      <c r="U57" s="28">
        <f>0.5*(Cv!AS57+Cv!AT57)*LN(K_T!U57/K_T!T57)</f>
        <v>2.3768000533417885E-3</v>
      </c>
      <c r="V57" s="28">
        <f>0.5*(Cv!AT57+Cv!AU57)*LN(K_T!V57/K_T!U57)</f>
        <v>2.3633744455133173E-3</v>
      </c>
      <c r="W57" s="28">
        <f>0.5*(Cv!AU57+Cv!AV57)*LN(K_T!W57/K_T!V57)</f>
        <v>-2.7431031867783097E-4</v>
      </c>
      <c r="X57" s="28">
        <f>0.5*(Cv!AV57+Cv!AW57)*LN(K_T!X57/K_T!W57)</f>
        <v>4.6577678190801346E-3</v>
      </c>
      <c r="Y57" s="28">
        <f>0.5*(Cv!AW57+Cv!AX57)*LN(K_T!Y57/K_T!X57)</f>
        <v>-5.7477572849790189E-4</v>
      </c>
      <c r="Z57" s="28">
        <f>0.5*(Cv!AX57+Cv!AY57)*LN(K_T!Z57/K_T!Y57)</f>
        <v>-1.6680154950396724E-3</v>
      </c>
      <c r="AA57" s="28">
        <f>0.5*(Cv!AY57+Cv!AZ57)*LN(K_T!AA57/K_T!Z57)</f>
        <v>1.0944475916460823E-3</v>
      </c>
      <c r="AC57" s="28">
        <f t="shared" si="0"/>
        <v>-1.2158733796345147E-3</v>
      </c>
      <c r="AD57" s="28">
        <f t="shared" si="1"/>
        <v>2.9386020562976222E-3</v>
      </c>
      <c r="AE57" s="28">
        <f t="shared" si="2"/>
        <v>2.7598085978269246E-3</v>
      </c>
      <c r="AF57" s="28">
        <f t="shared" si="3"/>
        <v>9.2813935824909535E-4</v>
      </c>
      <c r="AG57" s="28">
        <f t="shared" si="4"/>
        <v>-3.8278121063049737E-4</v>
      </c>
      <c r="AH57" s="28">
        <f t="shared" si="5"/>
        <v>2.8492053270622732E-3</v>
      </c>
      <c r="AI57" s="28">
        <f t="shared" si="6"/>
        <v>4.3654414491924802E-4</v>
      </c>
      <c r="AJ57" s="28">
        <f t="shared" si="7"/>
        <v>1.1263060666001803E-3</v>
      </c>
    </row>
    <row r="58" spans="1:36" x14ac:dyDescent="0.15">
      <c r="A58" s="8">
        <v>56</v>
      </c>
      <c r="B58" s="11" t="s">
        <v>195</v>
      </c>
      <c r="C58" s="28"/>
      <c r="D58" s="28">
        <f>0.5*(Cv!AB58+Cv!AC58)*LN(K_T!D58/K_T!C58)</f>
        <v>1.0729415475319288E-2</v>
      </c>
      <c r="E58" s="28">
        <f>0.5*(Cv!AC58+Cv!AD58)*LN(K_T!E58/K_T!D58)</f>
        <v>9.9157762450160676E-3</v>
      </c>
      <c r="F58" s="28">
        <f>0.5*(Cv!AD58+Cv!AE58)*LN(K_T!F58/K_T!E58)</f>
        <v>8.2826655250251204E-3</v>
      </c>
      <c r="G58" s="28">
        <f>0.5*(Cv!AE58+Cv!AF58)*LN(K_T!G58/K_T!F58)</f>
        <v>1.2384678368589402E-2</v>
      </c>
      <c r="H58" s="28">
        <f>0.5*(Cv!AF58+Cv!AG58)*LN(K_T!H58/K_T!G58)</f>
        <v>4.4190941388564369E-3</v>
      </c>
      <c r="I58" s="28">
        <f>0.5*(Cv!AG58+Cv!AH58)*LN(K_T!I58/K_T!H58)</f>
        <v>2.2249916912567705E-3</v>
      </c>
      <c r="J58" s="28">
        <f>0.5*(Cv!AH58+Cv!AI58)*LN(K_T!J58/K_T!I58)</f>
        <v>4.1878261829391174E-3</v>
      </c>
      <c r="K58" s="28">
        <f>0.5*(Cv!AI58+Cv!AJ58)*LN(K_T!K58/K_T!J58)</f>
        <v>8.6968863376855692E-4</v>
      </c>
      <c r="L58" s="28">
        <f>0.5*(Cv!AJ58+Cv!AK58)*LN(K_T!L58/K_T!K58)</f>
        <v>9.6533696628516973E-3</v>
      </c>
      <c r="M58" s="28">
        <f>0.5*(Cv!AK58+Cv!AL58)*LN(K_T!M58/K_T!L58)</f>
        <v>9.3236645378815958E-3</v>
      </c>
      <c r="N58" s="28">
        <f>0.5*(Cv!AL58+Cv!AM58)*LN(K_T!N58/K_T!M58)</f>
        <v>9.4136215229591366E-3</v>
      </c>
      <c r="O58" s="28">
        <f>0.5*(Cv!AM58+Cv!AN58)*LN(K_T!O58/K_T!N58)</f>
        <v>9.2381549945723465E-3</v>
      </c>
      <c r="P58" s="28">
        <f>0.5*(Cv!AN58+Cv!AO58)*LN(K_T!P58/K_T!O58)</f>
        <v>4.1779671871450966E-3</v>
      </c>
      <c r="Q58" s="28">
        <f>0.5*(Cv!AO58+Cv!AP58)*LN(K_T!Q58/K_T!P58)</f>
        <v>-2.536293566724984E-3</v>
      </c>
      <c r="R58" s="28">
        <f>0.5*(Cv!AP58+Cv!AQ58)*LN(K_T!R58/K_T!Q58)</f>
        <v>-1.0569631444575747E-2</v>
      </c>
      <c r="S58" s="28">
        <f>0.5*(Cv!AQ58+Cv!AR58)*LN(K_T!S58/K_T!R58)</f>
        <v>-8.7714274197373352E-3</v>
      </c>
      <c r="T58" s="28">
        <f>0.5*(Cv!AR58+Cv!AS58)*LN(K_T!T58/K_T!S58)</f>
        <v>-7.7777230909810164E-3</v>
      </c>
      <c r="U58" s="28">
        <f>0.5*(Cv!AS58+Cv!AT58)*LN(K_T!U58/K_T!T58)</f>
        <v>4.3965556040433352E-3</v>
      </c>
      <c r="V58" s="28">
        <f>0.5*(Cv!AT58+Cv!AU58)*LN(K_T!V58/K_T!U58)</f>
        <v>1.4871773553429678E-2</v>
      </c>
      <c r="W58" s="28">
        <f>0.5*(Cv!AU58+Cv!AV58)*LN(K_T!W58/K_T!V58)</f>
        <v>1.541013787456069E-2</v>
      </c>
      <c r="X58" s="28">
        <f>0.5*(Cv!AV58+Cv!AW58)*LN(K_T!X58/K_T!W58)</f>
        <v>7.3541847564425984E-3</v>
      </c>
      <c r="Y58" s="28">
        <f>0.5*(Cv!AW58+Cv!AX58)*LN(K_T!Y58/K_T!X58)</f>
        <v>1.720610269960975E-2</v>
      </c>
      <c r="Z58" s="28">
        <f>0.5*(Cv!AX58+Cv!AY58)*LN(K_T!Z58/K_T!Y58)</f>
        <v>1.0713930347597499E-2</v>
      </c>
      <c r="AA58" s="28">
        <f>0.5*(Cv!AY58+Cv!AZ58)*LN(K_T!AA58/K_T!Z58)</f>
        <v>1.5921011188661145E-2</v>
      </c>
      <c r="AC58" s="28">
        <f t="shared" si="0"/>
        <v>7.4454411937487589E-3</v>
      </c>
      <c r="AD58" s="28">
        <f t="shared" si="1"/>
        <v>6.6896341080800214E-3</v>
      </c>
      <c r="AE58" s="28">
        <f t="shared" si="2"/>
        <v>-1.6922460498641251E-3</v>
      </c>
      <c r="AF58" s="28">
        <f t="shared" si="3"/>
        <v>6.8509857394990561E-3</v>
      </c>
      <c r="AG58" s="28">
        <f t="shared" si="4"/>
        <v>1.4613681411956131E-2</v>
      </c>
      <c r="AH58" s="28">
        <f t="shared" si="5"/>
        <v>2.4986940291079488E-3</v>
      </c>
      <c r="AI58" s="28">
        <f t="shared" si="6"/>
        <v>9.7619966166704597E-3</v>
      </c>
      <c r="AJ58" s="28">
        <f t="shared" si="7"/>
        <v>6.1004399649211725E-3</v>
      </c>
    </row>
    <row r="59" spans="1:36" x14ac:dyDescent="0.15">
      <c r="A59" s="8">
        <v>57</v>
      </c>
      <c r="B59" s="11" t="s">
        <v>196</v>
      </c>
      <c r="C59" s="28"/>
      <c r="D59" s="28">
        <f>0.5*(Cv!AB59+Cv!AC59)*LN(K_T!D59/K_T!C59)</f>
        <v>-5.0494180285813222E-3</v>
      </c>
      <c r="E59" s="28">
        <f>0.5*(Cv!AC59+Cv!AD59)*LN(K_T!E59/K_T!D59)</f>
        <v>-1.7833879714140342E-4</v>
      </c>
      <c r="F59" s="28">
        <f>0.5*(Cv!AD59+Cv!AE59)*LN(K_T!F59/K_T!E59)</f>
        <v>-2.5093719537190541E-3</v>
      </c>
      <c r="G59" s="28">
        <f>0.5*(Cv!AE59+Cv!AF59)*LN(K_T!G59/K_T!F59)</f>
        <v>5.0644404023461025E-3</v>
      </c>
      <c r="H59" s="28">
        <f>0.5*(Cv!AF59+Cv!AG59)*LN(K_T!H59/K_T!G59)</f>
        <v>-1.1330016227431429E-3</v>
      </c>
      <c r="I59" s="28">
        <f>0.5*(Cv!AG59+Cv!AH59)*LN(K_T!I59/K_T!H59)</f>
        <v>-9.5993017869539267E-3</v>
      </c>
      <c r="J59" s="28">
        <f>0.5*(Cv!AH59+Cv!AI59)*LN(K_T!J59/K_T!I59)</f>
        <v>-9.5477470097693039E-3</v>
      </c>
      <c r="K59" s="28">
        <f>0.5*(Cv!AI59+Cv!AJ59)*LN(K_T!K59/K_T!J59)</f>
        <v>-6.9749198166561138E-3</v>
      </c>
      <c r="L59" s="28">
        <f>0.5*(Cv!AJ59+Cv!AK59)*LN(K_T!L59/K_T!K59)</f>
        <v>-4.9510453824687184E-3</v>
      </c>
      <c r="M59" s="28">
        <f>0.5*(Cv!AK59+Cv!AL59)*LN(K_T!M59/K_T!L59)</f>
        <v>-7.0268848372080498E-4</v>
      </c>
      <c r="N59" s="28">
        <f>0.5*(Cv!AL59+Cv!AM59)*LN(K_T!N59/K_T!M59)</f>
        <v>2.5046166059577574E-3</v>
      </c>
      <c r="O59" s="28">
        <f>0.5*(Cv!AM59+Cv!AN59)*LN(K_T!O59/K_T!N59)</f>
        <v>1.3854499223968004E-3</v>
      </c>
      <c r="P59" s="28">
        <f>0.5*(Cv!AN59+Cv!AO59)*LN(K_T!P59/K_T!O59)</f>
        <v>1.4985928057349794E-2</v>
      </c>
      <c r="Q59" s="28">
        <f>0.5*(Cv!AO59+Cv!AP59)*LN(K_T!Q59/K_T!P59)</f>
        <v>-6.2783293687245882E-3</v>
      </c>
      <c r="R59" s="28">
        <f>0.5*(Cv!AP59+Cv!AQ59)*LN(K_T!R59/K_T!Q59)</f>
        <v>-6.529469845304667E-3</v>
      </c>
      <c r="S59" s="28">
        <f>0.5*(Cv!AQ59+Cv!AR59)*LN(K_T!S59/K_T!R59)</f>
        <v>-1.5159553732353088E-3</v>
      </c>
      <c r="T59" s="28">
        <f>0.5*(Cv!AR59+Cv!AS59)*LN(K_T!T59/K_T!S59)</f>
        <v>-1.2182090106878625E-3</v>
      </c>
      <c r="U59" s="28">
        <f>0.5*(Cv!AS59+Cv!AT59)*LN(K_T!U59/K_T!T59)</f>
        <v>-8.9904365300573219E-3</v>
      </c>
      <c r="V59" s="28">
        <f>0.5*(Cv!AT59+Cv!AU59)*LN(K_T!V59/K_T!U59)</f>
        <v>3.2925395426580024E-3</v>
      </c>
      <c r="W59" s="28">
        <f>0.5*(Cv!AU59+Cv!AV59)*LN(K_T!W59/K_T!V59)</f>
        <v>-5.2632888022547484E-3</v>
      </c>
      <c r="X59" s="28">
        <f>0.5*(Cv!AV59+Cv!AW59)*LN(K_T!X59/K_T!W59)</f>
        <v>3.6873491482389141E-3</v>
      </c>
      <c r="Y59" s="28">
        <f>0.5*(Cv!AW59+Cv!AX59)*LN(K_T!Y59/K_T!X59)</f>
        <v>4.1858561209400878E-3</v>
      </c>
      <c r="Z59" s="28">
        <f>0.5*(Cv!AX59+Cv!AY59)*LN(K_T!Z59/K_T!Y59)</f>
        <v>6.5268498059611246E-3</v>
      </c>
      <c r="AA59" s="28">
        <f>0.5*(Cv!AY59+Cv!AZ59)*LN(K_T!AA59/K_T!Z59)</f>
        <v>-5.3600676910520095E-3</v>
      </c>
      <c r="AC59" s="28">
        <f t="shared" si="0"/>
        <v>-1.6711147516422849E-3</v>
      </c>
      <c r="AD59" s="28">
        <f t="shared" si="1"/>
        <v>-3.9343568173314369E-3</v>
      </c>
      <c r="AE59" s="28">
        <f t="shared" si="2"/>
        <v>4.0952467849640639E-4</v>
      </c>
      <c r="AF59" s="28">
        <f t="shared" si="3"/>
        <v>-1.6984091304206033E-3</v>
      </c>
      <c r="AG59" s="28">
        <f t="shared" si="4"/>
        <v>1.7842127452830673E-3</v>
      </c>
      <c r="AH59" s="28">
        <f t="shared" si="5"/>
        <v>-1.7624160694175155E-3</v>
      </c>
      <c r="AI59" s="28">
        <f t="shared" si="6"/>
        <v>-3.9242592703172662E-4</v>
      </c>
      <c r="AJ59" s="28">
        <f t="shared" si="7"/>
        <v>-1.266049646462626E-3</v>
      </c>
    </row>
    <row r="60" spans="1:36" x14ac:dyDescent="0.15">
      <c r="A60" s="8">
        <v>58</v>
      </c>
      <c r="B60" s="11" t="s">
        <v>197</v>
      </c>
      <c r="C60" s="28"/>
      <c r="D60" s="28">
        <f>0.5*(Cv!AB60+Cv!AC60)*LN(K_T!D60/K_T!C60)</f>
        <v>-5.2320611828785262E-3</v>
      </c>
      <c r="E60" s="28">
        <f>0.5*(Cv!AC60+Cv!AD60)*LN(K_T!E60/K_T!D60)</f>
        <v>-1.2666134788962028E-2</v>
      </c>
      <c r="F60" s="28">
        <f>0.5*(Cv!AD60+Cv!AE60)*LN(K_T!F60/K_T!E60)</f>
        <v>-5.2896211836983937E-3</v>
      </c>
      <c r="G60" s="28">
        <f>0.5*(Cv!AE60+Cv!AF60)*LN(K_T!G60/K_T!F60)</f>
        <v>1.3991538859763222E-2</v>
      </c>
      <c r="H60" s="28">
        <f>0.5*(Cv!AF60+Cv!AG60)*LN(K_T!H60/K_T!G60)</f>
        <v>-3.6229297646292734E-4</v>
      </c>
      <c r="I60" s="28">
        <f>0.5*(Cv!AG60+Cv!AH60)*LN(K_T!I60/K_T!H60)</f>
        <v>-1.5889640001987251E-2</v>
      </c>
      <c r="J60" s="28">
        <f>0.5*(Cv!AH60+Cv!AI60)*LN(K_T!J60/K_T!I60)</f>
        <v>-1.2387577174419497E-2</v>
      </c>
      <c r="K60" s="28">
        <f>0.5*(Cv!AI60+Cv!AJ60)*LN(K_T!K60/K_T!J60)</f>
        <v>-2.4835058266081938E-2</v>
      </c>
      <c r="L60" s="28">
        <f>0.5*(Cv!AJ60+Cv!AK60)*LN(K_T!L60/K_T!K60)</f>
        <v>-1.7482949001024047E-2</v>
      </c>
      <c r="M60" s="28">
        <f>0.5*(Cv!AK60+Cv!AL60)*LN(K_T!M60/K_T!L60)</f>
        <v>-1.1834669172772169E-2</v>
      </c>
      <c r="N60" s="28">
        <f>0.5*(Cv!AL60+Cv!AM60)*LN(K_T!N60/K_T!M60)</f>
        <v>-1.643159346093729E-2</v>
      </c>
      <c r="O60" s="28">
        <f>0.5*(Cv!AM60+Cv!AN60)*LN(K_T!O60/K_T!N60)</f>
        <v>7.4805604335916953E-3</v>
      </c>
      <c r="P60" s="28">
        <f>0.5*(Cv!AN60+Cv!AO60)*LN(K_T!P60/K_T!O60)</f>
        <v>2.6667861081899179E-2</v>
      </c>
      <c r="Q60" s="28">
        <f>0.5*(Cv!AO60+Cv!AP60)*LN(K_T!Q60/K_T!P60)</f>
        <v>2.3342257589173743E-2</v>
      </c>
      <c r="R60" s="28">
        <f>0.5*(Cv!AP60+Cv!AQ60)*LN(K_T!R60/K_T!Q60)</f>
        <v>4.5019863073211428E-3</v>
      </c>
      <c r="S60" s="28">
        <f>0.5*(Cv!AQ60+Cv!AR60)*LN(K_T!S60/K_T!R60)</f>
        <v>1.5155005571822047E-2</v>
      </c>
      <c r="T60" s="28">
        <f>0.5*(Cv!AR60+Cv!AS60)*LN(K_T!T60/K_T!S60)</f>
        <v>-2.5196855839923697E-2</v>
      </c>
      <c r="U60" s="28">
        <f>0.5*(Cv!AS60+Cv!AT60)*LN(K_T!U60/K_T!T60)</f>
        <v>-2.8779251281519643E-2</v>
      </c>
      <c r="V60" s="28">
        <f>0.5*(Cv!AT60+Cv!AU60)*LN(K_T!V60/K_T!U60)</f>
        <v>-3.6721713325297028E-2</v>
      </c>
      <c r="W60" s="28">
        <f>0.5*(Cv!AU60+Cv!AV60)*LN(K_T!W60/K_T!V60)</f>
        <v>-4.5803736796921374E-2</v>
      </c>
      <c r="X60" s="28">
        <f>0.5*(Cv!AV60+Cv!AW60)*LN(K_T!X60/K_T!W60)</f>
        <v>-3.7179831078920166E-2</v>
      </c>
      <c r="Y60" s="28">
        <f>0.5*(Cv!AW60+Cv!AX60)*LN(K_T!Y60/K_T!X60)</f>
        <v>1.2269033701452661E-3</v>
      </c>
      <c r="Z60" s="28">
        <f>0.5*(Cv!AX60+Cv!AY60)*LN(K_T!Z60/K_T!Y60)</f>
        <v>-1.725427567689268E-2</v>
      </c>
      <c r="AA60" s="28">
        <f>0.5*(Cv!AY60+Cv!AZ60)*LN(K_T!AA60/K_T!Z60)</f>
        <v>-2.8058633266834997E-3</v>
      </c>
      <c r="AC60" s="28">
        <f t="shared" si="0"/>
        <v>-4.0432300182694754E-3</v>
      </c>
      <c r="AD60" s="28">
        <f t="shared" si="1"/>
        <v>-1.6594369415046988E-2</v>
      </c>
      <c r="AE60" s="28">
        <f t="shared" si="2"/>
        <v>1.5429534196761564E-2</v>
      </c>
      <c r="AF60" s="28">
        <f t="shared" si="3"/>
        <v>-3.4736277664516382E-2</v>
      </c>
      <c r="AG60" s="28">
        <f t="shared" si="4"/>
        <v>-6.2777452111436377E-3</v>
      </c>
      <c r="AH60" s="28">
        <f t="shared" si="5"/>
        <v>-5.8241760914271262E-4</v>
      </c>
      <c r="AI60" s="28">
        <f t="shared" si="6"/>
        <v>-2.4064327994501606E-2</v>
      </c>
      <c r="AJ60" s="28">
        <f t="shared" si="7"/>
        <v>-9.5023891364690131E-3</v>
      </c>
    </row>
    <row r="61" spans="1:36" x14ac:dyDescent="0.15">
      <c r="A61" s="8">
        <v>59</v>
      </c>
      <c r="B61" s="11" t="s">
        <v>198</v>
      </c>
      <c r="C61" s="28"/>
      <c r="D61" s="28">
        <f>0.5*(Cv!AB61+Cv!AC61)*LN(K_T!D61/K_T!C61)</f>
        <v>7.1569275626726277E-3</v>
      </c>
      <c r="E61" s="28">
        <f>0.5*(Cv!AC61+Cv!AD61)*LN(K_T!E61/K_T!D61)</f>
        <v>9.4210346399688193E-3</v>
      </c>
      <c r="F61" s="28">
        <f>0.5*(Cv!AD61+Cv!AE61)*LN(K_T!F61/K_T!E61)</f>
        <v>1.3179072166641551E-2</v>
      </c>
      <c r="G61" s="28">
        <f>0.5*(Cv!AE61+Cv!AF61)*LN(K_T!G61/K_T!F61)</f>
        <v>1.4694258341047017E-2</v>
      </c>
      <c r="H61" s="28">
        <f>0.5*(Cv!AF61+Cv!AG61)*LN(K_T!H61/K_T!G61)</f>
        <v>6.6231549708084935E-3</v>
      </c>
      <c r="I61" s="28">
        <f>0.5*(Cv!AG61+Cv!AH61)*LN(K_T!I61/K_T!H61)</f>
        <v>2.2751982245501901E-3</v>
      </c>
      <c r="J61" s="28">
        <f>0.5*(Cv!AH61+Cv!AI61)*LN(K_T!J61/K_T!I61)</f>
        <v>8.5462291447565893E-3</v>
      </c>
      <c r="K61" s="28">
        <f>0.5*(Cv!AI61+Cv!AJ61)*LN(K_T!K61/K_T!J61)</f>
        <v>1.9634690280045694E-4</v>
      </c>
      <c r="L61" s="28">
        <f>0.5*(Cv!AJ61+Cv!AK61)*LN(K_T!L61/K_T!K61)</f>
        <v>1.2076455633762102E-2</v>
      </c>
      <c r="M61" s="28">
        <f>0.5*(Cv!AK61+Cv!AL61)*LN(K_T!M61/K_T!L61)</f>
        <v>-1.8982336114109141E-3</v>
      </c>
      <c r="N61" s="28">
        <f>0.5*(Cv!AL61+Cv!AM61)*LN(K_T!N61/K_T!M61)</f>
        <v>1.0186125032372815E-2</v>
      </c>
      <c r="O61" s="28">
        <f>0.5*(Cv!AM61+Cv!AN61)*LN(K_T!O61/K_T!N61)</f>
        <v>7.2077846963855526E-3</v>
      </c>
      <c r="P61" s="28">
        <f>0.5*(Cv!AN61+Cv!AO61)*LN(K_T!P61/K_T!O61)</f>
        <v>3.9282665630762598E-3</v>
      </c>
      <c r="Q61" s="28">
        <f>0.5*(Cv!AO61+Cv!AP61)*LN(K_T!Q61/K_T!P61)</f>
        <v>-9.657104526292367E-3</v>
      </c>
      <c r="R61" s="28">
        <f>0.5*(Cv!AP61+Cv!AQ61)*LN(K_T!R61/K_T!Q61)</f>
        <v>-1.4165161604939306E-2</v>
      </c>
      <c r="S61" s="28">
        <f>0.5*(Cv!AQ61+Cv!AR61)*LN(K_T!S61/K_T!R61)</f>
        <v>-9.2596840368072593E-3</v>
      </c>
      <c r="T61" s="28">
        <f>0.5*(Cv!AR61+Cv!AS61)*LN(K_T!T61/K_T!S61)</f>
        <v>3.4991276447738251E-4</v>
      </c>
      <c r="U61" s="28">
        <f>0.5*(Cv!AS61+Cv!AT61)*LN(K_T!U61/K_T!T61)</f>
        <v>-6.0914060144199658E-3</v>
      </c>
      <c r="V61" s="28">
        <f>0.5*(Cv!AT61+Cv!AU61)*LN(K_T!V61/K_T!U61)</f>
        <v>-2.3019972521490153E-4</v>
      </c>
      <c r="W61" s="28">
        <f>0.5*(Cv!AU61+Cv!AV61)*LN(K_T!W61/K_T!V61)</f>
        <v>-4.8429259903156675E-4</v>
      </c>
      <c r="X61" s="28">
        <f>0.5*(Cv!AV61+Cv!AW61)*LN(K_T!X61/K_T!W61)</f>
        <v>7.3014328543649035E-3</v>
      </c>
      <c r="Y61" s="28">
        <f>0.5*(Cv!AW61+Cv!AX61)*LN(K_T!Y61/K_T!X61)</f>
        <v>2.7270606413390503E-3</v>
      </c>
      <c r="Z61" s="28">
        <f>0.5*(Cv!AX61+Cv!AY61)*LN(K_T!Z61/K_T!Y61)</f>
        <v>-7.8023334579161007E-3</v>
      </c>
      <c r="AA61" s="28">
        <f>0.5*(Cv!AY61+Cv!AZ61)*LN(K_T!AA61/K_T!Z61)</f>
        <v>-6.8701835307026131E-3</v>
      </c>
      <c r="AC61" s="28">
        <f t="shared" si="0"/>
        <v>9.2385436686032146E-3</v>
      </c>
      <c r="AD61" s="28">
        <f t="shared" si="1"/>
        <v>5.8213846204562105E-3</v>
      </c>
      <c r="AE61" s="28">
        <f t="shared" si="2"/>
        <v>-4.3891797817154242E-3</v>
      </c>
      <c r="AF61" s="28">
        <f t="shared" si="3"/>
        <v>1.6908945603517044E-4</v>
      </c>
      <c r="AG61" s="28">
        <f t="shared" si="4"/>
        <v>-3.9818187824265548E-3</v>
      </c>
      <c r="AH61" s="28">
        <f t="shared" si="5"/>
        <v>7.1610241937039337E-4</v>
      </c>
      <c r="AI61" s="28">
        <f t="shared" si="6"/>
        <v>-1.3875011333879764E-3</v>
      </c>
      <c r="AJ61" s="28">
        <f t="shared" si="7"/>
        <v>1.8371188465050525E-3</v>
      </c>
    </row>
    <row r="62" spans="1:36" x14ac:dyDescent="0.15">
      <c r="A62" s="8">
        <v>60</v>
      </c>
      <c r="B62" s="11" t="s">
        <v>199</v>
      </c>
      <c r="C62" s="28"/>
      <c r="D62" s="28">
        <f>0.5*(Cv!AB62+Cv!AC62)*LN(K_T!D62/K_T!C62)</f>
        <v>3.623850769456375E-2</v>
      </c>
      <c r="E62" s="28">
        <f>0.5*(Cv!AC62+Cv!AD62)*LN(K_T!E62/K_T!D62)</f>
        <v>3.279596033537293E-2</v>
      </c>
      <c r="F62" s="28">
        <f>0.5*(Cv!AD62+Cv!AE62)*LN(K_T!F62/K_T!E62)</f>
        <v>2.6438589532150038E-2</v>
      </c>
      <c r="G62" s="28">
        <f>0.5*(Cv!AE62+Cv!AF62)*LN(K_T!G62/K_T!F62)</f>
        <v>2.137640713547229E-2</v>
      </c>
      <c r="H62" s="28">
        <f>0.5*(Cv!AF62+Cv!AG62)*LN(K_T!H62/K_T!G62)</f>
        <v>1.8495981291705627E-2</v>
      </c>
      <c r="I62" s="28">
        <f>0.5*(Cv!AG62+Cv!AH62)*LN(K_T!I62/K_T!H62)</f>
        <v>1.2982003501830196E-2</v>
      </c>
      <c r="J62" s="28">
        <f>0.5*(Cv!AH62+Cv!AI62)*LN(K_T!J62/K_T!I62)</f>
        <v>7.67080342426387E-3</v>
      </c>
      <c r="K62" s="28">
        <f>0.5*(Cv!AI62+Cv!AJ62)*LN(K_T!K62/K_T!J62)</f>
        <v>1.898220405622467E-3</v>
      </c>
      <c r="L62" s="28">
        <f>0.5*(Cv!AJ62+Cv!AK62)*LN(K_T!L62/K_T!K62)</f>
        <v>-2.3677308360521864E-3</v>
      </c>
      <c r="M62" s="28">
        <f>0.5*(Cv!AK62+Cv!AL62)*LN(K_T!M62/K_T!L62)</f>
        <v>-7.6801423316818175E-3</v>
      </c>
      <c r="N62" s="28">
        <f>0.5*(Cv!AL62+Cv!AM62)*LN(K_T!N62/K_T!M62)</f>
        <v>-6.4448923350236744E-3</v>
      </c>
      <c r="O62" s="28">
        <f>0.5*(Cv!AM62+Cv!AN62)*LN(K_T!O62/K_T!N62)</f>
        <v>-6.9691412321860775E-3</v>
      </c>
      <c r="P62" s="28">
        <f>0.5*(Cv!AN62+Cv!AO62)*LN(K_T!P62/K_T!O62)</f>
        <v>-3.9677175071989963E-3</v>
      </c>
      <c r="Q62" s="28">
        <f>0.5*(Cv!AO62+Cv!AP62)*LN(K_T!Q62/K_T!P62)</f>
        <v>-1.1636613798663999E-3</v>
      </c>
      <c r="R62" s="28">
        <f>0.5*(Cv!AP62+Cv!AQ62)*LN(K_T!R62/K_T!Q62)</f>
        <v>-2.6880873460431005E-3</v>
      </c>
      <c r="S62" s="28">
        <f>0.5*(Cv!AQ62+Cv!AR62)*LN(K_T!S62/K_T!R62)</f>
        <v>-2.625529147796755E-3</v>
      </c>
      <c r="T62" s="28">
        <f>0.5*(Cv!AR62+Cv!AS62)*LN(K_T!T62/K_T!S62)</f>
        <v>-4.5778325408099771E-3</v>
      </c>
      <c r="U62" s="28">
        <f>0.5*(Cv!AS62+Cv!AT62)*LN(K_T!U62/K_T!T62)</f>
        <v>-3.9609463638403397E-3</v>
      </c>
      <c r="V62" s="28">
        <f>0.5*(Cv!AT62+Cv!AU62)*LN(K_T!V62/K_T!U62)</f>
        <v>-5.0980459546694865E-3</v>
      </c>
      <c r="W62" s="28">
        <f>0.5*(Cv!AU62+Cv!AV62)*LN(K_T!W62/K_T!V62)</f>
        <v>-2.9846344510663812E-3</v>
      </c>
      <c r="X62" s="28">
        <f>0.5*(Cv!AV62+Cv!AW62)*LN(K_T!X62/K_T!W62)</f>
        <v>-1.0729246777589027E-3</v>
      </c>
      <c r="Y62" s="28">
        <f>0.5*(Cv!AW62+Cv!AX62)*LN(K_T!Y62/K_T!X62)</f>
        <v>-2.2524007984154925E-3</v>
      </c>
      <c r="Z62" s="28">
        <f>0.5*(Cv!AX62+Cv!AY62)*LN(K_T!Z62/K_T!Y62)</f>
        <v>-1.9419270988740741E-3</v>
      </c>
      <c r="AA62" s="28">
        <f>0.5*(Cv!AY62+Cv!AZ62)*LN(K_T!AA62/K_T!Z62)</f>
        <v>2.0858613298694296E-3</v>
      </c>
      <c r="AC62" s="28">
        <f t="shared" si="0"/>
        <v>2.2417788359306214E-2</v>
      </c>
      <c r="AD62" s="28">
        <f t="shared" si="1"/>
        <v>-1.3847483345742683E-3</v>
      </c>
      <c r="AE62" s="28">
        <f t="shared" si="2"/>
        <v>-3.4828273226182663E-3</v>
      </c>
      <c r="AF62" s="28">
        <f t="shared" si="3"/>
        <v>-3.5388767976290173E-3</v>
      </c>
      <c r="AG62" s="28">
        <f t="shared" si="4"/>
        <v>-7.0282218914004572E-4</v>
      </c>
      <c r="AH62" s="28">
        <f t="shared" si="5"/>
        <v>-2.4337878285962669E-3</v>
      </c>
      <c r="AI62" s="28">
        <f t="shared" si="6"/>
        <v>-2.4753563194456533E-3</v>
      </c>
      <c r="AJ62" s="28">
        <f t="shared" si="7"/>
        <v>2.9542701284783991E-3</v>
      </c>
    </row>
    <row r="63" spans="1:36" x14ac:dyDescent="0.15">
      <c r="A63" s="8">
        <v>61</v>
      </c>
      <c r="B63" s="11" t="s">
        <v>200</v>
      </c>
      <c r="C63" s="28"/>
      <c r="D63" s="28">
        <f>0.5*(Cv!AB63+Cv!AC63)*LN(K_T!D63/K_T!C63)</f>
        <v>2.8621341408919868E-2</v>
      </c>
      <c r="E63" s="28">
        <f>0.5*(Cv!AC63+Cv!AD63)*LN(K_T!E63/K_T!D63)</f>
        <v>3.1459661063019069E-2</v>
      </c>
      <c r="F63" s="28">
        <f>0.5*(Cv!AD63+Cv!AE63)*LN(K_T!F63/K_T!E63)</f>
        <v>2.9901421278399291E-2</v>
      </c>
      <c r="G63" s="28">
        <f>0.5*(Cv!AE63+Cv!AF63)*LN(K_T!G63/K_T!F63)</f>
        <v>3.6153852251355742E-2</v>
      </c>
      <c r="H63" s="28">
        <f>0.5*(Cv!AF63+Cv!AG63)*LN(K_T!H63/K_T!G63)</f>
        <v>3.4778160494252246E-2</v>
      </c>
      <c r="I63" s="28">
        <f>0.5*(Cv!AG63+Cv!AH63)*LN(K_T!I63/K_T!H63)</f>
        <v>3.6837639376653172E-2</v>
      </c>
      <c r="J63" s="28">
        <f>0.5*(Cv!AH63+Cv!AI63)*LN(K_T!J63/K_T!I63)</f>
        <v>3.1387759685560658E-2</v>
      </c>
      <c r="K63" s="28">
        <f>0.5*(Cv!AI63+Cv!AJ63)*LN(K_T!K63/K_T!J63)</f>
        <v>2.7637098591115655E-2</v>
      </c>
      <c r="L63" s="28">
        <f>0.5*(Cv!AJ63+Cv!AK63)*LN(K_T!L63/K_T!K63)</f>
        <v>3.0435378920553542E-2</v>
      </c>
      <c r="M63" s="28">
        <f>0.5*(Cv!AK63+Cv!AL63)*LN(K_T!M63/K_T!L63)</f>
        <v>2.2665249863521107E-2</v>
      </c>
      <c r="N63" s="28">
        <f>0.5*(Cv!AL63+Cv!AM63)*LN(K_T!N63/K_T!M63)</f>
        <v>2.2493148844403007E-2</v>
      </c>
      <c r="O63" s="28">
        <f>0.5*(Cv!AM63+Cv!AN63)*LN(K_T!O63/K_T!N63)</f>
        <v>1.7437779344268815E-2</v>
      </c>
      <c r="P63" s="28">
        <f>0.5*(Cv!AN63+Cv!AO63)*LN(K_T!P63/K_T!O63)</f>
        <v>8.5591702217925319E-3</v>
      </c>
      <c r="Q63" s="28">
        <f>0.5*(Cv!AO63+Cv!AP63)*LN(K_T!Q63/K_T!P63)</f>
        <v>8.7281943553914765E-3</v>
      </c>
      <c r="R63" s="28">
        <f>0.5*(Cv!AP63+Cv!AQ63)*LN(K_T!R63/K_T!Q63)</f>
        <v>8.7036346683783405E-3</v>
      </c>
      <c r="S63" s="28">
        <f>0.5*(Cv!AQ63+Cv!AR63)*LN(K_T!S63/K_T!R63)</f>
        <v>2.3880298880583797E-3</v>
      </c>
      <c r="T63" s="28">
        <f>0.5*(Cv!AR63+Cv!AS63)*LN(K_T!T63/K_T!S63)</f>
        <v>3.0671541583605654E-3</v>
      </c>
      <c r="U63" s="28">
        <f>0.5*(Cv!AS63+Cv!AT63)*LN(K_T!U63/K_T!T63)</f>
        <v>6.4427306545804018E-3</v>
      </c>
      <c r="V63" s="28">
        <f>0.5*(Cv!AT63+Cv!AU63)*LN(K_T!V63/K_T!U63)</f>
        <v>1.3289900494721207E-2</v>
      </c>
      <c r="W63" s="28">
        <f>0.5*(Cv!AU63+Cv!AV63)*LN(K_T!W63/K_T!V63)</f>
        <v>1.026465107435994E-2</v>
      </c>
      <c r="X63" s="28">
        <f>0.5*(Cv!AV63+Cv!AW63)*LN(K_T!X63/K_T!W63)</f>
        <v>1.2910891298971147E-2</v>
      </c>
      <c r="Y63" s="28">
        <f>0.5*(Cv!AW63+Cv!AX63)*LN(K_T!Y63/K_T!X63)</f>
        <v>1.5541239658918495E-2</v>
      </c>
      <c r="Z63" s="28">
        <f>0.5*(Cv!AX63+Cv!AY63)*LN(K_T!Z63/K_T!Y63)</f>
        <v>1.2076498812327396E-2</v>
      </c>
      <c r="AA63" s="28">
        <f>0.5*(Cv!AY63+Cv!AZ63)*LN(K_T!AA63/K_T!Z63)</f>
        <v>2.2581396152207829E-3</v>
      </c>
      <c r="AC63" s="28">
        <f t="shared" si="0"/>
        <v>3.3826146892735907E-2</v>
      </c>
      <c r="AD63" s="28">
        <f t="shared" si="1"/>
        <v>2.6923727181030793E-2</v>
      </c>
      <c r="AE63" s="28">
        <f t="shared" si="2"/>
        <v>9.1633616955779078E-3</v>
      </c>
      <c r="AF63" s="28">
        <f t="shared" si="3"/>
        <v>9.1950655361986537E-3</v>
      </c>
      <c r="AG63" s="28">
        <f t="shared" si="4"/>
        <v>9.9586260288222258E-3</v>
      </c>
      <c r="AH63" s="28">
        <f t="shared" si="5"/>
        <v>1.8043544438304353E-2</v>
      </c>
      <c r="AI63" s="28">
        <f t="shared" si="6"/>
        <v>9.4814007209324917E-3</v>
      </c>
      <c r="AJ63" s="28">
        <f t="shared" si="7"/>
        <v>1.8496408026703607E-2</v>
      </c>
    </row>
    <row r="64" spans="1:36" x14ac:dyDescent="0.15">
      <c r="A64" s="8">
        <v>62</v>
      </c>
      <c r="B64" s="11" t="s">
        <v>201</v>
      </c>
      <c r="C64" s="28"/>
      <c r="D64" s="28">
        <f>0.5*(Cv!AB64+Cv!AC64)*LN(K_T!D64/K_T!C64)</f>
        <v>3.0117193904271946E-2</v>
      </c>
      <c r="E64" s="28">
        <f>0.5*(Cv!AC64+Cv!AD64)*LN(K_T!E64/K_T!D64)</f>
        <v>2.9799112089265861E-2</v>
      </c>
      <c r="F64" s="28">
        <f>0.5*(Cv!AD64+Cv!AE64)*LN(K_T!F64/K_T!E64)</f>
        <v>2.6416083287817981E-2</v>
      </c>
      <c r="G64" s="28">
        <f>0.5*(Cv!AE64+Cv!AF64)*LN(K_T!G64/K_T!F64)</f>
        <v>2.567883761202212E-2</v>
      </c>
      <c r="H64" s="28">
        <f>0.5*(Cv!AF64+Cv!AG64)*LN(K_T!H64/K_T!G64)</f>
        <v>2.1139783249208541E-2</v>
      </c>
      <c r="I64" s="28">
        <f>0.5*(Cv!AG64+Cv!AH64)*LN(K_T!I64/K_T!H64)</f>
        <v>1.5980974647503358E-2</v>
      </c>
      <c r="J64" s="28">
        <f>0.5*(Cv!AH64+Cv!AI64)*LN(K_T!J64/K_T!I64)</f>
        <v>8.6609432362877801E-3</v>
      </c>
      <c r="K64" s="28">
        <f>0.5*(Cv!AI64+Cv!AJ64)*LN(K_T!K64/K_T!J64)</f>
        <v>5.6695456213173099E-3</v>
      </c>
      <c r="L64" s="28">
        <f>0.5*(Cv!AJ64+Cv!AK64)*LN(K_T!L64/K_T!K64)</f>
        <v>3.748546196349086E-3</v>
      </c>
      <c r="M64" s="28">
        <f>0.5*(Cv!AK64+Cv!AL64)*LN(K_T!M64/K_T!L64)</f>
        <v>1.3017002846719717E-4</v>
      </c>
      <c r="N64" s="28">
        <f>0.5*(Cv!AL64+Cv!AM64)*LN(K_T!N64/K_T!M64)</f>
        <v>-3.5571656220197371E-3</v>
      </c>
      <c r="O64" s="28">
        <f>0.5*(Cv!AM64+Cv!AN64)*LN(K_T!O64/K_T!N64)</f>
        <v>-4.8080565063816109E-3</v>
      </c>
      <c r="P64" s="28">
        <f>0.5*(Cv!AN64+Cv!AO64)*LN(K_T!P64/K_T!O64)</f>
        <v>-7.1665053581657983E-3</v>
      </c>
      <c r="Q64" s="28">
        <f>0.5*(Cv!AO64+Cv!AP64)*LN(K_T!Q64/K_T!P64)</f>
        <v>-6.6746983675779244E-3</v>
      </c>
      <c r="R64" s="28">
        <f>0.5*(Cv!AP64+Cv!AQ64)*LN(K_T!R64/K_T!Q64)</f>
        <v>-5.8113861846978273E-3</v>
      </c>
      <c r="S64" s="28">
        <f>0.5*(Cv!AQ64+Cv!AR64)*LN(K_T!S64/K_T!R64)</f>
        <v>-6.504321642359528E-3</v>
      </c>
      <c r="T64" s="28">
        <f>0.5*(Cv!AR64+Cv!AS64)*LN(K_T!T64/K_T!S64)</f>
        <v>-5.8458870808348173E-3</v>
      </c>
      <c r="U64" s="28">
        <f>0.5*(Cv!AS64+Cv!AT64)*LN(K_T!U64/K_T!T64)</f>
        <v>-5.0656150649939563E-3</v>
      </c>
      <c r="V64" s="28">
        <f>0.5*(Cv!AT64+Cv!AU64)*LN(K_T!V64/K_T!U64)</f>
        <v>-2.8992470790243012E-3</v>
      </c>
      <c r="W64" s="28">
        <f>0.5*(Cv!AU64+Cv!AV64)*LN(K_T!W64/K_T!V64)</f>
        <v>-3.3934688095745456E-3</v>
      </c>
      <c r="X64" s="28">
        <f>0.5*(Cv!AV64+Cv!AW64)*LN(K_T!X64/K_T!W64)</f>
        <v>-3.0364445393891298E-3</v>
      </c>
      <c r="Y64" s="28">
        <f>0.5*(Cv!AW64+Cv!AX64)*LN(K_T!Y64/K_T!X64)</f>
        <v>-1.309199095085309E-3</v>
      </c>
      <c r="Z64" s="28">
        <f>0.5*(Cv!AX64+Cv!AY64)*LN(K_T!Z64/K_T!Y64)</f>
        <v>-2.281132602485018E-3</v>
      </c>
      <c r="AA64" s="28">
        <f>0.5*(Cv!AY64+Cv!AZ64)*LN(K_T!AA64/K_T!Z64)</f>
        <v>-2.8777724023143557E-3</v>
      </c>
      <c r="AC64" s="28">
        <f t="shared" si="0"/>
        <v>2.3802958177163575E-2</v>
      </c>
      <c r="AD64" s="28">
        <f t="shared" si="1"/>
        <v>2.9304078920803266E-3</v>
      </c>
      <c r="AE64" s="28">
        <f t="shared" si="2"/>
        <v>-6.192993611836538E-3</v>
      </c>
      <c r="AF64" s="28">
        <f t="shared" si="3"/>
        <v>-4.0481325147633503E-3</v>
      </c>
      <c r="AG64" s="28">
        <f t="shared" si="4"/>
        <v>-2.1560346999615608E-3</v>
      </c>
      <c r="AH64" s="28">
        <f t="shared" si="5"/>
        <v>-1.6312928598781052E-3</v>
      </c>
      <c r="AI64" s="28">
        <f t="shared" si="6"/>
        <v>-3.3385958342126792E-3</v>
      </c>
      <c r="AJ64" s="28">
        <f t="shared" si="7"/>
        <v>3.3040476353624086E-3</v>
      </c>
    </row>
    <row r="65" spans="1:36" x14ac:dyDescent="0.15">
      <c r="A65" s="8">
        <v>63</v>
      </c>
      <c r="B65" s="11" t="s">
        <v>202</v>
      </c>
      <c r="C65" s="28"/>
      <c r="D65" s="28">
        <f>0.5*(Cv!AB65+Cv!AC65)*LN(K_T!D65/K_T!C65)</f>
        <v>7.1921472070696751E-3</v>
      </c>
      <c r="E65" s="28">
        <f>0.5*(Cv!AC65+Cv!AD65)*LN(K_T!E65/K_T!D65)</f>
        <v>7.7168796458601148E-3</v>
      </c>
      <c r="F65" s="28">
        <f>0.5*(Cv!AD65+Cv!AE65)*LN(K_T!F65/K_T!E65)</f>
        <v>3.7184399924071279E-3</v>
      </c>
      <c r="G65" s="28">
        <f>0.5*(Cv!AE65+Cv!AF65)*LN(K_T!G65/K_T!F65)</f>
        <v>4.2423696477760751E-3</v>
      </c>
      <c r="H65" s="28">
        <f>0.5*(Cv!AF65+Cv!AG65)*LN(K_T!H65/K_T!G65)</f>
        <v>5.91850269676766E-3</v>
      </c>
      <c r="I65" s="28">
        <f>0.5*(Cv!AG65+Cv!AH65)*LN(K_T!I65/K_T!H65)</f>
        <v>2.2267402785679444E-3</v>
      </c>
      <c r="J65" s="28">
        <f>0.5*(Cv!AH65+Cv!AI65)*LN(K_T!J65/K_T!I65)</f>
        <v>-2.778563874814816E-3</v>
      </c>
      <c r="K65" s="28">
        <f>0.5*(Cv!AI65+Cv!AJ65)*LN(K_T!K65/K_T!J65)</f>
        <v>-4.8223096823771265E-3</v>
      </c>
      <c r="L65" s="28">
        <f>0.5*(Cv!AJ65+Cv!AK65)*LN(K_T!L65/K_T!K65)</f>
        <v>-5.9637263212232137E-3</v>
      </c>
      <c r="M65" s="28">
        <f>0.5*(Cv!AK65+Cv!AL65)*LN(K_T!M65/K_T!L65)</f>
        <v>-8.882086290249799E-3</v>
      </c>
      <c r="N65" s="28">
        <f>0.5*(Cv!AL65+Cv!AM65)*LN(K_T!N65/K_T!M65)</f>
        <v>-1.1248936247727577E-2</v>
      </c>
      <c r="O65" s="28">
        <f>0.5*(Cv!AM65+Cv!AN65)*LN(K_T!O65/K_T!N65)</f>
        <v>-1.2381389186659052E-2</v>
      </c>
      <c r="P65" s="28">
        <f>0.5*(Cv!AN65+Cv!AO65)*LN(K_T!P65/K_T!O65)</f>
        <v>-1.3926151011714754E-2</v>
      </c>
      <c r="Q65" s="28">
        <f>0.5*(Cv!AO65+Cv!AP65)*LN(K_T!Q65/K_T!P65)</f>
        <v>-1.2397252919004165E-2</v>
      </c>
      <c r="R65" s="28">
        <f>0.5*(Cv!AP65+Cv!AQ65)*LN(K_T!R65/K_T!Q65)</f>
        <v>-1.2431470718711006E-2</v>
      </c>
      <c r="S65" s="28">
        <f>0.5*(Cv!AQ65+Cv!AR65)*LN(K_T!S65/K_T!R65)</f>
        <v>-1.3127818343219029E-2</v>
      </c>
      <c r="T65" s="28">
        <f>0.5*(Cv!AR65+Cv!AS65)*LN(K_T!T65/K_T!S65)</f>
        <v>-1.2376859916278708E-2</v>
      </c>
      <c r="U65" s="28">
        <f>0.5*(Cv!AS65+Cv!AT65)*LN(K_T!U65/K_T!T65)</f>
        <v>-1.1543906124288669E-2</v>
      </c>
      <c r="V65" s="28">
        <f>0.5*(Cv!AT65+Cv!AU65)*LN(K_T!V65/K_T!U65)</f>
        <v>-9.4310847301743179E-3</v>
      </c>
      <c r="W65" s="28">
        <f>0.5*(Cv!AU65+Cv!AV65)*LN(K_T!W65/K_T!V65)</f>
        <v>-9.9230539161901474E-3</v>
      </c>
      <c r="X65" s="28">
        <f>0.5*(Cv!AV65+Cv!AW65)*LN(K_T!X65/K_T!W65)</f>
        <v>-9.6321353296104865E-3</v>
      </c>
      <c r="Y65" s="28">
        <f>0.5*(Cv!AW65+Cv!AX65)*LN(K_T!Y65/K_T!X65)</f>
        <v>-7.7710977732998376E-3</v>
      </c>
      <c r="Z65" s="28">
        <f>0.5*(Cv!AX65+Cv!AY65)*LN(K_T!Z65/K_T!Y65)</f>
        <v>-7.9286840804678963E-3</v>
      </c>
      <c r="AA65" s="28">
        <f>0.5*(Cv!AY65+Cv!AZ65)*LN(K_T!AA65/K_T!Z65)</f>
        <v>-8.5240540660657255E-3</v>
      </c>
      <c r="AC65" s="28">
        <f t="shared" si="0"/>
        <v>4.764586452275784E-3</v>
      </c>
      <c r="AD65" s="28">
        <f t="shared" si="1"/>
        <v>-6.7391244832785066E-3</v>
      </c>
      <c r="AE65" s="28">
        <f t="shared" si="2"/>
        <v>-1.2852816435861603E-2</v>
      </c>
      <c r="AF65" s="28">
        <f t="shared" si="3"/>
        <v>-1.0581408003308465E-2</v>
      </c>
      <c r="AG65" s="28">
        <f t="shared" si="4"/>
        <v>-8.0746119732778201E-3</v>
      </c>
      <c r="AH65" s="28">
        <f t="shared" si="5"/>
        <v>-9.7959704595700532E-3</v>
      </c>
      <c r="AI65" s="28">
        <f t="shared" si="6"/>
        <v>-9.641359492046973E-3</v>
      </c>
      <c r="AJ65" s="28">
        <f t="shared" si="7"/>
        <v>-6.576854272639019E-3</v>
      </c>
    </row>
    <row r="66" spans="1:36" x14ac:dyDescent="0.15">
      <c r="A66" s="8">
        <v>64</v>
      </c>
      <c r="B66" s="11" t="s">
        <v>203</v>
      </c>
      <c r="C66" s="28"/>
      <c r="D66" s="28">
        <f>0.5*(Cv!AB66+Cv!AC66)*LN(K_T!D66/K_T!C66)</f>
        <v>8.0756051814455734E-2</v>
      </c>
      <c r="E66" s="28">
        <f>0.5*(Cv!AC66+Cv!AD66)*LN(K_T!E66/K_T!D66)</f>
        <v>7.0719609068633046E-2</v>
      </c>
      <c r="F66" s="28">
        <f>0.5*(Cv!AD66+Cv!AE66)*LN(K_T!F66/K_T!E66)</f>
        <v>5.7820120825198031E-2</v>
      </c>
      <c r="G66" s="28">
        <f>0.5*(Cv!AE66+Cv!AF66)*LN(K_T!G66/K_T!F66)</f>
        <v>5.3666311438679823E-2</v>
      </c>
      <c r="H66" s="28">
        <f>0.5*(Cv!AF66+Cv!AG66)*LN(K_T!H66/K_T!G66)</f>
        <v>4.7781125644682856E-2</v>
      </c>
      <c r="I66" s="28">
        <f>0.5*(Cv!AG66+Cv!AH66)*LN(K_T!I66/K_T!H66)</f>
        <v>3.9184514957402806E-2</v>
      </c>
      <c r="J66" s="28">
        <f>0.5*(Cv!AH66+Cv!AI66)*LN(K_T!J66/K_T!I66)</f>
        <v>2.9057496717287828E-2</v>
      </c>
      <c r="K66" s="28">
        <f>0.5*(Cv!AI66+Cv!AJ66)*LN(K_T!K66/K_T!J66)</f>
        <v>2.4959439540497147E-2</v>
      </c>
      <c r="L66" s="28">
        <f>0.5*(Cv!AJ66+Cv!AK66)*LN(K_T!L66/K_T!K66)</f>
        <v>2.2102595107126997E-2</v>
      </c>
      <c r="M66" s="28">
        <f>0.5*(Cv!AK66+Cv!AL66)*LN(K_T!M66/K_T!L66)</f>
        <v>1.618840765803085E-2</v>
      </c>
      <c r="N66" s="28">
        <f>0.5*(Cv!AL66+Cv!AM66)*LN(K_T!N66/K_T!M66)</f>
        <v>1.1128598562643316E-2</v>
      </c>
      <c r="O66" s="28">
        <f>0.5*(Cv!AM66+Cv!AN66)*LN(K_T!O66/K_T!N66)</f>
        <v>1.0148623325575411E-2</v>
      </c>
      <c r="P66" s="28">
        <f>0.5*(Cv!AN66+Cv!AO66)*LN(K_T!P66/K_T!O66)</f>
        <v>7.0095515992730341E-3</v>
      </c>
      <c r="Q66" s="28">
        <f>0.5*(Cv!AO66+Cv!AP66)*LN(K_T!Q66/K_T!P66)</f>
        <v>8.2862325132069883E-3</v>
      </c>
      <c r="R66" s="28">
        <f>0.5*(Cv!AP66+Cv!AQ66)*LN(K_T!R66/K_T!Q66)</f>
        <v>9.5128561004802475E-3</v>
      </c>
      <c r="S66" s="28">
        <f>0.5*(Cv!AQ66+Cv!AR66)*LN(K_T!S66/K_T!R66)</f>
        <v>7.4217629233095158E-3</v>
      </c>
      <c r="T66" s="28">
        <f>0.5*(Cv!AR66+Cv!AS66)*LN(K_T!T66/K_T!S66)</f>
        <v>8.502496714287976E-3</v>
      </c>
      <c r="U66" s="28">
        <f>0.5*(Cv!AS66+Cv!AT66)*LN(K_T!U66/K_T!T66)</f>
        <v>1.0282379815396189E-2</v>
      </c>
      <c r="V66" s="28">
        <f>0.5*(Cv!AT66+Cv!AU66)*LN(K_T!V66/K_T!U66)</f>
        <v>1.477583689903882E-2</v>
      </c>
      <c r="W66" s="28">
        <f>0.5*(Cv!AU66+Cv!AV66)*LN(K_T!W66/K_T!V66)</f>
        <v>1.3333336783361197E-2</v>
      </c>
      <c r="X66" s="28">
        <f>0.5*(Cv!AV66+Cv!AW66)*LN(K_T!X66/K_T!W66)</f>
        <v>1.3372653256753853E-2</v>
      </c>
      <c r="Y66" s="28">
        <f>0.5*(Cv!AW66+Cv!AX66)*LN(K_T!Y66/K_T!X66)</f>
        <v>1.3953336361860141E-2</v>
      </c>
      <c r="Z66" s="28">
        <f>0.5*(Cv!AX66+Cv!AY66)*LN(K_T!Z66/K_T!Y66)</f>
        <v>1.1616214693303949E-2</v>
      </c>
      <c r="AA66" s="28">
        <f>0.5*(Cv!AY66+Cv!AZ66)*LN(K_T!AA66/K_T!Z66)</f>
        <v>1.0716074744821657E-2</v>
      </c>
      <c r="AC66" s="28">
        <f t="shared" si="0"/>
        <v>5.3834336386919313E-2</v>
      </c>
      <c r="AD66" s="28">
        <f t="shared" si="1"/>
        <v>2.068730751711723E-2</v>
      </c>
      <c r="AE66" s="28">
        <f t="shared" si="2"/>
        <v>8.4758052923690399E-3</v>
      </c>
      <c r="AF66" s="28">
        <f t="shared" si="3"/>
        <v>1.2053340693767605E-2</v>
      </c>
      <c r="AG66" s="28">
        <f t="shared" si="4"/>
        <v>1.2095208599995249E-2</v>
      </c>
      <c r="AH66" s="28">
        <f t="shared" si="5"/>
        <v>1.4581556404743134E-2</v>
      </c>
      <c r="AI66" s="28">
        <f t="shared" si="6"/>
        <v>1.2069041158602972E-2</v>
      </c>
      <c r="AJ66" s="28">
        <f t="shared" si="7"/>
        <v>2.2240851097863116E-2</v>
      </c>
    </row>
    <row r="67" spans="1:36" x14ac:dyDescent="0.15">
      <c r="A67" s="8">
        <v>65</v>
      </c>
      <c r="B67" s="11" t="s">
        <v>204</v>
      </c>
      <c r="C67" s="28"/>
      <c r="D67" s="28">
        <f>0.5*(Cv!AB67+Cv!AC67)*LN(K_T!D67/K_T!C67)</f>
        <v>1.4222230495312443E-2</v>
      </c>
      <c r="E67" s="28">
        <f>0.5*(Cv!AC67+Cv!AD67)*LN(K_T!E67/K_T!D67)</f>
        <v>1.8481216215892899E-2</v>
      </c>
      <c r="F67" s="28">
        <f>0.5*(Cv!AD67+Cv!AE67)*LN(K_T!F67/K_T!E67)</f>
        <v>1.6198460149642196E-2</v>
      </c>
      <c r="G67" s="28">
        <f>0.5*(Cv!AE67+Cv!AF67)*LN(K_T!G67/K_T!F67)</f>
        <v>1.3014442186163676E-2</v>
      </c>
      <c r="H67" s="28">
        <f>0.5*(Cv!AF67+Cv!AG67)*LN(K_T!H67/K_T!G67)</f>
        <v>1.0369981189634843E-2</v>
      </c>
      <c r="I67" s="28">
        <f>0.5*(Cv!AG67+Cv!AH67)*LN(K_T!I67/K_T!H67)</f>
        <v>9.8243232302164824E-3</v>
      </c>
      <c r="J67" s="28">
        <f>0.5*(Cv!AH67+Cv!AI67)*LN(K_T!J67/K_T!I67)</f>
        <v>1.5849901722219732E-2</v>
      </c>
      <c r="K67" s="28">
        <f>0.5*(Cv!AI67+Cv!AJ67)*LN(K_T!K67/K_T!J67)</f>
        <v>1.6841574446844622E-2</v>
      </c>
      <c r="L67" s="28">
        <f>0.5*(Cv!AJ67+Cv!AK67)*LN(K_T!L67/K_T!K67)</f>
        <v>8.3445893748828864E-3</v>
      </c>
      <c r="M67" s="28">
        <f>0.5*(Cv!AK67+Cv!AL67)*LN(K_T!M67/K_T!L67)</f>
        <v>4.3631440444013916E-3</v>
      </c>
      <c r="N67" s="28">
        <f>0.5*(Cv!AL67+Cv!AM67)*LN(K_T!N67/K_T!M67)</f>
        <v>4.4021324264789221E-3</v>
      </c>
      <c r="O67" s="28">
        <f>0.5*(Cv!AM67+Cv!AN67)*LN(K_T!O67/K_T!N67)</f>
        <v>4.0209856202942634E-3</v>
      </c>
      <c r="P67" s="28">
        <f>0.5*(Cv!AN67+Cv!AO67)*LN(K_T!P67/K_T!O67)</f>
        <v>1.8365336624365746E-3</v>
      </c>
      <c r="Q67" s="28">
        <f>0.5*(Cv!AO67+Cv!AP67)*LN(K_T!Q67/K_T!P67)</f>
        <v>1.7505003134641662E-3</v>
      </c>
      <c r="R67" s="28">
        <f>0.5*(Cv!AP67+Cv!AQ67)*LN(K_T!R67/K_T!Q67)</f>
        <v>3.8850463581054017E-3</v>
      </c>
      <c r="S67" s="28">
        <f>0.5*(Cv!AQ67+Cv!AR67)*LN(K_T!S67/K_T!R67)</f>
        <v>4.0867665660553687E-3</v>
      </c>
      <c r="T67" s="28">
        <f>0.5*(Cv!AR67+Cv!AS67)*LN(K_T!T67/K_T!S67)</f>
        <v>6.0017424801016069E-3</v>
      </c>
      <c r="U67" s="28">
        <f>0.5*(Cv!AS67+Cv!AT67)*LN(K_T!U67/K_T!T67)</f>
        <v>5.8246878752313165E-3</v>
      </c>
      <c r="V67" s="28">
        <f>0.5*(Cv!AT67+Cv!AU67)*LN(K_T!V67/K_T!U67)</f>
        <v>8.9010058281006957E-3</v>
      </c>
      <c r="W67" s="28">
        <f>0.5*(Cv!AU67+Cv!AV67)*LN(K_T!W67/K_T!V67)</f>
        <v>8.7909999938029365E-3</v>
      </c>
      <c r="X67" s="28">
        <f>0.5*(Cv!AV67+Cv!AW67)*LN(K_T!X67/K_T!W67)</f>
        <v>8.5177544704894449E-3</v>
      </c>
      <c r="Y67" s="28">
        <f>0.5*(Cv!AW67+Cv!AX67)*LN(K_T!Y67/K_T!X67)</f>
        <v>9.4574067522958556E-3</v>
      </c>
      <c r="Z67" s="28">
        <f>0.5*(Cv!AX67+Cv!AY67)*LN(K_T!Z67/K_T!Y67)</f>
        <v>7.8460193761106869E-3</v>
      </c>
      <c r="AA67" s="28">
        <f>0.5*(Cv!AY67+Cv!AZ67)*LN(K_T!AA67/K_T!Z67)</f>
        <v>9.1220845145277216E-3</v>
      </c>
      <c r="AC67" s="28">
        <f t="shared" si="0"/>
        <v>1.3577684594310019E-2</v>
      </c>
      <c r="AD67" s="28">
        <f t="shared" si="1"/>
        <v>9.9602684029655129E-3</v>
      </c>
      <c r="AE67" s="28">
        <f t="shared" si="2"/>
        <v>3.115966504071155E-3</v>
      </c>
      <c r="AF67" s="28">
        <f t="shared" si="3"/>
        <v>7.6072381295451989E-3</v>
      </c>
      <c r="AG67" s="28">
        <f t="shared" si="4"/>
        <v>8.8085035476447547E-3</v>
      </c>
      <c r="AH67" s="28">
        <f t="shared" si="5"/>
        <v>6.5381174535183344E-3</v>
      </c>
      <c r="AI67" s="28">
        <f t="shared" si="6"/>
        <v>8.057712661332532E-3</v>
      </c>
      <c r="AJ67" s="28">
        <f t="shared" si="7"/>
        <v>8.5970129911910314E-3</v>
      </c>
    </row>
    <row r="68" spans="1:36" x14ac:dyDescent="0.15">
      <c r="A68" s="8">
        <v>66</v>
      </c>
      <c r="B68" s="11" t="s">
        <v>205</v>
      </c>
      <c r="C68" s="28"/>
      <c r="D68" s="28">
        <f>0.5*(Cv!AB68+Cv!AC68)*LN(K_T!D68/K_T!C68)</f>
        <v>1.5440981614375908E-3</v>
      </c>
      <c r="E68" s="28">
        <f>0.5*(Cv!AC68+Cv!AD68)*LN(K_T!E68/K_T!D68)</f>
        <v>-8.539293841912409E-5</v>
      </c>
      <c r="F68" s="28">
        <f>0.5*(Cv!AD68+Cv!AE68)*LN(K_T!F68/K_T!E68)</f>
        <v>-1.2514180852497582E-3</v>
      </c>
      <c r="G68" s="28">
        <f>0.5*(Cv!AE68+Cv!AF68)*LN(K_T!G68/K_T!F68)</f>
        <v>-3.1239028783748568E-3</v>
      </c>
      <c r="H68" s="28">
        <f>0.5*(Cv!AF68+Cv!AG68)*LN(K_T!H68/K_T!G68)</f>
        <v>-3.2392514814422392E-3</v>
      </c>
      <c r="I68" s="28">
        <f>0.5*(Cv!AG68+Cv!AH68)*LN(K_T!I68/K_T!H68)</f>
        <v>-1.731545154499298E-3</v>
      </c>
      <c r="J68" s="28">
        <f>0.5*(Cv!AH68+Cv!AI68)*LN(K_T!J68/K_T!I68)</f>
        <v>-3.6912098642839686E-3</v>
      </c>
      <c r="K68" s="28">
        <f>0.5*(Cv!AI68+Cv!AJ68)*LN(K_T!K68/K_T!J68)</f>
        <v>-4.1221920050009634E-3</v>
      </c>
      <c r="L68" s="28">
        <f>0.5*(Cv!AJ68+Cv!AK68)*LN(K_T!L68/K_T!K68)</f>
        <v>-5.3319977377917034E-3</v>
      </c>
      <c r="M68" s="28">
        <f>0.5*(Cv!AK68+Cv!AL68)*LN(K_T!M68/K_T!L68)</f>
        <v>-4.5931309399829066E-3</v>
      </c>
      <c r="N68" s="28">
        <f>0.5*(Cv!AL68+Cv!AM68)*LN(K_T!N68/K_T!M68)</f>
        <v>-3.2996078753317914E-3</v>
      </c>
      <c r="O68" s="28">
        <f>0.5*(Cv!AM68+Cv!AN68)*LN(K_T!O68/K_T!N68)</f>
        <v>-3.5056553975924315E-3</v>
      </c>
      <c r="P68" s="28">
        <f>0.5*(Cv!AN68+Cv!AO68)*LN(K_T!P68/K_T!O68)</f>
        <v>-6.4500410026122805E-4</v>
      </c>
      <c r="Q68" s="28">
        <f>0.5*(Cv!AO68+Cv!AP68)*LN(K_T!Q68/K_T!P68)</f>
        <v>-2.8726513359341693E-3</v>
      </c>
      <c r="R68" s="28">
        <f>0.5*(Cv!AP68+Cv!AQ68)*LN(K_T!R68/K_T!Q68)</f>
        <v>-4.3989418463598563E-3</v>
      </c>
      <c r="S68" s="28">
        <f>0.5*(Cv!AQ68+Cv!AR68)*LN(K_T!S68/K_T!R68)</f>
        <v>-1.8733714133106483E-3</v>
      </c>
      <c r="T68" s="28">
        <f>0.5*(Cv!AR68+Cv!AS68)*LN(K_T!T68/K_T!S68)</f>
        <v>-2.4057652270311159E-3</v>
      </c>
      <c r="U68" s="28">
        <f>0.5*(Cv!AS68+Cv!AT68)*LN(K_T!U68/K_T!T68)</f>
        <v>-1.8532122229898273E-3</v>
      </c>
      <c r="V68" s="28">
        <f>0.5*(Cv!AT68+Cv!AU68)*LN(K_T!V68/K_T!U68)</f>
        <v>1.1242708997234402E-3</v>
      </c>
      <c r="W68" s="28">
        <f>0.5*(Cv!AU68+Cv!AV68)*LN(K_T!W68/K_T!V68)</f>
        <v>1.0610146729371347E-3</v>
      </c>
      <c r="X68" s="28">
        <f>0.5*(Cv!AV68+Cv!AW68)*LN(K_T!X68/K_T!W68)</f>
        <v>8.4865806788174565E-4</v>
      </c>
      <c r="Y68" s="28">
        <f>0.5*(Cv!AW68+Cv!AX68)*LN(K_T!Y68/K_T!X68)</f>
        <v>3.5691759712808949E-4</v>
      </c>
      <c r="Z68" s="28">
        <f>0.5*(Cv!AX68+Cv!AY68)*LN(K_T!Z68/K_T!Y68)</f>
        <v>2.3702483727701391E-3</v>
      </c>
      <c r="AA68" s="28">
        <f>0.5*(Cv!AY68+Cv!AZ68)*LN(K_T!AA68/K_T!Z68)</f>
        <v>1.3818069889266382E-3</v>
      </c>
      <c r="AC68" s="28">
        <f t="shared" ref="AC68:AC110" si="8">AVERAGE(E68:I68)</f>
        <v>-1.8863021075970553E-3</v>
      </c>
      <c r="AD68" s="28">
        <f t="shared" ref="AD68:AD110" si="9">AVERAGE(J68:N68)</f>
        <v>-4.207627684478266E-3</v>
      </c>
      <c r="AE68" s="28">
        <f t="shared" ref="AE68:AE110" si="10">AVERAGE(O68:S68)</f>
        <v>-2.6591248186916667E-3</v>
      </c>
      <c r="AF68" s="28">
        <f t="shared" ref="AF68:AF110" si="11">AVERAGE(T68:X68)</f>
        <v>-2.4500676189572449E-4</v>
      </c>
      <c r="AG68" s="28">
        <f t="shared" ref="AG68:AG110" si="12">AVERAGE(Y68:AA68)</f>
        <v>1.3696576529416225E-3</v>
      </c>
      <c r="AH68" s="28">
        <f t="shared" ref="AH68:AH110" si="13">AVERAGE(J68:S68)</f>
        <v>-3.4333762515849665E-3</v>
      </c>
      <c r="AI68" s="28">
        <f t="shared" ref="AI68:AI110" si="14">AVERAGE(T68:AA68)</f>
        <v>3.6049239366828055E-4</v>
      </c>
      <c r="AJ68" s="28">
        <f t="shared" ref="AJ68:AJ110" si="15">AVERAGE(E68:AA68)</f>
        <v>-1.7774493001951606E-3</v>
      </c>
    </row>
    <row r="69" spans="1:36" x14ac:dyDescent="0.15">
      <c r="A69" s="8">
        <v>67</v>
      </c>
      <c r="B69" s="11" t="s">
        <v>206</v>
      </c>
      <c r="C69" s="28"/>
      <c r="D69" s="28">
        <f>0.5*(Cv!AB69+Cv!AC69)*LN(K_T!D69/K_T!C69)</f>
        <v>4.0016219671906708E-3</v>
      </c>
      <c r="E69" s="28">
        <f>0.5*(Cv!AC69+Cv!AD69)*LN(K_T!E69/K_T!D69)</f>
        <v>1.2947092255668559E-5</v>
      </c>
      <c r="F69" s="28">
        <f>0.5*(Cv!AD69+Cv!AE69)*LN(K_T!F69/K_T!E69)</f>
        <v>-1.4041300497156405E-4</v>
      </c>
      <c r="G69" s="28">
        <f>0.5*(Cv!AE69+Cv!AF69)*LN(K_T!G69/K_T!F69)</f>
        <v>-4.3781936721187705E-4</v>
      </c>
      <c r="H69" s="28">
        <f>0.5*(Cv!AF69+Cv!AG69)*LN(K_T!H69/K_T!G69)</f>
        <v>-1.8807890809158737E-3</v>
      </c>
      <c r="I69" s="28">
        <f>0.5*(Cv!AG69+Cv!AH69)*LN(K_T!I69/K_T!H69)</f>
        <v>-8.2772950094704679E-4</v>
      </c>
      <c r="J69" s="28">
        <f>0.5*(Cv!AH69+Cv!AI69)*LN(K_T!J69/K_T!I69)</f>
        <v>-1.8413073711968147E-3</v>
      </c>
      <c r="K69" s="28">
        <f>0.5*(Cv!AI69+Cv!AJ69)*LN(K_T!K69/K_T!J69)</f>
        <v>-2.4183342416211825E-3</v>
      </c>
      <c r="L69" s="28">
        <f>0.5*(Cv!AJ69+Cv!AK69)*LN(K_T!L69/K_T!K69)</f>
        <v>-4.6955924653831662E-3</v>
      </c>
      <c r="M69" s="28">
        <f>0.5*(Cv!AK69+Cv!AL69)*LN(K_T!M69/K_T!L69)</f>
        <v>-4.7349789630922543E-3</v>
      </c>
      <c r="N69" s="28">
        <f>0.5*(Cv!AL69+Cv!AM69)*LN(K_T!N69/K_T!M69)</f>
        <v>-3.4988501492359846E-3</v>
      </c>
      <c r="O69" s="28">
        <f>0.5*(Cv!AM69+Cv!AN69)*LN(K_T!O69/K_T!N69)</f>
        <v>-5.0957419111542146E-3</v>
      </c>
      <c r="P69" s="28">
        <f>0.5*(Cv!AN69+Cv!AO69)*LN(K_T!P69/K_T!O69)</f>
        <v>-1.5674927614203599E-3</v>
      </c>
      <c r="Q69" s="28">
        <f>0.5*(Cv!AO69+Cv!AP69)*LN(K_T!Q69/K_T!P69)</f>
        <v>-4.9177534744819307E-3</v>
      </c>
      <c r="R69" s="28">
        <f>0.5*(Cv!AP69+Cv!AQ69)*LN(K_T!R69/K_T!Q69)</f>
        <v>-4.7168209382434335E-3</v>
      </c>
      <c r="S69" s="28">
        <f>0.5*(Cv!AQ69+Cv!AR69)*LN(K_T!S69/K_T!R69)</f>
        <v>-2.0601961424978419E-3</v>
      </c>
      <c r="T69" s="28">
        <f>0.5*(Cv!AR69+Cv!AS69)*LN(K_T!T69/K_T!S69)</f>
        <v>-2.8787241796648425E-3</v>
      </c>
      <c r="U69" s="28">
        <f>0.5*(Cv!AS69+Cv!AT69)*LN(K_T!U69/K_T!T69)</f>
        <v>-2.1777957802423115E-3</v>
      </c>
      <c r="V69" s="28">
        <f>0.5*(Cv!AT69+Cv!AU69)*LN(K_T!V69/K_T!U69)</f>
        <v>1.0976755581266003E-3</v>
      </c>
      <c r="W69" s="28">
        <f>0.5*(Cv!AU69+Cv!AV69)*LN(K_T!W69/K_T!V69)</f>
        <v>1.8813159525337784E-3</v>
      </c>
      <c r="X69" s="28">
        <f>0.5*(Cv!AV69+Cv!AW69)*LN(K_T!X69/K_T!W69)</f>
        <v>6.8544157911133578E-4</v>
      </c>
      <c r="Y69" s="28">
        <f>0.5*(Cv!AW69+Cv!AX69)*LN(K_T!Y69/K_T!X69)</f>
        <v>-1.3794160937750745E-4</v>
      </c>
      <c r="Z69" s="28">
        <f>0.5*(Cv!AX69+Cv!AY69)*LN(K_T!Z69/K_T!Y69)</f>
        <v>2.4220704834180809E-3</v>
      </c>
      <c r="AA69" s="28">
        <f>0.5*(Cv!AY69+Cv!AZ69)*LN(K_T!AA69/K_T!Z69)</f>
        <v>1.18332225443137E-3</v>
      </c>
      <c r="AC69" s="28">
        <f t="shared" si="8"/>
        <v>-6.547607723581386E-4</v>
      </c>
      <c r="AD69" s="28">
        <f t="shared" si="9"/>
        <v>-3.4378126381058804E-3</v>
      </c>
      <c r="AE69" s="28">
        <f t="shared" si="10"/>
        <v>-3.671601045559557E-3</v>
      </c>
      <c r="AF69" s="28">
        <f t="shared" si="11"/>
        <v>-2.784173740270881E-4</v>
      </c>
      <c r="AG69" s="28">
        <f t="shared" si="12"/>
        <v>1.1558170428239811E-3</v>
      </c>
      <c r="AH69" s="28">
        <f t="shared" si="13"/>
        <v>-3.554706841832718E-3</v>
      </c>
      <c r="AI69" s="28">
        <f t="shared" si="14"/>
        <v>2.5942053229206286E-4</v>
      </c>
      <c r="AJ69" s="28">
        <f t="shared" si="15"/>
        <v>-1.5976307835557121E-3</v>
      </c>
    </row>
    <row r="70" spans="1:36" x14ac:dyDescent="0.15">
      <c r="A70" s="8">
        <v>68</v>
      </c>
      <c r="B70" s="11" t="s">
        <v>207</v>
      </c>
      <c r="C70" s="28"/>
      <c r="D70" s="28">
        <f>0.5*(Cv!AB70+Cv!AC70)*LN(K_T!D70/K_T!C70)</f>
        <v>3.9614488541351491E-3</v>
      </c>
      <c r="E70" s="28">
        <f>0.5*(Cv!AC70+Cv!AD70)*LN(K_T!E70/K_T!D70)</f>
        <v>2.5265076627628601E-3</v>
      </c>
      <c r="F70" s="28">
        <f>0.5*(Cv!AD70+Cv!AE70)*LN(K_T!F70/K_T!E70)</f>
        <v>4.4046915312025182E-3</v>
      </c>
      <c r="G70" s="28">
        <f>0.5*(Cv!AE70+Cv!AF70)*LN(K_T!G70/K_T!F70)</f>
        <v>1.1937734470464406E-3</v>
      </c>
      <c r="H70" s="28">
        <f>0.5*(Cv!AF70+Cv!AG70)*LN(K_T!H70/K_T!G70)</f>
        <v>-3.575777380654958E-4</v>
      </c>
      <c r="I70" s="28">
        <f>0.5*(Cv!AG70+Cv!AH70)*LN(K_T!I70/K_T!H70)</f>
        <v>7.9962938317426537E-4</v>
      </c>
      <c r="J70" s="28">
        <f>0.5*(Cv!AH70+Cv!AI70)*LN(K_T!J70/K_T!I70)</f>
        <v>-2.3699903357136277E-3</v>
      </c>
      <c r="K70" s="28">
        <f>0.5*(Cv!AI70+Cv!AJ70)*LN(K_T!K70/K_T!J70)</f>
        <v>-2.299445327523587E-3</v>
      </c>
      <c r="L70" s="28">
        <f>0.5*(Cv!AJ70+Cv!AK70)*LN(K_T!L70/K_T!K70)</f>
        <v>-3.6348996889623594E-3</v>
      </c>
      <c r="M70" s="28">
        <f>0.5*(Cv!AK70+Cv!AL70)*LN(K_T!M70/K_T!L70)</f>
        <v>-3.1572177541328195E-3</v>
      </c>
      <c r="N70" s="28">
        <f>0.5*(Cv!AL70+Cv!AM70)*LN(K_T!N70/K_T!M70)</f>
        <v>-2.2691020196988804E-3</v>
      </c>
      <c r="O70" s="28">
        <f>0.5*(Cv!AM70+Cv!AN70)*LN(K_T!O70/K_T!N70)</f>
        <v>-4.167494043411941E-4</v>
      </c>
      <c r="P70" s="28">
        <f>0.5*(Cv!AN70+Cv!AO70)*LN(K_T!P70/K_T!O70)</f>
        <v>-5.4506890304163085E-4</v>
      </c>
      <c r="Q70" s="28">
        <f>0.5*(Cv!AO70+Cv!AP70)*LN(K_T!Q70/K_T!P70)</f>
        <v>7.8732485599064842E-5</v>
      </c>
      <c r="R70" s="28">
        <f>0.5*(Cv!AP70+Cv!AQ70)*LN(K_T!R70/K_T!Q70)</f>
        <v>-1.0351439862053208E-3</v>
      </c>
      <c r="S70" s="28">
        <f>0.5*(Cv!AQ70+Cv!AR70)*LN(K_T!S70/K_T!R70)</f>
        <v>-1.8190720560323263E-3</v>
      </c>
      <c r="T70" s="28">
        <f>0.5*(Cv!AR70+Cv!AS70)*LN(K_T!T70/K_T!S70)</f>
        <v>-1.3424519614435955E-3</v>
      </c>
      <c r="U70" s="28">
        <f>0.5*(Cv!AS70+Cv!AT70)*LN(K_T!U70/K_T!T70)</f>
        <v>-2.390697719930689E-4</v>
      </c>
      <c r="V70" s="28">
        <f>0.5*(Cv!AT70+Cv!AU70)*LN(K_T!V70/K_T!U70)</f>
        <v>5.2380603469572571E-4</v>
      </c>
      <c r="W70" s="28">
        <f>0.5*(Cv!AU70+Cv!AV70)*LN(K_T!W70/K_T!V70)</f>
        <v>1.3230125655760022E-3</v>
      </c>
      <c r="X70" s="28">
        <f>0.5*(Cv!AV70+Cv!AW70)*LN(K_T!X70/K_T!W70)</f>
        <v>2.5608640393616081E-3</v>
      </c>
      <c r="Y70" s="28">
        <f>0.5*(Cv!AW70+Cv!AX70)*LN(K_T!Y70/K_T!X70)</f>
        <v>1.4393207486881063E-3</v>
      </c>
      <c r="Z70" s="28">
        <f>0.5*(Cv!AX70+Cv!AY70)*LN(K_T!Z70/K_T!Y70)</f>
        <v>1.7296616279739037E-3</v>
      </c>
      <c r="AA70" s="28">
        <f>0.5*(Cv!AY70+Cv!AZ70)*LN(K_T!AA70/K_T!Z70)</f>
        <v>-8.3139854953341054E-4</v>
      </c>
      <c r="AC70" s="28">
        <f t="shared" si="8"/>
        <v>1.7134048572241176E-3</v>
      </c>
      <c r="AD70" s="28">
        <f t="shared" si="9"/>
        <v>-2.7461310252062548E-3</v>
      </c>
      <c r="AE70" s="28">
        <f t="shared" si="10"/>
        <v>-7.4746037280428151E-4</v>
      </c>
      <c r="AF70" s="28">
        <f t="shared" si="11"/>
        <v>5.6523218123933434E-4</v>
      </c>
      <c r="AG70" s="28">
        <f t="shared" si="12"/>
        <v>7.7919460904286647E-4</v>
      </c>
      <c r="AH70" s="28">
        <f t="shared" si="13"/>
        <v>-1.7467956990052679E-3</v>
      </c>
      <c r="AI70" s="28">
        <f t="shared" si="14"/>
        <v>6.4546809166565896E-4</v>
      </c>
      <c r="AJ70" s="28">
        <f t="shared" si="15"/>
        <v>-1.6248643350464444E-4</v>
      </c>
    </row>
    <row r="71" spans="1:36" x14ac:dyDescent="0.15">
      <c r="A71" s="8">
        <v>69</v>
      </c>
      <c r="B71" s="11" t="s">
        <v>208</v>
      </c>
      <c r="C71" s="28"/>
      <c r="D71" s="28">
        <f>0.5*(Cv!AB71+Cv!AC71)*LN(K_T!D71/K_T!C71)</f>
        <v>1.1207610760905452E-3</v>
      </c>
      <c r="E71" s="28">
        <f>0.5*(Cv!AC71+Cv!AD71)*LN(K_T!E71/K_T!D71)</f>
        <v>2.0930826118119612E-4</v>
      </c>
      <c r="F71" s="28">
        <f>0.5*(Cv!AD71+Cv!AE71)*LN(K_T!F71/K_T!E71)</f>
        <v>-1.986267896808099E-3</v>
      </c>
      <c r="G71" s="28">
        <f>0.5*(Cv!AE71+Cv!AF71)*LN(K_T!G71/K_T!F71)</f>
        <v>-1.1647009741110415E-3</v>
      </c>
      <c r="H71" s="28">
        <f>0.5*(Cv!AF71+Cv!AG71)*LN(K_T!H71/K_T!G71)</f>
        <v>-1.3913721922084875E-3</v>
      </c>
      <c r="I71" s="28">
        <f>0.5*(Cv!AG71+Cv!AH71)*LN(K_T!I71/K_T!H71)</f>
        <v>3.9707167359948631E-3</v>
      </c>
      <c r="J71" s="28">
        <f>0.5*(Cv!AH71+Cv!AI71)*LN(K_T!J71/K_T!I71)</f>
        <v>2.4708618703716184E-4</v>
      </c>
      <c r="K71" s="28">
        <f>0.5*(Cv!AI71+Cv!AJ71)*LN(K_T!K71/K_T!J71)</f>
        <v>-1.2105367518148141E-3</v>
      </c>
      <c r="L71" s="28">
        <f>0.5*(Cv!AJ71+Cv!AK71)*LN(K_T!L71/K_T!K71)</f>
        <v>-1.1590825127323508E-3</v>
      </c>
      <c r="M71" s="28">
        <f>0.5*(Cv!AK71+Cv!AL71)*LN(K_T!M71/K_T!L71)</f>
        <v>2.7335024536009485E-3</v>
      </c>
      <c r="N71" s="28">
        <f>0.5*(Cv!AL71+Cv!AM71)*LN(K_T!N71/K_T!M71)</f>
        <v>3.0929668500349625E-3</v>
      </c>
      <c r="O71" s="28">
        <f>0.5*(Cv!AM71+Cv!AN71)*LN(K_T!O71/K_T!N71)</f>
        <v>3.5020366621522666E-3</v>
      </c>
      <c r="P71" s="28">
        <f>0.5*(Cv!AN71+Cv!AO71)*LN(K_T!P71/K_T!O71)</f>
        <v>7.9573499808044141E-4</v>
      </c>
      <c r="Q71" s="28">
        <f>0.5*(Cv!AO71+Cv!AP71)*LN(K_T!Q71/K_T!P71)</f>
        <v>-6.5549297533061004E-4</v>
      </c>
      <c r="R71" s="28">
        <f>0.5*(Cv!AP71+Cv!AQ71)*LN(K_T!R71/K_T!Q71)</f>
        <v>-1.8080205393156349E-3</v>
      </c>
      <c r="S71" s="28">
        <f>0.5*(Cv!AQ71+Cv!AR71)*LN(K_T!S71/K_T!R71)</f>
        <v>-3.2699923963190028E-4</v>
      </c>
      <c r="T71" s="28">
        <f>0.5*(Cv!AR71+Cv!AS71)*LN(K_T!T71/K_T!S71)</f>
        <v>9.2631950893022218E-4</v>
      </c>
      <c r="U71" s="28">
        <f>0.5*(Cv!AS71+Cv!AT71)*LN(K_T!U71/K_T!T71)</f>
        <v>1.9906508061483482E-3</v>
      </c>
      <c r="V71" s="28">
        <f>0.5*(Cv!AT71+Cv!AU71)*LN(K_T!V71/K_T!U71)</f>
        <v>2.849274355886583E-3</v>
      </c>
      <c r="W71" s="28">
        <f>0.5*(Cv!AU71+Cv!AV71)*LN(K_T!W71/K_T!V71)</f>
        <v>3.5172613420198498E-3</v>
      </c>
      <c r="X71" s="28">
        <f>0.5*(Cv!AV71+Cv!AW71)*LN(K_T!X71/K_T!W71)</f>
        <v>3.8752432931853827E-3</v>
      </c>
      <c r="Y71" s="28">
        <f>0.5*(Cv!AW71+Cv!AX71)*LN(K_T!Y71/K_T!X71)</f>
        <v>3.2630450175695079E-3</v>
      </c>
      <c r="Z71" s="28">
        <f>0.5*(Cv!AX71+Cv!AY71)*LN(K_T!Z71/K_T!Y71)</f>
        <v>1.9041160649049627E-3</v>
      </c>
      <c r="AA71" s="28">
        <f>0.5*(Cv!AY71+Cv!AZ71)*LN(K_T!AA71/K_T!Z71)</f>
        <v>1.0389346773800182E-3</v>
      </c>
      <c r="AC71" s="28">
        <f t="shared" si="8"/>
        <v>-7.246321319031371E-5</v>
      </c>
      <c r="AD71" s="28">
        <f t="shared" si="9"/>
        <v>7.4078724522518165E-4</v>
      </c>
      <c r="AE71" s="28">
        <f t="shared" si="10"/>
        <v>3.0145178119091247E-4</v>
      </c>
      <c r="AF71" s="28">
        <f t="shared" si="11"/>
        <v>2.6317498612340772E-3</v>
      </c>
      <c r="AG71" s="28">
        <f t="shared" si="12"/>
        <v>2.0686985866181632E-3</v>
      </c>
      <c r="AH71" s="28">
        <f t="shared" si="13"/>
        <v>5.2111951320804703E-4</v>
      </c>
      <c r="AI71" s="28">
        <f t="shared" si="14"/>
        <v>2.4206056332531094E-3</v>
      </c>
      <c r="AJ71" s="28">
        <f t="shared" si="15"/>
        <v>1.0527706144414686E-3</v>
      </c>
    </row>
    <row r="72" spans="1:36" x14ac:dyDescent="0.15">
      <c r="A72" s="8">
        <v>70</v>
      </c>
      <c r="B72" s="11" t="s">
        <v>209</v>
      </c>
      <c r="C72" s="28"/>
      <c r="D72" s="28">
        <f>0.5*(Cv!AB72+Cv!AC72)*LN(K_T!D72/K_T!C72)</f>
        <v>2.0805601128034243E-2</v>
      </c>
      <c r="E72" s="28">
        <f>0.5*(Cv!AC72+Cv!AD72)*LN(K_T!E72/K_T!D72)</f>
        <v>1.0283939486186437E-2</v>
      </c>
      <c r="F72" s="28">
        <f>0.5*(Cv!AD72+Cv!AE72)*LN(K_T!F72/K_T!E72)</f>
        <v>1.3855883056573388E-2</v>
      </c>
      <c r="G72" s="28">
        <f>0.5*(Cv!AE72+Cv!AF72)*LN(K_T!G72/K_T!F72)</f>
        <v>4.726127110584753E-4</v>
      </c>
      <c r="H72" s="28">
        <f>0.5*(Cv!AF72+Cv!AG72)*LN(K_T!H72/K_T!G72)</f>
        <v>2.9745732549739628E-3</v>
      </c>
      <c r="I72" s="28">
        <f>0.5*(Cv!AG72+Cv!AH72)*LN(K_T!I72/K_T!H72)</f>
        <v>2.9633892035376818E-3</v>
      </c>
      <c r="J72" s="28">
        <f>0.5*(Cv!AH72+Cv!AI72)*LN(K_T!J72/K_T!I72)</f>
        <v>-3.5631970518988073E-4</v>
      </c>
      <c r="K72" s="28">
        <f>0.5*(Cv!AI72+Cv!AJ72)*LN(K_T!K72/K_T!J72)</f>
        <v>2.3413203415775978E-4</v>
      </c>
      <c r="L72" s="28">
        <f>0.5*(Cv!AJ72+Cv!AK72)*LN(K_T!L72/K_T!K72)</f>
        <v>1.6138188870638828E-3</v>
      </c>
      <c r="M72" s="28">
        <f>0.5*(Cv!AK72+Cv!AL72)*LN(K_T!M72/K_T!L72)</f>
        <v>-8.8746832448347533E-4</v>
      </c>
      <c r="N72" s="28">
        <f>0.5*(Cv!AL72+Cv!AM72)*LN(K_T!N72/K_T!M72)</f>
        <v>-1.6058874995584099E-3</v>
      </c>
      <c r="O72" s="28">
        <f>0.5*(Cv!AM72+Cv!AN72)*LN(K_T!O72/K_T!N72)</f>
        <v>-4.3916831459118047E-3</v>
      </c>
      <c r="P72" s="28">
        <f>0.5*(Cv!AN72+Cv!AO72)*LN(K_T!P72/K_T!O72)</f>
        <v>-3.3195988533765235E-3</v>
      </c>
      <c r="Q72" s="28">
        <f>0.5*(Cv!AO72+Cv!AP72)*LN(K_T!Q72/K_T!P72)</f>
        <v>-3.872356260173614E-3</v>
      </c>
      <c r="R72" s="28">
        <f>0.5*(Cv!AP72+Cv!AQ72)*LN(K_T!R72/K_T!Q72)</f>
        <v>-5.133732114528766E-3</v>
      </c>
      <c r="S72" s="28">
        <f>0.5*(Cv!AQ72+Cv!AR72)*LN(K_T!S72/K_T!R72)</f>
        <v>1.263241876347059E-3</v>
      </c>
      <c r="T72" s="28">
        <f>0.5*(Cv!AR72+Cv!AS72)*LN(K_T!T72/K_T!S72)</f>
        <v>5.1935674151540948E-3</v>
      </c>
      <c r="U72" s="28">
        <f>0.5*(Cv!AS72+Cv!AT72)*LN(K_T!U72/K_T!T72)</f>
        <v>5.6351284988290559E-3</v>
      </c>
      <c r="V72" s="28">
        <f>0.5*(Cv!AT72+Cv!AU72)*LN(K_T!V72/K_T!U72)</f>
        <v>7.4218569313469719E-3</v>
      </c>
      <c r="W72" s="28">
        <f>0.5*(Cv!AU72+Cv!AV72)*LN(K_T!W72/K_T!V72)</f>
        <v>6.375743975076841E-3</v>
      </c>
      <c r="X72" s="28">
        <f>0.5*(Cv!AV72+Cv!AW72)*LN(K_T!X72/K_T!W72)</f>
        <v>6.5862039684210982E-3</v>
      </c>
      <c r="Y72" s="28">
        <f>0.5*(Cv!AW72+Cv!AX72)*LN(K_T!Y72/K_T!X72)</f>
        <v>6.9177473672177884E-3</v>
      </c>
      <c r="Z72" s="28">
        <f>0.5*(Cv!AX72+Cv!AY72)*LN(K_T!Z72/K_T!Y72)</f>
        <v>6.1085909994848296E-3</v>
      </c>
      <c r="AA72" s="28">
        <f>0.5*(Cv!AY72+Cv!AZ72)*LN(K_T!AA72/K_T!Z72)</f>
        <v>7.6387984644697236E-3</v>
      </c>
      <c r="AC72" s="28">
        <f t="shared" si="8"/>
        <v>6.1100795424659888E-3</v>
      </c>
      <c r="AD72" s="28">
        <f t="shared" si="9"/>
        <v>-2.0034492160202468E-4</v>
      </c>
      <c r="AE72" s="28">
        <f t="shared" si="10"/>
        <v>-3.0908256995287298E-3</v>
      </c>
      <c r="AF72" s="28">
        <f t="shared" si="11"/>
        <v>6.2425001577656129E-3</v>
      </c>
      <c r="AG72" s="28">
        <f t="shared" si="12"/>
        <v>6.8883789437241133E-3</v>
      </c>
      <c r="AH72" s="28">
        <f t="shared" si="13"/>
        <v>-1.6455853105653774E-3</v>
      </c>
      <c r="AI72" s="28">
        <f t="shared" si="14"/>
        <v>6.4847047025000503E-3</v>
      </c>
      <c r="AJ72" s="28">
        <f t="shared" si="15"/>
        <v>2.8683557489859383E-3</v>
      </c>
    </row>
    <row r="73" spans="1:36" x14ac:dyDescent="0.15">
      <c r="A73" s="8">
        <v>71</v>
      </c>
      <c r="B73" s="11" t="s">
        <v>210</v>
      </c>
      <c r="C73" s="28"/>
      <c r="D73" s="28">
        <f>0.5*(Cv!AB73+Cv!AC73)*LN(K_T!D73/K_T!C73)</f>
        <v>1.9786627365352381E-3</v>
      </c>
      <c r="E73" s="28">
        <f>0.5*(Cv!AC73+Cv!AD73)*LN(K_T!E73/K_T!D73)</f>
        <v>1.7457611922969522E-3</v>
      </c>
      <c r="F73" s="28">
        <f>0.5*(Cv!AD73+Cv!AE73)*LN(K_T!F73/K_T!E73)</f>
        <v>3.8956408352339073E-3</v>
      </c>
      <c r="G73" s="28">
        <f>0.5*(Cv!AE73+Cv!AF73)*LN(K_T!G73/K_T!F73)</f>
        <v>-9.2609472219816859E-4</v>
      </c>
      <c r="H73" s="28">
        <f>0.5*(Cv!AF73+Cv!AG73)*LN(K_T!H73/K_T!G73)</f>
        <v>-4.2160845413285238E-3</v>
      </c>
      <c r="I73" s="28">
        <f>0.5*(Cv!AG73+Cv!AH73)*LN(K_T!I73/K_T!H73)</f>
        <v>-2.5468162390963603E-3</v>
      </c>
      <c r="J73" s="28">
        <f>0.5*(Cv!AH73+Cv!AI73)*LN(K_T!J73/K_T!I73)</f>
        <v>-4.6862501929289119E-3</v>
      </c>
      <c r="K73" s="28">
        <f>0.5*(Cv!AI73+Cv!AJ73)*LN(K_T!K73/K_T!J73)</f>
        <v>-4.078177076755847E-3</v>
      </c>
      <c r="L73" s="28">
        <f>0.5*(Cv!AJ73+Cv!AK73)*LN(K_T!L73/K_T!K73)</f>
        <v>-2.2290143569718853E-3</v>
      </c>
      <c r="M73" s="28">
        <f>0.5*(Cv!AK73+Cv!AL73)*LN(K_T!M73/K_T!L73)</f>
        <v>-1.6631011452497434E-3</v>
      </c>
      <c r="N73" s="28">
        <f>0.5*(Cv!AL73+Cv!AM73)*LN(K_T!N73/K_T!M73)</f>
        <v>-1.0864470028118633E-3</v>
      </c>
      <c r="O73" s="28">
        <f>0.5*(Cv!AM73+Cv!AN73)*LN(K_T!O73/K_T!N73)</f>
        <v>-1.8530021543455893E-3</v>
      </c>
      <c r="P73" s="28">
        <f>0.5*(Cv!AN73+Cv!AO73)*LN(K_T!P73/K_T!O73)</f>
        <v>7.6725917539461935E-4</v>
      </c>
      <c r="Q73" s="28">
        <f>0.5*(Cv!AO73+Cv!AP73)*LN(K_T!Q73/K_T!P73)</f>
        <v>-2.2942104232691142E-4</v>
      </c>
      <c r="R73" s="28">
        <f>0.5*(Cv!AP73+Cv!AQ73)*LN(K_T!R73/K_T!Q73)</f>
        <v>-7.7763604214329445E-4</v>
      </c>
      <c r="S73" s="28">
        <f>0.5*(Cv!AQ73+Cv!AR73)*LN(K_T!S73/K_T!R73)</f>
        <v>-3.5426572377814619E-3</v>
      </c>
      <c r="T73" s="28">
        <f>0.5*(Cv!AR73+Cv!AS73)*LN(K_T!T73/K_T!S73)</f>
        <v>-6.4895590955696327E-3</v>
      </c>
      <c r="U73" s="28">
        <f>0.5*(Cv!AS73+Cv!AT73)*LN(K_T!U73/K_T!T73)</f>
        <v>-5.7584770119592753E-3</v>
      </c>
      <c r="V73" s="28">
        <f>0.5*(Cv!AT73+Cv!AU73)*LN(K_T!V73/K_T!U73)</f>
        <v>-4.1651464669759507E-3</v>
      </c>
      <c r="W73" s="28">
        <f>0.5*(Cv!AU73+Cv!AV73)*LN(K_T!W73/K_T!V73)</f>
        <v>-2.9736664902796812E-3</v>
      </c>
      <c r="X73" s="28">
        <f>0.5*(Cv!AV73+Cv!AW73)*LN(K_T!X73/K_T!W73)</f>
        <v>-2.7979491191731315E-3</v>
      </c>
      <c r="Y73" s="28">
        <f>0.5*(Cv!AW73+Cv!AX73)*LN(K_T!Y73/K_T!X73)</f>
        <v>-3.3503867484230942E-3</v>
      </c>
      <c r="Z73" s="28">
        <f>0.5*(Cv!AX73+Cv!AY73)*LN(K_T!Z73/K_T!Y73)</f>
        <v>-2.8444667158036294E-3</v>
      </c>
      <c r="AA73" s="28">
        <f>0.5*(Cv!AY73+Cv!AZ73)*LN(K_T!AA73/K_T!Z73)</f>
        <v>5.2752521958768011E-4</v>
      </c>
      <c r="AC73" s="28">
        <f t="shared" si="8"/>
        <v>-4.0951869501843852E-4</v>
      </c>
      <c r="AD73" s="28">
        <f t="shared" si="9"/>
        <v>-2.74859795494365E-3</v>
      </c>
      <c r="AE73" s="28">
        <f t="shared" si="10"/>
        <v>-1.1270914602405275E-3</v>
      </c>
      <c r="AF73" s="28">
        <f t="shared" si="11"/>
        <v>-4.4369596367915343E-3</v>
      </c>
      <c r="AG73" s="28">
        <f t="shared" si="12"/>
        <v>-1.8891094148796809E-3</v>
      </c>
      <c r="AH73" s="28">
        <f t="shared" si="13"/>
        <v>-1.9378447075920889E-3</v>
      </c>
      <c r="AI73" s="28">
        <f t="shared" si="14"/>
        <v>-3.4815158035745894E-3</v>
      </c>
      <c r="AJ73" s="28">
        <f t="shared" si="15"/>
        <v>-2.1425289991134689E-3</v>
      </c>
    </row>
    <row r="74" spans="1:36" x14ac:dyDescent="0.15">
      <c r="A74" s="8">
        <v>72</v>
      </c>
      <c r="B74" s="11" t="s">
        <v>211</v>
      </c>
      <c r="C74" s="28"/>
      <c r="D74" s="28">
        <f>0.5*(Cv!AB74+Cv!AC74)*LN(K_T!D74/K_T!C74)</f>
        <v>-1.0369410765637209E-2</v>
      </c>
      <c r="E74" s="28">
        <f>0.5*(Cv!AC74+Cv!AD74)*LN(K_T!E74/K_T!D74)</f>
        <v>6.8571847442283305E-3</v>
      </c>
      <c r="F74" s="28">
        <f>0.5*(Cv!AD74+Cv!AE74)*LN(K_T!F74/K_T!E74)</f>
        <v>-8.6826604079223487E-3</v>
      </c>
      <c r="G74" s="28">
        <f>0.5*(Cv!AE74+Cv!AF74)*LN(K_T!G74/K_T!F74)</f>
        <v>7.4791346051758687E-3</v>
      </c>
      <c r="H74" s="28">
        <f>0.5*(Cv!AF74+Cv!AG74)*LN(K_T!H74/K_T!G74)</f>
        <v>3.0176606427626943E-3</v>
      </c>
      <c r="I74" s="28">
        <f>0.5*(Cv!AG74+Cv!AH74)*LN(K_T!I74/K_T!H74)</f>
        <v>2.5994182309397093E-4</v>
      </c>
      <c r="J74" s="28">
        <f>0.5*(Cv!AH74+Cv!AI74)*LN(K_T!J74/K_T!I74)</f>
        <v>1.2791368006379443E-2</v>
      </c>
      <c r="K74" s="28">
        <f>0.5*(Cv!AI74+Cv!AJ74)*LN(K_T!K74/K_T!J74)</f>
        <v>2.6067427785055657E-2</v>
      </c>
      <c r="L74" s="28">
        <f>0.5*(Cv!AJ74+Cv!AK74)*LN(K_T!L74/K_T!K74)</f>
        <v>3.0208953991635465E-2</v>
      </c>
      <c r="M74" s="28">
        <f>0.5*(Cv!AK74+Cv!AL74)*LN(K_T!M74/K_T!L74)</f>
        <v>2.0251778323993733E-2</v>
      </c>
      <c r="N74" s="28">
        <f>0.5*(Cv!AL74+Cv!AM74)*LN(K_T!N74/K_T!M74)</f>
        <v>-1.1030148442023213E-2</v>
      </c>
      <c r="O74" s="28">
        <f>0.5*(Cv!AM74+Cv!AN74)*LN(K_T!O74/K_T!N74)</f>
        <v>-1.0565610596571504E-2</v>
      </c>
      <c r="P74" s="28">
        <f>0.5*(Cv!AN74+Cv!AO74)*LN(K_T!P74/K_T!O74)</f>
        <v>-1.4343285660687996E-2</v>
      </c>
      <c r="Q74" s="28">
        <f>0.5*(Cv!AO74+Cv!AP74)*LN(K_T!Q74/K_T!P74)</f>
        <v>2.4895392977430274E-4</v>
      </c>
      <c r="R74" s="28">
        <f>0.5*(Cv!AP74+Cv!AQ74)*LN(K_T!R74/K_T!Q74)</f>
        <v>7.9080956431171103E-3</v>
      </c>
      <c r="S74" s="28">
        <f>0.5*(Cv!AQ74+Cv!AR74)*LN(K_T!S74/K_T!R74)</f>
        <v>-6.4714011002073432E-3</v>
      </c>
      <c r="T74" s="28">
        <f>0.5*(Cv!AR74+Cv!AS74)*LN(K_T!T74/K_T!S74)</f>
        <v>1.9196711083003084E-3</v>
      </c>
      <c r="U74" s="28">
        <f>0.5*(Cv!AS74+Cv!AT74)*LN(K_T!U74/K_T!T74)</f>
        <v>1.9826588208943234E-3</v>
      </c>
      <c r="V74" s="28">
        <f>0.5*(Cv!AT74+Cv!AU74)*LN(K_T!V74/K_T!U74)</f>
        <v>2.2539323069460165E-3</v>
      </c>
      <c r="W74" s="28">
        <f>0.5*(Cv!AU74+Cv!AV74)*LN(K_T!W74/K_T!V74)</f>
        <v>2.2971180400673858E-4</v>
      </c>
      <c r="X74" s="28">
        <f>0.5*(Cv!AV74+Cv!AW74)*LN(K_T!X74/K_T!W74)</f>
        <v>4.2995260416409933E-3</v>
      </c>
      <c r="Y74" s="28">
        <f>0.5*(Cv!AW74+Cv!AX74)*LN(K_T!Y74/K_T!X74)</f>
        <v>1.8452734388170251E-2</v>
      </c>
      <c r="Z74" s="28">
        <f>0.5*(Cv!AX74+Cv!AY74)*LN(K_T!Z74/K_T!Y74)</f>
        <v>2.2356224752058548E-2</v>
      </c>
      <c r="AA74" s="28">
        <f>0.5*(Cv!AY74+Cv!AZ74)*LN(K_T!AA74/K_T!Z74)</f>
        <v>1.4136312381921959E-2</v>
      </c>
      <c r="AC74" s="28">
        <f t="shared" si="8"/>
        <v>1.7862522814677032E-3</v>
      </c>
      <c r="AD74" s="28">
        <f t="shared" si="9"/>
        <v>1.5657875933008217E-2</v>
      </c>
      <c r="AE74" s="28">
        <f t="shared" si="10"/>
        <v>-4.6446495569150859E-3</v>
      </c>
      <c r="AF74" s="28">
        <f t="shared" si="11"/>
        <v>2.1371000163576759E-3</v>
      </c>
      <c r="AG74" s="28">
        <f t="shared" si="12"/>
        <v>1.8315090507383586E-2</v>
      </c>
      <c r="AH74" s="28">
        <f t="shared" si="13"/>
        <v>5.5066131880465658E-3</v>
      </c>
      <c r="AI74" s="28">
        <f t="shared" si="14"/>
        <v>8.2038464504923924E-3</v>
      </c>
      <c r="AJ74" s="28">
        <f t="shared" si="15"/>
        <v>5.6360071692062308E-3</v>
      </c>
    </row>
    <row r="75" spans="1:36" x14ac:dyDescent="0.15">
      <c r="A75" s="8">
        <v>73</v>
      </c>
      <c r="B75" s="11" t="s">
        <v>212</v>
      </c>
      <c r="C75" s="28"/>
      <c r="D75" s="28">
        <f>0.5*(Cv!AB75+Cv!AC75)*LN(K_T!D75/K_T!C75)</f>
        <v>-6.5483102858781448E-3</v>
      </c>
      <c r="E75" s="28">
        <f>0.5*(Cv!AC75+Cv!AD75)*LN(K_T!E75/K_T!D75)</f>
        <v>-6.2523268580234907E-3</v>
      </c>
      <c r="F75" s="28">
        <f>0.5*(Cv!AD75+Cv!AE75)*LN(K_T!F75/K_T!E75)</f>
        <v>2.8992192778609406E-2</v>
      </c>
      <c r="G75" s="28">
        <f>0.5*(Cv!AE75+Cv!AF75)*LN(K_T!G75/K_T!F75)</f>
        <v>4.4321188640177598E-3</v>
      </c>
      <c r="H75" s="28">
        <f>0.5*(Cv!AF75+Cv!AG75)*LN(K_T!H75/K_T!G75)</f>
        <v>-8.9555460538335262E-3</v>
      </c>
      <c r="I75" s="28">
        <f>0.5*(Cv!AG75+Cv!AH75)*LN(K_T!I75/K_T!H75)</f>
        <v>-2.0753783341590968E-3</v>
      </c>
      <c r="J75" s="28">
        <f>0.5*(Cv!AH75+Cv!AI75)*LN(K_T!J75/K_T!I75)</f>
        <v>-4.7297787544248017E-3</v>
      </c>
      <c r="K75" s="28">
        <f>0.5*(Cv!AI75+Cv!AJ75)*LN(K_T!K75/K_T!J75)</f>
        <v>-7.3222477535299273E-3</v>
      </c>
      <c r="L75" s="28">
        <f>0.5*(Cv!AJ75+Cv!AK75)*LN(K_T!L75/K_T!K75)</f>
        <v>8.7737385156758021E-3</v>
      </c>
      <c r="M75" s="28">
        <f>0.5*(Cv!AK75+Cv!AL75)*LN(K_T!M75/K_T!L75)</f>
        <v>9.1350436289477088E-3</v>
      </c>
      <c r="N75" s="28">
        <f>0.5*(Cv!AL75+Cv!AM75)*LN(K_T!N75/K_T!M75)</f>
        <v>2.4617529647046207E-2</v>
      </c>
      <c r="O75" s="28">
        <f>0.5*(Cv!AM75+Cv!AN75)*LN(K_T!O75/K_T!N75)</f>
        <v>1.7552060425416519E-2</v>
      </c>
      <c r="P75" s="28">
        <f>0.5*(Cv!AN75+Cv!AO75)*LN(K_T!P75/K_T!O75)</f>
        <v>4.2667943843902656E-2</v>
      </c>
      <c r="Q75" s="28">
        <f>0.5*(Cv!AO75+Cv!AP75)*LN(K_T!Q75/K_T!P75)</f>
        <v>8.4389204609511895E-2</v>
      </c>
      <c r="R75" s="28">
        <f>0.5*(Cv!AP75+Cv!AQ75)*LN(K_T!R75/K_T!Q75)</f>
        <v>4.1092915557052967E-2</v>
      </c>
      <c r="S75" s="28">
        <f>0.5*(Cv!AQ75+Cv!AR75)*LN(K_T!S75/K_T!R75)</f>
        <v>1.6336354399004528E-2</v>
      </c>
      <c r="T75" s="28">
        <f>0.5*(Cv!AR75+Cv!AS75)*LN(K_T!T75/K_T!S75)</f>
        <v>-2.0371645801756919E-2</v>
      </c>
      <c r="U75" s="28">
        <f>0.5*(Cv!AS75+Cv!AT75)*LN(K_T!U75/K_T!T75)</f>
        <v>1.9210540653792171E-2</v>
      </c>
      <c r="V75" s="28">
        <f>0.5*(Cv!AT75+Cv!AU75)*LN(K_T!V75/K_T!U75)</f>
        <v>2.2188023261438577E-2</v>
      </c>
      <c r="W75" s="28">
        <f>0.5*(Cv!AU75+Cv!AV75)*LN(K_T!W75/K_T!V75)</f>
        <v>1.1437310772087024E-2</v>
      </c>
      <c r="X75" s="28">
        <f>0.5*(Cv!AV75+Cv!AW75)*LN(K_T!X75/K_T!W75)</f>
        <v>3.6482924618775081E-3</v>
      </c>
      <c r="Y75" s="28">
        <f>0.5*(Cv!AW75+Cv!AX75)*LN(K_T!Y75/K_T!X75)</f>
        <v>1.112280426419994E-2</v>
      </c>
      <c r="Z75" s="28">
        <f>0.5*(Cv!AX75+Cv!AY75)*LN(K_T!Z75/K_T!Y75)</f>
        <v>2.6955277707062502E-2</v>
      </c>
      <c r="AA75" s="28">
        <f>0.5*(Cv!AY75+Cv!AZ75)*LN(K_T!AA75/K_T!Z75)</f>
        <v>1.3180526587383825E-2</v>
      </c>
      <c r="AC75" s="28">
        <f t="shared" si="8"/>
        <v>3.2282120793222105E-3</v>
      </c>
      <c r="AD75" s="28">
        <f t="shared" si="9"/>
        <v>6.0948570567429979E-3</v>
      </c>
      <c r="AE75" s="28">
        <f t="shared" si="10"/>
        <v>4.0407695766977711E-2</v>
      </c>
      <c r="AF75" s="28">
        <f t="shared" si="11"/>
        <v>7.2225042694876711E-3</v>
      </c>
      <c r="AG75" s="28">
        <f t="shared" si="12"/>
        <v>1.708620285288209E-2</v>
      </c>
      <c r="AH75" s="28">
        <f t="shared" si="13"/>
        <v>2.3251276411860353E-2</v>
      </c>
      <c r="AI75" s="28">
        <f t="shared" si="14"/>
        <v>1.0921391238260577E-2</v>
      </c>
      <c r="AJ75" s="28">
        <f t="shared" si="15"/>
        <v>1.4609780627013014E-2</v>
      </c>
    </row>
    <row r="76" spans="1:36" x14ac:dyDescent="0.15">
      <c r="A76" s="8">
        <v>74</v>
      </c>
      <c r="B76" s="11" t="s">
        <v>213</v>
      </c>
      <c r="C76" s="28"/>
      <c r="D76" s="28">
        <f>0.5*(Cv!AB76+Cv!AC76)*LN(K_T!D76/K_T!C76)</f>
        <v>2.6595792411738303E-2</v>
      </c>
      <c r="E76" s="28">
        <f>0.5*(Cv!AC76+Cv!AD76)*LN(K_T!E76/K_T!D76)</f>
        <v>2.2019699040607431E-2</v>
      </c>
      <c r="F76" s="28">
        <f>0.5*(Cv!AD76+Cv!AE76)*LN(K_T!F76/K_T!E76)</f>
        <v>1.2288080486359914E-2</v>
      </c>
      <c r="G76" s="28">
        <f>0.5*(Cv!AE76+Cv!AF76)*LN(K_T!G76/K_T!F76)</f>
        <v>1.5399554218729744E-2</v>
      </c>
      <c r="H76" s="28">
        <f>0.5*(Cv!AF76+Cv!AG76)*LN(K_T!H76/K_T!G76)</f>
        <v>1.9192352425566342E-2</v>
      </c>
      <c r="I76" s="28">
        <f>0.5*(Cv!AG76+Cv!AH76)*LN(K_T!I76/K_T!H76)</f>
        <v>1.2812037241844468E-2</v>
      </c>
      <c r="J76" s="28">
        <f>0.5*(Cv!AH76+Cv!AI76)*LN(K_T!J76/K_T!I76)</f>
        <v>1.0742533912946278E-2</v>
      </c>
      <c r="K76" s="28">
        <f>0.5*(Cv!AI76+Cv!AJ76)*LN(K_T!K76/K_T!J76)</f>
        <v>5.2337182260309397E-3</v>
      </c>
      <c r="L76" s="28">
        <f>0.5*(Cv!AJ76+Cv!AK76)*LN(K_T!L76/K_T!K76)</f>
        <v>7.9661427276765968E-3</v>
      </c>
      <c r="M76" s="28">
        <f>0.5*(Cv!AK76+Cv!AL76)*LN(K_T!M76/K_T!L76)</f>
        <v>5.5595584689359465E-3</v>
      </c>
      <c r="N76" s="28">
        <f>0.5*(Cv!AL76+Cv!AM76)*LN(K_T!N76/K_T!M76)</f>
        <v>2.1281995696924893E-3</v>
      </c>
      <c r="O76" s="28">
        <f>0.5*(Cv!AM76+Cv!AN76)*LN(K_T!O76/K_T!N76)</f>
        <v>5.6620030438101398E-4</v>
      </c>
      <c r="P76" s="28">
        <f>0.5*(Cv!AN76+Cv!AO76)*LN(K_T!P76/K_T!O76)</f>
        <v>8.7178121137849464E-4</v>
      </c>
      <c r="Q76" s="28">
        <f>0.5*(Cv!AO76+Cv!AP76)*LN(K_T!Q76/K_T!P76)</f>
        <v>3.2323688440251677E-3</v>
      </c>
      <c r="R76" s="28">
        <f>0.5*(Cv!AP76+Cv!AQ76)*LN(K_T!R76/K_T!Q76)</f>
        <v>4.6569698079459562E-3</v>
      </c>
      <c r="S76" s="28">
        <f>0.5*(Cv!AQ76+Cv!AR76)*LN(K_T!S76/K_T!R76)</f>
        <v>3.6473922877586114E-3</v>
      </c>
      <c r="T76" s="28">
        <f>0.5*(Cv!AR76+Cv!AS76)*LN(K_T!T76/K_T!S76)</f>
        <v>3.7783376016190403E-3</v>
      </c>
      <c r="U76" s="28">
        <f>0.5*(Cv!AS76+Cv!AT76)*LN(K_T!U76/K_T!T76)</f>
        <v>6.0153939110327856E-3</v>
      </c>
      <c r="V76" s="28">
        <f>0.5*(Cv!AT76+Cv!AU76)*LN(K_T!V76/K_T!U76)</f>
        <v>1.7363351955939543E-3</v>
      </c>
      <c r="W76" s="28">
        <f>0.5*(Cv!AU76+Cv!AV76)*LN(K_T!W76/K_T!V76)</f>
        <v>6.4223753078773435E-3</v>
      </c>
      <c r="X76" s="28">
        <f>0.5*(Cv!AV76+Cv!AW76)*LN(K_T!X76/K_T!W76)</f>
        <v>3.9050983929743389E-3</v>
      </c>
      <c r="Y76" s="28">
        <f>0.5*(Cv!AW76+Cv!AX76)*LN(K_T!Y76/K_T!X76)</f>
        <v>2.3297160102210895E-3</v>
      </c>
      <c r="Z76" s="28">
        <f>0.5*(Cv!AX76+Cv!AY76)*LN(K_T!Z76/K_T!Y76)</f>
        <v>3.8333010780724169E-3</v>
      </c>
      <c r="AA76" s="28">
        <f>0.5*(Cv!AY76+Cv!AZ76)*LN(K_T!AA76/K_T!Z76)</f>
        <v>6.0391040315883899E-3</v>
      </c>
      <c r="AC76" s="28">
        <f t="shared" si="8"/>
        <v>1.6342344682621582E-2</v>
      </c>
      <c r="AD76" s="28">
        <f t="shared" si="9"/>
        <v>6.3260305810564511E-3</v>
      </c>
      <c r="AE76" s="28">
        <f t="shared" si="10"/>
        <v>2.5949424910978484E-3</v>
      </c>
      <c r="AF76" s="28">
        <f t="shared" si="11"/>
        <v>4.3715080818194927E-3</v>
      </c>
      <c r="AG76" s="28">
        <f t="shared" si="12"/>
        <v>4.0673737066272983E-3</v>
      </c>
      <c r="AH76" s="28">
        <f t="shared" si="13"/>
        <v>4.4604865360771502E-3</v>
      </c>
      <c r="AI76" s="28">
        <f t="shared" si="14"/>
        <v>4.2574576911224198E-3</v>
      </c>
      <c r="AJ76" s="28">
        <f t="shared" si="15"/>
        <v>6.9728804479503824E-3</v>
      </c>
    </row>
    <row r="77" spans="1:36" x14ac:dyDescent="0.15">
      <c r="A77" s="8">
        <v>75</v>
      </c>
      <c r="B77" s="11" t="s">
        <v>214</v>
      </c>
      <c r="C77" s="28"/>
      <c r="D77" s="28">
        <f>0.5*(Cv!AB77+Cv!AC77)*LN(K_T!D77/K_T!C77)</f>
        <v>2.5881158829687667E-2</v>
      </c>
      <c r="E77" s="28">
        <f>0.5*(Cv!AC77+Cv!AD77)*LN(K_T!E77/K_T!D77)</f>
        <v>2.5359546347817348E-2</v>
      </c>
      <c r="F77" s="28">
        <f>0.5*(Cv!AD77+Cv!AE77)*LN(K_T!F77/K_T!E77)</f>
        <v>3.3528620290380194E-2</v>
      </c>
      <c r="G77" s="28">
        <f>0.5*(Cv!AE77+Cv!AF77)*LN(K_T!G77/K_T!F77)</f>
        <v>2.2244900810153876E-2</v>
      </c>
      <c r="H77" s="28">
        <f>0.5*(Cv!AF77+Cv!AG77)*LN(K_T!H77/K_T!G77)</f>
        <v>2.8148744715405072E-2</v>
      </c>
      <c r="I77" s="28">
        <f>0.5*(Cv!AG77+Cv!AH77)*LN(K_T!I77/K_T!H77)</f>
        <v>1.6141806928670913E-2</v>
      </c>
      <c r="J77" s="28">
        <f>0.5*(Cv!AH77+Cv!AI77)*LN(K_T!J77/K_T!I77)</f>
        <v>1.8203500021705416E-2</v>
      </c>
      <c r="K77" s="28">
        <f>0.5*(Cv!AI77+Cv!AJ77)*LN(K_T!K77/K_T!J77)</f>
        <v>9.706521747339188E-3</v>
      </c>
      <c r="L77" s="28">
        <f>0.5*(Cv!AJ77+Cv!AK77)*LN(K_T!L77/K_T!K77)</f>
        <v>2.4873491789845158E-3</v>
      </c>
      <c r="M77" s="28">
        <f>0.5*(Cv!AK77+Cv!AL77)*LN(K_T!M77/K_T!L77)</f>
        <v>4.7758355967325231E-4</v>
      </c>
      <c r="N77" s="28">
        <f>0.5*(Cv!AL77+Cv!AM77)*LN(K_T!N77/K_T!M77)</f>
        <v>4.064797588317186E-3</v>
      </c>
      <c r="O77" s="28">
        <f>0.5*(Cv!AM77+Cv!AN77)*LN(K_T!O77/K_T!N77)</f>
        <v>1.5478120538547253E-2</v>
      </c>
      <c r="P77" s="28">
        <f>0.5*(Cv!AN77+Cv!AO77)*LN(K_T!P77/K_T!O77)</f>
        <v>4.1213889721698947E-2</v>
      </c>
      <c r="Q77" s="28">
        <f>0.5*(Cv!AO77+Cv!AP77)*LN(K_T!Q77/K_T!P77)</f>
        <v>-6.4639690841859854E-3</v>
      </c>
      <c r="R77" s="28">
        <f>0.5*(Cv!AP77+Cv!AQ77)*LN(K_T!R77/K_T!Q77)</f>
        <v>-6.6214940716748565E-3</v>
      </c>
      <c r="S77" s="28">
        <f>0.5*(Cv!AQ77+Cv!AR77)*LN(K_T!S77/K_T!R77)</f>
        <v>-6.3131215568181225E-3</v>
      </c>
      <c r="T77" s="28">
        <f>0.5*(Cv!AR77+Cv!AS77)*LN(K_T!T77/K_T!S77)</f>
        <v>-1.0072293755602443E-2</v>
      </c>
      <c r="U77" s="28">
        <f>0.5*(Cv!AS77+Cv!AT77)*LN(K_T!U77/K_T!T77)</f>
        <v>-2.1198189950709864E-3</v>
      </c>
      <c r="V77" s="28">
        <f>0.5*(Cv!AT77+Cv!AU77)*LN(K_T!V77/K_T!U77)</f>
        <v>-8.7569773200356551E-3</v>
      </c>
      <c r="W77" s="28">
        <f>0.5*(Cv!AU77+Cv!AV77)*LN(K_T!W77/K_T!V77)</f>
        <v>-6.2668817744687749E-3</v>
      </c>
      <c r="X77" s="28">
        <f>0.5*(Cv!AV77+Cv!AW77)*LN(K_T!X77/K_T!W77)</f>
        <v>1.8576047096541347E-5</v>
      </c>
      <c r="Y77" s="28">
        <f>0.5*(Cv!AW77+Cv!AX77)*LN(K_T!Y77/K_T!X77)</f>
        <v>-4.4314277979229195E-3</v>
      </c>
      <c r="Z77" s="28">
        <f>0.5*(Cv!AX77+Cv!AY77)*LN(K_T!Z77/K_T!Y77)</f>
        <v>-5.1917869422569082E-3</v>
      </c>
      <c r="AA77" s="28">
        <f>0.5*(Cv!AY77+Cv!AZ77)*LN(K_T!AA77/K_T!Z77)</f>
        <v>-8.0533031729825896E-3</v>
      </c>
      <c r="AC77" s="28">
        <f t="shared" si="8"/>
        <v>2.5084723818485477E-2</v>
      </c>
      <c r="AD77" s="28">
        <f t="shared" si="9"/>
        <v>6.9879504192039118E-3</v>
      </c>
      <c r="AE77" s="28">
        <f t="shared" si="10"/>
        <v>7.4586851095134465E-3</v>
      </c>
      <c r="AF77" s="28">
        <f t="shared" si="11"/>
        <v>-5.4394791596162635E-3</v>
      </c>
      <c r="AG77" s="28">
        <f t="shared" si="12"/>
        <v>-5.8921726377208052E-3</v>
      </c>
      <c r="AH77" s="28">
        <f t="shared" si="13"/>
        <v>7.2233177643586787E-3</v>
      </c>
      <c r="AI77" s="28">
        <f t="shared" si="14"/>
        <v>-5.6092392139054674E-3</v>
      </c>
      <c r="AJ77" s="28">
        <f t="shared" si="15"/>
        <v>6.6427340445552371E-3</v>
      </c>
    </row>
    <row r="78" spans="1:36" x14ac:dyDescent="0.15">
      <c r="A78" s="8">
        <v>76</v>
      </c>
      <c r="B78" s="11" t="s">
        <v>215</v>
      </c>
      <c r="C78" s="28"/>
      <c r="D78" s="28">
        <f>0.5*(Cv!AB78+Cv!AC78)*LN(K_T!D78/K_T!C78)</f>
        <v>-2.8762244388735845E-5</v>
      </c>
      <c r="E78" s="28">
        <f>0.5*(Cv!AC78+Cv!AD78)*LN(K_T!E78/K_T!D78)</f>
        <v>3.3022763926603147E-3</v>
      </c>
      <c r="F78" s="28">
        <f>0.5*(Cv!AD78+Cv!AE78)*LN(K_T!F78/K_T!E78)</f>
        <v>5.5356876205416364E-4</v>
      </c>
      <c r="G78" s="28">
        <f>0.5*(Cv!AE78+Cv!AF78)*LN(K_T!G78/K_T!F78)</f>
        <v>-9.6156455445425889E-3</v>
      </c>
      <c r="H78" s="28">
        <f>0.5*(Cv!AF78+Cv!AG78)*LN(K_T!H78/K_T!G78)</f>
        <v>-5.4895205059257279E-3</v>
      </c>
      <c r="I78" s="28">
        <f>0.5*(Cv!AG78+Cv!AH78)*LN(K_T!I78/K_T!H78)</f>
        <v>-3.7178444843821204E-3</v>
      </c>
      <c r="J78" s="28">
        <f>0.5*(Cv!AH78+Cv!AI78)*LN(K_T!J78/K_T!I78)</f>
        <v>-7.3444545614497498E-3</v>
      </c>
      <c r="K78" s="28">
        <f>0.5*(Cv!AI78+Cv!AJ78)*LN(K_T!K78/K_T!J78)</f>
        <v>-1.5750145532419196E-2</v>
      </c>
      <c r="L78" s="28">
        <f>0.5*(Cv!AJ78+Cv!AK78)*LN(K_T!L78/K_T!K78)</f>
        <v>-1.8783642502624039E-2</v>
      </c>
      <c r="M78" s="28">
        <f>0.5*(Cv!AK78+Cv!AL78)*LN(K_T!M78/K_T!L78)</f>
        <v>-1.4816873028901606E-2</v>
      </c>
      <c r="N78" s="28">
        <f>0.5*(Cv!AL78+Cv!AM78)*LN(K_T!N78/K_T!M78)</f>
        <v>-1.5741471504556365E-2</v>
      </c>
      <c r="O78" s="28">
        <f>0.5*(Cv!AM78+Cv!AN78)*LN(K_T!O78/K_T!N78)</f>
        <v>5.8028782270632554E-3</v>
      </c>
      <c r="P78" s="28">
        <f>0.5*(Cv!AN78+Cv!AO78)*LN(K_T!P78/K_T!O78)</f>
        <v>1.0600563122743061E-2</v>
      </c>
      <c r="Q78" s="28">
        <f>0.5*(Cv!AO78+Cv!AP78)*LN(K_T!Q78/K_T!P78)</f>
        <v>-2.9627008283786764E-3</v>
      </c>
      <c r="R78" s="28">
        <f>0.5*(Cv!AP78+Cv!AQ78)*LN(K_T!R78/K_T!Q78)</f>
        <v>-1.6174463660523327E-2</v>
      </c>
      <c r="S78" s="28">
        <f>0.5*(Cv!AQ78+Cv!AR78)*LN(K_T!S78/K_T!R78)</f>
        <v>-1.6716792012061971E-2</v>
      </c>
      <c r="T78" s="28">
        <f>0.5*(Cv!AR78+Cv!AS78)*LN(K_T!T78/K_T!S78)</f>
        <v>-1.303724623313253E-2</v>
      </c>
      <c r="U78" s="28">
        <f>0.5*(Cv!AS78+Cv!AT78)*LN(K_T!U78/K_T!T78)</f>
        <v>-5.7137881587821498E-3</v>
      </c>
      <c r="V78" s="28">
        <f>0.5*(Cv!AT78+Cv!AU78)*LN(K_T!V78/K_T!U78)</f>
        <v>-1.5329554635136699E-2</v>
      </c>
      <c r="W78" s="28">
        <f>0.5*(Cv!AU78+Cv!AV78)*LN(K_T!W78/K_T!V78)</f>
        <v>-9.595689125927398E-3</v>
      </c>
      <c r="X78" s="28">
        <f>0.5*(Cv!AV78+Cv!AW78)*LN(K_T!X78/K_T!W78)</f>
        <v>-5.6941869384149919E-3</v>
      </c>
      <c r="Y78" s="28">
        <f>0.5*(Cv!AW78+Cv!AX78)*LN(K_T!Y78/K_T!X78)</f>
        <v>-1.052536839003004E-2</v>
      </c>
      <c r="Z78" s="28">
        <f>0.5*(Cv!AX78+Cv!AY78)*LN(K_T!Z78/K_T!Y78)</f>
        <v>2.0538613429749151E-3</v>
      </c>
      <c r="AA78" s="28">
        <f>0.5*(Cv!AY78+Cv!AZ78)*LN(K_T!AA78/K_T!Z78)</f>
        <v>-3.6206918806107602E-3</v>
      </c>
      <c r="AC78" s="28">
        <f t="shared" si="8"/>
        <v>-2.9934330760271921E-3</v>
      </c>
      <c r="AD78" s="28">
        <f t="shared" si="9"/>
        <v>-1.4487317425990192E-2</v>
      </c>
      <c r="AE78" s="28">
        <f t="shared" si="10"/>
        <v>-3.8901030302315315E-3</v>
      </c>
      <c r="AF78" s="28">
        <f t="shared" si="11"/>
        <v>-9.874093018278754E-3</v>
      </c>
      <c r="AG78" s="28">
        <f t="shared" si="12"/>
        <v>-4.0307329758886281E-3</v>
      </c>
      <c r="AH78" s="28">
        <f t="shared" si="13"/>
        <v>-9.1887102281108628E-3</v>
      </c>
      <c r="AI78" s="28">
        <f t="shared" si="14"/>
        <v>-7.6828330023824571E-3</v>
      </c>
      <c r="AJ78" s="28">
        <f t="shared" si="15"/>
        <v>-7.3181274643610537E-3</v>
      </c>
    </row>
    <row r="79" spans="1:36" x14ac:dyDescent="0.15">
      <c r="A79" s="8">
        <v>77</v>
      </c>
      <c r="B79" s="11" t="s">
        <v>216</v>
      </c>
      <c r="C79" s="28"/>
      <c r="D79" s="28">
        <f>0.5*(Cv!AB79+Cv!AC79)*LN(K_T!D79/K_T!C79)</f>
        <v>-2.0043653561454663E-4</v>
      </c>
      <c r="E79" s="28">
        <f>0.5*(Cv!AC79+Cv!AD79)*LN(K_T!E79/K_T!D79)</f>
        <v>4.0046430855621403E-3</v>
      </c>
      <c r="F79" s="28">
        <f>0.5*(Cv!AD79+Cv!AE79)*LN(K_T!F79/K_T!E79)</f>
        <v>2.969140880254852E-3</v>
      </c>
      <c r="G79" s="28">
        <f>0.5*(Cv!AE79+Cv!AF79)*LN(K_T!G79/K_T!F79)</f>
        <v>3.2931192876198743E-3</v>
      </c>
      <c r="H79" s="28">
        <f>0.5*(Cv!AF79+Cv!AG79)*LN(K_T!H79/K_T!G79)</f>
        <v>2.9667157654203456E-3</v>
      </c>
      <c r="I79" s="28">
        <f>0.5*(Cv!AG79+Cv!AH79)*LN(K_T!I79/K_T!H79)</f>
        <v>2.142015772106173E-3</v>
      </c>
      <c r="J79" s="28">
        <f>0.5*(Cv!AH79+Cv!AI79)*LN(K_T!J79/K_T!I79)</f>
        <v>3.7652849378960523E-3</v>
      </c>
      <c r="K79" s="28">
        <f>0.5*(Cv!AI79+Cv!AJ79)*LN(K_T!K79/K_T!J79)</f>
        <v>2.8357559471437152E-3</v>
      </c>
      <c r="L79" s="28">
        <f>0.5*(Cv!AJ79+Cv!AK79)*LN(K_T!L79/K_T!K79)</f>
        <v>-2.9203760895619205E-3</v>
      </c>
      <c r="M79" s="28">
        <f>0.5*(Cv!AK79+Cv!AL79)*LN(K_T!M79/K_T!L79)</f>
        <v>-1.6774745561755114E-3</v>
      </c>
      <c r="N79" s="28">
        <f>0.5*(Cv!AL79+Cv!AM79)*LN(K_T!N79/K_T!M79)</f>
        <v>-4.5785546694488968E-3</v>
      </c>
      <c r="O79" s="28">
        <f>0.5*(Cv!AM79+Cv!AN79)*LN(K_T!O79/K_T!N79)</f>
        <v>6.3092884328557353E-3</v>
      </c>
      <c r="P79" s="28">
        <f>0.5*(Cv!AN79+Cv!AO79)*LN(K_T!P79/K_T!O79)</f>
        <v>9.3046608745300397E-3</v>
      </c>
      <c r="Q79" s="28">
        <f>0.5*(Cv!AO79+Cv!AP79)*LN(K_T!Q79/K_T!P79)</f>
        <v>1.5113867273990787E-3</v>
      </c>
      <c r="R79" s="28">
        <f>0.5*(Cv!AP79+Cv!AQ79)*LN(K_T!R79/K_T!Q79)</f>
        <v>-2.5397547542107038E-3</v>
      </c>
      <c r="S79" s="28">
        <f>0.5*(Cv!AQ79+Cv!AR79)*LN(K_T!S79/K_T!R79)</f>
        <v>-2.7991876086663511E-3</v>
      </c>
      <c r="T79" s="28">
        <f>0.5*(Cv!AR79+Cv!AS79)*LN(K_T!T79/K_T!S79)</f>
        <v>-2.7666243617317588E-3</v>
      </c>
      <c r="U79" s="28">
        <f>0.5*(Cv!AS79+Cv!AT79)*LN(K_T!U79/K_T!T79)</f>
        <v>-5.0982521049787921E-4</v>
      </c>
      <c r="V79" s="28">
        <f>0.5*(Cv!AT79+Cv!AU79)*LN(K_T!V79/K_T!U79)</f>
        <v>-5.2907154907617833E-3</v>
      </c>
      <c r="W79" s="28">
        <f>0.5*(Cv!AU79+Cv!AV79)*LN(K_T!W79/K_T!V79)</f>
        <v>1.140792399090509E-3</v>
      </c>
      <c r="X79" s="28">
        <f>0.5*(Cv!AV79+Cv!AW79)*LN(K_T!X79/K_T!W79)</f>
        <v>4.6030859160393927E-4</v>
      </c>
      <c r="Y79" s="28">
        <f>0.5*(Cv!AW79+Cv!AX79)*LN(K_T!Y79/K_T!X79)</f>
        <v>-2.5201655942514918E-3</v>
      </c>
      <c r="Z79" s="28">
        <f>0.5*(Cv!AX79+Cv!AY79)*LN(K_T!Z79/K_T!Y79)</f>
        <v>-4.6547956423736029E-3</v>
      </c>
      <c r="AA79" s="28">
        <f>0.5*(Cv!AY79+Cv!AZ79)*LN(K_T!AA79/K_T!Z79)</f>
        <v>-2.5313524695177482E-3</v>
      </c>
      <c r="AC79" s="28">
        <f t="shared" si="8"/>
        <v>3.0751269581926768E-3</v>
      </c>
      <c r="AD79" s="28">
        <f t="shared" si="9"/>
        <v>-5.1507288602931219E-4</v>
      </c>
      <c r="AE79" s="28">
        <f t="shared" si="10"/>
        <v>2.3572787343815594E-3</v>
      </c>
      <c r="AF79" s="28">
        <f t="shared" si="11"/>
        <v>-1.3932128144593947E-3</v>
      </c>
      <c r="AG79" s="28">
        <f t="shared" si="12"/>
        <v>-3.2354379020476144E-3</v>
      </c>
      <c r="AH79" s="28">
        <f t="shared" si="13"/>
        <v>9.2110292417612368E-4</v>
      </c>
      <c r="AI79" s="28">
        <f t="shared" si="14"/>
        <v>-2.0840472223049768E-3</v>
      </c>
      <c r="AJ79" s="28">
        <f t="shared" si="15"/>
        <v>3.4409940236020917E-4</v>
      </c>
    </row>
    <row r="80" spans="1:36" x14ac:dyDescent="0.15">
      <c r="A80" s="8">
        <v>78</v>
      </c>
      <c r="B80" s="11" t="s">
        <v>217</v>
      </c>
      <c r="C80" s="28"/>
      <c r="D80" s="28">
        <f>0.5*(Cv!AB80+Cv!AC80)*LN(K_T!D80/K_T!C80)</f>
        <v>3.0822350753684825E-2</v>
      </c>
      <c r="E80" s="28">
        <f>0.5*(Cv!AC80+Cv!AD80)*LN(K_T!E80/K_T!D80)</f>
        <v>3.7109017529069463E-2</v>
      </c>
      <c r="F80" s="28">
        <f>0.5*(Cv!AD80+Cv!AE80)*LN(K_T!F80/K_T!E80)</f>
        <v>3.9698256566335251E-2</v>
      </c>
      <c r="G80" s="28">
        <f>0.5*(Cv!AE80+Cv!AF80)*LN(K_T!G80/K_T!F80)</f>
        <v>4.3481698945687937E-2</v>
      </c>
      <c r="H80" s="28">
        <f>0.5*(Cv!AF80+Cv!AG80)*LN(K_T!H80/K_T!G80)</f>
        <v>3.7374294920827777E-2</v>
      </c>
      <c r="I80" s="28">
        <f>0.5*(Cv!AG80+Cv!AH80)*LN(K_T!I80/K_T!H80)</f>
        <v>4.4156305232142E-2</v>
      </c>
      <c r="J80" s="28">
        <f>0.5*(Cv!AH80+Cv!AI80)*LN(K_T!J80/K_T!I80)</f>
        <v>2.5643237785804671E-2</v>
      </c>
      <c r="K80" s="28">
        <f>0.5*(Cv!AI80+Cv!AJ80)*LN(K_T!K80/K_T!J80)</f>
        <v>1.4641506277902843E-2</v>
      </c>
      <c r="L80" s="28">
        <f>0.5*(Cv!AJ80+Cv!AK80)*LN(K_T!L80/K_T!K80)</f>
        <v>6.6591417008828504E-3</v>
      </c>
      <c r="M80" s="28">
        <f>0.5*(Cv!AK80+Cv!AL80)*LN(K_T!M80/K_T!L80)</f>
        <v>2.8762359042425959E-4</v>
      </c>
      <c r="N80" s="28">
        <f>0.5*(Cv!AL80+Cv!AM80)*LN(K_T!N80/K_T!M80)</f>
        <v>7.2794312302688416E-3</v>
      </c>
      <c r="O80" s="28">
        <f>0.5*(Cv!AM80+Cv!AN80)*LN(K_T!O80/K_T!N80)</f>
        <v>1.3498194760082124E-2</v>
      </c>
      <c r="P80" s="28">
        <f>0.5*(Cv!AN80+Cv!AO80)*LN(K_T!P80/K_T!O80)</f>
        <v>9.6212839893364856E-3</v>
      </c>
      <c r="Q80" s="28">
        <f>0.5*(Cv!AO80+Cv!AP80)*LN(K_T!Q80/K_T!P80)</f>
        <v>9.5053436943996969E-3</v>
      </c>
      <c r="R80" s="28">
        <f>0.5*(Cv!AP80+Cv!AQ80)*LN(K_T!R80/K_T!Q80)</f>
        <v>1.2756923376033532E-2</v>
      </c>
      <c r="S80" s="28">
        <f>0.5*(Cv!AQ80+Cv!AR80)*LN(K_T!S80/K_T!R80)</f>
        <v>5.1605581323344672E-3</v>
      </c>
      <c r="T80" s="28">
        <f>0.5*(Cv!AR80+Cv!AS80)*LN(K_T!T80/K_T!S80)</f>
        <v>9.957779323728393E-3</v>
      </c>
      <c r="U80" s="28">
        <f>0.5*(Cv!AS80+Cv!AT80)*LN(K_T!U80/K_T!T80)</f>
        <v>1.4714064998809678E-2</v>
      </c>
      <c r="V80" s="28">
        <f>0.5*(Cv!AT80+Cv!AU80)*LN(K_T!V80/K_T!U80)</f>
        <v>7.4340154215084379E-3</v>
      </c>
      <c r="W80" s="28">
        <f>0.5*(Cv!AU80+Cv!AV80)*LN(K_T!W80/K_T!V80)</f>
        <v>7.3546925554473785E-3</v>
      </c>
      <c r="X80" s="28">
        <f>0.5*(Cv!AV80+Cv!AW80)*LN(K_T!X80/K_T!W80)</f>
        <v>4.2026459775708546E-3</v>
      </c>
      <c r="Y80" s="28">
        <f>0.5*(Cv!AW80+Cv!AX80)*LN(K_T!Y80/K_T!X80)</f>
        <v>4.5662879495209649E-3</v>
      </c>
      <c r="Z80" s="28">
        <f>0.5*(Cv!AX80+Cv!AY80)*LN(K_T!Z80/K_T!Y80)</f>
        <v>3.8549419538884597E-3</v>
      </c>
      <c r="AA80" s="28">
        <f>0.5*(Cv!AY80+Cv!AZ80)*LN(K_T!AA80/K_T!Z80)</f>
        <v>-1.7780672495835449E-3</v>
      </c>
      <c r="AC80" s="28">
        <f t="shared" si="8"/>
        <v>4.036391463881249E-2</v>
      </c>
      <c r="AD80" s="28">
        <f t="shared" si="9"/>
        <v>1.0902188117056694E-2</v>
      </c>
      <c r="AE80" s="28">
        <f t="shared" si="10"/>
        <v>1.010846079043726E-2</v>
      </c>
      <c r="AF80" s="28">
        <f t="shared" si="11"/>
        <v>8.7326396554129482E-3</v>
      </c>
      <c r="AG80" s="28">
        <f t="shared" si="12"/>
        <v>2.2143875512752932E-3</v>
      </c>
      <c r="AH80" s="28">
        <f t="shared" si="13"/>
        <v>1.0505324453746977E-2</v>
      </c>
      <c r="AI80" s="28">
        <f t="shared" si="14"/>
        <v>6.2882951163613279E-3</v>
      </c>
      <c r="AJ80" s="28">
        <f t="shared" si="15"/>
        <v>1.552952950706186E-2</v>
      </c>
    </row>
    <row r="81" spans="1:36" x14ac:dyDescent="0.15">
      <c r="A81" s="8">
        <v>79</v>
      </c>
      <c r="B81" s="11" t="s">
        <v>218</v>
      </c>
      <c r="C81" s="28"/>
      <c r="D81" s="28">
        <f>0.5*(Cv!AB81+Cv!AC81)*LN(K_T!D81/K_T!C81)</f>
        <v>1.7794387531083242E-2</v>
      </c>
      <c r="E81" s="28">
        <f>0.5*(Cv!AC81+Cv!AD81)*LN(K_T!E81/K_T!D81)</f>
        <v>8.1172123876678937E-2</v>
      </c>
      <c r="F81" s="28">
        <f>0.5*(Cv!AD81+Cv!AE81)*LN(K_T!F81/K_T!E81)</f>
        <v>4.0123508679942889E-2</v>
      </c>
      <c r="G81" s="28">
        <f>0.5*(Cv!AE81+Cv!AF81)*LN(K_T!G81/K_T!F81)</f>
        <v>2.6050027724415864E-2</v>
      </c>
      <c r="H81" s="28">
        <f>0.5*(Cv!AF81+Cv!AG81)*LN(K_T!H81/K_T!G81)</f>
        <v>2.1753655066450734E-2</v>
      </c>
      <c r="I81" s="28">
        <f>0.5*(Cv!AG81+Cv!AH81)*LN(K_T!I81/K_T!H81)</f>
        <v>1.7739699094626294E-2</v>
      </c>
      <c r="J81" s="28">
        <f>0.5*(Cv!AH81+Cv!AI81)*LN(K_T!J81/K_T!I81)</f>
        <v>1.1019471583892881E-2</v>
      </c>
      <c r="K81" s="28">
        <f>0.5*(Cv!AI81+Cv!AJ81)*LN(K_T!K81/K_T!J81)</f>
        <v>1.0984084173844373E-3</v>
      </c>
      <c r="L81" s="28">
        <f>0.5*(Cv!AJ81+Cv!AK81)*LN(K_T!L81/K_T!K81)</f>
        <v>2.1675091899252378E-2</v>
      </c>
      <c r="M81" s="28">
        <f>0.5*(Cv!AK81+Cv!AL81)*LN(K_T!M81/K_T!L81)</f>
        <v>2.3510520704606206E-3</v>
      </c>
      <c r="N81" s="28">
        <f>0.5*(Cv!AL81+Cv!AM81)*LN(K_T!N81/K_T!M81)</f>
        <v>1.0561448791112572E-2</v>
      </c>
      <c r="O81" s="28">
        <f>0.5*(Cv!AM81+Cv!AN81)*LN(K_T!O81/K_T!N81)</f>
        <v>1.5885807240847087E-2</v>
      </c>
      <c r="P81" s="28">
        <f>0.5*(Cv!AN81+Cv!AO81)*LN(K_T!P81/K_T!O81)</f>
        <v>9.4732961512735189E-3</v>
      </c>
      <c r="Q81" s="28">
        <f>0.5*(Cv!AO81+Cv!AP81)*LN(K_T!Q81/K_T!P81)</f>
        <v>6.0089509036900185E-3</v>
      </c>
      <c r="R81" s="28">
        <f>0.5*(Cv!AP81+Cv!AQ81)*LN(K_T!R81/K_T!Q81)</f>
        <v>1.6228148082372357E-2</v>
      </c>
      <c r="S81" s="28">
        <f>0.5*(Cv!AQ81+Cv!AR81)*LN(K_T!S81/K_T!R81)</f>
        <v>8.3263608614662556E-3</v>
      </c>
      <c r="T81" s="28">
        <f>0.5*(Cv!AR81+Cv!AS81)*LN(K_T!T81/K_T!S81)</f>
        <v>8.7224010966547739E-3</v>
      </c>
      <c r="U81" s="28">
        <f>0.5*(Cv!AS81+Cv!AT81)*LN(K_T!U81/K_T!T81)</f>
        <v>2.5328988199727932E-3</v>
      </c>
      <c r="V81" s="28">
        <f>0.5*(Cv!AT81+Cv!AU81)*LN(K_T!V81/K_T!U81)</f>
        <v>5.6206116178618478E-3</v>
      </c>
      <c r="W81" s="28">
        <f>0.5*(Cv!AU81+Cv!AV81)*LN(K_T!W81/K_T!V81)</f>
        <v>3.9289299181810211E-3</v>
      </c>
      <c r="X81" s="28">
        <f>0.5*(Cv!AV81+Cv!AW81)*LN(K_T!X81/K_T!W81)</f>
        <v>3.6663609670763652E-3</v>
      </c>
      <c r="Y81" s="28">
        <f>0.5*(Cv!AW81+Cv!AX81)*LN(K_T!Y81/K_T!X81)</f>
        <v>3.3854583807006117E-3</v>
      </c>
      <c r="Z81" s="28">
        <f>0.5*(Cv!AX81+Cv!AY81)*LN(K_T!Z81/K_T!Y81)</f>
        <v>5.7061435709888772E-3</v>
      </c>
      <c r="AA81" s="28">
        <f>0.5*(Cv!AY81+Cv!AZ81)*LN(K_T!AA81/K_T!Z81)</f>
        <v>2.6321718738397189E-3</v>
      </c>
      <c r="AC81" s="28">
        <f t="shared" si="8"/>
        <v>3.7367802888422945E-2</v>
      </c>
      <c r="AD81" s="28">
        <f t="shared" si="9"/>
        <v>9.3410945524205792E-3</v>
      </c>
      <c r="AE81" s="28">
        <f t="shared" si="10"/>
        <v>1.1184512647929848E-2</v>
      </c>
      <c r="AF81" s="28">
        <f t="shared" si="11"/>
        <v>4.89424048394936E-3</v>
      </c>
      <c r="AG81" s="28">
        <f t="shared" si="12"/>
        <v>3.9079246085097358E-3</v>
      </c>
      <c r="AH81" s="28">
        <f t="shared" si="13"/>
        <v>1.0262803600175213E-2</v>
      </c>
      <c r="AI81" s="28">
        <f t="shared" si="14"/>
        <v>4.5243720306595006E-3</v>
      </c>
      <c r="AJ81" s="28">
        <f t="shared" si="15"/>
        <v>1.4159218551701862E-2</v>
      </c>
    </row>
    <row r="82" spans="1:36" x14ac:dyDescent="0.15">
      <c r="A82" s="8">
        <v>80</v>
      </c>
      <c r="B82" s="11" t="s">
        <v>219</v>
      </c>
      <c r="C82" s="28"/>
      <c r="D82" s="28">
        <f>0.5*(Cv!AB82+Cv!AC82)*LN(K_T!D82/K_T!C82)</f>
        <v>9.0492438199022435E-3</v>
      </c>
      <c r="E82" s="28">
        <f>0.5*(Cv!AC82+Cv!AD82)*LN(K_T!E82/K_T!D82)</f>
        <v>8.1266303694051776E-3</v>
      </c>
      <c r="F82" s="28">
        <f>0.5*(Cv!AD82+Cv!AE82)*LN(K_T!F82/K_T!E82)</f>
        <v>8.5171180329834152E-3</v>
      </c>
      <c r="G82" s="28">
        <f>0.5*(Cv!AE82+Cv!AF82)*LN(K_T!G82/K_T!F82)</f>
        <v>1.4084427940910253E-2</v>
      </c>
      <c r="H82" s="28">
        <f>0.5*(Cv!AF82+Cv!AG82)*LN(K_T!H82/K_T!G82)</f>
        <v>8.8860526561685658E-3</v>
      </c>
      <c r="I82" s="28">
        <f>0.5*(Cv!AG82+Cv!AH82)*LN(K_T!I82/K_T!H82)</f>
        <v>1.0540793613596673E-2</v>
      </c>
      <c r="J82" s="28">
        <f>0.5*(Cv!AH82+Cv!AI82)*LN(K_T!J82/K_T!I82)</f>
        <v>1.0740399090089491E-2</v>
      </c>
      <c r="K82" s="28">
        <f>0.5*(Cv!AI82+Cv!AJ82)*LN(K_T!K82/K_T!J82)</f>
        <v>1.5003964151858231E-2</v>
      </c>
      <c r="L82" s="28">
        <f>0.5*(Cv!AJ82+Cv!AK82)*LN(K_T!L82/K_T!K82)</f>
        <v>1.5240418251946952E-2</v>
      </c>
      <c r="M82" s="28">
        <f>0.5*(Cv!AK82+Cv!AL82)*LN(K_T!M82/K_T!L82)</f>
        <v>1.7425332898578279E-2</v>
      </c>
      <c r="N82" s="28">
        <f>0.5*(Cv!AL82+Cv!AM82)*LN(K_T!N82/K_T!M82)</f>
        <v>1.4114500857473971E-2</v>
      </c>
      <c r="O82" s="28">
        <f>0.5*(Cv!AM82+Cv!AN82)*LN(K_T!O82/K_T!N82)</f>
        <v>7.7350906329389209E-3</v>
      </c>
      <c r="P82" s="28">
        <f>0.5*(Cv!AN82+Cv!AO82)*LN(K_T!P82/K_T!O82)</f>
        <v>-1.101182612395194E-3</v>
      </c>
      <c r="Q82" s="28">
        <f>0.5*(Cv!AO82+Cv!AP82)*LN(K_T!Q82/K_T!P82)</f>
        <v>1.5047037159536703E-3</v>
      </c>
      <c r="R82" s="28">
        <f>0.5*(Cv!AP82+Cv!AQ82)*LN(K_T!R82/K_T!Q82)</f>
        <v>-4.6847530487356343E-3</v>
      </c>
      <c r="S82" s="28">
        <f>0.5*(Cv!AQ82+Cv!AR82)*LN(K_T!S82/K_T!R82)</f>
        <v>1.4547654109815225E-3</v>
      </c>
      <c r="T82" s="28">
        <f>0.5*(Cv!AR82+Cv!AS82)*LN(K_T!T82/K_T!S82)</f>
        <v>-8.8674201415088255E-4</v>
      </c>
      <c r="U82" s="28">
        <f>0.5*(Cv!AS82+Cv!AT82)*LN(K_T!U82/K_T!T82)</f>
        <v>4.040955360560968E-4</v>
      </c>
      <c r="V82" s="28">
        <f>0.5*(Cv!AT82+Cv!AU82)*LN(K_T!V82/K_T!U82)</f>
        <v>1.729005038637416E-3</v>
      </c>
      <c r="W82" s="28">
        <f>0.5*(Cv!AU82+Cv!AV82)*LN(K_T!W82/K_T!V82)</f>
        <v>2.82916711989063E-3</v>
      </c>
      <c r="X82" s="28">
        <f>0.5*(Cv!AV82+Cv!AW82)*LN(K_T!X82/K_T!W82)</f>
        <v>7.5816923229784011E-3</v>
      </c>
      <c r="Y82" s="28">
        <f>0.5*(Cv!AW82+Cv!AX82)*LN(K_T!Y82/K_T!X82)</f>
        <v>1.6166014228006101E-3</v>
      </c>
      <c r="Z82" s="28">
        <f>0.5*(Cv!AX82+Cv!AY82)*LN(K_T!Z82/K_T!Y82)</f>
        <v>1.0202787120351105E-3</v>
      </c>
      <c r="AA82" s="28">
        <f>0.5*(Cv!AY82+Cv!AZ82)*LN(K_T!AA82/K_T!Z82)</f>
        <v>6.8182847204541859E-3</v>
      </c>
      <c r="AC82" s="28">
        <f t="shared" si="8"/>
        <v>1.0031004522612817E-2</v>
      </c>
      <c r="AD82" s="28">
        <f t="shared" si="9"/>
        <v>1.4504923049989385E-2</v>
      </c>
      <c r="AE82" s="28">
        <f t="shared" si="10"/>
        <v>9.817248197486572E-4</v>
      </c>
      <c r="AF82" s="28">
        <f t="shared" si="11"/>
        <v>2.3314436006823319E-3</v>
      </c>
      <c r="AG82" s="28">
        <f t="shared" si="12"/>
        <v>3.1517216184299688E-3</v>
      </c>
      <c r="AH82" s="28">
        <f t="shared" si="13"/>
        <v>7.7433239348690206E-3</v>
      </c>
      <c r="AI82" s="28">
        <f t="shared" si="14"/>
        <v>2.6390478573376959E-3</v>
      </c>
      <c r="AJ82" s="28">
        <f t="shared" si="15"/>
        <v>6.465245426976342E-3</v>
      </c>
    </row>
    <row r="83" spans="1:36" x14ac:dyDescent="0.15">
      <c r="A83" s="8">
        <v>81</v>
      </c>
      <c r="B83" s="11" t="s">
        <v>220</v>
      </c>
      <c r="C83" s="28"/>
      <c r="D83" s="28">
        <f>0.5*(Cv!AB83+Cv!AC83)*LN(K_T!D83/K_T!C83)</f>
        <v>5.9699968415969383E-2</v>
      </c>
      <c r="E83" s="28">
        <f>0.5*(Cv!AC83+Cv!AD83)*LN(K_T!E83/K_T!D83)</f>
        <v>5.7263775478451802E-2</v>
      </c>
      <c r="F83" s="28">
        <f>0.5*(Cv!AD83+Cv!AE83)*LN(K_T!F83/K_T!E83)</f>
        <v>7.0409239691674619E-2</v>
      </c>
      <c r="G83" s="28">
        <f>0.5*(Cv!AE83+Cv!AF83)*LN(K_T!G83/K_T!F83)</f>
        <v>3.5825557771532332E-2</v>
      </c>
      <c r="H83" s="28">
        <f>0.5*(Cv!AF83+Cv!AG83)*LN(K_T!H83/K_T!G83)</f>
        <v>4.4748720472440301E-2</v>
      </c>
      <c r="I83" s="28">
        <f>0.5*(Cv!AG83+Cv!AH83)*LN(K_T!I83/K_T!H83)</f>
        <v>1.4871809778603626E-2</v>
      </c>
      <c r="J83" s="28">
        <f>0.5*(Cv!AH83+Cv!AI83)*LN(K_T!J83/K_T!I83)</f>
        <v>3.2936105398247886E-2</v>
      </c>
      <c r="K83" s="28">
        <f>0.5*(Cv!AI83+Cv!AJ83)*LN(K_T!K83/K_T!J83)</f>
        <v>3.8969599613922552E-2</v>
      </c>
      <c r="L83" s="28">
        <f>0.5*(Cv!AJ83+Cv!AK83)*LN(K_T!L83/K_T!K83)</f>
        <v>3.0988659477884817E-2</v>
      </c>
      <c r="M83" s="28">
        <f>0.5*(Cv!AK83+Cv!AL83)*LN(K_T!M83/K_T!L83)</f>
        <v>1.3754612471934238E-2</v>
      </c>
      <c r="N83" s="28">
        <f>0.5*(Cv!AL83+Cv!AM83)*LN(K_T!N83/K_T!M83)</f>
        <v>3.0577790779419588E-2</v>
      </c>
      <c r="O83" s="28">
        <f>0.5*(Cv!AM83+Cv!AN83)*LN(K_T!O83/K_T!N83)</f>
        <v>2.1487139592471474E-2</v>
      </c>
      <c r="P83" s="28">
        <f>0.5*(Cv!AN83+Cv!AO83)*LN(K_T!P83/K_T!O83)</f>
        <v>-3.1512366146406959E-3</v>
      </c>
      <c r="Q83" s="28">
        <f>0.5*(Cv!AO83+Cv!AP83)*LN(K_T!Q83/K_T!P83)</f>
        <v>-1.3290643877846245E-2</v>
      </c>
      <c r="R83" s="28">
        <f>0.5*(Cv!AP83+Cv!AQ83)*LN(K_T!R83/K_T!Q83)</f>
        <v>-1.5778835687421808E-2</v>
      </c>
      <c r="S83" s="28">
        <f>0.5*(Cv!AQ83+Cv!AR83)*LN(K_T!S83/K_T!R83)</f>
        <v>-8.1231061037269304E-4</v>
      </c>
      <c r="T83" s="28">
        <f>0.5*(Cv!AR83+Cv!AS83)*LN(K_T!T83/K_T!S83)</f>
        <v>-2.4442142563524979E-3</v>
      </c>
      <c r="U83" s="28">
        <f>0.5*(Cv!AS83+Cv!AT83)*LN(K_T!U83/K_T!T83)</f>
        <v>8.6942565133679983E-3</v>
      </c>
      <c r="V83" s="28">
        <f>0.5*(Cv!AT83+Cv!AU83)*LN(K_T!V83/K_T!U83)</f>
        <v>2.8253425612598812E-3</v>
      </c>
      <c r="W83" s="28">
        <f>0.5*(Cv!AU83+Cv!AV83)*LN(K_T!W83/K_T!V83)</f>
        <v>1.0126445101445954E-2</v>
      </c>
      <c r="X83" s="28">
        <f>0.5*(Cv!AV83+Cv!AW83)*LN(K_T!X83/K_T!W83)</f>
        <v>-5.8560492242372818E-3</v>
      </c>
      <c r="Y83" s="28">
        <f>0.5*(Cv!AW83+Cv!AX83)*LN(K_T!Y83/K_T!X83)</f>
        <v>-4.0266911889422488E-3</v>
      </c>
      <c r="Z83" s="28">
        <f>0.5*(Cv!AX83+Cv!AY83)*LN(K_T!Z83/K_T!Y83)</f>
        <v>-8.9949175148299875E-3</v>
      </c>
      <c r="AA83" s="28">
        <f>0.5*(Cv!AY83+Cv!AZ83)*LN(K_T!AA83/K_T!Z83)</f>
        <v>-8.3335332294985753E-3</v>
      </c>
      <c r="AC83" s="28">
        <f t="shared" si="8"/>
        <v>4.4623820638540534E-2</v>
      </c>
      <c r="AD83" s="28">
        <f t="shared" si="9"/>
        <v>2.9445353548281816E-2</v>
      </c>
      <c r="AE83" s="28">
        <f t="shared" si="10"/>
        <v>-2.3091774395619944E-3</v>
      </c>
      <c r="AF83" s="28">
        <f t="shared" si="11"/>
        <v>2.6691561390968102E-3</v>
      </c>
      <c r="AG83" s="28">
        <f t="shared" si="12"/>
        <v>-7.1183806444236027E-3</v>
      </c>
      <c r="AH83" s="28">
        <f t="shared" si="13"/>
        <v>1.3568088054359915E-2</v>
      </c>
      <c r="AI83" s="28">
        <f t="shared" si="14"/>
        <v>-1.0011701547233448E-3</v>
      </c>
      <c r="AJ83" s="28">
        <f t="shared" si="15"/>
        <v>1.5251766195587609E-2</v>
      </c>
    </row>
    <row r="84" spans="1:36" x14ac:dyDescent="0.15">
      <c r="A84" s="8">
        <v>82</v>
      </c>
      <c r="B84" s="11" t="s">
        <v>221</v>
      </c>
      <c r="C84" s="28"/>
      <c r="D84" s="28">
        <f>0.5*(Cv!AB84+Cv!AC84)*LN(K_T!D84/K_T!C84)</f>
        <v>6.5136408595624438E-4</v>
      </c>
      <c r="E84" s="28">
        <f>0.5*(Cv!AC84+Cv!AD84)*LN(K_T!E84/K_T!D84)</f>
        <v>-2.2674328644822993E-3</v>
      </c>
      <c r="F84" s="28">
        <f>0.5*(Cv!AD84+Cv!AE84)*LN(K_T!F84/K_T!E84)</f>
        <v>-2.7677065569749601E-3</v>
      </c>
      <c r="G84" s="28">
        <f>0.5*(Cv!AE84+Cv!AF84)*LN(K_T!G84/K_T!F84)</f>
        <v>-2.5641198456193559E-3</v>
      </c>
      <c r="H84" s="28">
        <f>0.5*(Cv!AF84+Cv!AG84)*LN(K_T!H84/K_T!G84)</f>
        <v>-3.0285251436991422E-3</v>
      </c>
      <c r="I84" s="28">
        <f>0.5*(Cv!AG84+Cv!AH84)*LN(K_T!I84/K_T!H84)</f>
        <v>6.1386727047333702E-3</v>
      </c>
      <c r="J84" s="28">
        <f>0.5*(Cv!AH84+Cv!AI84)*LN(K_T!J84/K_T!I84)</f>
        <v>2.067326789541924E-3</v>
      </c>
      <c r="K84" s="28">
        <f>0.5*(Cv!AI84+Cv!AJ84)*LN(K_T!K84/K_T!J84)</f>
        <v>4.9541780120002646E-3</v>
      </c>
      <c r="L84" s="28">
        <f>0.5*(Cv!AJ84+Cv!AK84)*LN(K_T!L84/K_T!K84)</f>
        <v>3.6006958041018282E-3</v>
      </c>
      <c r="M84" s="28">
        <f>0.5*(Cv!AK84+Cv!AL84)*LN(K_T!M84/K_T!L84)</f>
        <v>5.6413976780499047E-3</v>
      </c>
      <c r="N84" s="28">
        <f>0.5*(Cv!AL84+Cv!AM84)*LN(K_T!N84/K_T!M84)</f>
        <v>6.1275081245898474E-3</v>
      </c>
      <c r="O84" s="28">
        <f>0.5*(Cv!AM84+Cv!AN84)*LN(K_T!O84/K_T!N84)</f>
        <v>3.0457645919119421E-3</v>
      </c>
      <c r="P84" s="28">
        <f>0.5*(Cv!AN84+Cv!AO84)*LN(K_T!P84/K_T!O84)</f>
        <v>1.5625583159356658E-3</v>
      </c>
      <c r="Q84" s="28">
        <f>0.5*(Cv!AO84+Cv!AP84)*LN(K_T!Q84/K_T!P84)</f>
        <v>-4.3306523375557897E-4</v>
      </c>
      <c r="R84" s="28">
        <f>0.5*(Cv!AP84+Cv!AQ84)*LN(K_T!R84/K_T!Q84)</f>
        <v>1.0892591663567489E-2</v>
      </c>
      <c r="S84" s="28">
        <f>0.5*(Cv!AQ84+Cv!AR84)*LN(K_T!S84/K_T!R84)</f>
        <v>4.4751159313525394E-3</v>
      </c>
      <c r="T84" s="28">
        <f>0.5*(Cv!AR84+Cv!AS84)*LN(K_T!T84/K_T!S84)</f>
        <v>-1.975043379130664E-3</v>
      </c>
      <c r="U84" s="28">
        <f>0.5*(Cv!AS84+Cv!AT84)*LN(K_T!U84/K_T!T84)</f>
        <v>4.1021703599628711E-4</v>
      </c>
      <c r="V84" s="28">
        <f>0.5*(Cv!AT84+Cv!AU84)*LN(K_T!V84/K_T!U84)</f>
        <v>1.9091066111428946E-3</v>
      </c>
      <c r="W84" s="28">
        <f>0.5*(Cv!AU84+Cv!AV84)*LN(K_T!W84/K_T!V84)</f>
        <v>5.210940950114702E-3</v>
      </c>
      <c r="X84" s="28">
        <f>0.5*(Cv!AV84+Cv!AW84)*LN(K_T!X84/K_T!W84)</f>
        <v>3.4136976275608269E-3</v>
      </c>
      <c r="Y84" s="28">
        <f>0.5*(Cv!AW84+Cv!AX84)*LN(K_T!Y84/K_T!X84)</f>
        <v>-4.2958287017825527E-4</v>
      </c>
      <c r="Z84" s="28">
        <f>0.5*(Cv!AX84+Cv!AY84)*LN(K_T!Z84/K_T!Y84)</f>
        <v>-5.3585802689160098E-4</v>
      </c>
      <c r="AA84" s="28">
        <f>0.5*(Cv!AY84+Cv!AZ84)*LN(K_T!AA84/K_T!Z84)</f>
        <v>-2.1138146963103161E-3</v>
      </c>
      <c r="AC84" s="28">
        <f t="shared" si="8"/>
        <v>-8.9782234120847732E-4</v>
      </c>
      <c r="AD84" s="28">
        <f t="shared" si="9"/>
        <v>4.4782212816567536E-3</v>
      </c>
      <c r="AE84" s="28">
        <f t="shared" si="10"/>
        <v>3.9085930538024114E-3</v>
      </c>
      <c r="AF84" s="28">
        <f t="shared" si="11"/>
        <v>1.7937837691368093E-3</v>
      </c>
      <c r="AG84" s="28">
        <f t="shared" si="12"/>
        <v>-1.0264185311267243E-3</v>
      </c>
      <c r="AH84" s="28">
        <f t="shared" si="13"/>
        <v>4.1934071677295816E-3</v>
      </c>
      <c r="AI84" s="28">
        <f t="shared" si="14"/>
        <v>7.3620790653798434E-4</v>
      </c>
      <c r="AJ84" s="28">
        <f t="shared" si="15"/>
        <v>1.8841140531981441E-3</v>
      </c>
    </row>
    <row r="85" spans="1:36" x14ac:dyDescent="0.15">
      <c r="A85" s="8">
        <v>83</v>
      </c>
      <c r="B85" s="11" t="s">
        <v>222</v>
      </c>
      <c r="C85" s="28"/>
      <c r="D85" s="28">
        <f>0.5*(Cv!AB85+Cv!AC85)*LN(K_T!D85/K_T!C85)</f>
        <v>-1.9328881125835193E-3</v>
      </c>
      <c r="E85" s="28">
        <f>0.5*(Cv!AC85+Cv!AD85)*LN(K_T!E85/K_T!D85)</f>
        <v>1.3127850812648703E-2</v>
      </c>
      <c r="F85" s="28">
        <f>0.5*(Cv!AD85+Cv!AE85)*LN(K_T!F85/K_T!E85)</f>
        <v>1.3698877458561529E-2</v>
      </c>
      <c r="G85" s="28">
        <f>0.5*(Cv!AE85+Cv!AF85)*LN(K_T!G85/K_T!F85)</f>
        <v>2.3785056630323688E-2</v>
      </c>
      <c r="H85" s="28">
        <f>0.5*(Cv!AF85+Cv!AG85)*LN(K_T!H85/K_T!G85)</f>
        <v>1.1006689762923547E-2</v>
      </c>
      <c r="I85" s="28">
        <f>0.5*(Cv!AG85+Cv!AH85)*LN(K_T!I85/K_T!H85)</f>
        <v>-7.6069731839466734E-3</v>
      </c>
      <c r="J85" s="28">
        <f>0.5*(Cv!AH85+Cv!AI85)*LN(K_T!J85/K_T!I85)</f>
        <v>1.8617215589293315E-2</v>
      </c>
      <c r="K85" s="28">
        <f>0.5*(Cv!AI85+Cv!AJ85)*LN(K_T!K85/K_T!J85)</f>
        <v>9.3238416621166612E-3</v>
      </c>
      <c r="L85" s="28">
        <f>0.5*(Cv!AJ85+Cv!AK85)*LN(K_T!L85/K_T!K85)</f>
        <v>1.650353451921906E-2</v>
      </c>
      <c r="M85" s="28">
        <f>0.5*(Cv!AK85+Cv!AL85)*LN(K_T!M85/K_T!L85)</f>
        <v>9.0846201239321335E-3</v>
      </c>
      <c r="N85" s="28">
        <f>0.5*(Cv!AL85+Cv!AM85)*LN(K_T!N85/K_T!M85)</f>
        <v>-1.2468010785091025E-2</v>
      </c>
      <c r="O85" s="28">
        <f>0.5*(Cv!AM85+Cv!AN85)*LN(K_T!O85/K_T!N85)</f>
        <v>-7.8043303994457299E-3</v>
      </c>
      <c r="P85" s="28">
        <f>0.5*(Cv!AN85+Cv!AO85)*LN(K_T!P85/K_T!O85)</f>
        <v>-5.326129611726846E-3</v>
      </c>
      <c r="Q85" s="28">
        <f>0.5*(Cv!AO85+Cv!AP85)*LN(K_T!Q85/K_T!P85)</f>
        <v>1.8741769571924453E-3</v>
      </c>
      <c r="R85" s="28">
        <f>0.5*(Cv!AP85+Cv!AQ85)*LN(K_T!R85/K_T!Q85)</f>
        <v>4.7856694860927114E-3</v>
      </c>
      <c r="S85" s="28">
        <f>0.5*(Cv!AQ85+Cv!AR85)*LN(K_T!S85/K_T!R85)</f>
        <v>-4.7022058952068848E-4</v>
      </c>
      <c r="T85" s="28">
        <f>0.5*(Cv!AR85+Cv!AS85)*LN(K_T!T85/K_T!S85)</f>
        <v>-6.8346790424294486E-3</v>
      </c>
      <c r="U85" s="28">
        <f>0.5*(Cv!AS85+Cv!AT85)*LN(K_T!U85/K_T!T85)</f>
        <v>-4.8021728090178583E-3</v>
      </c>
      <c r="V85" s="28">
        <f>0.5*(Cv!AT85+Cv!AU85)*LN(K_T!V85/K_T!U85)</f>
        <v>-1.6661477145035026E-3</v>
      </c>
      <c r="W85" s="28">
        <f>0.5*(Cv!AU85+Cv!AV85)*LN(K_T!W85/K_T!V85)</f>
        <v>5.3251372750995028E-3</v>
      </c>
      <c r="X85" s="28">
        <f>0.5*(Cv!AV85+Cv!AW85)*LN(K_T!X85/K_T!W85)</f>
        <v>2.9279210344508515E-3</v>
      </c>
      <c r="Y85" s="28">
        <f>0.5*(Cv!AW85+Cv!AX85)*LN(K_T!Y85/K_T!X85)</f>
        <v>2.1616644837540631E-3</v>
      </c>
      <c r="Z85" s="28">
        <f>0.5*(Cv!AX85+Cv!AY85)*LN(K_T!Z85/K_T!Y85)</f>
        <v>4.6656784520034003E-3</v>
      </c>
      <c r="AA85" s="28">
        <f>0.5*(Cv!AY85+Cv!AZ85)*LN(K_T!AA85/K_T!Z85)</f>
        <v>4.9355588394479595E-3</v>
      </c>
      <c r="AC85" s="28">
        <f t="shared" si="8"/>
        <v>1.0802300296102159E-2</v>
      </c>
      <c r="AD85" s="28">
        <f t="shared" si="9"/>
        <v>8.2122402218940301E-3</v>
      </c>
      <c r="AE85" s="28">
        <f t="shared" si="10"/>
        <v>-1.3881668314816218E-3</v>
      </c>
      <c r="AF85" s="28">
        <f t="shared" si="11"/>
        <v>-1.009988251280091E-3</v>
      </c>
      <c r="AG85" s="28">
        <f t="shared" si="12"/>
        <v>3.9209672584018078E-3</v>
      </c>
      <c r="AH85" s="28">
        <f t="shared" si="13"/>
        <v>3.412036695206204E-3</v>
      </c>
      <c r="AI85" s="28">
        <f t="shared" si="14"/>
        <v>8.3912006485062102E-4</v>
      </c>
      <c r="AJ85" s="28">
        <f t="shared" si="15"/>
        <v>4.1236882152772955E-3</v>
      </c>
    </row>
    <row r="86" spans="1:36" x14ac:dyDescent="0.15">
      <c r="A86" s="8">
        <v>84</v>
      </c>
      <c r="B86" s="11" t="s">
        <v>223</v>
      </c>
      <c r="C86" s="28"/>
      <c r="D86" s="28">
        <f>0.5*(Cv!AB86+Cv!AC86)*LN(K_T!D86/K_T!C86)</f>
        <v>2.6810690447647872E-2</v>
      </c>
      <c r="E86" s="28">
        <f>0.5*(Cv!AC86+Cv!AD86)*LN(K_T!E86/K_T!D86)</f>
        <v>3.2687044653581084E-2</v>
      </c>
      <c r="F86" s="28">
        <f>0.5*(Cv!AD86+Cv!AE86)*LN(K_T!F86/K_T!E86)</f>
        <v>2.1026717688790508E-2</v>
      </c>
      <c r="G86" s="28">
        <f>0.5*(Cv!AE86+Cv!AF86)*LN(K_T!G86/K_T!F86)</f>
        <v>9.9180968439816965E-3</v>
      </c>
      <c r="H86" s="28">
        <f>0.5*(Cv!AF86+Cv!AG86)*LN(K_T!H86/K_T!G86)</f>
        <v>9.1933953408544992E-3</v>
      </c>
      <c r="I86" s="28">
        <f>0.5*(Cv!AG86+Cv!AH86)*LN(K_T!I86/K_T!H86)</f>
        <v>8.1616708732081648E-3</v>
      </c>
      <c r="J86" s="28">
        <f>0.5*(Cv!AH86+Cv!AI86)*LN(K_T!J86/K_T!I86)</f>
        <v>4.9355092309152013E-3</v>
      </c>
      <c r="K86" s="28">
        <f>0.5*(Cv!AI86+Cv!AJ86)*LN(K_T!K86/K_T!J86)</f>
        <v>2.7639782137517076E-3</v>
      </c>
      <c r="L86" s="28">
        <f>0.5*(Cv!AJ86+Cv!AK86)*LN(K_T!L86/K_T!K86)</f>
        <v>1.5664158864399321E-3</v>
      </c>
      <c r="M86" s="28">
        <f>0.5*(Cv!AK86+Cv!AL86)*LN(K_T!M86/K_T!L86)</f>
        <v>2.2299194378854813E-3</v>
      </c>
      <c r="N86" s="28">
        <f>0.5*(Cv!AL86+Cv!AM86)*LN(K_T!N86/K_T!M86)</f>
        <v>1.5677632683628461E-3</v>
      </c>
      <c r="O86" s="28">
        <f>0.5*(Cv!AM86+Cv!AN86)*LN(K_T!O86/K_T!N86)</f>
        <v>1.6601106666343009E-3</v>
      </c>
      <c r="P86" s="28">
        <f>0.5*(Cv!AN86+Cv!AO86)*LN(K_T!P86/K_T!O86)</f>
        <v>-3.7006719978061584E-3</v>
      </c>
      <c r="Q86" s="28">
        <f>0.5*(Cv!AO86+Cv!AP86)*LN(K_T!Q86/K_T!P86)</f>
        <v>-6.8746660253467141E-3</v>
      </c>
      <c r="R86" s="28">
        <f>0.5*(Cv!AP86+Cv!AQ86)*LN(K_T!R86/K_T!Q86)</f>
        <v>-1.3944517561703233E-2</v>
      </c>
      <c r="S86" s="28">
        <f>0.5*(Cv!AQ86+Cv!AR86)*LN(K_T!S86/K_T!R86)</f>
        <v>-1.4953229077064522E-2</v>
      </c>
      <c r="T86" s="28">
        <f>0.5*(Cv!AR86+Cv!AS86)*LN(K_T!T86/K_T!S86)</f>
        <v>-1.2630514125540823E-2</v>
      </c>
      <c r="U86" s="28">
        <f>0.5*(Cv!AS86+Cv!AT86)*LN(K_T!U86/K_T!T86)</f>
        <v>-1.115593616403064E-2</v>
      </c>
      <c r="V86" s="28">
        <f>0.5*(Cv!AT86+Cv!AU86)*LN(K_T!V86/K_T!U86)</f>
        <v>-6.876837944898859E-3</v>
      </c>
      <c r="W86" s="28">
        <f>0.5*(Cv!AU86+Cv!AV86)*LN(K_T!W86/K_T!V86)</f>
        <v>-8.1400743834072822E-3</v>
      </c>
      <c r="X86" s="28">
        <f>0.5*(Cv!AV86+Cv!AW86)*LN(K_T!X86/K_T!W86)</f>
        <v>-8.096639404348828E-3</v>
      </c>
      <c r="Y86" s="28">
        <f>0.5*(Cv!AW86+Cv!AX86)*LN(K_T!Y86/K_T!X86)</f>
        <v>-5.1211000272931764E-3</v>
      </c>
      <c r="Z86" s="28">
        <f>0.5*(Cv!AX86+Cv!AY86)*LN(K_T!Z86/K_T!Y86)</f>
        <v>-4.5435903554481042E-3</v>
      </c>
      <c r="AA86" s="28">
        <f>0.5*(Cv!AY86+Cv!AZ86)*LN(K_T!AA86/K_T!Z86)</f>
        <v>-7.5907779433766641E-3</v>
      </c>
      <c r="AC86" s="28">
        <f t="shared" si="8"/>
        <v>1.6197385080083192E-2</v>
      </c>
      <c r="AD86" s="28">
        <f t="shared" si="9"/>
        <v>2.6127172074710335E-3</v>
      </c>
      <c r="AE86" s="28">
        <f t="shared" si="10"/>
        <v>-7.5625947990572654E-3</v>
      </c>
      <c r="AF86" s="28">
        <f t="shared" si="11"/>
        <v>-9.3800004044452857E-3</v>
      </c>
      <c r="AG86" s="28">
        <f t="shared" si="12"/>
        <v>-5.7518227753726482E-3</v>
      </c>
      <c r="AH86" s="28">
        <f t="shared" si="13"/>
        <v>-2.4749387957931157E-3</v>
      </c>
      <c r="AI86" s="28">
        <f t="shared" si="14"/>
        <v>-8.0194337935430467E-3</v>
      </c>
      <c r="AJ86" s="28">
        <f t="shared" si="15"/>
        <v>-3.4425795242867775E-4</v>
      </c>
    </row>
    <row r="87" spans="1:36" x14ac:dyDescent="0.15">
      <c r="A87" s="8">
        <v>85</v>
      </c>
      <c r="B87" s="11" t="s">
        <v>224</v>
      </c>
      <c r="C87" s="28"/>
      <c r="D87" s="28">
        <f>0.5*(Cv!AB87+Cv!AC87)*LN(K_T!D87/K_T!C87)</f>
        <v>2.051793397170143E-2</v>
      </c>
      <c r="E87" s="28">
        <f>0.5*(Cv!AC87+Cv!AD87)*LN(K_T!E87/K_T!D87)</f>
        <v>2.139252578420699E-2</v>
      </c>
      <c r="F87" s="28">
        <f>0.5*(Cv!AD87+Cv!AE87)*LN(K_T!F87/K_T!E87)</f>
        <v>1.428873189288035E-2</v>
      </c>
      <c r="G87" s="28">
        <f>0.5*(Cv!AE87+Cv!AF87)*LN(K_T!G87/K_T!F87)</f>
        <v>1.2227640070570509E-2</v>
      </c>
      <c r="H87" s="28">
        <f>0.5*(Cv!AF87+Cv!AG87)*LN(K_T!H87/K_T!G87)</f>
        <v>1.1017657237594422E-2</v>
      </c>
      <c r="I87" s="28">
        <f>0.5*(Cv!AG87+Cv!AH87)*LN(K_T!I87/K_T!H87)</f>
        <v>1.3424006616282128E-2</v>
      </c>
      <c r="J87" s="28">
        <f>0.5*(Cv!AH87+Cv!AI87)*LN(K_T!J87/K_T!I87)</f>
        <v>9.9329812146588085E-3</v>
      </c>
      <c r="K87" s="28">
        <f>0.5*(Cv!AI87+Cv!AJ87)*LN(K_T!K87/K_T!J87)</f>
        <v>6.3093385308729396E-3</v>
      </c>
      <c r="L87" s="28">
        <f>0.5*(Cv!AJ87+Cv!AK87)*LN(K_T!L87/K_T!K87)</f>
        <v>2.149354300124058E-3</v>
      </c>
      <c r="M87" s="28">
        <f>0.5*(Cv!AK87+Cv!AL87)*LN(K_T!M87/K_T!L87)</f>
        <v>9.2553781327826834E-4</v>
      </c>
      <c r="N87" s="28">
        <f>0.5*(Cv!AL87+Cv!AM87)*LN(K_T!N87/K_T!M87)</f>
        <v>1.3415413154985982E-2</v>
      </c>
      <c r="O87" s="28">
        <f>0.5*(Cv!AM87+Cv!AN87)*LN(K_T!O87/K_T!N87)</f>
        <v>6.6422024728055836E-3</v>
      </c>
      <c r="P87" s="28">
        <f>0.5*(Cv!AN87+Cv!AO87)*LN(K_T!P87/K_T!O87)</f>
        <v>2.8233093008691976E-3</v>
      </c>
      <c r="Q87" s="28">
        <f>0.5*(Cv!AO87+Cv!AP87)*LN(K_T!Q87/K_T!P87)</f>
        <v>4.320020274767372E-3</v>
      </c>
      <c r="R87" s="28">
        <f>0.5*(Cv!AP87+Cv!AQ87)*LN(K_T!R87/K_T!Q87)</f>
        <v>2.8294307036550339E-3</v>
      </c>
      <c r="S87" s="28">
        <f>0.5*(Cv!AQ87+Cv!AR87)*LN(K_T!S87/K_T!R87)</f>
        <v>3.9869209761166412E-3</v>
      </c>
      <c r="T87" s="28">
        <f>0.5*(Cv!AR87+Cv!AS87)*LN(K_T!T87/K_T!S87)</f>
        <v>1.2413028296137809E-4</v>
      </c>
      <c r="U87" s="28">
        <f>0.5*(Cv!AS87+Cv!AT87)*LN(K_T!U87/K_T!T87)</f>
        <v>-2.2804535909191125E-4</v>
      </c>
      <c r="V87" s="28">
        <f>0.5*(Cv!AT87+Cv!AU87)*LN(K_T!V87/K_T!U87)</f>
        <v>2.1253614204354812E-3</v>
      </c>
      <c r="W87" s="28">
        <f>0.5*(Cv!AU87+Cv!AV87)*LN(K_T!W87/K_T!V87)</f>
        <v>8.5951967289043009E-3</v>
      </c>
      <c r="X87" s="28">
        <f>0.5*(Cv!AV87+Cv!AW87)*LN(K_T!X87/K_T!W87)</f>
        <v>8.906957046389578E-3</v>
      </c>
      <c r="Y87" s="28">
        <f>0.5*(Cv!AW87+Cv!AX87)*LN(K_T!Y87/K_T!X87)</f>
        <v>4.3142228568918009E-3</v>
      </c>
      <c r="Z87" s="28">
        <f>0.5*(Cv!AX87+Cv!AY87)*LN(K_T!Z87/K_T!Y87)</f>
        <v>4.4196768376142661E-3</v>
      </c>
      <c r="AA87" s="28">
        <f>0.5*(Cv!AY87+Cv!AZ87)*LN(K_T!AA87/K_T!Z87)</f>
        <v>9.6458637496179122E-3</v>
      </c>
      <c r="AC87" s="28">
        <f t="shared" si="8"/>
        <v>1.447011232030688E-2</v>
      </c>
      <c r="AD87" s="28">
        <f t="shared" si="9"/>
        <v>6.546525002784011E-3</v>
      </c>
      <c r="AE87" s="28">
        <f t="shared" si="10"/>
        <v>4.1203767456427657E-3</v>
      </c>
      <c r="AF87" s="28">
        <f t="shared" si="11"/>
        <v>3.904720023919765E-3</v>
      </c>
      <c r="AG87" s="28">
        <f t="shared" si="12"/>
        <v>6.126587814707994E-3</v>
      </c>
      <c r="AH87" s="28">
        <f t="shared" si="13"/>
        <v>5.3334508742133883E-3</v>
      </c>
      <c r="AI87" s="28">
        <f t="shared" si="14"/>
        <v>4.7379204454653509E-3</v>
      </c>
      <c r="AJ87" s="28">
        <f t="shared" si="15"/>
        <v>7.112540604669179E-3</v>
      </c>
    </row>
    <row r="88" spans="1:36" x14ac:dyDescent="0.15">
      <c r="A88" s="8">
        <v>86</v>
      </c>
      <c r="B88" s="11" t="s">
        <v>225</v>
      </c>
      <c r="C88" s="28"/>
      <c r="D88" s="28">
        <f>0.5*(Cv!AB88+Cv!AC88)*LN(K_T!D88/K_T!C88)</f>
        <v>2.608749060717365E-2</v>
      </c>
      <c r="E88" s="28">
        <f>0.5*(Cv!AC88+Cv!AD88)*LN(K_T!E88/K_T!D88)</f>
        <v>2.5600493977617638E-2</v>
      </c>
      <c r="F88" s="28">
        <f>0.5*(Cv!AD88+Cv!AE88)*LN(K_T!F88/K_T!E88)</f>
        <v>2.3195252744662255E-2</v>
      </c>
      <c r="G88" s="28">
        <f>0.5*(Cv!AE88+Cv!AF88)*LN(K_T!G88/K_T!F88)</f>
        <v>1.9529716198412466E-2</v>
      </c>
      <c r="H88" s="28">
        <f>0.5*(Cv!AF88+Cv!AG88)*LN(K_T!H88/K_T!G88)</f>
        <v>1.8333025280436316E-2</v>
      </c>
      <c r="I88" s="28">
        <f>0.5*(Cv!AG88+Cv!AH88)*LN(K_T!I88/K_T!H88)</f>
        <v>1.9800284626272785E-2</v>
      </c>
      <c r="J88" s="28">
        <f>0.5*(Cv!AH88+Cv!AI88)*LN(K_T!J88/K_T!I88)</f>
        <v>1.5924787823080322E-2</v>
      </c>
      <c r="K88" s="28">
        <f>0.5*(Cv!AI88+Cv!AJ88)*LN(K_T!K88/K_T!J88)</f>
        <v>1.3185020853078024E-2</v>
      </c>
      <c r="L88" s="28">
        <f>0.5*(Cv!AJ88+Cv!AK88)*LN(K_T!L88/K_T!K88)</f>
        <v>1.0472270550226584E-2</v>
      </c>
      <c r="M88" s="28">
        <f>0.5*(Cv!AK88+Cv!AL88)*LN(K_T!M88/K_T!L88)</f>
        <v>1.0450950826536751E-2</v>
      </c>
      <c r="N88" s="28">
        <f>0.5*(Cv!AL88+Cv!AM88)*LN(K_T!N88/K_T!M88)</f>
        <v>8.8984100568164342E-3</v>
      </c>
      <c r="O88" s="28">
        <f>0.5*(Cv!AM88+Cv!AN88)*LN(K_T!O88/K_T!N88)</f>
        <v>9.3814189815256601E-3</v>
      </c>
      <c r="P88" s="28">
        <f>0.5*(Cv!AN88+Cv!AO88)*LN(K_T!P88/K_T!O88)</f>
        <v>3.9633741961680839E-3</v>
      </c>
      <c r="Q88" s="28">
        <f>0.5*(Cv!AO88+Cv!AP88)*LN(K_T!Q88/K_T!P88)</f>
        <v>1.06089796085339E-3</v>
      </c>
      <c r="R88" s="28">
        <f>0.5*(Cv!AP88+Cv!AQ88)*LN(K_T!R88/K_T!Q88)</f>
        <v>-2.3475216012346202E-3</v>
      </c>
      <c r="S88" s="28">
        <f>0.5*(Cv!AQ88+Cv!AR88)*LN(K_T!S88/K_T!R88)</f>
        <v>-5.9783850446275752E-3</v>
      </c>
      <c r="T88" s="28">
        <f>0.5*(Cv!AR88+Cv!AS88)*LN(K_T!T88/K_T!S88)</f>
        <v>-8.3126420076959258E-3</v>
      </c>
      <c r="U88" s="28">
        <f>0.5*(Cv!AS88+Cv!AT88)*LN(K_T!U88/K_T!T88)</f>
        <v>-5.4074804706529794E-3</v>
      </c>
      <c r="V88" s="28">
        <f>0.5*(Cv!AT88+Cv!AU88)*LN(K_T!V88/K_T!U88)</f>
        <v>1.4920037510761895E-3</v>
      </c>
      <c r="W88" s="28">
        <f>0.5*(Cv!AU88+Cv!AV88)*LN(K_T!W88/K_T!V88)</f>
        <v>7.6117444603857323E-3</v>
      </c>
      <c r="X88" s="28">
        <f>0.5*(Cv!AV88+Cv!AW88)*LN(K_T!X88/K_T!W88)</f>
        <v>1.0313135843780066E-2</v>
      </c>
      <c r="Y88" s="28">
        <f>0.5*(Cv!AW88+Cv!AX88)*LN(K_T!Y88/K_T!X88)</f>
        <v>1.9636723643602296E-3</v>
      </c>
      <c r="Z88" s="28">
        <f>0.5*(Cv!AX88+Cv!AY88)*LN(K_T!Z88/K_T!Y88)</f>
        <v>1.271779139212996E-3</v>
      </c>
      <c r="AA88" s="28">
        <f>0.5*(Cv!AY88+Cv!AZ88)*LN(K_T!AA88/K_T!Z88)</f>
        <v>4.2057320813930653E-3</v>
      </c>
      <c r="AC88" s="28">
        <f t="shared" si="8"/>
        <v>2.1291754565480291E-2</v>
      </c>
      <c r="AD88" s="28">
        <f t="shared" si="9"/>
        <v>1.1786288021947623E-2</v>
      </c>
      <c r="AE88" s="28">
        <f t="shared" si="10"/>
        <v>1.2159568985369879E-3</v>
      </c>
      <c r="AF88" s="28">
        <f t="shared" si="11"/>
        <v>1.1393523153786166E-3</v>
      </c>
      <c r="AG88" s="28">
        <f t="shared" si="12"/>
        <v>2.4803945283220969E-3</v>
      </c>
      <c r="AH88" s="28">
        <f t="shared" si="13"/>
        <v>6.5011224602423059E-3</v>
      </c>
      <c r="AI88" s="28">
        <f t="shared" si="14"/>
        <v>1.6422431452324218E-3</v>
      </c>
      <c r="AJ88" s="28">
        <f t="shared" si="15"/>
        <v>8.0264322865949526E-3</v>
      </c>
    </row>
    <row r="89" spans="1:36" x14ac:dyDescent="0.15">
      <c r="A89" s="8">
        <v>87</v>
      </c>
      <c r="B89" s="11" t="s">
        <v>226</v>
      </c>
      <c r="C89" s="28"/>
      <c r="D89" s="28">
        <f>0.5*(Cv!AB89+Cv!AC89)*LN(K_T!D89/K_T!C89)</f>
        <v>-6.8922106106224804E-2</v>
      </c>
      <c r="E89" s="28">
        <f>0.5*(Cv!AC89+Cv!AD89)*LN(K_T!E89/K_T!D89)</f>
        <v>-5.1336524209800373E-2</v>
      </c>
      <c r="F89" s="28">
        <f>0.5*(Cv!AD89+Cv!AE89)*LN(K_T!F89/K_T!E89)</f>
        <v>-3.6969166910394022E-2</v>
      </c>
      <c r="G89" s="28">
        <f>0.5*(Cv!AE89+Cv!AF89)*LN(K_T!G89/K_T!F89)</f>
        <v>-3.4064057202186707E-2</v>
      </c>
      <c r="H89" s="28">
        <f>0.5*(Cv!AF89+Cv!AG89)*LN(K_T!H89/K_T!G89)</f>
        <v>-1.7380348749683253E-2</v>
      </c>
      <c r="I89" s="28">
        <f>0.5*(Cv!AG89+Cv!AH89)*LN(K_T!I89/K_T!H89)</f>
        <v>-2.6166306531486362E-2</v>
      </c>
      <c r="J89" s="28">
        <f>0.5*(Cv!AH89+Cv!AI89)*LN(K_T!J89/K_T!I89)</f>
        <v>1.0724987129773418E-2</v>
      </c>
      <c r="K89" s="28">
        <f>0.5*(Cv!AI89+Cv!AJ89)*LN(K_T!K89/K_T!J89)</f>
        <v>4.6591251118551953E-2</v>
      </c>
      <c r="L89" s="28">
        <f>0.5*(Cv!AJ89+Cv!AK89)*LN(K_T!L89/K_T!K89)</f>
        <v>5.2912737159084726E-2</v>
      </c>
      <c r="M89" s="28">
        <f>0.5*(Cv!AK89+Cv!AL89)*LN(K_T!M89/K_T!L89)</f>
        <v>5.5551796012589571E-3</v>
      </c>
      <c r="N89" s="28">
        <f>0.5*(Cv!AL89+Cv!AM89)*LN(K_T!N89/K_T!M89)</f>
        <v>-2.8088063833542287E-2</v>
      </c>
      <c r="O89" s="28">
        <f>0.5*(Cv!AM89+Cv!AN89)*LN(K_T!O89/K_T!N89)</f>
        <v>-3.3015870823729455E-2</v>
      </c>
      <c r="P89" s="28">
        <f>0.5*(Cv!AN89+Cv!AO89)*LN(K_T!P89/K_T!O89)</f>
        <v>-2.9117378421282678E-2</v>
      </c>
      <c r="Q89" s="28">
        <f>0.5*(Cv!AO89+Cv!AP89)*LN(K_T!Q89/K_T!P89)</f>
        <v>-2.357133113784728E-2</v>
      </c>
      <c r="R89" s="28">
        <f>0.5*(Cv!AP89+Cv!AQ89)*LN(K_T!R89/K_T!Q89)</f>
        <v>-2.4586620475788874E-2</v>
      </c>
      <c r="S89" s="28">
        <f>0.5*(Cv!AQ89+Cv!AR89)*LN(K_T!S89/K_T!R89)</f>
        <v>-2.3803406326053815E-2</v>
      </c>
      <c r="T89" s="28">
        <f>0.5*(Cv!AR89+Cv!AS89)*LN(K_T!T89/K_T!S89)</f>
        <v>-1.515813312843947E-2</v>
      </c>
      <c r="U89" s="28">
        <f>0.5*(Cv!AS89+Cv!AT89)*LN(K_T!U89/K_T!T89)</f>
        <v>-1.4668086650985717E-2</v>
      </c>
      <c r="V89" s="28">
        <f>0.5*(Cv!AT89+Cv!AU89)*LN(K_T!V89/K_T!U89)</f>
        <v>-1.1344519185562634E-2</v>
      </c>
      <c r="W89" s="28">
        <f>0.5*(Cv!AU89+Cv!AV89)*LN(K_T!W89/K_T!V89)</f>
        <v>-1.0613312316301242E-2</v>
      </c>
      <c r="X89" s="28">
        <f>0.5*(Cv!AV89+Cv!AW89)*LN(K_T!X89/K_T!W89)</f>
        <v>-5.3971560921258974E-3</v>
      </c>
      <c r="Y89" s="28">
        <f>0.5*(Cv!AW89+Cv!AX89)*LN(K_T!Y89/K_T!X89)</f>
        <v>-8.8614057064163605E-3</v>
      </c>
      <c r="Z89" s="28">
        <f>0.5*(Cv!AX89+Cv!AY89)*LN(K_T!Z89/K_T!Y89)</f>
        <v>-2.8198980356570528E-3</v>
      </c>
      <c r="AA89" s="28">
        <f>0.5*(Cv!AY89+Cv!AZ89)*LN(K_T!AA89/K_T!Z89)</f>
        <v>3.9121257032365226E-3</v>
      </c>
      <c r="AC89" s="28">
        <f t="shared" si="8"/>
        <v>-3.3183280720710147E-2</v>
      </c>
      <c r="AD89" s="28">
        <f t="shared" si="9"/>
        <v>1.7539218235025352E-2</v>
      </c>
      <c r="AE89" s="28">
        <f t="shared" si="10"/>
        <v>-2.6818921436940417E-2</v>
      </c>
      <c r="AF89" s="28">
        <f t="shared" si="11"/>
        <v>-1.1436241474682991E-2</v>
      </c>
      <c r="AG89" s="28">
        <f t="shared" si="12"/>
        <v>-2.5897260129456303E-3</v>
      </c>
      <c r="AH89" s="28">
        <f t="shared" si="13"/>
        <v>-4.6398516009575341E-3</v>
      </c>
      <c r="AI89" s="28">
        <f t="shared" si="14"/>
        <v>-8.1187981765314804E-3</v>
      </c>
      <c r="AJ89" s="28">
        <f t="shared" si="15"/>
        <v>-1.2055013261972954E-2</v>
      </c>
    </row>
    <row r="90" spans="1:36" x14ac:dyDescent="0.15">
      <c r="A90" s="8">
        <v>88</v>
      </c>
      <c r="B90" s="11" t="s">
        <v>227</v>
      </c>
      <c r="C90" s="28"/>
      <c r="D90" s="28">
        <f>0.5*(Cv!AB90+Cv!AC90)*LN(K_T!D90/K_T!C90)</f>
        <v>8.4013019688208526E-2</v>
      </c>
      <c r="E90" s="28">
        <f>0.5*(Cv!AC90+Cv!AD90)*LN(K_T!E90/K_T!D90)</f>
        <v>9.8145099022793753E-2</v>
      </c>
      <c r="F90" s="28">
        <f>0.5*(Cv!AD90+Cv!AE90)*LN(K_T!F90/K_T!E90)</f>
        <v>0.10127303546883634</v>
      </c>
      <c r="G90" s="28">
        <f>0.5*(Cv!AE90+Cv!AF90)*LN(K_T!G90/K_T!F90)</f>
        <v>6.3894730029369559E-2</v>
      </c>
      <c r="H90" s="28">
        <f>0.5*(Cv!AF90+Cv!AG90)*LN(K_T!H90/K_T!G90)</f>
        <v>3.147646294006632E-2</v>
      </c>
      <c r="I90" s="28">
        <f>0.5*(Cv!AG90+Cv!AH90)*LN(K_T!I90/K_T!H90)</f>
        <v>3.5431028784725135E-2</v>
      </c>
      <c r="J90" s="28">
        <f>0.5*(Cv!AH90+Cv!AI90)*LN(K_T!J90/K_T!I90)</f>
        <v>6.3202476449479683E-2</v>
      </c>
      <c r="K90" s="28">
        <f>0.5*(Cv!AI90+Cv!AJ90)*LN(K_T!K90/K_T!J90)</f>
        <v>7.5939072176176972E-2</v>
      </c>
      <c r="L90" s="28">
        <f>0.5*(Cv!AJ90+Cv!AK90)*LN(K_T!L90/K_T!K90)</f>
        <v>5.7441953389133965E-2</v>
      </c>
      <c r="M90" s="28">
        <f>0.5*(Cv!AK90+Cv!AL90)*LN(K_T!M90/K_T!L90)</f>
        <v>9.1109023840255071E-2</v>
      </c>
      <c r="N90" s="28">
        <f>0.5*(Cv!AL90+Cv!AM90)*LN(K_T!N90/K_T!M90)</f>
        <v>0.13432349642357588</v>
      </c>
      <c r="O90" s="28">
        <f>0.5*(Cv!AM90+Cv!AN90)*LN(K_T!O90/K_T!N90)</f>
        <v>0.1443978919173424</v>
      </c>
      <c r="P90" s="28">
        <f>0.5*(Cv!AN90+Cv!AO90)*LN(K_T!P90/K_T!O90)</f>
        <v>7.1998180104835302E-2</v>
      </c>
      <c r="Q90" s="28">
        <f>0.5*(Cv!AO90+Cv!AP90)*LN(K_T!Q90/K_T!P90)</f>
        <v>3.1963149659705058E-2</v>
      </c>
      <c r="R90" s="28">
        <f>0.5*(Cv!AP90+Cv!AQ90)*LN(K_T!R90/K_T!Q90)</f>
        <v>-2.7046265066817423E-2</v>
      </c>
      <c r="S90" s="28">
        <f>0.5*(Cv!AQ90+Cv!AR90)*LN(K_T!S90/K_T!R90)</f>
        <v>-2.2367975128032121E-2</v>
      </c>
      <c r="T90" s="28">
        <f>0.5*(Cv!AR90+Cv!AS90)*LN(K_T!T90/K_T!S90)</f>
        <v>-6.9613560822554231E-3</v>
      </c>
      <c r="U90" s="28">
        <f>0.5*(Cv!AS90+Cv!AT90)*LN(K_T!U90/K_T!T90)</f>
        <v>-7.8338817585617525E-3</v>
      </c>
      <c r="V90" s="28">
        <f>0.5*(Cv!AT90+Cv!AU90)*LN(K_T!V90/K_T!U90)</f>
        <v>1.383387692074765E-2</v>
      </c>
      <c r="W90" s="28">
        <f>0.5*(Cv!AU90+Cv!AV90)*LN(K_T!W90/K_T!V90)</f>
        <v>-7.3987774336213875E-3</v>
      </c>
      <c r="X90" s="28">
        <f>0.5*(Cv!AV90+Cv!AW90)*LN(K_T!X90/K_T!W90)</f>
        <v>2.6868945622600155E-4</v>
      </c>
      <c r="Y90" s="28">
        <f>0.5*(Cv!AW90+Cv!AX90)*LN(K_T!Y90/K_T!X90)</f>
        <v>6.8471552709339096E-3</v>
      </c>
      <c r="Z90" s="28">
        <f>0.5*(Cv!AX90+Cv!AY90)*LN(K_T!Z90/K_T!Y90)</f>
        <v>2.0779391693493948E-2</v>
      </c>
      <c r="AA90" s="28">
        <f>0.5*(Cv!AY90+Cv!AZ90)*LN(K_T!AA90/K_T!Z90)</f>
        <v>3.5448026512445046E-3</v>
      </c>
      <c r="AC90" s="28">
        <f t="shared" si="8"/>
        <v>6.6044071249158232E-2</v>
      </c>
      <c r="AD90" s="28">
        <f t="shared" si="9"/>
        <v>8.4403204455724315E-2</v>
      </c>
      <c r="AE90" s="28">
        <f t="shared" si="10"/>
        <v>3.9788996297406641E-2</v>
      </c>
      <c r="AF90" s="28">
        <f t="shared" si="11"/>
        <v>-1.6182897794929821E-3</v>
      </c>
      <c r="AG90" s="28">
        <f t="shared" si="12"/>
        <v>1.0390449871890788E-2</v>
      </c>
      <c r="AH90" s="28">
        <f t="shared" si="13"/>
        <v>6.2096100376565475E-2</v>
      </c>
      <c r="AI90" s="28">
        <f t="shared" si="14"/>
        <v>2.8849875897759315E-3</v>
      </c>
      <c r="AJ90" s="28">
        <f t="shared" si="15"/>
        <v>4.2359185249115368E-2</v>
      </c>
    </row>
    <row r="91" spans="1:36" x14ac:dyDescent="0.15">
      <c r="A91" s="8">
        <v>89</v>
      </c>
      <c r="B91" s="11" t="s">
        <v>228</v>
      </c>
      <c r="C91" s="28"/>
      <c r="D91" s="28">
        <f>0.5*(Cv!AB91+Cv!AC91)*LN(K_T!D91/K_T!C91)</f>
        <v>1.2578846451451232E-2</v>
      </c>
      <c r="E91" s="28">
        <f>0.5*(Cv!AC91+Cv!AD91)*LN(K_T!E91/K_T!D91)</f>
        <v>1.6862226202555713E-2</v>
      </c>
      <c r="F91" s="28">
        <f>0.5*(Cv!AD91+Cv!AE91)*LN(K_T!F91/K_T!E91)</f>
        <v>1.4022490264650253E-2</v>
      </c>
      <c r="G91" s="28">
        <f>0.5*(Cv!AE91+Cv!AF91)*LN(K_T!G91/K_T!F91)</f>
        <v>-1.5228948389152711E-3</v>
      </c>
      <c r="H91" s="28">
        <f>0.5*(Cv!AF91+Cv!AG91)*LN(K_T!H91/K_T!G91)</f>
        <v>6.5229702809069543E-3</v>
      </c>
      <c r="I91" s="28">
        <f>0.5*(Cv!AG91+Cv!AH91)*LN(K_T!I91/K_T!H91)</f>
        <v>1.248207459574557E-2</v>
      </c>
      <c r="J91" s="28">
        <f>0.5*(Cv!AH91+Cv!AI91)*LN(K_T!J91/K_T!I91)</f>
        <v>7.2595284146507056E-3</v>
      </c>
      <c r="K91" s="28">
        <f>0.5*(Cv!AI91+Cv!AJ91)*LN(K_T!K91/K_T!J91)</f>
        <v>-1.9486086916262939E-4</v>
      </c>
      <c r="L91" s="28">
        <f>0.5*(Cv!AJ91+Cv!AK91)*LN(K_T!L91/K_T!K91)</f>
        <v>2.7847224992251069E-3</v>
      </c>
      <c r="M91" s="28">
        <f>0.5*(Cv!AK91+Cv!AL91)*LN(K_T!M91/K_T!L91)</f>
        <v>6.2849657347450781E-3</v>
      </c>
      <c r="N91" s="28">
        <f>0.5*(Cv!AL91+Cv!AM91)*LN(K_T!N91/K_T!M91)</f>
        <v>7.5325997041854748E-3</v>
      </c>
      <c r="O91" s="28">
        <f>0.5*(Cv!AM91+Cv!AN91)*LN(K_T!O91/K_T!N91)</f>
        <v>4.4369837702063156E-3</v>
      </c>
      <c r="P91" s="28">
        <f>0.5*(Cv!AN91+Cv!AO91)*LN(K_T!P91/K_T!O91)</f>
        <v>-1.124372215804076E-3</v>
      </c>
      <c r="Q91" s="28">
        <f>0.5*(Cv!AO91+Cv!AP91)*LN(K_T!Q91/K_T!P91)</f>
        <v>1.0584628287448831E-2</v>
      </c>
      <c r="R91" s="28">
        <f>0.5*(Cv!AP91+Cv!AQ91)*LN(K_T!R91/K_T!Q91)</f>
        <v>1.5816321821501782E-4</v>
      </c>
      <c r="S91" s="28">
        <f>0.5*(Cv!AQ91+Cv!AR91)*LN(K_T!S91/K_T!R91)</f>
        <v>-1.3361139714915874E-2</v>
      </c>
      <c r="T91" s="28">
        <f>0.5*(Cv!AR91+Cv!AS91)*LN(K_T!T91/K_T!S91)</f>
        <v>-1.3118487714778967E-2</v>
      </c>
      <c r="U91" s="28">
        <f>0.5*(Cv!AS91+Cv!AT91)*LN(K_T!U91/K_T!T91)</f>
        <v>-1.1554761700367221E-2</v>
      </c>
      <c r="V91" s="28">
        <f>0.5*(Cv!AT91+Cv!AU91)*LN(K_T!V91/K_T!U91)</f>
        <v>-7.2174043960994919E-3</v>
      </c>
      <c r="W91" s="28">
        <f>0.5*(Cv!AU91+Cv!AV91)*LN(K_T!W91/K_T!V91)</f>
        <v>-1.0889987032967269E-4</v>
      </c>
      <c r="X91" s="28">
        <f>0.5*(Cv!AV91+Cv!AW91)*LN(K_T!X91/K_T!W91)</f>
        <v>-5.2669897052276104E-3</v>
      </c>
      <c r="Y91" s="28">
        <f>0.5*(Cv!AW91+Cv!AX91)*LN(K_T!Y91/K_T!X91)</f>
        <v>-7.3791148821801354E-3</v>
      </c>
      <c r="Z91" s="28">
        <f>0.5*(Cv!AX91+Cv!AY91)*LN(K_T!Z91/K_T!Y91)</f>
        <v>-4.388129892695292E-3</v>
      </c>
      <c r="AA91" s="28">
        <f>0.5*(Cv!AY91+Cv!AZ91)*LN(K_T!AA91/K_T!Z91)</f>
        <v>-8.0721551255311039E-3</v>
      </c>
      <c r="AC91" s="28">
        <f t="shared" si="8"/>
        <v>9.6733733009886445E-3</v>
      </c>
      <c r="AD91" s="28">
        <f t="shared" si="9"/>
        <v>4.7333910967287474E-3</v>
      </c>
      <c r="AE91" s="28">
        <f t="shared" si="10"/>
        <v>1.3885266903004289E-4</v>
      </c>
      <c r="AF91" s="28">
        <f t="shared" si="11"/>
        <v>-7.4533086773605926E-3</v>
      </c>
      <c r="AG91" s="28">
        <f t="shared" si="12"/>
        <v>-6.6131333001355104E-3</v>
      </c>
      <c r="AH91" s="28">
        <f t="shared" si="13"/>
        <v>2.4361218828793949E-3</v>
      </c>
      <c r="AI91" s="28">
        <f t="shared" si="14"/>
        <v>-7.1382429109011864E-3</v>
      </c>
      <c r="AJ91" s="28">
        <f t="shared" si="15"/>
        <v>6.7922356724033409E-4</v>
      </c>
    </row>
    <row r="92" spans="1:36" x14ac:dyDescent="0.15">
      <c r="A92" s="8">
        <v>90</v>
      </c>
      <c r="B92" s="11" t="s">
        <v>229</v>
      </c>
      <c r="C92" s="28"/>
      <c r="D92" s="28">
        <f>0.5*(Cv!AB92+Cv!AC92)*LN(K_T!D92/K_T!C92)</f>
        <v>4.2446467496996083E-3</v>
      </c>
      <c r="E92" s="28">
        <f>0.5*(Cv!AC92+Cv!AD92)*LN(K_T!E92/K_T!D92)</f>
        <v>5.1638807939987296E-3</v>
      </c>
      <c r="F92" s="28">
        <f>0.5*(Cv!AD92+Cv!AE92)*LN(K_T!F92/K_T!E92)</f>
        <v>6.3453923376009733E-3</v>
      </c>
      <c r="G92" s="28">
        <f>0.5*(Cv!AE92+Cv!AF92)*LN(K_T!G92/K_T!F92)</f>
        <v>1.0817324460737792E-3</v>
      </c>
      <c r="H92" s="28">
        <f>0.5*(Cv!AF92+Cv!AG92)*LN(K_T!H92/K_T!G92)</f>
        <v>2.0646391653977086E-4</v>
      </c>
      <c r="I92" s="28">
        <f>0.5*(Cv!AG92+Cv!AH92)*LN(K_T!I92/K_T!H92)</f>
        <v>3.0959530999272534E-3</v>
      </c>
      <c r="J92" s="28">
        <f>0.5*(Cv!AH92+Cv!AI92)*LN(K_T!J92/K_T!I92)</f>
        <v>1.6544288113298864E-3</v>
      </c>
      <c r="K92" s="28">
        <f>0.5*(Cv!AI92+Cv!AJ92)*LN(K_T!K92/K_T!J92)</f>
        <v>3.1177632237792095E-3</v>
      </c>
      <c r="L92" s="28">
        <f>0.5*(Cv!AJ92+Cv!AK92)*LN(K_T!L92/K_T!K92)</f>
        <v>3.2897809968161981E-3</v>
      </c>
      <c r="M92" s="28">
        <f>0.5*(Cv!AK92+Cv!AL92)*LN(K_T!M92/K_T!L92)</f>
        <v>5.2267302186361627E-3</v>
      </c>
      <c r="N92" s="28">
        <f>0.5*(Cv!AL92+Cv!AM92)*LN(K_T!N92/K_T!M92)</f>
        <v>6.1599194388589377E-3</v>
      </c>
      <c r="O92" s="28">
        <f>0.5*(Cv!AM92+Cv!AN92)*LN(K_T!O92/K_T!N92)</f>
        <v>7.5067331059084424E-3</v>
      </c>
      <c r="P92" s="28">
        <f>0.5*(Cv!AN92+Cv!AO92)*LN(K_T!P92/K_T!O92)</f>
        <v>2.2368371235916337E-3</v>
      </c>
      <c r="Q92" s="28">
        <f>0.5*(Cv!AO92+Cv!AP92)*LN(K_T!Q92/K_T!P92)</f>
        <v>8.3154894226001458E-4</v>
      </c>
      <c r="R92" s="28">
        <f>0.5*(Cv!AP92+Cv!AQ92)*LN(K_T!R92/K_T!Q92)</f>
        <v>-1.3582895112066585E-3</v>
      </c>
      <c r="S92" s="28">
        <f>0.5*(Cv!AQ92+Cv!AR92)*LN(K_T!S92/K_T!R92)</f>
        <v>-2.269893111657241E-3</v>
      </c>
      <c r="T92" s="28">
        <f>0.5*(Cv!AR92+Cv!AS92)*LN(K_T!T92/K_T!S92)</f>
        <v>-5.4179510905886347E-4</v>
      </c>
      <c r="U92" s="28">
        <f>0.5*(Cv!AS92+Cv!AT92)*LN(K_T!U92/K_T!T92)</f>
        <v>1.5030422856492888E-5</v>
      </c>
      <c r="V92" s="28">
        <f>0.5*(Cv!AT92+Cv!AU92)*LN(K_T!V92/K_T!U92)</f>
        <v>1.2494669203613389E-3</v>
      </c>
      <c r="W92" s="28">
        <f>0.5*(Cv!AU92+Cv!AV92)*LN(K_T!W92/K_T!V92)</f>
        <v>1.9312455855298653E-3</v>
      </c>
      <c r="X92" s="28">
        <f>0.5*(Cv!AV92+Cv!AW92)*LN(K_T!X92/K_T!W92)</f>
        <v>2.5507898768706611E-3</v>
      </c>
      <c r="Y92" s="28">
        <f>0.5*(Cv!AW92+Cv!AX92)*LN(K_T!Y92/K_T!X92)</f>
        <v>1.1032622418422852E-3</v>
      </c>
      <c r="Z92" s="28">
        <f>0.5*(Cv!AX92+Cv!AY92)*LN(K_T!Z92/K_T!Y92)</f>
        <v>4.5407707226300838E-3</v>
      </c>
      <c r="AA92" s="28">
        <f>0.5*(Cv!AY92+Cv!AZ92)*LN(K_T!AA92/K_T!Z92)</f>
        <v>5.5009251606633882E-3</v>
      </c>
      <c r="AC92" s="28">
        <f t="shared" si="8"/>
        <v>3.1786845188281018E-3</v>
      </c>
      <c r="AD92" s="28">
        <f t="shared" si="9"/>
        <v>3.8897245378840791E-3</v>
      </c>
      <c r="AE92" s="28">
        <f t="shared" si="10"/>
        <v>1.389387309779238E-3</v>
      </c>
      <c r="AF92" s="28">
        <f t="shared" si="11"/>
        <v>1.0409475393118989E-3</v>
      </c>
      <c r="AG92" s="28">
        <f t="shared" si="12"/>
        <v>3.7149860417119186E-3</v>
      </c>
      <c r="AH92" s="28">
        <f t="shared" si="13"/>
        <v>2.6395559238316588E-3</v>
      </c>
      <c r="AI92" s="28">
        <f t="shared" si="14"/>
        <v>2.0437119777119064E-3</v>
      </c>
      <c r="AJ92" s="28">
        <f t="shared" si="15"/>
        <v>2.5495077240935806E-3</v>
      </c>
    </row>
    <row r="93" spans="1:36" x14ac:dyDescent="0.15">
      <c r="A93" s="8">
        <v>91</v>
      </c>
      <c r="B93" s="11" t="s">
        <v>230</v>
      </c>
      <c r="C93" s="28"/>
      <c r="D93" s="28">
        <f>0.5*(Cv!AB93+Cv!AC93)*LN(K_T!D93/K_T!C93)</f>
        <v>2.1159853427519824E-2</v>
      </c>
      <c r="E93" s="28">
        <f>0.5*(Cv!AC93+Cv!AD93)*LN(K_T!E93/K_T!D93)</f>
        <v>2.241838587004116E-2</v>
      </c>
      <c r="F93" s="28">
        <f>0.5*(Cv!AD93+Cv!AE93)*LN(K_T!F93/K_T!E93)</f>
        <v>1.7110509953441037E-2</v>
      </c>
      <c r="G93" s="28">
        <f>0.5*(Cv!AE93+Cv!AF93)*LN(K_T!G93/K_T!F93)</f>
        <v>1.337962953236937E-2</v>
      </c>
      <c r="H93" s="28">
        <f>0.5*(Cv!AF93+Cv!AG93)*LN(K_T!H93/K_T!G93)</f>
        <v>1.4419053305709721E-2</v>
      </c>
      <c r="I93" s="28">
        <f>0.5*(Cv!AG93+Cv!AH93)*LN(K_T!I93/K_T!H93)</f>
        <v>1.051080978814962E-2</v>
      </c>
      <c r="J93" s="28">
        <f>0.5*(Cv!AH93+Cv!AI93)*LN(K_T!J93/K_T!I93)</f>
        <v>9.3447632802601127E-3</v>
      </c>
      <c r="K93" s="28">
        <f>0.5*(Cv!AI93+Cv!AJ93)*LN(K_T!K93/K_T!J93)</f>
        <v>7.2764040648958467E-3</v>
      </c>
      <c r="L93" s="28">
        <f>0.5*(Cv!AJ93+Cv!AK93)*LN(K_T!L93/K_T!K93)</f>
        <v>5.0103396353769558E-3</v>
      </c>
      <c r="M93" s="28">
        <f>0.5*(Cv!AK93+Cv!AL93)*LN(K_T!M93/K_T!L93)</f>
        <v>2.8625609861348479E-3</v>
      </c>
      <c r="N93" s="28">
        <f>0.5*(Cv!AL93+Cv!AM93)*LN(K_T!N93/K_T!M93)</f>
        <v>2.0195540181388179E-3</v>
      </c>
      <c r="O93" s="28">
        <f>0.5*(Cv!AM93+Cv!AN93)*LN(K_T!O93/K_T!N93)</f>
        <v>1.4494627833881791E-3</v>
      </c>
      <c r="P93" s="28">
        <f>0.5*(Cv!AN93+Cv!AO93)*LN(K_T!P93/K_T!O93)</f>
        <v>7.8957694124306174E-4</v>
      </c>
      <c r="Q93" s="28">
        <f>0.5*(Cv!AO93+Cv!AP93)*LN(K_T!Q93/K_T!P93)</f>
        <v>1.5495383248372854E-4</v>
      </c>
      <c r="R93" s="28">
        <f>0.5*(Cv!AP93+Cv!AQ93)*LN(K_T!R93/K_T!Q93)</f>
        <v>8.7245379021351217E-4</v>
      </c>
      <c r="S93" s="28">
        <f>0.5*(Cv!AQ93+Cv!AR93)*LN(K_T!S93/K_T!R93)</f>
        <v>5.1246949765218648E-4</v>
      </c>
      <c r="T93" s="28">
        <f>0.5*(Cv!AR93+Cv!AS93)*LN(K_T!T93/K_T!S93)</f>
        <v>-1.4038264662228703E-4</v>
      </c>
      <c r="U93" s="28">
        <f>0.5*(Cv!AS93+Cv!AT93)*LN(K_T!U93/K_T!T93)</f>
        <v>7.7121439068064833E-5</v>
      </c>
      <c r="V93" s="28">
        <f>0.5*(Cv!AT93+Cv!AU93)*LN(K_T!V93/K_T!U93)</f>
        <v>1.3902199856316378E-3</v>
      </c>
      <c r="W93" s="28">
        <f>0.5*(Cv!AU93+Cv!AV93)*LN(K_T!W93/K_T!V93)</f>
        <v>1.8399373645006237E-3</v>
      </c>
      <c r="X93" s="28">
        <f>0.5*(Cv!AV93+Cv!AW93)*LN(K_T!X93/K_T!W93)</f>
        <v>1.6272346928715865E-3</v>
      </c>
      <c r="Y93" s="28">
        <f>0.5*(Cv!AW93+Cv!AX93)*LN(K_T!Y93/K_T!X93)</f>
        <v>1.6278740370922916E-3</v>
      </c>
      <c r="Z93" s="28">
        <f>0.5*(Cv!AX93+Cv!AY93)*LN(K_T!Z93/K_T!Y93)</f>
        <v>1.9919432352632905E-3</v>
      </c>
      <c r="AA93" s="28">
        <f>0.5*(Cv!AY93+Cv!AZ93)*LN(K_T!AA93/K_T!Z93)</f>
        <v>2.3714659588137082E-3</v>
      </c>
      <c r="AC93" s="28">
        <f t="shared" si="8"/>
        <v>1.556767768994218E-2</v>
      </c>
      <c r="AD93" s="28">
        <f t="shared" si="9"/>
        <v>5.3027243969613154E-3</v>
      </c>
      <c r="AE93" s="28">
        <f t="shared" si="10"/>
        <v>7.5578336899613367E-4</v>
      </c>
      <c r="AF93" s="28">
        <f t="shared" si="11"/>
        <v>9.588261670899252E-4</v>
      </c>
      <c r="AG93" s="28">
        <f t="shared" si="12"/>
        <v>1.9970944103897634E-3</v>
      </c>
      <c r="AH93" s="28">
        <f t="shared" si="13"/>
        <v>3.0292538829787244E-3</v>
      </c>
      <c r="AI93" s="28">
        <f t="shared" si="14"/>
        <v>1.3481767583273646E-3</v>
      </c>
      <c r="AJ93" s="28">
        <f t="shared" si="15"/>
        <v>5.1702757107007424E-3</v>
      </c>
    </row>
    <row r="94" spans="1:36" x14ac:dyDescent="0.15">
      <c r="A94" s="8">
        <v>92</v>
      </c>
      <c r="B94" s="11" t="s">
        <v>231</v>
      </c>
      <c r="C94" s="28"/>
      <c r="D94" s="28">
        <f>0.5*(Cv!AB94+Cv!AC94)*LN(K_T!D94/K_T!C94)</f>
        <v>5.9791219504734608E-3</v>
      </c>
      <c r="E94" s="28">
        <f>0.5*(Cv!AC94+Cv!AD94)*LN(K_T!E94/K_T!D94)</f>
        <v>4.3740188024103312E-3</v>
      </c>
      <c r="F94" s="28">
        <f>0.5*(Cv!AD94+Cv!AE94)*LN(K_T!F94/K_T!E94)</f>
        <v>2.561808097217377E-3</v>
      </c>
      <c r="G94" s="28">
        <f>0.5*(Cv!AE94+Cv!AF94)*LN(K_T!G94/K_T!F94)</f>
        <v>2.4451157713790989E-3</v>
      </c>
      <c r="H94" s="28">
        <f>0.5*(Cv!AF94+Cv!AG94)*LN(K_T!H94/K_T!G94)</f>
        <v>1.7426141332693896E-3</v>
      </c>
      <c r="I94" s="28">
        <f>0.5*(Cv!AG94+Cv!AH94)*LN(K_T!I94/K_T!H94)</f>
        <v>-2.1081506248303049E-4</v>
      </c>
      <c r="J94" s="28">
        <f>0.5*(Cv!AH94+Cv!AI94)*LN(K_T!J94/K_T!I94)</f>
        <v>3.9649027702822951E-4</v>
      </c>
      <c r="K94" s="28">
        <f>0.5*(Cv!AI94+Cv!AJ94)*LN(K_T!K94/K_T!J94)</f>
        <v>-3.3873914584961393E-5</v>
      </c>
      <c r="L94" s="28">
        <f>0.5*(Cv!AJ94+Cv!AK94)*LN(K_T!L94/K_T!K94)</f>
        <v>-5.3587301146301941E-4</v>
      </c>
      <c r="M94" s="28">
        <f>0.5*(Cv!AK94+Cv!AL94)*LN(K_T!M94/K_T!L94)</f>
        <v>-3.8820566993066886E-4</v>
      </c>
      <c r="N94" s="28">
        <f>0.5*(Cv!AL94+Cv!AM94)*LN(K_T!N94/K_T!M94)</f>
        <v>1.0429744032716629E-3</v>
      </c>
      <c r="O94" s="28">
        <f>0.5*(Cv!AM94+Cv!AN94)*LN(K_T!O94/K_T!N94)</f>
        <v>3.5704648124033558E-4</v>
      </c>
      <c r="P94" s="28">
        <f>0.5*(Cv!AN94+Cv!AO94)*LN(K_T!P94/K_T!O94)</f>
        <v>-5.8591722958268168E-4</v>
      </c>
      <c r="Q94" s="28">
        <f>0.5*(Cv!AO94+Cv!AP94)*LN(K_T!Q94/K_T!P94)</f>
        <v>-9.0634121188613154E-4</v>
      </c>
      <c r="R94" s="28">
        <f>0.5*(Cv!AP94+Cv!AQ94)*LN(K_T!R94/K_T!Q94)</f>
        <v>1.7093541509333792E-3</v>
      </c>
      <c r="S94" s="28">
        <f>0.5*(Cv!AQ94+Cv!AR94)*LN(K_T!S94/K_T!R94)</f>
        <v>1.2187112745127928E-3</v>
      </c>
      <c r="T94" s="28">
        <f>0.5*(Cv!AR94+Cv!AS94)*LN(K_T!T94/K_T!S94)</f>
        <v>-2.4077639318314603E-4</v>
      </c>
      <c r="U94" s="28">
        <f>0.5*(Cv!AS94+Cv!AT94)*LN(K_T!U94/K_T!T94)</f>
        <v>5.8581620876273083E-5</v>
      </c>
      <c r="V94" s="28">
        <f>0.5*(Cv!AT94+Cv!AU94)*LN(K_T!V94/K_T!U94)</f>
        <v>2.426226371961944E-3</v>
      </c>
      <c r="W94" s="28">
        <f>0.5*(Cv!AU94+Cv!AV94)*LN(K_T!W94/K_T!V94)</f>
        <v>1.9206220517800114E-3</v>
      </c>
      <c r="X94" s="28">
        <f>0.5*(Cv!AV94+Cv!AW94)*LN(K_T!X94/K_T!W94)</f>
        <v>7.7932539677645152E-4</v>
      </c>
      <c r="Y94" s="28">
        <f>0.5*(Cv!AW94+Cv!AX94)*LN(K_T!Y94/K_T!X94)</f>
        <v>-1.0616662998249836E-3</v>
      </c>
      <c r="Z94" s="28">
        <f>0.5*(Cv!AX94+Cv!AY94)*LN(K_T!Z94/K_T!Y94)</f>
        <v>-2.2068687363125134E-3</v>
      </c>
      <c r="AA94" s="28">
        <f>0.5*(Cv!AY94+Cv!AZ94)*LN(K_T!AA94/K_T!Z94)</f>
        <v>-3.0736870846485029E-3</v>
      </c>
      <c r="AC94" s="28">
        <f t="shared" si="8"/>
        <v>2.1825483483586335E-3</v>
      </c>
      <c r="AD94" s="28">
        <f t="shared" si="9"/>
        <v>9.6302416864248565E-5</v>
      </c>
      <c r="AE94" s="28">
        <f t="shared" si="10"/>
        <v>3.585706930435389E-4</v>
      </c>
      <c r="AF94" s="28">
        <f t="shared" si="11"/>
        <v>9.8879580964230654E-4</v>
      </c>
      <c r="AG94" s="28">
        <f t="shared" si="12"/>
        <v>-2.114074040262E-3</v>
      </c>
      <c r="AH94" s="28">
        <f t="shared" si="13"/>
        <v>2.2743655495389373E-4</v>
      </c>
      <c r="AI94" s="28">
        <f t="shared" si="14"/>
        <v>-1.7478038407180835E-4</v>
      </c>
      <c r="AJ94" s="28">
        <f t="shared" si="15"/>
        <v>5.1255931385902785E-4</v>
      </c>
    </row>
    <row r="95" spans="1:36" x14ac:dyDescent="0.15">
      <c r="A95" s="8">
        <v>93</v>
      </c>
      <c r="B95" s="11" t="s">
        <v>232</v>
      </c>
      <c r="C95" s="28"/>
      <c r="D95" s="28">
        <f>0.5*(Cv!AB95+Cv!AC95)*LN(K_T!D95/K_T!C95)</f>
        <v>1.583983140558471E-2</v>
      </c>
      <c r="E95" s="28">
        <f>0.5*(Cv!AC95+Cv!AD95)*LN(K_T!E95/K_T!D95)</f>
        <v>1.7235139426010331E-2</v>
      </c>
      <c r="F95" s="28">
        <f>0.5*(Cv!AD95+Cv!AE95)*LN(K_T!F95/K_T!E95)</f>
        <v>1.4009586748036061E-2</v>
      </c>
      <c r="G95" s="28">
        <f>0.5*(Cv!AE95+Cv!AF95)*LN(K_T!G95/K_T!F95)</f>
        <v>1.2671477384254526E-2</v>
      </c>
      <c r="H95" s="28">
        <f>0.5*(Cv!AF95+Cv!AG95)*LN(K_T!H95/K_T!G95)</f>
        <v>1.2807327718233579E-2</v>
      </c>
      <c r="I95" s="28">
        <f>0.5*(Cv!AG95+Cv!AH95)*LN(K_T!I95/K_T!H95)</f>
        <v>8.3424237574552494E-3</v>
      </c>
      <c r="J95" s="28">
        <f>0.5*(Cv!AH95+Cv!AI95)*LN(K_T!J95/K_T!I95)</f>
        <v>5.7701310585269667E-3</v>
      </c>
      <c r="K95" s="28">
        <f>0.5*(Cv!AI95+Cv!AJ95)*LN(K_T!K95/K_T!J95)</f>
        <v>6.5758703022098484E-3</v>
      </c>
      <c r="L95" s="28">
        <f>0.5*(Cv!AJ95+Cv!AK95)*LN(K_T!L95/K_T!K95)</f>
        <v>2.5760768918246259E-3</v>
      </c>
      <c r="M95" s="28">
        <f>0.5*(Cv!AK95+Cv!AL95)*LN(K_T!M95/K_T!L95)</f>
        <v>4.1063825256821233E-3</v>
      </c>
      <c r="N95" s="28">
        <f>0.5*(Cv!AL95+Cv!AM95)*LN(K_T!N95/K_T!M95)</f>
        <v>2.9583255601510552E-3</v>
      </c>
      <c r="O95" s="28">
        <f>0.5*(Cv!AM95+Cv!AN95)*LN(K_T!O95/K_T!N95)</f>
        <v>-1.4532805458018633E-4</v>
      </c>
      <c r="P95" s="28">
        <f>0.5*(Cv!AN95+Cv!AO95)*LN(K_T!P95/K_T!O95)</f>
        <v>-1.241699834288582E-3</v>
      </c>
      <c r="Q95" s="28">
        <f>0.5*(Cv!AO95+Cv!AP95)*LN(K_T!Q95/K_T!P95)</f>
        <v>-2.3141677195837873E-3</v>
      </c>
      <c r="R95" s="28">
        <f>0.5*(Cv!AP95+Cv!AQ95)*LN(K_T!R95/K_T!Q95)</f>
        <v>-1.7202839529799614E-3</v>
      </c>
      <c r="S95" s="28">
        <f>0.5*(Cv!AQ95+Cv!AR95)*LN(K_T!S95/K_T!R95)</f>
        <v>2.1856701404031178E-3</v>
      </c>
      <c r="T95" s="28">
        <f>0.5*(Cv!AR95+Cv!AS95)*LN(K_T!T95/K_T!S95)</f>
        <v>3.839775962982973E-3</v>
      </c>
      <c r="U95" s="28">
        <f>0.5*(Cv!AS95+Cv!AT95)*LN(K_T!U95/K_T!T95)</f>
        <v>3.5621866557529283E-3</v>
      </c>
      <c r="V95" s="28">
        <f>0.5*(Cv!AT95+Cv!AU95)*LN(K_T!V95/K_T!U95)</f>
        <v>4.7979803276937657E-3</v>
      </c>
      <c r="W95" s="28">
        <f>0.5*(Cv!AU95+Cv!AV95)*LN(K_T!W95/K_T!V95)</f>
        <v>6.1104047731645999E-3</v>
      </c>
      <c r="X95" s="28">
        <f>0.5*(Cv!AV95+Cv!AW95)*LN(K_T!X95/K_T!W95)</f>
        <v>1.6932360352834388E-3</v>
      </c>
      <c r="Y95" s="28">
        <f>0.5*(Cv!AW95+Cv!AX95)*LN(K_T!Y95/K_T!X95)</f>
        <v>7.7203570696433973E-4</v>
      </c>
      <c r="Z95" s="28">
        <f>0.5*(Cv!AX95+Cv!AY95)*LN(K_T!Z95/K_T!Y95)</f>
        <v>2.2942190270576275E-3</v>
      </c>
      <c r="AA95" s="28">
        <f>0.5*(Cv!AY95+Cv!AZ95)*LN(K_T!AA95/K_T!Z95)</f>
        <v>-6.0477810818068158E-4</v>
      </c>
      <c r="AC95" s="28">
        <f t="shared" si="8"/>
        <v>1.301319100679795E-2</v>
      </c>
      <c r="AD95" s="28">
        <f t="shared" si="9"/>
        <v>4.3973572676789235E-3</v>
      </c>
      <c r="AE95" s="28">
        <f t="shared" si="10"/>
        <v>-6.4716188420587979E-4</v>
      </c>
      <c r="AF95" s="28">
        <f t="shared" si="11"/>
        <v>4.0007167509755409E-3</v>
      </c>
      <c r="AG95" s="28">
        <f t="shared" si="12"/>
        <v>8.2049220861376193E-4</v>
      </c>
      <c r="AH95" s="28">
        <f t="shared" si="13"/>
        <v>1.8750976917365218E-3</v>
      </c>
      <c r="AI95" s="28">
        <f t="shared" si="14"/>
        <v>2.8081325475898737E-3</v>
      </c>
      <c r="AJ95" s="28">
        <f t="shared" si="15"/>
        <v>4.6209561883510438E-3</v>
      </c>
    </row>
    <row r="96" spans="1:36" x14ac:dyDescent="0.15">
      <c r="A96" s="8">
        <v>94</v>
      </c>
      <c r="B96" s="11" t="s">
        <v>233</v>
      </c>
      <c r="C96" s="28"/>
      <c r="D96" s="28">
        <f>0.5*(Cv!AB96+Cv!AC96)*LN(K_T!D96/K_T!C96)</f>
        <v>4.460228349347054E-3</v>
      </c>
      <c r="E96" s="28">
        <f>0.5*(Cv!AC96+Cv!AD96)*LN(K_T!E96/K_T!D96)</f>
        <v>3.5142634032530795E-3</v>
      </c>
      <c r="F96" s="28">
        <f>0.5*(Cv!AD96+Cv!AE96)*LN(K_T!F96/K_T!E96)</f>
        <v>1.9754845729059089E-3</v>
      </c>
      <c r="G96" s="28">
        <f>0.5*(Cv!AE96+Cv!AF96)*LN(K_T!G96/K_T!F96)</f>
        <v>1.9205051224363372E-3</v>
      </c>
      <c r="H96" s="28">
        <f>0.5*(Cv!AF96+Cv!AG96)*LN(K_T!H96/K_T!G96)</f>
        <v>2.8946451472688269E-3</v>
      </c>
      <c r="I96" s="28">
        <f>0.5*(Cv!AG96+Cv!AH96)*LN(K_T!I96/K_T!H96)</f>
        <v>3.5597623503637869E-4</v>
      </c>
      <c r="J96" s="28">
        <f>0.5*(Cv!AH96+Cv!AI96)*LN(K_T!J96/K_T!I96)</f>
        <v>2.0248309439675374E-5</v>
      </c>
      <c r="K96" s="28">
        <f>0.5*(Cv!AI96+Cv!AJ96)*LN(K_T!K96/K_T!J96)</f>
        <v>8.6579612357983197E-4</v>
      </c>
      <c r="L96" s="28">
        <f>0.5*(Cv!AJ96+Cv!AK96)*LN(K_T!L96/K_T!K96)</f>
        <v>5.4186749051893203E-4</v>
      </c>
      <c r="M96" s="28">
        <f>0.5*(Cv!AK96+Cv!AL96)*LN(K_T!M96/K_T!L96)</f>
        <v>1.9868322787407744E-3</v>
      </c>
      <c r="N96" s="28">
        <f>0.5*(Cv!AL96+Cv!AM96)*LN(K_T!N96/K_T!M96)</f>
        <v>3.6969415733101424E-3</v>
      </c>
      <c r="O96" s="28">
        <f>0.5*(Cv!AM96+Cv!AN96)*LN(K_T!O96/K_T!N96)</f>
        <v>3.1023184269588907E-3</v>
      </c>
      <c r="P96" s="28">
        <f>0.5*(Cv!AN96+Cv!AO96)*LN(K_T!P96/K_T!O96)</f>
        <v>6.5143468217199673E-4</v>
      </c>
      <c r="Q96" s="28">
        <f>0.5*(Cv!AO96+Cv!AP96)*LN(K_T!Q96/K_T!P96)</f>
        <v>-1.2824396640902609E-3</v>
      </c>
      <c r="R96" s="28">
        <f>0.5*(Cv!AP96+Cv!AQ96)*LN(K_T!R96/K_T!Q96)</f>
        <v>-3.788699541915515E-4</v>
      </c>
      <c r="S96" s="28">
        <f>0.5*(Cv!AQ96+Cv!AR96)*LN(K_T!S96/K_T!R96)</f>
        <v>3.7180141814572459E-3</v>
      </c>
      <c r="T96" s="28">
        <f>0.5*(Cv!AR96+Cv!AS96)*LN(K_T!T96/K_T!S96)</f>
        <v>9.0999159869129872E-3</v>
      </c>
      <c r="U96" s="28">
        <f>0.5*(Cv!AS96+Cv!AT96)*LN(K_T!U96/K_T!T96)</f>
        <v>8.6654486226329982E-3</v>
      </c>
      <c r="V96" s="28">
        <f>0.5*(Cv!AT96+Cv!AU96)*LN(K_T!V96/K_T!U96)</f>
        <v>8.4590221097922691E-3</v>
      </c>
      <c r="W96" s="28">
        <f>0.5*(Cv!AU96+Cv!AV96)*LN(K_T!W96/K_T!V96)</f>
        <v>6.3530969059952709E-3</v>
      </c>
      <c r="X96" s="28">
        <f>0.5*(Cv!AV96+Cv!AW96)*LN(K_T!X96/K_T!W96)</f>
        <v>7.7928504899122753E-3</v>
      </c>
      <c r="Y96" s="28">
        <f>0.5*(Cv!AW96+Cv!AX96)*LN(K_T!Y96/K_T!X96)</f>
        <v>6.9177755737390902E-3</v>
      </c>
      <c r="Z96" s="28">
        <f>0.5*(Cv!AX96+Cv!AY96)*LN(K_T!Z96/K_T!Y96)</f>
        <v>6.3292110602266773E-3</v>
      </c>
      <c r="AA96" s="28">
        <f>0.5*(Cv!AY96+Cv!AZ96)*LN(K_T!AA96/K_T!Z96)</f>
        <v>3.5513419759474478E-3</v>
      </c>
      <c r="AC96" s="28">
        <f t="shared" si="8"/>
        <v>2.132174896180106E-3</v>
      </c>
      <c r="AD96" s="28">
        <f t="shared" si="9"/>
        <v>1.4223371551178713E-3</v>
      </c>
      <c r="AE96" s="28">
        <f t="shared" si="10"/>
        <v>1.1620915344612644E-3</v>
      </c>
      <c r="AF96" s="28">
        <f t="shared" si="11"/>
        <v>8.0740668230491596E-3</v>
      </c>
      <c r="AG96" s="28">
        <f t="shared" si="12"/>
        <v>5.5994428699710714E-3</v>
      </c>
      <c r="AH96" s="28">
        <f t="shared" si="13"/>
        <v>1.2922143447895679E-3</v>
      </c>
      <c r="AI96" s="28">
        <f t="shared" si="14"/>
        <v>7.1460828406448773E-3</v>
      </c>
      <c r="AJ96" s="28">
        <f t="shared" si="15"/>
        <v>3.5109426371284875E-3</v>
      </c>
    </row>
    <row r="97" spans="1:71" x14ac:dyDescent="0.15">
      <c r="A97" s="8">
        <v>95</v>
      </c>
      <c r="B97" s="11" t="s">
        <v>234</v>
      </c>
      <c r="C97" s="28"/>
      <c r="D97" s="28"/>
      <c r="E97" s="28"/>
      <c r="F97" s="28"/>
      <c r="G97" s="28"/>
      <c r="H97" s="28"/>
      <c r="I97" s="28"/>
      <c r="J97" s="28">
        <f>0.5*(Cv!AH97+Cv!AI97)*LN(K_T!J97/K_T!I97)</f>
        <v>6.4882558290240804E-3</v>
      </c>
      <c r="K97" s="28">
        <f>0.5*(Cv!AI97+Cv!AJ97)*LN(K_T!K97/K_T!J97)</f>
        <v>4.5615343467898598E-3</v>
      </c>
      <c r="L97" s="28">
        <f>0.5*(Cv!AJ97+Cv!AK97)*LN(K_T!L97/K_T!K97)</f>
        <v>3.1582356539163912E-3</v>
      </c>
      <c r="M97" s="28">
        <f>0.5*(Cv!AK97+Cv!AL97)*LN(K_T!M97/K_T!L97)</f>
        <v>3.34175999936899E-3</v>
      </c>
      <c r="N97" s="28">
        <f>0.5*(Cv!AL97+Cv!AM97)*LN(K_T!N97/K_T!M97)</f>
        <v>2.9397047746288732E-3</v>
      </c>
      <c r="O97" s="28">
        <f>0.5*(Cv!AM97+Cv!AN97)*LN(K_T!O97/K_T!N97)</f>
        <v>3.4849687074593422E-3</v>
      </c>
      <c r="P97" s="28">
        <f>0.5*(Cv!AN97+Cv!AO97)*LN(K_T!P97/K_T!O97)</f>
        <v>3.4928620549943071E-3</v>
      </c>
      <c r="Q97" s="28">
        <f>0.5*(Cv!AO97+Cv!AP97)*LN(K_T!Q97/K_T!P97)</f>
        <v>3.0936861710087874E-3</v>
      </c>
      <c r="R97" s="28">
        <f>0.5*(Cv!AP97+Cv!AQ97)*LN(K_T!R97/K_T!Q97)</f>
        <v>3.0270311430044532E-3</v>
      </c>
      <c r="S97" s="28">
        <f>0.5*(Cv!AQ97+Cv!AR97)*LN(K_T!S97/K_T!R97)</f>
        <v>4.7945979360102383E-3</v>
      </c>
      <c r="T97" s="28">
        <f>0.5*(Cv!AR97+Cv!AS97)*LN(K_T!T97/K_T!S97)</f>
        <v>5.4699775200149911E-3</v>
      </c>
      <c r="U97" s="28">
        <f>0.5*(Cv!AS97+Cv!AT97)*LN(K_T!U97/K_T!T97)</f>
        <v>4.0972071389654661E-3</v>
      </c>
      <c r="V97" s="28">
        <f>0.5*(Cv!AT97+Cv!AU97)*LN(K_T!V97/K_T!U97)</f>
        <v>3.7439966470513139E-3</v>
      </c>
      <c r="W97" s="28">
        <f>0.5*(Cv!AU97+Cv!AV97)*LN(K_T!W97/K_T!V97)</f>
        <v>3.2065727249936675E-3</v>
      </c>
      <c r="X97" s="28">
        <f>0.5*(Cv!AV97+Cv!AW97)*LN(K_T!X97/K_T!W97)</f>
        <v>3.7350516849630998E-3</v>
      </c>
      <c r="Y97" s="28">
        <f>0.5*(Cv!AW97+Cv!AX97)*LN(K_T!Y97/K_T!X97)</f>
        <v>3.1600187106405422E-3</v>
      </c>
      <c r="Z97" s="28">
        <f>0.5*(Cv!AX97+Cv!AY97)*LN(K_T!Z97/K_T!Y97)</f>
        <v>3.3514696143038866E-3</v>
      </c>
      <c r="AA97" s="28">
        <f>0.5*(Cv!AY97+Cv!AZ97)*LN(K_T!AA97/K_T!Z97)</f>
        <v>2.082575243721733E-3</v>
      </c>
      <c r="AC97" s="28"/>
      <c r="AD97" s="28">
        <f t="shared" si="9"/>
        <v>4.0978981207456392E-3</v>
      </c>
      <c r="AE97" s="28">
        <f t="shared" si="10"/>
        <v>3.5786292024954256E-3</v>
      </c>
      <c r="AF97" s="28">
        <f t="shared" si="11"/>
        <v>4.0505611431977074E-3</v>
      </c>
      <c r="AG97" s="28">
        <f t="shared" si="12"/>
        <v>2.8646878562220541E-3</v>
      </c>
      <c r="AH97" s="28">
        <f t="shared" si="13"/>
        <v>3.8382636616205328E-3</v>
      </c>
      <c r="AI97" s="28">
        <f t="shared" si="14"/>
        <v>3.6058586605818375E-3</v>
      </c>
      <c r="AJ97" s="28">
        <f t="shared" si="15"/>
        <v>3.7349725500477791E-3</v>
      </c>
    </row>
    <row r="98" spans="1:71" x14ac:dyDescent="0.15">
      <c r="A98" s="8">
        <v>96</v>
      </c>
      <c r="B98" s="11" t="s">
        <v>235</v>
      </c>
      <c r="C98" s="28"/>
      <c r="D98" s="28">
        <f>0.5*(Cv!AB98+Cv!AC98)*LN(K_T!D98/K_T!C98)</f>
        <v>1.2651179857215254E-2</v>
      </c>
      <c r="E98" s="28">
        <f>0.5*(Cv!AC98+Cv!AD98)*LN(K_T!E98/K_T!D98)</f>
        <v>1.1664653710927396E-2</v>
      </c>
      <c r="F98" s="28">
        <f>0.5*(Cv!AD98+Cv!AE98)*LN(K_T!F98/K_T!E98)</f>
        <v>1.6659386540736999E-2</v>
      </c>
      <c r="G98" s="28">
        <f>0.5*(Cv!AE98+Cv!AF98)*LN(K_T!G98/K_T!F98)</f>
        <v>4.8001052542663691E-3</v>
      </c>
      <c r="H98" s="28">
        <f>0.5*(Cv!AF98+Cv!AG98)*LN(K_T!H98/K_T!G98)</f>
        <v>2.0833251806179703E-3</v>
      </c>
      <c r="I98" s="28">
        <f>0.5*(Cv!AG98+Cv!AH98)*LN(K_T!I98/K_T!H98)</f>
        <v>1.0153520698619991E-2</v>
      </c>
      <c r="J98" s="28">
        <f>0.5*(Cv!AH98+Cv!AI98)*LN(K_T!J98/K_T!I98)</f>
        <v>1.8825345479985014E-2</v>
      </c>
      <c r="K98" s="28">
        <f>0.5*(Cv!AI98+Cv!AJ98)*LN(K_T!K98/K_T!J98)</f>
        <v>4.8948348681639503E-3</v>
      </c>
      <c r="L98" s="28">
        <f>0.5*(Cv!AJ98+Cv!AK98)*LN(K_T!L98/K_T!K98)</f>
        <v>1.1463211760519501E-2</v>
      </c>
      <c r="M98" s="28">
        <f>0.5*(Cv!AK98+Cv!AL98)*LN(K_T!M98/K_T!L98)</f>
        <v>1.4733001137216633E-2</v>
      </c>
      <c r="N98" s="28">
        <f>0.5*(Cv!AL98+Cv!AM98)*LN(K_T!N98/K_T!M98)</f>
        <v>8.3480735204168894E-3</v>
      </c>
      <c r="O98" s="28">
        <f>0.5*(Cv!AM98+Cv!AN98)*LN(K_T!O98/K_T!N98)</f>
        <v>6.2395420342593278E-3</v>
      </c>
      <c r="P98" s="28">
        <f>0.5*(Cv!AN98+Cv!AO98)*LN(K_T!P98/K_T!O98)</f>
        <v>-9.1624015665986921E-3</v>
      </c>
      <c r="Q98" s="28">
        <f>0.5*(Cv!AO98+Cv!AP98)*LN(K_T!Q98/K_T!P98)</f>
        <v>-1.4116636297381455E-4</v>
      </c>
      <c r="R98" s="28">
        <f>0.5*(Cv!AP98+Cv!AQ98)*LN(K_T!R98/K_T!Q98)</f>
        <v>-1.5761491470296499E-2</v>
      </c>
      <c r="S98" s="28">
        <f>0.5*(Cv!AQ98+Cv!AR98)*LN(K_T!S98/K_T!R98)</f>
        <v>-1.5193261543590993E-2</v>
      </c>
      <c r="T98" s="28">
        <f>0.5*(Cv!AR98+Cv!AS98)*LN(K_T!T98/K_T!S98)</f>
        <v>-1.6578105844788988E-2</v>
      </c>
      <c r="U98" s="28">
        <f>0.5*(Cv!AS98+Cv!AT98)*LN(K_T!U98/K_T!T98)</f>
        <v>-1.4199368198728204E-2</v>
      </c>
      <c r="V98" s="28">
        <f>0.5*(Cv!AT98+Cv!AU98)*LN(K_T!V98/K_T!U98)</f>
        <v>-6.9477899883423717E-3</v>
      </c>
      <c r="W98" s="28">
        <f>0.5*(Cv!AU98+Cv!AV98)*LN(K_T!W98/K_T!V98)</f>
        <v>-6.138290440197835E-3</v>
      </c>
      <c r="X98" s="28">
        <f>0.5*(Cv!AV98+Cv!AW98)*LN(K_T!X98/K_T!W98)</f>
        <v>-4.1749173245434652E-3</v>
      </c>
      <c r="Y98" s="28">
        <f>0.5*(Cv!AW98+Cv!AX98)*LN(K_T!Y98/K_T!X98)</f>
        <v>-1.2744109926027883E-2</v>
      </c>
      <c r="Z98" s="28">
        <f>0.5*(Cv!AX98+Cv!AY98)*LN(K_T!Z98/K_T!Y98)</f>
        <v>-1.0865145380731949E-2</v>
      </c>
      <c r="AA98" s="28">
        <f>0.5*(Cv!AY98+Cv!AZ98)*LN(K_T!AA98/K_T!Z98)</f>
        <v>-4.5293471856223217E-4</v>
      </c>
      <c r="AC98" s="28">
        <f t="shared" si="8"/>
        <v>9.0721982770337432E-3</v>
      </c>
      <c r="AD98" s="28">
        <f t="shared" si="9"/>
        <v>1.1652893353260396E-2</v>
      </c>
      <c r="AE98" s="28">
        <f t="shared" si="10"/>
        <v>-6.8037557818401342E-3</v>
      </c>
      <c r="AF98" s="28">
        <f t="shared" si="11"/>
        <v>-9.6076943593201743E-3</v>
      </c>
      <c r="AG98" s="28">
        <f t="shared" si="12"/>
        <v>-8.0207300084406876E-3</v>
      </c>
      <c r="AH98" s="28">
        <f t="shared" si="13"/>
        <v>2.4245687857101317E-3</v>
      </c>
      <c r="AI98" s="28">
        <f t="shared" si="14"/>
        <v>-9.0125827277403661E-3</v>
      </c>
      <c r="AJ98" s="28">
        <f t="shared" si="15"/>
        <v>-1.0843402520229972E-4</v>
      </c>
    </row>
    <row r="99" spans="1:71" x14ac:dyDescent="0.15">
      <c r="A99" s="8">
        <v>97</v>
      </c>
      <c r="B99" s="11" t="s">
        <v>236</v>
      </c>
      <c r="C99" s="28"/>
      <c r="D99" s="28">
        <f>0.5*(Cv!AB99+Cv!AC99)*LN(K_T!D99/K_T!C99)</f>
        <v>1.0576053508754844E-3</v>
      </c>
      <c r="E99" s="28">
        <f>0.5*(Cv!AC99+Cv!AD99)*LN(K_T!E99/K_T!D99)</f>
        <v>1.0229389613808176E-2</v>
      </c>
      <c r="F99" s="28">
        <f>0.5*(Cv!AD99+Cv!AE99)*LN(K_T!F99/K_T!E99)</f>
        <v>3.2632883990402544E-3</v>
      </c>
      <c r="G99" s="28">
        <f>0.5*(Cv!AE99+Cv!AF99)*LN(K_T!G99/K_T!F99)</f>
        <v>-5.1763173130096171E-3</v>
      </c>
      <c r="H99" s="28">
        <f>0.5*(Cv!AF99+Cv!AG99)*LN(K_T!H99/K_T!G99)</f>
        <v>7.9432121787467301E-4</v>
      </c>
      <c r="I99" s="28">
        <f>0.5*(Cv!AG99+Cv!AH99)*LN(K_T!I99/K_T!H99)</f>
        <v>4.9981860988688167E-3</v>
      </c>
      <c r="J99" s="28">
        <f>0.5*(Cv!AH99+Cv!AI99)*LN(K_T!J99/K_T!I99)</f>
        <v>2.6062901326723308E-3</v>
      </c>
      <c r="K99" s="28">
        <f>0.5*(Cv!AI99+Cv!AJ99)*LN(K_T!K99/K_T!J99)</f>
        <v>-3.0511324713328679E-3</v>
      </c>
      <c r="L99" s="28">
        <f>0.5*(Cv!AJ99+Cv!AK99)*LN(K_T!L99/K_T!K99)</f>
        <v>-5.8089027987818934E-4</v>
      </c>
      <c r="M99" s="28">
        <f>0.5*(Cv!AK99+Cv!AL99)*LN(K_T!M99/K_T!L99)</f>
        <v>2.553368027962822E-3</v>
      </c>
      <c r="N99" s="28">
        <f>0.5*(Cv!AL99+Cv!AM99)*LN(K_T!N99/K_T!M99)</f>
        <v>-4.3225955973115492E-4</v>
      </c>
      <c r="O99" s="28">
        <f>0.5*(Cv!AM99+Cv!AN99)*LN(K_T!O99/K_T!N99)</f>
        <v>-1.2095316078213978E-3</v>
      </c>
      <c r="P99" s="28">
        <f>0.5*(Cv!AN99+Cv!AO99)*LN(K_T!P99/K_T!O99)</f>
        <v>5.4534612446097436E-3</v>
      </c>
      <c r="Q99" s="28">
        <f>0.5*(Cv!AO99+Cv!AP99)*LN(K_T!Q99/K_T!P99)</f>
        <v>3.2708251273741869E-3</v>
      </c>
      <c r="R99" s="28">
        <f>0.5*(Cv!AP99+Cv!AQ99)*LN(K_T!R99/K_T!Q99)</f>
        <v>-2.4249069647233061E-3</v>
      </c>
      <c r="S99" s="28">
        <f>0.5*(Cv!AQ99+Cv!AR99)*LN(K_T!S99/K_T!R99)</f>
        <v>-2.017532291993382E-3</v>
      </c>
      <c r="T99" s="28">
        <f>0.5*(Cv!AR99+Cv!AS99)*LN(K_T!T99/K_T!S99)</f>
        <v>-5.6664808691352462E-3</v>
      </c>
      <c r="U99" s="28">
        <f>0.5*(Cv!AS99+Cv!AT99)*LN(K_T!U99/K_T!T99)</f>
        <v>-8.3456383874049803E-3</v>
      </c>
      <c r="V99" s="28">
        <f>0.5*(Cv!AT99+Cv!AU99)*LN(K_T!V99/K_T!U99)</f>
        <v>-5.8458992002737768E-4</v>
      </c>
      <c r="W99" s="28">
        <f>0.5*(Cv!AU99+Cv!AV99)*LN(K_T!W99/K_T!V99)</f>
        <v>-4.9252345474629349E-3</v>
      </c>
      <c r="X99" s="28">
        <f>0.5*(Cv!AV99+Cv!AW99)*LN(K_T!X99/K_T!W99)</f>
        <v>-1.6053583295952795E-3</v>
      </c>
      <c r="Y99" s="28">
        <f>0.5*(Cv!AW99+Cv!AX99)*LN(K_T!Y99/K_T!X99)</f>
        <v>-4.5013318153772509E-3</v>
      </c>
      <c r="Z99" s="28">
        <f>0.5*(Cv!AX99+Cv!AY99)*LN(K_T!Z99/K_T!Y99)</f>
        <v>8.9988727033672014E-5</v>
      </c>
      <c r="AA99" s="28">
        <f>0.5*(Cv!AY99+Cv!AZ99)*LN(K_T!AA99/K_T!Z99)</f>
        <v>2.2061164304863611E-3</v>
      </c>
      <c r="AC99" s="28">
        <f t="shared" si="8"/>
        <v>2.8217736033164611E-3</v>
      </c>
      <c r="AD99" s="28">
        <f t="shared" si="9"/>
        <v>2.190751699385881E-4</v>
      </c>
      <c r="AE99" s="28">
        <f t="shared" si="10"/>
        <v>6.1446310148916884E-4</v>
      </c>
      <c r="AF99" s="28">
        <f t="shared" si="11"/>
        <v>-4.2254604107251634E-3</v>
      </c>
      <c r="AG99" s="28">
        <f t="shared" si="12"/>
        <v>-7.3507555261907254E-4</v>
      </c>
      <c r="AH99" s="28">
        <f t="shared" si="13"/>
        <v>4.1676913571387866E-4</v>
      </c>
      <c r="AI99" s="28">
        <f t="shared" si="14"/>
        <v>-2.9165660889353797E-3</v>
      </c>
      <c r="AJ99" s="28">
        <f t="shared" si="15"/>
        <v>-2.1982475381573664E-4</v>
      </c>
    </row>
    <row r="100" spans="1:71" x14ac:dyDescent="0.15">
      <c r="A100" s="8">
        <v>98</v>
      </c>
      <c r="B100" s="11" t="s">
        <v>237</v>
      </c>
      <c r="C100" s="28"/>
      <c r="D100" s="28">
        <f>0.5*(Cv!AB100+Cv!AC100)*LN(K_T!D100/K_T!C100)</f>
        <v>-5.6891538410278183E-3</v>
      </c>
      <c r="E100" s="28">
        <f>0.5*(Cv!AC100+Cv!AD100)*LN(K_T!E100/K_T!D100)</f>
        <v>-1.3373077756855619E-2</v>
      </c>
      <c r="F100" s="28">
        <f>0.5*(Cv!AD100+Cv!AE100)*LN(K_T!F100/K_T!E100)</f>
        <v>-4.0410803370252235E-3</v>
      </c>
      <c r="G100" s="28">
        <f>0.5*(Cv!AE100+Cv!AF100)*LN(K_T!G100/K_T!F100)</f>
        <v>-3.4492406328320803E-3</v>
      </c>
      <c r="H100" s="28">
        <f>0.5*(Cv!AF100+Cv!AG100)*LN(K_T!H100/K_T!G100)</f>
        <v>-4.9709521447527968E-4</v>
      </c>
      <c r="I100" s="28">
        <f>0.5*(Cv!AG100+Cv!AH100)*LN(K_T!I100/K_T!H100)</f>
        <v>1.9557057763398516E-3</v>
      </c>
      <c r="J100" s="28">
        <f>0.5*(Cv!AH100+Cv!AI100)*LN(K_T!J100/K_T!I100)</f>
        <v>-1.2561464239031618E-3</v>
      </c>
      <c r="K100" s="28">
        <f>0.5*(Cv!AI100+Cv!AJ100)*LN(K_T!K100/K_T!J100)</f>
        <v>-3.4173354027118991E-3</v>
      </c>
      <c r="L100" s="28">
        <f>0.5*(Cv!AJ100+Cv!AK100)*LN(K_T!L100/K_T!K100)</f>
        <v>-2.4329335811429952E-3</v>
      </c>
      <c r="M100" s="28">
        <f>0.5*(Cv!AK100+Cv!AL100)*LN(K_T!M100/K_T!L100)</f>
        <v>3.347400008240178E-3</v>
      </c>
      <c r="N100" s="28">
        <f>0.5*(Cv!AL100+Cv!AM100)*LN(K_T!N100/K_T!M100)</f>
        <v>1.6603623139281795E-3</v>
      </c>
      <c r="O100" s="28">
        <f>0.5*(Cv!AM100+Cv!AN100)*LN(K_T!O100/K_T!N100)</f>
        <v>3.0929766080373808E-5</v>
      </c>
      <c r="P100" s="28">
        <f>0.5*(Cv!AN100+Cv!AO100)*LN(K_T!P100/K_T!O100)</f>
        <v>-5.1312776961904005E-3</v>
      </c>
      <c r="Q100" s="28">
        <f>0.5*(Cv!AO100+Cv!AP100)*LN(K_T!Q100/K_T!P100)</f>
        <v>-2.0312300652325999E-3</v>
      </c>
      <c r="R100" s="28">
        <f>0.5*(Cv!AP100+Cv!AQ100)*LN(K_T!R100/K_T!Q100)</f>
        <v>-1.0160372854191394E-2</v>
      </c>
      <c r="S100" s="28">
        <f>0.5*(Cv!AQ100+Cv!AR100)*LN(K_T!S100/K_T!R100)</f>
        <v>-7.1592298207691432E-3</v>
      </c>
      <c r="T100" s="28">
        <f>0.5*(Cv!AR100+Cv!AS100)*LN(K_T!T100/K_T!S100)</f>
        <v>-5.0294314797024228E-3</v>
      </c>
      <c r="U100" s="28">
        <f>0.5*(Cv!AS100+Cv!AT100)*LN(K_T!U100/K_T!T100)</f>
        <v>-2.6455955333641672E-3</v>
      </c>
      <c r="V100" s="28">
        <f>0.5*(Cv!AT100+Cv!AU100)*LN(K_T!V100/K_T!U100)</f>
        <v>-1.3647443633074911E-3</v>
      </c>
      <c r="W100" s="28">
        <f>0.5*(Cv!AU100+Cv!AV100)*LN(K_T!W100/K_T!V100)</f>
        <v>3.7071649507673817E-4</v>
      </c>
      <c r="X100" s="28">
        <f>0.5*(Cv!AV100+Cv!AW100)*LN(K_T!X100/K_T!W100)</f>
        <v>-1.6426306634151642E-4</v>
      </c>
      <c r="Y100" s="28">
        <f>0.5*(Cv!AW100+Cv!AX100)*LN(K_T!Y100/K_T!X100)</f>
        <v>2.5889692530874746E-3</v>
      </c>
      <c r="Z100" s="28">
        <f>0.5*(Cv!AX100+Cv!AY100)*LN(K_T!Z100/K_T!Y100)</f>
        <v>2.8059252593482416E-3</v>
      </c>
      <c r="AA100" s="28">
        <f>0.5*(Cv!AY100+Cv!AZ100)*LN(K_T!AA100/K_T!Z100)</f>
        <v>1.3931030778676333E-3</v>
      </c>
      <c r="AC100" s="28">
        <f t="shared" si="8"/>
        <v>-3.8809576329696706E-3</v>
      </c>
      <c r="AD100" s="28">
        <f t="shared" si="9"/>
        <v>-4.1973061711793964E-4</v>
      </c>
      <c r="AE100" s="28">
        <f t="shared" si="10"/>
        <v>-4.8902361340606324E-3</v>
      </c>
      <c r="AF100" s="28">
        <f t="shared" si="11"/>
        <v>-1.766663589527772E-3</v>
      </c>
      <c r="AG100" s="28">
        <f t="shared" si="12"/>
        <v>2.2626658634344499E-3</v>
      </c>
      <c r="AH100" s="28">
        <f t="shared" si="13"/>
        <v>-2.6549833755892863E-3</v>
      </c>
      <c r="AI100" s="28">
        <f t="shared" si="14"/>
        <v>-2.5566504466693885E-4</v>
      </c>
      <c r="AJ100" s="28">
        <f t="shared" si="15"/>
        <v>-2.0869540120902921E-3</v>
      </c>
    </row>
    <row r="101" spans="1:71" x14ac:dyDescent="0.15">
      <c r="A101" s="8">
        <v>99</v>
      </c>
      <c r="B101" s="11" t="s">
        <v>238</v>
      </c>
      <c r="C101" s="28"/>
      <c r="D101" s="28">
        <f>0.5*(Cv!AB101+Cv!AC101)*LN(K_T!D101/K_T!C101)</f>
        <v>7.8034697138954561E-3</v>
      </c>
      <c r="E101" s="28">
        <f>0.5*(Cv!AC101+Cv!AD101)*LN(K_T!E101/K_T!D101)</f>
        <v>1.2350135755267911E-2</v>
      </c>
      <c r="F101" s="28">
        <f>0.5*(Cv!AD101+Cv!AE101)*LN(K_T!F101/K_T!E101)</f>
        <v>8.4240897757686378E-3</v>
      </c>
      <c r="G101" s="28">
        <f>0.5*(Cv!AE101+Cv!AF101)*LN(K_T!G101/K_T!F101)</f>
        <v>7.0607487263503552E-3</v>
      </c>
      <c r="H101" s="28">
        <f>0.5*(Cv!AF101+Cv!AG101)*LN(K_T!H101/K_T!G101)</f>
        <v>9.2549776649935699E-3</v>
      </c>
      <c r="I101" s="28">
        <f>0.5*(Cv!AG101+Cv!AH101)*LN(K_T!I101/K_T!H101)</f>
        <v>5.1734104066825069E-3</v>
      </c>
      <c r="J101" s="28">
        <f>0.5*(Cv!AH101+Cv!AI101)*LN(K_T!J101/K_T!I101)</f>
        <v>2.3027847790982043E-3</v>
      </c>
      <c r="K101" s="28">
        <f>0.5*(Cv!AI101+Cv!AJ101)*LN(K_T!K101/K_T!J101)</f>
        <v>-2.0796599085517631E-3</v>
      </c>
      <c r="L101" s="28">
        <f>0.5*(Cv!AJ101+Cv!AK101)*LN(K_T!L101/K_T!K101)</f>
        <v>3.0832701345618616E-3</v>
      </c>
      <c r="M101" s="28">
        <f>0.5*(Cv!AK101+Cv!AL101)*LN(K_T!M101/K_T!L101)</f>
        <v>5.732386627468139E-3</v>
      </c>
      <c r="N101" s="28">
        <f>0.5*(Cv!AL101+Cv!AM101)*LN(K_T!N101/K_T!M101)</f>
        <v>4.005811462263708E-3</v>
      </c>
      <c r="O101" s="28">
        <f>0.5*(Cv!AM101+Cv!AN101)*LN(K_T!O101/K_T!N101)</f>
        <v>4.5668375332508172E-4</v>
      </c>
      <c r="P101" s="28">
        <f>0.5*(Cv!AN101+Cv!AO101)*LN(K_T!P101/K_T!O101)</f>
        <v>-6.7147607465681286E-5</v>
      </c>
      <c r="Q101" s="28">
        <f>0.5*(Cv!AO101+Cv!AP101)*LN(K_T!Q101/K_T!P101)</f>
        <v>5.3202565012259208E-3</v>
      </c>
      <c r="R101" s="28">
        <f>0.5*(Cv!AP101+Cv!AQ101)*LN(K_T!R101/K_T!Q101)</f>
        <v>1.4004116816251459E-3</v>
      </c>
      <c r="S101" s="28">
        <f>0.5*(Cv!AQ101+Cv!AR101)*LN(K_T!S101/K_T!R101)</f>
        <v>-5.4432454812675904E-4</v>
      </c>
      <c r="T101" s="28">
        <f>0.5*(Cv!AR101+Cv!AS101)*LN(K_T!T101/K_T!S101)</f>
        <v>-1.4413268840668728E-3</v>
      </c>
      <c r="U101" s="28">
        <f>0.5*(Cv!AS101+Cv!AT101)*LN(K_T!U101/K_T!T101)</f>
        <v>-2.5433526885631206E-3</v>
      </c>
      <c r="V101" s="28">
        <f>0.5*(Cv!AT101+Cv!AU101)*LN(K_T!V101/K_T!U101)</f>
        <v>-5.9609887740239269E-4</v>
      </c>
      <c r="W101" s="28">
        <f>0.5*(Cv!AU101+Cv!AV101)*LN(K_T!W101/K_T!V101)</f>
        <v>1.5026299367253628E-3</v>
      </c>
      <c r="X101" s="28">
        <f>0.5*(Cv!AV101+Cv!AW101)*LN(K_T!X101/K_T!W101)</f>
        <v>-8.4136935970825343E-4</v>
      </c>
      <c r="Y101" s="28">
        <f>0.5*(Cv!AW101+Cv!AX101)*LN(K_T!Y101/K_T!X101)</f>
        <v>-3.4108686663408973E-4</v>
      </c>
      <c r="Z101" s="28">
        <f>0.5*(Cv!AX101+Cv!AY101)*LN(K_T!Z101/K_T!Y101)</f>
        <v>1.080716052967124E-3</v>
      </c>
      <c r="AA101" s="28">
        <f>0.5*(Cv!AY101+Cv!AZ101)*LN(K_T!AA101/K_T!Z101)</f>
        <v>-4.1855967210559881E-4</v>
      </c>
      <c r="AC101" s="28">
        <f t="shared" si="8"/>
        <v>8.4526724658125964E-3</v>
      </c>
      <c r="AD101" s="28">
        <f t="shared" si="9"/>
        <v>2.60891861896803E-3</v>
      </c>
      <c r="AE101" s="28">
        <f t="shared" si="10"/>
        <v>1.3131759561167415E-3</v>
      </c>
      <c r="AF101" s="28">
        <f t="shared" si="11"/>
        <v>-7.8390357460305542E-4</v>
      </c>
      <c r="AG101" s="28">
        <f t="shared" si="12"/>
        <v>1.0702317140914512E-4</v>
      </c>
      <c r="AH101" s="28">
        <f t="shared" si="13"/>
        <v>1.9610472875423858E-3</v>
      </c>
      <c r="AI101" s="28">
        <f t="shared" si="14"/>
        <v>-4.4980604484848026E-4</v>
      </c>
      <c r="AJ101" s="28">
        <f t="shared" si="15"/>
        <v>2.5337124715521307E-3</v>
      </c>
    </row>
    <row r="102" spans="1:71"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C102" s="28"/>
      <c r="AD102" s="28"/>
      <c r="AE102" s="28"/>
      <c r="AF102" s="28"/>
      <c r="AG102" s="28"/>
      <c r="AH102" s="28"/>
      <c r="AI102" s="28"/>
      <c r="AJ102" s="28"/>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0.5*(Cv!AB105+Cv!AC105)*LN(K_T!D105/K_T!C105)</f>
        <v>9.1881967483555069E-3</v>
      </c>
      <c r="E105" s="28">
        <f>0.5*(Cv!AC105+Cv!AD105)*LN(K_T!E105/K_T!D105)</f>
        <v>9.522692718037757E-3</v>
      </c>
      <c r="F105" s="28">
        <f>0.5*(Cv!AD105+Cv!AE105)*LN(K_T!F105/K_T!E105)</f>
        <v>8.5095459430766934E-3</v>
      </c>
      <c r="G105" s="28">
        <f>0.5*(Cv!AE105+Cv!AF105)*LN(K_T!G105/K_T!F105)</f>
        <v>6.9039645088320766E-3</v>
      </c>
      <c r="H105" s="28">
        <f>0.5*(Cv!AF105+Cv!AG105)*LN(K_T!H105/K_T!G105)</f>
        <v>5.669546708703203E-3</v>
      </c>
      <c r="I105" s="28">
        <f>0.5*(Cv!AG105+Cv!AH105)*LN(K_T!I105/K_T!H105)</f>
        <v>5.4271647623434617E-3</v>
      </c>
      <c r="J105" s="28">
        <f>0.5*(Cv!AH105+Cv!AI105)*LN(K_T!J105/K_T!I105)</f>
        <v>4.389175332635515E-3</v>
      </c>
      <c r="K105" s="28">
        <f>0.5*(Cv!AI105+Cv!AJ105)*LN(K_T!K105/K_T!J105)</f>
        <v>2.4548092023524469E-3</v>
      </c>
      <c r="L105" s="28">
        <f>0.5*(Cv!AJ105+Cv!AK105)*LN(K_T!L105/K_T!K105)</f>
        <v>1.7518515127955866E-3</v>
      </c>
      <c r="M105" s="28">
        <f>0.5*(Cv!AK105+Cv!AL105)*LN(K_T!M105/K_T!L105)</f>
        <v>1.4850663966542148E-3</v>
      </c>
      <c r="N105" s="28">
        <f>0.5*(Cv!AL105+Cv!AM105)*LN(K_T!N105/K_T!M105)</f>
        <v>2.5203977845670317E-3</v>
      </c>
      <c r="O105" s="28">
        <f>0.5*(Cv!AM105+Cv!AN105)*LN(K_T!O105/K_T!N105)</f>
        <v>2.3561173256069746E-3</v>
      </c>
      <c r="P105" s="28">
        <f>0.5*(Cv!AN105+Cv!AO105)*LN(K_T!P105/K_T!O105)</f>
        <v>1.895824519561288E-3</v>
      </c>
      <c r="Q105" s="28">
        <f>0.5*(Cv!AO105+Cv!AP105)*LN(K_T!Q105/K_T!P105)</f>
        <v>1.0187186659354713E-3</v>
      </c>
      <c r="R105" s="28">
        <f>0.5*(Cv!AP105+Cv!AQ105)*LN(K_T!R105/K_T!Q105)</f>
        <v>-1.4330264959490433E-3</v>
      </c>
      <c r="S105" s="28">
        <f>0.5*(Cv!AQ105+Cv!AR105)*LN(K_T!S105/K_T!R105)</f>
        <v>-1.5724962603590887E-3</v>
      </c>
      <c r="T105" s="28">
        <f>0.5*(Cv!AR105+Cv!AS105)*LN(K_T!T105/K_T!S105)</f>
        <v>-1.0717004257268076E-3</v>
      </c>
      <c r="U105" s="28">
        <f>0.5*(Cv!AS105+Cv!AT105)*LN(K_T!U105/K_T!T105)</f>
        <v>-1.8443052662143962E-4</v>
      </c>
      <c r="V105" s="28">
        <f>0.5*(Cv!AT105+Cv!AU105)*LN(K_T!V105/K_T!U105)</f>
        <v>6.7762420107692675E-4</v>
      </c>
      <c r="W105" s="28">
        <f>0.5*(Cv!AU105+Cv!AV105)*LN(K_T!W105/K_T!V105)</f>
        <v>1.7832858238265592E-3</v>
      </c>
      <c r="X105" s="28">
        <f>0.5*(Cv!AV105+Cv!AW105)*LN(K_T!X105/K_T!W105)</f>
        <v>2.1125945895362716E-3</v>
      </c>
      <c r="Y105" s="28">
        <f>0.5*(Cv!AW105+Cv!AX105)*LN(K_T!Y105/K_T!X105)</f>
        <v>1.4776610988850576E-3</v>
      </c>
      <c r="Z105" s="28">
        <f>0.5*(Cv!AX105+Cv!AY105)*LN(K_T!Z105/K_T!Y105)</f>
        <v>2.0737586514111427E-3</v>
      </c>
      <c r="AA105" s="28">
        <f>0.5*(Cv!AY105+Cv!AZ105)*LN(K_T!AA105/K_T!Z105)</f>
        <v>2.3104153862191358E-3</v>
      </c>
      <c r="AB105" s="28"/>
      <c r="AC105" s="28">
        <f t="shared" si="8"/>
        <v>7.206582928198639E-3</v>
      </c>
      <c r="AD105" s="28">
        <f t="shared" si="9"/>
        <v>2.5202600458009592E-3</v>
      </c>
      <c r="AE105" s="28">
        <f t="shared" si="10"/>
        <v>4.5302755095912028E-4</v>
      </c>
      <c r="AF105" s="28">
        <f t="shared" si="11"/>
        <v>6.6347473241830206E-4</v>
      </c>
      <c r="AG105" s="28">
        <f t="shared" si="12"/>
        <v>1.9539450455051122E-3</v>
      </c>
      <c r="AH105" s="28">
        <f t="shared" si="13"/>
        <v>1.4866437983800398E-3</v>
      </c>
      <c r="AI105" s="28">
        <f t="shared" si="14"/>
        <v>1.1474010998258558E-3</v>
      </c>
      <c r="AJ105" s="28">
        <f t="shared" si="15"/>
        <v>2.6121113662348019E-3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0.5*(Cv!AB106+Cv!AC106)*LN(K_T!D106/K_T!C106)</f>
        <v>7.2583383469714616E-3</v>
      </c>
      <c r="E106" s="28">
        <f>0.5*(Cv!AC106+Cv!AD106)*LN(K_T!E106/K_T!D106)</f>
        <v>7.3575978648263082E-3</v>
      </c>
      <c r="F106" s="28">
        <f>0.5*(Cv!AD106+Cv!AE106)*LN(K_T!F106/K_T!E106)</f>
        <v>7.4421664003605312E-3</v>
      </c>
      <c r="G106" s="28">
        <f>0.5*(Cv!AE106+Cv!AF106)*LN(K_T!G106/K_T!F106)</f>
        <v>6.0078655532921788E-3</v>
      </c>
      <c r="H106" s="28">
        <f>0.5*(Cv!AF106+Cv!AG106)*LN(K_T!H106/K_T!G106)</f>
        <v>3.7816272199587518E-3</v>
      </c>
      <c r="I106" s="28">
        <f>0.5*(Cv!AG106+Cv!AH106)*LN(K_T!I106/K_T!H106)</f>
        <v>4.8573483457508768E-3</v>
      </c>
      <c r="J106" s="28">
        <f>0.5*(Cv!AH106+Cv!AI106)*LN(K_T!J106/K_T!I106)</f>
        <v>3.7247349017094757E-3</v>
      </c>
      <c r="K106" s="28">
        <f>0.5*(Cv!AI106+Cv!AJ106)*LN(K_T!K106/K_T!J106)</f>
        <v>1.3290802417528335E-3</v>
      </c>
      <c r="L106" s="28">
        <f>0.5*(Cv!AJ106+Cv!AK106)*LN(K_T!L106/K_T!K106)</f>
        <v>9.9600729060438575E-4</v>
      </c>
      <c r="M106" s="28">
        <f>0.5*(Cv!AK106+Cv!AL106)*LN(K_T!M106/K_T!L106)</f>
        <v>1.1011253037929106E-3</v>
      </c>
      <c r="N106" s="28">
        <f>0.5*(Cv!AL106+Cv!AM106)*LN(K_T!N106/K_T!M106)</f>
        <v>2.9449741510704196E-3</v>
      </c>
      <c r="O106" s="28">
        <f>0.5*(Cv!AM106+Cv!AN106)*LN(K_T!O106/K_T!N106)</f>
        <v>3.1127491090586516E-3</v>
      </c>
      <c r="P106" s="28">
        <f>0.5*(Cv!AN106+Cv!AO106)*LN(K_T!P106/K_T!O106)</f>
        <v>2.7404111673339348E-3</v>
      </c>
      <c r="Q106" s="28">
        <f>0.5*(Cv!AO106+Cv!AP106)*LN(K_T!Q106/K_T!P106)</f>
        <v>1.5897500874927056E-3</v>
      </c>
      <c r="R106" s="28">
        <f>0.5*(Cv!AP106+Cv!AQ106)*LN(K_T!R106/K_T!Q106)</f>
        <v>-2.586374721283511E-3</v>
      </c>
      <c r="S106" s="28">
        <f>0.5*(Cv!AQ106+Cv!AR106)*LN(K_T!S106/K_T!R106)</f>
        <v>-2.9933267290793695E-3</v>
      </c>
      <c r="T106" s="28">
        <f>0.5*(Cv!AR106+Cv!AS106)*LN(K_T!T106/K_T!S106)</f>
        <v>-2.1154060446096929E-3</v>
      </c>
      <c r="U106" s="28">
        <f>0.5*(Cv!AS106+Cv!AT106)*LN(K_T!U106/K_T!T106)</f>
        <v>-7.3747657231727727E-4</v>
      </c>
      <c r="V106" s="28">
        <f>0.5*(Cv!AT106+Cv!AU106)*LN(K_T!V106/K_T!U106)</f>
        <v>2.74536043897044E-6</v>
      </c>
      <c r="W106" s="28">
        <f>0.5*(Cv!AU106+Cv!AV106)*LN(K_T!W106/K_T!V106)</f>
        <v>1.5965308012640942E-3</v>
      </c>
      <c r="X106" s="28">
        <f>0.5*(Cv!AV106+Cv!AW106)*LN(K_T!X106/K_T!W106)</f>
        <v>2.502988817690737E-3</v>
      </c>
      <c r="Y106" s="28">
        <f>0.5*(Cv!AW106+Cv!AX106)*LN(K_T!Y106/K_T!X106)</f>
        <v>1.6468514529633924E-3</v>
      </c>
      <c r="Z106" s="28">
        <f>0.5*(Cv!AX106+Cv!AY106)*LN(K_T!Z106/K_T!Y106)</f>
        <v>2.4387872024753698E-3</v>
      </c>
      <c r="AA106" s="28">
        <f>0.5*(Cv!AY106+Cv!AZ106)*LN(K_T!AA106/K_T!Z106)</f>
        <v>3.0440902040468039E-3</v>
      </c>
      <c r="AB106" s="28"/>
      <c r="AC106" s="28">
        <f t="shared" si="8"/>
        <v>5.8893210768377292E-3</v>
      </c>
      <c r="AD106" s="28">
        <f t="shared" si="9"/>
        <v>2.019184377786005E-3</v>
      </c>
      <c r="AE106" s="28">
        <f t="shared" si="10"/>
        <v>3.7264178270448233E-4</v>
      </c>
      <c r="AF106" s="28">
        <f t="shared" si="11"/>
        <v>2.4987647249336632E-4</v>
      </c>
      <c r="AG106" s="28">
        <f t="shared" si="12"/>
        <v>2.3765762864951887E-3</v>
      </c>
      <c r="AH106" s="28">
        <f t="shared" si="13"/>
        <v>1.1959130802452439E-3</v>
      </c>
      <c r="AI106" s="28">
        <f t="shared" si="14"/>
        <v>1.0473889027440499E-3</v>
      </c>
      <c r="AJ106" s="28">
        <f t="shared" si="15"/>
        <v>2.1645585829823256E-3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0.5*(Cv!AB107+Cv!AC107)*LN(K_T!D107/K_T!C107)</f>
        <v>2.0773305222320814E-3</v>
      </c>
      <c r="E107" s="28">
        <f>0.5*(Cv!AC107+Cv!AD107)*LN(K_T!E107/K_T!D107)</f>
        <v>3.5777075741378343E-3</v>
      </c>
      <c r="F107" s="28">
        <f>0.5*(Cv!AD107+Cv!AE107)*LN(K_T!F107/K_T!E107)</f>
        <v>5.666962146195189E-3</v>
      </c>
      <c r="G107" s="28">
        <f>0.5*(Cv!AE107+Cv!AF107)*LN(K_T!G107/K_T!F107)</f>
        <v>6.7050140871767003E-3</v>
      </c>
      <c r="H107" s="28">
        <f>0.5*(Cv!AF107+Cv!AG107)*LN(K_T!H107/K_T!G107)</f>
        <v>5.0283769138388082E-4</v>
      </c>
      <c r="I107" s="28">
        <f>0.5*(Cv!AG107+Cv!AH107)*LN(K_T!I107/K_T!H107)</f>
        <v>3.3212848092333668E-3</v>
      </c>
      <c r="J107" s="28">
        <f>0.5*(Cv!AH107+Cv!AI107)*LN(K_T!J107/K_T!I107)</f>
        <v>3.9829768902756571E-3</v>
      </c>
      <c r="K107" s="28">
        <f>0.5*(Cv!AI107+Cv!AJ107)*LN(K_T!K107/K_T!J107)</f>
        <v>-1.2684258833857904E-3</v>
      </c>
      <c r="L107" s="28">
        <f>0.5*(Cv!AJ107+Cv!AK107)*LN(K_T!L107/K_T!K107)</f>
        <v>-2.9861235192712955E-4</v>
      </c>
      <c r="M107" s="28">
        <f>0.5*(Cv!AK107+Cv!AL107)*LN(K_T!M107/K_T!L107)</f>
        <v>1.3364628364926046E-3</v>
      </c>
      <c r="N107" s="28">
        <f>0.5*(Cv!AL107+Cv!AM107)*LN(K_T!N107/K_T!M107)</f>
        <v>6.6257139371775154E-3</v>
      </c>
      <c r="O107" s="28">
        <f>0.5*(Cv!AM107+Cv!AN107)*LN(K_T!O107/K_T!N107)</f>
        <v>6.8651883350158323E-3</v>
      </c>
      <c r="P107" s="28">
        <f>0.5*(Cv!AN107+Cv!AO107)*LN(K_T!P107/K_T!O107)</f>
        <v>8.5858614155890946E-3</v>
      </c>
      <c r="Q107" s="28">
        <f>0.5*(Cv!AO107+Cv!AP107)*LN(K_T!Q107/K_T!P107)</f>
        <v>5.3755023888921805E-3</v>
      </c>
      <c r="R107" s="28">
        <f>0.5*(Cv!AP107+Cv!AQ107)*LN(K_T!R107/K_T!Q107)</f>
        <v>-6.2204666348544555E-3</v>
      </c>
      <c r="S107" s="28">
        <f>0.5*(Cv!AQ107+Cv!AR107)*LN(K_T!S107/K_T!R107)</f>
        <v>-7.6773687307823395E-3</v>
      </c>
      <c r="T107" s="28">
        <f>0.5*(Cv!AR107+Cv!AS107)*LN(K_T!T107/K_T!S107)</f>
        <v>-3.2525447115347981E-3</v>
      </c>
      <c r="U107" s="28">
        <f>0.5*(Cv!AS107+Cv!AT107)*LN(K_T!U107/K_T!T107)</f>
        <v>-1.6052975799083738E-3</v>
      </c>
      <c r="V107" s="28">
        <f>0.5*(Cv!AT107+Cv!AU107)*LN(K_T!V107/K_T!U107)</f>
        <v>-2.2156245888351111E-3</v>
      </c>
      <c r="W107" s="28">
        <f>0.5*(Cv!AU107+Cv!AV107)*LN(K_T!W107/K_T!V107)</f>
        <v>1.0078282123299942E-3</v>
      </c>
      <c r="X107" s="28">
        <f>0.5*(Cv!AV107+Cv!AW107)*LN(K_T!X107/K_T!W107)</f>
        <v>3.9819732546018194E-3</v>
      </c>
      <c r="Y107" s="28">
        <f>0.5*(Cv!AW107+Cv!AX107)*LN(K_T!Y107/K_T!X107)</f>
        <v>4.1307826243021529E-3</v>
      </c>
      <c r="Z107" s="28">
        <f>0.5*(Cv!AX107+Cv!AY107)*LN(K_T!Z107/K_T!Y107)</f>
        <v>4.212449372785314E-3</v>
      </c>
      <c r="AA107" s="28">
        <f>0.5*(Cv!AY107+Cv!AZ107)*LN(K_T!AA107/K_T!Z107)</f>
        <v>6.2155556611801083E-3</v>
      </c>
      <c r="AB107" s="28"/>
      <c r="AC107" s="28">
        <f t="shared" si="8"/>
        <v>3.9547612616253943E-3</v>
      </c>
      <c r="AD107" s="28">
        <f t="shared" si="9"/>
        <v>2.0756230857265712E-3</v>
      </c>
      <c r="AE107" s="28">
        <f t="shared" si="10"/>
        <v>1.3857433547720625E-3</v>
      </c>
      <c r="AF107" s="28">
        <f t="shared" si="11"/>
        <v>-4.1673308266929385E-4</v>
      </c>
      <c r="AG107" s="28">
        <f t="shared" si="12"/>
        <v>4.852929219422525E-3</v>
      </c>
      <c r="AH107" s="28">
        <f t="shared" si="13"/>
        <v>1.7306832202493168E-3</v>
      </c>
      <c r="AI107" s="28">
        <f t="shared" si="14"/>
        <v>1.5593902806151382E-3</v>
      </c>
      <c r="AJ107" s="28">
        <f t="shared" si="15"/>
        <v>2.1545982937191841E-3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0.5*(Cv!AB108+Cv!AC108)*LN(K_T!D108/K_T!C108)</f>
        <v>1.0558111793456424E-2</v>
      </c>
      <c r="E108" s="28">
        <f>0.5*(Cv!AC108+Cv!AD108)*LN(K_T!E108/K_T!D108)</f>
        <v>1.0599778918729827E-2</v>
      </c>
      <c r="F108" s="28">
        <f>0.5*(Cv!AD108+Cv!AE108)*LN(K_T!F108/K_T!E108)</f>
        <v>8.9551702693692128E-3</v>
      </c>
      <c r="G108" s="28">
        <f>0.5*(Cv!AE108+Cv!AF108)*LN(K_T!G108/K_T!F108)</f>
        <v>6.8020207277697756E-3</v>
      </c>
      <c r="H108" s="28">
        <f>0.5*(Cv!AF108+Cv!AG108)*LN(K_T!H108/K_T!G108)</f>
        <v>6.4893899465631073E-3</v>
      </c>
      <c r="I108" s="28">
        <f>0.5*(Cv!AG108+Cv!AH108)*LN(K_T!I108/K_T!H108)</f>
        <v>5.6866014111872747E-3</v>
      </c>
      <c r="J108" s="28">
        <f>0.5*(Cv!AH108+Cv!AI108)*LN(K_T!J108/K_T!I108)</f>
        <v>4.3487757114642764E-3</v>
      </c>
      <c r="K108" s="28">
        <f>0.5*(Cv!AI108+Cv!AJ108)*LN(K_T!K108/K_T!J108)</f>
        <v>3.0392976175082518E-3</v>
      </c>
      <c r="L108" s="28">
        <f>0.5*(Cv!AJ108+Cv!AK108)*LN(K_T!L108/K_T!K108)</f>
        <v>2.0499868545096542E-3</v>
      </c>
      <c r="M108" s="28">
        <f>0.5*(Cv!AK108+Cv!AL108)*LN(K_T!M108/K_T!L108)</f>
        <v>1.4655528033312424E-3</v>
      </c>
      <c r="N108" s="28">
        <f>0.5*(Cv!AL108+Cv!AM108)*LN(K_T!N108/K_T!M108)</f>
        <v>1.7512638330558804E-3</v>
      </c>
      <c r="O108" s="28">
        <f>0.5*(Cv!AM108+Cv!AN108)*LN(K_T!O108/K_T!N108)</f>
        <v>1.5137040214628396E-3</v>
      </c>
      <c r="P108" s="28">
        <f>0.5*(Cv!AN108+Cv!AO108)*LN(K_T!P108/K_T!O108)</f>
        <v>6.8848281557752535E-4</v>
      </c>
      <c r="Q108" s="28">
        <f>0.5*(Cv!AO108+Cv!AP108)*LN(K_T!Q108/K_T!P108)</f>
        <v>2.4157358247776413E-4</v>
      </c>
      <c r="R108" s="28">
        <f>0.5*(Cv!AP108+Cv!AQ108)*LN(K_T!R108/K_T!Q108)</f>
        <v>-6.0182423510773064E-4</v>
      </c>
      <c r="S108" s="28">
        <f>0.5*(Cv!AQ108+Cv!AR108)*LN(K_T!S108/K_T!R108)</f>
        <v>-5.6684359085774612E-4</v>
      </c>
      <c r="T108" s="28">
        <f>0.5*(Cv!AR108+Cv!AS108)*LN(K_T!T108/K_T!S108)</f>
        <v>-6.8801799728849221E-4</v>
      </c>
      <c r="U108" s="28">
        <f>0.5*(Cv!AS108+Cv!AT108)*LN(K_T!U108/K_T!T108)</f>
        <v>4.2384637051433455E-5</v>
      </c>
      <c r="V108" s="28">
        <f>0.5*(Cv!AT108+Cv!AU108)*LN(K_T!V108/K_T!U108)</f>
        <v>1.0704709888045615E-3</v>
      </c>
      <c r="W108" s="28">
        <f>0.5*(Cv!AU108+Cv!AV108)*LN(K_T!W108/K_T!V108)</f>
        <v>1.7991341430489763E-3</v>
      </c>
      <c r="X108" s="28">
        <f>0.5*(Cv!AV108+Cv!AW108)*LN(K_T!X108/K_T!W108)</f>
        <v>1.7352199618858024E-3</v>
      </c>
      <c r="Y108" s="28">
        <f>0.5*(Cv!AW108+Cv!AX108)*LN(K_T!Y108/K_T!X108)</f>
        <v>1.0286620622000325E-3</v>
      </c>
      <c r="Z108" s="28">
        <f>0.5*(Cv!AX108+Cv!AY108)*LN(K_T!Z108/K_T!Y108)</f>
        <v>1.6543578333306317E-3</v>
      </c>
      <c r="AA108" s="28">
        <f>0.5*(Cv!AY108+Cv!AZ108)*LN(K_T!AA108/K_T!Z108)</f>
        <v>1.6390246996492899E-3</v>
      </c>
      <c r="AB108" s="28"/>
      <c r="AC108" s="28">
        <f t="shared" si="8"/>
        <v>7.7065922547238401E-3</v>
      </c>
      <c r="AD108" s="28">
        <f t="shared" si="9"/>
        <v>2.530975363973861E-3</v>
      </c>
      <c r="AE108" s="28">
        <f t="shared" si="10"/>
        <v>2.5501851871053051E-4</v>
      </c>
      <c r="AF108" s="28">
        <f t="shared" si="11"/>
        <v>7.9183834670045633E-4</v>
      </c>
      <c r="AG108" s="28">
        <f t="shared" si="12"/>
        <v>1.4406815317266515E-3</v>
      </c>
      <c r="AH108" s="28">
        <f t="shared" si="13"/>
        <v>1.3929969413421957E-3</v>
      </c>
      <c r="AI108" s="28">
        <f t="shared" si="14"/>
        <v>1.0351545410852794E-3</v>
      </c>
      <c r="AJ108" s="28">
        <f t="shared" si="15"/>
        <v>2.6410507398140601E-3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0.5*(Cv!AB109+Cv!AC109)*LN(K_T!D109/K_T!C109)</f>
        <v>8.8914950175455268E-3</v>
      </c>
      <c r="E109" s="28">
        <f>0.5*(Cv!AC109+Cv!AD109)*LN(K_T!E109/K_T!D109)</f>
        <v>8.4997568821309107E-3</v>
      </c>
      <c r="F109" s="28">
        <f>0.5*(Cv!AD109+Cv!AE109)*LN(K_T!F109/K_T!E109)</f>
        <v>7.9222901501656614E-3</v>
      </c>
      <c r="G109" s="28">
        <f>0.5*(Cv!AE109+Cv!AF109)*LN(K_T!G109/K_T!F109)</f>
        <v>5.6796040501415172E-3</v>
      </c>
      <c r="H109" s="28">
        <f>0.5*(Cv!AF109+Cv!AG109)*LN(K_T!H109/K_T!G109)</f>
        <v>4.7172646690266723E-3</v>
      </c>
      <c r="I109" s="28">
        <f>0.5*(Cv!AG109+Cv!AH109)*LN(K_T!I109/K_T!H109)</f>
        <v>5.2245966063044205E-3</v>
      </c>
      <c r="J109" s="28">
        <f>0.5*(Cv!AH109+Cv!AI109)*LN(K_T!J109/K_T!I109)</f>
        <v>3.5569788982333923E-3</v>
      </c>
      <c r="K109" s="28">
        <f>0.5*(Cv!AI109+Cv!AJ109)*LN(K_T!K109/K_T!J109)</f>
        <v>2.0690474470859803E-3</v>
      </c>
      <c r="L109" s="28">
        <f>0.5*(Cv!AJ109+Cv!AK109)*LN(K_T!L109/K_T!K109)</f>
        <v>1.3493200381896207E-3</v>
      </c>
      <c r="M109" s="28">
        <f>0.5*(Cv!AK109+Cv!AL109)*LN(K_T!M109/K_T!L109)</f>
        <v>1.0041977064083264E-3</v>
      </c>
      <c r="N109" s="28">
        <f>0.5*(Cv!AL109+Cv!AM109)*LN(K_T!N109/K_T!M109)</f>
        <v>1.7983577632131368E-3</v>
      </c>
      <c r="O109" s="28">
        <f>0.5*(Cv!AM109+Cv!AN109)*LN(K_T!O109/K_T!N109)</f>
        <v>1.9279737371606905E-3</v>
      </c>
      <c r="P109" s="28">
        <f>0.5*(Cv!AN109+Cv!AO109)*LN(K_T!P109/K_T!O109)</f>
        <v>9.4565942153935611E-4</v>
      </c>
      <c r="Q109" s="28">
        <f>0.5*(Cv!AO109+Cv!AP109)*LN(K_T!Q109/K_T!P109)</f>
        <v>4.2876958928856512E-4</v>
      </c>
      <c r="R109" s="28">
        <f>0.5*(Cv!AP109+Cv!AQ109)*LN(K_T!R109/K_T!Q109)</f>
        <v>-1.4664803601034122E-3</v>
      </c>
      <c r="S109" s="28">
        <f>0.5*(Cv!AQ109+Cv!AR109)*LN(K_T!S109/K_T!R109)</f>
        <v>-1.6042430280232966E-3</v>
      </c>
      <c r="T109" s="28">
        <f>0.5*(Cv!AR109+Cv!AS109)*LN(K_T!T109/K_T!S109)</f>
        <v>-1.7204188456716191E-3</v>
      </c>
      <c r="U109" s="28">
        <f>0.5*(Cv!AS109+Cv!AT109)*LN(K_T!U109/K_T!T109)</f>
        <v>-4.7083426859466306E-4</v>
      </c>
      <c r="V109" s="28">
        <f>0.5*(Cv!AT109+Cv!AU109)*LN(K_T!V109/K_T!U109)</f>
        <v>5.8169443536403031E-4</v>
      </c>
      <c r="W109" s="28">
        <f>0.5*(Cv!AU109+Cv!AV109)*LN(K_T!W109/K_T!V109)</f>
        <v>1.664885938273979E-3</v>
      </c>
      <c r="X109" s="28">
        <f>0.5*(Cv!AV109+Cv!AW109)*LN(K_T!X109/K_T!W109)</f>
        <v>2.0100765617845893E-3</v>
      </c>
      <c r="Y109" s="28">
        <f>0.5*(Cv!AW109+Cv!AX109)*LN(K_T!Y109/K_T!X109)</f>
        <v>9.5806393173523692E-4</v>
      </c>
      <c r="Z109" s="28">
        <f>0.5*(Cv!AX109+Cv!AY109)*LN(K_T!Z109/K_T!Y109)</f>
        <v>1.8739445001530002E-3</v>
      </c>
      <c r="AA109" s="28">
        <f>0.5*(Cv!AY109+Cv!AZ109)*LN(K_T!AA109/K_T!Z109)</f>
        <v>2.1124014107225678E-3</v>
      </c>
      <c r="AB109" s="28"/>
      <c r="AC109" s="28">
        <f t="shared" si="8"/>
        <v>6.4087024715538355E-3</v>
      </c>
      <c r="AD109" s="28">
        <f t="shared" si="9"/>
        <v>1.9555803706260916E-3</v>
      </c>
      <c r="AE109" s="28">
        <f t="shared" si="10"/>
        <v>4.6335871972380622E-5</v>
      </c>
      <c r="AF109" s="28">
        <f t="shared" si="11"/>
        <v>4.1308076423126331E-4</v>
      </c>
      <c r="AG109" s="28">
        <f t="shared" si="12"/>
        <v>1.6481366142036015E-3</v>
      </c>
      <c r="AH109" s="28">
        <f t="shared" si="13"/>
        <v>1.000958121299236E-3</v>
      </c>
      <c r="AI109" s="28">
        <f t="shared" si="14"/>
        <v>8.7622670797089016E-4</v>
      </c>
      <c r="AJ109" s="28">
        <f t="shared" si="15"/>
        <v>2.1331698797621155E-3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0.5*(Cv!AB110+Cv!AC110)*LN(K_T!D110/K_T!C110)</f>
        <v>1.0264583082960563E-2</v>
      </c>
      <c r="E110" s="28">
        <f>0.5*(Cv!AC110+Cv!AD110)*LN(K_T!E110/K_T!D110)</f>
        <v>1.1118888446484903E-2</v>
      </c>
      <c r="F110" s="28">
        <f>0.5*(Cv!AD110+Cv!AE110)*LN(K_T!F110/K_T!E110)</f>
        <v>9.2197406280100803E-3</v>
      </c>
      <c r="G110" s="28">
        <f>0.5*(Cv!AE110+Cv!AF110)*LN(K_T!G110/K_T!F110)</f>
        <v>6.9010326970809846E-3</v>
      </c>
      <c r="H110" s="28">
        <f>0.5*(Cv!AF110+Cv!AG110)*LN(K_T!H110/K_T!G110)</f>
        <v>5.8027956989445111E-3</v>
      </c>
      <c r="I110" s="28">
        <f>0.5*(Cv!AG110+Cv!AH110)*LN(K_T!I110/K_T!H110)</f>
        <v>5.495587164278848E-3</v>
      </c>
      <c r="J110" s="28">
        <f>0.5*(Cv!AH110+Cv!AI110)*LN(K_T!J110/K_T!I110)</f>
        <v>4.2791292813713381E-3</v>
      </c>
      <c r="K110" s="28">
        <f>0.5*(Cv!AI110+Cv!AJ110)*LN(K_T!K110/K_T!J110)</f>
        <v>2.3863453251052758E-3</v>
      </c>
      <c r="L110" s="28">
        <f>0.5*(Cv!AJ110+Cv!AK110)*LN(K_T!L110/K_T!K110)</f>
        <v>1.6631846499811883E-3</v>
      </c>
      <c r="M110" s="28">
        <f>0.5*(Cv!AK110+Cv!AL110)*LN(K_T!M110/K_T!L110)</f>
        <v>1.4593800738614343E-3</v>
      </c>
      <c r="N110" s="28">
        <f>0.5*(Cv!AL110+Cv!AM110)*LN(K_T!N110/K_T!M110)</f>
        <v>2.2797602959437635E-3</v>
      </c>
      <c r="O110" s="28">
        <f>0.5*(Cv!AM110+Cv!AN110)*LN(K_T!O110/K_T!N110)</f>
        <v>2.1498531723919724E-3</v>
      </c>
      <c r="P110" s="28">
        <f>0.5*(Cv!AN110+Cv!AO110)*LN(K_T!P110/K_T!O110)</f>
        <v>1.3764751364628619E-3</v>
      </c>
      <c r="Q110" s="28">
        <f>0.5*(Cv!AO110+Cv!AP110)*LN(K_T!Q110/K_T!P110)</f>
        <v>3.8337529035327141E-4</v>
      </c>
      <c r="R110" s="28">
        <f>0.5*(Cv!AP110+Cv!AQ110)*LN(K_T!R110/K_T!Q110)</f>
        <v>-2.3219385662473237E-3</v>
      </c>
      <c r="S110" s="28">
        <f>0.5*(Cv!AQ110+Cv!AR110)*LN(K_T!S110/K_T!R110)</f>
        <v>-2.5245855284887E-3</v>
      </c>
      <c r="T110" s="28">
        <f>0.5*(Cv!AR110+Cv!AS110)*LN(K_T!T110/K_T!S110)</f>
        <v>-1.8502669250380322E-3</v>
      </c>
      <c r="U110" s="28">
        <f>0.5*(Cv!AS110+Cv!AT110)*LN(K_T!U110/K_T!T110)</f>
        <v>-9.1494283095176407E-4</v>
      </c>
      <c r="V110" s="28">
        <f>0.5*(Cv!AT110+Cv!AU110)*LN(K_T!V110/K_T!U110)</f>
        <v>1.4269761086507576E-4</v>
      </c>
      <c r="W110" s="28">
        <f>0.5*(Cv!AU110+Cv!AV110)*LN(K_T!W110/K_T!V110)</f>
        <v>1.0413952947044901E-3</v>
      </c>
      <c r="X110" s="28">
        <f>0.5*(Cv!AV110+Cv!AW110)*LN(K_T!X110/K_T!W110)</f>
        <v>1.3440228252096194E-3</v>
      </c>
      <c r="Y110" s="28">
        <f>0.5*(Cv!AW110+Cv!AX110)*LN(K_T!Y110/K_T!X110)</f>
        <v>9.9796824963975582E-4</v>
      </c>
      <c r="Z110" s="28">
        <f>0.5*(Cv!AX110+Cv!AY110)*LN(K_T!Z110/K_T!Y110)</f>
        <v>1.5772872651061438E-3</v>
      </c>
      <c r="AA110" s="28">
        <f>0.5*(Cv!AY110+Cv!AZ110)*LN(K_T!AA110/K_T!Z110)</f>
        <v>1.6078270251871059E-3</v>
      </c>
      <c r="AB110" s="28"/>
      <c r="AC110" s="28">
        <f t="shared" si="8"/>
        <v>7.707608926959866E-3</v>
      </c>
      <c r="AD110" s="28">
        <f t="shared" si="9"/>
        <v>2.4135599252525998E-3</v>
      </c>
      <c r="AE110" s="28">
        <f t="shared" si="10"/>
        <v>-1.8736409910558366E-4</v>
      </c>
      <c r="AF110" s="28">
        <f t="shared" si="11"/>
        <v>-4.7418805042122184E-5</v>
      </c>
      <c r="AG110" s="28">
        <f t="shared" si="12"/>
        <v>1.3943608466443352E-3</v>
      </c>
      <c r="AH110" s="28">
        <f t="shared" si="13"/>
        <v>1.113097913073508E-3</v>
      </c>
      <c r="AI110" s="28">
        <f t="shared" si="14"/>
        <v>4.9324856434029927E-4</v>
      </c>
      <c r="AJ110" s="28">
        <f t="shared" si="15"/>
        <v>2.3310874904459477E-3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activeCell="Q26" sqref="Q26:R26"/>
      <selection pane="topRight" activeCell="Q26" sqref="Q26:R26"/>
      <selection pane="bottomLeft" activeCell="Q26" sqref="Q26:R2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133</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0.5*(Cv!AB3+Cv!AC3)*LN(KC!D3/KC!C3)</f>
        <v>-1.4560436678218183E-2</v>
      </c>
      <c r="E3" s="28">
        <f>0.5*(Cv!AC3+Cv!AD3)*LN(KC!E3/KC!D3)</f>
        <v>-9.6761198614721215E-3</v>
      </c>
      <c r="F3" s="28">
        <f>0.5*(Cv!AD3+Cv!AE3)*LN(KC!F3/KC!E3)</f>
        <v>-1.1337884328302034E-2</v>
      </c>
      <c r="G3" s="28">
        <f>0.5*(Cv!AE3+Cv!AF3)*LN(KC!G3/KC!F3)</f>
        <v>-1.6002031556008489E-2</v>
      </c>
      <c r="H3" s="28">
        <f>0.5*(Cv!AF3+Cv!AG3)*LN(KC!H3/KC!G3)</f>
        <v>-9.3338577213592667E-3</v>
      </c>
      <c r="I3" s="28">
        <f>0.5*(Cv!AG3+Cv!AH3)*LN(KC!I3/KC!H3)</f>
        <v>-6.4900543367478738E-3</v>
      </c>
      <c r="J3" s="28">
        <f>0.5*(Cv!AH3+Cv!AI3)*LN(KC!J3/KC!I3)</f>
        <v>-5.5888057594654173E-3</v>
      </c>
      <c r="K3" s="28">
        <f>0.5*(Cv!AI3+Cv!AJ3)*LN(KC!K3/KC!J3)</f>
        <v>-2.0286392454557972E-3</v>
      </c>
      <c r="L3" s="28">
        <f>0.5*(Cv!AJ3+Cv!AK3)*LN(KC!L3/KC!K3)</f>
        <v>-1.1978516987662825E-3</v>
      </c>
      <c r="M3" s="28">
        <f>0.5*(Cv!AK3+Cv!AL3)*LN(KC!M3/KC!L3)</f>
        <v>-1.1468983467459028E-3</v>
      </c>
      <c r="N3" s="28">
        <f>0.5*(Cv!AL3+Cv!AM3)*LN(KC!N3/KC!M3)</f>
        <v>1.6660096793488319E-3</v>
      </c>
      <c r="O3" s="28">
        <f>0.5*(Cv!AM3+Cv!AN3)*LN(KC!O3/KC!N3)</f>
        <v>2.5047342197796394E-4</v>
      </c>
      <c r="P3" s="28">
        <f>0.5*(Cv!AN3+Cv!AO3)*LN(KC!P3/KC!O3)</f>
        <v>6.9568652130358899E-4</v>
      </c>
      <c r="Q3" s="28">
        <f>0.5*(Cv!AO3+Cv!AP3)*LN(KC!Q3/KC!P3)</f>
        <v>8.0112430965186476E-4</v>
      </c>
      <c r="R3" s="28">
        <f>0.5*(Cv!AP3+Cv!AQ3)*LN(KC!R3/KC!Q3)</f>
        <v>-4.6034002616240314E-4</v>
      </c>
      <c r="S3" s="28">
        <f>0.5*(Cv!AQ3+Cv!AR3)*LN(KC!S3/KC!R3)</f>
        <v>2.3437165182955697E-4</v>
      </c>
      <c r="T3" s="28">
        <f>0.5*(Cv!AR3+Cv!AS3)*LN(KC!T3/KC!S3)</f>
        <v>-1.8551224661849999E-4</v>
      </c>
      <c r="U3" s="28">
        <f>0.5*(Cv!AS3+Cv!AT3)*LN(KC!U3/KC!T3)</f>
        <v>4.4330803562041423E-4</v>
      </c>
      <c r="V3" s="28">
        <f>0.5*(Cv!AT3+Cv!AU3)*LN(KC!V3/KC!U3)</f>
        <v>3.5220539134450359E-4</v>
      </c>
      <c r="W3" s="28">
        <f>0.5*(Cv!AU3+Cv!AV3)*LN(KC!W3/KC!V3)</f>
        <v>3.2211833441515137E-4</v>
      </c>
      <c r="X3" s="28">
        <f>0.5*(Cv!AV3+Cv!AW3)*LN(KC!X3/KC!W3)</f>
        <v>-1.2636013215355255E-3</v>
      </c>
      <c r="Y3" s="28">
        <f>0.5*(Cv!AW3+Cv!AX3)*LN(KC!Y3/KC!X3)</f>
        <v>-1.5386867689506352E-3</v>
      </c>
      <c r="Z3" s="28">
        <f>0.5*(Cv!AX3+Cv!AY3)*LN(KC!Z3/KC!Y3)</f>
        <v>-1.2071693603672494E-3</v>
      </c>
      <c r="AA3" s="28">
        <f>0.5*(Cv!AY3+Cv!AZ3)*LN(KC!AA3/KC!Z3)</f>
        <v>-2.2872436830509587E-3</v>
      </c>
      <c r="AC3" s="28">
        <f>AVERAGE(E3:I3)</f>
        <v>-1.0567989560777957E-2</v>
      </c>
      <c r="AD3" s="28">
        <f>AVERAGE(J3:N3)</f>
        <v>-1.6592370742169137E-3</v>
      </c>
      <c r="AE3" s="28">
        <f>AVERAGE(O3:S3)</f>
        <v>3.0426317572011433E-4</v>
      </c>
      <c r="AF3" s="28">
        <f>AVERAGE(T3:X3)</f>
        <v>-6.6296361354791254E-5</v>
      </c>
      <c r="AG3" s="28">
        <f>AVERAGE(Y3:AA3)</f>
        <v>-1.6776999374562812E-3</v>
      </c>
      <c r="AH3" s="28">
        <f>AVERAGE(J3:S3)</f>
        <v>-6.7748694924839976E-4</v>
      </c>
      <c r="AI3" s="28">
        <f>AVERAGE(T3:AA3)</f>
        <v>-6.7057270239284997E-4</v>
      </c>
      <c r="AJ3" s="28">
        <f>AVERAGE(E3:AA3)</f>
        <v>-2.8251912571963726E-3</v>
      </c>
    </row>
    <row r="4" spans="1:36" x14ac:dyDescent="0.15">
      <c r="A4" s="8">
        <v>2</v>
      </c>
      <c r="B4" s="9" t="s">
        <v>141</v>
      </c>
      <c r="C4" s="28"/>
      <c r="D4" s="28">
        <f>0.5*(Cv!AB4+Cv!AC4)*LN(KC!D4/KC!C4)</f>
        <v>1.7910131180018284E-2</v>
      </c>
      <c r="E4" s="28">
        <f>0.5*(Cv!AC4+Cv!AD4)*LN(KC!E4/KC!D4)</f>
        <v>1.6928962479898994E-2</v>
      </c>
      <c r="F4" s="28">
        <f>0.5*(Cv!AD4+Cv!AE4)*LN(KC!F4/KC!E4)</f>
        <v>1.0761112788189893E-2</v>
      </c>
      <c r="G4" s="28">
        <f>0.5*(Cv!AE4+Cv!AF4)*LN(KC!G4/KC!F4)</f>
        <v>6.6361516883874051E-3</v>
      </c>
      <c r="H4" s="28">
        <f>0.5*(Cv!AF4+Cv!AG4)*LN(KC!H4/KC!G4)</f>
        <v>2.0508326338328112E-3</v>
      </c>
      <c r="I4" s="28">
        <f>0.5*(Cv!AG4+Cv!AH4)*LN(KC!I4/KC!H4)</f>
        <v>-2.6719932374645577E-3</v>
      </c>
      <c r="J4" s="28">
        <f>0.5*(Cv!AH4+Cv!AI4)*LN(KC!J4/KC!I4)</f>
        <v>-1.9995279118956324E-3</v>
      </c>
      <c r="K4" s="28">
        <f>0.5*(Cv!AI4+Cv!AJ4)*LN(KC!K4/KC!J4)</f>
        <v>-2.9543906207117857E-3</v>
      </c>
      <c r="L4" s="28">
        <f>0.5*(Cv!AJ4+Cv!AK4)*LN(KC!L4/KC!K4)</f>
        <v>-4.170950465991502E-3</v>
      </c>
      <c r="M4" s="28">
        <f>0.5*(Cv!AK4+Cv!AL4)*LN(KC!M4/KC!L4)</f>
        <v>-3.486302672329565E-3</v>
      </c>
      <c r="N4" s="28">
        <f>0.5*(Cv!AL4+Cv!AM4)*LN(KC!N4/KC!M4)</f>
        <v>-2.1388597207324693E-3</v>
      </c>
      <c r="O4" s="28">
        <f>0.5*(Cv!AM4+Cv!AN4)*LN(KC!O4/KC!N4)</f>
        <v>-8.7646179411240564E-4</v>
      </c>
      <c r="P4" s="28">
        <f>0.5*(Cv!AN4+Cv!AO4)*LN(KC!P4/KC!O4)</f>
        <v>3.7828844438829668E-4</v>
      </c>
      <c r="Q4" s="28">
        <f>0.5*(Cv!AO4+Cv!AP4)*LN(KC!Q4/KC!P4)</f>
        <v>6.329663970681409E-5</v>
      </c>
      <c r="R4" s="28">
        <f>0.5*(Cv!AP4+Cv!AQ4)*LN(KC!R4/KC!Q4)</f>
        <v>2.0570901583240569E-4</v>
      </c>
      <c r="S4" s="28">
        <f>0.5*(Cv!AQ4+Cv!AR4)*LN(KC!S4/KC!R4)</f>
        <v>4.9464923658840859E-4</v>
      </c>
      <c r="T4" s="28">
        <f>0.5*(Cv!AR4+Cv!AS4)*LN(KC!T4/KC!S4)</f>
        <v>1.1530371832079054E-3</v>
      </c>
      <c r="U4" s="28">
        <f>0.5*(Cv!AS4+Cv!AT4)*LN(KC!U4/KC!T4)</f>
        <v>7.5593418065120687E-4</v>
      </c>
      <c r="V4" s="28">
        <f>0.5*(Cv!AT4+Cv!AU4)*LN(KC!V4/KC!U4)</f>
        <v>6.7869056319849372E-4</v>
      </c>
      <c r="W4" s="28">
        <f>0.5*(Cv!AU4+Cv!AV4)*LN(KC!W4/KC!V4)</f>
        <v>2.8685449805350004E-4</v>
      </c>
      <c r="X4" s="28">
        <f>0.5*(Cv!AV4+Cv!AW4)*LN(KC!X4/KC!W4)</f>
        <v>2.5232087469505607E-4</v>
      </c>
      <c r="Y4" s="28">
        <f>0.5*(Cv!AW4+Cv!AX4)*LN(KC!Y4/KC!X4)</f>
        <v>-3.9207555789028164E-4</v>
      </c>
      <c r="Z4" s="28">
        <f>0.5*(Cv!AX4+Cv!AY4)*LN(KC!Z4/KC!Y4)</f>
        <v>-1.5291513519244591E-4</v>
      </c>
      <c r="AA4" s="28">
        <f>0.5*(Cv!AY4+Cv!AZ4)*LN(KC!AA4/KC!Z4)</f>
        <v>3.1871867470837571E-4</v>
      </c>
      <c r="AC4" s="28">
        <f t="shared" ref="AC4:AC67" si="0">AVERAGE(E4:I4)</f>
        <v>6.7410132705689072E-3</v>
      </c>
      <c r="AD4" s="28">
        <f t="shared" ref="AD4:AD67" si="1">AVERAGE(J4:N4)</f>
        <v>-2.9500062783321909E-3</v>
      </c>
      <c r="AE4" s="28">
        <f t="shared" ref="AE4:AE67" si="2">AVERAGE(O4:S4)</f>
        <v>5.3096308480703873E-5</v>
      </c>
      <c r="AF4" s="28">
        <f t="shared" ref="AF4:AF67" si="3">AVERAGE(T4:X4)</f>
        <v>6.2536745996123245E-4</v>
      </c>
      <c r="AG4" s="28">
        <f t="shared" ref="AG4:AG67" si="4">AVERAGE(Y4:AA4)</f>
        <v>-7.542400612478395E-5</v>
      </c>
      <c r="AH4" s="28">
        <f t="shared" ref="AH4:AH67" si="5">AVERAGE(J4:S4)</f>
        <v>-1.4484549849257437E-3</v>
      </c>
      <c r="AI4" s="28">
        <f t="shared" ref="AI4:AI67" si="6">AVERAGE(T4:AA4)</f>
        <v>3.6257066017897626E-4</v>
      </c>
      <c r="AJ4" s="28">
        <f t="shared" ref="AJ4:AJ67" si="7">AVERAGE(E4:AA4)</f>
        <v>9.6178616456603979E-4</v>
      </c>
    </row>
    <row r="5" spans="1:36" x14ac:dyDescent="0.15">
      <c r="A5" s="8">
        <v>3</v>
      </c>
      <c r="B5" s="9" t="s">
        <v>142</v>
      </c>
      <c r="C5" s="28"/>
      <c r="D5" s="28">
        <f>0.5*(Cv!AB5+Cv!AC5)*LN(KC!D5/KC!C5)</f>
        <v>4.4145415228942905E-3</v>
      </c>
      <c r="E5" s="28">
        <f>0.5*(Cv!AC5+Cv!AD5)*LN(KC!E5/KC!D5)</f>
        <v>5.1991224599998963E-3</v>
      </c>
      <c r="F5" s="28">
        <f>0.5*(Cv!AD5+Cv!AE5)*LN(KC!F5/KC!E5)</f>
        <v>7.67912370658417E-3</v>
      </c>
      <c r="G5" s="28">
        <f>0.5*(Cv!AE5+Cv!AF5)*LN(KC!G5/KC!F5)</f>
        <v>1.4042126477750029E-3</v>
      </c>
      <c r="H5" s="28">
        <f>0.5*(Cv!AF5+Cv!AG5)*LN(KC!H5/KC!G5)</f>
        <v>8.3642562324846379E-3</v>
      </c>
      <c r="I5" s="28">
        <f>0.5*(Cv!AG5+Cv!AH5)*LN(KC!I5/KC!H5)</f>
        <v>2.8307627303909844E-3</v>
      </c>
      <c r="J5" s="28">
        <f>0.5*(Cv!AH5+Cv!AI5)*LN(KC!J5/KC!I5)</f>
        <v>5.9249803750447555E-4</v>
      </c>
      <c r="K5" s="28">
        <f>0.5*(Cv!AI5+Cv!AJ5)*LN(KC!K5/KC!J5)</f>
        <v>-1.238825197270566E-3</v>
      </c>
      <c r="L5" s="28">
        <f>0.5*(Cv!AJ5+Cv!AK5)*LN(KC!L5/KC!K5)</f>
        <v>-5.7261104938600184E-3</v>
      </c>
      <c r="M5" s="28">
        <f>0.5*(Cv!AK5+Cv!AL5)*LN(KC!M5/KC!L5)</f>
        <v>-5.3841981254886566E-3</v>
      </c>
      <c r="N5" s="28">
        <f>0.5*(Cv!AL5+Cv!AM5)*LN(KC!N5/KC!M5)</f>
        <v>-3.9480072306724324E-3</v>
      </c>
      <c r="O5" s="28">
        <f>0.5*(Cv!AM5+Cv!AN5)*LN(KC!O5/KC!N5)</f>
        <v>-3.3864821153063952E-3</v>
      </c>
      <c r="P5" s="28">
        <f>0.5*(Cv!AN5+Cv!AO5)*LN(KC!P5/KC!O5)</f>
        <v>-1.7329026990938361E-3</v>
      </c>
      <c r="Q5" s="28">
        <f>0.5*(Cv!AO5+Cv!AP5)*LN(KC!Q5/KC!P5)</f>
        <v>-1.5006486734598879E-3</v>
      </c>
      <c r="R5" s="28">
        <f>0.5*(Cv!AP5+Cv!AQ5)*LN(KC!R5/KC!Q5)</f>
        <v>-8.6260962843666693E-4</v>
      </c>
      <c r="S5" s="28">
        <f>0.5*(Cv!AQ5+Cv!AR5)*LN(KC!S5/KC!R5)</f>
        <v>8.0783770722912726E-5</v>
      </c>
      <c r="T5" s="28">
        <f>0.5*(Cv!AR5+Cv!AS5)*LN(KC!T5/KC!S5)</f>
        <v>1.9415134678186171E-4</v>
      </c>
      <c r="U5" s="28">
        <f>0.5*(Cv!AS5+Cv!AT5)*LN(KC!U5/KC!T5)</f>
        <v>7.1532991353473159E-4</v>
      </c>
      <c r="V5" s="28">
        <f>0.5*(Cv!AT5+Cv!AU5)*LN(KC!V5/KC!U5)</f>
        <v>4.2995409422290679E-4</v>
      </c>
      <c r="W5" s="28">
        <f>0.5*(Cv!AU5+Cv!AV5)*LN(KC!W5/KC!V5)</f>
        <v>-2.0469792435190984E-4</v>
      </c>
      <c r="X5" s="28">
        <f>0.5*(Cv!AV5+Cv!AW5)*LN(KC!X5/KC!W5)</f>
        <v>-2.2159034842510905E-4</v>
      </c>
      <c r="Y5" s="28">
        <f>0.5*(Cv!AW5+Cv!AX5)*LN(KC!Y5/KC!X5)</f>
        <v>-1.2931786010702802E-4</v>
      </c>
      <c r="Z5" s="28">
        <f>0.5*(Cv!AX5+Cv!AY5)*LN(KC!Z5/KC!Y5)</f>
        <v>-2.6517600467936052E-4</v>
      </c>
      <c r="AA5" s="28">
        <f>0.5*(Cv!AY5+Cv!AZ5)*LN(KC!AA5/KC!Z5)</f>
        <v>-4.0917312249327283E-4</v>
      </c>
      <c r="AC5" s="28">
        <f t="shared" si="0"/>
        <v>5.0954955554469387E-3</v>
      </c>
      <c r="AD5" s="28">
        <f t="shared" si="1"/>
        <v>-3.1409286019574391E-3</v>
      </c>
      <c r="AE5" s="28">
        <f t="shared" si="2"/>
        <v>-1.4803718691147748E-3</v>
      </c>
      <c r="AF5" s="28">
        <f t="shared" si="3"/>
        <v>1.8262941635249622E-4</v>
      </c>
      <c r="AG5" s="28">
        <f t="shared" si="4"/>
        <v>-2.6788899575988712E-4</v>
      </c>
      <c r="AH5" s="28">
        <f t="shared" si="5"/>
        <v>-2.3106502355361071E-3</v>
      </c>
      <c r="AI5" s="28">
        <f t="shared" si="6"/>
        <v>1.3685011810352469E-5</v>
      </c>
      <c r="AJ5" s="28">
        <f t="shared" si="7"/>
        <v>1.0784589201549732E-4</v>
      </c>
    </row>
    <row r="6" spans="1:36" x14ac:dyDescent="0.15">
      <c r="A6" s="8">
        <v>4</v>
      </c>
      <c r="B6" s="11" t="s">
        <v>143</v>
      </c>
      <c r="C6" s="28"/>
      <c r="D6" s="28">
        <f>0.5*(Cv!AB6+Cv!AC6)*LN(KC!D6/KC!C6)</f>
        <v>-3.643318149925042E-3</v>
      </c>
      <c r="E6" s="28">
        <f>0.5*(Cv!AC6+Cv!AD6)*LN(KC!E6/KC!D6)</f>
        <v>9.8139418282710915E-4</v>
      </c>
      <c r="F6" s="28">
        <f>0.5*(Cv!AD6+Cv!AE6)*LN(KC!F6/KC!E6)</f>
        <v>1.8039804093871003E-3</v>
      </c>
      <c r="G6" s="28">
        <f>0.5*(Cv!AE6+Cv!AF6)*LN(KC!G6/KC!F6)</f>
        <v>-3.4115938410339622E-3</v>
      </c>
      <c r="H6" s="28">
        <f>0.5*(Cv!AF6+Cv!AG6)*LN(KC!H6/KC!G6)</f>
        <v>-4.9540754964241861E-3</v>
      </c>
      <c r="I6" s="28">
        <f>0.5*(Cv!AG6+Cv!AH6)*LN(KC!I6/KC!H6)</f>
        <v>7.3565913563957046E-3</v>
      </c>
      <c r="J6" s="28">
        <f>0.5*(Cv!AH6+Cv!AI6)*LN(KC!J6/KC!I6)</f>
        <v>8.7174904942089442E-3</v>
      </c>
      <c r="K6" s="28">
        <f>0.5*(Cv!AI6+Cv!AJ6)*LN(KC!K6/KC!J6)</f>
        <v>4.9426577860888395E-3</v>
      </c>
      <c r="L6" s="28">
        <f>0.5*(Cv!AJ6+Cv!AK6)*LN(KC!L6/KC!K6)</f>
        <v>-4.8232099324348833E-4</v>
      </c>
      <c r="M6" s="28">
        <f>0.5*(Cv!AK6+Cv!AL6)*LN(KC!M6/KC!L6)</f>
        <v>5.9034335633872401E-3</v>
      </c>
      <c r="N6" s="28">
        <f>0.5*(Cv!AL6+Cv!AM6)*LN(KC!N6/KC!M6)</f>
        <v>4.5973491862086697E-3</v>
      </c>
      <c r="O6" s="28">
        <f>0.5*(Cv!AM6+Cv!AN6)*LN(KC!O6/KC!N6)</f>
        <v>1.5394600316761533E-3</v>
      </c>
      <c r="P6" s="28">
        <f>0.5*(Cv!AN6+Cv!AO6)*LN(KC!P6/KC!O6)</f>
        <v>-3.6175475318315006E-4</v>
      </c>
      <c r="Q6" s="28">
        <f>0.5*(Cv!AO6+Cv!AP6)*LN(KC!Q6/KC!P6)</f>
        <v>1.1549228895896761E-3</v>
      </c>
      <c r="R6" s="28">
        <f>0.5*(Cv!AP6+Cv!AQ6)*LN(KC!R6/KC!Q6)</f>
        <v>1.2847763579739528E-3</v>
      </c>
      <c r="S6" s="28">
        <f>0.5*(Cv!AQ6+Cv!AR6)*LN(KC!S6/KC!R6)</f>
        <v>2.9897355382147478E-3</v>
      </c>
      <c r="T6" s="28">
        <f>0.5*(Cv!AR6+Cv!AS6)*LN(KC!T6/KC!S6)</f>
        <v>3.0170463667803173E-3</v>
      </c>
      <c r="U6" s="28">
        <f>0.5*(Cv!AS6+Cv!AT6)*LN(KC!U6/KC!T6)</f>
        <v>4.7599830460215257E-3</v>
      </c>
      <c r="V6" s="28">
        <f>0.5*(Cv!AT6+Cv!AU6)*LN(KC!V6/KC!U6)</f>
        <v>4.43356649623209E-3</v>
      </c>
      <c r="W6" s="28">
        <f>0.5*(Cv!AU6+Cv!AV6)*LN(KC!W6/KC!V6)</f>
        <v>6.1828236621759472E-4</v>
      </c>
      <c r="X6" s="28">
        <f>0.5*(Cv!AV6+Cv!AW6)*LN(KC!X6/KC!W6)</f>
        <v>2.4082998147876944E-3</v>
      </c>
      <c r="Y6" s="28">
        <f>0.5*(Cv!AW6+Cv!AX6)*LN(KC!Y6/KC!X6)</f>
        <v>1.1559241412314224E-3</v>
      </c>
      <c r="Z6" s="28">
        <f>0.5*(Cv!AX6+Cv!AY6)*LN(KC!Z6/KC!Y6)</f>
        <v>2.4461635297650134E-3</v>
      </c>
      <c r="AA6" s="28">
        <f>0.5*(Cv!AY6+Cv!AZ6)*LN(KC!AA6/KC!Z6)</f>
        <v>2.8744799042941739E-3</v>
      </c>
      <c r="AC6" s="28">
        <f t="shared" si="0"/>
        <v>3.552593222303531E-4</v>
      </c>
      <c r="AD6" s="28">
        <f t="shared" si="1"/>
        <v>4.7357220073300415E-3</v>
      </c>
      <c r="AE6" s="28">
        <f t="shared" si="2"/>
        <v>1.3214280128542762E-3</v>
      </c>
      <c r="AF6" s="28">
        <f t="shared" si="3"/>
        <v>3.0474356180078444E-3</v>
      </c>
      <c r="AG6" s="28">
        <f t="shared" si="4"/>
        <v>2.1588558584302031E-3</v>
      </c>
      <c r="AH6" s="28">
        <f t="shared" si="5"/>
        <v>3.0285750100921588E-3</v>
      </c>
      <c r="AI6" s="28">
        <f t="shared" si="6"/>
        <v>2.7142182081662291E-3</v>
      </c>
      <c r="AJ6" s="28">
        <f t="shared" si="7"/>
        <v>2.338077929452312E-3</v>
      </c>
    </row>
    <row r="7" spans="1:36" x14ac:dyDescent="0.15">
      <c r="A7" s="8">
        <v>5</v>
      </c>
      <c r="B7" s="11" t="s">
        <v>144</v>
      </c>
      <c r="C7" s="28"/>
      <c r="D7" s="28">
        <f>0.5*(Cv!AB7+Cv!AC7)*LN(KC!D7/KC!C7)</f>
        <v>1.2605289590944628E-3</v>
      </c>
      <c r="E7" s="28">
        <f>0.5*(Cv!AC7+Cv!AD7)*LN(KC!E7/KC!D7)</f>
        <v>-2.1654824987868159E-3</v>
      </c>
      <c r="F7" s="28">
        <f>0.5*(Cv!AD7+Cv!AE7)*LN(KC!F7/KC!E7)</f>
        <v>-2.68394179153445E-3</v>
      </c>
      <c r="G7" s="28">
        <f>0.5*(Cv!AE7+Cv!AF7)*LN(KC!G7/KC!F7)</f>
        <v>-3.219451883836003E-3</v>
      </c>
      <c r="H7" s="28">
        <f>0.5*(Cv!AF7+Cv!AG7)*LN(KC!H7/KC!G7)</f>
        <v>-5.2893142825223352E-3</v>
      </c>
      <c r="I7" s="28">
        <f>0.5*(Cv!AG7+Cv!AH7)*LN(KC!I7/KC!H7)</f>
        <v>1.4000505176151687E-3</v>
      </c>
      <c r="J7" s="28">
        <f>0.5*(Cv!AH7+Cv!AI7)*LN(KC!J7/KC!I7)</f>
        <v>-1.836336180104594E-3</v>
      </c>
      <c r="K7" s="28">
        <f>0.5*(Cv!AI7+Cv!AJ7)*LN(KC!K7/KC!J7)</f>
        <v>2.7059718965154432E-3</v>
      </c>
      <c r="L7" s="28">
        <f>0.5*(Cv!AJ7+Cv!AK7)*LN(KC!L7/KC!K7)</f>
        <v>-6.5457373183069982E-3</v>
      </c>
      <c r="M7" s="28">
        <f>0.5*(Cv!AK7+Cv!AL7)*LN(KC!M7/KC!L7)</f>
        <v>-8.4299748928654272E-3</v>
      </c>
      <c r="N7" s="28">
        <f>0.5*(Cv!AL7+Cv!AM7)*LN(KC!N7/KC!M7)</f>
        <v>-7.0287480114647463E-3</v>
      </c>
      <c r="O7" s="28">
        <f>0.5*(Cv!AM7+Cv!AN7)*LN(KC!O7/KC!N7)</f>
        <v>-4.6882865518293399E-3</v>
      </c>
      <c r="P7" s="28">
        <f>0.5*(Cv!AN7+Cv!AO7)*LN(KC!P7/KC!O7)</f>
        <v>5.1793967111633697E-3</v>
      </c>
      <c r="Q7" s="28">
        <f>0.5*(Cv!AO7+Cv!AP7)*LN(KC!Q7/KC!P7)</f>
        <v>7.2399620303157447E-3</v>
      </c>
      <c r="R7" s="28">
        <f>0.5*(Cv!AP7+Cv!AQ7)*LN(KC!R7/KC!Q7)</f>
        <v>-2.5069817897090869E-3</v>
      </c>
      <c r="S7" s="28">
        <f>0.5*(Cv!AQ7+Cv!AR7)*LN(KC!S7/KC!R7)</f>
        <v>-8.4770364121536969E-3</v>
      </c>
      <c r="T7" s="28">
        <f>0.5*(Cv!AR7+Cv!AS7)*LN(KC!T7/KC!S7)</f>
        <v>-9.4645825314353896E-3</v>
      </c>
      <c r="U7" s="28">
        <f>0.5*(Cv!AS7+Cv!AT7)*LN(KC!U7/KC!T7)</f>
        <v>-9.4357024317998049E-3</v>
      </c>
      <c r="V7" s="28">
        <f>0.5*(Cv!AT7+Cv!AU7)*LN(KC!V7/KC!U7)</f>
        <v>-1.0413648616344176E-2</v>
      </c>
      <c r="W7" s="28">
        <f>0.5*(Cv!AU7+Cv!AV7)*LN(KC!W7/KC!V7)</f>
        <v>-5.3428330302676052E-3</v>
      </c>
      <c r="X7" s="28">
        <f>0.5*(Cv!AV7+Cv!AW7)*LN(KC!X7/KC!W7)</f>
        <v>-5.3910748299963772E-3</v>
      </c>
      <c r="Y7" s="28">
        <f>0.5*(Cv!AW7+Cv!AX7)*LN(KC!Y7/KC!X7)</f>
        <v>-4.7425691293362798E-3</v>
      </c>
      <c r="Z7" s="28">
        <f>0.5*(Cv!AX7+Cv!AY7)*LN(KC!Z7/KC!Y7)</f>
        <v>-7.3288185519693107E-4</v>
      </c>
      <c r="AA7" s="28">
        <f>0.5*(Cv!AY7+Cv!AZ7)*LN(KC!AA7/KC!Z7)</f>
        <v>-8.2530027712743002E-3</v>
      </c>
      <c r="AC7" s="28">
        <f t="shared" si="0"/>
        <v>-2.3916279878128869E-3</v>
      </c>
      <c r="AD7" s="28">
        <f t="shared" si="1"/>
        <v>-4.2269649012452639E-3</v>
      </c>
      <c r="AE7" s="28">
        <f t="shared" si="2"/>
        <v>-6.5058920244260199E-4</v>
      </c>
      <c r="AF7" s="28">
        <f t="shared" si="3"/>
        <v>-8.0095682879686714E-3</v>
      </c>
      <c r="AG7" s="28">
        <f t="shared" si="4"/>
        <v>-4.5761512519358373E-3</v>
      </c>
      <c r="AH7" s="28">
        <f t="shared" si="5"/>
        <v>-2.4387770518439328E-3</v>
      </c>
      <c r="AI7" s="28">
        <f t="shared" si="6"/>
        <v>-6.722036899456359E-3</v>
      </c>
      <c r="AJ7" s="28">
        <f t="shared" si="7"/>
        <v>-3.9183567675284622E-3</v>
      </c>
    </row>
    <row r="8" spans="1:36" x14ac:dyDescent="0.15">
      <c r="A8" s="8">
        <v>6</v>
      </c>
      <c r="B8" s="11" t="s">
        <v>145</v>
      </c>
      <c r="C8" s="28"/>
      <c r="D8" s="28">
        <f>0.5*(Cv!AB8+Cv!AC8)*LN(KC!D8/KC!C8)</f>
        <v>-1.4432989312727861E-3</v>
      </c>
      <c r="E8" s="28">
        <f>0.5*(Cv!AC8+Cv!AD8)*LN(KC!E8/KC!D8)</f>
        <v>-8.8610364233625565E-4</v>
      </c>
      <c r="F8" s="28">
        <f>0.5*(Cv!AD8+Cv!AE8)*LN(KC!F8/KC!E8)</f>
        <v>-1.7476564773819968E-3</v>
      </c>
      <c r="G8" s="28">
        <f>0.5*(Cv!AE8+Cv!AF8)*LN(KC!G8/KC!F8)</f>
        <v>-1.9312289702232428E-3</v>
      </c>
      <c r="H8" s="28">
        <f>0.5*(Cv!AF8+Cv!AG8)*LN(KC!H8/KC!G8)</f>
        <v>6.1449149821483993E-4</v>
      </c>
      <c r="I8" s="28">
        <f>0.5*(Cv!AG8+Cv!AH8)*LN(KC!I8/KC!H8)</f>
        <v>-2.296014550267456E-3</v>
      </c>
      <c r="J8" s="28">
        <f>0.5*(Cv!AH8+Cv!AI8)*LN(KC!J8/KC!I8)</f>
        <v>2.2692411184111216E-3</v>
      </c>
      <c r="K8" s="28">
        <f>0.5*(Cv!AI8+Cv!AJ8)*LN(KC!K8/KC!J8)</f>
        <v>1.1183941954663048E-3</v>
      </c>
      <c r="L8" s="28">
        <f>0.5*(Cv!AJ8+Cv!AK8)*LN(KC!L8/KC!K8)</f>
        <v>-7.9268143230322701E-4</v>
      </c>
      <c r="M8" s="28">
        <f>0.5*(Cv!AK8+Cv!AL8)*LN(KC!M8/KC!L8)</f>
        <v>1.3570255486213906E-4</v>
      </c>
      <c r="N8" s="28">
        <f>0.5*(Cv!AL8+Cv!AM8)*LN(KC!N8/KC!M8)</f>
        <v>3.017495152621594E-3</v>
      </c>
      <c r="O8" s="28">
        <f>0.5*(Cv!AM8+Cv!AN8)*LN(KC!O8/KC!N8)</f>
        <v>3.3704093148408895E-3</v>
      </c>
      <c r="P8" s="28">
        <f>0.5*(Cv!AN8+Cv!AO8)*LN(KC!P8/KC!O8)</f>
        <v>2.9536902311489599E-3</v>
      </c>
      <c r="Q8" s="28">
        <f>0.5*(Cv!AO8+Cv!AP8)*LN(KC!Q8/KC!P8)</f>
        <v>-2.0468566069077958E-3</v>
      </c>
      <c r="R8" s="28">
        <f>0.5*(Cv!AP8+Cv!AQ8)*LN(KC!R8/KC!Q8)</f>
        <v>-2.6841475807394826E-3</v>
      </c>
      <c r="S8" s="28">
        <f>0.5*(Cv!AQ8+Cv!AR8)*LN(KC!S8/KC!R8)</f>
        <v>-1.9413931124731439E-3</v>
      </c>
      <c r="T8" s="28">
        <f>0.5*(Cv!AR8+Cv!AS8)*LN(KC!T8/KC!S8)</f>
        <v>-1.7401144937174494E-3</v>
      </c>
      <c r="U8" s="28">
        <f>0.5*(Cv!AS8+Cv!AT8)*LN(KC!U8/KC!T8)</f>
        <v>-1.0678501801999047E-3</v>
      </c>
      <c r="V8" s="28">
        <f>0.5*(Cv!AT8+Cv!AU8)*LN(KC!V8/KC!U8)</f>
        <v>-2.5273901592854915E-3</v>
      </c>
      <c r="W8" s="28">
        <f>0.5*(Cv!AU8+Cv!AV8)*LN(KC!W8/KC!V8)</f>
        <v>-2.4860507268908709E-3</v>
      </c>
      <c r="X8" s="28">
        <f>0.5*(Cv!AV8+Cv!AW8)*LN(KC!X8/KC!W8)</f>
        <v>-1.2689643447404025E-3</v>
      </c>
      <c r="Y8" s="28">
        <f>0.5*(Cv!AW8+Cv!AX8)*LN(KC!Y8/KC!X8)</f>
        <v>-4.4007593362742516E-4</v>
      </c>
      <c r="Z8" s="28">
        <f>0.5*(Cv!AX8+Cv!AY8)*LN(KC!Z8/KC!Y8)</f>
        <v>6.5890194700160077E-4</v>
      </c>
      <c r="AA8" s="28">
        <f>0.5*(Cv!AY8+Cv!AZ8)*LN(KC!AA8/KC!Z8)</f>
        <v>8.2387203525991393E-4</v>
      </c>
      <c r="AC8" s="28">
        <f t="shared" si="0"/>
        <v>-1.2493024283988224E-3</v>
      </c>
      <c r="AD8" s="28">
        <f t="shared" si="1"/>
        <v>1.1496303178115865E-3</v>
      </c>
      <c r="AE8" s="28">
        <f t="shared" si="2"/>
        <v>-6.9659550826114489E-5</v>
      </c>
      <c r="AF8" s="28">
        <f t="shared" si="3"/>
        <v>-1.8180739809668237E-3</v>
      </c>
      <c r="AG8" s="28">
        <f t="shared" si="4"/>
        <v>3.4756601621136314E-4</v>
      </c>
      <c r="AH8" s="28">
        <f t="shared" si="5"/>
        <v>5.3998538349273582E-4</v>
      </c>
      <c r="AI8" s="28">
        <f t="shared" si="6"/>
        <v>-1.0059589820250036E-3</v>
      </c>
      <c r="AJ8" s="28">
        <f t="shared" si="7"/>
        <v>-3.867100070985557E-4</v>
      </c>
    </row>
    <row r="9" spans="1:36" x14ac:dyDescent="0.15">
      <c r="A9" s="8">
        <v>7</v>
      </c>
      <c r="B9" s="11" t="s">
        <v>146</v>
      </c>
      <c r="C9" s="28"/>
      <c r="D9" s="28">
        <f>0.5*(Cv!AB9+Cv!AC9)*LN(KC!D9/KC!C9)</f>
        <v>1.8462413867393805E-3</v>
      </c>
      <c r="E9" s="28">
        <f>0.5*(Cv!AC9+Cv!AD9)*LN(KC!E9/KC!D9)</f>
        <v>9.3660949831604503E-4</v>
      </c>
      <c r="F9" s="28">
        <f>0.5*(Cv!AD9+Cv!AE9)*LN(KC!F9/KC!E9)</f>
        <v>5.5741547872365199E-4</v>
      </c>
      <c r="G9" s="28">
        <f>0.5*(Cv!AE9+Cv!AF9)*LN(KC!G9/KC!F9)</f>
        <v>-1.762167631023632E-3</v>
      </c>
      <c r="H9" s="28">
        <f>0.5*(Cv!AF9+Cv!AG9)*LN(KC!H9/KC!G9)</f>
        <v>-1.0514078256029663E-3</v>
      </c>
      <c r="I9" s="28">
        <f>0.5*(Cv!AG9+Cv!AH9)*LN(KC!I9/KC!H9)</f>
        <v>-1.9455429033595339E-3</v>
      </c>
      <c r="J9" s="28">
        <f>0.5*(Cv!AH9+Cv!AI9)*LN(KC!J9/KC!I9)</f>
        <v>-8.2234944411793058E-4</v>
      </c>
      <c r="K9" s="28">
        <f>0.5*(Cv!AI9+Cv!AJ9)*LN(KC!K9/KC!J9)</f>
        <v>-9.7701330904541978E-4</v>
      </c>
      <c r="L9" s="28">
        <f>0.5*(Cv!AJ9+Cv!AK9)*LN(KC!L9/KC!K9)</f>
        <v>-7.8673482337271894E-4</v>
      </c>
      <c r="M9" s="28">
        <f>0.5*(Cv!AK9+Cv!AL9)*LN(KC!M9/KC!L9)</f>
        <v>7.0517450198816516E-4</v>
      </c>
      <c r="N9" s="28">
        <f>0.5*(Cv!AL9+Cv!AM9)*LN(KC!N9/KC!M9)</f>
        <v>3.5981900089922469E-3</v>
      </c>
      <c r="O9" s="28">
        <f>0.5*(Cv!AM9+Cv!AN9)*LN(KC!O9/KC!N9)</f>
        <v>6.3414468141355601E-4</v>
      </c>
      <c r="P9" s="28">
        <f>0.5*(Cv!AN9+Cv!AO9)*LN(KC!P9/KC!O9)</f>
        <v>1.9869554841980162E-3</v>
      </c>
      <c r="Q9" s="28">
        <f>0.5*(Cv!AO9+Cv!AP9)*LN(KC!Q9/KC!P9)</f>
        <v>-3.2198581820765078E-4</v>
      </c>
      <c r="R9" s="28">
        <f>0.5*(Cv!AP9+Cv!AQ9)*LN(KC!R9/KC!Q9)</f>
        <v>-1.2158148131873592E-3</v>
      </c>
      <c r="S9" s="28">
        <f>0.5*(Cv!AQ9+Cv!AR9)*LN(KC!S9/KC!R9)</f>
        <v>-8.3802157530941219E-4</v>
      </c>
      <c r="T9" s="28">
        <f>0.5*(Cv!AR9+Cv!AS9)*LN(KC!T9/KC!S9)</f>
        <v>-5.1593420179158074E-4</v>
      </c>
      <c r="U9" s="28">
        <f>0.5*(Cv!AS9+Cv!AT9)*LN(KC!U9/KC!T9)</f>
        <v>4.8797741569125389E-4</v>
      </c>
      <c r="V9" s="28">
        <f>0.5*(Cv!AT9+Cv!AU9)*LN(KC!V9/KC!U9)</f>
        <v>-8.31947442644564E-4</v>
      </c>
      <c r="W9" s="28">
        <f>0.5*(Cv!AU9+Cv!AV9)*LN(KC!W9/KC!V9)</f>
        <v>-9.7637258378207084E-4</v>
      </c>
      <c r="X9" s="28">
        <f>0.5*(Cv!AV9+Cv!AW9)*LN(KC!X9/KC!W9)</f>
        <v>-1.2048534799936168E-3</v>
      </c>
      <c r="Y9" s="28">
        <f>0.5*(Cv!AW9+Cv!AX9)*LN(KC!Y9/KC!X9)</f>
        <v>6.7053741052075901E-4</v>
      </c>
      <c r="Z9" s="28">
        <f>0.5*(Cv!AX9+Cv!AY9)*LN(KC!Z9/KC!Y9)</f>
        <v>4.9349662794244333E-4</v>
      </c>
      <c r="AA9" s="28">
        <f>0.5*(Cv!AY9+Cv!AZ9)*LN(KC!AA9/KC!Z9)</f>
        <v>-4.0547961454080382E-5</v>
      </c>
      <c r="AC9" s="28">
        <f t="shared" si="0"/>
        <v>-6.5301867658928698E-4</v>
      </c>
      <c r="AD9" s="28">
        <f t="shared" si="1"/>
        <v>3.4345338688886856E-4</v>
      </c>
      <c r="AE9" s="28">
        <f t="shared" si="2"/>
        <v>4.9055591781429975E-5</v>
      </c>
      <c r="AF9" s="28">
        <f t="shared" si="3"/>
        <v>-6.0822605850411574E-4</v>
      </c>
      <c r="AG9" s="28">
        <f t="shared" si="4"/>
        <v>3.7449535900304065E-4</v>
      </c>
      <c r="AH9" s="28">
        <f t="shared" si="5"/>
        <v>1.9625448933514931E-4</v>
      </c>
      <c r="AI9" s="28">
        <f t="shared" si="6"/>
        <v>-2.3970552693893207E-4</v>
      </c>
      <c r="AJ9" s="28">
        <f t="shared" si="7"/>
        <v>-1.4000837848288696E-4</v>
      </c>
    </row>
    <row r="10" spans="1:36" x14ac:dyDescent="0.15">
      <c r="A10" s="8">
        <v>8</v>
      </c>
      <c r="B10" s="11" t="s">
        <v>147</v>
      </c>
      <c r="C10" s="28"/>
      <c r="D10" s="28">
        <f>0.5*(Cv!AB10+Cv!AC10)*LN(KC!D10/KC!C10)</f>
        <v>2.2824989291914156E-2</v>
      </c>
      <c r="E10" s="28">
        <f>0.5*(Cv!AC10+Cv!AD10)*LN(KC!E10/KC!D10)</f>
        <v>7.0210524113088809E-3</v>
      </c>
      <c r="F10" s="28">
        <f>0.5*(Cv!AD10+Cv!AE10)*LN(KC!F10/KC!E10)</f>
        <v>1.5809120608604756E-3</v>
      </c>
      <c r="G10" s="28">
        <f>0.5*(Cv!AE10+Cv!AF10)*LN(KC!G10/KC!F10)</f>
        <v>-6.9835544453211718E-4</v>
      </c>
      <c r="H10" s="28">
        <f>0.5*(Cv!AF10+Cv!AG10)*LN(KC!H10/KC!G10)</f>
        <v>9.2317040529445743E-5</v>
      </c>
      <c r="I10" s="28">
        <f>0.5*(Cv!AG10+Cv!AH10)*LN(KC!I10/KC!H10)</f>
        <v>-3.682411114460483E-4</v>
      </c>
      <c r="J10" s="28">
        <f>0.5*(Cv!AH10+Cv!AI10)*LN(KC!J10/KC!I10)</f>
        <v>2.301582525897335E-4</v>
      </c>
      <c r="K10" s="28">
        <f>0.5*(Cv!AI10+Cv!AJ10)*LN(KC!K10/KC!J10)</f>
        <v>3.2807127001284629E-3</v>
      </c>
      <c r="L10" s="28">
        <f>0.5*(Cv!AJ10+Cv!AK10)*LN(KC!L10/KC!K10)</f>
        <v>1.8979020102880123E-4</v>
      </c>
      <c r="M10" s="28">
        <f>0.5*(Cv!AK10+Cv!AL10)*LN(KC!M10/KC!L10)</f>
        <v>-8.9115787479035686E-4</v>
      </c>
      <c r="N10" s="28">
        <f>0.5*(Cv!AL10+Cv!AM10)*LN(KC!N10/KC!M10)</f>
        <v>3.1749644977599762E-3</v>
      </c>
      <c r="O10" s="28">
        <f>0.5*(Cv!AM10+Cv!AN10)*LN(KC!O10/KC!N10)</f>
        <v>2.4396478437869237E-3</v>
      </c>
      <c r="P10" s="28">
        <f>0.5*(Cv!AN10+Cv!AO10)*LN(KC!P10/KC!O10)</f>
        <v>-2.1823672057738624E-4</v>
      </c>
      <c r="Q10" s="28">
        <f>0.5*(Cv!AO10+Cv!AP10)*LN(KC!Q10/KC!P10)</f>
        <v>-5.6524427034248279E-4</v>
      </c>
      <c r="R10" s="28">
        <f>0.5*(Cv!AP10+Cv!AQ10)*LN(KC!R10/KC!Q10)</f>
        <v>-2.4123587578357467E-3</v>
      </c>
      <c r="S10" s="28">
        <f>0.5*(Cv!AQ10+Cv!AR10)*LN(KC!S10/KC!R10)</f>
        <v>-7.2376888250441889E-4</v>
      </c>
      <c r="T10" s="28">
        <f>0.5*(Cv!AR10+Cv!AS10)*LN(KC!T10/KC!S10)</f>
        <v>-6.2012259297869086E-4</v>
      </c>
      <c r="U10" s="28">
        <f>0.5*(Cv!AS10+Cv!AT10)*LN(KC!U10/KC!T10)</f>
        <v>-5.4059048786857505E-4</v>
      </c>
      <c r="V10" s="28">
        <f>0.5*(Cv!AT10+Cv!AU10)*LN(KC!V10/KC!U10)</f>
        <v>-3.1875100196185843E-3</v>
      </c>
      <c r="W10" s="28">
        <f>0.5*(Cv!AU10+Cv!AV10)*LN(KC!W10/KC!V10)</f>
        <v>-3.3722363250834296E-3</v>
      </c>
      <c r="X10" s="28">
        <f>0.5*(Cv!AV10+Cv!AW10)*LN(KC!X10/KC!W10)</f>
        <v>-2.7768371975396789E-3</v>
      </c>
      <c r="Y10" s="28">
        <f>0.5*(Cv!AW10+Cv!AX10)*LN(KC!Y10/KC!X10)</f>
        <v>-1.136409147410578E-3</v>
      </c>
      <c r="Z10" s="28">
        <f>0.5*(Cv!AX10+Cv!AY10)*LN(KC!Z10/KC!Y10)</f>
        <v>-9.8435143915393507E-4</v>
      </c>
      <c r="AA10" s="28">
        <f>0.5*(Cv!AY10+Cv!AZ10)*LN(KC!AA10/KC!Z10)</f>
        <v>-2.8792398351858327E-5</v>
      </c>
      <c r="AC10" s="28">
        <f t="shared" si="0"/>
        <v>1.5255369913441271E-3</v>
      </c>
      <c r="AD10" s="28">
        <f t="shared" si="1"/>
        <v>1.1968935553433233E-3</v>
      </c>
      <c r="AE10" s="28">
        <f t="shared" si="2"/>
        <v>-2.9599215749462218E-4</v>
      </c>
      <c r="AF10" s="28">
        <f t="shared" si="3"/>
        <v>-2.0994593246177915E-3</v>
      </c>
      <c r="AG10" s="28">
        <f t="shared" si="4"/>
        <v>-7.1651766163879048E-4</v>
      </c>
      <c r="AH10" s="28">
        <f t="shared" si="5"/>
        <v>4.504506989243506E-4</v>
      </c>
      <c r="AI10" s="28">
        <f t="shared" si="6"/>
        <v>-1.5808562010006663E-3</v>
      </c>
      <c r="AJ10" s="28">
        <f t="shared" si="7"/>
        <v>-2.2376420088747243E-5</v>
      </c>
    </row>
    <row r="11" spans="1:36" x14ac:dyDescent="0.15">
      <c r="A11" s="8">
        <v>9</v>
      </c>
      <c r="B11" s="11" t="s">
        <v>148</v>
      </c>
      <c r="C11" s="28"/>
      <c r="D11" s="28">
        <f>0.5*(Cv!AB11+Cv!AC11)*LN(KC!D11/KC!C11)</f>
        <v>-5.9464206473564653E-3</v>
      </c>
      <c r="E11" s="28">
        <f>0.5*(Cv!AC11+Cv!AD11)*LN(KC!E11/KC!D11)</f>
        <v>-3.5241988158262669E-3</v>
      </c>
      <c r="F11" s="28">
        <f>0.5*(Cv!AD11+Cv!AE11)*LN(KC!F11/KC!E11)</f>
        <v>-3.3392862692278634E-3</v>
      </c>
      <c r="G11" s="28">
        <f>0.5*(Cv!AE11+Cv!AF11)*LN(KC!G11/KC!F11)</f>
        <v>-3.7859597869941636E-3</v>
      </c>
      <c r="H11" s="28">
        <f>0.5*(Cv!AF11+Cv!AG11)*LN(KC!H11/KC!G11)</f>
        <v>-2.2596725604342696E-3</v>
      </c>
      <c r="I11" s="28">
        <f>0.5*(Cv!AG11+Cv!AH11)*LN(KC!I11/KC!H11)</f>
        <v>-2.8324185563561523E-3</v>
      </c>
      <c r="J11" s="28">
        <f>0.5*(Cv!AH11+Cv!AI11)*LN(KC!J11/KC!I11)</f>
        <v>-3.4004269962142067E-4</v>
      </c>
      <c r="K11" s="28">
        <f>0.5*(Cv!AI11+Cv!AJ11)*LN(KC!K11/KC!J11)</f>
        <v>7.0552298408446028E-4</v>
      </c>
      <c r="L11" s="28">
        <f>0.5*(Cv!AJ11+Cv!AK11)*LN(KC!L11/KC!K11)</f>
        <v>1.3937244735053362E-4</v>
      </c>
      <c r="M11" s="28">
        <f>0.5*(Cv!AK11+Cv!AL11)*LN(KC!M11/KC!L11)</f>
        <v>1.0492748311800052E-3</v>
      </c>
      <c r="N11" s="28">
        <f>0.5*(Cv!AL11+Cv!AM11)*LN(KC!N11/KC!M11)</f>
        <v>2.9477924896233005E-3</v>
      </c>
      <c r="O11" s="28">
        <f>0.5*(Cv!AM11+Cv!AN11)*LN(KC!O11/KC!N11)</f>
        <v>1.7628174313297506E-3</v>
      </c>
      <c r="P11" s="28">
        <f>0.5*(Cv!AN11+Cv!AO11)*LN(KC!P11/KC!O11)</f>
        <v>2.4988425561286005E-3</v>
      </c>
      <c r="Q11" s="28">
        <f>0.5*(Cv!AO11+Cv!AP11)*LN(KC!Q11/KC!P11)</f>
        <v>-6.2292291507277009E-4</v>
      </c>
      <c r="R11" s="28">
        <f>0.5*(Cv!AP11+Cv!AQ11)*LN(KC!R11/KC!Q11)</f>
        <v>-1.6536921975912364E-3</v>
      </c>
      <c r="S11" s="28">
        <f>0.5*(Cv!AQ11+Cv!AR11)*LN(KC!S11/KC!R11)</f>
        <v>-1.686425256369527E-3</v>
      </c>
      <c r="T11" s="28">
        <f>0.5*(Cv!AR11+Cv!AS11)*LN(KC!T11/KC!S11)</f>
        <v>-1.359101831939476E-3</v>
      </c>
      <c r="U11" s="28">
        <f>0.5*(Cv!AS11+Cv!AT11)*LN(KC!U11/KC!T11)</f>
        <v>-9.324864999697988E-4</v>
      </c>
      <c r="V11" s="28">
        <f>0.5*(Cv!AT11+Cv!AU11)*LN(KC!V11/KC!U11)</f>
        <v>-2.7083624300730928E-3</v>
      </c>
      <c r="W11" s="28">
        <f>0.5*(Cv!AU11+Cv!AV11)*LN(KC!W11/KC!V11)</f>
        <v>-2.3978738064007188E-3</v>
      </c>
      <c r="X11" s="28">
        <f>0.5*(Cv!AV11+Cv!AW11)*LN(KC!X11/KC!W11)</f>
        <v>-2.1643743931001433E-3</v>
      </c>
      <c r="Y11" s="28">
        <f>0.5*(Cv!AW11+Cv!AX11)*LN(KC!Y11/KC!X11)</f>
        <v>-4.2258321856033116E-4</v>
      </c>
      <c r="Z11" s="28">
        <f>0.5*(Cv!AX11+Cv!AY11)*LN(KC!Z11/KC!Y11)</f>
        <v>3.3312798396577015E-4</v>
      </c>
      <c r="AA11" s="28">
        <f>0.5*(Cv!AY11+Cv!AZ11)*LN(KC!AA11/KC!Z11)</f>
        <v>3.3613968686554442E-4</v>
      </c>
      <c r="AC11" s="28">
        <f t="shared" si="0"/>
        <v>-3.1483071977677435E-3</v>
      </c>
      <c r="AD11" s="28">
        <f t="shared" si="1"/>
        <v>9.0038401052337585E-4</v>
      </c>
      <c r="AE11" s="28">
        <f t="shared" si="2"/>
        <v>5.972392368496361E-5</v>
      </c>
      <c r="AF11" s="28">
        <f t="shared" si="3"/>
        <v>-1.9124397922966458E-3</v>
      </c>
      <c r="AG11" s="28">
        <f t="shared" si="4"/>
        <v>8.2228150756994466E-5</v>
      </c>
      <c r="AH11" s="28">
        <f t="shared" si="5"/>
        <v>4.8005396710416946E-4</v>
      </c>
      <c r="AI11" s="28">
        <f t="shared" si="6"/>
        <v>-1.1644393136515307E-3</v>
      </c>
      <c r="AJ11" s="28">
        <f t="shared" si="7"/>
        <v>-8.8071786204388109E-4</v>
      </c>
    </row>
    <row r="12" spans="1:36" x14ac:dyDescent="0.15">
      <c r="A12" s="8">
        <v>10</v>
      </c>
      <c r="B12" s="11" t="s">
        <v>149</v>
      </c>
      <c r="C12" s="28"/>
      <c r="D12" s="28">
        <f>0.5*(Cv!AB12+Cv!AC12)*LN(KC!D12/KC!C12)</f>
        <v>3.493058042902325E-2</v>
      </c>
      <c r="E12" s="28">
        <f>0.5*(Cv!AC12+Cv!AD12)*LN(KC!E12/KC!D12)</f>
        <v>2.8737118777591654E-3</v>
      </c>
      <c r="F12" s="28">
        <f>0.5*(Cv!AD12+Cv!AE12)*LN(KC!F12/KC!E12)</f>
        <v>1.2078962007019761E-3</v>
      </c>
      <c r="G12" s="28">
        <f>0.5*(Cv!AE12+Cv!AF12)*LN(KC!G12/KC!F12)</f>
        <v>-5.5981126341025323E-3</v>
      </c>
      <c r="H12" s="28">
        <f>0.5*(Cv!AF12+Cv!AG12)*LN(KC!H12/KC!G12)</f>
        <v>-4.4911570330868769E-3</v>
      </c>
      <c r="I12" s="28">
        <f>0.5*(Cv!AG12+Cv!AH12)*LN(KC!I12/KC!H12)</f>
        <v>-1.0985178067243336E-2</v>
      </c>
      <c r="J12" s="28">
        <f>0.5*(Cv!AH12+Cv!AI12)*LN(KC!J12/KC!I12)</f>
        <v>-6.0502490483525326E-3</v>
      </c>
      <c r="K12" s="28">
        <f>0.5*(Cv!AI12+Cv!AJ12)*LN(KC!K12/KC!J12)</f>
        <v>-4.583440208184319E-3</v>
      </c>
      <c r="L12" s="28">
        <f>0.5*(Cv!AJ12+Cv!AK12)*LN(KC!L12/KC!K12)</f>
        <v>-5.9322314585731192E-3</v>
      </c>
      <c r="M12" s="28">
        <f>0.5*(Cv!AK12+Cv!AL12)*LN(KC!M12/KC!L12)</f>
        <v>-6.3402100347500845E-3</v>
      </c>
      <c r="N12" s="28">
        <f>0.5*(Cv!AL12+Cv!AM12)*LN(KC!N12/KC!M12)</f>
        <v>2.3849529860700404E-3</v>
      </c>
      <c r="O12" s="28">
        <f>0.5*(Cv!AM12+Cv!AN12)*LN(KC!O12/KC!N12)</f>
        <v>-3.165971115340381E-3</v>
      </c>
      <c r="P12" s="28">
        <f>0.5*(Cv!AN12+Cv!AO12)*LN(KC!P12/KC!O12)</f>
        <v>7.2125685493507237E-4</v>
      </c>
      <c r="Q12" s="28">
        <f>0.5*(Cv!AO12+Cv!AP12)*LN(KC!Q12/KC!P12)</f>
        <v>-3.7913628255718565E-3</v>
      </c>
      <c r="R12" s="28">
        <f>0.5*(Cv!AP12+Cv!AQ12)*LN(KC!R12/KC!Q12)</f>
        <v>-5.8358359037863966E-3</v>
      </c>
      <c r="S12" s="28">
        <f>0.5*(Cv!AQ12+Cv!AR12)*LN(KC!S12/KC!R12)</f>
        <v>-5.5031054162702408E-3</v>
      </c>
      <c r="T12" s="28">
        <f>0.5*(Cv!AR12+Cv!AS12)*LN(KC!T12/KC!S12)</f>
        <v>-2.930326164932686E-3</v>
      </c>
      <c r="U12" s="28">
        <f>0.5*(Cv!AS12+Cv!AT12)*LN(KC!U12/KC!T12)</f>
        <v>-2.2743646389430431E-3</v>
      </c>
      <c r="V12" s="28">
        <f>0.5*(Cv!AT12+Cv!AU12)*LN(KC!V12/KC!U12)</f>
        <v>-8.4508922998502E-3</v>
      </c>
      <c r="W12" s="28">
        <f>0.5*(Cv!AU12+Cv!AV12)*LN(KC!W12/KC!V12)</f>
        <v>-6.4156176169917426E-3</v>
      </c>
      <c r="X12" s="28">
        <f>0.5*(Cv!AV12+Cv!AW12)*LN(KC!X12/KC!W12)</f>
        <v>-6.6876901390838586E-3</v>
      </c>
      <c r="Y12" s="28">
        <f>0.5*(Cv!AW12+Cv!AX12)*LN(KC!Y12/KC!X12)</f>
        <v>-6.1795364051499373E-3</v>
      </c>
      <c r="Z12" s="28">
        <f>0.5*(Cv!AX12+Cv!AY12)*LN(KC!Z12/KC!Y12)</f>
        <v>-1.7211303866916953E-3</v>
      </c>
      <c r="AA12" s="28">
        <f>0.5*(Cv!AY12+Cv!AZ12)*LN(KC!AA12/KC!Z12)</f>
        <v>-3.5742748785434889E-3</v>
      </c>
      <c r="AC12" s="28">
        <f t="shared" si="0"/>
        <v>-3.3985679311943203E-3</v>
      </c>
      <c r="AD12" s="28">
        <f t="shared" si="1"/>
        <v>-4.1042355527580029E-3</v>
      </c>
      <c r="AE12" s="28">
        <f t="shared" si="2"/>
        <v>-3.5150036812067603E-3</v>
      </c>
      <c r="AF12" s="28">
        <f t="shared" si="3"/>
        <v>-5.351778171960306E-3</v>
      </c>
      <c r="AG12" s="28">
        <f t="shared" si="4"/>
        <v>-3.8249805567950406E-3</v>
      </c>
      <c r="AH12" s="28">
        <f t="shared" si="5"/>
        <v>-3.8096196169823812E-3</v>
      </c>
      <c r="AI12" s="28">
        <f t="shared" si="6"/>
        <v>-4.7792290662733317E-3</v>
      </c>
      <c r="AJ12" s="28">
        <f t="shared" si="7"/>
        <v>-4.0575160154774819E-3</v>
      </c>
    </row>
    <row r="13" spans="1:36" x14ac:dyDescent="0.15">
      <c r="A13" s="8">
        <v>11</v>
      </c>
      <c r="B13" s="11" t="s">
        <v>150</v>
      </c>
      <c r="C13" s="28"/>
      <c r="D13" s="28">
        <f>0.5*(Cv!AB13+Cv!AC13)*LN(KC!D13/KC!C13)</f>
        <v>2.6740268911032185E-3</v>
      </c>
      <c r="E13" s="28">
        <f>0.5*(Cv!AC13+Cv!AD13)*LN(KC!E13/KC!D13)</f>
        <v>4.7194199753331986E-3</v>
      </c>
      <c r="F13" s="28">
        <f>0.5*(Cv!AD13+Cv!AE13)*LN(KC!F13/KC!E13)</f>
        <v>1.3648236647534603E-4</v>
      </c>
      <c r="G13" s="28">
        <f>0.5*(Cv!AE13+Cv!AF13)*LN(KC!G13/KC!F13)</f>
        <v>2.3306153653363704E-3</v>
      </c>
      <c r="H13" s="28">
        <f>0.5*(Cv!AF13+Cv!AG13)*LN(KC!H13/KC!G13)</f>
        <v>6.9608828058862371E-4</v>
      </c>
      <c r="I13" s="28">
        <f>0.5*(Cv!AG13+Cv!AH13)*LN(KC!I13/KC!H13)</f>
        <v>-1.6773659540186717E-3</v>
      </c>
      <c r="J13" s="28">
        <f>0.5*(Cv!AH13+Cv!AI13)*LN(KC!J13/KC!I13)</f>
        <v>-1.677364167492911E-3</v>
      </c>
      <c r="K13" s="28">
        <f>0.5*(Cv!AI13+Cv!AJ13)*LN(KC!K13/KC!J13)</f>
        <v>-4.1740190579625568E-3</v>
      </c>
      <c r="L13" s="28">
        <f>0.5*(Cv!AJ13+Cv!AK13)*LN(KC!L13/KC!K13)</f>
        <v>-2.7825731949484588E-3</v>
      </c>
      <c r="M13" s="28">
        <f>0.5*(Cv!AK13+Cv!AL13)*LN(KC!M13/KC!L13)</f>
        <v>8.5164435465575282E-4</v>
      </c>
      <c r="N13" s="28">
        <f>0.5*(Cv!AL13+Cv!AM13)*LN(KC!N13/KC!M13)</f>
        <v>1.2939576148601492E-2</v>
      </c>
      <c r="O13" s="28">
        <f>0.5*(Cv!AM13+Cv!AN13)*LN(KC!O13/KC!N13)</f>
        <v>-2.985863793970821E-3</v>
      </c>
      <c r="P13" s="28">
        <f>0.5*(Cv!AN13+Cv!AO13)*LN(KC!P13/KC!O13)</f>
        <v>-6.7836654917639112E-3</v>
      </c>
      <c r="Q13" s="28">
        <f>0.5*(Cv!AO13+Cv!AP13)*LN(KC!Q13/KC!P13)</f>
        <v>-4.9677147262454273E-3</v>
      </c>
      <c r="R13" s="28">
        <f>0.5*(Cv!AP13+Cv!AQ13)*LN(KC!R13/KC!Q13)</f>
        <v>-2.15616613739245E-3</v>
      </c>
      <c r="S13" s="28">
        <f>0.5*(Cv!AQ13+Cv!AR13)*LN(KC!S13/KC!R13)</f>
        <v>-4.120511619963239E-3</v>
      </c>
      <c r="T13" s="28">
        <f>0.5*(Cv!AR13+Cv!AS13)*LN(KC!T13/KC!S13)</f>
        <v>-3.7979991090221908E-3</v>
      </c>
      <c r="U13" s="28">
        <f>0.5*(Cv!AS13+Cv!AT13)*LN(KC!U13/KC!T13)</f>
        <v>-8.289674472811248E-4</v>
      </c>
      <c r="V13" s="28">
        <f>0.5*(Cv!AT13+Cv!AU13)*LN(KC!V13/KC!U13)</f>
        <v>-5.225602787941837E-3</v>
      </c>
      <c r="W13" s="28">
        <f>0.5*(Cv!AU13+Cv!AV13)*LN(KC!W13/KC!V13)</f>
        <v>1.022640173590798E-3</v>
      </c>
      <c r="X13" s="28">
        <f>0.5*(Cv!AV13+Cv!AW13)*LN(KC!X13/KC!W13)</f>
        <v>-1.3938359617478042E-3</v>
      </c>
      <c r="Y13" s="28">
        <f>0.5*(Cv!AW13+Cv!AX13)*LN(KC!Y13/KC!X13)</f>
        <v>4.8167441465359756E-3</v>
      </c>
      <c r="Z13" s="28">
        <f>0.5*(Cv!AX13+Cv!AY13)*LN(KC!Z13/KC!Y13)</f>
        <v>6.9360103025559987E-3</v>
      </c>
      <c r="AA13" s="28">
        <f>0.5*(Cv!AY13+Cv!AZ13)*LN(KC!AA13/KC!Z13)</f>
        <v>3.5355017950653425E-3</v>
      </c>
      <c r="AC13" s="28">
        <f t="shared" si="0"/>
        <v>1.2410480067429736E-3</v>
      </c>
      <c r="AD13" s="28">
        <f t="shared" si="1"/>
        <v>1.0314528165706635E-3</v>
      </c>
      <c r="AE13" s="28">
        <f t="shared" si="2"/>
        <v>-4.2027843538671701E-3</v>
      </c>
      <c r="AF13" s="28">
        <f t="shared" si="3"/>
        <v>-2.0447530264804314E-3</v>
      </c>
      <c r="AG13" s="28">
        <f t="shared" si="4"/>
        <v>5.0960854147191056E-3</v>
      </c>
      <c r="AH13" s="28">
        <f t="shared" si="5"/>
        <v>-1.5856657686482527E-3</v>
      </c>
      <c r="AI13" s="28">
        <f t="shared" si="6"/>
        <v>6.3306138896939486E-4</v>
      </c>
      <c r="AJ13" s="28">
        <f t="shared" si="7"/>
        <v>-1.994315887396739E-4</v>
      </c>
    </row>
    <row r="14" spans="1:36" x14ac:dyDescent="0.15">
      <c r="A14" s="8">
        <v>12</v>
      </c>
      <c r="B14" s="11" t="s">
        <v>151</v>
      </c>
      <c r="C14" s="28"/>
      <c r="D14" s="28">
        <f>0.5*(Cv!AB14+Cv!AC14)*LN(KC!D14/KC!C14)</f>
        <v>-1.0980161997311567E-2</v>
      </c>
      <c r="E14" s="28">
        <f>0.5*(Cv!AC14+Cv!AD14)*LN(KC!E14/KC!D14)</f>
        <v>1.5923514723766993E-3</v>
      </c>
      <c r="F14" s="28">
        <f>0.5*(Cv!AD14+Cv!AE14)*LN(KC!F14/KC!E14)</f>
        <v>-2.3817813665966314E-2</v>
      </c>
      <c r="G14" s="28">
        <f>0.5*(Cv!AE14+Cv!AF14)*LN(KC!G14/KC!F14)</f>
        <v>-2.5816480843543644E-2</v>
      </c>
      <c r="H14" s="28">
        <f>0.5*(Cv!AF14+Cv!AG14)*LN(KC!H14/KC!G14)</f>
        <v>-2.1444674856906636E-2</v>
      </c>
      <c r="I14" s="28">
        <f>0.5*(Cv!AG14+Cv!AH14)*LN(KC!I14/KC!H14)</f>
        <v>-2.8927147082274736E-2</v>
      </c>
      <c r="J14" s="28">
        <f>0.5*(Cv!AH14+Cv!AI14)*LN(KC!J14/KC!I14)</f>
        <v>-1.9483033270198961E-2</v>
      </c>
      <c r="K14" s="28">
        <f>0.5*(Cv!AI14+Cv!AJ14)*LN(KC!K14/KC!J14)</f>
        <v>-2.1025870707630928E-2</v>
      </c>
      <c r="L14" s="28">
        <f>0.5*(Cv!AJ14+Cv!AK14)*LN(KC!L14/KC!K14)</f>
        <v>-2.1736613527849332E-2</v>
      </c>
      <c r="M14" s="28">
        <f>0.5*(Cv!AK14+Cv!AL14)*LN(KC!M14/KC!L14)</f>
        <v>-2.4497414066207274E-2</v>
      </c>
      <c r="N14" s="28">
        <f>0.5*(Cv!AL14+Cv!AM14)*LN(KC!N14/KC!M14)</f>
        <v>-2.7505911477308877E-2</v>
      </c>
      <c r="O14" s="28">
        <f>0.5*(Cv!AM14+Cv!AN14)*LN(KC!O14/KC!N14)</f>
        <v>-1.9630943628380679E-2</v>
      </c>
      <c r="P14" s="28">
        <f>0.5*(Cv!AN14+Cv!AO14)*LN(KC!P14/KC!O14)</f>
        <v>-2.0319300121809693E-3</v>
      </c>
      <c r="Q14" s="28">
        <f>0.5*(Cv!AO14+Cv!AP14)*LN(KC!Q14/KC!P14)</f>
        <v>1.0755405229686361E-2</v>
      </c>
      <c r="R14" s="28">
        <f>0.5*(Cv!AP14+Cv!AQ14)*LN(KC!R14/KC!Q14)</f>
        <v>1.2443146155239353E-2</v>
      </c>
      <c r="S14" s="28">
        <f>0.5*(Cv!AQ14+Cv!AR14)*LN(KC!S14/KC!R14)</f>
        <v>2.9452020810030469E-2</v>
      </c>
      <c r="T14" s="28">
        <f>0.5*(Cv!AR14+Cv!AS14)*LN(KC!T14/KC!S14)</f>
        <v>2.6458432135571093E-2</v>
      </c>
      <c r="U14" s="28">
        <f>0.5*(Cv!AS14+Cv!AT14)*LN(KC!U14/KC!T14)</f>
        <v>4.5735381919135877E-3</v>
      </c>
      <c r="V14" s="28">
        <f>0.5*(Cv!AT14+Cv!AU14)*LN(KC!V14/KC!U14)</f>
        <v>1.3771225336206713E-2</v>
      </c>
      <c r="W14" s="28">
        <f>0.5*(Cv!AU14+Cv!AV14)*LN(KC!W14/KC!V14)</f>
        <v>2.501341325804516E-2</v>
      </c>
      <c r="X14" s="28">
        <f>0.5*(Cv!AV14+Cv!AW14)*LN(KC!X14/KC!W14)</f>
        <v>1.5833971389588451E-2</v>
      </c>
      <c r="Y14" s="28">
        <f>0.5*(Cv!AW14+Cv!AX14)*LN(KC!Y14/KC!X14)</f>
        <v>-8.650527327606846E-3</v>
      </c>
      <c r="Z14" s="28">
        <f>0.5*(Cv!AX14+Cv!AY14)*LN(KC!Z14/KC!Y14)</f>
        <v>-2.0329299845160877E-3</v>
      </c>
      <c r="AA14" s="28">
        <f>0.5*(Cv!AY14+Cv!AZ14)*LN(KC!AA14/KC!Z14)</f>
        <v>1.3234824838820483E-2</v>
      </c>
      <c r="AC14" s="28">
        <f t="shared" si="0"/>
        <v>-1.9682752995262925E-2</v>
      </c>
      <c r="AD14" s="28">
        <f t="shared" si="1"/>
        <v>-2.2849768609839075E-2</v>
      </c>
      <c r="AE14" s="28">
        <f t="shared" si="2"/>
        <v>6.1975397108789071E-3</v>
      </c>
      <c r="AF14" s="28">
        <f t="shared" si="3"/>
        <v>1.7130116062264999E-2</v>
      </c>
      <c r="AG14" s="28">
        <f t="shared" si="4"/>
        <v>8.5045584223251633E-4</v>
      </c>
      <c r="AH14" s="28">
        <f t="shared" si="5"/>
        <v>-8.3261144494800841E-3</v>
      </c>
      <c r="AI14" s="28">
        <f t="shared" si="6"/>
        <v>1.1025243479752818E-2</v>
      </c>
      <c r="AJ14" s="28">
        <f t="shared" si="7"/>
        <v>-4.0640418101344751E-3</v>
      </c>
    </row>
    <row r="15" spans="1:36" x14ac:dyDescent="0.15">
      <c r="A15" s="8">
        <v>13</v>
      </c>
      <c r="B15" s="11" t="s">
        <v>152</v>
      </c>
      <c r="C15" s="28"/>
      <c r="D15" s="28">
        <f>0.5*(Cv!AB15+Cv!AC15)*LN(KC!D15/KC!C15)</f>
        <v>6.662091461240783E-4</v>
      </c>
      <c r="E15" s="28">
        <f>0.5*(Cv!AC15+Cv!AD15)*LN(KC!E15/KC!D15)</f>
        <v>5.3400405130886789E-4</v>
      </c>
      <c r="F15" s="28">
        <f>0.5*(Cv!AD15+Cv!AE15)*LN(KC!F15/KC!E15)</f>
        <v>1.6071215556063391E-3</v>
      </c>
      <c r="G15" s="28">
        <f>0.5*(Cv!AE15+Cv!AF15)*LN(KC!G15/KC!F15)</f>
        <v>8.539757910871619E-4</v>
      </c>
      <c r="H15" s="28">
        <f>0.5*(Cv!AF15+Cv!AG15)*LN(KC!H15/KC!G15)</f>
        <v>-1.8184259261376599E-3</v>
      </c>
      <c r="I15" s="28">
        <f>0.5*(Cv!AG15+Cv!AH15)*LN(KC!I15/KC!H15)</f>
        <v>-1.5461532016737393E-3</v>
      </c>
      <c r="J15" s="28">
        <f>0.5*(Cv!AH15+Cv!AI15)*LN(KC!J15/KC!I15)</f>
        <v>-5.0900842470744296E-4</v>
      </c>
      <c r="K15" s="28">
        <f>0.5*(Cv!AI15+Cv!AJ15)*LN(KC!K15/KC!J15)</f>
        <v>-1.279758648321603E-3</v>
      </c>
      <c r="L15" s="28">
        <f>0.5*(Cv!AJ15+Cv!AK15)*LN(KC!L15/KC!K15)</f>
        <v>-3.6860609799308211E-3</v>
      </c>
      <c r="M15" s="28">
        <f>0.5*(Cv!AK15+Cv!AL15)*LN(KC!M15/KC!L15)</f>
        <v>-2.2651332029179597E-3</v>
      </c>
      <c r="N15" s="28">
        <f>0.5*(Cv!AL15+Cv!AM15)*LN(KC!N15/KC!M15)</f>
        <v>1.6867487092902165E-3</v>
      </c>
      <c r="O15" s="28">
        <f>0.5*(Cv!AM15+Cv!AN15)*LN(KC!O15/KC!N15)</f>
        <v>-4.82126401115975E-4</v>
      </c>
      <c r="P15" s="28">
        <f>0.5*(Cv!AN15+Cv!AO15)*LN(KC!P15/KC!O15)</f>
        <v>1.6582321363868028E-3</v>
      </c>
      <c r="Q15" s="28">
        <f>0.5*(Cv!AO15+Cv!AP15)*LN(KC!Q15/KC!P15)</f>
        <v>1.2960771538530647E-3</v>
      </c>
      <c r="R15" s="28">
        <f>0.5*(Cv!AP15+Cv!AQ15)*LN(KC!R15/KC!Q15)</f>
        <v>-3.2806221485067225E-3</v>
      </c>
      <c r="S15" s="28">
        <f>0.5*(Cv!AQ15+Cv!AR15)*LN(KC!S15/KC!R15)</f>
        <v>-2.1957729786376834E-3</v>
      </c>
      <c r="T15" s="28">
        <f>0.5*(Cv!AR15+Cv!AS15)*LN(KC!T15/KC!S15)</f>
        <v>-4.8010116117627342E-4</v>
      </c>
      <c r="U15" s="28">
        <f>0.5*(Cv!AS15+Cv!AT15)*LN(KC!U15/KC!T15)</f>
        <v>-2.2737759936399039E-3</v>
      </c>
      <c r="V15" s="28">
        <f>0.5*(Cv!AT15+Cv!AU15)*LN(KC!V15/KC!U15)</f>
        <v>-1.4804848106465369E-3</v>
      </c>
      <c r="W15" s="28">
        <f>0.5*(Cv!AU15+Cv!AV15)*LN(KC!W15/KC!V15)</f>
        <v>-8.2636295337861084E-4</v>
      </c>
      <c r="X15" s="28">
        <f>0.5*(Cv!AV15+Cv!AW15)*LN(KC!X15/KC!W15)</f>
        <v>1.3757494998793884E-3</v>
      </c>
      <c r="Y15" s="28">
        <f>0.5*(Cv!AW15+Cv!AX15)*LN(KC!Y15/KC!X15)</f>
        <v>7.7988033539111478E-4</v>
      </c>
      <c r="Z15" s="28">
        <f>0.5*(Cv!AX15+Cv!AY15)*LN(KC!Z15/KC!Y15)</f>
        <v>8.8571528417445602E-4</v>
      </c>
      <c r="AA15" s="28">
        <f>0.5*(Cv!AY15+Cv!AZ15)*LN(KC!AA15/KC!Z15)</f>
        <v>4.0621565519417872E-4</v>
      </c>
      <c r="AC15" s="28">
        <f t="shared" si="0"/>
        <v>-7.3895545961806048E-5</v>
      </c>
      <c r="AD15" s="28">
        <f t="shared" si="1"/>
        <v>-1.2106425093175218E-3</v>
      </c>
      <c r="AE15" s="28">
        <f t="shared" si="2"/>
        <v>-6.0084244760410274E-4</v>
      </c>
      <c r="AF15" s="28">
        <f t="shared" si="3"/>
        <v>-7.3699508379238725E-4</v>
      </c>
      <c r="AG15" s="28">
        <f t="shared" si="4"/>
        <v>6.9060375825324982E-4</v>
      </c>
      <c r="AH15" s="28">
        <f t="shared" si="5"/>
        <v>-9.0574247846081227E-4</v>
      </c>
      <c r="AI15" s="28">
        <f t="shared" si="6"/>
        <v>-2.0164551802527334E-4</v>
      </c>
      <c r="AJ15" s="28">
        <f t="shared" si="7"/>
        <v>-4.80002898200841E-4</v>
      </c>
    </row>
    <row r="16" spans="1:36" x14ac:dyDescent="0.15">
      <c r="A16" s="8">
        <v>14</v>
      </c>
      <c r="B16" s="11" t="s">
        <v>153</v>
      </c>
      <c r="C16" s="28"/>
      <c r="D16" s="28">
        <f>0.5*(Cv!AB16+Cv!AC16)*LN(KC!D16/KC!C16)</f>
        <v>7.7504417326632567E-3</v>
      </c>
      <c r="E16" s="28">
        <f>0.5*(Cv!AC16+Cv!AD16)*LN(KC!E16/KC!D16)</f>
        <v>9.739147197975152E-3</v>
      </c>
      <c r="F16" s="28">
        <f>0.5*(Cv!AD16+Cv!AE16)*LN(KC!F16/KC!E16)</f>
        <v>4.7559338568417793E-3</v>
      </c>
      <c r="G16" s="28">
        <f>0.5*(Cv!AE16+Cv!AF16)*LN(KC!G16/KC!F16)</f>
        <v>1.2304422705026546E-2</v>
      </c>
      <c r="H16" s="28">
        <f>0.5*(Cv!AF16+Cv!AG16)*LN(KC!H16/KC!G16)</f>
        <v>3.8285781814401667E-3</v>
      </c>
      <c r="I16" s="28">
        <f>0.5*(Cv!AG16+Cv!AH16)*LN(KC!I16/KC!H16)</f>
        <v>1.7208523954193222E-3</v>
      </c>
      <c r="J16" s="28">
        <f>0.5*(Cv!AH16+Cv!AI16)*LN(KC!J16/KC!I16)</f>
        <v>3.0664603918760642E-3</v>
      </c>
      <c r="K16" s="28">
        <f>0.5*(Cv!AI16+Cv!AJ16)*LN(KC!K16/KC!J16)</f>
        <v>1.0606886464010449E-2</v>
      </c>
      <c r="L16" s="28">
        <f>0.5*(Cv!AJ16+Cv!AK16)*LN(KC!L16/KC!K16)</f>
        <v>-2.0606473545579556E-3</v>
      </c>
      <c r="M16" s="28">
        <f>0.5*(Cv!AK16+Cv!AL16)*LN(KC!M16/KC!L16)</f>
        <v>-2.6467035171528113E-3</v>
      </c>
      <c r="N16" s="28">
        <f>0.5*(Cv!AL16+Cv!AM16)*LN(KC!N16/KC!M16)</f>
        <v>-2.7841871540815973E-3</v>
      </c>
      <c r="O16" s="28">
        <f>0.5*(Cv!AM16+Cv!AN16)*LN(KC!O16/KC!N16)</f>
        <v>-2.456399420659242E-3</v>
      </c>
      <c r="P16" s="28">
        <f>0.5*(Cv!AN16+Cv!AO16)*LN(KC!P16/KC!O16)</f>
        <v>1.3499521298014567E-2</v>
      </c>
      <c r="Q16" s="28">
        <f>0.5*(Cv!AO16+Cv!AP16)*LN(KC!Q16/KC!P16)</f>
        <v>-1.3813145616682135E-3</v>
      </c>
      <c r="R16" s="28">
        <f>0.5*(Cv!AP16+Cv!AQ16)*LN(KC!R16/KC!Q16)</f>
        <v>-1.0947906175609399E-3</v>
      </c>
      <c r="S16" s="28">
        <f>0.5*(Cv!AQ16+Cv!AR16)*LN(KC!S16/KC!R16)</f>
        <v>-2.6708072356039099E-3</v>
      </c>
      <c r="T16" s="28">
        <f>0.5*(Cv!AR16+Cv!AS16)*LN(KC!T16/KC!S16)</f>
        <v>-1.851762021551767E-3</v>
      </c>
      <c r="U16" s="28">
        <f>0.5*(Cv!AS16+Cv!AT16)*LN(KC!U16/KC!T16)</f>
        <v>3.1833336805535579E-3</v>
      </c>
      <c r="V16" s="28">
        <f>0.5*(Cv!AT16+Cv!AU16)*LN(KC!V16/KC!U16)</f>
        <v>6.1207428650492737E-3</v>
      </c>
      <c r="W16" s="28">
        <f>0.5*(Cv!AU16+Cv!AV16)*LN(KC!W16/KC!V16)</f>
        <v>1.6029647916830975E-4</v>
      </c>
      <c r="X16" s="28">
        <f>0.5*(Cv!AV16+Cv!AW16)*LN(KC!X16/KC!W16)</f>
        <v>1.6530526617483674E-3</v>
      </c>
      <c r="Y16" s="28">
        <f>0.5*(Cv!AW16+Cv!AX16)*LN(KC!Y16/KC!X16)</f>
        <v>1.9209725120485092E-3</v>
      </c>
      <c r="Z16" s="28">
        <f>0.5*(Cv!AX16+Cv!AY16)*LN(KC!Z16/KC!Y16)</f>
        <v>6.3718852860596836E-3</v>
      </c>
      <c r="AA16" s="28">
        <f>0.5*(Cv!AY16+Cv!AZ16)*LN(KC!AA16/KC!Z16)</f>
        <v>5.2136442961746412E-3</v>
      </c>
      <c r="AC16" s="28">
        <f t="shared" si="0"/>
        <v>6.4697868673405934E-3</v>
      </c>
      <c r="AD16" s="28">
        <f t="shared" si="1"/>
        <v>1.2363617660188305E-3</v>
      </c>
      <c r="AE16" s="28">
        <f t="shared" si="2"/>
        <v>1.1792418925044522E-3</v>
      </c>
      <c r="AF16" s="28">
        <f t="shared" si="3"/>
        <v>1.8531327329935482E-3</v>
      </c>
      <c r="AG16" s="28">
        <f t="shared" si="4"/>
        <v>4.502167364760945E-3</v>
      </c>
      <c r="AH16" s="28">
        <f t="shared" si="5"/>
        <v>1.2078018292616412E-3</v>
      </c>
      <c r="AI16" s="28">
        <f t="shared" si="6"/>
        <v>2.8465207199063216E-3</v>
      </c>
      <c r="AJ16" s="28">
        <f t="shared" si="7"/>
        <v>2.9217007995030408E-3</v>
      </c>
    </row>
    <row r="17" spans="1:36" x14ac:dyDescent="0.15">
      <c r="A17" s="8">
        <v>15</v>
      </c>
      <c r="B17" s="11" t="s">
        <v>154</v>
      </c>
      <c r="C17" s="28"/>
      <c r="D17" s="28">
        <f>0.5*(Cv!AB17+Cv!AC17)*LN(KC!D17/KC!C17)</f>
        <v>-1.6627972858842134E-3</v>
      </c>
      <c r="E17" s="28">
        <f>0.5*(Cv!AC17+Cv!AD17)*LN(KC!E17/KC!D17)</f>
        <v>4.5039857431686103E-3</v>
      </c>
      <c r="F17" s="28">
        <f>0.5*(Cv!AD17+Cv!AE17)*LN(KC!F17/KC!E17)</f>
        <v>5.270351876915283E-3</v>
      </c>
      <c r="G17" s="28">
        <f>0.5*(Cv!AE17+Cv!AF17)*LN(KC!G17/KC!F17)</f>
        <v>4.7256835223466994E-3</v>
      </c>
      <c r="H17" s="28">
        <f>0.5*(Cv!AF17+Cv!AG17)*LN(KC!H17/KC!G17)</f>
        <v>-3.4877374777343797E-3</v>
      </c>
      <c r="I17" s="28">
        <f>0.5*(Cv!AG17+Cv!AH17)*LN(KC!I17/KC!H17)</f>
        <v>-2.725427573980596E-3</v>
      </c>
      <c r="J17" s="28">
        <f>0.5*(Cv!AH17+Cv!AI17)*LN(KC!J17/KC!I17)</f>
        <v>-9.2467811986760408E-4</v>
      </c>
      <c r="K17" s="28">
        <f>0.5*(Cv!AI17+Cv!AJ17)*LN(KC!K17/KC!J17)</f>
        <v>-4.1115121088012661E-3</v>
      </c>
      <c r="L17" s="28">
        <f>0.5*(Cv!AJ17+Cv!AK17)*LN(KC!L17/KC!K17)</f>
        <v>-8.195879993511606E-3</v>
      </c>
      <c r="M17" s="28">
        <f>0.5*(Cv!AK17+Cv!AL17)*LN(KC!M17/KC!L17)</f>
        <v>-5.9387011055162869E-3</v>
      </c>
      <c r="N17" s="28">
        <f>0.5*(Cv!AL17+Cv!AM17)*LN(KC!N17/KC!M17)</f>
        <v>-1.6569606764801664E-3</v>
      </c>
      <c r="O17" s="28">
        <f>0.5*(Cv!AM17+Cv!AN17)*LN(KC!O17/KC!N17)</f>
        <v>8.5905836205795501E-4</v>
      </c>
      <c r="P17" s="28">
        <f>0.5*(Cv!AN17+Cv!AO17)*LN(KC!P17/KC!O17)</f>
        <v>4.6968409395459531E-3</v>
      </c>
      <c r="Q17" s="28">
        <f>0.5*(Cv!AO17+Cv!AP17)*LN(KC!Q17/KC!P17)</f>
        <v>-8.2295949945929961E-4</v>
      </c>
      <c r="R17" s="28">
        <f>0.5*(Cv!AP17+Cv!AQ17)*LN(KC!R17/KC!Q17)</f>
        <v>-8.0318037592396457E-3</v>
      </c>
      <c r="S17" s="28">
        <f>0.5*(Cv!AQ17+Cv!AR17)*LN(KC!S17/KC!R17)</f>
        <v>-1.1066580477726875E-2</v>
      </c>
      <c r="T17" s="28">
        <f>0.5*(Cv!AR17+Cv!AS17)*LN(KC!T17/KC!S17)</f>
        <v>-5.9306681675906931E-3</v>
      </c>
      <c r="U17" s="28">
        <f>0.5*(Cv!AS17+Cv!AT17)*LN(KC!U17/KC!T17)</f>
        <v>-5.771086318137976E-3</v>
      </c>
      <c r="V17" s="28">
        <f>0.5*(Cv!AT17+Cv!AU17)*LN(KC!V17/KC!U17)</f>
        <v>-3.3618807061950636E-3</v>
      </c>
      <c r="W17" s="28">
        <f>0.5*(Cv!AU17+Cv!AV17)*LN(KC!W17/KC!V17)</f>
        <v>1.3154575529590272E-3</v>
      </c>
      <c r="X17" s="28">
        <f>0.5*(Cv!AV17+Cv!AW17)*LN(KC!X17/KC!W17)</f>
        <v>4.4863776437879159E-4</v>
      </c>
      <c r="Y17" s="28">
        <f>0.5*(Cv!AW17+Cv!AX17)*LN(KC!Y17/KC!X17)</f>
        <v>3.574960640481544E-3</v>
      </c>
      <c r="Z17" s="28">
        <f>0.5*(Cv!AX17+Cv!AY17)*LN(KC!Z17/KC!Y17)</f>
        <v>4.3202371806607045E-3</v>
      </c>
      <c r="AA17" s="28">
        <f>0.5*(Cv!AY17+Cv!AZ17)*LN(KC!AA17/KC!Z17)</f>
        <v>4.3890556928815579E-3</v>
      </c>
      <c r="AC17" s="28">
        <f t="shared" si="0"/>
        <v>1.6573712181431235E-3</v>
      </c>
      <c r="AD17" s="28">
        <f t="shared" si="1"/>
        <v>-4.1655464008353857E-3</v>
      </c>
      <c r="AE17" s="28">
        <f t="shared" si="2"/>
        <v>-2.8730888869643824E-3</v>
      </c>
      <c r="AF17" s="28">
        <f t="shared" si="3"/>
        <v>-2.659907974917183E-3</v>
      </c>
      <c r="AG17" s="28">
        <f t="shared" si="4"/>
        <v>4.0947511713412682E-3</v>
      </c>
      <c r="AH17" s="28">
        <f t="shared" si="5"/>
        <v>-3.5193176438998845E-3</v>
      </c>
      <c r="AI17" s="28">
        <f t="shared" si="6"/>
        <v>-1.2691079507026368E-4</v>
      </c>
      <c r="AJ17" s="28">
        <f t="shared" si="7"/>
        <v>-1.2139829003845798E-3</v>
      </c>
    </row>
    <row r="18" spans="1:36" x14ac:dyDescent="0.15">
      <c r="A18" s="8">
        <v>16</v>
      </c>
      <c r="B18" s="11" t="s">
        <v>155</v>
      </c>
      <c r="C18" s="28"/>
      <c r="D18" s="28">
        <f>0.5*(Cv!AB18+Cv!AC18)*LN(KC!D18/KC!C18)</f>
        <v>-1.1677014852866483E-3</v>
      </c>
      <c r="E18" s="28">
        <f>0.5*(Cv!AC18+Cv!AD18)*LN(KC!E18/KC!D18)</f>
        <v>-1.5387401705528323E-3</v>
      </c>
      <c r="F18" s="28">
        <f>0.5*(Cv!AD18+Cv!AE18)*LN(KC!F18/KC!E18)</f>
        <v>-1.0115834851340936E-3</v>
      </c>
      <c r="G18" s="28">
        <f>0.5*(Cv!AE18+Cv!AF18)*LN(KC!G18/KC!F18)</f>
        <v>-2.1269904872274275E-4</v>
      </c>
      <c r="H18" s="28">
        <f>0.5*(Cv!AF18+Cv!AG18)*LN(KC!H18/KC!G18)</f>
        <v>8.7269133494351952E-4</v>
      </c>
      <c r="I18" s="28">
        <f>0.5*(Cv!AG18+Cv!AH18)*LN(KC!I18/KC!H18)</f>
        <v>-1.6325469631899543E-4</v>
      </c>
      <c r="J18" s="28">
        <f>0.5*(Cv!AH18+Cv!AI18)*LN(KC!J18/KC!I18)</f>
        <v>-8.3128238536185519E-4</v>
      </c>
      <c r="K18" s="28">
        <f>0.5*(Cv!AI18+Cv!AJ18)*LN(KC!K18/KC!J18)</f>
        <v>-3.6458381701631759E-3</v>
      </c>
      <c r="L18" s="28">
        <f>0.5*(Cv!AJ18+Cv!AK18)*LN(KC!L18/KC!K18)</f>
        <v>-3.1466913242115019E-3</v>
      </c>
      <c r="M18" s="28">
        <f>0.5*(Cv!AK18+Cv!AL18)*LN(KC!M18/KC!L18)</f>
        <v>-2.4871321884397399E-3</v>
      </c>
      <c r="N18" s="28">
        <f>0.5*(Cv!AL18+Cv!AM18)*LN(KC!N18/KC!M18)</f>
        <v>6.2963072242899374E-4</v>
      </c>
      <c r="O18" s="28">
        <f>0.5*(Cv!AM18+Cv!AN18)*LN(KC!O18/KC!N18)</f>
        <v>-6.1902354101367766E-4</v>
      </c>
      <c r="P18" s="28">
        <f>0.5*(Cv!AN18+Cv!AO18)*LN(KC!P18/KC!O18)</f>
        <v>8.0426345437679318E-4</v>
      </c>
      <c r="Q18" s="28">
        <f>0.5*(Cv!AO18+Cv!AP18)*LN(KC!Q18/KC!P18)</f>
        <v>-2.3213665995017807E-3</v>
      </c>
      <c r="R18" s="28">
        <f>0.5*(Cv!AP18+Cv!AQ18)*LN(KC!R18/KC!Q18)</f>
        <v>-3.9160625762287892E-3</v>
      </c>
      <c r="S18" s="28">
        <f>0.5*(Cv!AQ18+Cv!AR18)*LN(KC!S18/KC!R18)</f>
        <v>-1.382537103480514E-3</v>
      </c>
      <c r="T18" s="28">
        <f>0.5*(Cv!AR18+Cv!AS18)*LN(KC!T18/KC!S18)</f>
        <v>-4.0223939559128332E-3</v>
      </c>
      <c r="U18" s="28">
        <f>0.5*(Cv!AS18+Cv!AT18)*LN(KC!U18/KC!T18)</f>
        <v>-3.6838947939837963E-3</v>
      </c>
      <c r="V18" s="28">
        <f>0.5*(Cv!AT18+Cv!AU18)*LN(KC!V18/KC!U18)</f>
        <v>-3.8569375555223841E-3</v>
      </c>
      <c r="W18" s="28">
        <f>0.5*(Cv!AU18+Cv!AV18)*LN(KC!W18/KC!V18)</f>
        <v>-1.5171990636873439E-3</v>
      </c>
      <c r="X18" s="28">
        <f>0.5*(Cv!AV18+Cv!AW18)*LN(KC!X18/KC!W18)</f>
        <v>-8.1084465626419405E-4</v>
      </c>
      <c r="Y18" s="28">
        <f>0.5*(Cv!AW18+Cv!AX18)*LN(KC!Y18/KC!X18)</f>
        <v>1.4120250493292923E-4</v>
      </c>
      <c r="Z18" s="28">
        <f>0.5*(Cv!AX18+Cv!AY18)*LN(KC!Z18/KC!Y18)</f>
        <v>2.5966741415444695E-4</v>
      </c>
      <c r="AA18" s="28">
        <f>0.5*(Cv!AY18+Cv!AZ18)*LN(KC!AA18/KC!Z18)</f>
        <v>-1.6078846217670796E-4</v>
      </c>
      <c r="AC18" s="28">
        <f t="shared" si="0"/>
        <v>-4.1071721315702887E-4</v>
      </c>
      <c r="AD18" s="28">
        <f t="shared" si="1"/>
        <v>-1.896262669149456E-3</v>
      </c>
      <c r="AE18" s="28">
        <f t="shared" si="2"/>
        <v>-1.4869452731695936E-3</v>
      </c>
      <c r="AF18" s="28">
        <f t="shared" si="3"/>
        <v>-2.7782540050741104E-3</v>
      </c>
      <c r="AG18" s="28">
        <f t="shared" si="4"/>
        <v>8.0027152303556077E-5</v>
      </c>
      <c r="AH18" s="28">
        <f t="shared" si="5"/>
        <v>-1.6916039711595248E-3</v>
      </c>
      <c r="AI18" s="28">
        <f t="shared" si="6"/>
        <v>-1.7063985710574856E-3</v>
      </c>
      <c r="AJ18" s="28">
        <f t="shared" si="7"/>
        <v>-1.4182962759060991E-3</v>
      </c>
    </row>
    <row r="19" spans="1:36" x14ac:dyDescent="0.15">
      <c r="A19" s="8">
        <v>17</v>
      </c>
      <c r="B19" s="11" t="s">
        <v>156</v>
      </c>
      <c r="C19" s="28"/>
      <c r="D19" s="28">
        <f>0.5*(Cv!AB19+Cv!AC19)*LN(KC!D19/KC!C19)</f>
        <v>5.4037459593775578E-4</v>
      </c>
      <c r="E19" s="28">
        <f>0.5*(Cv!AC19+Cv!AD19)*LN(KC!E19/KC!D19)</f>
        <v>7.9254319572372653E-3</v>
      </c>
      <c r="F19" s="28">
        <f>0.5*(Cv!AD19+Cv!AE19)*LN(KC!F19/KC!E19)</f>
        <v>9.306249601316121E-3</v>
      </c>
      <c r="G19" s="28">
        <f>0.5*(Cv!AE19+Cv!AF19)*LN(KC!G19/KC!F19)</f>
        <v>7.0033105280516306E-3</v>
      </c>
      <c r="H19" s="28">
        <f>0.5*(Cv!AF19+Cv!AG19)*LN(KC!H19/KC!G19)</f>
        <v>1.1964885714042601E-2</v>
      </c>
      <c r="I19" s="28">
        <f>0.5*(Cv!AG19+Cv!AH19)*LN(KC!I19/KC!H19)</f>
        <v>5.6198075218141085E-3</v>
      </c>
      <c r="J19" s="28">
        <f>0.5*(Cv!AH19+Cv!AI19)*LN(KC!J19/KC!I19)</f>
        <v>9.7557410945914805E-3</v>
      </c>
      <c r="K19" s="28">
        <f>0.5*(Cv!AI19+Cv!AJ19)*LN(KC!K19/KC!J19)</f>
        <v>6.6967871421503835E-3</v>
      </c>
      <c r="L19" s="28">
        <f>0.5*(Cv!AJ19+Cv!AK19)*LN(KC!L19/KC!K19)</f>
        <v>1.8342426103429961E-2</v>
      </c>
      <c r="M19" s="28">
        <f>0.5*(Cv!AK19+Cv!AL19)*LN(KC!M19/KC!L19)</f>
        <v>9.429584721886243E-3</v>
      </c>
      <c r="N19" s="28">
        <f>0.5*(Cv!AL19+Cv!AM19)*LN(KC!N19/KC!M19)</f>
        <v>9.2066459437310875E-3</v>
      </c>
      <c r="O19" s="28">
        <f>0.5*(Cv!AM19+Cv!AN19)*LN(KC!O19/KC!N19)</f>
        <v>5.301846224681459E-3</v>
      </c>
      <c r="P19" s="28">
        <f>0.5*(Cv!AN19+Cv!AO19)*LN(KC!P19/KC!O19)</f>
        <v>1.8210746745603842E-2</v>
      </c>
      <c r="Q19" s="28">
        <f>0.5*(Cv!AO19+Cv!AP19)*LN(KC!Q19/KC!P19)</f>
        <v>1.610602212689698E-2</v>
      </c>
      <c r="R19" s="28">
        <f>0.5*(Cv!AP19+Cv!AQ19)*LN(KC!R19/KC!Q19)</f>
        <v>3.2857599186891752E-3</v>
      </c>
      <c r="S19" s="28">
        <f>0.5*(Cv!AQ19+Cv!AR19)*LN(KC!S19/KC!R19)</f>
        <v>-8.1376593105358572E-4</v>
      </c>
      <c r="T19" s="28">
        <f>0.5*(Cv!AR19+Cv!AS19)*LN(KC!T19/KC!S19)</f>
        <v>1.356090520019817E-3</v>
      </c>
      <c r="U19" s="28">
        <f>0.5*(Cv!AS19+Cv!AT19)*LN(KC!U19/KC!T19)</f>
        <v>1.7269018996543357E-3</v>
      </c>
      <c r="V19" s="28">
        <f>0.5*(Cv!AT19+Cv!AU19)*LN(KC!V19/KC!U19)</f>
        <v>1.6866593099853619E-3</v>
      </c>
      <c r="W19" s="28">
        <f>0.5*(Cv!AU19+Cv!AV19)*LN(KC!W19/KC!V19)</f>
        <v>4.9197643160144976E-3</v>
      </c>
      <c r="X19" s="28">
        <f>0.5*(Cv!AV19+Cv!AW19)*LN(KC!X19/KC!W19)</f>
        <v>6.7256417284178027E-3</v>
      </c>
      <c r="Y19" s="28">
        <f>0.5*(Cv!AW19+Cv!AX19)*LN(KC!Y19/KC!X19)</f>
        <v>5.4330604761778966E-3</v>
      </c>
      <c r="Z19" s="28">
        <f>0.5*(Cv!AX19+Cv!AY19)*LN(KC!Z19/KC!Y19)</f>
        <v>5.0076920206642943E-3</v>
      </c>
      <c r="AA19" s="28">
        <f>0.5*(Cv!AY19+Cv!AZ19)*LN(KC!AA19/KC!Z19)</f>
        <v>5.813838937165073E-3</v>
      </c>
      <c r="AC19" s="28">
        <f t="shared" si="0"/>
        <v>8.3639370644923473E-3</v>
      </c>
      <c r="AD19" s="28">
        <f t="shared" si="1"/>
        <v>1.068623700115783E-2</v>
      </c>
      <c r="AE19" s="28">
        <f t="shared" si="2"/>
        <v>8.4181218169635755E-3</v>
      </c>
      <c r="AF19" s="28">
        <f t="shared" si="3"/>
        <v>3.2830115548183629E-3</v>
      </c>
      <c r="AG19" s="28">
        <f t="shared" si="4"/>
        <v>5.4181971446690879E-3</v>
      </c>
      <c r="AH19" s="28">
        <f t="shared" si="5"/>
        <v>9.5521794090607029E-3</v>
      </c>
      <c r="AI19" s="28">
        <f t="shared" si="6"/>
        <v>4.0837061510123843E-3</v>
      </c>
      <c r="AJ19" s="28">
        <f t="shared" si="7"/>
        <v>7.3917882009203392E-3</v>
      </c>
    </row>
    <row r="20" spans="1:36" x14ac:dyDescent="0.15">
      <c r="A20" s="8">
        <v>18</v>
      </c>
      <c r="B20" s="11" t="s">
        <v>157</v>
      </c>
      <c r="C20" s="28"/>
      <c r="D20" s="28">
        <f>0.5*(Cv!AB20+Cv!AC20)*LN(KC!D20/KC!C20)</f>
        <v>9.1388804917257836E-3</v>
      </c>
      <c r="E20" s="28">
        <f>0.5*(Cv!AC20+Cv!AD20)*LN(KC!E20/KC!D20)</f>
        <v>1.861306457990472E-2</v>
      </c>
      <c r="F20" s="28">
        <f>0.5*(Cv!AD20+Cv!AE20)*LN(KC!F20/KC!E20)</f>
        <v>1.0620613894658602E-2</v>
      </c>
      <c r="G20" s="28">
        <f>0.5*(Cv!AE20+Cv!AF20)*LN(KC!G20/KC!F20)</f>
        <v>1.0942267184198693E-2</v>
      </c>
      <c r="H20" s="28">
        <f>0.5*(Cv!AF20+Cv!AG20)*LN(KC!H20/KC!G20)</f>
        <v>-4.3268099885347454E-3</v>
      </c>
      <c r="I20" s="28">
        <f>0.5*(Cv!AG20+Cv!AH20)*LN(KC!I20/KC!H20)</f>
        <v>4.7579329139792242E-3</v>
      </c>
      <c r="J20" s="28">
        <f>0.5*(Cv!AH20+Cv!AI20)*LN(KC!J20/KC!I20)</f>
        <v>6.9788077426478944E-4</v>
      </c>
      <c r="K20" s="28">
        <f>0.5*(Cv!AI20+Cv!AJ20)*LN(KC!K20/KC!J20)</f>
        <v>-4.2920043535534845E-3</v>
      </c>
      <c r="L20" s="28">
        <f>0.5*(Cv!AJ20+Cv!AK20)*LN(KC!L20/KC!K20)</f>
        <v>-8.6948670837403534E-3</v>
      </c>
      <c r="M20" s="28">
        <f>0.5*(Cv!AK20+Cv!AL20)*LN(KC!M20/KC!L20)</f>
        <v>-3.7025037871895152E-3</v>
      </c>
      <c r="N20" s="28">
        <f>0.5*(Cv!AL20+Cv!AM20)*LN(KC!N20/KC!M20)</f>
        <v>3.982978628955451E-3</v>
      </c>
      <c r="O20" s="28">
        <f>0.5*(Cv!AM20+Cv!AN20)*LN(KC!O20/KC!N20)</f>
        <v>-4.394406003079286E-3</v>
      </c>
      <c r="P20" s="28">
        <f>0.5*(Cv!AN20+Cv!AO20)*LN(KC!P20/KC!O20)</f>
        <v>4.900961955037403E-3</v>
      </c>
      <c r="Q20" s="28">
        <f>0.5*(Cv!AO20+Cv!AP20)*LN(KC!Q20/KC!P20)</f>
        <v>4.9225976514373857E-3</v>
      </c>
      <c r="R20" s="28">
        <f>0.5*(Cv!AP20+Cv!AQ20)*LN(KC!R20/KC!Q20)</f>
        <v>-1.8800557732436948E-4</v>
      </c>
      <c r="S20" s="28">
        <f>0.5*(Cv!AQ20+Cv!AR20)*LN(KC!S20/KC!R20)</f>
        <v>-3.5182031368876168E-3</v>
      </c>
      <c r="T20" s="28">
        <f>0.5*(Cv!AR20+Cv!AS20)*LN(KC!T20/KC!S20)</f>
        <v>9.8294861137043985E-3</v>
      </c>
      <c r="U20" s="28">
        <f>0.5*(Cv!AS20+Cv!AT20)*LN(KC!U20/KC!T20)</f>
        <v>9.3372388772512433E-4</v>
      </c>
      <c r="V20" s="28">
        <f>0.5*(Cv!AT20+Cv!AU20)*LN(KC!V20/KC!U20)</f>
        <v>-2.7254678498874513E-3</v>
      </c>
      <c r="W20" s="28">
        <f>0.5*(Cv!AU20+Cv!AV20)*LN(KC!W20/KC!V20)</f>
        <v>-4.738664668965424E-4</v>
      </c>
      <c r="X20" s="28">
        <f>0.5*(Cv!AV20+Cv!AW20)*LN(KC!X20/KC!W20)</f>
        <v>1.1575557981195469E-5</v>
      </c>
      <c r="Y20" s="28">
        <f>0.5*(Cv!AW20+Cv!AX20)*LN(KC!Y20/KC!X20)</f>
        <v>-8.7768375346171867E-4</v>
      </c>
      <c r="Z20" s="28">
        <f>0.5*(Cv!AX20+Cv!AY20)*LN(KC!Z20/KC!Y20)</f>
        <v>1.0646021594956997E-2</v>
      </c>
      <c r="AA20" s="28">
        <f>0.5*(Cv!AY20+Cv!AZ20)*LN(KC!AA20/KC!Z20)</f>
        <v>1.1797774352010097E-2</v>
      </c>
      <c r="AC20" s="28">
        <f t="shared" si="0"/>
        <v>8.1214137168412991E-3</v>
      </c>
      <c r="AD20" s="28">
        <f t="shared" si="1"/>
        <v>-2.4017031642526222E-3</v>
      </c>
      <c r="AE20" s="28">
        <f t="shared" si="2"/>
        <v>3.4458897783670327E-4</v>
      </c>
      <c r="AF20" s="28">
        <f t="shared" si="3"/>
        <v>1.515090248525345E-3</v>
      </c>
      <c r="AG20" s="28">
        <f t="shared" si="4"/>
        <v>7.1887040645017925E-3</v>
      </c>
      <c r="AH20" s="28">
        <f t="shared" si="5"/>
        <v>-1.0285570932079594E-3</v>
      </c>
      <c r="AI20" s="28">
        <f t="shared" si="6"/>
        <v>3.6426954295165122E-3</v>
      </c>
      <c r="AJ20" s="28">
        <f t="shared" si="7"/>
        <v>2.585350482098217E-3</v>
      </c>
    </row>
    <row r="21" spans="1:36" x14ac:dyDescent="0.15">
      <c r="A21" s="8">
        <v>19</v>
      </c>
      <c r="B21" s="11" t="s">
        <v>158</v>
      </c>
      <c r="C21" s="28"/>
      <c r="D21" s="28">
        <f>0.5*(Cv!AB21+Cv!AC21)*LN(KC!D21/KC!C21)</f>
        <v>-2.0085181094976288E-2</v>
      </c>
      <c r="E21" s="28">
        <f>0.5*(Cv!AC21+Cv!AD21)*LN(KC!E21/KC!D21)</f>
        <v>-1.6801043026527431E-2</v>
      </c>
      <c r="F21" s="28">
        <f>0.5*(Cv!AD21+Cv!AE21)*LN(KC!F21/KC!E21)</f>
        <v>-1.1784160019889094E-2</v>
      </c>
      <c r="G21" s="28">
        <f>0.5*(Cv!AE21+Cv!AF21)*LN(KC!G21/KC!F21)</f>
        <v>-5.3720386217098147E-3</v>
      </c>
      <c r="H21" s="28">
        <f>0.5*(Cv!AF21+Cv!AG21)*LN(KC!H21/KC!G21)</f>
        <v>1.4747864557759236E-2</v>
      </c>
      <c r="I21" s="28">
        <f>0.5*(Cv!AG21+Cv!AH21)*LN(KC!I21/KC!H21)</f>
        <v>-1.0253955013268746E-2</v>
      </c>
      <c r="J21" s="28">
        <f>0.5*(Cv!AH21+Cv!AI21)*LN(KC!J21/KC!I21)</f>
        <v>1.1162661411653237E-2</v>
      </c>
      <c r="K21" s="28">
        <f>0.5*(Cv!AI21+Cv!AJ21)*LN(KC!K21/KC!J21)</f>
        <v>8.2734610171881964E-3</v>
      </c>
      <c r="L21" s="28">
        <f>0.5*(Cv!AJ21+Cv!AK21)*LN(KC!L21/KC!K21)</f>
        <v>1.8547508932231553E-2</v>
      </c>
      <c r="M21" s="28">
        <f>0.5*(Cv!AK21+Cv!AL21)*LN(KC!M21/KC!L21)</f>
        <v>4.7678663405950191E-3</v>
      </c>
      <c r="N21" s="28">
        <f>0.5*(Cv!AL21+Cv!AM21)*LN(KC!N21/KC!M21)</f>
        <v>1.1766804928179263E-2</v>
      </c>
      <c r="O21" s="28">
        <f>0.5*(Cv!AM21+Cv!AN21)*LN(KC!O21/KC!N21)</f>
        <v>3.2763982605357095E-2</v>
      </c>
      <c r="P21" s="28">
        <f>0.5*(Cv!AN21+Cv!AO21)*LN(KC!P21/KC!O21)</f>
        <v>5.1021518051170694E-3</v>
      </c>
      <c r="Q21" s="28">
        <f>0.5*(Cv!AO21+Cv!AP21)*LN(KC!Q21/KC!P21)</f>
        <v>1.1956905124826207E-2</v>
      </c>
      <c r="R21" s="28">
        <f>0.5*(Cv!AP21+Cv!AQ21)*LN(KC!R21/KC!Q21)</f>
        <v>-1.3517260967476779E-2</v>
      </c>
      <c r="S21" s="28">
        <f>0.5*(Cv!AQ21+Cv!AR21)*LN(KC!S21/KC!R21)</f>
        <v>8.861829411415216E-3</v>
      </c>
      <c r="T21" s="28">
        <f>0.5*(Cv!AR21+Cv!AS21)*LN(KC!T21/KC!S21)</f>
        <v>-1.2653775584405731E-2</v>
      </c>
      <c r="U21" s="28">
        <f>0.5*(Cv!AS21+Cv!AT21)*LN(KC!U21/KC!T21)</f>
        <v>-4.7988956824844137E-5</v>
      </c>
      <c r="V21" s="28">
        <f>0.5*(Cv!AT21+Cv!AU21)*LN(KC!V21/KC!U21)</f>
        <v>-3.320158815002115E-3</v>
      </c>
      <c r="W21" s="28">
        <f>0.5*(Cv!AU21+Cv!AV21)*LN(KC!W21/KC!V21)</f>
        <v>-1.5824016634745023E-3</v>
      </c>
      <c r="X21" s="28">
        <f>0.5*(Cv!AV21+Cv!AW21)*LN(KC!X21/KC!W21)</f>
        <v>5.723731406946939E-4</v>
      </c>
      <c r="Y21" s="28">
        <f>0.5*(Cv!AW21+Cv!AX21)*LN(KC!Y21/KC!X21)</f>
        <v>3.8332783536762531E-3</v>
      </c>
      <c r="Z21" s="28">
        <f>0.5*(Cv!AX21+Cv!AY21)*LN(KC!Z21/KC!Y21)</f>
        <v>-1.3565082331769127E-3</v>
      </c>
      <c r="AA21" s="28">
        <f>0.5*(Cv!AY21+Cv!AZ21)*LN(KC!AA21/KC!Z21)</f>
        <v>8.9974390719750469E-3</v>
      </c>
      <c r="AC21" s="28">
        <f t="shared" si="0"/>
        <v>-5.8926664247271714E-3</v>
      </c>
      <c r="AD21" s="28">
        <f t="shared" si="1"/>
        <v>1.0903660525969455E-2</v>
      </c>
      <c r="AE21" s="28">
        <f t="shared" si="2"/>
        <v>9.033521595847761E-3</v>
      </c>
      <c r="AF21" s="28">
        <f t="shared" si="3"/>
        <v>-3.4063903758024998E-3</v>
      </c>
      <c r="AG21" s="28">
        <f t="shared" si="4"/>
        <v>3.8247363974914621E-3</v>
      </c>
      <c r="AH21" s="28">
        <f t="shared" si="5"/>
        <v>9.9685910609086069E-3</v>
      </c>
      <c r="AI21" s="28">
        <f t="shared" si="6"/>
        <v>-6.9471783581726378E-4</v>
      </c>
      <c r="AJ21" s="28">
        <f t="shared" si="7"/>
        <v>2.8115145999526997E-3</v>
      </c>
    </row>
    <row r="22" spans="1:36" x14ac:dyDescent="0.15">
      <c r="A22" s="8">
        <v>20</v>
      </c>
      <c r="B22" s="11" t="s">
        <v>159</v>
      </c>
      <c r="C22" s="28"/>
      <c r="D22" s="28">
        <f>0.5*(Cv!AB22+Cv!AC22)*LN(KC!D22/KC!C22)</f>
        <v>9.0004596056365727E-3</v>
      </c>
      <c r="E22" s="28">
        <f>0.5*(Cv!AC22+Cv!AD22)*LN(KC!E22/KC!D22)</f>
        <v>8.492748143832449E-3</v>
      </c>
      <c r="F22" s="28">
        <f>0.5*(Cv!AD22+Cv!AE22)*LN(KC!F22/KC!E22)</f>
        <v>1.1098029182110893E-2</v>
      </c>
      <c r="G22" s="28">
        <f>0.5*(Cv!AE22+Cv!AF22)*LN(KC!G22/KC!F22)</f>
        <v>6.4315014970526907E-3</v>
      </c>
      <c r="H22" s="28">
        <f>0.5*(Cv!AF22+Cv!AG22)*LN(KC!H22/KC!G22)</f>
        <v>9.1291210503243532E-4</v>
      </c>
      <c r="I22" s="28">
        <f>0.5*(Cv!AG22+Cv!AH22)*LN(KC!I22/KC!H22)</f>
        <v>2.4360956271461541E-3</v>
      </c>
      <c r="J22" s="28">
        <f>0.5*(Cv!AH22+Cv!AI22)*LN(KC!J22/KC!I22)</f>
        <v>2.1847625192302164E-3</v>
      </c>
      <c r="K22" s="28">
        <f>0.5*(Cv!AI22+Cv!AJ22)*LN(KC!K22/KC!J22)</f>
        <v>4.4421102155488522E-3</v>
      </c>
      <c r="L22" s="28">
        <f>0.5*(Cv!AJ22+Cv!AK22)*LN(KC!L22/KC!K22)</f>
        <v>-2.4843911755031574E-3</v>
      </c>
      <c r="M22" s="28">
        <f>0.5*(Cv!AK22+Cv!AL22)*LN(KC!M22/KC!L22)</f>
        <v>-5.3605598352993427E-3</v>
      </c>
      <c r="N22" s="28">
        <f>0.5*(Cv!AL22+Cv!AM22)*LN(KC!N22/KC!M22)</f>
        <v>6.5143528389215478E-3</v>
      </c>
      <c r="O22" s="28">
        <f>0.5*(Cv!AM22+Cv!AN22)*LN(KC!O22/KC!N22)</f>
        <v>1.0741585820350241E-3</v>
      </c>
      <c r="P22" s="28">
        <f>0.5*(Cv!AN22+Cv!AO22)*LN(KC!P22/KC!O22)</f>
        <v>7.6939936512734957E-3</v>
      </c>
      <c r="Q22" s="28">
        <f>0.5*(Cv!AO22+Cv!AP22)*LN(KC!Q22/KC!P22)</f>
        <v>1.4420913533168754E-2</v>
      </c>
      <c r="R22" s="28">
        <f>0.5*(Cv!AP22+Cv!AQ22)*LN(KC!R22/KC!Q22)</f>
        <v>9.9460174617397624E-3</v>
      </c>
      <c r="S22" s="28">
        <f>0.5*(Cv!AQ22+Cv!AR22)*LN(KC!S22/KC!R22)</f>
        <v>1.4191682755439917E-3</v>
      </c>
      <c r="T22" s="28">
        <f>0.5*(Cv!AR22+Cv!AS22)*LN(KC!T22/KC!S22)</f>
        <v>1.9160258662783973E-4</v>
      </c>
      <c r="U22" s="28">
        <f>0.5*(Cv!AS22+Cv!AT22)*LN(KC!U22/KC!T22)</f>
        <v>-3.726368584596092E-4</v>
      </c>
      <c r="V22" s="28">
        <f>0.5*(Cv!AT22+Cv!AU22)*LN(KC!V22/KC!U22)</f>
        <v>-4.0037877786844641E-3</v>
      </c>
      <c r="W22" s="28">
        <f>0.5*(Cv!AU22+Cv!AV22)*LN(KC!W22/KC!V22)</f>
        <v>-2.8603664558178566E-3</v>
      </c>
      <c r="X22" s="28">
        <f>0.5*(Cv!AV22+Cv!AW22)*LN(KC!X22/KC!W22)</f>
        <v>-1.0016518643952911E-3</v>
      </c>
      <c r="Y22" s="28">
        <f>0.5*(Cv!AW22+Cv!AX22)*LN(KC!Y22/KC!X22)</f>
        <v>-1.978527223561702E-3</v>
      </c>
      <c r="Z22" s="28">
        <f>0.5*(Cv!AX22+Cv!AY22)*LN(KC!Z22/KC!Y22)</f>
        <v>-2.1457030144520652E-4</v>
      </c>
      <c r="AA22" s="28">
        <f>0.5*(Cv!AY22+Cv!AZ22)*LN(KC!AA22/KC!Z22)</f>
        <v>4.4935636674456004E-3</v>
      </c>
      <c r="AC22" s="28">
        <f t="shared" si="0"/>
        <v>5.8742573110349243E-3</v>
      </c>
      <c r="AD22" s="28">
        <f t="shared" si="1"/>
        <v>1.0592549125796231E-3</v>
      </c>
      <c r="AE22" s="28">
        <f t="shared" si="2"/>
        <v>6.9108503007522058E-3</v>
      </c>
      <c r="AF22" s="28">
        <f t="shared" si="3"/>
        <v>-1.6093680741458762E-3</v>
      </c>
      <c r="AG22" s="28">
        <f t="shared" si="4"/>
        <v>7.6682204747956402E-4</v>
      </c>
      <c r="AH22" s="28">
        <f t="shared" si="5"/>
        <v>3.9850526066659139E-3</v>
      </c>
      <c r="AI22" s="28">
        <f t="shared" si="6"/>
        <v>-7.1829677853633598E-4</v>
      </c>
      <c r="AJ22" s="28">
        <f t="shared" si="7"/>
        <v>2.7598016692844817E-3</v>
      </c>
    </row>
    <row r="23" spans="1:36" x14ac:dyDescent="0.15">
      <c r="A23" s="8">
        <v>21</v>
      </c>
      <c r="B23" s="11" t="s">
        <v>160</v>
      </c>
      <c r="C23" s="28"/>
      <c r="D23" s="28">
        <f>0.5*(Cv!AB23+Cv!AC23)*LN(KC!D23/KC!C23)</f>
        <v>5.1977551806481565E-4</v>
      </c>
      <c r="E23" s="28">
        <f>0.5*(Cv!AC23+Cv!AD23)*LN(KC!E23/KC!D23)</f>
        <v>1.3012393359851495E-3</v>
      </c>
      <c r="F23" s="28">
        <f>0.5*(Cv!AD23+Cv!AE23)*LN(KC!F23/KC!E23)</f>
        <v>-3.342907082798859E-5</v>
      </c>
      <c r="G23" s="28">
        <f>0.5*(Cv!AE23+Cv!AF23)*LN(KC!G23/KC!F23)</f>
        <v>-3.0263618848524968E-3</v>
      </c>
      <c r="H23" s="28">
        <f>0.5*(Cv!AF23+Cv!AG23)*LN(KC!H23/KC!G23)</f>
        <v>-4.7737280170854213E-3</v>
      </c>
      <c r="I23" s="28">
        <f>0.5*(Cv!AG23+Cv!AH23)*LN(KC!I23/KC!H23)</f>
        <v>4.8326585962917446E-4</v>
      </c>
      <c r="J23" s="28">
        <f>0.5*(Cv!AH23+Cv!AI23)*LN(KC!J23/KC!I23)</f>
        <v>-2.4570129576419594E-3</v>
      </c>
      <c r="K23" s="28">
        <f>0.5*(Cv!AI23+Cv!AJ23)*LN(KC!K23/KC!J23)</f>
        <v>4.4583703855973836E-3</v>
      </c>
      <c r="L23" s="28">
        <f>0.5*(Cv!AJ23+Cv!AK23)*LN(KC!L23/KC!K23)</f>
        <v>-5.3990353501914444E-4</v>
      </c>
      <c r="M23" s="28">
        <f>0.5*(Cv!AK23+Cv!AL23)*LN(KC!M23/KC!L23)</f>
        <v>-3.6232593049441643E-3</v>
      </c>
      <c r="N23" s="28">
        <f>0.5*(Cv!AL23+Cv!AM23)*LN(KC!N23/KC!M23)</f>
        <v>-6.570824913777017E-3</v>
      </c>
      <c r="O23" s="28">
        <f>0.5*(Cv!AM23+Cv!AN23)*LN(KC!O23/KC!N23)</f>
        <v>-2.9099555500254584E-3</v>
      </c>
      <c r="P23" s="28">
        <f>0.5*(Cv!AN23+Cv!AO23)*LN(KC!P23/KC!O23)</f>
        <v>6.9337471925197515E-3</v>
      </c>
      <c r="Q23" s="28">
        <f>0.5*(Cv!AO23+Cv!AP23)*LN(KC!Q23/KC!P23)</f>
        <v>4.7927692669490277E-3</v>
      </c>
      <c r="R23" s="28">
        <f>0.5*(Cv!AP23+Cv!AQ23)*LN(KC!R23/KC!Q23)</f>
        <v>5.7943489980042838E-3</v>
      </c>
      <c r="S23" s="28">
        <f>0.5*(Cv!AQ23+Cv!AR23)*LN(KC!S23/KC!R23)</f>
        <v>3.15799210665073E-3</v>
      </c>
      <c r="T23" s="28">
        <f>0.5*(Cv!AR23+Cv!AS23)*LN(KC!T23/KC!S23)</f>
        <v>3.9494792194048386E-3</v>
      </c>
      <c r="U23" s="28">
        <f>0.5*(Cv!AS23+Cv!AT23)*LN(KC!U23/KC!T23)</f>
        <v>5.7590483038685025E-3</v>
      </c>
      <c r="V23" s="28">
        <f>0.5*(Cv!AT23+Cv!AU23)*LN(KC!V23/KC!U23)</f>
        <v>1.9322353120214853E-3</v>
      </c>
      <c r="W23" s="28">
        <f>0.5*(Cv!AU23+Cv!AV23)*LN(KC!W23/KC!V23)</f>
        <v>5.1977782740697304E-4</v>
      </c>
      <c r="X23" s="28">
        <f>0.5*(Cv!AV23+Cv!AW23)*LN(KC!X23/KC!W23)</f>
        <v>-4.0242635469100177E-4</v>
      </c>
      <c r="Y23" s="28">
        <f>0.5*(Cv!AW23+Cv!AX23)*LN(KC!Y23/KC!X23)</f>
        <v>1.1143906744359412E-3</v>
      </c>
      <c r="Z23" s="28">
        <f>0.5*(Cv!AX23+Cv!AY23)*LN(KC!Z23/KC!Y23)</f>
        <v>7.9365300557671006E-4</v>
      </c>
      <c r="AA23" s="28">
        <f>0.5*(Cv!AY23+Cv!AZ23)*LN(KC!AA23/KC!Z23)</f>
        <v>-8.1322064096511228E-4</v>
      </c>
      <c r="AC23" s="28">
        <f t="shared" si="0"/>
        <v>-1.2098027554303164E-3</v>
      </c>
      <c r="AD23" s="28">
        <f t="shared" si="1"/>
        <v>-1.7465260651569801E-3</v>
      </c>
      <c r="AE23" s="28">
        <f t="shared" si="2"/>
        <v>3.5537804028196673E-3</v>
      </c>
      <c r="AF23" s="28">
        <f t="shared" si="3"/>
        <v>2.3516228616021597E-3</v>
      </c>
      <c r="AG23" s="28">
        <f t="shared" si="4"/>
        <v>3.649410130158463E-4</v>
      </c>
      <c r="AH23" s="28">
        <f t="shared" si="5"/>
        <v>9.0362716883134338E-4</v>
      </c>
      <c r="AI23" s="28">
        <f t="shared" si="6"/>
        <v>1.6066171683822921E-3</v>
      </c>
      <c r="AJ23" s="28">
        <f t="shared" si="7"/>
        <v>6.8870414166174738E-4</v>
      </c>
    </row>
    <row r="24" spans="1:36" x14ac:dyDescent="0.15">
      <c r="A24" s="8">
        <v>22</v>
      </c>
      <c r="B24" s="11" t="s">
        <v>161</v>
      </c>
      <c r="C24" s="28"/>
      <c r="D24" s="28">
        <f>0.5*(Cv!AB24+Cv!AC24)*LN(KC!D24/KC!C24)</f>
        <v>-6.3282640563134549E-3</v>
      </c>
      <c r="E24" s="28">
        <f>0.5*(Cv!AC24+Cv!AD24)*LN(KC!E24/KC!D24)</f>
        <v>1.8862838996011559E-4</v>
      </c>
      <c r="F24" s="28">
        <f>0.5*(Cv!AD24+Cv!AE24)*LN(KC!F24/KC!E24)</f>
        <v>3.7957676722511816E-3</v>
      </c>
      <c r="G24" s="28">
        <f>0.5*(Cv!AE24+Cv!AF24)*LN(KC!G24/KC!F24)</f>
        <v>5.0618610245719087E-3</v>
      </c>
      <c r="H24" s="28">
        <f>0.5*(Cv!AF24+Cv!AG24)*LN(KC!H24/KC!G24)</f>
        <v>8.3628896261998525E-3</v>
      </c>
      <c r="I24" s="28">
        <f>0.5*(Cv!AG24+Cv!AH24)*LN(KC!I24/KC!H24)</f>
        <v>1.9021150639583395E-3</v>
      </c>
      <c r="J24" s="28">
        <f>0.5*(Cv!AH24+Cv!AI24)*LN(KC!J24/KC!I24)</f>
        <v>9.9261819175555498E-3</v>
      </c>
      <c r="K24" s="28">
        <f>0.5*(Cv!AI24+Cv!AJ24)*LN(KC!K24/KC!J24)</f>
        <v>-2.6042288616211402E-4</v>
      </c>
      <c r="L24" s="28">
        <f>0.5*(Cv!AJ24+Cv!AK24)*LN(KC!L24/KC!K24)</f>
        <v>3.3731342179273527E-3</v>
      </c>
      <c r="M24" s="28">
        <f>0.5*(Cv!AK24+Cv!AL24)*LN(KC!M24/KC!L24)</f>
        <v>1.3521299525723598E-3</v>
      </c>
      <c r="N24" s="28">
        <f>0.5*(Cv!AL24+Cv!AM24)*LN(KC!N24/KC!M24)</f>
        <v>9.8892607479772431E-3</v>
      </c>
      <c r="O24" s="28">
        <f>0.5*(Cv!AM24+Cv!AN24)*LN(KC!O24/KC!N24)</f>
        <v>7.490485570488886E-3</v>
      </c>
      <c r="P24" s="28">
        <f>0.5*(Cv!AN24+Cv!AO24)*LN(KC!P24/KC!O24)</f>
        <v>2.939291498928832E-3</v>
      </c>
      <c r="Q24" s="28">
        <f>0.5*(Cv!AO24+Cv!AP24)*LN(KC!Q24/KC!P24)</f>
        <v>1.5561097424037235E-3</v>
      </c>
      <c r="R24" s="28">
        <f>0.5*(Cv!AP24+Cv!AQ24)*LN(KC!R24/KC!Q24)</f>
        <v>-2.2160485903386686E-3</v>
      </c>
      <c r="S24" s="28">
        <f>0.5*(Cv!AQ24+Cv!AR24)*LN(KC!S24/KC!R24)</f>
        <v>-1.1129736597372125E-3</v>
      </c>
      <c r="T24" s="28">
        <f>0.5*(Cv!AR24+Cv!AS24)*LN(KC!T24/KC!S24)</f>
        <v>7.9732585169063695E-4</v>
      </c>
      <c r="U24" s="28">
        <f>0.5*(Cv!AS24+Cv!AT24)*LN(KC!U24/KC!T24)</f>
        <v>-9.1865440166471904E-4</v>
      </c>
      <c r="V24" s="28">
        <f>0.5*(Cv!AT24+Cv!AU24)*LN(KC!V24/KC!U24)</f>
        <v>9.2210370165973798E-4</v>
      </c>
      <c r="W24" s="28">
        <f>0.5*(Cv!AU24+Cv!AV24)*LN(KC!W24/KC!V24)</f>
        <v>2.6741799972878782E-3</v>
      </c>
      <c r="X24" s="28">
        <f>0.5*(Cv!AV24+Cv!AW24)*LN(KC!X24/KC!W24)</f>
        <v>2.5742535477384248E-3</v>
      </c>
      <c r="Y24" s="28">
        <f>0.5*(Cv!AW24+Cv!AX24)*LN(KC!Y24/KC!X24)</f>
        <v>2.6013872076655511E-3</v>
      </c>
      <c r="Z24" s="28">
        <f>0.5*(Cv!AX24+Cv!AY24)*LN(KC!Z24/KC!Y24)</f>
        <v>2.967313399013659E-3</v>
      </c>
      <c r="AA24" s="28">
        <f>0.5*(Cv!AY24+Cv!AZ24)*LN(KC!AA24/KC!Z24)</f>
        <v>3.7857105213570039E-3</v>
      </c>
      <c r="AC24" s="28">
        <f t="shared" si="0"/>
        <v>3.8622523553882792E-3</v>
      </c>
      <c r="AD24" s="28">
        <f t="shared" si="1"/>
        <v>4.8560567899740784E-3</v>
      </c>
      <c r="AE24" s="28">
        <f t="shared" si="2"/>
        <v>1.731372912349112E-3</v>
      </c>
      <c r="AF24" s="28">
        <f t="shared" si="3"/>
        <v>1.2098417393423919E-3</v>
      </c>
      <c r="AG24" s="28">
        <f t="shared" si="4"/>
        <v>3.1181370426787377E-3</v>
      </c>
      <c r="AH24" s="28">
        <f t="shared" si="5"/>
        <v>3.2937148511615944E-3</v>
      </c>
      <c r="AI24" s="28">
        <f t="shared" si="6"/>
        <v>1.9254524780935216E-3</v>
      </c>
      <c r="AJ24" s="28">
        <f t="shared" si="7"/>
        <v>2.9413926136219785E-3</v>
      </c>
    </row>
    <row r="25" spans="1:36" x14ac:dyDescent="0.15">
      <c r="A25" s="8">
        <v>23</v>
      </c>
      <c r="B25" s="11" t="s">
        <v>162</v>
      </c>
      <c r="C25" s="28"/>
      <c r="D25" s="28">
        <f>0.5*(Cv!AB25+Cv!AC25)*LN(KC!D25/KC!C25)</f>
        <v>-1.4431123607055544E-2</v>
      </c>
      <c r="E25" s="28">
        <f>0.5*(Cv!AC25+Cv!AD25)*LN(KC!E25/KC!D25)</f>
        <v>-1.1412733425754081E-3</v>
      </c>
      <c r="F25" s="28">
        <f>0.5*(Cv!AD25+Cv!AE25)*LN(KC!F25/KC!E25)</f>
        <v>-1.5388919558204026E-2</v>
      </c>
      <c r="G25" s="28">
        <f>0.5*(Cv!AE25+Cv!AF25)*LN(KC!G25/KC!F25)</f>
        <v>-1.634394076890857E-2</v>
      </c>
      <c r="H25" s="28">
        <f>0.5*(Cv!AF25+Cv!AG25)*LN(KC!H25/KC!G25)</f>
        <v>-7.6096009773727385E-3</v>
      </c>
      <c r="I25" s="28">
        <f>0.5*(Cv!AG25+Cv!AH25)*LN(KC!I25/KC!H25)</f>
        <v>-1.3537997108663439E-2</v>
      </c>
      <c r="J25" s="28">
        <f>0.5*(Cv!AH25+Cv!AI25)*LN(KC!J25/KC!I25)</f>
        <v>-9.2734170841408583E-3</v>
      </c>
      <c r="K25" s="28">
        <f>0.5*(Cv!AI25+Cv!AJ25)*LN(KC!K25/KC!J25)</f>
        <v>2.311770937612887E-3</v>
      </c>
      <c r="L25" s="28">
        <f>0.5*(Cv!AJ25+Cv!AK25)*LN(KC!L25/KC!K25)</f>
        <v>4.2859180322360789E-3</v>
      </c>
      <c r="M25" s="28">
        <f>0.5*(Cv!AK25+Cv!AL25)*LN(KC!M25/KC!L25)</f>
        <v>9.2759502245473129E-3</v>
      </c>
      <c r="N25" s="28">
        <f>0.5*(Cv!AL25+Cv!AM25)*LN(KC!N25/KC!M25)</f>
        <v>1.15839727226282E-2</v>
      </c>
      <c r="O25" s="28">
        <f>0.5*(Cv!AM25+Cv!AN25)*LN(KC!O25/KC!N25)</f>
        <v>2.295419556635794E-2</v>
      </c>
      <c r="P25" s="28">
        <f>0.5*(Cv!AN25+Cv!AO25)*LN(KC!P25/KC!O25)</f>
        <v>1.8212174603379205E-2</v>
      </c>
      <c r="Q25" s="28">
        <f>0.5*(Cv!AO25+Cv!AP25)*LN(KC!Q25/KC!P25)</f>
        <v>2.2435901660025726E-2</v>
      </c>
      <c r="R25" s="28">
        <f>0.5*(Cv!AP25+Cv!AQ25)*LN(KC!R25/KC!Q25)</f>
        <v>9.9630081582357879E-3</v>
      </c>
      <c r="S25" s="28">
        <f>0.5*(Cv!AQ25+Cv!AR25)*LN(KC!S25/KC!R25)</f>
        <v>-9.5382682660411552E-4</v>
      </c>
      <c r="T25" s="28">
        <f>0.5*(Cv!AR25+Cv!AS25)*LN(KC!T25/KC!S25)</f>
        <v>-1.1101954980829196E-2</v>
      </c>
      <c r="U25" s="28">
        <f>0.5*(Cv!AS25+Cv!AT25)*LN(KC!U25/KC!T25)</f>
        <v>-1.559259160230294E-3</v>
      </c>
      <c r="V25" s="28">
        <f>0.5*(Cv!AT25+Cv!AU25)*LN(KC!V25/KC!U25)</f>
        <v>2.0091652695926119E-3</v>
      </c>
      <c r="W25" s="28">
        <f>0.5*(Cv!AU25+Cv!AV25)*LN(KC!W25/KC!V25)</f>
        <v>4.6135780226957768E-3</v>
      </c>
      <c r="X25" s="28">
        <f>0.5*(Cv!AV25+Cv!AW25)*LN(KC!X25/KC!W25)</f>
        <v>9.8137048415861163E-3</v>
      </c>
      <c r="Y25" s="28">
        <f>0.5*(Cv!AW25+Cv!AX25)*LN(KC!Y25/KC!X25)</f>
        <v>1.7842728077041854E-3</v>
      </c>
      <c r="Z25" s="28">
        <f>0.5*(Cv!AX25+Cv!AY25)*LN(KC!Z25/KC!Y25)</f>
        <v>6.8422662571699377E-3</v>
      </c>
      <c r="AA25" s="28">
        <f>0.5*(Cv!AY25+Cv!AZ25)*LN(KC!AA25/KC!Z25)</f>
        <v>2.9134291856011529E-3</v>
      </c>
      <c r="AC25" s="28">
        <f t="shared" si="0"/>
        <v>-1.0804346351144837E-2</v>
      </c>
      <c r="AD25" s="28">
        <f t="shared" si="1"/>
        <v>3.6368389665767239E-3</v>
      </c>
      <c r="AE25" s="28">
        <f t="shared" si="2"/>
        <v>1.4522290632278912E-2</v>
      </c>
      <c r="AF25" s="28">
        <f t="shared" si="3"/>
        <v>7.5504679856300294E-4</v>
      </c>
      <c r="AG25" s="28">
        <f t="shared" si="4"/>
        <v>3.8466560834917586E-3</v>
      </c>
      <c r="AH25" s="28">
        <f t="shared" si="5"/>
        <v>9.0795647994278174E-3</v>
      </c>
      <c r="AI25" s="28">
        <f t="shared" si="6"/>
        <v>1.9144002804112863E-3</v>
      </c>
      <c r="AJ25" s="28">
        <f t="shared" si="7"/>
        <v>2.2647442818193165E-3</v>
      </c>
    </row>
    <row r="26" spans="1:36" x14ac:dyDescent="0.15">
      <c r="A26" s="8">
        <v>24</v>
      </c>
      <c r="B26" s="11" t="s">
        <v>163</v>
      </c>
      <c r="C26" s="28"/>
      <c r="D26" s="28">
        <f>0.5*(Cv!AB26+Cv!AC26)*LN(KC!D26/KC!C26)</f>
        <v>-2.1046880774335402E-2</v>
      </c>
      <c r="E26" s="28">
        <f>0.5*(Cv!AC26+Cv!AD26)*LN(KC!E26/KC!D26)</f>
        <v>-9.4084056366192017E-3</v>
      </c>
      <c r="F26" s="28">
        <f>0.5*(Cv!AD26+Cv!AE26)*LN(KC!F26/KC!E26)</f>
        <v>-1.019941714780034E-2</v>
      </c>
      <c r="G26" s="28">
        <f>0.5*(Cv!AE26+Cv!AF26)*LN(KC!G26/KC!F26)</f>
        <v>-1.0787917068209387E-2</v>
      </c>
      <c r="H26" s="28">
        <f>0.5*(Cv!AF26+Cv!AG26)*LN(KC!H26/KC!G26)</f>
        <v>-8.1113949901830953E-4</v>
      </c>
      <c r="I26" s="28">
        <f>0.5*(Cv!AG26+Cv!AH26)*LN(KC!I26/KC!H26)</f>
        <v>-2.1809027680164913E-3</v>
      </c>
      <c r="J26" s="28">
        <f>0.5*(Cv!AH26+Cv!AI26)*LN(KC!J26/KC!I26)</f>
        <v>2.4097919946302294E-3</v>
      </c>
      <c r="K26" s="28">
        <f>0.5*(Cv!AI26+Cv!AJ26)*LN(KC!K26/KC!J26)</f>
        <v>3.4556028917277558E-3</v>
      </c>
      <c r="L26" s="28">
        <f>0.5*(Cv!AJ26+Cv!AK26)*LN(KC!L26/KC!K26)</f>
        <v>-2.074059455652956E-4</v>
      </c>
      <c r="M26" s="28">
        <f>0.5*(Cv!AK26+Cv!AL26)*LN(KC!M26/KC!L26)</f>
        <v>6.0303087147707774E-4</v>
      </c>
      <c r="N26" s="28">
        <f>0.5*(Cv!AL26+Cv!AM26)*LN(KC!N26/KC!M26)</f>
        <v>6.7662841370144892E-3</v>
      </c>
      <c r="O26" s="28">
        <f>0.5*(Cv!AM26+Cv!AN26)*LN(KC!O26/KC!N26)</f>
        <v>1.4335542233027843E-2</v>
      </c>
      <c r="P26" s="28">
        <f>0.5*(Cv!AN26+Cv!AO26)*LN(KC!P26/KC!O26)</f>
        <v>6.7293927983724678E-3</v>
      </c>
      <c r="Q26" s="28"/>
      <c r="R26" s="28"/>
      <c r="S26" s="28">
        <f>0.5*(Cv!AQ26+Cv!AR26)*LN(KC!S26/KC!R26)</f>
        <v>-6.6663073145181208E-4</v>
      </c>
      <c r="T26" s="28">
        <f>0.5*(Cv!AR26+Cv!AS26)*LN(KC!T26/KC!S26)</f>
        <v>4.128716849660383E-3</v>
      </c>
      <c r="U26" s="28">
        <f>0.5*(Cv!AS26+Cv!AT26)*LN(KC!U26/KC!T26)</f>
        <v>5.1463555972240949E-3</v>
      </c>
      <c r="V26" s="28">
        <f>0.5*(Cv!AT26+Cv!AU26)*LN(KC!V26/KC!U26)</f>
        <v>5.5267585881815604E-3</v>
      </c>
      <c r="W26" s="28">
        <f>0.5*(Cv!AU26+Cv!AV26)*LN(KC!W26/KC!V26)</f>
        <v>3.8274863914191022E-3</v>
      </c>
      <c r="X26" s="28">
        <f>0.5*(Cv!AV26+Cv!AW26)*LN(KC!X26/KC!W26)</f>
        <v>6.0625914933696845E-3</v>
      </c>
      <c r="Y26" s="28">
        <f>0.5*(Cv!AW26+Cv!AX26)*LN(KC!Y26/KC!X26)</f>
        <v>2.4032270446762319E-3</v>
      </c>
      <c r="Z26" s="28">
        <f>0.5*(Cv!AX26+Cv!AY26)*LN(KC!Z26/KC!Y26)</f>
        <v>4.6022613874770434E-3</v>
      </c>
      <c r="AA26" s="28">
        <f>0.5*(Cv!AY26+Cv!AZ26)*LN(KC!AA26/KC!Z26)</f>
        <v>6.2741941862342113E-4</v>
      </c>
      <c r="AC26" s="28">
        <f t="shared" si="0"/>
        <v>-6.677556423932746E-3</v>
      </c>
      <c r="AD26" s="28">
        <f t="shared" si="1"/>
        <v>2.6054607898568513E-3</v>
      </c>
      <c r="AE26" s="28">
        <f t="shared" si="2"/>
        <v>6.7994347666495E-3</v>
      </c>
      <c r="AF26" s="28">
        <f t="shared" si="3"/>
        <v>4.9383817839709649E-3</v>
      </c>
      <c r="AG26" s="28">
        <f t="shared" si="4"/>
        <v>2.5443026169255658E-3</v>
      </c>
      <c r="AH26" s="28">
        <f t="shared" si="5"/>
        <v>4.1782010311540944E-3</v>
      </c>
      <c r="AI26" s="28">
        <f t="shared" si="6"/>
        <v>4.0406020963289404E-3</v>
      </c>
      <c r="AJ26" s="28">
        <f t="shared" si="7"/>
        <v>1.5410782333428834E-3</v>
      </c>
    </row>
    <row r="27" spans="1:36" x14ac:dyDescent="0.15">
      <c r="A27" s="8">
        <v>25</v>
      </c>
      <c r="B27" s="11" t="s">
        <v>164</v>
      </c>
      <c r="C27" s="28"/>
      <c r="D27" s="28">
        <f>0.5*(Cv!AB27+Cv!AC27)*LN(KC!D27/KC!C27)</f>
        <v>3.2531575719023224E-3</v>
      </c>
      <c r="E27" s="28">
        <f>0.5*(Cv!AC27+Cv!AD27)*LN(KC!E27/KC!D27)</f>
        <v>3.3729427738265656E-3</v>
      </c>
      <c r="F27" s="28">
        <f>0.5*(Cv!AD27+Cv!AE27)*LN(KC!F27/KC!E27)</f>
        <v>5.0992359235379143E-3</v>
      </c>
      <c r="G27" s="28">
        <f>0.5*(Cv!AE27+Cv!AF27)*LN(KC!G27/KC!F27)</f>
        <v>3.1652304221328684E-3</v>
      </c>
      <c r="H27" s="28">
        <f>0.5*(Cv!AF27+Cv!AG27)*LN(KC!H27/KC!G27)</f>
        <v>-3.0224154528831826E-4</v>
      </c>
      <c r="I27" s="28">
        <f>0.5*(Cv!AG27+Cv!AH27)*LN(KC!I27/KC!H27)</f>
        <v>4.6243244605459468E-3</v>
      </c>
      <c r="J27" s="28">
        <f>0.5*(Cv!AH27+Cv!AI27)*LN(KC!J27/KC!I27)</f>
        <v>8.61968637862154E-3</v>
      </c>
      <c r="K27" s="28">
        <f>0.5*(Cv!AI27+Cv!AJ27)*LN(KC!K27/KC!J27)</f>
        <v>-4.7730323592459602E-3</v>
      </c>
      <c r="L27" s="28">
        <f>0.5*(Cv!AJ27+Cv!AK27)*LN(KC!L27/KC!K27)</f>
        <v>-7.5183832879739654E-4</v>
      </c>
      <c r="M27" s="28">
        <f>0.5*(Cv!AK27+Cv!AL27)*LN(KC!M27/KC!L27)</f>
        <v>5.6050430344858002E-3</v>
      </c>
      <c r="N27" s="28">
        <f>0.5*(Cv!AL27+Cv!AM27)*LN(KC!N27/KC!M27)</f>
        <v>-2.5673331143195818E-3</v>
      </c>
      <c r="O27" s="28">
        <f>0.5*(Cv!AM27+Cv!AN27)*LN(KC!O27/KC!N27)</f>
        <v>4.3855034604739981E-3</v>
      </c>
      <c r="P27" s="28">
        <f>0.5*(Cv!AN27+Cv!AO27)*LN(KC!P27/KC!O27)</f>
        <v>2.4897631604262958E-3</v>
      </c>
      <c r="Q27" s="28">
        <f>0.5*(Cv!AO27+Cv!AP27)*LN(KC!Q27/KC!P27)</f>
        <v>8.1331989071425862E-3</v>
      </c>
      <c r="R27" s="28">
        <f>0.5*(Cv!AP27+Cv!AQ27)*LN(KC!R27/KC!Q27)</f>
        <v>2.0122430504293711E-3</v>
      </c>
      <c r="S27" s="28">
        <f>0.5*(Cv!AQ27+Cv!AR27)*LN(KC!S27/KC!R27)</f>
        <v>-5.529505218796079E-3</v>
      </c>
      <c r="T27" s="28">
        <f>0.5*(Cv!AR27+Cv!AS27)*LN(KC!T27/KC!S27)</f>
        <v>-7.6992323078955618E-3</v>
      </c>
      <c r="U27" s="28">
        <f>0.5*(Cv!AS27+Cv!AT27)*LN(KC!U27/KC!T27)</f>
        <v>-3.0946031595105953E-3</v>
      </c>
      <c r="V27" s="28">
        <f>0.5*(Cv!AT27+Cv!AU27)*LN(KC!V27/KC!U27)</f>
        <v>-8.8948956581730611E-3</v>
      </c>
      <c r="W27" s="28">
        <f>0.5*(Cv!AU27+Cv!AV27)*LN(KC!W27/KC!V27)</f>
        <v>-3.7898840851422798E-3</v>
      </c>
      <c r="X27" s="28">
        <f>0.5*(Cv!AV27+Cv!AW27)*LN(KC!X27/KC!W27)</f>
        <v>-6.4885417160939667E-3</v>
      </c>
      <c r="Y27" s="28">
        <f>0.5*(Cv!AW27+Cv!AX27)*LN(KC!Y27/KC!X27)</f>
        <v>-5.709690594002774E-3</v>
      </c>
      <c r="Z27" s="28">
        <f>0.5*(Cv!AX27+Cv!AY27)*LN(KC!Z27/KC!Y27)</f>
        <v>6.6338408433715861E-4</v>
      </c>
      <c r="AA27" s="28">
        <f>0.5*(Cv!AY27+Cv!AZ27)*LN(KC!AA27/KC!Z27)</f>
        <v>1.8064091954832166E-3</v>
      </c>
      <c r="AC27" s="28">
        <f t="shared" si="0"/>
        <v>3.1918984069509949E-3</v>
      </c>
      <c r="AD27" s="28">
        <f t="shared" si="1"/>
        <v>1.2265051221488801E-3</v>
      </c>
      <c r="AE27" s="28">
        <f t="shared" si="2"/>
        <v>2.2982406719352345E-3</v>
      </c>
      <c r="AF27" s="28">
        <f t="shared" si="3"/>
        <v>-5.9934313853630926E-3</v>
      </c>
      <c r="AG27" s="28">
        <f t="shared" si="4"/>
        <v>-1.079965771394133E-3</v>
      </c>
      <c r="AH27" s="28">
        <f t="shared" si="5"/>
        <v>1.7623728970420573E-3</v>
      </c>
      <c r="AI27" s="28">
        <f t="shared" si="6"/>
        <v>-4.1508817801247325E-3</v>
      </c>
      <c r="AJ27" s="28">
        <f t="shared" si="7"/>
        <v>1.6355076703377758E-5</v>
      </c>
    </row>
    <row r="28" spans="1:36" x14ac:dyDescent="0.15">
      <c r="A28" s="8">
        <v>26</v>
      </c>
      <c r="B28" s="11" t="s">
        <v>165</v>
      </c>
      <c r="C28" s="28"/>
      <c r="D28" s="28">
        <f>0.5*(Cv!AB28+Cv!AC28)*LN(KC!D28/KC!C28)</f>
        <v>6.0408242319573762E-3</v>
      </c>
      <c r="E28" s="28">
        <f>0.5*(Cv!AC28+Cv!AD28)*LN(KC!E28/KC!D28)</f>
        <v>7.3484707304489289E-3</v>
      </c>
      <c r="F28" s="28">
        <f>0.5*(Cv!AD28+Cv!AE28)*LN(KC!F28/KC!E28)</f>
        <v>8.2284859986652085E-3</v>
      </c>
      <c r="G28" s="28">
        <f>0.5*(Cv!AE28+Cv!AF28)*LN(KC!G28/KC!F28)</f>
        <v>4.0727729820770522E-3</v>
      </c>
      <c r="H28" s="28">
        <f>0.5*(Cv!AF28+Cv!AG28)*LN(KC!H28/KC!G28)</f>
        <v>2.0144080368762257E-3</v>
      </c>
      <c r="I28" s="28">
        <f>0.5*(Cv!AG28+Cv!AH28)*LN(KC!I28/KC!H28)</f>
        <v>2.5107657541139279E-3</v>
      </c>
      <c r="J28" s="28">
        <f>0.5*(Cv!AH28+Cv!AI28)*LN(KC!J28/KC!I28)</f>
        <v>-2.3550690847326371E-3</v>
      </c>
      <c r="K28" s="28">
        <f>0.5*(Cv!AI28+Cv!AJ28)*LN(KC!K28/KC!J28)</f>
        <v>-4.9784711982032645E-3</v>
      </c>
      <c r="L28" s="28">
        <f>0.5*(Cv!AJ28+Cv!AK28)*LN(KC!L28/KC!K28)</f>
        <v>-4.639362771437873E-3</v>
      </c>
      <c r="M28" s="28">
        <f>0.5*(Cv!AK28+Cv!AL28)*LN(KC!M28/KC!L28)</f>
        <v>-4.9393740785141074E-3</v>
      </c>
      <c r="N28" s="28">
        <f>0.5*(Cv!AL28+Cv!AM28)*LN(KC!N28/KC!M28)</f>
        <v>-1.4468239433879447E-3</v>
      </c>
      <c r="O28" s="28">
        <f>0.5*(Cv!AM28+Cv!AN28)*LN(KC!O28/KC!N28)</f>
        <v>-3.1560870180336966E-3</v>
      </c>
      <c r="P28" s="28">
        <f>0.5*(Cv!AN28+Cv!AO28)*LN(KC!P28/KC!O28)</f>
        <v>-3.7221680925624465E-3</v>
      </c>
      <c r="Q28" s="28">
        <f>0.5*(Cv!AO28+Cv!AP28)*LN(KC!Q28/KC!P28)</f>
        <v>-1.5024885831976113E-3</v>
      </c>
      <c r="R28" s="28">
        <f>0.5*(Cv!AP28+Cv!AQ28)*LN(KC!R28/KC!Q28)</f>
        <v>-1.4766481710017268E-3</v>
      </c>
      <c r="S28" s="28">
        <f>0.5*(Cv!AQ28+Cv!AR28)*LN(KC!S28/KC!R28)</f>
        <v>-4.3243084019677878E-3</v>
      </c>
      <c r="T28" s="28">
        <f>0.5*(Cv!AR28+Cv!AS28)*LN(KC!T28/KC!S28)</f>
        <v>5.9680954473522426E-3</v>
      </c>
      <c r="U28" s="28">
        <f>0.5*(Cv!AS28+Cv!AT28)*LN(KC!U28/KC!T28)</f>
        <v>-2.6449294169420567E-3</v>
      </c>
      <c r="V28" s="28">
        <f>0.5*(Cv!AT28+Cv!AU28)*LN(KC!V28/KC!U28)</f>
        <v>-1.5999822713199054E-3</v>
      </c>
      <c r="W28" s="28">
        <f>0.5*(Cv!AU28+Cv!AV28)*LN(KC!W28/KC!V28)</f>
        <v>1.6839060120286563E-3</v>
      </c>
      <c r="X28" s="28">
        <f>0.5*(Cv!AV28+Cv!AW28)*LN(KC!X28/KC!W28)</f>
        <v>3.0034664322145794E-3</v>
      </c>
      <c r="Y28" s="28">
        <f>0.5*(Cv!AW28+Cv!AX28)*LN(KC!Y28/KC!X28)</f>
        <v>-5.8560717374584587E-4</v>
      </c>
      <c r="Z28" s="28">
        <f>0.5*(Cv!AX28+Cv!AY28)*LN(KC!Z28/KC!Y28)</f>
        <v>-3.5645170233930638E-4</v>
      </c>
      <c r="AA28" s="28">
        <f>0.5*(Cv!AY28+Cv!AZ28)*LN(KC!AA28/KC!Z28)</f>
        <v>2.7847806209696639E-3</v>
      </c>
      <c r="AC28" s="28">
        <f t="shared" si="0"/>
        <v>4.8349807004362689E-3</v>
      </c>
      <c r="AD28" s="28">
        <f t="shared" si="1"/>
        <v>-3.6718202152551649E-3</v>
      </c>
      <c r="AE28" s="28">
        <f t="shared" si="2"/>
        <v>-2.836340053352654E-3</v>
      </c>
      <c r="AF28" s="28">
        <f t="shared" si="3"/>
        <v>1.2821112406667032E-3</v>
      </c>
      <c r="AG28" s="28">
        <f t="shared" si="4"/>
        <v>6.1424058162817049E-4</v>
      </c>
      <c r="AH28" s="28">
        <f t="shared" si="5"/>
        <v>-3.254080134303909E-3</v>
      </c>
      <c r="AI28" s="28">
        <f t="shared" si="6"/>
        <v>1.0316597435272535E-3</v>
      </c>
      <c r="AJ28" s="28">
        <f t="shared" si="7"/>
        <v>-4.8965170712925298E-6</v>
      </c>
    </row>
    <row r="29" spans="1:36" x14ac:dyDescent="0.15">
      <c r="A29" s="8">
        <v>27</v>
      </c>
      <c r="B29" s="11" t="s">
        <v>166</v>
      </c>
      <c r="C29" s="28"/>
      <c r="D29" s="28">
        <f>0.5*(Cv!AB29+Cv!AC29)*LN(KC!D29/KC!C29)</f>
        <v>4.6957334510008326E-4</v>
      </c>
      <c r="E29" s="28">
        <f>0.5*(Cv!AC29+Cv!AD29)*LN(KC!E29/KC!D29)</f>
        <v>3.3104464410083361E-3</v>
      </c>
      <c r="F29" s="28">
        <f>0.5*(Cv!AD29+Cv!AE29)*LN(KC!F29/KC!E29)</f>
        <v>2.0672128207733064E-4</v>
      </c>
      <c r="G29" s="28">
        <f>0.5*(Cv!AE29+Cv!AF29)*LN(KC!G29/KC!F29)</f>
        <v>-3.3528332733497022E-3</v>
      </c>
      <c r="H29" s="28">
        <f>0.5*(Cv!AF29+Cv!AG29)*LN(KC!H29/KC!G29)</f>
        <v>-4.4943541991369655E-3</v>
      </c>
      <c r="I29" s="28">
        <f>0.5*(Cv!AG29+Cv!AH29)*LN(KC!I29/KC!H29)</f>
        <v>-3.4141956657871646E-3</v>
      </c>
      <c r="J29" s="28">
        <f>0.5*(Cv!AH29+Cv!AI29)*LN(KC!J29/KC!I29)</f>
        <v>-3.8379356043049154E-3</v>
      </c>
      <c r="K29" s="28">
        <f>0.5*(Cv!AI29+Cv!AJ29)*LN(KC!K29/KC!J29)</f>
        <v>-1.1468990664465252E-2</v>
      </c>
      <c r="L29" s="28">
        <f>0.5*(Cv!AJ29+Cv!AK29)*LN(KC!L29/KC!K29)</f>
        <v>-6.3085913254574601E-3</v>
      </c>
      <c r="M29" s="28">
        <f>0.5*(Cv!AK29+Cv!AL29)*LN(KC!M29/KC!L29)</f>
        <v>-6.5407279235611942E-3</v>
      </c>
      <c r="N29" s="28">
        <f>0.5*(Cv!AL29+Cv!AM29)*LN(KC!N29/KC!M29)</f>
        <v>-2.7562376503943481E-3</v>
      </c>
      <c r="O29" s="28">
        <f>0.5*(Cv!AM29+Cv!AN29)*LN(KC!O29/KC!N29)</f>
        <v>-6.4730359531027547E-4</v>
      </c>
      <c r="P29" s="28">
        <f>0.5*(Cv!AN29+Cv!AO29)*LN(KC!P29/KC!O29)</f>
        <v>4.7001031369980619E-3</v>
      </c>
      <c r="Q29" s="28">
        <f>0.5*(Cv!AO29+Cv!AP29)*LN(KC!Q29/KC!P29)</f>
        <v>1.2377135845030383E-2</v>
      </c>
      <c r="R29" s="28">
        <f>0.5*(Cv!AP29+Cv!AQ29)*LN(KC!R29/KC!Q29)</f>
        <v>2.2355101914962321E-3</v>
      </c>
      <c r="S29" s="28">
        <f>0.5*(Cv!AQ29+Cv!AR29)*LN(KC!S29/KC!R29)</f>
        <v>-3.0796337031699463E-3</v>
      </c>
      <c r="T29" s="28">
        <f>0.5*(Cv!AR29+Cv!AS29)*LN(KC!T29/KC!S29)</f>
        <v>-1.4787144946571283E-4</v>
      </c>
      <c r="U29" s="28">
        <f>0.5*(Cv!AS29+Cv!AT29)*LN(KC!U29/KC!T29)</f>
        <v>-1.0832859006218284E-3</v>
      </c>
      <c r="V29" s="28">
        <f>0.5*(Cv!AT29+Cv!AU29)*LN(KC!V29/KC!U29)</f>
        <v>-3.0251447069633819E-3</v>
      </c>
      <c r="W29" s="28">
        <f>0.5*(Cv!AU29+Cv!AV29)*LN(KC!W29/KC!V29)</f>
        <v>-4.2802899621054253E-3</v>
      </c>
      <c r="X29" s="28">
        <f>0.5*(Cv!AV29+Cv!AW29)*LN(KC!X29/KC!W29)</f>
        <v>-1.4458990960454689E-3</v>
      </c>
      <c r="Y29" s="28">
        <f>0.5*(Cv!AW29+Cv!AX29)*LN(KC!Y29/KC!X29)</f>
        <v>-2.2139560304579183E-3</v>
      </c>
      <c r="Z29" s="28">
        <f>0.5*(Cv!AX29+Cv!AY29)*LN(KC!Z29/KC!Y29)</f>
        <v>4.4983112229456806E-3</v>
      </c>
      <c r="AA29" s="28">
        <f>0.5*(Cv!AY29+Cv!AZ29)*LN(KC!AA29/KC!Z29)</f>
        <v>7.6754948846823609E-3</v>
      </c>
      <c r="AC29" s="28">
        <f t="shared" si="0"/>
        <v>-1.548843083037633E-3</v>
      </c>
      <c r="AD29" s="28">
        <f t="shared" si="1"/>
        <v>-6.1824966336366336E-3</v>
      </c>
      <c r="AE29" s="28">
        <f t="shared" si="2"/>
        <v>3.1171623750088913E-3</v>
      </c>
      <c r="AF29" s="28">
        <f t="shared" si="3"/>
        <v>-1.9964982230403637E-3</v>
      </c>
      <c r="AG29" s="28">
        <f t="shared" si="4"/>
        <v>3.3199500257233747E-3</v>
      </c>
      <c r="AH29" s="28">
        <f t="shared" si="5"/>
        <v>-1.5326671293138716E-3</v>
      </c>
      <c r="AI29" s="28">
        <f t="shared" si="6"/>
        <v>-2.8301297539619135E-6</v>
      </c>
      <c r="AJ29" s="28">
        <f t="shared" si="7"/>
        <v>-1.0040664237547206E-3</v>
      </c>
    </row>
    <row r="30" spans="1:36" x14ac:dyDescent="0.15">
      <c r="A30" s="8">
        <v>28</v>
      </c>
      <c r="B30" s="11" t="s">
        <v>167</v>
      </c>
      <c r="C30" s="28"/>
      <c r="D30" s="28">
        <f>0.5*(Cv!AB30+Cv!AC30)*LN(KC!D30/KC!C30)</f>
        <v>9.0633229169897866E-3</v>
      </c>
      <c r="E30" s="28">
        <f>0.5*(Cv!AC30+Cv!AD30)*LN(KC!E30/KC!D30)</f>
        <v>8.4028937032262635E-3</v>
      </c>
      <c r="F30" s="28">
        <f>0.5*(Cv!AD30+Cv!AE30)*LN(KC!F30/KC!E30)</f>
        <v>1.0058687033262376E-2</v>
      </c>
      <c r="G30" s="28">
        <f>0.5*(Cv!AE30+Cv!AF30)*LN(KC!G30/KC!F30)</f>
        <v>4.6417477210707334E-3</v>
      </c>
      <c r="H30" s="28">
        <f>0.5*(Cv!AF30+Cv!AG30)*LN(KC!H30/KC!G30)</f>
        <v>1.5733778974998086E-3</v>
      </c>
      <c r="I30" s="28">
        <f>0.5*(Cv!AG30+Cv!AH30)*LN(KC!I30/KC!H30)</f>
        <v>4.8428567658371328E-3</v>
      </c>
      <c r="J30" s="28">
        <f>0.5*(Cv!AH30+Cv!AI30)*LN(KC!J30/KC!I30)</f>
        <v>3.8538594430215269E-3</v>
      </c>
      <c r="K30" s="28">
        <f>0.5*(Cv!AI30+Cv!AJ30)*LN(KC!K30/KC!J30)</f>
        <v>-2.9341397583292515E-3</v>
      </c>
      <c r="L30" s="28">
        <f>0.5*(Cv!AJ30+Cv!AK30)*LN(KC!L30/KC!K30)</f>
        <v>-1.9037702153082417E-3</v>
      </c>
      <c r="M30" s="28">
        <f>0.5*(Cv!AK30+Cv!AL30)*LN(KC!M30/KC!L30)</f>
        <v>-1.4755721340505754E-3</v>
      </c>
      <c r="N30" s="28">
        <f>0.5*(Cv!AL30+Cv!AM30)*LN(KC!N30/KC!M30)</f>
        <v>1.3368954409942882E-3</v>
      </c>
      <c r="O30" s="28">
        <f>0.5*(Cv!AM30+Cv!AN30)*LN(KC!O30/KC!N30)</f>
        <v>2.1988035991295455E-3</v>
      </c>
      <c r="P30" s="28">
        <f>0.5*(Cv!AN30+Cv!AO30)*LN(KC!P30/KC!O30)</f>
        <v>7.0433572369981122E-3</v>
      </c>
      <c r="Q30" s="28">
        <f>0.5*(Cv!AO30+Cv!AP30)*LN(KC!Q30/KC!P30)</f>
        <v>2.1059848084959134E-3</v>
      </c>
      <c r="R30" s="28">
        <f>0.5*(Cv!AP30+Cv!AQ30)*LN(KC!R30/KC!Q30)</f>
        <v>-3.5438690644508069E-3</v>
      </c>
      <c r="S30" s="28">
        <f>0.5*(Cv!AQ30+Cv!AR30)*LN(KC!S30/KC!R30)</f>
        <v>-4.3870899066072314E-3</v>
      </c>
      <c r="T30" s="28">
        <f>0.5*(Cv!AR30+Cv!AS30)*LN(KC!T30/KC!S30)</f>
        <v>5.8815116777145111E-4</v>
      </c>
      <c r="U30" s="28">
        <f>0.5*(Cv!AS30+Cv!AT30)*LN(KC!U30/KC!T30)</f>
        <v>-6.6161456337264632E-3</v>
      </c>
      <c r="V30" s="28">
        <f>0.5*(Cv!AT30+Cv!AU30)*LN(KC!V30/KC!U30)</f>
        <v>-7.0273694640799493E-3</v>
      </c>
      <c r="W30" s="28">
        <f>0.5*(Cv!AU30+Cv!AV30)*LN(KC!W30/KC!V30)</f>
        <v>-2.429429226319823E-3</v>
      </c>
      <c r="X30" s="28">
        <f>0.5*(Cv!AV30+Cv!AW30)*LN(KC!X30/KC!W30)</f>
        <v>7.4764621074223901E-4</v>
      </c>
      <c r="Y30" s="28">
        <f>0.5*(Cv!AW30+Cv!AX30)*LN(KC!Y30/KC!X30)</f>
        <v>-1.8286769526520857E-3</v>
      </c>
      <c r="Z30" s="28">
        <f>0.5*(Cv!AX30+Cv!AY30)*LN(KC!Z30/KC!Y30)</f>
        <v>-3.3728651385034813E-4</v>
      </c>
      <c r="AA30" s="28">
        <f>0.5*(Cv!AY30+Cv!AZ30)*LN(KC!AA30/KC!Z30)</f>
        <v>1.5242610354822478E-4</v>
      </c>
      <c r="AC30" s="28">
        <f t="shared" si="0"/>
        <v>5.9039126241792628E-3</v>
      </c>
      <c r="AD30" s="28">
        <f t="shared" si="1"/>
        <v>-2.2454544473445069E-4</v>
      </c>
      <c r="AE30" s="28">
        <f t="shared" si="2"/>
        <v>6.8343733471310625E-4</v>
      </c>
      <c r="AF30" s="28">
        <f t="shared" si="3"/>
        <v>-2.9474293891225091E-3</v>
      </c>
      <c r="AG30" s="28">
        <f t="shared" si="4"/>
        <v>-6.7117912098473627E-4</v>
      </c>
      <c r="AH30" s="28">
        <f t="shared" si="5"/>
        <v>2.2944594498932802E-4</v>
      </c>
      <c r="AI30" s="28">
        <f t="shared" si="6"/>
        <v>-2.0938355385708442E-3</v>
      </c>
      <c r="AJ30" s="28">
        <f t="shared" si="7"/>
        <v>6.5492775053142805E-4</v>
      </c>
    </row>
    <row r="31" spans="1:36" x14ac:dyDescent="0.15">
      <c r="A31" s="8">
        <v>29</v>
      </c>
      <c r="B31" s="11" t="s">
        <v>168</v>
      </c>
      <c r="C31" s="28"/>
      <c r="D31" s="28">
        <f>0.5*(Cv!AB31+Cv!AC31)*LN(KC!D31/KC!C31)</f>
        <v>6.4199483671111999E-3</v>
      </c>
      <c r="E31" s="28">
        <f>0.5*(Cv!AC31+Cv!AD31)*LN(KC!E31/KC!D31)</f>
        <v>7.9496054827580438E-3</v>
      </c>
      <c r="F31" s="28">
        <f>0.5*(Cv!AD31+Cv!AE31)*LN(KC!F31/KC!E31)</f>
        <v>-6.3314040076221456E-4</v>
      </c>
      <c r="G31" s="28">
        <f>0.5*(Cv!AE31+Cv!AF31)*LN(KC!G31/KC!F31)</f>
        <v>5.5443974810308262E-4</v>
      </c>
      <c r="H31" s="28">
        <f>0.5*(Cv!AF31+Cv!AG31)*LN(KC!H31/KC!G31)</f>
        <v>1.5156998286754448E-3</v>
      </c>
      <c r="I31" s="28">
        <f>0.5*(Cv!AG31+Cv!AH31)*LN(KC!I31/KC!H31)</f>
        <v>3.0108329721335301E-3</v>
      </c>
      <c r="J31" s="28">
        <f>0.5*(Cv!AH31+Cv!AI31)*LN(KC!J31/KC!I31)</f>
        <v>4.2447510617499452E-3</v>
      </c>
      <c r="K31" s="28">
        <f>0.5*(Cv!AI31+Cv!AJ31)*LN(KC!K31/KC!J31)</f>
        <v>2.4677934886233395E-3</v>
      </c>
      <c r="L31" s="28">
        <f>0.5*(Cv!AJ31+Cv!AK31)*LN(KC!L31/KC!K31)</f>
        <v>-2.6082427576982388E-6</v>
      </c>
      <c r="M31" s="28">
        <f>0.5*(Cv!AK31+Cv!AL31)*LN(KC!M31/KC!L31)</f>
        <v>4.4006890221359209E-3</v>
      </c>
      <c r="N31" s="28">
        <f>0.5*(Cv!AL31+Cv!AM31)*LN(KC!N31/KC!M31)</f>
        <v>1.0210135842878431E-2</v>
      </c>
      <c r="O31" s="28">
        <f>0.5*(Cv!AM31+Cv!AN31)*LN(KC!O31/KC!N31)</f>
        <v>1.3333276978439022E-2</v>
      </c>
      <c r="P31" s="28">
        <f>0.5*(Cv!AN31+Cv!AO31)*LN(KC!P31/KC!O31)</f>
        <v>1.9819992400730371E-2</v>
      </c>
      <c r="Q31" s="28">
        <f>0.5*(Cv!AO31+Cv!AP31)*LN(KC!Q31/KC!P31)</f>
        <v>1.2400382451011447E-2</v>
      </c>
      <c r="R31" s="28">
        <f>0.5*(Cv!AP31+Cv!AQ31)*LN(KC!R31/KC!Q31)</f>
        <v>9.3332854364954181E-3</v>
      </c>
      <c r="S31" s="28">
        <f>0.5*(Cv!AQ31+Cv!AR31)*LN(KC!S31/KC!R31)</f>
        <v>1.0818456880714439E-2</v>
      </c>
      <c r="T31" s="28">
        <f>0.5*(Cv!AR31+Cv!AS31)*LN(KC!T31/KC!S31)</f>
        <v>7.0589965524409737E-3</v>
      </c>
      <c r="U31" s="28">
        <f>0.5*(Cv!AS31+Cv!AT31)*LN(KC!U31/KC!T31)</f>
        <v>4.4967630384684784E-4</v>
      </c>
      <c r="V31" s="28">
        <f>0.5*(Cv!AT31+Cv!AU31)*LN(KC!V31/KC!U31)</f>
        <v>-3.113485709101466E-3</v>
      </c>
      <c r="W31" s="28">
        <f>0.5*(Cv!AU31+Cv!AV31)*LN(KC!W31/KC!V31)</f>
        <v>-3.5257989145863903E-3</v>
      </c>
      <c r="X31" s="28">
        <f>0.5*(Cv!AV31+Cv!AW31)*LN(KC!X31/KC!W31)</f>
        <v>4.712988305394754E-4</v>
      </c>
      <c r="Y31" s="28">
        <f>0.5*(Cv!AW31+Cv!AX31)*LN(KC!Y31/KC!X31)</f>
        <v>1.8778750047160752E-3</v>
      </c>
      <c r="Z31" s="28">
        <f>0.5*(Cv!AX31+Cv!AY31)*LN(KC!Z31/KC!Y31)</f>
        <v>1.2440508227850864E-2</v>
      </c>
      <c r="AA31" s="28">
        <f>0.5*(Cv!AY31+Cv!AZ31)*LN(KC!AA31/KC!Z31)</f>
        <v>5.9800447096536495E-3</v>
      </c>
      <c r="AC31" s="28">
        <f t="shared" si="0"/>
        <v>2.4794875261815773E-3</v>
      </c>
      <c r="AD31" s="28">
        <f t="shared" si="1"/>
        <v>4.2641522345259874E-3</v>
      </c>
      <c r="AE31" s="28">
        <f t="shared" si="2"/>
        <v>1.3141078829478139E-2</v>
      </c>
      <c r="AF31" s="28">
        <f t="shared" si="3"/>
        <v>2.6813741262788807E-4</v>
      </c>
      <c r="AG31" s="28">
        <f t="shared" si="4"/>
        <v>6.7661426474068635E-3</v>
      </c>
      <c r="AH31" s="28">
        <f t="shared" si="5"/>
        <v>8.7026155320020643E-3</v>
      </c>
      <c r="AI31" s="28">
        <f t="shared" si="6"/>
        <v>2.7048893756700036E-3</v>
      </c>
      <c r="AJ31" s="28">
        <f t="shared" si="7"/>
        <v>5.2635959980995026E-3</v>
      </c>
    </row>
    <row r="32" spans="1:36" x14ac:dyDescent="0.15">
      <c r="A32" s="8">
        <v>30</v>
      </c>
      <c r="B32" s="11" t="s">
        <v>169</v>
      </c>
      <c r="C32" s="28"/>
      <c r="D32" s="28">
        <f>0.5*(Cv!AB32+Cv!AC32)*LN(KC!D32/KC!C32)</f>
        <v>-3.9034485055062544E-3</v>
      </c>
      <c r="E32" s="28">
        <f>0.5*(Cv!AC32+Cv!AD32)*LN(KC!E32/KC!D32)</f>
        <v>-1.9998044790205663E-3</v>
      </c>
      <c r="F32" s="28">
        <f>0.5*(Cv!AD32+Cv!AE32)*LN(KC!F32/KC!E32)</f>
        <v>-3.7473451470139241E-3</v>
      </c>
      <c r="G32" s="28">
        <f>0.5*(Cv!AE32+Cv!AF32)*LN(KC!G32/KC!F32)</f>
        <v>-2.8237152407499773E-3</v>
      </c>
      <c r="H32" s="28">
        <f>0.5*(Cv!AF32+Cv!AG32)*LN(KC!H32/KC!G32)</f>
        <v>-5.9070394825363531E-3</v>
      </c>
      <c r="I32" s="28">
        <f>0.5*(Cv!AG32+Cv!AH32)*LN(KC!I32/KC!H32)</f>
        <v>-1.4428488690429726E-3</v>
      </c>
      <c r="J32" s="28">
        <f>0.5*(Cv!AH32+Cv!AI32)*LN(KC!J32/KC!I32)</f>
        <v>-4.9445804731541897E-4</v>
      </c>
      <c r="K32" s="28">
        <f>0.5*(Cv!AI32+Cv!AJ32)*LN(KC!K32/KC!J32)</f>
        <v>-8.6036166082023944E-3</v>
      </c>
      <c r="L32" s="28">
        <f>0.5*(Cv!AJ32+Cv!AK32)*LN(KC!L32/KC!K32)</f>
        <v>-7.5755943226025989E-3</v>
      </c>
      <c r="M32" s="28">
        <f>0.5*(Cv!AK32+Cv!AL32)*LN(KC!M32/KC!L32)</f>
        <v>-5.9581735030399697E-3</v>
      </c>
      <c r="N32" s="28">
        <f>0.5*(Cv!AL32+Cv!AM32)*LN(KC!N32/KC!M32)</f>
        <v>6.7221038833889437E-4</v>
      </c>
      <c r="O32" s="28">
        <f>0.5*(Cv!AM32+Cv!AN32)*LN(KC!O32/KC!N32)</f>
        <v>1.7523878575632593E-3</v>
      </c>
      <c r="P32" s="28">
        <f>0.5*(Cv!AN32+Cv!AO32)*LN(KC!P32/KC!O32)</f>
        <v>3.2712056831069865E-3</v>
      </c>
      <c r="Q32" s="28">
        <f>0.5*(Cv!AO32+Cv!AP32)*LN(KC!Q32/KC!P32)</f>
        <v>6.346241547018891E-3</v>
      </c>
      <c r="R32" s="28">
        <f>0.5*(Cv!AP32+Cv!AQ32)*LN(KC!R32/KC!Q32)</f>
        <v>2.1341397864477578E-3</v>
      </c>
      <c r="S32" s="28">
        <f>0.5*(Cv!AQ32+Cv!AR32)*LN(KC!S32/KC!R32)</f>
        <v>-1.3728384682818204E-3</v>
      </c>
      <c r="T32" s="28">
        <f>0.5*(Cv!AR32+Cv!AS32)*LN(KC!T32/KC!S32)</f>
        <v>-9.0189197295736121E-4</v>
      </c>
      <c r="U32" s="28">
        <f>0.5*(Cv!AS32+Cv!AT32)*LN(KC!U32/KC!T32)</f>
        <v>-7.9080467411724378E-4</v>
      </c>
      <c r="V32" s="28">
        <f>0.5*(Cv!AT32+Cv!AU32)*LN(KC!V32/KC!U32)</f>
        <v>-4.9040060659537822E-3</v>
      </c>
      <c r="W32" s="28">
        <f>0.5*(Cv!AU32+Cv!AV32)*LN(KC!W32/KC!V32)</f>
        <v>-1.0925352038730315E-3</v>
      </c>
      <c r="X32" s="28">
        <f>0.5*(Cv!AV32+Cv!AW32)*LN(KC!X32/KC!W32)</f>
        <v>-1.8339704789762958E-3</v>
      </c>
      <c r="Y32" s="28">
        <f>0.5*(Cv!AW32+Cv!AX32)*LN(KC!Y32/KC!X32)</f>
        <v>-6.198406889149962E-4</v>
      </c>
      <c r="Z32" s="28">
        <f>0.5*(Cv!AX32+Cv!AY32)*LN(KC!Z32/KC!Y32)</f>
        <v>1.1213429719231288E-3</v>
      </c>
      <c r="AA32" s="28">
        <f>0.5*(Cv!AY32+Cv!AZ32)*LN(KC!AA32/KC!Z32)</f>
        <v>1.8561193323456807E-3</v>
      </c>
      <c r="AC32" s="28">
        <f t="shared" si="0"/>
        <v>-3.1841506436727589E-3</v>
      </c>
      <c r="AD32" s="28">
        <f t="shared" si="1"/>
        <v>-4.3919264185642969E-3</v>
      </c>
      <c r="AE32" s="28">
        <f t="shared" si="2"/>
        <v>2.4262272811710148E-3</v>
      </c>
      <c r="AF32" s="28">
        <f t="shared" si="3"/>
        <v>-1.9046416791755429E-3</v>
      </c>
      <c r="AG32" s="28">
        <f t="shared" si="4"/>
        <v>7.8587387178460444E-4</v>
      </c>
      <c r="AH32" s="28">
        <f t="shared" si="5"/>
        <v>-9.8284956869664148E-4</v>
      </c>
      <c r="AI32" s="28">
        <f t="shared" si="6"/>
        <v>-8.9569834756548779E-4</v>
      </c>
      <c r="AJ32" s="28">
        <f t="shared" si="7"/>
        <v>-1.431079812428439E-3</v>
      </c>
    </row>
    <row r="33" spans="1:36" x14ac:dyDescent="0.15">
      <c r="A33" s="8">
        <v>31</v>
      </c>
      <c r="B33" s="11" t="s">
        <v>170</v>
      </c>
      <c r="C33" s="28"/>
      <c r="D33" s="28">
        <f>0.5*(Cv!AB33+Cv!AC33)*LN(KC!D33/KC!C33)</f>
        <v>-3.1559620525827898E-4</v>
      </c>
      <c r="E33" s="28">
        <f>0.5*(Cv!AC33+Cv!AD33)*LN(KC!E33/KC!D33)</f>
        <v>2.0330195695052559E-2</v>
      </c>
      <c r="F33" s="28">
        <f>0.5*(Cv!AD33+Cv!AE33)*LN(KC!F33/KC!E33)</f>
        <v>1.1689691952392634E-2</v>
      </c>
      <c r="G33" s="28">
        <f>0.5*(Cv!AE33+Cv!AF33)*LN(KC!G33/KC!F33)</f>
        <v>-3.8897846080232588E-3</v>
      </c>
      <c r="H33" s="28">
        <f>0.5*(Cv!AF33+Cv!AG33)*LN(KC!H33/KC!G33)</f>
        <v>-6.0828190093827575E-5</v>
      </c>
      <c r="I33" s="28">
        <f>0.5*(Cv!AG33+Cv!AH33)*LN(KC!I33/KC!H33)</f>
        <v>-1.9625419745468264E-3</v>
      </c>
      <c r="J33" s="28">
        <f>0.5*(Cv!AH33+Cv!AI33)*LN(KC!J33/KC!I33)</f>
        <v>7.879935104053961E-3</v>
      </c>
      <c r="K33" s="28">
        <f>0.5*(Cv!AI33+Cv!AJ33)*LN(KC!K33/KC!J33)</f>
        <v>-1.2093816200716369E-3</v>
      </c>
      <c r="L33" s="28">
        <f>0.5*(Cv!AJ33+Cv!AK33)*LN(KC!L33/KC!K33)</f>
        <v>-7.2560240095965014E-3</v>
      </c>
      <c r="M33" s="28">
        <f>0.5*(Cv!AK33+Cv!AL33)*LN(KC!M33/KC!L33)</f>
        <v>-9.530032217989046E-3</v>
      </c>
      <c r="N33" s="28">
        <f>0.5*(Cv!AL33+Cv!AM33)*LN(KC!N33/KC!M33)</f>
        <v>-5.6706701261409617E-4</v>
      </c>
      <c r="O33" s="28">
        <f>0.5*(Cv!AM33+Cv!AN33)*LN(KC!O33/KC!N33)</f>
        <v>-2.905259952424708E-3</v>
      </c>
      <c r="P33" s="28">
        <f>0.5*(Cv!AN33+Cv!AO33)*LN(KC!P33/KC!O33)</f>
        <v>2.0161178555638966E-3</v>
      </c>
      <c r="Q33" s="28">
        <f>0.5*(Cv!AO33+Cv!AP33)*LN(KC!Q33/KC!P33)</f>
        <v>3.5284633096995654E-3</v>
      </c>
      <c r="R33" s="28">
        <f>0.5*(Cv!AP33+Cv!AQ33)*LN(KC!R33/KC!Q33)</f>
        <v>-8.0931032362157197E-3</v>
      </c>
      <c r="S33" s="28">
        <f>0.5*(Cv!AQ33+Cv!AR33)*LN(KC!S33/KC!R33)</f>
        <v>6.8526178869787752E-3</v>
      </c>
      <c r="T33" s="28">
        <f>0.5*(Cv!AR33+Cv!AS33)*LN(KC!T33/KC!S33)</f>
        <v>2.822917350470717E-3</v>
      </c>
      <c r="U33" s="28">
        <f>0.5*(Cv!AS33+Cv!AT33)*LN(KC!U33/KC!T33)</f>
        <v>4.0715812560903506E-3</v>
      </c>
      <c r="V33" s="28">
        <f>0.5*(Cv!AT33+Cv!AU33)*LN(KC!V33/KC!U33)</f>
        <v>-1.1141412122452319E-3</v>
      </c>
      <c r="W33" s="28">
        <f>0.5*(Cv!AU33+Cv!AV33)*LN(KC!W33/KC!V33)</f>
        <v>6.2887782040644737E-3</v>
      </c>
      <c r="X33" s="28">
        <f>0.5*(Cv!AV33+Cv!AW33)*LN(KC!X33/KC!W33)</f>
        <v>2.7073104685279304E-4</v>
      </c>
      <c r="Y33" s="28">
        <f>0.5*(Cv!AW33+Cv!AX33)*LN(KC!Y33/KC!X33)</f>
        <v>2.4671506946248034E-3</v>
      </c>
      <c r="Z33" s="28">
        <f>0.5*(Cv!AX33+Cv!AY33)*LN(KC!Z33/KC!Y33)</f>
        <v>3.4959359180498752E-3</v>
      </c>
      <c r="AA33" s="28">
        <f>0.5*(Cv!AY33+Cv!AZ33)*LN(KC!AA33/KC!Z33)</f>
        <v>1.8523520296079489E-3</v>
      </c>
      <c r="AC33" s="28">
        <f t="shared" si="0"/>
        <v>5.2213465749562562E-3</v>
      </c>
      <c r="AD33" s="28">
        <f t="shared" si="1"/>
        <v>-2.1365139512434638E-3</v>
      </c>
      <c r="AE33" s="28">
        <f t="shared" si="2"/>
        <v>2.7976717272036182E-4</v>
      </c>
      <c r="AF33" s="28">
        <f t="shared" si="3"/>
        <v>2.4679733290466203E-3</v>
      </c>
      <c r="AG33" s="28">
        <f t="shared" si="4"/>
        <v>2.605146214094209E-3</v>
      </c>
      <c r="AH33" s="28">
        <f t="shared" si="5"/>
        <v>-9.2837338926155097E-4</v>
      </c>
      <c r="AI33" s="28">
        <f t="shared" si="6"/>
        <v>2.519413160939466E-3</v>
      </c>
      <c r="AJ33" s="28">
        <f t="shared" si="7"/>
        <v>1.6077523595513701E-3</v>
      </c>
    </row>
    <row r="34" spans="1:36" x14ac:dyDescent="0.15">
      <c r="A34" s="8">
        <v>32</v>
      </c>
      <c r="B34" s="11" t="s">
        <v>171</v>
      </c>
      <c r="C34" s="28"/>
      <c r="D34" s="28">
        <f>0.5*(Cv!AB34+Cv!AC34)*LN(KC!D34/KC!C34)</f>
        <v>-7.3590788776729896E-3</v>
      </c>
      <c r="E34" s="28">
        <f>0.5*(Cv!AC34+Cv!AD34)*LN(KC!E34/KC!D34)</f>
        <v>-1.6521660700551822E-3</v>
      </c>
      <c r="F34" s="28">
        <f>0.5*(Cv!AD34+Cv!AE34)*LN(KC!F34/KC!E34)</f>
        <v>-2.3151942581215385E-3</v>
      </c>
      <c r="G34" s="28">
        <f>0.5*(Cv!AE34+Cv!AF34)*LN(KC!G34/KC!F34)</f>
        <v>-2.6904380362526362E-3</v>
      </c>
      <c r="H34" s="28">
        <f>0.5*(Cv!AF34+Cv!AG34)*LN(KC!H34/KC!G34)</f>
        <v>9.0354095696880219E-3</v>
      </c>
      <c r="I34" s="28">
        <f>0.5*(Cv!AG34+Cv!AH34)*LN(KC!I34/KC!H34)</f>
        <v>-7.6600693044214943E-3</v>
      </c>
      <c r="J34" s="28">
        <f>0.5*(Cv!AH34+Cv!AI34)*LN(KC!J34/KC!I34)</f>
        <v>-1.3719042473976447E-3</v>
      </c>
      <c r="K34" s="28">
        <f>0.5*(Cv!AI34+Cv!AJ34)*LN(KC!K34/KC!J34)</f>
        <v>-6.5904107630424327E-3</v>
      </c>
      <c r="L34" s="28">
        <f>0.5*(Cv!AJ34+Cv!AK34)*LN(KC!L34/KC!K34)</f>
        <v>-8.9590102012938547E-3</v>
      </c>
      <c r="M34" s="28">
        <f>0.5*(Cv!AK34+Cv!AL34)*LN(KC!M34/KC!L34)</f>
        <v>-6.006669923815767E-3</v>
      </c>
      <c r="N34" s="28">
        <f>0.5*(Cv!AL34+Cv!AM34)*LN(KC!N34/KC!M34)</f>
        <v>-3.5642328671647307E-3</v>
      </c>
      <c r="O34" s="28">
        <f>0.5*(Cv!AM34+Cv!AN34)*LN(KC!O34/KC!N34)</f>
        <v>8.5689727467202256E-4</v>
      </c>
      <c r="P34" s="28">
        <f>0.5*(Cv!AN34+Cv!AO34)*LN(KC!P34/KC!O34)</f>
        <v>2.0355923332519288E-3</v>
      </c>
      <c r="Q34" s="28">
        <f>0.5*(Cv!AO34+Cv!AP34)*LN(KC!Q34/KC!P34)</f>
        <v>1.4783448657892304E-3</v>
      </c>
      <c r="R34" s="28">
        <f>0.5*(Cv!AP34+Cv!AQ34)*LN(KC!R34/KC!Q34)</f>
        <v>-3.7934930142206995E-3</v>
      </c>
      <c r="S34" s="28">
        <f>0.5*(Cv!AQ34+Cv!AR34)*LN(KC!S34/KC!R34)</f>
        <v>-5.1793202829760491E-3</v>
      </c>
      <c r="T34" s="28">
        <f>0.5*(Cv!AR34+Cv!AS34)*LN(KC!T34/KC!S34)</f>
        <v>-5.3356183504192963E-3</v>
      </c>
      <c r="U34" s="28">
        <f>0.5*(Cv!AS34+Cv!AT34)*LN(KC!U34/KC!T34)</f>
        <v>-3.9882014040000142E-3</v>
      </c>
      <c r="V34" s="28">
        <f>0.5*(Cv!AT34+Cv!AU34)*LN(KC!V34/KC!U34)</f>
        <v>-3.2879921704673347E-3</v>
      </c>
      <c r="W34" s="28">
        <f>0.5*(Cv!AU34+Cv!AV34)*LN(KC!W34/KC!V34)</f>
        <v>-3.1632612672316269E-4</v>
      </c>
      <c r="X34" s="28">
        <f>0.5*(Cv!AV34+Cv!AW34)*LN(KC!X34/KC!W34)</f>
        <v>-3.0869895619681257E-3</v>
      </c>
      <c r="Y34" s="28">
        <f>0.5*(Cv!AW34+Cv!AX34)*LN(KC!Y34/KC!X34)</f>
        <v>-3.1825787191977839E-3</v>
      </c>
      <c r="Z34" s="28">
        <f>0.5*(Cv!AX34+Cv!AY34)*LN(KC!Z34/KC!Y34)</f>
        <v>-9.9845792169564419E-4</v>
      </c>
      <c r="AA34" s="28">
        <f>0.5*(Cv!AY34+Cv!AZ34)*LN(KC!AA34/KC!Z34)</f>
        <v>3.0640494326282693E-4</v>
      </c>
      <c r="AC34" s="28">
        <f t="shared" si="0"/>
        <v>-1.0564916198325658E-3</v>
      </c>
      <c r="AD34" s="28">
        <f t="shared" si="1"/>
        <v>-5.2984456005428851E-3</v>
      </c>
      <c r="AE34" s="28">
        <f t="shared" si="2"/>
        <v>-9.2039576469671335E-4</v>
      </c>
      <c r="AF34" s="28">
        <f t="shared" si="3"/>
        <v>-3.2030255227155865E-3</v>
      </c>
      <c r="AG34" s="28">
        <f t="shared" si="4"/>
        <v>-1.2915438992102003E-3</v>
      </c>
      <c r="AH34" s="28">
        <f t="shared" si="5"/>
        <v>-3.1094206826197991E-3</v>
      </c>
      <c r="AI34" s="28">
        <f t="shared" si="6"/>
        <v>-2.4862199139010664E-3</v>
      </c>
      <c r="AJ34" s="28">
        <f t="shared" si="7"/>
        <v>-2.4463662711551896E-3</v>
      </c>
    </row>
    <row r="35" spans="1:36" x14ac:dyDescent="0.15">
      <c r="A35" s="8">
        <v>33</v>
      </c>
      <c r="B35" s="11" t="s">
        <v>172</v>
      </c>
      <c r="C35" s="28"/>
      <c r="D35" s="28">
        <f>0.5*(Cv!AB35+Cv!AC35)*LN(KC!D35/KC!C35)</f>
        <v>1.3399813838809574E-4</v>
      </c>
      <c r="E35" s="28">
        <f>0.5*(Cv!AC35+Cv!AD35)*LN(KC!E35/KC!D35)</f>
        <v>2.845907150124098E-3</v>
      </c>
      <c r="F35" s="28">
        <f>0.5*(Cv!AD35+Cv!AE35)*LN(KC!F35/KC!E35)</f>
        <v>4.6129501179751195E-3</v>
      </c>
      <c r="G35" s="28">
        <f>0.5*(Cv!AE35+Cv!AF35)*LN(KC!G35/KC!F35)</f>
        <v>-1.5790898229542244E-3</v>
      </c>
      <c r="H35" s="28">
        <f>0.5*(Cv!AF35+Cv!AG35)*LN(KC!H35/KC!G35)</f>
        <v>-7.1348183112912187E-4</v>
      </c>
      <c r="I35" s="28">
        <f>0.5*(Cv!AG35+Cv!AH35)*LN(KC!I35/KC!H35)</f>
        <v>6.8457926772098182E-4</v>
      </c>
      <c r="J35" s="28">
        <f>0.5*(Cv!AH35+Cv!AI35)*LN(KC!J35/KC!I35)</f>
        <v>1.3487255218080829E-3</v>
      </c>
      <c r="K35" s="28">
        <f>0.5*(Cv!AI35+Cv!AJ35)*LN(KC!K35/KC!J35)</f>
        <v>-1.3257605855018051E-3</v>
      </c>
      <c r="L35" s="28">
        <f>0.5*(Cv!AJ35+Cv!AK35)*LN(KC!L35/KC!K35)</f>
        <v>-1.7407995184756473E-3</v>
      </c>
      <c r="M35" s="28">
        <f>0.5*(Cv!AK35+Cv!AL35)*LN(KC!M35/KC!L35)</f>
        <v>4.8116336865696753E-5</v>
      </c>
      <c r="N35" s="28">
        <f>0.5*(Cv!AL35+Cv!AM35)*LN(KC!N35/KC!M35)</f>
        <v>3.8855761088940323E-4</v>
      </c>
      <c r="O35" s="28">
        <f>0.5*(Cv!AM35+Cv!AN35)*LN(KC!O35/KC!N35)</f>
        <v>1.9614071308616172E-3</v>
      </c>
      <c r="P35" s="28">
        <f>0.5*(Cv!AN35+Cv!AO35)*LN(KC!P35/KC!O35)</f>
        <v>5.7660806445763027E-3</v>
      </c>
      <c r="Q35" s="28">
        <f>0.5*(Cv!AO35+Cv!AP35)*LN(KC!Q35/KC!P35)</f>
        <v>1.9213157544784793E-3</v>
      </c>
      <c r="R35" s="28">
        <f>0.5*(Cv!AP35+Cv!AQ35)*LN(KC!R35/KC!Q35)</f>
        <v>-2.3472783946068441E-3</v>
      </c>
      <c r="S35" s="28">
        <f>0.5*(Cv!AQ35+Cv!AR35)*LN(KC!S35/KC!R35)</f>
        <v>-1.9685560117952616E-3</v>
      </c>
      <c r="T35" s="28">
        <f>0.5*(Cv!AR35+Cv!AS35)*LN(KC!T35/KC!S35)</f>
        <v>-1.7022242742102674E-3</v>
      </c>
      <c r="U35" s="28">
        <f>0.5*(Cv!AS35+Cv!AT35)*LN(KC!U35/KC!T35)</f>
        <v>9.1018874978627303E-4</v>
      </c>
      <c r="V35" s="28">
        <f>0.5*(Cv!AT35+Cv!AU35)*LN(KC!V35/KC!U35)</f>
        <v>-4.8212545986389075E-4</v>
      </c>
      <c r="W35" s="28">
        <f>0.5*(Cv!AU35+Cv!AV35)*LN(KC!W35/KC!V35)</f>
        <v>3.7775872047496252E-4</v>
      </c>
      <c r="X35" s="28">
        <f>0.5*(Cv!AV35+Cv!AW35)*LN(KC!X35/KC!W35)</f>
        <v>5.8978136261887703E-4</v>
      </c>
      <c r="Y35" s="28">
        <f>0.5*(Cv!AW35+Cv!AX35)*LN(KC!Y35/KC!X35)</f>
        <v>1.6941358667099834E-5</v>
      </c>
      <c r="Z35" s="28">
        <f>0.5*(Cv!AX35+Cv!AY35)*LN(KC!Z35/KC!Y35)</f>
        <v>4.7192230468552383E-4</v>
      </c>
      <c r="AA35" s="28">
        <f>0.5*(Cv!AY35+Cv!AZ35)*LN(KC!AA35/KC!Z35)</f>
        <v>-1.1306597210599218E-4</v>
      </c>
      <c r="AC35" s="28">
        <f t="shared" si="0"/>
        <v>1.1701729763473705E-3</v>
      </c>
      <c r="AD35" s="28">
        <f t="shared" si="1"/>
        <v>-2.562321268828539E-4</v>
      </c>
      <c r="AE35" s="28">
        <f t="shared" si="2"/>
        <v>1.0665938247028587E-3</v>
      </c>
      <c r="AF35" s="28">
        <f t="shared" si="3"/>
        <v>-6.1324180238809091E-5</v>
      </c>
      <c r="AG35" s="28">
        <f t="shared" si="4"/>
        <v>1.2526589708221049E-4</v>
      </c>
      <c r="AH35" s="28">
        <f t="shared" si="5"/>
        <v>4.0518084891000229E-4</v>
      </c>
      <c r="AI35" s="28">
        <f t="shared" si="6"/>
        <v>8.647098756573254E-6</v>
      </c>
      <c r="AJ35" s="28">
        <f t="shared" si="7"/>
        <v>4.3355870264736793E-4</v>
      </c>
    </row>
    <row r="36" spans="1:36" x14ac:dyDescent="0.15">
      <c r="A36" s="8">
        <v>34</v>
      </c>
      <c r="B36" s="11" t="s">
        <v>173</v>
      </c>
      <c r="C36" s="28"/>
      <c r="D36" s="28">
        <f>0.5*(Cv!AB36+Cv!AC36)*LN(KC!D36/KC!C36)</f>
        <v>-1.6762388945616533E-3</v>
      </c>
      <c r="E36" s="28">
        <f>0.5*(Cv!AC36+Cv!AD36)*LN(KC!E36/KC!D36)</f>
        <v>1.1240140483642523E-3</v>
      </c>
      <c r="F36" s="28">
        <f>0.5*(Cv!AD36+Cv!AE36)*LN(KC!F36/KC!E36)</f>
        <v>1.1093127215524034E-3</v>
      </c>
      <c r="G36" s="28">
        <f>0.5*(Cv!AE36+Cv!AF36)*LN(KC!G36/KC!F36)</f>
        <v>-6.1944314612069379E-4</v>
      </c>
      <c r="H36" s="28">
        <f>0.5*(Cv!AF36+Cv!AG36)*LN(KC!H36/KC!G36)</f>
        <v>-8.528033957323969E-4</v>
      </c>
      <c r="I36" s="28">
        <f>0.5*(Cv!AG36+Cv!AH36)*LN(KC!I36/KC!H36)</f>
        <v>4.2256887233416422E-4</v>
      </c>
      <c r="J36" s="28">
        <f>0.5*(Cv!AH36+Cv!AI36)*LN(KC!J36/KC!I36)</f>
        <v>-1.5782735273540345E-4</v>
      </c>
      <c r="K36" s="28">
        <f>0.5*(Cv!AI36+Cv!AJ36)*LN(KC!K36/KC!J36)</f>
        <v>-9.3440930213156063E-4</v>
      </c>
      <c r="L36" s="28">
        <f>0.5*(Cv!AJ36+Cv!AK36)*LN(KC!L36/KC!K36)</f>
        <v>-1.8596292346808097E-3</v>
      </c>
      <c r="M36" s="28">
        <f>0.5*(Cv!AK36+Cv!AL36)*LN(KC!M36/KC!L36)</f>
        <v>-4.9863921305551393E-4</v>
      </c>
      <c r="N36" s="28">
        <f>0.5*(Cv!AL36+Cv!AM36)*LN(KC!N36/KC!M36)</f>
        <v>3.1025269716201064E-4</v>
      </c>
      <c r="O36" s="28">
        <f>0.5*(Cv!AM36+Cv!AN36)*LN(KC!O36/KC!N36)</f>
        <v>6.7992668413909083E-4</v>
      </c>
      <c r="P36" s="28">
        <f>0.5*(Cv!AN36+Cv!AO36)*LN(KC!P36/KC!O36)</f>
        <v>1.3536096059432508E-3</v>
      </c>
      <c r="Q36" s="28">
        <f>0.5*(Cv!AO36+Cv!AP36)*LN(KC!Q36/KC!P36)</f>
        <v>6.6169751808507803E-4</v>
      </c>
      <c r="R36" s="28">
        <f>0.5*(Cv!AP36+Cv!AQ36)*LN(KC!R36/KC!Q36)</f>
        <v>-2.2672379224077939E-3</v>
      </c>
      <c r="S36" s="28">
        <f>0.5*(Cv!AQ36+Cv!AR36)*LN(KC!S36/KC!R36)</f>
        <v>-1.9514629626902979E-3</v>
      </c>
      <c r="T36" s="28">
        <f>0.5*(Cv!AR36+Cv!AS36)*LN(KC!T36/KC!S36)</f>
        <v>-1.6199320356574971E-3</v>
      </c>
      <c r="U36" s="28">
        <f>0.5*(Cv!AS36+Cv!AT36)*LN(KC!U36/KC!T36)</f>
        <v>-1.0251135446355528E-3</v>
      </c>
      <c r="V36" s="28">
        <f>0.5*(Cv!AT36+Cv!AU36)*LN(KC!V36/KC!U36)</f>
        <v>-2.090007583587366E-3</v>
      </c>
      <c r="W36" s="28">
        <f>0.5*(Cv!AU36+Cv!AV36)*LN(KC!W36/KC!V36)</f>
        <v>-7.8744396004713519E-4</v>
      </c>
      <c r="X36" s="28">
        <f>0.5*(Cv!AV36+Cv!AW36)*LN(KC!X36/KC!W36)</f>
        <v>-8.9063122543082312E-4</v>
      </c>
      <c r="Y36" s="28">
        <f>0.5*(Cv!AW36+Cv!AX36)*LN(KC!Y36/KC!X36)</f>
        <v>-1.1483093720657074E-3</v>
      </c>
      <c r="Z36" s="28">
        <f>0.5*(Cv!AX36+Cv!AY36)*LN(KC!Z36/KC!Y36)</f>
        <v>-3.5543520110362857E-4</v>
      </c>
      <c r="AA36" s="28">
        <f>0.5*(Cv!AY36+Cv!AZ36)*LN(KC!AA36/KC!Z36)</f>
        <v>-5.3434919387857415E-4</v>
      </c>
      <c r="AC36" s="28">
        <f t="shared" si="0"/>
        <v>2.3672982007954578E-4</v>
      </c>
      <c r="AD36" s="28">
        <f t="shared" si="1"/>
        <v>-6.2805048108825528E-4</v>
      </c>
      <c r="AE36" s="28">
        <f t="shared" si="2"/>
        <v>-3.0469341538613443E-4</v>
      </c>
      <c r="AF36" s="28">
        <f t="shared" si="3"/>
        <v>-1.282625669871675E-3</v>
      </c>
      <c r="AG36" s="28">
        <f t="shared" si="4"/>
        <v>-6.7936458901597001E-4</v>
      </c>
      <c r="AH36" s="28">
        <f t="shared" si="5"/>
        <v>-4.663719482371948E-4</v>
      </c>
      <c r="AI36" s="28">
        <f t="shared" si="6"/>
        <v>-1.0564027645507857E-3</v>
      </c>
      <c r="AJ36" s="28">
        <f t="shared" si="7"/>
        <v>-5.1875184775567417E-4</v>
      </c>
    </row>
    <row r="37" spans="1:36" x14ac:dyDescent="0.15">
      <c r="A37" s="8">
        <v>35</v>
      </c>
      <c r="B37" s="11" t="s">
        <v>174</v>
      </c>
      <c r="C37" s="28"/>
      <c r="D37" s="28">
        <f>0.5*(Cv!AB37+Cv!AC37)*LN(KC!D37/KC!C37)</f>
        <v>1.4217572917595714E-3</v>
      </c>
      <c r="E37" s="28">
        <f>0.5*(Cv!AC37+Cv!AD37)*LN(KC!E37/KC!D37)</f>
        <v>1.1641227273295799E-3</v>
      </c>
      <c r="F37" s="28">
        <f>0.5*(Cv!AD37+Cv!AE37)*LN(KC!F37/KC!E37)</f>
        <v>1.0556239595112015E-3</v>
      </c>
      <c r="G37" s="28">
        <f>0.5*(Cv!AE37+Cv!AF37)*LN(KC!G37/KC!F37)</f>
        <v>2.0382571172062438E-3</v>
      </c>
      <c r="H37" s="28">
        <f>0.5*(Cv!AF37+Cv!AG37)*LN(KC!H37/KC!G37)</f>
        <v>-2.8953318436798114E-4</v>
      </c>
      <c r="I37" s="28">
        <f>0.5*(Cv!AG37+Cv!AH37)*LN(KC!I37/KC!H37)</f>
        <v>-2.4899837220939655E-4</v>
      </c>
      <c r="J37" s="28">
        <f>0.5*(Cv!AH37+Cv!AI37)*LN(KC!J37/KC!I37)</f>
        <v>-6.5211313250982902E-4</v>
      </c>
      <c r="K37" s="28">
        <f>0.5*(Cv!AI37+Cv!AJ37)*LN(KC!K37/KC!J37)</f>
        <v>-1.3011969627967634E-3</v>
      </c>
      <c r="L37" s="28">
        <f>0.5*(Cv!AJ37+Cv!AK37)*LN(KC!L37/KC!K37)</f>
        <v>-5.7092425488868882E-4</v>
      </c>
      <c r="M37" s="28">
        <f>0.5*(Cv!AK37+Cv!AL37)*LN(KC!M37/KC!L37)</f>
        <v>4.796178656147608E-4</v>
      </c>
      <c r="N37" s="28">
        <f>0.5*(Cv!AL37+Cv!AM37)*LN(KC!N37/KC!M37)</f>
        <v>2.0145430413878226E-3</v>
      </c>
      <c r="O37" s="28">
        <f>0.5*(Cv!AM37+Cv!AN37)*LN(KC!O37/KC!N37)</f>
        <v>9.3410458765304553E-4</v>
      </c>
      <c r="P37" s="28">
        <f>0.5*(Cv!AN37+Cv!AO37)*LN(KC!P37/KC!O37)</f>
        <v>1.2336564561667253E-3</v>
      </c>
      <c r="Q37" s="28">
        <f>0.5*(Cv!AO37+Cv!AP37)*LN(KC!Q37/KC!P37)</f>
        <v>1.4219330963096157E-3</v>
      </c>
      <c r="R37" s="28">
        <f>0.5*(Cv!AP37+Cv!AQ37)*LN(KC!R37/KC!Q37)</f>
        <v>-6.4173542644165233E-4</v>
      </c>
      <c r="S37" s="28">
        <f>0.5*(Cv!AQ37+Cv!AR37)*LN(KC!S37/KC!R37)</f>
        <v>-1.2744209051624438E-3</v>
      </c>
      <c r="T37" s="28">
        <f>0.5*(Cv!AR37+Cv!AS37)*LN(KC!T37/KC!S37)</f>
        <v>-7.4554463895344365E-4</v>
      </c>
      <c r="U37" s="28">
        <f>0.5*(Cv!AS37+Cv!AT37)*LN(KC!U37/KC!T37)</f>
        <v>2.8932778111141414E-5</v>
      </c>
      <c r="V37" s="28">
        <f>0.5*(Cv!AT37+Cv!AU37)*LN(KC!V37/KC!U37)</f>
        <v>-8.4910560167696352E-4</v>
      </c>
      <c r="W37" s="28">
        <f>0.5*(Cv!AU37+Cv!AV37)*LN(KC!W37/KC!V37)</f>
        <v>-5.9291417238233339E-4</v>
      </c>
      <c r="X37" s="28">
        <f>0.5*(Cv!AV37+Cv!AW37)*LN(KC!X37/KC!W37)</f>
        <v>-5.0820997139461169E-4</v>
      </c>
      <c r="Y37" s="28">
        <f>0.5*(Cv!AW37+Cv!AX37)*LN(KC!Y37/KC!X37)</f>
        <v>-4.5153680994642228E-5</v>
      </c>
      <c r="Z37" s="28">
        <f>0.5*(Cv!AX37+Cv!AY37)*LN(KC!Z37/KC!Y37)</f>
        <v>-6.0720272514800354E-4</v>
      </c>
      <c r="AA37" s="28">
        <f>0.5*(Cv!AY37+Cv!AZ37)*LN(KC!AA37/KC!Z37)</f>
        <v>1.3677095285228802E-4</v>
      </c>
      <c r="AC37" s="28">
        <f t="shared" si="0"/>
        <v>7.4389444949392953E-4</v>
      </c>
      <c r="AD37" s="28">
        <f t="shared" si="1"/>
        <v>-6.0146886385395277E-6</v>
      </c>
      <c r="AE37" s="28">
        <f t="shared" si="2"/>
        <v>3.3470756170505807E-4</v>
      </c>
      <c r="AF37" s="28">
        <f t="shared" si="3"/>
        <v>-5.3336832125924229E-4</v>
      </c>
      <c r="AG37" s="28">
        <f t="shared" si="4"/>
        <v>-1.7186181776345259E-4</v>
      </c>
      <c r="AH37" s="28">
        <f t="shared" si="5"/>
        <v>1.643464365332593E-4</v>
      </c>
      <c r="AI37" s="28">
        <f t="shared" si="6"/>
        <v>-3.9780338244832113E-4</v>
      </c>
      <c r="AJ37" s="28">
        <f t="shared" si="7"/>
        <v>9.480476318329012E-5</v>
      </c>
    </row>
    <row r="38" spans="1:36" x14ac:dyDescent="0.15">
      <c r="A38" s="8">
        <v>36</v>
      </c>
      <c r="B38" s="11" t="s">
        <v>175</v>
      </c>
      <c r="C38" s="28"/>
      <c r="D38" s="28">
        <f>0.5*(Cv!AB38+Cv!AC38)*LN(KC!D38/KC!C38)</f>
        <v>1.0195495864441172E-3</v>
      </c>
      <c r="E38" s="28">
        <f>0.5*(Cv!AC38+Cv!AD38)*LN(KC!E38/KC!D38)</f>
        <v>2.285136229656664E-3</v>
      </c>
      <c r="F38" s="28">
        <f>0.5*(Cv!AD38+Cv!AE38)*LN(KC!F38/KC!E38)</f>
        <v>1.3717713382040608E-3</v>
      </c>
      <c r="G38" s="28">
        <f>0.5*(Cv!AE38+Cv!AF38)*LN(KC!G38/KC!F38)</f>
        <v>9.8002747668133206E-4</v>
      </c>
      <c r="H38" s="28">
        <f>0.5*(Cv!AF38+Cv!AG38)*LN(KC!H38/KC!G38)</f>
        <v>-2.3427103827774806E-4</v>
      </c>
      <c r="I38" s="28">
        <f>0.5*(Cv!AG38+Cv!AH38)*LN(KC!I38/KC!H38)</f>
        <v>2.87796391156676E-4</v>
      </c>
      <c r="J38" s="28">
        <f>0.5*(Cv!AH38+Cv!AI38)*LN(KC!J38/KC!I38)</f>
        <v>4.8749484553038588E-4</v>
      </c>
      <c r="K38" s="28">
        <f>0.5*(Cv!AI38+Cv!AJ38)*LN(KC!K38/KC!J38)</f>
        <v>-9.5696246383913225E-4</v>
      </c>
      <c r="L38" s="28">
        <f>0.5*(Cv!AJ38+Cv!AK38)*LN(KC!L38/KC!K38)</f>
        <v>-7.2054653787185792E-4</v>
      </c>
      <c r="M38" s="28">
        <f>0.5*(Cv!AK38+Cv!AL38)*LN(KC!M38/KC!L38)</f>
        <v>9.3525324290959656E-4</v>
      </c>
      <c r="N38" s="28">
        <f>0.5*(Cv!AL38+Cv!AM38)*LN(KC!N38/KC!M38)</f>
        <v>1.5666251376976466E-3</v>
      </c>
      <c r="O38" s="28">
        <f>0.5*(Cv!AM38+Cv!AN38)*LN(KC!O38/KC!N38)</f>
        <v>8.2698370890529839E-4</v>
      </c>
      <c r="P38" s="28">
        <f>0.5*(Cv!AN38+Cv!AO38)*LN(KC!P38/KC!O38)</f>
        <v>1.7590833540299749E-3</v>
      </c>
      <c r="Q38" s="28">
        <f>0.5*(Cv!AO38+Cv!AP38)*LN(KC!Q38/KC!P38)</f>
        <v>1.1927627102504082E-3</v>
      </c>
      <c r="R38" s="28">
        <f>0.5*(Cv!AP38+Cv!AQ38)*LN(KC!R38/KC!Q38)</f>
        <v>-6.7190331872966328E-4</v>
      </c>
      <c r="S38" s="28">
        <f>0.5*(Cv!AQ38+Cv!AR38)*LN(KC!S38/KC!R38)</f>
        <v>-7.4757139763336161E-4</v>
      </c>
      <c r="T38" s="28">
        <f>0.5*(Cv!AR38+Cv!AS38)*LN(KC!T38/KC!S38)</f>
        <v>-7.6343242868525527E-5</v>
      </c>
      <c r="U38" s="28">
        <f>0.5*(Cv!AS38+Cv!AT38)*LN(KC!U38/KC!T38)</f>
        <v>-4.2429196151389608E-5</v>
      </c>
      <c r="V38" s="28">
        <f>0.5*(Cv!AT38+Cv!AU38)*LN(KC!V38/KC!U38)</f>
        <v>-4.9283213992793969E-4</v>
      </c>
      <c r="W38" s="28">
        <f>0.5*(Cv!AU38+Cv!AV38)*LN(KC!W38/KC!V38)</f>
        <v>-2.334323714888975E-4</v>
      </c>
      <c r="X38" s="28">
        <f>0.5*(Cv!AV38+Cv!AW38)*LN(KC!X38/KC!W38)</f>
        <v>5.5055529360246882E-4</v>
      </c>
      <c r="Y38" s="28">
        <f>0.5*(Cv!AW38+Cv!AX38)*LN(KC!Y38/KC!X38)</f>
        <v>4.9129211424008011E-5</v>
      </c>
      <c r="Z38" s="28">
        <f>0.5*(Cv!AX38+Cv!AY38)*LN(KC!Z38/KC!Y38)</f>
        <v>-2.0292162151631709E-4</v>
      </c>
      <c r="AA38" s="28">
        <f>0.5*(Cv!AY38+Cv!AZ38)*LN(KC!AA38/KC!Z38)</f>
        <v>1.0044836633827576E-3</v>
      </c>
      <c r="AC38" s="28">
        <f t="shared" si="0"/>
        <v>9.3809207948419696E-4</v>
      </c>
      <c r="AD38" s="28">
        <f t="shared" si="1"/>
        <v>2.6237284488532774E-4</v>
      </c>
      <c r="AE38" s="28">
        <f t="shared" si="2"/>
        <v>4.7187101136453129E-4</v>
      </c>
      <c r="AF38" s="28">
        <f t="shared" si="3"/>
        <v>-5.889633136685669E-5</v>
      </c>
      <c r="AG38" s="28">
        <f t="shared" si="4"/>
        <v>2.8356375109681617E-4</v>
      </c>
      <c r="AH38" s="28">
        <f t="shared" si="5"/>
        <v>3.6712192812492954E-4</v>
      </c>
      <c r="AI38" s="28">
        <f t="shared" si="6"/>
        <v>6.9526199557020632E-5</v>
      </c>
      <c r="AJ38" s="28">
        <f t="shared" si="7"/>
        <v>3.8773431630984538E-4</v>
      </c>
    </row>
    <row r="39" spans="1:36" x14ac:dyDescent="0.15">
      <c r="A39" s="8">
        <v>37</v>
      </c>
      <c r="B39" s="11" t="s">
        <v>176</v>
      </c>
      <c r="C39" s="28"/>
      <c r="D39" s="28">
        <f>0.5*(Cv!AB39+Cv!AC39)*LN(KC!D39/KC!C39)</f>
        <v>-1.9214711433462781E-3</v>
      </c>
      <c r="E39" s="28">
        <f>0.5*(Cv!AC39+Cv!AD39)*LN(KC!E39/KC!D39)</f>
        <v>-1.7240262849526294E-3</v>
      </c>
      <c r="F39" s="28">
        <f>0.5*(Cv!AD39+Cv!AE39)*LN(KC!F39/KC!E39)</f>
        <v>-1.6050836859779784E-3</v>
      </c>
      <c r="G39" s="28">
        <f>0.5*(Cv!AE39+Cv!AF39)*LN(KC!G39/KC!F39)</f>
        <v>-1.0187385471326813E-3</v>
      </c>
      <c r="H39" s="28">
        <f>0.5*(Cv!AF39+Cv!AG39)*LN(KC!H39/KC!G39)</f>
        <v>-1.4460489934498535E-3</v>
      </c>
      <c r="I39" s="28">
        <f>0.5*(Cv!AG39+Cv!AH39)*LN(KC!I39/KC!H39)</f>
        <v>-3.4399415645539493E-3</v>
      </c>
      <c r="J39" s="28">
        <f>0.5*(Cv!AH39+Cv!AI39)*LN(KC!J39/KC!I39)</f>
        <v>-3.0109547408963765E-3</v>
      </c>
      <c r="K39" s="28">
        <f>0.5*(Cv!AI39+Cv!AJ39)*LN(KC!K39/KC!J39)</f>
        <v>-1.6001438156520319E-3</v>
      </c>
      <c r="L39" s="28">
        <f>0.5*(Cv!AJ39+Cv!AK39)*LN(KC!L39/KC!K39)</f>
        <v>-2.7381815725051454E-3</v>
      </c>
      <c r="M39" s="28">
        <f>0.5*(Cv!AK39+Cv!AL39)*LN(KC!M39/KC!L39)</f>
        <v>-1.7169892236423032E-3</v>
      </c>
      <c r="N39" s="28">
        <f>0.5*(Cv!AL39+Cv!AM39)*LN(KC!N39/KC!M39)</f>
        <v>2.1232802395404681E-3</v>
      </c>
      <c r="O39" s="28">
        <f>0.5*(Cv!AM39+Cv!AN39)*LN(KC!O39/KC!N39)</f>
        <v>1.4426797788090558E-3</v>
      </c>
      <c r="P39" s="28">
        <f>0.5*(Cv!AN39+Cv!AO39)*LN(KC!P39/KC!O39)</f>
        <v>7.0295704458085591E-3</v>
      </c>
      <c r="Q39" s="28">
        <f>0.5*(Cv!AO39+Cv!AP39)*LN(KC!Q39/KC!P39)</f>
        <v>7.3560264892297824E-3</v>
      </c>
      <c r="R39" s="28">
        <f>0.5*(Cv!AP39+Cv!AQ39)*LN(KC!R39/KC!Q39)</f>
        <v>3.4202908528229289E-3</v>
      </c>
      <c r="S39" s="28">
        <f>0.5*(Cv!AQ39+Cv!AR39)*LN(KC!S39/KC!R39)</f>
        <v>2.7874131187127921E-3</v>
      </c>
      <c r="T39" s="28">
        <f>0.5*(Cv!AR39+Cv!AS39)*LN(KC!T39/KC!S39)</f>
        <v>4.2385100436474026E-3</v>
      </c>
      <c r="U39" s="28">
        <f>0.5*(Cv!AS39+Cv!AT39)*LN(KC!U39/KC!T39)</f>
        <v>5.5238275961765346E-3</v>
      </c>
      <c r="V39" s="28">
        <f>0.5*(Cv!AT39+Cv!AU39)*LN(KC!V39/KC!U39)</f>
        <v>3.2104062788302764E-3</v>
      </c>
      <c r="W39" s="28">
        <f>0.5*(Cv!AU39+Cv!AV39)*LN(KC!W39/KC!V39)</f>
        <v>4.7567375545128068E-3</v>
      </c>
      <c r="X39" s="28">
        <f>0.5*(Cv!AV39+Cv!AW39)*LN(KC!X39/KC!W39)</f>
        <v>3.5047554180969573E-3</v>
      </c>
      <c r="Y39" s="28">
        <f>0.5*(Cv!AW39+Cv!AX39)*LN(KC!Y39/KC!X39)</f>
        <v>8.6845861563705914E-4</v>
      </c>
      <c r="Z39" s="28">
        <f>0.5*(Cv!AX39+Cv!AY39)*LN(KC!Z39/KC!Y39)</f>
        <v>-2.363747256716379E-4</v>
      </c>
      <c r="AA39" s="28">
        <f>0.5*(Cv!AY39+Cv!AZ39)*LN(KC!AA39/KC!Z39)</f>
        <v>-6.466045753555623E-4</v>
      </c>
      <c r="AC39" s="28">
        <f t="shared" si="0"/>
        <v>-1.8467678152134185E-3</v>
      </c>
      <c r="AD39" s="28">
        <f t="shared" si="1"/>
        <v>-1.3885978226310777E-3</v>
      </c>
      <c r="AE39" s="28">
        <f t="shared" si="2"/>
        <v>4.4071961370766239E-3</v>
      </c>
      <c r="AF39" s="28">
        <f t="shared" si="3"/>
        <v>4.246847378252796E-3</v>
      </c>
      <c r="AG39" s="28">
        <f t="shared" si="4"/>
        <v>-4.840228463380363E-6</v>
      </c>
      <c r="AH39" s="28">
        <f t="shared" si="5"/>
        <v>1.509299157222773E-3</v>
      </c>
      <c r="AI39" s="28">
        <f t="shared" si="6"/>
        <v>2.6524645257342294E-3</v>
      </c>
      <c r="AJ39" s="28">
        <f t="shared" si="7"/>
        <v>1.1773421174797597E-3</v>
      </c>
    </row>
    <row r="40" spans="1:36" x14ac:dyDescent="0.15">
      <c r="A40" s="8">
        <v>38</v>
      </c>
      <c r="B40" s="11" t="s">
        <v>177</v>
      </c>
      <c r="C40" s="28"/>
      <c r="D40" s="28">
        <f>0.5*(Cv!AB40+Cv!AC40)*LN(KC!D40/KC!C40)</f>
        <v>-8.6478433647370486E-4</v>
      </c>
      <c r="E40" s="28">
        <f>0.5*(Cv!AC40+Cv!AD40)*LN(KC!E40/KC!D40)</f>
        <v>6.0483381615693158E-4</v>
      </c>
      <c r="F40" s="28">
        <f>0.5*(Cv!AD40+Cv!AE40)*LN(KC!F40/KC!E40)</f>
        <v>1.2611486532593166E-3</v>
      </c>
      <c r="G40" s="28">
        <f>0.5*(Cv!AE40+Cv!AF40)*LN(KC!G40/KC!F40)</f>
        <v>5.8945946334020786E-3</v>
      </c>
      <c r="H40" s="28">
        <f>0.5*(Cv!AF40+Cv!AG40)*LN(KC!H40/KC!G40)</f>
        <v>-2.3604363224430047E-4</v>
      </c>
      <c r="I40" s="28">
        <f>0.5*(Cv!AG40+Cv!AH40)*LN(KC!I40/KC!H40)</f>
        <v>4.8130858846341348E-4</v>
      </c>
      <c r="J40" s="28">
        <f>0.5*(Cv!AH40+Cv!AI40)*LN(KC!J40/KC!I40)</f>
        <v>1.1936638145368975E-3</v>
      </c>
      <c r="K40" s="28">
        <f>0.5*(Cv!AI40+Cv!AJ40)*LN(KC!K40/KC!J40)</f>
        <v>-1.2359896509788941E-3</v>
      </c>
      <c r="L40" s="28">
        <f>0.5*(Cv!AJ40+Cv!AK40)*LN(KC!L40/KC!K40)</f>
        <v>3.742192406181669E-4</v>
      </c>
      <c r="M40" s="28">
        <f>0.5*(Cv!AK40+Cv!AL40)*LN(KC!M40/KC!L40)</f>
        <v>1.8977795155177804E-3</v>
      </c>
      <c r="N40" s="28">
        <f>0.5*(Cv!AL40+Cv!AM40)*LN(KC!N40/KC!M40)</f>
        <v>2.5723050680600628E-3</v>
      </c>
      <c r="O40" s="28">
        <f>0.5*(Cv!AM40+Cv!AN40)*LN(KC!O40/KC!N40)</f>
        <v>-3.1606096939849302E-4</v>
      </c>
      <c r="P40" s="28">
        <f>0.5*(Cv!AN40+Cv!AO40)*LN(KC!P40/KC!O40)</f>
        <v>1.1773516586327866E-3</v>
      </c>
      <c r="Q40" s="28">
        <f>0.5*(Cv!AO40+Cv!AP40)*LN(KC!Q40/KC!P40)</f>
        <v>1.4034793683296626E-3</v>
      </c>
      <c r="R40" s="28">
        <f>0.5*(Cv!AP40+Cv!AQ40)*LN(KC!R40/KC!Q40)</f>
        <v>-2.9716704496290513E-7</v>
      </c>
      <c r="S40" s="28">
        <f>0.5*(Cv!AQ40+Cv!AR40)*LN(KC!S40/KC!R40)</f>
        <v>-5.8578996691866186E-4</v>
      </c>
      <c r="T40" s="28">
        <f>0.5*(Cv!AR40+Cv!AS40)*LN(KC!T40/KC!S40)</f>
        <v>-7.6984761030534819E-4</v>
      </c>
      <c r="U40" s="28">
        <f>0.5*(Cv!AS40+Cv!AT40)*LN(KC!U40/KC!T40)</f>
        <v>5.4426633021957094E-4</v>
      </c>
      <c r="V40" s="28">
        <f>0.5*(Cv!AT40+Cv!AU40)*LN(KC!V40/KC!U40)</f>
        <v>6.1852599337219885E-5</v>
      </c>
      <c r="W40" s="28">
        <f>0.5*(Cv!AU40+Cv!AV40)*LN(KC!W40/KC!V40)</f>
        <v>2.5482779721134268E-4</v>
      </c>
      <c r="X40" s="28">
        <f>0.5*(Cv!AV40+Cv!AW40)*LN(KC!X40/KC!W40)</f>
        <v>1.1159848617568264E-4</v>
      </c>
      <c r="Y40" s="28">
        <f>0.5*(Cv!AW40+Cv!AX40)*LN(KC!Y40/KC!X40)</f>
        <v>-3.9119369419726144E-4</v>
      </c>
      <c r="Z40" s="28">
        <f>0.5*(Cv!AX40+Cv!AY40)*LN(KC!Z40/KC!Y40)</f>
        <v>-1.2212542599958434E-5</v>
      </c>
      <c r="AA40" s="28">
        <f>0.5*(Cv!AY40+Cv!AZ40)*LN(KC!AA40/KC!Z40)</f>
        <v>4.9582378237572145E-4</v>
      </c>
      <c r="AC40" s="28">
        <f t="shared" si="0"/>
        <v>1.6011684118074879E-3</v>
      </c>
      <c r="AD40" s="28">
        <f t="shared" si="1"/>
        <v>9.6039559755080263E-4</v>
      </c>
      <c r="AE40" s="28">
        <f t="shared" si="2"/>
        <v>3.3573658472006636E-4</v>
      </c>
      <c r="AF40" s="28">
        <f t="shared" si="3"/>
        <v>4.0539520527693586E-5</v>
      </c>
      <c r="AG40" s="28">
        <f t="shared" si="4"/>
        <v>3.0805848526167184E-5</v>
      </c>
      <c r="AH40" s="28">
        <f t="shared" si="5"/>
        <v>6.4806609113543447E-4</v>
      </c>
      <c r="AI40" s="28">
        <f t="shared" si="6"/>
        <v>3.6889393527121187E-5</v>
      </c>
      <c r="AJ40" s="28">
        <f t="shared" si="7"/>
        <v>6.4267904863516312E-4</v>
      </c>
    </row>
    <row r="41" spans="1:36" x14ac:dyDescent="0.15">
      <c r="A41" s="8">
        <v>39</v>
      </c>
      <c r="B41" s="11" t="s">
        <v>178</v>
      </c>
      <c r="C41" s="28"/>
      <c r="D41" s="28">
        <f>0.5*(Cv!AB41+Cv!AC41)*LN(KC!D41/KC!C41)</f>
        <v>7.3815153052603716E-3</v>
      </c>
      <c r="E41" s="28">
        <f>0.5*(Cv!AC41+Cv!AD41)*LN(KC!E41/KC!D41)</f>
        <v>-2.1910760824831268E-3</v>
      </c>
      <c r="F41" s="28">
        <f>0.5*(Cv!AD41+Cv!AE41)*LN(KC!F41/KC!E41)</f>
        <v>-1.6246057807960102E-3</v>
      </c>
      <c r="G41" s="28">
        <f>0.5*(Cv!AE41+Cv!AF41)*LN(KC!G41/KC!F41)</f>
        <v>8.9151131750403127E-3</v>
      </c>
      <c r="H41" s="28">
        <f>0.5*(Cv!AF41+Cv!AG41)*LN(KC!H41/KC!G41)</f>
        <v>-5.2106179228326435E-3</v>
      </c>
      <c r="I41" s="28">
        <f>0.5*(Cv!AG41+Cv!AH41)*LN(KC!I41/KC!H41)</f>
        <v>3.8198242190577714E-3</v>
      </c>
      <c r="J41" s="28">
        <f>0.5*(Cv!AH41+Cv!AI41)*LN(KC!J41/KC!I41)</f>
        <v>-7.3779865103000284E-3</v>
      </c>
      <c r="K41" s="28">
        <f>0.5*(Cv!AI41+Cv!AJ41)*LN(KC!K41/KC!J41)</f>
        <v>5.1794336236545878E-3</v>
      </c>
      <c r="L41" s="28">
        <f>0.5*(Cv!AJ41+Cv!AK41)*LN(KC!L41/KC!K41)</f>
        <v>-7.7618288633767504E-3</v>
      </c>
      <c r="M41" s="28">
        <f>0.5*(Cv!AK41+Cv!AL41)*LN(KC!M41/KC!L41)</f>
        <v>1.1525496489481345E-5</v>
      </c>
      <c r="N41" s="28">
        <f>0.5*(Cv!AL41+Cv!AM41)*LN(KC!N41/KC!M41)</f>
        <v>9.6556161264165479E-3</v>
      </c>
      <c r="O41" s="28">
        <f>0.5*(Cv!AM41+Cv!AN41)*LN(KC!O41/KC!N41)</f>
        <v>2.1697765486338623E-3</v>
      </c>
      <c r="P41" s="28">
        <f>0.5*(Cv!AN41+Cv!AO41)*LN(KC!P41/KC!O41)</f>
        <v>2.3120164798459326E-3</v>
      </c>
      <c r="Q41" s="28">
        <f>0.5*(Cv!AO41+Cv!AP41)*LN(KC!Q41/KC!P41)</f>
        <v>9.7192301961960964E-3</v>
      </c>
      <c r="R41" s="28">
        <f>0.5*(Cv!AP41+Cv!AQ41)*LN(KC!R41/KC!Q41)</f>
        <v>4.7734128588342771E-4</v>
      </c>
      <c r="S41" s="28">
        <f>0.5*(Cv!AQ41+Cv!AR41)*LN(KC!S41/KC!R41)</f>
        <v>-5.1587892331578919E-3</v>
      </c>
      <c r="T41" s="28">
        <f>0.5*(Cv!AR41+Cv!AS41)*LN(KC!T41/KC!S41)</f>
        <v>4.7517815751252595E-4</v>
      </c>
      <c r="U41" s="28">
        <f>0.5*(Cv!AS41+Cv!AT41)*LN(KC!U41/KC!T41)</f>
        <v>6.92601123297726E-3</v>
      </c>
      <c r="V41" s="28">
        <f>0.5*(Cv!AT41+Cv!AU41)*LN(KC!V41/KC!U41)</f>
        <v>-1.7242242663911191E-4</v>
      </c>
      <c r="W41" s="28">
        <f>0.5*(Cv!AU41+Cv!AV41)*LN(KC!W41/KC!V41)</f>
        <v>2.2918880412321346E-3</v>
      </c>
      <c r="X41" s="28">
        <f>0.5*(Cv!AV41+Cv!AW41)*LN(KC!X41/KC!W41)</f>
        <v>1.5444940459024873E-3</v>
      </c>
      <c r="Y41" s="28">
        <f>0.5*(Cv!AW41+Cv!AX41)*LN(KC!Y41/KC!X41)</f>
        <v>-3.3105724701876804E-3</v>
      </c>
      <c r="Z41" s="28">
        <f>0.5*(Cv!AX41+Cv!AY41)*LN(KC!Z41/KC!Y41)</f>
        <v>-8.025098586572116E-4</v>
      </c>
      <c r="AA41" s="28">
        <f>0.5*(Cv!AY41+Cv!AZ41)*LN(KC!AA41/KC!Z41)</f>
        <v>-5.1457740427847043E-3</v>
      </c>
      <c r="AC41" s="28">
        <f t="shared" si="0"/>
        <v>7.4172752159726069E-4</v>
      </c>
      <c r="AD41" s="28">
        <f t="shared" si="1"/>
        <v>-5.8648025423232304E-5</v>
      </c>
      <c r="AE41" s="28">
        <f t="shared" si="2"/>
        <v>1.9039150554802855E-3</v>
      </c>
      <c r="AF41" s="28">
        <f t="shared" si="3"/>
        <v>2.2130298101970592E-3</v>
      </c>
      <c r="AG41" s="28">
        <f t="shared" si="4"/>
        <v>-3.0862854572098653E-3</v>
      </c>
      <c r="AH41" s="28">
        <f t="shared" si="5"/>
        <v>9.2263351502852651E-4</v>
      </c>
      <c r="AI41" s="28">
        <f t="shared" si="6"/>
        <v>2.2578658491946254E-4</v>
      </c>
      <c r="AJ41" s="28">
        <f t="shared" si="7"/>
        <v>6.4092458424466368E-4</v>
      </c>
    </row>
    <row r="42" spans="1:36" x14ac:dyDescent="0.15">
      <c r="A42" s="8">
        <v>40</v>
      </c>
      <c r="B42" s="11" t="s">
        <v>179</v>
      </c>
      <c r="C42" s="28"/>
      <c r="D42" s="28">
        <f>0.5*(Cv!AB42+Cv!AC42)*LN(KC!D42/KC!C42)</f>
        <v>3.1887750139764595E-2</v>
      </c>
      <c r="E42" s="28">
        <f>0.5*(Cv!AC42+Cv!AD42)*LN(KC!E42/KC!D42)</f>
        <v>2.0922918043580801E-2</v>
      </c>
      <c r="F42" s="28">
        <f>0.5*(Cv!AD42+Cv!AE42)*LN(KC!F42/KC!E42)</f>
        <v>1.1301407755550425E-2</v>
      </c>
      <c r="G42" s="28">
        <f>0.5*(Cv!AE42+Cv!AF42)*LN(KC!G42/KC!F42)</f>
        <v>7.7020478733455782E-3</v>
      </c>
      <c r="H42" s="28">
        <f>0.5*(Cv!AF42+Cv!AG42)*LN(KC!H42/KC!G42)</f>
        <v>3.6358346193361745E-3</v>
      </c>
      <c r="I42" s="28">
        <f>0.5*(Cv!AG42+Cv!AH42)*LN(KC!I42/KC!H42)</f>
        <v>6.7443655907544631E-3</v>
      </c>
      <c r="J42" s="28">
        <f>0.5*(Cv!AH42+Cv!AI42)*LN(KC!J42/KC!I42)</f>
        <v>5.1386813404358505E-3</v>
      </c>
      <c r="K42" s="28">
        <f>0.5*(Cv!AI42+Cv!AJ42)*LN(KC!K42/KC!J42)</f>
        <v>-3.1428653705997439E-3</v>
      </c>
      <c r="L42" s="28">
        <f>0.5*(Cv!AJ42+Cv!AK42)*LN(KC!L42/KC!K42)</f>
        <v>-1.9014441098280344E-3</v>
      </c>
      <c r="M42" s="28">
        <f>0.5*(Cv!AK42+Cv!AL42)*LN(KC!M42/KC!L42)</f>
        <v>1.7016795790217821E-3</v>
      </c>
      <c r="N42" s="28">
        <f>0.5*(Cv!AL42+Cv!AM42)*LN(KC!N42/KC!M42)</f>
        <v>1.1995705822836426E-3</v>
      </c>
      <c r="O42" s="28">
        <f>0.5*(Cv!AM42+Cv!AN42)*LN(KC!O42/KC!N42)</f>
        <v>2.2254728684775672E-3</v>
      </c>
      <c r="P42" s="28">
        <f>0.5*(Cv!AN42+Cv!AO42)*LN(KC!P42/KC!O42)</f>
        <v>2.919843990526094E-3</v>
      </c>
      <c r="Q42" s="28">
        <f>0.5*(Cv!AO42+Cv!AP42)*LN(KC!Q42/KC!P42)</f>
        <v>2.6382639573679745E-3</v>
      </c>
      <c r="R42" s="28">
        <f>0.5*(Cv!AP42+Cv!AQ42)*LN(KC!R42/KC!Q42)</f>
        <v>-3.0922118324750911E-3</v>
      </c>
      <c r="S42" s="28">
        <f>0.5*(Cv!AQ42+Cv!AR42)*LN(KC!S42/KC!R42)</f>
        <v>-2.6686233760983388E-3</v>
      </c>
      <c r="T42" s="28">
        <f>0.5*(Cv!AR42+Cv!AS42)*LN(KC!T42/KC!S42)</f>
        <v>-1.7192654040648254E-3</v>
      </c>
      <c r="U42" s="28">
        <f>0.5*(Cv!AS42+Cv!AT42)*LN(KC!U42/KC!T42)</f>
        <v>-3.085443893043291E-3</v>
      </c>
      <c r="V42" s="28">
        <f>0.5*(Cv!AT42+Cv!AU42)*LN(KC!V42/KC!U42)</f>
        <v>-4.007812840854161E-3</v>
      </c>
      <c r="W42" s="28">
        <f>0.5*(Cv!AU42+Cv!AV42)*LN(KC!W42/KC!V42)</f>
        <v>-2.8065499088499716E-3</v>
      </c>
      <c r="X42" s="28">
        <f>0.5*(Cv!AV42+Cv!AW42)*LN(KC!X42/KC!W42)</f>
        <v>-4.8865795117495768E-4</v>
      </c>
      <c r="Y42" s="28">
        <f>0.5*(Cv!AW42+Cv!AX42)*LN(KC!Y42/KC!X42)</f>
        <v>-2.9266143966030535E-3</v>
      </c>
      <c r="Z42" s="28">
        <f>0.5*(Cv!AX42+Cv!AY42)*LN(KC!Z42/KC!Y42)</f>
        <v>-2.0548030679116919E-3</v>
      </c>
      <c r="AA42" s="28">
        <f>0.5*(Cv!AY42+Cv!AZ42)*LN(KC!AA42/KC!Z42)</f>
        <v>2.2049497777406613E-3</v>
      </c>
      <c r="AC42" s="28">
        <f t="shared" si="0"/>
        <v>1.0061314776513489E-2</v>
      </c>
      <c r="AD42" s="28">
        <f t="shared" si="1"/>
        <v>5.9912440426269941E-4</v>
      </c>
      <c r="AE42" s="28">
        <f t="shared" si="2"/>
        <v>4.0454912155964097E-4</v>
      </c>
      <c r="AF42" s="28">
        <f t="shared" si="3"/>
        <v>-2.4215459995974411E-3</v>
      </c>
      <c r="AG42" s="28">
        <f t="shared" si="4"/>
        <v>-9.2548922892469467E-4</v>
      </c>
      <c r="AH42" s="28">
        <f t="shared" si="5"/>
        <v>5.018367629111703E-4</v>
      </c>
      <c r="AI42" s="28">
        <f t="shared" si="6"/>
        <v>-1.8605247105951614E-3</v>
      </c>
      <c r="AJ42" s="28">
        <f t="shared" si="7"/>
        <v>1.7582932098659928E-3</v>
      </c>
    </row>
    <row r="43" spans="1:36" x14ac:dyDescent="0.15">
      <c r="A43" s="8">
        <v>41</v>
      </c>
      <c r="B43" s="11" t="s">
        <v>180</v>
      </c>
      <c r="C43" s="28"/>
      <c r="D43" s="28">
        <f>0.5*(Cv!AB43+Cv!AC43)*LN(KC!D43/KC!C43)</f>
        <v>5.5054677554507003E-3</v>
      </c>
      <c r="E43" s="28">
        <f>0.5*(Cv!AC43+Cv!AD43)*LN(KC!E43/KC!D43)</f>
        <v>7.5995394850594099E-3</v>
      </c>
      <c r="F43" s="28">
        <f>0.5*(Cv!AD43+Cv!AE43)*LN(KC!F43/KC!E43)</f>
        <v>5.4422619488520389E-3</v>
      </c>
      <c r="G43" s="28">
        <f>0.5*(Cv!AE43+Cv!AF43)*LN(KC!G43/KC!F43)</f>
        <v>3.2742965698889948E-3</v>
      </c>
      <c r="H43" s="28">
        <f>0.5*(Cv!AF43+Cv!AG43)*LN(KC!H43/KC!G43)</f>
        <v>2.3318938482159417E-3</v>
      </c>
      <c r="I43" s="28">
        <f>0.5*(Cv!AG43+Cv!AH43)*LN(KC!I43/KC!H43)</f>
        <v>2.6322502394845902E-3</v>
      </c>
      <c r="J43" s="28">
        <f>0.5*(Cv!AH43+Cv!AI43)*LN(KC!J43/KC!I43)</f>
        <v>8.3867648259872292E-4</v>
      </c>
      <c r="K43" s="28">
        <f>0.5*(Cv!AI43+Cv!AJ43)*LN(KC!K43/KC!J43)</f>
        <v>-2.0100139416586037E-3</v>
      </c>
      <c r="L43" s="28">
        <f>0.5*(Cv!AJ43+Cv!AK43)*LN(KC!L43/KC!K43)</f>
        <v>-3.1422069367894778E-3</v>
      </c>
      <c r="M43" s="28">
        <f>0.5*(Cv!AK43+Cv!AL43)*LN(KC!M43/KC!L43)</f>
        <v>-2.4365189720609351E-3</v>
      </c>
      <c r="N43" s="28">
        <f>0.5*(Cv!AL43+Cv!AM43)*LN(KC!N43/KC!M43)</f>
        <v>-6.586578223839552E-4</v>
      </c>
      <c r="O43" s="28">
        <f>0.5*(Cv!AM43+Cv!AN43)*LN(KC!O43/KC!N43)</f>
        <v>1.8397674384341026E-3</v>
      </c>
      <c r="P43" s="28">
        <f>0.5*(Cv!AN43+Cv!AO43)*LN(KC!P43/KC!O43)</f>
        <v>3.361830254167484E-3</v>
      </c>
      <c r="Q43" s="28">
        <f>0.5*(Cv!AO43+Cv!AP43)*LN(KC!Q43/KC!P43)</f>
        <v>1.6438766777901286E-3</v>
      </c>
      <c r="R43" s="28">
        <f>0.5*(Cv!AP43+Cv!AQ43)*LN(KC!R43/KC!Q43)</f>
        <v>-4.4509925017191765E-4</v>
      </c>
      <c r="S43" s="28">
        <f>0.5*(Cv!AQ43+Cv!AR43)*LN(KC!S43/KC!R43)</f>
        <v>-1.9001345978704112E-4</v>
      </c>
      <c r="T43" s="28">
        <f>0.5*(Cv!AR43+Cv!AS43)*LN(KC!T43/KC!S43)</f>
        <v>-2.6405377116945001E-4</v>
      </c>
      <c r="U43" s="28">
        <f>0.5*(Cv!AS43+Cv!AT43)*LN(KC!U43/KC!T43)</f>
        <v>-1.029975935952766E-4</v>
      </c>
      <c r="V43" s="28">
        <f>0.5*(Cv!AT43+Cv!AU43)*LN(KC!V43/KC!U43)</f>
        <v>-1.0378179492536149E-3</v>
      </c>
      <c r="W43" s="28">
        <f>0.5*(Cv!AU43+Cv!AV43)*LN(KC!W43/KC!V43)</f>
        <v>-1.2844337908283717E-3</v>
      </c>
      <c r="X43" s="28">
        <f>0.5*(Cv!AV43+Cv!AW43)*LN(KC!X43/KC!W43)</f>
        <v>-4.6707660487428323E-4</v>
      </c>
      <c r="Y43" s="28">
        <f>0.5*(Cv!AW43+Cv!AX43)*LN(KC!Y43/KC!X43)</f>
        <v>-1.4828652889985509E-3</v>
      </c>
      <c r="Z43" s="28">
        <f>0.5*(Cv!AX43+Cv!AY43)*LN(KC!Z43/KC!Y43)</f>
        <v>-2.031626512381742E-4</v>
      </c>
      <c r="AA43" s="28">
        <f>0.5*(Cv!AY43+Cv!AZ43)*LN(KC!AA43/KC!Z43)</f>
        <v>-8.4847643343125099E-4</v>
      </c>
      <c r="AC43" s="28">
        <f t="shared" si="0"/>
        <v>4.256048418300195E-3</v>
      </c>
      <c r="AD43" s="28">
        <f t="shared" si="1"/>
        <v>-1.4817442380588497E-3</v>
      </c>
      <c r="AE43" s="28">
        <f t="shared" si="2"/>
        <v>1.2420723320865513E-3</v>
      </c>
      <c r="AF43" s="28">
        <f t="shared" si="3"/>
        <v>-6.3127594194419933E-4</v>
      </c>
      <c r="AG43" s="28">
        <f t="shared" si="4"/>
        <v>-8.4483479122265872E-4</v>
      </c>
      <c r="AH43" s="28">
        <f t="shared" si="5"/>
        <v>-1.1983595298614922E-4</v>
      </c>
      <c r="AI43" s="28">
        <f t="shared" si="6"/>
        <v>-7.1136051042362163E-4</v>
      </c>
      <c r="AJ43" s="28">
        <f t="shared" si="7"/>
        <v>6.2569558601089151E-4</v>
      </c>
    </row>
    <row r="44" spans="1:36" x14ac:dyDescent="0.15">
      <c r="A44" s="8">
        <v>42</v>
      </c>
      <c r="B44" s="11" t="s">
        <v>181</v>
      </c>
      <c r="C44" s="28"/>
      <c r="D44" s="28">
        <f>0.5*(Cv!AB44+Cv!AC44)*LN(KC!D44/KC!C44)</f>
        <v>1.4694457359636433E-3</v>
      </c>
      <c r="E44" s="28">
        <f>0.5*(Cv!AC44+Cv!AD44)*LN(KC!E44/KC!D44)</f>
        <v>1.6930710160383119E-3</v>
      </c>
      <c r="F44" s="28">
        <f>0.5*(Cv!AD44+Cv!AE44)*LN(KC!F44/KC!E44)</f>
        <v>2.1580412046148015E-3</v>
      </c>
      <c r="G44" s="28">
        <f>0.5*(Cv!AE44+Cv!AF44)*LN(KC!G44/KC!F44)</f>
        <v>3.546604159758631E-4</v>
      </c>
      <c r="H44" s="28">
        <f>0.5*(Cv!AF44+Cv!AG44)*LN(KC!H44/KC!G44)</f>
        <v>8.2295931913362063E-4</v>
      </c>
      <c r="I44" s="28">
        <f>0.5*(Cv!AG44+Cv!AH44)*LN(KC!I44/KC!H44)</f>
        <v>1.3944181066429331E-3</v>
      </c>
      <c r="J44" s="28">
        <f>0.5*(Cv!AH44+Cv!AI44)*LN(KC!J44/KC!I44)</f>
        <v>1.6737702163176099E-5</v>
      </c>
      <c r="K44" s="28">
        <f>0.5*(Cv!AI44+Cv!AJ44)*LN(KC!K44/KC!J44)</f>
        <v>-1.9208624366998028E-3</v>
      </c>
      <c r="L44" s="28">
        <f>0.5*(Cv!AJ44+Cv!AK44)*LN(KC!L44/KC!K44)</f>
        <v>5.3760546300462895E-5</v>
      </c>
      <c r="M44" s="28">
        <f>0.5*(Cv!AK44+Cv!AL44)*LN(KC!M44/KC!L44)</f>
        <v>3.9973733137224091E-5</v>
      </c>
      <c r="N44" s="28">
        <f>0.5*(Cv!AL44+Cv!AM44)*LN(KC!N44/KC!M44)</f>
        <v>2.9473132312848589E-3</v>
      </c>
      <c r="O44" s="28">
        <f>0.5*(Cv!AM44+Cv!AN44)*LN(KC!O44/KC!N44)</f>
        <v>-5.1967161065073516E-5</v>
      </c>
      <c r="P44" s="28">
        <f>0.5*(Cv!AN44+Cv!AO44)*LN(KC!P44/KC!O44)</f>
        <v>2.2393528418892797E-3</v>
      </c>
      <c r="Q44" s="28">
        <f>0.5*(Cv!AO44+Cv!AP44)*LN(KC!Q44/KC!P44)</f>
        <v>2.2083854888828021E-3</v>
      </c>
      <c r="R44" s="28">
        <f>0.5*(Cv!AP44+Cv!AQ44)*LN(KC!R44/KC!Q44)</f>
        <v>-1.3149141416056644E-3</v>
      </c>
      <c r="S44" s="28">
        <f>0.5*(Cv!AQ44+Cv!AR44)*LN(KC!S44/KC!R44)</f>
        <v>-3.7638651646197961E-4</v>
      </c>
      <c r="T44" s="28">
        <f>0.5*(Cv!AR44+Cv!AS44)*LN(KC!T44/KC!S44)</f>
        <v>4.0982427482712567E-4</v>
      </c>
      <c r="U44" s="28">
        <f>0.5*(Cv!AS44+Cv!AT44)*LN(KC!U44/KC!T44)</f>
        <v>-1.2096944921972847E-4</v>
      </c>
      <c r="V44" s="28">
        <f>0.5*(Cv!AT44+Cv!AU44)*LN(KC!V44/KC!U44)</f>
        <v>-1.4515733253283782E-3</v>
      </c>
      <c r="W44" s="28">
        <f>0.5*(Cv!AU44+Cv!AV44)*LN(KC!W44/KC!V44)</f>
        <v>-6.1912719164406512E-4</v>
      </c>
      <c r="X44" s="28">
        <f>0.5*(Cv!AV44+Cv!AW44)*LN(KC!X44/KC!W44)</f>
        <v>-5.7298639220257103E-4</v>
      </c>
      <c r="Y44" s="28">
        <f>0.5*(Cv!AW44+Cv!AX44)*LN(KC!Y44/KC!X44)</f>
        <v>-9.5106734605951524E-4</v>
      </c>
      <c r="Z44" s="28">
        <f>0.5*(Cv!AX44+Cv!AY44)*LN(KC!Z44/KC!Y44)</f>
        <v>-3.092451299484308E-4</v>
      </c>
      <c r="AA44" s="28">
        <f>0.5*(Cv!AY44+Cv!AZ44)*LN(KC!AA44/KC!Z44)</f>
        <v>8.2949517369820347E-5</v>
      </c>
      <c r="AC44" s="28">
        <f t="shared" si="0"/>
        <v>1.2846300124811059E-3</v>
      </c>
      <c r="AD44" s="28">
        <f t="shared" si="1"/>
        <v>2.2738455523718383E-4</v>
      </c>
      <c r="AE44" s="28">
        <f t="shared" si="2"/>
        <v>5.4089410232787294E-4</v>
      </c>
      <c r="AF44" s="28">
        <f t="shared" si="3"/>
        <v>-4.7096641671352341E-4</v>
      </c>
      <c r="AG44" s="28">
        <f t="shared" si="4"/>
        <v>-3.9245431954604195E-4</v>
      </c>
      <c r="AH44" s="28">
        <f t="shared" si="5"/>
        <v>3.8413932878252836E-4</v>
      </c>
      <c r="AI44" s="28">
        <f t="shared" si="6"/>
        <v>-4.4152438027571781E-4</v>
      </c>
      <c r="AJ44" s="28">
        <f t="shared" si="7"/>
        <v>2.9271079600108997E-4</v>
      </c>
    </row>
    <row r="45" spans="1:36" x14ac:dyDescent="0.15">
      <c r="A45" s="8">
        <v>43</v>
      </c>
      <c r="B45" s="11" t="s">
        <v>182</v>
      </c>
      <c r="C45" s="28"/>
      <c r="D45" s="28">
        <f>0.5*(Cv!AB45+Cv!AC45)*LN(KC!D45/KC!C45)</f>
        <v>2.990535604250133E-2</v>
      </c>
      <c r="E45" s="28">
        <f>0.5*(Cv!AC45+Cv!AD45)*LN(KC!E45/KC!D45)</f>
        <v>2.6729974435895754E-2</v>
      </c>
      <c r="F45" s="28">
        <f>0.5*(Cv!AD45+Cv!AE45)*LN(KC!F45/KC!E45)</f>
        <v>2.2716801441484292E-2</v>
      </c>
      <c r="G45" s="28">
        <f>0.5*(Cv!AE45+Cv!AF45)*LN(KC!G45/KC!F45)</f>
        <v>1.5005995471821049E-2</v>
      </c>
      <c r="H45" s="28">
        <f>0.5*(Cv!AF45+Cv!AG45)*LN(KC!H45/KC!G45)</f>
        <v>6.9810133833537458E-3</v>
      </c>
      <c r="I45" s="28">
        <f>0.5*(Cv!AG45+Cv!AH45)*LN(KC!I45/KC!H45)</f>
        <v>6.621927710575657E-3</v>
      </c>
      <c r="J45" s="28">
        <f>0.5*(Cv!AH45+Cv!AI45)*LN(KC!J45/KC!I45)</f>
        <v>5.6923968306790166E-3</v>
      </c>
      <c r="K45" s="28">
        <f>0.5*(Cv!AI45+Cv!AJ45)*LN(KC!K45/KC!J45)</f>
        <v>-3.7760005276079567E-3</v>
      </c>
      <c r="L45" s="28">
        <f>0.5*(Cv!AJ45+Cv!AK45)*LN(KC!L45/KC!K45)</f>
        <v>-5.6935091234008367E-3</v>
      </c>
      <c r="M45" s="28">
        <f>0.5*(Cv!AK45+Cv!AL45)*LN(KC!M45/KC!L45)</f>
        <v>-3.3712332029377564E-3</v>
      </c>
      <c r="N45" s="28">
        <f>0.5*(Cv!AL45+Cv!AM45)*LN(KC!N45/KC!M45)</f>
        <v>-2.1759181180620929E-3</v>
      </c>
      <c r="O45" s="28">
        <f>0.5*(Cv!AM45+Cv!AN45)*LN(KC!O45/KC!N45)</f>
        <v>-1.3096708106621509E-3</v>
      </c>
      <c r="P45" s="28">
        <f>0.5*(Cv!AN45+Cv!AO45)*LN(KC!P45/KC!O45)</f>
        <v>1.1011857900348619E-3</v>
      </c>
      <c r="Q45" s="28">
        <f>0.5*(Cv!AO45+Cv!AP45)*LN(KC!Q45/KC!P45)</f>
        <v>8.1915169303783074E-5</v>
      </c>
      <c r="R45" s="28">
        <f>0.5*(Cv!AP45+Cv!AQ45)*LN(KC!R45/KC!Q45)</f>
        <v>-3.7373899013784001E-3</v>
      </c>
      <c r="S45" s="28">
        <f>0.5*(Cv!AQ45+Cv!AR45)*LN(KC!S45/KC!R45)</f>
        <v>-1.6691692480977263E-3</v>
      </c>
      <c r="T45" s="28">
        <f>0.5*(Cv!AR45+Cv!AS45)*LN(KC!T45/KC!S45)</f>
        <v>-1.3091539510984632E-3</v>
      </c>
      <c r="U45" s="28">
        <f>0.5*(Cv!AS45+Cv!AT45)*LN(KC!U45/KC!T45)</f>
        <v>-1.3285980327718218E-3</v>
      </c>
      <c r="V45" s="28">
        <f>0.5*(Cv!AT45+Cv!AU45)*LN(KC!V45/KC!U45)</f>
        <v>-1.6534946649692393E-3</v>
      </c>
      <c r="W45" s="28">
        <f>0.5*(Cv!AU45+Cv!AV45)*LN(KC!W45/KC!V45)</f>
        <v>-1.7727092332424361E-3</v>
      </c>
      <c r="X45" s="28">
        <f>0.5*(Cv!AV45+Cv!AW45)*LN(KC!X45/KC!W45)</f>
        <v>-5.1812729700184278E-4</v>
      </c>
      <c r="Y45" s="28">
        <f>0.5*(Cv!AW45+Cv!AX45)*LN(KC!Y45/KC!X45)</f>
        <v>-1.0759826802797421E-3</v>
      </c>
      <c r="Z45" s="28">
        <f>0.5*(Cv!AX45+Cv!AY45)*LN(KC!Z45/KC!Y45)</f>
        <v>-8.931132450679237E-4</v>
      </c>
      <c r="AA45" s="28">
        <f>0.5*(Cv!AY45+Cv!AZ45)*LN(KC!AA45/KC!Z45)</f>
        <v>-1.0398581906461491E-3</v>
      </c>
      <c r="AC45" s="28">
        <f t="shared" si="0"/>
        <v>1.5611142488626098E-2</v>
      </c>
      <c r="AD45" s="28">
        <f t="shared" si="1"/>
        <v>-1.8648528282659254E-3</v>
      </c>
      <c r="AE45" s="28">
        <f t="shared" si="2"/>
        <v>-1.1066258001599266E-3</v>
      </c>
      <c r="AF45" s="28">
        <f t="shared" si="3"/>
        <v>-1.3164166358167607E-3</v>
      </c>
      <c r="AG45" s="28">
        <f t="shared" si="4"/>
        <v>-1.0029847053312716E-3</v>
      </c>
      <c r="AH45" s="28">
        <f t="shared" si="5"/>
        <v>-1.4857393142129259E-3</v>
      </c>
      <c r="AI45" s="28">
        <f t="shared" si="6"/>
        <v>-1.1988796618847023E-3</v>
      </c>
      <c r="AJ45" s="28">
        <f t="shared" si="7"/>
        <v>2.3307513915618973E-3</v>
      </c>
    </row>
    <row r="46" spans="1:36" x14ac:dyDescent="0.15">
      <c r="A46" s="8">
        <v>44</v>
      </c>
      <c r="B46" s="11" t="s">
        <v>183</v>
      </c>
      <c r="C46" s="28"/>
      <c r="D46" s="28">
        <f>0.5*(Cv!AB46+Cv!AC46)*LN(KC!D46/KC!C46)</f>
        <v>6.8527220536615193E-4</v>
      </c>
      <c r="E46" s="28">
        <f>0.5*(Cv!AC46+Cv!AD46)*LN(KC!E46/KC!D46)</f>
        <v>6.485419276110899E-3</v>
      </c>
      <c r="F46" s="28">
        <f>0.5*(Cv!AD46+Cv!AE46)*LN(KC!F46/KC!E46)</f>
        <v>7.1185162464073859E-3</v>
      </c>
      <c r="G46" s="28">
        <f>0.5*(Cv!AE46+Cv!AF46)*LN(KC!G46/KC!F46)</f>
        <v>7.4814119565087267E-3</v>
      </c>
      <c r="H46" s="28">
        <f>0.5*(Cv!AF46+Cv!AG46)*LN(KC!H46/KC!G46)</f>
        <v>4.8239061922351447E-3</v>
      </c>
      <c r="I46" s="28">
        <f>0.5*(Cv!AG46+Cv!AH46)*LN(KC!I46/KC!H46)</f>
        <v>6.326945402576392E-3</v>
      </c>
      <c r="J46" s="28">
        <f>0.5*(Cv!AH46+Cv!AI46)*LN(KC!J46/KC!I46)</f>
        <v>5.2727173839325955E-3</v>
      </c>
      <c r="K46" s="28">
        <f>0.5*(Cv!AI46+Cv!AJ46)*LN(KC!K46/KC!J46)</f>
        <v>2.395615778186708E-3</v>
      </c>
      <c r="L46" s="28">
        <f>0.5*(Cv!AJ46+Cv!AK46)*LN(KC!L46/KC!K46)</f>
        <v>7.9189414888478278E-4</v>
      </c>
      <c r="M46" s="28">
        <f>0.5*(Cv!AK46+Cv!AL46)*LN(KC!M46/KC!L46)</f>
        <v>1.8197292573702316E-3</v>
      </c>
      <c r="N46" s="28">
        <f>0.5*(Cv!AL46+Cv!AM46)*LN(KC!N46/KC!M46)</f>
        <v>2.0173733057429087E-3</v>
      </c>
      <c r="O46" s="28">
        <f>0.5*(Cv!AM46+Cv!AN46)*LN(KC!O46/KC!N46)</f>
        <v>9.5655733392358379E-4</v>
      </c>
      <c r="P46" s="28">
        <f>0.5*(Cv!AN46+Cv!AO46)*LN(KC!P46/KC!O46)</f>
        <v>1.7138886159354647E-3</v>
      </c>
      <c r="Q46" s="28">
        <f>0.5*(Cv!AO46+Cv!AP46)*LN(KC!Q46/KC!P46)</f>
        <v>5.4382905290249934E-4</v>
      </c>
      <c r="R46" s="28">
        <f>0.5*(Cv!AP46+Cv!AQ46)*LN(KC!R46/KC!Q46)</f>
        <v>-1.4857214465113181E-3</v>
      </c>
      <c r="S46" s="28">
        <f>0.5*(Cv!AQ46+Cv!AR46)*LN(KC!S46/KC!R46)</f>
        <v>-8.5889241104151678E-4</v>
      </c>
      <c r="T46" s="28">
        <f>0.5*(Cv!AR46+Cv!AS46)*LN(KC!T46/KC!S46)</f>
        <v>-6.0944369760277436E-4</v>
      </c>
      <c r="U46" s="28">
        <f>0.5*(Cv!AS46+Cv!AT46)*LN(KC!U46/KC!T46)</f>
        <v>-1.3898355224770904E-4</v>
      </c>
      <c r="V46" s="28">
        <f>0.5*(Cv!AT46+Cv!AU46)*LN(KC!V46/KC!U46)</f>
        <v>-1.0413434297796931E-3</v>
      </c>
      <c r="W46" s="28">
        <f>0.5*(Cv!AU46+Cv!AV46)*LN(KC!W46/KC!V46)</f>
        <v>-1.1667759401282839E-3</v>
      </c>
      <c r="X46" s="28">
        <f>0.5*(Cv!AV46+Cv!AW46)*LN(KC!X46/KC!W46)</f>
        <v>-2.3160969847981096E-4</v>
      </c>
      <c r="Y46" s="28">
        <f>0.5*(Cv!AW46+Cv!AX46)*LN(KC!Y46/KC!X46)</f>
        <v>-2.3052540585885408E-3</v>
      </c>
      <c r="Z46" s="28">
        <f>0.5*(Cv!AX46+Cv!AY46)*LN(KC!Z46/KC!Y46)</f>
        <v>-1.3173425932572456E-3</v>
      </c>
      <c r="AA46" s="28">
        <f>0.5*(Cv!AY46+Cv!AZ46)*LN(KC!AA46/KC!Z46)</f>
        <v>-1.7536431341733073E-3</v>
      </c>
      <c r="AC46" s="28">
        <f t="shared" si="0"/>
        <v>6.4472398147677095E-3</v>
      </c>
      <c r="AD46" s="28">
        <f t="shared" si="1"/>
        <v>2.4594659748234451E-3</v>
      </c>
      <c r="AE46" s="28">
        <f t="shared" si="2"/>
        <v>1.7393222904174259E-4</v>
      </c>
      <c r="AF46" s="28">
        <f t="shared" si="3"/>
        <v>-6.3763126364765432E-4</v>
      </c>
      <c r="AG46" s="28">
        <f t="shared" si="4"/>
        <v>-1.7920799286730311E-3</v>
      </c>
      <c r="AH46" s="28">
        <f t="shared" si="5"/>
        <v>1.3166991019325938E-3</v>
      </c>
      <c r="AI46" s="28">
        <f t="shared" si="6"/>
        <v>-1.0705495130321706E-3</v>
      </c>
      <c r="AJ46" s="28">
        <f t="shared" si="7"/>
        <v>1.6016866951698747E-3</v>
      </c>
    </row>
    <row r="47" spans="1:36" x14ac:dyDescent="0.15">
      <c r="A47" s="8">
        <v>45</v>
      </c>
      <c r="B47" s="11" t="s">
        <v>184</v>
      </c>
      <c r="C47" s="28"/>
      <c r="D47" s="28">
        <f>0.5*(Cv!AB47+Cv!AC47)*LN(KC!D47/KC!C47)</f>
        <v>2.5002429752761953E-2</v>
      </c>
      <c r="E47" s="28">
        <f>0.5*(Cv!AC47+Cv!AD47)*LN(KC!E47/KC!D47)</f>
        <v>3.0792276389246465E-2</v>
      </c>
      <c r="F47" s="28">
        <f>0.5*(Cv!AD47+Cv!AE47)*LN(KC!F47/KC!E47)</f>
        <v>1.1608416590931406E-2</v>
      </c>
      <c r="G47" s="28">
        <f>0.5*(Cv!AE47+Cv!AF47)*LN(KC!G47/KC!F47)</f>
        <v>-2.7775848985820946E-4</v>
      </c>
      <c r="H47" s="28">
        <f>0.5*(Cv!AF47+Cv!AG47)*LN(KC!H47/KC!G47)</f>
        <v>2.517418919193045E-3</v>
      </c>
      <c r="I47" s="28">
        <f>0.5*(Cv!AG47+Cv!AH47)*LN(KC!I47/KC!H47)</f>
        <v>-2.9132150264340705E-3</v>
      </c>
      <c r="J47" s="28">
        <f>0.5*(Cv!AH47+Cv!AI47)*LN(KC!J47/KC!I47)</f>
        <v>-1.8067095448001734E-3</v>
      </c>
      <c r="K47" s="28">
        <f>0.5*(Cv!AI47+Cv!AJ47)*LN(KC!K47/KC!J47)</f>
        <v>-5.5768870808906553E-3</v>
      </c>
      <c r="L47" s="28">
        <f>0.5*(Cv!AJ47+Cv!AK47)*LN(KC!L47/KC!K47)</f>
        <v>-3.6693672528479047E-3</v>
      </c>
      <c r="M47" s="28">
        <f>0.5*(Cv!AK47+Cv!AL47)*LN(KC!M47/KC!L47)</f>
        <v>-1.2482954505603494E-3</v>
      </c>
      <c r="N47" s="28">
        <f>0.5*(Cv!AL47+Cv!AM47)*LN(KC!N47/KC!M47)</f>
        <v>1.0815608408351223E-3</v>
      </c>
      <c r="O47" s="28">
        <f>0.5*(Cv!AM47+Cv!AN47)*LN(KC!O47/KC!N47)</f>
        <v>2.2919912913063774E-4</v>
      </c>
      <c r="P47" s="28">
        <f>0.5*(Cv!AN47+Cv!AO47)*LN(KC!P47/KC!O47)</f>
        <v>6.1957534995091606E-3</v>
      </c>
      <c r="Q47" s="28">
        <f>0.5*(Cv!AO47+Cv!AP47)*LN(KC!Q47/KC!P47)</f>
        <v>3.422393629798836E-5</v>
      </c>
      <c r="R47" s="28">
        <f>0.5*(Cv!AP47+Cv!AQ47)*LN(KC!R47/KC!Q47)</f>
        <v>-1.666996499249873E-3</v>
      </c>
      <c r="S47" s="28">
        <f>0.5*(Cv!AQ47+Cv!AR47)*LN(KC!S47/KC!R47)</f>
        <v>5.9454527403191601E-4</v>
      </c>
      <c r="T47" s="28">
        <f>0.5*(Cv!AR47+Cv!AS47)*LN(KC!T47/KC!S47)</f>
        <v>4.4973058133296779E-5</v>
      </c>
      <c r="U47" s="28">
        <f>0.5*(Cv!AS47+Cv!AT47)*LN(KC!U47/KC!T47)</f>
        <v>-4.2811839549691648E-4</v>
      </c>
      <c r="V47" s="28">
        <f>0.5*(Cv!AT47+Cv!AU47)*LN(KC!V47/KC!U47)</f>
        <v>-1.026480119342293E-3</v>
      </c>
      <c r="W47" s="28">
        <f>0.5*(Cv!AU47+Cv!AV47)*LN(KC!W47/KC!V47)</f>
        <v>-4.6745100929580243E-4</v>
      </c>
      <c r="X47" s="28">
        <f>0.5*(Cv!AV47+Cv!AW47)*LN(KC!X47/KC!W47)</f>
        <v>5.5096801792706401E-4</v>
      </c>
      <c r="Y47" s="28">
        <f>0.5*(Cv!AW47+Cv!AX47)*LN(KC!Y47/KC!X47)</f>
        <v>-8.0471586163369789E-4</v>
      </c>
      <c r="Z47" s="28">
        <f>0.5*(Cv!AX47+Cv!AY47)*LN(KC!Z47/KC!Y47)</f>
        <v>4.2055517104725923E-3</v>
      </c>
      <c r="AA47" s="28">
        <f>0.5*(Cv!AY47+Cv!AZ47)*LN(KC!AA47/KC!Z47)</f>
        <v>-7.3845464469478816E-4</v>
      </c>
      <c r="AC47" s="28">
        <f t="shared" si="0"/>
        <v>8.3454276766157277E-3</v>
      </c>
      <c r="AD47" s="28">
        <f t="shared" si="1"/>
        <v>-2.2439396976527922E-3</v>
      </c>
      <c r="AE47" s="28">
        <f t="shared" si="2"/>
        <v>1.0773450679439662E-3</v>
      </c>
      <c r="AF47" s="28">
        <f t="shared" si="3"/>
        <v>-2.6522168961493021E-4</v>
      </c>
      <c r="AG47" s="28">
        <f t="shared" si="4"/>
        <v>8.8746040138136875E-4</v>
      </c>
      <c r="AH47" s="28">
        <f t="shared" si="5"/>
        <v>-5.8329731485441303E-4</v>
      </c>
      <c r="AI47" s="28">
        <f t="shared" si="6"/>
        <v>1.6703409450868187E-4</v>
      </c>
      <c r="AJ47" s="28">
        <f t="shared" si="7"/>
        <v>1.6187146952436498E-3</v>
      </c>
    </row>
    <row r="48" spans="1:36" x14ac:dyDescent="0.15">
      <c r="A48" s="8">
        <v>46</v>
      </c>
      <c r="B48" s="11" t="s">
        <v>185</v>
      </c>
      <c r="C48" s="28"/>
      <c r="D48" s="28">
        <f>0.5*(Cv!AB48+Cv!AC48)*LN(KC!D48/KC!C48)</f>
        <v>6.9713686136906655E-3</v>
      </c>
      <c r="E48" s="28">
        <f>0.5*(Cv!AC48+Cv!AD48)*LN(KC!E48/KC!D48)</f>
        <v>2.7295341536039048E-3</v>
      </c>
      <c r="F48" s="28">
        <f>0.5*(Cv!AD48+Cv!AE48)*LN(KC!F48/KC!E48)</f>
        <v>1.8124709988839689E-4</v>
      </c>
      <c r="G48" s="28">
        <f>0.5*(Cv!AE48+Cv!AF48)*LN(KC!G48/KC!F48)</f>
        <v>1.0867285717924247E-3</v>
      </c>
      <c r="H48" s="28">
        <f>0.5*(Cv!AF48+Cv!AG48)*LN(KC!H48/KC!G48)</f>
        <v>1.7498997773692589E-3</v>
      </c>
      <c r="I48" s="28">
        <f>0.5*(Cv!AG48+Cv!AH48)*LN(KC!I48/KC!H48)</f>
        <v>9.876040758081048E-4</v>
      </c>
      <c r="J48" s="28">
        <f>0.5*(Cv!AH48+Cv!AI48)*LN(KC!J48/KC!I48)</f>
        <v>7.9800185583636229E-4</v>
      </c>
      <c r="K48" s="28">
        <f>0.5*(Cv!AI48+Cv!AJ48)*LN(KC!K48/KC!J48)</f>
        <v>3.9176174129061859E-4</v>
      </c>
      <c r="L48" s="28">
        <f>0.5*(Cv!AJ48+Cv!AK48)*LN(KC!L48/KC!K48)</f>
        <v>-2.7499823010705936E-3</v>
      </c>
      <c r="M48" s="28">
        <f>0.5*(Cv!AK48+Cv!AL48)*LN(KC!M48/KC!L48)</f>
        <v>4.0125538691207488E-3</v>
      </c>
      <c r="N48" s="28">
        <f>0.5*(Cv!AL48+Cv!AM48)*LN(KC!N48/KC!M48)</f>
        <v>3.6834187616594815E-3</v>
      </c>
      <c r="O48" s="28">
        <f>0.5*(Cv!AM48+Cv!AN48)*LN(KC!O48/KC!N48)</f>
        <v>9.651023069849042E-4</v>
      </c>
      <c r="P48" s="28">
        <f>0.5*(Cv!AN48+Cv!AO48)*LN(KC!P48/KC!O48)</f>
        <v>1.6103566359433564E-4</v>
      </c>
      <c r="Q48" s="28">
        <f>0.5*(Cv!AO48+Cv!AP48)*LN(KC!Q48/KC!P48)</f>
        <v>-2.2991133832455767E-4</v>
      </c>
      <c r="R48" s="28">
        <f>0.5*(Cv!AP48+Cv!AQ48)*LN(KC!R48/KC!Q48)</f>
        <v>-1.5863762203403681E-3</v>
      </c>
      <c r="S48" s="28">
        <f>0.5*(Cv!AQ48+Cv!AR48)*LN(KC!S48/KC!R48)</f>
        <v>-9.5546325930101494E-4</v>
      </c>
      <c r="T48" s="28">
        <f>0.5*(Cv!AR48+Cv!AS48)*LN(KC!T48/KC!S48)</f>
        <v>-8.1712305655202977E-4</v>
      </c>
      <c r="U48" s="28">
        <f>0.5*(Cv!AS48+Cv!AT48)*LN(KC!U48/KC!T48)</f>
        <v>-1.0203337561586999E-3</v>
      </c>
      <c r="V48" s="28">
        <f>0.5*(Cv!AT48+Cv!AU48)*LN(KC!V48/KC!U48)</f>
        <v>-9.3787894337831758E-4</v>
      </c>
      <c r="W48" s="28">
        <f>0.5*(Cv!AU48+Cv!AV48)*LN(KC!W48/KC!V48)</f>
        <v>3.1135074360007437E-4</v>
      </c>
      <c r="X48" s="28">
        <f>0.5*(Cv!AV48+Cv!AW48)*LN(KC!X48/KC!W48)</f>
        <v>2.4583755791521066E-4</v>
      </c>
      <c r="Y48" s="28">
        <f>0.5*(Cv!AW48+Cv!AX48)*LN(KC!Y48/KC!X48)</f>
        <v>-8.9816926989279961E-4</v>
      </c>
      <c r="Z48" s="28">
        <f>0.5*(Cv!AX48+Cv!AY48)*LN(KC!Z48/KC!Y48)</f>
        <v>-1.1234497257126958E-3</v>
      </c>
      <c r="AA48" s="28">
        <f>0.5*(Cv!AY48+Cv!AZ48)*LN(KC!AA48/KC!Z48)</f>
        <v>-1.3291240145269722E-3</v>
      </c>
      <c r="AC48" s="28">
        <f t="shared" si="0"/>
        <v>1.3470027356924181E-3</v>
      </c>
      <c r="AD48" s="28">
        <f t="shared" si="1"/>
        <v>1.2271507853673235E-3</v>
      </c>
      <c r="AE48" s="28">
        <f t="shared" si="2"/>
        <v>-3.2912256947734017E-4</v>
      </c>
      <c r="AF48" s="28">
        <f t="shared" si="3"/>
        <v>-4.436294909147525E-4</v>
      </c>
      <c r="AG48" s="28">
        <f t="shared" si="4"/>
        <v>-1.1169143367108225E-3</v>
      </c>
      <c r="AH48" s="28">
        <f t="shared" si="5"/>
        <v>4.4901410794499156E-4</v>
      </c>
      <c r="AI48" s="28">
        <f t="shared" si="6"/>
        <v>-6.9611130808827876E-4</v>
      </c>
      <c r="AJ48" s="28">
        <f t="shared" si="7"/>
        <v>2.4592453448720771E-4</v>
      </c>
    </row>
    <row r="49" spans="1:36" x14ac:dyDescent="0.15">
      <c r="A49" s="8">
        <v>47</v>
      </c>
      <c r="B49" s="11" t="s">
        <v>186</v>
      </c>
      <c r="C49" s="28"/>
      <c r="D49" s="28">
        <f>0.5*(Cv!AB49+Cv!AC49)*LN(KC!D49/KC!C49)</f>
        <v>6.7029725360418513E-3</v>
      </c>
      <c r="E49" s="28">
        <f>0.5*(Cv!AC49+Cv!AD49)*LN(KC!E49/KC!D49)</f>
        <v>6.3286085660172282E-3</v>
      </c>
      <c r="F49" s="28">
        <f>0.5*(Cv!AD49+Cv!AE49)*LN(KC!F49/KC!E49)</f>
        <v>5.2237945338405554E-3</v>
      </c>
      <c r="G49" s="28">
        <f>0.5*(Cv!AE49+Cv!AF49)*LN(KC!G49/KC!F49)</f>
        <v>5.2415494284906074E-3</v>
      </c>
      <c r="H49" s="28">
        <f>0.5*(Cv!AF49+Cv!AG49)*LN(KC!H49/KC!G49)</f>
        <v>3.276295831991433E-3</v>
      </c>
      <c r="I49" s="28">
        <f>0.5*(Cv!AG49+Cv!AH49)*LN(KC!I49/KC!H49)</f>
        <v>2.6089233694708358E-3</v>
      </c>
      <c r="J49" s="28">
        <f>0.5*(Cv!AH49+Cv!AI49)*LN(KC!J49/KC!I49)</f>
        <v>4.038062207550432E-3</v>
      </c>
      <c r="K49" s="28">
        <f>0.5*(Cv!AI49+Cv!AJ49)*LN(KC!K49/KC!J49)</f>
        <v>1.0775745730973798E-4</v>
      </c>
      <c r="L49" s="28">
        <f>0.5*(Cv!AJ49+Cv!AK49)*LN(KC!L49/KC!K49)</f>
        <v>7.5414717376269557E-4</v>
      </c>
      <c r="M49" s="28">
        <f>0.5*(Cv!AK49+Cv!AL49)*LN(KC!M49/KC!L49)</f>
        <v>2.298376886028153E-4</v>
      </c>
      <c r="N49" s="28">
        <f>0.5*(Cv!AL49+Cv!AM49)*LN(KC!N49/KC!M49)</f>
        <v>7.3117031034892999E-4</v>
      </c>
      <c r="O49" s="28">
        <f>0.5*(Cv!AM49+Cv!AN49)*LN(KC!O49/KC!N49)</f>
        <v>5.4394152374196065E-4</v>
      </c>
      <c r="P49" s="28">
        <f>0.5*(Cv!AN49+Cv!AO49)*LN(KC!P49/KC!O49)</f>
        <v>1.643540610386294E-3</v>
      </c>
      <c r="Q49" s="28">
        <f>0.5*(Cv!AO49+Cv!AP49)*LN(KC!Q49/KC!P49)</f>
        <v>6.7266125379025082E-4</v>
      </c>
      <c r="R49" s="28">
        <f>0.5*(Cv!AP49+Cv!AQ49)*LN(KC!R49/KC!Q49)</f>
        <v>-5.381197255240782E-4</v>
      </c>
      <c r="S49" s="28">
        <f>0.5*(Cv!AQ49+Cv!AR49)*LN(KC!S49/KC!R49)</f>
        <v>-4.4529021926602481E-4</v>
      </c>
      <c r="T49" s="28">
        <f>0.5*(Cv!AR49+Cv!AS49)*LN(KC!T49/KC!S49)</f>
        <v>1.1497213791280238E-4</v>
      </c>
      <c r="U49" s="28">
        <f>0.5*(Cv!AS49+Cv!AT49)*LN(KC!U49/KC!T49)</f>
        <v>-2.5368560524536324E-4</v>
      </c>
      <c r="V49" s="28">
        <f>0.5*(Cv!AT49+Cv!AU49)*LN(KC!V49/KC!U49)</f>
        <v>2.7391369709405244E-4</v>
      </c>
      <c r="W49" s="28">
        <f>0.5*(Cv!AU49+Cv!AV49)*LN(KC!W49/KC!V49)</f>
        <v>-1.1143670338515422E-3</v>
      </c>
      <c r="X49" s="28">
        <f>0.5*(Cv!AV49+Cv!AW49)*LN(KC!X49/KC!W49)</f>
        <v>-4.9932806622566097E-4</v>
      </c>
      <c r="Y49" s="28">
        <f>0.5*(Cv!AW49+Cv!AX49)*LN(KC!Y49/KC!X49)</f>
        <v>-8.4420392863605832E-4</v>
      </c>
      <c r="Z49" s="28">
        <f>0.5*(Cv!AX49+Cv!AY49)*LN(KC!Z49/KC!Y49)</f>
        <v>-1.0006535703571183E-3</v>
      </c>
      <c r="AA49" s="28">
        <f>0.5*(Cv!AY49+Cv!AZ49)*LN(KC!AA49/KC!Z49)</f>
        <v>-1.175154254400857E-3</v>
      </c>
      <c r="AC49" s="28">
        <f t="shared" si="0"/>
        <v>4.5358343459621321E-3</v>
      </c>
      <c r="AD49" s="28">
        <f t="shared" si="1"/>
        <v>1.1721949675149222E-3</v>
      </c>
      <c r="AE49" s="28">
        <f t="shared" si="2"/>
        <v>3.7534668862568044E-4</v>
      </c>
      <c r="AF49" s="28">
        <f t="shared" si="3"/>
        <v>-2.9569897406314237E-4</v>
      </c>
      <c r="AG49" s="28">
        <f t="shared" si="4"/>
        <v>-1.0066705844646779E-3</v>
      </c>
      <c r="AH49" s="28">
        <f t="shared" si="5"/>
        <v>7.7377082807030125E-4</v>
      </c>
      <c r="AI49" s="28">
        <f t="shared" si="6"/>
        <v>-5.6231332796371808E-4</v>
      </c>
      <c r="AJ49" s="28">
        <f t="shared" si="7"/>
        <v>1.1268857994262578E-3</v>
      </c>
    </row>
    <row r="50" spans="1:36" x14ac:dyDescent="0.15">
      <c r="A50" s="8">
        <v>48</v>
      </c>
      <c r="B50" s="11" t="s">
        <v>187</v>
      </c>
      <c r="C50" s="28"/>
      <c r="D50" s="28">
        <f>0.5*(Cv!AB50+Cv!AC50)*LN(KC!D50/KC!C50)</f>
        <v>8.9446131926341453E-3</v>
      </c>
      <c r="E50" s="28">
        <f>0.5*(Cv!AC50+Cv!AD50)*LN(KC!E50/KC!D50)</f>
        <v>1.0822446575976443E-2</v>
      </c>
      <c r="F50" s="28">
        <f>0.5*(Cv!AD50+Cv!AE50)*LN(KC!F50/KC!E50)</f>
        <v>7.8796858534351671E-3</v>
      </c>
      <c r="G50" s="28">
        <f>0.5*(Cv!AE50+Cv!AF50)*LN(KC!G50/KC!F50)</f>
        <v>5.5441061718696401E-3</v>
      </c>
      <c r="H50" s="28">
        <f>0.5*(Cv!AF50+Cv!AG50)*LN(KC!H50/KC!G50)</f>
        <v>3.84159199678112E-3</v>
      </c>
      <c r="I50" s="28">
        <f>0.5*(Cv!AG50+Cv!AH50)*LN(KC!I50/KC!H50)</f>
        <v>2.1445365391200297E-3</v>
      </c>
      <c r="J50" s="28">
        <f>0.5*(Cv!AH50+Cv!AI50)*LN(KC!J50/KC!I50)</f>
        <v>2.4873374094464633E-3</v>
      </c>
      <c r="K50" s="28">
        <f>0.5*(Cv!AI50+Cv!AJ50)*LN(KC!K50/KC!J50)</f>
        <v>-4.6804995660936058E-4</v>
      </c>
      <c r="L50" s="28">
        <f>0.5*(Cv!AJ50+Cv!AK50)*LN(KC!L50/KC!K50)</f>
        <v>-6.9978488956489024E-4</v>
      </c>
      <c r="M50" s="28">
        <f>0.5*(Cv!AK50+Cv!AL50)*LN(KC!M50/KC!L50)</f>
        <v>-1.3438050275981864E-4</v>
      </c>
      <c r="N50" s="28">
        <f>0.5*(Cv!AL50+Cv!AM50)*LN(KC!N50/KC!M50)</f>
        <v>6.532795591776973E-4</v>
      </c>
      <c r="O50" s="28">
        <f>0.5*(Cv!AM50+Cv!AN50)*LN(KC!O50/KC!N50)</f>
        <v>-5.7791306275420439E-4</v>
      </c>
      <c r="P50" s="28">
        <f>0.5*(Cv!AN50+Cv!AO50)*LN(KC!P50/KC!O50)</f>
        <v>6.5608828093115332E-4</v>
      </c>
      <c r="Q50" s="28">
        <f>0.5*(Cv!AO50+Cv!AP50)*LN(KC!Q50/KC!P50)</f>
        <v>4.1558942400865317E-4</v>
      </c>
      <c r="R50" s="28">
        <f>0.5*(Cv!AP50+Cv!AQ50)*LN(KC!R50/KC!Q50)</f>
        <v>-1.2504531709300703E-3</v>
      </c>
      <c r="S50" s="28">
        <f>0.5*(Cv!AQ50+Cv!AR50)*LN(KC!S50/KC!R50)</f>
        <v>-1.2895306152036876E-3</v>
      </c>
      <c r="T50" s="28">
        <f>0.5*(Cv!AR50+Cv!AS50)*LN(KC!T50/KC!S50)</f>
        <v>-1.0967193158566702E-3</v>
      </c>
      <c r="U50" s="28">
        <f>0.5*(Cv!AS50+Cv!AT50)*LN(KC!U50/KC!T50)</f>
        <v>-6.1550009225781461E-4</v>
      </c>
      <c r="V50" s="28">
        <f>0.5*(Cv!AT50+Cv!AU50)*LN(KC!V50/KC!U50)</f>
        <v>-3.8620264339197618E-5</v>
      </c>
      <c r="W50" s="28">
        <f>0.5*(Cv!AU50+Cv!AV50)*LN(KC!W50/KC!V50)</f>
        <v>8.5456925569037123E-4</v>
      </c>
      <c r="X50" s="28">
        <f>0.5*(Cv!AV50+Cv!AW50)*LN(KC!X50/KC!W50)</f>
        <v>1.425921316119648E-3</v>
      </c>
      <c r="Y50" s="28">
        <f>0.5*(Cv!AW50+Cv!AX50)*LN(KC!Y50/KC!X50)</f>
        <v>1.8261069206499677E-4</v>
      </c>
      <c r="Z50" s="28">
        <f>0.5*(Cv!AX50+Cv!AY50)*LN(KC!Z50/KC!Y50)</f>
        <v>-4.4585960411573964E-4</v>
      </c>
      <c r="AA50" s="28">
        <f>0.5*(Cv!AY50+Cv!AZ50)*LN(KC!AA50/KC!Z50)</f>
        <v>-3.1339732610005883E-4</v>
      </c>
      <c r="AC50" s="28">
        <f t="shared" si="0"/>
        <v>6.0464734274364804E-3</v>
      </c>
      <c r="AD50" s="28">
        <f t="shared" si="1"/>
        <v>3.6768032393801823E-4</v>
      </c>
      <c r="AE50" s="28">
        <f t="shared" si="2"/>
        <v>-4.0924382878963111E-4</v>
      </c>
      <c r="AF50" s="28">
        <f t="shared" si="3"/>
        <v>1.0593017987126739E-4</v>
      </c>
      <c r="AG50" s="28">
        <f t="shared" si="4"/>
        <v>-1.922154127169339E-4</v>
      </c>
      <c r="AH50" s="28">
        <f t="shared" si="5"/>
        <v>-2.0781752425806482E-5</v>
      </c>
      <c r="AI50" s="28">
        <f t="shared" si="6"/>
        <v>-5.8744173493081059E-6</v>
      </c>
      <c r="AJ50" s="28">
        <f t="shared" si="7"/>
        <v>1.3033719249621687E-3</v>
      </c>
    </row>
    <row r="51" spans="1:36" x14ac:dyDescent="0.15">
      <c r="A51" s="8">
        <v>49</v>
      </c>
      <c r="B51" s="11" t="s">
        <v>188</v>
      </c>
      <c r="C51" s="28"/>
      <c r="D51" s="28">
        <f>0.5*(Cv!AB51+Cv!AC51)*LN(KC!D51/KC!C51)</f>
        <v>2.8067707745688497E-3</v>
      </c>
      <c r="E51" s="28">
        <f>0.5*(Cv!AC51+Cv!AD51)*LN(KC!E51/KC!D51)</f>
        <v>7.8196141071626892E-3</v>
      </c>
      <c r="F51" s="28">
        <f>0.5*(Cv!AD51+Cv!AE51)*LN(KC!F51/KC!E51)</f>
        <v>7.7512579281158326E-3</v>
      </c>
      <c r="G51" s="28">
        <f>0.5*(Cv!AE51+Cv!AF51)*LN(KC!G51/KC!F51)</f>
        <v>6.5523177394950505E-3</v>
      </c>
      <c r="H51" s="28">
        <f>0.5*(Cv!AF51+Cv!AG51)*LN(KC!H51/KC!G51)</f>
        <v>5.6319752954328822E-3</v>
      </c>
      <c r="I51" s="28">
        <f>0.5*(Cv!AG51+Cv!AH51)*LN(KC!I51/KC!H51)</f>
        <v>1.5404327189524232E-3</v>
      </c>
      <c r="J51" s="28">
        <f>0.5*(Cv!AH51+Cv!AI51)*LN(KC!J51/KC!I51)</f>
        <v>2.1153829929382874E-3</v>
      </c>
      <c r="K51" s="28">
        <f>0.5*(Cv!AI51+Cv!AJ51)*LN(KC!K51/KC!J51)</f>
        <v>1.5540126310094448E-3</v>
      </c>
      <c r="L51" s="28">
        <f>0.5*(Cv!AJ51+Cv!AK51)*LN(KC!L51/KC!K51)</f>
        <v>8.1392517498311845E-4</v>
      </c>
      <c r="M51" s="28">
        <f>0.5*(Cv!AK51+Cv!AL51)*LN(KC!M51/KC!L51)</f>
        <v>-3.9694956527879599E-3</v>
      </c>
      <c r="N51" s="28">
        <f>0.5*(Cv!AL51+Cv!AM51)*LN(KC!N51/KC!M51)</f>
        <v>-5.5060872972067165E-4</v>
      </c>
      <c r="O51" s="28">
        <f>0.5*(Cv!AM51+Cv!AN51)*LN(KC!O51/KC!N51)</f>
        <v>3.825104362757239E-4</v>
      </c>
      <c r="P51" s="28">
        <f>0.5*(Cv!AN51+Cv!AO51)*LN(KC!P51/KC!O51)</f>
        <v>-5.1630291570677698E-3</v>
      </c>
      <c r="Q51" s="28">
        <f>0.5*(Cv!AO51+Cv!AP51)*LN(KC!Q51/KC!P51)</f>
        <v>-2.9764223178834958E-3</v>
      </c>
      <c r="R51" s="28">
        <f>0.5*(Cv!AP51+Cv!AQ51)*LN(KC!R51/KC!Q51)</f>
        <v>-7.2287828049470053E-3</v>
      </c>
      <c r="S51" s="28">
        <f>0.5*(Cv!AQ51+Cv!AR51)*LN(KC!S51/KC!R51)</f>
        <v>-9.3592926774581347E-3</v>
      </c>
      <c r="T51" s="28">
        <f>0.5*(Cv!AR51+Cv!AS51)*LN(KC!T51/KC!S51)</f>
        <v>5.2864734844148128E-3</v>
      </c>
      <c r="U51" s="28">
        <f>0.5*(Cv!AS51+Cv!AT51)*LN(KC!U51/KC!T51)</f>
        <v>-2.6455591090848041E-3</v>
      </c>
      <c r="V51" s="28">
        <f>0.5*(Cv!AT51+Cv!AU51)*LN(KC!V51/KC!U51)</f>
        <v>-3.43769576240172E-3</v>
      </c>
      <c r="W51" s="28">
        <f>0.5*(Cv!AU51+Cv!AV51)*LN(KC!W51/KC!V51)</f>
        <v>-3.82028780740925E-3</v>
      </c>
      <c r="X51" s="28">
        <f>0.5*(Cv!AV51+Cv!AW51)*LN(KC!X51/KC!W51)</f>
        <v>-1.7080494882522836E-3</v>
      </c>
      <c r="Y51" s="28">
        <f>0.5*(Cv!AW51+Cv!AX51)*LN(KC!Y51/KC!X51)</f>
        <v>1.4546156908647808E-3</v>
      </c>
      <c r="Z51" s="28">
        <f>0.5*(Cv!AX51+Cv!AY51)*LN(KC!Z51/KC!Y51)</f>
        <v>3.0291661595725607E-3</v>
      </c>
      <c r="AA51" s="28">
        <f>0.5*(Cv!AY51+Cv!AZ51)*LN(KC!AA51/KC!Z51)</f>
        <v>3.0331884231368737E-3</v>
      </c>
      <c r="AC51" s="28">
        <f t="shared" si="0"/>
        <v>5.8591195578317759E-3</v>
      </c>
      <c r="AD51" s="28">
        <f t="shared" si="1"/>
        <v>-7.3567167155561169E-6</v>
      </c>
      <c r="AE51" s="28">
        <f t="shared" si="2"/>
        <v>-4.8690033042161369E-3</v>
      </c>
      <c r="AF51" s="28">
        <f t="shared" si="3"/>
        <v>-1.2650237365466491E-3</v>
      </c>
      <c r="AG51" s="28">
        <f t="shared" si="4"/>
        <v>2.5056567578580716E-3</v>
      </c>
      <c r="AH51" s="28">
        <f t="shared" si="5"/>
        <v>-2.4381800104658464E-3</v>
      </c>
      <c r="AI51" s="28">
        <f t="shared" si="6"/>
        <v>1.4898144885512122E-4</v>
      </c>
      <c r="AJ51" s="28">
        <f t="shared" si="7"/>
        <v>2.6546301197136494E-4</v>
      </c>
    </row>
    <row r="52" spans="1:36" x14ac:dyDescent="0.15">
      <c r="A52" s="8">
        <v>50</v>
      </c>
      <c r="B52" s="11" t="s">
        <v>189</v>
      </c>
      <c r="C52" s="28"/>
      <c r="D52" s="28">
        <f>0.5*(Cv!AB52+Cv!AC52)*LN(KC!D52/KC!C52)</f>
        <v>-2.7633632519860526E-4</v>
      </c>
      <c r="E52" s="28">
        <f>0.5*(Cv!AC52+Cv!AD52)*LN(KC!E52/KC!D52)</f>
        <v>3.1600539369792779E-3</v>
      </c>
      <c r="F52" s="28">
        <f>0.5*(Cv!AD52+Cv!AE52)*LN(KC!F52/KC!E52)</f>
        <v>5.6338594945009503E-3</v>
      </c>
      <c r="G52" s="28">
        <f>0.5*(Cv!AE52+Cv!AF52)*LN(KC!G52/KC!F52)</f>
        <v>4.8849590630972257E-3</v>
      </c>
      <c r="H52" s="28">
        <f>0.5*(Cv!AF52+Cv!AG52)*LN(KC!H52/KC!G52)</f>
        <v>1.4116622199688794E-3</v>
      </c>
      <c r="I52" s="28">
        <f>0.5*(Cv!AG52+Cv!AH52)*LN(KC!I52/KC!H52)</f>
        <v>-1.5271237656738678E-4</v>
      </c>
      <c r="J52" s="28">
        <f>0.5*(Cv!AH52+Cv!AI52)*LN(KC!J52/KC!I52)</f>
        <v>2.7648624771513452E-3</v>
      </c>
      <c r="K52" s="28">
        <f>0.5*(Cv!AI52+Cv!AJ52)*LN(KC!K52/KC!J52)</f>
        <v>5.5271677442460655E-4</v>
      </c>
      <c r="L52" s="28">
        <f>0.5*(Cv!AJ52+Cv!AK52)*LN(KC!L52/KC!K52)</f>
        <v>3.2502027791532643E-3</v>
      </c>
      <c r="M52" s="28">
        <f>0.5*(Cv!AK52+Cv!AL52)*LN(KC!M52/KC!L52)</f>
        <v>3.7926427470889442E-3</v>
      </c>
      <c r="N52" s="28">
        <f>0.5*(Cv!AL52+Cv!AM52)*LN(KC!N52/KC!M52)</f>
        <v>7.0000190428501008E-3</v>
      </c>
      <c r="O52" s="28">
        <f>0.5*(Cv!AM52+Cv!AN52)*LN(KC!O52/KC!N52)</f>
        <v>4.3754796825570628E-3</v>
      </c>
      <c r="P52" s="28">
        <f>0.5*(Cv!AN52+Cv!AO52)*LN(KC!P52/KC!O52)</f>
        <v>8.1576949218079425E-3</v>
      </c>
      <c r="Q52" s="28">
        <f>0.5*(Cv!AO52+Cv!AP52)*LN(KC!Q52/KC!P52)</f>
        <v>4.7625689770773557E-3</v>
      </c>
      <c r="R52" s="28">
        <f>0.5*(Cv!AP52+Cv!AQ52)*LN(KC!R52/KC!Q52)</f>
        <v>4.7941316892043459E-4</v>
      </c>
      <c r="S52" s="28">
        <f>0.5*(Cv!AQ52+Cv!AR52)*LN(KC!S52/KC!R52)</f>
        <v>5.276710551483663E-4</v>
      </c>
      <c r="T52" s="28">
        <f>0.5*(Cv!AR52+Cv!AS52)*LN(KC!T52/KC!S52)</f>
        <v>-1.0222075492566456E-3</v>
      </c>
      <c r="U52" s="28">
        <f>0.5*(Cv!AS52+Cv!AT52)*LN(KC!U52/KC!T52)</f>
        <v>1.7036766588244326E-3</v>
      </c>
      <c r="V52" s="28">
        <f>0.5*(Cv!AT52+Cv!AU52)*LN(KC!V52/KC!U52)</f>
        <v>2.2840830067952945E-3</v>
      </c>
      <c r="W52" s="28">
        <f>0.5*(Cv!AU52+Cv!AV52)*LN(KC!W52/KC!V52)</f>
        <v>3.2235562591028644E-3</v>
      </c>
      <c r="X52" s="28">
        <f>0.5*(Cv!AV52+Cv!AW52)*LN(KC!X52/KC!W52)</f>
        <v>3.1741389875364948E-3</v>
      </c>
      <c r="Y52" s="28">
        <f>0.5*(Cv!AW52+Cv!AX52)*LN(KC!Y52/KC!X52)</f>
        <v>2.6033464036030137E-3</v>
      </c>
      <c r="Z52" s="28">
        <f>0.5*(Cv!AX52+Cv!AY52)*LN(KC!Z52/KC!Y52)</f>
        <v>1.877279640719017E-3</v>
      </c>
      <c r="AA52" s="28">
        <f>0.5*(Cv!AY52+Cv!AZ52)*LN(KC!AA52/KC!Z52)</f>
        <v>1.9866652564476711E-3</v>
      </c>
      <c r="AC52" s="28">
        <f t="shared" si="0"/>
        <v>2.9875644675957892E-3</v>
      </c>
      <c r="AD52" s="28">
        <f t="shared" si="1"/>
        <v>3.4720887641336525E-3</v>
      </c>
      <c r="AE52" s="28">
        <f t="shared" si="2"/>
        <v>3.6605655611022326E-3</v>
      </c>
      <c r="AF52" s="28">
        <f t="shared" si="3"/>
        <v>1.8726494726004881E-3</v>
      </c>
      <c r="AG52" s="28">
        <f t="shared" si="4"/>
        <v>2.1557637669232343E-3</v>
      </c>
      <c r="AH52" s="28">
        <f t="shared" si="5"/>
        <v>3.5663271626179423E-3</v>
      </c>
      <c r="AI52" s="28">
        <f t="shared" si="6"/>
        <v>1.9788173329715179E-3</v>
      </c>
      <c r="AJ52" s="28">
        <f t="shared" si="7"/>
        <v>2.8883318533882828E-3</v>
      </c>
    </row>
    <row r="53" spans="1:36" x14ac:dyDescent="0.15">
      <c r="A53" s="8">
        <v>51</v>
      </c>
      <c r="B53" s="11" t="s">
        <v>190</v>
      </c>
      <c r="C53" s="28"/>
      <c r="D53" s="28">
        <f>0.5*(Cv!AB53+Cv!AC53)*LN(KC!D53/KC!C53)</f>
        <v>-1.3460016417850393E-3</v>
      </c>
      <c r="E53" s="28">
        <f>0.5*(Cv!AC53+Cv!AD53)*LN(KC!E53/KC!D53)</f>
        <v>3.32892046804681E-4</v>
      </c>
      <c r="F53" s="28">
        <f>0.5*(Cv!AD53+Cv!AE53)*LN(KC!F53/KC!E53)</f>
        <v>2.0002853363179289E-3</v>
      </c>
      <c r="G53" s="28">
        <f>0.5*(Cv!AE53+Cv!AF53)*LN(KC!G53/KC!F53)</f>
        <v>2.7136269442341633E-3</v>
      </c>
      <c r="H53" s="28">
        <f>0.5*(Cv!AF53+Cv!AG53)*LN(KC!H53/KC!G53)</f>
        <v>4.2487874810040434E-3</v>
      </c>
      <c r="I53" s="28">
        <f>0.5*(Cv!AG53+Cv!AH53)*LN(KC!I53/KC!H53)</f>
        <v>1.4537766334691822E-3</v>
      </c>
      <c r="J53" s="28">
        <f>0.5*(Cv!AH53+Cv!AI53)*LN(KC!J53/KC!I53)</f>
        <v>1.4063257569333942E-3</v>
      </c>
      <c r="K53" s="28">
        <f>0.5*(Cv!AI53+Cv!AJ53)*LN(KC!K53/KC!J53)</f>
        <v>3.4472178909394167E-3</v>
      </c>
      <c r="L53" s="28">
        <f>0.5*(Cv!AJ53+Cv!AK53)*LN(KC!L53/KC!K53)</f>
        <v>2.6386388507807397E-3</v>
      </c>
      <c r="M53" s="28">
        <f>0.5*(Cv!AK53+Cv!AL53)*LN(KC!M53/KC!L53)</f>
        <v>1.7232778019302618E-4</v>
      </c>
      <c r="N53" s="28">
        <f>0.5*(Cv!AL53+Cv!AM53)*LN(KC!N53/KC!M53)</f>
        <v>1.1350516474208784E-3</v>
      </c>
      <c r="O53" s="28">
        <f>0.5*(Cv!AM53+Cv!AN53)*LN(KC!O53/KC!N53)</f>
        <v>2.4888194322258582E-3</v>
      </c>
      <c r="P53" s="28">
        <f>0.5*(Cv!AN53+Cv!AO53)*LN(KC!P53/KC!O53)</f>
        <v>4.1310055646315994E-3</v>
      </c>
      <c r="Q53" s="28">
        <f>0.5*(Cv!AO53+Cv!AP53)*LN(KC!Q53/KC!P53)</f>
        <v>1.5302091935329241E-3</v>
      </c>
      <c r="R53" s="28">
        <f>0.5*(Cv!AP53+Cv!AQ53)*LN(KC!R53/KC!Q53)</f>
        <v>-1.9411558518960784E-3</v>
      </c>
      <c r="S53" s="28">
        <f>0.5*(Cv!AQ53+Cv!AR53)*LN(KC!S53/KC!R53)</f>
        <v>-2.0486749165788448E-3</v>
      </c>
      <c r="T53" s="28">
        <f>0.5*(Cv!AR53+Cv!AS53)*LN(KC!T53/KC!S53)</f>
        <v>-1.714899479726159E-3</v>
      </c>
      <c r="U53" s="28">
        <f>0.5*(Cv!AS53+Cv!AT53)*LN(KC!U53/KC!T53)</f>
        <v>-1.9624869972098649E-3</v>
      </c>
      <c r="V53" s="28">
        <f>0.5*(Cv!AT53+Cv!AU53)*LN(KC!V53/KC!U53)</f>
        <v>-1.195549748482496E-3</v>
      </c>
      <c r="W53" s="28">
        <f>0.5*(Cv!AU53+Cv!AV53)*LN(KC!W53/KC!V53)</f>
        <v>-1.3081557867806876E-4</v>
      </c>
      <c r="X53" s="28">
        <f>0.5*(Cv!AV53+Cv!AW53)*LN(KC!X53/KC!W53)</f>
        <v>8.915888942415646E-4</v>
      </c>
      <c r="Y53" s="28">
        <f>0.5*(Cv!AW53+Cv!AX53)*LN(KC!Y53/KC!X53)</f>
        <v>3.4907074949363233E-3</v>
      </c>
      <c r="Z53" s="28">
        <f>0.5*(Cv!AX53+Cv!AY53)*LN(KC!Z53/KC!Y53)</f>
        <v>1.5330054884774244E-3</v>
      </c>
      <c r="AA53" s="28">
        <f>0.5*(Cv!AY53+Cv!AZ53)*LN(KC!AA53/KC!Z53)</f>
        <v>-5.0460845789577059E-4</v>
      </c>
      <c r="AC53" s="28">
        <f t="shared" si="0"/>
        <v>2.1498736883659997E-3</v>
      </c>
      <c r="AD53" s="28">
        <f t="shared" si="1"/>
        <v>1.7599123852534912E-3</v>
      </c>
      <c r="AE53" s="28">
        <f t="shared" si="2"/>
        <v>8.3204068438309168E-4</v>
      </c>
      <c r="AF53" s="28">
        <f t="shared" si="3"/>
        <v>-8.224325819710047E-4</v>
      </c>
      <c r="AG53" s="28">
        <f t="shared" si="4"/>
        <v>1.5063681751726588E-3</v>
      </c>
      <c r="AH53" s="28">
        <f t="shared" si="5"/>
        <v>1.2959765348182915E-3</v>
      </c>
      <c r="AI53" s="28">
        <f t="shared" si="6"/>
        <v>5.0867701957869164E-5</v>
      </c>
      <c r="AJ53" s="28">
        <f t="shared" si="7"/>
        <v>1.0485250176380809E-3</v>
      </c>
    </row>
    <row r="54" spans="1:36" x14ac:dyDescent="0.15">
      <c r="A54" s="8">
        <v>52</v>
      </c>
      <c r="B54" s="11" t="s">
        <v>191</v>
      </c>
      <c r="C54" s="28"/>
      <c r="D54" s="28">
        <f>0.5*(Cv!AB54+Cv!AC54)*LN(KC!D54/KC!C54)</f>
        <v>1.7445151321964654E-3</v>
      </c>
      <c r="E54" s="28">
        <f>0.5*(Cv!AC54+Cv!AD54)*LN(KC!E54/KC!D54)</f>
        <v>3.1217801737394263E-3</v>
      </c>
      <c r="F54" s="28">
        <f>0.5*(Cv!AD54+Cv!AE54)*LN(KC!F54/KC!E54)</f>
        <v>3.3151815024857634E-3</v>
      </c>
      <c r="G54" s="28">
        <f>0.5*(Cv!AE54+Cv!AF54)*LN(KC!G54/KC!F54)</f>
        <v>1.7500269936825709E-3</v>
      </c>
      <c r="H54" s="28">
        <f>0.5*(Cv!AF54+Cv!AG54)*LN(KC!H54/KC!G54)</f>
        <v>6.2368895436195487E-4</v>
      </c>
      <c r="I54" s="28">
        <f>0.5*(Cv!AG54+Cv!AH54)*LN(KC!I54/KC!H54)</f>
        <v>9.4568361037763212E-4</v>
      </c>
      <c r="J54" s="28">
        <f>0.5*(Cv!AH54+Cv!AI54)*LN(KC!J54/KC!I54)</f>
        <v>1.4765694028827971E-3</v>
      </c>
      <c r="K54" s="28">
        <f>0.5*(Cv!AI54+Cv!AJ54)*LN(KC!K54/KC!J54)</f>
        <v>1.720043242267045E-4</v>
      </c>
      <c r="L54" s="28">
        <f>0.5*(Cv!AJ54+Cv!AK54)*LN(KC!L54/KC!K54)</f>
        <v>-3.9566627026549827E-4</v>
      </c>
      <c r="M54" s="28">
        <f>0.5*(Cv!AK54+Cv!AL54)*LN(KC!M54/KC!L54)</f>
        <v>-1.1188891837380758E-3</v>
      </c>
      <c r="N54" s="28">
        <f>0.5*(Cv!AL54+Cv!AM54)*LN(KC!N54/KC!M54)</f>
        <v>1.5456415781099125E-3</v>
      </c>
      <c r="O54" s="28">
        <f>0.5*(Cv!AM54+Cv!AN54)*LN(KC!O54/KC!N54)</f>
        <v>-5.7400150660315665E-4</v>
      </c>
      <c r="P54" s="28">
        <f>0.5*(Cv!AN54+Cv!AO54)*LN(KC!P54/KC!O54)</f>
        <v>6.5097802443382766E-4</v>
      </c>
      <c r="Q54" s="28">
        <f>0.5*(Cv!AO54+Cv!AP54)*LN(KC!Q54/KC!P54)</f>
        <v>-7.5296047937086158E-4</v>
      </c>
      <c r="R54" s="28">
        <f>0.5*(Cv!AP54+Cv!AQ54)*LN(KC!R54/KC!Q54)</f>
        <v>-1.263732502014293E-3</v>
      </c>
      <c r="S54" s="28">
        <f>0.5*(Cv!AQ54+Cv!AR54)*LN(KC!S54/KC!R54)</f>
        <v>-9.5050214122519049E-4</v>
      </c>
      <c r="T54" s="28">
        <f>0.5*(Cv!AR54+Cv!AS54)*LN(KC!T54/KC!S54)</f>
        <v>-3.2461428437378548E-3</v>
      </c>
      <c r="U54" s="28">
        <f>0.5*(Cv!AS54+Cv!AT54)*LN(KC!U54/KC!T54)</f>
        <v>-4.6061730823554669E-3</v>
      </c>
      <c r="V54" s="28">
        <f>0.5*(Cv!AT54+Cv!AU54)*LN(KC!V54/KC!U54)</f>
        <v>-7.0043536445174659E-3</v>
      </c>
      <c r="W54" s="28">
        <f>0.5*(Cv!AU54+Cv!AV54)*LN(KC!W54/KC!V54)</f>
        <v>-5.0337132699778148E-3</v>
      </c>
      <c r="X54" s="28">
        <f>0.5*(Cv!AV54+Cv!AW54)*LN(KC!X54/KC!W54)</f>
        <v>-5.1209712622202769E-3</v>
      </c>
      <c r="Y54" s="28">
        <f>0.5*(Cv!AW54+Cv!AX54)*LN(KC!Y54/KC!X54)</f>
        <v>-4.1440571900689168E-3</v>
      </c>
      <c r="Z54" s="28">
        <f>0.5*(Cv!AX54+Cv!AY54)*LN(KC!Z54/KC!Y54)</f>
        <v>-4.6090029284179433E-3</v>
      </c>
      <c r="AA54" s="28">
        <f>0.5*(Cv!AY54+Cv!AZ54)*LN(KC!AA54/KC!Z54)</f>
        <v>-3.8102154920013893E-3</v>
      </c>
      <c r="AC54" s="28">
        <f t="shared" si="0"/>
        <v>1.9512722469294693E-3</v>
      </c>
      <c r="AD54" s="28">
        <f t="shared" si="1"/>
        <v>3.3593197024316801E-4</v>
      </c>
      <c r="AE54" s="28">
        <f t="shared" si="2"/>
        <v>-5.780437209559348E-4</v>
      </c>
      <c r="AF54" s="28">
        <f t="shared" si="3"/>
        <v>-5.0022708205617761E-3</v>
      </c>
      <c r="AG54" s="28">
        <f t="shared" si="4"/>
        <v>-4.1877585368294166E-3</v>
      </c>
      <c r="AH54" s="28">
        <f t="shared" si="5"/>
        <v>-1.2105587535638342E-4</v>
      </c>
      <c r="AI54" s="28">
        <f t="shared" si="6"/>
        <v>-4.696828714162141E-3</v>
      </c>
      <c r="AJ54" s="28">
        <f t="shared" si="7"/>
        <v>-1.2621229231397225E-3</v>
      </c>
    </row>
    <row r="55" spans="1:36" x14ac:dyDescent="0.15">
      <c r="A55" s="8">
        <v>53</v>
      </c>
      <c r="B55" s="11" t="s">
        <v>192</v>
      </c>
      <c r="C55" s="28"/>
      <c r="D55" s="28">
        <f>0.5*(Cv!AB55+Cv!AC55)*LN(KC!D55/KC!C55)</f>
        <v>7.9681924928464343E-5</v>
      </c>
      <c r="E55" s="28">
        <f>0.5*(Cv!AC55+Cv!AD55)*LN(KC!E55/KC!D55)</f>
        <v>8.8727096722971321E-4</v>
      </c>
      <c r="F55" s="28">
        <f>0.5*(Cv!AD55+Cv!AE55)*LN(KC!F55/KC!E55)</f>
        <v>6.4274294305328473E-4</v>
      </c>
      <c r="G55" s="28">
        <f>0.5*(Cv!AE55+Cv!AF55)*LN(KC!G55/KC!F55)</f>
        <v>-2.0674076341103496E-3</v>
      </c>
      <c r="H55" s="28">
        <f>0.5*(Cv!AF55+Cv!AG55)*LN(KC!H55/KC!G55)</f>
        <v>-3.1898498588969343E-3</v>
      </c>
      <c r="I55" s="28">
        <f>0.5*(Cv!AG55+Cv!AH55)*LN(KC!I55/KC!H55)</f>
        <v>-3.0767759989887857E-3</v>
      </c>
      <c r="J55" s="28">
        <f>0.5*(Cv!AH55+Cv!AI55)*LN(KC!J55/KC!I55)</f>
        <v>-2.3419222085874166E-3</v>
      </c>
      <c r="K55" s="28">
        <f>0.5*(Cv!AI55+Cv!AJ55)*LN(KC!K55/KC!J55)</f>
        <v>-2.6169669584919361E-3</v>
      </c>
      <c r="L55" s="28">
        <f>0.5*(Cv!AJ55+Cv!AK55)*LN(KC!L55/KC!K55)</f>
        <v>-1.6959138667335806E-3</v>
      </c>
      <c r="M55" s="28">
        <f>0.5*(Cv!AK55+Cv!AL55)*LN(KC!M55/KC!L55)</f>
        <v>-1.7904718234403382E-5</v>
      </c>
      <c r="N55" s="28">
        <f>0.5*(Cv!AL55+Cv!AM55)*LN(KC!N55/KC!M55)</f>
        <v>3.0445704263948317E-3</v>
      </c>
      <c r="O55" s="28">
        <f>0.5*(Cv!AM55+Cv!AN55)*LN(KC!O55/KC!N55)</f>
        <v>2.6682372129610684E-3</v>
      </c>
      <c r="P55" s="28">
        <f>0.5*(Cv!AN55+Cv!AO55)*LN(KC!P55/KC!O55)</f>
        <v>7.243976055119619E-3</v>
      </c>
      <c r="Q55" s="28">
        <f>0.5*(Cv!AO55+Cv!AP55)*LN(KC!Q55/KC!P55)</f>
        <v>3.998474307414227E-3</v>
      </c>
      <c r="R55" s="28">
        <f>0.5*(Cv!AP55+Cv!AQ55)*LN(KC!R55/KC!Q55)</f>
        <v>-1.236996752777258E-3</v>
      </c>
      <c r="S55" s="28">
        <f>0.5*(Cv!AQ55+Cv!AR55)*LN(KC!S55/KC!R55)</f>
        <v>1.6156398039495203E-3</v>
      </c>
      <c r="T55" s="28">
        <f>0.5*(Cv!AR55+Cv!AS55)*LN(KC!T55/KC!S55)</f>
        <v>4.8193505282052816E-3</v>
      </c>
      <c r="U55" s="28">
        <f>0.5*(Cv!AS55+Cv!AT55)*LN(KC!U55/KC!T55)</f>
        <v>2.7532290251275435E-3</v>
      </c>
      <c r="V55" s="28">
        <f>0.5*(Cv!AT55+Cv!AU55)*LN(KC!V55/KC!U55)</f>
        <v>3.3889214731292233E-3</v>
      </c>
      <c r="W55" s="28">
        <f>0.5*(Cv!AU55+Cv!AV55)*LN(KC!W55/KC!V55)</f>
        <v>2.6523959082932038E-3</v>
      </c>
      <c r="X55" s="28">
        <f>0.5*(Cv!AV55+Cv!AW55)*LN(KC!X55/KC!W55)</f>
        <v>3.7246348999574051E-3</v>
      </c>
      <c r="Y55" s="28">
        <f>0.5*(Cv!AW55+Cv!AX55)*LN(KC!Y55/KC!X55)</f>
        <v>3.4710308093910294E-4</v>
      </c>
      <c r="Z55" s="28">
        <f>0.5*(Cv!AX55+Cv!AY55)*LN(KC!Z55/KC!Y55)</f>
        <v>-1.8436257202009791E-3</v>
      </c>
      <c r="AA55" s="28">
        <f>0.5*(Cv!AY55+Cv!AZ55)*LN(KC!AA55/KC!Z55)</f>
        <v>-8.849690643647248E-4</v>
      </c>
      <c r="AC55" s="28">
        <f t="shared" si="0"/>
        <v>-1.3608039163426143E-3</v>
      </c>
      <c r="AD55" s="28">
        <f t="shared" si="1"/>
        <v>-7.2562746513050113E-4</v>
      </c>
      <c r="AE55" s="28">
        <f t="shared" si="2"/>
        <v>2.8578661253334352E-3</v>
      </c>
      <c r="AF55" s="28">
        <f t="shared" si="3"/>
        <v>3.4677063669425316E-3</v>
      </c>
      <c r="AG55" s="28">
        <f t="shared" si="4"/>
        <v>-7.9383056787553363E-4</v>
      </c>
      <c r="AH55" s="28">
        <f t="shared" si="5"/>
        <v>1.0661193301014671E-3</v>
      </c>
      <c r="AI55" s="28">
        <f t="shared" si="6"/>
        <v>1.8696300163857571E-3</v>
      </c>
      <c r="AJ55" s="28">
        <f t="shared" si="7"/>
        <v>8.1800929784294157E-4</v>
      </c>
    </row>
    <row r="56" spans="1:36" x14ac:dyDescent="0.15">
      <c r="A56" s="8">
        <v>54</v>
      </c>
      <c r="B56" s="11" t="s">
        <v>193</v>
      </c>
      <c r="C56" s="28"/>
      <c r="D56" s="28">
        <f>0.5*(Cv!AB56+Cv!AC56)*LN(KC!D56/KC!C56)</f>
        <v>8.0670885426506675E-5</v>
      </c>
      <c r="E56" s="28">
        <f>0.5*(Cv!AC56+Cv!AD56)*LN(KC!E56/KC!D56)</f>
        <v>2.8558822272336708E-3</v>
      </c>
      <c r="F56" s="28">
        <f>0.5*(Cv!AD56+Cv!AE56)*LN(KC!F56/KC!E56)</f>
        <v>2.2528875792969683E-3</v>
      </c>
      <c r="G56" s="28">
        <f>0.5*(Cv!AE56+Cv!AF56)*LN(KC!G56/KC!F56)</f>
        <v>1.5286059746764983E-3</v>
      </c>
      <c r="H56" s="28">
        <f>0.5*(Cv!AF56+Cv!AG56)*LN(KC!H56/KC!G56)</f>
        <v>4.2970697392519155E-4</v>
      </c>
      <c r="I56" s="28">
        <f>0.5*(Cv!AG56+Cv!AH56)*LN(KC!I56/KC!H56)</f>
        <v>1.730666490067041E-4</v>
      </c>
      <c r="J56" s="28">
        <f>0.5*(Cv!AH56+Cv!AI56)*LN(KC!J56/KC!I56)</f>
        <v>1.8597609591398997E-3</v>
      </c>
      <c r="K56" s="28">
        <f>0.5*(Cv!AI56+Cv!AJ56)*LN(KC!K56/KC!J56)</f>
        <v>-8.7680172247746869E-5</v>
      </c>
      <c r="L56" s="28">
        <f>0.5*(Cv!AJ56+Cv!AK56)*LN(KC!L56/KC!K56)</f>
        <v>1.0648086547410053E-3</v>
      </c>
      <c r="M56" s="28">
        <f>0.5*(Cv!AK56+Cv!AL56)*LN(KC!M56/KC!L56)</f>
        <v>6.8435868546570634E-5</v>
      </c>
      <c r="N56" s="28">
        <f>0.5*(Cv!AL56+Cv!AM56)*LN(KC!N56/KC!M56)</f>
        <v>2.8572688432362864E-3</v>
      </c>
      <c r="O56" s="28">
        <f>0.5*(Cv!AM56+Cv!AN56)*LN(KC!O56/KC!N56)</f>
        <v>2.8202828506691678E-3</v>
      </c>
      <c r="P56" s="28">
        <f>0.5*(Cv!AN56+Cv!AO56)*LN(KC!P56/KC!O56)</f>
        <v>4.3767540105277116E-3</v>
      </c>
      <c r="Q56" s="28">
        <f>0.5*(Cv!AO56+Cv!AP56)*LN(KC!Q56/KC!P56)</f>
        <v>2.7810891639296134E-3</v>
      </c>
      <c r="R56" s="28">
        <f>0.5*(Cv!AP56+Cv!AQ56)*LN(KC!R56/KC!Q56)</f>
        <v>1.6900882711648861E-3</v>
      </c>
      <c r="S56" s="28">
        <f>0.5*(Cv!AQ56+Cv!AR56)*LN(KC!S56/KC!R56)</f>
        <v>3.7443434797424509E-3</v>
      </c>
      <c r="T56" s="28">
        <f>0.5*(Cv!AR56+Cv!AS56)*LN(KC!T56/KC!S56)</f>
        <v>3.1234038639116409E-3</v>
      </c>
      <c r="U56" s="28">
        <f>0.5*(Cv!AS56+Cv!AT56)*LN(KC!U56/KC!T56)</f>
        <v>2.2255275363042373E-3</v>
      </c>
      <c r="V56" s="28">
        <f>0.5*(Cv!AT56+Cv!AU56)*LN(KC!V56/KC!U56)</f>
        <v>3.1251698392639714E-3</v>
      </c>
      <c r="W56" s="28">
        <f>0.5*(Cv!AU56+Cv!AV56)*LN(KC!W56/KC!V56)</f>
        <v>1.7116858363847279E-3</v>
      </c>
      <c r="X56" s="28">
        <f>0.5*(Cv!AV56+Cv!AW56)*LN(KC!X56/KC!W56)</f>
        <v>2.6192229427516654E-3</v>
      </c>
      <c r="Y56" s="28">
        <f>0.5*(Cv!AW56+Cv!AX56)*LN(KC!Y56/KC!X56)</f>
        <v>4.8805519355852017E-4</v>
      </c>
      <c r="Z56" s="28">
        <f>0.5*(Cv!AX56+Cv!AY56)*LN(KC!Z56/KC!Y56)</f>
        <v>2.6651316293088803E-4</v>
      </c>
      <c r="AA56" s="28">
        <f>0.5*(Cv!AY56+Cv!AZ56)*LN(KC!AA56/KC!Z56)</f>
        <v>3.6445742492618289E-4</v>
      </c>
      <c r="AC56" s="28">
        <f t="shared" si="0"/>
        <v>1.4480298808278065E-3</v>
      </c>
      <c r="AD56" s="28">
        <f t="shared" si="1"/>
        <v>1.1525188306832032E-3</v>
      </c>
      <c r="AE56" s="28">
        <f t="shared" si="2"/>
        <v>3.0825115552067664E-3</v>
      </c>
      <c r="AF56" s="28">
        <f t="shared" si="3"/>
        <v>2.5610020037232489E-3</v>
      </c>
      <c r="AG56" s="28">
        <f t="shared" si="4"/>
        <v>3.7300859380519705E-4</v>
      </c>
      <c r="AH56" s="28">
        <f t="shared" si="5"/>
        <v>2.1175151929449841E-3</v>
      </c>
      <c r="AI56" s="28">
        <f t="shared" si="6"/>
        <v>1.7405044750039794E-3</v>
      </c>
      <c r="AJ56" s="28">
        <f t="shared" si="7"/>
        <v>1.8408407449400305E-3</v>
      </c>
    </row>
    <row r="57" spans="1:36" x14ac:dyDescent="0.15">
      <c r="A57" s="8">
        <v>55</v>
      </c>
      <c r="B57" s="11" t="s">
        <v>194</v>
      </c>
      <c r="C57" s="28"/>
      <c r="D57" s="28">
        <f>0.5*(Cv!AB57+Cv!AC57)*LN(KC!D57/KC!C57)</f>
        <v>1.255374546322751E-3</v>
      </c>
      <c r="E57" s="28">
        <f>0.5*(Cv!AC57+Cv!AD57)*LN(KC!E57/KC!D57)</f>
        <v>2.3572153637805141E-3</v>
      </c>
      <c r="F57" s="28">
        <f>0.5*(Cv!AD57+Cv!AE57)*LN(KC!F57/KC!E57)</f>
        <v>2.1223171620881566E-3</v>
      </c>
      <c r="G57" s="28">
        <f>0.5*(Cv!AE57+Cv!AF57)*LN(KC!G57/KC!F57)</f>
        <v>2.0151361871011647E-3</v>
      </c>
      <c r="H57" s="28">
        <f>0.5*(Cv!AF57+Cv!AG57)*LN(KC!H57/KC!G57)</f>
        <v>9.9830566329328109E-4</v>
      </c>
      <c r="I57" s="28">
        <f>0.5*(Cv!AG57+Cv!AH57)*LN(KC!I57/KC!H57)</f>
        <v>1.7434475420530656E-3</v>
      </c>
      <c r="J57" s="28">
        <f>0.5*(Cv!AH57+Cv!AI57)*LN(KC!J57/KC!I57)</f>
        <v>2.8426762256139903E-3</v>
      </c>
      <c r="K57" s="28">
        <f>0.5*(Cv!AI57+Cv!AJ57)*LN(KC!K57/KC!J57)</f>
        <v>1.7312446663662084E-3</v>
      </c>
      <c r="L57" s="28">
        <f>0.5*(Cv!AJ57+Cv!AK57)*LN(KC!L57/KC!K57)</f>
        <v>2.5582525512075393E-3</v>
      </c>
      <c r="M57" s="28">
        <f>0.5*(Cv!AK57+Cv!AL57)*LN(KC!M57/KC!L57)</f>
        <v>1.8045283896369422E-3</v>
      </c>
      <c r="N57" s="28">
        <f>0.5*(Cv!AL57+Cv!AM57)*LN(KC!N57/KC!M57)</f>
        <v>3.2152133920386769E-3</v>
      </c>
      <c r="O57" s="28">
        <f>0.5*(Cv!AM57+Cv!AN57)*LN(KC!O57/KC!N57)</f>
        <v>3.7588264863513839E-3</v>
      </c>
      <c r="P57" s="28">
        <f>0.5*(Cv!AN57+Cv!AO57)*LN(KC!P57/KC!O57)</f>
        <v>3.3543692468308156E-3</v>
      </c>
      <c r="Q57" s="28">
        <f>0.5*(Cv!AO57+Cv!AP57)*LN(KC!Q57/KC!P57)</f>
        <v>9.9850350549368075E-4</v>
      </c>
      <c r="R57" s="28">
        <f>0.5*(Cv!AP57+Cv!AQ57)*LN(KC!R57/KC!Q57)</f>
        <v>6.9843057734659029E-5</v>
      </c>
      <c r="S57" s="28">
        <f>0.5*(Cv!AQ57+Cv!AR57)*LN(KC!S57/KC!R57)</f>
        <v>1.5748055456019806E-3</v>
      </c>
      <c r="T57" s="28">
        <f>0.5*(Cv!AR57+Cv!AS57)*LN(KC!T57/KC!S57)</f>
        <v>9.4152554549235682E-4</v>
      </c>
      <c r="U57" s="28">
        <f>0.5*(Cv!AS57+Cv!AT57)*LN(KC!U57/KC!T57)</f>
        <v>1.8305962199348332E-3</v>
      </c>
      <c r="V57" s="28">
        <f>0.5*(Cv!AT57+Cv!AU57)*LN(KC!V57/KC!U57)</f>
        <v>1.6471190275182779E-3</v>
      </c>
      <c r="W57" s="28">
        <f>0.5*(Cv!AU57+Cv!AV57)*LN(KC!W57/KC!V57)</f>
        <v>1.0870663588649369E-3</v>
      </c>
      <c r="X57" s="28">
        <f>0.5*(Cv!AV57+Cv!AW57)*LN(KC!X57/KC!W57)</f>
        <v>1.5237213482985714E-3</v>
      </c>
      <c r="Y57" s="28">
        <f>0.5*(Cv!AW57+Cv!AX57)*LN(KC!Y57/KC!X57)</f>
        <v>6.7265645996245321E-4</v>
      </c>
      <c r="Z57" s="28">
        <f>0.5*(Cv!AX57+Cv!AY57)*LN(KC!Z57/KC!Y57)</f>
        <v>4.5141337853735794E-4</v>
      </c>
      <c r="AA57" s="28">
        <f>0.5*(Cv!AY57+Cv!AZ57)*LN(KC!AA57/KC!Z57)</f>
        <v>5.8396173318176175E-4</v>
      </c>
      <c r="AC57" s="28">
        <f t="shared" si="0"/>
        <v>1.8472843836632366E-3</v>
      </c>
      <c r="AD57" s="28">
        <f t="shared" si="1"/>
        <v>2.4303830449726714E-3</v>
      </c>
      <c r="AE57" s="28">
        <f t="shared" si="2"/>
        <v>1.9512695684025042E-3</v>
      </c>
      <c r="AF57" s="28">
        <f t="shared" si="3"/>
        <v>1.4060057000217952E-3</v>
      </c>
      <c r="AG57" s="28">
        <f t="shared" si="4"/>
        <v>5.6934385722719096E-4</v>
      </c>
      <c r="AH57" s="28">
        <f t="shared" si="5"/>
        <v>2.1908263066875871E-3</v>
      </c>
      <c r="AI57" s="28">
        <f t="shared" si="6"/>
        <v>1.0922575089738185E-3</v>
      </c>
      <c r="AJ57" s="28">
        <f t="shared" si="7"/>
        <v>1.7340323937818521E-3</v>
      </c>
    </row>
    <row r="58" spans="1:36" x14ac:dyDescent="0.15">
      <c r="A58" s="8">
        <v>56</v>
      </c>
      <c r="B58" s="11" t="s">
        <v>195</v>
      </c>
      <c r="C58" s="28"/>
      <c r="D58" s="28">
        <f>0.5*(Cv!AB58+Cv!AC58)*LN(KC!D58/KC!C58)</f>
        <v>3.0931681817662569E-3</v>
      </c>
      <c r="E58" s="28">
        <f>0.5*(Cv!AC58+Cv!AD58)*LN(KC!E58/KC!D58)</f>
        <v>3.8765104061054749E-3</v>
      </c>
      <c r="F58" s="28">
        <f>0.5*(Cv!AD58+Cv!AE58)*LN(KC!F58/KC!E58)</f>
        <v>2.958439438438821E-3</v>
      </c>
      <c r="G58" s="28">
        <f>0.5*(Cv!AE58+Cv!AF58)*LN(KC!G58/KC!F58)</f>
        <v>3.8513992285115262E-3</v>
      </c>
      <c r="H58" s="28">
        <f>0.5*(Cv!AF58+Cv!AG58)*LN(KC!H58/KC!G58)</f>
        <v>1.527358346255259E-3</v>
      </c>
      <c r="I58" s="28">
        <f>0.5*(Cv!AG58+Cv!AH58)*LN(KC!I58/KC!H58)</f>
        <v>1.3206904502177459E-3</v>
      </c>
      <c r="J58" s="28">
        <f>0.5*(Cv!AH58+Cv!AI58)*LN(KC!J58/KC!I58)</f>
        <v>2.729877395413912E-3</v>
      </c>
      <c r="K58" s="28">
        <f>0.5*(Cv!AI58+Cv!AJ58)*LN(KC!K58/KC!J58)</f>
        <v>1.7459937898561359E-3</v>
      </c>
      <c r="L58" s="28">
        <f>0.5*(Cv!AJ58+Cv!AK58)*LN(KC!L58/KC!K58)</f>
        <v>3.6952945985702945E-3</v>
      </c>
      <c r="M58" s="28">
        <f>0.5*(Cv!AK58+Cv!AL58)*LN(KC!M58/KC!L58)</f>
        <v>2.7971606811253297E-3</v>
      </c>
      <c r="N58" s="28">
        <f>0.5*(Cv!AL58+Cv!AM58)*LN(KC!N58/KC!M58)</f>
        <v>3.6189059197138619E-3</v>
      </c>
      <c r="O58" s="28">
        <f>0.5*(Cv!AM58+Cv!AN58)*LN(KC!O58/KC!N58)</f>
        <v>2.849036074597171E-3</v>
      </c>
      <c r="P58" s="28">
        <f>0.5*(Cv!AN58+Cv!AO58)*LN(KC!P58/KC!O58)</f>
        <v>3.0620439626343927E-3</v>
      </c>
      <c r="Q58" s="28">
        <f>0.5*(Cv!AO58+Cv!AP58)*LN(KC!Q58/KC!P58)</f>
        <v>1.2146208329406776E-3</v>
      </c>
      <c r="R58" s="28">
        <f>0.5*(Cv!AP58+Cv!AQ58)*LN(KC!R58/KC!Q58)</f>
        <v>-4.0479216204935089E-4</v>
      </c>
      <c r="S58" s="28">
        <f>0.5*(Cv!AQ58+Cv!AR58)*LN(KC!S58/KC!R58)</f>
        <v>1.4149215145738761E-3</v>
      </c>
      <c r="T58" s="28">
        <f>0.5*(Cv!AR58+Cv!AS58)*LN(KC!T58/KC!S58)</f>
        <v>9.5378019038356828E-4</v>
      </c>
      <c r="U58" s="28">
        <f>0.5*(Cv!AS58+Cv!AT58)*LN(KC!U58/KC!T58)</f>
        <v>2.7562901927486263E-3</v>
      </c>
      <c r="V58" s="28">
        <f>0.5*(Cv!AT58+Cv!AU58)*LN(KC!V58/KC!U58)</f>
        <v>3.2841431930808298E-3</v>
      </c>
      <c r="W58" s="28">
        <f>0.5*(Cv!AU58+Cv!AV58)*LN(KC!W58/KC!V58)</f>
        <v>2.896341978033862E-3</v>
      </c>
      <c r="X58" s="28">
        <f>0.5*(Cv!AV58+Cv!AW58)*LN(KC!X58/KC!W58)</f>
        <v>1.6421616893194306E-3</v>
      </c>
      <c r="Y58" s="28">
        <f>0.5*(Cv!AW58+Cv!AX58)*LN(KC!Y58/KC!X58)</f>
        <v>2.4577570447835814E-3</v>
      </c>
      <c r="Z58" s="28">
        <f>0.5*(Cv!AX58+Cv!AY58)*LN(KC!Z58/KC!Y58)</f>
        <v>1.7373170916158088E-3</v>
      </c>
      <c r="AA58" s="28">
        <f>0.5*(Cv!AY58+Cv!AZ58)*LN(KC!AA58/KC!Z58)</f>
        <v>2.2486762095551139E-3</v>
      </c>
      <c r="AC58" s="28">
        <f t="shared" si="0"/>
        <v>2.7068795739057651E-3</v>
      </c>
      <c r="AD58" s="28">
        <f t="shared" si="1"/>
        <v>2.9174464769359068E-3</v>
      </c>
      <c r="AE58" s="28">
        <f t="shared" si="2"/>
        <v>1.6271660445393535E-3</v>
      </c>
      <c r="AF58" s="28">
        <f t="shared" si="3"/>
        <v>2.3065434487132635E-3</v>
      </c>
      <c r="AG58" s="28">
        <f t="shared" si="4"/>
        <v>2.1479167819848347E-3</v>
      </c>
      <c r="AH58" s="28">
        <f t="shared" si="5"/>
        <v>2.2723062607376302E-3</v>
      </c>
      <c r="AI58" s="28">
        <f t="shared" si="6"/>
        <v>2.2470584486901026E-3</v>
      </c>
      <c r="AJ58" s="28">
        <f t="shared" si="7"/>
        <v>2.3579968724533017E-3</v>
      </c>
    </row>
    <row r="59" spans="1:36" x14ac:dyDescent="0.15">
      <c r="A59" s="8">
        <v>57</v>
      </c>
      <c r="B59" s="11" t="s">
        <v>196</v>
      </c>
      <c r="C59" s="28"/>
      <c r="D59" s="28">
        <f>0.5*(Cv!AB59+Cv!AC59)*LN(KC!D59/KC!C59)</f>
        <v>4.1355600968353656E-4</v>
      </c>
      <c r="E59" s="28">
        <f>0.5*(Cv!AC59+Cv!AD59)*LN(KC!E59/KC!D59)</f>
        <v>2.4441805972994285E-3</v>
      </c>
      <c r="F59" s="28">
        <f>0.5*(Cv!AD59+Cv!AE59)*LN(KC!F59/KC!E59)</f>
        <v>1.5192987623252341E-3</v>
      </c>
      <c r="G59" s="28">
        <f>0.5*(Cv!AE59+Cv!AF59)*LN(KC!G59/KC!F59)</f>
        <v>3.7134435103063196E-3</v>
      </c>
      <c r="H59" s="28">
        <f>0.5*(Cv!AF59+Cv!AG59)*LN(KC!H59/KC!G59)</f>
        <v>1.9618998234001909E-3</v>
      </c>
      <c r="I59" s="28">
        <f>0.5*(Cv!AG59+Cv!AH59)*LN(KC!I59/KC!H59)</f>
        <v>-3.9122776137345117E-5</v>
      </c>
      <c r="J59" s="28">
        <f>0.5*(Cv!AH59+Cv!AI59)*LN(KC!J59/KC!I59)</f>
        <v>4.3010930769301551E-4</v>
      </c>
      <c r="K59" s="28">
        <f>0.5*(Cv!AI59+Cv!AJ59)*LN(KC!K59/KC!J59)</f>
        <v>9.53416424633246E-4</v>
      </c>
      <c r="L59" s="28">
        <f>0.5*(Cv!AJ59+Cv!AK59)*LN(KC!L59/KC!K59)</f>
        <v>9.0042614016312748E-4</v>
      </c>
      <c r="M59" s="28">
        <f>0.5*(Cv!AK59+Cv!AL59)*LN(KC!M59/KC!L59)</f>
        <v>1.5739136544598153E-3</v>
      </c>
      <c r="N59" s="28">
        <f>0.5*(Cv!AL59+Cv!AM59)*LN(KC!N59/KC!M59)</f>
        <v>2.9614210560391461E-3</v>
      </c>
      <c r="O59" s="28">
        <f>0.5*(Cv!AM59+Cv!AN59)*LN(KC!O59/KC!N59)</f>
        <v>2.2632451708569103E-3</v>
      </c>
      <c r="P59" s="28">
        <f>0.5*(Cv!AN59+Cv!AO59)*LN(KC!P59/KC!O59)</f>
        <v>5.1797791538661913E-3</v>
      </c>
      <c r="Q59" s="28">
        <f>0.5*(Cv!AO59+Cv!AP59)*LN(KC!Q59/KC!P59)</f>
        <v>8.6903009897988832E-4</v>
      </c>
      <c r="R59" s="28">
        <f>0.5*(Cv!AP59+Cv!AQ59)*LN(KC!R59/KC!Q59)</f>
        <v>5.9198541336892183E-4</v>
      </c>
      <c r="S59" s="28">
        <f>0.5*(Cv!AQ59+Cv!AR59)*LN(KC!S59/KC!R59)</f>
        <v>1.6932138984856924E-3</v>
      </c>
      <c r="T59" s="28">
        <f>0.5*(Cv!AR59+Cv!AS59)*LN(KC!T59/KC!S59)</f>
        <v>6.8556878399748738E-4</v>
      </c>
      <c r="U59" s="28">
        <f>0.5*(Cv!AS59+Cv!AT59)*LN(KC!U59/KC!T59)</f>
        <v>-5.0692752410984841E-4</v>
      </c>
      <c r="V59" s="28">
        <f>0.5*(Cv!AT59+Cv!AU59)*LN(KC!V59/KC!U59)</f>
        <v>-5.1689189338506689E-4</v>
      </c>
      <c r="W59" s="28">
        <f>0.5*(Cv!AU59+Cv!AV59)*LN(KC!W59/KC!V59)</f>
        <v>-5.3852687121471907E-4</v>
      </c>
      <c r="X59" s="28">
        <f>0.5*(Cv!AV59+Cv!AW59)*LN(KC!X59/KC!W59)</f>
        <v>-1.0781368710114229E-5</v>
      </c>
      <c r="Y59" s="28">
        <f>0.5*(Cv!AW59+Cv!AX59)*LN(KC!Y59/KC!X59)</f>
        <v>7.3632569922388663E-5</v>
      </c>
      <c r="Z59" s="28">
        <f>0.5*(Cv!AX59+Cv!AY59)*LN(KC!Z59/KC!Y59)</f>
        <v>-1.5983535772578178E-5</v>
      </c>
      <c r="AA59" s="28">
        <f>0.5*(Cv!AY59+Cv!AZ59)*LN(KC!AA59/KC!Z59)</f>
        <v>-8.5202312656519554E-4</v>
      </c>
      <c r="AC59" s="28">
        <f t="shared" si="0"/>
        <v>1.9199399834387658E-3</v>
      </c>
      <c r="AD59" s="28">
        <f t="shared" si="1"/>
        <v>1.36385731659767E-3</v>
      </c>
      <c r="AE59" s="28">
        <f t="shared" si="2"/>
        <v>2.1194507471115212E-3</v>
      </c>
      <c r="AF59" s="28">
        <f t="shared" si="3"/>
        <v>-1.7751177468445226E-4</v>
      </c>
      <c r="AG59" s="28">
        <f t="shared" si="4"/>
        <v>-2.6479136413846169E-4</v>
      </c>
      <c r="AH59" s="28">
        <f t="shared" si="5"/>
        <v>1.7416540318545952E-3</v>
      </c>
      <c r="AI59" s="28">
        <f t="shared" si="6"/>
        <v>-2.1024162072970579E-4</v>
      </c>
      <c r="AJ59" s="28">
        <f t="shared" si="7"/>
        <v>1.1014916204305273E-3</v>
      </c>
    </row>
    <row r="60" spans="1:36" x14ac:dyDescent="0.15">
      <c r="A60" s="8">
        <v>58</v>
      </c>
      <c r="B60" s="11" t="s">
        <v>197</v>
      </c>
      <c r="C60" s="28"/>
      <c r="D60" s="28">
        <f>0.5*(Cv!AB60+Cv!AC60)*LN(KC!D60/KC!C60)</f>
        <v>1.7386162112490389E-2</v>
      </c>
      <c r="E60" s="28">
        <f>0.5*(Cv!AC60+Cv!AD60)*LN(KC!E60/KC!D60)</f>
        <v>1.0713497609827167E-2</v>
      </c>
      <c r="F60" s="28">
        <f>0.5*(Cv!AD60+Cv!AE60)*LN(KC!F60/KC!E60)</f>
        <v>9.9384708000941034E-3</v>
      </c>
      <c r="G60" s="28">
        <f>0.5*(Cv!AE60+Cv!AF60)*LN(KC!G60/KC!F60)</f>
        <v>1.5733786667948325E-2</v>
      </c>
      <c r="H60" s="28">
        <f>0.5*(Cv!AF60+Cv!AG60)*LN(KC!H60/KC!G60)</f>
        <v>7.0250768857350598E-3</v>
      </c>
      <c r="I60" s="28">
        <f>0.5*(Cv!AG60+Cv!AH60)*LN(KC!I60/KC!H60)</f>
        <v>2.5904645413260081E-3</v>
      </c>
      <c r="J60" s="28">
        <f>0.5*(Cv!AH60+Cv!AI60)*LN(KC!J60/KC!I60)</f>
        <v>4.7529873265012498E-3</v>
      </c>
      <c r="K60" s="28">
        <f>0.5*(Cv!AI60+Cv!AJ60)*LN(KC!K60/KC!J60)</f>
        <v>-1.1436528171682844E-3</v>
      </c>
      <c r="L60" s="28">
        <f>0.5*(Cv!AJ60+Cv!AK60)*LN(KC!L60/KC!K60)</f>
        <v>-7.8931167042329718E-4</v>
      </c>
      <c r="M60" s="28">
        <f>0.5*(Cv!AK60+Cv!AL60)*LN(KC!M60/KC!L60)</f>
        <v>1.2744040936064265E-4</v>
      </c>
      <c r="N60" s="28">
        <f>0.5*(Cv!AL60+Cv!AM60)*LN(KC!N60/KC!M60)</f>
        <v>2.1526717694510453E-4</v>
      </c>
      <c r="O60" s="28">
        <f>0.5*(Cv!AM60+Cv!AN60)*LN(KC!O60/KC!N60)</f>
        <v>3.3602756958939937E-3</v>
      </c>
      <c r="P60" s="28">
        <f>0.5*(Cv!AN60+Cv!AO60)*LN(KC!P60/KC!O60)</f>
        <v>6.5715274483369454E-4</v>
      </c>
      <c r="Q60" s="28">
        <f>0.5*(Cv!AO60+Cv!AP60)*LN(KC!Q60/KC!P60)</f>
        <v>1.2079139297330928E-4</v>
      </c>
      <c r="R60" s="28">
        <f>0.5*(Cv!AP60+Cv!AQ60)*LN(KC!R60/KC!Q60)</f>
        <v>-1.3318222707365739E-3</v>
      </c>
      <c r="S60" s="28">
        <f>0.5*(Cv!AQ60+Cv!AR60)*LN(KC!S60/KC!R60)</f>
        <v>9.2621852505260635E-4</v>
      </c>
      <c r="T60" s="28">
        <f>0.5*(Cv!AR60+Cv!AS60)*LN(KC!T60/KC!S60)</f>
        <v>-2.7023505771655139E-4</v>
      </c>
      <c r="U60" s="28">
        <f>0.5*(Cv!AS60+Cv!AT60)*LN(KC!U60/KC!T60)</f>
        <v>-3.0186699537606992E-3</v>
      </c>
      <c r="V60" s="28">
        <f>0.5*(Cv!AT60+Cv!AU60)*LN(KC!V60/KC!U60)</f>
        <v>-5.48480387585465E-3</v>
      </c>
      <c r="W60" s="28">
        <f>0.5*(Cv!AU60+Cv!AV60)*LN(KC!W60/KC!V60)</f>
        <v>-5.0015501886481782E-3</v>
      </c>
      <c r="X60" s="28">
        <f>0.5*(Cv!AV60+Cv!AW60)*LN(KC!X60/KC!W60)</f>
        <v>-4.4971414706024039E-3</v>
      </c>
      <c r="Y60" s="28">
        <f>0.5*(Cv!AW60+Cv!AX60)*LN(KC!Y60/KC!X60)</f>
        <v>-2.3376664765577494E-3</v>
      </c>
      <c r="Z60" s="28">
        <f>0.5*(Cv!AX60+Cv!AY60)*LN(KC!Z60/KC!Y60)</f>
        <v>-4.2064240125982751E-3</v>
      </c>
      <c r="AA60" s="28">
        <f>0.5*(Cv!AY60+Cv!AZ60)*LN(KC!AA60/KC!Z60)</f>
        <v>-2.7909205133965042E-3</v>
      </c>
      <c r="AC60" s="28">
        <f t="shared" si="0"/>
        <v>9.2002593009861307E-3</v>
      </c>
      <c r="AD60" s="28">
        <f t="shared" si="1"/>
        <v>6.3254608504308303E-4</v>
      </c>
      <c r="AE60" s="28">
        <f t="shared" si="2"/>
        <v>7.4652321760340624E-4</v>
      </c>
      <c r="AF60" s="28">
        <f t="shared" si="3"/>
        <v>-3.6544801093164963E-3</v>
      </c>
      <c r="AG60" s="28">
        <f t="shared" si="4"/>
        <v>-3.111670334184176E-3</v>
      </c>
      <c r="AH60" s="28">
        <f t="shared" si="5"/>
        <v>6.8953465132324447E-4</v>
      </c>
      <c r="AI60" s="28">
        <f t="shared" si="6"/>
        <v>-3.4509264436418763E-3</v>
      </c>
      <c r="AJ60" s="28">
        <f t="shared" si="7"/>
        <v>1.0995318030012208E-3</v>
      </c>
    </row>
    <row r="61" spans="1:36" x14ac:dyDescent="0.15">
      <c r="A61" s="8">
        <v>59</v>
      </c>
      <c r="B61" s="11" t="s">
        <v>198</v>
      </c>
      <c r="C61" s="28"/>
      <c r="D61" s="28">
        <f>0.5*(Cv!AB61+Cv!AC61)*LN(KC!D61/KC!C61)</f>
        <v>1.7340063767743222E-3</v>
      </c>
      <c r="E61" s="28">
        <f>0.5*(Cv!AC61+Cv!AD61)*LN(KC!E61/KC!D61)</f>
        <v>7.3224866882750069E-3</v>
      </c>
      <c r="F61" s="28">
        <f>0.5*(Cv!AD61+Cv!AE61)*LN(KC!F61/KC!E61)</f>
        <v>5.5149385534097387E-3</v>
      </c>
      <c r="G61" s="28">
        <f>0.5*(Cv!AE61+Cv!AF61)*LN(KC!G61/KC!F61)</f>
        <v>6.1792442493328248E-3</v>
      </c>
      <c r="H61" s="28">
        <f>0.5*(Cv!AF61+Cv!AG61)*LN(KC!H61/KC!G61)</f>
        <v>2.2200838561102637E-3</v>
      </c>
      <c r="I61" s="28">
        <f>0.5*(Cv!AG61+Cv!AH61)*LN(KC!I61/KC!H61)</f>
        <v>5.3207621901956229E-4</v>
      </c>
      <c r="J61" s="28">
        <f>0.5*(Cv!AH61+Cv!AI61)*LN(KC!J61/KC!I61)</f>
        <v>5.0003403249716406E-3</v>
      </c>
      <c r="K61" s="28">
        <f>0.5*(Cv!AI61+Cv!AJ61)*LN(KC!K61/KC!J61)</f>
        <v>-6.0861111933323904E-4</v>
      </c>
      <c r="L61" s="28">
        <f>0.5*(Cv!AJ61+Cv!AK61)*LN(KC!L61/KC!K61)</f>
        <v>1.9992762581514069E-3</v>
      </c>
      <c r="M61" s="28">
        <f>0.5*(Cv!AK61+Cv!AL61)*LN(KC!M61/KC!L61)</f>
        <v>1.0849869742203101E-3</v>
      </c>
      <c r="N61" s="28">
        <f>0.5*(Cv!AL61+Cv!AM61)*LN(KC!N61/KC!M61)</f>
        <v>7.4848932713443813E-3</v>
      </c>
      <c r="O61" s="28">
        <f>0.5*(Cv!AM61+Cv!AN61)*LN(KC!O61/KC!N61)</f>
        <v>3.341286133282381E-3</v>
      </c>
      <c r="P61" s="28">
        <f>0.5*(Cv!AN61+Cv!AO61)*LN(KC!P61/KC!O61)</f>
        <v>4.8548144792857316E-3</v>
      </c>
      <c r="Q61" s="28">
        <f>0.5*(Cv!AO61+Cv!AP61)*LN(KC!Q61/KC!P61)</f>
        <v>1.0603066416690979E-3</v>
      </c>
      <c r="R61" s="28">
        <f>0.5*(Cv!AP61+Cv!AQ61)*LN(KC!R61/KC!Q61)</f>
        <v>-2.3969715385927317E-4</v>
      </c>
      <c r="S61" s="28">
        <f>0.5*(Cv!AQ61+Cv!AR61)*LN(KC!S61/KC!R61)</f>
        <v>1.2152735272862301E-3</v>
      </c>
      <c r="T61" s="28">
        <f>0.5*(Cv!AR61+Cv!AS61)*LN(KC!T61/KC!S61)</f>
        <v>2.3492037024685609E-5</v>
      </c>
      <c r="U61" s="28">
        <f>0.5*(Cv!AS61+Cv!AT61)*LN(KC!U61/KC!T61)</f>
        <v>-1.970495936212065E-3</v>
      </c>
      <c r="V61" s="28">
        <f>0.5*(Cv!AT61+Cv!AU61)*LN(KC!V61/KC!U61)</f>
        <v>-3.2010941451282495E-3</v>
      </c>
      <c r="W61" s="28">
        <f>0.5*(Cv!AU61+Cv!AV61)*LN(KC!W61/KC!V61)</f>
        <v>-2.0419393590362473E-3</v>
      </c>
      <c r="X61" s="28">
        <f>0.5*(Cv!AV61+Cv!AW61)*LN(KC!X61/KC!W61)</f>
        <v>-1.8591743188735759E-3</v>
      </c>
      <c r="Y61" s="28">
        <f>0.5*(Cv!AW61+Cv!AX61)*LN(KC!Y61/KC!X61)</f>
        <v>-1.5541070885223562E-3</v>
      </c>
      <c r="Z61" s="28">
        <f>0.5*(Cv!AX61+Cv!AY61)*LN(KC!Z61/KC!Y61)</f>
        <v>-2.6776193960603742E-3</v>
      </c>
      <c r="AA61" s="28">
        <f>0.5*(Cv!AY61+Cv!AZ61)*LN(KC!AA61/KC!Z61)</f>
        <v>-2.2382215313031363E-3</v>
      </c>
      <c r="AC61" s="28">
        <f t="shared" si="0"/>
        <v>4.3537659132294789E-3</v>
      </c>
      <c r="AD61" s="28">
        <f t="shared" si="1"/>
        <v>2.9921771418709E-3</v>
      </c>
      <c r="AE61" s="28">
        <f t="shared" si="2"/>
        <v>2.0463967255328333E-3</v>
      </c>
      <c r="AF61" s="28">
        <f t="shared" si="3"/>
        <v>-1.8098423444450902E-3</v>
      </c>
      <c r="AG61" s="28">
        <f t="shared" si="4"/>
        <v>-2.1566493386286222E-3</v>
      </c>
      <c r="AH61" s="28">
        <f t="shared" si="5"/>
        <v>2.5192869337018666E-3</v>
      </c>
      <c r="AI61" s="28">
        <f t="shared" si="6"/>
        <v>-1.939894967263915E-3</v>
      </c>
      <c r="AJ61" s="28">
        <f t="shared" si="7"/>
        <v>1.3670669202197718E-3</v>
      </c>
    </row>
    <row r="62" spans="1:36" x14ac:dyDescent="0.15">
      <c r="A62" s="8">
        <v>60</v>
      </c>
      <c r="B62" s="11" t="s">
        <v>199</v>
      </c>
      <c r="C62" s="28"/>
      <c r="D62" s="28">
        <f>0.5*(Cv!AB62+Cv!AC62)*LN(KC!D62/KC!C62)</f>
        <v>3.7436709971565281E-3</v>
      </c>
      <c r="E62" s="28">
        <f>0.5*(Cv!AC62+Cv!AD62)*LN(KC!E62/KC!D62)</f>
        <v>3.9800074821309513E-3</v>
      </c>
      <c r="F62" s="28">
        <f>0.5*(Cv!AD62+Cv!AE62)*LN(KC!F62/KC!E62)</f>
        <v>3.822262371920362E-3</v>
      </c>
      <c r="G62" s="28">
        <f>0.5*(Cv!AE62+Cv!AF62)*LN(KC!G62/KC!F62)</f>
        <v>-7.2235277815791571E-4</v>
      </c>
      <c r="H62" s="28">
        <f>0.5*(Cv!AF62+Cv!AG62)*LN(KC!H62/KC!G62)</f>
        <v>-4.7763276351335711E-3</v>
      </c>
      <c r="I62" s="28">
        <f>0.5*(Cv!AG62+Cv!AH62)*LN(KC!I62/KC!H62)</f>
        <v>-7.005428473076016E-3</v>
      </c>
      <c r="J62" s="28">
        <f>0.5*(Cv!AH62+Cv!AI62)*LN(KC!J62/KC!I62)</f>
        <v>-9.7822610195970553E-3</v>
      </c>
      <c r="K62" s="28">
        <f>0.5*(Cv!AI62+Cv!AJ62)*LN(KC!K62/KC!J62)</f>
        <v>-1.0413712432347582E-2</v>
      </c>
      <c r="L62" s="28">
        <f>0.5*(Cv!AJ62+Cv!AK62)*LN(KC!L62/KC!K62)</f>
        <v>-1.2330063111431035E-2</v>
      </c>
      <c r="M62" s="28">
        <f>0.5*(Cv!AK62+Cv!AL62)*LN(KC!M62/KC!L62)</f>
        <v>-1.5706417797337262E-2</v>
      </c>
      <c r="N62" s="28">
        <f>0.5*(Cv!AL62+Cv!AM62)*LN(KC!N62/KC!M62)</f>
        <v>-1.1681276365674575E-2</v>
      </c>
      <c r="O62" s="28">
        <f>0.5*(Cv!AM62+Cv!AN62)*LN(KC!O62/KC!N62)</f>
        <v>-1.2143035359731717E-2</v>
      </c>
      <c r="P62" s="28">
        <f>0.5*(Cv!AN62+Cv!AO62)*LN(KC!P62/KC!O62)</f>
        <v>-8.6051443918984238E-3</v>
      </c>
      <c r="Q62" s="28">
        <f>0.5*(Cv!AO62+Cv!AP62)*LN(KC!Q62/KC!P62)</f>
        <v>-2.2182314733077257E-3</v>
      </c>
      <c r="R62" s="28">
        <f>0.5*(Cv!AP62+Cv!AQ62)*LN(KC!R62/KC!Q62)</f>
        <v>-2.9458198489903573E-3</v>
      </c>
      <c r="S62" s="28">
        <f>0.5*(Cv!AQ62+Cv!AR62)*LN(KC!S62/KC!R62)</f>
        <v>-2.1535147745706299E-3</v>
      </c>
      <c r="T62" s="28">
        <f>0.5*(Cv!AR62+Cv!AS62)*LN(KC!T62/KC!S62)</f>
        <v>-8.621402114865974E-4</v>
      </c>
      <c r="U62" s="28">
        <f>0.5*(Cv!AS62+Cv!AT62)*LN(KC!U62/KC!T62)</f>
        <v>-2.9769894708923765E-6</v>
      </c>
      <c r="V62" s="28">
        <f>0.5*(Cv!AT62+Cv!AU62)*LN(KC!V62/KC!U62)</f>
        <v>-6.890536800359759E-4</v>
      </c>
      <c r="W62" s="28">
        <f>0.5*(Cv!AU62+Cv!AV62)*LN(KC!W62/KC!V62)</f>
        <v>-1.9461002311680204E-3</v>
      </c>
      <c r="X62" s="28">
        <f>0.5*(Cv!AV62+Cv!AW62)*LN(KC!X62/KC!W62)</f>
        <v>1.2399039479893718E-3</v>
      </c>
      <c r="Y62" s="28">
        <f>0.5*(Cv!AW62+Cv!AX62)*LN(KC!Y62/KC!X62)</f>
        <v>-3.3231075837841657E-5</v>
      </c>
      <c r="Z62" s="28">
        <f>0.5*(Cv!AX62+Cv!AY62)*LN(KC!Z62/KC!Y62)</f>
        <v>-2.3095174023060965E-3</v>
      </c>
      <c r="AA62" s="28">
        <f>0.5*(Cv!AY62+Cv!AZ62)*LN(KC!AA62/KC!Z62)</f>
        <v>3.4621242069479271E-3</v>
      </c>
      <c r="AC62" s="28">
        <f t="shared" si="0"/>
        <v>-9.4036780646323799E-4</v>
      </c>
      <c r="AD62" s="28">
        <f t="shared" si="1"/>
        <v>-1.1982746145277504E-2</v>
      </c>
      <c r="AE62" s="28">
        <f t="shared" si="2"/>
        <v>-5.6131491696997703E-3</v>
      </c>
      <c r="AF62" s="28">
        <f t="shared" si="3"/>
        <v>-4.5207343283442286E-4</v>
      </c>
      <c r="AG62" s="28">
        <f t="shared" si="4"/>
        <v>3.7312524293466303E-4</v>
      </c>
      <c r="AH62" s="28">
        <f t="shared" si="5"/>
        <v>-8.7979476574886369E-3</v>
      </c>
      <c r="AI62" s="28">
        <f t="shared" si="6"/>
        <v>-1.4262392942101566E-4</v>
      </c>
      <c r="AJ62" s="28">
        <f t="shared" si="7"/>
        <v>-4.0792307409813341E-3</v>
      </c>
    </row>
    <row r="63" spans="1:36" x14ac:dyDescent="0.15">
      <c r="A63" s="8">
        <v>61</v>
      </c>
      <c r="B63" s="11" t="s">
        <v>200</v>
      </c>
      <c r="C63" s="28"/>
      <c r="D63" s="28">
        <f>0.5*(Cv!AB63+Cv!AC63)*LN(KC!D63/KC!C63)</f>
        <v>3.391944551561802E-2</v>
      </c>
      <c r="E63" s="28">
        <f>0.5*(Cv!AC63+Cv!AD63)*LN(KC!E63/KC!D63)</f>
        <v>2.4641689309113028E-2</v>
      </c>
      <c r="F63" s="28">
        <f>0.5*(Cv!AD63+Cv!AE63)*LN(KC!F63/KC!E63)</f>
        <v>1.2042043032089248E-2</v>
      </c>
      <c r="G63" s="28">
        <f>0.5*(Cv!AE63+Cv!AF63)*LN(KC!G63/KC!F63)</f>
        <v>2.6623686671055332E-3</v>
      </c>
      <c r="H63" s="28">
        <f>0.5*(Cv!AF63+Cv!AG63)*LN(KC!H63/KC!G63)</f>
        <v>-1.0079707231804125E-2</v>
      </c>
      <c r="I63" s="28">
        <f>0.5*(Cv!AG63+Cv!AH63)*LN(KC!I63/KC!H63)</f>
        <v>-1.8492158324223497E-2</v>
      </c>
      <c r="J63" s="28">
        <f>0.5*(Cv!AH63+Cv!AI63)*LN(KC!J63/KC!I63)</f>
        <v>-1.997020003872382E-2</v>
      </c>
      <c r="K63" s="28">
        <f>0.5*(Cv!AI63+Cv!AJ63)*LN(KC!K63/KC!J63)</f>
        <v>-1.9214476857194532E-2</v>
      </c>
      <c r="L63" s="28">
        <f>0.5*(Cv!AJ63+Cv!AK63)*LN(KC!L63/KC!K63)</f>
        <v>-1.9653935872820862E-2</v>
      </c>
      <c r="M63" s="28">
        <f>0.5*(Cv!AK63+Cv!AL63)*LN(KC!M63/KC!L63)</f>
        <v>-2.2787189634360917E-2</v>
      </c>
      <c r="N63" s="28">
        <f>0.5*(Cv!AL63+Cv!AM63)*LN(KC!N63/KC!M63)</f>
        <v>-2.056755899614765E-2</v>
      </c>
      <c r="O63" s="28">
        <f>0.5*(Cv!AM63+Cv!AN63)*LN(KC!O63/KC!N63)</f>
        <v>-1.9446111283692231E-2</v>
      </c>
      <c r="P63" s="28">
        <f>0.5*(Cv!AN63+Cv!AO63)*LN(KC!P63/KC!O63)</f>
        <v>-1.7976122256959146E-2</v>
      </c>
      <c r="Q63" s="28">
        <f>0.5*(Cv!AO63+Cv!AP63)*LN(KC!Q63/KC!P63)</f>
        <v>-1.354608154032666E-2</v>
      </c>
      <c r="R63" s="28">
        <f>0.5*(Cv!AP63+Cv!AQ63)*LN(KC!R63/KC!Q63)</f>
        <v>-1.2023863542798221E-2</v>
      </c>
      <c r="S63" s="28">
        <f>0.5*(Cv!AQ63+Cv!AR63)*LN(KC!S63/KC!R63)</f>
        <v>-1.2557008296461596E-2</v>
      </c>
      <c r="T63" s="28">
        <f>0.5*(Cv!AR63+Cv!AS63)*LN(KC!T63/KC!S63)</f>
        <v>-7.823933152573492E-3</v>
      </c>
      <c r="U63" s="28">
        <f>0.5*(Cv!AS63+Cv!AT63)*LN(KC!U63/KC!T63)</f>
        <v>-5.5772113340756338E-3</v>
      </c>
      <c r="V63" s="28">
        <f>0.5*(Cv!AT63+Cv!AU63)*LN(KC!V63/KC!U63)</f>
        <v>-1.0565887743819152E-3</v>
      </c>
      <c r="W63" s="28">
        <f>0.5*(Cv!AU63+Cv!AV63)*LN(KC!W63/KC!V63)</f>
        <v>-7.3881447660365859E-3</v>
      </c>
      <c r="X63" s="28">
        <f>0.5*(Cv!AV63+Cv!AW63)*LN(KC!X63/KC!W63)</f>
        <v>-4.5341482863519604E-3</v>
      </c>
      <c r="Y63" s="28">
        <f>0.5*(Cv!AW63+Cv!AX63)*LN(KC!Y63/KC!X63)</f>
        <v>-3.3528116815953403E-3</v>
      </c>
      <c r="Z63" s="28">
        <f>0.5*(Cv!AX63+Cv!AY63)*LN(KC!Z63/KC!Y63)</f>
        <v>-8.712650625889563E-3</v>
      </c>
      <c r="AA63" s="28">
        <f>0.5*(Cv!AY63+Cv!AZ63)*LN(KC!AA63/KC!Z63)</f>
        <v>-1.3017995944060988E-2</v>
      </c>
      <c r="AC63" s="28">
        <f t="shared" si="0"/>
        <v>2.1548470904560386E-3</v>
      </c>
      <c r="AD63" s="28">
        <f t="shared" si="1"/>
        <v>-2.0438672279849558E-2</v>
      </c>
      <c r="AE63" s="28">
        <f t="shared" si="2"/>
        <v>-1.5109837384047572E-2</v>
      </c>
      <c r="AF63" s="28">
        <f t="shared" si="3"/>
        <v>-5.2760052626839174E-3</v>
      </c>
      <c r="AG63" s="28">
        <f t="shared" si="4"/>
        <v>-8.3611527505152976E-3</v>
      </c>
      <c r="AH63" s="28">
        <f t="shared" si="5"/>
        <v>-1.7774254831948562E-2</v>
      </c>
      <c r="AI63" s="28">
        <f t="shared" si="6"/>
        <v>-6.4329355706206843E-3</v>
      </c>
      <c r="AJ63" s="28">
        <f t="shared" si="7"/>
        <v>-9.4970346709639508E-3</v>
      </c>
    </row>
    <row r="64" spans="1:36" x14ac:dyDescent="0.15">
      <c r="A64" s="8">
        <v>62</v>
      </c>
      <c r="B64" s="11" t="s">
        <v>201</v>
      </c>
      <c r="C64" s="28"/>
      <c r="D64" s="28">
        <f>0.5*(Cv!AB64+Cv!AC64)*LN(KC!D64/KC!C64)</f>
        <v>-6.6692918471694881E-3</v>
      </c>
      <c r="E64" s="28">
        <f>0.5*(Cv!AC64+Cv!AD64)*LN(KC!E64/KC!D64)</f>
        <v>-6.0502303677772004E-3</v>
      </c>
      <c r="F64" s="28">
        <f>0.5*(Cv!AD64+Cv!AE64)*LN(KC!F64/KC!E64)</f>
        <v>-5.0931559955627688E-3</v>
      </c>
      <c r="G64" s="28">
        <f>0.5*(Cv!AE64+Cv!AF64)*LN(KC!G64/KC!F64)</f>
        <v>-5.7318033891005423E-3</v>
      </c>
      <c r="H64" s="28">
        <f>0.5*(Cv!AF64+Cv!AG64)*LN(KC!H64/KC!G64)</f>
        <v>-6.0423888627373764E-3</v>
      </c>
      <c r="I64" s="28">
        <f>0.5*(Cv!AG64+Cv!AH64)*LN(KC!I64/KC!H64)</f>
        <v>-5.367218610848214E-3</v>
      </c>
      <c r="J64" s="28">
        <f>0.5*(Cv!AH64+Cv!AI64)*LN(KC!J64/KC!I64)</f>
        <v>-5.1860732862782219E-3</v>
      </c>
      <c r="K64" s="28">
        <f>0.5*(Cv!AI64+Cv!AJ64)*LN(KC!K64/KC!J64)</f>
        <v>-4.6607074456530544E-3</v>
      </c>
      <c r="L64" s="28">
        <f>0.5*(Cv!AJ64+Cv!AK64)*LN(KC!L64/KC!K64)</f>
        <v>-4.4288782649561974E-3</v>
      </c>
      <c r="M64" s="28">
        <f>0.5*(Cv!AK64+Cv!AL64)*LN(KC!M64/KC!L64)</f>
        <v>-4.1106350658445204E-3</v>
      </c>
      <c r="N64" s="28">
        <f>0.5*(Cv!AL64+Cv!AM64)*LN(KC!N64/KC!M64)</f>
        <v>-2.9765134247744102E-3</v>
      </c>
      <c r="O64" s="28">
        <f>0.5*(Cv!AM64+Cv!AN64)*LN(KC!O64/KC!N64)</f>
        <v>-2.1760042096663924E-3</v>
      </c>
      <c r="P64" s="28">
        <f>0.5*(Cv!AN64+Cv!AO64)*LN(KC!P64/KC!O64)</f>
        <v>-1.6726391004844292E-3</v>
      </c>
      <c r="Q64" s="28">
        <f>0.5*(Cv!AO64+Cv!AP64)*LN(KC!Q64/KC!P64)</f>
        <v>-1.1849423382640609E-3</v>
      </c>
      <c r="R64" s="28">
        <f>0.5*(Cv!AP64+Cv!AQ64)*LN(KC!R64/KC!Q64)</f>
        <v>-1.3604424035948649E-3</v>
      </c>
      <c r="S64" s="28">
        <f>0.5*(Cv!AQ64+Cv!AR64)*LN(KC!S64/KC!R64)</f>
        <v>-1.2846199195308411E-3</v>
      </c>
      <c r="T64" s="28">
        <f>0.5*(Cv!AR64+Cv!AS64)*LN(KC!T64/KC!S64)</f>
        <v>-4.6709422685460637E-4</v>
      </c>
      <c r="U64" s="28">
        <f>0.5*(Cv!AS64+Cv!AT64)*LN(KC!U64/KC!T64)</f>
        <v>-3.1270310286189961E-4</v>
      </c>
      <c r="V64" s="28">
        <f>0.5*(Cv!AT64+Cv!AU64)*LN(KC!V64/KC!U64)</f>
        <v>-1.3084412726104726E-4</v>
      </c>
      <c r="W64" s="28">
        <f>0.5*(Cv!AU64+Cv!AV64)*LN(KC!W64/KC!V64)</f>
        <v>-5.3280781029674306E-4</v>
      </c>
      <c r="X64" s="28">
        <f>0.5*(Cv!AV64+Cv!AW64)*LN(KC!X64/KC!W64)</f>
        <v>-1.269316203719019E-4</v>
      </c>
      <c r="Y64" s="28">
        <f>0.5*(Cv!AW64+Cv!AX64)*LN(KC!Y64/KC!X64)</f>
        <v>-1.1887125632852188E-4</v>
      </c>
      <c r="Z64" s="28">
        <f>0.5*(Cv!AX64+Cv!AY64)*LN(KC!Z64/KC!Y64)</f>
        <v>-4.2657831114649604E-4</v>
      </c>
      <c r="AA64" s="28">
        <f>0.5*(Cv!AY64+Cv!AZ64)*LN(KC!AA64/KC!Z64)</f>
        <v>-1.7711742325888686E-4</v>
      </c>
      <c r="AC64" s="28">
        <f t="shared" si="0"/>
        <v>-5.6569594452052204E-3</v>
      </c>
      <c r="AD64" s="28">
        <f t="shared" si="1"/>
        <v>-4.27256149750128E-3</v>
      </c>
      <c r="AE64" s="28">
        <f t="shared" si="2"/>
        <v>-1.5357295943081177E-3</v>
      </c>
      <c r="AF64" s="28">
        <f t="shared" si="3"/>
        <v>-3.1407617752923962E-4</v>
      </c>
      <c r="AG64" s="28">
        <f t="shared" si="4"/>
        <v>-2.4085566357796826E-4</v>
      </c>
      <c r="AH64" s="28">
        <f t="shared" si="5"/>
        <v>-2.904145545904699E-3</v>
      </c>
      <c r="AI64" s="28">
        <f t="shared" si="6"/>
        <v>-2.8661848479751288E-4</v>
      </c>
      <c r="AJ64" s="28">
        <f t="shared" si="7"/>
        <v>-2.5921391549327474E-3</v>
      </c>
    </row>
    <row r="65" spans="1:36" x14ac:dyDescent="0.15">
      <c r="A65" s="8">
        <v>63</v>
      </c>
      <c r="B65" s="11" t="s">
        <v>202</v>
      </c>
      <c r="C65" s="28"/>
      <c r="D65" s="28">
        <f>0.5*(Cv!AB65+Cv!AC65)*LN(KC!D65/KC!C65)</f>
        <v>-6.5648776823340159E-3</v>
      </c>
      <c r="E65" s="28">
        <f>0.5*(Cv!AC65+Cv!AD65)*LN(KC!E65/KC!D65)</f>
        <v>-6.2325940744346808E-3</v>
      </c>
      <c r="F65" s="28">
        <f>0.5*(Cv!AD65+Cv!AE65)*LN(KC!F65/KC!E65)</f>
        <v>-5.7137397735075547E-3</v>
      </c>
      <c r="G65" s="28">
        <f>0.5*(Cv!AE65+Cv!AF65)*LN(KC!G65/KC!F65)</f>
        <v>-6.0453711647637937E-3</v>
      </c>
      <c r="H65" s="28">
        <f>0.5*(Cv!AF65+Cv!AG65)*LN(KC!H65/KC!G65)</f>
        <v>-5.79174270453144E-3</v>
      </c>
      <c r="I65" s="28">
        <f>0.5*(Cv!AG65+Cv!AH65)*LN(KC!I65/KC!H65)</f>
        <v>-5.0084858799132187E-3</v>
      </c>
      <c r="J65" s="28">
        <f>0.5*(Cv!AH65+Cv!AI65)*LN(KC!J65/KC!I65)</f>
        <v>-5.0088917290769261E-3</v>
      </c>
      <c r="K65" s="28">
        <f>0.5*(Cv!AI65+Cv!AJ65)*LN(KC!K65/KC!J65)</f>
        <v>-4.6469036162741758E-3</v>
      </c>
      <c r="L65" s="28">
        <f>0.5*(Cv!AJ65+Cv!AK65)*LN(KC!L65/KC!K65)</f>
        <v>-4.3886832656677751E-3</v>
      </c>
      <c r="M65" s="28">
        <f>0.5*(Cv!AK65+Cv!AL65)*LN(KC!M65/KC!L65)</f>
        <v>-3.9868441917604068E-3</v>
      </c>
      <c r="N65" s="28">
        <f>0.5*(Cv!AL65+Cv!AM65)*LN(KC!N65/KC!M65)</f>
        <v>-3.1242152653208123E-3</v>
      </c>
      <c r="O65" s="28">
        <f>0.5*(Cv!AM65+Cv!AN65)*LN(KC!O65/KC!N65)</f>
        <v>-2.4398095347175491E-3</v>
      </c>
      <c r="P65" s="28">
        <f>0.5*(Cv!AN65+Cv!AO65)*LN(KC!P65/KC!O65)</f>
        <v>-1.9443799111670314E-3</v>
      </c>
      <c r="Q65" s="28">
        <f>0.5*(Cv!AO65+Cv!AP65)*LN(KC!Q65/KC!P65)</f>
        <v>-1.5406609794338234E-3</v>
      </c>
      <c r="R65" s="28">
        <f>0.5*(Cv!AP65+Cv!AQ65)*LN(KC!R65/KC!Q65)</f>
        <v>-1.4335842816497191E-3</v>
      </c>
      <c r="S65" s="28">
        <f>0.5*(Cv!AQ65+Cv!AR65)*LN(KC!S65/KC!R65)</f>
        <v>-1.2878778095615244E-3</v>
      </c>
      <c r="T65" s="28">
        <f>0.5*(Cv!AR65+Cv!AS65)*LN(KC!T65/KC!S65)</f>
        <v>-7.0785633768740677E-4</v>
      </c>
      <c r="U65" s="28">
        <f>0.5*(Cv!AS65+Cv!AT65)*LN(KC!U65/KC!T65)</f>
        <v>-5.6071517911504066E-4</v>
      </c>
      <c r="V65" s="28">
        <f>0.5*(Cv!AT65+Cv!AU65)*LN(KC!V65/KC!U65)</f>
        <v>-3.4375612557759245E-4</v>
      </c>
      <c r="W65" s="28">
        <f>0.5*(Cv!AU65+Cv!AV65)*LN(KC!W65/KC!V65)</f>
        <v>-5.718783923225971E-4</v>
      </c>
      <c r="X65" s="28">
        <f>0.5*(Cv!AV65+Cv!AW65)*LN(KC!X65/KC!W65)</f>
        <v>-3.4409967466491194E-4</v>
      </c>
      <c r="Y65" s="28">
        <f>0.5*(Cv!AW65+Cv!AX65)*LN(KC!Y65/KC!X65)</f>
        <v>-2.1654620058400161E-4</v>
      </c>
      <c r="Z65" s="28">
        <f>0.5*(Cv!AX65+Cv!AY65)*LN(KC!Z65/KC!Y65)</f>
        <v>-3.2178211836964769E-4</v>
      </c>
      <c r="AA65" s="28">
        <f>0.5*(Cv!AY65+Cv!AZ65)*LN(KC!AA65/KC!Z65)</f>
        <v>-1.6735624910550848E-4</v>
      </c>
      <c r="AC65" s="28">
        <f t="shared" si="0"/>
        <v>-5.7583867194301369E-3</v>
      </c>
      <c r="AD65" s="28">
        <f t="shared" si="1"/>
        <v>-4.231107613620019E-3</v>
      </c>
      <c r="AE65" s="28">
        <f t="shared" si="2"/>
        <v>-1.7292625033059293E-3</v>
      </c>
      <c r="AF65" s="28">
        <f t="shared" si="3"/>
        <v>-5.0566114187350982E-4</v>
      </c>
      <c r="AG65" s="28">
        <f t="shared" si="4"/>
        <v>-2.3522818935305261E-4</v>
      </c>
      <c r="AH65" s="28">
        <f t="shared" si="5"/>
        <v>-2.9801850584629747E-3</v>
      </c>
      <c r="AI65" s="28">
        <f t="shared" si="6"/>
        <v>-4.0424878467833832E-4</v>
      </c>
      <c r="AJ65" s="28">
        <f t="shared" si="7"/>
        <v>-2.6881641069220496E-3</v>
      </c>
    </row>
    <row r="66" spans="1:36" x14ac:dyDescent="0.15">
      <c r="A66" s="8">
        <v>64</v>
      </c>
      <c r="B66" s="11" t="s">
        <v>203</v>
      </c>
      <c r="C66" s="28"/>
      <c r="D66" s="28">
        <f>0.5*(Cv!AB66+Cv!AC66)*LN(KC!D66/KC!C66)</f>
        <v>-4.3573777779814762E-2</v>
      </c>
      <c r="E66" s="28">
        <f>0.5*(Cv!AC66+Cv!AD66)*LN(KC!E66/KC!D66)</f>
        <v>-3.3757999435493707E-2</v>
      </c>
      <c r="F66" s="28">
        <f>0.5*(Cv!AD66+Cv!AE66)*LN(KC!F66/KC!E66)</f>
        <v>-2.5608193382724333E-2</v>
      </c>
      <c r="G66" s="28">
        <f>0.5*(Cv!AE66+Cv!AF66)*LN(KC!G66/KC!F66)</f>
        <v>-2.3056738280025513E-2</v>
      </c>
      <c r="H66" s="28">
        <f>0.5*(Cv!AF66+Cv!AG66)*LN(KC!H66/KC!G66)</f>
        <v>-1.9713169399298121E-2</v>
      </c>
      <c r="I66" s="28">
        <f>0.5*(Cv!AG66+Cv!AH66)*LN(KC!I66/KC!H66)</f>
        <v>-1.536450265861424E-2</v>
      </c>
      <c r="J66" s="28">
        <f>0.5*(Cv!AH66+Cv!AI66)*LN(KC!J66/KC!I66)</f>
        <v>-1.2712939022671073E-2</v>
      </c>
      <c r="K66" s="28">
        <f>0.5*(Cv!AI66+Cv!AJ66)*LN(KC!K66/KC!J66)</f>
        <v>-1.1173259777424923E-2</v>
      </c>
      <c r="L66" s="28">
        <f>0.5*(Cv!AJ66+Cv!AK66)*LN(KC!L66/KC!K66)</f>
        <v>-1.0428657125164028E-2</v>
      </c>
      <c r="M66" s="28">
        <f>0.5*(Cv!AK66+Cv!AL66)*LN(KC!M66/KC!L66)</f>
        <v>-9.2583942508152259E-3</v>
      </c>
      <c r="N66" s="28">
        <f>0.5*(Cv!AL66+Cv!AM66)*LN(KC!N66/KC!M66)</f>
        <v>-6.9921892631227668E-3</v>
      </c>
      <c r="O66" s="28">
        <f>0.5*(Cv!AM66+Cv!AN66)*LN(KC!O66/KC!N66)</f>
        <v>-5.5247149022962351E-3</v>
      </c>
      <c r="P66" s="28">
        <f>0.5*(Cv!AN66+Cv!AO66)*LN(KC!P66/KC!O66)</f>
        <v>-4.3418674447160662E-3</v>
      </c>
      <c r="Q66" s="28">
        <f>0.5*(Cv!AO66+Cv!AP66)*LN(KC!Q66/KC!P66)</f>
        <v>-3.5197027616382863E-3</v>
      </c>
      <c r="R66" s="28">
        <f>0.5*(Cv!AP66+Cv!AQ66)*LN(KC!R66/KC!Q66)</f>
        <v>-3.6916204914146824E-3</v>
      </c>
      <c r="S66" s="28">
        <f>0.5*(Cv!AQ66+Cv!AR66)*LN(KC!S66/KC!R66)</f>
        <v>-3.3621726433420542E-3</v>
      </c>
      <c r="T66" s="28">
        <f>0.5*(Cv!AR66+Cv!AS66)*LN(KC!T66/KC!S66)</f>
        <v>-2.1229549385918889E-3</v>
      </c>
      <c r="U66" s="28">
        <f>0.5*(Cv!AS66+Cv!AT66)*LN(KC!U66/KC!T66)</f>
        <v>-2.0165828059557191E-3</v>
      </c>
      <c r="V66" s="28">
        <f>0.5*(Cv!AT66+Cv!AU66)*LN(KC!V66/KC!U66)</f>
        <v>-1.9375961449572393E-3</v>
      </c>
      <c r="W66" s="28">
        <f>0.5*(Cv!AU66+Cv!AV66)*LN(KC!W66/KC!V66)</f>
        <v>-2.5082182337385038E-3</v>
      </c>
      <c r="X66" s="28">
        <f>0.5*(Cv!AV66+Cv!AW66)*LN(KC!X66/KC!W66)</f>
        <v>-1.9069795300401156E-3</v>
      </c>
      <c r="Y66" s="28">
        <f>0.5*(Cv!AW66+Cv!AX66)*LN(KC!Y66/KC!X66)</f>
        <v>-2.0201972555010965E-3</v>
      </c>
      <c r="Z66" s="28">
        <f>0.5*(Cv!AX66+Cv!AY66)*LN(KC!Z66/KC!Y66)</f>
        <v>-2.3155481996345504E-3</v>
      </c>
      <c r="AA66" s="28">
        <f>0.5*(Cv!AY66+Cv!AZ66)*LN(KC!AA66/KC!Z66)</f>
        <v>-1.816423125718866E-3</v>
      </c>
      <c r="AC66" s="28">
        <f t="shared" si="0"/>
        <v>-2.3500120631231185E-2</v>
      </c>
      <c r="AD66" s="28">
        <f t="shared" si="1"/>
        <v>-1.0113087887839604E-2</v>
      </c>
      <c r="AE66" s="28">
        <f t="shared" si="2"/>
        <v>-4.0880156486814648E-3</v>
      </c>
      <c r="AF66" s="28">
        <f t="shared" si="3"/>
        <v>-2.0984663306566932E-3</v>
      </c>
      <c r="AG66" s="28">
        <f t="shared" si="4"/>
        <v>-2.0507228602848373E-3</v>
      </c>
      <c r="AH66" s="28">
        <f t="shared" si="5"/>
        <v>-7.1005517682605334E-3</v>
      </c>
      <c r="AI66" s="28">
        <f t="shared" si="6"/>
        <v>-2.0805625292672474E-3</v>
      </c>
      <c r="AJ66" s="28">
        <f t="shared" si="7"/>
        <v>-8.9195922205608357E-3</v>
      </c>
    </row>
    <row r="67" spans="1:36" x14ac:dyDescent="0.15">
      <c r="A67" s="8">
        <v>65</v>
      </c>
      <c r="B67" s="11" t="s">
        <v>204</v>
      </c>
      <c r="C67" s="28"/>
      <c r="D67" s="28">
        <f>0.5*(Cv!AB67+Cv!AC67)*LN(KC!D67/KC!C67)</f>
        <v>-2.8073067783555471E-2</v>
      </c>
      <c r="E67" s="28">
        <f>0.5*(Cv!AC67+Cv!AD67)*LN(KC!E67/KC!D67)</f>
        <v>-2.5509110367784894E-2</v>
      </c>
      <c r="F67" s="28">
        <f>0.5*(Cv!AD67+Cv!AE67)*LN(KC!F67/KC!E67)</f>
        <v>-2.0914608898659433E-2</v>
      </c>
      <c r="G67" s="28">
        <f>0.5*(Cv!AE67+Cv!AF67)*LN(KC!G67/KC!F67)</f>
        <v>-1.8428634064048946E-2</v>
      </c>
      <c r="H67" s="28">
        <f>0.5*(Cv!AF67+Cv!AG67)*LN(KC!H67/KC!G67)</f>
        <v>-1.6201729547193702E-2</v>
      </c>
      <c r="I67" s="28">
        <f>0.5*(Cv!AG67+Cv!AH67)*LN(KC!I67/KC!H67)</f>
        <v>-1.3663096177687656E-2</v>
      </c>
      <c r="J67" s="28">
        <f>0.5*(Cv!AH67+Cv!AI67)*LN(KC!J67/KC!I67)</f>
        <v>-1.1043425319469821E-2</v>
      </c>
      <c r="K67" s="28">
        <f>0.5*(Cv!AI67+Cv!AJ67)*LN(KC!K67/KC!J67)</f>
        <v>-7.7054474763090857E-3</v>
      </c>
      <c r="L67" s="28">
        <f>0.5*(Cv!AJ67+Cv!AK67)*LN(KC!L67/KC!K67)</f>
        <v>-5.904729094250767E-3</v>
      </c>
      <c r="M67" s="28">
        <f>0.5*(Cv!AK67+Cv!AL67)*LN(KC!M67/KC!L67)</f>
        <v>-4.6953473202374224E-3</v>
      </c>
      <c r="N67" s="28">
        <f>0.5*(Cv!AL67+Cv!AM67)*LN(KC!N67/KC!M67)</f>
        <v>-2.9916524215079991E-3</v>
      </c>
      <c r="O67" s="28">
        <f>0.5*(Cv!AM67+Cv!AN67)*LN(KC!O67/KC!N67)</f>
        <v>-2.3286616189331449E-3</v>
      </c>
      <c r="P67" s="28">
        <f>0.5*(Cv!AN67+Cv!AO67)*LN(KC!P67/KC!O67)</f>
        <v>-2.0238565282428823E-3</v>
      </c>
      <c r="Q67" s="28">
        <f>0.5*(Cv!AO67+Cv!AP67)*LN(KC!Q67/KC!P67)</f>
        <v>-3.6652523881632797E-4</v>
      </c>
      <c r="R67" s="28">
        <f>0.5*(Cv!AP67+Cv!AQ67)*LN(KC!R67/KC!Q67)</f>
        <v>1.6319012580639342E-3</v>
      </c>
      <c r="S67" s="28">
        <f>0.5*(Cv!AQ67+Cv!AR67)*LN(KC!S67/KC!R67)</f>
        <v>3.1011387622843865E-3</v>
      </c>
      <c r="T67" s="28">
        <f>0.5*(Cv!AR67+Cv!AS67)*LN(KC!T67/KC!S67)</f>
        <v>6.844908099535597E-3</v>
      </c>
      <c r="U67" s="28">
        <f>0.5*(Cv!AS67+Cv!AT67)*LN(KC!U67/KC!T67)</f>
        <v>5.679125229251885E-3</v>
      </c>
      <c r="V67" s="28">
        <f>0.5*(Cv!AT67+Cv!AU67)*LN(KC!V67/KC!U67)</f>
        <v>7.2282867456367316E-3</v>
      </c>
      <c r="W67" s="28">
        <f>0.5*(Cv!AU67+Cv!AV67)*LN(KC!W67/KC!V67)</f>
        <v>3.9455575248748291E-3</v>
      </c>
      <c r="X67" s="28">
        <f>0.5*(Cv!AV67+Cv!AW67)*LN(KC!X67/KC!W67)</f>
        <v>3.7432410419487084E-3</v>
      </c>
      <c r="Y67" s="28">
        <f>0.5*(Cv!AW67+Cv!AX67)*LN(KC!Y67/KC!X67)</f>
        <v>4.7494199139982273E-3</v>
      </c>
      <c r="Z67" s="28">
        <f>0.5*(Cv!AX67+Cv!AY67)*LN(KC!Z67/KC!Y67)</f>
        <v>1.3040111371555802E-3</v>
      </c>
      <c r="AA67" s="28">
        <f>0.5*(Cv!AY67+Cv!AZ67)*LN(KC!AA67/KC!Z67)</f>
        <v>2.664039755500329E-3</v>
      </c>
      <c r="AC67" s="28">
        <f t="shared" si="0"/>
        <v>-1.8943435811074927E-2</v>
      </c>
      <c r="AD67" s="28">
        <f t="shared" si="1"/>
        <v>-6.4681203263550185E-3</v>
      </c>
      <c r="AE67" s="28">
        <f t="shared" si="2"/>
        <v>2.7993268711930771E-6</v>
      </c>
      <c r="AF67" s="28">
        <f t="shared" si="3"/>
        <v>5.4882237282495505E-3</v>
      </c>
      <c r="AG67" s="28">
        <f t="shared" si="4"/>
        <v>2.9058236022180459E-3</v>
      </c>
      <c r="AH67" s="28">
        <f t="shared" si="5"/>
        <v>-3.2326604997419128E-3</v>
      </c>
      <c r="AI67" s="28">
        <f t="shared" si="6"/>
        <v>4.5198236809877359E-3</v>
      </c>
      <c r="AJ67" s="28">
        <f t="shared" si="7"/>
        <v>-3.951530200212691E-3</v>
      </c>
    </row>
    <row r="68" spans="1:36" x14ac:dyDescent="0.15">
      <c r="A68" s="8">
        <v>66</v>
      </c>
      <c r="B68" s="11" t="s">
        <v>205</v>
      </c>
      <c r="C68" s="28"/>
      <c r="D68" s="28">
        <f>0.5*(Cv!AB68+Cv!AC68)*LN(KC!D68/KC!C68)</f>
        <v>2.6554169956104069E-3</v>
      </c>
      <c r="E68" s="28">
        <f>0.5*(Cv!AC68+Cv!AD68)*LN(KC!E68/KC!D68)</f>
        <v>2.7343850008081328E-3</v>
      </c>
      <c r="F68" s="28">
        <f>0.5*(Cv!AD68+Cv!AE68)*LN(KC!F68/KC!E68)</f>
        <v>1.3449032747380842E-3</v>
      </c>
      <c r="G68" s="28">
        <f>0.5*(Cv!AE68+Cv!AF68)*LN(KC!G68/KC!F68)</f>
        <v>1.7272443817832505E-4</v>
      </c>
      <c r="H68" s="28">
        <f>0.5*(Cv!AF68+Cv!AG68)*LN(KC!H68/KC!G68)</f>
        <v>5.4019028782274531E-4</v>
      </c>
      <c r="I68" s="28">
        <f>0.5*(Cv!AG68+Cv!AH68)*LN(KC!I68/KC!H68)</f>
        <v>1.0172199549594552E-3</v>
      </c>
      <c r="J68" s="28">
        <f>0.5*(Cv!AH68+Cv!AI68)*LN(KC!J68/KC!I68)</f>
        <v>2.1021352742209875E-4</v>
      </c>
      <c r="K68" s="28">
        <f>0.5*(Cv!AI68+Cv!AJ68)*LN(KC!K68/KC!J68)</f>
        <v>-2.7383465503090162E-4</v>
      </c>
      <c r="L68" s="28">
        <f>0.5*(Cv!AJ68+Cv!AK68)*LN(KC!L68/KC!K68)</f>
        <v>-1.0136768358061559E-3</v>
      </c>
      <c r="M68" s="28">
        <f>0.5*(Cv!AK68+Cv!AL68)*LN(KC!M68/KC!L68)</f>
        <v>-7.8773543423788298E-4</v>
      </c>
      <c r="N68" s="28">
        <f>0.5*(Cv!AL68+Cv!AM68)*LN(KC!N68/KC!M68)</f>
        <v>-3.7569463840671902E-4</v>
      </c>
      <c r="O68" s="28">
        <f>0.5*(Cv!AM68+Cv!AN68)*LN(KC!O68/KC!N68)</f>
        <v>-4.4536291281512262E-4</v>
      </c>
      <c r="P68" s="28">
        <f>0.5*(Cv!AN68+Cv!AO68)*LN(KC!P68/KC!O68)</f>
        <v>7.8425498669970118E-4</v>
      </c>
      <c r="Q68" s="28">
        <f>0.5*(Cv!AO68+Cv!AP68)*LN(KC!Q68/KC!P68)</f>
        <v>9.3848984329763423E-5</v>
      </c>
      <c r="R68" s="28">
        <f>0.5*(Cv!AP68+Cv!AQ68)*LN(KC!R68/KC!Q68)</f>
        <v>-3.7964539670833319E-4</v>
      </c>
      <c r="S68" s="28">
        <f>0.5*(Cv!AQ68+Cv!AR68)*LN(KC!S68/KC!R68)</f>
        <v>6.6471957111656661E-4</v>
      </c>
      <c r="T68" s="28">
        <f>0.5*(Cv!AR68+Cv!AS68)*LN(KC!T68/KC!S68)</f>
        <v>2.9164091903321159E-4</v>
      </c>
      <c r="U68" s="28">
        <f>0.5*(Cv!AS68+Cv!AT68)*LN(KC!U68/KC!T68)</f>
        <v>4.2168161966973727E-4</v>
      </c>
      <c r="V68" s="28">
        <f>0.5*(Cv!AT68+Cv!AU68)*LN(KC!V68/KC!U68)</f>
        <v>8.908928572828723E-4</v>
      </c>
      <c r="W68" s="28">
        <f>0.5*(Cv!AU68+Cv!AV68)*LN(KC!W68/KC!V68)</f>
        <v>7.767132859916988E-4</v>
      </c>
      <c r="X68" s="28">
        <f>0.5*(Cv!AV68+Cv!AW68)*LN(KC!X68/KC!W68)</f>
        <v>5.6472629443561823E-4</v>
      </c>
      <c r="Y68" s="28">
        <f>0.5*(Cv!AW68+Cv!AX68)*LN(KC!Y68/KC!X68)</f>
        <v>4.0564077577985634E-4</v>
      </c>
      <c r="Z68" s="28">
        <f>0.5*(Cv!AX68+Cv!AY68)*LN(KC!Z68/KC!Y68)</f>
        <v>8.1222353157757812E-4</v>
      </c>
      <c r="AA68" s="28">
        <f>0.5*(Cv!AY68+Cv!AZ68)*LN(KC!AA68/KC!Z68)</f>
        <v>5.0437922055350938E-4</v>
      </c>
      <c r="AC68" s="28">
        <f t="shared" ref="AC68:AC110" si="8">AVERAGE(E68:I68)</f>
        <v>1.1618845913013486E-3</v>
      </c>
      <c r="AD68" s="28">
        <f t="shared" ref="AD68:AD110" si="9">AVERAGE(J68:N68)</f>
        <v>-4.4814560721191215E-4</v>
      </c>
      <c r="AE68" s="28">
        <f t="shared" ref="AE68:AE110" si="10">AVERAGE(O68:S68)</f>
        <v>1.4356304652451507E-4</v>
      </c>
      <c r="AF68" s="28">
        <f t="shared" ref="AF68:AF110" si="11">AVERAGE(T68:X68)</f>
        <v>5.8913099528262768E-4</v>
      </c>
      <c r="AG68" s="28">
        <f t="shared" ref="AG68:AG110" si="12">AVERAGE(Y68:AA68)</f>
        <v>5.7408117597031465E-4</v>
      </c>
      <c r="AH68" s="28">
        <f t="shared" ref="AH68:AH110" si="13">AVERAGE(J68:S68)</f>
        <v>-1.5229128034369854E-4</v>
      </c>
      <c r="AI68" s="28">
        <f t="shared" ref="AI68:AI110" si="14">AVERAGE(T68:AA68)</f>
        <v>5.8348731304051034E-4</v>
      </c>
      <c r="AJ68" s="28">
        <f t="shared" ref="AJ68:AJ110" si="15">AVERAGE(E68:AA68)</f>
        <v>3.893221155388626E-4</v>
      </c>
    </row>
    <row r="69" spans="1:36" x14ac:dyDescent="0.15">
      <c r="A69" s="8">
        <v>67</v>
      </c>
      <c r="B69" s="11" t="s">
        <v>206</v>
      </c>
      <c r="C69" s="28"/>
      <c r="D69" s="28">
        <f>0.5*(Cv!AB69+Cv!AC69)*LN(KC!D69/KC!C69)</f>
        <v>2.0511689767279454E-3</v>
      </c>
      <c r="E69" s="28">
        <f>0.5*(Cv!AC69+Cv!AD69)*LN(KC!E69/KC!D69)</f>
        <v>1.4283528255257445E-3</v>
      </c>
      <c r="F69" s="28">
        <f>0.5*(Cv!AD69+Cv!AE69)*LN(KC!F69/KC!E69)</f>
        <v>7.8719719891212918E-4</v>
      </c>
      <c r="G69" s="28">
        <f>0.5*(Cv!AE69+Cv!AF69)*LN(KC!G69/KC!F69)</f>
        <v>3.2397893093437656E-4</v>
      </c>
      <c r="H69" s="28">
        <f>0.5*(Cv!AF69+Cv!AG69)*LN(KC!H69/KC!G69)</f>
        <v>4.8982174270761978E-4</v>
      </c>
      <c r="I69" s="28">
        <f>0.5*(Cv!AG69+Cv!AH69)*LN(KC!I69/KC!H69)</f>
        <v>1.0447731691405129E-3</v>
      </c>
      <c r="J69" s="28">
        <f>0.5*(Cv!AH69+Cv!AI69)*LN(KC!J69/KC!I69)</f>
        <v>6.9218389497198516E-4</v>
      </c>
      <c r="K69" s="28">
        <f>0.5*(Cv!AI69+Cv!AJ69)*LN(KC!K69/KC!J69)</f>
        <v>1.4000702240735778E-4</v>
      </c>
      <c r="L69" s="28">
        <f>0.5*(Cv!AJ69+Cv!AK69)*LN(KC!L69/KC!K69)</f>
        <v>-1.0476267591918466E-3</v>
      </c>
      <c r="M69" s="28">
        <f>0.5*(Cv!AK69+Cv!AL69)*LN(KC!M69/KC!L69)</f>
        <v>-1.0759939740467943E-3</v>
      </c>
      <c r="N69" s="28">
        <f>0.5*(Cv!AL69+Cv!AM69)*LN(KC!N69/KC!M69)</f>
        <v>-5.6861370212770476E-4</v>
      </c>
      <c r="O69" s="28">
        <f>0.5*(Cv!AM69+Cv!AN69)*LN(KC!O69/KC!N69)</f>
        <v>-1.0513069817372211E-3</v>
      </c>
      <c r="P69" s="28">
        <f>0.5*(Cv!AN69+Cv!AO69)*LN(KC!P69/KC!O69)</f>
        <v>7.8252522533401691E-4</v>
      </c>
      <c r="Q69" s="28">
        <f>0.5*(Cv!AO69+Cv!AP69)*LN(KC!Q69/KC!P69)</f>
        <v>-5.0813146602746401E-4</v>
      </c>
      <c r="R69" s="28">
        <f>0.5*(Cv!AP69+Cv!AQ69)*LN(KC!R69/KC!Q69)</f>
        <v>-4.0182530261367557E-4</v>
      </c>
      <c r="S69" s="28">
        <f>0.5*(Cv!AQ69+Cv!AR69)*LN(KC!S69/KC!R69)</f>
        <v>9.9853313280482423E-4</v>
      </c>
      <c r="T69" s="28">
        <f>0.5*(Cv!AR69+Cv!AS69)*LN(KC!T69/KC!S69)</f>
        <v>5.2245951581055222E-4</v>
      </c>
      <c r="U69" s="28">
        <f>0.5*(Cv!AS69+Cv!AT69)*LN(KC!U69/KC!T69)</f>
        <v>7.3655370231207669E-4</v>
      </c>
      <c r="V69" s="28">
        <f>0.5*(Cv!AT69+Cv!AU69)*LN(KC!V69/KC!U69)</f>
        <v>1.5196226052674876E-3</v>
      </c>
      <c r="W69" s="28">
        <f>0.5*(Cv!AU69+Cv!AV69)*LN(KC!W69/KC!V69)</f>
        <v>1.7058052428029257E-3</v>
      </c>
      <c r="X69" s="28">
        <f>0.5*(Cv!AV69+Cv!AW69)*LN(KC!X69/KC!W69)</f>
        <v>1.0174053882210472E-3</v>
      </c>
      <c r="Y69" s="28">
        <f>0.5*(Cv!AW69+Cv!AX69)*LN(KC!Y69/KC!X69)</f>
        <v>6.9566135336367803E-4</v>
      </c>
      <c r="Z69" s="28">
        <f>0.5*(Cv!AX69+Cv!AY69)*LN(KC!Z69/KC!Y69)</f>
        <v>1.4648033081627353E-3</v>
      </c>
      <c r="AA69" s="28">
        <f>0.5*(Cv!AY69+Cv!AZ69)*LN(KC!AA69/KC!Z69)</f>
        <v>9.5190413396242573E-4</v>
      </c>
      <c r="AC69" s="28">
        <f t="shared" si="8"/>
        <v>8.148247734440766E-4</v>
      </c>
      <c r="AD69" s="28">
        <f t="shared" si="9"/>
        <v>-3.7200870359740056E-4</v>
      </c>
      <c r="AE69" s="28">
        <f t="shared" si="10"/>
        <v>-3.6041078447903924E-5</v>
      </c>
      <c r="AF69" s="28">
        <f t="shared" si="11"/>
        <v>1.1003692908828177E-3</v>
      </c>
      <c r="AG69" s="28">
        <f t="shared" si="12"/>
        <v>1.0374562651629465E-3</v>
      </c>
      <c r="AH69" s="28">
        <f t="shared" si="13"/>
        <v>-2.0402489102265222E-4</v>
      </c>
      <c r="AI69" s="28">
        <f t="shared" si="14"/>
        <v>1.076776906237866E-3</v>
      </c>
      <c r="AJ69" s="28">
        <f t="shared" si="15"/>
        <v>4.6296044377812124E-4</v>
      </c>
    </row>
    <row r="70" spans="1:36" x14ac:dyDescent="0.15">
      <c r="A70" s="8">
        <v>68</v>
      </c>
      <c r="B70" s="11" t="s">
        <v>207</v>
      </c>
      <c r="C70" s="28"/>
      <c r="D70" s="28">
        <f>0.5*(Cv!AB70+Cv!AC70)*LN(KC!D70/KC!C70)</f>
        <v>1.0611769378463041E-3</v>
      </c>
      <c r="E70" s="28">
        <f>0.5*(Cv!AC70+Cv!AD70)*LN(KC!E70/KC!D70)</f>
        <v>3.1006553036210019E-3</v>
      </c>
      <c r="F70" s="28">
        <f>0.5*(Cv!AD70+Cv!AE70)*LN(KC!F70/KC!E70)</f>
        <v>3.5446757678120628E-3</v>
      </c>
      <c r="G70" s="28">
        <f>0.5*(Cv!AE70+Cv!AF70)*LN(KC!G70/KC!F70)</f>
        <v>4.5671721309520992E-4</v>
      </c>
      <c r="H70" s="28">
        <f>0.5*(Cv!AF70+Cv!AG70)*LN(KC!H70/KC!G70)</f>
        <v>1.4065058374263621E-3</v>
      </c>
      <c r="I70" s="28">
        <f>0.5*(Cv!AG70+Cv!AH70)*LN(KC!I70/KC!H70)</f>
        <v>1.2014556152316854E-3</v>
      </c>
      <c r="J70" s="28">
        <f>0.5*(Cv!AH70+Cv!AI70)*LN(KC!J70/KC!I70)</f>
        <v>7.7996981683442186E-4</v>
      </c>
      <c r="K70" s="28">
        <f>0.5*(Cv!AI70+Cv!AJ70)*LN(KC!K70/KC!J70)</f>
        <v>7.5011208205352819E-4</v>
      </c>
      <c r="L70" s="28">
        <f>0.5*(Cv!AJ70+Cv!AK70)*LN(KC!L70/KC!K70)</f>
        <v>-3.2317308715746511E-5</v>
      </c>
      <c r="M70" s="28">
        <f>0.5*(Cv!AK70+Cv!AL70)*LN(KC!M70/KC!L70)</f>
        <v>4.1350443664143859E-4</v>
      </c>
      <c r="N70" s="28">
        <f>0.5*(Cv!AL70+Cv!AM70)*LN(KC!N70/KC!M70)</f>
        <v>1.4056720679693139E-3</v>
      </c>
      <c r="O70" s="28">
        <f>0.5*(Cv!AM70+Cv!AN70)*LN(KC!O70/KC!N70)</f>
        <v>2.0582840349188426E-3</v>
      </c>
      <c r="P70" s="28">
        <f>0.5*(Cv!AN70+Cv!AO70)*LN(KC!P70/KC!O70)</f>
        <v>2.4682560459222923E-3</v>
      </c>
      <c r="Q70" s="28">
        <f>0.5*(Cv!AO70+Cv!AP70)*LN(KC!Q70/KC!P70)</f>
        <v>2.5281531432994743E-3</v>
      </c>
      <c r="R70" s="28">
        <f>0.5*(Cv!AP70+Cv!AQ70)*LN(KC!R70/KC!Q70)</f>
        <v>1.5706673099448408E-3</v>
      </c>
      <c r="S70" s="28">
        <f>0.5*(Cv!AQ70+Cv!AR70)*LN(KC!S70/KC!R70)</f>
        <v>1.9771338387374448E-3</v>
      </c>
      <c r="T70" s="28">
        <f>0.5*(Cv!AR70+Cv!AS70)*LN(KC!T70/KC!S70)</f>
        <v>1.8608609593580212E-3</v>
      </c>
      <c r="U70" s="28">
        <f>0.5*(Cv!AS70+Cv!AT70)*LN(KC!U70/KC!T70)</f>
        <v>2.0963565290068624E-3</v>
      </c>
      <c r="V70" s="28">
        <f>0.5*(Cv!AT70+Cv!AU70)*LN(KC!V70/KC!U70)</f>
        <v>1.1788841809184541E-3</v>
      </c>
      <c r="W70" s="28">
        <f>0.5*(Cv!AU70+Cv!AV70)*LN(KC!W70/KC!V70)</f>
        <v>1.2823129772288921E-3</v>
      </c>
      <c r="X70" s="28">
        <f>0.5*(Cv!AV70+Cv!AW70)*LN(KC!X70/KC!W70)</f>
        <v>8.8757457747488781E-4</v>
      </c>
      <c r="Y70" s="28">
        <f>0.5*(Cv!AW70+Cv!AX70)*LN(KC!Y70/KC!X70)</f>
        <v>3.0453483539806596E-4</v>
      </c>
      <c r="Z70" s="28">
        <f>0.5*(Cv!AX70+Cv!AY70)*LN(KC!Z70/KC!Y70)</f>
        <v>2.3716445881838804E-4</v>
      </c>
      <c r="AA70" s="28">
        <f>0.5*(Cv!AY70+Cv!AZ70)*LN(KC!AA70/KC!Z70)</f>
        <v>-5.3304672246850811E-4</v>
      </c>
      <c r="AC70" s="28">
        <f t="shared" si="8"/>
        <v>1.9420019474372646E-3</v>
      </c>
      <c r="AD70" s="28">
        <f t="shared" si="9"/>
        <v>6.6338821895659125E-4</v>
      </c>
      <c r="AE70" s="28">
        <f t="shared" si="10"/>
        <v>2.1204988745645789E-3</v>
      </c>
      <c r="AF70" s="28">
        <f t="shared" si="11"/>
        <v>1.4611978447974234E-3</v>
      </c>
      <c r="AG70" s="28">
        <f t="shared" si="12"/>
        <v>2.8841905826486381E-6</v>
      </c>
      <c r="AH70" s="28">
        <f t="shared" si="13"/>
        <v>1.391943546760585E-3</v>
      </c>
      <c r="AI70" s="28">
        <f t="shared" si="14"/>
        <v>9.14330224466883E-4</v>
      </c>
      <c r="AJ70" s="28">
        <f t="shared" si="15"/>
        <v>1.3453950869794454E-3</v>
      </c>
    </row>
    <row r="71" spans="1:36" x14ac:dyDescent="0.15">
      <c r="A71" s="8">
        <v>69</v>
      </c>
      <c r="B71" s="11" t="s">
        <v>208</v>
      </c>
      <c r="C71" s="28"/>
      <c r="D71" s="28">
        <f>0.5*(Cv!AB71+Cv!AC71)*LN(KC!D71/KC!C71)</f>
        <v>5.0735303804390567E-3</v>
      </c>
      <c r="E71" s="28">
        <f>0.5*(Cv!AC71+Cv!AD71)*LN(KC!E71/KC!D71)</f>
        <v>6.1515185195290881E-3</v>
      </c>
      <c r="F71" s="28">
        <f>0.5*(Cv!AD71+Cv!AE71)*LN(KC!F71/KC!E71)</f>
        <v>3.5273024754903922E-3</v>
      </c>
      <c r="G71" s="28">
        <f>0.5*(Cv!AE71+Cv!AF71)*LN(KC!G71/KC!F71)</f>
        <v>2.1882423819717307E-3</v>
      </c>
      <c r="H71" s="28">
        <f>0.5*(Cv!AF71+Cv!AG71)*LN(KC!H71/KC!G71)</f>
        <v>2.2771120090340981E-3</v>
      </c>
      <c r="I71" s="28">
        <f>0.5*(Cv!AG71+Cv!AH71)*LN(KC!I71/KC!H71)</f>
        <v>3.0323191759363067E-3</v>
      </c>
      <c r="J71" s="28">
        <f>0.5*(Cv!AH71+Cv!AI71)*LN(KC!J71/KC!I71)</f>
        <v>2.5338426091257521E-3</v>
      </c>
      <c r="K71" s="28">
        <f>0.5*(Cv!AI71+Cv!AJ71)*LN(KC!K71/KC!J71)</f>
        <v>1.4156672787549215E-3</v>
      </c>
      <c r="L71" s="28">
        <f>0.5*(Cv!AJ71+Cv!AK71)*LN(KC!L71/KC!K71)</f>
        <v>8.1153926996461599E-4</v>
      </c>
      <c r="M71" s="28">
        <f>0.5*(Cv!AK71+Cv!AL71)*LN(KC!M71/KC!L71)</f>
        <v>2.2665402372709677E-3</v>
      </c>
      <c r="N71" s="28">
        <f>0.5*(Cv!AL71+Cv!AM71)*LN(KC!N71/KC!M71)</f>
        <v>3.2241193066264075E-3</v>
      </c>
      <c r="O71" s="28">
        <f>0.5*(Cv!AM71+Cv!AN71)*LN(KC!O71/KC!N71)</f>
        <v>2.5992756679289776E-3</v>
      </c>
      <c r="P71" s="28">
        <f>0.5*(Cv!AN71+Cv!AO71)*LN(KC!P71/KC!O71)</f>
        <v>2.5573636105657026E-3</v>
      </c>
      <c r="Q71" s="28">
        <f>0.5*(Cv!AO71+Cv!AP71)*LN(KC!Q71/KC!P71)</f>
        <v>1.8908490031266029E-3</v>
      </c>
      <c r="R71" s="28">
        <f>0.5*(Cv!AP71+Cv!AQ71)*LN(KC!R71/KC!Q71)</f>
        <v>1.164342425268621E-3</v>
      </c>
      <c r="S71" s="28">
        <f>0.5*(Cv!AQ71+Cv!AR71)*LN(KC!S71/KC!R71)</f>
        <v>2.0681934524853698E-3</v>
      </c>
      <c r="T71" s="28">
        <f>0.5*(Cv!AR71+Cv!AS71)*LN(KC!T71/KC!S71)</f>
        <v>1.922039415531384E-3</v>
      </c>
      <c r="U71" s="28">
        <f>0.5*(Cv!AS71+Cv!AT71)*LN(KC!U71/KC!T71)</f>
        <v>1.7438968124414247E-3</v>
      </c>
      <c r="V71" s="28">
        <f>0.5*(Cv!AT71+Cv!AU71)*LN(KC!V71/KC!U71)</f>
        <v>9.0469636349190571E-4</v>
      </c>
      <c r="W71" s="28">
        <f>0.5*(Cv!AU71+Cv!AV71)*LN(KC!W71/KC!V71)</f>
        <v>9.0102889418736858E-4</v>
      </c>
      <c r="X71" s="28">
        <f>0.5*(Cv!AV71+Cv!AW71)*LN(KC!X71/KC!W71)</f>
        <v>1.5513335411528184E-4</v>
      </c>
      <c r="Y71" s="28">
        <f>0.5*(Cv!AW71+Cv!AX71)*LN(KC!Y71/KC!X71)</f>
        <v>-3.5747528668841259E-4</v>
      </c>
      <c r="Z71" s="28">
        <f>0.5*(Cv!AX71+Cv!AY71)*LN(KC!Z71/KC!Y71)</f>
        <v>-5.4717749450807819E-4</v>
      </c>
      <c r="AA71" s="28">
        <f>0.5*(Cv!AY71+Cv!AZ71)*LN(KC!AA71/KC!Z71)</f>
        <v>-7.8240648026281891E-4</v>
      </c>
      <c r="AC71" s="28">
        <f t="shared" si="8"/>
        <v>3.4352989123923234E-3</v>
      </c>
      <c r="AD71" s="28">
        <f t="shared" si="9"/>
        <v>2.0503417403485331E-3</v>
      </c>
      <c r="AE71" s="28">
        <f t="shared" si="10"/>
        <v>2.0560048318750547E-3</v>
      </c>
      <c r="AF71" s="28">
        <f t="shared" si="11"/>
        <v>1.1253589679534731E-3</v>
      </c>
      <c r="AG71" s="28">
        <f t="shared" si="12"/>
        <v>-5.6235308715310323E-4</v>
      </c>
      <c r="AH71" s="28">
        <f t="shared" si="13"/>
        <v>2.0531732861117937E-3</v>
      </c>
      <c r="AI71" s="28">
        <f t="shared" si="14"/>
        <v>4.9246694728850697E-4</v>
      </c>
      <c r="AJ71" s="28">
        <f t="shared" si="15"/>
        <v>1.8107810000603309E-3</v>
      </c>
    </row>
    <row r="72" spans="1:36" x14ac:dyDescent="0.15">
      <c r="A72" s="8">
        <v>70</v>
      </c>
      <c r="B72" s="11" t="s">
        <v>209</v>
      </c>
      <c r="C72" s="28"/>
      <c r="D72" s="28">
        <f>0.5*(Cv!AB72+Cv!AC72)*LN(KC!D72/KC!C72)</f>
        <v>-2.2541067102675532E-3</v>
      </c>
      <c r="E72" s="28">
        <f>0.5*(Cv!AC72+Cv!AD72)*LN(KC!E72/KC!D72)</f>
        <v>-7.3541502169074818E-3</v>
      </c>
      <c r="F72" s="28">
        <f>0.5*(Cv!AD72+Cv!AE72)*LN(KC!F72/KC!E72)</f>
        <v>-8.2863557569399406E-5</v>
      </c>
      <c r="G72" s="28">
        <f>0.5*(Cv!AE72+Cv!AF72)*LN(KC!G72/KC!F72)</f>
        <v>-5.9719193015631503E-3</v>
      </c>
      <c r="H72" s="28">
        <f>0.5*(Cv!AF72+Cv!AG72)*LN(KC!H72/KC!G72)</f>
        <v>4.3482058170000682E-3</v>
      </c>
      <c r="I72" s="28">
        <f>0.5*(Cv!AG72+Cv!AH72)*LN(KC!I72/KC!H72)</f>
        <v>3.52375964678813E-3</v>
      </c>
      <c r="J72" s="28">
        <f>0.5*(Cv!AH72+Cv!AI72)*LN(KC!J72/KC!I72)</f>
        <v>-3.5903948775053689E-3</v>
      </c>
      <c r="K72" s="28">
        <f>0.5*(Cv!AI72+Cv!AJ72)*LN(KC!K72/KC!J72)</f>
        <v>-8.4375654503482962E-3</v>
      </c>
      <c r="L72" s="28">
        <f>0.5*(Cv!AJ72+Cv!AK72)*LN(KC!L72/KC!K72)</f>
        <v>-4.0092142201902676E-3</v>
      </c>
      <c r="M72" s="28">
        <f>0.5*(Cv!AK72+Cv!AL72)*LN(KC!M72/KC!L72)</f>
        <v>-7.157709206872833E-3</v>
      </c>
      <c r="N72" s="28">
        <f>0.5*(Cv!AL72+Cv!AM72)*LN(KC!N72/KC!M72)</f>
        <v>-6.7702660530125167E-4</v>
      </c>
      <c r="O72" s="28">
        <f>0.5*(Cv!AM72+Cv!AN72)*LN(KC!O72/KC!N72)</f>
        <v>-7.3742021594994777E-3</v>
      </c>
      <c r="P72" s="28">
        <f>0.5*(Cv!AN72+Cv!AO72)*LN(KC!P72/KC!O72)</f>
        <v>-4.0562309161312274E-3</v>
      </c>
      <c r="Q72" s="28">
        <f>0.5*(Cv!AO72+Cv!AP72)*LN(KC!Q72/KC!P72)</f>
        <v>-3.347339573201723E-3</v>
      </c>
      <c r="R72" s="28">
        <f>0.5*(Cv!AP72+Cv!AQ72)*LN(KC!R72/KC!Q72)</f>
        <v>-4.5100641056062749E-3</v>
      </c>
      <c r="S72" s="28">
        <f>0.5*(Cv!AQ72+Cv!AR72)*LN(KC!S72/KC!R72)</f>
        <v>4.5435515565341103E-3</v>
      </c>
      <c r="T72" s="28">
        <f>0.5*(Cv!AR72+Cv!AS72)*LN(KC!T72/KC!S72)</f>
        <v>8.3932894111031966E-3</v>
      </c>
      <c r="U72" s="28">
        <f>0.5*(Cv!AS72+Cv!AT72)*LN(KC!U72/KC!T72)</f>
        <v>1.1982644790593949E-2</v>
      </c>
      <c r="V72" s="28">
        <f>0.5*(Cv!AT72+Cv!AU72)*LN(KC!V72/KC!U72)</f>
        <v>5.6344132843465259E-3</v>
      </c>
      <c r="W72" s="28">
        <f>0.5*(Cv!AU72+Cv!AV72)*LN(KC!W72/KC!V72)</f>
        <v>8.3545503949883602E-3</v>
      </c>
      <c r="X72" s="28">
        <f>0.5*(Cv!AV72+Cv!AW72)*LN(KC!X72/KC!W72)</f>
        <v>4.8459376248915212E-3</v>
      </c>
      <c r="Y72" s="28">
        <f>0.5*(Cv!AW72+Cv!AX72)*LN(KC!Y72/KC!X72)</f>
        <v>2.7211995571996459E-3</v>
      </c>
      <c r="Z72" s="28">
        <f>0.5*(Cv!AX72+Cv!AY72)*LN(KC!Z72/KC!Y72)</f>
        <v>-2.2546632516504991E-3</v>
      </c>
      <c r="AA72" s="28">
        <f>0.5*(Cv!AY72+Cv!AZ72)*LN(KC!AA72/KC!Z72)</f>
        <v>3.0092814141696928E-4</v>
      </c>
      <c r="AC72" s="28">
        <f t="shared" si="8"/>
        <v>-1.107393522450367E-3</v>
      </c>
      <c r="AD72" s="28">
        <f t="shared" si="9"/>
        <v>-4.7743820720436026E-3</v>
      </c>
      <c r="AE72" s="28">
        <f t="shared" si="10"/>
        <v>-2.9488570395809184E-3</v>
      </c>
      <c r="AF72" s="28">
        <f t="shared" si="11"/>
        <v>7.8421671011847105E-3</v>
      </c>
      <c r="AG72" s="28">
        <f t="shared" si="12"/>
        <v>2.5582148232203869E-4</v>
      </c>
      <c r="AH72" s="28">
        <f t="shared" si="13"/>
        <v>-3.8616195558122601E-3</v>
      </c>
      <c r="AI72" s="28">
        <f t="shared" si="14"/>
        <v>4.997287494111209E-3</v>
      </c>
      <c r="AJ72" s="28">
        <f t="shared" si="15"/>
        <v>-1.8151579206455512E-4</v>
      </c>
    </row>
    <row r="73" spans="1:36" x14ac:dyDescent="0.15">
      <c r="A73" s="8">
        <v>71</v>
      </c>
      <c r="B73" s="11" t="s">
        <v>210</v>
      </c>
      <c r="C73" s="28"/>
      <c r="D73" s="28">
        <f>0.5*(Cv!AB73+Cv!AC73)*LN(KC!D73/KC!C73)</f>
        <v>5.4305179782115224E-3</v>
      </c>
      <c r="E73" s="28">
        <f>0.5*(Cv!AC73+Cv!AD73)*LN(KC!E73/KC!D73)</f>
        <v>5.0116646836745535E-3</v>
      </c>
      <c r="F73" s="28">
        <f>0.5*(Cv!AD73+Cv!AE73)*LN(KC!F73/KC!E73)</f>
        <v>7.6231543263316735E-3</v>
      </c>
      <c r="G73" s="28">
        <f>0.5*(Cv!AE73+Cv!AF73)*LN(KC!G73/KC!F73)</f>
        <v>1.4567970068633468E-3</v>
      </c>
      <c r="H73" s="28">
        <f>0.5*(Cv!AF73+Cv!AG73)*LN(KC!H73/KC!G73)</f>
        <v>-2.046782647008524E-3</v>
      </c>
      <c r="I73" s="28">
        <f>0.5*(Cv!AG73+Cv!AH73)*LN(KC!I73/KC!H73)</f>
        <v>4.1020051813155567E-4</v>
      </c>
      <c r="J73" s="28">
        <f>0.5*(Cv!AH73+Cv!AI73)*LN(KC!J73/KC!I73)</f>
        <v>-2.5807392245198071E-3</v>
      </c>
      <c r="K73" s="28">
        <f>0.5*(Cv!AI73+Cv!AJ73)*LN(KC!K73/KC!J73)</f>
        <v>-1.7454245600380253E-3</v>
      </c>
      <c r="L73" s="28">
        <f>0.5*(Cv!AJ73+Cv!AK73)*LN(KC!L73/KC!K73)</f>
        <v>1.616094411039021E-3</v>
      </c>
      <c r="M73" s="28">
        <f>0.5*(Cv!AK73+Cv!AL73)*LN(KC!M73/KC!L73)</f>
        <v>2.4219883091594579E-3</v>
      </c>
      <c r="N73" s="28">
        <f>0.5*(Cv!AL73+Cv!AM73)*LN(KC!N73/KC!M73)</f>
        <v>3.8453309270041879E-3</v>
      </c>
      <c r="O73" s="28">
        <f>0.5*(Cv!AM73+Cv!AN73)*LN(KC!O73/KC!N73)</f>
        <v>2.5954893131534293E-3</v>
      </c>
      <c r="P73" s="28">
        <f>0.5*(Cv!AN73+Cv!AO73)*LN(KC!P73/KC!O73)</f>
        <v>6.1948502592941235E-3</v>
      </c>
      <c r="Q73" s="28">
        <f>0.5*(Cv!AO73+Cv!AP73)*LN(KC!Q73/KC!P73)</f>
        <v>4.9405198952143046E-3</v>
      </c>
      <c r="R73" s="28">
        <f>0.5*(Cv!AP73+Cv!AQ73)*LN(KC!R73/KC!Q73)</f>
        <v>4.0734681356845159E-3</v>
      </c>
      <c r="S73" s="28">
        <f>0.5*(Cv!AQ73+Cv!AR73)*LN(KC!S73/KC!R73)</f>
        <v>9.8443364716152082E-4</v>
      </c>
      <c r="T73" s="28">
        <f>0.5*(Cv!AR73+Cv!AS73)*LN(KC!T73/KC!S73)</f>
        <v>-3.5577835744856389E-3</v>
      </c>
      <c r="U73" s="28">
        <f>0.5*(Cv!AS73+Cv!AT73)*LN(KC!U73/KC!T73)</f>
        <v>-3.007590006750856E-3</v>
      </c>
      <c r="V73" s="28">
        <f>0.5*(Cv!AT73+Cv!AU73)*LN(KC!V73/KC!U73)</f>
        <v>-1.0725096174590146E-3</v>
      </c>
      <c r="W73" s="28">
        <f>0.5*(Cv!AU73+Cv!AV73)*LN(KC!W73/KC!V73)</f>
        <v>6.0469157155936578E-4</v>
      </c>
      <c r="X73" s="28">
        <f>0.5*(Cv!AV73+Cv!AW73)*LN(KC!X73/KC!W73)</f>
        <v>9.5402978189606971E-4</v>
      </c>
      <c r="Y73" s="28">
        <f>0.5*(Cv!AW73+Cv!AX73)*LN(KC!Y73/KC!X73)</f>
        <v>-6.39532434487946E-4</v>
      </c>
      <c r="Z73" s="28">
        <f>0.5*(Cv!AX73+Cv!AY73)*LN(KC!Z73/KC!Y73)</f>
        <v>6.0558311044887172E-5</v>
      </c>
      <c r="AA73" s="28">
        <f>0.5*(Cv!AY73+Cv!AZ73)*LN(KC!AA73/KC!Z73)</f>
        <v>5.9415467539961995E-3</v>
      </c>
      <c r="AC73" s="28">
        <f t="shared" si="8"/>
        <v>2.4910067775985212E-3</v>
      </c>
      <c r="AD73" s="28">
        <f t="shared" si="9"/>
        <v>7.1144997252896671E-4</v>
      </c>
      <c r="AE73" s="28">
        <f t="shared" si="10"/>
        <v>3.7577522501015793E-3</v>
      </c>
      <c r="AF73" s="28">
        <f t="shared" si="11"/>
        <v>-1.2158323690480148E-3</v>
      </c>
      <c r="AG73" s="28">
        <f t="shared" si="12"/>
        <v>1.7875242101843801E-3</v>
      </c>
      <c r="AH73" s="28">
        <f t="shared" si="13"/>
        <v>2.2346011113152731E-3</v>
      </c>
      <c r="AI73" s="28">
        <f t="shared" si="14"/>
        <v>-8.9573651835866551E-5</v>
      </c>
      <c r="AJ73" s="28">
        <f t="shared" si="15"/>
        <v>1.4819328602808E-3</v>
      </c>
    </row>
    <row r="74" spans="1:36" x14ac:dyDescent="0.15">
      <c r="A74" s="8">
        <v>72</v>
      </c>
      <c r="B74" s="11" t="s">
        <v>211</v>
      </c>
      <c r="C74" s="28"/>
      <c r="D74" s="28">
        <f>0.5*(Cv!AB74+Cv!AC74)*LN(KC!D74/KC!C74)</f>
        <v>-4.5214217809975372E-2</v>
      </c>
      <c r="E74" s="28">
        <f>0.5*(Cv!AC74+Cv!AD74)*LN(KC!E74/KC!D74)</f>
        <v>-4.641148189564008E-2</v>
      </c>
      <c r="F74" s="28">
        <f>0.5*(Cv!AD74+Cv!AE74)*LN(KC!F74/KC!E74)</f>
        <v>-4.1920623373748946E-2</v>
      </c>
      <c r="G74" s="28">
        <f>0.5*(Cv!AE74+Cv!AF74)*LN(KC!G74/KC!F74)</f>
        <v>-3.845118572997315E-2</v>
      </c>
      <c r="H74" s="28">
        <f>0.5*(Cv!AF74+Cv!AG74)*LN(KC!H74/KC!G74)</f>
        <v>-2.9260132119535442E-2</v>
      </c>
      <c r="I74" s="28">
        <f>0.5*(Cv!AG74+Cv!AH74)*LN(KC!I74/KC!H74)</f>
        <v>-2.9043065893547017E-2</v>
      </c>
      <c r="J74" s="28">
        <f>0.5*(Cv!AH74+Cv!AI74)*LN(KC!J74/KC!I74)</f>
        <v>-1.5110978904181392E-2</v>
      </c>
      <c r="K74" s="28">
        <f>0.5*(Cv!AI74+Cv!AJ74)*LN(KC!K74/KC!J74)</f>
        <v>-5.608242708949782E-3</v>
      </c>
      <c r="L74" s="28">
        <f>0.5*(Cv!AJ74+Cv!AK74)*LN(KC!L74/KC!K74)</f>
        <v>1.2305209729696112E-2</v>
      </c>
      <c r="M74" s="28">
        <f>0.5*(Cv!AK74+Cv!AL74)*LN(KC!M74/KC!L74)</f>
        <v>6.9532238590709122E-3</v>
      </c>
      <c r="N74" s="28">
        <f>0.5*(Cv!AL74+Cv!AM74)*LN(KC!N74/KC!M74)</f>
        <v>-8.5114469248207397E-3</v>
      </c>
      <c r="O74" s="28">
        <f>0.5*(Cv!AM74+Cv!AN74)*LN(KC!O74/KC!N74)</f>
        <v>-9.3657999011582237E-3</v>
      </c>
      <c r="P74" s="28">
        <f>0.5*(Cv!AN74+Cv!AO74)*LN(KC!P74/KC!O74)</f>
        <v>-1.1663991301900207E-2</v>
      </c>
      <c r="Q74" s="28">
        <f>0.5*(Cv!AO74+Cv!AP74)*LN(KC!Q74/KC!P74)</f>
        <v>2.3543756047360092E-3</v>
      </c>
      <c r="R74" s="28">
        <f>0.5*(Cv!AP74+Cv!AQ74)*LN(KC!R74/KC!Q74)</f>
        <v>6.8838030116352925E-3</v>
      </c>
      <c r="S74" s="28">
        <f>0.5*(Cv!AQ74+Cv!AR74)*LN(KC!S74/KC!R74)</f>
        <v>-1.686656988630653E-3</v>
      </c>
      <c r="T74" s="28">
        <f>0.5*(Cv!AR74+Cv!AS74)*LN(KC!T74/KC!S74)</f>
        <v>1.0780066369914019E-2</v>
      </c>
      <c r="U74" s="28">
        <f>0.5*(Cv!AS74+Cv!AT74)*LN(KC!U74/KC!T74)</f>
        <v>1.4357970240030885E-2</v>
      </c>
      <c r="V74" s="28">
        <f>0.5*(Cv!AT74+Cv!AU74)*LN(KC!V74/KC!U74)</f>
        <v>7.8921496513634191E-3</v>
      </c>
      <c r="W74" s="28">
        <f>0.5*(Cv!AU74+Cv!AV74)*LN(KC!W74/KC!V74)</f>
        <v>9.3694996382732709E-3</v>
      </c>
      <c r="X74" s="28">
        <f>0.5*(Cv!AV74+Cv!AW74)*LN(KC!X74/KC!W74)</f>
        <v>1.3914202736916507E-2</v>
      </c>
      <c r="Y74" s="28">
        <f>0.5*(Cv!AW74+Cv!AX74)*LN(KC!Y74/KC!X74)</f>
        <v>2.6826167115111998E-2</v>
      </c>
      <c r="Z74" s="28">
        <f>0.5*(Cv!AX74+Cv!AY74)*LN(KC!Z74/KC!Y74)</f>
        <v>2.2417748362972414E-2</v>
      </c>
      <c r="AA74" s="28">
        <f>0.5*(Cv!AY74+Cv!AZ74)*LN(KC!AA74/KC!Z74)</f>
        <v>1.1123119154101154E-2</v>
      </c>
      <c r="AC74" s="28">
        <f t="shared" si="8"/>
        <v>-3.7017297802488927E-2</v>
      </c>
      <c r="AD74" s="28">
        <f t="shared" si="9"/>
        <v>-1.994446989836978E-3</v>
      </c>
      <c r="AE74" s="28">
        <f t="shared" si="10"/>
        <v>-2.6956539150635563E-3</v>
      </c>
      <c r="AF74" s="28">
        <f t="shared" si="11"/>
        <v>1.1262777727299621E-2</v>
      </c>
      <c r="AG74" s="28">
        <f t="shared" si="12"/>
        <v>2.0122344877395188E-2</v>
      </c>
      <c r="AH74" s="28">
        <f t="shared" si="13"/>
        <v>-2.3450504524502669E-3</v>
      </c>
      <c r="AI74" s="28">
        <f t="shared" si="14"/>
        <v>1.4585115408585458E-2</v>
      </c>
      <c r="AJ74" s="28">
        <f t="shared" si="15"/>
        <v>-3.9937421855766805E-3</v>
      </c>
    </row>
    <row r="75" spans="1:36" x14ac:dyDescent="0.15">
      <c r="A75" s="8">
        <v>73</v>
      </c>
      <c r="B75" s="11" t="s">
        <v>212</v>
      </c>
      <c r="C75" s="28"/>
      <c r="D75" s="28">
        <f>0.5*(Cv!AB75+Cv!AC75)*LN(KC!D75/KC!C75)</f>
        <v>-2.1624039920247064E-2</v>
      </c>
      <c r="E75" s="28">
        <f>0.5*(Cv!AC75+Cv!AD75)*LN(KC!E75/KC!D75)</f>
        <v>-2.2850779331167737E-2</v>
      </c>
      <c r="F75" s="28">
        <f>0.5*(Cv!AD75+Cv!AE75)*LN(KC!F75/KC!E75)</f>
        <v>-7.0129036668286531E-3</v>
      </c>
      <c r="G75" s="28">
        <f>0.5*(Cv!AE75+Cv!AF75)*LN(KC!G75/KC!F75)</f>
        <v>-1.5624127175904313E-2</v>
      </c>
      <c r="H75" s="28">
        <f>0.5*(Cv!AF75+Cv!AG75)*LN(KC!H75/KC!G75)</f>
        <v>-1.4710328402178296E-2</v>
      </c>
      <c r="I75" s="28">
        <f>0.5*(Cv!AG75+Cv!AH75)*LN(KC!I75/KC!H75)</f>
        <v>-1.0882490359457271E-2</v>
      </c>
      <c r="J75" s="28">
        <f>0.5*(Cv!AH75+Cv!AI75)*LN(KC!J75/KC!I75)</f>
        <v>-9.2575376316687986E-3</v>
      </c>
      <c r="K75" s="28">
        <f>0.5*(Cv!AI75+Cv!AJ75)*LN(KC!K75/KC!J75)</f>
        <v>-1.1915673155480151E-2</v>
      </c>
      <c r="L75" s="28">
        <f>0.5*(Cv!AJ75+Cv!AK75)*LN(KC!L75/KC!K75)</f>
        <v>8.9330434785582016E-3</v>
      </c>
      <c r="M75" s="28">
        <f>0.5*(Cv!AK75+Cv!AL75)*LN(KC!M75/KC!L75)</f>
        <v>8.1416068484270743E-3</v>
      </c>
      <c r="N75" s="28">
        <f>0.5*(Cv!AL75+Cv!AM75)*LN(KC!N75/KC!M75)</f>
        <v>3.3791362574713935E-2</v>
      </c>
      <c r="O75" s="28">
        <f>0.5*(Cv!AM75+Cv!AN75)*LN(KC!O75/KC!N75)</f>
        <v>1.621911285253318E-2</v>
      </c>
      <c r="P75" s="28">
        <f>0.5*(Cv!AN75+Cv!AO75)*LN(KC!P75/KC!O75)</f>
        <v>3.1391494137753481E-2</v>
      </c>
      <c r="Q75" s="28">
        <f>0.5*(Cv!AO75+Cv!AP75)*LN(KC!Q75/KC!P75)</f>
        <v>4.0072892438501567E-2</v>
      </c>
      <c r="R75" s="28">
        <f>0.5*(Cv!AP75+Cv!AQ75)*LN(KC!R75/KC!Q75)</f>
        <v>2.0051263144713637E-3</v>
      </c>
      <c r="S75" s="28">
        <f>0.5*(Cv!AQ75+Cv!AR75)*LN(KC!S75/KC!R75)</f>
        <v>1.3594165207451679E-3</v>
      </c>
      <c r="T75" s="28">
        <f>0.5*(Cv!AR75+Cv!AS75)*LN(KC!T75/KC!S75)</f>
        <v>-2.1106192069475543E-2</v>
      </c>
      <c r="U75" s="28">
        <f>0.5*(Cv!AS75+Cv!AT75)*LN(KC!U75/KC!T75)</f>
        <v>1.2949421183232897E-2</v>
      </c>
      <c r="V75" s="28">
        <f>0.5*(Cv!AT75+Cv!AU75)*LN(KC!V75/KC!U75)</f>
        <v>6.652791278871961E-3</v>
      </c>
      <c r="W75" s="28">
        <f>0.5*(Cv!AU75+Cv!AV75)*LN(KC!W75/KC!V75)</f>
        <v>5.0509648297335638E-3</v>
      </c>
      <c r="X75" s="28">
        <f>0.5*(Cv!AV75+Cv!AW75)*LN(KC!X75/KC!W75)</f>
        <v>-1.0330655736769533E-3</v>
      </c>
      <c r="Y75" s="28">
        <f>0.5*(Cv!AW75+Cv!AX75)*LN(KC!Y75/KC!X75)</f>
        <v>1.4816216181876105E-4</v>
      </c>
      <c r="Z75" s="28">
        <f>0.5*(Cv!AX75+Cv!AY75)*LN(KC!Z75/KC!Y75)</f>
        <v>6.8854699908996019E-3</v>
      </c>
      <c r="AA75" s="28">
        <f>0.5*(Cv!AY75+Cv!AZ75)*LN(KC!AA75/KC!Z75)</f>
        <v>-2.1947662777508652E-3</v>
      </c>
      <c r="AC75" s="28">
        <f t="shared" si="8"/>
        <v>-1.4216125787107254E-2</v>
      </c>
      <c r="AD75" s="28">
        <f t="shared" si="9"/>
        <v>5.9385604229100523E-3</v>
      </c>
      <c r="AE75" s="28">
        <f t="shared" si="10"/>
        <v>1.8209608452800952E-2</v>
      </c>
      <c r="AF75" s="28">
        <f t="shared" si="11"/>
        <v>5.0278392973718516E-4</v>
      </c>
      <c r="AG75" s="28">
        <f t="shared" si="12"/>
        <v>1.6129552916558324E-3</v>
      </c>
      <c r="AH75" s="28">
        <f t="shared" si="13"/>
        <v>1.2074084437855502E-2</v>
      </c>
      <c r="AI75" s="28">
        <f t="shared" si="14"/>
        <v>9.1909819045667791E-4</v>
      </c>
      <c r="AJ75" s="28">
        <f t="shared" si="15"/>
        <v>2.4788261289857465E-3</v>
      </c>
    </row>
    <row r="76" spans="1:36" x14ac:dyDescent="0.15">
      <c r="A76" s="8">
        <v>74</v>
      </c>
      <c r="B76" s="11" t="s">
        <v>213</v>
      </c>
      <c r="C76" s="28"/>
      <c r="D76" s="28">
        <f>0.5*(Cv!AB76+Cv!AC76)*LN(KC!D76/KC!C76)</f>
        <v>-1.6936972383001184E-2</v>
      </c>
      <c r="E76" s="28">
        <f>0.5*(Cv!AC76+Cv!AD76)*LN(KC!E76/KC!D76)</f>
        <v>-1.5549555707543433E-2</v>
      </c>
      <c r="F76" s="28">
        <f>0.5*(Cv!AD76+Cv!AE76)*LN(KC!F76/KC!E76)</f>
        <v>-1.3261782762245001E-2</v>
      </c>
      <c r="G76" s="28">
        <f>0.5*(Cv!AE76+Cv!AF76)*LN(KC!G76/KC!F76)</f>
        <v>-9.5555123232060318E-3</v>
      </c>
      <c r="H76" s="28">
        <f>0.5*(Cv!AF76+Cv!AG76)*LN(KC!H76/KC!G76)</f>
        <v>-4.7951619415411411E-3</v>
      </c>
      <c r="I76" s="28">
        <f>0.5*(Cv!AG76+Cv!AH76)*LN(KC!I76/KC!H76)</f>
        <v>-6.5208572286722345E-3</v>
      </c>
      <c r="J76" s="28">
        <f>0.5*(Cv!AH76+Cv!AI76)*LN(KC!J76/KC!I76)</f>
        <v>-7.5660723356033655E-3</v>
      </c>
      <c r="K76" s="28">
        <f>0.5*(Cv!AI76+Cv!AJ76)*LN(KC!K76/KC!J76)</f>
        <v>-1.0855119424968761E-2</v>
      </c>
      <c r="L76" s="28">
        <f>0.5*(Cv!AJ76+Cv!AK76)*LN(KC!L76/KC!K76)</f>
        <v>-6.2247086043781116E-3</v>
      </c>
      <c r="M76" s="28">
        <f>0.5*(Cv!AK76+Cv!AL76)*LN(KC!M76/KC!L76)</f>
        <v>-5.9391968725484518E-3</v>
      </c>
      <c r="N76" s="28">
        <f>0.5*(Cv!AL76+Cv!AM76)*LN(KC!N76/KC!M76)</f>
        <v>-1.9464642520285068E-3</v>
      </c>
      <c r="O76" s="28">
        <f>0.5*(Cv!AM76+Cv!AN76)*LN(KC!O76/KC!N76)</f>
        <v>-4.5518133575685946E-3</v>
      </c>
      <c r="P76" s="28">
        <f>0.5*(Cv!AN76+Cv!AO76)*LN(KC!P76/KC!O76)</f>
        <v>-2.8291998451784105E-3</v>
      </c>
      <c r="Q76" s="28">
        <f>0.5*(Cv!AO76+Cv!AP76)*LN(KC!Q76/KC!P76)</f>
        <v>-1.0091590101828831E-3</v>
      </c>
      <c r="R76" s="28">
        <f>0.5*(Cv!AP76+Cv!AQ76)*LN(KC!R76/KC!Q76)</f>
        <v>-1.0715831526918573E-3</v>
      </c>
      <c r="S76" s="28">
        <f>0.5*(Cv!AQ76+Cv!AR76)*LN(KC!S76/KC!R76)</f>
        <v>1.0507578926520853E-3</v>
      </c>
      <c r="T76" s="28">
        <f>0.5*(Cv!AR76+Cv!AS76)*LN(KC!T76/KC!S76)</f>
        <v>5.3933002190506866E-4</v>
      </c>
      <c r="U76" s="28">
        <f>0.5*(Cv!AS76+Cv!AT76)*LN(KC!U76/KC!T76)</f>
        <v>4.7513380959732726E-3</v>
      </c>
      <c r="V76" s="28">
        <f>0.5*(Cv!AT76+Cv!AU76)*LN(KC!V76/KC!U76)</f>
        <v>-2.3574637165011182E-3</v>
      </c>
      <c r="W76" s="28">
        <f>0.5*(Cv!AU76+Cv!AV76)*LN(KC!W76/KC!V76)</f>
        <v>3.1969228509170604E-3</v>
      </c>
      <c r="X76" s="28">
        <f>0.5*(Cv!AV76+Cv!AW76)*LN(KC!X76/KC!W76)</f>
        <v>-2.9028477694594001E-4</v>
      </c>
      <c r="Y76" s="28">
        <f>0.5*(Cv!AW76+Cv!AX76)*LN(KC!Y76/KC!X76)</f>
        <v>-2.3059499073007955E-3</v>
      </c>
      <c r="Z76" s="28">
        <f>0.5*(Cv!AX76+Cv!AY76)*LN(KC!Z76/KC!Y76)</f>
        <v>-3.0765831980275556E-3</v>
      </c>
      <c r="AA76" s="28">
        <f>0.5*(Cv!AY76+Cv!AZ76)*LN(KC!AA76/KC!Z76)</f>
        <v>-5.5431483644698414E-4</v>
      </c>
      <c r="AC76" s="28">
        <f t="shared" si="8"/>
        <v>-9.9365739926415685E-3</v>
      </c>
      <c r="AD76" s="28">
        <f t="shared" si="9"/>
        <v>-6.5063122979054392E-3</v>
      </c>
      <c r="AE76" s="28">
        <f t="shared" si="10"/>
        <v>-1.6821994945939319E-3</v>
      </c>
      <c r="AF76" s="28">
        <f t="shared" si="11"/>
        <v>1.1679684950696688E-3</v>
      </c>
      <c r="AG76" s="28">
        <f t="shared" si="12"/>
        <v>-1.9789493139251118E-3</v>
      </c>
      <c r="AH76" s="28">
        <f t="shared" si="13"/>
        <v>-4.0942558962496862E-3</v>
      </c>
      <c r="AI76" s="28">
        <f t="shared" si="14"/>
        <v>-1.2125683303373962E-5</v>
      </c>
      <c r="AJ76" s="28">
        <f t="shared" si="15"/>
        <v>-3.9444536692231167E-3</v>
      </c>
    </row>
    <row r="77" spans="1:36" x14ac:dyDescent="0.15">
      <c r="A77" s="8">
        <v>75</v>
      </c>
      <c r="B77" s="11" t="s">
        <v>214</v>
      </c>
      <c r="C77" s="28"/>
      <c r="D77" s="28">
        <f>0.5*(Cv!AB77+Cv!AC77)*LN(KC!D77/KC!C77)</f>
        <v>1.0120610778995884E-2</v>
      </c>
      <c r="E77" s="28">
        <f>0.5*(Cv!AC77+Cv!AD77)*LN(KC!E77/KC!D77)</f>
        <v>3.7244397557880163E-3</v>
      </c>
      <c r="F77" s="28">
        <f>0.5*(Cv!AD77+Cv!AE77)*LN(KC!F77/KC!E77)</f>
        <v>2.7722501764364691E-3</v>
      </c>
      <c r="G77" s="28">
        <f>0.5*(Cv!AE77+Cv!AF77)*LN(KC!G77/KC!F77)</f>
        <v>-1.1078199649203915E-3</v>
      </c>
      <c r="H77" s="28">
        <f>0.5*(Cv!AF77+Cv!AG77)*LN(KC!H77/KC!G77)</f>
        <v>-2.7349904502608421E-3</v>
      </c>
      <c r="I77" s="28">
        <f>0.5*(Cv!AG77+Cv!AH77)*LN(KC!I77/KC!H77)</f>
        <v>-2.8319588744015046E-3</v>
      </c>
      <c r="J77" s="28">
        <f>0.5*(Cv!AH77+Cv!AI77)*LN(KC!J77/KC!I77)</f>
        <v>-1.8105154145113855E-3</v>
      </c>
      <c r="K77" s="28">
        <f>0.5*(Cv!AI77+Cv!AJ77)*LN(KC!K77/KC!J77)</f>
        <v>-3.6393635050524838E-3</v>
      </c>
      <c r="L77" s="28">
        <f>0.5*(Cv!AJ77+Cv!AK77)*LN(KC!L77/KC!K77)</f>
        <v>-2.3251540093017333E-3</v>
      </c>
      <c r="M77" s="28">
        <f>0.5*(Cv!AK77+Cv!AL77)*LN(KC!M77/KC!L77)</f>
        <v>-1.4763938883656604E-3</v>
      </c>
      <c r="N77" s="28">
        <f>0.5*(Cv!AL77+Cv!AM77)*LN(KC!N77/KC!M77)</f>
        <v>3.847222723127942E-3</v>
      </c>
      <c r="O77" s="28">
        <f>0.5*(Cv!AM77+Cv!AN77)*LN(KC!O77/KC!N77)</f>
        <v>5.7475475109924545E-3</v>
      </c>
      <c r="P77" s="28">
        <f>0.5*(Cv!AN77+Cv!AO77)*LN(KC!P77/KC!O77)</f>
        <v>1.2598356236436856E-2</v>
      </c>
      <c r="Q77" s="28">
        <f>0.5*(Cv!AO77+Cv!AP77)*LN(KC!Q77/KC!P77)</f>
        <v>3.3721042252907223E-4</v>
      </c>
      <c r="R77" s="28">
        <f>0.5*(Cv!AP77+Cv!AQ77)*LN(KC!R77/KC!Q77)</f>
        <v>-4.7928934798993964E-4</v>
      </c>
      <c r="S77" s="28">
        <f>0.5*(Cv!AQ77+Cv!AR77)*LN(KC!S77/KC!R77)</f>
        <v>2.0443069404873148E-3</v>
      </c>
      <c r="T77" s="28">
        <f>0.5*(Cv!AR77+Cv!AS77)*LN(KC!T77/KC!S77)</f>
        <v>-1.996657461627924E-3</v>
      </c>
      <c r="U77" s="28">
        <f>0.5*(Cv!AS77+Cv!AT77)*LN(KC!U77/KC!T77)</f>
        <v>4.7462386597262943E-3</v>
      </c>
      <c r="V77" s="28">
        <f>0.5*(Cv!AT77+Cv!AU77)*LN(KC!V77/KC!U77)</f>
        <v>-7.7874010903297383E-5</v>
      </c>
      <c r="W77" s="28">
        <f>0.5*(Cv!AU77+Cv!AV77)*LN(KC!W77/KC!V77)</f>
        <v>1.5204389871704609E-3</v>
      </c>
      <c r="X77" s="28">
        <f>0.5*(Cv!AV77+Cv!AW77)*LN(KC!X77/KC!W77)</f>
        <v>8.3371794667410903E-3</v>
      </c>
      <c r="Y77" s="28">
        <f>0.5*(Cv!AW77+Cv!AX77)*LN(KC!Y77/KC!X77)</f>
        <v>2.6443572445313409E-3</v>
      </c>
      <c r="Z77" s="28">
        <f>0.5*(Cv!AX77+Cv!AY77)*LN(KC!Z77/KC!Y77)</f>
        <v>2.9758539198682203E-3</v>
      </c>
      <c r="AA77" s="28">
        <f>0.5*(Cv!AY77+Cv!AZ77)*LN(KC!AA77/KC!Z77)</f>
        <v>1.0699416883581984E-3</v>
      </c>
      <c r="AC77" s="28">
        <f t="shared" si="8"/>
        <v>-3.5615871471650611E-5</v>
      </c>
      <c r="AD77" s="28">
        <f t="shared" si="9"/>
        <v>-1.0808408188206643E-3</v>
      </c>
      <c r="AE77" s="28">
        <f t="shared" si="10"/>
        <v>4.0496263524911515E-3</v>
      </c>
      <c r="AF77" s="28">
        <f t="shared" si="11"/>
        <v>2.5058651282213245E-3</v>
      </c>
      <c r="AG77" s="28">
        <f t="shared" si="12"/>
        <v>2.2300509509192534E-3</v>
      </c>
      <c r="AH77" s="28">
        <f t="shared" si="13"/>
        <v>1.4843927668352435E-3</v>
      </c>
      <c r="AI77" s="28">
        <f t="shared" si="14"/>
        <v>2.4024348117330477E-3</v>
      </c>
      <c r="AJ77" s="28">
        <f t="shared" si="15"/>
        <v>1.4732750784721116E-3</v>
      </c>
    </row>
    <row r="78" spans="1:36" x14ac:dyDescent="0.15">
      <c r="A78" s="8">
        <v>76</v>
      </c>
      <c r="B78" s="11" t="s">
        <v>215</v>
      </c>
      <c r="C78" s="28"/>
      <c r="D78" s="28">
        <f>0.5*(Cv!AB78+Cv!AC78)*LN(KC!D78/KC!C78)</f>
        <v>4.8285511307829612E-3</v>
      </c>
      <c r="E78" s="28">
        <f>0.5*(Cv!AC78+Cv!AD78)*LN(KC!E78/KC!D78)</f>
        <v>7.7103946619720039E-3</v>
      </c>
      <c r="F78" s="28">
        <f>0.5*(Cv!AD78+Cv!AE78)*LN(KC!F78/KC!E78)</f>
        <v>7.5178188360750077E-3</v>
      </c>
      <c r="G78" s="28">
        <f>0.5*(Cv!AE78+Cv!AF78)*LN(KC!G78/KC!F78)</f>
        <v>3.5011934328358762E-3</v>
      </c>
      <c r="H78" s="28">
        <f>0.5*(Cv!AF78+Cv!AG78)*LN(KC!H78/KC!G78)</f>
        <v>8.4587121092976562E-3</v>
      </c>
      <c r="I78" s="28">
        <f>0.5*(Cv!AG78+Cv!AH78)*LN(KC!I78/KC!H78)</f>
        <v>1.0058629153894078E-2</v>
      </c>
      <c r="J78" s="28">
        <f>0.5*(Cv!AH78+Cv!AI78)*LN(KC!J78/KC!I78)</f>
        <v>8.3363825601736104E-3</v>
      </c>
      <c r="K78" s="28">
        <f>0.5*(Cv!AI78+Cv!AJ78)*LN(KC!K78/KC!J78)</f>
        <v>3.8515080383157703E-3</v>
      </c>
      <c r="L78" s="28">
        <f>0.5*(Cv!AJ78+Cv!AK78)*LN(KC!L78/KC!K78)</f>
        <v>8.5161803770421177E-4</v>
      </c>
      <c r="M78" s="28">
        <f>0.5*(Cv!AK78+Cv!AL78)*LN(KC!M78/KC!L78)</f>
        <v>1.7693149145773068E-3</v>
      </c>
      <c r="N78" s="28">
        <f>0.5*(Cv!AL78+Cv!AM78)*LN(KC!N78/KC!M78)</f>
        <v>1.2160590134390576E-3</v>
      </c>
      <c r="O78" s="28">
        <f>0.5*(Cv!AM78+Cv!AN78)*LN(KC!O78/KC!N78)</f>
        <v>6.6140646365870212E-3</v>
      </c>
      <c r="P78" s="28">
        <f>0.5*(Cv!AN78+Cv!AO78)*LN(KC!P78/KC!O78)</f>
        <v>7.8065853287135186E-3</v>
      </c>
      <c r="Q78" s="28">
        <f>0.5*(Cv!AO78+Cv!AP78)*LN(KC!Q78/KC!P78)</f>
        <v>4.0767981126474057E-3</v>
      </c>
      <c r="R78" s="28">
        <f>0.5*(Cv!AP78+Cv!AQ78)*LN(KC!R78/KC!Q78)</f>
        <v>3.8145349778387133E-4</v>
      </c>
      <c r="S78" s="28">
        <f>0.5*(Cv!AQ78+Cv!AR78)*LN(KC!S78/KC!R78)</f>
        <v>1.5097509274365293E-3</v>
      </c>
      <c r="T78" s="28">
        <f>0.5*(Cv!AR78+Cv!AS78)*LN(KC!T78/KC!S78)</f>
        <v>2.5753725610236961E-3</v>
      </c>
      <c r="U78" s="28">
        <f>0.5*(Cv!AS78+Cv!AT78)*LN(KC!U78/KC!T78)</f>
        <v>3.9635248867583876E-3</v>
      </c>
      <c r="V78" s="28">
        <f>0.5*(Cv!AT78+Cv!AU78)*LN(KC!V78/KC!U78)</f>
        <v>1.031259277224539E-3</v>
      </c>
      <c r="W78" s="28">
        <f>0.5*(Cv!AU78+Cv!AV78)*LN(KC!W78/KC!V78)</f>
        <v>1.7004925311365818E-3</v>
      </c>
      <c r="X78" s="28">
        <f>0.5*(Cv!AV78+Cv!AW78)*LN(KC!X78/KC!W78)</f>
        <v>2.0321803371209902E-3</v>
      </c>
      <c r="Y78" s="28">
        <f>0.5*(Cv!AW78+Cv!AX78)*LN(KC!Y78/KC!X78)</f>
        <v>5.4394803638979454E-4</v>
      </c>
      <c r="Z78" s="28">
        <f>0.5*(Cv!AX78+Cv!AY78)*LN(KC!Z78/KC!Y78)</f>
        <v>3.8907301863361954E-3</v>
      </c>
      <c r="AA78" s="28">
        <f>0.5*(Cv!AY78+Cv!AZ78)*LN(KC!AA78/KC!Z78)</f>
        <v>1.92228051516054E-4</v>
      </c>
      <c r="AC78" s="28">
        <f t="shared" si="8"/>
        <v>7.4493496388149238E-3</v>
      </c>
      <c r="AD78" s="28">
        <f t="shared" si="9"/>
        <v>3.2049765128419915E-3</v>
      </c>
      <c r="AE78" s="28">
        <f t="shared" si="10"/>
        <v>4.0777305006336698E-3</v>
      </c>
      <c r="AF78" s="28">
        <f t="shared" si="11"/>
        <v>2.2605659186528391E-3</v>
      </c>
      <c r="AG78" s="28">
        <f t="shared" si="12"/>
        <v>1.5423020914140143E-3</v>
      </c>
      <c r="AH78" s="28">
        <f t="shared" si="13"/>
        <v>3.6413535067378309E-3</v>
      </c>
      <c r="AI78" s="28">
        <f t="shared" si="14"/>
        <v>1.9912169834382801E-3</v>
      </c>
      <c r="AJ78" s="28">
        <f t="shared" si="15"/>
        <v>3.8952182229982247E-3</v>
      </c>
    </row>
    <row r="79" spans="1:36" x14ac:dyDescent="0.15">
      <c r="A79" s="8">
        <v>77</v>
      </c>
      <c r="B79" s="11" t="s">
        <v>216</v>
      </c>
      <c r="C79" s="28"/>
      <c r="D79" s="28">
        <f>0.5*(Cv!AB79+Cv!AC79)*LN(KC!D79/KC!C79)</f>
        <v>1.7621634136713547E-3</v>
      </c>
      <c r="E79" s="28">
        <f>0.5*(Cv!AC79+Cv!AD79)*LN(KC!E79/KC!D79)</f>
        <v>3.3034792173195584E-3</v>
      </c>
      <c r="F79" s="28">
        <f>0.5*(Cv!AD79+Cv!AE79)*LN(KC!F79/KC!E79)</f>
        <v>2.6999077588468214E-3</v>
      </c>
      <c r="G79" s="28">
        <f>0.5*(Cv!AE79+Cv!AF79)*LN(KC!G79/KC!F79)</f>
        <v>2.1402693719124789E-3</v>
      </c>
      <c r="H79" s="28">
        <f>0.5*(Cv!AF79+Cv!AG79)*LN(KC!H79/KC!G79)</f>
        <v>2.6139238829212996E-3</v>
      </c>
      <c r="I79" s="28">
        <f>0.5*(Cv!AG79+Cv!AH79)*LN(KC!I79/KC!H79)</f>
        <v>1.9898449178523928E-3</v>
      </c>
      <c r="J79" s="28">
        <f>0.5*(Cv!AH79+Cv!AI79)*LN(KC!J79/KC!I79)</f>
        <v>2.7310063384835058E-3</v>
      </c>
      <c r="K79" s="28">
        <f>0.5*(Cv!AI79+Cv!AJ79)*LN(KC!K79/KC!J79)</f>
        <v>2.6873315925104984E-3</v>
      </c>
      <c r="L79" s="28">
        <f>0.5*(Cv!AJ79+Cv!AK79)*LN(KC!L79/KC!K79)</f>
        <v>8.5612000085222924E-4</v>
      </c>
      <c r="M79" s="28">
        <f>0.5*(Cv!AK79+Cv!AL79)*LN(KC!M79/KC!L79)</f>
        <v>1.095181905259697E-3</v>
      </c>
      <c r="N79" s="28">
        <f>0.5*(Cv!AL79+Cv!AM79)*LN(KC!N79/KC!M79)</f>
        <v>9.1385257658735972E-4</v>
      </c>
      <c r="O79" s="28">
        <f>0.5*(Cv!AM79+Cv!AN79)*LN(KC!O79/KC!N79)</f>
        <v>1.9516426638846165E-3</v>
      </c>
      <c r="P79" s="28">
        <f>0.5*(Cv!AN79+Cv!AO79)*LN(KC!P79/KC!O79)</f>
        <v>2.5393158001335318E-3</v>
      </c>
      <c r="Q79" s="28">
        <f>0.5*(Cv!AO79+Cv!AP79)*LN(KC!Q79/KC!P79)</f>
        <v>1.3213593800521478E-3</v>
      </c>
      <c r="R79" s="28">
        <f>0.5*(Cv!AP79+Cv!AQ79)*LN(KC!R79/KC!Q79)</f>
        <v>3.1127057735622218E-4</v>
      </c>
      <c r="S79" s="28">
        <f>0.5*(Cv!AQ79+Cv!AR79)*LN(KC!S79/KC!R79)</f>
        <v>5.9796670111144962E-4</v>
      </c>
      <c r="T79" s="28">
        <f>0.5*(Cv!AR79+Cv!AS79)*LN(KC!T79/KC!S79)</f>
        <v>-2.6404798446162225E-4</v>
      </c>
      <c r="U79" s="28">
        <f>0.5*(Cv!AS79+Cv!AT79)*LN(KC!U79/KC!T79)</f>
        <v>-2.0761521333593567E-4</v>
      </c>
      <c r="V79" s="28">
        <f>0.5*(Cv!AT79+Cv!AU79)*LN(KC!V79/KC!U79)</f>
        <v>-1.6323556508103525E-3</v>
      </c>
      <c r="W79" s="28">
        <f>0.5*(Cv!AU79+Cv!AV79)*LN(KC!W79/KC!V79)</f>
        <v>-8.8909742369422005E-4</v>
      </c>
      <c r="X79" s="28">
        <f>0.5*(Cv!AV79+Cv!AW79)*LN(KC!X79/KC!W79)</f>
        <v>-1.0722040839480302E-3</v>
      </c>
      <c r="Y79" s="28">
        <f>0.5*(Cv!AW79+Cv!AX79)*LN(KC!Y79/KC!X79)</f>
        <v>-6.8681738602760164E-4</v>
      </c>
      <c r="Z79" s="28">
        <f>0.5*(Cv!AX79+Cv!AY79)*LN(KC!Z79/KC!Y79)</f>
        <v>-1.5936953657076235E-3</v>
      </c>
      <c r="AA79" s="28">
        <f>0.5*(Cv!AY79+Cv!AZ79)*LN(KC!AA79/KC!Z79)</f>
        <v>-8.5667049693188206E-4</v>
      </c>
      <c r="AC79" s="28">
        <f t="shared" si="8"/>
        <v>2.54948502977051E-3</v>
      </c>
      <c r="AD79" s="28">
        <f t="shared" si="9"/>
        <v>1.6566984827386579E-3</v>
      </c>
      <c r="AE79" s="28">
        <f t="shared" si="10"/>
        <v>1.3443110245075936E-3</v>
      </c>
      <c r="AF79" s="28">
        <f t="shared" si="11"/>
        <v>-8.1306407125003209E-4</v>
      </c>
      <c r="AG79" s="28">
        <f t="shared" si="12"/>
        <v>-1.0457277495557022E-3</v>
      </c>
      <c r="AH79" s="28">
        <f t="shared" si="13"/>
        <v>1.5005047536231259E-3</v>
      </c>
      <c r="AI79" s="28">
        <f t="shared" si="14"/>
        <v>-9.003129506146584E-4</v>
      </c>
      <c r="AJ79" s="28">
        <f t="shared" si="15"/>
        <v>8.9347691652898003E-4</v>
      </c>
    </row>
    <row r="80" spans="1:36" x14ac:dyDescent="0.15">
      <c r="A80" s="8">
        <v>78</v>
      </c>
      <c r="B80" s="11" t="s">
        <v>217</v>
      </c>
      <c r="C80" s="28"/>
      <c r="D80" s="28">
        <f>0.5*(Cv!AB80+Cv!AC80)*LN(KC!D80/KC!C80)</f>
        <v>6.156611543624721E-2</v>
      </c>
      <c r="E80" s="28">
        <f>0.5*(Cv!AC80+Cv!AD80)*LN(KC!E80/KC!D80)</f>
        <v>5.8317962212999702E-2</v>
      </c>
      <c r="F80" s="28">
        <f>0.5*(Cv!AD80+Cv!AE80)*LN(KC!F80/KC!E80)</f>
        <v>4.2581655677557451E-2</v>
      </c>
      <c r="G80" s="28">
        <f>0.5*(Cv!AE80+Cv!AF80)*LN(KC!G80/KC!F80)</f>
        <v>2.9569479164705051E-2</v>
      </c>
      <c r="H80" s="28">
        <f>0.5*(Cv!AF80+Cv!AG80)*LN(KC!H80/KC!G80)</f>
        <v>3.320140666484328E-2</v>
      </c>
      <c r="I80" s="28">
        <f>0.5*(Cv!AG80+Cv!AH80)*LN(KC!I80/KC!H80)</f>
        <v>1.4371120103844901E-2</v>
      </c>
      <c r="J80" s="28">
        <f>0.5*(Cv!AH80+Cv!AI80)*LN(KC!J80/KC!I80)</f>
        <v>6.6811602777149979E-3</v>
      </c>
      <c r="K80" s="28">
        <f>0.5*(Cv!AI80+Cv!AJ80)*LN(KC!K80/KC!J80)</f>
        <v>-4.6174771707179459E-3</v>
      </c>
      <c r="L80" s="28">
        <f>0.5*(Cv!AJ80+Cv!AK80)*LN(KC!L80/KC!K80)</f>
        <v>-9.4202840896734259E-3</v>
      </c>
      <c r="M80" s="28">
        <f>0.5*(Cv!AK80+Cv!AL80)*LN(KC!M80/KC!L80)</f>
        <v>-1.2935052345851843E-2</v>
      </c>
      <c r="N80" s="28">
        <f>0.5*(Cv!AL80+Cv!AM80)*LN(KC!N80/KC!M80)</f>
        <v>5.9265041846133688E-3</v>
      </c>
      <c r="O80" s="28">
        <f>0.5*(Cv!AM80+Cv!AN80)*LN(KC!O80/KC!N80)</f>
        <v>1.6431858427284729E-2</v>
      </c>
      <c r="P80" s="28">
        <f>0.5*(Cv!AN80+Cv!AO80)*LN(KC!P80/KC!O80)</f>
        <v>9.5434277421119103E-3</v>
      </c>
      <c r="Q80" s="28">
        <f>0.5*(Cv!AO80+Cv!AP80)*LN(KC!Q80/KC!P80)</f>
        <v>1.0185482648645293E-2</v>
      </c>
      <c r="R80" s="28">
        <f>0.5*(Cv!AP80+Cv!AQ80)*LN(KC!R80/KC!Q80)</f>
        <v>1.2871541100944321E-2</v>
      </c>
      <c r="S80" s="28">
        <f>0.5*(Cv!AQ80+Cv!AR80)*LN(KC!S80/KC!R80)</f>
        <v>6.0977989479118703E-3</v>
      </c>
      <c r="T80" s="28">
        <f>0.5*(Cv!AR80+Cv!AS80)*LN(KC!T80/KC!S80)</f>
        <v>9.8702661431607063E-3</v>
      </c>
      <c r="U80" s="28">
        <f>0.5*(Cv!AS80+Cv!AT80)*LN(KC!U80/KC!T80)</f>
        <v>1.5477362831666765E-2</v>
      </c>
      <c r="V80" s="28">
        <f>0.5*(Cv!AT80+Cv!AU80)*LN(KC!V80/KC!U80)</f>
        <v>2.5075211248242989E-3</v>
      </c>
      <c r="W80" s="28">
        <f>0.5*(Cv!AU80+Cv!AV80)*LN(KC!W80/KC!V80)</f>
        <v>6.0568821323882492E-3</v>
      </c>
      <c r="X80" s="28">
        <f>0.5*(Cv!AV80+Cv!AW80)*LN(KC!X80/KC!W80)</f>
        <v>4.2745051297885988E-3</v>
      </c>
      <c r="Y80" s="28">
        <f>0.5*(Cv!AW80+Cv!AX80)*LN(KC!Y80/KC!X80)</f>
        <v>4.2141157510982843E-3</v>
      </c>
      <c r="Z80" s="28">
        <f>0.5*(Cv!AX80+Cv!AY80)*LN(KC!Z80/KC!Y80)</f>
        <v>2.0202429503945181E-3</v>
      </c>
      <c r="AA80" s="28">
        <f>0.5*(Cv!AY80+Cv!AZ80)*LN(KC!AA80/KC!Z80)</f>
        <v>-4.162766141379514E-3</v>
      </c>
      <c r="AC80" s="28">
        <f t="shared" si="8"/>
        <v>3.5608324764790075E-2</v>
      </c>
      <c r="AD80" s="28">
        <f t="shared" si="9"/>
        <v>-2.8730298287829698E-3</v>
      </c>
      <c r="AE80" s="28">
        <f t="shared" si="10"/>
        <v>1.1026021773379625E-2</v>
      </c>
      <c r="AF80" s="28">
        <f t="shared" si="11"/>
        <v>7.6373074723657241E-3</v>
      </c>
      <c r="AG80" s="28">
        <f t="shared" si="12"/>
        <v>6.9053085337109597E-4</v>
      </c>
      <c r="AH80" s="28">
        <f t="shared" si="13"/>
        <v>4.0764959722983272E-3</v>
      </c>
      <c r="AI80" s="28">
        <f t="shared" si="14"/>
        <v>5.0322662402427394E-3</v>
      </c>
      <c r="AJ80" s="28">
        <f t="shared" si="15"/>
        <v>1.1263683194298936E-2</v>
      </c>
    </row>
    <row r="81" spans="1:36" x14ac:dyDescent="0.15">
      <c r="A81" s="8">
        <v>79</v>
      </c>
      <c r="B81" s="11" t="s">
        <v>218</v>
      </c>
      <c r="C81" s="28"/>
      <c r="D81" s="28">
        <f>0.5*(Cv!AB81+Cv!AC81)*LN(KC!D81/KC!C81)</f>
        <v>9.438116497994721E-2</v>
      </c>
      <c r="E81" s="28">
        <f>0.5*(Cv!AC81+Cv!AD81)*LN(KC!E81/KC!D81)</f>
        <v>0.12987853630863397</v>
      </c>
      <c r="F81" s="28">
        <f>0.5*(Cv!AD81+Cv!AE81)*LN(KC!F81/KC!E81)</f>
        <v>1.1669259513253878E-2</v>
      </c>
      <c r="G81" s="28">
        <f>0.5*(Cv!AE81+Cv!AF81)*LN(KC!G81/KC!F81)</f>
        <v>-1.1160238206134663E-2</v>
      </c>
      <c r="H81" s="28">
        <f>0.5*(Cv!AF81+Cv!AG81)*LN(KC!H81/KC!G81)</f>
        <v>-1.5313882380048926E-3</v>
      </c>
      <c r="I81" s="28">
        <f>0.5*(Cv!AG81+Cv!AH81)*LN(KC!I81/KC!H81)</f>
        <v>-1.9046016992039162E-2</v>
      </c>
      <c r="J81" s="28">
        <f>0.5*(Cv!AH81+Cv!AI81)*LN(KC!J81/KC!I81)</f>
        <v>-1.4980526807351182E-2</v>
      </c>
      <c r="K81" s="28">
        <f>0.5*(Cv!AI81+Cv!AJ81)*LN(KC!K81/KC!J81)</f>
        <v>-2.8762468536299032E-2</v>
      </c>
      <c r="L81" s="28">
        <f>0.5*(Cv!AJ81+Cv!AK81)*LN(KC!L81/KC!K81)</f>
        <v>-1.9246734418760968E-2</v>
      </c>
      <c r="M81" s="28">
        <f>0.5*(Cv!AK81+Cv!AL81)*LN(KC!M81/KC!L81)</f>
        <v>-2.4817750130650393E-2</v>
      </c>
      <c r="N81" s="28">
        <f>0.5*(Cv!AL81+Cv!AM81)*LN(KC!N81/KC!M81)</f>
        <v>-8.299839476187466E-3</v>
      </c>
      <c r="O81" s="28">
        <f>0.5*(Cv!AM81+Cv!AN81)*LN(KC!O81/KC!N81)</f>
        <v>1.6333887061422618E-3</v>
      </c>
      <c r="P81" s="28">
        <f>0.5*(Cv!AN81+Cv!AO81)*LN(KC!P81/KC!O81)</f>
        <v>-2.2375540428564381E-3</v>
      </c>
      <c r="Q81" s="28">
        <f>0.5*(Cv!AO81+Cv!AP81)*LN(KC!Q81/KC!P81)</f>
        <v>-2.9543727114720031E-3</v>
      </c>
      <c r="R81" s="28">
        <f>0.5*(Cv!AP81+Cv!AQ81)*LN(KC!R81/KC!Q81)</f>
        <v>6.8858242751072283E-3</v>
      </c>
      <c r="S81" s="28">
        <f>0.5*(Cv!AQ81+Cv!AR81)*LN(KC!S81/KC!R81)</f>
        <v>-3.3319358743506E-3</v>
      </c>
      <c r="T81" s="28">
        <f>0.5*(Cv!AR81+Cv!AS81)*LN(KC!T81/KC!S81)</f>
        <v>-4.8357069593604734E-3</v>
      </c>
      <c r="U81" s="28">
        <f>0.5*(Cv!AS81+Cv!AT81)*LN(KC!U81/KC!T81)</f>
        <v>-6.4351955695708275E-3</v>
      </c>
      <c r="V81" s="28">
        <f>0.5*(Cv!AT81+Cv!AU81)*LN(KC!V81/KC!U81)</f>
        <v>-9.4702997974103805E-3</v>
      </c>
      <c r="W81" s="28">
        <f>0.5*(Cv!AU81+Cv!AV81)*LN(KC!W81/KC!V81)</f>
        <v>-6.5532218727865068E-3</v>
      </c>
      <c r="X81" s="28">
        <f>0.5*(Cv!AV81+Cv!AW81)*LN(KC!X81/KC!W81)</f>
        <v>-5.3248028863835161E-3</v>
      </c>
      <c r="Y81" s="28">
        <f>0.5*(Cv!AW81+Cv!AX81)*LN(KC!Y81/KC!X81)</f>
        <v>-4.5887940081502125E-3</v>
      </c>
      <c r="Z81" s="28">
        <f>0.5*(Cv!AX81+Cv!AY81)*LN(KC!Z81/KC!Y81)</f>
        <v>-2.5409288559556709E-3</v>
      </c>
      <c r="AA81" s="28">
        <f>0.5*(Cv!AY81+Cv!AZ81)*LN(KC!AA81/KC!Z81)</f>
        <v>-7.2993402165038275E-3</v>
      </c>
      <c r="AC81" s="28">
        <f t="shared" si="8"/>
        <v>2.1962030477141826E-2</v>
      </c>
      <c r="AD81" s="28">
        <f t="shared" si="9"/>
        <v>-1.922146387384981E-2</v>
      </c>
      <c r="AE81" s="28">
        <f t="shared" si="10"/>
        <v>-9.2992948591023516E-7</v>
      </c>
      <c r="AF81" s="28">
        <f t="shared" si="11"/>
        <v>-6.5238454171023417E-3</v>
      </c>
      <c r="AG81" s="28">
        <f t="shared" si="12"/>
        <v>-4.809687693536571E-3</v>
      </c>
      <c r="AH81" s="28">
        <f t="shared" si="13"/>
        <v>-9.6111969016678608E-3</v>
      </c>
      <c r="AI81" s="28">
        <f t="shared" si="14"/>
        <v>-5.8810362707651777E-3</v>
      </c>
      <c r="AJ81" s="28">
        <f t="shared" si="15"/>
        <v>-1.450004643351777E-3</v>
      </c>
    </row>
    <row r="82" spans="1:36" x14ac:dyDescent="0.15">
      <c r="A82" s="8">
        <v>80</v>
      </c>
      <c r="B82" s="11" t="s">
        <v>219</v>
      </c>
      <c r="C82" s="28"/>
      <c r="D82" s="28">
        <f>0.5*(Cv!AB82+Cv!AC82)*LN(KC!D82/KC!C82)</f>
        <v>-1.8054872937795945E-2</v>
      </c>
      <c r="E82" s="28">
        <f>0.5*(Cv!AC82+Cv!AD82)*LN(KC!E82/KC!D82)</f>
        <v>-5.2425630875443463E-3</v>
      </c>
      <c r="F82" s="28">
        <f>0.5*(Cv!AD82+Cv!AE82)*LN(KC!F82/KC!E82)</f>
        <v>-1.742213943160559E-3</v>
      </c>
      <c r="G82" s="28">
        <f>0.5*(Cv!AE82+Cv!AF82)*LN(KC!G82/KC!F82)</f>
        <v>-8.6548617957020598E-4</v>
      </c>
      <c r="H82" s="28">
        <f>0.5*(Cv!AF82+Cv!AG82)*LN(KC!H82/KC!G82)</f>
        <v>-3.6205496860293148E-4</v>
      </c>
      <c r="I82" s="28">
        <f>0.5*(Cv!AG82+Cv!AH82)*LN(KC!I82/KC!H82)</f>
        <v>2.0663096373437087E-3</v>
      </c>
      <c r="J82" s="28">
        <f>0.5*(Cv!AH82+Cv!AI82)*LN(KC!J82/KC!I82)</f>
        <v>4.0183044048770957E-3</v>
      </c>
      <c r="K82" s="28">
        <f>0.5*(Cv!AI82+Cv!AJ82)*LN(KC!K82/KC!J82)</f>
        <v>5.5898849472240048E-3</v>
      </c>
      <c r="L82" s="28">
        <f>0.5*(Cv!AJ82+Cv!AK82)*LN(KC!L82/KC!K82)</f>
        <v>3.534726455390629E-3</v>
      </c>
      <c r="M82" s="28">
        <f>0.5*(Cv!AK82+Cv!AL82)*LN(KC!M82/KC!L82)</f>
        <v>2.5290250053955688E-3</v>
      </c>
      <c r="N82" s="28">
        <f>0.5*(Cv!AL82+Cv!AM82)*LN(KC!N82/KC!M82)</f>
        <v>6.0317409476678381E-3</v>
      </c>
      <c r="O82" s="28">
        <f>0.5*(Cv!AM82+Cv!AN82)*LN(KC!O82/KC!N82)</f>
        <v>3.3720741407239894E-3</v>
      </c>
      <c r="P82" s="28">
        <f>0.5*(Cv!AN82+Cv!AO82)*LN(KC!P82/KC!O82)</f>
        <v>1.5420923195509797E-5</v>
      </c>
      <c r="Q82" s="28">
        <f>0.5*(Cv!AO82+Cv!AP82)*LN(KC!Q82/KC!P82)</f>
        <v>1.22241148286793E-3</v>
      </c>
      <c r="R82" s="28">
        <f>0.5*(Cv!AP82+Cv!AQ82)*LN(KC!R82/KC!Q82)</f>
        <v>-7.8601783926279302E-4</v>
      </c>
      <c r="S82" s="28">
        <f>0.5*(Cv!AQ82+Cv!AR82)*LN(KC!S82/KC!R82)</f>
        <v>1.4178495134175566E-3</v>
      </c>
      <c r="T82" s="28">
        <f>0.5*(Cv!AR82+Cv!AS82)*LN(KC!T82/KC!S82)</f>
        <v>5.7670504182359618E-4</v>
      </c>
      <c r="U82" s="28">
        <f>0.5*(Cv!AS82+Cv!AT82)*LN(KC!U82/KC!T82)</f>
        <v>1.6803427434417073E-3</v>
      </c>
      <c r="V82" s="28">
        <f>0.5*(Cv!AT82+Cv!AU82)*LN(KC!V82/KC!U82)</f>
        <v>2.4082700355602987E-3</v>
      </c>
      <c r="W82" s="28">
        <f>0.5*(Cv!AU82+Cv!AV82)*LN(KC!W82/KC!V82)</f>
        <v>4.2751669739750337E-4</v>
      </c>
      <c r="X82" s="28">
        <f>0.5*(Cv!AV82+Cv!AW82)*LN(KC!X82/KC!W82)</f>
        <v>6.7924292509490556E-4</v>
      </c>
      <c r="Y82" s="28">
        <f>0.5*(Cv!AW82+Cv!AX82)*LN(KC!Y82/KC!X82)</f>
        <v>4.3795790218578029E-5</v>
      </c>
      <c r="Z82" s="28">
        <f>0.5*(Cv!AX82+Cv!AY82)*LN(KC!Z82/KC!Y82)</f>
        <v>-4.965980318600953E-4</v>
      </c>
      <c r="AA82" s="28">
        <f>0.5*(Cv!AY82+Cv!AZ82)*LN(KC!AA82/KC!Z82)</f>
        <v>-2.3776644039702013E-3</v>
      </c>
      <c r="AC82" s="28">
        <f t="shared" si="8"/>
        <v>-1.2292017083068668E-3</v>
      </c>
      <c r="AD82" s="28">
        <f t="shared" si="9"/>
        <v>4.3407363521110274E-3</v>
      </c>
      <c r="AE82" s="28">
        <f t="shared" si="10"/>
        <v>1.0483476441884385E-3</v>
      </c>
      <c r="AF82" s="28">
        <f t="shared" si="11"/>
        <v>1.1544154886636022E-3</v>
      </c>
      <c r="AG82" s="28">
        <f t="shared" si="12"/>
        <v>-9.434888818705728E-4</v>
      </c>
      <c r="AH82" s="28">
        <f t="shared" si="13"/>
        <v>2.694541998149733E-3</v>
      </c>
      <c r="AI82" s="28">
        <f t="shared" si="14"/>
        <v>3.677013497132866E-4</v>
      </c>
      <c r="AJ82" s="28">
        <f t="shared" si="15"/>
        <v>1.0322183581595343E-3</v>
      </c>
    </row>
    <row r="83" spans="1:36" x14ac:dyDescent="0.15">
      <c r="A83" s="8">
        <v>81</v>
      </c>
      <c r="B83" s="11" t="s">
        <v>220</v>
      </c>
      <c r="C83" s="28"/>
      <c r="D83" s="28">
        <f>0.5*(Cv!AB83+Cv!AC83)*LN(KC!D83/KC!C83)</f>
        <v>4.5379746673575097E-2</v>
      </c>
      <c r="E83" s="28">
        <f>0.5*(Cv!AC83+Cv!AD83)*LN(KC!E83/KC!D83)</f>
        <v>2.2951951863934793E-2</v>
      </c>
      <c r="F83" s="28">
        <f>0.5*(Cv!AD83+Cv!AE83)*LN(KC!F83/KC!E83)</f>
        <v>1.5521028231124433E-2</v>
      </c>
      <c r="G83" s="28">
        <f>0.5*(Cv!AE83+Cv!AF83)*LN(KC!G83/KC!F83)</f>
        <v>-5.5584278070008033E-3</v>
      </c>
      <c r="H83" s="28">
        <f>0.5*(Cv!AF83+Cv!AG83)*LN(KC!H83/KC!G83)</f>
        <v>-4.1192506161624411E-4</v>
      </c>
      <c r="I83" s="28">
        <f>0.5*(Cv!AG83+Cv!AH83)*LN(KC!I83/KC!H83)</f>
        <v>-6.8965447681586592E-3</v>
      </c>
      <c r="J83" s="28">
        <f>0.5*(Cv!AH83+Cv!AI83)*LN(KC!J83/KC!I83)</f>
        <v>1.5367246449620299E-4</v>
      </c>
      <c r="K83" s="28">
        <f>0.5*(Cv!AI83+Cv!AJ83)*LN(KC!K83/KC!J83)</f>
        <v>3.0183900040439845E-3</v>
      </c>
      <c r="L83" s="28">
        <f>0.5*(Cv!AJ83+Cv!AK83)*LN(KC!L83/KC!K83)</f>
        <v>-3.3342693390459087E-4</v>
      </c>
      <c r="M83" s="28">
        <f>0.5*(Cv!AK83+Cv!AL83)*LN(KC!M83/KC!L83)</f>
        <v>6.1908107351225147E-4</v>
      </c>
      <c r="N83" s="28">
        <f>0.5*(Cv!AL83+Cv!AM83)*LN(KC!N83/KC!M83)</f>
        <v>1.560659011377701E-2</v>
      </c>
      <c r="O83" s="28">
        <f>0.5*(Cv!AM83+Cv!AN83)*LN(KC!O83/KC!N83)</f>
        <v>2.6503956641856577E-3</v>
      </c>
      <c r="P83" s="28">
        <f>0.5*(Cv!AN83+Cv!AO83)*LN(KC!P83/KC!O83)</f>
        <v>2.0110503386366932E-3</v>
      </c>
      <c r="Q83" s="28">
        <f>0.5*(Cv!AO83+Cv!AP83)*LN(KC!Q83/KC!P83)</f>
        <v>-1.3852074233301128E-3</v>
      </c>
      <c r="R83" s="28">
        <f>0.5*(Cv!AP83+Cv!AQ83)*LN(KC!R83/KC!Q83)</f>
        <v>-2.1996691692446296E-3</v>
      </c>
      <c r="S83" s="28">
        <f>0.5*(Cv!AQ83+Cv!AR83)*LN(KC!S83/KC!R83)</f>
        <v>5.2725325667018503E-3</v>
      </c>
      <c r="T83" s="28">
        <f>0.5*(Cv!AR83+Cv!AS83)*LN(KC!T83/KC!S83)</f>
        <v>2.6581027082502448E-3</v>
      </c>
      <c r="U83" s="28">
        <f>0.5*(Cv!AS83+Cv!AT83)*LN(KC!U83/KC!T83)</f>
        <v>4.0665798268549724E-3</v>
      </c>
      <c r="V83" s="28">
        <f>0.5*(Cv!AT83+Cv!AU83)*LN(KC!V83/KC!U83)</f>
        <v>-1.6466431611376228E-4</v>
      </c>
      <c r="W83" s="28">
        <f>0.5*(Cv!AU83+Cv!AV83)*LN(KC!W83/KC!V83)</f>
        <v>5.2883365738404286E-4</v>
      </c>
      <c r="X83" s="28">
        <f>0.5*(Cv!AV83+Cv!AW83)*LN(KC!X83/KC!W83)</f>
        <v>-3.2552712485007171E-3</v>
      </c>
      <c r="Y83" s="28">
        <f>0.5*(Cv!AW83+Cv!AX83)*LN(KC!Y83/KC!X83)</f>
        <v>-3.5447655163895831E-3</v>
      </c>
      <c r="Z83" s="28">
        <f>0.5*(Cv!AX83+Cv!AY83)*LN(KC!Z83/KC!Y83)</f>
        <v>-3.6000887808938209E-3</v>
      </c>
      <c r="AA83" s="28">
        <f>0.5*(Cv!AY83+Cv!AZ83)*LN(KC!AA83/KC!Z83)</f>
        <v>-3.6390170934024451E-3</v>
      </c>
      <c r="AC83" s="28">
        <f t="shared" si="8"/>
        <v>5.1212164916567037E-3</v>
      </c>
      <c r="AD83" s="28">
        <f t="shared" si="9"/>
        <v>3.8128613443849718E-3</v>
      </c>
      <c r="AE83" s="28">
        <f t="shared" si="10"/>
        <v>1.2698203953898919E-3</v>
      </c>
      <c r="AF83" s="28">
        <f t="shared" si="11"/>
        <v>7.6671612557495622E-4</v>
      </c>
      <c r="AG83" s="28">
        <f t="shared" si="12"/>
        <v>-3.5946237968952828E-3</v>
      </c>
      <c r="AH83" s="28">
        <f t="shared" si="13"/>
        <v>2.5413408698874316E-3</v>
      </c>
      <c r="AI83" s="28">
        <f t="shared" si="14"/>
        <v>-8.6878634535138342E-4</v>
      </c>
      <c r="AJ83" s="28">
        <f t="shared" si="15"/>
        <v>1.9160521910585552E-3</v>
      </c>
    </row>
    <row r="84" spans="1:36" x14ac:dyDescent="0.15">
      <c r="A84" s="8">
        <v>82</v>
      </c>
      <c r="B84" s="11" t="s">
        <v>221</v>
      </c>
      <c r="C84" s="28"/>
      <c r="D84" s="28">
        <f>0.5*(Cv!AB84+Cv!AC84)*LN(KC!D84/KC!C84)</f>
        <v>1.6361905082614848E-2</v>
      </c>
      <c r="E84" s="28">
        <f>0.5*(Cv!AC84+Cv!AD84)*LN(KC!E84/KC!D84)</f>
        <v>6.4963309453977347E-3</v>
      </c>
      <c r="F84" s="28">
        <f>0.5*(Cv!AD84+Cv!AE84)*LN(KC!F84/KC!E84)</f>
        <v>4.1994889160567855E-3</v>
      </c>
      <c r="G84" s="28">
        <f>0.5*(Cv!AE84+Cv!AF84)*LN(KC!G84/KC!F84)</f>
        <v>3.3429102458919647E-4</v>
      </c>
      <c r="H84" s="28">
        <f>0.5*(Cv!AF84+Cv!AG84)*LN(KC!H84/KC!G84)</f>
        <v>2.4917217411462344E-3</v>
      </c>
      <c r="I84" s="28">
        <f>0.5*(Cv!AG84+Cv!AH84)*LN(KC!I84/KC!H84)</f>
        <v>1.2180155857746492E-2</v>
      </c>
      <c r="J84" s="28">
        <f>0.5*(Cv!AH84+Cv!AI84)*LN(KC!J84/KC!I84)</f>
        <v>3.7337164939534777E-3</v>
      </c>
      <c r="K84" s="28">
        <f>0.5*(Cv!AI84+Cv!AJ84)*LN(KC!K84/KC!J84)</f>
        <v>5.8420347022010042E-3</v>
      </c>
      <c r="L84" s="28">
        <f>0.5*(Cv!AJ84+Cv!AK84)*LN(KC!L84/KC!K84)</f>
        <v>3.3840092145431188E-3</v>
      </c>
      <c r="M84" s="28">
        <f>0.5*(Cv!AK84+Cv!AL84)*LN(KC!M84/KC!L84)</f>
        <v>5.4358164509327881E-3</v>
      </c>
      <c r="N84" s="28">
        <f>0.5*(Cv!AL84+Cv!AM84)*LN(KC!N84/KC!M84)</f>
        <v>8.9468697706611127E-3</v>
      </c>
      <c r="O84" s="28">
        <f>0.5*(Cv!AM84+Cv!AN84)*LN(KC!O84/KC!N84)</f>
        <v>4.1922443889127583E-3</v>
      </c>
      <c r="P84" s="28">
        <f>0.5*(Cv!AN84+Cv!AO84)*LN(KC!P84/KC!O84)</f>
        <v>4.0625898357115539E-3</v>
      </c>
      <c r="Q84" s="28">
        <f>0.5*(Cv!AO84+Cv!AP84)*LN(KC!Q84/KC!P84)</f>
        <v>1.639476401470999E-3</v>
      </c>
      <c r="R84" s="28">
        <f>0.5*(Cv!AP84+Cv!AQ84)*LN(KC!R84/KC!Q84)</f>
        <v>4.4659153387954691E-3</v>
      </c>
      <c r="S84" s="28">
        <f>0.5*(Cv!AQ84+Cv!AR84)*LN(KC!S84/KC!R84)</f>
        <v>2.4160471606654624E-3</v>
      </c>
      <c r="T84" s="28">
        <f>0.5*(Cv!AR84+Cv!AS84)*LN(KC!T84/KC!S84)</f>
        <v>-1.0016845100005909E-3</v>
      </c>
      <c r="U84" s="28">
        <f>0.5*(Cv!AS84+Cv!AT84)*LN(KC!U84/KC!T84)</f>
        <v>-1.36238665401356E-3</v>
      </c>
      <c r="V84" s="28">
        <f>0.5*(Cv!AT84+Cv!AU84)*LN(KC!V84/KC!U84)</f>
        <v>-1.7758854975812215E-3</v>
      </c>
      <c r="W84" s="28">
        <f>0.5*(Cv!AU84+Cv!AV84)*LN(KC!W84/KC!V84)</f>
        <v>-1.7214259602415199E-3</v>
      </c>
      <c r="X84" s="28">
        <f>0.5*(Cv!AV84+Cv!AW84)*LN(KC!X84/KC!W84)</f>
        <v>-1.4623989176388631E-3</v>
      </c>
      <c r="Y84" s="28">
        <f>0.5*(Cv!AW84+Cv!AX84)*LN(KC!Y84/KC!X84)</f>
        <v>-1.2738721952612853E-3</v>
      </c>
      <c r="Z84" s="28">
        <f>0.5*(Cv!AX84+Cv!AY84)*LN(KC!Z84/KC!Y84)</f>
        <v>-1.0064023832543206E-3</v>
      </c>
      <c r="AA84" s="28">
        <f>0.5*(Cv!AY84+Cv!AZ84)*LN(KC!AA84/KC!Z84)</f>
        <v>-4.1202843968834568E-4</v>
      </c>
      <c r="AC84" s="28">
        <f t="shared" si="8"/>
        <v>5.1403976969872879E-3</v>
      </c>
      <c r="AD84" s="28">
        <f t="shared" si="9"/>
        <v>5.4684893264583005E-3</v>
      </c>
      <c r="AE84" s="28">
        <f t="shared" si="10"/>
        <v>3.3552546251112481E-3</v>
      </c>
      <c r="AF84" s="28">
        <f t="shared" si="11"/>
        <v>-1.464756307895151E-3</v>
      </c>
      <c r="AG84" s="28">
        <f t="shared" si="12"/>
        <v>-8.9743433940131718E-4</v>
      </c>
      <c r="AH84" s="28">
        <f t="shared" si="13"/>
        <v>4.4118719757847754E-3</v>
      </c>
      <c r="AI84" s="28">
        <f t="shared" si="14"/>
        <v>-1.2520105697099632E-3</v>
      </c>
      <c r="AJ84" s="28">
        <f t="shared" si="15"/>
        <v>2.6002010297871509E-3</v>
      </c>
    </row>
    <row r="85" spans="1:36" x14ac:dyDescent="0.15">
      <c r="A85" s="8">
        <v>83</v>
      </c>
      <c r="B85" s="11" t="s">
        <v>222</v>
      </c>
      <c r="C85" s="28"/>
      <c r="D85" s="28">
        <f>0.5*(Cv!AB85+Cv!AC85)*LN(KC!D85/KC!C85)</f>
        <v>7.4937360988403942E-3</v>
      </c>
      <c r="E85" s="28">
        <f>0.5*(Cv!AC85+Cv!AD85)*LN(KC!E85/KC!D85)</f>
        <v>2.9835061223059088E-2</v>
      </c>
      <c r="F85" s="28">
        <f>0.5*(Cv!AD85+Cv!AE85)*LN(KC!F85/KC!E85)</f>
        <v>2.0204561577211524E-2</v>
      </c>
      <c r="G85" s="28">
        <f>0.5*(Cv!AE85+Cv!AF85)*LN(KC!G85/KC!F85)</f>
        <v>1.9859242046337204E-2</v>
      </c>
      <c r="H85" s="28">
        <f>0.5*(Cv!AF85+Cv!AG85)*LN(KC!H85/KC!G85)</f>
        <v>8.6888781432040256E-3</v>
      </c>
      <c r="I85" s="28">
        <f>0.5*(Cv!AG85+Cv!AH85)*LN(KC!I85/KC!H85)</f>
        <v>-7.0116567092269018E-3</v>
      </c>
      <c r="J85" s="28">
        <f>0.5*(Cv!AH85+Cv!AI85)*LN(KC!J85/KC!I85)</f>
        <v>9.6451091211223819E-3</v>
      </c>
      <c r="K85" s="28">
        <f>0.5*(Cv!AI85+Cv!AJ85)*LN(KC!K85/KC!J85)</f>
        <v>5.6844142373313619E-4</v>
      </c>
      <c r="L85" s="28">
        <f>0.5*(Cv!AJ85+Cv!AK85)*LN(KC!L85/KC!K85)</f>
        <v>5.6421267221106939E-4</v>
      </c>
      <c r="M85" s="28">
        <f>0.5*(Cv!AK85+Cv!AL85)*LN(KC!M85/KC!L85)</f>
        <v>1.8215814501938946E-3</v>
      </c>
      <c r="N85" s="28">
        <f>0.5*(Cv!AL85+Cv!AM85)*LN(KC!N85/KC!M85)</f>
        <v>-3.5037109982740608E-3</v>
      </c>
      <c r="O85" s="28">
        <f>0.5*(Cv!AM85+Cv!AN85)*LN(KC!O85/KC!N85)</f>
        <v>-8.8572181104116545E-4</v>
      </c>
      <c r="P85" s="28">
        <f>0.5*(Cv!AN85+Cv!AO85)*LN(KC!P85/KC!O85)</f>
        <v>2.4030103659796937E-3</v>
      </c>
      <c r="Q85" s="28">
        <f>0.5*(Cv!AO85+Cv!AP85)*LN(KC!Q85/KC!P85)</f>
        <v>2.9764058765072579E-3</v>
      </c>
      <c r="R85" s="28">
        <f>0.5*(Cv!AP85+Cv!AQ85)*LN(KC!R85/KC!Q85)</f>
        <v>3.7174448007018385E-3</v>
      </c>
      <c r="S85" s="28">
        <f>0.5*(Cv!AQ85+Cv!AR85)*LN(KC!S85/KC!R85)</f>
        <v>1.922780321585271E-3</v>
      </c>
      <c r="T85" s="28">
        <f>0.5*(Cv!AR85+Cv!AS85)*LN(KC!T85/KC!S85)</f>
        <v>-5.4284573448748052E-4</v>
      </c>
      <c r="U85" s="28">
        <f>0.5*(Cv!AS85+Cv!AT85)*LN(KC!U85/KC!T85)</f>
        <v>-4.5826816039133342E-4</v>
      </c>
      <c r="V85" s="28">
        <f>0.5*(Cv!AT85+Cv!AU85)*LN(KC!V85/KC!U85)</f>
        <v>-7.79016253878273E-4</v>
      </c>
      <c r="W85" s="28">
        <f>0.5*(Cv!AU85+Cv!AV85)*LN(KC!W85/KC!V85)</f>
        <v>-1.2310305354286599E-3</v>
      </c>
      <c r="X85" s="28">
        <f>0.5*(Cv!AV85+Cv!AW85)*LN(KC!X85/KC!W85)</f>
        <v>-1.3407769169467303E-3</v>
      </c>
      <c r="Y85" s="28">
        <f>0.5*(Cv!AW85+Cv!AX85)*LN(KC!Y85/KC!X85)</f>
        <v>-1.894738711801597E-3</v>
      </c>
      <c r="Z85" s="28">
        <f>0.5*(Cv!AX85+Cv!AY85)*LN(KC!Z85/KC!Y85)</f>
        <v>-2.1223414362665596E-3</v>
      </c>
      <c r="AA85" s="28">
        <f>0.5*(Cv!AY85+Cv!AZ85)*LN(KC!AA85/KC!Z85)</f>
        <v>-2.0772691220387026E-3</v>
      </c>
      <c r="AC85" s="28">
        <f t="shared" si="8"/>
        <v>1.4315217256116989E-2</v>
      </c>
      <c r="AD85" s="28">
        <f t="shared" si="9"/>
        <v>1.8191267337972846E-3</v>
      </c>
      <c r="AE85" s="28">
        <f t="shared" si="10"/>
        <v>2.0267839107465792E-3</v>
      </c>
      <c r="AF85" s="28">
        <f t="shared" si="11"/>
        <v>-8.7038752022649548E-4</v>
      </c>
      <c r="AG85" s="28">
        <f t="shared" si="12"/>
        <v>-2.0314497567022866E-3</v>
      </c>
      <c r="AH85" s="28">
        <f t="shared" si="13"/>
        <v>1.9229553222719319E-3</v>
      </c>
      <c r="AI85" s="28">
        <f t="shared" si="14"/>
        <v>-1.3057858589049171E-3</v>
      </c>
      <c r="AJ85" s="28">
        <f t="shared" si="15"/>
        <v>3.4938848970463006E-3</v>
      </c>
    </row>
    <row r="86" spans="1:36" x14ac:dyDescent="0.15">
      <c r="A86" s="8">
        <v>84</v>
      </c>
      <c r="B86" s="11" t="s">
        <v>223</v>
      </c>
      <c r="C86" s="28"/>
      <c r="D86" s="28">
        <f>0.5*(Cv!AB86+Cv!AC86)*LN(KC!D86/KC!C86)</f>
        <v>6.6613381477509373E-16</v>
      </c>
      <c r="E86" s="28">
        <f>0.5*(Cv!AC86+Cv!AD86)*LN(KC!E86/KC!D86)</f>
        <v>4.4408920985006252E-16</v>
      </c>
      <c r="F86" s="28">
        <f>0.5*(Cv!AD86+Cv!AE86)*LN(KC!F86/KC!E86)</f>
        <v>-1.1102230246251571E-15</v>
      </c>
      <c r="G86" s="28">
        <f>0.5*(Cv!AE86+Cv!AF86)*LN(KC!G86/KC!F86)</f>
        <v>8.8817841970012484E-16</v>
      </c>
      <c r="H86" s="28">
        <f>0.5*(Cv!AF86+Cv!AG86)*LN(KC!H86/KC!G86)</f>
        <v>-1.3322676295501886E-15</v>
      </c>
      <c r="I86" s="28">
        <f>0.5*(Cv!AG86+Cv!AH86)*LN(KC!I86/KC!H86)</f>
        <v>4.4408920985006252E-16</v>
      </c>
      <c r="J86" s="28">
        <f>0.5*(Cv!AH86+Cv!AI86)*LN(KC!J86/KC!I86)</f>
        <v>0</v>
      </c>
      <c r="K86" s="28">
        <f>0.5*(Cv!AI86+Cv!AJ86)*LN(KC!K86/KC!J86)</f>
        <v>0</v>
      </c>
      <c r="L86" s="28">
        <f>0.5*(Cv!AJ86+Cv!AK86)*LN(KC!L86/KC!K86)</f>
        <v>4.4408920985006252E-16</v>
      </c>
      <c r="M86" s="28">
        <f>0.5*(Cv!AK86+Cv!AL86)*LN(KC!M86/KC!L86)</f>
        <v>2.2204460492503128E-16</v>
      </c>
      <c r="N86" s="28">
        <f>0.5*(Cv!AL86+Cv!AM86)*LN(KC!N86/KC!M86)</f>
        <v>-8.8817841970012563E-16</v>
      </c>
      <c r="O86" s="28">
        <f>0.5*(Cv!AM86+Cv!AN86)*LN(KC!O86/KC!N86)</f>
        <v>0</v>
      </c>
      <c r="P86" s="28">
        <f>0.5*(Cv!AN86+Cv!AO86)*LN(KC!P86/KC!O86)</f>
        <v>8.8817841970012484E-16</v>
      </c>
      <c r="Q86" s="28">
        <f>0.5*(Cv!AO86+Cv!AP86)*LN(KC!Q86/KC!P86)</f>
        <v>-2.2204460492503131E-16</v>
      </c>
      <c r="R86" s="28">
        <f>0.5*(Cv!AP86+Cv!AQ86)*LN(KC!R86/KC!Q86)</f>
        <v>8.8817841970012484E-16</v>
      </c>
      <c r="S86" s="28">
        <f>0.5*(Cv!AQ86+Cv!AR86)*LN(KC!S86/KC!R86)</f>
        <v>-6.6613381477509412E-16</v>
      </c>
      <c r="T86" s="28">
        <f>0.5*(Cv!AR86+Cv!AS86)*LN(KC!T86/KC!S86)</f>
        <v>-8.8817841970012563E-16</v>
      </c>
      <c r="U86" s="28">
        <f>0.5*(Cv!AS86+Cv!AT86)*LN(KC!U86/KC!T86)</f>
        <v>4.4408920985006252E-16</v>
      </c>
      <c r="V86" s="28">
        <f>0.5*(Cv!AT86+Cv!AU86)*LN(KC!V86/KC!U86)</f>
        <v>-4.4408920985006271E-16</v>
      </c>
      <c r="W86" s="28">
        <f>0.5*(Cv!AU86+Cv!AV86)*LN(KC!W86/KC!V86)</f>
        <v>2.2204460492503128E-16</v>
      </c>
      <c r="X86" s="28">
        <f>0.5*(Cv!AV86+Cv!AW86)*LN(KC!X86/KC!W86)</f>
        <v>4.4408920985006252E-16</v>
      </c>
      <c r="Y86" s="28">
        <f>0.5*(Cv!AW86+Cv!AX86)*LN(KC!Y86/KC!X86)</f>
        <v>-7.7715611723760987E-16</v>
      </c>
      <c r="Z86" s="28">
        <f>0.5*(Cv!AX86+Cv!AY86)*LN(KC!Z86/KC!Y86)</f>
        <v>0</v>
      </c>
      <c r="AA86" s="28">
        <f>0.5*(Cv!AY86+Cv!AZ86)*LN(KC!AA86/KC!Z86)</f>
        <v>8.8817841970012484E-16</v>
      </c>
      <c r="AC86" s="28">
        <f t="shared" si="8"/>
        <v>-1.332267629550192E-16</v>
      </c>
      <c r="AD86" s="28">
        <f t="shared" si="9"/>
        <v>-4.4408920985006363E-17</v>
      </c>
      <c r="AE86" s="28">
        <f t="shared" si="10"/>
        <v>1.7763568394002486E-16</v>
      </c>
      <c r="AF86" s="28">
        <f t="shared" si="11"/>
        <v>-4.44089209850064E-17</v>
      </c>
      <c r="AG86" s="28">
        <f t="shared" si="12"/>
        <v>3.7007434154171655E-17</v>
      </c>
      <c r="AH86" s="28">
        <f t="shared" si="13"/>
        <v>6.6613381477509254E-17</v>
      </c>
      <c r="AI86" s="28">
        <f t="shared" si="14"/>
        <v>-1.3877787807814629E-17</v>
      </c>
      <c r="AJ86" s="28">
        <f t="shared" si="15"/>
        <v>-4.8270566288052425E-18</v>
      </c>
    </row>
    <row r="87" spans="1:36" x14ac:dyDescent="0.15">
      <c r="A87" s="8">
        <v>85</v>
      </c>
      <c r="B87" s="11" t="s">
        <v>224</v>
      </c>
      <c r="C87" s="28"/>
      <c r="D87" s="28">
        <f>0.5*(Cv!AB87+Cv!AC87)*LN(KC!D87/KC!C87)</f>
        <v>-2.2369054238399844E-2</v>
      </c>
      <c r="E87" s="28">
        <f>0.5*(Cv!AC87+Cv!AD87)*LN(KC!E87/KC!D87)</f>
        <v>-5.1150686691889503E-3</v>
      </c>
      <c r="F87" s="28">
        <f>0.5*(Cv!AD87+Cv!AE87)*LN(KC!F87/KC!E87)</f>
        <v>-1.4395083240184316E-2</v>
      </c>
      <c r="G87" s="28">
        <f>0.5*(Cv!AE87+Cv!AF87)*LN(KC!G87/KC!F87)</f>
        <v>-1.9432662910203617E-2</v>
      </c>
      <c r="H87" s="28">
        <f>0.5*(Cv!AF87+Cv!AG87)*LN(KC!H87/KC!G87)</f>
        <v>-6.0984356092226759E-3</v>
      </c>
      <c r="I87" s="28">
        <f>0.5*(Cv!AG87+Cv!AH87)*LN(KC!I87/KC!H87)</f>
        <v>-1.1719428536840071E-2</v>
      </c>
      <c r="J87" s="28">
        <f>0.5*(Cv!AH87+Cv!AI87)*LN(KC!J87/KC!I87)</f>
        <v>-1.0852954923389663E-2</v>
      </c>
      <c r="K87" s="28">
        <f>0.5*(Cv!AI87+Cv!AJ87)*LN(KC!K87/KC!J87)</f>
        <v>-1.2616117348600055E-2</v>
      </c>
      <c r="L87" s="28">
        <f>0.5*(Cv!AJ87+Cv!AK87)*LN(KC!L87/KC!K87)</f>
        <v>-1.3688425027523677E-2</v>
      </c>
      <c r="M87" s="28">
        <f>0.5*(Cv!AK87+Cv!AL87)*LN(KC!M87/KC!L87)</f>
        <v>-1.8174972337855585E-2</v>
      </c>
      <c r="N87" s="28">
        <f>0.5*(Cv!AL87+Cv!AM87)*LN(KC!N87/KC!M87)</f>
        <v>-8.8781724562694286E-3</v>
      </c>
      <c r="O87" s="28">
        <f>0.5*(Cv!AM87+Cv!AN87)*LN(KC!O87/KC!N87)</f>
        <v>-8.6182705725548654E-3</v>
      </c>
      <c r="P87" s="28">
        <f>0.5*(Cv!AN87+Cv!AO87)*LN(KC!P87/KC!O87)</f>
        <v>-4.7730588046560503E-3</v>
      </c>
      <c r="Q87" s="28">
        <f>0.5*(Cv!AO87+Cv!AP87)*LN(KC!Q87/KC!P87)</f>
        <v>-2.7583788330051121E-3</v>
      </c>
      <c r="R87" s="28">
        <f>0.5*(Cv!AP87+Cv!AQ87)*LN(KC!R87/KC!Q87)</f>
        <v>-2.2020775787459641E-3</v>
      </c>
      <c r="S87" s="28">
        <f>0.5*(Cv!AQ87+Cv!AR87)*LN(KC!S87/KC!R87)</f>
        <v>4.6730631737150116E-4</v>
      </c>
      <c r="T87" s="28">
        <f>0.5*(Cv!AR87+Cv!AS87)*LN(KC!T87/KC!S87)</f>
        <v>-4.7208815250640102E-3</v>
      </c>
      <c r="U87" s="28">
        <f>0.5*(Cv!AS87+Cv!AT87)*LN(KC!U87/KC!T87)</f>
        <v>-5.544119039507407E-3</v>
      </c>
      <c r="V87" s="28">
        <f>0.5*(Cv!AT87+Cv!AU87)*LN(KC!V87/KC!U87)</f>
        <v>-6.0729833524903031E-3</v>
      </c>
      <c r="W87" s="28">
        <f>0.5*(Cv!AU87+Cv!AV87)*LN(KC!W87/KC!V87)</f>
        <v>-1.8073785509005935E-3</v>
      </c>
      <c r="X87" s="28">
        <f>0.5*(Cv!AV87+Cv!AW87)*LN(KC!X87/KC!W87)</f>
        <v>-2.0451702989594811E-3</v>
      </c>
      <c r="Y87" s="28">
        <f>0.5*(Cv!AW87+Cv!AX87)*LN(KC!Y87/KC!X87)</f>
        <v>-3.1461027401002315E-3</v>
      </c>
      <c r="Z87" s="28">
        <f>0.5*(Cv!AX87+Cv!AY87)*LN(KC!Z87/KC!Y87)</f>
        <v>-2.4601245704930674E-3</v>
      </c>
      <c r="AA87" s="28">
        <f>0.5*(Cv!AY87+Cv!AZ87)*LN(KC!AA87/KC!Z87)</f>
        <v>4.7462856529949162E-3</v>
      </c>
      <c r="AC87" s="28">
        <f t="shared" si="8"/>
        <v>-1.1352135793127927E-2</v>
      </c>
      <c r="AD87" s="28">
        <f t="shared" si="9"/>
        <v>-1.2842128418727681E-2</v>
      </c>
      <c r="AE87" s="28">
        <f t="shared" si="10"/>
        <v>-3.576895894318098E-3</v>
      </c>
      <c r="AF87" s="28">
        <f t="shared" si="11"/>
        <v>-4.0381065533843588E-3</v>
      </c>
      <c r="AG87" s="28">
        <f t="shared" si="12"/>
        <v>-2.8664721919946105E-4</v>
      </c>
      <c r="AH87" s="28">
        <f t="shared" si="13"/>
        <v>-8.2095121565228888E-3</v>
      </c>
      <c r="AI87" s="28">
        <f t="shared" si="14"/>
        <v>-2.6313093030650219E-3</v>
      </c>
      <c r="AJ87" s="28">
        <f t="shared" si="15"/>
        <v>-6.9524467371908155E-3</v>
      </c>
    </row>
    <row r="88" spans="1:36" x14ac:dyDescent="0.15">
      <c r="A88" s="8">
        <v>86</v>
      </c>
      <c r="B88" s="11" t="s">
        <v>225</v>
      </c>
      <c r="C88" s="28"/>
      <c r="D88" s="28">
        <f>0.5*(Cv!AB88+Cv!AC88)*LN(KC!D88/KC!C88)</f>
        <v>1.5689256762859313E-2</v>
      </c>
      <c r="E88" s="28">
        <f>0.5*(Cv!AC88+Cv!AD88)*LN(KC!E88/KC!D88)</f>
        <v>7.3075795325171248E-3</v>
      </c>
      <c r="F88" s="28">
        <f>0.5*(Cv!AD88+Cv!AE88)*LN(KC!F88/KC!E88)</f>
        <v>3.4663474658276072E-3</v>
      </c>
      <c r="G88" s="28">
        <f>0.5*(Cv!AE88+Cv!AF88)*LN(KC!G88/KC!F88)</f>
        <v>-1.7831540187497029E-3</v>
      </c>
      <c r="H88" s="28">
        <f>0.5*(Cv!AF88+Cv!AG88)*LN(KC!H88/KC!G88)</f>
        <v>-1.3903841854066873E-3</v>
      </c>
      <c r="I88" s="28">
        <f>0.5*(Cv!AG88+Cv!AH88)*LN(KC!I88/KC!H88)</f>
        <v>-6.0858528110487541E-4</v>
      </c>
      <c r="J88" s="28">
        <f>0.5*(Cv!AH88+Cv!AI88)*LN(KC!J88/KC!I88)</f>
        <v>-2.458355336586037E-3</v>
      </c>
      <c r="K88" s="28">
        <f>0.5*(Cv!AI88+Cv!AJ88)*LN(KC!K88/KC!J88)</f>
        <v>-2.5615319634213064E-3</v>
      </c>
      <c r="L88" s="28">
        <f>0.5*(Cv!AJ88+Cv!AK88)*LN(KC!L88/KC!K88)</f>
        <v>-2.398229277470324E-3</v>
      </c>
      <c r="M88" s="28">
        <f>0.5*(Cv!AK88+Cv!AL88)*LN(KC!M88/KC!L88)</f>
        <v>-1.6948744487711067E-3</v>
      </c>
      <c r="N88" s="28">
        <f>0.5*(Cv!AL88+Cv!AM88)*LN(KC!N88/KC!M88)</f>
        <v>-1.6211995574333803E-3</v>
      </c>
      <c r="O88" s="28">
        <f>0.5*(Cv!AM88+Cv!AN88)*LN(KC!O88/KC!N88)</f>
        <v>-1.4356011460645508E-3</v>
      </c>
      <c r="P88" s="28">
        <f>0.5*(Cv!AN88+Cv!AO88)*LN(KC!P88/KC!O88)</f>
        <v>-1.8073040731526033E-5</v>
      </c>
      <c r="Q88" s="28">
        <f>0.5*(Cv!AO88+Cv!AP88)*LN(KC!Q88/KC!P88)</f>
        <v>5.7233479517869717E-4</v>
      </c>
      <c r="R88" s="28">
        <f>0.5*(Cv!AP88+Cv!AQ88)*LN(KC!R88/KC!Q88)</f>
        <v>7.841360314234069E-4</v>
      </c>
      <c r="S88" s="28">
        <f>0.5*(Cv!AQ88+Cv!AR88)*LN(KC!S88/KC!R88)</f>
        <v>1.2361831846638446E-3</v>
      </c>
      <c r="T88" s="28">
        <f>0.5*(Cv!AR88+Cv!AS88)*LN(KC!T88/KC!S88)</f>
        <v>1.5498312794881345E-3</v>
      </c>
      <c r="U88" s="28">
        <f>0.5*(Cv!AS88+Cv!AT88)*LN(KC!U88/KC!T88)</f>
        <v>1.5578674966091424E-3</v>
      </c>
      <c r="V88" s="28">
        <f>0.5*(Cv!AT88+Cv!AU88)*LN(KC!V88/KC!U88)</f>
        <v>1.6258677425376171E-3</v>
      </c>
      <c r="W88" s="28">
        <f>0.5*(Cv!AU88+Cv!AV88)*LN(KC!W88/KC!V88)</f>
        <v>2.1871455864436915E-3</v>
      </c>
      <c r="X88" s="28">
        <f>0.5*(Cv!AV88+Cv!AW88)*LN(KC!X88/KC!W88)</f>
        <v>1.6851732294581364E-3</v>
      </c>
      <c r="Y88" s="28">
        <f>0.5*(Cv!AW88+Cv!AX88)*LN(KC!Y88/KC!X88)</f>
        <v>5.4771763386671742E-5</v>
      </c>
      <c r="Z88" s="28">
        <f>0.5*(Cv!AX88+Cv!AY88)*LN(KC!Z88/KC!Y88)</f>
        <v>3.1431011350514115E-4</v>
      </c>
      <c r="AA88" s="28">
        <f>0.5*(Cv!AY88+Cv!AZ88)*LN(KC!AA88/KC!Z88)</f>
        <v>1.0895694392458047E-3</v>
      </c>
      <c r="AC88" s="28">
        <f t="shared" si="8"/>
        <v>1.3983607026166933E-3</v>
      </c>
      <c r="AD88" s="28">
        <f t="shared" si="9"/>
        <v>-2.1468381167364307E-3</v>
      </c>
      <c r="AE88" s="28">
        <f t="shared" si="10"/>
        <v>2.2779596489397438E-4</v>
      </c>
      <c r="AF88" s="28">
        <f t="shared" si="11"/>
        <v>1.7211770669073444E-3</v>
      </c>
      <c r="AG88" s="28">
        <f t="shared" si="12"/>
        <v>4.862171053792059E-4</v>
      </c>
      <c r="AH88" s="28">
        <f t="shared" si="13"/>
        <v>-9.5952107592122814E-4</v>
      </c>
      <c r="AI88" s="28">
        <f t="shared" si="14"/>
        <v>1.2580670813342925E-3</v>
      </c>
      <c r="AJ88" s="28">
        <f t="shared" si="15"/>
        <v>3.2439693063241408E-4</v>
      </c>
    </row>
    <row r="89" spans="1:36" x14ac:dyDescent="0.15">
      <c r="A89" s="8">
        <v>87</v>
      </c>
      <c r="B89" s="11" t="s">
        <v>226</v>
      </c>
      <c r="C89" s="28"/>
      <c r="D89" s="28">
        <f>0.5*(Cv!AB89+Cv!AC89)*LN(KC!D89/KC!C89)</f>
        <v>-1.5925524314668614E-2</v>
      </c>
      <c r="E89" s="28">
        <f>0.5*(Cv!AC89+Cv!AD89)*LN(KC!E89/KC!D89)</f>
        <v>2.426283242077714E-2</v>
      </c>
      <c r="F89" s="28">
        <f>0.5*(Cv!AD89+Cv!AE89)*LN(KC!F89/KC!E89)</f>
        <v>3.8124446889387882E-2</v>
      </c>
      <c r="G89" s="28">
        <f>0.5*(Cv!AE89+Cv!AF89)*LN(KC!G89/KC!F89)</f>
        <v>8.6318706287023261E-3</v>
      </c>
      <c r="H89" s="28">
        <f>0.5*(Cv!AF89+Cv!AG89)*LN(KC!H89/KC!G89)</f>
        <v>2.7153929168742836E-2</v>
      </c>
      <c r="I89" s="28">
        <f>0.5*(Cv!AG89+Cv!AH89)*LN(KC!I89/KC!H89)</f>
        <v>-5.6170335441613189E-3</v>
      </c>
      <c r="J89" s="28">
        <f>0.5*(Cv!AH89+Cv!AI89)*LN(KC!J89/KC!I89)</f>
        <v>1.3354226622520894E-2</v>
      </c>
      <c r="K89" s="28">
        <f>0.5*(Cv!AI89+Cv!AJ89)*LN(KC!K89/KC!J89)</f>
        <v>2.8514708035516727E-3</v>
      </c>
      <c r="L89" s="28">
        <f>0.5*(Cv!AJ89+Cv!AK89)*LN(KC!L89/KC!K89)</f>
        <v>-1.9491190509211803E-2</v>
      </c>
      <c r="M89" s="28">
        <f>0.5*(Cv!AK89+Cv!AL89)*LN(KC!M89/KC!L89)</f>
        <v>-2.8562193634444552E-2</v>
      </c>
      <c r="N89" s="28">
        <f>0.5*(Cv!AL89+Cv!AM89)*LN(KC!N89/KC!M89)</f>
        <v>-2.8438072028710456E-2</v>
      </c>
      <c r="O89" s="28">
        <f>0.5*(Cv!AM89+Cv!AN89)*LN(KC!O89/KC!N89)</f>
        <v>-2.1843213886869724E-2</v>
      </c>
      <c r="P89" s="28">
        <f>0.5*(Cv!AN89+Cv!AO89)*LN(KC!P89/KC!O89)</f>
        <v>-1.3221555622833749E-2</v>
      </c>
      <c r="Q89" s="28">
        <f>0.5*(Cv!AO89+Cv!AP89)*LN(KC!Q89/KC!P89)</f>
        <v>-8.3772233495945057E-3</v>
      </c>
      <c r="R89" s="28">
        <f>0.5*(Cv!AP89+Cv!AQ89)*LN(KC!R89/KC!Q89)</f>
        <v>-7.6404306629263338E-3</v>
      </c>
      <c r="S89" s="28">
        <f>0.5*(Cv!AQ89+Cv!AR89)*LN(KC!S89/KC!R89)</f>
        <v>-7.2904957627255044E-3</v>
      </c>
      <c r="T89" s="28">
        <f>0.5*(Cv!AR89+Cv!AS89)*LN(KC!T89/KC!S89)</f>
        <v>-4.1545028424957975E-4</v>
      </c>
      <c r="U89" s="28">
        <f>0.5*(Cv!AS89+Cv!AT89)*LN(KC!U89/KC!T89)</f>
        <v>-1.4543394338362534E-3</v>
      </c>
      <c r="V89" s="28">
        <f>0.5*(Cv!AT89+Cv!AU89)*LN(KC!V89/KC!U89)</f>
        <v>-7.9850791986881724E-4</v>
      </c>
      <c r="W89" s="28">
        <f>0.5*(Cv!AU89+Cv!AV89)*LN(KC!W89/KC!V89)</f>
        <v>-4.5483440347606039E-4</v>
      </c>
      <c r="X89" s="28">
        <f>0.5*(Cv!AV89+Cv!AW89)*LN(KC!X89/KC!W89)</f>
        <v>1.9374573961599599E-3</v>
      </c>
      <c r="Y89" s="28">
        <f>0.5*(Cv!AW89+Cv!AX89)*LN(KC!Y89/KC!X89)</f>
        <v>-1.6531693257620121E-3</v>
      </c>
      <c r="Z89" s="28">
        <f>0.5*(Cv!AX89+Cv!AY89)*LN(KC!Z89/KC!Y89)</f>
        <v>1.5846730264907089E-3</v>
      </c>
      <c r="AA89" s="28">
        <f>0.5*(Cv!AY89+Cv!AZ89)*LN(KC!AA89/KC!Z89)</f>
        <v>5.9148931172609345E-3</v>
      </c>
      <c r="AC89" s="28">
        <f t="shared" si="8"/>
        <v>1.8511209112689771E-2</v>
      </c>
      <c r="AD89" s="28">
        <f t="shared" si="9"/>
        <v>-1.2057151749258848E-2</v>
      </c>
      <c r="AE89" s="28">
        <f t="shared" si="10"/>
        <v>-1.1674583856989964E-2</v>
      </c>
      <c r="AF89" s="28">
        <f t="shared" si="11"/>
        <v>-2.3713492905415024E-4</v>
      </c>
      <c r="AG89" s="28">
        <f t="shared" si="12"/>
        <v>1.948798939329877E-3</v>
      </c>
      <c r="AH89" s="28">
        <f t="shared" si="13"/>
        <v>-1.1865867803124406E-2</v>
      </c>
      <c r="AI89" s="28">
        <f t="shared" si="14"/>
        <v>5.8259027158985999E-4</v>
      </c>
      <c r="AJ89" s="28">
        <f t="shared" si="15"/>
        <v>-9.3225696935114429E-4</v>
      </c>
    </row>
    <row r="90" spans="1:36" x14ac:dyDescent="0.15">
      <c r="A90" s="8">
        <v>88</v>
      </c>
      <c r="B90" s="11" t="s">
        <v>227</v>
      </c>
      <c r="C90" s="28"/>
      <c r="D90" s="28">
        <f>0.5*(Cv!AB90+Cv!AC90)*LN(KC!D90/KC!C90)</f>
        <v>0.18775391414679574</v>
      </c>
      <c r="E90" s="28">
        <f>0.5*(Cv!AC90+Cv!AD90)*LN(KC!E90/KC!D90)</f>
        <v>0.15129682034930253</v>
      </c>
      <c r="F90" s="28">
        <f>0.5*(Cv!AD90+Cv!AE90)*LN(KC!F90/KC!E90)</f>
        <v>9.197677351300905E-2</v>
      </c>
      <c r="G90" s="28">
        <f>0.5*(Cv!AE90+Cv!AF90)*LN(KC!G90/KC!F90)</f>
        <v>2.6210590453513694E-2</v>
      </c>
      <c r="H90" s="28">
        <f>0.5*(Cv!AF90+Cv!AG90)*LN(KC!H90/KC!G90)</f>
        <v>4.604695121331632E-3</v>
      </c>
      <c r="I90" s="28">
        <f>0.5*(Cv!AG90+Cv!AH90)*LN(KC!I90/KC!H90)</f>
        <v>-2.3798253143712568E-3</v>
      </c>
      <c r="J90" s="28">
        <f>0.5*(Cv!AH90+Cv!AI90)*LN(KC!J90/KC!I90)</f>
        <v>-1.5138370319539084E-2</v>
      </c>
      <c r="K90" s="28">
        <f>0.5*(Cv!AI90+Cv!AJ90)*LN(KC!K90/KC!J90)</f>
        <v>-3.3293281184823199E-2</v>
      </c>
      <c r="L90" s="28">
        <f>0.5*(Cv!AJ90+Cv!AK90)*LN(KC!L90/KC!K90)</f>
        <v>-4.562726695040125E-2</v>
      </c>
      <c r="M90" s="28">
        <f>0.5*(Cv!AK90+Cv!AL90)*LN(KC!M90/KC!L90)</f>
        <v>-2.2582569524301009E-2</v>
      </c>
      <c r="N90" s="28">
        <f>0.5*(Cv!AL90+Cv!AM90)*LN(KC!N90/KC!M90)</f>
        <v>8.6915609346740197E-3</v>
      </c>
      <c r="O90" s="28">
        <f>0.5*(Cv!AM90+Cv!AN90)*LN(KC!O90/KC!N90)</f>
        <v>-1.4730907571105479E-2</v>
      </c>
      <c r="P90" s="28">
        <f>0.5*(Cv!AN90+Cv!AO90)*LN(KC!P90/KC!O90)</f>
        <v>8.776104140144781E-3</v>
      </c>
      <c r="Q90" s="28">
        <f>0.5*(Cv!AO90+Cv!AP90)*LN(KC!Q90/KC!P90)</f>
        <v>1.2468935007639806E-3</v>
      </c>
      <c r="R90" s="28">
        <f>0.5*(Cv!AP90+Cv!AQ90)*LN(KC!R90/KC!Q90)</f>
        <v>-5.9755725843435052E-3</v>
      </c>
      <c r="S90" s="28">
        <f>0.5*(Cv!AQ90+Cv!AR90)*LN(KC!S90/KC!R90)</f>
        <v>1.5589049120136361E-3</v>
      </c>
      <c r="T90" s="28">
        <f>0.5*(Cv!AR90+Cv!AS90)*LN(KC!T90/KC!S90)</f>
        <v>5.4551714492338732E-3</v>
      </c>
      <c r="U90" s="28">
        <f>0.5*(Cv!AS90+Cv!AT90)*LN(KC!U90/KC!T90)</f>
        <v>-4.6313769910045471E-3</v>
      </c>
      <c r="V90" s="28">
        <f>0.5*(Cv!AT90+Cv!AU90)*LN(KC!V90/KC!U90)</f>
        <v>-2.5680754331842979E-3</v>
      </c>
      <c r="W90" s="28">
        <f>0.5*(Cv!AU90+Cv!AV90)*LN(KC!W90/KC!V90)</f>
        <v>-1.3132123055706341E-3</v>
      </c>
      <c r="X90" s="28">
        <f>0.5*(Cv!AV90+Cv!AW90)*LN(KC!X90/KC!W90)</f>
        <v>-4.6542606649805545E-3</v>
      </c>
      <c r="Y90" s="28">
        <f>0.5*(Cv!AW90+Cv!AX90)*LN(KC!Y90/KC!X90)</f>
        <v>-7.7630942279869886E-3</v>
      </c>
      <c r="Z90" s="28">
        <f>0.5*(Cv!AX90+Cv!AY90)*LN(KC!Z90/KC!Y90)</f>
        <v>-1.0121494198769238E-3</v>
      </c>
      <c r="AA90" s="28">
        <f>0.5*(Cv!AY90+Cv!AZ90)*LN(KC!AA90/KC!Z90)</f>
        <v>-1.7905160064465785E-3</v>
      </c>
      <c r="AC90" s="28">
        <f t="shared" si="8"/>
        <v>5.4341810824557135E-2</v>
      </c>
      <c r="AD90" s="28">
        <f t="shared" si="9"/>
        <v>-2.1589985408878104E-2</v>
      </c>
      <c r="AE90" s="28">
        <f t="shared" si="10"/>
        <v>-1.8249155205053171E-3</v>
      </c>
      <c r="AF90" s="28">
        <f t="shared" si="11"/>
        <v>-1.5423507891012321E-3</v>
      </c>
      <c r="AG90" s="28">
        <f t="shared" si="12"/>
        <v>-3.5219198847701635E-3</v>
      </c>
      <c r="AH90" s="28">
        <f t="shared" si="13"/>
        <v>-1.1707450464691712E-2</v>
      </c>
      <c r="AI90" s="28">
        <f t="shared" si="14"/>
        <v>-2.2846891999770817E-3</v>
      </c>
      <c r="AJ90" s="28">
        <f t="shared" si="15"/>
        <v>5.9285667772196486E-3</v>
      </c>
    </row>
    <row r="91" spans="1:36" x14ac:dyDescent="0.15">
      <c r="A91" s="8">
        <v>89</v>
      </c>
      <c r="B91" s="11" t="s">
        <v>228</v>
      </c>
      <c r="C91" s="28"/>
      <c r="D91" s="28">
        <f>0.5*(Cv!AB91+Cv!AC91)*LN(KC!D91/KC!C91)</f>
        <v>4.6816658807463975E-3</v>
      </c>
      <c r="E91" s="28">
        <f>0.5*(Cv!AC91+Cv!AD91)*LN(KC!E91/KC!D91)</f>
        <v>7.5925773477164907E-3</v>
      </c>
      <c r="F91" s="28">
        <f>0.5*(Cv!AD91+Cv!AE91)*LN(KC!F91/KC!E91)</f>
        <v>3.9481540857639556E-3</v>
      </c>
      <c r="G91" s="28">
        <f>0.5*(Cv!AE91+Cv!AF91)*LN(KC!G91/KC!F91)</f>
        <v>-1.2032838161598401E-3</v>
      </c>
      <c r="H91" s="28">
        <f>0.5*(Cv!AF91+Cv!AG91)*LN(KC!H91/KC!G91)</f>
        <v>2.4239116483091446E-3</v>
      </c>
      <c r="I91" s="28">
        <f>0.5*(Cv!AG91+Cv!AH91)*LN(KC!I91/KC!H91)</f>
        <v>2.4962723223259167E-3</v>
      </c>
      <c r="J91" s="28">
        <f>0.5*(Cv!AH91+Cv!AI91)*LN(KC!J91/KC!I91)</f>
        <v>1.7089233853809277E-3</v>
      </c>
      <c r="K91" s="28">
        <f>0.5*(Cv!AI91+Cv!AJ91)*LN(KC!K91/KC!J91)</f>
        <v>-1.4532509364927032E-3</v>
      </c>
      <c r="L91" s="28">
        <f>0.5*(Cv!AJ91+Cv!AK91)*LN(KC!L91/KC!K91)</f>
        <v>-1.7843518554530664E-4</v>
      </c>
      <c r="M91" s="28">
        <f>0.5*(Cv!AK91+Cv!AL91)*LN(KC!M91/KC!L91)</f>
        <v>8.6664287545755664E-4</v>
      </c>
      <c r="N91" s="28">
        <f>0.5*(Cv!AL91+Cv!AM91)*LN(KC!N91/KC!M91)</f>
        <v>1.5595567756874994E-3</v>
      </c>
      <c r="O91" s="28">
        <f>0.5*(Cv!AM91+Cv!AN91)*LN(KC!O91/KC!N91)</f>
        <v>9.5182976330350911E-4</v>
      </c>
      <c r="P91" s="28">
        <f>0.5*(Cv!AN91+Cv!AO91)*LN(KC!P91/KC!O91)</f>
        <v>4.9593928470808852E-4</v>
      </c>
      <c r="Q91" s="28">
        <f>0.5*(Cv!AO91+Cv!AP91)*LN(KC!Q91/KC!P91)</f>
        <v>4.3285487940380608E-3</v>
      </c>
      <c r="R91" s="28">
        <f>0.5*(Cv!AP91+Cv!AQ91)*LN(KC!R91/KC!Q91)</f>
        <v>2.2274507746956381E-3</v>
      </c>
      <c r="S91" s="28">
        <f>0.5*(Cv!AQ91+Cv!AR91)*LN(KC!S91/KC!R91)</f>
        <v>-1.4288777083634409E-3</v>
      </c>
      <c r="T91" s="28">
        <f>0.5*(Cv!AR91+Cv!AS91)*LN(KC!T91/KC!S91)</f>
        <v>-1.5548152544839762E-3</v>
      </c>
      <c r="U91" s="28">
        <f>0.5*(Cv!AS91+Cv!AT91)*LN(KC!U91/KC!T91)</f>
        <v>-1.57467587669465E-3</v>
      </c>
      <c r="V91" s="28">
        <f>0.5*(Cv!AT91+Cv!AU91)*LN(KC!V91/KC!U91)</f>
        <v>-6.0779049367818685E-4</v>
      </c>
      <c r="W91" s="28">
        <f>0.5*(Cv!AU91+Cv!AV91)*LN(KC!W91/KC!V91)</f>
        <v>1.2557679501075812E-3</v>
      </c>
      <c r="X91" s="28">
        <f>0.5*(Cv!AV91+Cv!AW91)*LN(KC!X91/KC!W91)</f>
        <v>-1.9055809840505213E-4</v>
      </c>
      <c r="Y91" s="28">
        <f>0.5*(Cv!AW91+Cv!AX91)*LN(KC!Y91/KC!X91)</f>
        <v>-8.9795052914190228E-4</v>
      </c>
      <c r="Z91" s="28">
        <f>0.5*(Cv!AX91+Cv!AY91)*LN(KC!Z91/KC!Y91)</f>
        <v>-6.2559158030586754E-5</v>
      </c>
      <c r="AA91" s="28">
        <f>0.5*(Cv!AY91+Cv!AZ91)*LN(KC!AA91/KC!Z91)</f>
        <v>-1.2410262331507373E-3</v>
      </c>
      <c r="AC91" s="28">
        <f t="shared" si="8"/>
        <v>3.0515263175911337E-3</v>
      </c>
      <c r="AD91" s="28">
        <f t="shared" si="9"/>
        <v>5.006873828975948E-4</v>
      </c>
      <c r="AE91" s="28">
        <f t="shared" si="10"/>
        <v>1.3149781816763711E-3</v>
      </c>
      <c r="AF91" s="28">
        <f t="shared" si="11"/>
        <v>-5.3441435463085678E-4</v>
      </c>
      <c r="AG91" s="28">
        <f t="shared" si="12"/>
        <v>-7.3384530677440883E-4</v>
      </c>
      <c r="AH91" s="28">
        <f t="shared" si="13"/>
        <v>9.0783278228698282E-4</v>
      </c>
      <c r="AI91" s="28">
        <f t="shared" si="14"/>
        <v>-6.0920096168468876E-4</v>
      </c>
      <c r="AJ91" s="28">
        <f t="shared" si="15"/>
        <v>8.461892051020868E-4</v>
      </c>
    </row>
    <row r="92" spans="1:36" x14ac:dyDescent="0.15">
      <c r="A92" s="8">
        <v>90</v>
      </c>
      <c r="B92" s="11" t="s">
        <v>229</v>
      </c>
      <c r="C92" s="28"/>
      <c r="D92" s="28">
        <f>0.5*(Cv!AB92+Cv!AC92)*LN(KC!D92/KC!C92)</f>
        <v>5.2474306121550705E-3</v>
      </c>
      <c r="E92" s="28">
        <f>0.5*(Cv!AC92+Cv!AD92)*LN(KC!E92/KC!D92)</f>
        <v>5.715201976731964E-3</v>
      </c>
      <c r="F92" s="28">
        <f>0.5*(Cv!AD92+Cv!AE92)*LN(KC!F92/KC!E92)</f>
        <v>3.1079026889275474E-3</v>
      </c>
      <c r="G92" s="28">
        <f>0.5*(Cv!AE92+Cv!AF92)*LN(KC!G92/KC!F92)</f>
        <v>-1.4231173610941123E-3</v>
      </c>
      <c r="H92" s="28">
        <f>0.5*(Cv!AF92+Cv!AG92)*LN(KC!H92/KC!G92)</f>
        <v>-5.4171347686733759E-4</v>
      </c>
      <c r="I92" s="28">
        <f>0.5*(Cv!AG92+Cv!AH92)*LN(KC!I92/KC!H92)</f>
        <v>-7.5027238930795725E-4</v>
      </c>
      <c r="J92" s="28">
        <f>0.5*(Cv!AH92+Cv!AI92)*LN(KC!J92/KC!I92)</f>
        <v>-1.1167949445246318E-3</v>
      </c>
      <c r="K92" s="28">
        <f>0.5*(Cv!AI92+Cv!AJ92)*LN(KC!K92/KC!J92)</f>
        <v>-1.2005321225544831E-3</v>
      </c>
      <c r="L92" s="28">
        <f>0.5*(Cv!AJ92+Cv!AK92)*LN(KC!L92/KC!K92)</f>
        <v>-1.6344179023626919E-3</v>
      </c>
      <c r="M92" s="28">
        <f>0.5*(Cv!AK92+Cv!AL92)*LN(KC!M92/KC!L92)</f>
        <v>-1.5617380340324245E-3</v>
      </c>
      <c r="N92" s="28">
        <f>0.5*(Cv!AL92+Cv!AM92)*LN(KC!N92/KC!M92)</f>
        <v>-1.364518045506305E-3</v>
      </c>
      <c r="O92" s="28">
        <f>0.5*(Cv!AM92+Cv!AN92)*LN(KC!O92/KC!N92)</f>
        <v>-1.6578732825233155E-3</v>
      </c>
      <c r="P92" s="28">
        <f>0.5*(Cv!AN92+Cv!AO92)*LN(KC!P92/KC!O92)</f>
        <v>-5.0707803254180551E-4</v>
      </c>
      <c r="Q92" s="28">
        <f>0.5*(Cv!AO92+Cv!AP92)*LN(KC!Q92/KC!P92)</f>
        <v>-4.0799697271957366E-4</v>
      </c>
      <c r="R92" s="28">
        <f>0.5*(Cv!AP92+Cv!AQ92)*LN(KC!R92/KC!Q92)</f>
        <v>-3.3799157596674559E-4</v>
      </c>
      <c r="S92" s="28">
        <f>0.5*(Cv!AQ92+Cv!AR92)*LN(KC!S92/KC!R92)</f>
        <v>-1.6682607077642237E-4</v>
      </c>
      <c r="T92" s="28">
        <f>0.5*(Cv!AR92+Cv!AS92)*LN(KC!T92/KC!S92)</f>
        <v>2.325505399283489E-4</v>
      </c>
      <c r="U92" s="28">
        <f>0.5*(Cv!AS92+Cv!AT92)*LN(KC!U92/KC!T92)</f>
        <v>3.444652525345528E-4</v>
      </c>
      <c r="V92" s="28">
        <f>0.5*(Cv!AT92+Cv!AU92)*LN(KC!V92/KC!U92)</f>
        <v>-2.3908193245702232E-5</v>
      </c>
      <c r="W92" s="28">
        <f>0.5*(Cv!AU92+Cv!AV92)*LN(KC!W92/KC!V92)</f>
        <v>-1.257624659099765E-5</v>
      </c>
      <c r="X92" s="28">
        <f>0.5*(Cv!AV92+Cv!AW92)*LN(KC!X92/KC!W92)</f>
        <v>-3.1274553159947133E-4</v>
      </c>
      <c r="Y92" s="28">
        <f>0.5*(Cv!AW92+Cv!AX92)*LN(KC!Y92/KC!X92)</f>
        <v>-6.9422719951244786E-4</v>
      </c>
      <c r="Z92" s="28">
        <f>0.5*(Cv!AX92+Cv!AY92)*LN(KC!Z92/KC!Y92)</f>
        <v>-8.3133872514115062E-4</v>
      </c>
      <c r="AA92" s="28">
        <f>0.5*(Cv!AY92+Cv!AZ92)*LN(KC!AA92/KC!Z92)</f>
        <v>-6.4313899445738018E-4</v>
      </c>
      <c r="AC92" s="28">
        <f t="shared" si="8"/>
        <v>1.2216002876780209E-3</v>
      </c>
      <c r="AD92" s="28">
        <f t="shared" si="9"/>
        <v>-1.3756002097961072E-3</v>
      </c>
      <c r="AE92" s="28">
        <f t="shared" si="10"/>
        <v>-6.1555318690557253E-4</v>
      </c>
      <c r="AF92" s="28">
        <f t="shared" si="11"/>
        <v>4.5557164205346095E-5</v>
      </c>
      <c r="AG92" s="28">
        <f t="shared" si="12"/>
        <v>-7.2290163970365959E-4</v>
      </c>
      <c r="AH92" s="28">
        <f t="shared" si="13"/>
        <v>-9.9557669835084002E-4</v>
      </c>
      <c r="AI92" s="28">
        <f t="shared" si="14"/>
        <v>-2.4261488726053104E-4</v>
      </c>
      <c r="AJ92" s="28">
        <f t="shared" si="15"/>
        <v>-2.5168194100880616E-4</v>
      </c>
    </row>
    <row r="93" spans="1:36" x14ac:dyDescent="0.15">
      <c r="A93" s="8">
        <v>91</v>
      </c>
      <c r="B93" s="11" t="s">
        <v>230</v>
      </c>
      <c r="C93" s="28"/>
      <c r="D93" s="28">
        <f>0.5*(Cv!AB93+Cv!AC93)*LN(KC!D93/KC!C93)</f>
        <v>4.4383556835186121E-3</v>
      </c>
      <c r="E93" s="28">
        <f>0.5*(Cv!AC93+Cv!AD93)*LN(KC!E93/KC!D93)</f>
        <v>5.1246227119619283E-3</v>
      </c>
      <c r="F93" s="28">
        <f>0.5*(Cv!AD93+Cv!AE93)*LN(KC!F93/KC!E93)</f>
        <v>2.6143341577260022E-3</v>
      </c>
      <c r="G93" s="28">
        <f>0.5*(Cv!AE93+Cv!AF93)*LN(KC!G93/KC!F93)</f>
        <v>-4.9654164359853818E-3</v>
      </c>
      <c r="H93" s="28">
        <f>0.5*(Cv!AF93+Cv!AG93)*LN(KC!H93/KC!G93)</f>
        <v>4.6484584329154231E-4</v>
      </c>
      <c r="I93" s="28">
        <f>0.5*(Cv!AG93+Cv!AH93)*LN(KC!I93/KC!H93)</f>
        <v>-1.9578333436487145E-3</v>
      </c>
      <c r="J93" s="28">
        <f>0.5*(Cv!AH93+Cv!AI93)*LN(KC!J93/KC!I93)</f>
        <v>-3.2459901329224277E-3</v>
      </c>
      <c r="K93" s="28">
        <f>0.5*(Cv!AI93+Cv!AJ93)*LN(KC!K93/KC!J93)</f>
        <v>-3.0234505065899189E-3</v>
      </c>
      <c r="L93" s="28">
        <f>0.5*(Cv!AJ93+Cv!AK93)*LN(KC!L93/KC!K93)</f>
        <v>-2.5962030598596373E-3</v>
      </c>
      <c r="M93" s="28">
        <f>0.5*(Cv!AK93+Cv!AL93)*LN(KC!M93/KC!L93)</f>
        <v>-3.8959462757667206E-3</v>
      </c>
      <c r="N93" s="28">
        <f>0.5*(Cv!AL93+Cv!AM93)*LN(KC!N93/KC!M93)</f>
        <v>-4.1079407270433136E-3</v>
      </c>
      <c r="O93" s="28">
        <f>0.5*(Cv!AM93+Cv!AN93)*LN(KC!O93/KC!N93)</f>
        <v>-3.7883437119808493E-3</v>
      </c>
      <c r="P93" s="28">
        <f>0.5*(Cv!AN93+Cv!AO93)*LN(KC!P93/KC!O93)</f>
        <v>-2.9062229514287326E-3</v>
      </c>
      <c r="Q93" s="28">
        <f>0.5*(Cv!AO93+Cv!AP93)*LN(KC!Q93/KC!P93)</f>
        <v>-2.0046099776997867E-3</v>
      </c>
      <c r="R93" s="28">
        <f>0.5*(Cv!AP93+Cv!AQ93)*LN(KC!R93/KC!Q93)</f>
        <v>-9.6742763600896184E-4</v>
      </c>
      <c r="S93" s="28">
        <f>0.5*(Cv!AQ93+Cv!AR93)*LN(KC!S93/KC!R93)</f>
        <v>2.2910699401862677E-4</v>
      </c>
      <c r="T93" s="28">
        <f>0.5*(Cv!AR93+Cv!AS93)*LN(KC!T93/KC!S93)</f>
        <v>-1.2536958456650228E-3</v>
      </c>
      <c r="U93" s="28">
        <f>0.5*(Cv!AS93+Cv!AT93)*LN(KC!U93/KC!T93)</f>
        <v>-2.5239856537536561E-3</v>
      </c>
      <c r="V93" s="28">
        <f>0.5*(Cv!AT93+Cv!AU93)*LN(KC!V93/KC!U93)</f>
        <v>-1.7670637104287457E-3</v>
      </c>
      <c r="W93" s="28">
        <f>0.5*(Cv!AU93+Cv!AV93)*LN(KC!W93/KC!V93)</f>
        <v>-2.7738268617437493E-3</v>
      </c>
      <c r="X93" s="28">
        <f>0.5*(Cv!AV93+Cv!AW93)*LN(KC!X93/KC!W93)</f>
        <v>-2.3665071031580458E-3</v>
      </c>
      <c r="Y93" s="28">
        <f>0.5*(Cv!AW93+Cv!AX93)*LN(KC!Y93/KC!X93)</f>
        <v>-1.0218924914997959E-3</v>
      </c>
      <c r="Z93" s="28">
        <f>0.5*(Cv!AX93+Cv!AY93)*LN(KC!Z93/KC!Y93)</f>
        <v>-2.7664362437440697E-4</v>
      </c>
      <c r="AA93" s="28">
        <f>0.5*(Cv!AY93+Cv!AZ93)*LN(KC!AA93/KC!Z93)</f>
        <v>1.7145494089851321E-3</v>
      </c>
      <c r="AC93" s="28">
        <f t="shared" si="8"/>
        <v>2.5611058666907539E-4</v>
      </c>
      <c r="AD93" s="28">
        <f t="shared" si="9"/>
        <v>-3.3739061404364037E-3</v>
      </c>
      <c r="AE93" s="28">
        <f t="shared" si="10"/>
        <v>-1.8874994566199406E-3</v>
      </c>
      <c r="AF93" s="28">
        <f t="shared" si="11"/>
        <v>-2.1370158349498436E-3</v>
      </c>
      <c r="AG93" s="28">
        <f t="shared" si="12"/>
        <v>1.3867109770364307E-4</v>
      </c>
      <c r="AH93" s="28">
        <f t="shared" si="13"/>
        <v>-2.6307027985281719E-3</v>
      </c>
      <c r="AI93" s="28">
        <f t="shared" si="14"/>
        <v>-1.2836332352047862E-3</v>
      </c>
      <c r="AJ93" s="28">
        <f t="shared" si="15"/>
        <v>-1.5345887362423751E-3</v>
      </c>
    </row>
    <row r="94" spans="1:36" x14ac:dyDescent="0.15">
      <c r="A94" s="8">
        <v>92</v>
      </c>
      <c r="B94" s="11" t="s">
        <v>231</v>
      </c>
      <c r="C94" s="28"/>
      <c r="D94" s="28">
        <f>0.5*(Cv!AB94+Cv!AC94)*LN(KC!D94/KC!C94)</f>
        <v>1.7089400655157573E-3</v>
      </c>
      <c r="E94" s="28">
        <f>0.5*(Cv!AC94+Cv!AD94)*LN(KC!E94/KC!D94)</f>
        <v>2.6725161213892448E-3</v>
      </c>
      <c r="F94" s="28">
        <f>0.5*(Cv!AD94+Cv!AE94)*LN(KC!F94/KC!E94)</f>
        <v>1.9877919787942883E-3</v>
      </c>
      <c r="G94" s="28">
        <f>0.5*(Cv!AE94+Cv!AF94)*LN(KC!G94/KC!F94)</f>
        <v>1.3284813457063742E-3</v>
      </c>
      <c r="H94" s="28">
        <f>0.5*(Cv!AF94+Cv!AG94)*LN(KC!H94/KC!G94)</f>
        <v>1.8254366984917622E-3</v>
      </c>
      <c r="I94" s="28">
        <f>0.5*(Cv!AG94+Cv!AH94)*LN(KC!I94/KC!H94)</f>
        <v>1.1318517133715037E-3</v>
      </c>
      <c r="J94" s="28">
        <f>0.5*(Cv!AH94+Cv!AI94)*LN(KC!J94/KC!I94)</f>
        <v>1.376024730697669E-3</v>
      </c>
      <c r="K94" s="28">
        <f>0.5*(Cv!AI94+Cv!AJ94)*LN(KC!K94/KC!J94)</f>
        <v>1.2572711806996171E-3</v>
      </c>
      <c r="L94" s="28">
        <f>0.5*(Cv!AJ94+Cv!AK94)*LN(KC!L94/KC!K94)</f>
        <v>4.2293194257634671E-4</v>
      </c>
      <c r="M94" s="28">
        <f>0.5*(Cv!AK94+Cv!AL94)*LN(KC!M94/KC!L94)</f>
        <v>4.0002888831066144E-4</v>
      </c>
      <c r="N94" s="28">
        <f>0.5*(Cv!AL94+Cv!AM94)*LN(KC!N94/KC!M94)</f>
        <v>1.0047101644888611E-3</v>
      </c>
      <c r="O94" s="28">
        <f>0.5*(Cv!AM94+Cv!AN94)*LN(KC!O94/KC!N94)</f>
        <v>1.1711496820664433E-3</v>
      </c>
      <c r="P94" s="28">
        <f>0.5*(Cv!AN94+Cv!AO94)*LN(KC!P94/KC!O94)</f>
        <v>1.519392371724694E-3</v>
      </c>
      <c r="Q94" s="28">
        <f>0.5*(Cv!AO94+Cv!AP94)*LN(KC!Q94/KC!P94)</f>
        <v>1.1670554501446218E-3</v>
      </c>
      <c r="R94" s="28">
        <f>0.5*(Cv!AP94+Cv!AQ94)*LN(KC!R94/KC!Q94)</f>
        <v>1.1742676595670465E-3</v>
      </c>
      <c r="S94" s="28">
        <f>0.5*(Cv!AQ94+Cv!AR94)*LN(KC!S94/KC!R94)</f>
        <v>1.1727360148185691E-3</v>
      </c>
      <c r="T94" s="28">
        <f>0.5*(Cv!AR94+Cv!AS94)*LN(KC!T94/KC!S94)</f>
        <v>1.085451818773654E-3</v>
      </c>
      <c r="U94" s="28">
        <f>0.5*(Cv!AS94+Cv!AT94)*LN(KC!U94/KC!T94)</f>
        <v>1.1463188169237688E-3</v>
      </c>
      <c r="V94" s="28">
        <f>0.5*(Cv!AT94+Cv!AU94)*LN(KC!V94/KC!U94)</f>
        <v>4.7407873848578409E-4</v>
      </c>
      <c r="W94" s="28">
        <f>0.5*(Cv!AU94+Cv!AV94)*LN(KC!W94/KC!V94)</f>
        <v>1.0284090986313881E-3</v>
      </c>
      <c r="X94" s="28">
        <f>0.5*(Cv!AV94+Cv!AW94)*LN(KC!X94/KC!W94)</f>
        <v>1.0675001226781225E-3</v>
      </c>
      <c r="Y94" s="28">
        <f>0.5*(Cv!AW94+Cv!AX94)*LN(KC!Y94/KC!X94)</f>
        <v>2.9749013142580782E-4</v>
      </c>
      <c r="Z94" s="28">
        <f>0.5*(Cv!AX94+Cv!AY94)*LN(KC!Z94/KC!Y94)</f>
        <v>-2.7225335107202673E-4</v>
      </c>
      <c r="AA94" s="28">
        <f>0.5*(Cv!AY94+Cv!AZ94)*LN(KC!AA94/KC!Z94)</f>
        <v>-8.9257517788092716E-4</v>
      </c>
      <c r="AC94" s="28">
        <f t="shared" si="8"/>
        <v>1.7892155715506348E-3</v>
      </c>
      <c r="AD94" s="28">
        <f t="shared" si="9"/>
        <v>8.9219338135463103E-4</v>
      </c>
      <c r="AE94" s="28">
        <f t="shared" si="10"/>
        <v>1.2409202356642747E-3</v>
      </c>
      <c r="AF94" s="28">
        <f t="shared" si="11"/>
        <v>9.6035171909854343E-4</v>
      </c>
      <c r="AG94" s="28">
        <f t="shared" si="12"/>
        <v>-2.8911279917571536E-4</v>
      </c>
      <c r="AH94" s="28">
        <f t="shared" si="13"/>
        <v>1.0665568085094529E-3</v>
      </c>
      <c r="AI94" s="28">
        <f t="shared" si="14"/>
        <v>4.9180252474569639E-4</v>
      </c>
      <c r="AJ94" s="28">
        <f t="shared" si="15"/>
        <v>1.0237420061223166E-3</v>
      </c>
    </row>
    <row r="95" spans="1:36" x14ac:dyDescent="0.15">
      <c r="A95" s="8">
        <v>93</v>
      </c>
      <c r="B95" s="11" t="s">
        <v>232</v>
      </c>
      <c r="C95" s="28"/>
      <c r="D95" s="28">
        <f>0.5*(Cv!AB95+Cv!AC95)*LN(KC!D95/KC!C95)</f>
        <v>-8.2434680449512251E-5</v>
      </c>
      <c r="E95" s="28">
        <f>0.5*(Cv!AC95+Cv!AD95)*LN(KC!E95/KC!D95)</f>
        <v>5.7913946774446482E-3</v>
      </c>
      <c r="F95" s="28">
        <f>0.5*(Cv!AD95+Cv!AE95)*LN(KC!F95/KC!E95)</f>
        <v>3.470527179089097E-3</v>
      </c>
      <c r="G95" s="28">
        <f>0.5*(Cv!AE95+Cv!AF95)*LN(KC!G95/KC!F95)</f>
        <v>1.9657443654698204E-3</v>
      </c>
      <c r="H95" s="28">
        <f>0.5*(Cv!AF95+Cv!AG95)*LN(KC!H95/KC!G95)</f>
        <v>2.5879629398982088E-3</v>
      </c>
      <c r="I95" s="28">
        <f>0.5*(Cv!AG95+Cv!AH95)*LN(KC!I95/KC!H95)</f>
        <v>1.3361209174966959E-3</v>
      </c>
      <c r="J95" s="28">
        <f>0.5*(Cv!AH95+Cv!AI95)*LN(KC!J95/KC!I95)</f>
        <v>2.3150975131524601E-3</v>
      </c>
      <c r="K95" s="28">
        <f>0.5*(Cv!AI95+Cv!AJ95)*LN(KC!K95/KC!J95)</f>
        <v>1.2391015744222177E-3</v>
      </c>
      <c r="L95" s="28">
        <f>0.5*(Cv!AJ95+Cv!AK95)*LN(KC!L95/KC!K95)</f>
        <v>2.1180494776045359E-4</v>
      </c>
      <c r="M95" s="28">
        <f>0.5*(Cv!AK95+Cv!AL95)*LN(KC!M95/KC!L95)</f>
        <v>6.9826074132855835E-4</v>
      </c>
      <c r="N95" s="28">
        <f>0.5*(Cv!AL95+Cv!AM95)*LN(KC!N95/KC!M95)</f>
        <v>1.3101732889045602E-3</v>
      </c>
      <c r="O95" s="28">
        <f>0.5*(Cv!AM95+Cv!AN95)*LN(KC!O95/KC!N95)</f>
        <v>9.2216362189771921E-5</v>
      </c>
      <c r="P95" s="28">
        <f>0.5*(Cv!AN95+Cv!AO95)*LN(KC!P95/KC!O95)</f>
        <v>3.3503468310137251E-4</v>
      </c>
      <c r="Q95" s="28">
        <f>0.5*(Cv!AO95+Cv!AP95)*LN(KC!Q95/KC!P95)</f>
        <v>2.1157739120953221E-5</v>
      </c>
      <c r="R95" s="28">
        <f>0.5*(Cv!AP95+Cv!AQ95)*LN(KC!R95/KC!Q95)</f>
        <v>-1.7097213350498807E-4</v>
      </c>
      <c r="S95" s="28">
        <f>0.5*(Cv!AQ95+Cv!AR95)*LN(KC!S95/KC!R95)</f>
        <v>-4.4675172719218046E-5</v>
      </c>
      <c r="T95" s="28">
        <f>0.5*(Cv!AR95+Cv!AS95)*LN(KC!T95/KC!S95)</f>
        <v>-8.3307331243043584E-4</v>
      </c>
      <c r="U95" s="28">
        <f>0.5*(Cv!AS95+Cv!AT95)*LN(KC!U95/KC!T95)</f>
        <v>-6.649817642573997E-4</v>
      </c>
      <c r="V95" s="28">
        <f>0.5*(Cv!AT95+Cv!AU95)*LN(KC!V95/KC!U95)</f>
        <v>-1.1813820010186339E-3</v>
      </c>
      <c r="W95" s="28">
        <f>0.5*(Cv!AU95+Cv!AV95)*LN(KC!W95/KC!V95)</f>
        <v>-1.1661135934673569E-3</v>
      </c>
      <c r="X95" s="28">
        <f>0.5*(Cv!AV95+Cv!AW95)*LN(KC!X95/KC!W95)</f>
        <v>-3.3772137578064746E-4</v>
      </c>
      <c r="Y95" s="28">
        <f>0.5*(Cv!AW95+Cv!AX95)*LN(KC!Y95/KC!X95)</f>
        <v>-3.2164708014563459E-4</v>
      </c>
      <c r="Z95" s="28">
        <f>0.5*(Cv!AX95+Cv!AY95)*LN(KC!Z95/KC!Y95)</f>
        <v>-3.6090301821343519E-4</v>
      </c>
      <c r="AA95" s="28">
        <f>0.5*(Cv!AY95+Cv!AZ95)*LN(KC!AA95/KC!Z95)</f>
        <v>-3.1687948256685187E-4</v>
      </c>
      <c r="AC95" s="28">
        <f t="shared" si="8"/>
        <v>3.0303500158796941E-3</v>
      </c>
      <c r="AD95" s="28">
        <f t="shared" si="9"/>
        <v>1.15488761311365E-3</v>
      </c>
      <c r="AE95" s="28">
        <f t="shared" si="10"/>
        <v>4.6552295637578313E-5</v>
      </c>
      <c r="AF95" s="28">
        <f t="shared" si="11"/>
        <v>-8.3665440939089471E-4</v>
      </c>
      <c r="AG95" s="28">
        <f t="shared" si="12"/>
        <v>-3.3314319364197387E-4</v>
      </c>
      <c r="AH95" s="28">
        <f t="shared" si="13"/>
        <v>6.0071995437561423E-4</v>
      </c>
      <c r="AI95" s="28">
        <f t="shared" si="14"/>
        <v>-6.4783770348504936E-4</v>
      </c>
      <c r="AJ95" s="28">
        <f t="shared" si="15"/>
        <v>6.9461947805540044E-4</v>
      </c>
    </row>
    <row r="96" spans="1:36" x14ac:dyDescent="0.15">
      <c r="A96" s="8">
        <v>94</v>
      </c>
      <c r="B96" s="11" t="s">
        <v>233</v>
      </c>
      <c r="C96" s="28"/>
      <c r="D96" s="28">
        <f>0.5*(Cv!AB96+Cv!AC96)*LN(KC!D96/KC!C96)</f>
        <v>-2.6364737823623744E-3</v>
      </c>
      <c r="E96" s="28">
        <f>0.5*(Cv!AC96+Cv!AD96)*LN(KC!E96/KC!D96)</f>
        <v>-5.8000266734604901E-4</v>
      </c>
      <c r="F96" s="28">
        <f>0.5*(Cv!AD96+Cv!AE96)*LN(KC!F96/KC!E96)</f>
        <v>-1.1707471345322302E-4</v>
      </c>
      <c r="G96" s="28">
        <f>0.5*(Cv!AE96+Cv!AF96)*LN(KC!G96/KC!F96)</f>
        <v>-1.3287831692767907E-4</v>
      </c>
      <c r="H96" s="28">
        <f>0.5*(Cv!AF96+Cv!AG96)*LN(KC!H96/KC!G96)</f>
        <v>9.8066030461260072E-4</v>
      </c>
      <c r="I96" s="28">
        <f>0.5*(Cv!AG96+Cv!AH96)*LN(KC!I96/KC!H96)</f>
        <v>2.9794890274346725E-4</v>
      </c>
      <c r="J96" s="28">
        <f>0.5*(Cv!AH96+Cv!AI96)*LN(KC!J96/KC!I96)</f>
        <v>2.0603986984376868E-3</v>
      </c>
      <c r="K96" s="28">
        <f>0.5*(Cv!AI96+Cv!AJ96)*LN(KC!K96/KC!J96)</f>
        <v>1.2440812844626353E-3</v>
      </c>
      <c r="L96" s="28">
        <f>0.5*(Cv!AJ96+Cv!AK96)*LN(KC!L96/KC!K96)</f>
        <v>5.889543879962001E-4</v>
      </c>
      <c r="M96" s="28">
        <f>0.5*(Cv!AK96+Cv!AL96)*LN(KC!M96/KC!L96)</f>
        <v>1.9969718008262211E-4</v>
      </c>
      <c r="N96" s="28">
        <f>0.5*(Cv!AL96+Cv!AM96)*LN(KC!N96/KC!M96)</f>
        <v>1.1416457703728479E-3</v>
      </c>
      <c r="O96" s="28">
        <f>0.5*(Cv!AM96+Cv!AN96)*LN(KC!O96/KC!N96)</f>
        <v>-5.539461112979454E-4</v>
      </c>
      <c r="P96" s="28">
        <f>0.5*(Cv!AN96+Cv!AO96)*LN(KC!P96/KC!O96)</f>
        <v>-5.0120651360829969E-4</v>
      </c>
      <c r="Q96" s="28">
        <f>0.5*(Cv!AO96+Cv!AP96)*LN(KC!Q96/KC!P96)</f>
        <v>-7.7289654134874201E-4</v>
      </c>
      <c r="R96" s="28">
        <f>0.5*(Cv!AP96+Cv!AQ96)*LN(KC!R96/KC!Q96)</f>
        <v>-1.0475775883885558E-3</v>
      </c>
      <c r="S96" s="28">
        <f>0.5*(Cv!AQ96+Cv!AR96)*LN(KC!S96/KC!R96)</f>
        <v>-1.6062684721669029E-3</v>
      </c>
      <c r="T96" s="28">
        <f>0.5*(Cv!AR96+Cv!AS96)*LN(KC!T96/KC!S96)</f>
        <v>-2.8677958381332735E-3</v>
      </c>
      <c r="U96" s="28">
        <f>0.5*(Cv!AS96+Cv!AT96)*LN(KC!U96/KC!T96)</f>
        <v>-1.5866480797217149E-3</v>
      </c>
      <c r="V96" s="28">
        <f>0.5*(Cv!AT96+Cv!AU96)*LN(KC!V96/KC!U96)</f>
        <v>-1.8650612200841552E-3</v>
      </c>
      <c r="W96" s="28">
        <f>0.5*(Cv!AU96+Cv!AV96)*LN(KC!W96/KC!V96)</f>
        <v>-1.5058091590283455E-3</v>
      </c>
      <c r="X96" s="28">
        <f>0.5*(Cv!AV96+Cv!AW96)*LN(KC!X96/KC!W96)</f>
        <v>-8.1439897102208959E-4</v>
      </c>
      <c r="Y96" s="28">
        <f>0.5*(Cv!AW96+Cv!AX96)*LN(KC!Y96/KC!X96)</f>
        <v>-1.2028043725089647E-3</v>
      </c>
      <c r="Z96" s="28">
        <f>0.5*(Cv!AX96+Cv!AY96)*LN(KC!Z96/KC!Y96)</f>
        <v>-1.397684217232954E-3</v>
      </c>
      <c r="AA96" s="28">
        <f>0.5*(Cv!AY96+Cv!AZ96)*LN(KC!AA96/KC!Z96)</f>
        <v>-1.0959061755307961E-3</v>
      </c>
      <c r="AC96" s="28">
        <f t="shared" si="8"/>
        <v>8.973070192582337E-5</v>
      </c>
      <c r="AD96" s="28">
        <f t="shared" si="9"/>
        <v>1.0469554642703984E-3</v>
      </c>
      <c r="AE96" s="28">
        <f t="shared" si="10"/>
        <v>-8.9637904536208918E-4</v>
      </c>
      <c r="AF96" s="28">
        <f t="shared" si="11"/>
        <v>-1.7279426535979157E-3</v>
      </c>
      <c r="AG96" s="28">
        <f t="shared" si="12"/>
        <v>-1.2321315884242382E-3</v>
      </c>
      <c r="AH96" s="28">
        <f t="shared" si="13"/>
        <v>7.5288209454154638E-5</v>
      </c>
      <c r="AI96" s="28">
        <f t="shared" si="14"/>
        <v>-1.5420135041577865E-3</v>
      </c>
      <c r="AJ96" s="28">
        <f t="shared" si="15"/>
        <v>-4.8411184474311429E-4</v>
      </c>
    </row>
    <row r="97" spans="1:71" x14ac:dyDescent="0.15">
      <c r="A97" s="8">
        <v>95</v>
      </c>
      <c r="B97" s="11" t="s">
        <v>234</v>
      </c>
      <c r="C97" s="28"/>
      <c r="D97" s="28"/>
      <c r="E97" s="28"/>
      <c r="F97" s="28"/>
      <c r="G97" s="28"/>
      <c r="H97" s="28"/>
      <c r="I97" s="28"/>
      <c r="J97" s="28">
        <f>0.5*(Cv!AH97+Cv!AI97)*LN(KC!J97/KC!I97)</f>
        <v>2.7656107463931723E-4</v>
      </c>
      <c r="K97" s="28">
        <f>0.5*(Cv!AI97+Cv!AJ97)*LN(KC!K97/KC!J97)</f>
        <v>-2.3818439690819223E-5</v>
      </c>
      <c r="L97" s="28">
        <f>0.5*(Cv!AJ97+Cv!AK97)*LN(KC!L97/KC!K97)</f>
        <v>-7.0287272090763319E-7</v>
      </c>
      <c r="M97" s="28">
        <f>0.5*(Cv!AK97+Cv!AL97)*LN(KC!M97/KC!L97)</f>
        <v>9.2299475541448997E-5</v>
      </c>
      <c r="N97" s="28">
        <f>0.5*(Cv!AL97+Cv!AM97)*LN(KC!N97/KC!M97)</f>
        <v>2.8295707822862434E-4</v>
      </c>
      <c r="O97" s="28">
        <f>0.5*(Cv!AM97+Cv!AN97)*LN(KC!O97/KC!N97)</f>
        <v>2.0177878762195226E-4</v>
      </c>
      <c r="P97" s="28">
        <f>0.5*(Cv!AN97+Cv!AO97)*LN(KC!P97/KC!O97)</f>
        <v>9.9488990434146813E-5</v>
      </c>
      <c r="Q97" s="28">
        <f>0.5*(Cv!AO97+Cv!AP97)*LN(KC!Q97/KC!P97)</f>
        <v>-1.7848598453600587E-4</v>
      </c>
      <c r="R97" s="28">
        <f>0.5*(Cv!AP97+Cv!AQ97)*LN(KC!R97/KC!Q97)</f>
        <v>-3.4261558060765765E-4</v>
      </c>
      <c r="S97" s="28">
        <f>0.5*(Cv!AQ97+Cv!AR97)*LN(KC!S97/KC!R97)</f>
        <v>-3.2818688067301184E-4</v>
      </c>
      <c r="T97" s="28">
        <f>0.5*(Cv!AR97+Cv!AS97)*LN(KC!T97/KC!S97)</f>
        <v>-5.5439951910366003E-4</v>
      </c>
      <c r="U97" s="28">
        <f>0.5*(Cv!AS97+Cv!AT97)*LN(KC!U97/KC!T97)</f>
        <v>-3.9454625720134384E-4</v>
      </c>
      <c r="V97" s="28">
        <f>0.5*(Cv!AT97+Cv!AU97)*LN(KC!V97/KC!U97)</f>
        <v>-7.28658900935187E-4</v>
      </c>
      <c r="W97" s="28">
        <f>0.5*(Cv!AU97+Cv!AV97)*LN(KC!W97/KC!V97)</f>
        <v>-5.8617166884506724E-4</v>
      </c>
      <c r="X97" s="28">
        <f>0.5*(Cv!AV97+Cv!AW97)*LN(KC!X97/KC!W97)</f>
        <v>-4.8534345559452939E-4</v>
      </c>
      <c r="Y97" s="28">
        <f>0.5*(Cv!AW97+Cv!AX97)*LN(KC!Y97/KC!X97)</f>
        <v>-2.9953208785711278E-4</v>
      </c>
      <c r="Z97" s="28">
        <f>0.5*(Cv!AX97+Cv!AY97)*LN(KC!Z97/KC!Y97)</f>
        <v>-3.3370032828390373E-4</v>
      </c>
      <c r="AA97" s="28">
        <f>0.5*(Cv!AY97+Cv!AZ97)*LN(KC!AA97/KC!Z97)</f>
        <v>-2.9015106795792682E-4</v>
      </c>
      <c r="AC97" s="28"/>
      <c r="AD97" s="28">
        <f t="shared" si="9"/>
        <v>1.2545926319953272E-4</v>
      </c>
      <c r="AE97" s="28">
        <f t="shared" si="10"/>
        <v>-1.0960413355211527E-4</v>
      </c>
      <c r="AF97" s="28">
        <f t="shared" si="11"/>
        <v>-5.4982396033595741E-4</v>
      </c>
      <c r="AG97" s="28">
        <f t="shared" si="12"/>
        <v>-3.0779449469964774E-4</v>
      </c>
      <c r="AH97" s="28">
        <f t="shared" si="13"/>
        <v>7.9275648237087295E-6</v>
      </c>
      <c r="AI97" s="28">
        <f t="shared" si="14"/>
        <v>-4.5906291072234133E-4</v>
      </c>
      <c r="AJ97" s="28">
        <f t="shared" si="15"/>
        <v>-1.9962375764120244E-4</v>
      </c>
    </row>
    <row r="98" spans="1:71" x14ac:dyDescent="0.15">
      <c r="A98" s="8">
        <v>96</v>
      </c>
      <c r="B98" s="11" t="s">
        <v>235</v>
      </c>
      <c r="C98" s="28"/>
      <c r="D98" s="28">
        <f>0.5*(Cv!AB98+Cv!AC98)*LN(KC!D98/KC!C98)</f>
        <v>5.0061295799781556E-3</v>
      </c>
      <c r="E98" s="28">
        <f>0.5*(Cv!AC98+Cv!AD98)*LN(KC!E98/KC!D98)</f>
        <v>1.2621661310800076E-2</v>
      </c>
      <c r="F98" s="28">
        <f>0.5*(Cv!AD98+Cv!AE98)*LN(KC!F98/KC!E98)</f>
        <v>1.0455591572425479E-2</v>
      </c>
      <c r="G98" s="28">
        <f>0.5*(Cv!AE98+Cv!AF98)*LN(KC!G98/KC!F98)</f>
        <v>5.2481629355611145E-3</v>
      </c>
      <c r="H98" s="28">
        <f>0.5*(Cv!AF98+Cv!AG98)*LN(KC!H98/KC!G98)</f>
        <v>7.3577723051981162E-3</v>
      </c>
      <c r="I98" s="28">
        <f>0.5*(Cv!AG98+Cv!AH98)*LN(KC!I98/KC!H98)</f>
        <v>5.3257603737198646E-3</v>
      </c>
      <c r="J98" s="28">
        <f>0.5*(Cv!AH98+Cv!AI98)*LN(KC!J98/KC!I98)</f>
        <v>1.0728482646046781E-2</v>
      </c>
      <c r="K98" s="28">
        <f>0.5*(Cv!AI98+Cv!AJ98)*LN(KC!K98/KC!J98)</f>
        <v>2.7816030526973973E-3</v>
      </c>
      <c r="L98" s="28">
        <f>0.5*(Cv!AJ98+Cv!AK98)*LN(KC!L98/KC!K98)</f>
        <v>6.9669666040194974E-3</v>
      </c>
      <c r="M98" s="28">
        <f>0.5*(Cv!AK98+Cv!AL98)*LN(KC!M98/KC!L98)</f>
        <v>8.2627632205853983E-3</v>
      </c>
      <c r="N98" s="28">
        <f>0.5*(Cv!AL98+Cv!AM98)*LN(KC!N98/KC!M98)</f>
        <v>8.9821114713142663E-3</v>
      </c>
      <c r="O98" s="28">
        <f>0.5*(Cv!AM98+Cv!AN98)*LN(KC!O98/KC!N98)</f>
        <v>5.037844645380935E-3</v>
      </c>
      <c r="P98" s="28">
        <f>0.5*(Cv!AN98+Cv!AO98)*LN(KC!P98/KC!O98)</f>
        <v>3.8095813924648322E-3</v>
      </c>
      <c r="Q98" s="28">
        <f>0.5*(Cv!AO98+Cv!AP98)*LN(KC!Q98/KC!P98)</f>
        <v>6.9465021201302116E-3</v>
      </c>
      <c r="R98" s="28">
        <f>0.5*(Cv!AP98+Cv!AQ98)*LN(KC!R98/KC!Q98)</f>
        <v>3.2441625428590135E-3</v>
      </c>
      <c r="S98" s="28">
        <f>0.5*(Cv!AQ98+Cv!AR98)*LN(KC!S98/KC!R98)</f>
        <v>4.4786197959668121E-3</v>
      </c>
      <c r="T98" s="28">
        <f>0.5*(Cv!AR98+Cv!AS98)*LN(KC!T98/KC!S98)</f>
        <v>2.0801309698564334E-3</v>
      </c>
      <c r="U98" s="28">
        <f>0.5*(Cv!AS98+Cv!AT98)*LN(KC!U98/KC!T98)</f>
        <v>2.78904236721278E-3</v>
      </c>
      <c r="V98" s="28">
        <f>0.5*(Cv!AT98+Cv!AU98)*LN(KC!V98/KC!U98)</f>
        <v>-1.3820927072345261E-3</v>
      </c>
      <c r="W98" s="28">
        <f>0.5*(Cv!AU98+Cv!AV98)*LN(KC!W98/KC!V98)</f>
        <v>-2.674569017253455E-4</v>
      </c>
      <c r="X98" s="28">
        <f>0.5*(Cv!AV98+Cv!AW98)*LN(KC!X98/KC!W98)</f>
        <v>-1.1446855032671017E-3</v>
      </c>
      <c r="Y98" s="28">
        <f>0.5*(Cv!AW98+Cv!AX98)*LN(KC!Y98/KC!X98)</f>
        <v>-2.1390496607221585E-3</v>
      </c>
      <c r="Z98" s="28">
        <f>0.5*(Cv!AX98+Cv!AY98)*LN(KC!Z98/KC!Y98)</f>
        <v>-4.1185240658278503E-3</v>
      </c>
      <c r="AA98" s="28">
        <f>0.5*(Cv!AY98+Cv!AZ98)*LN(KC!AA98/KC!Z98)</f>
        <v>-1.4387940858624803E-3</v>
      </c>
      <c r="AC98" s="28">
        <f t="shared" si="8"/>
        <v>8.2017896995409297E-3</v>
      </c>
      <c r="AD98" s="28">
        <f t="shared" si="9"/>
        <v>7.544385398932668E-3</v>
      </c>
      <c r="AE98" s="28">
        <f t="shared" si="10"/>
        <v>4.7033420993603612E-3</v>
      </c>
      <c r="AF98" s="28">
        <f t="shared" si="11"/>
        <v>4.1498764496844808E-4</v>
      </c>
      <c r="AG98" s="28">
        <f t="shared" si="12"/>
        <v>-2.5654559374708296E-3</v>
      </c>
      <c r="AH98" s="28">
        <f t="shared" si="13"/>
        <v>6.1238637491465141E-3</v>
      </c>
      <c r="AI98" s="28">
        <f t="shared" si="14"/>
        <v>-7.0267869844628105E-4</v>
      </c>
      <c r="AJ98" s="28">
        <f t="shared" si="15"/>
        <v>4.201137234852154E-3</v>
      </c>
    </row>
    <row r="99" spans="1:71" x14ac:dyDescent="0.15">
      <c r="A99" s="8">
        <v>97</v>
      </c>
      <c r="B99" s="11" t="s">
        <v>236</v>
      </c>
      <c r="C99" s="28"/>
      <c r="D99" s="28">
        <f>0.5*(Cv!AB99+Cv!AC99)*LN(KC!D99/KC!C99)</f>
        <v>8.3555425852787704E-3</v>
      </c>
      <c r="E99" s="28">
        <f>0.5*(Cv!AC99+Cv!AD99)*LN(KC!E99/KC!D99)</f>
        <v>2.0773425894289512E-2</v>
      </c>
      <c r="F99" s="28">
        <f>0.5*(Cv!AD99+Cv!AE99)*LN(KC!F99/KC!E99)</f>
        <v>8.3718003470673909E-3</v>
      </c>
      <c r="G99" s="28">
        <f>0.5*(Cv!AE99+Cv!AF99)*LN(KC!G99/KC!F99)</f>
        <v>-2.5211868656040576E-4</v>
      </c>
      <c r="H99" s="28">
        <f>0.5*(Cv!AF99+Cv!AG99)*LN(KC!H99/KC!G99)</f>
        <v>5.8133456692851205E-3</v>
      </c>
      <c r="I99" s="28">
        <f>0.5*(Cv!AG99+Cv!AH99)*LN(KC!I99/KC!H99)</f>
        <v>5.4425620033844166E-3</v>
      </c>
      <c r="J99" s="28">
        <f>0.5*(Cv!AH99+Cv!AI99)*LN(KC!J99/KC!I99)</f>
        <v>4.0563579018265761E-3</v>
      </c>
      <c r="K99" s="28">
        <f>0.5*(Cv!AI99+Cv!AJ99)*LN(KC!K99/KC!J99)</f>
        <v>-1.7351104187661873E-3</v>
      </c>
      <c r="L99" s="28">
        <f>0.5*(Cv!AJ99+Cv!AK99)*LN(KC!L99/KC!K99)</f>
        <v>-1.1296453348185865E-4</v>
      </c>
      <c r="M99" s="28">
        <f>0.5*(Cv!AK99+Cv!AL99)*LN(KC!M99/KC!L99)</f>
        <v>1.4098224747255629E-3</v>
      </c>
      <c r="N99" s="28">
        <f>0.5*(Cv!AL99+Cv!AM99)*LN(KC!N99/KC!M99)</f>
        <v>6.6164689328675837E-4</v>
      </c>
      <c r="O99" s="28">
        <f>0.5*(Cv!AM99+Cv!AN99)*LN(KC!O99/KC!N99)</f>
        <v>4.1399637607364409E-4</v>
      </c>
      <c r="P99" s="28">
        <f>0.5*(Cv!AN99+Cv!AO99)*LN(KC!P99/KC!O99)</f>
        <v>4.1707182931625345E-3</v>
      </c>
      <c r="Q99" s="28">
        <f>0.5*(Cv!AO99+Cv!AP99)*LN(KC!Q99/KC!P99)</f>
        <v>3.9757382999234831E-3</v>
      </c>
      <c r="R99" s="28">
        <f>0.5*(Cv!AP99+Cv!AQ99)*LN(KC!R99/KC!Q99)</f>
        <v>2.4264061700524932E-3</v>
      </c>
      <c r="S99" s="28">
        <f>0.5*(Cv!AQ99+Cv!AR99)*LN(KC!S99/KC!R99)</f>
        <v>3.024785299001962E-3</v>
      </c>
      <c r="T99" s="28">
        <f>0.5*(Cv!AR99+Cv!AS99)*LN(KC!T99/KC!S99)</f>
        <v>1.0285089163798006E-3</v>
      </c>
      <c r="U99" s="28">
        <f>0.5*(Cv!AS99+Cv!AT99)*LN(KC!U99/KC!T99)</f>
        <v>-7.0404738282225238E-4</v>
      </c>
      <c r="V99" s="28">
        <f>0.5*(Cv!AT99+Cv!AU99)*LN(KC!V99/KC!U99)</f>
        <v>2.45974510440981E-3</v>
      </c>
      <c r="W99" s="28">
        <f>0.5*(Cv!AU99+Cv!AV99)*LN(KC!W99/KC!V99)</f>
        <v>5.7637640814009363E-4</v>
      </c>
      <c r="X99" s="28">
        <f>0.5*(Cv!AV99+Cv!AW99)*LN(KC!X99/KC!W99)</f>
        <v>1.807666287488439E-3</v>
      </c>
      <c r="Y99" s="28">
        <f>0.5*(Cv!AW99+Cv!AX99)*LN(KC!Y99/KC!X99)</f>
        <v>5.1827531487178317E-4</v>
      </c>
      <c r="Z99" s="28">
        <f>0.5*(Cv!AX99+Cv!AY99)*LN(KC!Z99/KC!Y99)</f>
        <v>2.2123939070045518E-3</v>
      </c>
      <c r="AA99" s="28">
        <f>0.5*(Cv!AY99+Cv!AZ99)*LN(KC!AA99/KC!Z99)</f>
        <v>2.7774999245566505E-3</v>
      </c>
      <c r="AC99" s="28">
        <f t="shared" si="8"/>
        <v>8.0298030454932067E-3</v>
      </c>
      <c r="AD99" s="28">
        <f t="shared" si="9"/>
        <v>8.5595046351817031E-4</v>
      </c>
      <c r="AE99" s="28">
        <f t="shared" si="10"/>
        <v>2.8023288876428236E-3</v>
      </c>
      <c r="AF99" s="28">
        <f t="shared" si="11"/>
        <v>1.0336498667191782E-3</v>
      </c>
      <c r="AG99" s="28">
        <f t="shared" si="12"/>
        <v>1.8360563821443285E-3</v>
      </c>
      <c r="AH99" s="28">
        <f t="shared" si="13"/>
        <v>1.829139675580497E-3</v>
      </c>
      <c r="AI99" s="28">
        <f t="shared" si="14"/>
        <v>1.3345523100036097E-3</v>
      </c>
      <c r="AJ99" s="28">
        <f t="shared" si="15"/>
        <v>3.0050795853608643E-3</v>
      </c>
    </row>
    <row r="100" spans="1:71" x14ac:dyDescent="0.15">
      <c r="A100" s="8">
        <v>98</v>
      </c>
      <c r="B100" s="11" t="s">
        <v>237</v>
      </c>
      <c r="C100" s="28"/>
      <c r="D100" s="28">
        <f>0.5*(Cv!AB100+Cv!AC100)*LN(KC!D100/KC!C100)</f>
        <v>4.001860639776908E-3</v>
      </c>
      <c r="E100" s="28">
        <f>0.5*(Cv!AC100+Cv!AD100)*LN(KC!E100/KC!D100)</f>
        <v>-2.7550730029929625E-3</v>
      </c>
      <c r="F100" s="28">
        <f>0.5*(Cv!AD100+Cv!AE100)*LN(KC!F100/KC!E100)</f>
        <v>6.2947904663004798E-3</v>
      </c>
      <c r="G100" s="28">
        <f>0.5*(Cv!AE100+Cv!AF100)*LN(KC!G100/KC!F100)</f>
        <v>4.5801570407951976E-3</v>
      </c>
      <c r="H100" s="28">
        <f>0.5*(Cv!AF100+Cv!AG100)*LN(KC!H100/KC!G100)</f>
        <v>7.4651551793239197E-3</v>
      </c>
      <c r="I100" s="28">
        <f>0.5*(Cv!AG100+Cv!AH100)*LN(KC!I100/KC!H100)</f>
        <v>6.1037032772566658E-3</v>
      </c>
      <c r="J100" s="28">
        <f>0.5*(Cv!AH100+Cv!AI100)*LN(KC!J100/KC!I100)</f>
        <v>3.6293657060558512E-3</v>
      </c>
      <c r="K100" s="28">
        <f>0.5*(Cv!AI100+Cv!AJ100)*LN(KC!K100/KC!J100)</f>
        <v>2.7148038035622514E-4</v>
      </c>
      <c r="L100" s="28">
        <f>0.5*(Cv!AJ100+Cv!AK100)*LN(KC!L100/KC!K100)</f>
        <v>1.0199929297936992E-3</v>
      </c>
      <c r="M100" s="28">
        <f>0.5*(Cv!AK100+Cv!AL100)*LN(KC!M100/KC!L100)</f>
        <v>3.6883274974630052E-3</v>
      </c>
      <c r="N100" s="28">
        <f>0.5*(Cv!AL100+Cv!AM100)*LN(KC!N100/KC!M100)</f>
        <v>2.9756800953207024E-3</v>
      </c>
      <c r="O100" s="28">
        <f>0.5*(Cv!AM100+Cv!AN100)*LN(KC!O100/KC!N100)</f>
        <v>1.8582321180275775E-3</v>
      </c>
      <c r="P100" s="28">
        <f>0.5*(Cv!AN100+Cv!AO100)*LN(KC!P100/KC!O100)</f>
        <v>5.5750939256266725E-4</v>
      </c>
      <c r="Q100" s="28">
        <f>0.5*(Cv!AO100+Cv!AP100)*LN(KC!Q100/KC!P100)</f>
        <v>1.9498472598068954E-3</v>
      </c>
      <c r="R100" s="28">
        <f>0.5*(Cv!AP100+Cv!AQ100)*LN(KC!R100/KC!Q100)</f>
        <v>-1.4043131950706039E-3</v>
      </c>
      <c r="S100" s="28">
        <f>0.5*(Cv!AQ100+Cv!AR100)*LN(KC!S100/KC!R100)</f>
        <v>-1.4102584677387422E-4</v>
      </c>
      <c r="T100" s="28">
        <f>0.5*(Cv!AR100+Cv!AS100)*LN(KC!T100/KC!S100)</f>
        <v>4.1148466671645325E-4</v>
      </c>
      <c r="U100" s="28">
        <f>0.5*(Cv!AS100+Cv!AT100)*LN(KC!U100/KC!T100)</f>
        <v>1.1025495038199042E-3</v>
      </c>
      <c r="V100" s="28">
        <f>0.5*(Cv!AT100+Cv!AU100)*LN(KC!V100/KC!U100)</f>
        <v>4.7336598104711183E-4</v>
      </c>
      <c r="W100" s="28">
        <f>0.5*(Cv!AU100+Cv!AV100)*LN(KC!W100/KC!V100)</f>
        <v>1.2612924702335494E-3</v>
      </c>
      <c r="X100" s="28">
        <f>0.5*(Cv!AV100+Cv!AW100)*LN(KC!X100/KC!W100)</f>
        <v>7.064153781923551E-4</v>
      </c>
      <c r="Y100" s="28">
        <f>0.5*(Cv!AW100+Cv!AX100)*LN(KC!Y100/KC!X100)</f>
        <v>1.5658076824976593E-3</v>
      </c>
      <c r="Z100" s="28">
        <f>0.5*(Cv!AX100+Cv!AY100)*LN(KC!Z100/KC!Y100)</f>
        <v>7.0005201073709518E-4</v>
      </c>
      <c r="AA100" s="28">
        <f>0.5*(Cv!AY100+Cv!AZ100)*LN(KC!AA100/KC!Z100)</f>
        <v>5.5614371479442573E-4</v>
      </c>
      <c r="AC100" s="28">
        <f t="shared" si="8"/>
        <v>4.33774659213666E-3</v>
      </c>
      <c r="AD100" s="28">
        <f t="shared" si="9"/>
        <v>2.3169693217978968E-3</v>
      </c>
      <c r="AE100" s="28">
        <f t="shared" si="10"/>
        <v>5.6404994571053252E-4</v>
      </c>
      <c r="AF100" s="28">
        <f t="shared" si="11"/>
        <v>7.9102160000187462E-4</v>
      </c>
      <c r="AG100" s="28">
        <f t="shared" si="12"/>
        <v>9.4066780267639341E-4</v>
      </c>
      <c r="AH100" s="28">
        <f t="shared" si="13"/>
        <v>1.4405096337542142E-3</v>
      </c>
      <c r="AI100" s="28">
        <f t="shared" si="14"/>
        <v>8.4713892600481915E-4</v>
      </c>
      <c r="AJ100" s="28">
        <f t="shared" si="15"/>
        <v>1.8639539437506091E-3</v>
      </c>
    </row>
    <row r="101" spans="1:71" x14ac:dyDescent="0.15">
      <c r="A101" s="8">
        <v>99</v>
      </c>
      <c r="B101" s="11" t="s">
        <v>238</v>
      </c>
      <c r="C101" s="28"/>
      <c r="D101" s="28">
        <f>0.5*(Cv!AB101+Cv!AC101)*LN(KC!D101/KC!C101)</f>
        <v>-4.243816968354251E-3</v>
      </c>
      <c r="E101" s="28">
        <f>0.5*(Cv!AC101+Cv!AD101)*LN(KC!E101/KC!D101)</f>
        <v>-1.7456834652502006E-3</v>
      </c>
      <c r="F101" s="28">
        <f>0.5*(Cv!AD101+Cv!AE101)*LN(KC!F101/KC!E101)</f>
        <v>-2.3106996822197757E-3</v>
      </c>
      <c r="G101" s="28">
        <f>0.5*(Cv!AE101+Cv!AF101)*LN(KC!G101/KC!F101)</f>
        <v>-1.9895602075060224E-3</v>
      </c>
      <c r="H101" s="28">
        <f>0.5*(Cv!AF101+Cv!AG101)*LN(KC!H101/KC!G101)</f>
        <v>-1.3573700426730961E-3</v>
      </c>
      <c r="I101" s="28">
        <f>0.5*(Cv!AG101+Cv!AH101)*LN(KC!I101/KC!H101)</f>
        <v>-2.1039965478933664E-3</v>
      </c>
      <c r="J101" s="28">
        <f>0.5*(Cv!AH101+Cv!AI101)*LN(KC!J101/KC!I101)</f>
        <v>-1.2876872695043603E-3</v>
      </c>
      <c r="K101" s="28">
        <f>0.5*(Cv!AI101+Cv!AJ101)*LN(KC!K101/KC!J101)</f>
        <v>-1.400418937927873E-3</v>
      </c>
      <c r="L101" s="28">
        <f>0.5*(Cv!AJ101+Cv!AK101)*LN(KC!L101/KC!K101)</f>
        <v>-3.191664881656467E-4</v>
      </c>
      <c r="M101" s="28">
        <f>0.5*(Cv!AK101+Cv!AL101)*LN(KC!M101/KC!L101)</f>
        <v>2.123587752442216E-4</v>
      </c>
      <c r="N101" s="28">
        <f>0.5*(Cv!AL101+Cv!AM101)*LN(KC!N101/KC!M101)</f>
        <v>5.9633125945978891E-4</v>
      </c>
      <c r="O101" s="28">
        <f>0.5*(Cv!AM101+Cv!AN101)*LN(KC!O101/KC!N101)</f>
        <v>-7.2826686546157066E-4</v>
      </c>
      <c r="P101" s="28">
        <f>0.5*(Cv!AN101+Cv!AO101)*LN(KC!P101/KC!O101)</f>
        <v>-4.3948167612741434E-4</v>
      </c>
      <c r="Q101" s="28">
        <f>0.5*(Cv!AO101+Cv!AP101)*LN(KC!Q101/KC!P101)</f>
        <v>-3.609331610335601E-4</v>
      </c>
      <c r="R101" s="28">
        <f>0.5*(Cv!AP101+Cv!AQ101)*LN(KC!R101/KC!Q101)</f>
        <v>-4.6028904156542868E-4</v>
      </c>
      <c r="S101" s="28">
        <f>0.5*(Cv!AQ101+Cv!AR101)*LN(KC!S101/KC!R101)</f>
        <v>2.8637527998138352E-4</v>
      </c>
      <c r="T101" s="28">
        <f>0.5*(Cv!AR101+Cv!AS101)*LN(KC!T101/KC!S101)</f>
        <v>1.0157843278379862E-3</v>
      </c>
      <c r="U101" s="28">
        <f>0.5*(Cv!AS101+Cv!AT101)*LN(KC!U101/KC!T101)</f>
        <v>9.6795925646636042E-4</v>
      </c>
      <c r="V101" s="28">
        <f>0.5*(Cv!AT101+Cv!AU101)*LN(KC!V101/KC!U101)</f>
        <v>-3.4020135455514077E-4</v>
      </c>
      <c r="W101" s="28">
        <f>0.5*(Cv!AU101+Cv!AV101)*LN(KC!W101/KC!V101)</f>
        <v>2.2056523597438832E-4</v>
      </c>
      <c r="X101" s="28">
        <f>0.5*(Cv!AV101+Cv!AW101)*LN(KC!X101/KC!W101)</f>
        <v>-6.7352790249833837E-4</v>
      </c>
      <c r="Y101" s="28">
        <f>0.5*(Cv!AW101+Cv!AX101)*LN(KC!Y101/KC!X101)</f>
        <v>-7.6099762906756119E-4</v>
      </c>
      <c r="Z101" s="28">
        <f>0.5*(Cv!AX101+Cv!AY101)*LN(KC!Z101/KC!Y101)</f>
        <v>-1.1019645619649537E-3</v>
      </c>
      <c r="AA101" s="28">
        <f>0.5*(Cv!AY101+Cv!AZ101)*LN(KC!AA101/KC!Z101)</f>
        <v>-1.6304685880131912E-3</v>
      </c>
      <c r="AC101" s="28">
        <f t="shared" si="8"/>
        <v>-1.9014619891084925E-3</v>
      </c>
      <c r="AD101" s="28">
        <f t="shared" si="9"/>
        <v>-4.3971653217877397E-4</v>
      </c>
      <c r="AE101" s="28">
        <f t="shared" si="10"/>
        <v>-3.4051909284131809E-4</v>
      </c>
      <c r="AF101" s="28">
        <f t="shared" si="11"/>
        <v>2.3811591264505117E-4</v>
      </c>
      <c r="AG101" s="28">
        <f t="shared" si="12"/>
        <v>-1.1644769263485686E-3</v>
      </c>
      <c r="AH101" s="28">
        <f t="shared" si="13"/>
        <v>-3.9011781251004605E-4</v>
      </c>
      <c r="AI101" s="28">
        <f t="shared" si="14"/>
        <v>-2.8785640197755629E-4</v>
      </c>
      <c r="AJ101" s="28">
        <f t="shared" si="15"/>
        <v>-6.831017081071031E-4</v>
      </c>
    </row>
    <row r="102" spans="1:71"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C102" s="28"/>
      <c r="AD102" s="28"/>
      <c r="AE102" s="28"/>
      <c r="AF102" s="28"/>
      <c r="AG102" s="28"/>
      <c r="AH102" s="28"/>
      <c r="AI102" s="28"/>
      <c r="AJ102" s="28"/>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0.5*(Cv!AB105+Cv!AC105)*LN(KC!D105/KC!C105)</f>
        <v>3.6978146742319422E-3</v>
      </c>
      <c r="E105" s="28">
        <f>0.5*(Cv!AC105+Cv!AD105)*LN(KC!E105/KC!D105)</f>
        <v>6.3980133013282411E-3</v>
      </c>
      <c r="F105" s="28">
        <f>0.5*(Cv!AD105+Cv!AE105)*LN(KC!F105/KC!E105)</f>
        <v>5.1023995407860918E-3</v>
      </c>
      <c r="G105" s="28">
        <f>0.5*(Cv!AE105+Cv!AF105)*LN(KC!G105/KC!F105)</f>
        <v>1.0233904195144407E-3</v>
      </c>
      <c r="H105" s="28">
        <f>0.5*(Cv!AF105+Cv!AG105)*LN(KC!H105/KC!G105)</f>
        <v>2.434615313962932E-4</v>
      </c>
      <c r="I105" s="28">
        <f>0.5*(Cv!AG105+Cv!AH105)*LN(KC!I105/KC!H105)</f>
        <v>-1.6806789229767153E-5</v>
      </c>
      <c r="J105" s="28">
        <f>0.5*(Cv!AH105+Cv!AI105)*LN(KC!J105/KC!I105)</f>
        <v>5.0849476415355886E-4</v>
      </c>
      <c r="K105" s="28">
        <f>0.5*(Cv!AI105+Cv!AJ105)*LN(KC!K105/KC!J105)</f>
        <v>-1.0892204446907715E-3</v>
      </c>
      <c r="L105" s="28">
        <f>0.5*(Cv!AJ105+Cv!AK105)*LN(KC!L105/KC!K105)</f>
        <v>-1.3391202701483168E-3</v>
      </c>
      <c r="M105" s="28">
        <f>0.5*(Cv!AK105+Cv!AL105)*LN(KC!M105/KC!L105)</f>
        <v>1.2263742682470078E-4</v>
      </c>
      <c r="N105" s="28">
        <f>0.5*(Cv!AL105+Cv!AM105)*LN(KC!N105/KC!M105)</f>
        <v>3.2038044230527519E-3</v>
      </c>
      <c r="O105" s="28">
        <f>0.5*(Cv!AM105+Cv!AN105)*LN(KC!O105/KC!N105)</f>
        <v>2.8396270170719111E-3</v>
      </c>
      <c r="P105" s="28">
        <f>0.5*(Cv!AN105+Cv!AO105)*LN(KC!P105/KC!O105)</f>
        <v>2.9923746130874882E-3</v>
      </c>
      <c r="Q105" s="28">
        <f>0.5*(Cv!AO105+Cv!AP105)*LN(KC!Q105/KC!P105)</f>
        <v>1.7975320126886254E-3</v>
      </c>
      <c r="R105" s="28">
        <f>0.5*(Cv!AP105+Cv!AQ105)*LN(KC!R105/KC!Q105)</f>
        <v>-1.3772793074306774E-3</v>
      </c>
      <c r="S105" s="28">
        <f>0.5*(Cv!AQ105+Cv!AR105)*LN(KC!S105/KC!R105)</f>
        <v>-8.5497345124271862E-4</v>
      </c>
      <c r="T105" s="28">
        <f>0.5*(Cv!AR105+Cv!AS105)*LN(KC!T105/KC!S105)</f>
        <v>-6.4216487664251387E-4</v>
      </c>
      <c r="U105" s="28">
        <f>0.5*(Cv!AS105+Cv!AT105)*LN(KC!U105/KC!T105)</f>
        <v>9.8044421940939343E-7</v>
      </c>
      <c r="V105" s="28">
        <f>0.5*(Cv!AT105+Cv!AU105)*LN(KC!V105/KC!U105)</f>
        <v>-3.4179471789526534E-4</v>
      </c>
      <c r="W105" s="28">
        <f>0.5*(Cv!AU105+Cv!AV105)*LN(KC!W105/KC!V105)</f>
        <v>2.8569501727874325E-4</v>
      </c>
      <c r="X105" s="28">
        <f>0.5*(Cv!AV105+Cv!AW105)*LN(KC!X105/KC!W105)</f>
        <v>6.8469587936052052E-4</v>
      </c>
      <c r="Y105" s="28">
        <f>0.5*(Cv!AW105+Cv!AX105)*LN(KC!Y105/KC!X105)</f>
        <v>-5.8987633578393617E-5</v>
      </c>
      <c r="Z105" s="28">
        <f>0.5*(Cv!AX105+Cv!AY105)*LN(KC!Z105/KC!Y105)</f>
        <v>3.7901924158153616E-4</v>
      </c>
      <c r="AA105" s="28">
        <f>0.5*(Cv!AY105+Cv!AZ105)*LN(KC!AA105/KC!Z105)</f>
        <v>5.4673195991702017E-4</v>
      </c>
      <c r="AB105" s="28"/>
      <c r="AC105" s="28">
        <f t="shared" si="8"/>
        <v>2.5500916007590601E-3</v>
      </c>
      <c r="AD105" s="28">
        <f t="shared" si="9"/>
        <v>2.8131917983838467E-4</v>
      </c>
      <c r="AE105" s="28">
        <f t="shared" si="10"/>
        <v>1.0794561768349257E-3</v>
      </c>
      <c r="AF105" s="28">
        <f t="shared" si="11"/>
        <v>-2.5176507358212316E-6</v>
      </c>
      <c r="AG105" s="28">
        <f t="shared" si="12"/>
        <v>2.8892118930672089E-4</v>
      </c>
      <c r="AH105" s="28">
        <f t="shared" si="13"/>
        <v>6.8038767833665515E-4</v>
      </c>
      <c r="AI105" s="28">
        <f t="shared" si="14"/>
        <v>1.0677191428013207E-4</v>
      </c>
      <c r="AJ105" s="28">
        <f t="shared" si="15"/>
        <v>8.8732652614795249E-4</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0.5*(Cv!AB106+Cv!AC106)*LN(KC!D106/KC!C106)</f>
        <v>4.6500732195635264E-3</v>
      </c>
      <c r="E106" s="28">
        <f>0.5*(Cv!AC106+Cv!AD106)*LN(KC!E106/KC!D106)</f>
        <v>7.6782996038093909E-3</v>
      </c>
      <c r="F106" s="28">
        <f>0.5*(Cv!AD106+Cv!AE106)*LN(KC!F106/KC!E106)</f>
        <v>6.108546753880402E-3</v>
      </c>
      <c r="G106" s="28">
        <f>0.5*(Cv!AE106+Cv!AF106)*LN(KC!G106/KC!F106)</f>
        <v>1.845122767255911E-3</v>
      </c>
      <c r="H106" s="28">
        <f>0.5*(Cv!AF106+Cv!AG106)*LN(KC!H106/KC!G106)</f>
        <v>7.7167043639660279E-4</v>
      </c>
      <c r="I106" s="28">
        <f>0.5*(Cv!AG106+Cv!AH106)*LN(KC!I106/KC!H106)</f>
        <v>3.6241626713329076E-4</v>
      </c>
      <c r="J106" s="28">
        <f>0.5*(Cv!AH106+Cv!AI106)*LN(KC!J106/KC!I106)</f>
        <v>1.1207193934293146E-3</v>
      </c>
      <c r="K106" s="28">
        <f>0.5*(Cv!AI106+Cv!AJ106)*LN(KC!K106/KC!J106)</f>
        <v>-6.5150352542682726E-4</v>
      </c>
      <c r="L106" s="28">
        <f>0.5*(Cv!AJ106+Cv!AK106)*LN(KC!L106/KC!K106)</f>
        <v>-1.0049011615859014E-3</v>
      </c>
      <c r="M106" s="28">
        <f>0.5*(Cv!AK106+Cv!AL106)*LN(KC!M106/KC!L106)</f>
        <v>5.9303993322263281E-4</v>
      </c>
      <c r="N106" s="28">
        <f>0.5*(Cv!AL106+Cv!AM106)*LN(KC!N106/KC!M106)</f>
        <v>4.0960887002413349E-3</v>
      </c>
      <c r="O106" s="28">
        <f>0.5*(Cv!AM106+Cv!AN106)*LN(KC!O106/KC!N106)</f>
        <v>3.7120403291055022E-3</v>
      </c>
      <c r="P106" s="28">
        <f>0.5*(Cv!AN106+Cv!AO106)*LN(KC!P106/KC!O106)</f>
        <v>3.8098022398034954E-3</v>
      </c>
      <c r="Q106" s="28">
        <f>0.5*(Cv!AO106+Cv!AP106)*LN(KC!Q106/KC!P106)</f>
        <v>2.3532312642246065E-3</v>
      </c>
      <c r="R106" s="28">
        <f>0.5*(Cv!AP106+Cv!AQ106)*LN(KC!R106/KC!Q106)</f>
        <v>-1.199740232231379E-3</v>
      </c>
      <c r="S106" s="28">
        <f>0.5*(Cv!AQ106+Cv!AR106)*LN(KC!S106/KC!R106)</f>
        <v>-8.2216693053361863E-4</v>
      </c>
      <c r="T106" s="28">
        <f>0.5*(Cv!AR106+Cv!AS106)*LN(KC!T106/KC!S106)</f>
        <v>-5.9806543810613812E-4</v>
      </c>
      <c r="U106" s="28">
        <f>0.5*(Cv!AS106+Cv!AT106)*LN(KC!U106/KC!T106)</f>
        <v>1.7682411495422397E-4</v>
      </c>
      <c r="V106" s="28">
        <f>0.5*(Cv!AT106+Cv!AU106)*LN(KC!V106/KC!U106)</f>
        <v>-2.8084446914586553E-4</v>
      </c>
      <c r="W106" s="28">
        <f>0.5*(Cv!AU106+Cv!AV106)*LN(KC!W106/KC!V106)</f>
        <v>3.7583463847531225E-4</v>
      </c>
      <c r="X106" s="28">
        <f>0.5*(Cv!AV106+Cv!AW106)*LN(KC!X106/KC!W106)</f>
        <v>7.8200329673756494E-4</v>
      </c>
      <c r="Y106" s="28">
        <f>0.5*(Cv!AW106+Cv!AX106)*LN(KC!Y106/KC!X106)</f>
        <v>-3.9641981612841584E-5</v>
      </c>
      <c r="Z106" s="28">
        <f>0.5*(Cv!AX106+Cv!AY106)*LN(KC!Z106/KC!Y106)</f>
        <v>4.0842933538055284E-4</v>
      </c>
      <c r="AA106" s="28">
        <f>0.5*(Cv!AY106+Cv!AZ106)*LN(KC!AA106/KC!Z106)</f>
        <v>6.0481532135182707E-4</v>
      </c>
      <c r="AB106" s="28"/>
      <c r="AC106" s="28">
        <f t="shared" si="8"/>
        <v>3.3532111656951191E-3</v>
      </c>
      <c r="AD106" s="28">
        <f t="shared" si="9"/>
        <v>8.3068866797611084E-4</v>
      </c>
      <c r="AE106" s="28">
        <f t="shared" si="10"/>
        <v>1.5706333340737213E-3</v>
      </c>
      <c r="AF106" s="28">
        <f t="shared" si="11"/>
        <v>9.1150428583019504E-5</v>
      </c>
      <c r="AG106" s="28">
        <f t="shared" si="12"/>
        <v>3.245342250398461E-4</v>
      </c>
      <c r="AH106" s="28">
        <f t="shared" si="13"/>
        <v>1.2006610010249163E-3</v>
      </c>
      <c r="AI106" s="28">
        <f t="shared" si="14"/>
        <v>1.786693522543295E-4</v>
      </c>
      <c r="AJ106" s="28">
        <f t="shared" si="15"/>
        <v>1.3131313329025822E-3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0.5*(Cv!AB107+Cv!AC107)*LN(KC!D107/KC!C107)</f>
        <v>3.1192605188071279E-3</v>
      </c>
      <c r="E107" s="28">
        <f>0.5*(Cv!AC107+Cv!AD107)*LN(KC!E107/KC!D107)</f>
        <v>4.9516514077687888E-3</v>
      </c>
      <c r="F107" s="28">
        <f>0.5*(Cv!AD107+Cv!AE107)*LN(KC!F107/KC!E107)</f>
        <v>4.3770101564251035E-3</v>
      </c>
      <c r="G107" s="28">
        <f>0.5*(Cv!AE107+Cv!AF107)*LN(KC!G107/KC!F107)</f>
        <v>3.2853971989171529E-3</v>
      </c>
      <c r="H107" s="28">
        <f>0.5*(Cv!AF107+Cv!AG107)*LN(KC!H107/KC!G107)</f>
        <v>1.8322985022228668E-3</v>
      </c>
      <c r="I107" s="28">
        <f>0.5*(Cv!AG107+Cv!AH107)*LN(KC!I107/KC!H107)</f>
        <v>1.5814626223872943E-3</v>
      </c>
      <c r="J107" s="28">
        <f>0.5*(Cv!AH107+Cv!AI107)*LN(KC!J107/KC!I107)</f>
        <v>2.32705130590682E-3</v>
      </c>
      <c r="K107" s="28">
        <f>0.5*(Cv!AI107+Cv!AJ107)*LN(KC!K107/KC!J107)</f>
        <v>-3.3108305016342607E-4</v>
      </c>
      <c r="L107" s="28">
        <f>0.5*(Cv!AJ107+Cv!AK107)*LN(KC!L107/KC!K107)</f>
        <v>2.5470377927547701E-5</v>
      </c>
      <c r="M107" s="28">
        <f>0.5*(Cv!AK107+Cv!AL107)*LN(KC!M107/KC!L107)</f>
        <v>6.6090087524498821E-4</v>
      </c>
      <c r="N107" s="28">
        <f>0.5*(Cv!AL107+Cv!AM107)*LN(KC!N107/KC!M107)</f>
        <v>3.1773934404616196E-3</v>
      </c>
      <c r="O107" s="28">
        <f>0.5*(Cv!AM107+Cv!AN107)*LN(KC!O107/KC!N107)</f>
        <v>2.729855510846643E-3</v>
      </c>
      <c r="P107" s="28">
        <f>0.5*(Cv!AN107+Cv!AO107)*LN(KC!P107/KC!O107)</f>
        <v>4.0909943781194244E-3</v>
      </c>
      <c r="Q107" s="28">
        <f>0.5*(Cv!AO107+Cv!AP107)*LN(KC!Q107/KC!P107)</f>
        <v>2.5999479714993398E-3</v>
      </c>
      <c r="R107" s="28">
        <f>0.5*(Cv!AP107+Cv!AQ107)*LN(KC!R107/KC!Q107)</f>
        <v>-1.2018513004440187E-3</v>
      </c>
      <c r="S107" s="28">
        <f>0.5*(Cv!AQ107+Cv!AR107)*LN(KC!S107/KC!R107)</f>
        <v>-1.2093896723294627E-3</v>
      </c>
      <c r="T107" s="28">
        <f>0.5*(Cv!AR107+Cv!AS107)*LN(KC!T107/KC!S107)</f>
        <v>-4.9833516743287521E-4</v>
      </c>
      <c r="U107" s="28">
        <f>0.5*(Cv!AS107+Cv!AT107)*LN(KC!U107/KC!T107)</f>
        <v>4.7440691100973019E-5</v>
      </c>
      <c r="V107" s="28">
        <f>0.5*(Cv!AT107+Cv!AU107)*LN(KC!V107/KC!U107)</f>
        <v>-6.7761046763077399E-4</v>
      </c>
      <c r="W107" s="28">
        <f>0.5*(Cv!AU107+Cv!AV107)*LN(KC!W107/KC!V107)</f>
        <v>2.869382561680632E-4</v>
      </c>
      <c r="X107" s="28">
        <f>0.5*(Cv!AV107+Cv!AW107)*LN(KC!X107/KC!W107)</f>
        <v>1.1470028234565495E-3</v>
      </c>
      <c r="Y107" s="28">
        <f>0.5*(Cv!AW107+Cv!AX107)*LN(KC!Y107/KC!X107)</f>
        <v>7.3153437001340256E-4</v>
      </c>
      <c r="Z107" s="28">
        <f>0.5*(Cv!AX107+Cv!AY107)*LN(KC!Z107/KC!Y107)</f>
        <v>7.6017745634466552E-4</v>
      </c>
      <c r="AA107" s="28">
        <f>0.5*(Cv!AY107+Cv!AZ107)*LN(KC!AA107/KC!Z107)</f>
        <v>1.3389705796261766E-3</v>
      </c>
      <c r="AB107" s="28"/>
      <c r="AC107" s="28">
        <f t="shared" si="8"/>
        <v>3.2055639775442407E-3</v>
      </c>
      <c r="AD107" s="28">
        <f t="shared" si="9"/>
        <v>1.1719465898755101E-3</v>
      </c>
      <c r="AE107" s="28">
        <f t="shared" si="10"/>
        <v>1.4019113775383851E-3</v>
      </c>
      <c r="AF107" s="28">
        <f t="shared" si="11"/>
        <v>6.1087227132387327E-5</v>
      </c>
      <c r="AG107" s="28">
        <f t="shared" si="12"/>
        <v>9.4356080199474825E-4</v>
      </c>
      <c r="AH107" s="28">
        <f t="shared" si="13"/>
        <v>1.2869289837069474E-3</v>
      </c>
      <c r="AI107" s="28">
        <f t="shared" si="14"/>
        <v>3.9201481770577266E-4</v>
      </c>
      <c r="AJ107" s="28">
        <f t="shared" si="15"/>
        <v>1.3927490550624724E-3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0.5*(Cv!AB108+Cv!AC108)*LN(KC!D108/KC!C108)</f>
        <v>4.7592184666477985E-3</v>
      </c>
      <c r="E108" s="28">
        <f>0.5*(Cv!AC108+Cv!AD108)*LN(KC!E108/KC!D108)</f>
        <v>7.6386993037675776E-3</v>
      </c>
      <c r="F108" s="28">
        <f>0.5*(Cv!AD108+Cv!AE108)*LN(KC!F108/KC!E108)</f>
        <v>5.7841088563726764E-3</v>
      </c>
      <c r="G108" s="28">
        <f>0.5*(Cv!AE108+Cv!AF108)*LN(KC!G108/KC!F108)</f>
        <v>4.7172250486513645E-4</v>
      </c>
      <c r="H108" s="28">
        <f>0.5*(Cv!AF108+Cv!AG108)*LN(KC!H108/KC!G108)</f>
        <v>5.4745580223817397E-4</v>
      </c>
      <c r="I108" s="28">
        <f>0.5*(Cv!AG108+Cv!AH108)*LN(KC!I108/KC!H108)</f>
        <v>-1.1653098296343833E-4</v>
      </c>
      <c r="J108" s="28">
        <f>0.5*(Cv!AH108+Cv!AI108)*LN(KC!J108/KC!I108)</f>
        <v>1.0282773148363379E-4</v>
      </c>
      <c r="K108" s="28">
        <f>0.5*(Cv!AI108+Cv!AJ108)*LN(KC!K108/KC!J108)</f>
        <v>-7.5693413003747028E-4</v>
      </c>
      <c r="L108" s="28">
        <f>0.5*(Cv!AJ108+Cv!AK108)*LN(KC!L108/KC!K108)</f>
        <v>-1.4305685804938727E-3</v>
      </c>
      <c r="M108" s="28">
        <f>0.5*(Cv!AK108+Cv!AL108)*LN(KC!M108/KC!L108)</f>
        <v>2.7732188215165629E-5</v>
      </c>
      <c r="N108" s="28">
        <f>0.5*(Cv!AL108+Cv!AM108)*LN(KC!N108/KC!M108)</f>
        <v>2.7866979144986637E-3</v>
      </c>
      <c r="O108" s="28">
        <f>0.5*(Cv!AM108+Cv!AN108)*LN(KC!O108/KC!N108)</f>
        <v>2.394076974179201E-3</v>
      </c>
      <c r="P108" s="28">
        <f>0.5*(Cv!AN108+Cv!AO108)*LN(KC!P108/KC!O108)</f>
        <v>1.877143351585909E-3</v>
      </c>
      <c r="Q108" s="28">
        <f>0.5*(Cv!AO108+Cv!AP108)*LN(KC!Q108/KC!P108)</f>
        <v>1.0066435773054615E-3</v>
      </c>
      <c r="R108" s="28">
        <f>0.5*(Cv!AP108+Cv!AQ108)*LN(KC!R108/KC!Q108)</f>
        <v>-8.6275461650277556E-4</v>
      </c>
      <c r="S108" s="28">
        <f>0.5*(Cv!AQ108+Cv!AR108)*LN(KC!S108/KC!R108)</f>
        <v>-4.1575601327857551E-5</v>
      </c>
      <c r="T108" s="28">
        <f>0.5*(Cv!AR108+Cv!AS108)*LN(KC!T108/KC!S108)</f>
        <v>-4.4789516576604609E-4</v>
      </c>
      <c r="U108" s="28">
        <f>0.5*(Cv!AS108+Cv!AT108)*LN(KC!U108/KC!T108)</f>
        <v>1.6200022935370625E-4</v>
      </c>
      <c r="V108" s="28">
        <f>0.5*(Cv!AT108+Cv!AU108)*LN(KC!V108/KC!U108)</f>
        <v>1.6019918818921381E-4</v>
      </c>
      <c r="W108" s="28">
        <f>0.5*(Cv!AU108+Cv!AV108)*LN(KC!W108/KC!V108)</f>
        <v>4.8080599325620938E-4</v>
      </c>
      <c r="X108" s="28">
        <f>0.5*(Cv!AV108+Cv!AW108)*LN(KC!X108/KC!W108)</f>
        <v>4.3259115278621529E-4</v>
      </c>
      <c r="Y108" s="28">
        <f>0.5*(Cv!AW108+Cv!AX108)*LN(KC!Y108/KC!X108)</f>
        <v>-5.3294428110151624E-4</v>
      </c>
      <c r="Z108" s="28">
        <f>0.5*(Cv!AX108+Cv!AY108)*LN(KC!Z108/KC!Y108)</f>
        <v>1.2673167390715416E-4</v>
      </c>
      <c r="AA108" s="28">
        <f>0.5*(Cv!AY108+Cv!AZ108)*LN(KC!AA108/KC!Z108)</f>
        <v>-3.2943961475932033E-5</v>
      </c>
      <c r="AB108" s="28"/>
      <c r="AC108" s="28">
        <f t="shared" si="8"/>
        <v>2.8650910968560251E-3</v>
      </c>
      <c r="AD108" s="28">
        <f t="shared" si="9"/>
        <v>1.4595102473322405E-4</v>
      </c>
      <c r="AE108" s="28">
        <f t="shared" si="10"/>
        <v>8.747067370479878E-4</v>
      </c>
      <c r="AF108" s="28">
        <f t="shared" si="11"/>
        <v>1.5754027956385971E-4</v>
      </c>
      <c r="AG108" s="28">
        <f t="shared" si="12"/>
        <v>-1.4638552289009802E-4</v>
      </c>
      <c r="AH108" s="28">
        <f t="shared" si="13"/>
        <v>5.103288808906059E-4</v>
      </c>
      <c r="AI108" s="28">
        <f t="shared" si="14"/>
        <v>4.3568103643625563E-5</v>
      </c>
      <c r="AJ108" s="28">
        <f t="shared" si="15"/>
        <v>8.5988213575370382E-4</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0.5*(Cv!AB109+Cv!AC109)*LN(KC!D109/KC!C109)</f>
        <v>5.879139962787619E-3</v>
      </c>
      <c r="E109" s="28">
        <f>0.5*(Cv!AC109+Cv!AD109)*LN(KC!E109/KC!D109)</f>
        <v>9.2906391257532705E-3</v>
      </c>
      <c r="F109" s="28">
        <f>0.5*(Cv!AD109+Cv!AE109)*LN(KC!F109/KC!E109)</f>
        <v>7.1270236535135164E-3</v>
      </c>
      <c r="G109" s="28">
        <f>0.5*(Cv!AE109+Cv!AF109)*LN(KC!G109/KC!F109)</f>
        <v>1.2526981592799529E-3</v>
      </c>
      <c r="H109" s="28">
        <f>0.5*(Cv!AF109+Cv!AG109)*LN(KC!H109/KC!G109)</f>
        <v>7.9222100957909768E-4</v>
      </c>
      <c r="I109" s="28">
        <f>0.5*(Cv!AG109+Cv!AH109)*LN(KC!I109/KC!H109)</f>
        <v>1.3289988374210143E-4</v>
      </c>
      <c r="J109" s="28">
        <f>0.5*(Cv!AH109+Cv!AI109)*LN(KC!J109/KC!I109)</f>
        <v>6.4764504162644055E-4</v>
      </c>
      <c r="K109" s="28">
        <f>0.5*(Cv!AI109+Cv!AJ109)*LN(KC!K109/KC!J109)</f>
        <v>-4.1033913696777291E-4</v>
      </c>
      <c r="L109" s="28">
        <f>0.5*(Cv!AJ109+Cv!AK109)*LN(KC!L109/KC!K109)</f>
        <v>-1.2463670561062865E-3</v>
      </c>
      <c r="M109" s="28">
        <f>0.5*(Cv!AK109+Cv!AL109)*LN(KC!M109/KC!L109)</f>
        <v>5.6373684160992564E-4</v>
      </c>
      <c r="N109" s="28">
        <f>0.5*(Cv!AL109+Cv!AM109)*LN(KC!N109/KC!M109)</f>
        <v>4.1008617109356722E-3</v>
      </c>
      <c r="O109" s="28">
        <f>0.5*(Cv!AM109+Cv!AN109)*LN(KC!O109/KC!N109)</f>
        <v>3.7443198262773194E-3</v>
      </c>
      <c r="P109" s="28">
        <f>0.5*(Cv!AN109+Cv!AO109)*LN(KC!P109/KC!O109)</f>
        <v>2.9961860083519438E-3</v>
      </c>
      <c r="Q109" s="28">
        <f>0.5*(Cv!AO109+Cv!AP109)*LN(KC!Q109/KC!P109)</f>
        <v>1.7519877033379742E-3</v>
      </c>
      <c r="R109" s="28">
        <f>0.5*(Cv!AP109+Cv!AQ109)*LN(KC!R109/KC!Q109)</f>
        <v>-7.7610238582805286E-4</v>
      </c>
      <c r="S109" s="28">
        <f>0.5*(Cv!AQ109+Cv!AR109)*LN(KC!S109/KC!R109)</f>
        <v>-1.0928040418623802E-4</v>
      </c>
      <c r="T109" s="28">
        <f>0.5*(Cv!AR109+Cv!AS109)*LN(KC!T109/KC!S109)</f>
        <v>-5.5650478021621172E-4</v>
      </c>
      <c r="U109" s="28">
        <f>0.5*(Cv!AS109+Cv!AT109)*LN(KC!U109/KC!T109)</f>
        <v>3.2830235005629422E-4</v>
      </c>
      <c r="V109" s="28">
        <f>0.5*(Cv!AT109+Cv!AU109)*LN(KC!V109/KC!U109)</f>
        <v>2.1024852559132053E-4</v>
      </c>
      <c r="W109" s="28">
        <f>0.5*(Cv!AU109+Cv!AV109)*LN(KC!W109/KC!V109)</f>
        <v>5.7815907044003669E-4</v>
      </c>
      <c r="X109" s="28">
        <f>0.5*(Cv!AV109+Cv!AW109)*LN(KC!X109/KC!W109)</f>
        <v>5.5030884262193198E-4</v>
      </c>
      <c r="Y109" s="28">
        <f>0.5*(Cv!AW109+Cv!AX109)*LN(KC!Y109/KC!X109)</f>
        <v>-6.1591956562827136E-4</v>
      </c>
      <c r="Z109" s="28">
        <f>0.5*(Cv!AX109+Cv!AY109)*LN(KC!Z109/KC!Y109)</f>
        <v>1.5242232351822915E-4</v>
      </c>
      <c r="AA109" s="28">
        <f>0.5*(Cv!AY109+Cv!AZ109)*LN(KC!AA109/KC!Z109)</f>
        <v>3.4587180692288707E-5</v>
      </c>
      <c r="AB109" s="28"/>
      <c r="AC109" s="28">
        <f t="shared" si="8"/>
        <v>3.719096366373588E-3</v>
      </c>
      <c r="AD109" s="28">
        <f t="shared" si="9"/>
        <v>7.311074802195958E-4</v>
      </c>
      <c r="AE109" s="28">
        <f t="shared" si="10"/>
        <v>1.5214221495905892E-3</v>
      </c>
      <c r="AF109" s="28">
        <f t="shared" si="11"/>
        <v>2.2210280169867436E-4</v>
      </c>
      <c r="AG109" s="28">
        <f t="shared" si="12"/>
        <v>-1.4297002047258451E-4</v>
      </c>
      <c r="AH109" s="28">
        <f t="shared" si="13"/>
        <v>1.1262648149050927E-3</v>
      </c>
      <c r="AI109" s="28">
        <f t="shared" si="14"/>
        <v>8.5200493384452282E-5</v>
      </c>
      <c r="AJ109" s="28">
        <f t="shared" si="15"/>
        <v>1.3278145186084562E-3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0.5*(Cv!AB110+Cv!AC110)*LN(KC!D110/KC!C110)</f>
        <v>3.4958632448084462E-3</v>
      </c>
      <c r="E110" s="28">
        <f>0.5*(Cv!AC110+Cv!AD110)*LN(KC!E110/KC!D110)</f>
        <v>5.9288208663895014E-3</v>
      </c>
      <c r="F110" s="28">
        <f>0.5*(Cv!AD110+Cv!AE110)*LN(KC!F110/KC!E110)</f>
        <v>4.8794182535041777E-3</v>
      </c>
      <c r="G110" s="28">
        <f>0.5*(Cv!AE110+Cv!AF110)*LN(KC!G110/KC!F110)</f>
        <v>1.1521856837883929E-3</v>
      </c>
      <c r="H110" s="28">
        <f>0.5*(Cv!AF110+Cv!AG110)*LN(KC!H110/KC!G110)</f>
        <v>3.3446764752452371E-4</v>
      </c>
      <c r="I110" s="28">
        <f>0.5*(Cv!AG110+Cv!AH110)*LN(KC!I110/KC!H110)</f>
        <v>1.0198910266937252E-4</v>
      </c>
      <c r="J110" s="28">
        <f>0.5*(Cv!AH110+Cv!AI110)*LN(KC!J110/KC!I110)</f>
        <v>6.2097390499653499E-4</v>
      </c>
      <c r="K110" s="28">
        <f>0.5*(Cv!AI110+Cv!AJ110)*LN(KC!K110/KC!J110)</f>
        <v>-9.3393350143072622E-4</v>
      </c>
      <c r="L110" s="28">
        <f>0.5*(Cv!AJ110+Cv!AK110)*LN(KC!L110/KC!K110)</f>
        <v>-1.1820254633905817E-3</v>
      </c>
      <c r="M110" s="28">
        <f>0.5*(Cv!AK110+Cv!AL110)*LN(KC!M110/KC!L110)</f>
        <v>1.8135667608085447E-4</v>
      </c>
      <c r="N110" s="28">
        <f>0.5*(Cv!AL110+Cv!AM110)*LN(KC!N110/KC!M110)</f>
        <v>3.2605514141553394E-3</v>
      </c>
      <c r="O110" s="28">
        <f>0.5*(Cv!AM110+Cv!AN110)*LN(KC!O110/KC!N110)</f>
        <v>2.8824599347721538E-3</v>
      </c>
      <c r="P110" s="28">
        <f>0.5*(Cv!AN110+Cv!AO110)*LN(KC!P110/KC!O110)</f>
        <v>3.0729942108855602E-3</v>
      </c>
      <c r="Q110" s="28">
        <f>0.5*(Cv!AO110+Cv!AP110)*LN(KC!Q110/KC!P110)</f>
        <v>1.9071932625853813E-3</v>
      </c>
      <c r="R110" s="28">
        <f>0.5*(Cv!AP110+Cv!AQ110)*LN(KC!R110/KC!Q110)</f>
        <v>-1.1478948777693949E-3</v>
      </c>
      <c r="S110" s="28">
        <f>0.5*(Cv!AQ110+Cv!AR110)*LN(KC!S110/KC!R110)</f>
        <v>-6.8290024441531921E-4</v>
      </c>
      <c r="T110" s="28">
        <f>0.5*(Cv!AR110+Cv!AS110)*LN(KC!T110/KC!S110)</f>
        <v>-4.5320751793157899E-4</v>
      </c>
      <c r="U110" s="28">
        <f>0.5*(Cv!AS110+Cv!AT110)*LN(KC!U110/KC!T110)</f>
        <v>2.4554536416600785E-4</v>
      </c>
      <c r="V110" s="28">
        <f>0.5*(Cv!AT110+Cv!AU110)*LN(KC!V110/KC!U110)</f>
        <v>-1.1548238674122087E-4</v>
      </c>
      <c r="W110" s="28">
        <f>0.5*(Cv!AU110+Cv!AV110)*LN(KC!W110/KC!V110)</f>
        <v>6.2492988424126645E-4</v>
      </c>
      <c r="X110" s="28">
        <f>0.5*(Cv!AV110+Cv!AW110)*LN(KC!X110/KC!W110)</f>
        <v>1.0665978481922207E-3</v>
      </c>
      <c r="Y110" s="28">
        <f>0.5*(Cv!AW110+Cv!AX110)*LN(KC!Y110/KC!X110)</f>
        <v>1.7927711006944736E-4</v>
      </c>
      <c r="Z110" s="28">
        <f>0.5*(Cv!AX110+Cv!AY110)*LN(KC!Z110/KC!Y110)</f>
        <v>6.1635687280179056E-4</v>
      </c>
      <c r="AA110" s="28">
        <f>0.5*(Cv!AY110+Cv!AZ110)*LN(KC!AA110/KC!Z110)</f>
        <v>9.1742323278856371E-4</v>
      </c>
      <c r="AB110" s="28"/>
      <c r="AC110" s="28">
        <f t="shared" si="8"/>
        <v>2.4793763107751935E-3</v>
      </c>
      <c r="AD110" s="28">
        <f t="shared" si="9"/>
        <v>3.8938460608228413E-4</v>
      </c>
      <c r="AE110" s="28">
        <f t="shared" si="10"/>
        <v>1.2063704572116763E-3</v>
      </c>
      <c r="AF110" s="28">
        <f t="shared" si="11"/>
        <v>2.7367663838533904E-4</v>
      </c>
      <c r="AG110" s="28">
        <f t="shared" si="12"/>
        <v>5.710190718866006E-4</v>
      </c>
      <c r="AH110" s="28">
        <f t="shared" si="13"/>
        <v>7.9787753164698024E-4</v>
      </c>
      <c r="AI110" s="28">
        <f t="shared" si="14"/>
        <v>3.8518005094831208E-4</v>
      </c>
      <c r="AJ110" s="28">
        <f t="shared" si="15"/>
        <v>1.0198737946927072E-3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134</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V_G!D3-VConH!D3-VConLC!D3-VConK_T!D3-VConKC!D3</f>
        <v>-2.6245566584104516E-2</v>
      </c>
      <c r="E3" s="28">
        <f>V_G!E3-VConH!E3-VConLC!E3-VConK_T!E3-VConKC!E3</f>
        <v>8.3971974273358951E-2</v>
      </c>
      <c r="F3" s="28">
        <f>V_G!F3-VConH!F3-VConLC!F3-VConK_T!F3-VConKC!F3</f>
        <v>2.6632346522448926E-2</v>
      </c>
      <c r="G3" s="28">
        <f>V_G!G3-VConH!G3-VConLC!G3-VConK_T!G3-VConKC!G3</f>
        <v>4.9581695730842576E-2</v>
      </c>
      <c r="H3" s="28">
        <f>V_G!H3-VConH!H3-VConLC!H3-VConK_T!H3-VConKC!H3</f>
        <v>1.6981824002362582E-2</v>
      </c>
      <c r="I3" s="28">
        <f>V_G!I3-VConH!I3-VConLC!I3-VConK_T!I3-VConKC!I3</f>
        <v>0.1290125916291141</v>
      </c>
      <c r="J3" s="28">
        <f>V_G!J3-VConH!J3-VConLC!J3-VConK_T!J3-VConKC!J3</f>
        <v>-7.0538879740845703E-2</v>
      </c>
      <c r="K3" s="28">
        <f>V_G!K3-VConH!K3-VConLC!K3-VConK_T!K3-VConKC!K3</f>
        <v>9.9582738594325454E-2</v>
      </c>
      <c r="L3" s="28">
        <f>V_G!L3-VConH!L3-VConLC!L3-VConK_T!L3-VConKC!L3</f>
        <v>-8.7924934352115333E-2</v>
      </c>
      <c r="M3" s="28">
        <f>V_G!M3-VConH!M3-VConLC!M3-VConK_T!M3-VConKC!M3</f>
        <v>-0.12572350109895303</v>
      </c>
      <c r="N3" s="28">
        <f>V_G!N3-VConH!N3-VConLC!N3-VConK_T!N3-VConKC!N3</f>
        <v>2.205450999812917E-2</v>
      </c>
      <c r="O3" s="28">
        <f>V_G!O3-VConH!O3-VConLC!O3-VConK_T!O3-VConKC!O3</f>
        <v>1.5275191587037999E-2</v>
      </c>
      <c r="P3" s="28">
        <f>V_G!P3-VConH!P3-VConLC!P3-VConK_T!P3-VConKC!P3</f>
        <v>8.1740112958975167E-2</v>
      </c>
      <c r="Q3" s="28">
        <f>V_G!Q3-VConH!Q3-VConLC!Q3-VConK_T!Q3-VConKC!Q3</f>
        <v>9.3210021379914368E-2</v>
      </c>
      <c r="R3" s="28">
        <f>V_G!R3-VConH!R3-VConLC!R3-VConK_T!R3-VConKC!R3</f>
        <v>-3.2751320677795605E-2</v>
      </c>
      <c r="S3" s="28">
        <f>V_G!S3-VConH!S3-VConLC!S3-VConK_T!S3-VConKC!S3</f>
        <v>-3.4576495108306168E-2</v>
      </c>
      <c r="T3" s="28">
        <f>V_G!T3-VConH!T3-VConLC!T3-VConK_T!T3-VConKC!T3</f>
        <v>4.0200844118993745E-2</v>
      </c>
      <c r="U3" s="28">
        <f>V_G!U3-VConH!U3-VConLC!U3-VConK_T!U3-VConKC!U3</f>
        <v>3.2434889938457341E-2</v>
      </c>
      <c r="V3" s="28">
        <f>V_G!V3-VConH!V3-VConLC!V3-VConK_T!V3-VConKC!V3</f>
        <v>3.2645770842885467E-2</v>
      </c>
      <c r="W3" s="28">
        <f>V_G!W3-VConH!W3-VConLC!W3-VConK_T!W3-VConKC!W3</f>
        <v>-2.6268905911341796E-3</v>
      </c>
      <c r="X3" s="28">
        <f>V_G!X3-VConH!X3-VConLC!X3-VConK_T!X3-VConKC!X3</f>
        <v>-5.1132079878695481E-2</v>
      </c>
      <c r="Y3" s="28">
        <f>V_G!Y3-VConH!Y3-VConLC!Y3-VConK_T!Y3-VConKC!Y3</f>
        <v>-3.6642527435539647E-2</v>
      </c>
      <c r="Z3" s="28">
        <f>V_G!Z3-VConH!Z3-VConLC!Z3-VConK_T!Z3-VConKC!Z3</f>
        <v>8.2319628315143355E-3</v>
      </c>
      <c r="AA3" s="28">
        <f>V_G!AA3-VConH!AA3-VConLC!AA3-VConK_T!AA3-VConKC!AA3</f>
        <v>1.1262091078241021E-2</v>
      </c>
      <c r="AC3" s="28">
        <f>AVERAGE(E3:I3)</f>
        <v>6.1236086431625425E-2</v>
      </c>
      <c r="AD3" s="28">
        <f>AVERAGE(J3:N3)</f>
        <v>-3.2510013319891888E-2</v>
      </c>
      <c r="AE3" s="28">
        <f>AVERAGE(O3:S3)</f>
        <v>2.4579502027965154E-2</v>
      </c>
      <c r="AF3" s="28">
        <f>AVERAGE(T3:X3)</f>
        <v>1.030450688610138E-2</v>
      </c>
      <c r="AG3" s="28">
        <f>AVERAGE(Y3:AA3)</f>
        <v>-5.7161578419280962E-3</v>
      </c>
      <c r="AH3" s="28">
        <f>AVERAGE(J3:S3)</f>
        <v>-3.9652556459633687E-3</v>
      </c>
      <c r="AI3" s="28">
        <f>AVERAGE(T3:AA3)</f>
        <v>4.2967576130903259E-3</v>
      </c>
      <c r="AJ3" s="28">
        <f>AVERAGE(E3:AA3)</f>
        <v>1.3082692895791998E-2</v>
      </c>
    </row>
    <row r="4" spans="1:36" x14ac:dyDescent="0.15">
      <c r="A4" s="8">
        <v>2</v>
      </c>
      <c r="B4" s="9" t="s">
        <v>141</v>
      </c>
      <c r="C4" s="28"/>
      <c r="D4" s="28">
        <f>V_G!D4-VConH!D4-VConLC!D4-VConK_T!D4-VConKC!D4</f>
        <v>-5.4034240981524942E-2</v>
      </c>
      <c r="E4" s="28">
        <f>V_G!E4-VConH!E4-VConLC!E4-VConK_T!E4-VConKC!E4</f>
        <v>-9.022925166419854E-2</v>
      </c>
      <c r="F4" s="28">
        <f>V_G!F4-VConH!F4-VConLC!F4-VConK_T!F4-VConKC!F4</f>
        <v>-6.3197987466714428E-2</v>
      </c>
      <c r="G4" s="28">
        <f>V_G!G4-VConH!G4-VConLC!G4-VConK_T!G4-VConKC!G4</f>
        <v>9.5623372003260265E-2</v>
      </c>
      <c r="H4" s="28">
        <f>V_G!H4-VConH!H4-VConLC!H4-VConK_T!H4-VConKC!H4</f>
        <v>-7.8990786798632973E-2</v>
      </c>
      <c r="I4" s="28">
        <f>V_G!I4-VConH!I4-VConLC!I4-VConK_T!I4-VConKC!I4</f>
        <v>-8.2664189128823395E-2</v>
      </c>
      <c r="J4" s="28">
        <f>V_G!J4-VConH!J4-VConLC!J4-VConK_T!J4-VConKC!J4</f>
        <v>-9.2991261832661327E-3</v>
      </c>
      <c r="K4" s="28">
        <f>V_G!K4-VConH!K4-VConLC!K4-VConK_T!K4-VConKC!K4</f>
        <v>1.1183377828739162E-2</v>
      </c>
      <c r="L4" s="28">
        <f>V_G!L4-VConH!L4-VConLC!L4-VConK_T!L4-VConKC!L4</f>
        <v>3.4577898325806204E-2</v>
      </c>
      <c r="M4" s="28">
        <f>V_G!M4-VConH!M4-VConLC!M4-VConK_T!M4-VConKC!M4</f>
        <v>-7.7828368179663644E-3</v>
      </c>
      <c r="N4" s="28">
        <f>V_G!N4-VConH!N4-VConLC!N4-VConK_T!N4-VConKC!N4</f>
        <v>2.0106312652202554E-2</v>
      </c>
      <c r="O4" s="28">
        <f>V_G!O4-VConH!O4-VConLC!O4-VConK_T!O4-VConKC!O4</f>
        <v>-1.9190165822253868E-2</v>
      </c>
      <c r="P4" s="28">
        <f>V_G!P4-VConH!P4-VConLC!P4-VConK_T!P4-VConKC!P4</f>
        <v>3.0934870004399127E-2</v>
      </c>
      <c r="Q4" s="28">
        <f>V_G!Q4-VConH!Q4-VConLC!Q4-VConK_T!Q4-VConKC!Q4</f>
        <v>5.5262638470307247E-2</v>
      </c>
      <c r="R4" s="28">
        <f>V_G!R4-VConH!R4-VConLC!R4-VConK_T!R4-VConKC!R4</f>
        <v>-3.5731845851704531E-2</v>
      </c>
      <c r="S4" s="28">
        <f>V_G!S4-VConH!S4-VConLC!S4-VConK_T!S4-VConKC!S4</f>
        <v>1.9963273867060941E-2</v>
      </c>
      <c r="T4" s="28">
        <f>V_G!T4-VConH!T4-VConLC!T4-VConK_T!T4-VConKC!T4</f>
        <v>3.9301119736400075E-2</v>
      </c>
      <c r="U4" s="28">
        <f>V_G!U4-VConH!U4-VConLC!U4-VConK_T!U4-VConKC!U4</f>
        <v>2.5562388327302617E-2</v>
      </c>
      <c r="V4" s="28">
        <f>V_G!V4-VConH!V4-VConLC!V4-VConK_T!V4-VConKC!V4</f>
        <v>4.8014417024192804E-2</v>
      </c>
      <c r="W4" s="28">
        <f>V_G!W4-VConH!W4-VConLC!W4-VConK_T!W4-VConKC!W4</f>
        <v>7.0609680488705084E-2</v>
      </c>
      <c r="X4" s="28">
        <f>V_G!X4-VConH!X4-VConLC!X4-VConK_T!X4-VConKC!X4</f>
        <v>-7.9994058327066964E-3</v>
      </c>
      <c r="Y4" s="28">
        <f>V_G!Y4-VConH!Y4-VConLC!Y4-VConK_T!Y4-VConKC!Y4</f>
        <v>5.0942882616895092E-2</v>
      </c>
      <c r="Z4" s="28">
        <f>V_G!Z4-VConH!Z4-VConLC!Z4-VConK_T!Z4-VConKC!Z4</f>
        <v>3.8109757938192386E-2</v>
      </c>
      <c r="AA4" s="28">
        <f>V_G!AA4-VConH!AA4-VConLC!AA4-VConK_T!AA4-VConKC!AA4</f>
        <v>-4.8454893897811914E-3</v>
      </c>
      <c r="AC4" s="28">
        <f t="shared" ref="AC4:AC67" si="0">AVERAGE(E4:I4)</f>
        <v>-4.3891768611021814E-2</v>
      </c>
      <c r="AD4" s="28">
        <f t="shared" ref="AD4:AD67" si="1">AVERAGE(J4:N4)</f>
        <v>9.7571251611030859E-3</v>
      </c>
      <c r="AE4" s="28">
        <f t="shared" ref="AE4:AE67" si="2">AVERAGE(O4:S4)</f>
        <v>1.0247754133561783E-2</v>
      </c>
      <c r="AF4" s="28">
        <f t="shared" ref="AF4:AF67" si="3">AVERAGE(T4:X4)</f>
        <v>3.5097639948778778E-2</v>
      </c>
      <c r="AG4" s="28">
        <f t="shared" ref="AG4:AG67" si="4">AVERAGE(Y4:AA4)</f>
        <v>2.8069050388435431E-2</v>
      </c>
      <c r="AH4" s="28">
        <f t="shared" ref="AH4:AH67" si="5">AVERAGE(J4:S4)</f>
        <v>1.0002439647332436E-2</v>
      </c>
      <c r="AI4" s="28">
        <f t="shared" ref="AI4:AI67" si="6">AVERAGE(T4:AA4)</f>
        <v>3.2461918863650026E-2</v>
      </c>
      <c r="AJ4" s="28">
        <f t="shared" ref="AJ4:AJ67" si="7">AVERAGE(E4:AA4)</f>
        <v>6.0983001881484969E-3</v>
      </c>
    </row>
    <row r="5" spans="1:36" x14ac:dyDescent="0.15">
      <c r="A5" s="8">
        <v>3</v>
      </c>
      <c r="B5" s="9" t="s">
        <v>142</v>
      </c>
      <c r="C5" s="28"/>
      <c r="D5" s="28">
        <f>V_G!D5-VConH!D5-VConLC!D5-VConK_T!D5-VConKC!D5</f>
        <v>9.86976615894255E-2</v>
      </c>
      <c r="E5" s="28">
        <f>V_G!E5-VConH!E5-VConLC!E5-VConK_T!E5-VConKC!E5</f>
        <v>-0.18023411346667001</v>
      </c>
      <c r="F5" s="28">
        <f>V_G!F5-VConH!F5-VConLC!F5-VConK_T!F5-VConKC!F5</f>
        <v>-2.4199822665483876E-2</v>
      </c>
      <c r="G5" s="28">
        <f>V_G!G5-VConH!G5-VConLC!G5-VConK_T!G5-VConKC!G5</f>
        <v>4.8897575057255185E-2</v>
      </c>
      <c r="H5" s="28">
        <f>V_G!H5-VConH!H5-VConLC!H5-VConK_T!H5-VConKC!H5</f>
        <v>3.493211619629407E-2</v>
      </c>
      <c r="I5" s="28">
        <f>V_G!I5-VConH!I5-VConLC!I5-VConK_T!I5-VConKC!I5</f>
        <v>0.17747861279762009</v>
      </c>
      <c r="J5" s="28">
        <f>V_G!J5-VConH!J5-VConLC!J5-VConK_T!J5-VConKC!J5</f>
        <v>5.6594777085349317E-2</v>
      </c>
      <c r="K5" s="28">
        <f>V_G!K5-VConH!K5-VConLC!K5-VConK_T!K5-VConKC!K5</f>
        <v>-3.4387565613131825E-2</v>
      </c>
      <c r="L5" s="28">
        <f>V_G!L5-VConH!L5-VConLC!L5-VConK_T!L5-VConKC!L5</f>
        <v>4.424212541034994E-3</v>
      </c>
      <c r="M5" s="28">
        <f>V_G!M5-VConH!M5-VConLC!M5-VConK_T!M5-VConKC!M5</f>
        <v>0.21029332477599405</v>
      </c>
      <c r="N5" s="28">
        <f>V_G!N5-VConH!N5-VConLC!N5-VConK_T!N5-VConKC!N5</f>
        <v>0.18127387598859976</v>
      </c>
      <c r="O5" s="28">
        <f>V_G!O5-VConH!O5-VConLC!O5-VConK_T!O5-VConKC!O5</f>
        <v>-4.071562321300011E-2</v>
      </c>
      <c r="P5" s="28">
        <f>V_G!P5-VConH!P5-VConLC!P5-VConK_T!P5-VConKC!P5</f>
        <v>-2.270967486434794E-2</v>
      </c>
      <c r="Q5" s="28">
        <f>V_G!Q5-VConH!Q5-VConLC!Q5-VConK_T!Q5-VConKC!Q5</f>
        <v>3.8031652326459851E-2</v>
      </c>
      <c r="R5" s="28">
        <f>V_G!R5-VConH!R5-VConLC!R5-VConK_T!R5-VConKC!R5</f>
        <v>-0.18845892897342781</v>
      </c>
      <c r="S5" s="28">
        <f>V_G!S5-VConH!S5-VConLC!S5-VConK_T!S5-VConKC!S5</f>
        <v>5.1356475805282104E-2</v>
      </c>
      <c r="T5" s="28">
        <f>V_G!T5-VConH!T5-VConLC!T5-VConK_T!T5-VConKC!T5</f>
        <v>7.920762091706704E-2</v>
      </c>
      <c r="U5" s="28">
        <f>V_G!U5-VConH!U5-VConLC!U5-VConK_T!U5-VConKC!U5</f>
        <v>-4.3710647961942302E-2</v>
      </c>
      <c r="V5" s="28">
        <f>V_G!V5-VConH!V5-VConLC!V5-VConK_T!V5-VConKC!V5</f>
        <v>0.1401346125832727</v>
      </c>
      <c r="W5" s="28">
        <f>V_G!W5-VConH!W5-VConLC!W5-VConK_T!W5-VConKC!W5</f>
        <v>9.2741312085603753E-2</v>
      </c>
      <c r="X5" s="28">
        <f>V_G!X5-VConH!X5-VConLC!X5-VConK_T!X5-VConKC!X5</f>
        <v>-2.3297229625306063E-2</v>
      </c>
      <c r="Y5" s="28">
        <f>V_G!Y5-VConH!Y5-VConLC!Y5-VConK_T!Y5-VConKC!Y5</f>
        <v>-3.4843023191573355E-2</v>
      </c>
      <c r="Z5" s="28">
        <f>V_G!Z5-VConH!Z5-VConLC!Z5-VConK_T!Z5-VConKC!Z5</f>
        <v>-3.6921461422297623E-2</v>
      </c>
      <c r="AA5" s="28">
        <f>V_G!AA5-VConH!AA5-VConLC!AA5-VConK_T!AA5-VConKC!AA5</f>
        <v>-7.6450534720786788E-3</v>
      </c>
      <c r="AC5" s="28">
        <f t="shared" si="0"/>
        <v>1.1374873583803092E-2</v>
      </c>
      <c r="AD5" s="28">
        <f t="shared" si="1"/>
        <v>8.3639724955569261E-2</v>
      </c>
      <c r="AE5" s="28">
        <f t="shared" si="2"/>
        <v>-3.2499219783806779E-2</v>
      </c>
      <c r="AF5" s="28">
        <f t="shared" si="3"/>
        <v>4.9015133599739025E-2</v>
      </c>
      <c r="AG5" s="28">
        <f t="shared" si="4"/>
        <v>-2.6469846028649883E-2</v>
      </c>
      <c r="AH5" s="28">
        <f t="shared" si="5"/>
        <v>2.5570252585881238E-2</v>
      </c>
      <c r="AI5" s="28">
        <f t="shared" si="6"/>
        <v>2.0708266239093186E-2</v>
      </c>
      <c r="AJ5" s="28">
        <f t="shared" si="7"/>
        <v>2.0793174943068399E-2</v>
      </c>
    </row>
    <row r="6" spans="1:36" x14ac:dyDescent="0.15">
      <c r="A6" s="8">
        <v>4</v>
      </c>
      <c r="B6" s="11" t="s">
        <v>143</v>
      </c>
      <c r="C6" s="28"/>
      <c r="D6" s="28">
        <f>V_G!D6-VConH!D6-VConLC!D6-VConK_T!D6-VConKC!D6</f>
        <v>-0.22817902480923893</v>
      </c>
      <c r="E6" s="28">
        <f>V_G!E6-VConH!E6-VConLC!E6-VConK_T!E6-VConKC!E6</f>
        <v>0.10868142562792818</v>
      </c>
      <c r="F6" s="28">
        <f>V_G!F6-VConH!F6-VConLC!F6-VConK_T!F6-VConKC!F6</f>
        <v>-1.7451457516608346E-2</v>
      </c>
      <c r="G6" s="28">
        <f>V_G!G6-VConH!G6-VConLC!G6-VConK_T!G6-VConKC!G6</f>
        <v>-6.9571778043434174E-2</v>
      </c>
      <c r="H6" s="28">
        <f>V_G!H6-VConH!H6-VConLC!H6-VConK_T!H6-VConKC!H6</f>
        <v>9.1733671924106204E-3</v>
      </c>
      <c r="I6" s="28">
        <f>V_G!I6-VConH!I6-VConLC!I6-VConK_T!I6-VConKC!I6</f>
        <v>-4.3859153344196225E-2</v>
      </c>
      <c r="J6" s="28">
        <f>V_G!J6-VConH!J6-VConLC!J6-VConK_T!J6-VConKC!J6</f>
        <v>6.178598993766167E-2</v>
      </c>
      <c r="K6" s="28">
        <f>V_G!K6-VConH!K6-VConLC!K6-VConK_T!K6-VConKC!K6</f>
        <v>8.0247045722598817E-2</v>
      </c>
      <c r="L6" s="28">
        <f>V_G!L6-VConH!L6-VConLC!L6-VConK_T!L6-VConKC!L6</f>
        <v>-7.4285472313089393E-2</v>
      </c>
      <c r="M6" s="28">
        <f>V_G!M6-VConH!M6-VConLC!M6-VConK_T!M6-VConKC!M6</f>
        <v>0.15272803798128662</v>
      </c>
      <c r="N6" s="28">
        <f>V_G!N6-VConH!N6-VConLC!N6-VConK_T!N6-VConKC!N6</f>
        <v>-5.459308884752255E-2</v>
      </c>
      <c r="O6" s="28">
        <f>V_G!O6-VConH!O6-VConLC!O6-VConK_T!O6-VConKC!O6</f>
        <v>7.469694533679197E-2</v>
      </c>
      <c r="P6" s="28">
        <f>V_G!P6-VConH!P6-VConLC!P6-VConK_T!P6-VConKC!P6</f>
        <v>7.9258942196100371E-2</v>
      </c>
      <c r="Q6" s="28">
        <f>V_G!Q6-VConH!Q6-VConLC!Q6-VConK_T!Q6-VConKC!Q6</f>
        <v>3.8452102884844547E-2</v>
      </c>
      <c r="R6" s="28">
        <f>V_G!R6-VConH!R6-VConLC!R6-VConK_T!R6-VConKC!R6</f>
        <v>-2.6969795801986971E-2</v>
      </c>
      <c r="S6" s="28">
        <f>V_G!S6-VConH!S6-VConLC!S6-VConK_T!S6-VConKC!S6</f>
        <v>3.8611939601012904E-2</v>
      </c>
      <c r="T6" s="28">
        <f>V_G!T6-VConH!T6-VConLC!T6-VConK_T!T6-VConKC!T6</f>
        <v>1.6379135746425778E-2</v>
      </c>
      <c r="U6" s="28">
        <f>V_G!U6-VConH!U6-VConLC!U6-VConK_T!U6-VConKC!U6</f>
        <v>3.0735865523933734E-2</v>
      </c>
      <c r="V6" s="28">
        <f>V_G!V6-VConH!V6-VConLC!V6-VConK_T!V6-VConKC!V6</f>
        <v>4.2540240229879074E-2</v>
      </c>
      <c r="W6" s="28">
        <f>V_G!W6-VConH!W6-VConLC!W6-VConK_T!W6-VConKC!W6</f>
        <v>-0.25345650299008643</v>
      </c>
      <c r="X6" s="28">
        <f>V_G!X6-VConH!X6-VConLC!X6-VConK_T!X6-VConKC!X6</f>
        <v>6.1225000147650997E-2</v>
      </c>
      <c r="Y6" s="28">
        <f>V_G!Y6-VConH!Y6-VConLC!Y6-VConK_T!Y6-VConKC!Y6</f>
        <v>-0.17940793921059756</v>
      </c>
      <c r="Z6" s="28">
        <f>V_G!Z6-VConH!Z6-VConLC!Z6-VConK_T!Z6-VConKC!Z6</f>
        <v>-0.13158767944587532</v>
      </c>
      <c r="AA6" s="28">
        <f>V_G!AA6-VConH!AA6-VConLC!AA6-VConK_T!AA6-VConKC!AA6</f>
        <v>0.15039322964955595</v>
      </c>
      <c r="AC6" s="28">
        <f t="shared" si="0"/>
        <v>-2.6055192167799882E-3</v>
      </c>
      <c r="AD6" s="28">
        <f t="shared" si="1"/>
        <v>3.3176502496187033E-2</v>
      </c>
      <c r="AE6" s="28">
        <f t="shared" si="2"/>
        <v>4.0810026843352568E-2</v>
      </c>
      <c r="AF6" s="28">
        <f t="shared" si="3"/>
        <v>-2.0515252268439366E-2</v>
      </c>
      <c r="AG6" s="28">
        <f t="shared" si="4"/>
        <v>-5.3534129668972301E-2</v>
      </c>
      <c r="AH6" s="28">
        <f t="shared" si="5"/>
        <v>3.6993264669769793E-2</v>
      </c>
      <c r="AI6" s="28">
        <f t="shared" si="6"/>
        <v>-3.2897331293639226E-2</v>
      </c>
      <c r="AJ6" s="28">
        <f t="shared" si="7"/>
        <v>4.0750608810732284E-3</v>
      </c>
    </row>
    <row r="7" spans="1:36" x14ac:dyDescent="0.15">
      <c r="A7" s="8">
        <v>5</v>
      </c>
      <c r="B7" s="11" t="s">
        <v>144</v>
      </c>
      <c r="C7" s="28"/>
      <c r="D7" s="28">
        <f>V_G!D7-VConH!D7-VConLC!D7-VConK_T!D7-VConKC!D7</f>
        <v>-2.8445512698844617E-2</v>
      </c>
      <c r="E7" s="28">
        <f>V_G!E7-VConH!E7-VConLC!E7-VConK_T!E7-VConKC!E7</f>
        <v>8.83153182184446E-2</v>
      </c>
      <c r="F7" s="28">
        <f>V_G!F7-VConH!F7-VConLC!F7-VConK_T!F7-VConKC!F7</f>
        <v>-8.3744532399438895E-2</v>
      </c>
      <c r="G7" s="28">
        <f>V_G!G7-VConH!G7-VConLC!G7-VConK_T!G7-VConKC!G7</f>
        <v>2.8773866205770639E-2</v>
      </c>
      <c r="H7" s="28">
        <f>V_G!H7-VConH!H7-VConLC!H7-VConK_T!H7-VConKC!H7</f>
        <v>3.7913742672525966E-2</v>
      </c>
      <c r="I7" s="28">
        <f>V_G!I7-VConH!I7-VConLC!I7-VConK_T!I7-VConKC!I7</f>
        <v>0.1325890449052084</v>
      </c>
      <c r="J7" s="28">
        <f>V_G!J7-VConH!J7-VConLC!J7-VConK_T!J7-VConKC!J7</f>
        <v>7.7091753917378048E-2</v>
      </c>
      <c r="K7" s="28">
        <f>V_G!K7-VConH!K7-VConLC!K7-VConK_T!K7-VConKC!K7</f>
        <v>-1.1452147383487323E-3</v>
      </c>
      <c r="L7" s="28">
        <f>V_G!L7-VConH!L7-VConLC!L7-VConK_T!L7-VConKC!L7</f>
        <v>1.1144271622717816E-2</v>
      </c>
      <c r="M7" s="28">
        <f>V_G!M7-VConH!M7-VConLC!M7-VConK_T!M7-VConKC!M7</f>
        <v>-4.2992239605463514E-2</v>
      </c>
      <c r="N7" s="28">
        <f>V_G!N7-VConH!N7-VConLC!N7-VConK_T!N7-VConKC!N7</f>
        <v>2.453869331026997E-2</v>
      </c>
      <c r="O7" s="28">
        <f>V_G!O7-VConH!O7-VConLC!O7-VConK_T!O7-VConKC!O7</f>
        <v>-3.1087924068448798E-2</v>
      </c>
      <c r="P7" s="28">
        <f>V_G!P7-VConH!P7-VConLC!P7-VConK_T!P7-VConKC!P7</f>
        <v>-0.10665028523755191</v>
      </c>
      <c r="Q7" s="28">
        <f>V_G!Q7-VConH!Q7-VConLC!Q7-VConK_T!Q7-VConKC!Q7</f>
        <v>-8.4111241002648246E-2</v>
      </c>
      <c r="R7" s="28">
        <f>V_G!R7-VConH!R7-VConLC!R7-VConK_T!R7-VConKC!R7</f>
        <v>-0.56843074949168859</v>
      </c>
      <c r="S7" s="28">
        <f>V_G!S7-VConH!S7-VConLC!S7-VConK_T!S7-VConKC!S7</f>
        <v>4.4710138811921443E-2</v>
      </c>
      <c r="T7" s="28">
        <f>V_G!T7-VConH!T7-VConLC!T7-VConK_T!T7-VConKC!T7</f>
        <v>9.7523897212716926E-2</v>
      </c>
      <c r="U7" s="28">
        <f>V_G!U7-VConH!U7-VConLC!U7-VConK_T!U7-VConKC!U7</f>
        <v>-0.15102573892582116</v>
      </c>
      <c r="V7" s="28">
        <f>V_G!V7-VConH!V7-VConLC!V7-VConK_T!V7-VConKC!V7</f>
        <v>8.3605774817407344E-2</v>
      </c>
      <c r="W7" s="28">
        <f>V_G!W7-VConH!W7-VConLC!W7-VConK_T!W7-VConKC!W7</f>
        <v>-0.18782324960814903</v>
      </c>
      <c r="X7" s="28">
        <f>V_G!X7-VConH!X7-VConLC!X7-VConK_T!X7-VConKC!X7</f>
        <v>-0.15795822713529761</v>
      </c>
      <c r="Y7" s="28">
        <f>V_G!Y7-VConH!Y7-VConLC!Y7-VConK_T!Y7-VConKC!Y7</f>
        <v>2.1600556597768234E-2</v>
      </c>
      <c r="Z7" s="28">
        <f>V_G!Z7-VConH!Z7-VConLC!Z7-VConK_T!Z7-VConKC!Z7</f>
        <v>-5.8254342188513483E-2</v>
      </c>
      <c r="AA7" s="28">
        <f>V_G!AA7-VConH!AA7-VConLC!AA7-VConK_T!AA7-VConKC!AA7</f>
        <v>6.0535422196652547E-2</v>
      </c>
      <c r="AC7" s="28">
        <f t="shared" si="0"/>
        <v>4.076948792050214E-2</v>
      </c>
      <c r="AD7" s="28">
        <f t="shared" si="1"/>
        <v>1.3727452901310716E-2</v>
      </c>
      <c r="AE7" s="28">
        <f t="shared" si="2"/>
        <v>-0.14911401219768322</v>
      </c>
      <c r="AF7" s="28">
        <f t="shared" si="3"/>
        <v>-6.3135508727828707E-2</v>
      </c>
      <c r="AG7" s="28">
        <f t="shared" si="4"/>
        <v>7.960545535302432E-3</v>
      </c>
      <c r="AH7" s="28">
        <f t="shared" si="5"/>
        <v>-6.769327964818625E-2</v>
      </c>
      <c r="AI7" s="28">
        <f t="shared" si="6"/>
        <v>-3.6474488379154534E-2</v>
      </c>
      <c r="AJ7" s="28">
        <f t="shared" si="7"/>
        <v>-3.3255707126634261E-2</v>
      </c>
    </row>
    <row r="8" spans="1:36" x14ac:dyDescent="0.15">
      <c r="A8" s="8">
        <v>6</v>
      </c>
      <c r="B8" s="11" t="s">
        <v>145</v>
      </c>
      <c r="C8" s="28"/>
      <c r="D8" s="28">
        <f>V_G!D8-VConH!D8-VConLC!D8-VConK_T!D8-VConKC!D8</f>
        <v>1.3798462020956581E-2</v>
      </c>
      <c r="E8" s="28">
        <f>V_G!E8-VConH!E8-VConLC!E8-VConK_T!E8-VConKC!E8</f>
        <v>-1.091800727756467E-2</v>
      </c>
      <c r="F8" s="28">
        <f>V_G!F8-VConH!F8-VConLC!F8-VConK_T!F8-VConKC!F8</f>
        <v>2.4521718642745022E-2</v>
      </c>
      <c r="G8" s="28">
        <f>V_G!G8-VConH!G8-VConLC!G8-VConK_T!G8-VConKC!G8</f>
        <v>-6.9613291388818692E-3</v>
      </c>
      <c r="H8" s="28">
        <f>V_G!H8-VConH!H8-VConLC!H8-VConK_T!H8-VConKC!H8</f>
        <v>6.5849925468874873E-2</v>
      </c>
      <c r="I8" s="28">
        <f>V_G!I8-VConH!I8-VConLC!I8-VConK_T!I8-VConKC!I8</f>
        <v>-3.7704726237663237E-2</v>
      </c>
      <c r="J8" s="28">
        <f>V_G!J8-VConH!J8-VConLC!J8-VConK_T!J8-VConKC!J8</f>
        <v>-9.8814542151312622E-4</v>
      </c>
      <c r="K8" s="28">
        <f>V_G!K8-VConH!K8-VConLC!K8-VConK_T!K8-VConKC!K8</f>
        <v>7.5345969249308864E-2</v>
      </c>
      <c r="L8" s="28">
        <f>V_G!L8-VConH!L8-VConLC!L8-VConK_T!L8-VConKC!L8</f>
        <v>-1.5065879040504195E-2</v>
      </c>
      <c r="M8" s="28">
        <f>V_G!M8-VConH!M8-VConLC!M8-VConK_T!M8-VConKC!M8</f>
        <v>4.2031680842014203E-2</v>
      </c>
      <c r="N8" s="28">
        <f>V_G!N8-VConH!N8-VConLC!N8-VConK_T!N8-VConKC!N8</f>
        <v>-8.8041749466186245E-2</v>
      </c>
      <c r="O8" s="28">
        <f>V_G!O8-VConH!O8-VConLC!O8-VConK_T!O8-VConKC!O8</f>
        <v>-1.8535340887612741E-2</v>
      </c>
      <c r="P8" s="28">
        <f>V_G!P8-VConH!P8-VConLC!P8-VConK_T!P8-VConKC!P8</f>
        <v>2.4771675720809381E-2</v>
      </c>
      <c r="Q8" s="28">
        <f>V_G!Q8-VConH!Q8-VConLC!Q8-VConK_T!Q8-VConKC!Q8</f>
        <v>-0.10607554137902282</v>
      </c>
      <c r="R8" s="28">
        <f>V_G!R8-VConH!R8-VConLC!R8-VConK_T!R8-VConKC!R8</f>
        <v>5.3037315603168829E-2</v>
      </c>
      <c r="S8" s="28">
        <f>V_G!S8-VConH!S8-VConLC!S8-VConK_T!S8-VConKC!S8</f>
        <v>3.4062003685614663E-2</v>
      </c>
      <c r="T8" s="28">
        <f>V_G!T8-VConH!T8-VConLC!T8-VConK_T!T8-VConKC!T8</f>
        <v>0.15521378236059116</v>
      </c>
      <c r="U8" s="28">
        <f>V_G!U8-VConH!U8-VConLC!U8-VConK_T!U8-VConKC!U8</f>
        <v>-3.3044291401476987E-2</v>
      </c>
      <c r="V8" s="28">
        <f>V_G!V8-VConH!V8-VConLC!V8-VConK_T!V8-VConKC!V8</f>
        <v>-2.5292030575252651E-2</v>
      </c>
      <c r="W8" s="28">
        <f>V_G!W8-VConH!W8-VConLC!W8-VConK_T!W8-VConKC!W8</f>
        <v>3.0412615766088674E-3</v>
      </c>
      <c r="X8" s="28">
        <f>V_G!X8-VConH!X8-VConLC!X8-VConK_T!X8-VConKC!X8</f>
        <v>2.9827501894677064E-2</v>
      </c>
      <c r="Y8" s="28">
        <f>V_G!Y8-VConH!Y8-VConLC!Y8-VConK_T!Y8-VConKC!Y8</f>
        <v>6.5902066607785026E-2</v>
      </c>
      <c r="Z8" s="28">
        <f>V_G!Z8-VConH!Z8-VConLC!Z8-VConK_T!Z8-VConKC!Z8</f>
        <v>2.1101592609554926E-2</v>
      </c>
      <c r="AA8" s="28">
        <f>V_G!AA8-VConH!AA8-VConLC!AA8-VConK_T!AA8-VConKC!AA8</f>
        <v>4.5627807125991293E-2</v>
      </c>
      <c r="AC8" s="28">
        <f t="shared" si="0"/>
        <v>6.9575162915020234E-3</v>
      </c>
      <c r="AD8" s="28">
        <f t="shared" si="1"/>
        <v>2.6563752326239005E-3</v>
      </c>
      <c r="AE8" s="28">
        <f t="shared" si="2"/>
        <v>-2.5479774514085367E-3</v>
      </c>
      <c r="AF8" s="28">
        <f t="shared" si="3"/>
        <v>2.594924477102949E-2</v>
      </c>
      <c r="AG8" s="28">
        <f t="shared" si="4"/>
        <v>4.4210488781110412E-2</v>
      </c>
      <c r="AH8" s="28">
        <f t="shared" si="5"/>
        <v>5.4198890607680403E-5</v>
      </c>
      <c r="AI8" s="28">
        <f t="shared" si="6"/>
        <v>3.2797211274809834E-2</v>
      </c>
      <c r="AJ8" s="28">
        <f t="shared" si="7"/>
        <v>1.2943793937481116E-2</v>
      </c>
    </row>
    <row r="9" spans="1:36" x14ac:dyDescent="0.15">
      <c r="A9" s="8">
        <v>7</v>
      </c>
      <c r="B9" s="11" t="s">
        <v>146</v>
      </c>
      <c r="C9" s="28"/>
      <c r="D9" s="28">
        <f>V_G!D9-VConH!D9-VConLC!D9-VConK_T!D9-VConKC!D9</f>
        <v>0.20192919312520574</v>
      </c>
      <c r="E9" s="28">
        <f>V_G!E9-VConH!E9-VConLC!E9-VConK_T!E9-VConKC!E9</f>
        <v>-4.6625429786037204E-2</v>
      </c>
      <c r="F9" s="28">
        <f>V_G!F9-VConH!F9-VConLC!F9-VConK_T!F9-VConKC!F9</f>
        <v>-1.6078224768713522E-2</v>
      </c>
      <c r="G9" s="28">
        <f>V_G!G9-VConH!G9-VConLC!G9-VConK_T!G9-VConKC!G9</f>
        <v>-2.0732966865896874E-2</v>
      </c>
      <c r="H9" s="28">
        <f>V_G!H9-VConH!H9-VConLC!H9-VConK_T!H9-VConKC!H9</f>
        <v>-5.0222991248840103E-2</v>
      </c>
      <c r="I9" s="28">
        <f>V_G!I9-VConH!I9-VConLC!I9-VConK_T!I9-VConKC!I9</f>
        <v>-3.4894431739459643E-2</v>
      </c>
      <c r="J9" s="28">
        <f>V_G!J9-VConH!J9-VConLC!J9-VConK_T!J9-VConKC!J9</f>
        <v>-2.0087636681647814E-2</v>
      </c>
      <c r="K9" s="28">
        <f>V_G!K9-VConH!K9-VConLC!K9-VConK_T!K9-VConKC!K9</f>
        <v>7.5075885771719961E-2</v>
      </c>
      <c r="L9" s="28">
        <f>V_G!L9-VConH!L9-VConLC!L9-VConK_T!L9-VConKC!L9</f>
        <v>5.845766740325184E-2</v>
      </c>
      <c r="M9" s="28">
        <f>V_G!M9-VConH!M9-VConLC!M9-VConK_T!M9-VConKC!M9</f>
        <v>-3.6154718124765922E-2</v>
      </c>
      <c r="N9" s="28">
        <f>V_G!N9-VConH!N9-VConLC!N9-VConK_T!N9-VConKC!N9</f>
        <v>-6.9896803535732271E-2</v>
      </c>
      <c r="O9" s="28">
        <f>V_G!O9-VConH!O9-VConLC!O9-VConK_T!O9-VConKC!O9</f>
        <v>-7.5733612403154349E-2</v>
      </c>
      <c r="P9" s="28">
        <f>V_G!P9-VConH!P9-VConLC!P9-VConK_T!P9-VConKC!P9</f>
        <v>-2.1439180382588397E-2</v>
      </c>
      <c r="Q9" s="28">
        <f>V_G!Q9-VConH!Q9-VConLC!Q9-VConK_T!Q9-VConKC!Q9</f>
        <v>-0.17067307836883525</v>
      </c>
      <c r="R9" s="28">
        <f>V_G!R9-VConH!R9-VConLC!R9-VConK_T!R9-VConKC!R9</f>
        <v>-7.5085218439632923E-2</v>
      </c>
      <c r="S9" s="28">
        <f>V_G!S9-VConH!S9-VConLC!S9-VConK_T!S9-VConKC!S9</f>
        <v>-3.1440323168873368E-3</v>
      </c>
      <c r="T9" s="28">
        <f>V_G!T9-VConH!T9-VConLC!T9-VConK_T!T9-VConKC!T9</f>
        <v>-2.5816809414906057E-2</v>
      </c>
      <c r="U9" s="28">
        <f>V_G!U9-VConH!U9-VConLC!U9-VConK_T!U9-VConKC!U9</f>
        <v>-0.18851549723705363</v>
      </c>
      <c r="V9" s="28">
        <f>V_G!V9-VConH!V9-VConLC!V9-VConK_T!V9-VConKC!V9</f>
        <v>2.5481231401009434E-2</v>
      </c>
      <c r="W9" s="28">
        <f>V_G!W9-VConH!W9-VConLC!W9-VConK_T!W9-VConKC!W9</f>
        <v>5.533699744824673E-2</v>
      </c>
      <c r="X9" s="28">
        <f>V_G!X9-VConH!X9-VConLC!X9-VConK_T!X9-VConKC!X9</f>
        <v>8.9738583986421816E-2</v>
      </c>
      <c r="Y9" s="28">
        <f>V_G!Y9-VConH!Y9-VConLC!Y9-VConK_T!Y9-VConKC!Y9</f>
        <v>-0.19453891510707774</v>
      </c>
      <c r="Z9" s="28">
        <f>V_G!Z9-VConH!Z9-VConLC!Z9-VConK_T!Z9-VConKC!Z9</f>
        <v>-0.18673481235598574</v>
      </c>
      <c r="AA9" s="28">
        <f>V_G!AA9-VConH!AA9-VConLC!AA9-VConK_T!AA9-VConKC!AA9</f>
        <v>-4.0843939565657232E-2</v>
      </c>
      <c r="AC9" s="28">
        <f t="shared" si="0"/>
        <v>-3.371080888178947E-2</v>
      </c>
      <c r="AD9" s="28">
        <f t="shared" si="1"/>
        <v>1.4788789665651585E-3</v>
      </c>
      <c r="AE9" s="28">
        <f t="shared" si="2"/>
        <v>-6.9215024382219645E-2</v>
      </c>
      <c r="AF9" s="28">
        <f t="shared" si="3"/>
        <v>-8.7550987632563412E-3</v>
      </c>
      <c r="AG9" s="28">
        <f t="shared" si="4"/>
        <v>-0.14070588900957356</v>
      </c>
      <c r="AH9" s="28">
        <f t="shared" si="5"/>
        <v>-3.3868072707827247E-2</v>
      </c>
      <c r="AI9" s="28">
        <f t="shared" si="6"/>
        <v>-5.8236645105625304E-2</v>
      </c>
      <c r="AJ9" s="28">
        <f t="shared" si="7"/>
        <v>-4.2309910101400963E-2</v>
      </c>
    </row>
    <row r="10" spans="1:36" x14ac:dyDescent="0.15">
      <c r="A10" s="8">
        <v>8</v>
      </c>
      <c r="B10" s="11" t="s">
        <v>147</v>
      </c>
      <c r="C10" s="28"/>
      <c r="D10" s="28">
        <f>V_G!D10-VConH!D10-VConLC!D10-VConK_T!D10-VConKC!D10</f>
        <v>0.43856526978204374</v>
      </c>
      <c r="E10" s="28">
        <f>V_G!E10-VConH!E10-VConLC!E10-VConK_T!E10-VConKC!E10</f>
        <v>3.2442157221431719E-2</v>
      </c>
      <c r="F10" s="28">
        <f>V_G!F10-VConH!F10-VConLC!F10-VConK_T!F10-VConKC!F10</f>
        <v>2.0501763979151606E-2</v>
      </c>
      <c r="G10" s="28">
        <f>V_G!G10-VConH!G10-VConLC!G10-VConK_T!G10-VConKC!G10</f>
        <v>0.53915759769446547</v>
      </c>
      <c r="H10" s="28">
        <f>V_G!H10-VConH!H10-VConLC!H10-VConK_T!H10-VConKC!H10</f>
        <v>-0.70005454668379508</v>
      </c>
      <c r="I10" s="28">
        <f>V_G!I10-VConH!I10-VConLC!I10-VConK_T!I10-VConKC!I10</f>
        <v>4.8301326207500453E-2</v>
      </c>
      <c r="J10" s="28">
        <f>V_G!J10-VConH!J10-VConLC!J10-VConK_T!J10-VConKC!J10</f>
        <v>0.27763805600639169</v>
      </c>
      <c r="K10" s="28">
        <f>V_G!K10-VConH!K10-VConLC!K10-VConK_T!K10-VConKC!K10</f>
        <v>5.1420186702854018E-2</v>
      </c>
      <c r="L10" s="28">
        <f>V_G!L10-VConH!L10-VConLC!L10-VConK_T!L10-VConKC!L10</f>
        <v>-2.3973460064354461E-2</v>
      </c>
      <c r="M10" s="28">
        <f>V_G!M10-VConH!M10-VConLC!M10-VConK_T!M10-VConKC!M10</f>
        <v>0.11134202205592227</v>
      </c>
      <c r="N10" s="28">
        <f>V_G!N10-VConH!N10-VConLC!N10-VConK_T!N10-VConKC!N10</f>
        <v>3.0123943438175541E-3</v>
      </c>
      <c r="O10" s="28">
        <f>V_G!O10-VConH!O10-VConLC!O10-VConK_T!O10-VConKC!O10</f>
        <v>3.3861126780753335E-2</v>
      </c>
      <c r="P10" s="28">
        <f>V_G!P10-VConH!P10-VConLC!P10-VConK_T!P10-VConKC!P10</f>
        <v>1.631227817808744E-2</v>
      </c>
      <c r="Q10" s="28">
        <f>V_G!Q10-VConH!Q10-VConLC!Q10-VConK_T!Q10-VConKC!Q10</f>
        <v>6.46658570930361E-2</v>
      </c>
      <c r="R10" s="28">
        <f>V_G!R10-VConH!R10-VConLC!R10-VConK_T!R10-VConKC!R10</f>
        <v>-1.3375573055976866</v>
      </c>
      <c r="S10" s="28">
        <f>V_G!S10-VConH!S10-VConLC!S10-VConK_T!S10-VConKC!S10</f>
        <v>0.10422552633819801</v>
      </c>
      <c r="T10" s="28">
        <f>V_G!T10-VConH!T10-VConLC!T10-VConK_T!T10-VConKC!T10</f>
        <v>-0.54258129724983206</v>
      </c>
      <c r="U10" s="28">
        <f>V_G!U10-VConH!U10-VConLC!U10-VConK_T!U10-VConKC!U10</f>
        <v>-0.53937858175660991</v>
      </c>
      <c r="V10" s="28">
        <f>V_G!V10-VConH!V10-VConLC!V10-VConK_T!V10-VConKC!V10</f>
        <v>1.8172734383919598</v>
      </c>
      <c r="W10" s="28">
        <f>V_G!W10-VConH!W10-VConLC!W10-VConK_T!W10-VConKC!W10</f>
        <v>-0.27408547557811563</v>
      </c>
      <c r="X10" s="28">
        <f>V_G!X10-VConH!X10-VConLC!X10-VConK_T!X10-VConKC!X10</f>
        <v>0.65609763853121739</v>
      </c>
      <c r="Y10" s="28">
        <f>V_G!Y10-VConH!Y10-VConLC!Y10-VConK_T!Y10-VConKC!Y10</f>
        <v>-2.8012332506346653</v>
      </c>
      <c r="Z10" s="28">
        <f>V_G!Z10-VConH!Z10-VConLC!Z10-VConK_T!Z10-VConKC!Z10</f>
        <v>1.1921464782658922</v>
      </c>
      <c r="AA10" s="28">
        <f>V_G!AA10-VConH!AA10-VConLC!AA10-VConK_T!AA10-VConKC!AA10</f>
        <v>0.4024680201329931</v>
      </c>
      <c r="AC10" s="28">
        <f t="shared" si="0"/>
        <v>-1.1930340316249163E-2</v>
      </c>
      <c r="AD10" s="28">
        <f t="shared" si="1"/>
        <v>8.388783980892621E-2</v>
      </c>
      <c r="AE10" s="28">
        <f t="shared" si="2"/>
        <v>-0.22369850344152237</v>
      </c>
      <c r="AF10" s="28">
        <f t="shared" si="3"/>
        <v>0.22346514446772389</v>
      </c>
      <c r="AG10" s="28">
        <f t="shared" si="4"/>
        <v>-0.40220625074526001</v>
      </c>
      <c r="AH10" s="28">
        <f t="shared" si="5"/>
        <v>-6.9905331816298072E-2</v>
      </c>
      <c r="AI10" s="28">
        <f t="shared" si="6"/>
        <v>-1.1161628737145074E-2</v>
      </c>
      <c r="AJ10" s="28">
        <f t="shared" si="7"/>
        <v>-3.6869480419190741E-2</v>
      </c>
    </row>
    <row r="11" spans="1:36" x14ac:dyDescent="0.15">
      <c r="A11" s="8">
        <v>9</v>
      </c>
      <c r="B11" s="11" t="s">
        <v>148</v>
      </c>
      <c r="C11" s="28"/>
      <c r="D11" s="28">
        <f>V_G!D11-VConH!D11-VConLC!D11-VConK_T!D11-VConKC!D11</f>
        <v>-3.4195611157622388E-2</v>
      </c>
      <c r="E11" s="28">
        <f>V_G!E11-VConH!E11-VConLC!E11-VConK_T!E11-VConKC!E11</f>
        <v>8.2970674809190563E-3</v>
      </c>
      <c r="F11" s="28">
        <f>V_G!F11-VConH!F11-VConLC!F11-VConK_T!F11-VConKC!F11</f>
        <v>1.4622770037879217E-2</v>
      </c>
      <c r="G11" s="28">
        <f>V_G!G11-VConH!G11-VConLC!G11-VConK_T!G11-VConKC!G11</f>
        <v>4.1751529028578392E-2</v>
      </c>
      <c r="H11" s="28">
        <f>V_G!H11-VConH!H11-VConLC!H11-VConK_T!H11-VConKC!H11</f>
        <v>6.6196041866020666E-3</v>
      </c>
      <c r="I11" s="28">
        <f>V_G!I11-VConH!I11-VConLC!I11-VConK_T!I11-VConKC!I11</f>
        <v>-4.15473857016345E-2</v>
      </c>
      <c r="J11" s="28">
        <f>V_G!J11-VConH!J11-VConLC!J11-VConK_T!J11-VConKC!J11</f>
        <v>4.7255222990148012E-2</v>
      </c>
      <c r="K11" s="28">
        <f>V_G!K11-VConH!K11-VConLC!K11-VConK_T!K11-VConKC!K11</f>
        <v>-5.5542524618462243E-2</v>
      </c>
      <c r="L11" s="28">
        <f>V_G!L11-VConH!L11-VConLC!L11-VConK_T!L11-VConKC!L11</f>
        <v>6.8210171360494856E-2</v>
      </c>
      <c r="M11" s="28">
        <f>V_G!M11-VConH!M11-VConLC!M11-VConK_T!M11-VConKC!M11</f>
        <v>-2.3045064393209809E-2</v>
      </c>
      <c r="N11" s="28">
        <f>V_G!N11-VConH!N11-VConLC!N11-VConK_T!N11-VConKC!N11</f>
        <v>5.0365122075777126E-2</v>
      </c>
      <c r="O11" s="28">
        <f>V_G!O11-VConH!O11-VConLC!O11-VConK_T!O11-VConKC!O11</f>
        <v>4.7257880647245315E-2</v>
      </c>
      <c r="P11" s="28">
        <f>V_G!P11-VConH!P11-VConLC!P11-VConK_T!P11-VConKC!P11</f>
        <v>7.3501401576529929E-2</v>
      </c>
      <c r="Q11" s="28">
        <f>V_G!Q11-VConH!Q11-VConLC!Q11-VConK_T!Q11-VConKC!Q11</f>
        <v>-8.1899627227721167E-3</v>
      </c>
      <c r="R11" s="28">
        <f>V_G!R11-VConH!R11-VConLC!R11-VConK_T!R11-VConKC!R11</f>
        <v>-9.4761659524348237E-3</v>
      </c>
      <c r="S11" s="28">
        <f>V_G!S11-VConH!S11-VConLC!S11-VConK_T!S11-VConKC!S11</f>
        <v>3.0798992209356148E-2</v>
      </c>
      <c r="T11" s="28">
        <f>V_G!T11-VConH!T11-VConLC!T11-VConK_T!T11-VConKC!T11</f>
        <v>5.6566091074140422E-2</v>
      </c>
      <c r="U11" s="28">
        <f>V_G!U11-VConH!U11-VConLC!U11-VConK_T!U11-VConKC!U11</f>
        <v>-1.8099540095515287E-2</v>
      </c>
      <c r="V11" s="28">
        <f>V_G!V11-VConH!V11-VConLC!V11-VConK_T!V11-VConKC!V11</f>
        <v>5.838823517344071E-2</v>
      </c>
      <c r="W11" s="28">
        <f>V_G!W11-VConH!W11-VConLC!W11-VConK_T!W11-VConKC!W11</f>
        <v>2.0619386255659178E-2</v>
      </c>
      <c r="X11" s="28">
        <f>V_G!X11-VConH!X11-VConLC!X11-VConK_T!X11-VConKC!X11</f>
        <v>5.5769799945825087E-2</v>
      </c>
      <c r="Y11" s="28">
        <f>V_G!Y11-VConH!Y11-VConLC!Y11-VConK_T!Y11-VConKC!Y11</f>
        <v>-2.0758039653133175E-2</v>
      </c>
      <c r="Z11" s="28">
        <f>V_G!Z11-VConH!Z11-VConLC!Z11-VConK_T!Z11-VConKC!Z11</f>
        <v>9.6359410181938946E-3</v>
      </c>
      <c r="AA11" s="28">
        <f>V_G!AA11-VConH!AA11-VConLC!AA11-VConK_T!AA11-VConKC!AA11</f>
        <v>1.3926843117023848E-2</v>
      </c>
      <c r="AC11" s="28">
        <f t="shared" si="0"/>
        <v>5.9487170064688472E-3</v>
      </c>
      <c r="AD11" s="28">
        <f t="shared" si="1"/>
        <v>1.7448585482949589E-2</v>
      </c>
      <c r="AE11" s="28">
        <f t="shared" si="2"/>
        <v>2.6778429151584893E-2</v>
      </c>
      <c r="AF11" s="28">
        <f t="shared" si="3"/>
        <v>3.4648794470710023E-2</v>
      </c>
      <c r="AG11" s="28">
        <f t="shared" si="4"/>
        <v>9.3491482736152273E-4</v>
      </c>
      <c r="AH11" s="28">
        <f t="shared" si="5"/>
        <v>2.2113507317267238E-2</v>
      </c>
      <c r="AI11" s="28">
        <f t="shared" si="6"/>
        <v>2.2006089604454337E-2</v>
      </c>
      <c r="AJ11" s="28">
        <f t="shared" si="7"/>
        <v>1.8562059784376143E-2</v>
      </c>
    </row>
    <row r="12" spans="1:36" x14ac:dyDescent="0.15">
      <c r="A12" s="8">
        <v>10</v>
      </c>
      <c r="B12" s="11" t="s">
        <v>149</v>
      </c>
      <c r="C12" s="28"/>
      <c r="D12" s="28">
        <f>V_G!D12-VConH!D12-VConLC!D12-VConK_T!D12-VConKC!D12</f>
        <v>-0.15923410434234847</v>
      </c>
      <c r="E12" s="28">
        <f>V_G!E12-VConH!E12-VConLC!E12-VConK_T!E12-VConKC!E12</f>
        <v>-2.3441214748280141E-2</v>
      </c>
      <c r="F12" s="28">
        <f>V_G!F12-VConH!F12-VConLC!F12-VConK_T!F12-VConKC!F12</f>
        <v>-5.9316245230873789E-2</v>
      </c>
      <c r="G12" s="28">
        <f>V_G!G12-VConH!G12-VConLC!G12-VConK_T!G12-VConKC!G12</f>
        <v>-9.8968148609053092E-2</v>
      </c>
      <c r="H12" s="28">
        <f>V_G!H12-VConH!H12-VConLC!H12-VConK_T!H12-VConKC!H12</f>
        <v>-2.5309837307622526E-2</v>
      </c>
      <c r="I12" s="28">
        <f>V_G!I12-VConH!I12-VConLC!I12-VConK_T!I12-VConKC!I12</f>
        <v>-1.9087443372264763E-2</v>
      </c>
      <c r="J12" s="28">
        <f>V_G!J12-VConH!J12-VConLC!J12-VConK_T!J12-VConKC!J12</f>
        <v>2.1552012879870047E-2</v>
      </c>
      <c r="K12" s="28">
        <f>V_G!K12-VConH!K12-VConLC!K12-VConK_T!K12-VConKC!K12</f>
        <v>-3.1262522777448287E-2</v>
      </c>
      <c r="L12" s="28">
        <f>V_G!L12-VConH!L12-VConLC!L12-VConK_T!L12-VConKC!L12</f>
        <v>1.5269020016157989E-2</v>
      </c>
      <c r="M12" s="28">
        <f>V_G!M12-VConH!M12-VConLC!M12-VConK_T!M12-VConKC!M12</f>
        <v>3.7721833054190627E-2</v>
      </c>
      <c r="N12" s="28">
        <f>V_G!N12-VConH!N12-VConLC!N12-VConK_T!N12-VConKC!N12</f>
        <v>-7.5464959009170204E-2</v>
      </c>
      <c r="O12" s="28">
        <f>V_G!O12-VConH!O12-VConLC!O12-VConK_T!O12-VConKC!O12</f>
        <v>-3.7780274338349885E-2</v>
      </c>
      <c r="P12" s="28">
        <f>V_G!P12-VConH!P12-VConLC!P12-VConK_T!P12-VConKC!P12</f>
        <v>2.7457214072024227E-2</v>
      </c>
      <c r="Q12" s="28">
        <f>V_G!Q12-VConH!Q12-VConLC!Q12-VConK_T!Q12-VConKC!Q12</f>
        <v>-3.7300576601401361E-2</v>
      </c>
      <c r="R12" s="28">
        <f>V_G!R12-VConH!R12-VConLC!R12-VConK_T!R12-VConKC!R12</f>
        <v>2.6086005460444388E-3</v>
      </c>
      <c r="S12" s="28">
        <f>V_G!S12-VConH!S12-VConLC!S12-VConK_T!S12-VConKC!S12</f>
        <v>2.7700889174415985E-2</v>
      </c>
      <c r="T12" s="28">
        <f>V_G!T12-VConH!T12-VConLC!T12-VConK_T!T12-VConKC!T12</f>
        <v>-9.0234431871155457E-2</v>
      </c>
      <c r="U12" s="28">
        <f>V_G!U12-VConH!U12-VConLC!U12-VConK_T!U12-VConKC!U12</f>
        <v>-1.9220604218508179E-2</v>
      </c>
      <c r="V12" s="28">
        <f>V_G!V12-VConH!V12-VConLC!V12-VConK_T!V12-VConKC!V12</f>
        <v>2.2277129138974203E-2</v>
      </c>
      <c r="W12" s="28">
        <f>V_G!W12-VConH!W12-VConLC!W12-VConK_T!W12-VConKC!W12</f>
        <v>4.2490270977930539E-2</v>
      </c>
      <c r="X12" s="28">
        <f>V_G!X12-VConH!X12-VConLC!X12-VConK_T!X12-VConKC!X12</f>
        <v>3.6631479513505413E-2</v>
      </c>
      <c r="Y12" s="28">
        <f>V_G!Y12-VConH!Y12-VConLC!Y12-VConK_T!Y12-VConKC!Y12</f>
        <v>-1.8154607675390348E-2</v>
      </c>
      <c r="Z12" s="28">
        <f>V_G!Z12-VConH!Z12-VConLC!Z12-VConK_T!Z12-VConKC!Z12</f>
        <v>1.0971141143891637E-2</v>
      </c>
      <c r="AA12" s="28">
        <f>V_G!AA12-VConH!AA12-VConLC!AA12-VConK_T!AA12-VConKC!AA12</f>
        <v>2.4788791145598215E-2</v>
      </c>
      <c r="AC12" s="28">
        <f t="shared" si="0"/>
        <v>-4.5224577853618865E-2</v>
      </c>
      <c r="AD12" s="28">
        <f t="shared" si="1"/>
        <v>-6.4369231672799648E-3</v>
      </c>
      <c r="AE12" s="28">
        <f t="shared" si="2"/>
        <v>-3.4628294294533186E-3</v>
      </c>
      <c r="AF12" s="28">
        <f t="shared" si="3"/>
        <v>-1.6112312918506982E-3</v>
      </c>
      <c r="AG12" s="28">
        <f t="shared" si="4"/>
        <v>5.8684415380331686E-3</v>
      </c>
      <c r="AH12" s="28">
        <f t="shared" si="5"/>
        <v>-4.9498762983666428E-3</v>
      </c>
      <c r="AI12" s="28">
        <f t="shared" si="6"/>
        <v>1.1936460193557516E-3</v>
      </c>
      <c r="AJ12" s="28">
        <f t="shared" si="7"/>
        <v>-1.1568368873778895E-2</v>
      </c>
    </row>
    <row r="13" spans="1:36" x14ac:dyDescent="0.15">
      <c r="A13" s="8">
        <v>11</v>
      </c>
      <c r="B13" s="11" t="s">
        <v>150</v>
      </c>
      <c r="C13" s="28"/>
      <c r="D13" s="28">
        <f>V_G!D13-VConH!D13-VConLC!D13-VConK_T!D13-VConKC!D13</f>
        <v>2.6948855965741803E-2</v>
      </c>
      <c r="E13" s="28">
        <f>V_G!E13-VConH!E13-VConLC!E13-VConK_T!E13-VConKC!E13</f>
        <v>-0.70535410349637728</v>
      </c>
      <c r="F13" s="28">
        <f>V_G!F13-VConH!F13-VConLC!F13-VConK_T!F13-VConKC!F13</f>
        <v>-5.9197450973307461E-2</v>
      </c>
      <c r="G13" s="28">
        <f>V_G!G13-VConH!G13-VConLC!G13-VConK_T!G13-VConKC!G13</f>
        <v>2.2549866450998098E-2</v>
      </c>
      <c r="H13" s="28">
        <f>V_G!H13-VConH!H13-VConLC!H13-VConK_T!H13-VConKC!H13</f>
        <v>2.0143956643073835E-2</v>
      </c>
      <c r="I13" s="28">
        <f>V_G!I13-VConH!I13-VConLC!I13-VConK_T!I13-VConKC!I13</f>
        <v>-3.5460016880596877E-2</v>
      </c>
      <c r="J13" s="28">
        <f>V_G!J13-VConH!J13-VConLC!J13-VConK_T!J13-VConKC!J13</f>
        <v>0.17174052748514229</v>
      </c>
      <c r="K13" s="28">
        <f>V_G!K13-VConH!K13-VConLC!K13-VConK_T!K13-VConKC!K13</f>
        <v>-0.12158868075371282</v>
      </c>
      <c r="L13" s="28">
        <f>V_G!L13-VConH!L13-VConLC!L13-VConK_T!L13-VConKC!L13</f>
        <v>-3.3432834580614849E-3</v>
      </c>
      <c r="M13" s="28">
        <f>V_G!M13-VConH!M13-VConLC!M13-VConK_T!M13-VConKC!M13</f>
        <v>-0.25850665411883211</v>
      </c>
      <c r="N13" s="28">
        <f>V_G!N13-VConH!N13-VConLC!N13-VConK_T!N13-VConKC!N13</f>
        <v>0.30822175998702656</v>
      </c>
      <c r="O13" s="28">
        <f>V_G!O13-VConH!O13-VConLC!O13-VConK_T!O13-VConKC!O13</f>
        <v>-0.14436003241238449</v>
      </c>
      <c r="P13" s="28">
        <f>V_G!P13-VConH!P13-VConLC!P13-VConK_T!P13-VConKC!P13</f>
        <v>0.10177431428867692</v>
      </c>
      <c r="Q13" s="28">
        <f>V_G!Q13-VConH!Q13-VConLC!Q13-VConK_T!Q13-VConKC!Q13</f>
        <v>-0.27549025117100923</v>
      </c>
      <c r="R13" s="28">
        <f>V_G!R13-VConH!R13-VConLC!R13-VConK_T!R13-VConKC!R13</f>
        <v>-1.3137623851743956</v>
      </c>
      <c r="S13" s="28">
        <f>V_G!S13-VConH!S13-VConLC!S13-VConK_T!S13-VConKC!S13</f>
        <v>0.25404208466091249</v>
      </c>
      <c r="T13" s="28">
        <f>V_G!T13-VConH!T13-VConLC!T13-VConK_T!T13-VConKC!T13</f>
        <v>-0.13131695515304317</v>
      </c>
      <c r="U13" s="28">
        <f>V_G!U13-VConH!U13-VConLC!U13-VConK_T!U13-VConKC!U13</f>
        <v>4.791561697586192E-2</v>
      </c>
      <c r="V13" s="28">
        <f>V_G!V13-VConH!V13-VConLC!V13-VConK_T!V13-VConKC!V13</f>
        <v>-0.38493703587050015</v>
      </c>
      <c r="W13" s="28">
        <f>V_G!W13-VConH!W13-VConLC!W13-VConK_T!W13-VConKC!W13</f>
        <v>-4.6525392051957708E-2</v>
      </c>
      <c r="X13" s="28">
        <f>V_G!X13-VConH!X13-VConLC!X13-VConK_T!X13-VConKC!X13</f>
        <v>-1.6012198823137452E-2</v>
      </c>
      <c r="Y13" s="28">
        <f>V_G!Y13-VConH!Y13-VConLC!Y13-VConK_T!Y13-VConKC!Y13</f>
        <v>0.36915475891267741</v>
      </c>
      <c r="Z13" s="28">
        <f>V_G!Z13-VConH!Z13-VConLC!Z13-VConK_T!Z13-VConKC!Z13</f>
        <v>-0.41157607168742333</v>
      </c>
      <c r="AA13" s="28">
        <f>V_G!AA13-VConH!AA13-VConLC!AA13-VConK_T!AA13-VConKC!AA13</f>
        <v>-0.13787514989547797</v>
      </c>
      <c r="AC13" s="28">
        <f t="shared" si="0"/>
        <v>-0.15146354965124192</v>
      </c>
      <c r="AD13" s="28">
        <f t="shared" si="1"/>
        <v>1.9304733828312486E-2</v>
      </c>
      <c r="AE13" s="28">
        <f t="shared" si="2"/>
        <v>-0.27555925396163994</v>
      </c>
      <c r="AF13" s="28">
        <f t="shared" si="3"/>
        <v>-0.10617519298455531</v>
      </c>
      <c r="AG13" s="28">
        <f t="shared" si="4"/>
        <v>-6.0098820890074629E-2</v>
      </c>
      <c r="AH13" s="28">
        <f t="shared" si="5"/>
        <v>-0.12812726006666372</v>
      </c>
      <c r="AI13" s="28">
        <f t="shared" si="6"/>
        <v>-8.889655344912506E-2</v>
      </c>
      <c r="AJ13" s="28">
        <f t="shared" si="7"/>
        <v>-0.11955490332677594</v>
      </c>
    </row>
    <row r="14" spans="1:36" x14ac:dyDescent="0.15">
      <c r="A14" s="8">
        <v>12</v>
      </c>
      <c r="B14" s="11" t="s">
        <v>151</v>
      </c>
      <c r="C14" s="28"/>
      <c r="D14" s="28">
        <f>V_G!D14-VConH!D14-VConLC!D14-VConK_T!D14-VConKC!D14</f>
        <v>6.6887585381827624E-2</v>
      </c>
      <c r="E14" s="28">
        <f>V_G!E14-VConH!E14-VConLC!E14-VConK_T!E14-VConKC!E14</f>
        <v>-1.6993262634686805E-2</v>
      </c>
      <c r="F14" s="28">
        <f>V_G!F14-VConH!F14-VConLC!F14-VConK_T!F14-VConKC!F14</f>
        <v>2.3081575591190291E-2</v>
      </c>
      <c r="G14" s="28">
        <f>V_G!G14-VConH!G14-VConLC!G14-VConK_T!G14-VConKC!G14</f>
        <v>6.0452983180889125E-2</v>
      </c>
      <c r="H14" s="28">
        <f>V_G!H14-VConH!H14-VConLC!H14-VConK_T!H14-VConKC!H14</f>
        <v>-2.8318174646888659E-2</v>
      </c>
      <c r="I14" s="28">
        <f>V_G!I14-VConH!I14-VConLC!I14-VConK_T!I14-VConKC!I14</f>
        <v>-1.3445405622640356E-3</v>
      </c>
      <c r="J14" s="28">
        <f>V_G!J14-VConH!J14-VConLC!J14-VConK_T!J14-VConKC!J14</f>
        <v>-5.0505530168140161E-2</v>
      </c>
      <c r="K14" s="28">
        <f>V_G!K14-VConH!K14-VConLC!K14-VConK_T!K14-VConKC!K14</f>
        <v>-1.6356180026865244E-2</v>
      </c>
      <c r="L14" s="28">
        <f>V_G!L14-VConH!L14-VConLC!L14-VConK_T!L14-VConKC!L14</f>
        <v>-1.8765406990207085E-2</v>
      </c>
      <c r="M14" s="28">
        <f>V_G!M14-VConH!M14-VConLC!M14-VConK_T!M14-VConKC!M14</f>
        <v>1.8294515967300189E-3</v>
      </c>
      <c r="N14" s="28">
        <f>V_G!N14-VConH!N14-VConLC!N14-VConK_T!N14-VConKC!N14</f>
        <v>-8.3879706181044761E-2</v>
      </c>
      <c r="O14" s="28">
        <f>V_G!O14-VConH!O14-VConLC!O14-VConK_T!O14-VConKC!O14</f>
        <v>-2.0137876441684993E-3</v>
      </c>
      <c r="P14" s="28">
        <f>V_G!P14-VConH!P14-VConLC!P14-VConK_T!P14-VConKC!P14</f>
        <v>-2.2536821181928911E-2</v>
      </c>
      <c r="Q14" s="28">
        <f>V_G!Q14-VConH!Q14-VConLC!Q14-VConK_T!Q14-VConKC!Q14</f>
        <v>3.5004198206179296E-2</v>
      </c>
      <c r="R14" s="28">
        <f>V_G!R14-VConH!R14-VConLC!R14-VConK_T!R14-VConKC!R14</f>
        <v>-2.0228811250172132E-2</v>
      </c>
      <c r="S14" s="28">
        <f>V_G!S14-VConH!S14-VConLC!S14-VConK_T!S14-VConKC!S14</f>
        <v>-0.10667138354780975</v>
      </c>
      <c r="T14" s="28">
        <f>V_G!T14-VConH!T14-VConLC!T14-VConK_T!T14-VConKC!T14</f>
        <v>-0.26388966932631397</v>
      </c>
      <c r="U14" s="28">
        <f>V_G!U14-VConH!U14-VConLC!U14-VConK_T!U14-VConKC!U14</f>
        <v>4.4665371845548085E-2</v>
      </c>
      <c r="V14" s="28">
        <f>V_G!V14-VConH!V14-VConLC!V14-VConK_T!V14-VConKC!V14</f>
        <v>3.5958140687770548E-2</v>
      </c>
      <c r="W14" s="28">
        <f>V_G!W14-VConH!W14-VConLC!W14-VConK_T!W14-VConKC!W14</f>
        <v>-3.0142697501695778E-2</v>
      </c>
      <c r="X14" s="28">
        <f>V_G!X14-VConH!X14-VConLC!X14-VConK_T!X14-VConKC!X14</f>
        <v>-4.8043673570501447E-2</v>
      </c>
      <c r="Y14" s="28">
        <f>V_G!Y14-VConH!Y14-VConLC!Y14-VConK_T!Y14-VConKC!Y14</f>
        <v>7.217045958313173E-2</v>
      </c>
      <c r="Z14" s="28">
        <f>V_G!Z14-VConH!Z14-VConLC!Z14-VConK_T!Z14-VConKC!Z14</f>
        <v>-9.9035707821980415E-2</v>
      </c>
      <c r="AA14" s="28">
        <f>V_G!AA14-VConH!AA14-VConLC!AA14-VConK_T!AA14-VConKC!AA14</f>
        <v>-0.13204551652077173</v>
      </c>
      <c r="AC14" s="28">
        <f t="shared" si="0"/>
        <v>7.3757161856479849E-3</v>
      </c>
      <c r="AD14" s="28">
        <f t="shared" si="1"/>
        <v>-3.3535474353905449E-2</v>
      </c>
      <c r="AE14" s="28">
        <f t="shared" si="2"/>
        <v>-2.3289321083579999E-2</v>
      </c>
      <c r="AF14" s="28">
        <f t="shared" si="3"/>
        <v>-5.2290505573038513E-2</v>
      </c>
      <c r="AG14" s="28">
        <f t="shared" si="4"/>
        <v>-5.297025491987347E-2</v>
      </c>
      <c r="AH14" s="28">
        <f t="shared" si="5"/>
        <v>-2.8412397718742721E-2</v>
      </c>
      <c r="AI14" s="28">
        <f t="shared" si="6"/>
        <v>-5.2545411578101622E-2</v>
      </c>
      <c r="AJ14" s="28">
        <f t="shared" si="7"/>
        <v>-2.9026464734086967E-2</v>
      </c>
    </row>
    <row r="15" spans="1:36" x14ac:dyDescent="0.15">
      <c r="A15" s="8">
        <v>13</v>
      </c>
      <c r="B15" s="11" t="s">
        <v>152</v>
      </c>
      <c r="C15" s="28"/>
      <c r="D15" s="28">
        <f>V_G!D15-VConH!D15-VConLC!D15-VConK_T!D15-VConKC!D15</f>
        <v>1.9352825656073901E-2</v>
      </c>
      <c r="E15" s="28">
        <f>V_G!E15-VConH!E15-VConLC!E15-VConK_T!E15-VConKC!E15</f>
        <v>-3.3354441099562718E-2</v>
      </c>
      <c r="F15" s="28">
        <f>V_G!F15-VConH!F15-VConLC!F15-VConK_T!F15-VConKC!F15</f>
        <v>-1.5972464420923909E-2</v>
      </c>
      <c r="G15" s="28">
        <f>V_G!G15-VConH!G15-VConLC!G15-VConK_T!G15-VConKC!G15</f>
        <v>1.336651442149394E-2</v>
      </c>
      <c r="H15" s="28">
        <f>V_G!H15-VConH!H15-VConLC!H15-VConK_T!H15-VConKC!H15</f>
        <v>-0.10176520782903474</v>
      </c>
      <c r="I15" s="28">
        <f>V_G!I15-VConH!I15-VConLC!I15-VConK_T!I15-VConKC!I15</f>
        <v>-1.1350361268785965E-2</v>
      </c>
      <c r="J15" s="28">
        <f>V_G!J15-VConH!J15-VConLC!J15-VConK_T!J15-VConKC!J15</f>
        <v>-8.6474591677426174E-2</v>
      </c>
      <c r="K15" s="28">
        <f>V_G!K15-VConH!K15-VConLC!K15-VConK_T!K15-VConKC!K15</f>
        <v>-2.6393848391480269E-2</v>
      </c>
      <c r="L15" s="28">
        <f>V_G!L15-VConH!L15-VConLC!L15-VConK_T!L15-VConKC!L15</f>
        <v>1.4841844377926992E-2</v>
      </c>
      <c r="M15" s="28">
        <f>V_G!M15-VConH!M15-VConLC!M15-VConK_T!M15-VConKC!M15</f>
        <v>8.1752950080644215E-3</v>
      </c>
      <c r="N15" s="28">
        <f>V_G!N15-VConH!N15-VConLC!N15-VConK_T!N15-VConKC!N15</f>
        <v>-4.9260715180825927E-2</v>
      </c>
      <c r="O15" s="28">
        <f>V_G!O15-VConH!O15-VConLC!O15-VConK_T!O15-VConKC!O15</f>
        <v>-1.7700720695314507E-2</v>
      </c>
      <c r="P15" s="28">
        <f>V_G!P15-VConH!P15-VConLC!P15-VConK_T!P15-VConKC!P15</f>
        <v>5.0954214346665812E-2</v>
      </c>
      <c r="Q15" s="28">
        <f>V_G!Q15-VConH!Q15-VConLC!Q15-VConK_T!Q15-VConKC!Q15</f>
        <v>1.8029315180520068E-2</v>
      </c>
      <c r="R15" s="28">
        <f>V_G!R15-VConH!R15-VConLC!R15-VConK_T!R15-VConKC!R15</f>
        <v>-0.10343843732475165</v>
      </c>
      <c r="S15" s="28">
        <f>V_G!S15-VConH!S15-VConLC!S15-VConK_T!S15-VConKC!S15</f>
        <v>-3.1715170751989444E-2</v>
      </c>
      <c r="T15" s="28">
        <f>V_G!T15-VConH!T15-VConLC!T15-VConK_T!T15-VConKC!T15</f>
        <v>6.3687225642629686E-2</v>
      </c>
      <c r="U15" s="28">
        <f>V_G!U15-VConH!U15-VConLC!U15-VConK_T!U15-VConKC!U15</f>
        <v>-1.1494013589166964E-2</v>
      </c>
      <c r="V15" s="28">
        <f>V_G!V15-VConH!V15-VConLC!V15-VConK_T!V15-VConKC!V15</f>
        <v>-1.4449219413847168E-2</v>
      </c>
      <c r="W15" s="28">
        <f>V_G!W15-VConH!W15-VConLC!W15-VConK_T!W15-VConKC!W15</f>
        <v>3.3707870569252327E-2</v>
      </c>
      <c r="X15" s="28">
        <f>V_G!X15-VConH!X15-VConLC!X15-VConK_T!X15-VConKC!X15</f>
        <v>0.14905425885266477</v>
      </c>
      <c r="Y15" s="28">
        <f>V_G!Y15-VConH!Y15-VConLC!Y15-VConK_T!Y15-VConKC!Y15</f>
        <v>-0.1775348245394491</v>
      </c>
      <c r="Z15" s="28">
        <f>V_G!Z15-VConH!Z15-VConLC!Z15-VConK_T!Z15-VConKC!Z15</f>
        <v>1.9056659211815447E-2</v>
      </c>
      <c r="AA15" s="28">
        <f>V_G!AA15-VConH!AA15-VConLC!AA15-VConK_T!AA15-VConKC!AA15</f>
        <v>-1.5659963637857172E-2</v>
      </c>
      <c r="AC15" s="28">
        <f t="shared" si="0"/>
        <v>-2.9815192039362681E-2</v>
      </c>
      <c r="AD15" s="28">
        <f t="shared" si="1"/>
        <v>-2.7822403172748193E-2</v>
      </c>
      <c r="AE15" s="28">
        <f t="shared" si="2"/>
        <v>-1.6774159848973947E-2</v>
      </c>
      <c r="AF15" s="28">
        <f t="shared" si="3"/>
        <v>4.4101224412306531E-2</v>
      </c>
      <c r="AG15" s="28">
        <f t="shared" si="4"/>
        <v>-5.8046042988496943E-2</v>
      </c>
      <c r="AH15" s="28">
        <f t="shared" si="5"/>
        <v>-2.2298281510861068E-2</v>
      </c>
      <c r="AI15" s="28">
        <f t="shared" si="6"/>
        <v>5.7959991370052262E-3</v>
      </c>
      <c r="AJ15" s="28">
        <f t="shared" si="7"/>
        <v>-1.4160468791712275E-2</v>
      </c>
    </row>
    <row r="16" spans="1:36" x14ac:dyDescent="0.15">
      <c r="A16" s="8">
        <v>14</v>
      </c>
      <c r="B16" s="11" t="s">
        <v>153</v>
      </c>
      <c r="C16" s="28"/>
      <c r="D16" s="28">
        <f>V_G!D16-VConH!D16-VConLC!D16-VConK_T!D16-VConKC!D16</f>
        <v>-8.5424110605598555E-4</v>
      </c>
      <c r="E16" s="28">
        <f>V_G!E16-VConH!E16-VConLC!E16-VConK_T!E16-VConKC!E16</f>
        <v>-2.141558473389097E-2</v>
      </c>
      <c r="F16" s="28">
        <f>V_G!F16-VConH!F16-VConLC!F16-VConK_T!F16-VConKC!F16</f>
        <v>5.4529562807425136E-3</v>
      </c>
      <c r="G16" s="28">
        <f>V_G!G16-VConH!G16-VConLC!G16-VConK_T!G16-VConKC!G16</f>
        <v>-3.5153874969439218E-2</v>
      </c>
      <c r="H16" s="28">
        <f>V_G!H16-VConH!H16-VConLC!H16-VConK_T!H16-VConKC!H16</f>
        <v>1.8085553174868665E-2</v>
      </c>
      <c r="I16" s="28">
        <f>V_G!I16-VConH!I16-VConLC!I16-VConK_T!I16-VConKC!I16</f>
        <v>-4.6428526205516789E-2</v>
      </c>
      <c r="J16" s="28">
        <f>V_G!J16-VConH!J16-VConLC!J16-VConK_T!J16-VConKC!J16</f>
        <v>-0.15302929806991689</v>
      </c>
      <c r="K16" s="28">
        <f>V_G!K16-VConH!K16-VConLC!K16-VConK_T!K16-VConKC!K16</f>
        <v>-4.5953830577982913E-2</v>
      </c>
      <c r="L16" s="28">
        <f>V_G!L16-VConH!L16-VConLC!L16-VConK_T!L16-VConKC!L16</f>
        <v>9.0012019860636713E-2</v>
      </c>
      <c r="M16" s="28">
        <f>V_G!M16-VConH!M16-VConLC!M16-VConK_T!M16-VConKC!M16</f>
        <v>-4.3855778705640627E-2</v>
      </c>
      <c r="N16" s="28">
        <f>V_G!N16-VConH!N16-VConLC!N16-VConK_T!N16-VConKC!N16</f>
        <v>9.8099544440288636E-2</v>
      </c>
      <c r="O16" s="28">
        <f>V_G!O16-VConH!O16-VConLC!O16-VConK_T!O16-VConKC!O16</f>
        <v>2.1803505150311199E-3</v>
      </c>
      <c r="P16" s="28">
        <f>V_G!P16-VConH!P16-VConLC!P16-VConK_T!P16-VConKC!P16</f>
        <v>-9.4066441658375577E-2</v>
      </c>
      <c r="Q16" s="28">
        <f>V_G!Q16-VConH!Q16-VConLC!Q16-VConK_T!Q16-VConKC!Q16</f>
        <v>3.1802730393444244E-3</v>
      </c>
      <c r="R16" s="28">
        <f>V_G!R16-VConH!R16-VConLC!R16-VConK_T!R16-VConKC!R16</f>
        <v>0.11160703322604895</v>
      </c>
      <c r="S16" s="28">
        <f>V_G!S16-VConH!S16-VConLC!S16-VConK_T!S16-VConKC!S16</f>
        <v>6.9080624323700796E-2</v>
      </c>
      <c r="T16" s="28">
        <f>V_G!T16-VConH!T16-VConLC!T16-VConK_T!T16-VConKC!T16</f>
        <v>-0.21940961404407022</v>
      </c>
      <c r="U16" s="28">
        <f>V_G!U16-VConH!U16-VConLC!U16-VConK_T!U16-VConKC!U16</f>
        <v>0.25928178812548425</v>
      </c>
      <c r="V16" s="28">
        <f>V_G!V16-VConH!V16-VConLC!V16-VConK_T!V16-VConKC!V16</f>
        <v>-9.2084686617531636E-2</v>
      </c>
      <c r="W16" s="28">
        <f>V_G!W16-VConH!W16-VConLC!W16-VConK_T!W16-VConKC!W16</f>
        <v>-8.8055116784670498E-2</v>
      </c>
      <c r="X16" s="28">
        <f>V_G!X16-VConH!X16-VConLC!X16-VConK_T!X16-VConKC!X16</f>
        <v>0.14725212736375046</v>
      </c>
      <c r="Y16" s="28">
        <f>V_G!Y16-VConH!Y16-VConLC!Y16-VConK_T!Y16-VConKC!Y16</f>
        <v>-8.6275665907102325E-2</v>
      </c>
      <c r="Z16" s="28">
        <f>V_G!Z16-VConH!Z16-VConLC!Z16-VConK_T!Z16-VConKC!Z16</f>
        <v>0.10018394406630818</v>
      </c>
      <c r="AA16" s="28">
        <f>V_G!AA16-VConH!AA16-VConLC!AA16-VConK_T!AA16-VConKC!AA16</f>
        <v>2.7421645715741457E-2</v>
      </c>
      <c r="AC16" s="28">
        <f t="shared" si="0"/>
        <v>-1.5891895290647159E-2</v>
      </c>
      <c r="AD16" s="28">
        <f t="shared" si="1"/>
        <v>-1.0945468610523016E-2</v>
      </c>
      <c r="AE16" s="28">
        <f t="shared" si="2"/>
        <v>1.8396367889149945E-2</v>
      </c>
      <c r="AF16" s="28">
        <f t="shared" si="3"/>
        <v>1.3968996085924668E-3</v>
      </c>
      <c r="AG16" s="28">
        <f t="shared" si="4"/>
        <v>1.3776641291649105E-2</v>
      </c>
      <c r="AH16" s="28">
        <f t="shared" si="5"/>
        <v>3.7254496393134633E-3</v>
      </c>
      <c r="AI16" s="28">
        <f t="shared" si="6"/>
        <v>6.0393027397387059E-3</v>
      </c>
      <c r="AJ16" s="28">
        <f t="shared" si="7"/>
        <v>2.6562790686123888E-4</v>
      </c>
    </row>
    <row r="17" spans="1:36" x14ac:dyDescent="0.15">
      <c r="A17" s="8">
        <v>15</v>
      </c>
      <c r="B17" s="11" t="s">
        <v>154</v>
      </c>
      <c r="C17" s="28"/>
      <c r="D17" s="28">
        <f>V_G!D17-VConH!D17-VConLC!D17-VConK_T!D17-VConKC!D17</f>
        <v>5.3427250607114216E-2</v>
      </c>
      <c r="E17" s="28">
        <f>V_G!E17-VConH!E17-VConLC!E17-VConK_T!E17-VConKC!E17</f>
        <v>-1.7376760174533011E-2</v>
      </c>
      <c r="F17" s="28">
        <f>V_G!F17-VConH!F17-VConLC!F17-VConK_T!F17-VConKC!F17</f>
        <v>8.1940357481103711E-3</v>
      </c>
      <c r="G17" s="28">
        <f>V_G!G17-VConH!G17-VConLC!G17-VConK_T!G17-VConKC!G17</f>
        <v>4.9633273439711077E-3</v>
      </c>
      <c r="H17" s="28">
        <f>V_G!H17-VConH!H17-VConLC!H17-VConK_T!H17-VConKC!H17</f>
        <v>-1.0330954856786556E-2</v>
      </c>
      <c r="I17" s="28">
        <f>V_G!I17-VConH!I17-VConLC!I17-VConK_T!I17-VConKC!I17</f>
        <v>5.8944649197100768E-2</v>
      </c>
      <c r="J17" s="28">
        <f>V_G!J17-VConH!J17-VConLC!J17-VConK_T!J17-VConKC!J17</f>
        <v>-7.3835481202253722E-2</v>
      </c>
      <c r="K17" s="28">
        <f>V_G!K17-VConH!K17-VConLC!K17-VConK_T!K17-VConKC!K17</f>
        <v>-1.771165132632109E-2</v>
      </c>
      <c r="L17" s="28">
        <f>V_G!L17-VConH!L17-VConLC!L17-VConK_T!L17-VConKC!L17</f>
        <v>4.4847338975668893E-2</v>
      </c>
      <c r="M17" s="28">
        <f>V_G!M17-VConH!M17-VConLC!M17-VConK_T!M17-VConKC!M17</f>
        <v>5.9148198902903591E-2</v>
      </c>
      <c r="N17" s="28">
        <f>V_G!N17-VConH!N17-VConLC!N17-VConK_T!N17-VConKC!N17</f>
        <v>0.1262488449605724</v>
      </c>
      <c r="O17" s="28">
        <f>V_G!O17-VConH!O17-VConLC!O17-VConK_T!O17-VConKC!O17</f>
        <v>-7.7481135763879508E-2</v>
      </c>
      <c r="P17" s="28">
        <f>V_G!P17-VConH!P17-VConLC!P17-VConK_T!P17-VConKC!P17</f>
        <v>-0.15430468692518551</v>
      </c>
      <c r="Q17" s="28">
        <f>V_G!Q17-VConH!Q17-VConLC!Q17-VConK_T!Q17-VConKC!Q17</f>
        <v>-0.12643291909040288</v>
      </c>
      <c r="R17" s="28">
        <f>V_G!R17-VConH!R17-VConLC!R17-VConK_T!R17-VConKC!R17</f>
        <v>-0.23080165137224676</v>
      </c>
      <c r="S17" s="28">
        <f>V_G!S17-VConH!S17-VConLC!S17-VConK_T!S17-VConKC!S17</f>
        <v>0.21445580389998892</v>
      </c>
      <c r="T17" s="28">
        <f>V_G!T17-VConH!T17-VConLC!T17-VConK_T!T17-VConKC!T17</f>
        <v>5.7169183496801022E-2</v>
      </c>
      <c r="U17" s="28">
        <f>V_G!U17-VConH!U17-VConLC!U17-VConK_T!U17-VConKC!U17</f>
        <v>-0.21128819926696218</v>
      </c>
      <c r="V17" s="28">
        <f>V_G!V17-VConH!V17-VConLC!V17-VConK_T!V17-VConKC!V17</f>
        <v>0.18127030516202769</v>
      </c>
      <c r="W17" s="28">
        <f>V_G!W17-VConH!W17-VConLC!W17-VConK_T!W17-VConKC!W17</f>
        <v>-4.1590414569978404E-2</v>
      </c>
      <c r="X17" s="28">
        <f>V_G!X17-VConH!X17-VConLC!X17-VConK_T!X17-VConKC!X17</f>
        <v>8.6923965779234197E-2</v>
      </c>
      <c r="Y17" s="28">
        <f>V_G!Y17-VConH!Y17-VConLC!Y17-VConK_T!Y17-VConKC!Y17</f>
        <v>-5.3606119383212886E-2</v>
      </c>
      <c r="Z17" s="28">
        <f>V_G!Z17-VConH!Z17-VConLC!Z17-VConK_T!Z17-VConKC!Z17</f>
        <v>-4.6860830333249077E-4</v>
      </c>
      <c r="AA17" s="28">
        <f>V_G!AA17-VConH!AA17-VConLC!AA17-VConK_T!AA17-VConKC!AA17</f>
        <v>-3.9437682195964822E-2</v>
      </c>
      <c r="AC17" s="28">
        <f t="shared" si="0"/>
        <v>8.8788594515725357E-3</v>
      </c>
      <c r="AD17" s="28">
        <f t="shared" si="1"/>
        <v>2.7739450062114014E-2</v>
      </c>
      <c r="AE17" s="28">
        <f t="shared" si="2"/>
        <v>-7.4912917850345137E-2</v>
      </c>
      <c r="AF17" s="28">
        <f t="shared" si="3"/>
        <v>1.4496968120224465E-2</v>
      </c>
      <c r="AG17" s="28">
        <f t="shared" si="4"/>
        <v>-3.1170803294170064E-2</v>
      </c>
      <c r="AH17" s="28">
        <f t="shared" si="5"/>
        <v>-2.3586733894115568E-2</v>
      </c>
      <c r="AI17" s="28">
        <f t="shared" si="6"/>
        <v>-2.6284461601734838E-3</v>
      </c>
      <c r="AJ17" s="28">
        <f t="shared" si="7"/>
        <v>-9.2391569984643842E-3</v>
      </c>
    </row>
    <row r="18" spans="1:36" x14ac:dyDescent="0.15">
      <c r="A18" s="8">
        <v>16</v>
      </c>
      <c r="B18" s="11" t="s">
        <v>155</v>
      </c>
      <c r="C18" s="28"/>
      <c r="D18" s="28">
        <f>V_G!D18-VConH!D18-VConLC!D18-VConK_T!D18-VConKC!D18</f>
        <v>5.7376470154289795E-2</v>
      </c>
      <c r="E18" s="28">
        <f>V_G!E18-VConH!E18-VConLC!E18-VConK_T!E18-VConKC!E18</f>
        <v>-5.0069857272004494E-3</v>
      </c>
      <c r="F18" s="28">
        <f>V_G!F18-VConH!F18-VConLC!F18-VConK_T!F18-VConKC!F18</f>
        <v>1.0141481933993494E-2</v>
      </c>
      <c r="G18" s="28">
        <f>V_G!G18-VConH!G18-VConLC!G18-VConK_T!G18-VConKC!G18</f>
        <v>2.8459384699083003E-3</v>
      </c>
      <c r="H18" s="28">
        <f>V_G!H18-VConH!H18-VConLC!H18-VConK_T!H18-VConKC!H18</f>
        <v>-4.4042309707635931E-2</v>
      </c>
      <c r="I18" s="28">
        <f>V_G!I18-VConH!I18-VConLC!I18-VConK_T!I18-VConKC!I18</f>
        <v>3.9619448120950591E-2</v>
      </c>
      <c r="J18" s="28">
        <f>V_G!J18-VConH!J18-VConLC!J18-VConK_T!J18-VConKC!J18</f>
        <v>-1.6058378686102097E-2</v>
      </c>
      <c r="K18" s="28">
        <f>V_G!K18-VConH!K18-VConLC!K18-VConK_T!K18-VConKC!K18</f>
        <v>-4.3377806895383314E-2</v>
      </c>
      <c r="L18" s="28">
        <f>V_G!L18-VConH!L18-VConLC!L18-VConK_T!L18-VConKC!L18</f>
        <v>-2.4597389602399131E-2</v>
      </c>
      <c r="M18" s="28">
        <f>V_G!M18-VConH!M18-VConLC!M18-VConK_T!M18-VConKC!M18</f>
        <v>2.7442483160177403E-2</v>
      </c>
      <c r="N18" s="28">
        <f>V_G!N18-VConH!N18-VConLC!N18-VConK_T!N18-VConKC!N18</f>
        <v>3.3220192779622362E-2</v>
      </c>
      <c r="O18" s="28">
        <f>V_G!O18-VConH!O18-VConLC!O18-VConK_T!O18-VConKC!O18</f>
        <v>-9.0856976961354557E-2</v>
      </c>
      <c r="P18" s="28">
        <f>V_G!P18-VConH!P18-VConLC!P18-VConK_T!P18-VConKC!P18</f>
        <v>9.5398125489303005E-3</v>
      </c>
      <c r="Q18" s="28">
        <f>V_G!Q18-VConH!Q18-VConLC!Q18-VConK_T!Q18-VConKC!Q18</f>
        <v>-2.1295513082937444E-2</v>
      </c>
      <c r="R18" s="28">
        <f>V_G!R18-VConH!R18-VConLC!R18-VConK_T!R18-VConKC!R18</f>
        <v>-1.3575516649835397E-2</v>
      </c>
      <c r="S18" s="28">
        <f>V_G!S18-VConH!S18-VConLC!S18-VConK_T!S18-VConKC!S18</f>
        <v>2.6779065282771658E-2</v>
      </c>
      <c r="T18" s="28">
        <f>V_G!T18-VConH!T18-VConLC!T18-VConK_T!T18-VConKC!T18</f>
        <v>7.4228118064549892E-3</v>
      </c>
      <c r="U18" s="28">
        <f>V_G!U18-VConH!U18-VConLC!U18-VConK_T!U18-VConKC!U18</f>
        <v>-8.8947396115842806E-2</v>
      </c>
      <c r="V18" s="28">
        <f>V_G!V18-VConH!V18-VConLC!V18-VConK_T!V18-VConKC!V18</f>
        <v>2.4353702286254879E-2</v>
      </c>
      <c r="W18" s="28">
        <f>V_G!W18-VConH!W18-VConLC!W18-VConK_T!W18-VConKC!W18</f>
        <v>-1.6290346800426823E-2</v>
      </c>
      <c r="X18" s="28">
        <f>V_G!X18-VConH!X18-VConLC!X18-VConK_T!X18-VConKC!X18</f>
        <v>0.12975889228606366</v>
      </c>
      <c r="Y18" s="28">
        <f>V_G!Y18-VConH!Y18-VConLC!Y18-VConK_T!Y18-VConKC!Y18</f>
        <v>-1.4832654987960612E-2</v>
      </c>
      <c r="Z18" s="28">
        <f>V_G!Z18-VConH!Z18-VConLC!Z18-VConK_T!Z18-VConKC!Z18</f>
        <v>-5.7426649055608056E-2</v>
      </c>
      <c r="AA18" s="28">
        <f>V_G!AA18-VConH!AA18-VConLC!AA18-VConK_T!AA18-VConKC!AA18</f>
        <v>-1.2282256803059131E-2</v>
      </c>
      <c r="AC18" s="28">
        <f t="shared" si="0"/>
        <v>7.11514618003202E-4</v>
      </c>
      <c r="AD18" s="28">
        <f t="shared" si="1"/>
        <v>-4.6741798488169565E-3</v>
      </c>
      <c r="AE18" s="28">
        <f t="shared" si="2"/>
        <v>-1.7881825772485087E-2</v>
      </c>
      <c r="AF18" s="28">
        <f t="shared" si="3"/>
        <v>1.1259532692500778E-2</v>
      </c>
      <c r="AG18" s="28">
        <f t="shared" si="4"/>
        <v>-2.818052028220927E-2</v>
      </c>
      <c r="AH18" s="28">
        <f t="shared" si="5"/>
        <v>-1.1278002810651023E-2</v>
      </c>
      <c r="AI18" s="28">
        <f t="shared" si="6"/>
        <v>-3.5304871730154879E-3</v>
      </c>
      <c r="AJ18" s="28">
        <f t="shared" si="7"/>
        <v>-5.9767979304616555E-3</v>
      </c>
    </row>
    <row r="19" spans="1:36" x14ac:dyDescent="0.15">
      <c r="A19" s="8">
        <v>17</v>
      </c>
      <c r="B19" s="11" t="s">
        <v>156</v>
      </c>
      <c r="C19" s="28"/>
      <c r="D19" s="28">
        <f>V_G!D19-VConH!D19-VConLC!D19-VConK_T!D19-VConKC!D19</f>
        <v>4.5276124735536036E-2</v>
      </c>
      <c r="E19" s="28">
        <f>V_G!E19-VConH!E19-VConLC!E19-VConK_T!E19-VConKC!E19</f>
        <v>-8.6410403921847401E-2</v>
      </c>
      <c r="F19" s="28">
        <f>V_G!F19-VConH!F19-VConLC!F19-VConK_T!F19-VConKC!F19</f>
        <v>-1.2009873037282489E-2</v>
      </c>
      <c r="G19" s="28">
        <f>V_G!G19-VConH!G19-VConLC!G19-VConK_T!G19-VConKC!G19</f>
        <v>-3.3234564193324032E-2</v>
      </c>
      <c r="H19" s="28">
        <f>V_G!H19-VConH!H19-VConLC!H19-VConK_T!H19-VConKC!H19</f>
        <v>0.12307211172955267</v>
      </c>
      <c r="I19" s="28">
        <f>V_G!I19-VConH!I19-VConLC!I19-VConK_T!I19-VConKC!I19</f>
        <v>-0.12001577214083929</v>
      </c>
      <c r="J19" s="28">
        <f>V_G!J19-VConH!J19-VConLC!J19-VConK_T!J19-VConKC!J19</f>
        <v>-0.13694589999066006</v>
      </c>
      <c r="K19" s="28">
        <f>V_G!K19-VConH!K19-VConLC!K19-VConK_T!K19-VConKC!K19</f>
        <v>7.3724342404028489E-2</v>
      </c>
      <c r="L19" s="28">
        <f>V_G!L19-VConH!L19-VConLC!L19-VConK_T!L19-VConKC!L19</f>
        <v>-5.1405782875481025E-2</v>
      </c>
      <c r="M19" s="28">
        <f>V_G!M19-VConH!M19-VConLC!M19-VConK_T!M19-VConKC!M19</f>
        <v>3.64762828562748E-2</v>
      </c>
      <c r="N19" s="28">
        <f>V_G!N19-VConH!N19-VConLC!N19-VConK_T!N19-VConKC!N19</f>
        <v>-0.29714228202753201</v>
      </c>
      <c r="O19" s="28">
        <f>V_G!O19-VConH!O19-VConLC!O19-VConK_T!O19-VConKC!O19</f>
        <v>-1.3594397414976905E-2</v>
      </c>
      <c r="P19" s="28">
        <f>V_G!P19-VConH!P19-VConLC!P19-VConK_T!P19-VConKC!P19</f>
        <v>0.30150285572444802</v>
      </c>
      <c r="Q19" s="28">
        <f>V_G!Q19-VConH!Q19-VConLC!Q19-VConK_T!Q19-VConKC!Q19</f>
        <v>-9.8091745612265899E-2</v>
      </c>
      <c r="R19" s="28">
        <f>V_G!R19-VConH!R19-VConLC!R19-VConK_T!R19-VConKC!R19</f>
        <v>-0.19408199073530213</v>
      </c>
      <c r="S19" s="28">
        <f>V_G!S19-VConH!S19-VConLC!S19-VConK_T!S19-VConKC!S19</f>
        <v>0.14783278612268452</v>
      </c>
      <c r="T19" s="28">
        <f>V_G!T19-VConH!T19-VConLC!T19-VConK_T!T19-VConKC!T19</f>
        <v>-0.14890858624808562</v>
      </c>
      <c r="U19" s="28">
        <f>V_G!U19-VConH!U19-VConLC!U19-VConK_T!U19-VConKC!U19</f>
        <v>-4.0137968170129885E-2</v>
      </c>
      <c r="V19" s="28">
        <f>V_G!V19-VConH!V19-VConLC!V19-VConK_T!V19-VConKC!V19</f>
        <v>-2.0700633476568517E-3</v>
      </c>
      <c r="W19" s="28">
        <f>V_G!W19-VConH!W19-VConLC!W19-VConK_T!W19-VConKC!W19</f>
        <v>4.5919292219480282E-2</v>
      </c>
      <c r="X19" s="28">
        <f>V_G!X19-VConH!X19-VConLC!X19-VConK_T!X19-VConKC!X19</f>
        <v>8.6397920962254807E-2</v>
      </c>
      <c r="Y19" s="28">
        <f>V_G!Y19-VConH!Y19-VConLC!Y19-VConK_T!Y19-VConKC!Y19</f>
        <v>5.4060636644534477E-2</v>
      </c>
      <c r="Z19" s="28">
        <f>V_G!Z19-VConH!Z19-VConLC!Z19-VConK_T!Z19-VConKC!Z19</f>
        <v>4.7379051026049515E-2</v>
      </c>
      <c r="AA19" s="28">
        <f>V_G!AA19-VConH!AA19-VConLC!AA19-VConK_T!AA19-VConKC!AA19</f>
        <v>-3.29504498777482E-2</v>
      </c>
      <c r="AC19" s="28">
        <f t="shared" si="0"/>
        <v>-2.5719700312748107E-2</v>
      </c>
      <c r="AD19" s="28">
        <f t="shared" si="1"/>
        <v>-7.5058667926673955E-2</v>
      </c>
      <c r="AE19" s="28">
        <f t="shared" si="2"/>
        <v>2.8713501616917513E-2</v>
      </c>
      <c r="AF19" s="28">
        <f t="shared" si="3"/>
        <v>-1.1759880916827456E-2</v>
      </c>
      <c r="AG19" s="28">
        <f t="shared" si="4"/>
        <v>2.2829745930945264E-2</v>
      </c>
      <c r="AH19" s="28">
        <f t="shared" si="5"/>
        <v>-2.3172583154878225E-2</v>
      </c>
      <c r="AI19" s="28">
        <f t="shared" si="6"/>
        <v>1.211229151087314E-3</v>
      </c>
      <c r="AJ19" s="28">
        <f t="shared" si="7"/>
        <v>-1.5244978256688012E-2</v>
      </c>
    </row>
    <row r="20" spans="1:36" x14ac:dyDescent="0.15">
      <c r="A20" s="8">
        <v>18</v>
      </c>
      <c r="B20" s="11" t="s">
        <v>157</v>
      </c>
      <c r="C20" s="28"/>
      <c r="D20" s="28">
        <f>V_G!D20-VConH!D20-VConLC!D20-VConK_T!D20-VConKC!D20</f>
        <v>1.9440977842346913E-2</v>
      </c>
      <c r="E20" s="28">
        <f>V_G!E20-VConH!E20-VConLC!E20-VConK_T!E20-VConKC!E20</f>
        <v>1.0412861630965942E-2</v>
      </c>
      <c r="F20" s="28">
        <f>V_G!F20-VConH!F20-VConLC!F20-VConK_T!F20-VConKC!F20</f>
        <v>9.0408573327654132E-2</v>
      </c>
      <c r="G20" s="28">
        <f>V_G!G20-VConH!G20-VConLC!G20-VConK_T!G20-VConKC!G20</f>
        <v>-7.206239400988132E-2</v>
      </c>
      <c r="H20" s="28">
        <f>V_G!H20-VConH!H20-VConLC!H20-VConK_T!H20-VConKC!H20</f>
        <v>2.943488312557448E-2</v>
      </c>
      <c r="I20" s="28">
        <f>V_G!I20-VConH!I20-VConLC!I20-VConK_T!I20-VConKC!I20</f>
        <v>-5.9091563561396457E-2</v>
      </c>
      <c r="J20" s="28">
        <f>V_G!J20-VConH!J20-VConLC!J20-VConK_T!J20-VConKC!J20</f>
        <v>-0.11919104369341378</v>
      </c>
      <c r="K20" s="28">
        <f>V_G!K20-VConH!K20-VConLC!K20-VConK_T!K20-VConKC!K20</f>
        <v>4.1535110770333568E-2</v>
      </c>
      <c r="L20" s="28">
        <f>V_G!L20-VConH!L20-VConLC!L20-VConK_T!L20-VConKC!L20</f>
        <v>3.9101332563045751E-2</v>
      </c>
      <c r="M20" s="28">
        <f>V_G!M20-VConH!M20-VConLC!M20-VConK_T!M20-VConKC!M20</f>
        <v>3.052045180843023E-2</v>
      </c>
      <c r="N20" s="28">
        <f>V_G!N20-VConH!N20-VConLC!N20-VConK_T!N20-VConKC!N20</f>
        <v>-9.6666246577604517E-2</v>
      </c>
      <c r="O20" s="28">
        <f>V_G!O20-VConH!O20-VConLC!O20-VConK_T!O20-VConKC!O20</f>
        <v>-1.527500762807189E-2</v>
      </c>
      <c r="P20" s="28">
        <f>V_G!P20-VConH!P20-VConLC!P20-VConK_T!P20-VConKC!P20</f>
        <v>-3.2912411800135821E-2</v>
      </c>
      <c r="Q20" s="28">
        <f>V_G!Q20-VConH!Q20-VConLC!Q20-VConK_T!Q20-VConKC!Q20</f>
        <v>-0.19225915387213965</v>
      </c>
      <c r="R20" s="28">
        <f>V_G!R20-VConH!R20-VConLC!R20-VConK_T!R20-VConKC!R20</f>
        <v>-0.34566042083045478</v>
      </c>
      <c r="S20" s="28">
        <f>V_G!S20-VConH!S20-VConLC!S20-VConK_T!S20-VConKC!S20</f>
        <v>0.2226254822144372</v>
      </c>
      <c r="T20" s="28">
        <f>V_G!T20-VConH!T20-VConLC!T20-VConK_T!T20-VConKC!T20</f>
        <v>-8.8536641202401234E-2</v>
      </c>
      <c r="U20" s="28">
        <f>V_G!U20-VConH!U20-VConLC!U20-VConK_T!U20-VConKC!U20</f>
        <v>-7.3024636405073978E-2</v>
      </c>
      <c r="V20" s="28">
        <f>V_G!V20-VConH!V20-VConLC!V20-VConK_T!V20-VConKC!V20</f>
        <v>0.1041725120600878</v>
      </c>
      <c r="W20" s="28">
        <f>V_G!W20-VConH!W20-VConLC!W20-VConK_T!W20-VConKC!W20</f>
        <v>-4.6932165925325238E-2</v>
      </c>
      <c r="X20" s="28">
        <f>V_G!X20-VConH!X20-VConLC!X20-VConK_T!X20-VConKC!X20</f>
        <v>0.17560007956529378</v>
      </c>
      <c r="Y20" s="28">
        <f>V_G!Y20-VConH!Y20-VConLC!Y20-VConK_T!Y20-VConKC!Y20</f>
        <v>-5.7078023433814011E-2</v>
      </c>
      <c r="Z20" s="28">
        <f>V_G!Z20-VConH!Z20-VConLC!Z20-VConK_T!Z20-VConKC!Z20</f>
        <v>-0.11976612368811711</v>
      </c>
      <c r="AA20" s="28">
        <f>V_G!AA20-VConH!AA20-VConLC!AA20-VConK_T!AA20-VConKC!AA20</f>
        <v>-0.10354304162144717</v>
      </c>
      <c r="AC20" s="28">
        <f t="shared" si="0"/>
        <v>-1.7952789741664533E-4</v>
      </c>
      <c r="AD20" s="28">
        <f t="shared" si="1"/>
        <v>-2.0940079025841749E-2</v>
      </c>
      <c r="AE20" s="28">
        <f t="shared" si="2"/>
        <v>-7.2696302383272987E-2</v>
      </c>
      <c r="AF20" s="28">
        <f t="shared" si="3"/>
        <v>1.4255829618516225E-2</v>
      </c>
      <c r="AG20" s="28">
        <f t="shared" si="4"/>
        <v>-9.3462396247792776E-2</v>
      </c>
      <c r="AH20" s="28">
        <f t="shared" si="5"/>
        <v>-4.6818190704557359E-2</v>
      </c>
      <c r="AI20" s="28">
        <f t="shared" si="6"/>
        <v>-2.6138505081349645E-2</v>
      </c>
      <c r="AJ20" s="28">
        <f t="shared" si="7"/>
        <v>-2.9486416834063216E-2</v>
      </c>
    </row>
    <row r="21" spans="1:36" x14ac:dyDescent="0.15">
      <c r="A21" s="8">
        <v>19</v>
      </c>
      <c r="B21" s="11" t="s">
        <v>158</v>
      </c>
      <c r="C21" s="28"/>
      <c r="D21" s="28">
        <f>V_G!D21-VConH!D21-VConLC!D21-VConK_T!D21-VConKC!D21</f>
        <v>7.9145279592124224E-2</v>
      </c>
      <c r="E21" s="28">
        <f>V_G!E21-VConH!E21-VConLC!E21-VConK_T!E21-VConKC!E21</f>
        <v>0.43452143643305835</v>
      </c>
      <c r="F21" s="28">
        <f>V_G!F21-VConH!F21-VConLC!F21-VConK_T!F21-VConKC!F21</f>
        <v>0.28838577627633366</v>
      </c>
      <c r="G21" s="28">
        <f>V_G!G21-VConH!G21-VConLC!G21-VConK_T!G21-VConKC!G21</f>
        <v>-3.1749843937589492E-2</v>
      </c>
      <c r="H21" s="28">
        <f>V_G!H21-VConH!H21-VConLC!H21-VConK_T!H21-VConKC!H21</f>
        <v>-1.109971059931829E-2</v>
      </c>
      <c r="I21" s="28">
        <f>V_G!I21-VConH!I21-VConLC!I21-VConK_T!I21-VConKC!I21</f>
        <v>-0.14912034635294366</v>
      </c>
      <c r="J21" s="28">
        <f>V_G!J21-VConH!J21-VConLC!J21-VConK_T!J21-VConKC!J21</f>
        <v>0.34250057627187241</v>
      </c>
      <c r="K21" s="28">
        <f>V_G!K21-VConH!K21-VConLC!K21-VConK_T!K21-VConKC!K21</f>
        <v>-3.9129575827272896E-2</v>
      </c>
      <c r="L21" s="28">
        <f>V_G!L21-VConH!L21-VConLC!L21-VConK_T!L21-VConKC!L21</f>
        <v>-0.10271821263715847</v>
      </c>
      <c r="M21" s="28">
        <f>V_G!M21-VConH!M21-VConLC!M21-VConK_T!M21-VConKC!M21</f>
        <v>-0.20820427241905651</v>
      </c>
      <c r="N21" s="28">
        <f>V_G!N21-VConH!N21-VConLC!N21-VConK_T!N21-VConKC!N21</f>
        <v>-2.7291356668380132E-2</v>
      </c>
      <c r="O21" s="28">
        <f>V_G!O21-VConH!O21-VConLC!O21-VConK_T!O21-VConKC!O21</f>
        <v>-4.7936886783200378E-2</v>
      </c>
      <c r="P21" s="28">
        <f>V_G!P21-VConH!P21-VConLC!P21-VConK_T!P21-VConKC!P21</f>
        <v>-0.15960868630991976</v>
      </c>
      <c r="Q21" s="28">
        <f>V_G!Q21-VConH!Q21-VConLC!Q21-VConK_T!Q21-VConKC!Q21</f>
        <v>-8.4313375509749044E-2</v>
      </c>
      <c r="R21" s="28">
        <f>V_G!R21-VConH!R21-VConLC!R21-VConK_T!R21-VConKC!R21</f>
        <v>3.035392815874274E-2</v>
      </c>
      <c r="S21" s="28">
        <f>V_G!S21-VConH!S21-VConLC!S21-VConK_T!S21-VConKC!S21</f>
        <v>0.50518206620954242</v>
      </c>
      <c r="T21" s="28">
        <f>V_G!T21-VConH!T21-VConLC!T21-VConK_T!T21-VConKC!T21</f>
        <v>-0.36951464600643152</v>
      </c>
      <c r="U21" s="28">
        <f>V_G!U21-VConH!U21-VConLC!U21-VConK_T!U21-VConKC!U21</f>
        <v>0.20673925811460603</v>
      </c>
      <c r="V21" s="28">
        <f>V_G!V21-VConH!V21-VConLC!V21-VConK_T!V21-VConKC!V21</f>
        <v>-6.9710995406470938E-2</v>
      </c>
      <c r="W21" s="28">
        <f>V_G!W21-VConH!W21-VConLC!W21-VConK_T!W21-VConKC!W21</f>
        <v>-5.2992530497757524E-3</v>
      </c>
      <c r="X21" s="28">
        <f>V_G!X21-VConH!X21-VConLC!X21-VConK_T!X21-VConKC!X21</f>
        <v>0.27730127751730133</v>
      </c>
      <c r="Y21" s="28">
        <f>V_G!Y21-VConH!Y21-VConLC!Y21-VConK_T!Y21-VConKC!Y21</f>
        <v>5.3777318080840131E-2</v>
      </c>
      <c r="Z21" s="28">
        <f>V_G!Z21-VConH!Z21-VConLC!Z21-VConK_T!Z21-VConKC!Z21</f>
        <v>-0.11895250816977625</v>
      </c>
      <c r="AA21" s="28">
        <f>V_G!AA21-VConH!AA21-VConLC!AA21-VConK_T!AA21-VConKC!AA21</f>
        <v>6.0057630225088879E-3</v>
      </c>
      <c r="AC21" s="28">
        <f t="shared" si="0"/>
        <v>0.10618746236390812</v>
      </c>
      <c r="AD21" s="28">
        <f t="shared" si="1"/>
        <v>-6.9685682559991165E-3</v>
      </c>
      <c r="AE21" s="28">
        <f t="shared" si="2"/>
        <v>4.8735409153083185E-2</v>
      </c>
      <c r="AF21" s="28">
        <f t="shared" si="3"/>
        <v>7.9031282338458304E-3</v>
      </c>
      <c r="AG21" s="28">
        <f t="shared" si="4"/>
        <v>-1.9723142355475742E-2</v>
      </c>
      <c r="AH21" s="28">
        <f t="shared" si="5"/>
        <v>2.088342044854204E-2</v>
      </c>
      <c r="AI21" s="28">
        <f t="shared" si="6"/>
        <v>-2.45672323714976E-3</v>
      </c>
      <c r="AJ21" s="28">
        <f t="shared" si="7"/>
        <v>3.1309466539467957E-2</v>
      </c>
    </row>
    <row r="22" spans="1:36" x14ac:dyDescent="0.15">
      <c r="A22" s="8">
        <v>20</v>
      </c>
      <c r="B22" s="11" t="s">
        <v>159</v>
      </c>
      <c r="C22" s="28"/>
      <c r="D22" s="28">
        <f>V_G!D22-VConH!D22-VConLC!D22-VConK_T!D22-VConKC!D22</f>
        <v>-8.2592944112945127E-2</v>
      </c>
      <c r="E22" s="28">
        <f>V_G!E22-VConH!E22-VConLC!E22-VConK_T!E22-VConKC!E22</f>
        <v>-1.5251964581765708E-3</v>
      </c>
      <c r="F22" s="28">
        <f>V_G!F22-VConH!F22-VConLC!F22-VConK_T!F22-VConKC!F22</f>
        <v>4.4261833511613974E-2</v>
      </c>
      <c r="G22" s="28">
        <f>V_G!G22-VConH!G22-VConLC!G22-VConK_T!G22-VConKC!G22</f>
        <v>-4.0205228424379749E-2</v>
      </c>
      <c r="H22" s="28">
        <f>V_G!H22-VConH!H22-VConLC!H22-VConK_T!H22-VConKC!H22</f>
        <v>4.9278346413498202E-2</v>
      </c>
      <c r="I22" s="28">
        <f>V_G!I22-VConH!I22-VConLC!I22-VConK_T!I22-VConKC!I22</f>
        <v>-0.11669059835617411</v>
      </c>
      <c r="J22" s="28">
        <f>V_G!J22-VConH!J22-VConLC!J22-VConK_T!J22-VConKC!J22</f>
        <v>-7.9655221039427571E-2</v>
      </c>
      <c r="K22" s="28">
        <f>V_G!K22-VConH!K22-VConLC!K22-VConK_T!K22-VConKC!K22</f>
        <v>8.1232943045803627E-2</v>
      </c>
      <c r="L22" s="28">
        <f>V_G!L22-VConH!L22-VConLC!L22-VConK_T!L22-VConKC!L22</f>
        <v>-4.3900477932648597E-2</v>
      </c>
      <c r="M22" s="28">
        <f>V_G!M22-VConH!M22-VConLC!M22-VConK_T!M22-VConKC!M22</f>
        <v>-9.9944819297101403E-2</v>
      </c>
      <c r="N22" s="28">
        <f>V_G!N22-VConH!N22-VConLC!N22-VConK_T!N22-VConKC!N22</f>
        <v>-3.1071344309034247E-2</v>
      </c>
      <c r="O22" s="28">
        <f>V_G!O22-VConH!O22-VConLC!O22-VConK_T!O22-VConKC!O22</f>
        <v>-0.10875223533931794</v>
      </c>
      <c r="P22" s="28">
        <f>V_G!P22-VConH!P22-VConLC!P22-VConK_T!P22-VConKC!P22</f>
        <v>-8.9731259044327522E-2</v>
      </c>
      <c r="Q22" s="28">
        <f>V_G!Q22-VConH!Q22-VConLC!Q22-VConK_T!Q22-VConKC!Q22</f>
        <v>-9.1787535069093137E-2</v>
      </c>
      <c r="R22" s="28">
        <f>V_G!R22-VConH!R22-VConLC!R22-VConK_T!R22-VConKC!R22</f>
        <v>0.24043842441981098</v>
      </c>
      <c r="S22" s="28">
        <f>V_G!S22-VConH!S22-VConLC!S22-VConK_T!S22-VConKC!S22</f>
        <v>2.216607771771216E-2</v>
      </c>
      <c r="T22" s="28">
        <f>V_G!T22-VConH!T22-VConLC!T22-VConK_T!T22-VConKC!T22</f>
        <v>-0.17631966208805813</v>
      </c>
      <c r="U22" s="28">
        <f>V_G!U22-VConH!U22-VConLC!U22-VConK_T!U22-VConKC!U22</f>
        <v>6.7224285085412172E-2</v>
      </c>
      <c r="V22" s="28">
        <f>V_G!V22-VConH!V22-VConLC!V22-VConK_T!V22-VConKC!V22</f>
        <v>-2.3413929416618892E-2</v>
      </c>
      <c r="W22" s="28">
        <f>V_G!W22-VConH!W22-VConLC!W22-VConK_T!W22-VConKC!W22</f>
        <v>-2.2457110507052121E-2</v>
      </c>
      <c r="X22" s="28">
        <f>V_G!X22-VConH!X22-VConLC!X22-VConK_T!X22-VConKC!X22</f>
        <v>0.22616552567441331</v>
      </c>
      <c r="Y22" s="28">
        <f>V_G!Y22-VConH!Y22-VConLC!Y22-VConK_T!Y22-VConKC!Y22</f>
        <v>0.13553641883948642</v>
      </c>
      <c r="Z22" s="28">
        <f>V_G!Z22-VConH!Z22-VConLC!Z22-VConK_T!Z22-VConKC!Z22</f>
        <v>-9.3884107387028237E-2</v>
      </c>
      <c r="AA22" s="28">
        <f>V_G!AA22-VConH!AA22-VConLC!AA22-VConK_T!AA22-VConKC!AA22</f>
        <v>-8.6099907953284316E-2</v>
      </c>
      <c r="AC22" s="28">
        <f t="shared" si="0"/>
        <v>-1.2976168662723653E-2</v>
      </c>
      <c r="AD22" s="28">
        <f t="shared" si="1"/>
        <v>-3.4667783906481633E-2</v>
      </c>
      <c r="AE22" s="28">
        <f t="shared" si="2"/>
        <v>-5.5333054630430896E-3</v>
      </c>
      <c r="AF22" s="28">
        <f t="shared" si="3"/>
        <v>1.4239821749619269E-2</v>
      </c>
      <c r="AG22" s="28">
        <f t="shared" si="4"/>
        <v>-1.4815865500275379E-2</v>
      </c>
      <c r="AH22" s="28">
        <f t="shared" si="5"/>
        <v>-2.0100544684762366E-2</v>
      </c>
      <c r="AI22" s="28">
        <f t="shared" si="6"/>
        <v>3.3439390309087762E-3</v>
      </c>
      <c r="AJ22" s="28">
        <f t="shared" si="7"/>
        <v>-1.0397164257129205E-2</v>
      </c>
    </row>
    <row r="23" spans="1:36" x14ac:dyDescent="0.15">
      <c r="A23" s="8">
        <v>21</v>
      </c>
      <c r="B23" s="11" t="s">
        <v>160</v>
      </c>
      <c r="C23" s="28"/>
      <c r="D23" s="28">
        <f>V_G!D23-VConH!D23-VConLC!D23-VConK_T!D23-VConKC!D23</f>
        <v>0.11905203653561233</v>
      </c>
      <c r="E23" s="28">
        <f>V_G!E23-VConH!E23-VConLC!E23-VConK_T!E23-VConKC!E23</f>
        <v>5.7046570136990099E-3</v>
      </c>
      <c r="F23" s="28">
        <f>V_G!F23-VConH!F23-VConLC!F23-VConK_T!F23-VConKC!F23</f>
        <v>-4.5663182163482134E-2</v>
      </c>
      <c r="G23" s="28">
        <f>V_G!G23-VConH!G23-VConLC!G23-VConK_T!G23-VConKC!G23</f>
        <v>-2.5659188217146044E-2</v>
      </c>
      <c r="H23" s="28">
        <f>V_G!H23-VConH!H23-VConLC!H23-VConK_T!H23-VConKC!H23</f>
        <v>4.3470531828015524E-2</v>
      </c>
      <c r="I23" s="28">
        <f>V_G!I23-VConH!I23-VConLC!I23-VConK_T!I23-VConKC!I23</f>
        <v>0.10501897704187906</v>
      </c>
      <c r="J23" s="28">
        <f>V_G!J23-VConH!J23-VConLC!J23-VConK_T!J23-VConKC!J23</f>
        <v>-2.3099256419028904E-2</v>
      </c>
      <c r="K23" s="28">
        <f>V_G!K23-VConH!K23-VConLC!K23-VConK_T!K23-VConKC!K23</f>
        <v>0.16622212836539496</v>
      </c>
      <c r="L23" s="28">
        <f>V_G!L23-VConH!L23-VConLC!L23-VConK_T!L23-VConKC!L23</f>
        <v>3.6607235808654152E-2</v>
      </c>
      <c r="M23" s="28">
        <f>V_G!M23-VConH!M23-VConLC!M23-VConK_T!M23-VConKC!M23</f>
        <v>3.3081802778564963E-2</v>
      </c>
      <c r="N23" s="28">
        <f>V_G!N23-VConH!N23-VConLC!N23-VConK_T!N23-VConKC!N23</f>
        <v>-0.11157153107079988</v>
      </c>
      <c r="O23" s="28">
        <f>V_G!O23-VConH!O23-VConLC!O23-VConK_T!O23-VConKC!O23</f>
        <v>0.10534500539107197</v>
      </c>
      <c r="P23" s="28">
        <f>V_G!P23-VConH!P23-VConLC!P23-VConK_T!P23-VConKC!P23</f>
        <v>0.16698434342026938</v>
      </c>
      <c r="Q23" s="28">
        <f>V_G!Q23-VConH!Q23-VConLC!Q23-VConK_T!Q23-VConKC!Q23</f>
        <v>7.7648766009778047E-2</v>
      </c>
      <c r="R23" s="28">
        <f>V_G!R23-VConH!R23-VConLC!R23-VConK_T!R23-VConKC!R23</f>
        <v>5.574959365668726E-2</v>
      </c>
      <c r="S23" s="28">
        <f>V_G!S23-VConH!S23-VConLC!S23-VConK_T!S23-VConKC!S23</f>
        <v>5.5292708381565969E-2</v>
      </c>
      <c r="T23" s="28">
        <f>V_G!T23-VConH!T23-VConLC!T23-VConK_T!T23-VConKC!T23</f>
        <v>8.5495695694370294E-2</v>
      </c>
      <c r="U23" s="28">
        <f>V_G!U23-VConH!U23-VConLC!U23-VConK_T!U23-VConKC!U23</f>
        <v>-3.1358576234027935E-2</v>
      </c>
      <c r="V23" s="28">
        <f>V_G!V23-VConH!V23-VConLC!V23-VConK_T!V23-VConKC!V23</f>
        <v>4.1582472257774811E-2</v>
      </c>
      <c r="W23" s="28">
        <f>V_G!W23-VConH!W23-VConLC!W23-VConK_T!W23-VConKC!W23</f>
        <v>-3.056601932675039E-2</v>
      </c>
      <c r="X23" s="28">
        <f>V_G!X23-VConH!X23-VConLC!X23-VConK_T!X23-VConKC!X23</f>
        <v>8.4226633142986534E-2</v>
      </c>
      <c r="Y23" s="28">
        <f>V_G!Y23-VConH!Y23-VConLC!Y23-VConK_T!Y23-VConKC!Y23</f>
        <v>2.3688310845053361E-2</v>
      </c>
      <c r="Z23" s="28">
        <f>V_G!Z23-VConH!Z23-VConLC!Z23-VConK_T!Z23-VConKC!Z23</f>
        <v>1.5085676805343005E-2</v>
      </c>
      <c r="AA23" s="28">
        <f>V_G!AA23-VConH!AA23-VConLC!AA23-VConK_T!AA23-VConKC!AA23</f>
        <v>4.7491530480961268E-2</v>
      </c>
      <c r="AC23" s="28">
        <f t="shared" si="0"/>
        <v>1.6574359100593079E-2</v>
      </c>
      <c r="AD23" s="28">
        <f t="shared" si="1"/>
        <v>2.0248075892557057E-2</v>
      </c>
      <c r="AE23" s="28">
        <f t="shared" si="2"/>
        <v>9.2204083371874523E-2</v>
      </c>
      <c r="AF23" s="28">
        <f t="shared" si="3"/>
        <v>2.9876041106870664E-2</v>
      </c>
      <c r="AG23" s="28">
        <f t="shared" si="4"/>
        <v>2.8755172710452543E-2</v>
      </c>
      <c r="AH23" s="28">
        <f t="shared" si="5"/>
        <v>5.6226079632215785E-2</v>
      </c>
      <c r="AI23" s="28">
        <f t="shared" si="6"/>
        <v>2.945571545821387E-2</v>
      </c>
      <c r="AJ23" s="28">
        <f t="shared" si="7"/>
        <v>3.82947093691667E-2</v>
      </c>
    </row>
    <row r="24" spans="1:36" x14ac:dyDescent="0.15">
      <c r="A24" s="8">
        <v>22</v>
      </c>
      <c r="B24" s="11" t="s">
        <v>161</v>
      </c>
      <c r="C24" s="28"/>
      <c r="D24" s="28">
        <f>V_G!D24-VConH!D24-VConLC!D24-VConK_T!D24-VConKC!D24</f>
        <v>1.6705160604640005E-2</v>
      </c>
      <c r="E24" s="28">
        <f>V_G!E24-VConH!E24-VConLC!E24-VConK_T!E24-VConKC!E24</f>
        <v>0.1209075098641655</v>
      </c>
      <c r="F24" s="28">
        <f>V_G!F24-VConH!F24-VConLC!F24-VConK_T!F24-VConKC!F24</f>
        <v>5.4241847378715007E-2</v>
      </c>
      <c r="G24" s="28">
        <f>V_G!G24-VConH!G24-VConLC!G24-VConK_T!G24-VConKC!G24</f>
        <v>-1.8184394902548806E-2</v>
      </c>
      <c r="H24" s="28">
        <f>V_G!H24-VConH!H24-VConLC!H24-VConK_T!H24-VConKC!H24</f>
        <v>5.5490469982686558E-2</v>
      </c>
      <c r="I24" s="28">
        <f>V_G!I24-VConH!I24-VConLC!I24-VConK_T!I24-VConKC!I24</f>
        <v>-3.4372181062983731E-2</v>
      </c>
      <c r="J24" s="28">
        <f>V_G!J24-VConH!J24-VConLC!J24-VConK_T!J24-VConKC!J24</f>
        <v>4.709204895048652E-2</v>
      </c>
      <c r="K24" s="28">
        <f>V_G!K24-VConH!K24-VConLC!K24-VConK_T!K24-VConKC!K24</f>
        <v>-0.16734112976425336</v>
      </c>
      <c r="L24" s="28">
        <f>V_G!L24-VConH!L24-VConLC!L24-VConK_T!L24-VConKC!L24</f>
        <v>0.12670731924069611</v>
      </c>
      <c r="M24" s="28">
        <f>V_G!M24-VConH!M24-VConLC!M24-VConK_T!M24-VConKC!M24</f>
        <v>1.9524715442180183E-2</v>
      </c>
      <c r="N24" s="28">
        <f>V_G!N24-VConH!N24-VConLC!N24-VConK_T!N24-VConKC!N24</f>
        <v>9.2243507242012718E-2</v>
      </c>
      <c r="O24" s="28">
        <f>V_G!O24-VConH!O24-VConLC!O24-VConK_T!O24-VConKC!O24</f>
        <v>-3.3813386612508142E-2</v>
      </c>
      <c r="P24" s="28">
        <f>V_G!P24-VConH!P24-VConLC!P24-VConK_T!P24-VConKC!P24</f>
        <v>-0.11564954084193148</v>
      </c>
      <c r="Q24" s="28">
        <f>V_G!Q24-VConH!Q24-VConLC!Q24-VConK_T!Q24-VConKC!Q24</f>
        <v>3.9979289490761419E-2</v>
      </c>
      <c r="R24" s="28">
        <f>V_G!R24-VConH!R24-VConLC!R24-VConK_T!R24-VConKC!R24</f>
        <v>-0.20256623499035847</v>
      </c>
      <c r="S24" s="28">
        <f>V_G!S24-VConH!S24-VConLC!S24-VConK_T!S24-VConKC!S24</f>
        <v>0.13137880237083138</v>
      </c>
      <c r="T24" s="28">
        <f>V_G!T24-VConH!T24-VConLC!T24-VConK_T!T24-VConKC!T24</f>
        <v>9.266164775359631E-3</v>
      </c>
      <c r="U24" s="28">
        <f>V_G!U24-VConH!U24-VConLC!U24-VConK_T!U24-VConKC!U24</f>
        <v>-1.4191226027224875E-2</v>
      </c>
      <c r="V24" s="28">
        <f>V_G!V24-VConH!V24-VConLC!V24-VConK_T!V24-VConKC!V24</f>
        <v>0.1376124371459525</v>
      </c>
      <c r="W24" s="28">
        <f>V_G!W24-VConH!W24-VConLC!W24-VConK_T!W24-VConKC!W24</f>
        <v>2.6607210107634869E-2</v>
      </c>
      <c r="X24" s="28">
        <f>V_G!X24-VConH!X24-VConLC!X24-VConK_T!X24-VConKC!X24</f>
        <v>4.0335338837898048E-2</v>
      </c>
      <c r="Y24" s="28">
        <f>V_G!Y24-VConH!Y24-VConLC!Y24-VConK_T!Y24-VConKC!Y24</f>
        <v>8.5734362994647588E-3</v>
      </c>
      <c r="Z24" s="28">
        <f>V_G!Z24-VConH!Z24-VConLC!Z24-VConK_T!Z24-VConKC!Z24</f>
        <v>2.5394697514187565E-2</v>
      </c>
      <c r="AA24" s="28">
        <f>V_G!AA24-VConH!AA24-VConLC!AA24-VConK_T!AA24-VConKC!AA24</f>
        <v>-2.5479562419836576E-2</v>
      </c>
      <c r="AC24" s="28">
        <f t="shared" si="0"/>
        <v>3.5616650252006901E-2</v>
      </c>
      <c r="AD24" s="28">
        <f t="shared" si="1"/>
        <v>2.3645292222224435E-2</v>
      </c>
      <c r="AE24" s="28">
        <f t="shared" si="2"/>
        <v>-3.6134214116641063E-2</v>
      </c>
      <c r="AF24" s="28">
        <f t="shared" si="3"/>
        <v>3.9925984967924037E-2</v>
      </c>
      <c r="AG24" s="28">
        <f t="shared" si="4"/>
        <v>2.8295237979385824E-3</v>
      </c>
      <c r="AH24" s="28">
        <f t="shared" si="5"/>
        <v>-6.2444609472083138E-3</v>
      </c>
      <c r="AI24" s="28">
        <f t="shared" si="6"/>
        <v>2.6014812029179494E-2</v>
      </c>
      <c r="AJ24" s="28">
        <f t="shared" si="7"/>
        <v>1.4076397305277709E-2</v>
      </c>
    </row>
    <row r="25" spans="1:36" x14ac:dyDescent="0.15">
      <c r="A25" s="8">
        <v>23</v>
      </c>
      <c r="B25" s="11" t="s">
        <v>162</v>
      </c>
      <c r="C25" s="28"/>
      <c r="D25" s="28">
        <f>V_G!D25-VConH!D25-VConLC!D25-VConK_T!D25-VConKC!D25</f>
        <v>5.9510239869981097E-3</v>
      </c>
      <c r="E25" s="28">
        <f>V_G!E25-VConH!E25-VConLC!E25-VConK_T!E25-VConKC!E25</f>
        <v>0.1625021838593719</v>
      </c>
      <c r="F25" s="28">
        <f>V_G!F25-VConH!F25-VConLC!F25-VConK_T!F25-VConKC!F25</f>
        <v>7.8683358526175792E-2</v>
      </c>
      <c r="G25" s="28">
        <f>V_G!G25-VConH!G25-VConLC!G25-VConK_T!G25-VConKC!G25</f>
        <v>-7.723814150630029E-2</v>
      </c>
      <c r="H25" s="28">
        <f>V_G!H25-VConH!H25-VConLC!H25-VConK_T!H25-VConKC!H25</f>
        <v>-3.4671433858895311E-2</v>
      </c>
      <c r="I25" s="28">
        <f>V_G!I25-VConH!I25-VConLC!I25-VConK_T!I25-VConKC!I25</f>
        <v>-1.0945853763392153E-2</v>
      </c>
      <c r="J25" s="28">
        <f>V_G!J25-VConH!J25-VConLC!J25-VConK_T!J25-VConKC!J25</f>
        <v>-4.1566632202676826E-2</v>
      </c>
      <c r="K25" s="28">
        <f>V_G!K25-VConH!K25-VConLC!K25-VConK_T!K25-VConKC!K25</f>
        <v>-8.9528478595948327E-2</v>
      </c>
      <c r="L25" s="28">
        <f>V_G!L25-VConH!L25-VConLC!L25-VConK_T!L25-VConKC!L25</f>
        <v>-0.10491923732952319</v>
      </c>
      <c r="M25" s="28">
        <f>V_G!M25-VConH!M25-VConLC!M25-VConK_T!M25-VConKC!M25</f>
        <v>-4.2519618010860863E-2</v>
      </c>
      <c r="N25" s="28">
        <f>V_G!N25-VConH!N25-VConLC!N25-VConK_T!N25-VConKC!N25</f>
        <v>-3.1447051069665236E-2</v>
      </c>
      <c r="O25" s="28">
        <f>V_G!O25-VConH!O25-VConLC!O25-VConK_T!O25-VConKC!O25</f>
        <v>-1.0291703905360758E-2</v>
      </c>
      <c r="P25" s="28">
        <f>V_G!P25-VConH!P25-VConLC!P25-VConK_T!P25-VConKC!P25</f>
        <v>-9.2745191555998904E-2</v>
      </c>
      <c r="Q25" s="28">
        <f>V_G!Q25-VConH!Q25-VConLC!Q25-VConK_T!Q25-VConKC!Q25</f>
        <v>1.2210968693755809E-2</v>
      </c>
      <c r="R25" s="28">
        <f>V_G!R25-VConH!R25-VConLC!R25-VConK_T!R25-VConKC!R25</f>
        <v>0.18717063919885413</v>
      </c>
      <c r="S25" s="28">
        <f>V_G!S25-VConH!S25-VConLC!S25-VConK_T!S25-VConKC!S25</f>
        <v>2.050094738374854E-3</v>
      </c>
      <c r="T25" s="28">
        <f>V_G!T25-VConH!T25-VConLC!T25-VConK_T!T25-VConKC!T25</f>
        <v>-0.10954276892369565</v>
      </c>
      <c r="U25" s="28">
        <f>V_G!U25-VConH!U25-VConLC!U25-VConK_T!U25-VConKC!U25</f>
        <v>0.15318471155875341</v>
      </c>
      <c r="V25" s="28">
        <f>V_G!V25-VConH!V25-VConLC!V25-VConK_T!V25-VConKC!V25</f>
        <v>-5.56207501265438E-2</v>
      </c>
      <c r="W25" s="28">
        <f>V_G!W25-VConH!W25-VConLC!W25-VConK_T!W25-VConKC!W25</f>
        <v>-0.26156712357743817</v>
      </c>
      <c r="X25" s="28">
        <f>V_G!X25-VConH!X25-VConLC!X25-VConK_T!X25-VConKC!X25</f>
        <v>-0.24529737332511012</v>
      </c>
      <c r="Y25" s="28">
        <f>V_G!Y25-VConH!Y25-VConLC!Y25-VConK_T!Y25-VConKC!Y25</f>
        <v>0.22549131622348095</v>
      </c>
      <c r="Z25" s="28">
        <f>V_G!Z25-VConH!Z25-VConLC!Z25-VConK_T!Z25-VConKC!Z25</f>
        <v>-8.6860931739395936E-2</v>
      </c>
      <c r="AA25" s="28">
        <f>V_G!AA25-VConH!AA25-VConLC!AA25-VConK_T!AA25-VConKC!AA25</f>
        <v>-8.3988122006634525E-2</v>
      </c>
      <c r="AC25" s="28">
        <f t="shared" si="0"/>
        <v>2.3666022651391984E-2</v>
      </c>
      <c r="AD25" s="28">
        <f t="shared" si="1"/>
        <v>-6.1996203441734885E-2</v>
      </c>
      <c r="AE25" s="28">
        <f t="shared" si="2"/>
        <v>1.9678961433925023E-2</v>
      </c>
      <c r="AF25" s="28">
        <f t="shared" si="3"/>
        <v>-0.10376866087880687</v>
      </c>
      <c r="AG25" s="28">
        <f t="shared" si="4"/>
        <v>1.8214087492483499E-2</v>
      </c>
      <c r="AH25" s="28">
        <f t="shared" si="5"/>
        <v>-2.1158621003904931E-2</v>
      </c>
      <c r="AI25" s="28">
        <f t="shared" si="6"/>
        <v>-5.8025130239572981E-2</v>
      </c>
      <c r="AJ25" s="28">
        <f t="shared" si="7"/>
        <v>-2.4237266899942312E-2</v>
      </c>
    </row>
    <row r="26" spans="1:36" x14ac:dyDescent="0.15">
      <c r="A26" s="8">
        <v>24</v>
      </c>
      <c r="B26" s="11" t="s">
        <v>163</v>
      </c>
      <c r="C26" s="28"/>
      <c r="D26" s="28">
        <f>V_G!D26-VConH!D26-VConLC!D26-VConK_T!D26-VConKC!D26</f>
        <v>7.2413284411658438E-2</v>
      </c>
      <c r="E26" s="28">
        <f>V_G!E26-VConH!E26-VConLC!E26-VConK_T!E26-VConKC!E26</f>
        <v>0.56435210338232034</v>
      </c>
      <c r="F26" s="28">
        <f>V_G!F26-VConH!F26-VConLC!F26-VConK_T!F26-VConKC!F26</f>
        <v>-3.342187075497173E-2</v>
      </c>
      <c r="G26" s="28">
        <f>V_G!G26-VConH!G26-VConLC!G26-VConK_T!G26-VConKC!G26</f>
        <v>1.5144013880436492E-2</v>
      </c>
      <c r="H26" s="28">
        <f>V_G!H26-VConH!H26-VConLC!H26-VConK_T!H26-VConKC!H26</f>
        <v>-1.0120443670644575E-3</v>
      </c>
      <c r="I26" s="28">
        <f>V_G!I26-VConH!I26-VConLC!I26-VConK_T!I26-VConKC!I26</f>
        <v>0.25138446910153855</v>
      </c>
      <c r="J26" s="28">
        <f>V_G!J26-VConH!J26-VConLC!J26-VConK_T!J26-VConKC!J26</f>
        <v>-0.13060880062214517</v>
      </c>
      <c r="K26" s="28">
        <f>V_G!K26-VConH!K26-VConLC!K26-VConK_T!K26-VConKC!K26</f>
        <v>-0.25979787621652811</v>
      </c>
      <c r="L26" s="28">
        <f>V_G!L26-VConH!L26-VConLC!L26-VConK_T!L26-VConKC!L26</f>
        <v>3.2665074603729929E-2</v>
      </c>
      <c r="M26" s="28">
        <f>V_G!M26-VConH!M26-VConLC!M26-VConK_T!M26-VConKC!M26</f>
        <v>-0.40217129545353497</v>
      </c>
      <c r="N26" s="28">
        <f>V_G!N26-VConH!N26-VConLC!N26-VConK_T!N26-VConKC!N26</f>
        <v>-0.18262764007909316</v>
      </c>
      <c r="O26" s="28">
        <f>V_G!O26-VConH!O26-VConLC!O26-VConK_T!O26-VConKC!O26</f>
        <v>0.27062237780412812</v>
      </c>
      <c r="P26" s="28">
        <f>V_G!P26-VConH!P26-VConLC!P26-VConK_T!P26-VConKC!P26</f>
        <v>-0.2121712279258674</v>
      </c>
      <c r="Q26" s="28"/>
      <c r="R26" s="28"/>
      <c r="S26" s="28">
        <f>V_G!S26-VConH!S26-VConLC!S26-VConK_T!S26-VConKC!S26</f>
        <v>0.14857908227202382</v>
      </c>
      <c r="T26" s="28">
        <f>V_G!T26-VConH!T26-VConLC!T26-VConK_T!T26-VConKC!T26</f>
        <v>0.72252798678517915</v>
      </c>
      <c r="U26" s="28">
        <f>V_G!U26-VConH!U26-VConLC!U26-VConK_T!U26-VConKC!U26</f>
        <v>0.13752132212254065</v>
      </c>
      <c r="V26" s="28">
        <f>V_G!V26-VConH!V26-VConLC!V26-VConK_T!V26-VConKC!V26</f>
        <v>0.66659472268385545</v>
      </c>
      <c r="W26" s="28">
        <f>V_G!W26-VConH!W26-VConLC!W26-VConK_T!W26-VConKC!W26</f>
        <v>-4.5848400269522901E-2</v>
      </c>
      <c r="X26" s="28">
        <f>V_G!X26-VConH!X26-VConLC!X26-VConK_T!X26-VConKC!X26</f>
        <v>-0.47246338726160947</v>
      </c>
      <c r="Y26" s="28">
        <f>V_G!Y26-VConH!Y26-VConLC!Y26-VConK_T!Y26-VConKC!Y26</f>
        <v>0.5518414396351673</v>
      </c>
      <c r="Z26" s="28">
        <f>V_G!Z26-VConH!Z26-VConLC!Z26-VConK_T!Z26-VConKC!Z26</f>
        <v>-1.061737459762554</v>
      </c>
      <c r="AA26" s="28">
        <f>V_G!AA26-VConH!AA26-VConLC!AA26-VConK_T!AA26-VConKC!AA26</f>
        <v>-4.9197355180370959E-2</v>
      </c>
      <c r="AC26" s="28">
        <f t="shared" si="0"/>
        <v>0.15928933424845185</v>
      </c>
      <c r="AD26" s="28">
        <f t="shared" si="1"/>
        <v>-0.1885081075535143</v>
      </c>
      <c r="AE26" s="28">
        <f t="shared" si="2"/>
        <v>6.9010077383428181E-2</v>
      </c>
      <c r="AF26" s="28">
        <f t="shared" si="3"/>
        <v>0.20166644881208856</v>
      </c>
      <c r="AG26" s="28">
        <f t="shared" si="4"/>
        <v>-0.1863644584359192</v>
      </c>
      <c r="AH26" s="28">
        <f t="shared" si="5"/>
        <v>-9.1938788202160865E-2</v>
      </c>
      <c r="AI26" s="28">
        <f t="shared" si="6"/>
        <v>5.6154858594085658E-2</v>
      </c>
      <c r="AJ26" s="28">
        <f t="shared" si="7"/>
        <v>2.429405877988846E-2</v>
      </c>
    </row>
    <row r="27" spans="1:36" x14ac:dyDescent="0.15">
      <c r="A27" s="8">
        <v>25</v>
      </c>
      <c r="B27" s="11" t="s">
        <v>164</v>
      </c>
      <c r="C27" s="28"/>
      <c r="D27" s="28">
        <f>V_G!D27-VConH!D27-VConLC!D27-VConK_T!D27-VConKC!D27</f>
        <v>8.0309397323907267E-2</v>
      </c>
      <c r="E27" s="28">
        <f>V_G!E27-VConH!E27-VConLC!E27-VConK_T!E27-VConKC!E27</f>
        <v>6.8410227126957379E-2</v>
      </c>
      <c r="F27" s="28">
        <f>V_G!F27-VConH!F27-VConLC!F27-VConK_T!F27-VConKC!F27</f>
        <v>5.302008507267833E-2</v>
      </c>
      <c r="G27" s="28">
        <f>V_G!G27-VConH!G27-VConLC!G27-VConK_T!G27-VConKC!G27</f>
        <v>-4.9316242264890536E-2</v>
      </c>
      <c r="H27" s="28">
        <f>V_G!H27-VConH!H27-VConLC!H27-VConK_T!H27-VConKC!H27</f>
        <v>3.605259064917813E-2</v>
      </c>
      <c r="I27" s="28">
        <f>V_G!I27-VConH!I27-VConLC!I27-VConK_T!I27-VConKC!I27</f>
        <v>0.1003327481353998</v>
      </c>
      <c r="J27" s="28">
        <f>V_G!J27-VConH!J27-VConLC!J27-VConK_T!J27-VConKC!J27</f>
        <v>-2.3491981299672261E-2</v>
      </c>
      <c r="K27" s="28">
        <f>V_G!K27-VConH!K27-VConLC!K27-VConK_T!K27-VConKC!K27</f>
        <v>2.9123006364393602E-2</v>
      </c>
      <c r="L27" s="28">
        <f>V_G!L27-VConH!L27-VConLC!L27-VConK_T!L27-VConKC!L27</f>
        <v>0.10277449895719389</v>
      </c>
      <c r="M27" s="28">
        <f>V_G!M27-VConH!M27-VConLC!M27-VConK_T!M27-VConKC!M27</f>
        <v>0.14980728605519431</v>
      </c>
      <c r="N27" s="28">
        <f>V_G!N27-VConH!N27-VConLC!N27-VConK_T!N27-VConKC!N27</f>
        <v>1.0901366557571625E-2</v>
      </c>
      <c r="O27" s="28">
        <f>V_G!O27-VConH!O27-VConLC!O27-VConK_T!O27-VConKC!O27</f>
        <v>9.4170465065219033E-2</v>
      </c>
      <c r="P27" s="28">
        <f>V_G!P27-VConH!P27-VConLC!P27-VConK_T!P27-VConKC!P27</f>
        <v>0.14094097205504105</v>
      </c>
      <c r="Q27" s="28">
        <f>V_G!Q27-VConH!Q27-VConLC!Q27-VConK_T!Q27-VConKC!Q27</f>
        <v>7.9561572987154293E-4</v>
      </c>
      <c r="R27" s="28">
        <f>V_G!R27-VConH!R27-VConLC!R27-VConK_T!R27-VConKC!R27</f>
        <v>-0.43927187955948765</v>
      </c>
      <c r="S27" s="28">
        <f>V_G!S27-VConH!S27-VConLC!S27-VConK_T!S27-VConKC!S27</f>
        <v>0.36827219739595507</v>
      </c>
      <c r="T27" s="28">
        <f>V_G!T27-VConH!T27-VConLC!T27-VConK_T!T27-VConKC!T27</f>
        <v>5.4171390808932247E-2</v>
      </c>
      <c r="U27" s="28">
        <f>V_G!U27-VConH!U27-VConLC!U27-VConK_T!U27-VConKC!U27</f>
        <v>-0.16250073601768206</v>
      </c>
      <c r="V27" s="28">
        <f>V_G!V27-VConH!V27-VConLC!V27-VConK_T!V27-VConKC!V27</f>
        <v>5.5937139332642535E-2</v>
      </c>
      <c r="W27" s="28">
        <f>V_G!W27-VConH!W27-VConLC!W27-VConK_T!W27-VConKC!W27</f>
        <v>3.0048058329245345E-2</v>
      </c>
      <c r="X27" s="28">
        <f>V_G!X27-VConH!X27-VConLC!X27-VConK_T!X27-VConKC!X27</f>
        <v>-2.4770929905116746E-2</v>
      </c>
      <c r="Y27" s="28">
        <f>V_G!Y27-VConH!Y27-VConLC!Y27-VConK_T!Y27-VConKC!Y27</f>
        <v>7.3256738388195446E-3</v>
      </c>
      <c r="Z27" s="28">
        <f>V_G!Z27-VConH!Z27-VConLC!Z27-VConK_T!Z27-VConKC!Z27</f>
        <v>7.873391676796955E-2</v>
      </c>
      <c r="AA27" s="28">
        <f>V_G!AA27-VConH!AA27-VConLC!AA27-VConK_T!AA27-VConKC!AA27</f>
        <v>2.7464422406405196E-2</v>
      </c>
      <c r="AC27" s="28">
        <f t="shared" si="0"/>
        <v>4.1699881743864617E-2</v>
      </c>
      <c r="AD27" s="28">
        <f t="shared" si="1"/>
        <v>5.3822835326936228E-2</v>
      </c>
      <c r="AE27" s="28">
        <f t="shared" si="2"/>
        <v>3.2981474137319812E-2</v>
      </c>
      <c r="AF27" s="28">
        <f t="shared" si="3"/>
        <v>-9.423015490395736E-3</v>
      </c>
      <c r="AG27" s="28">
        <f t="shared" si="4"/>
        <v>3.7841337671064762E-2</v>
      </c>
      <c r="AH27" s="28">
        <f t="shared" si="5"/>
        <v>4.3402154732128016E-2</v>
      </c>
      <c r="AI27" s="28">
        <f t="shared" si="6"/>
        <v>8.3011169451519505E-3</v>
      </c>
      <c r="AJ27" s="28">
        <f t="shared" si="7"/>
        <v>3.0823038765296486E-2</v>
      </c>
    </row>
    <row r="28" spans="1:36" x14ac:dyDescent="0.15">
      <c r="A28" s="8">
        <v>26</v>
      </c>
      <c r="B28" s="11" t="s">
        <v>165</v>
      </c>
      <c r="C28" s="28"/>
      <c r="D28" s="28">
        <f>V_G!D28-VConH!D28-VConLC!D28-VConK_T!D28-VConKC!D28</f>
        <v>-3.5037873293271016E-2</v>
      </c>
      <c r="E28" s="28">
        <f>V_G!E28-VConH!E28-VConLC!E28-VConK_T!E28-VConKC!E28</f>
        <v>1.5530793052099659E-2</v>
      </c>
      <c r="F28" s="28">
        <f>V_G!F28-VConH!F28-VConLC!F28-VConK_T!F28-VConKC!F28</f>
        <v>-8.5366789732544673E-3</v>
      </c>
      <c r="G28" s="28">
        <f>V_G!G28-VConH!G28-VConLC!G28-VConK_T!G28-VConKC!G28</f>
        <v>-3.4518338853331373E-2</v>
      </c>
      <c r="H28" s="28">
        <f>V_G!H28-VConH!H28-VConLC!H28-VConK_T!H28-VConKC!H28</f>
        <v>-3.3980418836288731E-2</v>
      </c>
      <c r="I28" s="28">
        <f>V_G!I28-VConH!I28-VConLC!I28-VConK_T!I28-VConKC!I28</f>
        <v>2.4828867322721045E-2</v>
      </c>
      <c r="J28" s="28">
        <f>V_G!J28-VConH!J28-VConLC!J28-VConK_T!J28-VConKC!J28</f>
        <v>-6.8924300079022255E-3</v>
      </c>
      <c r="K28" s="28">
        <f>V_G!K28-VConH!K28-VConLC!K28-VConK_T!K28-VConKC!K28</f>
        <v>3.1631538978279167E-2</v>
      </c>
      <c r="L28" s="28">
        <f>V_G!L28-VConH!L28-VConLC!L28-VConK_T!L28-VConKC!L28</f>
        <v>-1.4211150944184854E-2</v>
      </c>
      <c r="M28" s="28">
        <f>V_G!M28-VConH!M28-VConLC!M28-VConK_T!M28-VConKC!M28</f>
        <v>2.6208817780651924E-2</v>
      </c>
      <c r="N28" s="28">
        <f>V_G!N28-VConH!N28-VConLC!N28-VConK_T!N28-VConKC!N28</f>
        <v>9.8561428485474129E-3</v>
      </c>
      <c r="O28" s="28">
        <f>V_G!O28-VConH!O28-VConLC!O28-VConK_T!O28-VConKC!O28</f>
        <v>2.3591575028452561E-3</v>
      </c>
      <c r="P28" s="28">
        <f>V_G!P28-VConH!P28-VConLC!P28-VConK_T!P28-VConKC!P28</f>
        <v>3.0609655940857055E-2</v>
      </c>
      <c r="Q28" s="28">
        <f>V_G!Q28-VConH!Q28-VConLC!Q28-VConK_T!Q28-VConKC!Q28</f>
        <v>-7.1346061504347802E-2</v>
      </c>
      <c r="R28" s="28">
        <f>V_G!R28-VConH!R28-VConLC!R28-VConK_T!R28-VConKC!R28</f>
        <v>-0.23763328760203303</v>
      </c>
      <c r="S28" s="28">
        <f>V_G!S28-VConH!S28-VConLC!S28-VConK_T!S28-VConKC!S28</f>
        <v>-2.7048223520585352E-2</v>
      </c>
      <c r="T28" s="28">
        <f>V_G!T28-VConH!T28-VConLC!T28-VConK_T!T28-VConKC!T28</f>
        <v>6.8837921552788728E-2</v>
      </c>
      <c r="U28" s="28">
        <f>V_G!U28-VConH!U28-VConLC!U28-VConK_T!U28-VConKC!U28</f>
        <v>-3.6826140825231911E-2</v>
      </c>
      <c r="V28" s="28">
        <f>V_G!V28-VConH!V28-VConLC!V28-VConK_T!V28-VConKC!V28</f>
        <v>4.1514708224501123E-2</v>
      </c>
      <c r="W28" s="28">
        <f>V_G!W28-VConH!W28-VConLC!W28-VConK_T!W28-VConKC!W28</f>
        <v>-6.4220333870863519E-4</v>
      </c>
      <c r="X28" s="28">
        <f>V_G!X28-VConH!X28-VConLC!X28-VConK_T!X28-VConKC!X28</f>
        <v>-2.4282044149986016E-2</v>
      </c>
      <c r="Y28" s="28">
        <f>V_G!Y28-VConH!Y28-VConLC!Y28-VConK_T!Y28-VConKC!Y28</f>
        <v>-5.4912485446416921E-2</v>
      </c>
      <c r="Z28" s="28">
        <f>V_G!Z28-VConH!Z28-VConLC!Z28-VConK_T!Z28-VConKC!Z28</f>
        <v>5.7970426653945861E-2</v>
      </c>
      <c r="AA28" s="28">
        <f>V_G!AA28-VConH!AA28-VConLC!AA28-VConK_T!AA28-VConKC!AA28</f>
        <v>-3.1077395714638023E-2</v>
      </c>
      <c r="AC28" s="28">
        <f t="shared" si="0"/>
        <v>-7.3351552576107733E-3</v>
      </c>
      <c r="AD28" s="28">
        <f t="shared" si="1"/>
        <v>9.3185837310782831E-3</v>
      </c>
      <c r="AE28" s="28">
        <f t="shared" si="2"/>
        <v>-6.0611751836652773E-2</v>
      </c>
      <c r="AF28" s="28">
        <f t="shared" si="3"/>
        <v>9.7204482926726565E-3</v>
      </c>
      <c r="AG28" s="28">
        <f t="shared" si="4"/>
        <v>-9.339818169036361E-3</v>
      </c>
      <c r="AH28" s="28">
        <f t="shared" si="5"/>
        <v>-2.5646584052787247E-2</v>
      </c>
      <c r="AI28" s="28">
        <f t="shared" si="6"/>
        <v>2.5728483695317749E-3</v>
      </c>
      <c r="AJ28" s="28">
        <f t="shared" si="7"/>
        <v>-1.1850383906942265E-2</v>
      </c>
    </row>
    <row r="29" spans="1:36" x14ac:dyDescent="0.15">
      <c r="A29" s="8">
        <v>27</v>
      </c>
      <c r="B29" s="11" t="s">
        <v>166</v>
      </c>
      <c r="C29" s="28"/>
      <c r="D29" s="28">
        <f>V_G!D29-VConH!D29-VConLC!D29-VConK_T!D29-VConKC!D29</f>
        <v>0.13755686642652637</v>
      </c>
      <c r="E29" s="28">
        <f>V_G!E29-VConH!E29-VConLC!E29-VConK_T!E29-VConKC!E29</f>
        <v>0.11393384300268974</v>
      </c>
      <c r="F29" s="28">
        <f>V_G!F29-VConH!F29-VConLC!F29-VConK_T!F29-VConKC!F29</f>
        <v>0.13281617646136887</v>
      </c>
      <c r="G29" s="28">
        <f>V_G!G29-VConH!G29-VConLC!G29-VConK_T!G29-VConKC!G29</f>
        <v>-1.162618361236128E-2</v>
      </c>
      <c r="H29" s="28">
        <f>V_G!H29-VConH!H29-VConLC!H29-VConK_T!H29-VConKC!H29</f>
        <v>2.4522111152118269E-2</v>
      </c>
      <c r="I29" s="28">
        <f>V_G!I29-VConH!I29-VConLC!I29-VConK_T!I29-VConKC!I29</f>
        <v>1.2957477015869748E-2</v>
      </c>
      <c r="J29" s="28">
        <f>V_G!J29-VConH!J29-VConLC!J29-VConK_T!J29-VConKC!J29</f>
        <v>0.10447028934137398</v>
      </c>
      <c r="K29" s="28">
        <f>V_G!K29-VConH!K29-VConLC!K29-VConK_T!K29-VConKC!K29</f>
        <v>-8.3926051851185929E-2</v>
      </c>
      <c r="L29" s="28">
        <f>V_G!L29-VConH!L29-VConLC!L29-VConK_T!L29-VConKC!L29</f>
        <v>0.11619734576864048</v>
      </c>
      <c r="M29" s="28">
        <f>V_G!M29-VConH!M29-VConLC!M29-VConK_T!M29-VConKC!M29</f>
        <v>6.679800222617803E-2</v>
      </c>
      <c r="N29" s="28">
        <f>V_G!N29-VConH!N29-VConLC!N29-VConK_T!N29-VConKC!N29</f>
        <v>7.7523371891068088E-2</v>
      </c>
      <c r="O29" s="28">
        <f>V_G!O29-VConH!O29-VConLC!O29-VConK_T!O29-VConKC!O29</f>
        <v>-2.4479012330531819E-3</v>
      </c>
      <c r="P29" s="28">
        <f>V_G!P29-VConH!P29-VConLC!P29-VConK_T!P29-VConKC!P29</f>
        <v>0.25184724123281338</v>
      </c>
      <c r="Q29" s="28">
        <f>V_G!Q29-VConH!Q29-VConLC!Q29-VConK_T!Q29-VConKC!Q29</f>
        <v>5.5224277726280753E-2</v>
      </c>
      <c r="R29" s="28">
        <f>V_G!R29-VConH!R29-VConLC!R29-VConK_T!R29-VConKC!R29</f>
        <v>-0.41637231244422834</v>
      </c>
      <c r="S29" s="28">
        <f>V_G!S29-VConH!S29-VConLC!S29-VConK_T!S29-VConKC!S29</f>
        <v>0.13198334744861676</v>
      </c>
      <c r="T29" s="28">
        <f>V_G!T29-VConH!T29-VConLC!T29-VConK_T!T29-VConKC!T29</f>
        <v>0.18900942164974702</v>
      </c>
      <c r="U29" s="28">
        <f>V_G!U29-VConH!U29-VConLC!U29-VConK_T!U29-VConKC!U29</f>
        <v>-5.8502530342418584E-2</v>
      </c>
      <c r="V29" s="28">
        <f>V_G!V29-VConH!V29-VConLC!V29-VConK_T!V29-VConKC!V29</f>
        <v>0.21488972507647369</v>
      </c>
      <c r="W29" s="28">
        <f>V_G!W29-VConH!W29-VConLC!W29-VConK_T!W29-VConKC!W29</f>
        <v>5.5369310093567638E-2</v>
      </c>
      <c r="X29" s="28">
        <f>V_G!X29-VConH!X29-VConLC!X29-VConK_T!X29-VConKC!X29</f>
        <v>2.6420359850113297E-2</v>
      </c>
      <c r="Y29" s="28">
        <f>V_G!Y29-VConH!Y29-VConLC!Y29-VConK_T!Y29-VConKC!Y29</f>
        <v>-3.3986766606834577E-2</v>
      </c>
      <c r="Z29" s="28">
        <f>V_G!Z29-VConH!Z29-VConLC!Z29-VConK_T!Z29-VConKC!Z29</f>
        <v>0.18456428125918928</v>
      </c>
      <c r="AA29" s="28">
        <f>V_G!AA29-VConH!AA29-VConLC!AA29-VConK_T!AA29-VConKC!AA29</f>
        <v>1.7870209016376114E-2</v>
      </c>
      <c r="AC29" s="28">
        <f t="shared" si="0"/>
        <v>5.452068480393707E-2</v>
      </c>
      <c r="AD29" s="28">
        <f t="shared" si="1"/>
        <v>5.6212591475214936E-2</v>
      </c>
      <c r="AE29" s="28">
        <f t="shared" si="2"/>
        <v>4.0469305460858751E-3</v>
      </c>
      <c r="AF29" s="28">
        <f t="shared" si="3"/>
        <v>8.5437257265496627E-2</v>
      </c>
      <c r="AG29" s="28">
        <f t="shared" si="4"/>
        <v>5.6149241222910269E-2</v>
      </c>
      <c r="AH29" s="28">
        <f t="shared" si="5"/>
        <v>3.0129761010650402E-2</v>
      </c>
      <c r="AI29" s="28">
        <f t="shared" si="6"/>
        <v>7.4454251249526746E-2</v>
      </c>
      <c r="AJ29" s="28">
        <f t="shared" si="7"/>
        <v>5.0849349744452307E-2</v>
      </c>
    </row>
    <row r="30" spans="1:36" x14ac:dyDescent="0.15">
      <c r="A30" s="8">
        <v>28</v>
      </c>
      <c r="B30" s="11" t="s">
        <v>167</v>
      </c>
      <c r="C30" s="28"/>
      <c r="D30" s="28">
        <f>V_G!D30-VConH!D30-VConLC!D30-VConK_T!D30-VConKC!D30</f>
        <v>-6.3974116721692356E-3</v>
      </c>
      <c r="E30" s="28">
        <f>V_G!E30-VConH!E30-VConLC!E30-VConK_T!E30-VConKC!E30</f>
        <v>3.8896715106457418E-2</v>
      </c>
      <c r="F30" s="28">
        <f>V_G!F30-VConH!F30-VConLC!F30-VConK_T!F30-VConKC!F30</f>
        <v>-7.2898576056029136E-3</v>
      </c>
      <c r="G30" s="28">
        <f>V_G!G30-VConH!G30-VConLC!G30-VConK_T!G30-VConKC!G30</f>
        <v>-2.3160698201776922E-2</v>
      </c>
      <c r="H30" s="28">
        <f>V_G!H30-VConH!H30-VConLC!H30-VConK_T!H30-VConKC!H30</f>
        <v>-3.0391773211351798E-2</v>
      </c>
      <c r="I30" s="28">
        <f>V_G!I30-VConH!I30-VConLC!I30-VConK_T!I30-VConKC!I30</f>
        <v>6.7004194094891709E-2</v>
      </c>
      <c r="J30" s="28">
        <f>V_G!J30-VConH!J30-VConLC!J30-VConK_T!J30-VConKC!J30</f>
        <v>2.9042976273611045E-2</v>
      </c>
      <c r="K30" s="28">
        <f>V_G!K30-VConH!K30-VConLC!K30-VConK_T!K30-VConKC!K30</f>
        <v>-2.1308547566480974E-2</v>
      </c>
      <c r="L30" s="28">
        <f>V_G!L30-VConH!L30-VConLC!L30-VConK_T!L30-VConKC!L30</f>
        <v>5.4243354870947377E-2</v>
      </c>
      <c r="M30" s="28">
        <f>V_G!M30-VConH!M30-VConLC!M30-VConK_T!M30-VConKC!M30</f>
        <v>4.2411454578980885E-2</v>
      </c>
      <c r="N30" s="28">
        <f>V_G!N30-VConH!N30-VConLC!N30-VConK_T!N30-VConKC!N30</f>
        <v>9.6037489418697962E-3</v>
      </c>
      <c r="O30" s="28">
        <f>V_G!O30-VConH!O30-VConLC!O30-VConK_T!O30-VConKC!O30</f>
        <v>-2.2653222629188563E-2</v>
      </c>
      <c r="P30" s="28">
        <f>V_G!P30-VConH!P30-VConLC!P30-VConK_T!P30-VConKC!P30</f>
        <v>-1.7381913498283132E-2</v>
      </c>
      <c r="Q30" s="28">
        <f>V_G!Q30-VConH!Q30-VConLC!Q30-VConK_T!Q30-VConKC!Q30</f>
        <v>-6.6468009773015271E-2</v>
      </c>
      <c r="R30" s="28">
        <f>V_G!R30-VConH!R30-VConLC!R30-VConK_T!R30-VConKC!R30</f>
        <v>-0.36671635340183439</v>
      </c>
      <c r="S30" s="28">
        <f>V_G!S30-VConH!S30-VConLC!S30-VConK_T!S30-VConKC!S30</f>
        <v>0.16459488645275411</v>
      </c>
      <c r="T30" s="28">
        <f>V_G!T30-VConH!T30-VConLC!T30-VConK_T!T30-VConKC!T30</f>
        <v>7.8847534709356654E-2</v>
      </c>
      <c r="U30" s="28">
        <f>V_G!U30-VConH!U30-VConLC!U30-VConK_T!U30-VConKC!U30</f>
        <v>-0.11908769627952019</v>
      </c>
      <c r="V30" s="28">
        <f>V_G!V30-VConH!V30-VConLC!V30-VConK_T!V30-VConKC!V30</f>
        <v>1.3031195172624906E-2</v>
      </c>
      <c r="W30" s="28">
        <f>V_G!W30-VConH!W30-VConLC!W30-VConK_T!W30-VConKC!W30</f>
        <v>0.12976350722557264</v>
      </c>
      <c r="X30" s="28">
        <f>V_G!X30-VConH!X30-VConLC!X30-VConK_T!X30-VConKC!X30</f>
        <v>2.8285435365259876E-2</v>
      </c>
      <c r="Y30" s="28">
        <f>V_G!Y30-VConH!Y30-VConLC!Y30-VConK_T!Y30-VConKC!Y30</f>
        <v>-4.7647067769756586E-2</v>
      </c>
      <c r="Z30" s="28">
        <f>V_G!Z30-VConH!Z30-VConLC!Z30-VConK_T!Z30-VConKC!Z30</f>
        <v>8.2127749221280341E-2</v>
      </c>
      <c r="AA30" s="28">
        <f>V_G!AA30-VConH!AA30-VConLC!AA30-VConK_T!AA30-VConKC!AA30</f>
        <v>-0.13816804172002486</v>
      </c>
      <c r="AC30" s="28">
        <f t="shared" si="0"/>
        <v>9.011716036523499E-3</v>
      </c>
      <c r="AD30" s="28">
        <f t="shared" si="1"/>
        <v>2.2798597419785627E-2</v>
      </c>
      <c r="AE30" s="28">
        <f t="shared" si="2"/>
        <v>-6.1724922569913451E-2</v>
      </c>
      <c r="AF30" s="28">
        <f t="shared" si="3"/>
        <v>2.616799523865878E-2</v>
      </c>
      <c r="AG30" s="28">
        <f t="shared" si="4"/>
        <v>-3.4562453422833705E-2</v>
      </c>
      <c r="AH30" s="28">
        <f t="shared" si="5"/>
        <v>-1.9463162575063912E-2</v>
      </c>
      <c r="AI30" s="28">
        <f t="shared" si="6"/>
        <v>3.3940769905991021E-3</v>
      </c>
      <c r="AJ30" s="28">
        <f t="shared" si="7"/>
        <v>-5.3226273757925584E-3</v>
      </c>
    </row>
    <row r="31" spans="1:36" x14ac:dyDescent="0.15">
      <c r="A31" s="8">
        <v>29</v>
      </c>
      <c r="B31" s="11" t="s">
        <v>168</v>
      </c>
      <c r="C31" s="28"/>
      <c r="D31" s="28">
        <f>V_G!D31-VConH!D31-VConLC!D31-VConK_T!D31-VConKC!D31</f>
        <v>0.13944585810627719</v>
      </c>
      <c r="E31" s="28">
        <f>V_G!E31-VConH!E31-VConLC!E31-VConK_T!E31-VConKC!E31</f>
        <v>5.77416686180688E-2</v>
      </c>
      <c r="F31" s="28">
        <f>V_G!F31-VConH!F31-VConLC!F31-VConK_T!F31-VConKC!F31</f>
        <v>6.7795385150062004E-2</v>
      </c>
      <c r="G31" s="28">
        <f>V_G!G31-VConH!G31-VConLC!G31-VConK_T!G31-VConKC!G31</f>
        <v>-0.18160802743844312</v>
      </c>
      <c r="H31" s="28">
        <f>V_G!H31-VConH!H31-VConLC!H31-VConK_T!H31-VConKC!H31</f>
        <v>5.2576399891251624E-2</v>
      </c>
      <c r="I31" s="28">
        <f>V_G!I31-VConH!I31-VConLC!I31-VConK_T!I31-VConKC!I31</f>
        <v>0.22813054127103458</v>
      </c>
      <c r="J31" s="28">
        <f>V_G!J31-VConH!J31-VConLC!J31-VConK_T!J31-VConKC!J31</f>
        <v>1.9689358792161951E-2</v>
      </c>
      <c r="K31" s="28">
        <f>V_G!K31-VConH!K31-VConLC!K31-VConK_T!K31-VConKC!K31</f>
        <v>-1.7368303198714307E-2</v>
      </c>
      <c r="L31" s="28">
        <f>V_G!L31-VConH!L31-VConLC!L31-VConK_T!L31-VConKC!L31</f>
        <v>0.15854928030735141</v>
      </c>
      <c r="M31" s="28">
        <f>V_G!M31-VConH!M31-VConLC!M31-VConK_T!M31-VConKC!M31</f>
        <v>-2.4395188429417885E-2</v>
      </c>
      <c r="N31" s="28">
        <f>V_G!N31-VConH!N31-VConLC!N31-VConK_T!N31-VConKC!N31</f>
        <v>0.18568708998123898</v>
      </c>
      <c r="O31" s="28">
        <f>V_G!O31-VConH!O31-VConLC!O31-VConK_T!O31-VConKC!O31</f>
        <v>5.3294421467925755E-2</v>
      </c>
      <c r="P31" s="28">
        <f>V_G!P31-VConH!P31-VConLC!P31-VConK_T!P31-VConKC!P31</f>
        <v>4.5890683624775414E-2</v>
      </c>
      <c r="Q31" s="28">
        <f>V_G!Q31-VConH!Q31-VConLC!Q31-VConK_T!Q31-VConKC!Q31</f>
        <v>-0.1259599647693371</v>
      </c>
      <c r="R31" s="28">
        <f>V_G!R31-VConH!R31-VConLC!R31-VConK_T!R31-VConKC!R31</f>
        <v>-0.26045784436061864</v>
      </c>
      <c r="S31" s="28">
        <f>V_G!S31-VConH!S31-VConLC!S31-VConK_T!S31-VConKC!S31</f>
        <v>0.53905521230766906</v>
      </c>
      <c r="T31" s="28">
        <f>V_G!T31-VConH!T31-VConLC!T31-VConK_T!T31-VConKC!T31</f>
        <v>-0.35522491259555711</v>
      </c>
      <c r="U31" s="28">
        <f>V_G!U31-VConH!U31-VConLC!U31-VConK_T!U31-VConKC!U31</f>
        <v>0.16432049201284105</v>
      </c>
      <c r="V31" s="28">
        <f>V_G!V31-VConH!V31-VConLC!V31-VConK_T!V31-VConKC!V31</f>
        <v>0.13480062257584335</v>
      </c>
      <c r="W31" s="28">
        <f>V_G!W31-VConH!W31-VConLC!W31-VConK_T!W31-VConKC!W31</f>
        <v>3.3554341064030595E-2</v>
      </c>
      <c r="X31" s="28">
        <f>V_G!X31-VConH!X31-VConLC!X31-VConK_T!X31-VConKC!X31</f>
        <v>5.2250841122430884E-2</v>
      </c>
      <c r="Y31" s="28">
        <f>V_G!Y31-VConH!Y31-VConLC!Y31-VConK_T!Y31-VConKC!Y31</f>
        <v>-5.1902376916366851E-2</v>
      </c>
      <c r="Z31" s="28">
        <f>V_G!Z31-VConH!Z31-VConLC!Z31-VConK_T!Z31-VConKC!Z31</f>
        <v>-7.7972207387960901E-2</v>
      </c>
      <c r="AA31" s="28">
        <f>V_G!AA31-VConH!AA31-VConLC!AA31-VConK_T!AA31-VConKC!AA31</f>
        <v>-1.5417138576619964E-2</v>
      </c>
      <c r="AC31" s="28">
        <f t="shared" si="0"/>
        <v>4.4927193498394774E-2</v>
      </c>
      <c r="AD31" s="28">
        <f t="shared" si="1"/>
        <v>6.4432447490524042E-2</v>
      </c>
      <c r="AE31" s="28">
        <f t="shared" si="2"/>
        <v>5.0364501654082905E-2</v>
      </c>
      <c r="AF31" s="28">
        <f t="shared" si="3"/>
        <v>5.9402768359177547E-3</v>
      </c>
      <c r="AG31" s="28">
        <f t="shared" si="4"/>
        <v>-4.8430574293649241E-2</v>
      </c>
      <c r="AH31" s="28">
        <f t="shared" si="5"/>
        <v>5.7398474572303473E-2</v>
      </c>
      <c r="AI31" s="28">
        <f t="shared" si="6"/>
        <v>-1.444879233766987E-2</v>
      </c>
      <c r="AJ31" s="28">
        <f t="shared" si="7"/>
        <v>2.9696972804941279E-2</v>
      </c>
    </row>
    <row r="32" spans="1:36" x14ac:dyDescent="0.15">
      <c r="A32" s="8">
        <v>30</v>
      </c>
      <c r="B32" s="11" t="s">
        <v>169</v>
      </c>
      <c r="C32" s="28"/>
      <c r="D32" s="28">
        <f>V_G!D32-VConH!D32-VConLC!D32-VConK_T!D32-VConKC!D32</f>
        <v>-4.6889228732363758E-2</v>
      </c>
      <c r="E32" s="28">
        <f>V_G!E32-VConH!E32-VConLC!E32-VConK_T!E32-VConKC!E32</f>
        <v>5.2260980675292576E-3</v>
      </c>
      <c r="F32" s="28">
        <f>V_G!F32-VConH!F32-VConLC!F32-VConK_T!F32-VConKC!F32</f>
        <v>7.5824926674685295E-2</v>
      </c>
      <c r="G32" s="28">
        <f>V_G!G32-VConH!G32-VConLC!G32-VConK_T!G32-VConKC!G32</f>
        <v>-3.4720475347109203E-2</v>
      </c>
      <c r="H32" s="28">
        <f>V_G!H32-VConH!H32-VConLC!H32-VConK_T!H32-VConKC!H32</f>
        <v>0.20762577954213909</v>
      </c>
      <c r="I32" s="28">
        <f>V_G!I32-VConH!I32-VConLC!I32-VConK_T!I32-VConKC!I32</f>
        <v>3.3415086591994769E-2</v>
      </c>
      <c r="J32" s="28">
        <f>V_G!J32-VConH!J32-VConLC!J32-VConK_T!J32-VConKC!J32</f>
        <v>-7.1915629269784467E-2</v>
      </c>
      <c r="K32" s="28">
        <f>V_G!K32-VConH!K32-VConLC!K32-VConK_T!K32-VConKC!K32</f>
        <v>-6.6461290204098938E-2</v>
      </c>
      <c r="L32" s="28">
        <f>V_G!L32-VConH!L32-VConLC!L32-VConK_T!L32-VConKC!L32</f>
        <v>-2.444151991366578E-2</v>
      </c>
      <c r="M32" s="28">
        <f>V_G!M32-VConH!M32-VConLC!M32-VConK_T!M32-VConKC!M32</f>
        <v>5.3225266734591187E-2</v>
      </c>
      <c r="N32" s="28">
        <f>V_G!N32-VConH!N32-VConLC!N32-VConK_T!N32-VConKC!N32</f>
        <v>-0.10938184236595777</v>
      </c>
      <c r="O32" s="28">
        <f>V_G!O32-VConH!O32-VConLC!O32-VConK_T!O32-VConKC!O32</f>
        <v>-1.7133223675481517E-2</v>
      </c>
      <c r="P32" s="28">
        <f>V_G!P32-VConH!P32-VConLC!P32-VConK_T!P32-VConKC!P32</f>
        <v>1.2517829963204365E-2</v>
      </c>
      <c r="Q32" s="28">
        <f>V_G!Q32-VConH!Q32-VConLC!Q32-VConK_T!Q32-VConKC!Q32</f>
        <v>-0.19977482598212298</v>
      </c>
      <c r="R32" s="28">
        <f>V_G!R32-VConH!R32-VConLC!R32-VConK_T!R32-VConKC!R32</f>
        <v>-0.10703300704408462</v>
      </c>
      <c r="S32" s="28">
        <f>V_G!S32-VConH!S32-VConLC!S32-VConK_T!S32-VConKC!S32</f>
        <v>0.14060965874560868</v>
      </c>
      <c r="T32" s="28">
        <f>V_G!T32-VConH!T32-VConLC!T32-VConK_T!T32-VConKC!T32</f>
        <v>-0.17787310185804472</v>
      </c>
      <c r="U32" s="28">
        <f>V_G!U32-VConH!U32-VConLC!U32-VConK_T!U32-VConKC!U32</f>
        <v>0.13029864410619901</v>
      </c>
      <c r="V32" s="28">
        <f>V_G!V32-VConH!V32-VConLC!V32-VConK_T!V32-VConKC!V32</f>
        <v>2.1875099916335322E-2</v>
      </c>
      <c r="W32" s="28">
        <f>V_G!W32-VConH!W32-VConLC!W32-VConK_T!W32-VConKC!W32</f>
        <v>-1.1734956458015242E-2</v>
      </c>
      <c r="X32" s="28">
        <f>V_G!X32-VConH!X32-VConLC!X32-VConK_T!X32-VConKC!X32</f>
        <v>1.5701399472235443E-2</v>
      </c>
      <c r="Y32" s="28">
        <f>V_G!Y32-VConH!Y32-VConLC!Y32-VConK_T!Y32-VConKC!Y32</f>
        <v>0.18441816684001489</v>
      </c>
      <c r="Z32" s="28">
        <f>V_G!Z32-VConH!Z32-VConLC!Z32-VConK_T!Z32-VConKC!Z32</f>
        <v>-0.32422561720361198</v>
      </c>
      <c r="AA32" s="28">
        <f>V_G!AA32-VConH!AA32-VConLC!AA32-VConK_T!AA32-VConKC!AA32</f>
        <v>2.4261288297455202E-2</v>
      </c>
      <c r="AC32" s="28">
        <f t="shared" si="0"/>
        <v>5.7474283105847845E-2</v>
      </c>
      <c r="AD32" s="28">
        <f t="shared" si="1"/>
        <v>-4.3795003003783153E-2</v>
      </c>
      <c r="AE32" s="28">
        <f t="shared" si="2"/>
        <v>-3.4162713598575215E-2</v>
      </c>
      <c r="AF32" s="28">
        <f t="shared" si="3"/>
        <v>-4.3465829642580379E-3</v>
      </c>
      <c r="AG32" s="28">
        <f t="shared" si="4"/>
        <v>-3.8515387355380633E-2</v>
      </c>
      <c r="AH32" s="28">
        <f t="shared" si="5"/>
        <v>-3.8978858301179177E-2</v>
      </c>
      <c r="AI32" s="28">
        <f t="shared" si="6"/>
        <v>-1.7159884610929012E-2</v>
      </c>
      <c r="AJ32" s="28">
        <f t="shared" si="7"/>
        <v>-1.0421575842173245E-2</v>
      </c>
    </row>
    <row r="33" spans="1:36" x14ac:dyDescent="0.15">
      <c r="A33" s="8">
        <v>31</v>
      </c>
      <c r="B33" s="11" t="s">
        <v>170</v>
      </c>
      <c r="C33" s="28"/>
      <c r="D33" s="28">
        <f>V_G!D33-VConH!D33-VConLC!D33-VConK_T!D33-VConKC!D33</f>
        <v>5.0319099210903641E-2</v>
      </c>
      <c r="E33" s="28">
        <f>V_G!E33-VConH!E33-VConLC!E33-VConK_T!E33-VConKC!E33</f>
        <v>0.12224997669000326</v>
      </c>
      <c r="F33" s="28">
        <f>V_G!F33-VConH!F33-VConLC!F33-VConK_T!F33-VConKC!F33</f>
        <v>-0.11919115253848603</v>
      </c>
      <c r="G33" s="28">
        <f>V_G!G33-VConH!G33-VConLC!G33-VConK_T!G33-VConKC!G33</f>
        <v>0.14032370270235708</v>
      </c>
      <c r="H33" s="28">
        <f>V_G!H33-VConH!H33-VConLC!H33-VConK_T!H33-VConKC!H33</f>
        <v>0.11113427412589977</v>
      </c>
      <c r="I33" s="28">
        <f>V_G!I33-VConH!I33-VConLC!I33-VConK_T!I33-VConKC!I33</f>
        <v>0.18524895794883142</v>
      </c>
      <c r="J33" s="28">
        <f>V_G!J33-VConH!J33-VConLC!J33-VConK_T!J33-VConKC!J33</f>
        <v>-1.9023647498970446E-2</v>
      </c>
      <c r="K33" s="28">
        <f>V_G!K33-VConH!K33-VConLC!K33-VConK_T!K33-VConKC!K33</f>
        <v>-0.1357426383888215</v>
      </c>
      <c r="L33" s="28">
        <f>V_G!L33-VConH!L33-VConLC!L33-VConK_T!L33-VConKC!L33</f>
        <v>7.1457045528551338E-2</v>
      </c>
      <c r="M33" s="28">
        <f>V_G!M33-VConH!M33-VConLC!M33-VConK_T!M33-VConKC!M33</f>
        <v>-4.4163791693100078E-2</v>
      </c>
      <c r="N33" s="28">
        <f>V_G!N33-VConH!N33-VConLC!N33-VConK_T!N33-VConKC!N33</f>
        <v>4.0548409092354073E-4</v>
      </c>
      <c r="O33" s="28">
        <f>V_G!O33-VConH!O33-VConLC!O33-VConK_T!O33-VConKC!O33</f>
        <v>-1.3254143149654394</v>
      </c>
      <c r="P33" s="28">
        <f>V_G!P33-VConH!P33-VConLC!P33-VConK_T!P33-VConKC!P33</f>
        <v>0.21612072648440606</v>
      </c>
      <c r="Q33" s="28">
        <f>V_G!Q33-VConH!Q33-VConLC!Q33-VConK_T!Q33-VConKC!Q33</f>
        <v>0.39314059157537568</v>
      </c>
      <c r="R33" s="28">
        <f>V_G!R33-VConH!R33-VConLC!R33-VConK_T!R33-VConKC!R33</f>
        <v>0.46391630910071041</v>
      </c>
      <c r="S33" s="28">
        <f>V_G!S33-VConH!S33-VConLC!S33-VConK_T!S33-VConKC!S33</f>
        <v>0.17311276710798534</v>
      </c>
      <c r="T33" s="28">
        <f>V_G!T33-VConH!T33-VConLC!T33-VConK_T!T33-VConKC!T33</f>
        <v>9.8304735714314209E-2</v>
      </c>
      <c r="U33" s="28">
        <f>V_G!U33-VConH!U33-VConLC!U33-VConK_T!U33-VConKC!U33</f>
        <v>-0.13584908012266939</v>
      </c>
      <c r="V33" s="28">
        <f>V_G!V33-VConH!V33-VConLC!V33-VConK_T!V33-VConKC!V33</f>
        <v>-0.15047016679961298</v>
      </c>
      <c r="W33" s="28">
        <f>V_G!W33-VConH!W33-VConLC!W33-VConK_T!W33-VConKC!W33</f>
        <v>4.0941934235381294E-3</v>
      </c>
      <c r="X33" s="28">
        <f>V_G!X33-VConH!X33-VConLC!X33-VConK_T!X33-VConKC!X33</f>
        <v>-0.35838367099799118</v>
      </c>
      <c r="Y33" s="28">
        <f>V_G!Y33-VConH!Y33-VConLC!Y33-VConK_T!Y33-VConKC!Y33</f>
        <v>7.8979313063362328E-3</v>
      </c>
      <c r="Z33" s="28">
        <f>V_G!Z33-VConH!Z33-VConLC!Z33-VConK_T!Z33-VConKC!Z33</f>
        <v>-0.25590888507165505</v>
      </c>
      <c r="AA33" s="28">
        <f>V_G!AA33-VConH!AA33-VConLC!AA33-VConK_T!AA33-VConKC!AA33</f>
        <v>0.12757925272511983</v>
      </c>
      <c r="AC33" s="28">
        <f t="shared" si="0"/>
        <v>8.7953151785721093E-2</v>
      </c>
      <c r="AD33" s="28">
        <f t="shared" si="1"/>
        <v>-2.5413509592283435E-2</v>
      </c>
      <c r="AE33" s="28">
        <f t="shared" si="2"/>
        <v>-1.5824784139392388E-2</v>
      </c>
      <c r="AF33" s="28">
        <f t="shared" si="3"/>
        <v>-0.10846079775648425</v>
      </c>
      <c r="AG33" s="28">
        <f t="shared" si="4"/>
        <v>-4.0143900346732993E-2</v>
      </c>
      <c r="AH33" s="28">
        <f t="shared" si="5"/>
        <v>-2.0619146865837913E-2</v>
      </c>
      <c r="AI33" s="28">
        <f t="shared" si="6"/>
        <v>-8.2841961227827526E-2</v>
      </c>
      <c r="AJ33" s="28">
        <f t="shared" si="7"/>
        <v>-1.8659191284886686E-2</v>
      </c>
    </row>
    <row r="34" spans="1:36" x14ac:dyDescent="0.15">
      <c r="A34" s="8">
        <v>32</v>
      </c>
      <c r="B34" s="11" t="s">
        <v>171</v>
      </c>
      <c r="C34" s="28"/>
      <c r="D34" s="28">
        <f>V_G!D34-VConH!D34-VConLC!D34-VConK_T!D34-VConKC!D34</f>
        <v>5.8131269011129839E-2</v>
      </c>
      <c r="E34" s="28">
        <f>V_G!E34-VConH!E34-VConLC!E34-VConK_T!E34-VConKC!E34</f>
        <v>7.1073815573865301E-2</v>
      </c>
      <c r="F34" s="28">
        <f>V_G!F34-VConH!F34-VConLC!F34-VConK_T!F34-VConKC!F34</f>
        <v>7.7978729134366778E-2</v>
      </c>
      <c r="G34" s="28">
        <f>V_G!G34-VConH!G34-VConLC!G34-VConK_T!G34-VConKC!G34</f>
        <v>-7.2784611264304661E-2</v>
      </c>
      <c r="H34" s="28">
        <f>V_G!H34-VConH!H34-VConLC!H34-VConK_T!H34-VConKC!H34</f>
        <v>-5.8430340288537913E-2</v>
      </c>
      <c r="I34" s="28">
        <f>V_G!I34-VConH!I34-VConLC!I34-VConK_T!I34-VConKC!I34</f>
        <v>9.2551173062164538E-2</v>
      </c>
      <c r="J34" s="28">
        <f>V_G!J34-VConH!J34-VConLC!J34-VConK_T!J34-VConKC!J34</f>
        <v>-0.15210618350299412</v>
      </c>
      <c r="K34" s="28">
        <f>V_G!K34-VConH!K34-VConLC!K34-VConK_T!K34-VConKC!K34</f>
        <v>-0.12940415740849401</v>
      </c>
      <c r="L34" s="28">
        <f>V_G!L34-VConH!L34-VConLC!L34-VConK_T!L34-VConKC!L34</f>
        <v>8.4166633979711469E-2</v>
      </c>
      <c r="M34" s="28">
        <f>V_G!M34-VConH!M34-VConLC!M34-VConK_T!M34-VConKC!M34</f>
        <v>0.16551836220231492</v>
      </c>
      <c r="N34" s="28">
        <f>V_G!N34-VConH!N34-VConLC!N34-VConK_T!N34-VConKC!N34</f>
        <v>-7.9805755146250643E-2</v>
      </c>
      <c r="O34" s="28">
        <f>V_G!O34-VConH!O34-VConLC!O34-VConK_T!O34-VConKC!O34</f>
        <v>-3.8129555297465798E-2</v>
      </c>
      <c r="P34" s="28">
        <f>V_G!P34-VConH!P34-VConLC!P34-VConK_T!P34-VConKC!P34</f>
        <v>-1.4407207692213979E-2</v>
      </c>
      <c r="Q34" s="28">
        <f>V_G!Q34-VConH!Q34-VConLC!Q34-VConK_T!Q34-VConKC!Q34</f>
        <v>2.0728728338373466E-2</v>
      </c>
      <c r="R34" s="28">
        <f>V_G!R34-VConH!R34-VConLC!R34-VConK_T!R34-VConKC!R34</f>
        <v>-0.12000693838608953</v>
      </c>
      <c r="S34" s="28">
        <f>V_G!S34-VConH!S34-VConLC!S34-VConK_T!S34-VConKC!S34</f>
        <v>3.9522651657541104E-2</v>
      </c>
      <c r="T34" s="28">
        <f>V_G!T34-VConH!T34-VConLC!T34-VConK_T!T34-VConKC!T34</f>
        <v>4.3263517075495285E-2</v>
      </c>
      <c r="U34" s="28">
        <f>V_G!U34-VConH!U34-VConLC!U34-VConK_T!U34-VConKC!U34</f>
        <v>-0.19381114877397837</v>
      </c>
      <c r="V34" s="28">
        <f>V_G!V34-VConH!V34-VConLC!V34-VConK_T!V34-VConKC!V34</f>
        <v>1.141284290685547E-3</v>
      </c>
      <c r="W34" s="28">
        <f>V_G!W34-VConH!W34-VConLC!W34-VConK_T!W34-VConKC!W34</f>
        <v>9.0478689109812827E-2</v>
      </c>
      <c r="X34" s="28">
        <f>V_G!X34-VConH!X34-VConLC!X34-VConK_T!X34-VConKC!X34</f>
        <v>6.1882438763925116E-2</v>
      </c>
      <c r="Y34" s="28">
        <f>V_G!Y34-VConH!Y34-VConLC!Y34-VConK_T!Y34-VConKC!Y34</f>
        <v>-7.0021152063038508E-2</v>
      </c>
      <c r="Z34" s="28">
        <f>V_G!Z34-VConH!Z34-VConLC!Z34-VConK_T!Z34-VConKC!Z34</f>
        <v>-9.5897369897037316E-2</v>
      </c>
      <c r="AA34" s="28">
        <f>V_G!AA34-VConH!AA34-VConLC!AA34-VConK_T!AA34-VConKC!AA34</f>
        <v>0.12948919359216846</v>
      </c>
      <c r="AC34" s="28">
        <f t="shared" si="0"/>
        <v>2.2077753243510811E-2</v>
      </c>
      <c r="AD34" s="28">
        <f t="shared" si="1"/>
        <v>-2.2326219975142478E-2</v>
      </c>
      <c r="AE34" s="28">
        <f t="shared" si="2"/>
        <v>-2.2458464275970945E-2</v>
      </c>
      <c r="AF34" s="28">
        <f t="shared" si="3"/>
        <v>5.9095609318808031E-4</v>
      </c>
      <c r="AG34" s="28">
        <f t="shared" si="4"/>
        <v>-1.2143109455969128E-2</v>
      </c>
      <c r="AH34" s="28">
        <f t="shared" si="5"/>
        <v>-2.2392342125556713E-2</v>
      </c>
      <c r="AI34" s="28">
        <f t="shared" si="6"/>
        <v>-4.1843184877458708E-3</v>
      </c>
      <c r="AJ34" s="28">
        <f t="shared" si="7"/>
        <v>-6.3917044756513055E-3</v>
      </c>
    </row>
    <row r="35" spans="1:36" x14ac:dyDescent="0.15">
      <c r="A35" s="8">
        <v>33</v>
      </c>
      <c r="B35" s="11" t="s">
        <v>172</v>
      </c>
      <c r="C35" s="28"/>
      <c r="D35" s="28">
        <f>V_G!D35-VConH!D35-VConLC!D35-VConK_T!D35-VConKC!D35</f>
        <v>6.6723459513558278E-2</v>
      </c>
      <c r="E35" s="28">
        <f>V_G!E35-VConH!E35-VConLC!E35-VConK_T!E35-VConKC!E35</f>
        <v>2.5049291065328834E-2</v>
      </c>
      <c r="F35" s="28">
        <f>V_G!F35-VConH!F35-VConLC!F35-VConK_T!F35-VConKC!F35</f>
        <v>3.4688961732420734E-3</v>
      </c>
      <c r="G35" s="28">
        <f>V_G!G35-VConH!G35-VConLC!G35-VConK_T!G35-VConKC!G35</f>
        <v>9.4211732679664095E-2</v>
      </c>
      <c r="H35" s="28">
        <f>V_G!H35-VConH!H35-VConLC!H35-VConK_T!H35-VConKC!H35</f>
        <v>1.9019607878926283E-2</v>
      </c>
      <c r="I35" s="28">
        <f>V_G!I35-VConH!I35-VConLC!I35-VConK_T!I35-VConKC!I35</f>
        <v>-4.4379162919327232E-2</v>
      </c>
      <c r="J35" s="28">
        <f>V_G!J35-VConH!J35-VConLC!J35-VConK_T!J35-VConKC!J35</f>
        <v>-3.0787613149753793E-3</v>
      </c>
      <c r="K35" s="28">
        <f>V_G!K35-VConH!K35-VConLC!K35-VConK_T!K35-VConKC!K35</f>
        <v>-3.8423054210322202E-2</v>
      </c>
      <c r="L35" s="28">
        <f>V_G!L35-VConH!L35-VConLC!L35-VConK_T!L35-VConKC!L35</f>
        <v>1.9386579705104809E-3</v>
      </c>
      <c r="M35" s="28">
        <f>V_G!M35-VConH!M35-VConLC!M35-VConK_T!M35-VConKC!M35</f>
        <v>-7.4847623891515128E-2</v>
      </c>
      <c r="N35" s="28">
        <f>V_G!N35-VConH!N35-VConLC!N35-VConK_T!N35-VConKC!N35</f>
        <v>0.15238056756547644</v>
      </c>
      <c r="O35" s="28">
        <f>V_G!O35-VConH!O35-VConLC!O35-VConK_T!O35-VConKC!O35</f>
        <v>-8.9757425847970251E-2</v>
      </c>
      <c r="P35" s="28">
        <f>V_G!P35-VConH!P35-VConLC!P35-VConK_T!P35-VConKC!P35</f>
        <v>-6.1588706739991658E-2</v>
      </c>
      <c r="Q35" s="28">
        <f>V_G!Q35-VConH!Q35-VConLC!Q35-VConK_T!Q35-VConKC!Q35</f>
        <v>-3.7339173298249387E-2</v>
      </c>
      <c r="R35" s="28">
        <f>V_G!R35-VConH!R35-VConLC!R35-VConK_T!R35-VConKC!R35</f>
        <v>8.3742638068175224E-2</v>
      </c>
      <c r="S35" s="28">
        <f>V_G!S35-VConH!S35-VConLC!S35-VConK_T!S35-VConKC!S35</f>
        <v>-0.18205608579294741</v>
      </c>
      <c r="T35" s="28">
        <f>V_G!T35-VConH!T35-VConLC!T35-VConK_T!T35-VConKC!T35</f>
        <v>-0.18663007003596824</v>
      </c>
      <c r="U35" s="28">
        <f>V_G!U35-VConH!U35-VConLC!U35-VConK_T!U35-VConKC!U35</f>
        <v>2.5941114595809965E-2</v>
      </c>
      <c r="V35" s="28">
        <f>V_G!V35-VConH!V35-VConLC!V35-VConK_T!V35-VConKC!V35</f>
        <v>-1.1159496341285279E-2</v>
      </c>
      <c r="W35" s="28">
        <f>V_G!W35-VConH!W35-VConLC!W35-VConK_T!W35-VConKC!W35</f>
        <v>-7.906276805711604E-2</v>
      </c>
      <c r="X35" s="28">
        <f>V_G!X35-VConH!X35-VConLC!X35-VConK_T!X35-VConKC!X35</f>
        <v>4.271778893296501E-2</v>
      </c>
      <c r="Y35" s="28">
        <f>V_G!Y35-VConH!Y35-VConLC!Y35-VConK_T!Y35-VConKC!Y35</f>
        <v>-0.12658297094168605</v>
      </c>
      <c r="Z35" s="28">
        <f>V_G!Z35-VConH!Z35-VConLC!Z35-VConK_T!Z35-VConKC!Z35</f>
        <v>3.044061440148384E-2</v>
      </c>
      <c r="AA35" s="28">
        <f>V_G!AA35-VConH!AA35-VConLC!AA35-VConK_T!AA35-VConKC!AA35</f>
        <v>-7.9828675997804438E-2</v>
      </c>
      <c r="AC35" s="28">
        <f t="shared" si="0"/>
        <v>1.9474072975566813E-2</v>
      </c>
      <c r="AD35" s="28">
        <f t="shared" si="1"/>
        <v>7.5939572238348406E-3</v>
      </c>
      <c r="AE35" s="28">
        <f t="shared" si="2"/>
        <v>-5.7399750722196698E-2</v>
      </c>
      <c r="AF35" s="28">
        <f t="shared" si="3"/>
        <v>-4.1638686181118913E-2</v>
      </c>
      <c r="AG35" s="28">
        <f t="shared" si="4"/>
        <v>-5.8657010846002222E-2</v>
      </c>
      <c r="AH35" s="28">
        <f t="shared" si="5"/>
        <v>-2.4902896749180926E-2</v>
      </c>
      <c r="AI35" s="28">
        <f t="shared" si="6"/>
        <v>-4.8020557930450153E-2</v>
      </c>
      <c r="AJ35" s="28">
        <f t="shared" si="7"/>
        <v>-2.3296655045981586E-2</v>
      </c>
    </row>
    <row r="36" spans="1:36" x14ac:dyDescent="0.15">
      <c r="A36" s="8">
        <v>34</v>
      </c>
      <c r="B36" s="11" t="s">
        <v>173</v>
      </c>
      <c r="C36" s="28"/>
      <c r="D36" s="28">
        <f>V_G!D36-VConH!D36-VConLC!D36-VConK_T!D36-VConKC!D36</f>
        <v>2.2693581159331892E-2</v>
      </c>
      <c r="E36" s="28">
        <f>V_G!E36-VConH!E36-VConLC!E36-VConK_T!E36-VConKC!E36</f>
        <v>2.2086645018678047E-2</v>
      </c>
      <c r="F36" s="28">
        <f>V_G!F36-VConH!F36-VConLC!F36-VConK_T!F36-VConKC!F36</f>
        <v>2.173270736640915E-2</v>
      </c>
      <c r="G36" s="28">
        <f>V_G!G36-VConH!G36-VConLC!G36-VConK_T!G36-VConKC!G36</f>
        <v>-9.9428616383672036E-3</v>
      </c>
      <c r="H36" s="28">
        <f>V_G!H36-VConH!H36-VConLC!H36-VConK_T!H36-VConKC!H36</f>
        <v>-2.186967396806291E-2</v>
      </c>
      <c r="I36" s="28">
        <f>V_G!I36-VConH!I36-VConLC!I36-VConK_T!I36-VConKC!I36</f>
        <v>-2.8789283946280718E-3</v>
      </c>
      <c r="J36" s="28">
        <f>V_G!J36-VConH!J36-VConLC!J36-VConK_T!J36-VConKC!J36</f>
        <v>1.5889522756409064E-2</v>
      </c>
      <c r="K36" s="28">
        <f>V_G!K36-VConH!K36-VConLC!K36-VConK_T!K36-VConKC!K36</f>
        <v>-4.2376317833813355E-2</v>
      </c>
      <c r="L36" s="28">
        <f>V_G!L36-VConH!L36-VConLC!L36-VConK_T!L36-VConKC!L36</f>
        <v>4.2698191527476184E-2</v>
      </c>
      <c r="M36" s="28">
        <f>V_G!M36-VConH!M36-VConLC!M36-VConK_T!M36-VConKC!M36</f>
        <v>1.9260207076663306E-2</v>
      </c>
      <c r="N36" s="28">
        <f>V_G!N36-VConH!N36-VConLC!N36-VConK_T!N36-VConKC!N36</f>
        <v>5.5540898287313643E-2</v>
      </c>
      <c r="O36" s="28">
        <f>V_G!O36-VConH!O36-VConLC!O36-VConK_T!O36-VConKC!O36</f>
        <v>-4.4757711788097579E-2</v>
      </c>
      <c r="P36" s="28">
        <f>V_G!P36-VConH!P36-VConLC!P36-VConK_T!P36-VConKC!P36</f>
        <v>-2.3175800443255443E-2</v>
      </c>
      <c r="Q36" s="28">
        <f>V_G!Q36-VConH!Q36-VConLC!Q36-VConK_T!Q36-VConKC!Q36</f>
        <v>-3.3271156337205142E-2</v>
      </c>
      <c r="R36" s="28">
        <f>V_G!R36-VConH!R36-VConLC!R36-VConK_T!R36-VConKC!R36</f>
        <v>-0.10783651139098831</v>
      </c>
      <c r="S36" s="28">
        <f>V_G!S36-VConH!S36-VConLC!S36-VConK_T!S36-VConKC!S36</f>
        <v>2.6999255533393225E-2</v>
      </c>
      <c r="T36" s="28">
        <f>V_G!T36-VConH!T36-VConLC!T36-VConK_T!T36-VConKC!T36</f>
        <v>-2.0185729481296891E-2</v>
      </c>
      <c r="U36" s="28">
        <f>V_G!U36-VConH!U36-VConLC!U36-VConK_T!U36-VConKC!U36</f>
        <v>2.4264055057966107E-3</v>
      </c>
      <c r="V36" s="28">
        <f>V_G!V36-VConH!V36-VConLC!V36-VConK_T!V36-VConKC!V36</f>
        <v>3.7780285545266301E-2</v>
      </c>
      <c r="W36" s="28">
        <f>V_G!W36-VConH!W36-VConLC!W36-VConK_T!W36-VConKC!W36</f>
        <v>4.4516429684593267E-2</v>
      </c>
      <c r="X36" s="28">
        <f>V_G!X36-VConH!X36-VConLC!X36-VConK_T!X36-VConKC!X36</f>
        <v>6.5289016137003913E-2</v>
      </c>
      <c r="Y36" s="28">
        <f>V_G!Y36-VConH!Y36-VConLC!Y36-VConK_T!Y36-VConKC!Y36</f>
        <v>-7.6433678695424015E-2</v>
      </c>
      <c r="Z36" s="28">
        <f>V_G!Z36-VConH!Z36-VConLC!Z36-VConK_T!Z36-VConKC!Z36</f>
        <v>7.9787340309732654E-2</v>
      </c>
      <c r="AA36" s="28">
        <f>V_G!AA36-VConH!AA36-VConLC!AA36-VConK_T!AA36-VConKC!AA36</f>
        <v>-2.3035026594456325E-2</v>
      </c>
      <c r="AC36" s="28">
        <f t="shared" si="0"/>
        <v>1.825577676805802E-3</v>
      </c>
      <c r="AD36" s="28">
        <f t="shared" si="1"/>
        <v>1.8202500362809772E-2</v>
      </c>
      <c r="AE36" s="28">
        <f t="shared" si="2"/>
        <v>-3.6408384885230648E-2</v>
      </c>
      <c r="AF36" s="28">
        <f t="shared" si="3"/>
        <v>2.596528147827264E-2</v>
      </c>
      <c r="AG36" s="28">
        <f t="shared" si="4"/>
        <v>-6.5604549933825614E-3</v>
      </c>
      <c r="AH36" s="28">
        <f t="shared" si="5"/>
        <v>-9.1029422612104397E-3</v>
      </c>
      <c r="AI36" s="28">
        <f t="shared" si="6"/>
        <v>1.3768130301401938E-2</v>
      </c>
      <c r="AJ36" s="28">
        <f t="shared" si="7"/>
        <v>1.2279786166582661E-3</v>
      </c>
    </row>
    <row r="37" spans="1:36" x14ac:dyDescent="0.15">
      <c r="A37" s="8">
        <v>35</v>
      </c>
      <c r="B37" s="11" t="s">
        <v>174</v>
      </c>
      <c r="C37" s="28"/>
      <c r="D37" s="28">
        <f>V_G!D37-VConH!D37-VConLC!D37-VConK_T!D37-VConKC!D37</f>
        <v>8.406959875927697E-3</v>
      </c>
      <c r="E37" s="28">
        <f>V_G!E37-VConH!E37-VConLC!E37-VConK_T!E37-VConKC!E37</f>
        <v>-4.3378562396539245E-3</v>
      </c>
      <c r="F37" s="28">
        <f>V_G!F37-VConH!F37-VConLC!F37-VConK_T!F37-VConKC!F37</f>
        <v>-8.1024405296168354E-3</v>
      </c>
      <c r="G37" s="28">
        <f>V_G!G37-VConH!G37-VConLC!G37-VConK_T!G37-VConKC!G37</f>
        <v>-8.0252164823097757E-2</v>
      </c>
      <c r="H37" s="28">
        <f>V_G!H37-VConH!H37-VConLC!H37-VConK_T!H37-VConKC!H37</f>
        <v>3.7752485553814157E-2</v>
      </c>
      <c r="I37" s="28">
        <f>V_G!I37-VConH!I37-VConLC!I37-VConK_T!I37-VConKC!I37</f>
        <v>-1.5760059200971135E-2</v>
      </c>
      <c r="J37" s="28">
        <f>V_G!J37-VConH!J37-VConLC!J37-VConK_T!J37-VConKC!J37</f>
        <v>6.4335844011247229E-3</v>
      </c>
      <c r="K37" s="28">
        <f>V_G!K37-VConH!K37-VConLC!K37-VConK_T!K37-VConKC!K37</f>
        <v>-9.2563466216098414E-2</v>
      </c>
      <c r="L37" s="28">
        <f>V_G!L37-VConH!L37-VConLC!L37-VConK_T!L37-VConKC!L37</f>
        <v>3.7574946379797601E-2</v>
      </c>
      <c r="M37" s="28">
        <f>V_G!M37-VConH!M37-VConLC!M37-VConK_T!M37-VConKC!M37</f>
        <v>6.5321731153594492E-2</v>
      </c>
      <c r="N37" s="28">
        <f>V_G!N37-VConH!N37-VConLC!N37-VConK_T!N37-VConKC!N37</f>
        <v>2.3114846456692241E-2</v>
      </c>
      <c r="O37" s="28">
        <f>V_G!O37-VConH!O37-VConLC!O37-VConK_T!O37-VConKC!O37</f>
        <v>-3.5999461222331511E-2</v>
      </c>
      <c r="P37" s="28">
        <f>V_G!P37-VConH!P37-VConLC!P37-VConK_T!P37-VConKC!P37</f>
        <v>3.2090811504169495E-2</v>
      </c>
      <c r="Q37" s="28">
        <f>V_G!Q37-VConH!Q37-VConLC!Q37-VConK_T!Q37-VConKC!Q37</f>
        <v>6.7581872638079077E-2</v>
      </c>
      <c r="R37" s="28">
        <f>V_G!R37-VConH!R37-VConLC!R37-VConK_T!R37-VConKC!R37</f>
        <v>-0.15248663025503051</v>
      </c>
      <c r="S37" s="28">
        <f>V_G!S37-VConH!S37-VConLC!S37-VConK_T!S37-VConKC!S37</f>
        <v>9.8310070314403822E-2</v>
      </c>
      <c r="T37" s="28">
        <f>V_G!T37-VConH!T37-VConLC!T37-VConK_T!T37-VConKC!T37</f>
        <v>9.6955678168511875E-2</v>
      </c>
      <c r="U37" s="28">
        <f>V_G!U37-VConH!U37-VConLC!U37-VConK_T!U37-VConKC!U37</f>
        <v>4.1512754627185372E-2</v>
      </c>
      <c r="V37" s="28">
        <f>V_G!V37-VConH!V37-VConLC!V37-VConK_T!V37-VConKC!V37</f>
        <v>-8.2757555327090456E-4</v>
      </c>
      <c r="W37" s="28">
        <f>V_G!W37-VConH!W37-VConLC!W37-VConK_T!W37-VConKC!W37</f>
        <v>-3.1779679987730722E-2</v>
      </c>
      <c r="X37" s="28">
        <f>V_G!X37-VConH!X37-VConLC!X37-VConK_T!X37-VConKC!X37</f>
        <v>6.8248151994410922E-2</v>
      </c>
      <c r="Y37" s="28">
        <f>V_G!Y37-VConH!Y37-VConLC!Y37-VConK_T!Y37-VConKC!Y37</f>
        <v>-4.8330234720459907E-2</v>
      </c>
      <c r="Z37" s="28">
        <f>V_G!Z37-VConH!Z37-VConLC!Z37-VConK_T!Z37-VConKC!Z37</f>
        <v>-5.5585959280261632E-3</v>
      </c>
      <c r="AA37" s="28">
        <f>V_G!AA37-VConH!AA37-VConLC!AA37-VConK_T!AA37-VConKC!AA37</f>
        <v>7.5978883806517655E-2</v>
      </c>
      <c r="AC37" s="28">
        <f t="shared" si="0"/>
        <v>-1.4140007047905101E-2</v>
      </c>
      <c r="AD37" s="28">
        <f t="shared" si="1"/>
        <v>7.976328435022129E-3</v>
      </c>
      <c r="AE37" s="28">
        <f t="shared" si="2"/>
        <v>1.8993325958580748E-3</v>
      </c>
      <c r="AF37" s="28">
        <f t="shared" si="3"/>
        <v>3.4821865849821311E-2</v>
      </c>
      <c r="AG37" s="28">
        <f t="shared" si="4"/>
        <v>7.3633510526771957E-3</v>
      </c>
      <c r="AH37" s="28">
        <f t="shared" si="5"/>
        <v>4.9378305154401019E-3</v>
      </c>
      <c r="AI37" s="28">
        <f t="shared" si="6"/>
        <v>2.4524922800892267E-2</v>
      </c>
      <c r="AJ37" s="28">
        <f t="shared" si="7"/>
        <v>7.6033761879136363E-3</v>
      </c>
    </row>
    <row r="38" spans="1:36" x14ac:dyDescent="0.15">
      <c r="A38" s="8">
        <v>36</v>
      </c>
      <c r="B38" s="11" t="s">
        <v>175</v>
      </c>
      <c r="C38" s="28"/>
      <c r="D38" s="28">
        <f>V_G!D38-VConH!D38-VConLC!D38-VConK_T!D38-VConKC!D38</f>
        <v>4.8410631864332386E-2</v>
      </c>
      <c r="E38" s="28">
        <f>V_G!E38-VConH!E38-VConLC!E38-VConK_T!E38-VConKC!E38</f>
        <v>1.9620803679454988E-2</v>
      </c>
      <c r="F38" s="28">
        <f>V_G!F38-VConH!F38-VConLC!F38-VConK_T!F38-VConKC!F38</f>
        <v>3.4156018953209799E-2</v>
      </c>
      <c r="G38" s="28">
        <f>V_G!G38-VConH!G38-VConLC!G38-VConK_T!G38-VConKC!G38</f>
        <v>-3.6027150787607667E-2</v>
      </c>
      <c r="H38" s="28">
        <f>V_G!H38-VConH!H38-VConLC!H38-VConK_T!H38-VConKC!H38</f>
        <v>-0.12173929273172926</v>
      </c>
      <c r="I38" s="28">
        <f>V_G!I38-VConH!I38-VConLC!I38-VConK_T!I38-VConKC!I38</f>
        <v>7.3233488316735845E-2</v>
      </c>
      <c r="J38" s="28">
        <f>V_G!J38-VConH!J38-VConLC!J38-VConK_T!J38-VConKC!J38</f>
        <v>-9.9661058816646664E-2</v>
      </c>
      <c r="K38" s="28">
        <f>V_G!K38-VConH!K38-VConLC!K38-VConK_T!K38-VConKC!K38</f>
        <v>-6.4393610872360132E-2</v>
      </c>
      <c r="L38" s="28">
        <f>V_G!L38-VConH!L38-VConLC!L38-VConK_T!L38-VConKC!L38</f>
        <v>0.10175176329392341</v>
      </c>
      <c r="M38" s="28">
        <f>V_G!M38-VConH!M38-VConLC!M38-VConK_T!M38-VConKC!M38</f>
        <v>9.3443017121034894E-2</v>
      </c>
      <c r="N38" s="28">
        <f>V_G!N38-VConH!N38-VConLC!N38-VConK_T!N38-VConKC!N38</f>
        <v>8.2603910611551298E-2</v>
      </c>
      <c r="O38" s="28">
        <f>V_G!O38-VConH!O38-VConLC!O38-VConK_T!O38-VConKC!O38</f>
        <v>8.5555211692307856E-2</v>
      </c>
      <c r="P38" s="28">
        <f>V_G!P38-VConH!P38-VConLC!P38-VConK_T!P38-VConKC!P38</f>
        <v>-2.8815039111941398E-2</v>
      </c>
      <c r="Q38" s="28">
        <f>V_G!Q38-VConH!Q38-VConLC!Q38-VConK_T!Q38-VConKC!Q38</f>
        <v>8.8524352945745025E-3</v>
      </c>
      <c r="R38" s="28">
        <f>V_G!R38-VConH!R38-VConLC!R38-VConK_T!R38-VConKC!R38</f>
        <v>-0.32053423510698614</v>
      </c>
      <c r="S38" s="28">
        <f>V_G!S38-VConH!S38-VConLC!S38-VConK_T!S38-VConKC!S38</f>
        <v>0.15042288611130408</v>
      </c>
      <c r="T38" s="28">
        <f>V_G!T38-VConH!T38-VConLC!T38-VConK_T!T38-VConKC!T38</f>
        <v>9.8112558147640166E-2</v>
      </c>
      <c r="U38" s="28">
        <f>V_G!U38-VConH!U38-VConLC!U38-VConK_T!U38-VConKC!U38</f>
        <v>-3.9254645625556958E-2</v>
      </c>
      <c r="V38" s="28">
        <f>V_G!V38-VConH!V38-VConLC!V38-VConK_T!V38-VConKC!V38</f>
        <v>-6.8925492678407778E-3</v>
      </c>
      <c r="W38" s="28">
        <f>V_G!W38-VConH!W38-VConLC!W38-VConK_T!W38-VConKC!W38</f>
        <v>6.5191492886136237E-2</v>
      </c>
      <c r="X38" s="28">
        <f>V_G!X38-VConH!X38-VConLC!X38-VConK_T!X38-VConKC!X38</f>
        <v>2.6916535807564739E-2</v>
      </c>
      <c r="Y38" s="28">
        <f>V_G!Y38-VConH!Y38-VConLC!Y38-VConK_T!Y38-VConKC!Y38</f>
        <v>-1.9282602265460087E-2</v>
      </c>
      <c r="Z38" s="28">
        <f>V_G!Z38-VConH!Z38-VConLC!Z38-VConK_T!Z38-VConKC!Z38</f>
        <v>0.1275237531821567</v>
      </c>
      <c r="AA38" s="28">
        <f>V_G!AA38-VConH!AA38-VConLC!AA38-VConK_T!AA38-VConKC!AA38</f>
        <v>3.0902618602789568E-2</v>
      </c>
      <c r="AC38" s="28">
        <f t="shared" si="0"/>
        <v>-6.15122651398726E-3</v>
      </c>
      <c r="AD38" s="28">
        <f t="shared" si="1"/>
        <v>2.2748804267500564E-2</v>
      </c>
      <c r="AE38" s="28">
        <f t="shared" si="2"/>
        <v>-2.0903748224148217E-2</v>
      </c>
      <c r="AF38" s="28">
        <f t="shared" si="3"/>
        <v>2.8814678389588684E-2</v>
      </c>
      <c r="AG38" s="28">
        <f t="shared" si="4"/>
        <v>4.638125650649539E-2</v>
      </c>
      <c r="AH38" s="28">
        <f t="shared" si="5"/>
        <v>9.2252802167617218E-4</v>
      </c>
      <c r="AI38" s="28">
        <f t="shared" si="6"/>
        <v>3.5402145183428706E-2</v>
      </c>
      <c r="AJ38" s="28">
        <f t="shared" si="7"/>
        <v>1.1377665613663261E-2</v>
      </c>
    </row>
    <row r="39" spans="1:36" x14ac:dyDescent="0.15">
      <c r="A39" s="8">
        <v>37</v>
      </c>
      <c r="B39" s="11" t="s">
        <v>176</v>
      </c>
      <c r="C39" s="28"/>
      <c r="D39" s="28">
        <f>V_G!D39-VConH!D39-VConLC!D39-VConK_T!D39-VConKC!D39</f>
        <v>0.14151305147086959</v>
      </c>
      <c r="E39" s="28">
        <f>V_G!E39-VConH!E39-VConLC!E39-VConK_T!E39-VConKC!E39</f>
        <v>6.3744805186457615E-2</v>
      </c>
      <c r="F39" s="28">
        <f>V_G!F39-VConH!F39-VConLC!F39-VConK_T!F39-VConKC!F39</f>
        <v>4.9183002646256982E-2</v>
      </c>
      <c r="G39" s="28">
        <f>V_G!G39-VConH!G39-VConLC!G39-VConK_T!G39-VConKC!G39</f>
        <v>8.0320232955279111E-2</v>
      </c>
      <c r="H39" s="28">
        <f>V_G!H39-VConH!H39-VConLC!H39-VConK_T!H39-VConKC!H39</f>
        <v>0.14653804571356399</v>
      </c>
      <c r="I39" s="28">
        <f>V_G!I39-VConH!I39-VConLC!I39-VConK_T!I39-VConKC!I39</f>
        <v>3.8265264573148508E-2</v>
      </c>
      <c r="J39" s="28">
        <f>V_G!J39-VConH!J39-VConLC!J39-VConK_T!J39-VConKC!J39</f>
        <v>-0.18140922513445082</v>
      </c>
      <c r="K39" s="28">
        <f>V_G!K39-VConH!K39-VConLC!K39-VConK_T!K39-VConKC!K39</f>
        <v>-1.8430069610150094E-3</v>
      </c>
      <c r="L39" s="28">
        <f>V_G!L39-VConH!L39-VConLC!L39-VConK_T!L39-VConKC!L39</f>
        <v>5.6907379093673327E-2</v>
      </c>
      <c r="M39" s="28">
        <f>V_G!M39-VConH!M39-VConLC!M39-VConK_T!M39-VConKC!M39</f>
        <v>0.13065996769020793</v>
      </c>
      <c r="N39" s="28">
        <f>V_G!N39-VConH!N39-VConLC!N39-VConK_T!N39-VConKC!N39</f>
        <v>1.78242802579818E-2</v>
      </c>
      <c r="O39" s="28">
        <f>V_G!O39-VConH!O39-VConLC!O39-VConK_T!O39-VConKC!O39</f>
        <v>-5.4574110640165485E-2</v>
      </c>
      <c r="P39" s="28">
        <f>V_G!P39-VConH!P39-VConLC!P39-VConK_T!P39-VConKC!P39</f>
        <v>0.22575900299532434</v>
      </c>
      <c r="Q39" s="28">
        <f>V_G!Q39-VConH!Q39-VConLC!Q39-VConK_T!Q39-VConKC!Q39</f>
        <v>-3.0790780069070087E-2</v>
      </c>
      <c r="R39" s="28">
        <f>V_G!R39-VConH!R39-VConLC!R39-VConK_T!R39-VConKC!R39</f>
        <v>3.3348628084651111E-2</v>
      </c>
      <c r="S39" s="28">
        <f>V_G!S39-VConH!S39-VConLC!S39-VConK_T!S39-VConKC!S39</f>
        <v>5.6224770786541672E-3</v>
      </c>
      <c r="T39" s="28">
        <f>V_G!T39-VConH!T39-VConLC!T39-VConK_T!T39-VConKC!T39</f>
        <v>-2.2420585787176057E-2</v>
      </c>
      <c r="U39" s="28">
        <f>V_G!U39-VConH!U39-VConLC!U39-VConK_T!U39-VConKC!U39</f>
        <v>-0.13468087634478218</v>
      </c>
      <c r="V39" s="28">
        <f>V_G!V39-VConH!V39-VConLC!V39-VConK_T!V39-VConKC!V39</f>
        <v>7.8285106552749992E-2</v>
      </c>
      <c r="W39" s="28">
        <f>V_G!W39-VConH!W39-VConLC!W39-VConK_T!W39-VConKC!W39</f>
        <v>7.7459886977759462E-2</v>
      </c>
      <c r="X39" s="28">
        <f>V_G!X39-VConH!X39-VConLC!X39-VConK_T!X39-VConKC!X39</f>
        <v>-1.5558035040942678E-2</v>
      </c>
      <c r="Y39" s="28">
        <f>V_G!Y39-VConH!Y39-VConLC!Y39-VConK_T!Y39-VConKC!Y39</f>
        <v>-0.18523755300871902</v>
      </c>
      <c r="Z39" s="28">
        <f>V_G!Z39-VConH!Z39-VConLC!Z39-VConK_T!Z39-VConKC!Z39</f>
        <v>-0.10861013704236865</v>
      </c>
      <c r="AA39" s="28">
        <f>V_G!AA39-VConH!AA39-VConLC!AA39-VConK_T!AA39-VConKC!AA39</f>
        <v>-0.10207261071776748</v>
      </c>
      <c r="AC39" s="28">
        <f t="shared" si="0"/>
        <v>7.5610270214941239E-2</v>
      </c>
      <c r="AD39" s="28">
        <f t="shared" si="1"/>
        <v>4.4278789892794488E-3</v>
      </c>
      <c r="AE39" s="28">
        <f t="shared" si="2"/>
        <v>3.5873043489878811E-2</v>
      </c>
      <c r="AF39" s="28">
        <f t="shared" si="3"/>
        <v>-3.3829007284782941E-3</v>
      </c>
      <c r="AG39" s="28">
        <f t="shared" si="4"/>
        <v>-0.13197343358961838</v>
      </c>
      <c r="AH39" s="28">
        <f t="shared" si="5"/>
        <v>2.0150461239579125E-2</v>
      </c>
      <c r="AI39" s="28">
        <f t="shared" si="6"/>
        <v>-5.1604350551405824E-2</v>
      </c>
      <c r="AJ39" s="28">
        <f t="shared" si="7"/>
        <v>7.248746046054389E-3</v>
      </c>
    </row>
    <row r="40" spans="1:36" x14ac:dyDescent="0.15">
      <c r="A40" s="8">
        <v>38</v>
      </c>
      <c r="B40" s="11" t="s">
        <v>177</v>
      </c>
      <c r="C40" s="28"/>
      <c r="D40" s="28">
        <f>V_G!D40-VConH!D40-VConLC!D40-VConK_T!D40-VConKC!D40</f>
        <v>6.9493519623709324E-2</v>
      </c>
      <c r="E40" s="28">
        <f>V_G!E40-VConH!E40-VConLC!E40-VConK_T!E40-VConKC!E40</f>
        <v>5.5645086162167082E-2</v>
      </c>
      <c r="F40" s="28">
        <f>V_G!F40-VConH!F40-VConLC!F40-VConK_T!F40-VConKC!F40</f>
        <v>3.8908432026973458E-2</v>
      </c>
      <c r="G40" s="28">
        <f>V_G!G40-VConH!G40-VConLC!G40-VConK_T!G40-VConKC!G40</f>
        <v>1.7015841114567602E-2</v>
      </c>
      <c r="H40" s="28">
        <f>V_G!H40-VConH!H40-VConLC!H40-VConK_T!H40-VConKC!H40</f>
        <v>2.1536970540286662E-2</v>
      </c>
      <c r="I40" s="28">
        <f>V_G!I40-VConH!I40-VConLC!I40-VConK_T!I40-VConKC!I40</f>
        <v>2.4395981976544974E-2</v>
      </c>
      <c r="J40" s="28">
        <f>V_G!J40-VConH!J40-VConLC!J40-VConK_T!J40-VConKC!J40</f>
        <v>1.1299644158248106E-4</v>
      </c>
      <c r="K40" s="28">
        <f>V_G!K40-VConH!K40-VConLC!K40-VConK_T!K40-VConKC!K40</f>
        <v>-5.6275053135381524E-2</v>
      </c>
      <c r="L40" s="28">
        <f>V_G!L40-VConH!L40-VConLC!L40-VConK_T!L40-VConKC!L40</f>
        <v>6.2310686097250571E-3</v>
      </c>
      <c r="M40" s="28">
        <f>V_G!M40-VConH!M40-VConLC!M40-VConK_T!M40-VConKC!M40</f>
        <v>0.10840142336050616</v>
      </c>
      <c r="N40" s="28">
        <f>V_G!N40-VConH!N40-VConLC!N40-VConK_T!N40-VConKC!N40</f>
        <v>1.6313832890350145E-2</v>
      </c>
      <c r="O40" s="28">
        <f>V_G!O40-VConH!O40-VConLC!O40-VConK_T!O40-VConKC!O40</f>
        <v>2.2659290180449088E-2</v>
      </c>
      <c r="P40" s="28">
        <f>V_G!P40-VConH!P40-VConLC!P40-VConK_T!P40-VConKC!P40</f>
        <v>9.1215183548404716E-3</v>
      </c>
      <c r="Q40" s="28">
        <f>V_G!Q40-VConH!Q40-VConLC!Q40-VConK_T!Q40-VConKC!Q40</f>
        <v>5.1097593124989071E-2</v>
      </c>
      <c r="R40" s="28">
        <f>V_G!R40-VConH!R40-VConLC!R40-VConK_T!R40-VConKC!R40</f>
        <v>-0.12703424661933918</v>
      </c>
      <c r="S40" s="28">
        <f>V_G!S40-VConH!S40-VConLC!S40-VConK_T!S40-VConKC!S40</f>
        <v>2.9613980512839141E-2</v>
      </c>
      <c r="T40" s="28">
        <f>V_G!T40-VConH!T40-VConLC!T40-VConK_T!T40-VConKC!T40</f>
        <v>2.0510857894724888E-2</v>
      </c>
      <c r="U40" s="28">
        <f>V_G!U40-VConH!U40-VConLC!U40-VConK_T!U40-VConKC!U40</f>
        <v>8.458777851657609E-2</v>
      </c>
      <c r="V40" s="28">
        <f>V_G!V40-VConH!V40-VConLC!V40-VConK_T!V40-VConKC!V40</f>
        <v>-5.90263399612364E-2</v>
      </c>
      <c r="W40" s="28">
        <f>V_G!W40-VConH!W40-VConLC!W40-VConK_T!W40-VConKC!W40</f>
        <v>-5.8793346744115044E-2</v>
      </c>
      <c r="X40" s="28">
        <f>V_G!X40-VConH!X40-VConLC!X40-VConK_T!X40-VConKC!X40</f>
        <v>6.3777241608749216E-2</v>
      </c>
      <c r="Y40" s="28">
        <f>V_G!Y40-VConH!Y40-VConLC!Y40-VConK_T!Y40-VConKC!Y40</f>
        <v>-3.6846903175347619E-2</v>
      </c>
      <c r="Z40" s="28">
        <f>V_G!Z40-VConH!Z40-VConLC!Z40-VConK_T!Z40-VConKC!Z40</f>
        <v>-2.5836870246053811E-2</v>
      </c>
      <c r="AA40" s="28">
        <f>V_G!AA40-VConH!AA40-VConLC!AA40-VConK_T!AA40-VConKC!AA40</f>
        <v>2.4730593400547424E-2</v>
      </c>
      <c r="AC40" s="28">
        <f t="shared" si="0"/>
        <v>3.1500462364107959E-2</v>
      </c>
      <c r="AD40" s="28">
        <f t="shared" si="1"/>
        <v>1.4956853633356465E-2</v>
      </c>
      <c r="AE40" s="28">
        <f t="shared" si="2"/>
        <v>-2.9083728892442826E-3</v>
      </c>
      <c r="AF40" s="28">
        <f t="shared" si="3"/>
        <v>1.0211238262939749E-2</v>
      </c>
      <c r="AG40" s="28">
        <f t="shared" si="4"/>
        <v>-1.2651060006951334E-2</v>
      </c>
      <c r="AH40" s="28">
        <f t="shared" si="5"/>
        <v>6.0242403720560918E-3</v>
      </c>
      <c r="AI40" s="28">
        <f t="shared" si="6"/>
        <v>1.6378764117305927E-3</v>
      </c>
      <c r="AJ40" s="28">
        <f t="shared" si="7"/>
        <v>1.0036857688475892E-2</v>
      </c>
    </row>
    <row r="41" spans="1:36" x14ac:dyDescent="0.15">
      <c r="A41" s="8">
        <v>39</v>
      </c>
      <c r="B41" s="11" t="s">
        <v>178</v>
      </c>
      <c r="C41" s="28"/>
      <c r="D41" s="28">
        <f>V_G!D41-VConH!D41-VConLC!D41-VConK_T!D41-VConKC!D41</f>
        <v>0.13380329801604796</v>
      </c>
      <c r="E41" s="28">
        <f>V_G!E41-VConH!E41-VConLC!E41-VConK_T!E41-VConKC!E41</f>
        <v>5.0396794423366531E-2</v>
      </c>
      <c r="F41" s="28">
        <f>V_G!F41-VConH!F41-VConLC!F41-VConK_T!F41-VConKC!F41</f>
        <v>1.3068996904003967E-2</v>
      </c>
      <c r="G41" s="28">
        <f>V_G!G41-VConH!G41-VConLC!G41-VConK_T!G41-VConKC!G41</f>
        <v>6.6569301113449053E-2</v>
      </c>
      <c r="H41" s="28">
        <f>V_G!H41-VConH!H41-VConLC!H41-VConK_T!H41-VConKC!H41</f>
        <v>-0.37338610316023613</v>
      </c>
      <c r="I41" s="28">
        <f>V_G!I41-VConH!I41-VConLC!I41-VConK_T!I41-VConKC!I41</f>
        <v>0.33831718126914734</v>
      </c>
      <c r="J41" s="28">
        <f>V_G!J41-VConH!J41-VConLC!J41-VConK_T!J41-VConKC!J41</f>
        <v>-0.62143943855360162</v>
      </c>
      <c r="K41" s="28">
        <f>V_G!K41-VConH!K41-VConLC!K41-VConK_T!K41-VConKC!K41</f>
        <v>0.58339387132960008</v>
      </c>
      <c r="L41" s="28">
        <f>V_G!L41-VConH!L41-VConLC!L41-VConK_T!L41-VConKC!L41</f>
        <v>-1.4438226042570046</v>
      </c>
      <c r="M41" s="28">
        <f>V_G!M41-VConH!M41-VConLC!M41-VConK_T!M41-VConKC!M41</f>
        <v>1.2055188717092999</v>
      </c>
      <c r="N41" s="28">
        <f>V_G!N41-VConH!N41-VConLC!N41-VConK_T!N41-VConKC!N41</f>
        <v>8.5755598532836527E-2</v>
      </c>
      <c r="O41" s="28">
        <f>V_G!O41-VConH!O41-VConLC!O41-VConK_T!O41-VConKC!O41</f>
        <v>-4.5680709341592934E-2</v>
      </c>
      <c r="P41" s="28">
        <f>V_G!P41-VConH!P41-VConLC!P41-VConK_T!P41-VConKC!P41</f>
        <v>-0.1066105761576986</v>
      </c>
      <c r="Q41" s="28">
        <f>V_G!Q41-VConH!Q41-VConLC!Q41-VConK_T!Q41-VConKC!Q41</f>
        <v>0.53538261484600391</v>
      </c>
      <c r="R41" s="28">
        <f>V_G!R41-VConH!R41-VConLC!R41-VConK_T!R41-VConKC!R41</f>
        <v>-2.6777861503100731E-2</v>
      </c>
      <c r="S41" s="28">
        <f>V_G!S41-VConH!S41-VConLC!S41-VConK_T!S41-VConKC!S41</f>
        <v>-0.13942448174987551</v>
      </c>
      <c r="T41" s="28">
        <f>V_G!T41-VConH!T41-VConLC!T41-VConK_T!T41-VConKC!T41</f>
        <v>0.23040253252352474</v>
      </c>
      <c r="U41" s="28">
        <f>V_G!U41-VConH!U41-VConLC!U41-VConK_T!U41-VConKC!U41</f>
        <v>0.3236381566245442</v>
      </c>
      <c r="V41" s="28">
        <f>V_G!V41-VConH!V41-VConLC!V41-VConK_T!V41-VConKC!V41</f>
        <v>-9.487160941207666E-2</v>
      </c>
      <c r="W41" s="28">
        <f>V_G!W41-VConH!W41-VConLC!W41-VConK_T!W41-VConKC!W41</f>
        <v>-6.7384787795102263E-4</v>
      </c>
      <c r="X41" s="28">
        <f>V_G!X41-VConH!X41-VConLC!X41-VConK_T!X41-VConKC!X41</f>
        <v>-1.7695680030267572E-2</v>
      </c>
      <c r="Y41" s="28">
        <f>V_G!Y41-VConH!Y41-VConLC!Y41-VConK_T!Y41-VConKC!Y41</f>
        <v>-0.25985560890488385</v>
      </c>
      <c r="Z41" s="28">
        <f>V_G!Z41-VConH!Z41-VConLC!Z41-VConK_T!Z41-VConKC!Z41</f>
        <v>-0.34790352907098965</v>
      </c>
      <c r="AA41" s="28">
        <f>V_G!AA41-VConH!AA41-VConLC!AA41-VConK_T!AA41-VConKC!AA41</f>
        <v>-0.15067537404813103</v>
      </c>
      <c r="AC41" s="28">
        <f t="shared" si="0"/>
        <v>1.8993234109946154E-2</v>
      </c>
      <c r="AD41" s="28">
        <f t="shared" si="1"/>
        <v>-3.8118740247773952E-2</v>
      </c>
      <c r="AE41" s="28">
        <f t="shared" si="2"/>
        <v>4.3377797218747224E-2</v>
      </c>
      <c r="AF41" s="28">
        <f t="shared" si="3"/>
        <v>8.8159910365554733E-2</v>
      </c>
      <c r="AG41" s="28">
        <f t="shared" si="4"/>
        <v>-0.25281150400800151</v>
      </c>
      <c r="AH41" s="28">
        <f t="shared" si="5"/>
        <v>2.6295284854866347E-3</v>
      </c>
      <c r="AI41" s="28">
        <f t="shared" si="6"/>
        <v>-3.9704370024528861E-2</v>
      </c>
      <c r="AJ41" s="28">
        <f t="shared" si="7"/>
        <v>-8.5379784692014588E-3</v>
      </c>
    </row>
    <row r="42" spans="1:36" x14ac:dyDescent="0.15">
      <c r="A42" s="8">
        <v>40</v>
      </c>
      <c r="B42" s="11" t="s">
        <v>179</v>
      </c>
      <c r="C42" s="28"/>
      <c r="D42" s="28">
        <f>V_G!D42-VConH!D42-VConLC!D42-VConK_T!D42-VConKC!D42</f>
        <v>0.19665347835905511</v>
      </c>
      <c r="E42" s="28">
        <f>V_G!E42-VConH!E42-VConLC!E42-VConK_T!E42-VConKC!E42</f>
        <v>0.25164637973736803</v>
      </c>
      <c r="F42" s="28">
        <f>V_G!F42-VConH!F42-VConLC!F42-VConK_T!F42-VConKC!F42</f>
        <v>0.31592450220338375</v>
      </c>
      <c r="G42" s="28">
        <f>V_G!G42-VConH!G42-VConLC!G42-VConK_T!G42-VConKC!G42</f>
        <v>-3.4705289200917991E-2</v>
      </c>
      <c r="H42" s="28">
        <f>V_G!H42-VConH!H42-VConLC!H42-VConK_T!H42-VConKC!H42</f>
        <v>0.12918606307650007</v>
      </c>
      <c r="I42" s="28">
        <f>V_G!I42-VConH!I42-VConLC!I42-VConK_T!I42-VConKC!I42</f>
        <v>0.2715536072941796</v>
      </c>
      <c r="J42" s="28">
        <f>V_G!J42-VConH!J42-VConLC!J42-VConK_T!J42-VConKC!J42</f>
        <v>-0.25841133407692418</v>
      </c>
      <c r="K42" s="28">
        <f>V_G!K42-VConH!K42-VConLC!K42-VConK_T!K42-VConKC!K42</f>
        <v>0.15169126113619075</v>
      </c>
      <c r="L42" s="28">
        <f>V_G!L42-VConH!L42-VConLC!L42-VConK_T!L42-VConKC!L42</f>
        <v>0.41512220113461484</v>
      </c>
      <c r="M42" s="28">
        <f>V_G!M42-VConH!M42-VConLC!M42-VConK_T!M42-VConKC!M42</f>
        <v>0.18941292706331186</v>
      </c>
      <c r="N42" s="28">
        <f>V_G!N42-VConH!N42-VConLC!N42-VConK_T!N42-VConKC!N42</f>
        <v>0.10826211791279541</v>
      </c>
      <c r="O42" s="28">
        <f>V_G!O42-VConH!O42-VConLC!O42-VConK_T!O42-VConKC!O42</f>
        <v>8.781063385092322E-2</v>
      </c>
      <c r="P42" s="28">
        <f>V_G!P42-VConH!P42-VConLC!P42-VConK_T!P42-VConKC!P42</f>
        <v>0.20809097303406898</v>
      </c>
      <c r="Q42" s="28">
        <f>V_G!Q42-VConH!Q42-VConLC!Q42-VConK_T!Q42-VConKC!Q42</f>
        <v>0.17544827490836065</v>
      </c>
      <c r="R42" s="28">
        <f>V_G!R42-VConH!R42-VConLC!R42-VConK_T!R42-VConKC!R42</f>
        <v>4.5722580273312288E-2</v>
      </c>
      <c r="S42" s="28">
        <f>V_G!S42-VConH!S42-VConLC!S42-VConK_T!S42-VConKC!S42</f>
        <v>0.26324221655499896</v>
      </c>
      <c r="T42" s="28">
        <f>V_G!T42-VConH!T42-VConLC!T42-VConK_T!T42-VConKC!T42</f>
        <v>9.5204703963536405E-2</v>
      </c>
      <c r="U42" s="28">
        <f>V_G!U42-VConH!U42-VConLC!U42-VConK_T!U42-VConKC!U42</f>
        <v>0.25325559066537168</v>
      </c>
      <c r="V42" s="28">
        <f>V_G!V42-VConH!V42-VConLC!V42-VConK_T!V42-VConKC!V42</f>
        <v>-0.1999363814359284</v>
      </c>
      <c r="W42" s="28">
        <f>V_G!W42-VConH!W42-VConLC!W42-VConK_T!W42-VConKC!W42</f>
        <v>0.29107401313776743</v>
      </c>
      <c r="X42" s="28">
        <f>V_G!X42-VConH!X42-VConLC!X42-VConK_T!X42-VConKC!X42</f>
        <v>8.7802038495634407E-2</v>
      </c>
      <c r="Y42" s="28">
        <f>V_G!Y42-VConH!Y42-VConLC!Y42-VConK_T!Y42-VConKC!Y42</f>
        <v>8.6965553166383297E-2</v>
      </c>
      <c r="Z42" s="28">
        <f>V_G!Z42-VConH!Z42-VConLC!Z42-VConK_T!Z42-VConKC!Z42</f>
        <v>-0.28275020766699827</v>
      </c>
      <c r="AA42" s="28">
        <f>V_G!AA42-VConH!AA42-VConLC!AA42-VConK_T!AA42-VConKC!AA42</f>
        <v>9.6821684143087436E-2</v>
      </c>
      <c r="AC42" s="28">
        <f t="shared" si="0"/>
        <v>0.18672105262210267</v>
      </c>
      <c r="AD42" s="28">
        <f t="shared" si="1"/>
        <v>0.12121543463399773</v>
      </c>
      <c r="AE42" s="28">
        <f t="shared" si="2"/>
        <v>0.15606293572433283</v>
      </c>
      <c r="AF42" s="28">
        <f t="shared" si="3"/>
        <v>0.1054799929652763</v>
      </c>
      <c r="AG42" s="28">
        <f t="shared" si="4"/>
        <v>-3.2987656785842513E-2</v>
      </c>
      <c r="AH42" s="28">
        <f t="shared" si="5"/>
        <v>0.13863918517916529</v>
      </c>
      <c r="AI42" s="28">
        <f t="shared" si="6"/>
        <v>5.3554624308606753E-2</v>
      </c>
      <c r="AJ42" s="28">
        <f t="shared" si="7"/>
        <v>0.11949713519004432</v>
      </c>
    </row>
    <row r="43" spans="1:36" x14ac:dyDescent="0.15">
      <c r="A43" s="8">
        <v>41</v>
      </c>
      <c r="B43" s="11" t="s">
        <v>180</v>
      </c>
      <c r="C43" s="28"/>
      <c r="D43" s="28">
        <f>V_G!D43-VConH!D43-VConLC!D43-VConK_T!D43-VConKC!D43</f>
        <v>9.2022052594600653E-2</v>
      </c>
      <c r="E43" s="28">
        <f>V_G!E43-VConH!E43-VConLC!E43-VConK_T!E43-VConKC!E43</f>
        <v>1.4249760239137457E-3</v>
      </c>
      <c r="F43" s="28">
        <f>V_G!F43-VConH!F43-VConLC!F43-VConK_T!F43-VConKC!F43</f>
        <v>9.2654506003481699E-2</v>
      </c>
      <c r="G43" s="28">
        <f>V_G!G43-VConH!G43-VConLC!G43-VConK_T!G43-VConKC!G43</f>
        <v>-2.3463026215217495E-2</v>
      </c>
      <c r="H43" s="28">
        <f>V_G!H43-VConH!H43-VConLC!H43-VConK_T!H43-VConKC!H43</f>
        <v>0.1412842128056459</v>
      </c>
      <c r="I43" s="28">
        <f>V_G!I43-VConH!I43-VConLC!I43-VConK_T!I43-VConKC!I43</f>
        <v>0.11329024848522695</v>
      </c>
      <c r="J43" s="28">
        <f>V_G!J43-VConH!J43-VConLC!J43-VConK_T!J43-VConKC!J43</f>
        <v>-0.18043646654519407</v>
      </c>
      <c r="K43" s="28">
        <f>V_G!K43-VConH!K43-VConLC!K43-VConK_T!K43-VConKC!K43</f>
        <v>0.18166581772152132</v>
      </c>
      <c r="L43" s="28">
        <f>V_G!L43-VConH!L43-VConLC!L43-VConK_T!L43-VConKC!L43</f>
        <v>0.19694303434128463</v>
      </c>
      <c r="M43" s="28">
        <f>V_G!M43-VConH!M43-VConLC!M43-VConK_T!M43-VConKC!M43</f>
        <v>0.16922442796393089</v>
      </c>
      <c r="N43" s="28">
        <f>V_G!N43-VConH!N43-VConLC!N43-VConK_T!N43-VConKC!N43</f>
        <v>0.11546826182529167</v>
      </c>
      <c r="O43" s="28">
        <f>V_G!O43-VConH!O43-VConLC!O43-VConK_T!O43-VConKC!O43</f>
        <v>5.8708842967985148E-2</v>
      </c>
      <c r="P43" s="28">
        <f>V_G!P43-VConH!P43-VConLC!P43-VConK_T!P43-VConKC!P43</f>
        <v>6.97385458467078E-2</v>
      </c>
      <c r="Q43" s="28">
        <f>V_G!Q43-VConH!Q43-VConLC!Q43-VConK_T!Q43-VConKC!Q43</f>
        <v>8.9291086187061539E-3</v>
      </c>
      <c r="R43" s="28">
        <f>V_G!R43-VConH!R43-VConLC!R43-VConK_T!R43-VConKC!R43</f>
        <v>-8.9422761434166109E-2</v>
      </c>
      <c r="S43" s="28">
        <f>V_G!S43-VConH!S43-VConLC!S43-VConK_T!S43-VConKC!S43</f>
        <v>0.31289785508555323</v>
      </c>
      <c r="T43" s="28">
        <f>V_G!T43-VConH!T43-VConLC!T43-VConK_T!T43-VConKC!T43</f>
        <v>6.259623136696181E-2</v>
      </c>
      <c r="U43" s="28">
        <f>V_G!U43-VConH!U43-VConLC!U43-VConK_T!U43-VConKC!U43</f>
        <v>-7.8099876180386274E-2</v>
      </c>
      <c r="V43" s="28">
        <f>V_G!V43-VConH!V43-VConLC!V43-VConK_T!V43-VConKC!V43</f>
        <v>9.5812406374386261E-2</v>
      </c>
      <c r="W43" s="28">
        <f>V_G!W43-VConH!W43-VConLC!W43-VConK_T!W43-VConKC!W43</f>
        <v>7.0303639413321503E-2</v>
      </c>
      <c r="X43" s="28">
        <f>V_G!X43-VConH!X43-VConLC!X43-VConK_T!X43-VConKC!X43</f>
        <v>6.3557502955137776E-2</v>
      </c>
      <c r="Y43" s="28">
        <f>V_G!Y43-VConH!Y43-VConLC!Y43-VConK_T!Y43-VConKC!Y43</f>
        <v>4.1603200350748805E-2</v>
      </c>
      <c r="Z43" s="28">
        <f>V_G!Z43-VConH!Z43-VConLC!Z43-VConK_T!Z43-VConKC!Z43</f>
        <v>7.6849420758916695E-2</v>
      </c>
      <c r="AA43" s="28">
        <f>V_G!AA43-VConH!AA43-VConLC!AA43-VConK_T!AA43-VConKC!AA43</f>
        <v>-6.6355241112722591E-2</v>
      </c>
      <c r="AC43" s="28">
        <f t="shared" si="0"/>
        <v>6.5038183420610157E-2</v>
      </c>
      <c r="AD43" s="28">
        <f t="shared" si="1"/>
        <v>9.6573015061366882E-2</v>
      </c>
      <c r="AE43" s="28">
        <f t="shared" si="2"/>
        <v>7.2170318216957255E-2</v>
      </c>
      <c r="AF43" s="28">
        <f t="shared" si="3"/>
        <v>4.2833980785884219E-2</v>
      </c>
      <c r="AG43" s="28">
        <f t="shared" si="4"/>
        <v>1.7365793332314305E-2</v>
      </c>
      <c r="AH43" s="28">
        <f t="shared" si="5"/>
        <v>8.4371666639162068E-2</v>
      </c>
      <c r="AI43" s="28">
        <f t="shared" si="6"/>
        <v>3.3283410490795501E-2</v>
      </c>
      <c r="AJ43" s="28">
        <f t="shared" si="7"/>
        <v>6.2398907279175464E-2</v>
      </c>
    </row>
    <row r="44" spans="1:36" x14ac:dyDescent="0.15">
      <c r="A44" s="8">
        <v>42</v>
      </c>
      <c r="B44" s="11" t="s">
        <v>181</v>
      </c>
      <c r="C44" s="28"/>
      <c r="D44" s="28">
        <f>V_G!D44-VConH!D44-VConLC!D44-VConK_T!D44-VConKC!D44</f>
        <v>1.3757188232927625E-2</v>
      </c>
      <c r="E44" s="28">
        <f>V_G!E44-VConH!E44-VConLC!E44-VConK_T!E44-VConKC!E44</f>
        <v>-1.5946352677047155E-2</v>
      </c>
      <c r="F44" s="28">
        <f>V_G!F44-VConH!F44-VConLC!F44-VConK_T!F44-VConKC!F44</f>
        <v>-2.2259456308649935E-3</v>
      </c>
      <c r="G44" s="28">
        <f>V_G!G44-VConH!G44-VConLC!G44-VConK_T!G44-VConKC!G44</f>
        <v>-3.4832442553678865E-2</v>
      </c>
      <c r="H44" s="28">
        <f>V_G!H44-VConH!H44-VConLC!H44-VConK_T!H44-VConKC!H44</f>
        <v>-0.12001708671079248</v>
      </c>
      <c r="I44" s="28">
        <f>V_G!I44-VConH!I44-VConLC!I44-VConK_T!I44-VConKC!I44</f>
        <v>4.1926109500535123E-2</v>
      </c>
      <c r="J44" s="28">
        <f>V_G!J44-VConH!J44-VConLC!J44-VConK_T!J44-VConKC!J44</f>
        <v>-5.1271438125761973E-2</v>
      </c>
      <c r="K44" s="28">
        <f>V_G!K44-VConH!K44-VConLC!K44-VConK_T!K44-VConKC!K44</f>
        <v>-5.7165564121447798E-2</v>
      </c>
      <c r="L44" s="28">
        <f>V_G!L44-VConH!L44-VConLC!L44-VConK_T!L44-VConKC!L44</f>
        <v>5.8359121992524701E-2</v>
      </c>
      <c r="M44" s="28">
        <f>V_G!M44-VConH!M44-VConLC!M44-VConK_T!M44-VConKC!M44</f>
        <v>6.4013024857981868E-2</v>
      </c>
      <c r="N44" s="28">
        <f>V_G!N44-VConH!N44-VConLC!N44-VConK_T!N44-VConKC!N44</f>
        <v>-4.1319708498368607E-2</v>
      </c>
      <c r="O44" s="28">
        <f>V_G!O44-VConH!O44-VConLC!O44-VConK_T!O44-VConKC!O44</f>
        <v>-3.0904465542511906E-2</v>
      </c>
      <c r="P44" s="28">
        <f>V_G!P44-VConH!P44-VConLC!P44-VConK_T!P44-VConKC!P44</f>
        <v>1.9058945072455244E-2</v>
      </c>
      <c r="Q44" s="28">
        <f>V_G!Q44-VConH!Q44-VConLC!Q44-VConK_T!Q44-VConKC!Q44</f>
        <v>-4.1419869398827691E-2</v>
      </c>
      <c r="R44" s="28">
        <f>V_G!R44-VConH!R44-VConLC!R44-VConK_T!R44-VConKC!R44</f>
        <v>-0.12501455303199749</v>
      </c>
      <c r="S44" s="28">
        <f>V_G!S44-VConH!S44-VConLC!S44-VConK_T!S44-VConKC!S44</f>
        <v>4.3358997753379307E-2</v>
      </c>
      <c r="T44" s="28">
        <f>V_G!T44-VConH!T44-VConLC!T44-VConK_T!T44-VConKC!T44</f>
        <v>0.10465119443241823</v>
      </c>
      <c r="U44" s="28">
        <f>V_G!U44-VConH!U44-VConLC!U44-VConK_T!U44-VConKC!U44</f>
        <v>-8.6162618297891777E-2</v>
      </c>
      <c r="V44" s="28">
        <f>V_G!V44-VConH!V44-VConLC!V44-VConK_T!V44-VConKC!V44</f>
        <v>1.7506523482990824E-2</v>
      </c>
      <c r="W44" s="28">
        <f>V_G!W44-VConH!W44-VConLC!W44-VConK_T!W44-VConKC!W44</f>
        <v>8.0440897854465107E-2</v>
      </c>
      <c r="X44" s="28">
        <f>V_G!X44-VConH!X44-VConLC!X44-VConK_T!X44-VConKC!X44</f>
        <v>-5.9422567845130253E-2</v>
      </c>
      <c r="Y44" s="28">
        <f>V_G!Y44-VConH!Y44-VConLC!Y44-VConK_T!Y44-VConKC!Y44</f>
        <v>-3.9911306051059817E-2</v>
      </c>
      <c r="Z44" s="28">
        <f>V_G!Z44-VConH!Z44-VConLC!Z44-VConK_T!Z44-VConKC!Z44</f>
        <v>9.6777695186172671E-2</v>
      </c>
      <c r="AA44" s="28">
        <f>V_G!AA44-VConH!AA44-VConLC!AA44-VConK_T!AA44-VConKC!AA44</f>
        <v>-1.5282909997653906E-2</v>
      </c>
      <c r="AC44" s="28">
        <f t="shared" si="0"/>
        <v>-2.6219143614369674E-2</v>
      </c>
      <c r="AD44" s="28">
        <f t="shared" si="1"/>
        <v>-5.4769127790143621E-3</v>
      </c>
      <c r="AE44" s="28">
        <f t="shared" si="2"/>
        <v>-2.6984189029500505E-2</v>
      </c>
      <c r="AF44" s="28">
        <f t="shared" si="3"/>
        <v>1.1402685925370425E-2</v>
      </c>
      <c r="AG44" s="28">
        <f t="shared" si="4"/>
        <v>1.3861159712486316E-2</v>
      </c>
      <c r="AH44" s="28">
        <f t="shared" si="5"/>
        <v>-1.6230550904257436E-2</v>
      </c>
      <c r="AI44" s="28">
        <f t="shared" si="6"/>
        <v>1.2324613595538885E-2</v>
      </c>
      <c r="AJ44" s="28">
        <f t="shared" si="7"/>
        <v>-8.4697529717439862E-3</v>
      </c>
    </row>
    <row r="45" spans="1:36" x14ac:dyDescent="0.15">
      <c r="A45" s="8">
        <v>43</v>
      </c>
      <c r="B45" s="11" t="s">
        <v>182</v>
      </c>
      <c r="C45" s="28"/>
      <c r="D45" s="28">
        <f>V_G!D45-VConH!D45-VConLC!D45-VConK_T!D45-VConKC!D45</f>
        <v>4.985592467754571E-2</v>
      </c>
      <c r="E45" s="28">
        <f>V_G!E45-VConH!E45-VConLC!E45-VConK_T!E45-VConKC!E45</f>
        <v>-2.4307640187896943E-2</v>
      </c>
      <c r="F45" s="28">
        <f>V_G!F45-VConH!F45-VConLC!F45-VConK_T!F45-VConKC!F45</f>
        <v>5.4976140866601172E-2</v>
      </c>
      <c r="G45" s="28">
        <f>V_G!G45-VConH!G45-VConLC!G45-VConK_T!G45-VConKC!G45</f>
        <v>6.1240211089078359E-2</v>
      </c>
      <c r="H45" s="28">
        <f>V_G!H45-VConH!H45-VConLC!H45-VConK_T!H45-VConKC!H45</f>
        <v>4.9583754262448897E-2</v>
      </c>
      <c r="I45" s="28">
        <f>V_G!I45-VConH!I45-VConLC!I45-VConK_T!I45-VConKC!I45</f>
        <v>3.1461917463239536E-2</v>
      </c>
      <c r="J45" s="28">
        <f>V_G!J45-VConH!J45-VConLC!J45-VConK_T!J45-VConKC!J45</f>
        <v>-0.11379062890481811</v>
      </c>
      <c r="K45" s="28">
        <f>V_G!K45-VConH!K45-VConLC!K45-VConK_T!K45-VConKC!K45</f>
        <v>5.861708656223226E-2</v>
      </c>
      <c r="L45" s="28">
        <f>V_G!L45-VConH!L45-VConLC!L45-VConK_T!L45-VConKC!L45</f>
        <v>0.26250882612621018</v>
      </c>
      <c r="M45" s="28">
        <f>V_G!M45-VConH!M45-VConLC!M45-VConK_T!M45-VConKC!M45</f>
        <v>0.1128751034840742</v>
      </c>
      <c r="N45" s="28">
        <f>V_G!N45-VConH!N45-VConLC!N45-VConK_T!N45-VConKC!N45</f>
        <v>8.9226370325447252E-2</v>
      </c>
      <c r="O45" s="28">
        <f>V_G!O45-VConH!O45-VConLC!O45-VConK_T!O45-VConKC!O45</f>
        <v>6.9211596657306279E-2</v>
      </c>
      <c r="P45" s="28">
        <f>V_G!P45-VConH!P45-VConLC!P45-VConK_T!P45-VConKC!P45</f>
        <v>0.15059569411261783</v>
      </c>
      <c r="Q45" s="28">
        <f>V_G!Q45-VConH!Q45-VConLC!Q45-VConK_T!Q45-VConKC!Q45</f>
        <v>8.3264562779589879E-2</v>
      </c>
      <c r="R45" s="28">
        <f>V_G!R45-VConH!R45-VConLC!R45-VConK_T!R45-VConKC!R45</f>
        <v>6.2767944316220431E-2</v>
      </c>
      <c r="S45" s="28">
        <f>V_G!S45-VConH!S45-VConLC!S45-VConK_T!S45-VConKC!S45</f>
        <v>0.34067062062302578</v>
      </c>
      <c r="T45" s="28">
        <f>V_G!T45-VConH!T45-VConLC!T45-VConK_T!T45-VConKC!T45</f>
        <v>-0.21808257388204183</v>
      </c>
      <c r="U45" s="28">
        <f>V_G!U45-VConH!U45-VConLC!U45-VConK_T!U45-VConKC!U45</f>
        <v>0.45247133908949372</v>
      </c>
      <c r="V45" s="28">
        <f>V_G!V45-VConH!V45-VConLC!V45-VConK_T!V45-VConKC!V45</f>
        <v>0.20801723349745097</v>
      </c>
      <c r="W45" s="28">
        <f>V_G!W45-VConH!W45-VConLC!W45-VConK_T!W45-VConKC!W45</f>
        <v>0.27008242708229963</v>
      </c>
      <c r="X45" s="28">
        <f>V_G!X45-VConH!X45-VConLC!X45-VConK_T!X45-VConKC!X45</f>
        <v>1.9885701408539789E-3</v>
      </c>
      <c r="Y45" s="28">
        <f>V_G!Y45-VConH!Y45-VConLC!Y45-VConK_T!Y45-VConKC!Y45</f>
        <v>0.11724034362228654</v>
      </c>
      <c r="Z45" s="28">
        <f>V_G!Z45-VConH!Z45-VConLC!Z45-VConK_T!Z45-VConKC!Z45</f>
        <v>0.20256385438488445</v>
      </c>
      <c r="AA45" s="28">
        <f>V_G!AA45-VConH!AA45-VConLC!AA45-VConK_T!AA45-VConKC!AA45</f>
        <v>2.5531854403828859E-2</v>
      </c>
      <c r="AC45" s="28">
        <f t="shared" si="0"/>
        <v>3.4590876698694206E-2</v>
      </c>
      <c r="AD45" s="28">
        <f t="shared" si="1"/>
        <v>8.1887351518629165E-2</v>
      </c>
      <c r="AE45" s="28">
        <f t="shared" si="2"/>
        <v>0.14130208369775205</v>
      </c>
      <c r="AF45" s="28">
        <f t="shared" si="3"/>
        <v>0.14289539918561128</v>
      </c>
      <c r="AG45" s="28">
        <f t="shared" si="4"/>
        <v>0.11511201747033328</v>
      </c>
      <c r="AH45" s="28">
        <f t="shared" si="5"/>
        <v>0.11159471760819059</v>
      </c>
      <c r="AI45" s="28">
        <f t="shared" si="6"/>
        <v>0.13247663104238203</v>
      </c>
      <c r="AJ45" s="28">
        <f t="shared" si="7"/>
        <v>0.10211802643106231</v>
      </c>
    </row>
    <row r="46" spans="1:36" x14ac:dyDescent="0.15">
      <c r="A46" s="8">
        <v>44</v>
      </c>
      <c r="B46" s="11" t="s">
        <v>183</v>
      </c>
      <c r="C46" s="28"/>
      <c r="D46" s="28">
        <f>V_G!D46-VConH!D46-VConLC!D46-VConK_T!D46-VConKC!D46</f>
        <v>0.15128629427145218</v>
      </c>
      <c r="E46" s="28">
        <f>V_G!E46-VConH!E46-VConLC!E46-VConK_T!E46-VConKC!E46</f>
        <v>-3.4819355578838113E-2</v>
      </c>
      <c r="F46" s="28">
        <f>V_G!F46-VConH!F46-VConLC!F46-VConK_T!F46-VConKC!F46</f>
        <v>-4.0299742267627454E-2</v>
      </c>
      <c r="G46" s="28">
        <f>V_G!G46-VConH!G46-VConLC!G46-VConK_T!G46-VConKC!G46</f>
        <v>-5.515909983227988E-2</v>
      </c>
      <c r="H46" s="28">
        <f>V_G!H46-VConH!H46-VConLC!H46-VConK_T!H46-VConKC!H46</f>
        <v>-3.9646793411167759E-2</v>
      </c>
      <c r="I46" s="28">
        <f>V_G!I46-VConH!I46-VConLC!I46-VConK_T!I46-VConKC!I46</f>
        <v>8.3642029841594079E-2</v>
      </c>
      <c r="J46" s="28">
        <f>V_G!J46-VConH!J46-VConLC!J46-VConK_T!J46-VConKC!J46</f>
        <v>-0.11922093191444191</v>
      </c>
      <c r="K46" s="28">
        <f>V_G!K46-VConH!K46-VConLC!K46-VConK_T!K46-VConKC!K46</f>
        <v>-0.15375713706129743</v>
      </c>
      <c r="L46" s="28">
        <f>V_G!L46-VConH!L46-VConLC!L46-VConK_T!L46-VConKC!L46</f>
        <v>4.9496948741764288E-2</v>
      </c>
      <c r="M46" s="28">
        <f>V_G!M46-VConH!M46-VConLC!M46-VConK_T!M46-VConKC!M46</f>
        <v>4.7903534649298862E-2</v>
      </c>
      <c r="N46" s="28">
        <f>V_G!N46-VConH!N46-VConLC!N46-VConK_T!N46-VConKC!N46</f>
        <v>-1.8141065133223276E-3</v>
      </c>
      <c r="O46" s="28">
        <f>V_G!O46-VConH!O46-VConLC!O46-VConK_T!O46-VConKC!O46</f>
        <v>-1.3980668749448043E-2</v>
      </c>
      <c r="P46" s="28">
        <f>V_G!P46-VConH!P46-VConLC!P46-VConK_T!P46-VConKC!P46</f>
        <v>6.4732553132151996E-2</v>
      </c>
      <c r="Q46" s="28">
        <f>V_G!Q46-VConH!Q46-VConLC!Q46-VConK_T!Q46-VConKC!Q46</f>
        <v>2.5932427917836665E-2</v>
      </c>
      <c r="R46" s="28">
        <f>V_G!R46-VConH!R46-VConLC!R46-VConK_T!R46-VConKC!R46</f>
        <v>-0.18912788926625645</v>
      </c>
      <c r="S46" s="28">
        <f>V_G!S46-VConH!S46-VConLC!S46-VConK_T!S46-VConKC!S46</f>
        <v>0.19824067385964586</v>
      </c>
      <c r="T46" s="28">
        <f>V_G!T46-VConH!T46-VConLC!T46-VConK_T!T46-VConKC!T46</f>
        <v>0.13634490245482531</v>
      </c>
      <c r="U46" s="28">
        <f>V_G!U46-VConH!U46-VConLC!U46-VConK_T!U46-VConKC!U46</f>
        <v>-8.1874875134597402E-2</v>
      </c>
      <c r="V46" s="28">
        <f>V_G!V46-VConH!V46-VConLC!V46-VConK_T!V46-VConKC!V46</f>
        <v>-3.7509461189038591E-2</v>
      </c>
      <c r="W46" s="28">
        <f>V_G!W46-VConH!W46-VConLC!W46-VConK_T!W46-VConKC!W46</f>
        <v>0.10552210887969694</v>
      </c>
      <c r="X46" s="28">
        <f>V_G!X46-VConH!X46-VConLC!X46-VConK_T!X46-VConKC!X46</f>
        <v>3.1677275778468343E-2</v>
      </c>
      <c r="Y46" s="28">
        <f>V_G!Y46-VConH!Y46-VConLC!Y46-VConK_T!Y46-VConKC!Y46</f>
        <v>-2.603257176152524E-2</v>
      </c>
      <c r="Z46" s="28">
        <f>V_G!Z46-VConH!Z46-VConLC!Z46-VConK_T!Z46-VConKC!Z46</f>
        <v>0.14111307775909376</v>
      </c>
      <c r="AA46" s="28">
        <f>V_G!AA46-VConH!AA46-VConLC!AA46-VConK_T!AA46-VConKC!AA46</f>
        <v>-6.5782364036553742E-2</v>
      </c>
      <c r="AC46" s="28">
        <f t="shared" si="0"/>
        <v>-1.7256592249663822E-2</v>
      </c>
      <c r="AD46" s="28">
        <f t="shared" si="1"/>
        <v>-3.54783384195997E-2</v>
      </c>
      <c r="AE46" s="28">
        <f t="shared" si="2"/>
        <v>1.7159419378786005E-2</v>
      </c>
      <c r="AF46" s="28">
        <f t="shared" si="3"/>
        <v>3.0831990157870921E-2</v>
      </c>
      <c r="AG46" s="28">
        <f t="shared" si="4"/>
        <v>1.6432713987004927E-2</v>
      </c>
      <c r="AH46" s="28">
        <f t="shared" si="5"/>
        <v>-9.1594595204068461E-3</v>
      </c>
      <c r="AI46" s="28">
        <f t="shared" si="6"/>
        <v>2.543226159379617E-2</v>
      </c>
      <c r="AJ46" s="28">
        <f t="shared" si="7"/>
        <v>1.1121972303470369E-3</v>
      </c>
    </row>
    <row r="47" spans="1:36" x14ac:dyDescent="0.15">
      <c r="A47" s="8">
        <v>45</v>
      </c>
      <c r="B47" s="11" t="s">
        <v>184</v>
      </c>
      <c r="C47" s="28"/>
      <c r="D47" s="28">
        <f>V_G!D47-VConH!D47-VConLC!D47-VConK_T!D47-VConKC!D47</f>
        <v>7.7707853666135647E-3</v>
      </c>
      <c r="E47" s="28">
        <f>V_G!E47-VConH!E47-VConLC!E47-VConK_T!E47-VConKC!E47</f>
        <v>-3.7839012679279596E-2</v>
      </c>
      <c r="F47" s="28">
        <f>V_G!F47-VConH!F47-VConLC!F47-VConK_T!F47-VConKC!F47</f>
        <v>1.9766103211606392E-2</v>
      </c>
      <c r="G47" s="28">
        <f>V_G!G47-VConH!G47-VConLC!G47-VConK_T!G47-VConKC!G47</f>
        <v>-3.2050400695787996E-2</v>
      </c>
      <c r="H47" s="28">
        <f>V_G!H47-VConH!H47-VConLC!H47-VConK_T!H47-VConKC!H47</f>
        <v>-3.5841839254514798E-2</v>
      </c>
      <c r="I47" s="28">
        <f>V_G!I47-VConH!I47-VConLC!I47-VConK_T!I47-VConKC!I47</f>
        <v>3.4524291009603983E-2</v>
      </c>
      <c r="J47" s="28">
        <f>V_G!J47-VConH!J47-VConLC!J47-VConK_T!J47-VConKC!J47</f>
        <v>-6.8894525455521105E-2</v>
      </c>
      <c r="K47" s="28">
        <f>V_G!K47-VConH!K47-VConLC!K47-VConK_T!K47-VConKC!K47</f>
        <v>-4.4620038804270906E-3</v>
      </c>
      <c r="L47" s="28">
        <f>V_G!L47-VConH!L47-VConLC!L47-VConK_T!L47-VConKC!L47</f>
        <v>0.19674373356326105</v>
      </c>
      <c r="M47" s="28">
        <f>V_G!M47-VConH!M47-VConLC!M47-VConK_T!M47-VConKC!M47</f>
        <v>1.1270992109309369E-2</v>
      </c>
      <c r="N47" s="28">
        <f>V_G!N47-VConH!N47-VConLC!N47-VConK_T!N47-VConKC!N47</f>
        <v>0.11421334052865752</v>
      </c>
      <c r="O47" s="28">
        <f>V_G!O47-VConH!O47-VConLC!O47-VConK_T!O47-VConKC!O47</f>
        <v>9.156359229360389E-2</v>
      </c>
      <c r="P47" s="28">
        <f>V_G!P47-VConH!P47-VConLC!P47-VConK_T!P47-VConKC!P47</f>
        <v>0.11657674718742117</v>
      </c>
      <c r="Q47" s="28">
        <f>V_G!Q47-VConH!Q47-VConLC!Q47-VConK_T!Q47-VConKC!Q47</f>
        <v>-8.1568616192281406E-3</v>
      </c>
      <c r="R47" s="28">
        <f>V_G!R47-VConH!R47-VConLC!R47-VConK_T!R47-VConKC!R47</f>
        <v>-0.23608102328587033</v>
      </c>
      <c r="S47" s="28">
        <f>V_G!S47-VConH!S47-VConLC!S47-VConK_T!S47-VConKC!S47</f>
        <v>0.12288007071705621</v>
      </c>
      <c r="T47" s="28">
        <f>V_G!T47-VConH!T47-VConLC!T47-VConK_T!T47-VConKC!T47</f>
        <v>5.2006535340750573E-2</v>
      </c>
      <c r="U47" s="28">
        <f>V_G!U47-VConH!U47-VConLC!U47-VConK_T!U47-VConKC!U47</f>
        <v>0.10087100315312052</v>
      </c>
      <c r="V47" s="28">
        <f>V_G!V47-VConH!V47-VConLC!V47-VConK_T!V47-VConKC!V47</f>
        <v>0.10167628777318967</v>
      </c>
      <c r="W47" s="28">
        <f>V_G!W47-VConH!W47-VConLC!W47-VConK_T!W47-VConKC!W47</f>
        <v>0.19716343337051942</v>
      </c>
      <c r="X47" s="28">
        <f>V_G!X47-VConH!X47-VConLC!X47-VConK_T!X47-VConKC!X47</f>
        <v>4.5357436565719139E-2</v>
      </c>
      <c r="Y47" s="28">
        <f>V_G!Y47-VConH!Y47-VConLC!Y47-VConK_T!Y47-VConKC!Y47</f>
        <v>-9.0185385192145529E-2</v>
      </c>
      <c r="Z47" s="28">
        <f>V_G!Z47-VConH!Z47-VConLC!Z47-VConK_T!Z47-VConKC!Z47</f>
        <v>0.16312810402438133</v>
      </c>
      <c r="AA47" s="28">
        <f>V_G!AA47-VConH!AA47-VConLC!AA47-VConK_T!AA47-VConKC!AA47</f>
        <v>-2.085418848013202E-2</v>
      </c>
      <c r="AC47" s="28">
        <f t="shared" si="0"/>
        <v>-1.0288171681674405E-2</v>
      </c>
      <c r="AD47" s="28">
        <f t="shared" si="1"/>
        <v>4.9774307373055951E-2</v>
      </c>
      <c r="AE47" s="28">
        <f t="shared" si="2"/>
        <v>1.7356505058596563E-2</v>
      </c>
      <c r="AF47" s="28">
        <f t="shared" si="3"/>
        <v>9.9414939240659847E-2</v>
      </c>
      <c r="AG47" s="28">
        <f t="shared" si="4"/>
        <v>1.736284345070126E-2</v>
      </c>
      <c r="AH47" s="28">
        <f t="shared" si="5"/>
        <v>3.3565406215826252E-2</v>
      </c>
      <c r="AI47" s="28">
        <f t="shared" si="6"/>
        <v>6.8645403319425383E-2</v>
      </c>
      <c r="AJ47" s="28">
        <f t="shared" si="7"/>
        <v>3.6233757839360593E-2</v>
      </c>
    </row>
    <row r="48" spans="1:36" x14ac:dyDescent="0.15">
      <c r="A48" s="8">
        <v>46</v>
      </c>
      <c r="B48" s="11" t="s">
        <v>185</v>
      </c>
      <c r="C48" s="28"/>
      <c r="D48" s="28">
        <f>V_G!D48-VConH!D48-VConLC!D48-VConK_T!D48-VConKC!D48</f>
        <v>0.16083313505605507</v>
      </c>
      <c r="E48" s="28">
        <f>V_G!E48-VConH!E48-VConLC!E48-VConK_T!E48-VConKC!E48</f>
        <v>0.22188140310486795</v>
      </c>
      <c r="F48" s="28">
        <f>V_G!F48-VConH!F48-VConLC!F48-VConK_T!F48-VConKC!F48</f>
        <v>0.19399604114571209</v>
      </c>
      <c r="G48" s="28">
        <f>V_G!G48-VConH!G48-VConLC!G48-VConK_T!G48-VConKC!G48</f>
        <v>-1.0716841972575355E-2</v>
      </c>
      <c r="H48" s="28">
        <f>V_G!H48-VConH!H48-VConLC!H48-VConK_T!H48-VConKC!H48</f>
        <v>2.9903854216119123E-2</v>
      </c>
      <c r="I48" s="28">
        <f>V_G!I48-VConH!I48-VConLC!I48-VConK_T!I48-VConKC!I48</f>
        <v>1.1542823611810341E-2</v>
      </c>
      <c r="J48" s="28">
        <f>V_G!J48-VConH!J48-VConLC!J48-VConK_T!J48-VConKC!J48</f>
        <v>-0.28173469878407659</v>
      </c>
      <c r="K48" s="28">
        <f>V_G!K48-VConH!K48-VConLC!K48-VConK_T!K48-VConKC!K48</f>
        <v>4.8499078773739532E-2</v>
      </c>
      <c r="L48" s="28">
        <f>V_G!L48-VConH!L48-VConLC!L48-VConK_T!L48-VConKC!L48</f>
        <v>0.54695075719759001</v>
      </c>
      <c r="M48" s="28">
        <f>V_G!M48-VConH!M48-VConLC!M48-VConK_T!M48-VConKC!M48</f>
        <v>-2.1067713803639775E-2</v>
      </c>
      <c r="N48" s="28">
        <f>V_G!N48-VConH!N48-VConLC!N48-VConK_T!N48-VConKC!N48</f>
        <v>6.963025376683124E-2</v>
      </c>
      <c r="O48" s="28">
        <f>V_G!O48-VConH!O48-VConLC!O48-VConK_T!O48-VConKC!O48</f>
        <v>0.10593945407976266</v>
      </c>
      <c r="P48" s="28">
        <f>V_G!P48-VConH!P48-VConLC!P48-VConK_T!P48-VConKC!P48</f>
        <v>2.179134523891376E-2</v>
      </c>
      <c r="Q48" s="28">
        <f>V_G!Q48-VConH!Q48-VConLC!Q48-VConK_T!Q48-VConKC!Q48</f>
        <v>0.26599542449763491</v>
      </c>
      <c r="R48" s="28">
        <f>V_G!R48-VConH!R48-VConLC!R48-VConK_T!R48-VConKC!R48</f>
        <v>-9.270626382427663E-3</v>
      </c>
      <c r="S48" s="28">
        <f>V_G!S48-VConH!S48-VConLC!S48-VConK_T!S48-VConKC!S48</f>
        <v>0.38435130993498684</v>
      </c>
      <c r="T48" s="28">
        <f>V_G!T48-VConH!T48-VConLC!T48-VConK_T!T48-VConKC!T48</f>
        <v>-0.1284366608967378</v>
      </c>
      <c r="U48" s="28">
        <f>V_G!U48-VConH!U48-VConLC!U48-VConK_T!U48-VConKC!U48</f>
        <v>7.9067928054379094E-2</v>
      </c>
      <c r="V48" s="28">
        <f>V_G!V48-VConH!V48-VConLC!V48-VConK_T!V48-VConKC!V48</f>
        <v>-0.42433659942674934</v>
      </c>
      <c r="W48" s="28">
        <f>V_G!W48-VConH!W48-VConLC!W48-VConK_T!W48-VConKC!W48</f>
        <v>0.76865823223457608</v>
      </c>
      <c r="X48" s="28">
        <f>V_G!X48-VConH!X48-VConLC!X48-VConK_T!X48-VConKC!X48</f>
        <v>-4.9431850266217311E-2</v>
      </c>
      <c r="Y48" s="28">
        <f>V_G!Y48-VConH!Y48-VConLC!Y48-VConK_T!Y48-VConKC!Y48</f>
        <v>-0.14527685476658295</v>
      </c>
      <c r="Z48" s="28">
        <f>V_G!Z48-VConH!Z48-VConLC!Z48-VConK_T!Z48-VConKC!Z48</f>
        <v>-6.6307783603904033E-2</v>
      </c>
      <c r="AA48" s="28">
        <f>V_G!AA48-VConH!AA48-VConLC!AA48-VConK_T!AA48-VConKC!AA48</f>
        <v>-3.655740959597184E-2</v>
      </c>
      <c r="AC48" s="28">
        <f t="shared" si="0"/>
        <v>8.9321456021186837E-2</v>
      </c>
      <c r="AD48" s="28">
        <f t="shared" si="1"/>
        <v>7.2455535430088897E-2</v>
      </c>
      <c r="AE48" s="28">
        <f t="shared" si="2"/>
        <v>0.15376138147377411</v>
      </c>
      <c r="AF48" s="28">
        <f t="shared" si="3"/>
        <v>4.9104209939850138E-2</v>
      </c>
      <c r="AG48" s="28">
        <f t="shared" si="4"/>
        <v>-8.2714015988819597E-2</v>
      </c>
      <c r="AH48" s="28">
        <f t="shared" si="5"/>
        <v>0.11310845845193149</v>
      </c>
      <c r="AI48" s="28">
        <f t="shared" si="6"/>
        <v>-3.2762478340101452E-4</v>
      </c>
      <c r="AJ48" s="28">
        <f t="shared" si="7"/>
        <v>6.8481342015567007E-2</v>
      </c>
    </row>
    <row r="49" spans="1:36" x14ac:dyDescent="0.15">
      <c r="A49" s="8">
        <v>47</v>
      </c>
      <c r="B49" s="11" t="s">
        <v>186</v>
      </c>
      <c r="C49" s="28"/>
      <c r="D49" s="28">
        <f>V_G!D49-VConH!D49-VConLC!D49-VConK_T!D49-VConKC!D49</f>
        <v>8.1854971209257082E-2</v>
      </c>
      <c r="E49" s="28">
        <f>V_G!E49-VConH!E49-VConLC!E49-VConK_T!E49-VConKC!E49</f>
        <v>0.11983675766093786</v>
      </c>
      <c r="F49" s="28">
        <f>V_G!F49-VConH!F49-VConLC!F49-VConK_T!F49-VConKC!F49</f>
        <v>4.103394647676957E-3</v>
      </c>
      <c r="G49" s="28">
        <f>V_G!G49-VConH!G49-VConLC!G49-VConK_T!G49-VConKC!G49</f>
        <v>8.0758135602745695E-2</v>
      </c>
      <c r="H49" s="28">
        <f>V_G!H49-VConH!H49-VConLC!H49-VConK_T!H49-VConKC!H49</f>
        <v>2.8440061427450848E-2</v>
      </c>
      <c r="I49" s="28">
        <f>V_G!I49-VConH!I49-VConLC!I49-VConK_T!I49-VConKC!I49</f>
        <v>0.14021625647200991</v>
      </c>
      <c r="J49" s="28">
        <f>V_G!J49-VConH!J49-VConLC!J49-VConK_T!J49-VConKC!J49</f>
        <v>-0.2521308777113046</v>
      </c>
      <c r="K49" s="28">
        <f>V_G!K49-VConH!K49-VConLC!K49-VConK_T!K49-VConKC!K49</f>
        <v>8.1442454787945553E-2</v>
      </c>
      <c r="L49" s="28">
        <f>V_G!L49-VConH!L49-VConLC!L49-VConK_T!L49-VConKC!L49</f>
        <v>-7.965707044484617E-2</v>
      </c>
      <c r="M49" s="28">
        <f>V_G!M49-VConH!M49-VConLC!M49-VConK_T!M49-VConKC!M49</f>
        <v>0.20729484155173011</v>
      </c>
      <c r="N49" s="28">
        <f>V_G!N49-VConH!N49-VConLC!N49-VConK_T!N49-VConKC!N49</f>
        <v>4.8149448884532563E-2</v>
      </c>
      <c r="O49" s="28">
        <f>V_G!O49-VConH!O49-VConLC!O49-VConK_T!O49-VConKC!O49</f>
        <v>0.12209038704504682</v>
      </c>
      <c r="P49" s="28">
        <f>V_G!P49-VConH!P49-VConLC!P49-VConK_T!P49-VConKC!P49</f>
        <v>0.13972558043048749</v>
      </c>
      <c r="Q49" s="28">
        <f>V_G!Q49-VConH!Q49-VConLC!Q49-VConK_T!Q49-VConKC!Q49</f>
        <v>-7.2781891412782629E-2</v>
      </c>
      <c r="R49" s="28">
        <f>V_G!R49-VConH!R49-VConLC!R49-VConK_T!R49-VConKC!R49</f>
        <v>-0.11009484493182525</v>
      </c>
      <c r="S49" s="28">
        <f>V_G!S49-VConH!S49-VConLC!S49-VConK_T!S49-VConKC!S49</f>
        <v>8.4722753322888492E-2</v>
      </c>
      <c r="T49" s="28">
        <f>V_G!T49-VConH!T49-VConLC!T49-VConK_T!T49-VConKC!T49</f>
        <v>8.7999676824728382E-2</v>
      </c>
      <c r="U49" s="28">
        <f>V_G!U49-VConH!U49-VConLC!U49-VConK_T!U49-VConKC!U49</f>
        <v>4.0682760122368001E-3</v>
      </c>
      <c r="V49" s="28">
        <f>V_G!V49-VConH!V49-VConLC!V49-VConK_T!V49-VConKC!V49</f>
        <v>0.28724321051233237</v>
      </c>
      <c r="W49" s="28">
        <f>V_G!W49-VConH!W49-VConLC!W49-VConK_T!W49-VConKC!W49</f>
        <v>-0.3519498378269042</v>
      </c>
      <c r="X49" s="28">
        <f>V_G!X49-VConH!X49-VConLC!X49-VConK_T!X49-VConKC!X49</f>
        <v>7.3775237166543356E-2</v>
      </c>
      <c r="Y49" s="28">
        <f>V_G!Y49-VConH!Y49-VConLC!Y49-VConK_T!Y49-VConKC!Y49</f>
        <v>-0.1194567539014109</v>
      </c>
      <c r="Z49" s="28">
        <f>V_G!Z49-VConH!Z49-VConLC!Z49-VConK_T!Z49-VConKC!Z49</f>
        <v>-2.9979206398564537E-2</v>
      </c>
      <c r="AA49" s="28">
        <f>V_G!AA49-VConH!AA49-VConLC!AA49-VConK_T!AA49-VConKC!AA49</f>
        <v>-4.2418076001972074E-2</v>
      </c>
      <c r="AC49" s="28">
        <f t="shared" si="0"/>
        <v>7.4670921162164255E-2</v>
      </c>
      <c r="AD49" s="28">
        <f t="shared" si="1"/>
        <v>1.0197594136114915E-3</v>
      </c>
      <c r="AE49" s="28">
        <f t="shared" si="2"/>
        <v>3.2732396890762981E-2</v>
      </c>
      <c r="AF49" s="28">
        <f t="shared" si="3"/>
        <v>2.022731253778734E-2</v>
      </c>
      <c r="AG49" s="28">
        <f t="shared" si="4"/>
        <v>-6.3951345433982509E-2</v>
      </c>
      <c r="AH49" s="28">
        <f t="shared" si="5"/>
        <v>1.6876078152187234E-2</v>
      </c>
      <c r="AI49" s="28">
        <f t="shared" si="6"/>
        <v>-1.1339684201626352E-2</v>
      </c>
      <c r="AJ49" s="28">
        <f t="shared" si="7"/>
        <v>1.9625996248681866E-2</v>
      </c>
    </row>
    <row r="50" spans="1:36" x14ac:dyDescent="0.15">
      <c r="A50" s="8">
        <v>48</v>
      </c>
      <c r="B50" s="11" t="s">
        <v>187</v>
      </c>
      <c r="C50" s="28"/>
      <c r="D50" s="28">
        <f>V_G!D50-VConH!D50-VConLC!D50-VConK_T!D50-VConKC!D50</f>
        <v>8.3465522284517299E-2</v>
      </c>
      <c r="E50" s="28">
        <f>V_G!E50-VConH!E50-VConLC!E50-VConK_T!E50-VConKC!E50</f>
        <v>0.19404775604389565</v>
      </c>
      <c r="F50" s="28">
        <f>V_G!F50-VConH!F50-VConLC!F50-VConK_T!F50-VConKC!F50</f>
        <v>0.13119495578857282</v>
      </c>
      <c r="G50" s="28">
        <f>V_G!G50-VConH!G50-VConLC!G50-VConK_T!G50-VConKC!G50</f>
        <v>8.8145208971637398E-2</v>
      </c>
      <c r="H50" s="28">
        <f>V_G!H50-VConH!H50-VConLC!H50-VConK_T!H50-VConKC!H50</f>
        <v>-6.1048240781702637E-2</v>
      </c>
      <c r="I50" s="28">
        <f>V_G!I50-VConH!I50-VConLC!I50-VConK_T!I50-VConKC!I50</f>
        <v>6.3000306816166501E-2</v>
      </c>
      <c r="J50" s="28">
        <f>V_G!J50-VConH!J50-VConLC!J50-VConK_T!J50-VConKC!J50</f>
        <v>-2.7515392050935124E-2</v>
      </c>
      <c r="K50" s="28">
        <f>V_G!K50-VConH!K50-VConLC!K50-VConK_T!K50-VConKC!K50</f>
        <v>6.8040740513370834E-2</v>
      </c>
      <c r="L50" s="28">
        <f>V_G!L50-VConH!L50-VConLC!L50-VConK_T!L50-VConKC!L50</f>
        <v>0.34472468903380876</v>
      </c>
      <c r="M50" s="28">
        <f>V_G!M50-VConH!M50-VConLC!M50-VConK_T!M50-VConKC!M50</f>
        <v>0.34095595257752725</v>
      </c>
      <c r="N50" s="28">
        <f>V_G!N50-VConH!N50-VConLC!N50-VConK_T!N50-VConKC!N50</f>
        <v>0.1158610526814061</v>
      </c>
      <c r="O50" s="28">
        <f>V_G!O50-VConH!O50-VConLC!O50-VConK_T!O50-VConKC!O50</f>
        <v>3.3823512802088197E-3</v>
      </c>
      <c r="P50" s="28">
        <f>V_G!P50-VConH!P50-VConLC!P50-VConK_T!P50-VConKC!P50</f>
        <v>0.1679226676491537</v>
      </c>
      <c r="Q50" s="28">
        <f>V_G!Q50-VConH!Q50-VConLC!Q50-VConK_T!Q50-VConKC!Q50</f>
        <v>4.779537300028746E-2</v>
      </c>
      <c r="R50" s="28">
        <f>V_G!R50-VConH!R50-VConLC!R50-VConK_T!R50-VConKC!R50</f>
        <v>3.2010640690530823E-3</v>
      </c>
      <c r="S50" s="28">
        <f>V_G!S50-VConH!S50-VConLC!S50-VConK_T!S50-VConKC!S50</f>
        <v>0.23250969286769105</v>
      </c>
      <c r="T50" s="28">
        <f>V_G!T50-VConH!T50-VConLC!T50-VConK_T!T50-VConKC!T50</f>
        <v>2.916113355630906E-2</v>
      </c>
      <c r="U50" s="28">
        <f>V_G!U50-VConH!U50-VConLC!U50-VConK_T!U50-VConKC!U50</f>
        <v>-0.12263633922796384</v>
      </c>
      <c r="V50" s="28">
        <f>V_G!V50-VConH!V50-VConLC!V50-VConK_T!V50-VConKC!V50</f>
        <v>-1.912112220817359E-2</v>
      </c>
      <c r="W50" s="28">
        <f>V_G!W50-VConH!W50-VConLC!W50-VConK_T!W50-VConKC!W50</f>
        <v>2.1338342741901592E-2</v>
      </c>
      <c r="X50" s="28">
        <f>V_G!X50-VConH!X50-VConLC!X50-VConK_T!X50-VConKC!X50</f>
        <v>5.8079676461421183E-2</v>
      </c>
      <c r="Y50" s="28">
        <f>V_G!Y50-VConH!Y50-VConLC!Y50-VConK_T!Y50-VConKC!Y50</f>
        <v>-0.13951355748156488</v>
      </c>
      <c r="Z50" s="28">
        <f>V_G!Z50-VConH!Z50-VConLC!Z50-VConK_T!Z50-VConKC!Z50</f>
        <v>3.8904032452772325E-2</v>
      </c>
      <c r="AA50" s="28">
        <f>V_G!AA50-VConH!AA50-VConLC!AA50-VConK_T!AA50-VConKC!AA50</f>
        <v>2.3563361014145759E-2</v>
      </c>
      <c r="AC50" s="28">
        <f t="shared" si="0"/>
        <v>8.3067997367713947E-2</v>
      </c>
      <c r="AD50" s="28">
        <f t="shared" si="1"/>
        <v>0.16841340855103556</v>
      </c>
      <c r="AE50" s="28">
        <f t="shared" si="2"/>
        <v>9.0962229773278808E-2</v>
      </c>
      <c r="AF50" s="28">
        <f t="shared" si="3"/>
        <v>-6.6356617353011196E-3</v>
      </c>
      <c r="AG50" s="28">
        <f t="shared" si="4"/>
        <v>-2.5682054671548934E-2</v>
      </c>
      <c r="AH50" s="28">
        <f t="shared" si="5"/>
        <v>0.12968781916215719</v>
      </c>
      <c r="AI50" s="28">
        <f t="shared" si="6"/>
        <v>-1.3778059086394049E-2</v>
      </c>
      <c r="AJ50" s="28">
        <f t="shared" si="7"/>
        <v>6.9651900250825613E-2</v>
      </c>
    </row>
    <row r="51" spans="1:36" x14ac:dyDescent="0.15">
      <c r="A51" s="8">
        <v>49</v>
      </c>
      <c r="B51" s="11" t="s">
        <v>188</v>
      </c>
      <c r="C51" s="28"/>
      <c r="D51" s="28">
        <f>V_G!D51-VConH!D51-VConLC!D51-VConK_T!D51-VConKC!D51</f>
        <v>0.10692513127932093</v>
      </c>
      <c r="E51" s="28">
        <f>V_G!E51-VConH!E51-VConLC!E51-VConK_T!E51-VConKC!E51</f>
        <v>-6.3820869943992845E-2</v>
      </c>
      <c r="F51" s="28">
        <f>V_G!F51-VConH!F51-VConLC!F51-VConK_T!F51-VConKC!F51</f>
        <v>-0.14561459683938943</v>
      </c>
      <c r="G51" s="28">
        <f>V_G!G51-VConH!G51-VConLC!G51-VConK_T!G51-VConKC!G51</f>
        <v>2.4631319383056505E-3</v>
      </c>
      <c r="H51" s="28">
        <f>V_G!H51-VConH!H51-VConLC!H51-VConK_T!H51-VConKC!H51</f>
        <v>0.10798442350114114</v>
      </c>
      <c r="I51" s="28">
        <f>V_G!I51-VConH!I51-VConLC!I51-VConK_T!I51-VConKC!I51</f>
        <v>6.7557675288179311E-2</v>
      </c>
      <c r="J51" s="28">
        <f>V_G!J51-VConH!J51-VConLC!J51-VConK_T!J51-VConKC!J51</f>
        <v>-2.2639928118045896E-2</v>
      </c>
      <c r="K51" s="28">
        <f>V_G!K51-VConH!K51-VConLC!K51-VConK_T!K51-VConKC!K51</f>
        <v>0.14162188190788391</v>
      </c>
      <c r="L51" s="28">
        <f>V_G!L51-VConH!L51-VConLC!L51-VConK_T!L51-VConKC!L51</f>
        <v>-0.14997713126817491</v>
      </c>
      <c r="M51" s="28">
        <f>V_G!M51-VConH!M51-VConLC!M51-VConK_T!M51-VConKC!M51</f>
        <v>5.2848094723705254E-2</v>
      </c>
      <c r="N51" s="28">
        <f>V_G!N51-VConH!N51-VConLC!N51-VConK_T!N51-VConKC!N51</f>
        <v>9.9371940464064126E-2</v>
      </c>
      <c r="O51" s="28">
        <f>V_G!O51-VConH!O51-VConLC!O51-VConK_T!O51-VConKC!O51</f>
        <v>-3.5363405761785476E-2</v>
      </c>
      <c r="P51" s="28">
        <f>V_G!P51-VConH!P51-VConLC!P51-VConK_T!P51-VConKC!P51</f>
        <v>-0.12305997929825756</v>
      </c>
      <c r="Q51" s="28">
        <f>V_G!Q51-VConH!Q51-VConLC!Q51-VConK_T!Q51-VConKC!Q51</f>
        <v>0.20015703983764169</v>
      </c>
      <c r="R51" s="28">
        <f>V_G!R51-VConH!R51-VConLC!R51-VConK_T!R51-VConKC!R51</f>
        <v>-0.13214992838765727</v>
      </c>
      <c r="S51" s="28">
        <f>V_G!S51-VConH!S51-VConLC!S51-VConK_T!S51-VConKC!S51</f>
        <v>0.30679721732486304</v>
      </c>
      <c r="T51" s="28">
        <f>V_G!T51-VConH!T51-VConLC!T51-VConK_T!T51-VConKC!T51</f>
        <v>5.745036393929942E-2</v>
      </c>
      <c r="U51" s="28">
        <f>V_G!U51-VConH!U51-VConLC!U51-VConK_T!U51-VConKC!U51</f>
        <v>-1.5440066246335335E-2</v>
      </c>
      <c r="V51" s="28">
        <f>V_G!V51-VConH!V51-VConLC!V51-VConK_T!V51-VConKC!V51</f>
        <v>-0.40095729278362291</v>
      </c>
      <c r="W51" s="28">
        <f>V_G!W51-VConH!W51-VConLC!W51-VConK_T!W51-VConKC!W51</f>
        <v>1.7260157836141926E-3</v>
      </c>
      <c r="X51" s="28">
        <f>V_G!X51-VConH!X51-VConLC!X51-VConK_T!X51-VConKC!X51</f>
        <v>-1.4055246953110946E-2</v>
      </c>
      <c r="Y51" s="28">
        <f>V_G!Y51-VConH!Y51-VConLC!Y51-VConK_T!Y51-VConKC!Y51</f>
        <v>-3.8840526010405566E-3</v>
      </c>
      <c r="Z51" s="28">
        <f>V_G!Z51-VConH!Z51-VConLC!Z51-VConK_T!Z51-VConKC!Z51</f>
        <v>2.0197301056718072E-3</v>
      </c>
      <c r="AA51" s="28">
        <f>V_G!AA51-VConH!AA51-VConLC!AA51-VConK_T!AA51-VConKC!AA51</f>
        <v>3.3972747922305917E-2</v>
      </c>
      <c r="AC51" s="28">
        <f t="shared" si="0"/>
        <v>-6.2860472111512296E-3</v>
      </c>
      <c r="AD51" s="28">
        <f t="shared" si="1"/>
        <v>2.4244971541886495E-2</v>
      </c>
      <c r="AE51" s="28">
        <f t="shared" si="2"/>
        <v>4.3276188742960887E-2</v>
      </c>
      <c r="AF51" s="28">
        <f t="shared" si="3"/>
        <v>-7.4255245252031116E-2</v>
      </c>
      <c r="AG51" s="28">
        <f t="shared" si="4"/>
        <v>1.0702808475645724E-2</v>
      </c>
      <c r="AH51" s="28">
        <f t="shared" si="5"/>
        <v>3.3760580142423689E-2</v>
      </c>
      <c r="AI51" s="28">
        <f t="shared" si="6"/>
        <v>-4.23959751041523E-2</v>
      </c>
      <c r="AJ51" s="28">
        <f t="shared" si="7"/>
        <v>-1.4344450202059837E-3</v>
      </c>
    </row>
    <row r="52" spans="1:36" x14ac:dyDescent="0.15">
      <c r="A52" s="8">
        <v>50</v>
      </c>
      <c r="B52" s="11" t="s">
        <v>189</v>
      </c>
      <c r="C52" s="28"/>
      <c r="D52" s="28">
        <f>V_G!D52-VConH!D52-VConLC!D52-VConK_T!D52-VConKC!D52</f>
        <v>5.855230543968161E-2</v>
      </c>
      <c r="E52" s="28">
        <f>V_G!E52-VConH!E52-VConLC!E52-VConK_T!E52-VConKC!E52</f>
        <v>1.1980122920740939E-2</v>
      </c>
      <c r="F52" s="28">
        <f>V_G!F52-VConH!F52-VConLC!F52-VConK_T!F52-VConKC!F52</f>
        <v>-3.9768853220173352E-2</v>
      </c>
      <c r="G52" s="28">
        <f>V_G!G52-VConH!G52-VConLC!G52-VConK_T!G52-VConKC!G52</f>
        <v>3.1619306032354848E-2</v>
      </c>
      <c r="H52" s="28">
        <f>V_G!H52-VConH!H52-VConLC!H52-VConK_T!H52-VConKC!H52</f>
        <v>-1.4448073205356153E-2</v>
      </c>
      <c r="I52" s="28">
        <f>V_G!I52-VConH!I52-VConLC!I52-VConK_T!I52-VConKC!I52</f>
        <v>-1.5960273381153758E-3</v>
      </c>
      <c r="J52" s="28">
        <f>V_G!J52-VConH!J52-VConLC!J52-VConK_T!J52-VConKC!J52</f>
        <v>1.5841361970520964E-2</v>
      </c>
      <c r="K52" s="28">
        <f>V_G!K52-VConH!K52-VConLC!K52-VConK_T!K52-VConKC!K52</f>
        <v>7.7785691533251822E-2</v>
      </c>
      <c r="L52" s="28">
        <f>V_G!L52-VConH!L52-VConLC!L52-VConK_T!L52-VConKC!L52</f>
        <v>5.0820614146721316E-2</v>
      </c>
      <c r="M52" s="28">
        <f>V_G!M52-VConH!M52-VConLC!M52-VConK_T!M52-VConKC!M52</f>
        <v>5.5493418095597859E-2</v>
      </c>
      <c r="N52" s="28">
        <f>V_G!N52-VConH!N52-VConLC!N52-VConK_T!N52-VConKC!N52</f>
        <v>8.0436653207822825E-2</v>
      </c>
      <c r="O52" s="28">
        <f>V_G!O52-VConH!O52-VConLC!O52-VConK_T!O52-VConKC!O52</f>
        <v>-2.4455136281383103E-3</v>
      </c>
      <c r="P52" s="28">
        <f>V_G!P52-VConH!P52-VConLC!P52-VConK_T!P52-VConKC!P52</f>
        <v>0.23025612680156965</v>
      </c>
      <c r="Q52" s="28">
        <f>V_G!Q52-VConH!Q52-VConLC!Q52-VConK_T!Q52-VConKC!Q52</f>
        <v>-8.8737730528240105E-2</v>
      </c>
      <c r="R52" s="28">
        <f>V_G!R52-VConH!R52-VConLC!R52-VConK_T!R52-VConKC!R52</f>
        <v>-0.19527333809911324</v>
      </c>
      <c r="S52" s="28">
        <f>V_G!S52-VConH!S52-VConLC!S52-VConK_T!S52-VConKC!S52</f>
        <v>0.16722743476051344</v>
      </c>
      <c r="T52" s="28">
        <f>V_G!T52-VConH!T52-VConLC!T52-VConK_T!T52-VConKC!T52</f>
        <v>-0.2244286287927445</v>
      </c>
      <c r="U52" s="28">
        <f>V_G!U52-VConH!U52-VConLC!U52-VConK_T!U52-VConKC!U52</f>
        <v>0.27453295144393752</v>
      </c>
      <c r="V52" s="28">
        <f>V_G!V52-VConH!V52-VConLC!V52-VConK_T!V52-VConKC!V52</f>
        <v>2.4270255680243109E-2</v>
      </c>
      <c r="W52" s="28">
        <f>V_G!W52-VConH!W52-VConLC!W52-VConK_T!W52-VConKC!W52</f>
        <v>3.7288523832876591E-2</v>
      </c>
      <c r="X52" s="28">
        <f>V_G!X52-VConH!X52-VConLC!X52-VConK_T!X52-VConKC!X52</f>
        <v>1.0288154910560372E-3</v>
      </c>
      <c r="Y52" s="28">
        <f>V_G!Y52-VConH!Y52-VConLC!Y52-VConK_T!Y52-VConKC!Y52</f>
        <v>-0.1021132581266606</v>
      </c>
      <c r="Z52" s="28">
        <f>V_G!Z52-VConH!Z52-VConLC!Z52-VConK_T!Z52-VConKC!Z52</f>
        <v>2.4962429029876474E-2</v>
      </c>
      <c r="AA52" s="28">
        <f>V_G!AA52-VConH!AA52-VConLC!AA52-VConK_T!AA52-VConKC!AA52</f>
        <v>2.8614174646032643E-2</v>
      </c>
      <c r="AC52" s="28">
        <f t="shared" si="0"/>
        <v>-2.4427049621098189E-3</v>
      </c>
      <c r="AD52" s="28">
        <f t="shared" si="1"/>
        <v>5.6075547790782956E-2</v>
      </c>
      <c r="AE52" s="28">
        <f t="shared" si="2"/>
        <v>2.220539586131829E-2</v>
      </c>
      <c r="AF52" s="28">
        <f t="shared" si="3"/>
        <v>2.253838353107375E-2</v>
      </c>
      <c r="AG52" s="28">
        <f t="shared" si="4"/>
        <v>-1.617888481691716E-2</v>
      </c>
      <c r="AH52" s="28">
        <f t="shared" si="5"/>
        <v>3.9140471826050613E-2</v>
      </c>
      <c r="AI52" s="28">
        <f t="shared" si="6"/>
        <v>8.0194079005771572E-3</v>
      </c>
      <c r="AJ52" s="28">
        <f t="shared" si="7"/>
        <v>1.9275932898024976E-2</v>
      </c>
    </row>
    <row r="53" spans="1:36" x14ac:dyDescent="0.15">
      <c r="A53" s="8">
        <v>51</v>
      </c>
      <c r="B53" s="11" t="s">
        <v>190</v>
      </c>
      <c r="C53" s="28"/>
      <c r="D53" s="28">
        <f>V_G!D53-VConH!D53-VConLC!D53-VConK_T!D53-VConKC!D53</f>
        <v>-0.13907168082942167</v>
      </c>
      <c r="E53" s="28">
        <f>V_G!E53-VConH!E53-VConLC!E53-VConK_T!E53-VConKC!E53</f>
        <v>-0.10086304097697794</v>
      </c>
      <c r="F53" s="28">
        <f>V_G!F53-VConH!F53-VConLC!F53-VConK_T!F53-VConKC!F53</f>
        <v>0.11513670571211949</v>
      </c>
      <c r="G53" s="28">
        <f>V_G!G53-VConH!G53-VConLC!G53-VConK_T!G53-VConKC!G53</f>
        <v>3.2408861777585507E-2</v>
      </c>
      <c r="H53" s="28">
        <f>V_G!H53-VConH!H53-VConLC!H53-VConK_T!H53-VConKC!H53</f>
        <v>-7.7200304802543807E-5</v>
      </c>
      <c r="I53" s="28">
        <f>V_G!I53-VConH!I53-VConLC!I53-VConK_T!I53-VConKC!I53</f>
        <v>0.13777208679723613</v>
      </c>
      <c r="J53" s="28">
        <f>V_G!J53-VConH!J53-VConLC!J53-VConK_T!J53-VConKC!J53</f>
        <v>6.4221654237385642E-2</v>
      </c>
      <c r="K53" s="28">
        <f>V_G!K53-VConH!K53-VConLC!K53-VConK_T!K53-VConKC!K53</f>
        <v>0.11481838806500154</v>
      </c>
      <c r="L53" s="28">
        <f>V_G!L53-VConH!L53-VConLC!L53-VConK_T!L53-VConKC!L53</f>
        <v>-1.118855566984449E-2</v>
      </c>
      <c r="M53" s="28">
        <f>V_G!M53-VConH!M53-VConLC!M53-VConK_T!M53-VConKC!M53</f>
        <v>9.7286778669473037E-2</v>
      </c>
      <c r="N53" s="28">
        <f>V_G!N53-VConH!N53-VConLC!N53-VConK_T!N53-VConKC!N53</f>
        <v>-2.0307560827983739E-2</v>
      </c>
      <c r="O53" s="28">
        <f>V_G!O53-VConH!O53-VConLC!O53-VConK_T!O53-VConKC!O53</f>
        <v>8.0715808073285496E-3</v>
      </c>
      <c r="P53" s="28">
        <f>V_G!P53-VConH!P53-VConLC!P53-VConK_T!P53-VConKC!P53</f>
        <v>-9.4530975537161735E-2</v>
      </c>
      <c r="Q53" s="28">
        <f>V_G!Q53-VConH!Q53-VConLC!Q53-VConK_T!Q53-VConKC!Q53</f>
        <v>-2.2037742093251333E-2</v>
      </c>
      <c r="R53" s="28">
        <f>V_G!R53-VConH!R53-VConLC!R53-VConK_T!R53-VConKC!R53</f>
        <v>-0.23012009313222523</v>
      </c>
      <c r="S53" s="28">
        <f>V_G!S53-VConH!S53-VConLC!S53-VConK_T!S53-VConKC!S53</f>
        <v>0.10215758312891655</v>
      </c>
      <c r="T53" s="28">
        <f>V_G!T53-VConH!T53-VConLC!T53-VConK_T!T53-VConKC!T53</f>
        <v>0.10600279062369738</v>
      </c>
      <c r="U53" s="28">
        <f>V_G!U53-VConH!U53-VConLC!U53-VConK_T!U53-VConKC!U53</f>
        <v>-0.18752557199989056</v>
      </c>
      <c r="V53" s="28">
        <f>V_G!V53-VConH!V53-VConLC!V53-VConK_T!V53-VConKC!V53</f>
        <v>-4.5345014263447531E-2</v>
      </c>
      <c r="W53" s="28">
        <f>V_G!W53-VConH!W53-VConLC!W53-VConK_T!W53-VConKC!W53</f>
        <v>2.2819523599670814E-2</v>
      </c>
      <c r="X53" s="28">
        <f>V_G!X53-VConH!X53-VConLC!X53-VConK_T!X53-VConKC!X53</f>
        <v>0.15930054114791517</v>
      </c>
      <c r="Y53" s="28">
        <f>V_G!Y53-VConH!Y53-VConLC!Y53-VConK_T!Y53-VConKC!Y53</f>
        <v>-0.16606955958852307</v>
      </c>
      <c r="Z53" s="28">
        <f>V_G!Z53-VConH!Z53-VConLC!Z53-VConK_T!Z53-VConKC!Z53</f>
        <v>0.17767407317144029</v>
      </c>
      <c r="AA53" s="28">
        <f>V_G!AA53-VConH!AA53-VConLC!AA53-VConK_T!AA53-VConKC!AA53</f>
        <v>2.4341509756350584E-2</v>
      </c>
      <c r="AC53" s="28">
        <f t="shared" si="0"/>
        <v>3.6875482601032128E-2</v>
      </c>
      <c r="AD53" s="28">
        <f t="shared" si="1"/>
        <v>4.8966140894806401E-2</v>
      </c>
      <c r="AE53" s="28">
        <f t="shared" si="2"/>
        <v>-4.7291929365278637E-2</v>
      </c>
      <c r="AF53" s="28">
        <f t="shared" si="3"/>
        <v>1.1050453821589057E-2</v>
      </c>
      <c r="AG53" s="28">
        <f t="shared" si="4"/>
        <v>1.1982007779755936E-2</v>
      </c>
      <c r="AH53" s="28">
        <f t="shared" si="5"/>
        <v>8.3710576476388329E-4</v>
      </c>
      <c r="AI53" s="28">
        <f t="shared" si="6"/>
        <v>1.1399786555901636E-2</v>
      </c>
      <c r="AJ53" s="28">
        <f t="shared" si="7"/>
        <v>1.2345511439130983E-2</v>
      </c>
    </row>
    <row r="54" spans="1:36" x14ac:dyDescent="0.15">
      <c r="A54" s="8">
        <v>52</v>
      </c>
      <c r="B54" s="11" t="s">
        <v>191</v>
      </c>
      <c r="C54" s="28"/>
      <c r="D54" s="28">
        <f>V_G!D54-VConH!D54-VConLC!D54-VConK_T!D54-VConKC!D54</f>
        <v>1.8567212735157185E-2</v>
      </c>
      <c r="E54" s="28">
        <f>V_G!E54-VConH!E54-VConLC!E54-VConK_T!E54-VConKC!E54</f>
        <v>1.8404569952691519E-2</v>
      </c>
      <c r="F54" s="28">
        <f>V_G!F54-VConH!F54-VConLC!F54-VConK_T!F54-VConKC!F54</f>
        <v>2.0793215440852414E-2</v>
      </c>
      <c r="G54" s="28">
        <f>V_G!G54-VConH!G54-VConLC!G54-VConK_T!G54-VConKC!G54</f>
        <v>-3.2111166024962882E-2</v>
      </c>
      <c r="H54" s="28">
        <f>V_G!H54-VConH!H54-VConLC!H54-VConK_T!H54-VConKC!H54</f>
        <v>-5.7971127649562401E-2</v>
      </c>
      <c r="I54" s="28">
        <f>V_G!I54-VConH!I54-VConLC!I54-VConK_T!I54-VConKC!I54</f>
        <v>-8.061290849320997E-4</v>
      </c>
      <c r="J54" s="28">
        <f>V_G!J54-VConH!J54-VConLC!J54-VConK_T!J54-VConKC!J54</f>
        <v>-5.7041035966232251E-3</v>
      </c>
      <c r="K54" s="28">
        <f>V_G!K54-VConH!K54-VConLC!K54-VConK_T!K54-VConKC!K54</f>
        <v>-2.2583599934151662E-2</v>
      </c>
      <c r="L54" s="28">
        <f>V_G!L54-VConH!L54-VConLC!L54-VConK_T!L54-VConKC!L54</f>
        <v>-1.5311264573646644E-2</v>
      </c>
      <c r="M54" s="28">
        <f>V_G!M54-VConH!M54-VConLC!M54-VConK_T!M54-VConKC!M54</f>
        <v>1.36370250704367E-2</v>
      </c>
      <c r="N54" s="28">
        <f>V_G!N54-VConH!N54-VConLC!N54-VConK_T!N54-VConKC!N54</f>
        <v>5.3251392532748888E-2</v>
      </c>
      <c r="O54" s="28">
        <f>V_G!O54-VConH!O54-VConLC!O54-VConK_T!O54-VConKC!O54</f>
        <v>-1.9866134848845238E-2</v>
      </c>
      <c r="P54" s="28">
        <f>V_G!P54-VConH!P54-VConLC!P54-VConK_T!P54-VConKC!P54</f>
        <v>2.5552134323239502E-2</v>
      </c>
      <c r="Q54" s="28">
        <f>V_G!Q54-VConH!Q54-VConLC!Q54-VConK_T!Q54-VConKC!Q54</f>
        <v>2.698714415710908E-2</v>
      </c>
      <c r="R54" s="28">
        <f>V_G!R54-VConH!R54-VConLC!R54-VConK_T!R54-VConKC!R54</f>
        <v>-8.207494349316417E-3</v>
      </c>
      <c r="S54" s="28">
        <f>V_G!S54-VConH!S54-VConLC!S54-VConK_T!S54-VConKC!S54</f>
        <v>2.6154082958048164E-2</v>
      </c>
      <c r="T54" s="28">
        <f>V_G!T54-VConH!T54-VConLC!T54-VConK_T!T54-VConKC!T54</f>
        <v>-4.1113894670773567E-2</v>
      </c>
      <c r="U54" s="28">
        <f>V_G!U54-VConH!U54-VConLC!U54-VConK_T!U54-VConKC!U54</f>
        <v>-6.6509947202445394E-2</v>
      </c>
      <c r="V54" s="28">
        <f>V_G!V54-VConH!V54-VConLC!V54-VConK_T!V54-VConKC!V54</f>
        <v>8.8243548357673285E-2</v>
      </c>
      <c r="W54" s="28">
        <f>V_G!W54-VConH!W54-VConLC!W54-VConK_T!W54-VConKC!W54</f>
        <v>4.010752378678549E-2</v>
      </c>
      <c r="X54" s="28">
        <f>V_G!X54-VConH!X54-VConLC!X54-VConK_T!X54-VConKC!X54</f>
        <v>-3.9504456056888029E-2</v>
      </c>
      <c r="Y54" s="28">
        <f>V_G!Y54-VConH!Y54-VConLC!Y54-VConK_T!Y54-VConKC!Y54</f>
        <v>-7.4929292666879393E-2</v>
      </c>
      <c r="Z54" s="28">
        <f>V_G!Z54-VConH!Z54-VConLC!Z54-VConK_T!Z54-VConKC!Z54</f>
        <v>2.2888091993543046E-2</v>
      </c>
      <c r="AA54" s="28">
        <f>V_G!AA54-VConH!AA54-VConLC!AA54-VConK_T!AA54-VConKC!AA54</f>
        <v>-9.8669433194228193E-3</v>
      </c>
      <c r="AC54" s="28">
        <f t="shared" si="0"/>
        <v>-1.033812747318269E-2</v>
      </c>
      <c r="AD54" s="28">
        <f t="shared" si="1"/>
        <v>4.6578898997528123E-3</v>
      </c>
      <c r="AE54" s="28">
        <f t="shared" si="2"/>
        <v>1.0123946448047018E-2</v>
      </c>
      <c r="AF54" s="28">
        <f t="shared" si="3"/>
        <v>-3.7554451571296444E-3</v>
      </c>
      <c r="AG54" s="28">
        <f t="shared" si="4"/>
        <v>-2.063604799758639E-2</v>
      </c>
      <c r="AH54" s="28">
        <f t="shared" si="5"/>
        <v>7.390918173899916E-3</v>
      </c>
      <c r="AI54" s="28">
        <f t="shared" si="6"/>
        <v>-1.0085671222300923E-2</v>
      </c>
      <c r="AJ54" s="28">
        <f t="shared" si="7"/>
        <v>-2.5420358871879002E-3</v>
      </c>
    </row>
    <row r="55" spans="1:36" x14ac:dyDescent="0.15">
      <c r="A55" s="8">
        <v>53</v>
      </c>
      <c r="B55" s="11" t="s">
        <v>192</v>
      </c>
      <c r="C55" s="28"/>
      <c r="D55" s="28">
        <f>V_G!D55-VConH!D55-VConLC!D55-VConK_T!D55-VConKC!D55</f>
        <v>6.5446501046200423E-2</v>
      </c>
      <c r="E55" s="28">
        <f>V_G!E55-VConH!E55-VConLC!E55-VConK_T!E55-VConKC!E55</f>
        <v>-6.5146156620879388E-3</v>
      </c>
      <c r="F55" s="28">
        <f>V_G!F55-VConH!F55-VConLC!F55-VConK_T!F55-VConKC!F55</f>
        <v>1.9538722654708747E-2</v>
      </c>
      <c r="G55" s="28">
        <f>V_G!G55-VConH!G55-VConLC!G55-VConK_T!G55-VConKC!G55</f>
        <v>7.975486440556645E-2</v>
      </c>
      <c r="H55" s="28">
        <f>V_G!H55-VConH!H55-VConLC!H55-VConK_T!H55-VConKC!H55</f>
        <v>-5.5917314154855256E-2</v>
      </c>
      <c r="I55" s="28">
        <f>V_G!I55-VConH!I55-VConLC!I55-VConK_T!I55-VConKC!I55</f>
        <v>-1.1843844806729504E-2</v>
      </c>
      <c r="J55" s="28">
        <f>V_G!J55-VConH!J55-VConLC!J55-VConK_T!J55-VConKC!J55</f>
        <v>-1.5248702354810238E-2</v>
      </c>
      <c r="K55" s="28">
        <f>V_G!K55-VConH!K55-VConLC!K55-VConK_T!K55-VConKC!K55</f>
        <v>-8.7856448067362355E-3</v>
      </c>
      <c r="L55" s="28">
        <f>V_G!L55-VConH!L55-VConLC!L55-VConK_T!L55-VConKC!L55</f>
        <v>-4.9639722948582009E-2</v>
      </c>
      <c r="M55" s="28">
        <f>V_G!M55-VConH!M55-VConLC!M55-VConK_T!M55-VConKC!M55</f>
        <v>4.1855575954249144E-2</v>
      </c>
      <c r="N55" s="28">
        <f>V_G!N55-VConH!N55-VConLC!N55-VConK_T!N55-VConKC!N55</f>
        <v>4.8980442578834764E-2</v>
      </c>
      <c r="O55" s="28">
        <f>V_G!O55-VConH!O55-VConLC!O55-VConK_T!O55-VConKC!O55</f>
        <v>-0.10701194455196415</v>
      </c>
      <c r="P55" s="28">
        <f>V_G!P55-VConH!P55-VConLC!P55-VConK_T!P55-VConKC!P55</f>
        <v>-0.11675300908692118</v>
      </c>
      <c r="Q55" s="28">
        <f>V_G!Q55-VConH!Q55-VConLC!Q55-VConK_T!Q55-VConKC!Q55</f>
        <v>3.171591291432322E-2</v>
      </c>
      <c r="R55" s="28">
        <f>V_G!R55-VConH!R55-VConLC!R55-VConK_T!R55-VConKC!R55</f>
        <v>-0.11303993138140354</v>
      </c>
      <c r="S55" s="28">
        <f>V_G!S55-VConH!S55-VConLC!S55-VConK_T!S55-VConKC!S55</f>
        <v>8.7069526135862378E-3</v>
      </c>
      <c r="T55" s="28">
        <f>V_G!T55-VConH!T55-VConLC!T55-VConK_T!T55-VConKC!T55</f>
        <v>2.6220888709514955E-2</v>
      </c>
      <c r="U55" s="28">
        <f>V_G!U55-VConH!U55-VConLC!U55-VConK_T!U55-VConKC!U55</f>
        <v>-5.2654751139655863E-2</v>
      </c>
      <c r="V55" s="28">
        <f>V_G!V55-VConH!V55-VConLC!V55-VConK_T!V55-VConKC!V55</f>
        <v>-4.9915725906650769E-2</v>
      </c>
      <c r="W55" s="28">
        <f>V_G!W55-VConH!W55-VConLC!W55-VConK_T!W55-VConKC!W55</f>
        <v>-4.6294624059546076E-2</v>
      </c>
      <c r="X55" s="28">
        <f>V_G!X55-VConH!X55-VConLC!X55-VConK_T!X55-VConKC!X55</f>
        <v>0.17847193288353855</v>
      </c>
      <c r="Y55" s="28">
        <f>V_G!Y55-VConH!Y55-VConLC!Y55-VConK_T!Y55-VConKC!Y55</f>
        <v>-0.14547206559800491</v>
      </c>
      <c r="Z55" s="28">
        <f>V_G!Z55-VConH!Z55-VConLC!Z55-VConK_T!Z55-VConKC!Z55</f>
        <v>-6.9739359586324283E-3</v>
      </c>
      <c r="AA55" s="28">
        <f>V_G!AA55-VConH!AA55-VConLC!AA55-VConK_T!AA55-VConKC!AA55</f>
        <v>-5.6458082613210801E-2</v>
      </c>
      <c r="AC55" s="28">
        <f t="shared" si="0"/>
        <v>5.0035624873205013E-3</v>
      </c>
      <c r="AD55" s="28">
        <f t="shared" si="1"/>
        <v>3.4323896845910849E-3</v>
      </c>
      <c r="AE55" s="28">
        <f t="shared" si="2"/>
        <v>-5.9276403898475882E-2</v>
      </c>
      <c r="AF55" s="28">
        <f t="shared" si="3"/>
        <v>1.1165544097440161E-2</v>
      </c>
      <c r="AG55" s="28">
        <f t="shared" si="4"/>
        <v>-6.9634694723282722E-2</v>
      </c>
      <c r="AH55" s="28">
        <f t="shared" si="5"/>
        <v>-2.7922007106942405E-2</v>
      </c>
      <c r="AI55" s="28">
        <f t="shared" si="6"/>
        <v>-1.9134545460330915E-2</v>
      </c>
      <c r="AJ55" s="28">
        <f t="shared" si="7"/>
        <v>-1.7707766187629082E-2</v>
      </c>
    </row>
    <row r="56" spans="1:36" x14ac:dyDescent="0.15">
      <c r="A56" s="8">
        <v>54</v>
      </c>
      <c r="B56" s="11" t="s">
        <v>193</v>
      </c>
      <c r="C56" s="28"/>
      <c r="D56" s="28">
        <f>V_G!D56-VConH!D56-VConLC!D56-VConK_T!D56-VConKC!D56</f>
        <v>-1.0671719911062231E-3</v>
      </c>
      <c r="E56" s="28">
        <f>V_G!E56-VConH!E56-VConLC!E56-VConK_T!E56-VConKC!E56</f>
        <v>2.2153520469422677E-2</v>
      </c>
      <c r="F56" s="28">
        <f>V_G!F56-VConH!F56-VConLC!F56-VConK_T!F56-VConKC!F56</f>
        <v>2.2891123744535578E-2</v>
      </c>
      <c r="G56" s="28">
        <f>V_G!G56-VConH!G56-VConLC!G56-VConK_T!G56-VConKC!G56</f>
        <v>-0.11173133880848131</v>
      </c>
      <c r="H56" s="28">
        <f>V_G!H56-VConH!H56-VConLC!H56-VConK_T!H56-VConKC!H56</f>
        <v>-6.9925613580394952E-2</v>
      </c>
      <c r="I56" s="28">
        <f>V_G!I56-VConH!I56-VConLC!I56-VConK_T!I56-VConKC!I56</f>
        <v>9.8925142094114168E-3</v>
      </c>
      <c r="J56" s="28">
        <f>V_G!J56-VConH!J56-VConLC!J56-VConK_T!J56-VConKC!J56</f>
        <v>-2.0518088000719248E-2</v>
      </c>
      <c r="K56" s="28">
        <f>V_G!K56-VConH!K56-VConLC!K56-VConK_T!K56-VConKC!K56</f>
        <v>-7.6201051991951207E-2</v>
      </c>
      <c r="L56" s="28">
        <f>V_G!L56-VConH!L56-VConLC!L56-VConK_T!L56-VConKC!L56</f>
        <v>2.6242890196274574E-2</v>
      </c>
      <c r="M56" s="28">
        <f>V_G!M56-VConH!M56-VConLC!M56-VConK_T!M56-VConKC!M56</f>
        <v>3.7400917156554858E-2</v>
      </c>
      <c r="N56" s="28">
        <f>V_G!N56-VConH!N56-VConLC!N56-VConK_T!N56-VConKC!N56</f>
        <v>2.8337002383836952E-2</v>
      </c>
      <c r="O56" s="28">
        <f>V_G!O56-VConH!O56-VConLC!O56-VConK_T!O56-VConKC!O56</f>
        <v>-7.605686383963367E-2</v>
      </c>
      <c r="P56" s="28">
        <f>V_G!P56-VConH!P56-VConLC!P56-VConK_T!P56-VConKC!P56</f>
        <v>5.2151927626435793E-2</v>
      </c>
      <c r="Q56" s="28">
        <f>V_G!Q56-VConH!Q56-VConLC!Q56-VConK_T!Q56-VConKC!Q56</f>
        <v>-0.12147955848182868</v>
      </c>
      <c r="R56" s="28">
        <f>V_G!R56-VConH!R56-VConLC!R56-VConK_T!R56-VConKC!R56</f>
        <v>-0.32227193018728179</v>
      </c>
      <c r="S56" s="28">
        <f>V_G!S56-VConH!S56-VConLC!S56-VConK_T!S56-VConKC!S56</f>
        <v>2.3669224941815083E-2</v>
      </c>
      <c r="T56" s="28">
        <f>V_G!T56-VConH!T56-VConLC!T56-VConK_T!T56-VConKC!T56</f>
        <v>0.12482697973777039</v>
      </c>
      <c r="U56" s="28">
        <f>V_G!U56-VConH!U56-VConLC!U56-VConK_T!U56-VConKC!U56</f>
        <v>-3.1221710809184365E-2</v>
      </c>
      <c r="V56" s="28">
        <f>V_G!V56-VConH!V56-VConLC!V56-VConK_T!V56-VConKC!V56</f>
        <v>0.20272474055850892</v>
      </c>
      <c r="W56" s="28">
        <f>V_G!W56-VConH!W56-VConLC!W56-VConK_T!W56-VConKC!W56</f>
        <v>9.6093887567773109E-2</v>
      </c>
      <c r="X56" s="28">
        <f>V_G!X56-VConH!X56-VConLC!X56-VConK_T!X56-VConKC!X56</f>
        <v>2.3805774185878013E-2</v>
      </c>
      <c r="Y56" s="28">
        <f>V_G!Y56-VConH!Y56-VConLC!Y56-VConK_T!Y56-VConKC!Y56</f>
        <v>-0.27513475016080674</v>
      </c>
      <c r="Z56" s="28">
        <f>V_G!Z56-VConH!Z56-VConLC!Z56-VConK_T!Z56-VConKC!Z56</f>
        <v>9.3540357778524888E-2</v>
      </c>
      <c r="AA56" s="28">
        <f>V_G!AA56-VConH!AA56-VConLC!AA56-VConK_T!AA56-VConKC!AA56</f>
        <v>-1.0149341540851543E-2</v>
      </c>
      <c r="AC56" s="28">
        <f t="shared" si="0"/>
        <v>-2.5343958793101317E-2</v>
      </c>
      <c r="AD56" s="28">
        <f t="shared" si="1"/>
        <v>-9.4766605120081486E-4</v>
      </c>
      <c r="AE56" s="28">
        <f t="shared" si="2"/>
        <v>-8.8797439988098664E-2</v>
      </c>
      <c r="AF56" s="28">
        <f t="shared" si="3"/>
        <v>8.3245934248149217E-2</v>
      </c>
      <c r="AG56" s="28">
        <f t="shared" si="4"/>
        <v>-6.3914577974377801E-2</v>
      </c>
      <c r="AH56" s="28">
        <f t="shared" si="5"/>
        <v>-4.4872553019649736E-2</v>
      </c>
      <c r="AI56" s="28">
        <f t="shared" si="6"/>
        <v>2.8060742164701589E-2</v>
      </c>
      <c r="AJ56" s="28">
        <f t="shared" si="7"/>
        <v>-1.5259103775843096E-2</v>
      </c>
    </row>
    <row r="57" spans="1:36" x14ac:dyDescent="0.15">
      <c r="A57" s="8">
        <v>55</v>
      </c>
      <c r="B57" s="11" t="s">
        <v>194</v>
      </c>
      <c r="C57" s="28"/>
      <c r="D57" s="28">
        <f>V_G!D57-VConH!D57-VConLC!D57-VConK_T!D57-VConKC!D57</f>
        <v>-1.2448630248371634E-2</v>
      </c>
      <c r="E57" s="28">
        <f>V_G!E57-VConH!E57-VConLC!E57-VConK_T!E57-VConKC!E57</f>
        <v>1.0926908163899466E-2</v>
      </c>
      <c r="F57" s="28">
        <f>V_G!F57-VConH!F57-VConLC!F57-VConK_T!F57-VConKC!F57</f>
        <v>1.5200252940585697E-2</v>
      </c>
      <c r="G57" s="28">
        <f>V_G!G57-VConH!G57-VConLC!G57-VConK_T!G57-VConKC!G57</f>
        <v>1.7526364568632696E-2</v>
      </c>
      <c r="H57" s="28">
        <f>V_G!H57-VConH!H57-VConLC!H57-VConK_T!H57-VConKC!H57</f>
        <v>-2.3886647915095982E-2</v>
      </c>
      <c r="I57" s="28">
        <f>V_G!I57-VConH!I57-VConLC!I57-VConK_T!I57-VConKC!I57</f>
        <v>4.6561474243775255E-2</v>
      </c>
      <c r="J57" s="28">
        <f>V_G!J57-VConH!J57-VConLC!J57-VConK_T!J57-VConKC!J57</f>
        <v>-9.0793135618127158E-2</v>
      </c>
      <c r="K57" s="28">
        <f>V_G!K57-VConH!K57-VConLC!K57-VConK_T!K57-VConKC!K57</f>
        <v>1.0393079664634033E-2</v>
      </c>
      <c r="L57" s="28">
        <f>V_G!L57-VConH!L57-VConLC!L57-VConK_T!L57-VConKC!L57</f>
        <v>8.5663009627594544E-2</v>
      </c>
      <c r="M57" s="28">
        <f>V_G!M57-VConH!M57-VConLC!M57-VConK_T!M57-VConKC!M57</f>
        <v>0.14572949982840913</v>
      </c>
      <c r="N57" s="28">
        <f>V_G!N57-VConH!N57-VConLC!N57-VConK_T!N57-VConKC!N57</f>
        <v>-3.166572681615748E-2</v>
      </c>
      <c r="O57" s="28">
        <f>V_G!O57-VConH!O57-VConLC!O57-VConK_T!O57-VConKC!O57</f>
        <v>-0.11606045427435342</v>
      </c>
      <c r="P57" s="28">
        <f>V_G!P57-VConH!P57-VConLC!P57-VConK_T!P57-VConKC!P57</f>
        <v>8.7199423702061976E-2</v>
      </c>
      <c r="Q57" s="28">
        <f>V_G!Q57-VConH!Q57-VConLC!Q57-VConK_T!Q57-VConKC!Q57</f>
        <v>-1.2007991459286814E-2</v>
      </c>
      <c r="R57" s="28">
        <f>V_G!R57-VConH!R57-VConLC!R57-VConK_T!R57-VConKC!R57</f>
        <v>-8.4470143615473434E-2</v>
      </c>
      <c r="S57" s="28">
        <f>V_G!S57-VConH!S57-VConLC!S57-VConK_T!S57-VConKC!S57</f>
        <v>0.13482809094468678</v>
      </c>
      <c r="T57" s="28">
        <f>V_G!T57-VConH!T57-VConLC!T57-VConK_T!T57-VConKC!T57</f>
        <v>-2.3407891843703621E-2</v>
      </c>
      <c r="U57" s="28">
        <f>V_G!U57-VConH!U57-VConLC!U57-VConK_T!U57-VConKC!U57</f>
        <v>1.5444694509266907E-2</v>
      </c>
      <c r="V57" s="28">
        <f>V_G!V57-VConH!V57-VConLC!V57-VConK_T!V57-VConKC!V57</f>
        <v>3.6656351426230555E-2</v>
      </c>
      <c r="W57" s="28">
        <f>V_G!W57-VConH!W57-VConLC!W57-VConK_T!W57-VConKC!W57</f>
        <v>-1.0057315690735345E-2</v>
      </c>
      <c r="X57" s="28">
        <f>V_G!X57-VConH!X57-VConLC!X57-VConK_T!X57-VConKC!X57</f>
        <v>1.8558461415763745E-2</v>
      </c>
      <c r="Y57" s="28">
        <f>V_G!Y57-VConH!Y57-VConLC!Y57-VConK_T!Y57-VConKC!Y57</f>
        <v>-4.6194120941345056E-2</v>
      </c>
      <c r="Z57" s="28">
        <f>V_G!Z57-VConH!Z57-VConLC!Z57-VConK_T!Z57-VConKC!Z57</f>
        <v>9.7270988401063949E-2</v>
      </c>
      <c r="AA57" s="28">
        <f>V_G!AA57-VConH!AA57-VConLC!AA57-VConK_T!AA57-VConKC!AA57</f>
        <v>-3.9042735794154789E-3</v>
      </c>
      <c r="AC57" s="28">
        <f t="shared" si="0"/>
        <v>1.3265670400359425E-2</v>
      </c>
      <c r="AD57" s="28">
        <f t="shared" si="1"/>
        <v>2.3865345337270617E-2</v>
      </c>
      <c r="AE57" s="28">
        <f t="shared" si="2"/>
        <v>1.8977850595270184E-3</v>
      </c>
      <c r="AF57" s="28">
        <f t="shared" si="3"/>
        <v>7.438859963364448E-3</v>
      </c>
      <c r="AG57" s="28">
        <f t="shared" si="4"/>
        <v>1.5724197960101136E-2</v>
      </c>
      <c r="AH57" s="28">
        <f t="shared" si="5"/>
        <v>1.2881565198398818E-2</v>
      </c>
      <c r="AI57" s="28">
        <f t="shared" si="6"/>
        <v>1.0545861712140708E-2</v>
      </c>
      <c r="AJ57" s="28">
        <f t="shared" si="7"/>
        <v>1.2152647725343954E-2</v>
      </c>
    </row>
    <row r="58" spans="1:36" x14ac:dyDescent="0.15">
      <c r="A58" s="8">
        <v>56</v>
      </c>
      <c r="B58" s="11" t="s">
        <v>195</v>
      </c>
      <c r="C58" s="28"/>
      <c r="D58" s="28">
        <f>V_G!D58-VConH!D58-VConLC!D58-VConK_T!D58-VConKC!D58</f>
        <v>1.1237566492447771E-2</v>
      </c>
      <c r="E58" s="28">
        <f>V_G!E58-VConH!E58-VConLC!E58-VConK_T!E58-VConKC!E58</f>
        <v>-3.0728746808291952E-2</v>
      </c>
      <c r="F58" s="28">
        <f>V_G!F58-VConH!F58-VConLC!F58-VConK_T!F58-VConKC!F58</f>
        <v>1.7507492108281626E-2</v>
      </c>
      <c r="G58" s="28">
        <f>V_G!G58-VConH!G58-VConLC!G58-VConK_T!G58-VConKC!G58</f>
        <v>-5.9585152497871281E-2</v>
      </c>
      <c r="H58" s="28">
        <f>V_G!H58-VConH!H58-VConLC!H58-VConK_T!H58-VConKC!H58</f>
        <v>-1.8313118321796051E-2</v>
      </c>
      <c r="I58" s="28">
        <f>V_G!I58-VConH!I58-VConLC!I58-VConK_T!I58-VConKC!I58</f>
        <v>4.0478274358913956E-2</v>
      </c>
      <c r="J58" s="28">
        <f>V_G!J58-VConH!J58-VConLC!J58-VConK_T!J58-VConKC!J58</f>
        <v>-1.5359902165508765E-2</v>
      </c>
      <c r="K58" s="28">
        <f>V_G!K58-VConH!K58-VConLC!K58-VConK_T!K58-VConKC!K58</f>
        <v>4.3064181470711858E-2</v>
      </c>
      <c r="L58" s="28">
        <f>V_G!L58-VConH!L58-VConLC!L58-VConK_T!L58-VConKC!L58</f>
        <v>3.9214179944308841E-2</v>
      </c>
      <c r="M58" s="28">
        <f>V_G!M58-VConH!M58-VConLC!M58-VConK_T!M58-VConKC!M58</f>
        <v>9.8206731325224075E-2</v>
      </c>
      <c r="N58" s="28">
        <f>V_G!N58-VConH!N58-VConLC!N58-VConK_T!N58-VConKC!N58</f>
        <v>2.1953112611870582E-2</v>
      </c>
      <c r="O58" s="28">
        <f>V_G!O58-VConH!O58-VConLC!O58-VConK_T!O58-VConKC!O58</f>
        <v>-2.3578347573433262E-2</v>
      </c>
      <c r="P58" s="28">
        <f>V_G!P58-VConH!P58-VConLC!P58-VConK_T!P58-VConKC!P58</f>
        <v>-1.6051858508843494E-2</v>
      </c>
      <c r="Q58" s="28">
        <f>V_G!Q58-VConH!Q58-VConLC!Q58-VConK_T!Q58-VConKC!Q58</f>
        <v>4.5367433484953361E-2</v>
      </c>
      <c r="R58" s="28">
        <f>V_G!R58-VConH!R58-VConLC!R58-VConK_T!R58-VConKC!R58</f>
        <v>-0.26183046932472426</v>
      </c>
      <c r="S58" s="28">
        <f>V_G!S58-VConH!S58-VConLC!S58-VConK_T!S58-VConKC!S58</f>
        <v>0.11528110045499321</v>
      </c>
      <c r="T58" s="28">
        <f>V_G!T58-VConH!T58-VConLC!T58-VConK_T!T58-VConKC!T58</f>
        <v>0.10147070953969141</v>
      </c>
      <c r="U58" s="28">
        <f>V_G!U58-VConH!U58-VConLC!U58-VConK_T!U58-VConKC!U58</f>
        <v>-8.029037078513783E-2</v>
      </c>
      <c r="V58" s="28">
        <f>V_G!V58-VConH!V58-VConLC!V58-VConK_T!V58-VConKC!V58</f>
        <v>-1.6185690714467214E-2</v>
      </c>
      <c r="W58" s="28">
        <f>V_G!W58-VConH!W58-VConLC!W58-VConK_T!W58-VConKC!W58</f>
        <v>3.615261986286375E-2</v>
      </c>
      <c r="X58" s="28">
        <f>V_G!X58-VConH!X58-VConLC!X58-VConK_T!X58-VConKC!X58</f>
        <v>9.3635412669529072E-2</v>
      </c>
      <c r="Y58" s="28">
        <f>V_G!Y58-VConH!Y58-VConLC!Y58-VConK_T!Y58-VConKC!Y58</f>
        <v>-0.10358010824075628</v>
      </c>
      <c r="Z58" s="28">
        <f>V_G!Z58-VConH!Z58-VConLC!Z58-VConK_T!Z58-VConKC!Z58</f>
        <v>-1.3442879731466234E-2</v>
      </c>
      <c r="AA58" s="28">
        <f>V_G!AA58-VConH!AA58-VConLC!AA58-VConK_T!AA58-VConKC!AA58</f>
        <v>2.5694734942636351E-2</v>
      </c>
      <c r="AC58" s="28">
        <f t="shared" si="0"/>
        <v>-1.012825023215274E-2</v>
      </c>
      <c r="AD58" s="28">
        <f t="shared" si="1"/>
        <v>3.7415660637321317E-2</v>
      </c>
      <c r="AE58" s="28">
        <f t="shared" si="2"/>
        <v>-2.8162428293410886E-2</v>
      </c>
      <c r="AF58" s="28">
        <f t="shared" si="3"/>
        <v>2.695653611449584E-2</v>
      </c>
      <c r="AG58" s="28">
        <f t="shared" si="4"/>
        <v>-3.0442751009862056E-2</v>
      </c>
      <c r="AH58" s="28">
        <f t="shared" si="5"/>
        <v>4.626616171955214E-3</v>
      </c>
      <c r="AI58" s="28">
        <f t="shared" si="6"/>
        <v>5.4318034428616283E-3</v>
      </c>
      <c r="AJ58" s="28">
        <f t="shared" si="7"/>
        <v>1.6991016565948462E-3</v>
      </c>
    </row>
    <row r="59" spans="1:36" x14ac:dyDescent="0.15">
      <c r="A59" s="8">
        <v>57</v>
      </c>
      <c r="B59" s="11" t="s">
        <v>196</v>
      </c>
      <c r="C59" s="28"/>
      <c r="D59" s="28">
        <f>V_G!D59-VConH!D59-VConLC!D59-VConK_T!D59-VConKC!D59</f>
        <v>1.3066191263118634E-2</v>
      </c>
      <c r="E59" s="28">
        <f>V_G!E59-VConH!E59-VConLC!E59-VConK_T!E59-VConKC!E59</f>
        <v>-4.6144413640452554E-2</v>
      </c>
      <c r="F59" s="28">
        <f>V_G!F59-VConH!F59-VConLC!F59-VConK_T!F59-VConKC!F59</f>
        <v>-1.7249208463588649E-2</v>
      </c>
      <c r="G59" s="28">
        <f>V_G!G59-VConH!G59-VConLC!G59-VConK_T!G59-VConKC!G59</f>
        <v>-1.2417435703313858E-2</v>
      </c>
      <c r="H59" s="28">
        <f>V_G!H59-VConH!H59-VConLC!H59-VConK_T!H59-VConKC!H59</f>
        <v>-5.2210886680026297E-2</v>
      </c>
      <c r="I59" s="28">
        <f>V_G!I59-VConH!I59-VConLC!I59-VConK_T!I59-VConKC!I59</f>
        <v>-3.7557283011051872E-2</v>
      </c>
      <c r="J59" s="28">
        <f>V_G!J59-VConH!J59-VConLC!J59-VConK_T!J59-VConKC!J59</f>
        <v>-1.9177952096755858E-2</v>
      </c>
      <c r="K59" s="28">
        <f>V_G!K59-VConH!K59-VConLC!K59-VConK_T!K59-VConKC!K59</f>
        <v>-4.4431481957679535E-2</v>
      </c>
      <c r="L59" s="28">
        <f>V_G!L59-VConH!L59-VConLC!L59-VConK_T!L59-VConKC!L59</f>
        <v>-2.5198045670314136E-2</v>
      </c>
      <c r="M59" s="28">
        <f>V_G!M59-VConH!M59-VConLC!M59-VConK_T!M59-VConKC!M59</f>
        <v>6.5649721479084294E-2</v>
      </c>
      <c r="N59" s="28">
        <f>V_G!N59-VConH!N59-VConLC!N59-VConK_T!N59-VConKC!N59</f>
        <v>-4.1417858273256267E-2</v>
      </c>
      <c r="O59" s="28">
        <f>V_G!O59-VConH!O59-VConLC!O59-VConK_T!O59-VConKC!O59</f>
        <v>-2.4473472802338761E-2</v>
      </c>
      <c r="P59" s="28">
        <f>V_G!P59-VConH!P59-VConLC!P59-VConK_T!P59-VConKC!P59</f>
        <v>6.9137936663224375E-2</v>
      </c>
      <c r="Q59" s="28">
        <f>V_G!Q59-VConH!Q59-VConLC!Q59-VConK_T!Q59-VConKC!Q59</f>
        <v>6.0781183031701795E-3</v>
      </c>
      <c r="R59" s="28">
        <f>V_G!R59-VConH!R59-VConLC!R59-VConK_T!R59-VConKC!R59</f>
        <v>-0.25359062818920236</v>
      </c>
      <c r="S59" s="28">
        <f>V_G!S59-VConH!S59-VConLC!S59-VConK_T!S59-VConKC!S59</f>
        <v>-2.0454810144709391E-2</v>
      </c>
      <c r="T59" s="28">
        <f>V_G!T59-VConH!T59-VConLC!T59-VConK_T!T59-VConKC!T59</f>
        <v>9.9186571099160556E-2</v>
      </c>
      <c r="U59" s="28">
        <f>V_G!U59-VConH!U59-VConLC!U59-VConK_T!U59-VConKC!U59</f>
        <v>-3.3812911494323729E-2</v>
      </c>
      <c r="V59" s="28">
        <f>V_G!V59-VConH!V59-VConLC!V59-VConK_T!V59-VConKC!V59</f>
        <v>9.2363151157616272E-2</v>
      </c>
      <c r="W59" s="28">
        <f>V_G!W59-VConH!W59-VConLC!W59-VConK_T!W59-VConKC!W59</f>
        <v>5.1113738171166462E-2</v>
      </c>
      <c r="X59" s="28">
        <f>V_G!X59-VConH!X59-VConLC!X59-VConK_T!X59-VConKC!X59</f>
        <v>3.0554081022577808E-2</v>
      </c>
      <c r="Y59" s="28">
        <f>V_G!Y59-VConH!Y59-VConLC!Y59-VConK_T!Y59-VConKC!Y59</f>
        <v>-0.31990917368938854</v>
      </c>
      <c r="Z59" s="28">
        <f>V_G!Z59-VConH!Z59-VConLC!Z59-VConK_T!Z59-VConKC!Z59</f>
        <v>9.405068943491289E-2</v>
      </c>
      <c r="AA59" s="28">
        <f>V_G!AA59-VConH!AA59-VConLC!AA59-VConK_T!AA59-VConKC!AA59</f>
        <v>2.3614560931825377E-3</v>
      </c>
      <c r="AC59" s="28">
        <f t="shared" si="0"/>
        <v>-3.3115845499686644E-2</v>
      </c>
      <c r="AD59" s="28">
        <f t="shared" si="1"/>
        <v>-1.29151233037843E-2</v>
      </c>
      <c r="AE59" s="28">
        <f t="shared" si="2"/>
        <v>-4.4660571233971193E-2</v>
      </c>
      <c r="AF59" s="28">
        <f t="shared" si="3"/>
        <v>4.7880925991239477E-2</v>
      </c>
      <c r="AG59" s="28">
        <f t="shared" si="4"/>
        <v>-7.4499009387097706E-2</v>
      </c>
      <c r="AH59" s="28">
        <f t="shared" si="5"/>
        <v>-2.8787847268877748E-2</v>
      </c>
      <c r="AI59" s="28">
        <f t="shared" si="6"/>
        <v>1.9884502243630335E-3</v>
      </c>
      <c r="AJ59" s="28">
        <f t="shared" si="7"/>
        <v>-1.9023917321404623E-2</v>
      </c>
    </row>
    <row r="60" spans="1:36" x14ac:dyDescent="0.15">
      <c r="A60" s="8">
        <v>58</v>
      </c>
      <c r="B60" s="11" t="s">
        <v>197</v>
      </c>
      <c r="C60" s="28"/>
      <c r="D60" s="28">
        <f>V_G!D60-VConH!D60-VConLC!D60-VConK_T!D60-VConKC!D60</f>
        <v>4.2240406622569088E-2</v>
      </c>
      <c r="E60" s="28">
        <f>V_G!E60-VConH!E60-VConLC!E60-VConK_T!E60-VConKC!E60</f>
        <v>5.0080561616595493E-2</v>
      </c>
      <c r="F60" s="28">
        <f>V_G!F60-VConH!F60-VConLC!F60-VConK_T!F60-VConKC!F60</f>
        <v>5.49084732827224E-2</v>
      </c>
      <c r="G60" s="28">
        <f>V_G!G60-VConH!G60-VConLC!G60-VConK_T!G60-VConKC!G60</f>
        <v>-1.9702886676061432E-2</v>
      </c>
      <c r="H60" s="28">
        <f>V_G!H60-VConH!H60-VConLC!H60-VConK_T!H60-VConKC!H60</f>
        <v>-1.0516269487102718E-2</v>
      </c>
      <c r="I60" s="28">
        <f>V_G!I60-VConH!I60-VConLC!I60-VConK_T!I60-VConKC!I60</f>
        <v>-6.0429633862357527E-3</v>
      </c>
      <c r="J60" s="28">
        <f>V_G!J60-VConH!J60-VConLC!J60-VConK_T!J60-VConKC!J60</f>
        <v>-0.21287119083520295</v>
      </c>
      <c r="K60" s="28">
        <f>V_G!K60-VConH!K60-VConLC!K60-VConK_T!K60-VConKC!K60</f>
        <v>0.10571007802586203</v>
      </c>
      <c r="L60" s="28">
        <f>V_G!L60-VConH!L60-VConLC!L60-VConK_T!L60-VConKC!L60</f>
        <v>0.1643358245421602</v>
      </c>
      <c r="M60" s="28">
        <f>V_G!M60-VConH!M60-VConLC!M60-VConK_T!M60-VConKC!M60</f>
        <v>0.10711222363585443</v>
      </c>
      <c r="N60" s="28">
        <f>V_G!N60-VConH!N60-VConLC!N60-VConK_T!N60-VConKC!N60</f>
        <v>0.17814753877138728</v>
      </c>
      <c r="O60" s="28">
        <f>V_G!O60-VConH!O60-VConLC!O60-VConK_T!O60-VConKC!O60</f>
        <v>-1.2222904353999083E-2</v>
      </c>
      <c r="P60" s="28">
        <f>V_G!P60-VConH!P60-VConLC!P60-VConK_T!P60-VConKC!P60</f>
        <v>0.24132746759760193</v>
      </c>
      <c r="Q60" s="28">
        <f>V_G!Q60-VConH!Q60-VConLC!Q60-VConK_T!Q60-VConKC!Q60</f>
        <v>-8.1344914250548697E-2</v>
      </c>
      <c r="R60" s="28">
        <f>V_G!R60-VConH!R60-VConLC!R60-VConK_T!R60-VConKC!R60</f>
        <v>-0.37370920883882452</v>
      </c>
      <c r="S60" s="28">
        <f>V_G!S60-VConH!S60-VConLC!S60-VConK_T!S60-VConKC!S60</f>
        <v>0.24624529596686198</v>
      </c>
      <c r="T60" s="28">
        <f>V_G!T60-VConH!T60-VConLC!T60-VConK_T!T60-VConKC!T60</f>
        <v>-0.5823475959513057</v>
      </c>
      <c r="U60" s="28">
        <f>V_G!U60-VConH!U60-VConLC!U60-VConK_T!U60-VConKC!U60</f>
        <v>0.27126768984591815</v>
      </c>
      <c r="V60" s="28">
        <f>V_G!V60-VConH!V60-VConLC!V60-VConK_T!V60-VConKC!V60</f>
        <v>-0.22900702260081066</v>
      </c>
      <c r="W60" s="28">
        <f>V_G!W60-VConH!W60-VConLC!W60-VConK_T!W60-VConKC!W60</f>
        <v>-1.5251209893513929E-3</v>
      </c>
      <c r="X60" s="28">
        <f>V_G!X60-VConH!X60-VConLC!X60-VConK_T!X60-VConKC!X60</f>
        <v>-0.15415338864821299</v>
      </c>
      <c r="Y60" s="28">
        <f>V_G!Y60-VConH!Y60-VConLC!Y60-VConK_T!Y60-VConKC!Y60</f>
        <v>0.16704598824422084</v>
      </c>
      <c r="Z60" s="28">
        <f>V_G!Z60-VConH!Z60-VConLC!Z60-VConK_T!Z60-VConKC!Z60</f>
        <v>0.19070162685011974</v>
      </c>
      <c r="AA60" s="28">
        <f>V_G!AA60-VConH!AA60-VConLC!AA60-VConK_T!AA60-VConKC!AA60</f>
        <v>4.8840875799041027E-2</v>
      </c>
      <c r="AC60" s="28">
        <f t="shared" si="0"/>
        <v>1.3745383069983599E-2</v>
      </c>
      <c r="AD60" s="28">
        <f t="shared" si="1"/>
        <v>6.8486894828012207E-2</v>
      </c>
      <c r="AE60" s="28">
        <f t="shared" si="2"/>
        <v>4.0591472242183235E-3</v>
      </c>
      <c r="AF60" s="28">
        <f t="shared" si="3"/>
        <v>-0.13915308766875251</v>
      </c>
      <c r="AG60" s="28">
        <f t="shared" si="4"/>
        <v>0.13552949696446054</v>
      </c>
      <c r="AH60" s="28">
        <f t="shared" si="5"/>
        <v>3.6273021026115258E-2</v>
      </c>
      <c r="AI60" s="28">
        <f t="shared" si="6"/>
        <v>-3.6147118431297635E-2</v>
      </c>
      <c r="AJ60" s="28">
        <f t="shared" si="7"/>
        <v>6.1860947026386812E-3</v>
      </c>
    </row>
    <row r="61" spans="1:36" x14ac:dyDescent="0.15">
      <c r="A61" s="8">
        <v>59</v>
      </c>
      <c r="B61" s="11" t="s">
        <v>198</v>
      </c>
      <c r="C61" s="28"/>
      <c r="D61" s="28">
        <f>V_G!D61-VConH!D61-VConLC!D61-VConK_T!D61-VConKC!D61</f>
        <v>-6.3504001789728301E-2</v>
      </c>
      <c r="E61" s="28">
        <f>V_G!E61-VConH!E61-VConLC!E61-VConK_T!E61-VConKC!E61</f>
        <v>-3.656416907797861E-2</v>
      </c>
      <c r="F61" s="28">
        <f>V_G!F61-VConH!F61-VConLC!F61-VConK_T!F61-VConKC!F61</f>
        <v>4.3630403375082942E-2</v>
      </c>
      <c r="G61" s="28">
        <f>V_G!G61-VConH!G61-VConLC!G61-VConK_T!G61-VConKC!G61</f>
        <v>1.7806241934518616E-2</v>
      </c>
      <c r="H61" s="28">
        <f>V_G!H61-VConH!H61-VConLC!H61-VConK_T!H61-VConKC!H61</f>
        <v>8.6614024521946883E-3</v>
      </c>
      <c r="I61" s="28">
        <f>V_G!I61-VConH!I61-VConLC!I61-VConK_T!I61-VConKC!I61</f>
        <v>5.1102394947199911E-2</v>
      </c>
      <c r="J61" s="28">
        <f>V_G!J61-VConH!J61-VConLC!J61-VConK_T!J61-VConKC!J61</f>
        <v>-8.6738938335043217E-2</v>
      </c>
      <c r="K61" s="28">
        <f>V_G!K61-VConH!K61-VConLC!K61-VConK_T!K61-VConKC!K61</f>
        <v>2.2877559394053278E-2</v>
      </c>
      <c r="L61" s="28">
        <f>V_G!L61-VConH!L61-VConLC!L61-VConK_T!L61-VConKC!L61</f>
        <v>4.5665869967935487E-2</v>
      </c>
      <c r="M61" s="28">
        <f>V_G!M61-VConH!M61-VConLC!M61-VConK_T!M61-VConKC!M61</f>
        <v>-3.620317489114061E-2</v>
      </c>
      <c r="N61" s="28">
        <f>V_G!N61-VConH!N61-VConLC!N61-VConK_T!N61-VConKC!N61</f>
        <v>3.4601219501486882E-2</v>
      </c>
      <c r="O61" s="28">
        <f>V_G!O61-VConH!O61-VConLC!O61-VConK_T!O61-VConKC!O61</f>
        <v>-8.7377962270166767E-2</v>
      </c>
      <c r="P61" s="28">
        <f>V_G!P61-VConH!P61-VConLC!P61-VConK_T!P61-VConKC!P61</f>
        <v>8.1466027278980259E-3</v>
      </c>
      <c r="Q61" s="28">
        <f>V_G!Q61-VConH!Q61-VConLC!Q61-VConK_T!Q61-VConKC!Q61</f>
        <v>5.1451602480903124E-3</v>
      </c>
      <c r="R61" s="28">
        <f>V_G!R61-VConH!R61-VConLC!R61-VConK_T!R61-VConKC!R61</f>
        <v>-0.1864992726926539</v>
      </c>
      <c r="S61" s="28">
        <f>V_G!S61-VConH!S61-VConLC!S61-VConK_T!S61-VConKC!S61</f>
        <v>8.5749135328102924E-2</v>
      </c>
      <c r="T61" s="28">
        <f>V_G!T61-VConH!T61-VConLC!T61-VConK_T!T61-VConKC!T61</f>
        <v>-3.2586392750649361E-2</v>
      </c>
      <c r="U61" s="28">
        <f>V_G!U61-VConH!U61-VConLC!U61-VConK_T!U61-VConKC!U61</f>
        <v>-2.2875677998301716E-2</v>
      </c>
      <c r="V61" s="28">
        <f>V_G!V61-VConH!V61-VConLC!V61-VConK_T!V61-VConKC!V61</f>
        <v>5.387851324042435E-2</v>
      </c>
      <c r="W61" s="28">
        <f>V_G!W61-VConH!W61-VConLC!W61-VConK_T!W61-VConKC!W61</f>
        <v>5.1862682209002135E-2</v>
      </c>
      <c r="X61" s="28">
        <f>V_G!X61-VConH!X61-VConLC!X61-VConK_T!X61-VConKC!X61</f>
        <v>-1.2644946374857042E-2</v>
      </c>
      <c r="Y61" s="28">
        <f>V_G!Y61-VConH!Y61-VConLC!Y61-VConK_T!Y61-VConKC!Y61</f>
        <v>-8.8289579246952118E-2</v>
      </c>
      <c r="Z61" s="28">
        <f>V_G!Z61-VConH!Z61-VConLC!Z61-VConK_T!Z61-VConKC!Z61</f>
        <v>0.12106834980301627</v>
      </c>
      <c r="AA61" s="28">
        <f>V_G!AA61-VConH!AA61-VConLC!AA61-VConK_T!AA61-VConKC!AA61</f>
        <v>5.3728197344159276E-2</v>
      </c>
      <c r="AC61" s="28">
        <f t="shared" si="0"/>
        <v>1.692725472620351E-2</v>
      </c>
      <c r="AD61" s="28">
        <f t="shared" si="1"/>
        <v>-3.9594928725416355E-3</v>
      </c>
      <c r="AE61" s="28">
        <f t="shared" si="2"/>
        <v>-3.4967267331745891E-2</v>
      </c>
      <c r="AF61" s="28">
        <f t="shared" si="3"/>
        <v>7.526835665123674E-3</v>
      </c>
      <c r="AG61" s="28">
        <f t="shared" si="4"/>
        <v>2.8835655966741144E-2</v>
      </c>
      <c r="AH61" s="28">
        <f t="shared" si="5"/>
        <v>-1.9463380102143758E-2</v>
      </c>
      <c r="AI61" s="28">
        <f t="shared" si="6"/>
        <v>1.5517643278230225E-2</v>
      </c>
      <c r="AJ61" s="28">
        <f t="shared" si="7"/>
        <v>6.1493994936616327E-4</v>
      </c>
    </row>
    <row r="62" spans="1:36" x14ac:dyDescent="0.15">
      <c r="A62" s="8">
        <v>60</v>
      </c>
      <c r="B62" s="11" t="s">
        <v>199</v>
      </c>
      <c r="C62" s="28"/>
      <c r="D62" s="28">
        <f>V_G!D62-VConH!D62-VConLC!D62-VConK_T!D62-VConKC!D62</f>
        <v>-2.6323125811987119E-2</v>
      </c>
      <c r="E62" s="28">
        <f>V_G!E62-VConH!E62-VConLC!E62-VConK_T!E62-VConKC!E62</f>
        <v>7.8467387908186331E-2</v>
      </c>
      <c r="F62" s="28">
        <f>V_G!F62-VConH!F62-VConLC!F62-VConK_T!F62-VConKC!F62</f>
        <v>2.2445661851830702E-2</v>
      </c>
      <c r="G62" s="28">
        <f>V_G!G62-VConH!G62-VConLC!G62-VConK_T!G62-VConKC!G62</f>
        <v>3.8993061805403857E-2</v>
      </c>
      <c r="H62" s="28">
        <f>V_G!H62-VConH!H62-VConLC!H62-VConK_T!H62-VConKC!H62</f>
        <v>-4.862644869931149E-3</v>
      </c>
      <c r="I62" s="28">
        <f>V_G!I62-VConH!I62-VConLC!I62-VConK_T!I62-VConKC!I62</f>
        <v>-8.5597528178243086E-5</v>
      </c>
      <c r="J62" s="28">
        <f>V_G!J62-VConH!J62-VConLC!J62-VConK_T!J62-VConKC!J62</f>
        <v>3.8447744509642383E-2</v>
      </c>
      <c r="K62" s="28">
        <f>V_G!K62-VConH!K62-VConLC!K62-VConK_T!K62-VConKC!K62</f>
        <v>6.3072683519474195E-3</v>
      </c>
      <c r="L62" s="28">
        <f>V_G!L62-VConH!L62-VConLC!L62-VConK_T!L62-VConKC!L62</f>
        <v>2.0169938171402363E-2</v>
      </c>
      <c r="M62" s="28">
        <f>V_G!M62-VConH!M62-VConLC!M62-VConK_T!M62-VConKC!M62</f>
        <v>3.942983517681773E-2</v>
      </c>
      <c r="N62" s="28">
        <f>V_G!N62-VConH!N62-VConLC!N62-VConK_T!N62-VConKC!N62</f>
        <v>5.1376457673535061E-2</v>
      </c>
      <c r="O62" s="28">
        <f>V_G!O62-VConH!O62-VConLC!O62-VConK_T!O62-VConKC!O62</f>
        <v>-1.0929225987698604E-2</v>
      </c>
      <c r="P62" s="28">
        <f>V_G!P62-VConH!P62-VConLC!P62-VConK_T!P62-VConKC!P62</f>
        <v>-7.9288781891770757E-2</v>
      </c>
      <c r="Q62" s="28">
        <f>V_G!Q62-VConH!Q62-VConLC!Q62-VConK_T!Q62-VConKC!Q62</f>
        <v>6.4608500020209417E-2</v>
      </c>
      <c r="R62" s="28">
        <f>V_G!R62-VConH!R62-VConLC!R62-VConK_T!R62-VConKC!R62</f>
        <v>-0.22773709468545048</v>
      </c>
      <c r="S62" s="28">
        <f>V_G!S62-VConH!S62-VConLC!S62-VConK_T!S62-VConKC!S62</f>
        <v>0.1526224103186076</v>
      </c>
      <c r="T62" s="28">
        <f>V_G!T62-VConH!T62-VConLC!T62-VConK_T!T62-VConKC!T62</f>
        <v>-0.33296467249050493</v>
      </c>
      <c r="U62" s="28">
        <f>V_G!U62-VConH!U62-VConLC!U62-VConK_T!U62-VConKC!U62</f>
        <v>-0.77001438859408278</v>
      </c>
      <c r="V62" s="28">
        <f>V_G!V62-VConH!V62-VConLC!V62-VConK_T!V62-VConKC!V62</f>
        <v>3.0207734294332048E-2</v>
      </c>
      <c r="W62" s="28">
        <f>V_G!W62-VConH!W62-VConLC!W62-VConK_T!W62-VConKC!W62</f>
        <v>3.1435803817059141E-2</v>
      </c>
      <c r="X62" s="28">
        <f>V_G!X62-VConH!X62-VConLC!X62-VConK_T!X62-VConKC!X62</f>
        <v>-0.16323619076764789</v>
      </c>
      <c r="Y62" s="28">
        <f>V_G!Y62-VConH!Y62-VConLC!Y62-VConK_T!Y62-VConKC!Y62</f>
        <v>9.6180924339961157E-2</v>
      </c>
      <c r="Z62" s="28">
        <f>V_G!Z62-VConH!Z62-VConLC!Z62-VConK_T!Z62-VConKC!Z62</f>
        <v>0.1571228109420873</v>
      </c>
      <c r="AA62" s="28">
        <f>V_G!AA62-VConH!AA62-VConLC!AA62-VConK_T!AA62-VConKC!AA62</f>
        <v>-4.2570793058755449E-4</v>
      </c>
      <c r="AC62" s="28">
        <f t="shared" si="0"/>
        <v>2.6991573833462297E-2</v>
      </c>
      <c r="AD62" s="28">
        <f t="shared" si="1"/>
        <v>3.1146248776668994E-2</v>
      </c>
      <c r="AE62" s="28">
        <f t="shared" si="2"/>
        <v>-2.0144838445220564E-2</v>
      </c>
      <c r="AF62" s="28">
        <f t="shared" si="3"/>
        <v>-0.24091434274816886</v>
      </c>
      <c r="AG62" s="28">
        <f t="shared" si="4"/>
        <v>8.4292675783820312E-2</v>
      </c>
      <c r="AH62" s="28">
        <f t="shared" si="5"/>
        <v>5.5007051657242154E-3</v>
      </c>
      <c r="AI62" s="28">
        <f t="shared" si="6"/>
        <v>-0.11896171079867293</v>
      </c>
      <c r="AJ62" s="28">
        <f t="shared" si="7"/>
        <v>-3.3118641981079562E-2</v>
      </c>
    </row>
    <row r="63" spans="1:36" x14ac:dyDescent="0.15">
      <c r="A63" s="8">
        <v>61</v>
      </c>
      <c r="B63" s="11" t="s">
        <v>200</v>
      </c>
      <c r="C63" s="28"/>
      <c r="D63" s="28">
        <f>V_G!D63-VConH!D63-VConLC!D63-VConK_T!D63-VConKC!D63</f>
        <v>-5.5402343923076622E-2</v>
      </c>
      <c r="E63" s="28">
        <f>V_G!E63-VConH!E63-VConLC!E63-VConK_T!E63-VConKC!E63</f>
        <v>9.7950678596237017E-2</v>
      </c>
      <c r="F63" s="28">
        <f>V_G!F63-VConH!F63-VConLC!F63-VConK_T!F63-VConKC!F63</f>
        <v>-2.1956497274025086E-2</v>
      </c>
      <c r="G63" s="28">
        <f>V_G!G63-VConH!G63-VConLC!G63-VConK_T!G63-VConKC!G63</f>
        <v>-8.1121007047483984E-2</v>
      </c>
      <c r="H63" s="28">
        <f>V_G!H63-VConH!H63-VConLC!H63-VConK_T!H63-VConKC!H63</f>
        <v>7.8942205690718775E-2</v>
      </c>
      <c r="I63" s="28">
        <f>V_G!I63-VConH!I63-VConLC!I63-VConK_T!I63-VConKC!I63</f>
        <v>8.2437101436689364E-2</v>
      </c>
      <c r="J63" s="28">
        <f>V_G!J63-VConH!J63-VConLC!J63-VConK_T!J63-VConKC!J63</f>
        <v>-9.0898050187356361E-2</v>
      </c>
      <c r="K63" s="28">
        <f>V_G!K63-VConH!K63-VConLC!K63-VConK_T!K63-VConKC!K63</f>
        <v>3.4741657066716058E-2</v>
      </c>
      <c r="L63" s="28">
        <f>V_G!L63-VConH!L63-VConLC!L63-VConK_T!L63-VConKC!L63</f>
        <v>1.0561407674007896E-2</v>
      </c>
      <c r="M63" s="28">
        <f>V_G!M63-VConH!M63-VConLC!M63-VConK_T!M63-VConKC!M63</f>
        <v>9.1069762408835908E-2</v>
      </c>
      <c r="N63" s="28">
        <f>V_G!N63-VConH!N63-VConLC!N63-VConK_T!N63-VConKC!N63</f>
        <v>4.7768762834236006E-2</v>
      </c>
      <c r="O63" s="28">
        <f>V_G!O63-VConH!O63-VConLC!O63-VConK_T!O63-VConKC!O63</f>
        <v>1.9912018321400639E-2</v>
      </c>
      <c r="P63" s="28">
        <f>V_G!P63-VConH!P63-VConLC!P63-VConK_T!P63-VConKC!P63</f>
        <v>-5.2116826833008431E-2</v>
      </c>
      <c r="Q63" s="28">
        <f>V_G!Q63-VConH!Q63-VConLC!Q63-VConK_T!Q63-VConKC!Q63</f>
        <v>0.12891972263354629</v>
      </c>
      <c r="R63" s="28">
        <f>V_G!R63-VConH!R63-VConLC!R63-VConK_T!R63-VConKC!R63</f>
        <v>-0.53001102948839407</v>
      </c>
      <c r="S63" s="28">
        <f>V_G!S63-VConH!S63-VConLC!S63-VConK_T!S63-VConKC!S63</f>
        <v>0.26437128475981336</v>
      </c>
      <c r="T63" s="28">
        <f>V_G!T63-VConH!T63-VConLC!T63-VConK_T!T63-VConKC!T63</f>
        <v>-0.11041732645064166</v>
      </c>
      <c r="U63" s="28">
        <f>V_G!U63-VConH!U63-VConLC!U63-VConK_T!U63-VConKC!U63</f>
        <v>-0.19894780721631422</v>
      </c>
      <c r="V63" s="28">
        <f>V_G!V63-VConH!V63-VConLC!V63-VConK_T!V63-VConKC!V63</f>
        <v>-5.9394817409027099E-2</v>
      </c>
      <c r="W63" s="28">
        <f>V_G!W63-VConH!W63-VConLC!W63-VConK_T!W63-VConKC!W63</f>
        <v>-5.5703743491997353E-2</v>
      </c>
      <c r="X63" s="28">
        <f>V_G!X63-VConH!X63-VConLC!X63-VConK_T!X63-VConKC!X63</f>
        <v>-0.42336981077778535</v>
      </c>
      <c r="Y63" s="28">
        <f>V_G!Y63-VConH!Y63-VConLC!Y63-VConK_T!Y63-VConKC!Y63</f>
        <v>0.16604280448794415</v>
      </c>
      <c r="Z63" s="28">
        <f>V_G!Z63-VConH!Z63-VConLC!Z63-VConK_T!Z63-VConKC!Z63</f>
        <v>0.15103834722811246</v>
      </c>
      <c r="AA63" s="28">
        <f>V_G!AA63-VConH!AA63-VConLC!AA63-VConK_T!AA63-VConKC!AA63</f>
        <v>1.7365313076462108E-2</v>
      </c>
      <c r="AC63" s="28">
        <f t="shared" si="0"/>
        <v>3.1250496280427219E-2</v>
      </c>
      <c r="AD63" s="28">
        <f t="shared" si="1"/>
        <v>1.8648707959287903E-2</v>
      </c>
      <c r="AE63" s="28">
        <f t="shared" si="2"/>
        <v>-3.378496612132844E-2</v>
      </c>
      <c r="AF63" s="28">
        <f t="shared" si="3"/>
        <v>-0.16956670106915314</v>
      </c>
      <c r="AG63" s="28">
        <f t="shared" si="4"/>
        <v>0.11148215493083957</v>
      </c>
      <c r="AH63" s="28">
        <f t="shared" si="5"/>
        <v>-7.5681290810202693E-3</v>
      </c>
      <c r="AI63" s="28">
        <f t="shared" si="6"/>
        <v>-6.4173380069155878E-2</v>
      </c>
      <c r="AJ63" s="28">
        <f t="shared" si="7"/>
        <v>-1.8818080433100584E-2</v>
      </c>
    </row>
    <row r="64" spans="1:36" x14ac:dyDescent="0.15">
      <c r="A64" s="8">
        <v>62</v>
      </c>
      <c r="B64" s="11" t="s">
        <v>201</v>
      </c>
      <c r="C64" s="28"/>
      <c r="D64" s="28">
        <f>V_G!D64-VConH!D64-VConLC!D64-VConK_T!D64-VConKC!D64</f>
        <v>7.7018290833594766E-2</v>
      </c>
      <c r="E64" s="28">
        <f>V_G!E64-VConH!E64-VConLC!E64-VConK_T!E64-VConKC!E64</f>
        <v>-7.4657363881967609E-3</v>
      </c>
      <c r="F64" s="28">
        <f>V_G!F64-VConH!F64-VConLC!F64-VConK_T!F64-VConKC!F64</f>
        <v>-6.2719822300030703E-2</v>
      </c>
      <c r="G64" s="28">
        <f>V_G!G64-VConH!G64-VConLC!G64-VConK_T!G64-VConKC!G64</f>
        <v>-5.0266696877495472E-2</v>
      </c>
      <c r="H64" s="28">
        <f>V_G!H64-VConH!H64-VConLC!H64-VConK_T!H64-VConKC!H64</f>
        <v>-3.1788893731150694E-2</v>
      </c>
      <c r="I64" s="28">
        <f>V_G!I64-VConH!I64-VConLC!I64-VConK_T!I64-VConKC!I64</f>
        <v>7.4069057898721227E-3</v>
      </c>
      <c r="J64" s="28">
        <f>V_G!J64-VConH!J64-VConLC!J64-VConK_T!J64-VConKC!J64</f>
        <v>-1.1088464155049126E-2</v>
      </c>
      <c r="K64" s="28">
        <f>V_G!K64-VConH!K64-VConLC!K64-VConK_T!K64-VConKC!K64</f>
        <v>-3.1689106595761712E-2</v>
      </c>
      <c r="L64" s="28">
        <f>V_G!L64-VConH!L64-VConLC!L64-VConK_T!L64-VConKC!L64</f>
        <v>-1.3647771415419147E-3</v>
      </c>
      <c r="M64" s="28">
        <f>V_G!M64-VConH!M64-VConLC!M64-VConK_T!M64-VConKC!M64</f>
        <v>2.7905830443213202E-2</v>
      </c>
      <c r="N64" s="28">
        <f>V_G!N64-VConH!N64-VConLC!N64-VConK_T!N64-VConKC!N64</f>
        <v>-2.0755690839539563E-2</v>
      </c>
      <c r="O64" s="28">
        <f>V_G!O64-VConH!O64-VConLC!O64-VConK_T!O64-VConKC!O64</f>
        <v>-9.6022037493834634E-3</v>
      </c>
      <c r="P64" s="28">
        <f>V_G!P64-VConH!P64-VConLC!P64-VConK_T!P64-VConKC!P64</f>
        <v>4.2174525280978516E-2</v>
      </c>
      <c r="Q64" s="28">
        <f>V_G!Q64-VConH!Q64-VConLC!Q64-VConK_T!Q64-VConKC!Q64</f>
        <v>-7.3597126536443947E-3</v>
      </c>
      <c r="R64" s="28">
        <f>V_G!R64-VConH!R64-VConLC!R64-VConK_T!R64-VConKC!R64</f>
        <v>-3.2424356955174274E-2</v>
      </c>
      <c r="S64" s="28">
        <f>V_G!S64-VConH!S64-VConLC!S64-VConK_T!S64-VConKC!S64</f>
        <v>1.2127035004113919E-2</v>
      </c>
      <c r="T64" s="28">
        <f>V_G!T64-VConH!T64-VConLC!T64-VConK_T!T64-VConKC!T64</f>
        <v>2.6711388662103257E-3</v>
      </c>
      <c r="U64" s="28">
        <f>V_G!U64-VConH!U64-VConLC!U64-VConK_T!U64-VConKC!U64</f>
        <v>-7.5566072215862848E-3</v>
      </c>
      <c r="V64" s="28">
        <f>V_G!V64-VConH!V64-VConLC!V64-VConK_T!V64-VConKC!V64</f>
        <v>2.4374833133375583E-2</v>
      </c>
      <c r="W64" s="28">
        <f>V_G!W64-VConH!W64-VConLC!W64-VConK_T!W64-VConKC!W64</f>
        <v>2.7066481447986755E-3</v>
      </c>
      <c r="X64" s="28">
        <f>V_G!X64-VConH!X64-VConLC!X64-VConK_T!X64-VConKC!X64</f>
        <v>-6.2639767853928056E-3</v>
      </c>
      <c r="Y64" s="28">
        <f>V_G!Y64-VConH!Y64-VConLC!Y64-VConK_T!Y64-VConKC!Y64</f>
        <v>-3.4836966193861715E-2</v>
      </c>
      <c r="Z64" s="28">
        <f>V_G!Z64-VConH!Z64-VConLC!Z64-VConK_T!Z64-VConKC!Z64</f>
        <v>2.7746901921592852E-2</v>
      </c>
      <c r="AA64" s="28">
        <f>V_G!AA64-VConH!AA64-VConLC!AA64-VConK_T!AA64-VConKC!AA64</f>
        <v>-7.3615351585132396E-3</v>
      </c>
      <c r="AC64" s="28">
        <f t="shared" si="0"/>
        <v>-2.8966848701400306E-2</v>
      </c>
      <c r="AD64" s="28">
        <f t="shared" si="1"/>
        <v>-7.3984416577358228E-3</v>
      </c>
      <c r="AE64" s="28">
        <f t="shared" si="2"/>
        <v>9.8305738537806113E-4</v>
      </c>
      <c r="AF64" s="28">
        <f t="shared" si="3"/>
        <v>3.1864072274810987E-3</v>
      </c>
      <c r="AG64" s="28">
        <f t="shared" si="4"/>
        <v>-4.8171998102607009E-3</v>
      </c>
      <c r="AH64" s="28">
        <f t="shared" si="5"/>
        <v>-3.2076921361788809E-3</v>
      </c>
      <c r="AI64" s="28">
        <f t="shared" si="6"/>
        <v>1.8505458832792374E-4</v>
      </c>
      <c r="AJ64" s="28">
        <f t="shared" si="7"/>
        <v>-7.6274229635724796E-3</v>
      </c>
    </row>
    <row r="65" spans="1:36" x14ac:dyDescent="0.15">
      <c r="A65" s="8">
        <v>63</v>
      </c>
      <c r="B65" s="11" t="s">
        <v>202</v>
      </c>
      <c r="C65" s="28"/>
      <c r="D65" s="28">
        <f>V_G!D65-VConH!D65-VConLC!D65-VConK_T!D65-VConKC!D65</f>
        <v>1.1270556285851895E-2</v>
      </c>
      <c r="E65" s="28">
        <f>V_G!E65-VConH!E65-VConLC!E65-VConK_T!E65-VConKC!E65</f>
        <v>2.6262297751757653E-2</v>
      </c>
      <c r="F65" s="28">
        <f>V_G!F65-VConH!F65-VConLC!F65-VConK_T!F65-VConKC!F65</f>
        <v>-2.4443663341057499E-2</v>
      </c>
      <c r="G65" s="28">
        <f>V_G!G65-VConH!G65-VConLC!G65-VConK_T!G65-VConKC!G65</f>
        <v>8.5923203113117894E-4</v>
      </c>
      <c r="H65" s="28">
        <f>V_G!H65-VConH!H65-VConLC!H65-VConK_T!H65-VConKC!H65</f>
        <v>-1.7146038104392129E-2</v>
      </c>
      <c r="I65" s="28">
        <f>V_G!I65-VConH!I65-VConLC!I65-VConK_T!I65-VConKC!I65</f>
        <v>3.1481779474329744E-4</v>
      </c>
      <c r="J65" s="28">
        <f>V_G!J65-VConH!J65-VConLC!J65-VConK_T!J65-VConKC!J65</f>
        <v>4.0135471389224714E-2</v>
      </c>
      <c r="K65" s="28">
        <f>V_G!K65-VConH!K65-VConLC!K65-VConK_T!K65-VConKC!K65</f>
        <v>-1.0103566659628572E-2</v>
      </c>
      <c r="L65" s="28">
        <f>V_G!L65-VConH!L65-VConLC!L65-VConK_T!L65-VConKC!L65</f>
        <v>4.6328056139131914E-3</v>
      </c>
      <c r="M65" s="28">
        <f>V_G!M65-VConH!M65-VConLC!M65-VConK_T!M65-VConKC!M65</f>
        <v>-1.143008345881795E-2</v>
      </c>
      <c r="N65" s="28">
        <f>V_G!N65-VConH!N65-VConLC!N65-VConK_T!N65-VConKC!N65</f>
        <v>1.5647949916537115E-2</v>
      </c>
      <c r="O65" s="28">
        <f>V_G!O65-VConH!O65-VConLC!O65-VConK_T!O65-VConKC!O65</f>
        <v>4.209797542197094E-4</v>
      </c>
      <c r="P65" s="28">
        <f>V_G!P65-VConH!P65-VConLC!P65-VConK_T!P65-VConKC!P65</f>
        <v>4.1589875302187614E-2</v>
      </c>
      <c r="Q65" s="28">
        <f>V_G!Q65-VConH!Q65-VConLC!Q65-VConK_T!Q65-VConKC!Q65</f>
        <v>3.430273846266399E-2</v>
      </c>
      <c r="R65" s="28">
        <f>V_G!R65-VConH!R65-VConLC!R65-VConK_T!R65-VConKC!R65</f>
        <v>3.3278791558204006E-4</v>
      </c>
      <c r="S65" s="28">
        <f>V_G!S65-VConH!S65-VConLC!S65-VConK_T!S65-VConKC!S65</f>
        <v>9.5434120791461942E-3</v>
      </c>
      <c r="T65" s="28">
        <f>V_G!T65-VConH!T65-VConLC!T65-VConK_T!T65-VConKC!T65</f>
        <v>-6.3997545845183171E-3</v>
      </c>
      <c r="U65" s="28">
        <f>V_G!U65-VConH!U65-VConLC!U65-VConK_T!U65-VConKC!U65</f>
        <v>-4.2828559867163357E-2</v>
      </c>
      <c r="V65" s="28">
        <f>V_G!V65-VConH!V65-VConLC!V65-VConK_T!V65-VConKC!V65</f>
        <v>5.0580400955314863E-4</v>
      </c>
      <c r="W65" s="28">
        <f>V_G!W65-VConH!W65-VConLC!W65-VConK_T!W65-VConKC!W65</f>
        <v>2.5681547907136615E-2</v>
      </c>
      <c r="X65" s="28">
        <f>V_G!X65-VConH!X65-VConLC!X65-VConK_T!X65-VConKC!X65</f>
        <v>1.2154685206066626E-2</v>
      </c>
      <c r="Y65" s="28">
        <f>V_G!Y65-VConH!Y65-VConLC!Y65-VConK_T!Y65-VConKC!Y65</f>
        <v>-2.4521150924338941E-2</v>
      </c>
      <c r="Z65" s="28">
        <f>V_G!Z65-VConH!Z65-VConLC!Z65-VConK_T!Z65-VConKC!Z65</f>
        <v>3.4751686475162205E-2</v>
      </c>
      <c r="AA65" s="28">
        <f>V_G!AA65-VConH!AA65-VConLC!AA65-VConK_T!AA65-VConKC!AA65</f>
        <v>3.1181222517952124E-2</v>
      </c>
      <c r="AC65" s="28">
        <f t="shared" si="0"/>
        <v>-2.8306707735634997E-3</v>
      </c>
      <c r="AD65" s="28">
        <f t="shared" si="1"/>
        <v>7.7765153602457008E-3</v>
      </c>
      <c r="AE65" s="28">
        <f t="shared" si="2"/>
        <v>1.723795870275991E-2</v>
      </c>
      <c r="AF65" s="28">
        <f t="shared" si="3"/>
        <v>-2.1772554657850567E-3</v>
      </c>
      <c r="AG65" s="28">
        <f t="shared" si="4"/>
        <v>1.3803919356258463E-2</v>
      </c>
      <c r="AH65" s="28">
        <f t="shared" si="5"/>
        <v>1.2507237031502805E-2</v>
      </c>
      <c r="AI65" s="28">
        <f t="shared" si="6"/>
        <v>3.8156850924812627E-3</v>
      </c>
      <c r="AJ65" s="28">
        <f t="shared" si="7"/>
        <v>6.1497607472635061E-3</v>
      </c>
    </row>
    <row r="66" spans="1:36" x14ac:dyDescent="0.15">
      <c r="A66" s="8">
        <v>64</v>
      </c>
      <c r="B66" s="11" t="s">
        <v>203</v>
      </c>
      <c r="C66" s="28"/>
      <c r="D66" s="28">
        <f>V_G!D66-VConH!D66-VConLC!D66-VConK_T!D66-VConKC!D66</f>
        <v>-2.1648659099134673E-2</v>
      </c>
      <c r="E66" s="28">
        <f>V_G!E66-VConH!E66-VConLC!E66-VConK_T!E66-VConKC!E66</f>
        <v>9.748719690533679E-2</v>
      </c>
      <c r="F66" s="28">
        <f>V_G!F66-VConH!F66-VConLC!F66-VConK_T!F66-VConKC!F66</f>
        <v>5.5830773818741741E-2</v>
      </c>
      <c r="G66" s="28">
        <f>V_G!G66-VConH!G66-VConLC!G66-VConK_T!G66-VConKC!G66</f>
        <v>7.3866529856195483E-3</v>
      </c>
      <c r="H66" s="28">
        <f>V_G!H66-VConH!H66-VConLC!H66-VConK_T!H66-VConKC!H66</f>
        <v>1.5115403918222966E-2</v>
      </c>
      <c r="I66" s="28">
        <f>V_G!I66-VConH!I66-VConLC!I66-VConK_T!I66-VConKC!I66</f>
        <v>8.8237026453109237E-3</v>
      </c>
      <c r="J66" s="28">
        <f>V_G!J66-VConH!J66-VConLC!J66-VConK_T!J66-VConKC!J66</f>
        <v>3.4517847776383379E-2</v>
      </c>
      <c r="K66" s="28">
        <f>V_G!K66-VConH!K66-VConLC!K66-VConK_T!K66-VConKC!K66</f>
        <v>-1.2302032107354437E-2</v>
      </c>
      <c r="L66" s="28">
        <f>V_G!L66-VConH!L66-VConLC!L66-VConK_T!L66-VConKC!L66</f>
        <v>1.5584273743576063E-2</v>
      </c>
      <c r="M66" s="28">
        <f>V_G!M66-VConH!M66-VConLC!M66-VConK_T!M66-VConKC!M66</f>
        <v>-2.9944121062684077E-2</v>
      </c>
      <c r="N66" s="28">
        <f>V_G!N66-VConH!N66-VConLC!N66-VConK_T!N66-VConKC!N66</f>
        <v>-4.3594250837922878E-2</v>
      </c>
      <c r="O66" s="28">
        <f>V_G!O66-VConH!O66-VConLC!O66-VConK_T!O66-VConKC!O66</f>
        <v>-1.9972302649203254E-2</v>
      </c>
      <c r="P66" s="28">
        <f>V_G!P66-VConH!P66-VConLC!P66-VConK_T!P66-VConKC!P66</f>
        <v>5.1215784095537571E-2</v>
      </c>
      <c r="Q66" s="28">
        <f>V_G!Q66-VConH!Q66-VConLC!Q66-VConK_T!Q66-VConKC!Q66</f>
        <v>-9.6698524551319803E-3</v>
      </c>
      <c r="R66" s="28">
        <f>V_G!R66-VConH!R66-VConLC!R66-VConK_T!R66-VConKC!R66</f>
        <v>-5.638966057273239E-2</v>
      </c>
      <c r="S66" s="28">
        <f>V_G!S66-VConH!S66-VConLC!S66-VConK_T!S66-VConKC!S66</f>
        <v>5.7775306860603599E-3</v>
      </c>
      <c r="T66" s="28">
        <f>V_G!T66-VConH!T66-VConLC!T66-VConK_T!T66-VConKC!T66</f>
        <v>5.7744749482284509E-2</v>
      </c>
      <c r="U66" s="28">
        <f>V_G!U66-VConH!U66-VConLC!U66-VConK_T!U66-VConKC!U66</f>
        <v>2.4904572479587831E-2</v>
      </c>
      <c r="V66" s="28">
        <f>V_G!V66-VConH!V66-VConLC!V66-VConK_T!V66-VConKC!V66</f>
        <v>4.5906222491642862E-2</v>
      </c>
      <c r="W66" s="28">
        <f>V_G!W66-VConH!W66-VConLC!W66-VConK_T!W66-VConKC!W66</f>
        <v>1.0525297473863358E-2</v>
      </c>
      <c r="X66" s="28">
        <f>V_G!X66-VConH!X66-VConLC!X66-VConK_T!X66-VConKC!X66</f>
        <v>5.0446684949829984E-2</v>
      </c>
      <c r="Y66" s="28">
        <f>V_G!Y66-VConH!Y66-VConLC!Y66-VConK_T!Y66-VConKC!Y66</f>
        <v>-6.03196739079968E-2</v>
      </c>
      <c r="Z66" s="28">
        <f>V_G!Z66-VConH!Z66-VConLC!Z66-VConK_T!Z66-VConKC!Z66</f>
        <v>3.0704802818781071E-2</v>
      </c>
      <c r="AA66" s="28">
        <f>V_G!AA66-VConH!AA66-VConLC!AA66-VConK_T!AA66-VConKC!AA66</f>
        <v>1.1206795924763573E-2</v>
      </c>
      <c r="AC66" s="28">
        <f t="shared" si="0"/>
        <v>3.6928746054646397E-2</v>
      </c>
      <c r="AD66" s="28">
        <f t="shared" si="1"/>
        <v>-7.1476564976003893E-3</v>
      </c>
      <c r="AE66" s="28">
        <f t="shared" si="2"/>
        <v>-5.8077001790939392E-3</v>
      </c>
      <c r="AF66" s="28">
        <f t="shared" si="3"/>
        <v>3.7905505375441705E-2</v>
      </c>
      <c r="AG66" s="28">
        <f t="shared" si="4"/>
        <v>-6.1360250548173857E-3</v>
      </c>
      <c r="AH66" s="28">
        <f t="shared" si="5"/>
        <v>-6.4776783383471634E-3</v>
      </c>
      <c r="AI66" s="28">
        <f t="shared" si="6"/>
        <v>2.1389931464094545E-2</v>
      </c>
      <c r="AJ66" s="28">
        <f t="shared" si="7"/>
        <v>1.2651582547935513E-2</v>
      </c>
    </row>
    <row r="67" spans="1:36" x14ac:dyDescent="0.15">
      <c r="A67" s="8">
        <v>65</v>
      </c>
      <c r="B67" s="11" t="s">
        <v>204</v>
      </c>
      <c r="C67" s="28"/>
      <c r="D67" s="28">
        <f>V_G!D67-VConH!D67-VConLC!D67-VConK_T!D67-VConKC!D67</f>
        <v>-1.5455533277789459E-2</v>
      </c>
      <c r="E67" s="28">
        <f>V_G!E67-VConH!E67-VConLC!E67-VConK_T!E67-VConKC!E67</f>
        <v>3.3648436984788074E-2</v>
      </c>
      <c r="F67" s="28">
        <f>V_G!F67-VConH!F67-VConLC!F67-VConK_T!F67-VConKC!F67</f>
        <v>1.7653090266096967E-2</v>
      </c>
      <c r="G67" s="28">
        <f>V_G!G67-VConH!G67-VConLC!G67-VConK_T!G67-VConKC!G67</f>
        <v>1.5036374411722323E-2</v>
      </c>
      <c r="H67" s="28">
        <f>V_G!H67-VConH!H67-VConLC!H67-VConK_T!H67-VConKC!H67</f>
        <v>6.7647238480103011E-2</v>
      </c>
      <c r="I67" s="28">
        <f>V_G!I67-VConH!I67-VConLC!I67-VConK_T!I67-VConKC!I67</f>
        <v>-4.7189410486580853E-2</v>
      </c>
      <c r="J67" s="28">
        <f>V_G!J67-VConH!J67-VConLC!J67-VConK_T!J67-VConKC!J67</f>
        <v>2.0319036523923174E-2</v>
      </c>
      <c r="K67" s="28">
        <f>V_G!K67-VConH!K67-VConLC!K67-VConK_T!K67-VConKC!K67</f>
        <v>-4.6878599272522373E-2</v>
      </c>
      <c r="L67" s="28">
        <f>V_G!L67-VConH!L67-VConLC!L67-VConK_T!L67-VConKC!L67</f>
        <v>-5.6573232852259875E-2</v>
      </c>
      <c r="M67" s="28">
        <f>V_G!M67-VConH!M67-VConLC!M67-VConK_T!M67-VConKC!M67</f>
        <v>-7.1865423129518699E-2</v>
      </c>
      <c r="N67" s="28">
        <f>V_G!N67-VConH!N67-VConLC!N67-VConK_T!N67-VConKC!N67</f>
        <v>-9.7661574700419473E-3</v>
      </c>
      <c r="O67" s="28">
        <f>V_G!O67-VConH!O67-VConLC!O67-VConK_T!O67-VConKC!O67</f>
        <v>-3.9689464753580622E-2</v>
      </c>
      <c r="P67" s="28">
        <f>V_G!P67-VConH!P67-VConLC!P67-VConK_T!P67-VConKC!P67</f>
        <v>2.3195276624725491E-2</v>
      </c>
      <c r="Q67" s="28">
        <f>V_G!Q67-VConH!Q67-VConLC!Q67-VConK_T!Q67-VConKC!Q67</f>
        <v>-1.3952975301840769E-2</v>
      </c>
      <c r="R67" s="28">
        <f>V_G!R67-VConH!R67-VConLC!R67-VConK_T!R67-VConKC!R67</f>
        <v>-2.9809387418339519E-2</v>
      </c>
      <c r="S67" s="28">
        <f>V_G!S67-VConH!S67-VConLC!S67-VConK_T!S67-VConKC!S67</f>
        <v>-6.717913179193237E-2</v>
      </c>
      <c r="T67" s="28">
        <f>V_G!T67-VConH!T67-VConLC!T67-VConK_T!T67-VConKC!T67</f>
        <v>1.0085005658382775E-2</v>
      </c>
      <c r="U67" s="28">
        <f>V_G!U67-VConH!U67-VConLC!U67-VConK_T!U67-VConKC!U67</f>
        <v>-8.9357327453132712E-2</v>
      </c>
      <c r="V67" s="28">
        <f>V_G!V67-VConH!V67-VConLC!V67-VConK_T!V67-VConKC!V67</f>
        <v>-3.6521469730588493E-2</v>
      </c>
      <c r="W67" s="28">
        <f>V_G!W67-VConH!W67-VConLC!W67-VConK_T!W67-VConKC!W67</f>
        <v>-2.3344141854653704E-2</v>
      </c>
      <c r="X67" s="28">
        <f>V_G!X67-VConH!X67-VConLC!X67-VConK_T!X67-VConKC!X67</f>
        <v>-1.6442157308993628E-2</v>
      </c>
      <c r="Y67" s="28">
        <f>V_G!Y67-VConH!Y67-VConLC!Y67-VConK_T!Y67-VConKC!Y67</f>
        <v>-5.2691102498601441E-2</v>
      </c>
      <c r="Z67" s="28">
        <f>V_G!Z67-VConH!Z67-VConLC!Z67-VConK_T!Z67-VConKC!Z67</f>
        <v>4.0061971557024852E-2</v>
      </c>
      <c r="AA67" s="28">
        <f>V_G!AA67-VConH!AA67-VConLC!AA67-VConK_T!AA67-VConKC!AA67</f>
        <v>3.0817297671556783E-2</v>
      </c>
      <c r="AC67" s="28">
        <f t="shared" si="0"/>
        <v>1.7359145931225905E-2</v>
      </c>
      <c r="AD67" s="28">
        <f t="shared" si="1"/>
        <v>-3.2952875240083945E-2</v>
      </c>
      <c r="AE67" s="28">
        <f t="shared" si="2"/>
        <v>-2.5487136528193555E-2</v>
      </c>
      <c r="AF67" s="28">
        <f t="shared" si="3"/>
        <v>-3.1116018137797151E-2</v>
      </c>
      <c r="AG67" s="28">
        <f t="shared" si="4"/>
        <v>6.0627222433267307E-3</v>
      </c>
      <c r="AH67" s="28">
        <f t="shared" si="5"/>
        <v>-2.9220005884138756E-2</v>
      </c>
      <c r="AI67" s="28">
        <f t="shared" si="6"/>
        <v>-1.7173990494875696E-2</v>
      </c>
      <c r="AJ67" s="28">
        <f t="shared" si="7"/>
        <v>-1.4904184919315808E-2</v>
      </c>
    </row>
    <row r="68" spans="1:36" x14ac:dyDescent="0.15">
      <c r="A68" s="8">
        <v>66</v>
      </c>
      <c r="B68" s="11" t="s">
        <v>205</v>
      </c>
      <c r="C68" s="28"/>
      <c r="D68" s="28">
        <f>V_G!D68-VConH!D68-VConLC!D68-VConK_T!D68-VConKC!D68</f>
        <v>-9.4615659158615278E-2</v>
      </c>
      <c r="E68" s="28">
        <f>V_G!E68-VConH!E68-VConLC!E68-VConK_T!E68-VConKC!E68</f>
        <v>6.339209044750431E-2</v>
      </c>
      <c r="F68" s="28">
        <f>V_G!F68-VConH!F68-VConLC!F68-VConK_T!F68-VConKC!F68</f>
        <v>-9.0002050833946828E-2</v>
      </c>
      <c r="G68" s="28">
        <f>V_G!G68-VConH!G68-VConLC!G68-VConK_T!G68-VConKC!G68</f>
        <v>-4.8309023390371839E-2</v>
      </c>
      <c r="H68" s="28">
        <f>V_G!H68-VConH!H68-VConLC!H68-VConK_T!H68-VConKC!H68</f>
        <v>8.1604162506077639E-3</v>
      </c>
      <c r="I68" s="28">
        <f>V_G!I68-VConH!I68-VConLC!I68-VConK_T!I68-VConKC!I68</f>
        <v>-3.1094362172002194E-2</v>
      </c>
      <c r="J68" s="28">
        <f>V_G!J68-VConH!J68-VConLC!J68-VConK_T!J68-VConKC!J68</f>
        <v>-8.6185002615243628E-4</v>
      </c>
      <c r="K68" s="28">
        <f>V_G!K68-VConH!K68-VConLC!K68-VConK_T!K68-VConKC!K68</f>
        <v>-2.8807525158575212E-2</v>
      </c>
      <c r="L68" s="28">
        <f>V_G!L68-VConH!L68-VConLC!L68-VConK_T!L68-VConKC!L68</f>
        <v>-2.4692890100399403E-2</v>
      </c>
      <c r="M68" s="28">
        <f>V_G!M68-VConH!M68-VConLC!M68-VConK_T!M68-VConKC!M68</f>
        <v>-1.4096139813944296E-2</v>
      </c>
      <c r="N68" s="28">
        <f>V_G!N68-VConH!N68-VConLC!N68-VConK_T!N68-VConKC!N68</f>
        <v>-3.7541435072047484E-3</v>
      </c>
      <c r="O68" s="28">
        <f>V_G!O68-VConH!O68-VConLC!O68-VConK_T!O68-VConKC!O68</f>
        <v>1.4594849151990353E-2</v>
      </c>
      <c r="P68" s="28">
        <f>V_G!P68-VConH!P68-VConLC!P68-VConK_T!P68-VConKC!P68</f>
        <v>-5.1171497171800896E-2</v>
      </c>
      <c r="Q68" s="28">
        <f>V_G!Q68-VConH!Q68-VConLC!Q68-VConK_T!Q68-VConKC!Q68</f>
        <v>-3.9333647404953542E-2</v>
      </c>
      <c r="R68" s="28">
        <f>V_G!R68-VConH!R68-VConLC!R68-VConK_T!R68-VConKC!R68</f>
        <v>-9.5239465750050819E-3</v>
      </c>
      <c r="S68" s="28">
        <f>V_G!S68-VConH!S68-VConLC!S68-VConK_T!S68-VConKC!S68</f>
        <v>-5.0646855568415167E-2</v>
      </c>
      <c r="T68" s="28">
        <f>V_G!T68-VConH!T68-VConLC!T68-VConK_T!T68-VConKC!T68</f>
        <v>1.6893226585194417E-3</v>
      </c>
      <c r="U68" s="28">
        <f>V_G!U68-VConH!U68-VConLC!U68-VConK_T!U68-VConKC!U68</f>
        <v>1.038311673815958E-2</v>
      </c>
      <c r="V68" s="28">
        <f>V_G!V68-VConH!V68-VConLC!V68-VConK_T!V68-VConKC!V68</f>
        <v>5.9059902376682863E-2</v>
      </c>
      <c r="W68" s="28">
        <f>V_G!W68-VConH!W68-VConLC!W68-VConK_T!W68-VConKC!W68</f>
        <v>6.328484176567774E-3</v>
      </c>
      <c r="X68" s="28">
        <f>V_G!X68-VConH!X68-VConLC!X68-VConK_T!X68-VConKC!X68</f>
        <v>3.7463868847078689E-2</v>
      </c>
      <c r="Y68" s="28">
        <f>V_G!Y68-VConH!Y68-VConLC!Y68-VConK_T!Y68-VConKC!Y68</f>
        <v>2.2533708473799808E-2</v>
      </c>
      <c r="Z68" s="28">
        <f>V_G!Z68-VConH!Z68-VConLC!Z68-VConK_T!Z68-VConKC!Z68</f>
        <v>3.5588452090355837E-3</v>
      </c>
      <c r="AA68" s="28">
        <f>V_G!AA68-VConH!AA68-VConLC!AA68-VConK_T!AA68-VConKC!AA68</f>
        <v>7.5939331056253676E-3</v>
      </c>
      <c r="AC68" s="28">
        <f t="shared" ref="AC68:AC110" si="8">AVERAGE(E68:I68)</f>
        <v>-1.9570585939641758E-2</v>
      </c>
      <c r="AD68" s="28">
        <f t="shared" ref="AD68:AD110" si="9">AVERAGE(J68:N68)</f>
        <v>-1.444250972125522E-2</v>
      </c>
      <c r="AE68" s="28">
        <f t="shared" ref="AE68:AE110" si="10">AVERAGE(O68:S68)</f>
        <v>-2.7216219513636862E-2</v>
      </c>
      <c r="AF68" s="28">
        <f t="shared" ref="AF68:AF110" si="11">AVERAGE(T68:X68)</f>
        <v>2.2984938959401669E-2</v>
      </c>
      <c r="AG68" s="28">
        <f t="shared" ref="AG68:AG110" si="12">AVERAGE(Y68:AA68)</f>
        <v>1.1228828929486919E-2</v>
      </c>
      <c r="AH68" s="28">
        <f t="shared" ref="AH68:AH110" si="13">AVERAGE(J68:S68)</f>
        <v>-2.0829364617446045E-2</v>
      </c>
      <c r="AI68" s="28">
        <f t="shared" ref="AI68:AI109" si="14">AVERAGE(T68:AA68)</f>
        <v>1.8576397698183637E-2</v>
      </c>
      <c r="AJ68" s="28">
        <f t="shared" ref="AJ68:AJ110" si="15">AVERAGE(E68:AA68)</f>
        <v>-6.8493649690087024E-3</v>
      </c>
    </row>
    <row r="69" spans="1:36" x14ac:dyDescent="0.15">
      <c r="A69" s="8">
        <v>67</v>
      </c>
      <c r="B69" s="11" t="s">
        <v>206</v>
      </c>
      <c r="C69" s="28"/>
      <c r="D69" s="28">
        <f>V_G!D69-VConH!D69-VConLC!D69-VConK_T!D69-VConKC!D69</f>
        <v>1.7960103153517259E-3</v>
      </c>
      <c r="E69" s="28">
        <f>V_G!E69-VConH!E69-VConLC!E69-VConK_T!E69-VConKC!E69</f>
        <v>-4.9979012368062438E-2</v>
      </c>
      <c r="F69" s="28">
        <f>V_G!F69-VConH!F69-VConLC!F69-VConK_T!F69-VConKC!F69</f>
        <v>-7.5364689972008347E-2</v>
      </c>
      <c r="G69" s="28">
        <f>V_G!G69-VConH!G69-VConLC!G69-VConK_T!G69-VConKC!G69</f>
        <v>0.13389839854664162</v>
      </c>
      <c r="H69" s="28">
        <f>V_G!H69-VConH!H69-VConLC!H69-VConK_T!H69-VConKC!H69</f>
        <v>-1.6054855483120266E-2</v>
      </c>
      <c r="I69" s="28">
        <f>V_G!I69-VConH!I69-VConLC!I69-VConK_T!I69-VConKC!I69</f>
        <v>-8.5242277188538856E-2</v>
      </c>
      <c r="J69" s="28">
        <f>V_G!J69-VConH!J69-VConLC!J69-VConK_T!J69-VConKC!J69</f>
        <v>6.4118217748822927E-3</v>
      </c>
      <c r="K69" s="28">
        <f>V_G!K69-VConH!K69-VConLC!K69-VConK_T!K69-VConKC!K69</f>
        <v>-3.2965885329424162E-2</v>
      </c>
      <c r="L69" s="28">
        <f>V_G!L69-VConH!L69-VConLC!L69-VConK_T!L69-VConKC!L69</f>
        <v>-7.0126088307981893E-2</v>
      </c>
      <c r="M69" s="28">
        <f>V_G!M69-VConH!M69-VConLC!M69-VConK_T!M69-VConKC!M69</f>
        <v>-5.2761684770314635E-2</v>
      </c>
      <c r="N69" s="28">
        <f>V_G!N69-VConH!N69-VConLC!N69-VConK_T!N69-VConKC!N69</f>
        <v>-3.520262303215848E-2</v>
      </c>
      <c r="O69" s="28">
        <f>V_G!O69-VConH!O69-VConLC!O69-VConK_T!O69-VConKC!O69</f>
        <v>-2.1730362137990573E-2</v>
      </c>
      <c r="P69" s="28">
        <f>V_G!P69-VConH!P69-VConLC!P69-VConK_T!P69-VConKC!P69</f>
        <v>-5.5121233694060516E-2</v>
      </c>
      <c r="Q69" s="28">
        <f>V_G!Q69-VConH!Q69-VConLC!Q69-VConK_T!Q69-VConKC!Q69</f>
        <v>-5.1101650165812057E-2</v>
      </c>
      <c r="R69" s="28">
        <f>V_G!R69-VConH!R69-VConLC!R69-VConK_T!R69-VConKC!R69</f>
        <v>7.1338696526781945E-2</v>
      </c>
      <c r="S69" s="28">
        <f>V_G!S69-VConH!S69-VConLC!S69-VConK_T!S69-VConKC!S69</f>
        <v>-9.9060694539559908E-3</v>
      </c>
      <c r="T69" s="28">
        <f>V_G!T69-VConH!T69-VConLC!T69-VConK_T!T69-VConKC!T69</f>
        <v>-2.0819165080565645E-2</v>
      </c>
      <c r="U69" s="28">
        <f>V_G!U69-VConH!U69-VConLC!U69-VConK_T!U69-VConKC!U69</f>
        <v>2.2244259572684662E-2</v>
      </c>
      <c r="V69" s="28">
        <f>V_G!V69-VConH!V69-VConLC!V69-VConK_T!V69-VConKC!V69</f>
        <v>0.13916892439657638</v>
      </c>
      <c r="W69" s="28">
        <f>V_G!W69-VConH!W69-VConLC!W69-VConK_T!W69-VConKC!W69</f>
        <v>3.3445213121978123E-2</v>
      </c>
      <c r="X69" s="28">
        <f>V_G!X69-VConH!X69-VConLC!X69-VConK_T!X69-VConKC!X69</f>
        <v>-5.9005432084174129E-3</v>
      </c>
      <c r="Y69" s="28">
        <f>V_G!Y69-VConH!Y69-VConLC!Y69-VConK_T!Y69-VConKC!Y69</f>
        <v>-2.0641259856653455E-2</v>
      </c>
      <c r="Z69" s="28">
        <f>V_G!Z69-VConH!Z69-VConLC!Z69-VConK_T!Z69-VConKC!Z69</f>
        <v>1.2336963448445228E-2</v>
      </c>
      <c r="AA69" s="28">
        <f>V_G!AA69-VConH!AA69-VConLC!AA69-VConK_T!AA69-VConKC!AA69</f>
        <v>-2.9355100564745187E-2</v>
      </c>
      <c r="AC69" s="28">
        <f t="shared" si="8"/>
        <v>-1.8548487293017658E-2</v>
      </c>
      <c r="AD69" s="28">
        <f t="shared" si="9"/>
        <v>-3.6928891932999378E-2</v>
      </c>
      <c r="AE69" s="28">
        <f t="shared" si="10"/>
        <v>-1.3304123785007439E-2</v>
      </c>
      <c r="AF69" s="28">
        <f t="shared" si="11"/>
        <v>3.3627737760451228E-2</v>
      </c>
      <c r="AG69" s="28">
        <f t="shared" si="12"/>
        <v>-1.2553132324317803E-2</v>
      </c>
      <c r="AH69" s="28">
        <f t="shared" si="13"/>
        <v>-2.5116507859003413E-2</v>
      </c>
      <c r="AI69" s="28">
        <f t="shared" si="14"/>
        <v>1.6309911478662838E-2</v>
      </c>
      <c r="AJ69" s="28">
        <f t="shared" si="15"/>
        <v>-9.2794879663399867E-3</v>
      </c>
    </row>
    <row r="70" spans="1:36" x14ac:dyDescent="0.15">
      <c r="A70" s="8">
        <v>68</v>
      </c>
      <c r="B70" s="11" t="s">
        <v>207</v>
      </c>
      <c r="C70" s="28"/>
      <c r="D70" s="28">
        <f>V_G!D70-VConH!D70-VConLC!D70-VConK_T!D70-VConKC!D70</f>
        <v>3.6011690863743902E-2</v>
      </c>
      <c r="E70" s="28">
        <f>V_G!E70-VConH!E70-VConLC!E70-VConK_T!E70-VConKC!E70</f>
        <v>5.0151283130171219E-2</v>
      </c>
      <c r="F70" s="28">
        <f>V_G!F70-VConH!F70-VConLC!F70-VConK_T!F70-VConKC!F70</f>
        <v>7.4010786752067792E-2</v>
      </c>
      <c r="G70" s="28">
        <f>V_G!G70-VConH!G70-VConLC!G70-VConK_T!G70-VConKC!G70</f>
        <v>4.5203006292316135E-3</v>
      </c>
      <c r="H70" s="28">
        <f>V_G!H70-VConH!H70-VConLC!H70-VConK_T!H70-VConKC!H70</f>
        <v>6.2471539084704058E-3</v>
      </c>
      <c r="I70" s="28">
        <f>V_G!I70-VConH!I70-VConLC!I70-VConK_T!I70-VConKC!I70</f>
        <v>-1.0172517402124617E-2</v>
      </c>
      <c r="J70" s="28">
        <f>V_G!J70-VConH!J70-VConLC!J70-VConK_T!J70-VConKC!J70</f>
        <v>1.7436716816008096E-2</v>
      </c>
      <c r="K70" s="28">
        <f>V_G!K70-VConH!K70-VConLC!K70-VConK_T!K70-VConKC!K70</f>
        <v>3.5586606040599822E-2</v>
      </c>
      <c r="L70" s="28">
        <f>V_G!L70-VConH!L70-VConLC!L70-VConK_T!L70-VConKC!L70</f>
        <v>4.5144404855756385E-3</v>
      </c>
      <c r="M70" s="28">
        <f>V_G!M70-VConH!M70-VConLC!M70-VConK_T!M70-VConKC!M70</f>
        <v>6.294661754541464E-2</v>
      </c>
      <c r="N70" s="28">
        <f>V_G!N70-VConH!N70-VConLC!N70-VConK_T!N70-VConKC!N70</f>
        <v>5.5188186235767503E-2</v>
      </c>
      <c r="O70" s="28">
        <f>V_G!O70-VConH!O70-VConLC!O70-VConK_T!O70-VConKC!O70</f>
        <v>-3.943856189517532E-2</v>
      </c>
      <c r="P70" s="28">
        <f>V_G!P70-VConH!P70-VConLC!P70-VConK_T!P70-VConKC!P70</f>
        <v>-5.4273177108221882E-2</v>
      </c>
      <c r="Q70" s="28">
        <f>V_G!Q70-VConH!Q70-VConLC!Q70-VConK_T!Q70-VConKC!Q70</f>
        <v>-1.7621914827327206E-2</v>
      </c>
      <c r="R70" s="28">
        <f>V_G!R70-VConH!R70-VConLC!R70-VConK_T!R70-VConKC!R70</f>
        <v>-8.7106456870437748E-2</v>
      </c>
      <c r="S70" s="28">
        <f>V_G!S70-VConH!S70-VConLC!S70-VConK_T!S70-VConKC!S70</f>
        <v>1.4394097786969174E-2</v>
      </c>
      <c r="T70" s="28">
        <f>V_G!T70-VConH!T70-VConLC!T70-VConK_T!T70-VConKC!T70</f>
        <v>3.8293139860383671E-2</v>
      </c>
      <c r="U70" s="28">
        <f>V_G!U70-VConH!U70-VConLC!U70-VConK_T!U70-VConKC!U70</f>
        <v>4.266534317599488E-2</v>
      </c>
      <c r="V70" s="28">
        <f>V_G!V70-VConH!V70-VConLC!V70-VConK_T!V70-VConKC!V70</f>
        <v>2.6444620595645018E-2</v>
      </c>
      <c r="W70" s="28">
        <f>V_G!W70-VConH!W70-VConLC!W70-VConK_T!W70-VConKC!W70</f>
        <v>-6.3595270774173707E-2</v>
      </c>
      <c r="X70" s="28">
        <f>V_G!X70-VConH!X70-VConLC!X70-VConK_T!X70-VConKC!X70</f>
        <v>1.7872733437154464E-2</v>
      </c>
      <c r="Y70" s="28">
        <f>V_G!Y70-VConH!Y70-VConLC!Y70-VConK_T!Y70-VConKC!Y70</f>
        <v>-1.069737298307076E-2</v>
      </c>
      <c r="Z70" s="28">
        <f>V_G!Z70-VConH!Z70-VConLC!Z70-VConK_T!Z70-VConKC!Z70</f>
        <v>2.6936123619336578E-2</v>
      </c>
      <c r="AA70" s="28">
        <f>V_G!AA70-VConH!AA70-VConLC!AA70-VConK_T!AA70-VConKC!AA70</f>
        <v>-8.8192717990472004E-4</v>
      </c>
      <c r="AC70" s="28">
        <f t="shared" si="8"/>
        <v>2.4951401403563285E-2</v>
      </c>
      <c r="AD70" s="28">
        <f t="shared" si="9"/>
        <v>3.5134513424673143E-2</v>
      </c>
      <c r="AE70" s="28">
        <f t="shared" si="10"/>
        <v>-3.6809202582838596E-2</v>
      </c>
      <c r="AF70" s="28">
        <f t="shared" si="11"/>
        <v>1.2336113259000867E-2</v>
      </c>
      <c r="AG70" s="28">
        <f t="shared" si="12"/>
        <v>5.1189411521203659E-3</v>
      </c>
      <c r="AH70" s="28">
        <f t="shared" si="13"/>
        <v>-8.3734457908272628E-4</v>
      </c>
      <c r="AI70" s="28">
        <f t="shared" si="14"/>
        <v>9.6296737189206782E-3</v>
      </c>
      <c r="AJ70" s="28">
        <f t="shared" si="15"/>
        <v>8.4096065642762889E-3</v>
      </c>
    </row>
    <row r="71" spans="1:36" x14ac:dyDescent="0.15">
      <c r="A71" s="8">
        <v>69</v>
      </c>
      <c r="B71" s="11" t="s">
        <v>208</v>
      </c>
      <c r="C71" s="28"/>
      <c r="D71" s="28">
        <f>V_G!D71-VConH!D71-VConLC!D71-VConK_T!D71-VConKC!D71</f>
        <v>1.9113852440756425E-2</v>
      </c>
      <c r="E71" s="28">
        <f>V_G!E71-VConH!E71-VConLC!E71-VConK_T!E71-VConKC!E71</f>
        <v>-2.4771042316280269E-2</v>
      </c>
      <c r="F71" s="28">
        <f>V_G!F71-VConH!F71-VConLC!F71-VConK_T!F71-VConKC!F71</f>
        <v>-2.5688035362634788E-2</v>
      </c>
      <c r="G71" s="28">
        <f>V_G!G71-VConH!G71-VConLC!G71-VConK_T!G71-VConKC!G71</f>
        <v>-9.0373353175181456E-2</v>
      </c>
      <c r="H71" s="28">
        <f>V_G!H71-VConH!H71-VConLC!H71-VConK_T!H71-VConKC!H71</f>
        <v>-4.2352294260284862E-2</v>
      </c>
      <c r="I71" s="28">
        <f>V_G!I71-VConH!I71-VConLC!I71-VConK_T!I71-VConKC!I71</f>
        <v>-3.2784979371216307E-2</v>
      </c>
      <c r="J71" s="28">
        <f>V_G!J71-VConH!J71-VConLC!J71-VConK_T!J71-VConKC!J71</f>
        <v>8.970550157957545E-2</v>
      </c>
      <c r="K71" s="28">
        <f>V_G!K71-VConH!K71-VConLC!K71-VConK_T!K71-VConKC!K71</f>
        <v>6.9815991189016033E-2</v>
      </c>
      <c r="L71" s="28">
        <f>V_G!L71-VConH!L71-VConLC!L71-VConK_T!L71-VConKC!L71</f>
        <v>3.9533562884680198E-2</v>
      </c>
      <c r="M71" s="28">
        <f>V_G!M71-VConH!M71-VConLC!M71-VConK_T!M71-VConKC!M71</f>
        <v>-8.1211615265477568E-3</v>
      </c>
      <c r="N71" s="28">
        <f>V_G!N71-VConH!N71-VConLC!N71-VConK_T!N71-VConKC!N71</f>
        <v>-5.8576442515172307E-2</v>
      </c>
      <c r="O71" s="28">
        <f>V_G!O71-VConH!O71-VConLC!O71-VConK_T!O71-VConKC!O71</f>
        <v>-4.0752392035328169E-2</v>
      </c>
      <c r="P71" s="28">
        <f>V_G!P71-VConH!P71-VConLC!P71-VConK_T!P71-VConKC!P71</f>
        <v>4.0843852998296445E-2</v>
      </c>
      <c r="Q71" s="28">
        <f>V_G!Q71-VConH!Q71-VConLC!Q71-VConK_T!Q71-VConKC!Q71</f>
        <v>2.2216109231621279E-2</v>
      </c>
      <c r="R71" s="28">
        <f>V_G!R71-VConH!R71-VConLC!R71-VConK_T!R71-VConKC!R71</f>
        <v>8.1591284374593023E-2</v>
      </c>
      <c r="S71" s="28">
        <f>V_G!S71-VConH!S71-VConLC!S71-VConK_T!S71-VConKC!S71</f>
        <v>1.9899986453864593E-2</v>
      </c>
      <c r="T71" s="28">
        <f>V_G!T71-VConH!T71-VConLC!T71-VConK_T!T71-VConKC!T71</f>
        <v>1.6609149434018023E-2</v>
      </c>
      <c r="U71" s="28">
        <f>V_G!U71-VConH!U71-VConLC!U71-VConK_T!U71-VConKC!U71</f>
        <v>4.560134027588298E-2</v>
      </c>
      <c r="V71" s="28">
        <f>V_G!V71-VConH!V71-VConLC!V71-VConK_T!V71-VConKC!V71</f>
        <v>2.7793719806245565E-2</v>
      </c>
      <c r="W71" s="28">
        <f>V_G!W71-VConH!W71-VConLC!W71-VConK_T!W71-VConKC!W71</f>
        <v>-8.5598437930803645E-3</v>
      </c>
      <c r="X71" s="28">
        <f>V_G!X71-VConH!X71-VConLC!X71-VConK_T!X71-VConKC!X71</f>
        <v>-2.4146928484581335E-2</v>
      </c>
      <c r="Y71" s="28">
        <f>V_G!Y71-VConH!Y71-VConLC!Y71-VConK_T!Y71-VConKC!Y71</f>
        <v>-4.7271321661816343E-2</v>
      </c>
      <c r="Z71" s="28">
        <f>V_G!Z71-VConH!Z71-VConLC!Z71-VConK_T!Z71-VConKC!Z71</f>
        <v>-1.1740375600034146E-2</v>
      </c>
      <c r="AA71" s="28">
        <f>V_G!AA71-VConH!AA71-VConLC!AA71-VConK_T!AA71-VConKC!AA71</f>
        <v>-9.4644678700692743E-3</v>
      </c>
      <c r="AC71" s="28">
        <f t="shared" si="8"/>
        <v>-4.3193940897119538E-2</v>
      </c>
      <c r="AD71" s="28">
        <f t="shared" si="9"/>
        <v>2.6471490322310325E-2</v>
      </c>
      <c r="AE71" s="28">
        <f t="shared" si="10"/>
        <v>2.4759768204609435E-2</v>
      </c>
      <c r="AF71" s="28">
        <f t="shared" si="11"/>
        <v>1.1459487447696976E-2</v>
      </c>
      <c r="AG71" s="28">
        <f t="shared" si="12"/>
        <v>-2.2825388377306587E-2</v>
      </c>
      <c r="AH71" s="28">
        <f t="shared" si="13"/>
        <v>2.5615629263459883E-2</v>
      </c>
      <c r="AI71" s="28">
        <f t="shared" si="14"/>
        <v>-1.3973409866793608E-3</v>
      </c>
      <c r="AJ71" s="28">
        <f t="shared" si="15"/>
        <v>1.2612113154594001E-3</v>
      </c>
    </row>
    <row r="72" spans="1:36" x14ac:dyDescent="0.15">
      <c r="A72" s="8">
        <v>70</v>
      </c>
      <c r="B72" s="11" t="s">
        <v>209</v>
      </c>
      <c r="C72" s="28"/>
      <c r="D72" s="28">
        <f>V_G!D72-VConH!D72-VConLC!D72-VConK_T!D72-VConKC!D72</f>
        <v>-1.4496455378563982E-2</v>
      </c>
      <c r="E72" s="28">
        <f>V_G!E72-VConH!E72-VConLC!E72-VConK_T!E72-VConKC!E72</f>
        <v>-3.880175342307772E-3</v>
      </c>
      <c r="F72" s="28">
        <f>V_G!F72-VConH!F72-VConLC!F72-VConK_T!F72-VConKC!F72</f>
        <v>-8.8563110892931896E-3</v>
      </c>
      <c r="G72" s="28">
        <f>V_G!G72-VConH!G72-VConLC!G72-VConK_T!G72-VConKC!G72</f>
        <v>-2.5204849660574093E-3</v>
      </c>
      <c r="H72" s="28">
        <f>V_G!H72-VConH!H72-VConLC!H72-VConK_T!H72-VConKC!H72</f>
        <v>3.4851438183971109E-3</v>
      </c>
      <c r="I72" s="28">
        <f>V_G!I72-VConH!I72-VConLC!I72-VConK_T!I72-VConKC!I72</f>
        <v>-3.6508371520488733E-2</v>
      </c>
      <c r="J72" s="28">
        <f>V_G!J72-VConH!J72-VConLC!J72-VConK_T!J72-VConKC!J72</f>
        <v>2.6687076218667921E-2</v>
      </c>
      <c r="K72" s="28">
        <f>V_G!K72-VConH!K72-VConLC!K72-VConK_T!K72-VConKC!K72</f>
        <v>1.7532971569071149E-2</v>
      </c>
      <c r="L72" s="28">
        <f>V_G!L72-VConH!L72-VConLC!L72-VConK_T!L72-VConKC!L72</f>
        <v>1.8671835724032575E-2</v>
      </c>
      <c r="M72" s="28">
        <f>V_G!M72-VConH!M72-VConLC!M72-VConK_T!M72-VConKC!M72</f>
        <v>3.1507410395252913E-2</v>
      </c>
      <c r="N72" s="28">
        <f>V_G!N72-VConH!N72-VConLC!N72-VConK_T!N72-VConKC!N72</f>
        <v>4.1159275117678452E-2</v>
      </c>
      <c r="O72" s="28">
        <f>V_G!O72-VConH!O72-VConLC!O72-VConK_T!O72-VConKC!O72</f>
        <v>8.0311602428886665E-3</v>
      </c>
      <c r="P72" s="28">
        <f>V_G!P72-VConH!P72-VConLC!P72-VConK_T!P72-VConKC!P72</f>
        <v>5.5402915491023644E-3</v>
      </c>
      <c r="Q72" s="28">
        <f>V_G!Q72-VConH!Q72-VConLC!Q72-VConK_T!Q72-VConKC!Q72</f>
        <v>2.5024229412224572E-2</v>
      </c>
      <c r="R72" s="28">
        <f>V_G!R72-VConH!R72-VConLC!R72-VConK_T!R72-VConKC!R72</f>
        <v>-4.2583909902410746E-2</v>
      </c>
      <c r="S72" s="28">
        <f>V_G!S72-VConH!S72-VConLC!S72-VConK_T!S72-VConKC!S72</f>
        <v>-3.0024471445791123E-2</v>
      </c>
      <c r="T72" s="28">
        <f>V_G!T72-VConH!T72-VConLC!T72-VConK_T!T72-VConKC!T72</f>
        <v>1.4020260811474191E-2</v>
      </c>
      <c r="U72" s="28">
        <f>V_G!U72-VConH!U72-VConLC!U72-VConK_T!U72-VConKC!U72</f>
        <v>2.1331731981655545E-2</v>
      </c>
      <c r="V72" s="28">
        <f>V_G!V72-VConH!V72-VConLC!V72-VConK_T!V72-VConKC!V72</f>
        <v>5.1665065149247647E-3</v>
      </c>
      <c r="W72" s="28">
        <f>V_G!W72-VConH!W72-VConLC!W72-VConK_T!W72-VConKC!W72</f>
        <v>-2.3893398078636057E-3</v>
      </c>
      <c r="X72" s="28">
        <f>V_G!X72-VConH!X72-VConLC!X72-VConK_T!X72-VConKC!X72</f>
        <v>2.1277696686127036E-2</v>
      </c>
      <c r="Y72" s="28">
        <f>V_G!Y72-VConH!Y72-VConLC!Y72-VConK_T!Y72-VConKC!Y72</f>
        <v>-2.7613671245447533E-2</v>
      </c>
      <c r="Z72" s="28">
        <f>V_G!Z72-VConH!Z72-VConLC!Z72-VConK_T!Z72-VConKC!Z72</f>
        <v>1.1304024692055964E-2</v>
      </c>
      <c r="AA72" s="28">
        <f>V_G!AA72-VConH!AA72-VConLC!AA72-VConK_T!AA72-VConKC!AA72</f>
        <v>8.006532519989968E-3</v>
      </c>
      <c r="AC72" s="28">
        <f t="shared" si="8"/>
        <v>-9.6560398199499985E-3</v>
      </c>
      <c r="AD72" s="28">
        <f t="shared" si="9"/>
        <v>2.7111713804940603E-2</v>
      </c>
      <c r="AE72" s="28">
        <f t="shared" si="10"/>
        <v>-6.8025400287972538E-3</v>
      </c>
      <c r="AF72" s="28">
        <f t="shared" si="11"/>
        <v>1.1881371237263585E-2</v>
      </c>
      <c r="AG72" s="28">
        <f t="shared" si="12"/>
        <v>-2.7677046778005338E-3</v>
      </c>
      <c r="AH72" s="28">
        <f t="shared" si="13"/>
        <v>1.0154586888071675E-2</v>
      </c>
      <c r="AI72" s="28">
        <f t="shared" si="14"/>
        <v>6.3879677691145408E-3</v>
      </c>
      <c r="AJ72" s="28">
        <f t="shared" si="15"/>
        <v>4.5378005188644824E-3</v>
      </c>
    </row>
    <row r="73" spans="1:36" x14ac:dyDescent="0.15">
      <c r="A73" s="8">
        <v>71</v>
      </c>
      <c r="B73" s="11" t="s">
        <v>210</v>
      </c>
      <c r="C73" s="28"/>
      <c r="D73" s="28">
        <f>V_G!D73-VConH!D73-VConLC!D73-VConK_T!D73-VConKC!D73</f>
        <v>-1.5290568701387432E-3</v>
      </c>
      <c r="E73" s="28">
        <f>V_G!E73-VConH!E73-VConLC!E73-VConK_T!E73-VConKC!E73</f>
        <v>-0.11376283925776326</v>
      </c>
      <c r="F73" s="28">
        <f>V_G!F73-VConH!F73-VConLC!F73-VConK_T!F73-VConKC!F73</f>
        <v>1.8062836451336817E-2</v>
      </c>
      <c r="G73" s="28">
        <f>V_G!G73-VConH!G73-VConLC!G73-VConK_T!G73-VConKC!G73</f>
        <v>-2.7728301831802527E-2</v>
      </c>
      <c r="H73" s="28">
        <f>V_G!H73-VConH!H73-VConLC!H73-VConK_T!H73-VConKC!H73</f>
        <v>9.311682118207423E-3</v>
      </c>
      <c r="I73" s="28">
        <f>V_G!I73-VConH!I73-VConLC!I73-VConK_T!I73-VConKC!I73</f>
        <v>1.5696357789517498E-2</v>
      </c>
      <c r="J73" s="28">
        <f>V_G!J73-VConH!J73-VConLC!J73-VConK_T!J73-VConKC!J73</f>
        <v>5.4811166817540335E-2</v>
      </c>
      <c r="K73" s="28">
        <f>V_G!K73-VConH!K73-VConLC!K73-VConK_T!K73-VConKC!K73</f>
        <v>4.0458362115519474E-2</v>
      </c>
      <c r="L73" s="28">
        <f>V_G!L73-VConH!L73-VConLC!L73-VConK_T!L73-VConKC!L73</f>
        <v>2.7490931446273674E-2</v>
      </c>
      <c r="M73" s="28">
        <f>V_G!M73-VConH!M73-VConLC!M73-VConK_T!M73-VConKC!M73</f>
        <v>3.2969370460042516E-2</v>
      </c>
      <c r="N73" s="28">
        <f>V_G!N73-VConH!N73-VConLC!N73-VConK_T!N73-VConKC!N73</f>
        <v>2.5165201693786885E-3</v>
      </c>
      <c r="O73" s="28">
        <f>V_G!O73-VConH!O73-VConLC!O73-VConK_T!O73-VConKC!O73</f>
        <v>1.7463709146866624E-2</v>
      </c>
      <c r="P73" s="28">
        <f>V_G!P73-VConH!P73-VConLC!P73-VConK_T!P73-VConKC!P73</f>
        <v>3.3422309000995715E-2</v>
      </c>
      <c r="Q73" s="28">
        <f>V_G!Q73-VConH!Q73-VConLC!Q73-VConK_T!Q73-VConKC!Q73</f>
        <v>-1.1792483381426558E-2</v>
      </c>
      <c r="R73" s="28">
        <f>V_G!R73-VConH!R73-VConLC!R73-VConK_T!R73-VConKC!R73</f>
        <v>-8.2691771823861324E-2</v>
      </c>
      <c r="S73" s="28">
        <f>V_G!S73-VConH!S73-VConLC!S73-VConK_T!S73-VConKC!S73</f>
        <v>2.7009394861091034E-2</v>
      </c>
      <c r="T73" s="28">
        <f>V_G!T73-VConH!T73-VConLC!T73-VConK_T!T73-VConKC!T73</f>
        <v>-1.0239039822191719E-2</v>
      </c>
      <c r="U73" s="28">
        <f>V_G!U73-VConH!U73-VConLC!U73-VConK_T!U73-VConKC!U73</f>
        <v>1.8433897504246337E-2</v>
      </c>
      <c r="V73" s="28">
        <f>V_G!V73-VConH!V73-VConLC!V73-VConK_T!V73-VConKC!V73</f>
        <v>-2.6987485215086204E-2</v>
      </c>
      <c r="W73" s="28">
        <f>V_G!W73-VConH!W73-VConLC!W73-VConK_T!W73-VConKC!W73</f>
        <v>1.4212642043636394E-2</v>
      </c>
      <c r="X73" s="28">
        <f>V_G!X73-VConH!X73-VConLC!X73-VConK_T!X73-VConKC!X73</f>
        <v>-2.6716656036993254E-2</v>
      </c>
      <c r="Y73" s="28">
        <f>V_G!Y73-VConH!Y73-VConLC!Y73-VConK_T!Y73-VConKC!Y73</f>
        <v>-1.719116556772211E-2</v>
      </c>
      <c r="Z73" s="28">
        <f>V_G!Z73-VConH!Z73-VConLC!Z73-VConK_T!Z73-VConKC!Z73</f>
        <v>9.5152275124530394E-3</v>
      </c>
      <c r="AA73" s="28">
        <f>V_G!AA73-VConH!AA73-VConLC!AA73-VConK_T!AA73-VConKC!AA73</f>
        <v>-1.7053564213492762E-2</v>
      </c>
      <c r="AC73" s="28">
        <f t="shared" si="8"/>
        <v>-1.9684052946100809E-2</v>
      </c>
      <c r="AD73" s="28">
        <f t="shared" si="9"/>
        <v>3.1649270201750943E-2</v>
      </c>
      <c r="AE73" s="28">
        <f t="shared" si="10"/>
        <v>-3.3177684392669015E-3</v>
      </c>
      <c r="AF73" s="28">
        <f t="shared" si="11"/>
        <v>-6.2593283052776892E-3</v>
      </c>
      <c r="AG73" s="28">
        <f t="shared" si="12"/>
        <v>-8.2431674229206109E-3</v>
      </c>
      <c r="AH73" s="28">
        <f t="shared" si="13"/>
        <v>1.4165750881242023E-2</v>
      </c>
      <c r="AI73" s="28">
        <f t="shared" si="14"/>
        <v>-7.0032679743937849E-3</v>
      </c>
      <c r="AJ73" s="28">
        <f t="shared" si="15"/>
        <v>-5.5603911796670285E-4</v>
      </c>
    </row>
    <row r="74" spans="1:36" x14ac:dyDescent="0.15">
      <c r="A74" s="8">
        <v>72</v>
      </c>
      <c r="B74" s="11" t="s">
        <v>211</v>
      </c>
      <c r="C74" s="28"/>
      <c r="D74" s="28">
        <f>V_G!D74-VConH!D74-VConLC!D74-VConK_T!D74-VConKC!D74</f>
        <v>0.15158173325315105</v>
      </c>
      <c r="E74" s="28">
        <f>V_G!E74-VConH!E74-VConLC!E74-VConK_T!E74-VConKC!E74</f>
        <v>-0.14089912141663019</v>
      </c>
      <c r="F74" s="28">
        <f>V_G!F74-VConH!F74-VConLC!F74-VConK_T!F74-VConKC!F74</f>
        <v>0.19896983858327902</v>
      </c>
      <c r="G74" s="28">
        <f>V_G!G74-VConH!G74-VConLC!G74-VConK_T!G74-VConKC!G74</f>
        <v>0.11254754118576397</v>
      </c>
      <c r="H74" s="28">
        <f>V_G!H74-VConH!H74-VConLC!H74-VConK_T!H74-VConKC!H74</f>
        <v>-9.7424874169526013E-2</v>
      </c>
      <c r="I74" s="28">
        <f>V_G!I74-VConH!I74-VConLC!I74-VConK_T!I74-VConKC!I74</f>
        <v>-3.9423683636789081E-4</v>
      </c>
      <c r="J74" s="28">
        <f>V_G!J74-VConH!J74-VConLC!J74-VConK_T!J74-VConKC!J74</f>
        <v>2.3391143562429863E-2</v>
      </c>
      <c r="K74" s="28">
        <f>V_G!K74-VConH!K74-VConLC!K74-VConK_T!K74-VConKC!K74</f>
        <v>-5.6860367639595226E-3</v>
      </c>
      <c r="L74" s="28">
        <f>V_G!L74-VConH!L74-VConLC!L74-VConK_T!L74-VConKC!L74</f>
        <v>8.8064229969320784E-2</v>
      </c>
      <c r="M74" s="28">
        <f>V_G!M74-VConH!M74-VConLC!M74-VConK_T!M74-VConKC!M74</f>
        <v>0.11365098253713905</v>
      </c>
      <c r="N74" s="28">
        <f>V_G!N74-VConH!N74-VConLC!N74-VConK_T!N74-VConKC!N74</f>
        <v>-5.2166030675765418E-2</v>
      </c>
      <c r="O74" s="28">
        <f>V_G!O74-VConH!O74-VConLC!O74-VConK_T!O74-VConKC!O74</f>
        <v>6.3885723730828098E-2</v>
      </c>
      <c r="P74" s="28">
        <f>V_G!P74-VConH!P74-VConLC!P74-VConK_T!P74-VConKC!P74</f>
        <v>0.15411412509950473</v>
      </c>
      <c r="Q74" s="28">
        <f>V_G!Q74-VConH!Q74-VConLC!Q74-VConK_T!Q74-VConKC!Q74</f>
        <v>1.97758636135889E-2</v>
      </c>
      <c r="R74" s="28">
        <f>V_G!R74-VConH!R74-VConLC!R74-VConK_T!R74-VConKC!R74</f>
        <v>-0.33267210901795613</v>
      </c>
      <c r="S74" s="28">
        <f>V_G!S74-VConH!S74-VConLC!S74-VConK_T!S74-VConKC!S74</f>
        <v>3.1669577291756942E-2</v>
      </c>
      <c r="T74" s="28">
        <f>V_G!T74-VConH!T74-VConLC!T74-VConK_T!T74-VConKC!T74</f>
        <v>-4.6577384271726856E-2</v>
      </c>
      <c r="U74" s="28">
        <f>V_G!U74-VConH!U74-VConLC!U74-VConK_T!U74-VConKC!U74</f>
        <v>-7.8021406026369949E-2</v>
      </c>
      <c r="V74" s="28">
        <f>V_G!V74-VConH!V74-VConLC!V74-VConK_T!V74-VConKC!V74</f>
        <v>-3.2396275029579959E-2</v>
      </c>
      <c r="W74" s="28">
        <f>V_G!W74-VConH!W74-VConLC!W74-VConK_T!W74-VConKC!W74</f>
        <v>9.0031510151091731E-2</v>
      </c>
      <c r="X74" s="28">
        <f>V_G!X74-VConH!X74-VConLC!X74-VConK_T!X74-VConKC!X74</f>
        <v>2.1672187397645815E-2</v>
      </c>
      <c r="Y74" s="28">
        <f>V_G!Y74-VConH!Y74-VConLC!Y74-VConK_T!Y74-VConKC!Y74</f>
        <v>-2.2988171524528676E-2</v>
      </c>
      <c r="Z74" s="28">
        <f>V_G!Z74-VConH!Z74-VConLC!Z74-VConK_T!Z74-VConKC!Z74</f>
        <v>-5.25947396398007E-4</v>
      </c>
      <c r="AA74" s="28">
        <f>V_G!AA74-VConH!AA74-VConLC!AA74-VConK_T!AA74-VConKC!AA74</f>
        <v>-1.2164234787472146E-2</v>
      </c>
      <c r="AC74" s="28">
        <f t="shared" si="8"/>
        <v>1.4559829469303776E-2</v>
      </c>
      <c r="AD74" s="28">
        <f t="shared" si="9"/>
        <v>3.345085772583295E-2</v>
      </c>
      <c r="AE74" s="28">
        <f t="shared" si="10"/>
        <v>-1.2645363856455491E-2</v>
      </c>
      <c r="AF74" s="28">
        <f t="shared" si="11"/>
        <v>-9.0582735557878432E-3</v>
      </c>
      <c r="AG74" s="28">
        <f t="shared" si="12"/>
        <v>-1.1892784569466276E-2</v>
      </c>
      <c r="AH74" s="28">
        <f t="shared" si="13"/>
        <v>1.0402746934688727E-2</v>
      </c>
      <c r="AI74" s="28">
        <f t="shared" si="14"/>
        <v>-1.0121215185917257E-2</v>
      </c>
      <c r="AJ74" s="28">
        <f t="shared" si="15"/>
        <v>4.1676910959160072E-3</v>
      </c>
    </row>
    <row r="75" spans="1:36" x14ac:dyDescent="0.15">
      <c r="A75" s="8">
        <v>73</v>
      </c>
      <c r="B75" s="11" t="s">
        <v>212</v>
      </c>
      <c r="C75" s="28"/>
      <c r="D75" s="28">
        <f>V_G!D75-VConH!D75-VConLC!D75-VConK_T!D75-VConKC!D75</f>
        <v>6.3904231315001711E-2</v>
      </c>
      <c r="E75" s="28">
        <f>V_G!E75-VConH!E75-VConLC!E75-VConK_T!E75-VConKC!E75</f>
        <v>0.13533072546615532</v>
      </c>
      <c r="F75" s="28">
        <f>V_G!F75-VConH!F75-VConLC!F75-VConK_T!F75-VConKC!F75</f>
        <v>6.1287383075797411E-2</v>
      </c>
      <c r="G75" s="28">
        <f>V_G!G75-VConH!G75-VConLC!G75-VConK_T!G75-VConKC!G75</f>
        <v>-9.4529186723330161E-2</v>
      </c>
      <c r="H75" s="28">
        <f>V_G!H75-VConH!H75-VConLC!H75-VConK_T!H75-VConKC!H75</f>
        <v>-1.995603983362922E-2</v>
      </c>
      <c r="I75" s="28">
        <f>V_G!I75-VConH!I75-VConLC!I75-VConK_T!I75-VConKC!I75</f>
        <v>6.9565718027388909E-2</v>
      </c>
      <c r="J75" s="28">
        <f>V_G!J75-VConH!J75-VConLC!J75-VConK_T!J75-VConKC!J75</f>
        <v>-0.1643401249584916</v>
      </c>
      <c r="K75" s="28">
        <f>V_G!K75-VConH!K75-VConLC!K75-VConK_T!K75-VConKC!K75</f>
        <v>-5.4623432559652414E-2</v>
      </c>
      <c r="L75" s="28">
        <f>V_G!L75-VConH!L75-VConLC!L75-VConK_T!L75-VConKC!L75</f>
        <v>-0.16729146735769154</v>
      </c>
      <c r="M75" s="28">
        <f>V_G!M75-VConH!M75-VConLC!M75-VConK_T!M75-VConKC!M75</f>
        <v>2.3893287387270111E-2</v>
      </c>
      <c r="N75" s="28">
        <f>V_G!N75-VConH!N75-VConLC!N75-VConK_T!N75-VConKC!N75</f>
        <v>-9.9672511382922213E-2</v>
      </c>
      <c r="O75" s="28">
        <f>V_G!O75-VConH!O75-VConLC!O75-VConK_T!O75-VConKC!O75</f>
        <v>8.8794759240729451E-2</v>
      </c>
      <c r="P75" s="28">
        <f>V_G!P75-VConH!P75-VConLC!P75-VConK_T!P75-VConKC!P75</f>
        <v>-8.2527340675903671E-2</v>
      </c>
      <c r="Q75" s="28">
        <f>V_G!Q75-VConH!Q75-VConLC!Q75-VConK_T!Q75-VConKC!Q75</f>
        <v>-0.28435090905310212</v>
      </c>
      <c r="R75" s="28">
        <f>V_G!R75-VConH!R75-VConLC!R75-VConK_T!R75-VConKC!R75</f>
        <v>-0.59191689953912507</v>
      </c>
      <c r="S75" s="28">
        <f>V_G!S75-VConH!S75-VConLC!S75-VConK_T!S75-VConKC!S75</f>
        <v>7.6903626284507753E-2</v>
      </c>
      <c r="T75" s="28">
        <f>V_G!T75-VConH!T75-VConLC!T75-VConK_T!T75-VConKC!T75</f>
        <v>2.1710639854749511E-2</v>
      </c>
      <c r="U75" s="28">
        <f>V_G!U75-VConH!U75-VConLC!U75-VConK_T!U75-VConKC!U75</f>
        <v>3.9566713597848961E-2</v>
      </c>
      <c r="V75" s="28">
        <f>V_G!V75-VConH!V75-VConLC!V75-VConK_T!V75-VConKC!V75</f>
        <v>0.22283150398208387</v>
      </c>
      <c r="W75" s="28">
        <f>V_G!W75-VConH!W75-VConLC!W75-VConK_T!W75-VConKC!W75</f>
        <v>4.6996549510377544E-2</v>
      </c>
      <c r="X75" s="28">
        <f>V_G!X75-VConH!X75-VConLC!X75-VConK_T!X75-VConKC!X75</f>
        <v>-8.8974769428757875E-3</v>
      </c>
      <c r="Y75" s="28">
        <f>V_G!Y75-VConH!Y75-VConLC!Y75-VConK_T!Y75-VConKC!Y75</f>
        <v>-0.13733678571566668</v>
      </c>
      <c r="Z75" s="28">
        <f>V_G!Z75-VConH!Z75-VConLC!Z75-VConK_T!Z75-VConKC!Z75</f>
        <v>-5.3258406164237174E-2</v>
      </c>
      <c r="AA75" s="28">
        <f>V_G!AA75-VConH!AA75-VConLC!AA75-VConK_T!AA75-VConKC!AA75</f>
        <v>-2.5523637834289702E-2</v>
      </c>
      <c r="AC75" s="28">
        <f t="shared" si="8"/>
        <v>3.033972000247645E-2</v>
      </c>
      <c r="AD75" s="28">
        <f t="shared" si="9"/>
        <v>-9.2406849774297528E-2</v>
      </c>
      <c r="AE75" s="28">
        <f t="shared" si="10"/>
        <v>-0.15861935274857872</v>
      </c>
      <c r="AF75" s="28">
        <f t="shared" si="11"/>
        <v>6.4441586000436812E-2</v>
      </c>
      <c r="AG75" s="28">
        <f t="shared" si="12"/>
        <v>-7.2039609904731197E-2</v>
      </c>
      <c r="AH75" s="28">
        <f t="shared" si="13"/>
        <v>-0.12551310126143814</v>
      </c>
      <c r="AI75" s="28">
        <f t="shared" si="14"/>
        <v>1.3261137535998811E-2</v>
      </c>
      <c r="AJ75" s="28">
        <f t="shared" si="15"/>
        <v>-4.336275270930471E-2</v>
      </c>
    </row>
    <row r="76" spans="1:36" x14ac:dyDescent="0.15">
      <c r="A76" s="8">
        <v>74</v>
      </c>
      <c r="B76" s="11" t="s">
        <v>213</v>
      </c>
      <c r="C76" s="28"/>
      <c r="D76" s="28">
        <f>V_G!D76-VConH!D76-VConLC!D76-VConK_T!D76-VConKC!D76</f>
        <v>-4.2323112443407487E-2</v>
      </c>
      <c r="E76" s="28">
        <f>V_G!E76-VConH!E76-VConLC!E76-VConK_T!E76-VConKC!E76</f>
        <v>8.5546811017146146E-2</v>
      </c>
      <c r="F76" s="28">
        <f>V_G!F76-VConH!F76-VConLC!F76-VConK_T!F76-VConKC!F76</f>
        <v>-0.18839154821111798</v>
      </c>
      <c r="G76" s="28">
        <f>V_G!G76-VConH!G76-VConLC!G76-VConK_T!G76-VConKC!G76</f>
        <v>-0.36903468936909639</v>
      </c>
      <c r="H76" s="28">
        <f>V_G!H76-VConH!H76-VConLC!H76-VConK_T!H76-VConKC!H76</f>
        <v>-0.26305856906176506</v>
      </c>
      <c r="I76" s="28">
        <f>V_G!I76-VConH!I76-VConLC!I76-VConK_T!I76-VConKC!I76</f>
        <v>-0.32684175005070598</v>
      </c>
      <c r="J76" s="28">
        <f>V_G!J76-VConH!J76-VConLC!J76-VConK_T!J76-VConKC!J76</f>
        <v>7.9953493428654241E-4</v>
      </c>
      <c r="K76" s="28">
        <f>V_G!K76-VConH!K76-VConLC!K76-VConK_T!K76-VConKC!K76</f>
        <v>0.15093410820177597</v>
      </c>
      <c r="L76" s="28">
        <f>V_G!L76-VConH!L76-VConLC!L76-VConK_T!L76-VConKC!L76</f>
        <v>8.6555872758630914E-2</v>
      </c>
      <c r="M76" s="28">
        <f>V_G!M76-VConH!M76-VConLC!M76-VConK_T!M76-VConKC!M76</f>
        <v>0.18728855525080856</v>
      </c>
      <c r="N76" s="28">
        <f>V_G!N76-VConH!N76-VConLC!N76-VConK_T!N76-VConKC!N76</f>
        <v>9.2269568576583014E-2</v>
      </c>
      <c r="O76" s="28">
        <f>V_G!O76-VConH!O76-VConLC!O76-VConK_T!O76-VConKC!O76</f>
        <v>2.0165173500219687E-2</v>
      </c>
      <c r="P76" s="28">
        <f>V_G!P76-VConH!P76-VConLC!P76-VConK_T!P76-VConKC!P76</f>
        <v>-5.0138685539001266E-3</v>
      </c>
      <c r="Q76" s="28">
        <f>V_G!Q76-VConH!Q76-VConLC!Q76-VConK_T!Q76-VConKC!Q76</f>
        <v>9.3624242027794499E-2</v>
      </c>
      <c r="R76" s="28">
        <f>V_G!R76-VConH!R76-VConLC!R76-VConK_T!R76-VConKC!R76</f>
        <v>-0.10930023604346155</v>
      </c>
      <c r="S76" s="28">
        <f>V_G!S76-VConH!S76-VConLC!S76-VConK_T!S76-VConKC!S76</f>
        <v>8.3868467577293812E-2</v>
      </c>
      <c r="T76" s="28">
        <f>V_G!T76-VConH!T76-VConLC!T76-VConK_T!T76-VConKC!T76</f>
        <v>-4.2144152191329415E-2</v>
      </c>
      <c r="U76" s="28">
        <f>V_G!U76-VConH!U76-VConLC!U76-VConK_T!U76-VConKC!U76</f>
        <v>-2.6919085365055908E-2</v>
      </c>
      <c r="V76" s="28">
        <f>V_G!V76-VConH!V76-VConLC!V76-VConK_T!V76-VConKC!V76</f>
        <v>4.1380865954420795E-2</v>
      </c>
      <c r="W76" s="28">
        <f>V_G!W76-VConH!W76-VConLC!W76-VConK_T!W76-VConKC!W76</f>
        <v>-9.8558696400526169E-2</v>
      </c>
      <c r="X76" s="28">
        <f>V_G!X76-VConH!X76-VConLC!X76-VConK_T!X76-VConKC!X76</f>
        <v>-0.16280820855027056</v>
      </c>
      <c r="Y76" s="28">
        <f>V_G!Y76-VConH!Y76-VConLC!Y76-VConK_T!Y76-VConKC!Y76</f>
        <v>-0.17148040255825689</v>
      </c>
      <c r="Z76" s="28">
        <f>V_G!Z76-VConH!Z76-VConLC!Z76-VConK_T!Z76-VConKC!Z76</f>
        <v>0.11268613525027676</v>
      </c>
      <c r="AA76" s="28">
        <f>V_G!AA76-VConH!AA76-VConLC!AA76-VConK_T!AA76-VConKC!AA76</f>
        <v>8.041026450048519E-2</v>
      </c>
      <c r="AC76" s="28">
        <f t="shared" si="8"/>
        <v>-0.21235594913510786</v>
      </c>
      <c r="AD76" s="28">
        <f t="shared" si="9"/>
        <v>0.10356952794441701</v>
      </c>
      <c r="AE76" s="28">
        <f t="shared" si="10"/>
        <v>1.6668755701589263E-2</v>
      </c>
      <c r="AF76" s="28">
        <f t="shared" si="11"/>
        <v>-5.7809855310552251E-2</v>
      </c>
      <c r="AG76" s="28">
        <f t="shared" si="12"/>
        <v>7.2053323975016887E-3</v>
      </c>
      <c r="AH76" s="28">
        <f t="shared" si="13"/>
        <v>6.0119141823003139E-2</v>
      </c>
      <c r="AI76" s="28">
        <f t="shared" si="14"/>
        <v>-3.3429159920032023E-2</v>
      </c>
      <c r="AJ76" s="28">
        <f t="shared" si="15"/>
        <v>-3.1653113339381048E-2</v>
      </c>
    </row>
    <row r="77" spans="1:36" x14ac:dyDescent="0.15">
      <c r="A77" s="8">
        <v>75</v>
      </c>
      <c r="B77" s="11" t="s">
        <v>214</v>
      </c>
      <c r="C77" s="28"/>
      <c r="D77" s="28">
        <f>V_G!D77-VConH!D77-VConLC!D77-VConK_T!D77-VConKC!D77</f>
        <v>-2.7943297441553008E-2</v>
      </c>
      <c r="E77" s="28">
        <f>V_G!E77-VConH!E77-VConLC!E77-VConK_T!E77-VConKC!E77</f>
        <v>-1.3114069454284497E-3</v>
      </c>
      <c r="F77" s="28">
        <f>V_G!F77-VConH!F77-VConLC!F77-VConK_T!F77-VConKC!F77</f>
        <v>-3.9237764517419234E-2</v>
      </c>
      <c r="G77" s="28">
        <f>V_G!G77-VConH!G77-VConLC!G77-VConK_T!G77-VConKC!G77</f>
        <v>-4.2731242210078998E-2</v>
      </c>
      <c r="H77" s="28">
        <f>V_G!H77-VConH!H77-VConLC!H77-VConK_T!H77-VConKC!H77</f>
        <v>-4.4093192222715433E-2</v>
      </c>
      <c r="I77" s="28">
        <f>V_G!I77-VConH!I77-VConLC!I77-VConK_T!I77-VConKC!I77</f>
        <v>-3.9979413736308214E-2</v>
      </c>
      <c r="J77" s="28">
        <f>V_G!J77-VConH!J77-VConLC!J77-VConK_T!J77-VConKC!J77</f>
        <v>3.7398619106654499E-3</v>
      </c>
      <c r="K77" s="28">
        <f>V_G!K77-VConH!K77-VConLC!K77-VConK_T!K77-VConKC!K77</f>
        <v>-1.0791099705367414E-2</v>
      </c>
      <c r="L77" s="28">
        <f>V_G!L77-VConH!L77-VConLC!L77-VConK_T!L77-VConKC!L77</f>
        <v>-3.3863145663064302E-2</v>
      </c>
      <c r="M77" s="28">
        <f>V_G!M77-VConH!M77-VConLC!M77-VConK_T!M77-VConKC!M77</f>
        <v>1.8566123638572955E-2</v>
      </c>
      <c r="N77" s="28">
        <f>V_G!N77-VConH!N77-VConLC!N77-VConK_T!N77-VConKC!N77</f>
        <v>-1.2722436458643519E-2</v>
      </c>
      <c r="O77" s="28">
        <f>V_G!O77-VConH!O77-VConLC!O77-VConK_T!O77-VConKC!O77</f>
        <v>-3.4159616855270282E-2</v>
      </c>
      <c r="P77" s="28">
        <f>V_G!P77-VConH!P77-VConLC!P77-VConK_T!P77-VConKC!P77</f>
        <v>-9.329362674495377E-2</v>
      </c>
      <c r="Q77" s="28">
        <f>V_G!Q77-VConH!Q77-VConLC!Q77-VConK_T!Q77-VConKC!Q77</f>
        <v>-2.2085127404423935E-2</v>
      </c>
      <c r="R77" s="28">
        <f>V_G!R77-VConH!R77-VConLC!R77-VConK_T!R77-VConKC!R77</f>
        <v>-1.2614296453323813E-2</v>
      </c>
      <c r="S77" s="28">
        <f>V_G!S77-VConH!S77-VConLC!S77-VConK_T!S77-VConKC!S77</f>
        <v>-6.1753776587843458E-2</v>
      </c>
      <c r="T77" s="28">
        <f>V_G!T77-VConH!T77-VConLC!T77-VConK_T!T77-VConKC!T77</f>
        <v>6.0026291026087364E-2</v>
      </c>
      <c r="U77" s="28">
        <f>V_G!U77-VConH!U77-VConLC!U77-VConK_T!U77-VConKC!U77</f>
        <v>-1.0226082725780294E-2</v>
      </c>
      <c r="V77" s="28">
        <f>V_G!V77-VConH!V77-VConLC!V77-VConK_T!V77-VConKC!V77</f>
        <v>3.9143036553722602E-2</v>
      </c>
      <c r="W77" s="28">
        <f>V_G!W77-VConH!W77-VConLC!W77-VConK_T!W77-VConKC!W77</f>
        <v>2.2251591036191376E-3</v>
      </c>
      <c r="X77" s="28">
        <f>V_G!X77-VConH!X77-VConLC!X77-VConK_T!X77-VConKC!X77</f>
        <v>5.6761172156155597E-3</v>
      </c>
      <c r="Y77" s="28">
        <f>V_G!Y77-VConH!Y77-VConLC!Y77-VConK_T!Y77-VConKC!Y77</f>
        <v>-1.7362554429227642E-2</v>
      </c>
      <c r="Z77" s="28">
        <f>V_G!Z77-VConH!Z77-VConLC!Z77-VConK_T!Z77-VConKC!Z77</f>
        <v>-1.44679720075266E-2</v>
      </c>
      <c r="AA77" s="28">
        <f>V_G!AA77-VConH!AA77-VConLC!AA77-VConK_T!AA77-VConKC!AA77</f>
        <v>4.893483455598728E-2</v>
      </c>
      <c r="AC77" s="28">
        <f t="shared" si="8"/>
        <v>-3.3470603926390063E-2</v>
      </c>
      <c r="AD77" s="28">
        <f t="shared" si="9"/>
        <v>-7.0141392555673667E-3</v>
      </c>
      <c r="AE77" s="28">
        <f t="shared" si="10"/>
        <v>-4.4781288809163058E-2</v>
      </c>
      <c r="AF77" s="28">
        <f t="shared" si="11"/>
        <v>1.9368904234652873E-2</v>
      </c>
      <c r="AG77" s="28">
        <f t="shared" si="12"/>
        <v>5.7014360397443465E-3</v>
      </c>
      <c r="AH77" s="28">
        <f t="shared" si="13"/>
        <v>-2.589771403236521E-2</v>
      </c>
      <c r="AI77" s="28">
        <f t="shared" si="14"/>
        <v>1.4243603661562175E-2</v>
      </c>
      <c r="AJ77" s="28">
        <f t="shared" si="15"/>
        <v>-1.3581796985352388E-2</v>
      </c>
    </row>
    <row r="78" spans="1:36" x14ac:dyDescent="0.15">
      <c r="A78" s="8">
        <v>76</v>
      </c>
      <c r="B78" s="11" t="s">
        <v>215</v>
      </c>
      <c r="C78" s="28"/>
      <c r="D78" s="28">
        <f>V_G!D78-VConH!D78-VConLC!D78-VConK_T!D78-VConKC!D78</f>
        <v>-5.0085247065898168E-2</v>
      </c>
      <c r="E78" s="28">
        <f>V_G!E78-VConH!E78-VConLC!E78-VConK_T!E78-VConKC!E78</f>
        <v>9.620432755080964E-2</v>
      </c>
      <c r="F78" s="28">
        <f>V_G!F78-VConH!F78-VConLC!F78-VConK_T!F78-VConKC!F78</f>
        <v>-1.0813028020523689E-2</v>
      </c>
      <c r="G78" s="28">
        <f>V_G!G78-VConH!G78-VConLC!G78-VConK_T!G78-VConKC!G78</f>
        <v>3.1834380076443992E-2</v>
      </c>
      <c r="H78" s="28">
        <f>V_G!H78-VConH!H78-VConLC!H78-VConK_T!H78-VConKC!H78</f>
        <v>2.1681546624462492E-2</v>
      </c>
      <c r="I78" s="28">
        <f>V_G!I78-VConH!I78-VConLC!I78-VConK_T!I78-VConKC!I78</f>
        <v>3.350229536095517E-2</v>
      </c>
      <c r="J78" s="28">
        <f>V_G!J78-VConH!J78-VConLC!J78-VConK_T!J78-VConKC!J78</f>
        <v>-3.570272531765159E-3</v>
      </c>
      <c r="K78" s="28">
        <f>V_G!K78-VConH!K78-VConLC!K78-VConK_T!K78-VConKC!K78</f>
        <v>-9.3739141214208947E-3</v>
      </c>
      <c r="L78" s="28">
        <f>V_G!L78-VConH!L78-VConLC!L78-VConK_T!L78-VConKC!L78</f>
        <v>-7.6562457784472071E-2</v>
      </c>
      <c r="M78" s="28">
        <f>V_G!M78-VConH!M78-VConLC!M78-VConK_T!M78-VConKC!M78</f>
        <v>-4.7522111422607621E-2</v>
      </c>
      <c r="N78" s="28">
        <f>V_G!N78-VConH!N78-VConLC!N78-VConK_T!N78-VConKC!N78</f>
        <v>-6.8712159623172786E-2</v>
      </c>
      <c r="O78" s="28">
        <f>V_G!O78-VConH!O78-VConLC!O78-VConK_T!O78-VConKC!O78</f>
        <v>-2.6020000539050209E-2</v>
      </c>
      <c r="P78" s="28">
        <f>V_G!P78-VConH!P78-VConLC!P78-VConK_T!P78-VConKC!P78</f>
        <v>2.1795422695440846E-2</v>
      </c>
      <c r="Q78" s="28">
        <f>V_G!Q78-VConH!Q78-VConLC!Q78-VConK_T!Q78-VConKC!Q78</f>
        <v>-1.380888561821475E-2</v>
      </c>
      <c r="R78" s="28">
        <f>V_G!R78-VConH!R78-VConLC!R78-VConK_T!R78-VConKC!R78</f>
        <v>-8.0732092041912118E-2</v>
      </c>
      <c r="S78" s="28">
        <f>V_G!S78-VConH!S78-VConLC!S78-VConK_T!S78-VConKC!S78</f>
        <v>6.5293890913750208E-2</v>
      </c>
      <c r="T78" s="28">
        <f>V_G!T78-VConH!T78-VConLC!T78-VConK_T!T78-VConKC!T78</f>
        <v>6.6300925189145904E-2</v>
      </c>
      <c r="U78" s="28">
        <f>V_G!U78-VConH!U78-VConLC!U78-VConK_T!U78-VConKC!U78</f>
        <v>-9.8991568700524848E-2</v>
      </c>
      <c r="V78" s="28">
        <f>V_G!V78-VConH!V78-VConLC!V78-VConK_T!V78-VConKC!V78</f>
        <v>0.16113538073433656</v>
      </c>
      <c r="W78" s="28">
        <f>V_G!W78-VConH!W78-VConLC!W78-VConK_T!W78-VConKC!W78</f>
        <v>-8.5426231201883737E-2</v>
      </c>
      <c r="X78" s="28">
        <f>V_G!X78-VConH!X78-VConLC!X78-VConK_T!X78-VConKC!X78</f>
        <v>4.0241079415237288E-2</v>
      </c>
      <c r="Y78" s="28">
        <f>V_G!Y78-VConH!Y78-VConLC!Y78-VConK_T!Y78-VConKC!Y78</f>
        <v>4.617076782036704E-2</v>
      </c>
      <c r="Z78" s="28">
        <f>V_G!Z78-VConH!Z78-VConLC!Z78-VConK_T!Z78-VConKC!Z78</f>
        <v>-3.7618682365997212E-2</v>
      </c>
      <c r="AA78" s="28">
        <f>V_G!AA78-VConH!AA78-VConLC!AA78-VConK_T!AA78-VConKC!AA78</f>
        <v>-3.9034535892196014E-2</v>
      </c>
      <c r="AC78" s="28">
        <f t="shared" si="8"/>
        <v>3.4481904318429527E-2</v>
      </c>
      <c r="AD78" s="28">
        <f t="shared" si="9"/>
        <v>-4.1148183096687704E-2</v>
      </c>
      <c r="AE78" s="28">
        <f t="shared" si="10"/>
        <v>-6.6943329179972033E-3</v>
      </c>
      <c r="AF78" s="28">
        <f t="shared" si="11"/>
        <v>1.6651917087262234E-2</v>
      </c>
      <c r="AG78" s="28">
        <f t="shared" si="12"/>
        <v>-1.0160816812608728E-2</v>
      </c>
      <c r="AH78" s="28">
        <f t="shared" si="13"/>
        <v>-2.3921258007342454E-2</v>
      </c>
      <c r="AI78" s="28">
        <f t="shared" si="14"/>
        <v>6.5971418748106249E-3</v>
      </c>
      <c r="AJ78" s="28">
        <f t="shared" si="15"/>
        <v>-6.0982276012138932E-4</v>
      </c>
    </row>
    <row r="79" spans="1:36" x14ac:dyDescent="0.15">
      <c r="A79" s="8">
        <v>77</v>
      </c>
      <c r="B79" s="11" t="s">
        <v>216</v>
      </c>
      <c r="C79" s="28"/>
      <c r="D79" s="28">
        <f>V_G!D79-VConH!D79-VConLC!D79-VConK_T!D79-VConKC!D79</f>
        <v>-3.770020186645383E-3</v>
      </c>
      <c r="E79" s="28">
        <f>V_G!E79-VConH!E79-VConLC!E79-VConK_T!E79-VConKC!E79</f>
        <v>-2.6628450465274338E-2</v>
      </c>
      <c r="F79" s="28">
        <f>V_G!F79-VConH!F79-VConLC!F79-VConK_T!F79-VConKC!F79</f>
        <v>5.5964484217459823E-2</v>
      </c>
      <c r="G79" s="28">
        <f>V_G!G79-VConH!G79-VConLC!G79-VConK_T!G79-VConKC!G79</f>
        <v>-8.9791120251549936E-3</v>
      </c>
      <c r="H79" s="28">
        <f>V_G!H79-VConH!H79-VConLC!H79-VConK_T!H79-VConKC!H79</f>
        <v>-2.2029022619519795E-2</v>
      </c>
      <c r="I79" s="28">
        <f>V_G!I79-VConH!I79-VConLC!I79-VConK_T!I79-VConKC!I79</f>
        <v>-8.2175080366463968E-2</v>
      </c>
      <c r="J79" s="28">
        <f>V_G!J79-VConH!J79-VConLC!J79-VConK_T!J79-VConKC!J79</f>
        <v>5.7482440184041077E-3</v>
      </c>
      <c r="K79" s="28">
        <f>V_G!K79-VConH!K79-VConLC!K79-VConK_T!K79-VConKC!K79</f>
        <v>-3.8071384294252768E-2</v>
      </c>
      <c r="L79" s="28">
        <f>V_G!L79-VConH!L79-VConLC!L79-VConK_T!L79-VConKC!L79</f>
        <v>6.2200248968554478E-3</v>
      </c>
      <c r="M79" s="28">
        <f>V_G!M79-VConH!M79-VConLC!M79-VConK_T!M79-VConKC!M79</f>
        <v>-9.7387120058904389E-2</v>
      </c>
      <c r="N79" s="28">
        <f>V_G!N79-VConH!N79-VConLC!N79-VConK_T!N79-VConKC!N79</f>
        <v>-7.8471129942416715E-3</v>
      </c>
      <c r="O79" s="28">
        <f>V_G!O79-VConH!O79-VConLC!O79-VConK_T!O79-VConKC!O79</f>
        <v>-1.9226927732043729E-2</v>
      </c>
      <c r="P79" s="28">
        <f>V_G!P79-VConH!P79-VConLC!P79-VConK_T!P79-VConKC!P79</f>
        <v>2.3991122903377456E-2</v>
      </c>
      <c r="Q79" s="28">
        <f>V_G!Q79-VConH!Q79-VConLC!Q79-VConK_T!Q79-VConKC!Q79</f>
        <v>-7.466928941765319E-2</v>
      </c>
      <c r="R79" s="28">
        <f>V_G!R79-VConH!R79-VConLC!R79-VConK_T!R79-VConKC!R79</f>
        <v>-6.0478763467186024E-2</v>
      </c>
      <c r="S79" s="28">
        <f>V_G!S79-VConH!S79-VConLC!S79-VConK_T!S79-VConKC!S79</f>
        <v>-6.1282636301816712E-2</v>
      </c>
      <c r="T79" s="28">
        <f>V_G!T79-VConH!T79-VConLC!T79-VConK_T!T79-VConKC!T79</f>
        <v>-1.5220070471150983E-2</v>
      </c>
      <c r="U79" s="28">
        <f>V_G!U79-VConH!U79-VConLC!U79-VConK_T!U79-VConKC!U79</f>
        <v>-2.7650611883357962E-2</v>
      </c>
      <c r="V79" s="28">
        <f>V_G!V79-VConH!V79-VConLC!V79-VConK_T!V79-VConKC!V79</f>
        <v>6.1480752388138743E-2</v>
      </c>
      <c r="W79" s="28">
        <f>V_G!W79-VConH!W79-VConLC!W79-VConK_T!W79-VConKC!W79</f>
        <v>4.5080333917743846E-2</v>
      </c>
      <c r="X79" s="28">
        <f>V_G!X79-VConH!X79-VConLC!X79-VConK_T!X79-VConKC!X79</f>
        <v>-0.10522889720525264</v>
      </c>
      <c r="Y79" s="28">
        <f>V_G!Y79-VConH!Y79-VConLC!Y79-VConK_T!Y79-VConKC!Y79</f>
        <v>7.4046388842372909E-3</v>
      </c>
      <c r="Z79" s="28">
        <f>V_G!Z79-VConH!Z79-VConLC!Z79-VConK_T!Z79-VConKC!Z79</f>
        <v>5.9811998029577512E-2</v>
      </c>
      <c r="AA79" s="28">
        <f>V_G!AA79-VConH!AA79-VConLC!AA79-VConK_T!AA79-VConKC!AA79</f>
        <v>1.3429123222357739E-2</v>
      </c>
      <c r="AC79" s="28">
        <f t="shared" si="8"/>
        <v>-1.6769436251790653E-2</v>
      </c>
      <c r="AD79" s="28">
        <f t="shared" si="9"/>
        <v>-2.6267469686427857E-2</v>
      </c>
      <c r="AE79" s="28">
        <f t="shared" si="10"/>
        <v>-3.8333298803064443E-2</v>
      </c>
      <c r="AF79" s="28">
        <f t="shared" si="11"/>
        <v>-8.3076986507757966E-3</v>
      </c>
      <c r="AG79" s="28">
        <f t="shared" si="12"/>
        <v>2.6881920045390847E-2</v>
      </c>
      <c r="AH79" s="28">
        <f t="shared" si="13"/>
        <v>-3.2300384244746148E-2</v>
      </c>
      <c r="AI79" s="28">
        <f t="shared" si="14"/>
        <v>4.8884083602866949E-3</v>
      </c>
      <c r="AJ79" s="28">
        <f t="shared" si="15"/>
        <v>-1.5988858992353094E-2</v>
      </c>
    </row>
    <row r="80" spans="1:36" x14ac:dyDescent="0.15">
      <c r="A80" s="8">
        <v>78</v>
      </c>
      <c r="B80" s="11" t="s">
        <v>217</v>
      </c>
      <c r="C80" s="28"/>
      <c r="D80" s="28">
        <f>V_G!D80-VConH!D80-VConLC!D80-VConK_T!D80-VConKC!D80</f>
        <v>1.3932638820774584E-2</v>
      </c>
      <c r="E80" s="28">
        <f>V_G!E80-VConH!E80-VConLC!E80-VConK_T!E80-VConKC!E80</f>
        <v>0.10128464518150024</v>
      </c>
      <c r="F80" s="28">
        <f>V_G!F80-VConH!F80-VConLC!F80-VConK_T!F80-VConKC!F80</f>
        <v>0.10543191494519402</v>
      </c>
      <c r="G80" s="28">
        <f>V_G!G80-VConH!G80-VConLC!G80-VConK_T!G80-VConKC!G80</f>
        <v>2.9202660823760447E-2</v>
      </c>
      <c r="H80" s="28">
        <f>V_G!H80-VConH!H80-VConLC!H80-VConK_T!H80-VConKC!H80</f>
        <v>-3.832353458867175E-2</v>
      </c>
      <c r="I80" s="28">
        <f>V_G!I80-VConH!I80-VConLC!I80-VConK_T!I80-VConKC!I80</f>
        <v>3.9583025869057181E-2</v>
      </c>
      <c r="J80" s="28">
        <f>V_G!J80-VConH!J80-VConLC!J80-VConK_T!J80-VConKC!J80</f>
        <v>7.4947759526373336E-2</v>
      </c>
      <c r="K80" s="28">
        <f>V_G!K80-VConH!K80-VConLC!K80-VConK_T!K80-VConKC!K80</f>
        <v>6.6629785110390652E-2</v>
      </c>
      <c r="L80" s="28">
        <f>V_G!L80-VConH!L80-VConLC!L80-VConK_T!L80-VConKC!L80</f>
        <v>1.0586876206977553E-2</v>
      </c>
      <c r="M80" s="28">
        <f>V_G!M80-VConH!M80-VConLC!M80-VConK_T!M80-VConKC!M80</f>
        <v>-2.4461022688128331E-2</v>
      </c>
      <c r="N80" s="28">
        <f>V_G!N80-VConH!N80-VConLC!N80-VConK_T!N80-VConKC!N80</f>
        <v>-4.4569730488427092E-2</v>
      </c>
      <c r="O80" s="28">
        <f>V_G!O80-VConH!O80-VConLC!O80-VConK_T!O80-VConKC!O80</f>
        <v>1.1951572594845413E-2</v>
      </c>
      <c r="P80" s="28">
        <f>V_G!P80-VConH!P80-VConLC!P80-VConK_T!P80-VConKC!P80</f>
        <v>4.3666376407454993E-2</v>
      </c>
      <c r="Q80" s="28">
        <f>V_G!Q80-VConH!Q80-VConLC!Q80-VConK_T!Q80-VConKC!Q80</f>
        <v>9.2321608137841765E-2</v>
      </c>
      <c r="R80" s="28">
        <f>V_G!R80-VConH!R80-VConLC!R80-VConK_T!R80-VConKC!R80</f>
        <v>3.2279587683809886E-3</v>
      </c>
      <c r="S80" s="28">
        <f>V_G!S80-VConH!S80-VConLC!S80-VConK_T!S80-VConKC!S80</f>
        <v>7.7866693999767395E-2</v>
      </c>
      <c r="T80" s="28">
        <f>V_G!T80-VConH!T80-VConLC!T80-VConK_T!T80-VConKC!T80</f>
        <v>1.5717558732385034E-2</v>
      </c>
      <c r="U80" s="28">
        <f>V_G!U80-VConH!U80-VConLC!U80-VConK_T!U80-VConKC!U80</f>
        <v>-2.3297697560252479E-2</v>
      </c>
      <c r="V80" s="28">
        <f>V_G!V80-VConH!V80-VConLC!V80-VConK_T!V80-VConKC!V80</f>
        <v>2.9863707187640271E-2</v>
      </c>
      <c r="W80" s="28">
        <f>V_G!W80-VConH!W80-VConLC!W80-VConK_T!W80-VConKC!W80</f>
        <v>-2.0187424468779278E-2</v>
      </c>
      <c r="X80" s="28">
        <f>V_G!X80-VConH!X80-VConLC!X80-VConK_T!X80-VConKC!X80</f>
        <v>2.1990674078319474E-2</v>
      </c>
      <c r="Y80" s="28">
        <f>V_G!Y80-VConH!Y80-VConLC!Y80-VConK_T!Y80-VConKC!Y80</f>
        <v>-3.5014674800720111E-3</v>
      </c>
      <c r="Z80" s="28">
        <f>V_G!Z80-VConH!Z80-VConLC!Z80-VConK_T!Z80-VConKC!Z80</f>
        <v>-2.3261287470209422E-2</v>
      </c>
      <c r="AA80" s="28">
        <f>V_G!AA80-VConH!AA80-VConLC!AA80-VConK_T!AA80-VConKC!AA80</f>
        <v>6.8904984093884736E-2</v>
      </c>
      <c r="AC80" s="28">
        <f t="shared" si="8"/>
        <v>4.7435742446168029E-2</v>
      </c>
      <c r="AD80" s="28">
        <f t="shared" si="9"/>
        <v>1.6626733533437219E-2</v>
      </c>
      <c r="AE80" s="28">
        <f t="shared" si="10"/>
        <v>4.5806841981658117E-2</v>
      </c>
      <c r="AF80" s="28">
        <f t="shared" si="11"/>
        <v>4.8173635938626048E-3</v>
      </c>
      <c r="AG80" s="28">
        <f t="shared" si="12"/>
        <v>1.4047409714534434E-2</v>
      </c>
      <c r="AH80" s="28">
        <f t="shared" si="13"/>
        <v>3.1216787757547666E-2</v>
      </c>
      <c r="AI80" s="28">
        <f t="shared" si="14"/>
        <v>8.278630889114541E-3</v>
      </c>
      <c r="AJ80" s="28">
        <f t="shared" si="15"/>
        <v>2.676415812692318E-2</v>
      </c>
    </row>
    <row r="81" spans="1:36" x14ac:dyDescent="0.15">
      <c r="A81" s="8">
        <v>79</v>
      </c>
      <c r="B81" s="11" t="s">
        <v>218</v>
      </c>
      <c r="C81" s="28"/>
      <c r="D81" s="28">
        <f>V_G!D81-VConH!D81-VConLC!D81-VConK_T!D81-VConKC!D81</f>
        <v>4.091890360945076E-2</v>
      </c>
      <c r="E81" s="28">
        <f>V_G!E81-VConH!E81-VConLC!E81-VConK_T!E81-VConKC!E81</f>
        <v>-5.5409600916715263E-2</v>
      </c>
      <c r="F81" s="28">
        <f>V_G!F81-VConH!F81-VConLC!F81-VConK_T!F81-VConKC!F81</f>
        <v>-4.3507552085708896E-2</v>
      </c>
      <c r="G81" s="28">
        <f>V_G!G81-VConH!G81-VConLC!G81-VConK_T!G81-VConKC!G81</f>
        <v>-3.5809098045556709E-2</v>
      </c>
      <c r="H81" s="28">
        <f>V_G!H81-VConH!H81-VConLC!H81-VConK_T!H81-VConKC!H81</f>
        <v>-7.0009571738639418E-3</v>
      </c>
      <c r="I81" s="28">
        <f>V_G!I81-VConH!I81-VConLC!I81-VConK_T!I81-VConKC!I81</f>
        <v>-8.0641399933069763E-2</v>
      </c>
      <c r="J81" s="28">
        <f>V_G!J81-VConH!J81-VConLC!J81-VConK_T!J81-VConKC!J81</f>
        <v>4.2630267084635833E-2</v>
      </c>
      <c r="K81" s="28">
        <f>V_G!K81-VConH!K81-VConLC!K81-VConK_T!K81-VConKC!K81</f>
        <v>8.998978302378062E-2</v>
      </c>
      <c r="L81" s="28">
        <f>V_G!L81-VConH!L81-VConLC!L81-VConK_T!L81-VConKC!L81</f>
        <v>3.518128864727469E-2</v>
      </c>
      <c r="M81" s="28">
        <f>V_G!M81-VConH!M81-VConLC!M81-VConK_T!M81-VConKC!M81</f>
        <v>-2.0410775469954442E-3</v>
      </c>
      <c r="N81" s="28">
        <f>V_G!N81-VConH!N81-VConLC!N81-VConK_T!N81-VConKC!N81</f>
        <v>6.1395910435185976E-2</v>
      </c>
      <c r="O81" s="28">
        <f>V_G!O81-VConH!O81-VConLC!O81-VConK_T!O81-VConKC!O81</f>
        <v>-4.0581344003106097E-2</v>
      </c>
      <c r="P81" s="28">
        <f>V_G!P81-VConH!P81-VConLC!P81-VConK_T!P81-VConKC!P81</f>
        <v>4.3827557959534975E-2</v>
      </c>
      <c r="Q81" s="28">
        <f>V_G!Q81-VConH!Q81-VConLC!Q81-VConK_T!Q81-VConKC!Q81</f>
        <v>-0.10459852585019885</v>
      </c>
      <c r="R81" s="28">
        <f>V_G!R81-VConH!R81-VConLC!R81-VConK_T!R81-VConKC!R81</f>
        <v>3.7505838492567264E-2</v>
      </c>
      <c r="S81" s="28">
        <f>V_G!S81-VConH!S81-VConLC!S81-VConK_T!S81-VConKC!S81</f>
        <v>0.12587799972155866</v>
      </c>
      <c r="T81" s="28">
        <f>V_G!T81-VConH!T81-VConLC!T81-VConK_T!T81-VConKC!T81</f>
        <v>-6.1551326590926686E-2</v>
      </c>
      <c r="U81" s="28">
        <f>V_G!U81-VConH!U81-VConLC!U81-VConK_T!U81-VConKC!U81</f>
        <v>-1.2958554297933878E-2</v>
      </c>
      <c r="V81" s="28">
        <f>V_G!V81-VConH!V81-VConLC!V81-VConK_T!V81-VConKC!V81</f>
        <v>4.8012654598548921E-2</v>
      </c>
      <c r="W81" s="28">
        <f>V_G!W81-VConH!W81-VConLC!W81-VConK_T!W81-VConKC!W81</f>
        <v>-3.916062197610648E-2</v>
      </c>
      <c r="X81" s="28">
        <f>V_G!X81-VConH!X81-VConLC!X81-VConK_T!X81-VConKC!X81</f>
        <v>9.803539002754439E-3</v>
      </c>
      <c r="Y81" s="28">
        <f>V_G!Y81-VConH!Y81-VConLC!Y81-VConK_T!Y81-VConKC!Y81</f>
        <v>-7.7532508097248126E-2</v>
      </c>
      <c r="Z81" s="28">
        <f>V_G!Z81-VConH!Z81-VConLC!Z81-VConK_T!Z81-VConKC!Z81</f>
        <v>1.586361418485327E-2</v>
      </c>
      <c r="AA81" s="28">
        <f>V_G!AA81-VConH!AA81-VConLC!AA81-VConK_T!AA81-VConKC!AA81</f>
        <v>4.718221831294734E-2</v>
      </c>
      <c r="AC81" s="28">
        <f t="shared" si="8"/>
        <v>-4.4473721630982913E-2</v>
      </c>
      <c r="AD81" s="28">
        <f t="shared" si="9"/>
        <v>4.5431234328776333E-2</v>
      </c>
      <c r="AE81" s="28">
        <f t="shared" si="10"/>
        <v>1.2406305264071191E-2</v>
      </c>
      <c r="AF81" s="28">
        <f t="shared" si="11"/>
        <v>-1.1170861852732739E-2</v>
      </c>
      <c r="AG81" s="28">
        <f t="shared" si="12"/>
        <v>-4.8288918664825056E-3</v>
      </c>
      <c r="AH81" s="28">
        <f t="shared" si="13"/>
        <v>2.8918769796423761E-2</v>
      </c>
      <c r="AI81" s="28">
        <f t="shared" si="14"/>
        <v>-8.7926231078889021E-3</v>
      </c>
      <c r="AJ81" s="28">
        <f t="shared" si="15"/>
        <v>-1.5312587190383298E-4</v>
      </c>
    </row>
    <row r="82" spans="1:36" x14ac:dyDescent="0.15">
      <c r="A82" s="8">
        <v>80</v>
      </c>
      <c r="B82" s="11" t="s">
        <v>219</v>
      </c>
      <c r="C82" s="28"/>
      <c r="D82" s="28">
        <f>V_G!D82-VConH!D82-VConLC!D82-VConK_T!D82-VConKC!D82</f>
        <v>5.244190986241877E-2</v>
      </c>
      <c r="E82" s="28">
        <f>V_G!E82-VConH!E82-VConLC!E82-VConK_T!E82-VConKC!E82</f>
        <v>0.12890056618616103</v>
      </c>
      <c r="F82" s="28">
        <f>V_G!F82-VConH!F82-VConLC!F82-VConK_T!F82-VConKC!F82</f>
        <v>3.2648937348695298E-2</v>
      </c>
      <c r="G82" s="28">
        <f>V_G!G82-VConH!G82-VConLC!G82-VConK_T!G82-VConKC!G82</f>
        <v>0.12800539708891456</v>
      </c>
      <c r="H82" s="28">
        <f>V_G!H82-VConH!H82-VConLC!H82-VConK_T!H82-VConKC!H82</f>
        <v>5.068049805734709E-2</v>
      </c>
      <c r="I82" s="28">
        <f>V_G!I82-VConH!I82-VConLC!I82-VConK_T!I82-VConKC!I82</f>
        <v>3.884729754706167E-2</v>
      </c>
      <c r="J82" s="28">
        <f>V_G!J82-VConH!J82-VConLC!J82-VConK_T!J82-VConKC!J82</f>
        <v>5.7906534659005381E-2</v>
      </c>
      <c r="K82" s="28">
        <f>V_G!K82-VConH!K82-VConLC!K82-VConK_T!K82-VConKC!K82</f>
        <v>1.4775370700461858E-2</v>
      </c>
      <c r="L82" s="28">
        <f>V_G!L82-VConH!L82-VConLC!L82-VConK_T!L82-VConKC!L82</f>
        <v>-1.5751836449223369E-2</v>
      </c>
      <c r="M82" s="28">
        <f>V_G!M82-VConH!M82-VConLC!M82-VConK_T!M82-VConKC!M82</f>
        <v>-2.7202505481997444E-2</v>
      </c>
      <c r="N82" s="28">
        <f>V_G!N82-VConH!N82-VConLC!N82-VConK_T!N82-VConKC!N82</f>
        <v>-6.2502988428499188E-3</v>
      </c>
      <c r="O82" s="28">
        <f>V_G!O82-VConH!O82-VConLC!O82-VConK_T!O82-VConKC!O82</f>
        <v>-1.7976695208876486E-3</v>
      </c>
      <c r="P82" s="28">
        <f>V_G!P82-VConH!P82-VConLC!P82-VConK_T!P82-VConKC!P82</f>
        <v>2.7811375443508309E-2</v>
      </c>
      <c r="Q82" s="28">
        <f>V_G!Q82-VConH!Q82-VConLC!Q82-VConK_T!Q82-VConKC!Q82</f>
        <v>-2.3501975346230993E-3</v>
      </c>
      <c r="R82" s="28">
        <f>V_G!R82-VConH!R82-VConLC!R82-VConK_T!R82-VConKC!R82</f>
        <v>-3.6105760607483633E-2</v>
      </c>
      <c r="S82" s="28">
        <f>V_G!S82-VConH!S82-VConLC!S82-VConK_T!S82-VConKC!S82</f>
        <v>-6.8778115013914704E-2</v>
      </c>
      <c r="T82" s="28">
        <f>V_G!T82-VConH!T82-VConLC!T82-VConK_T!T82-VConKC!T82</f>
        <v>-4.8771357493496417E-3</v>
      </c>
      <c r="U82" s="28">
        <f>V_G!U82-VConH!U82-VConLC!U82-VConK_T!U82-VConKC!U82</f>
        <v>3.0352972188115206E-2</v>
      </c>
      <c r="V82" s="28">
        <f>V_G!V82-VConH!V82-VConLC!V82-VConK_T!V82-VConKC!V82</f>
        <v>2.2653932759317777E-2</v>
      </c>
      <c r="W82" s="28">
        <f>V_G!W82-VConH!W82-VConLC!W82-VConK_T!W82-VConKC!W82</f>
        <v>-2.603704737840833E-2</v>
      </c>
      <c r="X82" s="28">
        <f>V_G!X82-VConH!X82-VConLC!X82-VConK_T!X82-VConKC!X82</f>
        <v>2.5449393794823152E-2</v>
      </c>
      <c r="Y82" s="28">
        <f>V_G!Y82-VConH!Y82-VConLC!Y82-VConK_T!Y82-VConKC!Y82</f>
        <v>-4.0437736007553862E-2</v>
      </c>
      <c r="Z82" s="28">
        <f>V_G!Z82-VConH!Z82-VConLC!Z82-VConK_T!Z82-VConKC!Z82</f>
        <v>-1.4743196384368204E-2</v>
      </c>
      <c r="AA82" s="28">
        <f>V_G!AA82-VConH!AA82-VConLC!AA82-VConK_T!AA82-VConKC!AA82</f>
        <v>-4.5882119845030451E-3</v>
      </c>
      <c r="AC82" s="28">
        <f t="shared" si="8"/>
        <v>7.581653924563593E-2</v>
      </c>
      <c r="AD82" s="28">
        <f t="shared" si="9"/>
        <v>4.6954529170793007E-3</v>
      </c>
      <c r="AE82" s="28">
        <f t="shared" si="10"/>
        <v>-1.6244073446680156E-2</v>
      </c>
      <c r="AF82" s="28">
        <f t="shared" si="11"/>
        <v>9.5084231228996334E-3</v>
      </c>
      <c r="AG82" s="28">
        <f t="shared" si="12"/>
        <v>-1.9923048125475035E-2</v>
      </c>
      <c r="AH82" s="28">
        <f t="shared" si="13"/>
        <v>-5.7743102648004276E-3</v>
      </c>
      <c r="AI82" s="28">
        <f t="shared" si="14"/>
        <v>-1.5283785952408676E-3</v>
      </c>
      <c r="AJ82" s="28">
        <f t="shared" si="15"/>
        <v>1.3439676731228188E-2</v>
      </c>
    </row>
    <row r="83" spans="1:36" x14ac:dyDescent="0.15">
      <c r="A83" s="8">
        <v>81</v>
      </c>
      <c r="B83" s="11" t="s">
        <v>220</v>
      </c>
      <c r="C83" s="28"/>
      <c r="D83" s="28">
        <f>V_G!D83-VConH!D83-VConLC!D83-VConK_T!D83-VConKC!D83</f>
        <v>-0.13520837733950225</v>
      </c>
      <c r="E83" s="28">
        <f>V_G!E83-VConH!E83-VConLC!E83-VConK_T!E83-VConKC!E83</f>
        <v>-4.3342142558777913E-2</v>
      </c>
      <c r="F83" s="28">
        <f>V_G!F83-VConH!F83-VConLC!F83-VConK_T!F83-VConKC!F83</f>
        <v>-0.10504439868264566</v>
      </c>
      <c r="G83" s="28">
        <f>V_G!G83-VConH!G83-VConLC!G83-VConK_T!G83-VConKC!G83</f>
        <v>-5.3839395390664374E-2</v>
      </c>
      <c r="H83" s="28">
        <f>V_G!H83-VConH!H83-VConLC!H83-VConK_T!H83-VConKC!H83</f>
        <v>-8.3472895623981982E-2</v>
      </c>
      <c r="I83" s="28">
        <f>V_G!I83-VConH!I83-VConLC!I83-VConK_T!I83-VConKC!I83</f>
        <v>1.3429551504384983E-2</v>
      </c>
      <c r="J83" s="28">
        <f>V_G!J83-VConH!J83-VConLC!J83-VConK_T!J83-VConKC!J83</f>
        <v>-0.10006909580658885</v>
      </c>
      <c r="K83" s="28">
        <f>V_G!K83-VConH!K83-VConLC!K83-VConK_T!K83-VConKC!K83</f>
        <v>-0.1470892128256128</v>
      </c>
      <c r="L83" s="28">
        <f>V_G!L83-VConH!L83-VConLC!L83-VConK_T!L83-VConKC!L83</f>
        <v>-9.9230984807707853E-2</v>
      </c>
      <c r="M83" s="28">
        <f>V_G!M83-VConH!M83-VConLC!M83-VConK_T!M83-VConKC!M83</f>
        <v>-7.4063016248115635E-2</v>
      </c>
      <c r="N83" s="28">
        <f>V_G!N83-VConH!N83-VConLC!N83-VConK_T!N83-VConKC!N83</f>
        <v>-3.3456085441395333E-2</v>
      </c>
      <c r="O83" s="28">
        <f>V_G!O83-VConH!O83-VConLC!O83-VConK_T!O83-VConKC!O83</f>
        <v>-9.9773581878292134E-2</v>
      </c>
      <c r="P83" s="28">
        <f>V_G!P83-VConH!P83-VConLC!P83-VConK_T!P83-VConKC!P83</f>
        <v>-4.0676606445708363E-2</v>
      </c>
      <c r="Q83" s="28">
        <f>V_G!Q83-VConH!Q83-VConLC!Q83-VConK_T!Q83-VConKC!Q83</f>
        <v>-7.1532083835595056E-3</v>
      </c>
      <c r="R83" s="28">
        <f>V_G!R83-VConH!R83-VConLC!R83-VConK_T!R83-VConKC!R83</f>
        <v>-7.8741400477771936E-2</v>
      </c>
      <c r="S83" s="28">
        <f>V_G!S83-VConH!S83-VConLC!S83-VConK_T!S83-VConKC!S83</f>
        <v>-0.1081069636416719</v>
      </c>
      <c r="T83" s="28">
        <f>V_G!T83-VConH!T83-VConLC!T83-VConK_T!T83-VConKC!T83</f>
        <v>-8.880437462841087E-2</v>
      </c>
      <c r="U83" s="28">
        <f>V_G!U83-VConH!U83-VConLC!U83-VConK_T!U83-VConKC!U83</f>
        <v>-0.21198143203158071</v>
      </c>
      <c r="V83" s="28">
        <f>V_G!V83-VConH!V83-VConLC!V83-VConK_T!V83-VConKC!V83</f>
        <v>-4.1797031030640079E-2</v>
      </c>
      <c r="W83" s="28">
        <f>V_G!W83-VConH!W83-VConLC!W83-VConK_T!W83-VConKC!W83</f>
        <v>-1.980606405509578E-2</v>
      </c>
      <c r="X83" s="28">
        <f>V_G!X83-VConH!X83-VConLC!X83-VConK_T!X83-VConKC!X83</f>
        <v>3.4878026488116221E-2</v>
      </c>
      <c r="Y83" s="28">
        <f>V_G!Y83-VConH!Y83-VConLC!Y83-VConK_T!Y83-VConKC!Y83</f>
        <v>-8.6960164068851056E-2</v>
      </c>
      <c r="Z83" s="28">
        <f>V_G!Z83-VConH!Z83-VConLC!Z83-VConK_T!Z83-VConKC!Z83</f>
        <v>-8.4893439044197744E-2</v>
      </c>
      <c r="AA83" s="28">
        <f>V_G!AA83-VConH!AA83-VConLC!AA83-VConK_T!AA83-VConKC!AA83</f>
        <v>3.0563957594246009E-2</v>
      </c>
      <c r="AC83" s="28">
        <f t="shared" si="8"/>
        <v>-5.4453856150337002E-2</v>
      </c>
      <c r="AD83" s="28">
        <f t="shared" si="9"/>
        <v>-9.0781679025884091E-2</v>
      </c>
      <c r="AE83" s="28">
        <f t="shared" si="10"/>
        <v>-6.6890352165400763E-2</v>
      </c>
      <c r="AF83" s="28">
        <f t="shared" si="11"/>
        <v>-6.5502175051522241E-2</v>
      </c>
      <c r="AG83" s="28">
        <f t="shared" si="12"/>
        <v>-4.7096548506267599E-2</v>
      </c>
      <c r="AH83" s="28">
        <f t="shared" si="13"/>
        <v>-7.8836015595642434E-2</v>
      </c>
      <c r="AI83" s="28">
        <f t="shared" si="14"/>
        <v>-5.8600065097051748E-2</v>
      </c>
      <c r="AJ83" s="28">
        <f t="shared" si="15"/>
        <v>-6.6496954673240155E-2</v>
      </c>
    </row>
    <row r="84" spans="1:36" x14ac:dyDescent="0.15">
      <c r="A84" s="8">
        <v>82</v>
      </c>
      <c r="B84" s="11" t="s">
        <v>221</v>
      </c>
      <c r="C84" s="28"/>
      <c r="D84" s="28">
        <f>V_G!D84-VConH!D84-VConLC!D84-VConK_T!D84-VConKC!D84</f>
        <v>-5.8986061950768533E-2</v>
      </c>
      <c r="E84" s="28">
        <f>V_G!E84-VConH!E84-VConLC!E84-VConK_T!E84-VConKC!E84</f>
        <v>2.270231374673954E-2</v>
      </c>
      <c r="F84" s="28">
        <f>V_G!F84-VConH!F84-VConLC!F84-VConK_T!F84-VConKC!F84</f>
        <v>6.865335596335656E-2</v>
      </c>
      <c r="G84" s="28">
        <f>V_G!G84-VConH!G84-VConLC!G84-VConK_T!G84-VConKC!G84</f>
        <v>-3.5699635825549143E-2</v>
      </c>
      <c r="H84" s="28">
        <f>V_G!H84-VConH!H84-VConLC!H84-VConK_T!H84-VConKC!H84</f>
        <v>8.7491007971788035E-2</v>
      </c>
      <c r="I84" s="28">
        <f>V_G!I84-VConH!I84-VConLC!I84-VConK_T!I84-VConKC!I84</f>
        <v>6.8880342699829209E-3</v>
      </c>
      <c r="J84" s="28">
        <f>V_G!J84-VConH!J84-VConLC!J84-VConK_T!J84-VConKC!J84</f>
        <v>7.711708502116156E-2</v>
      </c>
      <c r="K84" s="28">
        <f>V_G!K84-VConH!K84-VConLC!K84-VConK_T!K84-VConKC!K84</f>
        <v>-3.0581332527038357E-2</v>
      </c>
      <c r="L84" s="28">
        <f>V_G!L84-VConH!L84-VConLC!L84-VConK_T!L84-VConKC!L84</f>
        <v>2.2265263667082903E-2</v>
      </c>
      <c r="M84" s="28">
        <f>V_G!M84-VConH!M84-VConLC!M84-VConK_T!M84-VConKC!M84</f>
        <v>1.2516126624780109E-2</v>
      </c>
      <c r="N84" s="28">
        <f>V_G!N84-VConH!N84-VConLC!N84-VConK_T!N84-VConKC!N84</f>
        <v>4.7272532061919982E-2</v>
      </c>
      <c r="O84" s="28">
        <f>V_G!O84-VConH!O84-VConLC!O84-VConK_T!O84-VConKC!O84</f>
        <v>-5.7673520886789939E-2</v>
      </c>
      <c r="P84" s="28">
        <f>V_G!P84-VConH!P84-VConLC!P84-VConK_T!P84-VConKC!P84</f>
        <v>7.8956665708302537E-3</v>
      </c>
      <c r="Q84" s="28">
        <f>V_G!Q84-VConH!Q84-VConLC!Q84-VConK_T!Q84-VConKC!Q84</f>
        <v>-9.2522621210652189E-2</v>
      </c>
      <c r="R84" s="28">
        <f>V_G!R84-VConH!R84-VConLC!R84-VConK_T!R84-VConKC!R84</f>
        <v>1.7284185214182152E-2</v>
      </c>
      <c r="S84" s="28">
        <f>V_G!S84-VConH!S84-VConLC!S84-VConK_T!S84-VConKC!S84</f>
        <v>4.3314092577982813E-2</v>
      </c>
      <c r="T84" s="28">
        <f>V_G!T84-VConH!T84-VConLC!T84-VConK_T!T84-VConKC!T84</f>
        <v>4.6610001918096023E-3</v>
      </c>
      <c r="U84" s="28">
        <f>V_G!U84-VConH!U84-VConLC!U84-VConK_T!U84-VConKC!U84</f>
        <v>-1.5613588582765242E-2</v>
      </c>
      <c r="V84" s="28">
        <f>V_G!V84-VConH!V84-VConLC!V84-VConK_T!V84-VConKC!V84</f>
        <v>0.14661195049587478</v>
      </c>
      <c r="W84" s="28">
        <f>V_G!W84-VConH!W84-VConLC!W84-VConK_T!W84-VConKC!W84</f>
        <v>4.2612947431297551E-2</v>
      </c>
      <c r="X84" s="28">
        <f>V_G!X84-VConH!X84-VConLC!X84-VConK_T!X84-VConKC!X84</f>
        <v>-3.0525763753363891E-4</v>
      </c>
      <c r="Y84" s="28">
        <f>V_G!Y84-VConH!Y84-VConLC!Y84-VConK_T!Y84-VConKC!Y84</f>
        <v>-3.6001905273648944E-2</v>
      </c>
      <c r="Z84" s="28">
        <f>V_G!Z84-VConH!Z84-VConLC!Z84-VConK_T!Z84-VConKC!Z84</f>
        <v>-8.9227687502469611E-3</v>
      </c>
      <c r="AA84" s="28">
        <f>V_G!AA84-VConH!AA84-VConLC!AA84-VConK_T!AA84-VConKC!AA84</f>
        <v>2.5270043036762876E-2</v>
      </c>
      <c r="AC84" s="28">
        <f t="shared" si="8"/>
        <v>3.0007015225263577E-2</v>
      </c>
      <c r="AD84" s="28">
        <f t="shared" si="9"/>
        <v>2.5717934969581236E-2</v>
      </c>
      <c r="AE84" s="28">
        <f t="shared" si="10"/>
        <v>-1.6340439546889383E-2</v>
      </c>
      <c r="AF84" s="28">
        <f t="shared" si="11"/>
        <v>3.5593410379736609E-2</v>
      </c>
      <c r="AG84" s="28">
        <f t="shared" si="12"/>
        <v>-6.5515436623776761E-3</v>
      </c>
      <c r="AH84" s="28">
        <f t="shared" si="13"/>
        <v>4.6887477113459267E-3</v>
      </c>
      <c r="AI84" s="28">
        <f t="shared" si="14"/>
        <v>1.9789052613943751E-2</v>
      </c>
      <c r="AJ84" s="28">
        <f t="shared" si="15"/>
        <v>1.5444998876144662E-2</v>
      </c>
    </row>
    <row r="85" spans="1:36" x14ac:dyDescent="0.15">
      <c r="A85" s="8">
        <v>83</v>
      </c>
      <c r="B85" s="11" t="s">
        <v>222</v>
      </c>
      <c r="C85" s="28"/>
      <c r="D85" s="28">
        <f>V_G!D85-VConH!D85-VConLC!D85-VConK_T!D85-VConKC!D85</f>
        <v>-0.19436395678907689</v>
      </c>
      <c r="E85" s="28">
        <f>V_G!E85-VConH!E85-VConLC!E85-VConK_T!E85-VConKC!E85</f>
        <v>6.5871454799589169E-2</v>
      </c>
      <c r="F85" s="28">
        <f>V_G!F85-VConH!F85-VConLC!F85-VConK_T!F85-VConKC!F85</f>
        <v>-2.9313103892105997E-2</v>
      </c>
      <c r="G85" s="28">
        <f>V_G!G85-VConH!G85-VConLC!G85-VConK_T!G85-VConKC!G85</f>
        <v>-0.2117342626982012</v>
      </c>
      <c r="H85" s="28">
        <f>V_G!H85-VConH!H85-VConLC!H85-VConK_T!H85-VConKC!H85</f>
        <v>-0.15661951040892388</v>
      </c>
      <c r="I85" s="28">
        <f>V_G!I85-VConH!I85-VConLC!I85-VConK_T!I85-VConKC!I85</f>
        <v>-6.3667478272359912E-2</v>
      </c>
      <c r="J85" s="28">
        <f>V_G!J85-VConH!J85-VConLC!J85-VConK_T!J85-VConKC!J85</f>
        <v>-0.10301528761138523</v>
      </c>
      <c r="K85" s="28">
        <f>V_G!K85-VConH!K85-VConLC!K85-VConK_T!K85-VConKC!K85</f>
        <v>5.4776102901214936E-2</v>
      </c>
      <c r="L85" s="28">
        <f>V_G!L85-VConH!L85-VConLC!L85-VConK_T!L85-VConKC!L85</f>
        <v>5.7861823322174231E-2</v>
      </c>
      <c r="M85" s="28">
        <f>V_G!M85-VConH!M85-VConLC!M85-VConK_T!M85-VConKC!M85</f>
        <v>-2.5285657224676992E-2</v>
      </c>
      <c r="N85" s="28">
        <f>V_G!N85-VConH!N85-VConLC!N85-VConK_T!N85-VConKC!N85</f>
        <v>1.7117394232528359E-3</v>
      </c>
      <c r="O85" s="28">
        <f>V_G!O85-VConH!O85-VConLC!O85-VConK_T!O85-VConKC!O85</f>
        <v>3.299656008206947E-2</v>
      </c>
      <c r="P85" s="28">
        <f>V_G!P85-VConH!P85-VConLC!P85-VConK_T!P85-VConKC!P85</f>
        <v>0.11438103043650451</v>
      </c>
      <c r="Q85" s="28">
        <f>V_G!Q85-VConH!Q85-VConLC!Q85-VConK_T!Q85-VConKC!Q85</f>
        <v>-0.35699374127081995</v>
      </c>
      <c r="R85" s="28">
        <f>V_G!R85-VConH!R85-VConLC!R85-VConK_T!R85-VConKC!R85</f>
        <v>-6.6934142426558815E-3</v>
      </c>
      <c r="S85" s="28">
        <f>V_G!S85-VConH!S85-VConLC!S85-VConK_T!S85-VConKC!S85</f>
        <v>-1.4160653449168037E-2</v>
      </c>
      <c r="T85" s="28">
        <f>V_G!T85-VConH!T85-VConLC!T85-VConK_T!T85-VConKC!T85</f>
        <v>-1.1627176876326778E-2</v>
      </c>
      <c r="U85" s="28">
        <f>V_G!U85-VConH!U85-VConLC!U85-VConK_T!U85-VConKC!U85</f>
        <v>9.119499393400736E-2</v>
      </c>
      <c r="V85" s="28">
        <f>V_G!V85-VConH!V85-VConLC!V85-VConK_T!V85-VConKC!V85</f>
        <v>0.12041827202440672</v>
      </c>
      <c r="W85" s="28">
        <f>V_G!W85-VConH!W85-VConLC!W85-VConK_T!W85-VConKC!W85</f>
        <v>7.9925000638353366E-2</v>
      </c>
      <c r="X85" s="28">
        <f>V_G!X85-VConH!X85-VConLC!X85-VConK_T!X85-VConKC!X85</f>
        <v>3.0366185293795145E-2</v>
      </c>
      <c r="Y85" s="28">
        <f>V_G!Y85-VConH!Y85-VConLC!Y85-VConK_T!Y85-VConKC!Y85</f>
        <v>-7.3826198823599587E-2</v>
      </c>
      <c r="Z85" s="28">
        <f>V_G!Z85-VConH!Z85-VConLC!Z85-VConK_T!Z85-VConKC!Z85</f>
        <v>-2.750397718161637E-2</v>
      </c>
      <c r="AA85" s="28">
        <f>V_G!AA85-VConH!AA85-VConLC!AA85-VConK_T!AA85-VConKC!AA85</f>
        <v>8.8416826730695654E-3</v>
      </c>
      <c r="AC85" s="28">
        <f t="shared" si="8"/>
        <v>-7.9092580094400358E-2</v>
      </c>
      <c r="AD85" s="28">
        <f t="shared" si="9"/>
        <v>-2.790255837884044E-3</v>
      </c>
      <c r="AE85" s="28">
        <f t="shared" si="10"/>
        <v>-4.6094043688813979E-2</v>
      </c>
      <c r="AF85" s="28">
        <f t="shared" si="11"/>
        <v>6.2055455002847162E-2</v>
      </c>
      <c r="AG85" s="28">
        <f t="shared" si="12"/>
        <v>-3.0829497777382132E-2</v>
      </c>
      <c r="AH85" s="28">
        <f t="shared" si="13"/>
        <v>-2.4442149763349012E-2</v>
      </c>
      <c r="AI85" s="28">
        <f t="shared" si="14"/>
        <v>2.7223597710261175E-2</v>
      </c>
      <c r="AJ85" s="28">
        <f t="shared" si="15"/>
        <v>-1.8351983322756636E-2</v>
      </c>
    </row>
    <row r="86" spans="1:36" x14ac:dyDescent="0.15">
      <c r="A86" s="8">
        <v>84</v>
      </c>
      <c r="B86" s="11" t="s">
        <v>223</v>
      </c>
      <c r="C86" s="28"/>
      <c r="D86" s="28">
        <f>V_G!D86-VConH!D86-VConLC!D86-VConK_T!D86-VConKC!D86</f>
        <v>4.9160489910167471E-5</v>
      </c>
      <c r="E86" s="28">
        <f>V_G!E86-VConH!E86-VConLC!E86-VConK_T!E86-VConKC!E86</f>
        <v>-5.3437441888676933E-3</v>
      </c>
      <c r="F86" s="28">
        <f>V_G!F86-VConH!F86-VConLC!F86-VConK_T!F86-VConKC!F86</f>
        <v>1.1647584575884447E-3</v>
      </c>
      <c r="G86" s="28">
        <f>V_G!G86-VConH!G86-VConLC!G86-VConK_T!G86-VConKC!G86</f>
        <v>3.9490546220239953E-3</v>
      </c>
      <c r="H86" s="28">
        <f>V_G!H86-VConH!H86-VConLC!H86-VConK_T!H86-VConKC!H86</f>
        <v>2.1815682877489369E-2</v>
      </c>
      <c r="I86" s="28">
        <f>V_G!I86-VConH!I86-VConLC!I86-VConK_T!I86-VConKC!I86</f>
        <v>1.8359656460445087E-2</v>
      </c>
      <c r="J86" s="28">
        <f>V_G!J86-VConH!J86-VConLC!J86-VConK_T!J86-VConKC!J86</f>
        <v>3.5588446473032477E-3</v>
      </c>
      <c r="K86" s="28">
        <f>V_G!K86-VConH!K86-VConLC!K86-VConK_T!K86-VConKC!K86</f>
        <v>1.1144797281047432E-2</v>
      </c>
      <c r="L86" s="28">
        <f>V_G!L86-VConH!L86-VConLC!L86-VConK_T!L86-VConKC!L86</f>
        <v>1.5042419662578124E-2</v>
      </c>
      <c r="M86" s="28">
        <f>V_G!M86-VConH!M86-VConLC!M86-VConK_T!M86-VConKC!M86</f>
        <v>1.1192724393236935E-2</v>
      </c>
      <c r="N86" s="28">
        <f>V_G!N86-VConH!N86-VConLC!N86-VConK_T!N86-VConKC!N86</f>
        <v>8.3945476857610075E-3</v>
      </c>
      <c r="O86" s="28">
        <f>V_G!O86-VConH!O86-VConLC!O86-VConK_T!O86-VConKC!O86</f>
        <v>1.6105014732974883E-2</v>
      </c>
      <c r="P86" s="28">
        <f>V_G!P86-VConH!P86-VConLC!P86-VConK_T!P86-VConKC!P86</f>
        <v>1.2614759187964038E-2</v>
      </c>
      <c r="Q86" s="28">
        <f>V_G!Q86-VConH!Q86-VConLC!Q86-VConK_T!Q86-VConKC!Q86</f>
        <v>1.6819092136907778E-2</v>
      </c>
      <c r="R86" s="28">
        <f>V_G!R86-VConH!R86-VConLC!R86-VConK_T!R86-VConKC!R86</f>
        <v>2.8360673230818645E-2</v>
      </c>
      <c r="S86" s="28">
        <f>V_G!S86-VConH!S86-VConLC!S86-VConK_T!S86-VConKC!S86</f>
        <v>2.3799271795339992E-2</v>
      </c>
      <c r="T86" s="28">
        <f>V_G!T86-VConH!T86-VConLC!T86-VConK_T!T86-VConKC!T86</f>
        <v>1.6954306136070338E-2</v>
      </c>
      <c r="U86" s="28">
        <f>V_G!U86-VConH!U86-VConLC!U86-VConK_T!U86-VConKC!U86</f>
        <v>1.6197792122888889E-2</v>
      </c>
      <c r="V86" s="28">
        <f>V_G!V86-VConH!V86-VConLC!V86-VConK_T!V86-VConKC!V86</f>
        <v>1.9715505103143488E-2</v>
      </c>
      <c r="W86" s="28">
        <f>V_G!W86-VConH!W86-VConLC!W86-VConK_T!W86-VConKC!W86</f>
        <v>2.3832230845626141E-2</v>
      </c>
      <c r="X86" s="28">
        <f>V_G!X86-VConH!X86-VConLC!X86-VConK_T!X86-VConKC!X86</f>
        <v>2.5598654386290418E-2</v>
      </c>
      <c r="Y86" s="28">
        <f>V_G!Y86-VConH!Y86-VConLC!Y86-VConK_T!Y86-VConKC!Y86</f>
        <v>1.2870605041222043E-2</v>
      </c>
      <c r="Z86" s="28">
        <f>V_G!Z86-VConH!Z86-VConLC!Z86-VConK_T!Z86-VConKC!Z86</f>
        <v>2.068524966979882E-2</v>
      </c>
      <c r="AA86" s="28">
        <f>V_G!AA86-VConH!AA86-VConLC!AA86-VConK_T!AA86-VConKC!AA86</f>
        <v>2.3661369260858697E-2</v>
      </c>
      <c r="AC86" s="28">
        <f t="shared" si="8"/>
        <v>7.9890816457358401E-3</v>
      </c>
      <c r="AD86" s="28">
        <f t="shared" si="9"/>
        <v>9.8666667339853496E-3</v>
      </c>
      <c r="AE86" s="28">
        <f t="shared" si="10"/>
        <v>1.9539762216801065E-2</v>
      </c>
      <c r="AF86" s="28">
        <f t="shared" si="11"/>
        <v>2.0459697718803856E-2</v>
      </c>
      <c r="AG86" s="28">
        <f t="shared" si="12"/>
        <v>1.9072407990626521E-2</v>
      </c>
      <c r="AH86" s="28">
        <f t="shared" si="13"/>
        <v>1.4703214475393208E-2</v>
      </c>
      <c r="AI86" s="28">
        <f t="shared" si="14"/>
        <v>1.9939464070737357E-2</v>
      </c>
      <c r="AJ86" s="28">
        <f t="shared" si="15"/>
        <v>1.5064924589065659E-2</v>
      </c>
    </row>
    <row r="87" spans="1:36" x14ac:dyDescent="0.15">
      <c r="A87" s="8">
        <v>85</v>
      </c>
      <c r="B87" s="11" t="s">
        <v>224</v>
      </c>
      <c r="C87" s="28"/>
      <c r="D87" s="28">
        <f>V_G!D87-VConH!D87-VConLC!D87-VConK_T!D87-VConKC!D87</f>
        <v>-3.5263477817663841E-2</v>
      </c>
      <c r="E87" s="28">
        <f>V_G!E87-VConH!E87-VConLC!E87-VConK_T!E87-VConKC!E87</f>
        <v>-2.2958000669659209E-2</v>
      </c>
      <c r="F87" s="28">
        <f>V_G!F87-VConH!F87-VConLC!F87-VConK_T!F87-VConKC!F87</f>
        <v>-2.0271429939258557E-2</v>
      </c>
      <c r="G87" s="28">
        <f>V_G!G87-VConH!G87-VConLC!G87-VConK_T!G87-VConKC!G87</f>
        <v>-7.860958778242888E-2</v>
      </c>
      <c r="H87" s="28">
        <f>V_G!H87-VConH!H87-VConLC!H87-VConK_T!H87-VConKC!H87</f>
        <v>-2.7162960944998229E-2</v>
      </c>
      <c r="I87" s="28">
        <f>V_G!I87-VConH!I87-VConLC!I87-VConK_T!I87-VConKC!I87</f>
        <v>-8.0534514986109768E-3</v>
      </c>
      <c r="J87" s="28">
        <f>V_G!J87-VConH!J87-VConLC!J87-VConK_T!J87-VConKC!J87</f>
        <v>2.9042756758793711E-2</v>
      </c>
      <c r="K87" s="28">
        <f>V_G!K87-VConH!K87-VConLC!K87-VConK_T!K87-VConKC!K87</f>
        <v>-1.9045033934209636E-2</v>
      </c>
      <c r="L87" s="28">
        <f>V_G!L87-VConH!L87-VConLC!L87-VConK_T!L87-VConKC!L87</f>
        <v>1.6062337818031257E-2</v>
      </c>
      <c r="M87" s="28">
        <f>V_G!M87-VConH!M87-VConLC!M87-VConK_T!M87-VConKC!M87</f>
        <v>1.424583397819597E-2</v>
      </c>
      <c r="N87" s="28">
        <f>V_G!N87-VConH!N87-VConLC!N87-VConK_T!N87-VConKC!N87</f>
        <v>7.2716335168729104E-3</v>
      </c>
      <c r="O87" s="28">
        <f>V_G!O87-VConH!O87-VConLC!O87-VConK_T!O87-VConKC!O87</f>
        <v>1.5243936708980261E-3</v>
      </c>
      <c r="P87" s="28">
        <f>V_G!P87-VConH!P87-VConLC!P87-VConK_T!P87-VConKC!P87</f>
        <v>6.2541539326089936E-3</v>
      </c>
      <c r="Q87" s="28">
        <f>V_G!Q87-VConH!Q87-VConLC!Q87-VConK_T!Q87-VConKC!Q87</f>
        <v>-2.079490378548365E-2</v>
      </c>
      <c r="R87" s="28">
        <f>V_G!R87-VConH!R87-VConLC!R87-VConK_T!R87-VConKC!R87</f>
        <v>1.0384974656842606E-2</v>
      </c>
      <c r="S87" s="28">
        <f>V_G!S87-VConH!S87-VConLC!S87-VConK_T!S87-VConKC!S87</f>
        <v>9.3733511567801429E-3</v>
      </c>
      <c r="T87" s="28">
        <f>V_G!T87-VConH!T87-VConLC!T87-VConK_T!T87-VConKC!T87</f>
        <v>4.5030290445828507E-2</v>
      </c>
      <c r="U87" s="28">
        <f>V_G!U87-VConH!U87-VConLC!U87-VConK_T!U87-VConKC!U87</f>
        <v>-1.8700690542467584E-2</v>
      </c>
      <c r="V87" s="28">
        <f>V_G!V87-VConH!V87-VConLC!V87-VConK_T!V87-VConKC!V87</f>
        <v>5.9608741932043949E-2</v>
      </c>
      <c r="W87" s="28">
        <f>V_G!W87-VConH!W87-VConLC!W87-VConK_T!W87-VConKC!W87</f>
        <v>2.8246205396791211E-2</v>
      </c>
      <c r="X87" s="28">
        <f>V_G!X87-VConH!X87-VConLC!X87-VConK_T!X87-VConKC!X87</f>
        <v>-2.6474311951452063E-2</v>
      </c>
      <c r="Y87" s="28">
        <f>V_G!Y87-VConH!Y87-VConLC!Y87-VConK_T!Y87-VConKC!Y87</f>
        <v>-2.4681518955149868E-4</v>
      </c>
      <c r="Z87" s="28">
        <f>V_G!Z87-VConH!Z87-VConLC!Z87-VConK_T!Z87-VConKC!Z87</f>
        <v>-1.2824586329290812E-2</v>
      </c>
      <c r="AA87" s="28">
        <f>V_G!AA87-VConH!AA87-VConLC!AA87-VConK_T!AA87-VConKC!AA87</f>
        <v>-1.146622850994183E-2</v>
      </c>
      <c r="AC87" s="28">
        <f t="shared" si="8"/>
        <v>-3.1411086166991169E-2</v>
      </c>
      <c r="AD87" s="28">
        <f t="shared" si="9"/>
        <v>9.5155056275368424E-3</v>
      </c>
      <c r="AE87" s="28">
        <f t="shared" si="10"/>
        <v>1.3483939263292236E-3</v>
      </c>
      <c r="AF87" s="28">
        <f t="shared" si="11"/>
        <v>1.7542047056148802E-2</v>
      </c>
      <c r="AG87" s="28">
        <f t="shared" si="12"/>
        <v>-8.1792100095947132E-3</v>
      </c>
      <c r="AH87" s="28">
        <f t="shared" si="13"/>
        <v>5.4319497769330328E-3</v>
      </c>
      <c r="AI87" s="28">
        <f t="shared" si="14"/>
        <v>7.8965756564949828E-3</v>
      </c>
      <c r="AJ87" s="28">
        <f t="shared" si="15"/>
        <v>-1.7201446875506796E-3</v>
      </c>
    </row>
    <row r="88" spans="1:36" x14ac:dyDescent="0.15">
      <c r="A88" s="8">
        <v>86</v>
      </c>
      <c r="B88" s="11" t="s">
        <v>225</v>
      </c>
      <c r="C88" s="28"/>
      <c r="D88" s="28">
        <f>V_G!D88-VConH!D88-VConLC!D88-VConK_T!D88-VConKC!D88</f>
        <v>-5.6809394321150675E-2</v>
      </c>
      <c r="E88" s="28">
        <f>V_G!E88-VConH!E88-VConLC!E88-VConK_T!E88-VConKC!E88</f>
        <v>2.2384308748405531E-2</v>
      </c>
      <c r="F88" s="28">
        <f>V_G!F88-VConH!F88-VConLC!F88-VConK_T!F88-VConKC!F88</f>
        <v>-1.2004733856144E-2</v>
      </c>
      <c r="G88" s="28">
        <f>V_G!G88-VConH!G88-VConLC!G88-VConK_T!G88-VConKC!G88</f>
        <v>-1.3030961713676747E-2</v>
      </c>
      <c r="H88" s="28">
        <f>V_G!H88-VConH!H88-VConLC!H88-VConK_T!H88-VConKC!H88</f>
        <v>9.5732806853486285E-3</v>
      </c>
      <c r="I88" s="28">
        <f>V_G!I88-VConH!I88-VConLC!I88-VConK_T!I88-VConKC!I88</f>
        <v>1.4822618877519695E-3</v>
      </c>
      <c r="J88" s="28">
        <f>V_G!J88-VConH!J88-VConLC!J88-VConK_T!J88-VConKC!J88</f>
        <v>1.3198517641147727E-2</v>
      </c>
      <c r="K88" s="28">
        <f>V_G!K88-VConH!K88-VConLC!K88-VConK_T!K88-VConKC!K88</f>
        <v>8.4387144166213103E-3</v>
      </c>
      <c r="L88" s="28">
        <f>V_G!L88-VConH!L88-VConLC!L88-VConK_T!L88-VConKC!L88</f>
        <v>1.1610768806591898E-2</v>
      </c>
      <c r="M88" s="28">
        <f>V_G!M88-VConH!M88-VConLC!M88-VConK_T!M88-VConKC!M88</f>
        <v>-5.5580802909453837E-2</v>
      </c>
      <c r="N88" s="28">
        <f>V_G!N88-VConH!N88-VConLC!N88-VConK_T!N88-VConKC!N88</f>
        <v>-4.698167176308287E-3</v>
      </c>
      <c r="O88" s="28">
        <f>V_G!O88-VConH!O88-VConLC!O88-VConK_T!O88-VConKC!O88</f>
        <v>1.2854447640325188E-2</v>
      </c>
      <c r="P88" s="28">
        <f>V_G!P88-VConH!P88-VConLC!P88-VConK_T!P88-VConKC!P88</f>
        <v>2.6863372778975186E-2</v>
      </c>
      <c r="Q88" s="28">
        <f>V_G!Q88-VConH!Q88-VConLC!Q88-VConK_T!Q88-VConKC!Q88</f>
        <v>1.1697693806225609E-2</v>
      </c>
      <c r="R88" s="28">
        <f>V_G!R88-VConH!R88-VConLC!R88-VConK_T!R88-VConKC!R88</f>
        <v>-1.2069295609199823E-2</v>
      </c>
      <c r="S88" s="28">
        <f>V_G!S88-VConH!S88-VConLC!S88-VConK_T!S88-VConKC!S88</f>
        <v>-2.1098691620634435E-2</v>
      </c>
      <c r="T88" s="28">
        <f>V_G!T88-VConH!T88-VConLC!T88-VConK_T!T88-VConKC!T88</f>
        <v>1.5344394379145298E-2</v>
      </c>
      <c r="U88" s="28">
        <f>V_G!U88-VConH!U88-VConLC!U88-VConK_T!U88-VConKC!U88</f>
        <v>-1.3782324039555761E-3</v>
      </c>
      <c r="V88" s="28">
        <f>V_G!V88-VConH!V88-VConLC!V88-VConK_T!V88-VConKC!V88</f>
        <v>2.3770807758899896E-2</v>
      </c>
      <c r="W88" s="28">
        <f>V_G!W88-VConH!W88-VConLC!W88-VConK_T!W88-VConKC!W88</f>
        <v>2.6874619078885397E-2</v>
      </c>
      <c r="X88" s="28">
        <f>V_G!X88-VConH!X88-VConLC!X88-VConK_T!X88-VConKC!X88</f>
        <v>3.4439339628158198E-3</v>
      </c>
      <c r="Y88" s="28">
        <f>V_G!Y88-VConH!Y88-VConLC!Y88-VConK_T!Y88-VConKC!Y88</f>
        <v>-1.6796040068029528E-2</v>
      </c>
      <c r="Z88" s="28">
        <f>V_G!Z88-VConH!Z88-VConLC!Z88-VConK_T!Z88-VConKC!Z88</f>
        <v>-4.2883242690868566E-2</v>
      </c>
      <c r="AA88" s="28">
        <f>V_G!AA88-VConH!AA88-VConLC!AA88-VConK_T!AA88-VConKC!AA88</f>
        <v>-1.0743893197368916E-2</v>
      </c>
      <c r="AC88" s="28">
        <f t="shared" si="8"/>
        <v>1.6808311503370764E-3</v>
      </c>
      <c r="AD88" s="28">
        <f t="shared" si="9"/>
        <v>-5.4061938442802378E-3</v>
      </c>
      <c r="AE88" s="28">
        <f t="shared" si="10"/>
        <v>3.6495053991383447E-3</v>
      </c>
      <c r="AF88" s="28">
        <f t="shared" si="11"/>
        <v>1.3611104555158168E-2</v>
      </c>
      <c r="AG88" s="28">
        <f t="shared" si="12"/>
        <v>-2.3474391985422338E-2</v>
      </c>
      <c r="AH88" s="28">
        <f t="shared" si="13"/>
        <v>-8.7834422257094603E-4</v>
      </c>
      <c r="AI88" s="28">
        <f t="shared" si="14"/>
        <v>-2.9595664755952054E-4</v>
      </c>
      <c r="AJ88" s="28">
        <f t="shared" si="15"/>
        <v>-1.1943215889131482E-4</v>
      </c>
    </row>
    <row r="89" spans="1:36" x14ac:dyDescent="0.15">
      <c r="A89" s="8">
        <v>87</v>
      </c>
      <c r="B89" s="11" t="s">
        <v>226</v>
      </c>
      <c r="C89" s="28"/>
      <c r="D89" s="28">
        <f>V_G!D89-VConH!D89-VConLC!D89-VConK_T!D89-VConKC!D89</f>
        <v>8.8286275026064898E-2</v>
      </c>
      <c r="E89" s="28">
        <f>V_G!E89-VConH!E89-VConLC!E89-VConK_T!E89-VConKC!E89</f>
        <v>0.20772950310312788</v>
      </c>
      <c r="F89" s="28">
        <f>V_G!F89-VConH!F89-VConLC!F89-VConK_T!F89-VConKC!F89</f>
        <v>2.6287390998747585E-2</v>
      </c>
      <c r="G89" s="28">
        <f>V_G!G89-VConH!G89-VConLC!G89-VConK_T!G89-VConKC!G89</f>
        <v>0.16279896865379259</v>
      </c>
      <c r="H89" s="28">
        <f>V_G!H89-VConH!H89-VConLC!H89-VConK_T!H89-VConKC!H89</f>
        <v>-5.8721171696014707E-2</v>
      </c>
      <c r="I89" s="28">
        <f>V_G!I89-VConH!I89-VConLC!I89-VConK_T!I89-VConKC!I89</f>
        <v>5.5905420520505712E-2</v>
      </c>
      <c r="J89" s="28">
        <f>V_G!J89-VConH!J89-VConLC!J89-VConK_T!J89-VConKC!J89</f>
        <v>-1.9465257456505826E-2</v>
      </c>
      <c r="K89" s="28">
        <f>V_G!K89-VConH!K89-VConLC!K89-VConK_T!K89-VConKC!K89</f>
        <v>-0.10712102827852778</v>
      </c>
      <c r="L89" s="28">
        <f>V_G!L89-VConH!L89-VConLC!L89-VConK_T!L89-VConKC!L89</f>
        <v>-3.7431976924998632E-2</v>
      </c>
      <c r="M89" s="28">
        <f>V_G!M89-VConH!M89-VConLC!M89-VConK_T!M89-VConKC!M89</f>
        <v>7.707018000190663E-2</v>
      </c>
      <c r="N89" s="28">
        <f>V_G!N89-VConH!N89-VConLC!N89-VConK_T!N89-VConKC!N89</f>
        <v>-0.13100398127879387</v>
      </c>
      <c r="O89" s="28">
        <f>V_G!O89-VConH!O89-VConLC!O89-VConK_T!O89-VConKC!O89</f>
        <v>5.1923376404800686E-2</v>
      </c>
      <c r="P89" s="28">
        <f>V_G!P89-VConH!P89-VConLC!P89-VConK_T!P89-VConKC!P89</f>
        <v>6.9834973856523583E-2</v>
      </c>
      <c r="Q89" s="28">
        <f>V_G!Q89-VConH!Q89-VConLC!Q89-VConK_T!Q89-VConKC!Q89</f>
        <v>-5.7540967898168052E-2</v>
      </c>
      <c r="R89" s="28">
        <f>V_G!R89-VConH!R89-VConLC!R89-VConK_T!R89-VConKC!R89</f>
        <v>-0.10326425937633656</v>
      </c>
      <c r="S89" s="28">
        <f>V_G!S89-VConH!S89-VConLC!S89-VConK_T!S89-VConKC!S89</f>
        <v>2.2627570190525088E-2</v>
      </c>
      <c r="T89" s="28">
        <f>V_G!T89-VConH!T89-VConLC!T89-VConK_T!T89-VConKC!T89</f>
        <v>-3.3977795993076945E-2</v>
      </c>
      <c r="U89" s="28">
        <f>V_G!U89-VConH!U89-VConLC!U89-VConK_T!U89-VConKC!U89</f>
        <v>7.2287896543839908E-2</v>
      </c>
      <c r="V89" s="28">
        <f>V_G!V89-VConH!V89-VConLC!V89-VConK_T!V89-VConKC!V89</f>
        <v>-0.18036546512137172</v>
      </c>
      <c r="W89" s="28">
        <f>V_G!W89-VConH!W89-VConLC!W89-VConK_T!W89-VConKC!W89</f>
        <v>4.4388449944799215E-2</v>
      </c>
      <c r="X89" s="28">
        <f>V_G!X89-VConH!X89-VConLC!X89-VConK_T!X89-VConKC!X89</f>
        <v>4.7865014204230602E-2</v>
      </c>
      <c r="Y89" s="28">
        <f>V_G!Y89-VConH!Y89-VConLC!Y89-VConK_T!Y89-VConKC!Y89</f>
        <v>3.7083984381119178E-2</v>
      </c>
      <c r="Z89" s="28">
        <f>V_G!Z89-VConH!Z89-VConLC!Z89-VConK_T!Z89-VConKC!Z89</f>
        <v>-0.15174861110038401</v>
      </c>
      <c r="AA89" s="28">
        <f>V_G!AA89-VConH!AA89-VConLC!AA89-VConK_T!AA89-VConKC!AA89</f>
        <v>-6.8977539849190334E-2</v>
      </c>
      <c r="AC89" s="28">
        <f t="shared" si="8"/>
        <v>7.8800022316031809E-2</v>
      </c>
      <c r="AD89" s="28">
        <f t="shared" si="9"/>
        <v>-4.3590412787383896E-2</v>
      </c>
      <c r="AE89" s="28">
        <f t="shared" si="10"/>
        <v>-3.2838613645310502E-3</v>
      </c>
      <c r="AF89" s="28">
        <f t="shared" si="11"/>
        <v>-9.9603800843157866E-3</v>
      </c>
      <c r="AG89" s="28">
        <f t="shared" si="12"/>
        <v>-6.1214055522818389E-2</v>
      </c>
      <c r="AH89" s="28">
        <f t="shared" si="13"/>
        <v>-2.3437137075957477E-2</v>
      </c>
      <c r="AI89" s="28">
        <f t="shared" si="14"/>
        <v>-2.9180508373754261E-2</v>
      </c>
      <c r="AJ89" s="28">
        <f t="shared" si="15"/>
        <v>-3.2093620073673813E-3</v>
      </c>
    </row>
    <row r="90" spans="1:36" x14ac:dyDescent="0.15">
      <c r="A90" s="8">
        <v>88</v>
      </c>
      <c r="B90" s="11" t="s">
        <v>227</v>
      </c>
      <c r="C90" s="28"/>
      <c r="D90" s="28">
        <f>V_G!D90-VConH!D90-VConLC!D90-VConK_T!D90-VConKC!D90</f>
        <v>-0.30865748043578511</v>
      </c>
      <c r="E90" s="28">
        <f>V_G!E90-VConH!E90-VConLC!E90-VConK_T!E90-VConKC!E90</f>
        <v>-0.17869700483515161</v>
      </c>
      <c r="F90" s="28">
        <f>V_G!F90-VConH!F90-VConLC!F90-VConK_T!F90-VConKC!F90</f>
        <v>-0.16063503576776139</v>
      </c>
      <c r="G90" s="28">
        <f>V_G!G90-VConH!G90-VConLC!G90-VConK_T!G90-VConKC!G90</f>
        <v>6.1167880214260915E-3</v>
      </c>
      <c r="H90" s="28">
        <f>V_G!H90-VConH!H90-VConLC!H90-VConK_T!H90-VConKC!H90</f>
        <v>0.12464010179593377</v>
      </c>
      <c r="I90" s="28">
        <f>V_G!I90-VConH!I90-VConLC!I90-VConK_T!I90-VConKC!I90</f>
        <v>6.9644383274314048E-2</v>
      </c>
      <c r="J90" s="28">
        <f>V_G!J90-VConH!J90-VConLC!J90-VConK_T!J90-VConKC!J90</f>
        <v>3.7979728977740844E-3</v>
      </c>
      <c r="K90" s="28">
        <f>V_G!K90-VConH!K90-VConLC!K90-VConK_T!K90-VConKC!K90</f>
        <v>-3.0599914372735557E-3</v>
      </c>
      <c r="L90" s="28">
        <f>V_G!L90-VConH!L90-VConLC!L90-VConK_T!L90-VConKC!L90</f>
        <v>6.2758817985610588E-2</v>
      </c>
      <c r="M90" s="28">
        <f>V_G!M90-VConH!M90-VConLC!M90-VConK_T!M90-VConKC!M90</f>
        <v>4.6334193405726191E-2</v>
      </c>
      <c r="N90" s="28">
        <f>V_G!N90-VConH!N90-VConLC!N90-VConK_T!N90-VConKC!N90</f>
        <v>-9.4201424118342161E-2</v>
      </c>
      <c r="O90" s="28">
        <f>V_G!O90-VConH!O90-VConLC!O90-VConK_T!O90-VConKC!O90</f>
        <v>-0.2079585371602666</v>
      </c>
      <c r="P90" s="28">
        <f>V_G!P90-VConH!P90-VConLC!P90-VConK_T!P90-VConKC!P90</f>
        <v>-0.15391056664993269</v>
      </c>
      <c r="Q90" s="28">
        <f>V_G!Q90-VConH!Q90-VConLC!Q90-VConK_T!Q90-VConKC!Q90</f>
        <v>-3.2303617952515525E-2</v>
      </c>
      <c r="R90" s="28">
        <f>V_G!R90-VConH!R90-VConLC!R90-VConK_T!R90-VConKC!R90</f>
        <v>0.10975145920229788</v>
      </c>
      <c r="S90" s="28">
        <f>V_G!S90-VConH!S90-VConLC!S90-VConK_T!S90-VConKC!S90</f>
        <v>0.10487580847819673</v>
      </c>
      <c r="T90" s="28">
        <f>V_G!T90-VConH!T90-VConLC!T90-VConK_T!T90-VConKC!T90</f>
        <v>3.983533584817555E-2</v>
      </c>
      <c r="U90" s="28">
        <f>V_G!U90-VConH!U90-VConLC!U90-VConK_T!U90-VConKC!U90</f>
        <v>0.15398507829037406</v>
      </c>
      <c r="V90" s="28">
        <f>V_G!V90-VConH!V90-VConLC!V90-VConK_T!V90-VConKC!V90</f>
        <v>-1.5571911276456317E-2</v>
      </c>
      <c r="W90" s="28">
        <f>V_G!W90-VConH!W90-VConLC!W90-VConK_T!W90-VConKC!W90</f>
        <v>-3.1678144823682489E-2</v>
      </c>
      <c r="X90" s="28">
        <f>V_G!X90-VConH!X90-VConLC!X90-VConK_T!X90-VConKC!X90</f>
        <v>1.6659723051416515E-3</v>
      </c>
      <c r="Y90" s="28">
        <f>V_G!Y90-VConH!Y90-VConLC!Y90-VConK_T!Y90-VConKC!Y90</f>
        <v>7.6936484149177684E-2</v>
      </c>
      <c r="Z90" s="28">
        <f>V_G!Z90-VConH!Z90-VConLC!Z90-VConK_T!Z90-VConKC!Z90</f>
        <v>-7.8571653692901783E-2</v>
      </c>
      <c r="AA90" s="28">
        <f>V_G!AA90-VConH!AA90-VConLC!AA90-VConK_T!AA90-VConKC!AA90</f>
        <v>3.228267883983494E-2</v>
      </c>
      <c r="AC90" s="28">
        <f t="shared" si="8"/>
        <v>-2.7786153502247824E-2</v>
      </c>
      <c r="AD90" s="28">
        <f t="shared" si="9"/>
        <v>3.12591374669903E-3</v>
      </c>
      <c r="AE90" s="28">
        <f t="shared" si="10"/>
        <v>-3.5909090816444042E-2</v>
      </c>
      <c r="AF90" s="28">
        <f t="shared" si="11"/>
        <v>2.9647266068710487E-2</v>
      </c>
      <c r="AG90" s="28">
        <f t="shared" si="12"/>
        <v>1.0215836432036947E-2</v>
      </c>
      <c r="AH90" s="28">
        <f t="shared" si="13"/>
        <v>-1.6391588534872503E-2</v>
      </c>
      <c r="AI90" s="28">
        <f t="shared" si="14"/>
        <v>2.236047995495791E-2</v>
      </c>
      <c r="AJ90" s="28">
        <f t="shared" si="15"/>
        <v>-5.3896875313174325E-3</v>
      </c>
    </row>
    <row r="91" spans="1:36" x14ac:dyDescent="0.15">
      <c r="A91" s="8">
        <v>89</v>
      </c>
      <c r="B91" s="11" t="s">
        <v>228</v>
      </c>
      <c r="C91" s="28"/>
      <c r="D91" s="28">
        <f>V_G!D91-VConH!D91-VConLC!D91-VConK_T!D91-VConKC!D91</f>
        <v>1.3078410842758681E-2</v>
      </c>
      <c r="E91" s="28">
        <f>V_G!E91-VConH!E91-VConLC!E91-VConK_T!E91-VConKC!E91</f>
        <v>7.9638444833717847E-2</v>
      </c>
      <c r="F91" s="28">
        <f>V_G!F91-VConH!F91-VConLC!F91-VConK_T!F91-VConKC!F91</f>
        <v>4.6004315319367453E-2</v>
      </c>
      <c r="G91" s="28">
        <f>V_G!G91-VConH!G91-VConLC!G91-VConK_T!G91-VConKC!G91</f>
        <v>1.1811529796318034E-2</v>
      </c>
      <c r="H91" s="28">
        <f>V_G!H91-VConH!H91-VConLC!H91-VConK_T!H91-VConKC!H91</f>
        <v>8.9028455403002749E-2</v>
      </c>
      <c r="I91" s="28">
        <f>V_G!I91-VConH!I91-VConLC!I91-VConK_T!I91-VConKC!I91</f>
        <v>6.8594041361603658E-2</v>
      </c>
      <c r="J91" s="28">
        <f>V_G!J91-VConH!J91-VConLC!J91-VConK_T!J91-VConKC!J91</f>
        <v>-0.13720254390281042</v>
      </c>
      <c r="K91" s="28">
        <f>V_G!K91-VConH!K91-VConLC!K91-VConK_T!K91-VConKC!K91</f>
        <v>-3.2291391222093381E-2</v>
      </c>
      <c r="L91" s="28">
        <f>V_G!L91-VConH!L91-VConLC!L91-VConK_T!L91-VConKC!L91</f>
        <v>-2.7349138872360474E-2</v>
      </c>
      <c r="M91" s="28">
        <f>V_G!M91-VConH!M91-VConLC!M91-VConK_T!M91-VConKC!M91</f>
        <v>-1.5180413285402103E-2</v>
      </c>
      <c r="N91" s="28">
        <f>V_G!N91-VConH!N91-VConLC!N91-VConK_T!N91-VConKC!N91</f>
        <v>-0.20077330906010474</v>
      </c>
      <c r="O91" s="28">
        <f>V_G!O91-VConH!O91-VConLC!O91-VConK_T!O91-VConKC!O91</f>
        <v>-4.9054797599073018E-2</v>
      </c>
      <c r="P91" s="28">
        <f>V_G!P91-VConH!P91-VConLC!P91-VConK_T!P91-VConKC!P91</f>
        <v>-3.8352610037459225E-2</v>
      </c>
      <c r="Q91" s="28">
        <f>V_G!Q91-VConH!Q91-VConLC!Q91-VConK_T!Q91-VConKC!Q91</f>
        <v>-0.10088715398464052</v>
      </c>
      <c r="R91" s="28">
        <f>V_G!R91-VConH!R91-VConLC!R91-VConK_T!R91-VConKC!R91</f>
        <v>-0.2297623721135387</v>
      </c>
      <c r="S91" s="28">
        <f>V_G!S91-VConH!S91-VConLC!S91-VConK_T!S91-VConKC!S91</f>
        <v>9.3837173644757146E-4</v>
      </c>
      <c r="T91" s="28">
        <f>V_G!T91-VConH!T91-VConLC!T91-VConK_T!T91-VConKC!T91</f>
        <v>-0.18423824039348452</v>
      </c>
      <c r="U91" s="28">
        <f>V_G!U91-VConH!U91-VConLC!U91-VConK_T!U91-VConKC!U91</f>
        <v>-1.5184565413301107E-2</v>
      </c>
      <c r="V91" s="28">
        <f>V_G!V91-VConH!V91-VConLC!V91-VConK_T!V91-VConKC!V91</f>
        <v>3.47612605572344E-2</v>
      </c>
      <c r="W91" s="28">
        <f>V_G!W91-VConH!W91-VConLC!W91-VConK_T!W91-VConKC!W91</f>
        <v>5.6973006296579427E-2</v>
      </c>
      <c r="X91" s="28">
        <f>V_G!X91-VConH!X91-VConLC!X91-VConK_T!X91-VConKC!X91</f>
        <v>-1.9487023045369253E-2</v>
      </c>
      <c r="Y91" s="28">
        <f>V_G!Y91-VConH!Y91-VConLC!Y91-VConK_T!Y91-VConKC!Y91</f>
        <v>-5.0221071982719002E-2</v>
      </c>
      <c r="Z91" s="28">
        <f>V_G!Z91-VConH!Z91-VConLC!Z91-VConK_T!Z91-VConKC!Z91</f>
        <v>6.9875846009556444E-2</v>
      </c>
      <c r="AA91" s="28">
        <f>V_G!AA91-VConH!AA91-VConLC!AA91-VConK_T!AA91-VConKC!AA91</f>
        <v>1.0275915455945394E-3</v>
      </c>
      <c r="AC91" s="28">
        <f t="shared" si="8"/>
        <v>5.9015357342801944E-2</v>
      </c>
      <c r="AD91" s="28">
        <f t="shared" si="9"/>
        <v>-8.2559359268554219E-2</v>
      </c>
      <c r="AE91" s="28">
        <f t="shared" si="10"/>
        <v>-8.3423712399652766E-2</v>
      </c>
      <c r="AF91" s="28">
        <f t="shared" si="11"/>
        <v>-2.5435112399668214E-2</v>
      </c>
      <c r="AG91" s="28">
        <f t="shared" si="12"/>
        <v>6.8941218574773274E-3</v>
      </c>
      <c r="AH91" s="28">
        <f t="shared" si="13"/>
        <v>-8.2991535834103486E-2</v>
      </c>
      <c r="AI91" s="28">
        <f t="shared" si="14"/>
        <v>-1.3311649553238636E-2</v>
      </c>
      <c r="AJ91" s="28">
        <f t="shared" si="15"/>
        <v>-2.7883989915344971E-2</v>
      </c>
    </row>
    <row r="92" spans="1:36" x14ac:dyDescent="0.15">
      <c r="A92" s="8">
        <v>90</v>
      </c>
      <c r="B92" s="11" t="s">
        <v>229</v>
      </c>
      <c r="C92" s="28"/>
      <c r="D92" s="28">
        <f>V_G!D92-VConH!D92-VConLC!D92-VConK_T!D92-VConKC!D92</f>
        <v>-4.8747281964501593E-2</v>
      </c>
      <c r="E92" s="28">
        <f>V_G!E92-VConH!E92-VConLC!E92-VConK_T!E92-VConKC!E92</f>
        <v>2.2651541142343062E-3</v>
      </c>
      <c r="F92" s="28">
        <f>V_G!F92-VConH!F92-VConLC!F92-VConK_T!F92-VConKC!F92</f>
        <v>-2.6363141931949326E-2</v>
      </c>
      <c r="G92" s="28">
        <f>V_G!G92-VConH!G92-VConLC!G92-VConK_T!G92-VConKC!G92</f>
        <v>-2.6234465031442881E-2</v>
      </c>
      <c r="H92" s="28">
        <f>V_G!H92-VConH!H92-VConLC!H92-VConK_T!H92-VConKC!H92</f>
        <v>-3.302781200954228E-2</v>
      </c>
      <c r="I92" s="28">
        <f>V_G!I92-VConH!I92-VConLC!I92-VConK_T!I92-VConKC!I92</f>
        <v>3.7617206096437837E-2</v>
      </c>
      <c r="J92" s="28">
        <f>V_G!J92-VConH!J92-VConLC!J92-VConK_T!J92-VConKC!J92</f>
        <v>-1.5782258517501233E-2</v>
      </c>
      <c r="K92" s="28">
        <f>V_G!K92-VConH!K92-VConLC!K92-VConK_T!K92-VConKC!K92</f>
        <v>1.7404615973501153E-2</v>
      </c>
      <c r="L92" s="28">
        <f>V_G!L92-VConH!L92-VConLC!L92-VConK_T!L92-VConKC!L92</f>
        <v>-1.0952632754302414E-2</v>
      </c>
      <c r="M92" s="28">
        <f>V_G!M92-VConH!M92-VConLC!M92-VConK_T!M92-VConKC!M92</f>
        <v>-8.4380063270212399E-2</v>
      </c>
      <c r="N92" s="28">
        <f>V_G!N92-VConH!N92-VConLC!N92-VConK_T!N92-VConKC!N92</f>
        <v>5.6581124485160623E-2</v>
      </c>
      <c r="O92" s="28">
        <f>V_G!O92-VConH!O92-VConLC!O92-VConK_T!O92-VConKC!O92</f>
        <v>5.4344006028833624E-4</v>
      </c>
      <c r="P92" s="28">
        <f>V_G!P92-VConH!P92-VConLC!P92-VConK_T!P92-VConKC!P92</f>
        <v>0.1155806048703934</v>
      </c>
      <c r="Q92" s="28">
        <f>V_G!Q92-VConH!Q92-VConLC!Q92-VConK_T!Q92-VConKC!Q92</f>
        <v>8.0686783554832386E-2</v>
      </c>
      <c r="R92" s="28">
        <f>V_G!R92-VConH!R92-VConLC!R92-VConK_T!R92-VConKC!R92</f>
        <v>-2.0226538487256585E-2</v>
      </c>
      <c r="S92" s="28">
        <f>V_G!S92-VConH!S92-VConLC!S92-VConK_T!S92-VConKC!S92</f>
        <v>-1.179002512586925E-2</v>
      </c>
      <c r="T92" s="28">
        <f>V_G!T92-VConH!T92-VConLC!T92-VConK_T!T92-VConKC!T92</f>
        <v>2.219655634425486E-2</v>
      </c>
      <c r="U92" s="28">
        <f>V_G!U92-VConH!U92-VConLC!U92-VConK_T!U92-VConKC!U92</f>
        <v>-3.9259085577757688E-2</v>
      </c>
      <c r="V92" s="28">
        <f>V_G!V92-VConH!V92-VConLC!V92-VConK_T!V92-VConKC!V92</f>
        <v>-2.4418048959995942E-2</v>
      </c>
      <c r="W92" s="28">
        <f>V_G!W92-VConH!W92-VConLC!W92-VConK_T!W92-VConKC!W92</f>
        <v>-1.7937084034663132E-2</v>
      </c>
      <c r="X92" s="28">
        <f>V_G!X92-VConH!X92-VConLC!X92-VConK_T!X92-VConKC!X92</f>
        <v>-2.2211156290451207E-2</v>
      </c>
      <c r="Y92" s="28">
        <f>V_G!Y92-VConH!Y92-VConLC!Y92-VConK_T!Y92-VConKC!Y92</f>
        <v>-1.0685069106543895E-2</v>
      </c>
      <c r="Z92" s="28">
        <f>V_G!Z92-VConH!Z92-VConLC!Z92-VConK_T!Z92-VConKC!Z92</f>
        <v>-4.653564446056891E-2</v>
      </c>
      <c r="AA92" s="28">
        <f>V_G!AA92-VConH!AA92-VConLC!AA92-VConK_T!AA92-VConKC!AA92</f>
        <v>4.1766576596232098E-2</v>
      </c>
      <c r="AC92" s="28">
        <f t="shared" si="8"/>
        <v>-9.1486117524524693E-3</v>
      </c>
      <c r="AD92" s="28">
        <f t="shared" si="9"/>
        <v>-7.4258428166708535E-3</v>
      </c>
      <c r="AE92" s="28">
        <f t="shared" si="10"/>
        <v>3.2958852974477662E-2</v>
      </c>
      <c r="AF92" s="28">
        <f t="shared" si="11"/>
        <v>-1.6325763703722622E-2</v>
      </c>
      <c r="AG92" s="28">
        <f t="shared" si="12"/>
        <v>-5.1513789902935701E-3</v>
      </c>
      <c r="AH92" s="28">
        <f t="shared" si="13"/>
        <v>1.2766505078903404E-2</v>
      </c>
      <c r="AI92" s="28">
        <f t="shared" si="14"/>
        <v>-1.2135369436186729E-2</v>
      </c>
      <c r="AJ92" s="28">
        <f t="shared" si="15"/>
        <v>-6.5917232446618078E-4</v>
      </c>
    </row>
    <row r="93" spans="1:36" x14ac:dyDescent="0.15">
      <c r="A93" s="8">
        <v>91</v>
      </c>
      <c r="B93" s="11" t="s">
        <v>230</v>
      </c>
      <c r="C93" s="28"/>
      <c r="D93" s="28">
        <f>V_G!D93-VConH!D93-VConLC!D93-VConK_T!D93-VConKC!D93</f>
        <v>-3.0818758557963309E-2</v>
      </c>
      <c r="E93" s="28">
        <f>V_G!E93-VConH!E93-VConLC!E93-VConK_T!E93-VConKC!E93</f>
        <v>2.0195369842480933E-2</v>
      </c>
      <c r="F93" s="28">
        <f>V_G!F93-VConH!F93-VConLC!F93-VConK_T!F93-VConKC!F93</f>
        <v>1.0803457863232082E-2</v>
      </c>
      <c r="G93" s="28">
        <f>V_G!G93-VConH!G93-VConLC!G93-VConK_T!G93-VConKC!G93</f>
        <v>-1.1857473178839647E-2</v>
      </c>
      <c r="H93" s="28">
        <f>V_G!H93-VConH!H93-VConLC!H93-VConK_T!H93-VConKC!H93</f>
        <v>1.8844019614686195E-3</v>
      </c>
      <c r="I93" s="28">
        <f>V_G!I93-VConH!I93-VConLC!I93-VConK_T!I93-VConKC!I93</f>
        <v>-4.6579728891478385E-3</v>
      </c>
      <c r="J93" s="28">
        <f>V_G!J93-VConH!J93-VConLC!J93-VConK_T!J93-VConKC!J93</f>
        <v>3.4761385147358485E-2</v>
      </c>
      <c r="K93" s="28">
        <f>V_G!K93-VConH!K93-VConLC!K93-VConK_T!K93-VConKC!K93</f>
        <v>-1.77998876645152E-2</v>
      </c>
      <c r="L93" s="28">
        <f>V_G!L93-VConH!L93-VConLC!L93-VConK_T!L93-VConKC!L93</f>
        <v>-2.0763808839803503E-2</v>
      </c>
      <c r="M93" s="28">
        <f>V_G!M93-VConH!M93-VConLC!M93-VConK_T!M93-VConKC!M93</f>
        <v>-2.4810383015352506E-2</v>
      </c>
      <c r="N93" s="28">
        <f>V_G!N93-VConH!N93-VConLC!N93-VConK_T!N93-VConKC!N93</f>
        <v>3.5901827057821544E-3</v>
      </c>
      <c r="O93" s="28">
        <f>V_G!O93-VConH!O93-VConLC!O93-VConK_T!O93-VConKC!O93</f>
        <v>4.7840245746886599E-3</v>
      </c>
      <c r="P93" s="28">
        <f>V_G!P93-VConH!P93-VConLC!P93-VConK_T!P93-VConKC!P93</f>
        <v>2.5465920844324245E-2</v>
      </c>
      <c r="Q93" s="28">
        <f>V_G!Q93-VConH!Q93-VConLC!Q93-VConK_T!Q93-VConKC!Q93</f>
        <v>3.2184429589992215E-2</v>
      </c>
      <c r="R93" s="28">
        <f>V_G!R93-VConH!R93-VConLC!R93-VConK_T!R93-VConKC!R93</f>
        <v>-1.6484787821049951E-2</v>
      </c>
      <c r="S93" s="28">
        <f>V_G!S93-VConH!S93-VConLC!S93-VConK_T!S93-VConKC!S93</f>
        <v>-1.8208659674838553E-3</v>
      </c>
      <c r="T93" s="28">
        <f>V_G!T93-VConH!T93-VConLC!T93-VConK_T!T93-VConKC!T93</f>
        <v>1.9019448895899693E-2</v>
      </c>
      <c r="U93" s="28">
        <f>V_G!U93-VConH!U93-VConLC!U93-VConK_T!U93-VConKC!U93</f>
        <v>-4.141034595097284E-3</v>
      </c>
      <c r="V93" s="28">
        <f>V_G!V93-VConH!V93-VConLC!V93-VConK_T!V93-VConKC!V93</f>
        <v>1.6427591222342944E-2</v>
      </c>
      <c r="W93" s="28">
        <f>V_G!W93-VConH!W93-VConLC!W93-VConK_T!W93-VConKC!W93</f>
        <v>1.9475627470223151E-2</v>
      </c>
      <c r="X93" s="28">
        <f>V_G!X93-VConH!X93-VConLC!X93-VConK_T!X93-VConKC!X93</f>
        <v>-8.9227857878226256E-3</v>
      </c>
      <c r="Y93" s="28">
        <f>V_G!Y93-VConH!Y93-VConLC!Y93-VConK_T!Y93-VConKC!Y93</f>
        <v>-7.4092857080037024E-3</v>
      </c>
      <c r="Z93" s="28">
        <f>V_G!Z93-VConH!Z93-VConLC!Z93-VConK_T!Z93-VConKC!Z93</f>
        <v>-1.8507604889393355E-2</v>
      </c>
      <c r="AA93" s="28">
        <f>V_G!AA93-VConH!AA93-VConLC!AA93-VConK_T!AA93-VConKC!AA93</f>
        <v>3.7831648622134152E-2</v>
      </c>
      <c r="AC93" s="28">
        <f t="shared" si="8"/>
        <v>3.2735567198388304E-3</v>
      </c>
      <c r="AD93" s="28">
        <f t="shared" si="9"/>
        <v>-5.0045023333061137E-3</v>
      </c>
      <c r="AE93" s="28">
        <f t="shared" si="10"/>
        <v>8.8257442440942621E-3</v>
      </c>
      <c r="AF93" s="28">
        <f t="shared" si="11"/>
        <v>8.3717694411091746E-3</v>
      </c>
      <c r="AG93" s="28">
        <f t="shared" si="12"/>
        <v>3.9715860082456984E-3</v>
      </c>
      <c r="AH93" s="28">
        <f t="shared" si="13"/>
        <v>1.9106209553940746E-3</v>
      </c>
      <c r="AI93" s="28">
        <f t="shared" si="14"/>
        <v>6.7217006537853719E-3</v>
      </c>
      <c r="AJ93" s="28">
        <f t="shared" si="15"/>
        <v>3.8803303644964295E-3</v>
      </c>
    </row>
    <row r="94" spans="1:36" x14ac:dyDescent="0.15">
      <c r="A94" s="8">
        <v>92</v>
      </c>
      <c r="B94" s="11" t="s">
        <v>231</v>
      </c>
      <c r="C94" s="28"/>
      <c r="D94" s="28">
        <f>V_G!D94-VConH!D94-VConLC!D94-VConK_T!D94-VConKC!D94</f>
        <v>-1.2317305347626817E-2</v>
      </c>
      <c r="E94" s="28">
        <f>V_G!E94-VConH!E94-VConLC!E94-VConK_T!E94-VConKC!E94</f>
        <v>1.3163733104596426E-2</v>
      </c>
      <c r="F94" s="28">
        <f>V_G!F94-VConH!F94-VConLC!F94-VConK_T!F94-VConKC!F94</f>
        <v>-1.3556624208284665E-2</v>
      </c>
      <c r="G94" s="28">
        <f>V_G!G94-VConH!G94-VConLC!G94-VConK_T!G94-VConKC!G94</f>
        <v>-3.3154850165537812E-2</v>
      </c>
      <c r="H94" s="28">
        <f>V_G!H94-VConH!H94-VConLC!H94-VConK_T!H94-VConKC!H94</f>
        <v>1.7662051213589186E-2</v>
      </c>
      <c r="I94" s="28">
        <f>V_G!I94-VConH!I94-VConLC!I94-VConK_T!I94-VConKC!I94</f>
        <v>-1.3636415092918606E-2</v>
      </c>
      <c r="J94" s="28">
        <f>V_G!J94-VConH!J94-VConLC!J94-VConK_T!J94-VConKC!J94</f>
        <v>1.65365775043496E-2</v>
      </c>
      <c r="K94" s="28">
        <f>V_G!K94-VConH!K94-VConLC!K94-VConK_T!K94-VConKC!K94</f>
        <v>1.9205582790952729E-2</v>
      </c>
      <c r="L94" s="28">
        <f>V_G!L94-VConH!L94-VConLC!L94-VConK_T!L94-VConKC!L94</f>
        <v>-2.0030088658499159E-2</v>
      </c>
      <c r="M94" s="28">
        <f>V_G!M94-VConH!M94-VConLC!M94-VConK_T!M94-VConKC!M94</f>
        <v>-4.729498981864904E-2</v>
      </c>
      <c r="N94" s="28">
        <f>V_G!N94-VConH!N94-VConLC!N94-VConK_T!N94-VConKC!N94</f>
        <v>-1.7682640653376869E-2</v>
      </c>
      <c r="O94" s="28">
        <f>V_G!O94-VConH!O94-VConLC!O94-VConK_T!O94-VConKC!O94</f>
        <v>-2.2439788888417658E-2</v>
      </c>
      <c r="P94" s="28">
        <f>V_G!P94-VConH!P94-VConLC!P94-VConK_T!P94-VConKC!P94</f>
        <v>4.0785775227872752E-2</v>
      </c>
      <c r="Q94" s="28">
        <f>V_G!Q94-VConH!Q94-VConLC!Q94-VConK_T!Q94-VConKC!Q94</f>
        <v>1.1960241676209644E-2</v>
      </c>
      <c r="R94" s="28">
        <f>V_G!R94-VConH!R94-VConLC!R94-VConK_T!R94-VConKC!R94</f>
        <v>-1.6377579249429744E-2</v>
      </c>
      <c r="S94" s="28">
        <f>V_G!S94-VConH!S94-VConLC!S94-VConK_T!S94-VConKC!S94</f>
        <v>-1.3128621640856316E-2</v>
      </c>
      <c r="T94" s="28">
        <f>V_G!T94-VConH!T94-VConLC!T94-VConK_T!T94-VConKC!T94</f>
        <v>2.7349187366242665E-2</v>
      </c>
      <c r="U94" s="28">
        <f>V_G!U94-VConH!U94-VConLC!U94-VConK_T!U94-VConKC!U94</f>
        <v>4.9171312675049678E-3</v>
      </c>
      <c r="V94" s="28">
        <f>V_G!V94-VConH!V94-VConLC!V94-VConK_T!V94-VConKC!V94</f>
        <v>5.3533731767650271E-2</v>
      </c>
      <c r="W94" s="28">
        <f>V_G!W94-VConH!W94-VConLC!W94-VConK_T!W94-VConKC!W94</f>
        <v>3.6981776039654848E-3</v>
      </c>
      <c r="X94" s="28">
        <f>V_G!X94-VConH!X94-VConLC!X94-VConK_T!X94-VConKC!X94</f>
        <v>-3.4029682910454856E-3</v>
      </c>
      <c r="Y94" s="28">
        <f>V_G!Y94-VConH!Y94-VConLC!Y94-VConK_T!Y94-VConKC!Y94</f>
        <v>-1.6999587297977566E-2</v>
      </c>
      <c r="Z94" s="28">
        <f>V_G!Z94-VConH!Z94-VConLC!Z94-VConK_T!Z94-VConKC!Z94</f>
        <v>-2.1514772437846219E-2</v>
      </c>
      <c r="AA94" s="28">
        <f>V_G!AA94-VConH!AA94-VConLC!AA94-VConK_T!AA94-VConKC!AA94</f>
        <v>4.1930625262697224E-2</v>
      </c>
      <c r="AC94" s="28">
        <f t="shared" si="8"/>
        <v>-5.9044210297110938E-3</v>
      </c>
      <c r="AD94" s="28">
        <f t="shared" si="9"/>
        <v>-9.8531117670445471E-3</v>
      </c>
      <c r="AE94" s="28">
        <f t="shared" si="10"/>
        <v>1.6000542507573558E-4</v>
      </c>
      <c r="AF94" s="28">
        <f t="shared" si="11"/>
        <v>1.7219051942863581E-2</v>
      </c>
      <c r="AG94" s="28">
        <f t="shared" si="12"/>
        <v>1.1387551756244785E-3</v>
      </c>
      <c r="AH94" s="28">
        <f t="shared" si="13"/>
        <v>-4.8465531709844063E-3</v>
      </c>
      <c r="AI94" s="28">
        <f t="shared" si="14"/>
        <v>1.1188940655148917E-2</v>
      </c>
      <c r="AJ94" s="28">
        <f t="shared" si="15"/>
        <v>5.0103862533877445E-4</v>
      </c>
    </row>
    <row r="95" spans="1:36" x14ac:dyDescent="0.15">
      <c r="A95" s="8">
        <v>93</v>
      </c>
      <c r="B95" s="11" t="s">
        <v>232</v>
      </c>
      <c r="C95" s="28"/>
      <c r="D95" s="28">
        <f>V_G!D95-VConH!D95-VConLC!D95-VConK_T!D95-VConKC!D95</f>
        <v>-5.308745489356833E-3</v>
      </c>
      <c r="E95" s="28">
        <f>V_G!E95-VConH!E95-VConLC!E95-VConK_T!E95-VConKC!E95</f>
        <v>-7.6352921299591469E-3</v>
      </c>
      <c r="F95" s="28">
        <f>V_G!F95-VConH!F95-VConLC!F95-VConK_T!F95-VConKC!F95</f>
        <v>-1.4981435780526322E-3</v>
      </c>
      <c r="G95" s="28">
        <f>V_G!G95-VConH!G95-VConLC!G95-VConK_T!G95-VConKC!G95</f>
        <v>-3.9124947126766452E-2</v>
      </c>
      <c r="H95" s="28">
        <f>V_G!H95-VConH!H95-VConLC!H95-VConK_T!H95-VConKC!H95</f>
        <v>1.8940078208553583E-2</v>
      </c>
      <c r="I95" s="28">
        <f>V_G!I95-VConH!I95-VConLC!I95-VConK_T!I95-VConKC!I95</f>
        <v>-3.5746147887312464E-4</v>
      </c>
      <c r="J95" s="28">
        <f>V_G!J95-VConH!J95-VConLC!J95-VConK_T!J95-VConKC!J95</f>
        <v>-4.2150530566976069E-2</v>
      </c>
      <c r="K95" s="28">
        <f>V_G!K95-VConH!K95-VConLC!K95-VConK_T!K95-VConKC!K95</f>
        <v>-7.3611154664662698E-2</v>
      </c>
      <c r="L95" s="28">
        <f>V_G!L95-VConH!L95-VConLC!L95-VConK_T!L95-VConKC!L95</f>
        <v>-4.2222482107234845E-2</v>
      </c>
      <c r="M95" s="28">
        <f>V_G!M95-VConH!M95-VConLC!M95-VConK_T!M95-VConKC!M95</f>
        <v>-6.401211405112843E-2</v>
      </c>
      <c r="N95" s="28">
        <f>V_G!N95-VConH!N95-VConLC!N95-VConK_T!N95-VConKC!N95</f>
        <v>-2.0978551876310999E-3</v>
      </c>
      <c r="O95" s="28">
        <f>V_G!O95-VConH!O95-VConLC!O95-VConK_T!O95-VConKC!O95</f>
        <v>-3.2185505806665987E-2</v>
      </c>
      <c r="P95" s="28">
        <f>V_G!P95-VConH!P95-VConLC!P95-VConK_T!P95-VConKC!P95</f>
        <v>5.5699419658043557E-2</v>
      </c>
      <c r="Q95" s="28">
        <f>V_G!Q95-VConH!Q95-VConLC!Q95-VConK_T!Q95-VConKC!Q95</f>
        <v>2.1743354581926157E-3</v>
      </c>
      <c r="R95" s="28">
        <f>V_G!R95-VConH!R95-VConLC!R95-VConK_T!R95-VConKC!R95</f>
        <v>-1.496470151305636E-2</v>
      </c>
      <c r="S95" s="28">
        <f>V_G!S95-VConH!S95-VConLC!S95-VConK_T!S95-VConKC!S95</f>
        <v>-1.4272482901929364E-2</v>
      </c>
      <c r="T95" s="28">
        <f>V_G!T95-VConH!T95-VConLC!T95-VConK_T!T95-VConKC!T95</f>
        <v>-1.982374105282934E-2</v>
      </c>
      <c r="U95" s="28">
        <f>V_G!U95-VConH!U95-VConLC!U95-VConK_T!U95-VConKC!U95</f>
        <v>-1.8813203033541701E-2</v>
      </c>
      <c r="V95" s="28">
        <f>V_G!V95-VConH!V95-VConLC!V95-VConK_T!V95-VConKC!V95</f>
        <v>4.0149576071810598E-2</v>
      </c>
      <c r="W95" s="28">
        <f>V_G!W95-VConH!W95-VConLC!W95-VConK_T!W95-VConKC!W95</f>
        <v>-1.1080158217260558E-2</v>
      </c>
      <c r="X95" s="28">
        <f>V_G!X95-VConH!X95-VConLC!X95-VConK_T!X95-VConKC!X95</f>
        <v>-3.6863610696429047E-3</v>
      </c>
      <c r="Y95" s="28">
        <f>V_G!Y95-VConH!Y95-VConLC!Y95-VConK_T!Y95-VConKC!Y95</f>
        <v>2.6898156724455692E-3</v>
      </c>
      <c r="Z95" s="28">
        <f>V_G!Z95-VConH!Z95-VConLC!Z95-VConK_T!Z95-VConKC!Z95</f>
        <v>-3.8145170985513094E-2</v>
      </c>
      <c r="AA95" s="28">
        <f>V_G!AA95-VConH!AA95-VConLC!AA95-VConK_T!AA95-VConKC!AA95</f>
        <v>7.8616728381114456E-2</v>
      </c>
      <c r="AC95" s="28">
        <f t="shared" si="8"/>
        <v>-5.9351532210195554E-3</v>
      </c>
      <c r="AD95" s="28">
        <f t="shared" si="9"/>
        <v>-4.4818827315526624E-2</v>
      </c>
      <c r="AE95" s="28">
        <f t="shared" si="10"/>
        <v>-7.0978702108310773E-4</v>
      </c>
      <c r="AF95" s="28">
        <f t="shared" si="11"/>
        <v>-2.6507774602927813E-3</v>
      </c>
      <c r="AG95" s="28">
        <f t="shared" si="12"/>
        <v>1.4387124356015643E-2</v>
      </c>
      <c r="AH95" s="28">
        <f t="shared" si="13"/>
        <v>-2.2764307168304868E-2</v>
      </c>
      <c r="AI95" s="28">
        <f t="shared" si="14"/>
        <v>3.738435720822878E-3</v>
      </c>
      <c r="AJ95" s="28">
        <f t="shared" si="15"/>
        <v>-9.8874500878940643E-3</v>
      </c>
    </row>
    <row r="96" spans="1:36" x14ac:dyDescent="0.15">
      <c r="A96" s="8">
        <v>94</v>
      </c>
      <c r="B96" s="11" t="s">
        <v>233</v>
      </c>
      <c r="C96" s="28"/>
      <c r="D96" s="28">
        <f>V_G!D96-VConH!D96-VConLC!D96-VConK_T!D96-VConKC!D96</f>
        <v>2.3799289942388415E-2</v>
      </c>
      <c r="E96" s="28">
        <f>V_G!E96-VConH!E96-VConLC!E96-VConK_T!E96-VConKC!E96</f>
        <v>-1.7373895931122544E-2</v>
      </c>
      <c r="F96" s="28">
        <f>V_G!F96-VConH!F96-VConLC!F96-VConK_T!F96-VConKC!F96</f>
        <v>-1.8307319840760138E-2</v>
      </c>
      <c r="G96" s="28">
        <f>V_G!G96-VConH!G96-VConLC!G96-VConK_T!G96-VConKC!G96</f>
        <v>3.0898188496364699E-2</v>
      </c>
      <c r="H96" s="28">
        <f>V_G!H96-VConH!H96-VConLC!H96-VConK_T!H96-VConKC!H96</f>
        <v>4.9277492283650443E-3</v>
      </c>
      <c r="I96" s="28">
        <f>V_G!I96-VConH!I96-VConLC!I96-VConK_T!I96-VConKC!I96</f>
        <v>0.18896124963482142</v>
      </c>
      <c r="J96" s="28">
        <f>V_G!J96-VConH!J96-VConLC!J96-VConK_T!J96-VConKC!J96</f>
        <v>-3.0568524034868254E-2</v>
      </c>
      <c r="K96" s="28">
        <f>V_G!K96-VConH!K96-VConLC!K96-VConK_T!K96-VConKC!K96</f>
        <v>-5.9633384958685018E-2</v>
      </c>
      <c r="L96" s="28">
        <f>V_G!L96-VConH!L96-VConLC!L96-VConK_T!L96-VConKC!L96</f>
        <v>-7.854705463178184E-2</v>
      </c>
      <c r="M96" s="28">
        <f>V_G!M96-VConH!M96-VConLC!M96-VConK_T!M96-VConKC!M96</f>
        <v>-7.1050884008610288E-2</v>
      </c>
      <c r="N96" s="28">
        <f>V_G!N96-VConH!N96-VConLC!N96-VConK_T!N96-VConKC!N96</f>
        <v>-1.3025784880369498E-2</v>
      </c>
      <c r="O96" s="28">
        <f>V_G!O96-VConH!O96-VConLC!O96-VConK_T!O96-VConKC!O96</f>
        <v>1.4663214152110145E-2</v>
      </c>
      <c r="P96" s="28">
        <f>V_G!P96-VConH!P96-VConLC!P96-VConK_T!P96-VConKC!P96</f>
        <v>-4.3384097339810627E-2</v>
      </c>
      <c r="Q96" s="28">
        <f>V_G!Q96-VConH!Q96-VConLC!Q96-VConK_T!Q96-VConKC!Q96</f>
        <v>-4.881457342140038E-2</v>
      </c>
      <c r="R96" s="28">
        <f>V_G!R96-VConH!R96-VConLC!R96-VConK_T!R96-VConKC!R96</f>
        <v>-5.8331138526961056E-2</v>
      </c>
      <c r="S96" s="28">
        <f>V_G!S96-VConH!S96-VConLC!S96-VConK_T!S96-VConKC!S96</f>
        <v>-3.0944486992308798E-2</v>
      </c>
      <c r="T96" s="28">
        <f>V_G!T96-VConH!T96-VConLC!T96-VConK_T!T96-VConKC!T96</f>
        <v>2.1919611958094577E-3</v>
      </c>
      <c r="U96" s="28">
        <f>V_G!U96-VConH!U96-VConLC!U96-VConK_T!U96-VConKC!U96</f>
        <v>2.7590989328692774E-2</v>
      </c>
      <c r="V96" s="28">
        <f>V_G!V96-VConH!V96-VConLC!V96-VConK_T!V96-VConKC!V96</f>
        <v>1.9203824145665564E-2</v>
      </c>
      <c r="W96" s="28">
        <f>V_G!W96-VConH!W96-VConLC!W96-VConK_T!W96-VConKC!W96</f>
        <v>-4.8320475131700347E-2</v>
      </c>
      <c r="X96" s="28">
        <f>V_G!X96-VConH!X96-VConLC!X96-VConK_T!X96-VConKC!X96</f>
        <v>1.8170289384366656E-2</v>
      </c>
      <c r="Y96" s="28">
        <f>V_G!Y96-VConH!Y96-VConLC!Y96-VConK_T!Y96-VConKC!Y96</f>
        <v>2.7064549542278493E-2</v>
      </c>
      <c r="Z96" s="28">
        <f>V_G!Z96-VConH!Z96-VConLC!Z96-VConK_T!Z96-VConKC!Z96</f>
        <v>-2.101835005341934E-2</v>
      </c>
      <c r="AA96" s="28">
        <f>V_G!AA96-VConH!AA96-VConLC!AA96-VConK_T!AA96-VConKC!AA96</f>
        <v>1.9342050097079923E-2</v>
      </c>
      <c r="AC96" s="28">
        <f t="shared" si="8"/>
        <v>3.7821194317533696E-2</v>
      </c>
      <c r="AD96" s="28">
        <f t="shared" si="9"/>
        <v>-5.0565126502862975E-2</v>
      </c>
      <c r="AE96" s="28">
        <f t="shared" si="10"/>
        <v>-3.3362216425674142E-2</v>
      </c>
      <c r="AF96" s="28">
        <f t="shared" si="11"/>
        <v>3.7673177845668204E-3</v>
      </c>
      <c r="AG96" s="28">
        <f t="shared" si="12"/>
        <v>8.4627498619796928E-3</v>
      </c>
      <c r="AH96" s="28">
        <f t="shared" si="13"/>
        <v>-4.1963671464268562E-2</v>
      </c>
      <c r="AI96" s="28">
        <f t="shared" si="14"/>
        <v>5.5281048135966473E-3</v>
      </c>
      <c r="AJ96" s="28">
        <f t="shared" si="15"/>
        <v>-8.1002567194019114E-3</v>
      </c>
    </row>
    <row r="97" spans="1:71" x14ac:dyDescent="0.15">
      <c r="A97" s="8">
        <v>95</v>
      </c>
      <c r="B97" s="11" t="s">
        <v>234</v>
      </c>
      <c r="C97" s="28"/>
      <c r="D97" s="28"/>
      <c r="E97" s="28"/>
      <c r="F97" s="28"/>
      <c r="G97" s="28"/>
      <c r="H97" s="28"/>
      <c r="I97" s="28"/>
      <c r="J97" s="28">
        <f>V_G!J97-VConH!J97-VConLC!J97-VConK_T!J97-VConKC!J97</f>
        <v>0.25276889658543716</v>
      </c>
      <c r="K97" s="28">
        <f>V_G!K97-VConH!K97-VConLC!K97-VConK_T!K97-VConKC!K97</f>
        <v>-1.978128467441068E-2</v>
      </c>
      <c r="L97" s="28">
        <f>V_G!L97-VConH!L97-VConLC!L97-VConK_T!L97-VConKC!L97</f>
        <v>-3.3222577856581184E-2</v>
      </c>
      <c r="M97" s="28">
        <f>V_G!M97-VConH!M97-VConLC!M97-VConK_T!M97-VConKC!M97</f>
        <v>-4.6358104918215529E-2</v>
      </c>
      <c r="N97" s="28">
        <f>V_G!N97-VConH!N97-VConLC!N97-VConK_T!N97-VConKC!N97</f>
        <v>-3.4900130543017806E-2</v>
      </c>
      <c r="O97" s="28">
        <f>V_G!O97-VConH!O97-VConLC!O97-VConK_T!O97-VConKC!O97</f>
        <v>-7.3878636643117085E-2</v>
      </c>
      <c r="P97" s="28">
        <f>V_G!P97-VConH!P97-VConLC!P97-VConK_T!P97-VConKC!P97</f>
        <v>2.2106158811993223E-2</v>
      </c>
      <c r="Q97" s="28">
        <f>V_G!Q97-VConH!Q97-VConLC!Q97-VConK_T!Q97-VConKC!Q97</f>
        <v>-4.3298927357628622E-3</v>
      </c>
      <c r="R97" s="28">
        <f>V_G!R97-VConH!R97-VConLC!R97-VConK_T!R97-VConKC!R97</f>
        <v>-3.5806834025534091E-2</v>
      </c>
      <c r="S97" s="28">
        <f>V_G!S97-VConH!S97-VConLC!S97-VConK_T!S97-VConKC!S97</f>
        <v>-2.2717982067767501E-2</v>
      </c>
      <c r="T97" s="28">
        <f>V_G!T97-VConH!T97-VConLC!T97-VConK_T!T97-VConKC!T97</f>
        <v>-1.3334586243432811E-3</v>
      </c>
      <c r="U97" s="28">
        <f>V_G!U97-VConH!U97-VConLC!U97-VConK_T!U97-VConKC!U97</f>
        <v>-5.4441746811011264E-3</v>
      </c>
      <c r="V97" s="28">
        <f>V_G!V97-VConH!V97-VConLC!V97-VConK_T!V97-VConKC!V97</f>
        <v>3.5155765928136178E-2</v>
      </c>
      <c r="W97" s="28">
        <f>V_G!W97-VConH!W97-VConLC!W97-VConK_T!W97-VConKC!W97</f>
        <v>1.500222991001483E-3</v>
      </c>
      <c r="X97" s="28">
        <f>V_G!X97-VConH!X97-VConLC!X97-VConK_T!X97-VConKC!X97</f>
        <v>-6.2714576190057462E-3</v>
      </c>
      <c r="Y97" s="28">
        <f>V_G!Y97-VConH!Y97-VConLC!Y97-VConK_T!Y97-VConKC!Y97</f>
        <v>6.2812548397817624E-3</v>
      </c>
      <c r="Z97" s="28">
        <f>V_G!Z97-VConH!Z97-VConLC!Z97-VConK_T!Z97-VConKC!Z97</f>
        <v>-9.4022961119240231E-3</v>
      </c>
      <c r="AA97" s="28">
        <f>V_G!AA97-VConH!AA97-VConLC!AA97-VConK_T!AA97-VConKC!AA97</f>
        <v>5.3118249365799133E-2</v>
      </c>
      <c r="AC97" s="28"/>
      <c r="AD97" s="28">
        <f t="shared" si="9"/>
        <v>2.3701359718642394E-2</v>
      </c>
      <c r="AE97" s="28">
        <f t="shared" si="10"/>
        <v>-2.2925437332037661E-2</v>
      </c>
      <c r="AF97" s="28">
        <f t="shared" si="11"/>
        <v>4.7213795989375007E-3</v>
      </c>
      <c r="AG97" s="28">
        <f t="shared" si="12"/>
        <v>1.6665736031218958E-2</v>
      </c>
      <c r="AH97" s="28">
        <f t="shared" si="13"/>
        <v>3.8796119330236601E-4</v>
      </c>
      <c r="AI97" s="28">
        <f t="shared" si="14"/>
        <v>9.200513261043047E-3</v>
      </c>
      <c r="AJ97" s="28">
        <f t="shared" si="15"/>
        <v>4.3046510011871134E-3</v>
      </c>
    </row>
    <row r="98" spans="1:71" x14ac:dyDescent="0.15">
      <c r="A98" s="8">
        <v>96</v>
      </c>
      <c r="B98" s="11" t="s">
        <v>235</v>
      </c>
      <c r="C98" s="28"/>
      <c r="D98" s="28">
        <f>V_G!D98-VConH!D98-VConLC!D98-VConK_T!D98-VConKC!D98</f>
        <v>-0.10640071107534106</v>
      </c>
      <c r="E98" s="28">
        <f>V_G!E98-VConH!E98-VConLC!E98-VConK_T!E98-VConKC!E98</f>
        <v>-3.231019380760522E-2</v>
      </c>
      <c r="F98" s="28">
        <f>V_G!F98-VConH!F98-VConLC!F98-VConK_T!F98-VConKC!F98</f>
        <v>-3.9335609701836874E-2</v>
      </c>
      <c r="G98" s="28">
        <f>V_G!G98-VConH!G98-VConLC!G98-VConK_T!G98-VConKC!G98</f>
        <v>-2.7568708302755159E-2</v>
      </c>
      <c r="H98" s="28">
        <f>V_G!H98-VConH!H98-VConLC!H98-VConK_T!H98-VConKC!H98</f>
        <v>-4.5004871834409411E-2</v>
      </c>
      <c r="I98" s="28">
        <f>V_G!I98-VConH!I98-VConLC!I98-VConK_T!I98-VConKC!I98</f>
        <v>3.0003789405524943E-2</v>
      </c>
      <c r="J98" s="28">
        <f>V_G!J98-VConH!J98-VConLC!J98-VConK_T!J98-VConKC!J98</f>
        <v>-7.2558775415260485E-2</v>
      </c>
      <c r="K98" s="28">
        <f>V_G!K98-VConH!K98-VConLC!K98-VConK_T!K98-VConKC!K98</f>
        <v>5.0729636335930278E-2</v>
      </c>
      <c r="L98" s="28">
        <f>V_G!L98-VConH!L98-VConLC!L98-VConK_T!L98-VConKC!L98</f>
        <v>-4.4058915343438455E-2</v>
      </c>
      <c r="M98" s="28">
        <f>V_G!M98-VConH!M98-VConLC!M98-VConK_T!M98-VConKC!M98</f>
        <v>-5.3138299673754275E-2</v>
      </c>
      <c r="N98" s="28">
        <f>V_G!N98-VConH!N98-VConLC!N98-VConK_T!N98-VConKC!N98</f>
        <v>3.7047488349466737E-2</v>
      </c>
      <c r="O98" s="28">
        <f>V_G!O98-VConH!O98-VConLC!O98-VConK_T!O98-VConKC!O98</f>
        <v>-7.8875778447243181E-3</v>
      </c>
      <c r="P98" s="28">
        <f>V_G!P98-VConH!P98-VConLC!P98-VConK_T!P98-VConKC!P98</f>
        <v>3.2897361385352555E-3</v>
      </c>
      <c r="Q98" s="28">
        <f>V_G!Q98-VConH!Q98-VConLC!Q98-VConK_T!Q98-VConKC!Q98</f>
        <v>-1.85991372669971E-2</v>
      </c>
      <c r="R98" s="28">
        <f>V_G!R98-VConH!R98-VConLC!R98-VConK_T!R98-VConKC!R98</f>
        <v>2.5164947415261189E-3</v>
      </c>
      <c r="S98" s="28">
        <f>V_G!S98-VConH!S98-VConLC!S98-VConK_T!S98-VConKC!S98</f>
        <v>-1.9644818786826695E-2</v>
      </c>
      <c r="T98" s="28">
        <f>V_G!T98-VConH!T98-VConLC!T98-VConK_T!T98-VConKC!T98</f>
        <v>2.3380516289753612E-3</v>
      </c>
      <c r="U98" s="28">
        <f>V_G!U98-VConH!U98-VConLC!U98-VConK_T!U98-VConKC!U98</f>
        <v>5.2709513844576499E-2</v>
      </c>
      <c r="V98" s="28">
        <f>V_G!V98-VConH!V98-VConLC!V98-VConK_T!V98-VConKC!V98</f>
        <v>6.6431606880562363E-2</v>
      </c>
      <c r="W98" s="28">
        <f>V_G!W98-VConH!W98-VConLC!W98-VConK_T!W98-VConKC!W98</f>
        <v>8.9985206679493914E-3</v>
      </c>
      <c r="X98" s="28">
        <f>V_G!X98-VConH!X98-VConLC!X98-VConK_T!X98-VConKC!X98</f>
        <v>-1.4705949310954054E-2</v>
      </c>
      <c r="Y98" s="28">
        <f>V_G!Y98-VConH!Y98-VConLC!Y98-VConK_T!Y98-VConKC!Y98</f>
        <v>-7.4569134830491435E-2</v>
      </c>
      <c r="Z98" s="28">
        <f>V_G!Z98-VConH!Z98-VConLC!Z98-VConK_T!Z98-VConKC!Z98</f>
        <v>-2.4174599193197935E-2</v>
      </c>
      <c r="AA98" s="28">
        <f>V_G!AA98-VConH!AA98-VConLC!AA98-VConK_T!AA98-VConKC!AA98</f>
        <v>1.0864222771295852E-2</v>
      </c>
      <c r="AC98" s="28">
        <f t="shared" si="8"/>
        <v>-2.2843118848216343E-2</v>
      </c>
      <c r="AD98" s="28">
        <f t="shared" si="9"/>
        <v>-1.6395773149411239E-2</v>
      </c>
      <c r="AE98" s="28">
        <f t="shared" si="10"/>
        <v>-8.065060603697348E-3</v>
      </c>
      <c r="AF98" s="28">
        <f t="shared" si="11"/>
        <v>2.3154348742221911E-2</v>
      </c>
      <c r="AG98" s="28">
        <f t="shared" si="12"/>
        <v>-2.9293170417464504E-2</v>
      </c>
      <c r="AH98" s="28">
        <f t="shared" si="13"/>
        <v>-1.2230416876554294E-2</v>
      </c>
      <c r="AI98" s="28">
        <f t="shared" si="14"/>
        <v>3.486529057339505E-3</v>
      </c>
      <c r="AJ98" s="28">
        <f t="shared" si="15"/>
        <v>-9.0707621977351577E-3</v>
      </c>
    </row>
    <row r="99" spans="1:71" x14ac:dyDescent="0.15">
      <c r="A99" s="8">
        <v>97</v>
      </c>
      <c r="B99" s="11" t="s">
        <v>236</v>
      </c>
      <c r="C99" s="28"/>
      <c r="D99" s="28">
        <f>V_G!D99-VConH!D99-VConLC!D99-VConK_T!D99-VConKC!D99</f>
        <v>-7.9563066165919016E-2</v>
      </c>
      <c r="E99" s="28">
        <f>V_G!E99-VConH!E99-VConLC!E99-VConK_T!E99-VConKC!E99</f>
        <v>2.031839725921682E-2</v>
      </c>
      <c r="F99" s="28">
        <f>V_G!F99-VConH!F99-VConLC!F99-VConK_T!F99-VConKC!F99</f>
        <v>7.3948584211824514E-2</v>
      </c>
      <c r="G99" s="28">
        <f>V_G!G99-VConH!G99-VConLC!G99-VConK_T!G99-VConKC!G99</f>
        <v>3.2878370579615082E-2</v>
      </c>
      <c r="H99" s="28">
        <f>V_G!H99-VConH!H99-VConLC!H99-VConK_T!H99-VConKC!H99</f>
        <v>6.8948387835218602E-2</v>
      </c>
      <c r="I99" s="28">
        <f>V_G!I99-VConH!I99-VConLC!I99-VConK_T!I99-VConKC!I99</f>
        <v>1.2584675004677626E-2</v>
      </c>
      <c r="J99" s="28">
        <f>V_G!J99-VConH!J99-VConLC!J99-VConK_T!J99-VConKC!J99</f>
        <v>-2.2414528521314606E-2</v>
      </c>
      <c r="K99" s="28">
        <f>V_G!K99-VConH!K99-VConLC!K99-VConK_T!K99-VConKC!K99</f>
        <v>-2.5617866805737136E-2</v>
      </c>
      <c r="L99" s="28">
        <f>V_G!L99-VConH!L99-VConLC!L99-VConK_T!L99-VConKC!L99</f>
        <v>-4.3413904214813495E-3</v>
      </c>
      <c r="M99" s="28">
        <f>V_G!M99-VConH!M99-VConLC!M99-VConK_T!M99-VConKC!M99</f>
        <v>-0.11181960530581722</v>
      </c>
      <c r="N99" s="28">
        <f>V_G!N99-VConH!N99-VConLC!N99-VConK_T!N99-VConKC!N99</f>
        <v>8.172848664675629E-2</v>
      </c>
      <c r="O99" s="28">
        <f>V_G!O99-VConH!O99-VConLC!O99-VConK_T!O99-VConKC!O99</f>
        <v>-6.7597625580130216E-2</v>
      </c>
      <c r="P99" s="28">
        <f>V_G!P99-VConH!P99-VConLC!P99-VConK_T!P99-VConKC!P99</f>
        <v>7.6453264545904911E-2</v>
      </c>
      <c r="Q99" s="28">
        <f>V_G!Q99-VConH!Q99-VConLC!Q99-VConK_T!Q99-VConKC!Q99</f>
        <v>-1.0749704539032588E-2</v>
      </c>
      <c r="R99" s="28">
        <f>V_G!R99-VConH!R99-VConLC!R99-VConK_T!R99-VConKC!R99</f>
        <v>-7.3691511080800687E-2</v>
      </c>
      <c r="S99" s="28">
        <f>V_G!S99-VConH!S99-VConLC!S99-VConK_T!S99-VConKC!S99</f>
        <v>-4.2570519255612789E-2</v>
      </c>
      <c r="T99" s="28">
        <f>V_G!T99-VConH!T99-VConLC!T99-VConK_T!T99-VConKC!T99</f>
        <v>-7.3409824756540329E-3</v>
      </c>
      <c r="U99" s="28">
        <f>V_G!U99-VConH!U99-VConLC!U99-VConK_T!U99-VConKC!U99</f>
        <v>5.3312727041267454E-3</v>
      </c>
      <c r="V99" s="28">
        <f>V_G!V99-VConH!V99-VConLC!V99-VConK_T!V99-VConKC!V99</f>
        <v>2.9272196079328964E-2</v>
      </c>
      <c r="W99" s="28">
        <f>V_G!W99-VConH!W99-VConLC!W99-VConK_T!W99-VConKC!W99</f>
        <v>3.690084907080405E-2</v>
      </c>
      <c r="X99" s="28">
        <f>V_G!X99-VConH!X99-VConLC!X99-VConK_T!X99-VConKC!X99</f>
        <v>-3.8655900601630294E-2</v>
      </c>
      <c r="Y99" s="28">
        <f>V_G!Y99-VConH!Y99-VConLC!Y99-VConK_T!Y99-VConKC!Y99</f>
        <v>-3.4741826851042566E-2</v>
      </c>
      <c r="Z99" s="28">
        <f>V_G!Z99-VConH!Z99-VConLC!Z99-VConK_T!Z99-VConKC!Z99</f>
        <v>-3.8753440859025275E-2</v>
      </c>
      <c r="AA99" s="28">
        <f>V_G!AA99-VConH!AA99-VConLC!AA99-VConK_T!AA99-VConKC!AA99</f>
        <v>-2.0099987051127068E-2</v>
      </c>
      <c r="AC99" s="28">
        <f t="shared" si="8"/>
        <v>4.1735682978110533E-2</v>
      </c>
      <c r="AD99" s="28">
        <f t="shared" si="9"/>
        <v>-1.6492980881518807E-2</v>
      </c>
      <c r="AE99" s="28">
        <f t="shared" si="10"/>
        <v>-2.3631219181934272E-2</v>
      </c>
      <c r="AF99" s="28">
        <f t="shared" si="11"/>
        <v>5.1014869553950848E-3</v>
      </c>
      <c r="AG99" s="28">
        <f t="shared" si="12"/>
        <v>-3.1198418253731635E-2</v>
      </c>
      <c r="AH99" s="28">
        <f t="shared" si="13"/>
        <v>-2.0062100031726537E-2</v>
      </c>
      <c r="AI99" s="28">
        <f t="shared" si="14"/>
        <v>-8.5109774980274347E-3</v>
      </c>
      <c r="AJ99" s="28">
        <f t="shared" si="15"/>
        <v>-2.6100176265622704E-3</v>
      </c>
    </row>
    <row r="100" spans="1:71" x14ac:dyDescent="0.15">
      <c r="A100" s="8">
        <v>98</v>
      </c>
      <c r="B100" s="11" t="s">
        <v>237</v>
      </c>
      <c r="C100" s="28"/>
      <c r="D100" s="28">
        <f>V_G!D100-VConH!D100-VConLC!D100-VConK_T!D100-VConKC!D100</f>
        <v>-8.3838440890524737E-2</v>
      </c>
      <c r="E100" s="28">
        <f>V_G!E100-VConH!E100-VConLC!E100-VConK_T!E100-VConKC!E100</f>
        <v>6.2500843362145092E-2</v>
      </c>
      <c r="F100" s="28">
        <f>V_G!F100-VConH!F100-VConLC!F100-VConK_T!F100-VConKC!F100</f>
        <v>2.2624902526257294E-2</v>
      </c>
      <c r="G100" s="28">
        <f>V_G!G100-VConH!G100-VConLC!G100-VConK_T!G100-VConKC!G100</f>
        <v>1.8135961513853327E-2</v>
      </c>
      <c r="H100" s="28">
        <f>V_G!H100-VConH!H100-VConLC!H100-VConK_T!H100-VConKC!H100</f>
        <v>2.341383678851694E-2</v>
      </c>
      <c r="I100" s="28">
        <f>V_G!I100-VConH!I100-VConLC!I100-VConK_T!I100-VConKC!I100</f>
        <v>8.0645061868650988E-2</v>
      </c>
      <c r="J100" s="28">
        <f>V_G!J100-VConH!J100-VConLC!J100-VConK_T!J100-VConKC!J100</f>
        <v>4.0584206533526897E-3</v>
      </c>
      <c r="K100" s="28">
        <f>V_G!K100-VConH!K100-VConLC!K100-VConK_T!K100-VConKC!K100</f>
        <v>-2.088624707005254E-2</v>
      </c>
      <c r="L100" s="28">
        <f>V_G!L100-VConH!L100-VConLC!L100-VConK_T!L100-VConKC!L100</f>
        <v>9.0108416607718195E-3</v>
      </c>
      <c r="M100" s="28">
        <f>V_G!M100-VConH!M100-VConLC!M100-VConK_T!M100-VConKC!M100</f>
        <v>-2.4069335504052998E-2</v>
      </c>
      <c r="N100" s="28">
        <f>V_G!N100-VConH!N100-VConLC!N100-VConK_T!N100-VConKC!N100</f>
        <v>9.2878620544912058E-3</v>
      </c>
      <c r="O100" s="28">
        <f>V_G!O100-VConH!O100-VConLC!O100-VConK_T!O100-VConKC!O100</f>
        <v>-2.6111268271259768E-2</v>
      </c>
      <c r="P100" s="28">
        <f>V_G!P100-VConH!P100-VConLC!P100-VConK_T!P100-VConKC!P100</f>
        <v>2.9345831351058161E-2</v>
      </c>
      <c r="Q100" s="28">
        <f>V_G!Q100-VConH!Q100-VConLC!Q100-VConK_T!Q100-VConKC!Q100</f>
        <v>-2.992959075982318E-3</v>
      </c>
      <c r="R100" s="28">
        <f>V_G!R100-VConH!R100-VConLC!R100-VConK_T!R100-VConKC!R100</f>
        <v>-2.3572405052828226E-2</v>
      </c>
      <c r="S100" s="28">
        <f>V_G!S100-VConH!S100-VConLC!S100-VConK_T!S100-VConKC!S100</f>
        <v>-3.6042204183897954E-2</v>
      </c>
      <c r="T100" s="28">
        <f>V_G!T100-VConH!T100-VConLC!T100-VConK_T!T100-VConKC!T100</f>
        <v>8.5849077392479035E-3</v>
      </c>
      <c r="U100" s="28">
        <f>V_G!U100-VConH!U100-VConLC!U100-VConK_T!U100-VConKC!U100</f>
        <v>-3.0055342219660219E-2</v>
      </c>
      <c r="V100" s="28">
        <f>V_G!V100-VConH!V100-VConLC!V100-VConK_T!V100-VConKC!V100</f>
        <v>2.3622295708281404E-2</v>
      </c>
      <c r="W100" s="28">
        <f>V_G!W100-VConH!W100-VConLC!W100-VConK_T!W100-VConKC!W100</f>
        <v>2.3667257488668545E-3</v>
      </c>
      <c r="X100" s="28">
        <f>V_G!X100-VConH!X100-VConLC!X100-VConK_T!X100-VConKC!X100</f>
        <v>-6.6097648845714965E-3</v>
      </c>
      <c r="Y100" s="28">
        <f>V_G!Y100-VConH!Y100-VConLC!Y100-VConK_T!Y100-VConKC!Y100</f>
        <v>-2.5807113542247247E-2</v>
      </c>
      <c r="Z100" s="28">
        <f>V_G!Z100-VConH!Z100-VConLC!Z100-VConK_T!Z100-VConKC!Z100</f>
        <v>-3.3228514418348926E-2</v>
      </c>
      <c r="AA100" s="28">
        <f>V_G!AA100-VConH!AA100-VConLC!AA100-VConK_T!AA100-VConKC!AA100</f>
        <v>2.0227867964060679E-2</v>
      </c>
      <c r="AC100" s="28">
        <f t="shared" si="8"/>
        <v>4.1464121211884732E-2</v>
      </c>
      <c r="AD100" s="28">
        <f t="shared" si="9"/>
        <v>-4.5196916410979657E-3</v>
      </c>
      <c r="AE100" s="28">
        <f t="shared" si="10"/>
        <v>-1.187460104658202E-2</v>
      </c>
      <c r="AF100" s="28">
        <f t="shared" si="11"/>
        <v>-4.1823558156711129E-4</v>
      </c>
      <c r="AG100" s="28">
        <f t="shared" si="12"/>
        <v>-1.2935919998845163E-2</v>
      </c>
      <c r="AH100" s="28">
        <f t="shared" si="13"/>
        <v>-8.1971463438399918E-3</v>
      </c>
      <c r="AI100" s="28">
        <f t="shared" si="14"/>
        <v>-5.1123672380463808E-3</v>
      </c>
      <c r="AJ100" s="28">
        <f t="shared" si="15"/>
        <v>3.6717480311588124E-3</v>
      </c>
    </row>
    <row r="101" spans="1:71" x14ac:dyDescent="0.15">
      <c r="A101" s="8">
        <v>99</v>
      </c>
      <c r="B101" s="11" t="s">
        <v>238</v>
      </c>
      <c r="C101" s="28"/>
      <c r="D101" s="28">
        <f>V_G!D101-VConH!D101-VConLC!D101-VConK_T!D101-VConKC!D101</f>
        <v>-5.201733877323237E-2</v>
      </c>
      <c r="E101" s="28">
        <f>V_G!E101-VConH!E101-VConLC!E101-VConK_T!E101-VConKC!E101</f>
        <v>-1.6039388048301146E-2</v>
      </c>
      <c r="F101" s="28">
        <f>V_G!F101-VConH!F101-VConLC!F101-VConK_T!F101-VConKC!F101</f>
        <v>-4.6165378817083332E-2</v>
      </c>
      <c r="G101" s="28">
        <f>V_G!G101-VConH!G101-VConLC!G101-VConK_T!G101-VConKC!G101</f>
        <v>5.1030301833707277E-2</v>
      </c>
      <c r="H101" s="28">
        <f>V_G!H101-VConH!H101-VConLC!H101-VConK_T!H101-VConKC!H101</f>
        <v>-7.8806334980591655E-2</v>
      </c>
      <c r="I101" s="28">
        <f>V_G!I101-VConH!I101-VConLC!I101-VConK_T!I101-VConKC!I101</f>
        <v>-5.5367824178788716E-2</v>
      </c>
      <c r="J101" s="28">
        <f>V_G!J101-VConH!J101-VConLC!J101-VConK_T!J101-VConKC!J101</f>
        <v>-1.9439940741901342E-2</v>
      </c>
      <c r="K101" s="28">
        <f>V_G!K101-VConH!K101-VConLC!K101-VConK_T!K101-VConKC!K101</f>
        <v>0.16021597878507315</v>
      </c>
      <c r="L101" s="28">
        <f>V_G!L101-VConH!L101-VConLC!L101-VConK_T!L101-VConKC!L101</f>
        <v>1.2955539043189825E-2</v>
      </c>
      <c r="M101" s="28">
        <f>V_G!M101-VConH!M101-VConLC!M101-VConK_T!M101-VConKC!M101</f>
        <v>1.7932346770272559E-2</v>
      </c>
      <c r="N101" s="28">
        <f>V_G!N101-VConH!N101-VConLC!N101-VConK_T!N101-VConKC!N101</f>
        <v>-1.3037377767561859E-2</v>
      </c>
      <c r="O101" s="28">
        <f>V_G!O101-VConH!O101-VConLC!O101-VConK_T!O101-VConKC!O101</f>
        <v>2.4997175363676875E-3</v>
      </c>
      <c r="P101" s="28">
        <f>V_G!P101-VConH!P101-VConLC!P101-VConK_T!P101-VConKC!P101</f>
        <v>0.13058683327117185</v>
      </c>
      <c r="Q101" s="28">
        <f>V_G!Q101-VConH!Q101-VConLC!Q101-VConK_T!Q101-VConKC!Q101</f>
        <v>-9.3345867082311504E-2</v>
      </c>
      <c r="R101" s="28">
        <f>V_G!R101-VConH!R101-VConLC!R101-VConK_T!R101-VConKC!R101</f>
        <v>-5.4252197741506088E-2</v>
      </c>
      <c r="S101" s="28">
        <f>V_G!S101-VConH!S101-VConLC!S101-VConK_T!S101-VConKC!S101</f>
        <v>-1.9426362085815198E-2</v>
      </c>
      <c r="T101" s="28">
        <f>V_G!T101-VConH!T101-VConLC!T101-VConK_T!T101-VConKC!T101</f>
        <v>9.243189605209691E-2</v>
      </c>
      <c r="U101" s="28">
        <f>V_G!U101-VConH!U101-VConLC!U101-VConK_T!U101-VConKC!U101</f>
        <v>-0.11159872416214874</v>
      </c>
      <c r="V101" s="28">
        <f>V_G!V101-VConH!V101-VConLC!V101-VConK_T!V101-VConKC!V101</f>
        <v>-6.1508395286081687E-2</v>
      </c>
      <c r="W101" s="28">
        <f>V_G!W101-VConH!W101-VConLC!W101-VConK_T!W101-VConKC!W101</f>
        <v>-1.3132021515549736E-2</v>
      </c>
      <c r="X101" s="28">
        <f>V_G!X101-VConH!X101-VConLC!X101-VConK_T!X101-VConKC!X101</f>
        <v>-1.0374450823321824E-3</v>
      </c>
      <c r="Y101" s="28">
        <f>V_G!Y101-VConH!Y101-VConLC!Y101-VConK_T!Y101-VConKC!Y101</f>
        <v>-7.5110826530955063E-2</v>
      </c>
      <c r="Z101" s="28">
        <f>V_G!Z101-VConH!Z101-VConLC!Z101-VConK_T!Z101-VConKC!Z101</f>
        <v>3.4738533748525417E-2</v>
      </c>
      <c r="AA101" s="28">
        <f>V_G!AA101-VConH!AA101-VConLC!AA101-VConK_T!AA101-VConKC!AA101</f>
        <v>-4.8725001855190963E-4</v>
      </c>
      <c r="AC101" s="28">
        <f t="shared" si="8"/>
        <v>-2.9069724838211512E-2</v>
      </c>
      <c r="AD101" s="28">
        <f t="shared" si="9"/>
        <v>3.1725309217814468E-2</v>
      </c>
      <c r="AE101" s="28">
        <f t="shared" si="10"/>
        <v>-6.7875752204186509E-3</v>
      </c>
      <c r="AF101" s="28">
        <f t="shared" si="11"/>
        <v>-1.8968937998803084E-2</v>
      </c>
      <c r="AG101" s="28">
        <f t="shared" si="12"/>
        <v>-1.3619847600327186E-2</v>
      </c>
      <c r="AH101" s="28">
        <f t="shared" si="13"/>
        <v>1.2468866998697906E-2</v>
      </c>
      <c r="AI101" s="28">
        <f t="shared" si="14"/>
        <v>-1.6963029099374621E-2</v>
      </c>
      <c r="AJ101" s="28">
        <f t="shared" si="15"/>
        <v>-6.7984429130032806E-3</v>
      </c>
    </row>
    <row r="102" spans="1:71" x14ac:dyDescent="0.15">
      <c r="A102" s="8">
        <v>100</v>
      </c>
      <c r="B102" s="11" t="s">
        <v>239</v>
      </c>
      <c r="C102" s="28"/>
      <c r="D102" s="28">
        <f>V_G!D102-VConH!D102-VConLC!D102-VConK_T!D102-VConKC!D102</f>
        <v>-5.9790698862212874E-2</v>
      </c>
      <c r="E102" s="28">
        <f>V_G!E102-VConH!E102-VConLC!E102-VConK_T!E102-VConKC!E102</f>
        <v>-4.6665102785591051E-2</v>
      </c>
      <c r="F102" s="28">
        <f>V_G!F102-VConH!F102-VConLC!F102-VConK_T!F102-VConKC!F102</f>
        <v>-8.8621265046963479E-2</v>
      </c>
      <c r="G102" s="28">
        <f>V_G!G102-VConH!G102-VConLC!G102-VConK_T!G102-VConKC!G102</f>
        <v>-0.13741373402761486</v>
      </c>
      <c r="H102" s="28">
        <f>V_G!H102-VConH!H102-VConLC!H102-VConK_T!H102-VConKC!H102</f>
        <v>-5.3267281892929209E-2</v>
      </c>
      <c r="I102" s="28">
        <f>V_G!I102-VConH!I102-VConLC!I102-VConK_T!I102-VConKC!I102</f>
        <v>-0.10879695224646026</v>
      </c>
      <c r="J102" s="28">
        <f>V_G!J102-VConH!J102-VConLC!J102-VConK_T!J102-VConKC!J102</f>
        <v>-6.5492965235615139E-2</v>
      </c>
      <c r="K102" s="28">
        <f>V_G!K102-VConH!K102-VConLC!K102-VConK_T!K102-VConKC!K102</f>
        <v>-2.8544603607631447E-2</v>
      </c>
      <c r="L102" s="28">
        <f>V_G!L102-VConH!L102-VConLC!L102-VConK_T!L102-VConKC!L102</f>
        <v>-1.5356419404549185E-2</v>
      </c>
      <c r="M102" s="28">
        <f>V_G!M102-VConH!M102-VConLC!M102-VConK_T!M102-VConKC!M102</f>
        <v>1.8932282769765198E-2</v>
      </c>
      <c r="N102" s="28">
        <f>V_G!N102-VConH!N102-VConLC!N102-VConK_T!N102-VConKC!N102</f>
        <v>-0.1249000395169001</v>
      </c>
      <c r="O102" s="28">
        <f>V_G!O102-VConH!O102-VConLC!O102-VConK_T!O102-VConKC!O102</f>
        <v>4.4658563697592094E-2</v>
      </c>
      <c r="P102" s="28">
        <f>V_G!P102-VConH!P102-VConLC!P102-VConK_T!P102-VConKC!P102</f>
        <v>0.11288630355178537</v>
      </c>
      <c r="Q102" s="28">
        <f>V_G!Q102-VConH!Q102-VConLC!Q102-VConK_T!Q102-VConKC!Q102</f>
        <v>0.25833200870901679</v>
      </c>
      <c r="R102" s="28">
        <f>V_G!R102-VConH!R102-VConLC!R102-VConK_T!R102-VConKC!R102</f>
        <v>9.6723948270996091E-2</v>
      </c>
      <c r="S102" s="28">
        <f>V_G!S102-VConH!S102-VConLC!S102-VConK_T!S102-VConKC!S102</f>
        <v>0.13592188869392682</v>
      </c>
      <c r="T102" s="28">
        <f>V_G!T102-VConH!T102-VConLC!T102-VConK_T!T102-VConKC!T102</f>
        <v>7.621902720587824E-2</v>
      </c>
      <c r="U102" s="28">
        <f>V_G!U102-VConH!U102-VConLC!U102-VConK_T!U102-VConKC!U102</f>
        <v>1.6479583127849952E-2</v>
      </c>
      <c r="V102" s="28">
        <f>V_G!V102-VConH!V102-VConLC!V102-VConK_T!V102-VConKC!V102</f>
        <v>-0.14018384647515708</v>
      </c>
      <c r="W102" s="28">
        <f>V_G!W102-VConH!W102-VConLC!W102-VConK_T!W102-VConKC!W102</f>
        <v>-1.5797486156521066E-2</v>
      </c>
      <c r="X102" s="28">
        <f>V_G!X102-VConH!X102-VConLC!X102-VConK_T!X102-VConKC!X102</f>
        <v>-4.6914599655270131E-2</v>
      </c>
      <c r="Y102" s="28">
        <f>V_G!Y102-VConH!Y102-VConLC!Y102-VConK_T!Y102-VConKC!Y102</f>
        <v>0.13037015838108382</v>
      </c>
      <c r="Z102" s="28">
        <f>V_G!Z102-VConH!Z102-VConLC!Z102-VConK_T!Z102-VConKC!Z102</f>
        <v>-8.6853395560860899E-2</v>
      </c>
      <c r="AA102" s="28">
        <f>V_G!AA102-VConH!AA102-VConLC!AA102-VConK_T!AA102-VConKC!AA102</f>
        <v>4.666454116813399E-2</v>
      </c>
      <c r="AC102" s="28">
        <f t="shared" si="8"/>
        <v>-8.6952867199911771E-2</v>
      </c>
      <c r="AD102" s="28">
        <f t="shared" si="9"/>
        <v>-4.3072348998986133E-2</v>
      </c>
      <c r="AE102" s="28">
        <f t="shared" si="10"/>
        <v>0.12970454258466343</v>
      </c>
      <c r="AF102" s="28">
        <f t="shared" si="11"/>
        <v>-2.2039464390644019E-2</v>
      </c>
      <c r="AG102" s="28">
        <f t="shared" si="12"/>
        <v>3.0060434662785639E-2</v>
      </c>
      <c r="AH102" s="28">
        <f t="shared" si="13"/>
        <v>4.3316096792838654E-2</v>
      </c>
      <c r="AI102" s="28">
        <f t="shared" si="14"/>
        <v>-2.5020022456078974E-3</v>
      </c>
      <c r="AJ102" s="28">
        <f t="shared" si="15"/>
        <v>-9.399733059145878E-4</v>
      </c>
    </row>
    <row r="103" spans="1:71" x14ac:dyDescent="0.15">
      <c r="A103" s="8"/>
      <c r="B103" s="11"/>
      <c r="C103" s="28"/>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28"/>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28"/>
      <c r="D105" s="28">
        <f>V_G!D105-VConH!D105-VConLC!D105-VConK_T!D105-VConKC!D105</f>
        <v>-8.45074968484269E-3</v>
      </c>
      <c r="E105" s="28">
        <f>V_G!E105-VConH!E105-VConLC!E105-VConK_T!E105-VConKC!E105</f>
        <v>1.5057567596153603E-2</v>
      </c>
      <c r="F105" s="28">
        <f>V_G!F105-VConH!F105-VConLC!F105-VConK_T!F105-VConKC!F105</f>
        <v>9.0662050481761462E-3</v>
      </c>
      <c r="G105" s="28">
        <f>V_G!G105-VConH!G105-VConLC!G105-VConK_T!G105-VConKC!G105</f>
        <v>-1.2584043488573346E-2</v>
      </c>
      <c r="H105" s="28">
        <f>V_G!H105-VConH!H105-VConLC!H105-VConK_T!H105-VConKC!H105</f>
        <v>-1.3135870010249E-3</v>
      </c>
      <c r="I105" s="28">
        <f>V_G!I105-VConH!I105-VConLC!I105-VConK_T!I105-VConKC!I105</f>
        <v>6.1886252293518254E-3</v>
      </c>
      <c r="J105" s="28">
        <f>V_G!J105-VConH!J105-VConLC!J105-VConK_T!J105-VConKC!J105</f>
        <v>1.6568461126267213E-3</v>
      </c>
      <c r="K105" s="28">
        <f>V_G!K105-VConH!K105-VConLC!K105-VConK_T!K105-VConKC!K105</f>
        <v>8.1381294926998176E-3</v>
      </c>
      <c r="L105" s="28">
        <f>V_G!L105-VConH!L105-VConLC!L105-VConK_T!L105-VConKC!L105</f>
        <v>8.1067441002926725E-3</v>
      </c>
      <c r="M105" s="28">
        <f>V_G!M105-VConH!M105-VConLC!M105-VConK_T!M105-VConKC!M105</f>
        <v>1.7467609668730148E-3</v>
      </c>
      <c r="N105" s="28">
        <f>V_G!N105-VConH!N105-VConLC!N105-VConK_T!N105-VConKC!N105</f>
        <v>1.0159910095525502E-2</v>
      </c>
      <c r="O105" s="28">
        <f>V_G!O105-VConH!O105-VConLC!O105-VConK_T!O105-VConKC!O105</f>
        <v>-1.3138390134935266E-2</v>
      </c>
      <c r="P105" s="28">
        <f>V_G!P105-VConH!P105-VConLC!P105-VConK_T!P105-VConKC!P105</f>
        <v>2.1023213964207144E-2</v>
      </c>
      <c r="Q105" s="28">
        <f>V_G!Q105-VConH!Q105-VConLC!Q105-VConK_T!Q105-VConKC!Q105</f>
        <v>-5.5547847047199526E-3</v>
      </c>
      <c r="R105" s="28">
        <f>V_G!R105-VConH!R105-VConLC!R105-VConK_T!R105-VConKC!R105</f>
        <v>-4.2288911874809244E-2</v>
      </c>
      <c r="S105" s="28">
        <f>V_G!S105-VConH!S105-VConLC!S105-VConK_T!S105-VConKC!S105</f>
        <v>3.2687034992423307E-2</v>
      </c>
      <c r="T105" s="28">
        <f>V_G!T105-VConH!T105-VConLC!T105-VConK_T!T105-VConKC!T105</f>
        <v>1.2106907340509697E-3</v>
      </c>
      <c r="U105" s="28">
        <f>V_G!U105-VConH!U105-VConLC!U105-VConK_T!U105-VConKC!U105</f>
        <v>6.6343449244409616E-3</v>
      </c>
      <c r="V105" s="28">
        <f>V_G!V105-VConH!V105-VConLC!V105-VConK_T!V105-VConKC!V105</f>
        <v>3.1010045965119939E-2</v>
      </c>
      <c r="W105" s="28">
        <f>V_G!W105-VConH!W105-VConLC!W105-VConK_T!W105-VConKC!W105</f>
        <v>2.2288922990764551E-3</v>
      </c>
      <c r="X105" s="28">
        <f>V_G!X105-VConH!X105-VConLC!X105-VConK_T!X105-VConKC!X105</f>
        <v>1.3224000940366392E-3</v>
      </c>
      <c r="Y105" s="28">
        <f>V_G!Y105-VConH!Y105-VConLC!Y105-VConK_T!Y105-VConKC!Y105</f>
        <v>-1.3626327996106607E-2</v>
      </c>
      <c r="Z105" s="28">
        <f>V_G!Z105-VConH!Z105-VConLC!Z105-VConK_T!Z105-VConKC!Z105</f>
        <v>-2.0967255947670236E-3</v>
      </c>
      <c r="AA105" s="28">
        <f>V_G!AA105-VConH!AA105-VConLC!AA105-VConK_T!AA105-VConKC!AA105</f>
        <v>1.515182081868008E-2</v>
      </c>
      <c r="AB105" s="19"/>
      <c r="AC105" s="28">
        <f t="shared" si="8"/>
        <v>3.2829534768166664E-3</v>
      </c>
      <c r="AD105" s="28">
        <f t="shared" si="9"/>
        <v>5.9616781536035463E-3</v>
      </c>
      <c r="AE105" s="28">
        <f t="shared" si="10"/>
        <v>-1.4543675515668029E-3</v>
      </c>
      <c r="AF105" s="28">
        <f t="shared" si="11"/>
        <v>8.4812748033449934E-3</v>
      </c>
      <c r="AG105" s="28">
        <f t="shared" si="12"/>
        <v>-1.9041092406451728E-4</v>
      </c>
      <c r="AH105" s="28">
        <f t="shared" si="13"/>
        <v>2.2536553010183715E-3</v>
      </c>
      <c r="AI105" s="28">
        <f t="shared" si="14"/>
        <v>5.2293926555664269E-3</v>
      </c>
      <c r="AJ105" s="28">
        <f t="shared" si="15"/>
        <v>3.5124548538608027E-3</v>
      </c>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28"/>
      <c r="D106" s="28">
        <f>V_G!D106-VConH!D106-VConLC!D106-VConK_T!D106-VConKC!D106</f>
        <v>-6.6611040691898805E-3</v>
      </c>
      <c r="E106" s="28">
        <f>V_G!E106-VConH!E106-VConLC!E106-VConK_T!E106-VConKC!E106</f>
        <v>1.6806014126134958E-2</v>
      </c>
      <c r="F106" s="28">
        <f>V_G!F106-VConH!F106-VConLC!F106-VConK_T!F106-VConKC!F106</f>
        <v>1.1006238850110261E-2</v>
      </c>
      <c r="G106" s="28">
        <f>V_G!G106-VConH!G106-VConLC!G106-VConK_T!G106-VConKC!G106</f>
        <v>-1.1946351254700885E-2</v>
      </c>
      <c r="H106" s="28">
        <f>V_G!H106-VConH!H106-VConLC!H106-VConK_T!H106-VConKC!H106</f>
        <v>-2.4631819557647604E-3</v>
      </c>
      <c r="I106" s="28">
        <f>V_G!I106-VConH!I106-VConLC!I106-VConK_T!I106-VConKC!I106</f>
        <v>8.1751038347033615E-3</v>
      </c>
      <c r="J106" s="28">
        <f>V_G!J106-VConH!J106-VConLC!J106-VConK_T!J106-VConKC!J106</f>
        <v>-7.1407457608836937E-4</v>
      </c>
      <c r="K106" s="28">
        <f>V_G!K106-VConH!K106-VConLC!K106-VConK_T!K106-VConKC!K106</f>
        <v>1.3546640378448487E-2</v>
      </c>
      <c r="L106" s="28">
        <f>V_G!L106-VConH!L106-VConLC!L106-VConK_T!L106-VConKC!L106</f>
        <v>1.5035914635343751E-2</v>
      </c>
      <c r="M106" s="28">
        <f>V_G!M106-VConH!M106-VConLC!M106-VConK_T!M106-VConKC!M106</f>
        <v>1.0433075526093596E-2</v>
      </c>
      <c r="N106" s="28">
        <f>V_G!N106-VConH!N106-VConLC!N106-VConK_T!N106-VConKC!N106</f>
        <v>1.3307792027048144E-2</v>
      </c>
      <c r="O106" s="28">
        <f>V_G!O106-VConH!O106-VConLC!O106-VConK_T!O106-VConKC!O106</f>
        <v>-1.278110394872543E-2</v>
      </c>
      <c r="P106" s="28">
        <f>V_G!P106-VConH!P106-VConLC!P106-VConK_T!P106-VConKC!P106</f>
        <v>1.7396998238198253E-2</v>
      </c>
      <c r="Q106" s="28">
        <f>V_G!Q106-VConH!Q106-VConLC!Q106-VConK_T!Q106-VConKC!Q106</f>
        <v>-8.2182062631015376E-3</v>
      </c>
      <c r="R106" s="28">
        <f>V_G!R106-VConH!R106-VConLC!R106-VConK_T!R106-VConKC!R106</f>
        <v>-4.5944270060799805E-2</v>
      </c>
      <c r="S106" s="28">
        <f>V_G!S106-VConH!S106-VConLC!S106-VConK_T!S106-VConKC!S106</f>
        <v>4.2878212356894402E-2</v>
      </c>
      <c r="T106" s="28">
        <f>V_G!T106-VConH!T106-VConLC!T106-VConK_T!T106-VConKC!T106</f>
        <v>-2.8758477408590791E-4</v>
      </c>
      <c r="U106" s="28">
        <f>V_G!U106-VConH!U106-VConLC!U106-VConK_T!U106-VConKC!U106</f>
        <v>1.0744922519345937E-2</v>
      </c>
      <c r="V106" s="28">
        <f>V_G!V106-VConH!V106-VConLC!V106-VConK_T!V106-VConKC!V106</f>
        <v>3.0602764610820163E-2</v>
      </c>
      <c r="W106" s="28">
        <f>V_G!W106-VConH!W106-VConLC!W106-VConK_T!W106-VConKC!W106</f>
        <v>2.5638017516821732E-3</v>
      </c>
      <c r="X106" s="28">
        <f>V_G!X106-VConH!X106-VConLC!X106-VConK_T!X106-VConKC!X106</f>
        <v>3.4576267654539937E-3</v>
      </c>
      <c r="Y106" s="28">
        <f>V_G!Y106-VConH!Y106-VConLC!Y106-VConK_T!Y106-VConKC!Y106</f>
        <v>-1.567638167874149E-2</v>
      </c>
      <c r="Z106" s="28">
        <f>V_G!Z106-VConH!Z106-VConLC!Z106-VConK_T!Z106-VConKC!Z106</f>
        <v>2.9339499083333E-3</v>
      </c>
      <c r="AA106" s="28">
        <f>V_G!AA106-VConH!AA106-VConLC!AA106-VConK_T!AA106-VConKC!AA106</f>
        <v>7.0569124237584253E-3</v>
      </c>
      <c r="AB106" s="19"/>
      <c r="AC106" s="28">
        <f t="shared" si="8"/>
        <v>4.3155647200965866E-3</v>
      </c>
      <c r="AD106" s="28">
        <f t="shared" si="9"/>
        <v>1.0321869598169119E-2</v>
      </c>
      <c r="AE106" s="28">
        <f t="shared" si="10"/>
        <v>-1.333673935506824E-3</v>
      </c>
      <c r="AF106" s="28">
        <f t="shared" si="11"/>
        <v>9.4163061746432714E-3</v>
      </c>
      <c r="AG106" s="28">
        <f t="shared" si="12"/>
        <v>-1.8951731155499218E-3</v>
      </c>
      <c r="AH106" s="28">
        <f t="shared" si="13"/>
        <v>4.494097831331147E-3</v>
      </c>
      <c r="AI106" s="28">
        <f t="shared" si="14"/>
        <v>5.174501440820824E-3</v>
      </c>
      <c r="AJ106" s="28">
        <f t="shared" si="15"/>
        <v>4.6919484104504796E-3</v>
      </c>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28"/>
      <c r="D107" s="28">
        <f>V_G!D107-VConH!D107-VConLC!D107-VConK_T!D107-VConKC!D107</f>
        <v>4.0968580636518599E-2</v>
      </c>
      <c r="E107" s="28">
        <f>V_G!E107-VConH!E107-VConLC!E107-VConK_T!E107-VConKC!E107</f>
        <v>3.4426790685669645E-2</v>
      </c>
      <c r="F107" s="28">
        <f>V_G!F107-VConH!F107-VConLC!F107-VConK_T!F107-VConKC!F107</f>
        <v>3.1410211790061336E-2</v>
      </c>
      <c r="G107" s="28">
        <f>V_G!G107-VConH!G107-VConLC!G107-VConK_T!G107-VConKC!G107</f>
        <v>-1.0217075293843641E-2</v>
      </c>
      <c r="H107" s="28">
        <f>V_G!H107-VConH!H107-VConLC!H107-VConK_T!H107-VConKC!H107</f>
        <v>5.0814379798059216E-3</v>
      </c>
      <c r="I107" s="28">
        <f>V_G!I107-VConH!I107-VConLC!I107-VConK_T!I107-VConKC!I107</f>
        <v>3.7220969089443952E-2</v>
      </c>
      <c r="J107" s="28">
        <f>V_G!J107-VConH!J107-VConLC!J107-VConK_T!J107-VConKC!J107</f>
        <v>-4.6881428566114824E-2</v>
      </c>
      <c r="K107" s="28">
        <f>V_G!K107-VConH!K107-VConLC!K107-VConK_T!K107-VConKC!K107</f>
        <v>1.0134382542904132E-2</v>
      </c>
      <c r="L107" s="28">
        <f>V_G!L107-VConH!L107-VConLC!L107-VConK_T!L107-VConKC!L107</f>
        <v>5.3765233579122398E-2</v>
      </c>
      <c r="M107" s="28">
        <f>V_G!M107-VConH!M107-VConLC!M107-VConK_T!M107-VConKC!M107</f>
        <v>5.3676166290414939E-2</v>
      </c>
      <c r="N107" s="28">
        <f>V_G!N107-VConH!N107-VConLC!N107-VConK_T!N107-VConKC!N107</f>
        <v>3.3280797066195987E-2</v>
      </c>
      <c r="O107" s="28">
        <f>V_G!O107-VConH!O107-VConLC!O107-VConK_T!O107-VConKC!O107</f>
        <v>-4.0271494116007542E-3</v>
      </c>
      <c r="P107" s="28">
        <f>V_G!P107-VConH!P107-VConLC!P107-VConK_T!P107-VConKC!P107</f>
        <v>3.5385070181768494E-2</v>
      </c>
      <c r="Q107" s="28">
        <f>V_G!Q107-VConH!Q107-VConLC!Q107-VConK_T!Q107-VConKC!Q107</f>
        <v>4.1975323698730492E-3</v>
      </c>
      <c r="R107" s="28">
        <f>V_G!R107-VConH!R107-VConLC!R107-VConK_T!R107-VConKC!R107</f>
        <v>-9.4327421622334276E-2</v>
      </c>
      <c r="S107" s="28">
        <f>V_G!S107-VConH!S107-VConLC!S107-VConK_T!S107-VConKC!S107</f>
        <v>0.13430558324939873</v>
      </c>
      <c r="T107" s="28">
        <f>V_G!T107-VConH!T107-VConLC!T107-VConK_T!T107-VConKC!T107</f>
        <v>-1.8592343375454713E-2</v>
      </c>
      <c r="U107" s="28">
        <f>V_G!U107-VConH!U107-VConLC!U107-VConK_T!U107-VConKC!U107</f>
        <v>2.4096703225371843E-2</v>
      </c>
      <c r="V107" s="28">
        <f>V_G!V107-VConH!V107-VConLC!V107-VConK_T!V107-VConKC!V107</f>
        <v>1.7027776955852027E-2</v>
      </c>
      <c r="W107" s="28">
        <f>V_G!W107-VConH!W107-VConLC!W107-VConK_T!W107-VConKC!W107</f>
        <v>2.6326563250717312E-2</v>
      </c>
      <c r="X107" s="28">
        <f>V_G!X107-VConH!X107-VConLC!X107-VConK_T!X107-VConKC!X107</f>
        <v>3.1239346859026251E-2</v>
      </c>
      <c r="Y107" s="28">
        <f>V_G!Y107-VConH!Y107-VConLC!Y107-VConK_T!Y107-VConKC!Y107</f>
        <v>-2.5190010404068694E-2</v>
      </c>
      <c r="Z107" s="28">
        <f>V_G!Z107-VConH!Z107-VConLC!Z107-VConK_T!Z107-VConKC!Z107</f>
        <v>1.1921310568161319E-2</v>
      </c>
      <c r="AA107" s="28">
        <f>V_G!AA107-VConH!AA107-VConLC!AA107-VConK_T!AA107-VConKC!AA107</f>
        <v>1.2251842542097707E-3</v>
      </c>
      <c r="AB107" s="19"/>
      <c r="AC107" s="28">
        <f t="shared" si="8"/>
        <v>1.9584466850227446E-2</v>
      </c>
      <c r="AD107" s="28">
        <f t="shared" si="9"/>
        <v>2.0795030182504524E-2</v>
      </c>
      <c r="AE107" s="28">
        <f t="shared" si="10"/>
        <v>1.5106722953421048E-2</v>
      </c>
      <c r="AF107" s="28">
        <f t="shared" si="11"/>
        <v>1.6019609383102547E-2</v>
      </c>
      <c r="AG107" s="28">
        <f t="shared" si="12"/>
        <v>-4.0145051938992012E-3</v>
      </c>
      <c r="AH107" s="28">
        <f t="shared" si="13"/>
        <v>1.7950876567962785E-2</v>
      </c>
      <c r="AI107" s="28">
        <f t="shared" si="14"/>
        <v>8.5068164167268895E-3</v>
      </c>
      <c r="AJ107" s="28">
        <f t="shared" si="15"/>
        <v>1.5021114402807831E-2</v>
      </c>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28"/>
      <c r="D108" s="28">
        <f>V_G!D108-VConH!D108-VConLC!D108-VConK_T!D108-VConKC!D108</f>
        <v>-2.4851817406807523E-2</v>
      </c>
      <c r="E108" s="28">
        <f>V_G!E108-VConH!E108-VConLC!E108-VConK_T!E108-VConKC!E108</f>
        <v>8.7604480497131629E-3</v>
      </c>
      <c r="F108" s="28">
        <f>V_G!F108-VConH!F108-VConLC!F108-VConK_T!F108-VConKC!F108</f>
        <v>1.6311070141200876E-3</v>
      </c>
      <c r="G108" s="28">
        <f>V_G!G108-VConH!G108-VConLC!G108-VConK_T!G108-VConKC!G108</f>
        <v>-1.2962340757888189E-2</v>
      </c>
      <c r="H108" s="28">
        <f>V_G!H108-VConH!H108-VConLC!H108-VConK_T!H108-VConKC!H108</f>
        <v>-3.165631114959531E-3</v>
      </c>
      <c r="I108" s="28">
        <f>V_G!I108-VConH!I108-VConLC!I108-VConK_T!I108-VConKC!I108</f>
        <v>-3.6558953764187947E-3</v>
      </c>
      <c r="J108" s="28">
        <f>V_G!J108-VConH!J108-VConLC!J108-VConK_T!J108-VConKC!J108</f>
        <v>1.6577372823090481E-2</v>
      </c>
      <c r="K108" s="28">
        <f>V_G!K108-VConH!K108-VConLC!K108-VConK_T!K108-VConKC!K108</f>
        <v>7.5338469000091283E-3</v>
      </c>
      <c r="L108" s="28">
        <f>V_G!L108-VConH!L108-VConLC!L108-VConK_T!L108-VConKC!L108</f>
        <v>-5.1549997103572266E-3</v>
      </c>
      <c r="M108" s="28">
        <f>V_G!M108-VConH!M108-VConLC!M108-VConK_T!M108-VConKC!M108</f>
        <v>-1.3272611722846184E-2</v>
      </c>
      <c r="N108" s="28">
        <f>V_G!N108-VConH!N108-VConLC!N108-VConK_T!N108-VConKC!N108</f>
        <v>3.3249824760476082E-3</v>
      </c>
      <c r="O108" s="28">
        <f>V_G!O108-VConH!O108-VConLC!O108-VConK_T!O108-VConKC!O108</f>
        <v>-1.6241462292573776E-2</v>
      </c>
      <c r="P108" s="28">
        <f>V_G!P108-VConH!P108-VConLC!P108-VConK_T!P108-VConKC!P108</f>
        <v>1.6278234226292737E-2</v>
      </c>
      <c r="Q108" s="28">
        <f>V_G!Q108-VConH!Q108-VConLC!Q108-VConK_T!Q108-VConKC!Q108</f>
        <v>-8.3852422365473436E-3</v>
      </c>
      <c r="R108" s="28">
        <f>V_G!R108-VConH!R108-VConLC!R108-VConK_T!R108-VConKC!R108</f>
        <v>-2.712164544997038E-2</v>
      </c>
      <c r="S108" s="28">
        <f>V_G!S108-VConH!S108-VConLC!S108-VConK_T!S108-VConKC!S108</f>
        <v>3.5553739611893583E-3</v>
      </c>
      <c r="T108" s="28">
        <f>V_G!T108-VConH!T108-VConLC!T108-VConK_T!T108-VConKC!T108</f>
        <v>7.039152243365555E-3</v>
      </c>
      <c r="U108" s="28">
        <f>V_G!U108-VConH!U108-VConLC!U108-VConK_T!U108-VConKC!U108</f>
        <v>1.8706990453253439E-3</v>
      </c>
      <c r="V108" s="28">
        <f>V_G!V108-VConH!V108-VConLC!V108-VConK_T!V108-VConKC!V108</f>
        <v>3.5017411128189839E-2</v>
      </c>
      <c r="W108" s="28">
        <f>V_G!W108-VConH!W108-VConLC!W108-VConK_T!W108-VConKC!W108</f>
        <v>-4.3852163141134999E-3</v>
      </c>
      <c r="X108" s="28">
        <f>V_G!X108-VConH!X108-VConLC!X108-VConK_T!X108-VConKC!X108</f>
        <v>-6.9622221395324703E-3</v>
      </c>
      <c r="Y108" s="28">
        <f>V_G!Y108-VConH!Y108-VConLC!Y108-VConK_T!Y108-VConKC!Y108</f>
        <v>-1.0280512487701012E-2</v>
      </c>
      <c r="Z108" s="28">
        <f>V_G!Z108-VConH!Z108-VConLC!Z108-VConK_T!Z108-VConKC!Z108</f>
        <v>-6.0499522431628839E-3</v>
      </c>
      <c r="AA108" s="28">
        <f>V_G!AA108-VConH!AA108-VConLC!AA108-VConK_T!AA108-VConKC!AA108</f>
        <v>1.8448514624078694E-2</v>
      </c>
      <c r="AB108" s="19"/>
      <c r="AC108" s="28">
        <f t="shared" si="8"/>
        <v>-1.8784624370866525E-3</v>
      </c>
      <c r="AD108" s="28">
        <f t="shared" si="9"/>
        <v>1.8017181531887621E-3</v>
      </c>
      <c r="AE108" s="28">
        <f t="shared" si="10"/>
        <v>-6.3829483583218811E-3</v>
      </c>
      <c r="AF108" s="28">
        <f t="shared" si="11"/>
        <v>6.5159647926469524E-3</v>
      </c>
      <c r="AG108" s="28">
        <f t="shared" si="12"/>
        <v>7.0601663107159923E-4</v>
      </c>
      <c r="AH108" s="28">
        <f t="shared" si="13"/>
        <v>-2.2906151025665596E-3</v>
      </c>
      <c r="AI108" s="28">
        <f t="shared" si="14"/>
        <v>4.337234232056196E-3</v>
      </c>
      <c r="AJ108" s="28">
        <f t="shared" si="15"/>
        <v>1.0432220197176991E-4</v>
      </c>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28"/>
      <c r="D109" s="28">
        <f>V_G!D109-VConH!D109-VConLC!D109-VConK_T!D109-VConKC!D109</f>
        <v>-2.6410872076126794E-2</v>
      </c>
      <c r="E109" s="28">
        <f>V_G!E109-VConH!E109-VConLC!E109-VConK_T!E109-VConKC!E109</f>
        <v>9.5280615178630294E-3</v>
      </c>
      <c r="F109" s="28">
        <f>V_G!F109-VConH!F109-VConLC!F109-VConK_T!F109-VConKC!F109</f>
        <v>2.4028499381201903E-3</v>
      </c>
      <c r="G109" s="28">
        <f>V_G!G109-VConH!G109-VConLC!G109-VConK_T!G109-VConKC!G109</f>
        <v>-1.180599185105774E-2</v>
      </c>
      <c r="H109" s="28">
        <f>V_G!H109-VConH!H109-VConLC!H109-VConK_T!H109-VConKC!H109</f>
        <v>-5.1964291256223639E-3</v>
      </c>
      <c r="I109" s="28">
        <f>V_G!I109-VConH!I109-VConLC!I109-VConK_T!I109-VConKC!I109</f>
        <v>-3.6524691411981571E-3</v>
      </c>
      <c r="J109" s="28">
        <f>V_G!J109-VConH!J109-VConLC!J109-VConK_T!J109-VConKC!J109</f>
        <v>1.7286858148277781E-2</v>
      </c>
      <c r="K109" s="28">
        <f>V_G!K109-VConH!K109-VConLC!K109-VConK_T!K109-VConKC!K109</f>
        <v>1.4971625750785093E-2</v>
      </c>
      <c r="L109" s="28">
        <f>V_G!L109-VConH!L109-VConLC!L109-VConK_T!L109-VConKC!L109</f>
        <v>8.1469950648615065E-4</v>
      </c>
      <c r="M109" s="28">
        <f>V_G!M109-VConH!M109-VConLC!M109-VConK_T!M109-VConKC!M109</f>
        <v>-5.4042693723630507E-3</v>
      </c>
      <c r="N109" s="28">
        <f>V_G!N109-VConH!N109-VConLC!N109-VConK_T!N109-VConKC!N109</f>
        <v>5.9292981254018932E-3</v>
      </c>
      <c r="O109" s="28">
        <f>V_G!O109-VConH!O109-VConLC!O109-VConK_T!O109-VConKC!O109</f>
        <v>-1.6555289254540927E-2</v>
      </c>
      <c r="P109" s="28">
        <f>V_G!P109-VConH!P109-VConLC!P109-VConK_T!P109-VConKC!P109</f>
        <v>1.0315051568992624E-2</v>
      </c>
      <c r="Q109" s="28">
        <f>V_G!Q109-VConH!Q109-VConLC!Q109-VConK_T!Q109-VConKC!Q109</f>
        <v>-1.2623119671819451E-2</v>
      </c>
      <c r="R109" s="28">
        <f>V_G!R109-VConH!R109-VConLC!R109-VConK_T!R109-VConKC!R109</f>
        <v>-2.7868240469163405E-2</v>
      </c>
      <c r="S109" s="28">
        <f>V_G!S109-VConH!S109-VConLC!S109-VConK_T!S109-VConKC!S109</f>
        <v>8.8270388956792397E-3</v>
      </c>
      <c r="T109" s="28">
        <f>V_G!T109-VConH!T109-VConLC!T109-VConK_T!T109-VConKC!T109</f>
        <v>6.4865122627399425E-3</v>
      </c>
      <c r="U109" s="28">
        <f>V_G!U109-VConH!U109-VConLC!U109-VConK_T!U109-VConKC!U109</f>
        <v>6.1802091210912142E-3</v>
      </c>
      <c r="V109" s="28">
        <f>V_G!V109-VConH!V109-VConLC!V109-VConK_T!V109-VConKC!V109</f>
        <v>3.5465095783559858E-2</v>
      </c>
      <c r="W109" s="28">
        <f>V_G!W109-VConH!W109-VConLC!W109-VConK_T!W109-VConKC!W109</f>
        <v>-6.159880802626006E-3</v>
      </c>
      <c r="X109" s="28">
        <f>V_G!X109-VConH!X109-VConLC!X109-VConK_T!X109-VConKC!X109</f>
        <v>-6.5042720859024399E-3</v>
      </c>
      <c r="Y109" s="28">
        <f>V_G!Y109-VConH!Y109-VConLC!Y109-VConK_T!Y109-VConKC!Y109</f>
        <v>-1.200612097931813E-2</v>
      </c>
      <c r="Z109" s="28">
        <f>V_G!Z109-VConH!Z109-VConLC!Z109-VConK_T!Z109-VConKC!Z109</f>
        <v>-3.3417934084148924E-4</v>
      </c>
      <c r="AA109" s="28">
        <f>V_G!AA109-VConH!AA109-VConLC!AA109-VConK_T!AA109-VConKC!AA109</f>
        <v>8.667109505427156E-3</v>
      </c>
      <c r="AB109" s="19"/>
      <c r="AC109" s="28">
        <f t="shared" si="8"/>
        <v>-1.7447957323790085E-3</v>
      </c>
      <c r="AD109" s="28">
        <f t="shared" si="9"/>
        <v>6.7196424317175736E-3</v>
      </c>
      <c r="AE109" s="28">
        <f t="shared" si="10"/>
        <v>-7.5809117861703841E-3</v>
      </c>
      <c r="AF109" s="28">
        <f t="shared" si="11"/>
        <v>7.0935328557725132E-3</v>
      </c>
      <c r="AG109" s="28">
        <f t="shared" si="12"/>
        <v>-1.2243969382441545E-3</v>
      </c>
      <c r="AH109" s="28">
        <f t="shared" si="13"/>
        <v>-4.3063467722640505E-4</v>
      </c>
      <c r="AI109" s="28">
        <f t="shared" si="14"/>
        <v>3.9743091830162633E-3</v>
      </c>
      <c r="AJ109" s="28">
        <f t="shared" si="15"/>
        <v>8.1583252304221767E-4</v>
      </c>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28"/>
      <c r="D110" s="28">
        <f>V_G!D110-VConH!D110-VConLC!D110-VConK_T!D110-VConKC!D110</f>
        <v>-8.1511724650110435E-3</v>
      </c>
      <c r="E110" s="28">
        <f>V_G!E110-VConH!E110-VConLC!E110-VConK_T!E110-VConKC!E110</f>
        <v>1.2984776524088375E-2</v>
      </c>
      <c r="F110" s="28">
        <f>V_G!F110-VConH!F110-VConLC!F110-VConK_T!F110-VConKC!F110</f>
        <v>7.8630319040038366E-3</v>
      </c>
      <c r="G110" s="28">
        <f>V_G!G110-VConH!G110-VConLC!G110-VConK_T!G110-VConKC!G110</f>
        <v>-1.2168269911197129E-2</v>
      </c>
      <c r="H110" s="28">
        <f>V_G!H110-VConH!H110-VConLC!H110-VConK_T!H110-VConKC!H110</f>
        <v>-7.7943536699711551E-5</v>
      </c>
      <c r="I110" s="28">
        <f>V_G!I110-VConH!I110-VConLC!I110-VConK_T!I110-VConKC!I110</f>
        <v>6.4916189677959608E-3</v>
      </c>
      <c r="J110" s="28">
        <f>V_G!J110-VConH!J110-VConLC!J110-VConK_T!J110-VConKC!J110</f>
        <v>1.6350287081741866E-3</v>
      </c>
      <c r="K110" s="28">
        <f>V_G!K110-VConH!K110-VConLC!K110-VConK_T!K110-VConKC!K110</f>
        <v>8.231526400832162E-3</v>
      </c>
      <c r="L110" s="28">
        <f>V_G!L110-VConH!L110-VConLC!L110-VConK_T!L110-VConKC!L110</f>
        <v>8.4046650305580409E-3</v>
      </c>
      <c r="M110" s="28">
        <f>V_G!M110-VConH!M110-VConLC!M110-VConK_T!M110-VConKC!M110</f>
        <v>2.0332754821164255E-3</v>
      </c>
      <c r="N110" s="28">
        <f>V_G!N110-VConH!N110-VConLC!N110-VConK_T!N110-VConKC!N110</f>
        <v>9.2896098887690574E-3</v>
      </c>
      <c r="O110" s="28">
        <f>V_G!O110-VConH!O110-VConLC!O110-VConK_T!O110-VConKC!O110</f>
        <v>-1.1551698659576495E-2</v>
      </c>
      <c r="P110" s="28">
        <f>V_G!P110-VConH!P110-VConLC!P110-VConK_T!P110-VConKC!P110</f>
        <v>2.0578604890510287E-2</v>
      </c>
      <c r="Q110" s="28">
        <f>V_G!Q110-VConH!Q110-VConLC!Q110-VConK_T!Q110-VConKC!Q110</f>
        <v>-2.8322399558307499E-3</v>
      </c>
      <c r="R110" s="28">
        <f>V_G!R110-VConH!R110-VConLC!R110-VConK_T!R110-VConKC!R110</f>
        <v>-3.5541768012718793E-2</v>
      </c>
      <c r="S110" s="28">
        <f>V_G!S110-VConH!S110-VConLC!S110-VConK_T!S110-VConKC!S110</f>
        <v>3.1792516904407625E-2</v>
      </c>
      <c r="T110" s="28">
        <f>V_G!T110-VConH!T110-VConLC!T110-VConK_T!T110-VConKC!T110</f>
        <v>2.6383760254459422E-3</v>
      </c>
      <c r="U110" s="28">
        <f>V_G!U110-VConH!U110-VConLC!U110-VConK_T!U110-VConKC!U110</f>
        <v>6.668553033952346E-3</v>
      </c>
      <c r="V110" s="28">
        <f>V_G!V110-VConH!V110-VConLC!V110-VConK_T!V110-VConKC!V110</f>
        <v>2.9625253558873185E-2</v>
      </c>
      <c r="W110" s="28">
        <f>V_G!W110-VConH!W110-VConLC!W110-VConK_T!W110-VConKC!W110</f>
        <v>3.6279248637726158E-3</v>
      </c>
      <c r="X110" s="28">
        <f>V_G!X110-VConH!X110-VConLC!X110-VConK_T!X110-VConKC!X110</f>
        <v>2.1827509790015823E-3</v>
      </c>
      <c r="Y110" s="28">
        <f>V_G!Y110-VConH!Y110-VConLC!Y110-VConK_T!Y110-VConKC!Y110</f>
        <v>-1.1337346210231808E-2</v>
      </c>
      <c r="Z110" s="28">
        <f>V_G!Z110-VConH!Z110-VConLC!Z110-VConK_T!Z110-VConKC!Z110</f>
        <v>-1.6932547428006972E-3</v>
      </c>
      <c r="AA110" s="28">
        <f>V_G!AA110-VConH!AA110-VConLC!AA110-VConK_T!AA110-VConKC!AA110</f>
        <v>1.6035477197592924E-2</v>
      </c>
      <c r="AB110" s="19"/>
      <c r="AC110" s="28">
        <f t="shared" si="8"/>
        <v>3.0186427895982663E-3</v>
      </c>
      <c r="AD110" s="28">
        <f t="shared" si="9"/>
        <v>5.9188211020899748E-3</v>
      </c>
      <c r="AE110" s="28">
        <f t="shared" si="10"/>
        <v>4.8908303335837495E-4</v>
      </c>
      <c r="AF110" s="28">
        <f t="shared" si="11"/>
        <v>8.9485716922091344E-3</v>
      </c>
      <c r="AG110" s="28">
        <f t="shared" si="12"/>
        <v>1.0016254148534729E-3</v>
      </c>
      <c r="AH110" s="28">
        <f t="shared" si="13"/>
        <v>3.2039520677241743E-3</v>
      </c>
      <c r="AI110" s="28">
        <f>AVERAGE(T110:AA110)</f>
        <v>5.9684668382007609E-3</v>
      </c>
      <c r="AJ110" s="28">
        <f t="shared" si="15"/>
        <v>4.1252377969930075E-3</v>
      </c>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M73"/>
  <sheetViews>
    <sheetView zoomScaleNormal="100" workbookViewId="0"/>
  </sheetViews>
  <sheetFormatPr defaultColWidth="9" defaultRowHeight="15" x14ac:dyDescent="0.15"/>
  <cols>
    <col min="1" max="1" width="53.625" style="2" customWidth="1"/>
    <col min="2" max="9" width="12" style="2" customWidth="1"/>
    <col min="10" max="16384" width="9" style="2"/>
  </cols>
  <sheetData>
    <row r="1" spans="1:13" ht="15.75" x14ac:dyDescent="0.15">
      <c r="A1" s="31" t="s">
        <v>135</v>
      </c>
    </row>
    <row r="3" spans="1:13" ht="16.5" thickBot="1" x14ac:dyDescent="0.2">
      <c r="A3" s="31" t="s">
        <v>242</v>
      </c>
      <c r="B3" s="32"/>
      <c r="C3" s="18"/>
      <c r="D3" s="18"/>
      <c r="E3" s="18"/>
      <c r="F3" s="18"/>
      <c r="G3" s="18"/>
      <c r="H3" s="18"/>
      <c r="I3" s="18"/>
    </row>
    <row r="4" spans="1:13" x14ac:dyDescent="0.15">
      <c r="A4" s="33"/>
      <c r="B4" s="34" t="s">
        <v>2</v>
      </c>
      <c r="C4" s="34" t="s">
        <v>3</v>
      </c>
      <c r="D4" s="34" t="s">
        <v>6</v>
      </c>
      <c r="E4" s="34" t="s">
        <v>15</v>
      </c>
      <c r="F4" s="34" t="s">
        <v>61</v>
      </c>
      <c r="G4" s="35" t="s">
        <v>7</v>
      </c>
      <c r="H4" s="36" t="s">
        <v>62</v>
      </c>
      <c r="I4" s="49" t="s">
        <v>63</v>
      </c>
    </row>
    <row r="5" spans="1:13" s="41" customFormat="1" x14ac:dyDescent="0.15">
      <c r="A5" s="38" t="s">
        <v>265</v>
      </c>
      <c r="B5" s="39">
        <f>V_G!AC105</f>
        <v>1.3354857900912056E-2</v>
      </c>
      <c r="C5" s="39">
        <f>V_G!AD105</f>
        <v>8.776966605421873E-3</v>
      </c>
      <c r="D5" s="39">
        <f>V_G!AE105</f>
        <v>-2.7614069825649054E-3</v>
      </c>
      <c r="E5" s="39">
        <f>V_G!AF105</f>
        <v>9.736427918418852E-3</v>
      </c>
      <c r="F5" s="39">
        <f>V_G!AG105</f>
        <v>5.8902584168689385E-3</v>
      </c>
      <c r="G5" s="38">
        <f>V_G!AH105</f>
        <v>3.0077798114284847E-3</v>
      </c>
      <c r="H5" s="40">
        <f>V_G!AI105</f>
        <v>8.2941143553376343E-3</v>
      </c>
      <c r="I5" s="50">
        <f>V_G!AJ105</f>
        <v>7.0958696722411372E-3</v>
      </c>
    </row>
    <row r="6" spans="1:13" x14ac:dyDescent="0.15">
      <c r="A6" s="42" t="s">
        <v>257</v>
      </c>
      <c r="B6" s="39">
        <f>SUM(B7:B8)</f>
        <v>3.1522989513769247E-4</v>
      </c>
      <c r="C6" s="39">
        <f t="shared" ref="C6:I6" si="0">SUM(C7:C8)</f>
        <v>1.3709226178985033E-5</v>
      </c>
      <c r="D6" s="39">
        <f t="shared" si="0"/>
        <v>-2.8395231587921487E-3</v>
      </c>
      <c r="E6" s="39">
        <f t="shared" si="0"/>
        <v>5.9419603339137773E-4</v>
      </c>
      <c r="F6" s="39">
        <f t="shared" si="0"/>
        <v>3.8378031061216226E-3</v>
      </c>
      <c r="G6" s="38">
        <f t="shared" si="0"/>
        <v>-1.412906966306581E-3</v>
      </c>
      <c r="H6" s="40">
        <f t="shared" si="0"/>
        <v>1.8105486856652194E-3</v>
      </c>
      <c r="I6" s="50">
        <f t="shared" si="0"/>
        <v>8.3976925997581928E-5</v>
      </c>
      <c r="K6" s="43"/>
      <c r="L6" s="43"/>
      <c r="M6" s="43"/>
    </row>
    <row r="7" spans="1:13" x14ac:dyDescent="0.15">
      <c r="A7" s="53" t="s">
        <v>258</v>
      </c>
      <c r="B7" s="39">
        <f>VConH!AC105</f>
        <v>-3.9345210436871258E-3</v>
      </c>
      <c r="C7" s="39">
        <f>VConH!AD105</f>
        <v>-4.5689640678015465E-3</v>
      </c>
      <c r="D7" s="39">
        <f>VConH!AE105</f>
        <v>-5.9942651354792948E-3</v>
      </c>
      <c r="E7" s="39">
        <f>VConH!AF105</f>
        <v>-6.3773538062792648E-4</v>
      </c>
      <c r="F7" s="39">
        <f>VConH!AG105</f>
        <v>5.501740296602161E-3</v>
      </c>
      <c r="G7" s="38">
        <f>VConH!AH105</f>
        <v>-5.2816146016404202E-3</v>
      </c>
      <c r="H7" s="40">
        <f>VConH!AI105</f>
        <v>1.6645679983333561E-3</v>
      </c>
      <c r="I7" s="50">
        <f>VConH!AJ105</f>
        <v>-2.5727046629640429E-3</v>
      </c>
    </row>
    <row r="8" spans="1:13" x14ac:dyDescent="0.15">
      <c r="A8" s="53" t="s">
        <v>259</v>
      </c>
      <c r="B8" s="39">
        <f>VConLC!AC105</f>
        <v>4.2497509388248183E-3</v>
      </c>
      <c r="C8" s="39">
        <f>VConLC!AD105</f>
        <v>4.5826732939805315E-3</v>
      </c>
      <c r="D8" s="39">
        <f>VConLC!AE105</f>
        <v>3.1547419766871461E-3</v>
      </c>
      <c r="E8" s="39">
        <f>VConLC!AF105</f>
        <v>1.2319314140193042E-3</v>
      </c>
      <c r="F8" s="39">
        <f>VConLC!AG105</f>
        <v>-1.6639371904805383E-3</v>
      </c>
      <c r="G8" s="38">
        <f>VConLC!AH105</f>
        <v>3.8687076353338392E-3</v>
      </c>
      <c r="H8" s="40">
        <f>VConLC!AI105</f>
        <v>1.4598068733186328E-4</v>
      </c>
      <c r="I8" s="50">
        <f>VConLC!AJ105</f>
        <v>2.6566815889616248E-3</v>
      </c>
    </row>
    <row r="9" spans="1:13" x14ac:dyDescent="0.15">
      <c r="A9" s="42" t="s">
        <v>260</v>
      </c>
      <c r="B9" s="39">
        <f>SUM(B10:B11)</f>
        <v>9.7566745289576987E-3</v>
      </c>
      <c r="C9" s="39">
        <f t="shared" ref="C9:I9" si="1">SUM(C10:C11)</f>
        <v>2.8015792256393438E-3</v>
      </c>
      <c r="D9" s="39">
        <f t="shared" si="1"/>
        <v>1.532483727794046E-3</v>
      </c>
      <c r="E9" s="39">
        <f t="shared" si="1"/>
        <v>6.6095708168248087E-4</v>
      </c>
      <c r="F9" s="39">
        <f t="shared" si="1"/>
        <v>2.2428662348118332E-3</v>
      </c>
      <c r="G9" s="38">
        <f t="shared" si="1"/>
        <v>2.167031476716695E-3</v>
      </c>
      <c r="H9" s="40">
        <f t="shared" si="1"/>
        <v>1.254173014105988E-3</v>
      </c>
      <c r="I9" s="50">
        <f t="shared" si="1"/>
        <v>3.4994378923827543E-3</v>
      </c>
    </row>
    <row r="10" spans="1:13" x14ac:dyDescent="0.15">
      <c r="A10" s="53" t="s">
        <v>261</v>
      </c>
      <c r="B10" s="39">
        <f>VConK_T!AC105</f>
        <v>7.206582928198639E-3</v>
      </c>
      <c r="C10" s="39">
        <f>VConK_T!AD105</f>
        <v>2.5202600458009592E-3</v>
      </c>
      <c r="D10" s="39">
        <f>VConK_T!AE105</f>
        <v>4.5302755095912028E-4</v>
      </c>
      <c r="E10" s="39">
        <f>VConK_T!AF105</f>
        <v>6.6347473241830206E-4</v>
      </c>
      <c r="F10" s="39">
        <f>VConK_T!AG105</f>
        <v>1.9539450455051122E-3</v>
      </c>
      <c r="G10" s="38">
        <f>VConK_T!AH105</f>
        <v>1.4866437983800398E-3</v>
      </c>
      <c r="H10" s="40">
        <f>VConK_T!AI105</f>
        <v>1.1474010998258558E-3</v>
      </c>
      <c r="I10" s="50">
        <f>VConK_T!AJ105</f>
        <v>2.6121113662348019E-3</v>
      </c>
    </row>
    <row r="11" spans="1:13" x14ac:dyDescent="0.15">
      <c r="A11" s="53" t="s">
        <v>262</v>
      </c>
      <c r="B11" s="39">
        <f>VConKC!AC105</f>
        <v>2.5500916007590601E-3</v>
      </c>
      <c r="C11" s="39">
        <f>VConKC!AD105</f>
        <v>2.8131917983838467E-4</v>
      </c>
      <c r="D11" s="39">
        <f>VConKC!AE105</f>
        <v>1.0794561768349257E-3</v>
      </c>
      <c r="E11" s="39">
        <f>VConKC!AF105</f>
        <v>-2.5176507358212316E-6</v>
      </c>
      <c r="F11" s="39">
        <f>VConKC!AG105</f>
        <v>2.8892118930672089E-4</v>
      </c>
      <c r="G11" s="38">
        <f>VConKC!AH105</f>
        <v>6.8038767833665515E-4</v>
      </c>
      <c r="H11" s="40">
        <f>VConKC!AI105</f>
        <v>1.0677191428013207E-4</v>
      </c>
      <c r="I11" s="50">
        <f>VConKC!AJ105</f>
        <v>8.8732652614795249E-4</v>
      </c>
    </row>
    <row r="12" spans="1:13" ht="15.75" thickBot="1" x14ac:dyDescent="0.2">
      <c r="A12" s="44" t="s">
        <v>263</v>
      </c>
      <c r="B12" s="45">
        <f>TFPva!AC105</f>
        <v>3.2829534768166664E-3</v>
      </c>
      <c r="C12" s="45">
        <f>TFPva!AD105</f>
        <v>5.9616781536035463E-3</v>
      </c>
      <c r="D12" s="45">
        <f>TFPva!AE105</f>
        <v>-1.4543675515668029E-3</v>
      </c>
      <c r="E12" s="45">
        <f>TFPva!AF105</f>
        <v>8.4812748033449934E-3</v>
      </c>
      <c r="F12" s="45">
        <f>TFPva!AG105</f>
        <v>-1.9041092406451728E-4</v>
      </c>
      <c r="G12" s="46">
        <f>TFPva!AH105</f>
        <v>2.2536553010183715E-3</v>
      </c>
      <c r="H12" s="47">
        <f>TFPva!AI105</f>
        <v>5.2293926555664269E-3</v>
      </c>
      <c r="I12" s="51">
        <f>TFPva!AJ105</f>
        <v>3.5124548538608027E-3</v>
      </c>
    </row>
    <row r="13" spans="1:13" ht="42" customHeight="1" x14ac:dyDescent="0.15">
      <c r="A13" s="70" t="s">
        <v>266</v>
      </c>
      <c r="B13" s="71"/>
      <c r="C13" s="71"/>
      <c r="D13" s="71"/>
      <c r="E13" s="71"/>
      <c r="F13" s="71"/>
      <c r="G13" s="71"/>
      <c r="H13" s="71"/>
      <c r="I13" s="71"/>
    </row>
    <row r="14" spans="1:13" x14ac:dyDescent="0.15">
      <c r="A14" s="18"/>
    </row>
    <row r="15" spans="1:13" ht="16.5" thickBot="1" x14ac:dyDescent="0.2">
      <c r="A15" s="31" t="s">
        <v>243</v>
      </c>
      <c r="B15" s="31"/>
      <c r="C15" s="31"/>
      <c r="D15" s="31"/>
      <c r="E15" s="31"/>
      <c r="F15" s="31"/>
      <c r="G15" s="31"/>
      <c r="H15" s="31"/>
      <c r="I15" s="31"/>
    </row>
    <row r="16" spans="1:13" x14ac:dyDescent="0.15">
      <c r="A16" s="33"/>
      <c r="B16" s="34" t="s">
        <v>2</v>
      </c>
      <c r="C16" s="34" t="s">
        <v>3</v>
      </c>
      <c r="D16" s="34" t="s">
        <v>6</v>
      </c>
      <c r="E16" s="34" t="s">
        <v>15</v>
      </c>
      <c r="F16" s="34" t="s">
        <v>61</v>
      </c>
      <c r="G16" s="35" t="s">
        <v>7</v>
      </c>
      <c r="H16" s="36" t="s">
        <v>62</v>
      </c>
      <c r="I16" s="49" t="s">
        <v>63</v>
      </c>
    </row>
    <row r="17" spans="1:13" x14ac:dyDescent="0.15">
      <c r="A17" s="38" t="s">
        <v>265</v>
      </c>
      <c r="B17" s="39">
        <f>V_G!AC106</f>
        <v>1.1942931688228532E-2</v>
      </c>
      <c r="C17" s="39">
        <f>V_G!AD106</f>
        <v>8.8687492233221477E-3</v>
      </c>
      <c r="D17" s="39">
        <f>V_G!AE106</f>
        <v>-5.0997678489828283E-3</v>
      </c>
      <c r="E17" s="39">
        <f>V_G!AF106</f>
        <v>9.0296067699529355E-3</v>
      </c>
      <c r="F17" s="39">
        <f>V_G!AG106</f>
        <v>5.4025837854512837E-3</v>
      </c>
      <c r="G17" s="38">
        <f>V_G!AH106</f>
        <v>1.8844906871696599E-3</v>
      </c>
      <c r="H17" s="40">
        <f>V_G!AI106</f>
        <v>7.6694731507648169E-3</v>
      </c>
      <c r="I17" s="50">
        <f>V_G!AJ106</f>
        <v>6.0832761095199047E-3</v>
      </c>
    </row>
    <row r="18" spans="1:13" x14ac:dyDescent="0.15">
      <c r="A18" s="42" t="s">
        <v>257</v>
      </c>
      <c r="B18" s="39">
        <f>SUM(B19:B20)</f>
        <v>-1.6151652744009048E-3</v>
      </c>
      <c r="C18" s="39">
        <f t="shared" ref="C18:I18" si="2">SUM(C19:C20)</f>
        <v>-4.3029934206090916E-3</v>
      </c>
      <c r="D18" s="39">
        <f t="shared" si="2"/>
        <v>-5.7093690302542077E-3</v>
      </c>
      <c r="E18" s="39">
        <f t="shared" si="2"/>
        <v>-7.2772630576671939E-4</v>
      </c>
      <c r="F18" s="39">
        <f t="shared" si="2"/>
        <v>4.5966463894661722E-3</v>
      </c>
      <c r="G18" s="38">
        <f t="shared" si="2"/>
        <v>-5.0061812254316492E-3</v>
      </c>
      <c r="H18" s="40">
        <f t="shared" si="2"/>
        <v>1.2689134549456144E-3</v>
      </c>
      <c r="I18" s="50">
        <f t="shared" si="2"/>
        <v>-2.0863622168154823E-3</v>
      </c>
      <c r="K18" s="43"/>
      <c r="L18" s="43"/>
      <c r="M18" s="43"/>
    </row>
    <row r="19" spans="1:13" x14ac:dyDescent="0.15">
      <c r="A19" s="53" t="s">
        <v>258</v>
      </c>
      <c r="B19" s="39">
        <f>VConH!AC106</f>
        <v>-5.7553020646885231E-3</v>
      </c>
      <c r="C19" s="39">
        <f>VConH!AD106</f>
        <v>-9.146522907947735E-3</v>
      </c>
      <c r="D19" s="39">
        <f>VConH!AE106</f>
        <v>-9.0833520523674587E-3</v>
      </c>
      <c r="E19" s="39">
        <f>VConH!AF106</f>
        <v>-3.1326061976848139E-3</v>
      </c>
      <c r="F19" s="39">
        <f>VConH!AG106</f>
        <v>5.8563809861616259E-3</v>
      </c>
      <c r="G19" s="38">
        <f>VConH!AH106</f>
        <v>-9.114937480157596E-3</v>
      </c>
      <c r="H19" s="40">
        <f>VConH!AI106</f>
        <v>2.3826399625760084E-4</v>
      </c>
      <c r="I19" s="50">
        <f>VConH!AJ106</f>
        <v>-5.1312944849981638E-3</v>
      </c>
    </row>
    <row r="20" spans="1:13" x14ac:dyDescent="0.15">
      <c r="A20" s="53" t="s">
        <v>259</v>
      </c>
      <c r="B20" s="39">
        <f>VConLC!AC106</f>
        <v>4.1401367902876183E-3</v>
      </c>
      <c r="C20" s="39">
        <f>VConLC!AD106</f>
        <v>4.8435294873386435E-3</v>
      </c>
      <c r="D20" s="39">
        <f>VConLC!AE106</f>
        <v>3.3739830221132514E-3</v>
      </c>
      <c r="E20" s="39">
        <f>VConLC!AF106</f>
        <v>2.4048798919180945E-3</v>
      </c>
      <c r="F20" s="39">
        <f>VConLC!AG106</f>
        <v>-1.2597345966954539E-3</v>
      </c>
      <c r="G20" s="38">
        <f>VConLC!AH106</f>
        <v>4.1087562547259468E-3</v>
      </c>
      <c r="H20" s="40">
        <f>VConLC!AI106</f>
        <v>1.0306494586880136E-3</v>
      </c>
      <c r="I20" s="50">
        <f>VConLC!AJ106</f>
        <v>3.0449322681826816E-3</v>
      </c>
    </row>
    <row r="21" spans="1:13" x14ac:dyDescent="0.15">
      <c r="A21" s="42" t="s">
        <v>260</v>
      </c>
      <c r="B21" s="39">
        <f>SUM(B22:B23)</f>
        <v>9.2425322425328492E-3</v>
      </c>
      <c r="C21" s="39">
        <f t="shared" ref="C21:I21" si="3">SUM(C22:C23)</f>
        <v>2.8498730457621156E-3</v>
      </c>
      <c r="D21" s="39">
        <f t="shared" si="3"/>
        <v>1.9432751167782036E-3</v>
      </c>
      <c r="E21" s="39">
        <f t="shared" si="3"/>
        <v>3.4102690107638584E-4</v>
      </c>
      <c r="F21" s="39">
        <f t="shared" si="3"/>
        <v>2.7011105115350349E-3</v>
      </c>
      <c r="G21" s="38">
        <f t="shared" si="3"/>
        <v>2.3965740812701601E-3</v>
      </c>
      <c r="H21" s="40">
        <f t="shared" si="3"/>
        <v>1.2260582549983793E-3</v>
      </c>
      <c r="I21" s="50">
        <f t="shared" si="3"/>
        <v>3.4776899158849078E-3</v>
      </c>
    </row>
    <row r="22" spans="1:13" x14ac:dyDescent="0.15">
      <c r="A22" s="53" t="s">
        <v>261</v>
      </c>
      <c r="B22" s="39">
        <f>VConK_T!AC106</f>
        <v>5.8893210768377292E-3</v>
      </c>
      <c r="C22" s="39">
        <f>VConK_T!AD106</f>
        <v>2.019184377786005E-3</v>
      </c>
      <c r="D22" s="39">
        <f>VConK_T!AE106</f>
        <v>3.7264178270448233E-4</v>
      </c>
      <c r="E22" s="39">
        <f>VConK_T!AF106</f>
        <v>2.4987647249336632E-4</v>
      </c>
      <c r="F22" s="39">
        <f>VConK_T!AG106</f>
        <v>2.3765762864951887E-3</v>
      </c>
      <c r="G22" s="38">
        <f>VConK_T!AH106</f>
        <v>1.1959130802452439E-3</v>
      </c>
      <c r="H22" s="40">
        <f>VConK_T!AI106</f>
        <v>1.0473889027440499E-3</v>
      </c>
      <c r="I22" s="50">
        <f>VConK_T!AJ106</f>
        <v>2.1645585829823256E-3</v>
      </c>
    </row>
    <row r="23" spans="1:13" x14ac:dyDescent="0.15">
      <c r="A23" s="53" t="s">
        <v>262</v>
      </c>
      <c r="B23" s="39">
        <f>VConKC!AC106</f>
        <v>3.3532111656951191E-3</v>
      </c>
      <c r="C23" s="39">
        <f>VConKC!AD106</f>
        <v>8.3068866797611084E-4</v>
      </c>
      <c r="D23" s="39">
        <f>VConKC!AE106</f>
        <v>1.5706333340737213E-3</v>
      </c>
      <c r="E23" s="39">
        <f>VConKC!AF106</f>
        <v>9.1150428583019504E-5</v>
      </c>
      <c r="F23" s="39">
        <f>VConKC!AG106</f>
        <v>3.245342250398461E-4</v>
      </c>
      <c r="G23" s="38">
        <f>VConKC!AH106</f>
        <v>1.2006610010249163E-3</v>
      </c>
      <c r="H23" s="40">
        <f>VConKC!AI106</f>
        <v>1.786693522543295E-4</v>
      </c>
      <c r="I23" s="50">
        <f>VConKC!AJ106</f>
        <v>1.3131313329025822E-3</v>
      </c>
    </row>
    <row r="24" spans="1:13" ht="15.75" thickBot="1" x14ac:dyDescent="0.2">
      <c r="A24" s="44" t="s">
        <v>263</v>
      </c>
      <c r="B24" s="45">
        <f>TFPva!AC106</f>
        <v>4.3155647200965866E-3</v>
      </c>
      <c r="C24" s="45">
        <f>TFPva!AD106</f>
        <v>1.0321869598169119E-2</v>
      </c>
      <c r="D24" s="45">
        <f>TFPva!AE106</f>
        <v>-1.333673935506824E-3</v>
      </c>
      <c r="E24" s="45">
        <f>TFPva!AF106</f>
        <v>9.4163061746432714E-3</v>
      </c>
      <c r="F24" s="45">
        <f>TFPva!AG106</f>
        <v>-1.8951731155499218E-3</v>
      </c>
      <c r="G24" s="46">
        <f>TFPva!AH106</f>
        <v>4.494097831331147E-3</v>
      </c>
      <c r="H24" s="47">
        <f>TFPva!AI106</f>
        <v>5.174501440820824E-3</v>
      </c>
      <c r="I24" s="51">
        <f>TFPva!AJ106</f>
        <v>4.6919484104504796E-3</v>
      </c>
    </row>
    <row r="25" spans="1:13" ht="42" customHeight="1" x14ac:dyDescent="0.15">
      <c r="A25" s="70" t="s">
        <v>266</v>
      </c>
      <c r="B25" s="71"/>
      <c r="C25" s="71"/>
      <c r="D25" s="71"/>
      <c r="E25" s="71"/>
      <c r="F25" s="71"/>
      <c r="G25" s="71"/>
      <c r="H25" s="71"/>
      <c r="I25" s="71"/>
    </row>
    <row r="27" spans="1:13" ht="16.5" thickBot="1" x14ac:dyDescent="0.2">
      <c r="A27" s="31" t="s">
        <v>244</v>
      </c>
      <c r="B27" s="31"/>
      <c r="C27" s="31"/>
      <c r="D27" s="31"/>
      <c r="E27" s="31"/>
      <c r="F27" s="31"/>
      <c r="G27" s="31"/>
      <c r="H27" s="31"/>
      <c r="I27" s="31"/>
    </row>
    <row r="28" spans="1:13" x14ac:dyDescent="0.15">
      <c r="A28" s="33"/>
      <c r="B28" s="34" t="s">
        <v>2</v>
      </c>
      <c r="C28" s="34" t="s">
        <v>3</v>
      </c>
      <c r="D28" s="34" t="s">
        <v>6</v>
      </c>
      <c r="E28" s="34" t="s">
        <v>15</v>
      </c>
      <c r="F28" s="34" t="s">
        <v>61</v>
      </c>
      <c r="G28" s="35" t="s">
        <v>7</v>
      </c>
      <c r="H28" s="36" t="s">
        <v>62</v>
      </c>
      <c r="I28" s="49" t="s">
        <v>63</v>
      </c>
    </row>
    <row r="29" spans="1:13" x14ac:dyDescent="0.15">
      <c r="A29" s="38" t="s">
        <v>265</v>
      </c>
      <c r="B29" s="39">
        <f>V_G!AC107</f>
        <v>1.6819722916865298E-2</v>
      </c>
      <c r="C29" s="39">
        <f>V_G!AD107</f>
        <v>1.0206467740860977E-2</v>
      </c>
      <c r="D29" s="39">
        <f>V_G!AE107</f>
        <v>8.2848161243766032E-3</v>
      </c>
      <c r="E29" s="39">
        <f>V_G!AF107</f>
        <v>1.1313006602466475E-2</v>
      </c>
      <c r="F29" s="39">
        <f>V_G!AG107</f>
        <v>8.8727317626683556E-3</v>
      </c>
      <c r="G29" s="38">
        <f>V_G!AH107</f>
        <v>9.2456419326187918E-3</v>
      </c>
      <c r="H29" s="40">
        <f>V_G!AI107</f>
        <v>1.0397903537542181E-2</v>
      </c>
      <c r="I29" s="50">
        <f>V_G!AJ107</f>
        <v>1.1292967922210949E-2</v>
      </c>
    </row>
    <row r="30" spans="1:13" x14ac:dyDescent="0.15">
      <c r="A30" s="42" t="s">
        <v>257</v>
      </c>
      <c r="B30" s="39">
        <f>SUM(B31:B32)</f>
        <v>-9.9250691725317822E-3</v>
      </c>
      <c r="C30" s="39">
        <f t="shared" ref="C30:I30" si="4">SUM(C31:C32)</f>
        <v>-1.3836132117245627E-2</v>
      </c>
      <c r="D30" s="39">
        <f t="shared" si="4"/>
        <v>-9.6095615613548922E-3</v>
      </c>
      <c r="E30" s="39">
        <f t="shared" si="4"/>
        <v>-4.3509569250991635E-3</v>
      </c>
      <c r="F30" s="39">
        <f t="shared" si="4"/>
        <v>7.0907469351502838E-3</v>
      </c>
      <c r="G30" s="38">
        <f t="shared" si="4"/>
        <v>-1.1722846839300258E-2</v>
      </c>
      <c r="H30" s="40">
        <f t="shared" si="4"/>
        <v>-6.0317977505620554E-5</v>
      </c>
      <c r="I30" s="50">
        <f t="shared" si="4"/>
        <v>-7.2754938293785425E-3</v>
      </c>
      <c r="K30" s="43"/>
      <c r="L30" s="43"/>
      <c r="M30" s="43"/>
    </row>
    <row r="31" spans="1:13" x14ac:dyDescent="0.15">
      <c r="A31" s="53" t="s">
        <v>258</v>
      </c>
      <c r="B31" s="39">
        <f>VConH!AC107</f>
        <v>-1.3683460502318282E-2</v>
      </c>
      <c r="C31" s="39">
        <f>VConH!AD107</f>
        <v>-1.8018560986996758E-2</v>
      </c>
      <c r="D31" s="39">
        <f>VConH!AE107</f>
        <v>-1.2713919071283669E-2</v>
      </c>
      <c r="E31" s="39">
        <f>VConH!AF107</f>
        <v>-6.24998408890781E-3</v>
      </c>
      <c r="F31" s="39">
        <f>VConH!AG107</f>
        <v>8.1972258162182204E-3</v>
      </c>
      <c r="G31" s="38">
        <f>VConH!AH107</f>
        <v>-1.5366240029140211E-2</v>
      </c>
      <c r="H31" s="40">
        <f>VConH!AI107</f>
        <v>-8.3228037448554882E-4</v>
      </c>
      <c r="I31" s="50">
        <f>VConH!AJ107</f>
        <v>-9.9451280782120836E-3</v>
      </c>
    </row>
    <row r="32" spans="1:13" x14ac:dyDescent="0.15">
      <c r="A32" s="53" t="s">
        <v>259</v>
      </c>
      <c r="B32" s="39">
        <f>VConLC!AC107</f>
        <v>3.7583913297864991E-3</v>
      </c>
      <c r="C32" s="39">
        <f>VConLC!AD107</f>
        <v>4.1824288697511307E-3</v>
      </c>
      <c r="D32" s="39">
        <f>VConLC!AE107</f>
        <v>3.1043575099287762E-3</v>
      </c>
      <c r="E32" s="39">
        <f>VConLC!AF107</f>
        <v>1.8990271638086469E-3</v>
      </c>
      <c r="F32" s="39">
        <f>VConLC!AG107</f>
        <v>-1.1064788810679364E-3</v>
      </c>
      <c r="G32" s="38">
        <f>VConLC!AH107</f>
        <v>3.6433931898399532E-3</v>
      </c>
      <c r="H32" s="40">
        <f>VConLC!AI107</f>
        <v>7.7196239697992827E-4</v>
      </c>
      <c r="I32" s="50">
        <f>VConLC!AJ107</f>
        <v>2.6696342488335412E-3</v>
      </c>
    </row>
    <row r="33" spans="1:13" x14ac:dyDescent="0.15">
      <c r="A33" s="42" t="s">
        <v>260</v>
      </c>
      <c r="B33" s="39">
        <f>SUM(B34:B35)</f>
        <v>7.160325239169635E-3</v>
      </c>
      <c r="C33" s="39">
        <f t="shared" ref="C33:I33" si="5">SUM(C34:C35)</f>
        <v>3.2475696756020813E-3</v>
      </c>
      <c r="D33" s="39">
        <f t="shared" si="5"/>
        <v>2.7876547323104476E-3</v>
      </c>
      <c r="E33" s="39">
        <f t="shared" si="5"/>
        <v>-3.5564585553690654E-4</v>
      </c>
      <c r="F33" s="39">
        <f t="shared" si="5"/>
        <v>5.796490021417273E-3</v>
      </c>
      <c r="G33" s="38">
        <f t="shared" si="5"/>
        <v>3.0176122039562644E-3</v>
      </c>
      <c r="H33" s="40">
        <f t="shared" si="5"/>
        <v>1.9514050983209109E-3</v>
      </c>
      <c r="I33" s="50">
        <f t="shared" si="5"/>
        <v>3.5473473487816565E-3</v>
      </c>
    </row>
    <row r="34" spans="1:13" x14ac:dyDescent="0.15">
      <c r="A34" s="53" t="s">
        <v>261</v>
      </c>
      <c r="B34" s="39">
        <f>VConK_T!AC107</f>
        <v>3.9547612616253943E-3</v>
      </c>
      <c r="C34" s="39">
        <f>VConK_T!AD107</f>
        <v>2.0756230857265712E-3</v>
      </c>
      <c r="D34" s="39">
        <f>VConK_T!AE107</f>
        <v>1.3857433547720625E-3</v>
      </c>
      <c r="E34" s="39">
        <f>VConK_T!AF107</f>
        <v>-4.1673308266929385E-4</v>
      </c>
      <c r="F34" s="39">
        <f>VConK_T!AG107</f>
        <v>4.852929219422525E-3</v>
      </c>
      <c r="G34" s="38">
        <f>VConK_T!AH107</f>
        <v>1.7306832202493168E-3</v>
      </c>
      <c r="H34" s="40">
        <f>VConK_T!AI107</f>
        <v>1.5593902806151382E-3</v>
      </c>
      <c r="I34" s="50">
        <f>VConK_T!AJ107</f>
        <v>2.1545982937191841E-3</v>
      </c>
    </row>
    <row r="35" spans="1:13" x14ac:dyDescent="0.15">
      <c r="A35" s="53" t="s">
        <v>262</v>
      </c>
      <c r="B35" s="39">
        <f>VConKC!AC107</f>
        <v>3.2055639775442407E-3</v>
      </c>
      <c r="C35" s="39">
        <f>VConKC!AD107</f>
        <v>1.1719465898755101E-3</v>
      </c>
      <c r="D35" s="39">
        <f>VConKC!AE107</f>
        <v>1.4019113775383851E-3</v>
      </c>
      <c r="E35" s="39">
        <f>VConKC!AF107</f>
        <v>6.1087227132387327E-5</v>
      </c>
      <c r="F35" s="39">
        <f>VConKC!AG107</f>
        <v>9.4356080199474825E-4</v>
      </c>
      <c r="G35" s="38">
        <f>VConKC!AH107</f>
        <v>1.2869289837069474E-3</v>
      </c>
      <c r="H35" s="40">
        <f>VConKC!AI107</f>
        <v>3.9201481770577266E-4</v>
      </c>
      <c r="I35" s="50">
        <f>VConKC!AJ107</f>
        <v>1.3927490550624724E-3</v>
      </c>
    </row>
    <row r="36" spans="1:13" ht="15.75" thickBot="1" x14ac:dyDescent="0.2">
      <c r="A36" s="44" t="s">
        <v>263</v>
      </c>
      <c r="B36" s="45">
        <f>TFPva!AC107</f>
        <v>1.9584466850227446E-2</v>
      </c>
      <c r="C36" s="45">
        <f>TFPva!AD107</f>
        <v>2.0795030182504524E-2</v>
      </c>
      <c r="D36" s="45">
        <f>TFPva!AE107</f>
        <v>1.5106722953421048E-2</v>
      </c>
      <c r="E36" s="45">
        <f>TFPva!AF107</f>
        <v>1.6019609383102547E-2</v>
      </c>
      <c r="F36" s="45">
        <f>TFPva!AG107</f>
        <v>-4.0145051938992012E-3</v>
      </c>
      <c r="G36" s="46">
        <f>TFPva!AH107</f>
        <v>1.7950876567962785E-2</v>
      </c>
      <c r="H36" s="47">
        <f>TFPva!AI107</f>
        <v>8.5068164167268895E-3</v>
      </c>
      <c r="I36" s="51">
        <f>TFPva!AJ107</f>
        <v>1.5021114402807831E-2</v>
      </c>
    </row>
    <row r="37" spans="1:13" ht="42" customHeight="1" x14ac:dyDescent="0.15">
      <c r="A37" s="70" t="s">
        <v>266</v>
      </c>
      <c r="B37" s="71"/>
      <c r="C37" s="71"/>
      <c r="D37" s="71"/>
      <c r="E37" s="71"/>
      <c r="F37" s="71"/>
      <c r="G37" s="71"/>
      <c r="H37" s="71"/>
      <c r="I37" s="71"/>
    </row>
    <row r="38" spans="1:13" x14ac:dyDescent="0.15">
      <c r="A38" s="18"/>
    </row>
    <row r="39" spans="1:13" ht="16.5" thickBot="1" x14ac:dyDescent="0.2">
      <c r="A39" s="31" t="s">
        <v>245</v>
      </c>
      <c r="B39" s="31"/>
      <c r="C39" s="31"/>
      <c r="D39" s="31"/>
      <c r="E39" s="31"/>
      <c r="F39" s="31"/>
      <c r="G39" s="31"/>
      <c r="H39" s="31"/>
      <c r="I39" s="31"/>
    </row>
    <row r="40" spans="1:13" x14ac:dyDescent="0.15">
      <c r="A40" s="33"/>
      <c r="B40" s="34" t="s">
        <v>2</v>
      </c>
      <c r="C40" s="34" t="s">
        <v>3</v>
      </c>
      <c r="D40" s="34" t="s">
        <v>6</v>
      </c>
      <c r="E40" s="34" t="s">
        <v>15</v>
      </c>
      <c r="F40" s="34" t="s">
        <v>61</v>
      </c>
      <c r="G40" s="35" t="s">
        <v>7</v>
      </c>
      <c r="H40" s="36" t="s">
        <v>62</v>
      </c>
      <c r="I40" s="49" t="s">
        <v>63</v>
      </c>
    </row>
    <row r="41" spans="1:13" x14ac:dyDescent="0.15">
      <c r="A41" s="38" t="s">
        <v>265</v>
      </c>
      <c r="B41" s="39">
        <f>V_G!AC108</f>
        <v>1.2206986456608488E-2</v>
      </c>
      <c r="C41" s="39">
        <f>V_G!AD108</f>
        <v>8.4466103801226732E-3</v>
      </c>
      <c r="D41" s="39">
        <f>V_G!AE108</f>
        <v>-6.235239501721823E-3</v>
      </c>
      <c r="E41" s="39">
        <f>V_G!AF108</f>
        <v>9.312510125997599E-3</v>
      </c>
      <c r="F41" s="39">
        <f>V_G!AG108</f>
        <v>5.0056404326113768E-3</v>
      </c>
      <c r="G41" s="38">
        <f>V_G!AH108</f>
        <v>1.1056854392004251E-3</v>
      </c>
      <c r="H41" s="40">
        <f>V_G!AI108</f>
        <v>7.697433990977766E-3</v>
      </c>
      <c r="I41" s="50">
        <f>V_G!AJ108</f>
        <v>5.8117938522986448E-3</v>
      </c>
    </row>
    <row r="42" spans="1:13" x14ac:dyDescent="0.15">
      <c r="A42" s="42" t="s">
        <v>257</v>
      </c>
      <c r="B42" s="39">
        <f>SUM(B43:B44)</f>
        <v>3.513765542115277E-3</v>
      </c>
      <c r="C42" s="39">
        <f t="shared" ref="C42:I42" si="6">SUM(C43:C44)</f>
        <v>3.9679658382268269E-3</v>
      </c>
      <c r="D42" s="39">
        <f t="shared" si="6"/>
        <v>-9.8201639915846111E-4</v>
      </c>
      <c r="E42" s="39">
        <f t="shared" si="6"/>
        <v>1.8471667070863273E-3</v>
      </c>
      <c r="F42" s="39">
        <f t="shared" si="6"/>
        <v>3.0053277927032229E-3</v>
      </c>
      <c r="G42" s="38">
        <f t="shared" si="6"/>
        <v>1.4929747195341829E-3</v>
      </c>
      <c r="H42" s="40">
        <f t="shared" si="6"/>
        <v>2.2814771141926636E-3</v>
      </c>
      <c r="I42" s="50">
        <f t="shared" si="6"/>
        <v>2.2065387747591102E-3</v>
      </c>
      <c r="K42" s="43"/>
      <c r="L42" s="43"/>
      <c r="M42" s="43"/>
    </row>
    <row r="43" spans="1:13" x14ac:dyDescent="0.15">
      <c r="A43" s="53" t="s">
        <v>258</v>
      </c>
      <c r="B43" s="39">
        <f>VConH!AC108</f>
        <v>-8.9011191250008175E-4</v>
      </c>
      <c r="C43" s="39">
        <f>VConH!AD108</f>
        <v>-7.3596369781795648E-4</v>
      </c>
      <c r="D43" s="39">
        <f>VConH!AE108</f>
        <v>-4.1556285493018928E-3</v>
      </c>
      <c r="E43" s="39">
        <f>VConH!AF108</f>
        <v>8.0711640014091235E-4</v>
      </c>
      <c r="F43" s="39">
        <f>VConH!AG108</f>
        <v>4.8179900198269E-3</v>
      </c>
      <c r="G43" s="38">
        <f>VConH!AH108</f>
        <v>-2.445796123559925E-3</v>
      </c>
      <c r="H43" s="40">
        <f>VConH!AI108</f>
        <v>2.3111940075231582E-3</v>
      </c>
      <c r="I43" s="50">
        <f>VConH!AJ108</f>
        <v>-4.5299864077888647E-4</v>
      </c>
    </row>
    <row r="44" spans="1:13" x14ac:dyDescent="0.15">
      <c r="A44" s="53" t="s">
        <v>259</v>
      </c>
      <c r="B44" s="39">
        <f>VConLC!AC108</f>
        <v>4.4038774546153589E-3</v>
      </c>
      <c r="C44" s="39">
        <f>VConLC!AD108</f>
        <v>4.7039295360447831E-3</v>
      </c>
      <c r="D44" s="39">
        <f>VConLC!AE108</f>
        <v>3.1736121501434317E-3</v>
      </c>
      <c r="E44" s="39">
        <f>VConLC!AF108</f>
        <v>1.0400503069454149E-3</v>
      </c>
      <c r="F44" s="39">
        <f>VConLC!AG108</f>
        <v>-1.8126622271236769E-3</v>
      </c>
      <c r="G44" s="38">
        <f>VConLC!AH108</f>
        <v>3.9387708430941078E-3</v>
      </c>
      <c r="H44" s="40">
        <f>VConLC!AI108</f>
        <v>-2.9716893330494591E-5</v>
      </c>
      <c r="I44" s="50">
        <f>VConLC!AJ108</f>
        <v>2.6595374155379968E-3</v>
      </c>
    </row>
    <row r="45" spans="1:13" x14ac:dyDescent="0.15">
      <c r="A45" s="42" t="s">
        <v>260</v>
      </c>
      <c r="B45" s="39">
        <f>SUM(B46:B47)</f>
        <v>1.0571683351579864E-2</v>
      </c>
      <c r="C45" s="39">
        <f t="shared" ref="C45:I45" si="7">SUM(C46:C47)</f>
        <v>2.6769263887070852E-3</v>
      </c>
      <c r="D45" s="39">
        <f t="shared" si="7"/>
        <v>1.1297252557585184E-3</v>
      </c>
      <c r="E45" s="39">
        <f t="shared" si="7"/>
        <v>9.4937862626431608E-4</v>
      </c>
      <c r="F45" s="39">
        <f t="shared" si="7"/>
        <v>1.2942960088365536E-3</v>
      </c>
      <c r="G45" s="38">
        <f t="shared" si="7"/>
        <v>1.9033258222328016E-3</v>
      </c>
      <c r="H45" s="40">
        <f t="shared" si="7"/>
        <v>1.0787226447289049E-3</v>
      </c>
      <c r="I45" s="50">
        <f t="shared" si="7"/>
        <v>3.5009328755677641E-3</v>
      </c>
    </row>
    <row r="46" spans="1:13" x14ac:dyDescent="0.15">
      <c r="A46" s="53" t="s">
        <v>261</v>
      </c>
      <c r="B46" s="39">
        <f>VConK_T!AC108</f>
        <v>7.7065922547238401E-3</v>
      </c>
      <c r="C46" s="39">
        <f>VConK_T!AD108</f>
        <v>2.530975363973861E-3</v>
      </c>
      <c r="D46" s="39">
        <f>VConK_T!AE108</f>
        <v>2.5501851871053051E-4</v>
      </c>
      <c r="E46" s="39">
        <f>VConK_T!AF108</f>
        <v>7.9183834670045633E-4</v>
      </c>
      <c r="F46" s="39">
        <f>VConK_T!AG108</f>
        <v>1.4406815317266515E-3</v>
      </c>
      <c r="G46" s="38">
        <f>VConK_T!AH108</f>
        <v>1.3929969413421957E-3</v>
      </c>
      <c r="H46" s="40">
        <f>VConK_T!AI108</f>
        <v>1.0351545410852794E-3</v>
      </c>
      <c r="I46" s="50">
        <f>VConK_T!AJ108</f>
        <v>2.6410507398140601E-3</v>
      </c>
    </row>
    <row r="47" spans="1:13" x14ac:dyDescent="0.15">
      <c r="A47" s="53" t="s">
        <v>262</v>
      </c>
      <c r="B47" s="39">
        <f>VConKC!AC108</f>
        <v>2.8650910968560251E-3</v>
      </c>
      <c r="C47" s="39">
        <f>VConKC!AD108</f>
        <v>1.4595102473322405E-4</v>
      </c>
      <c r="D47" s="39">
        <f>VConKC!AE108</f>
        <v>8.747067370479878E-4</v>
      </c>
      <c r="E47" s="39">
        <f>VConKC!AF108</f>
        <v>1.5754027956385971E-4</v>
      </c>
      <c r="F47" s="39">
        <f>VConKC!AG108</f>
        <v>-1.4638552289009802E-4</v>
      </c>
      <c r="G47" s="38">
        <f>VConKC!AH108</f>
        <v>5.103288808906059E-4</v>
      </c>
      <c r="H47" s="40">
        <f>VConKC!AI108</f>
        <v>4.3568103643625563E-5</v>
      </c>
      <c r="I47" s="50">
        <f>VConKC!AJ108</f>
        <v>8.5988213575370382E-4</v>
      </c>
    </row>
    <row r="48" spans="1:13" ht="15.75" thickBot="1" x14ac:dyDescent="0.2">
      <c r="A48" s="44" t="s">
        <v>263</v>
      </c>
      <c r="B48" s="45">
        <f>TFPva!AC108</f>
        <v>-1.8784624370866525E-3</v>
      </c>
      <c r="C48" s="45">
        <f>TFPva!AD108</f>
        <v>1.8017181531887621E-3</v>
      </c>
      <c r="D48" s="45">
        <f>TFPva!AE108</f>
        <v>-6.3829483583218811E-3</v>
      </c>
      <c r="E48" s="45">
        <f>TFPva!AF108</f>
        <v>6.5159647926469524E-3</v>
      </c>
      <c r="F48" s="45">
        <f>TFPva!AG108</f>
        <v>7.0601663107159923E-4</v>
      </c>
      <c r="G48" s="46">
        <f>TFPva!AH108</f>
        <v>-2.2906151025665596E-3</v>
      </c>
      <c r="H48" s="47">
        <f>TFPva!AI108</f>
        <v>4.337234232056196E-3</v>
      </c>
      <c r="I48" s="51">
        <f>TFPva!AJ108</f>
        <v>1.0432220197176991E-4</v>
      </c>
    </row>
    <row r="49" spans="1:13" ht="42" customHeight="1" x14ac:dyDescent="0.15">
      <c r="A49" s="70" t="s">
        <v>266</v>
      </c>
      <c r="B49" s="71"/>
      <c r="C49" s="71"/>
      <c r="D49" s="71"/>
      <c r="E49" s="71"/>
      <c r="F49" s="71"/>
      <c r="G49" s="71"/>
      <c r="H49" s="71"/>
      <c r="I49" s="71"/>
    </row>
    <row r="51" spans="1:13" ht="16.5" thickBot="1" x14ac:dyDescent="0.2">
      <c r="A51" s="31" t="s">
        <v>246</v>
      </c>
      <c r="B51" s="31"/>
      <c r="C51" s="31"/>
      <c r="D51" s="31"/>
      <c r="E51" s="31"/>
      <c r="F51" s="31"/>
      <c r="G51" s="31"/>
      <c r="H51" s="31"/>
      <c r="I51" s="31"/>
    </row>
    <row r="52" spans="1:13" x14ac:dyDescent="0.15">
      <c r="A52" s="33"/>
      <c r="B52" s="34" t="s">
        <v>2</v>
      </c>
      <c r="C52" s="34" t="s">
        <v>3</v>
      </c>
      <c r="D52" s="34" t="s">
        <v>6</v>
      </c>
      <c r="E52" s="34" t="s">
        <v>15</v>
      </c>
      <c r="F52" s="34" t="s">
        <v>61</v>
      </c>
      <c r="G52" s="35" t="s">
        <v>7</v>
      </c>
      <c r="H52" s="36" t="s">
        <v>62</v>
      </c>
      <c r="I52" s="49" t="s">
        <v>63</v>
      </c>
    </row>
    <row r="53" spans="1:13" x14ac:dyDescent="0.15">
      <c r="A53" s="38" t="s">
        <v>265</v>
      </c>
      <c r="B53" s="39">
        <f>V_G!AC109</f>
        <v>9.9336775948947777E-3</v>
      </c>
      <c r="C53" s="39">
        <f>V_G!AD109</f>
        <v>8.4781009739889873E-3</v>
      </c>
      <c r="D53" s="39">
        <f>V_G!AE109</f>
        <v>-1.0404177085597854E-2</v>
      </c>
      <c r="E53" s="39">
        <f>V_G!AF109</f>
        <v>8.2078572331938902E-3</v>
      </c>
      <c r="F53" s="39">
        <f>V_G!AG109</f>
        <v>4.068060716446986E-3</v>
      </c>
      <c r="G53" s="38">
        <f>V_G!AH109</f>
        <v>-9.6303805580443425E-4</v>
      </c>
      <c r="H53" s="40">
        <f>V_G!AI109</f>
        <v>6.6554335394138006E-3</v>
      </c>
      <c r="I53" s="50">
        <f>V_G!AJ109</f>
        <v>4.0557163361626073E-3</v>
      </c>
    </row>
    <row r="54" spans="1:13" x14ac:dyDescent="0.15">
      <c r="A54" s="42" t="s">
        <v>257</v>
      </c>
      <c r="B54" s="39">
        <f>SUM(B55:B56)</f>
        <v>1.5506744893463631E-3</v>
      </c>
      <c r="C54" s="39">
        <f t="shared" ref="C54:I54" si="8">SUM(C55:C56)</f>
        <v>-9.2822930857427294E-4</v>
      </c>
      <c r="D54" s="39">
        <f t="shared" si="8"/>
        <v>-4.3910233209904417E-3</v>
      </c>
      <c r="E54" s="39">
        <f t="shared" si="8"/>
        <v>4.7914081149143684E-4</v>
      </c>
      <c r="F54" s="39">
        <f t="shared" si="8"/>
        <v>3.7872910609601232E-3</v>
      </c>
      <c r="G54" s="38">
        <f t="shared" si="8"/>
        <v>-2.6596263147823582E-3</v>
      </c>
      <c r="H54" s="40">
        <f t="shared" si="8"/>
        <v>1.719697155042194E-3</v>
      </c>
      <c r="I54" s="50">
        <f t="shared" si="8"/>
        <v>-2.2110058525018393E-4</v>
      </c>
      <c r="K54" s="43"/>
      <c r="L54" s="43"/>
      <c r="M54" s="43"/>
    </row>
    <row r="55" spans="1:13" x14ac:dyDescent="0.15">
      <c r="A55" s="53" t="s">
        <v>258</v>
      </c>
      <c r="B55" s="39">
        <f>VConH!AC109</f>
        <v>-2.7564047342635524E-3</v>
      </c>
      <c r="C55" s="39">
        <f>VConH!AD109</f>
        <v>-6.0560141482960033E-3</v>
      </c>
      <c r="D55" s="39">
        <f>VConH!AE109</f>
        <v>-7.8826769712953999E-3</v>
      </c>
      <c r="E55" s="39">
        <f>VConH!AF109</f>
        <v>-2.1181369605460547E-3</v>
      </c>
      <c r="F55" s="39">
        <f>VConH!AG109</f>
        <v>5.1062292112840088E-3</v>
      </c>
      <c r="G55" s="38">
        <f>VConH!AH109</f>
        <v>-6.9693455597957029E-3</v>
      </c>
      <c r="H55" s="40">
        <f>VConH!AI109</f>
        <v>5.9100035389021927E-4</v>
      </c>
      <c r="I55" s="50">
        <f>VConH!AJ109</f>
        <v>-3.4238033233979582E-3</v>
      </c>
    </row>
    <row r="56" spans="1:13" x14ac:dyDescent="0.15">
      <c r="A56" s="53" t="s">
        <v>259</v>
      </c>
      <c r="B56" s="39">
        <f>VConLC!AC109</f>
        <v>4.3070792236099154E-3</v>
      </c>
      <c r="C56" s="39">
        <f>VConLC!AD109</f>
        <v>5.1277848397217303E-3</v>
      </c>
      <c r="D56" s="39">
        <f>VConLC!AE109</f>
        <v>3.4916536503049587E-3</v>
      </c>
      <c r="E56" s="39">
        <f>VConLC!AF109</f>
        <v>2.5972777720374915E-3</v>
      </c>
      <c r="F56" s="39">
        <f>VConLC!AG109</f>
        <v>-1.3189381503238859E-3</v>
      </c>
      <c r="G56" s="38">
        <f>VConLC!AH109</f>
        <v>4.3097192450133447E-3</v>
      </c>
      <c r="H56" s="40">
        <f>VConLC!AI109</f>
        <v>1.1286968011519748E-3</v>
      </c>
      <c r="I56" s="50">
        <f>VConLC!AJ109</f>
        <v>3.2027027381477742E-3</v>
      </c>
    </row>
    <row r="57" spans="1:13" x14ac:dyDescent="0.15">
      <c r="A57" s="42" t="s">
        <v>260</v>
      </c>
      <c r="B57" s="39">
        <f>SUM(B58:B59)</f>
        <v>1.0127798837927424E-2</v>
      </c>
      <c r="C57" s="39">
        <f t="shared" ref="C57:I57" si="9">SUM(C58:C59)</f>
        <v>2.6866878508456874E-3</v>
      </c>
      <c r="D57" s="39">
        <f t="shared" si="9"/>
        <v>1.5677580215629698E-3</v>
      </c>
      <c r="E57" s="39">
        <f t="shared" si="9"/>
        <v>6.3518356592993767E-4</v>
      </c>
      <c r="F57" s="39">
        <f t="shared" si="9"/>
        <v>1.5051665937310171E-3</v>
      </c>
      <c r="G57" s="38">
        <f t="shared" si="9"/>
        <v>2.1272229362043287E-3</v>
      </c>
      <c r="H57" s="40">
        <f t="shared" si="9"/>
        <v>9.614272013553425E-4</v>
      </c>
      <c r="I57" s="50">
        <f t="shared" si="9"/>
        <v>3.4609843983705716E-3</v>
      </c>
    </row>
    <row r="58" spans="1:13" x14ac:dyDescent="0.15">
      <c r="A58" s="53" t="s">
        <v>261</v>
      </c>
      <c r="B58" s="39">
        <f>VConK_T!AC109</f>
        <v>6.4087024715538355E-3</v>
      </c>
      <c r="C58" s="39">
        <f>VConK_T!AD109</f>
        <v>1.9555803706260916E-3</v>
      </c>
      <c r="D58" s="39">
        <f>VConK_T!AE109</f>
        <v>4.6335871972380622E-5</v>
      </c>
      <c r="E58" s="39">
        <f>VConK_T!AF109</f>
        <v>4.1308076423126331E-4</v>
      </c>
      <c r="F58" s="39">
        <f>VConK_T!AG109</f>
        <v>1.6481366142036015E-3</v>
      </c>
      <c r="G58" s="38">
        <f>VConK_T!AH109</f>
        <v>1.000958121299236E-3</v>
      </c>
      <c r="H58" s="40">
        <f>VConK_T!AI109</f>
        <v>8.7622670797089016E-4</v>
      </c>
      <c r="I58" s="50">
        <f>VConK_T!AJ109</f>
        <v>2.1331698797621155E-3</v>
      </c>
    </row>
    <row r="59" spans="1:13" x14ac:dyDescent="0.15">
      <c r="A59" s="53" t="s">
        <v>262</v>
      </c>
      <c r="B59" s="39">
        <f>VConKC!AC109</f>
        <v>3.719096366373588E-3</v>
      </c>
      <c r="C59" s="39">
        <f>VConKC!AD109</f>
        <v>7.311074802195958E-4</v>
      </c>
      <c r="D59" s="39">
        <f>VConKC!AE109</f>
        <v>1.5214221495905892E-3</v>
      </c>
      <c r="E59" s="39">
        <f>VConKC!AF109</f>
        <v>2.2210280169867436E-4</v>
      </c>
      <c r="F59" s="39">
        <f>VConKC!AG109</f>
        <v>-1.4297002047258451E-4</v>
      </c>
      <c r="G59" s="38">
        <f>VConKC!AH109</f>
        <v>1.1262648149050927E-3</v>
      </c>
      <c r="H59" s="40">
        <f>VConKC!AI109</f>
        <v>8.5200493384452282E-5</v>
      </c>
      <c r="I59" s="50">
        <f>VConKC!AJ109</f>
        <v>1.3278145186084562E-3</v>
      </c>
    </row>
    <row r="60" spans="1:13" ht="15.75" thickBot="1" x14ac:dyDescent="0.2">
      <c r="A60" s="44" t="s">
        <v>263</v>
      </c>
      <c r="B60" s="45">
        <f>TFPva!AC109</f>
        <v>-1.7447957323790085E-3</v>
      </c>
      <c r="C60" s="45">
        <f>TFPva!AD109</f>
        <v>6.7196424317175736E-3</v>
      </c>
      <c r="D60" s="45">
        <f>TFPva!AE109</f>
        <v>-7.5809117861703841E-3</v>
      </c>
      <c r="E60" s="45">
        <f>TFPva!AF109</f>
        <v>7.0935328557725132E-3</v>
      </c>
      <c r="F60" s="45">
        <f>TFPva!AG109</f>
        <v>-1.2243969382441545E-3</v>
      </c>
      <c r="G60" s="46">
        <f>TFPva!AH109</f>
        <v>-4.3063467722640505E-4</v>
      </c>
      <c r="H60" s="47">
        <f>TFPva!AI109</f>
        <v>3.9743091830162633E-3</v>
      </c>
      <c r="I60" s="51">
        <f>TFPva!AJ109</f>
        <v>8.1583252304221767E-4</v>
      </c>
    </row>
    <row r="61" spans="1:13" ht="42" customHeight="1" x14ac:dyDescent="0.15">
      <c r="A61" s="70" t="s">
        <v>266</v>
      </c>
      <c r="B61" s="71"/>
      <c r="C61" s="71"/>
      <c r="D61" s="71"/>
      <c r="E61" s="71"/>
      <c r="F61" s="71"/>
      <c r="G61" s="71"/>
      <c r="H61" s="71"/>
      <c r="I61" s="71"/>
    </row>
    <row r="63" spans="1:13" ht="16.5" thickBot="1" x14ac:dyDescent="0.2">
      <c r="A63" s="31" t="s">
        <v>247</v>
      </c>
      <c r="B63" s="31"/>
      <c r="C63" s="31"/>
      <c r="D63" s="31"/>
      <c r="E63" s="31"/>
      <c r="F63" s="31"/>
      <c r="G63" s="31"/>
      <c r="H63" s="31"/>
      <c r="I63" s="31"/>
    </row>
    <row r="64" spans="1:13" x14ac:dyDescent="0.15">
      <c r="A64" s="33"/>
      <c r="B64" s="34" t="s">
        <v>2</v>
      </c>
      <c r="C64" s="34" t="s">
        <v>3</v>
      </c>
      <c r="D64" s="34" t="s">
        <v>6</v>
      </c>
      <c r="E64" s="34" t="s">
        <v>15</v>
      </c>
      <c r="F64" s="34" t="s">
        <v>61</v>
      </c>
      <c r="G64" s="35" t="s">
        <v>7</v>
      </c>
      <c r="H64" s="36" t="s">
        <v>62</v>
      </c>
      <c r="I64" s="49" t="s">
        <v>63</v>
      </c>
    </row>
    <row r="65" spans="1:13" x14ac:dyDescent="0.15">
      <c r="A65" s="38" t="s">
        <v>265</v>
      </c>
      <c r="B65" s="39">
        <f>V_G!AC110</f>
        <v>1.3494861605528851E-2</v>
      </c>
      <c r="C65" s="39">
        <f>V_G!AD110</f>
        <v>8.7905198027011973E-3</v>
      </c>
      <c r="D65" s="39">
        <f>V_G!AE110</f>
        <v>-1.1482733657500245E-3</v>
      </c>
      <c r="E65" s="39">
        <f>V_G!AF110</f>
        <v>9.7597145043679598E-3</v>
      </c>
      <c r="F65" s="39">
        <f>V_G!AG110</f>
        <v>6.6405237847784139E-3</v>
      </c>
      <c r="G65" s="38">
        <f>V_G!AH110</f>
        <v>3.8211232184755862E-3</v>
      </c>
      <c r="H65" s="40">
        <f>V_G!AI110</f>
        <v>8.5900179845218808E-3</v>
      </c>
      <c r="I65" s="50">
        <f>V_G!AJ110</f>
        <v>7.58285582993805E-3</v>
      </c>
    </row>
    <row r="66" spans="1:13" x14ac:dyDescent="0.15">
      <c r="A66" s="42" t="s">
        <v>257</v>
      </c>
      <c r="B66" s="39">
        <f>SUM(B67:B68)</f>
        <v>2.892335781955243E-4</v>
      </c>
      <c r="C66" s="39">
        <f t="shared" ref="C66:I66" si="10">SUM(C67:C68)</f>
        <v>6.8754169276340205E-5</v>
      </c>
      <c r="D66" s="39">
        <f t="shared" si="10"/>
        <v>-2.656362757214494E-3</v>
      </c>
      <c r="E66" s="39">
        <f t="shared" si="10"/>
        <v>5.8488497881561019E-4</v>
      </c>
      <c r="F66" s="39">
        <f t="shared" si="10"/>
        <v>3.6735184513940053E-3</v>
      </c>
      <c r="G66" s="38">
        <f t="shared" si="10"/>
        <v>-1.2938042939690769E-3</v>
      </c>
      <c r="H66" s="40">
        <f t="shared" si="10"/>
        <v>1.7431225310325087E-3</v>
      </c>
      <c r="I66" s="50">
        <f t="shared" si="10"/>
        <v>1.0665674780638854E-4</v>
      </c>
      <c r="K66" s="43"/>
      <c r="L66" s="43"/>
      <c r="M66" s="43"/>
    </row>
    <row r="67" spans="1:13" x14ac:dyDescent="0.15">
      <c r="A67" s="53" t="s">
        <v>258</v>
      </c>
      <c r="B67" s="39">
        <f>VConH!AC110</f>
        <v>-3.6764222678371114E-3</v>
      </c>
      <c r="C67" s="39">
        <f>VConH!AD110</f>
        <v>-4.2675035439167647E-3</v>
      </c>
      <c r="D67" s="39">
        <f>VConH!AE110</f>
        <v>-5.6425871659174101E-3</v>
      </c>
      <c r="E67" s="39">
        <f>VConH!AF110</f>
        <v>-5.9964586980501349E-4</v>
      </c>
      <c r="F67" s="39">
        <f>VConH!AG110</f>
        <v>5.2924872097837123E-3</v>
      </c>
      <c r="G67" s="38">
        <f>VConH!AH110</f>
        <v>-4.9550453549170878E-3</v>
      </c>
      <c r="H67" s="40">
        <f>VConH!AI110</f>
        <v>1.6099040350407588E-3</v>
      </c>
      <c r="I67" s="50">
        <f>VConH!AJ110</f>
        <v>-2.3936231568708849E-3</v>
      </c>
    </row>
    <row r="68" spans="1:13" x14ac:dyDescent="0.15">
      <c r="A68" s="53" t="s">
        <v>259</v>
      </c>
      <c r="B68" s="39">
        <f>VConLC!AC110</f>
        <v>3.9656558460326357E-3</v>
      </c>
      <c r="C68" s="39">
        <f>VConLC!AD110</f>
        <v>4.3362577131931049E-3</v>
      </c>
      <c r="D68" s="39">
        <f>VConLC!AE110</f>
        <v>2.9862244087029161E-3</v>
      </c>
      <c r="E68" s="39">
        <f>VConLC!AF110</f>
        <v>1.1845308486206237E-3</v>
      </c>
      <c r="F68" s="39">
        <f>VConLC!AG110</f>
        <v>-1.6189687583897069E-3</v>
      </c>
      <c r="G68" s="38">
        <f>VConLC!AH110</f>
        <v>3.6612410609480109E-3</v>
      </c>
      <c r="H68" s="40">
        <f>VConLC!AI110</f>
        <v>1.3321849599174989E-4</v>
      </c>
      <c r="I68" s="50">
        <f>VConLC!AJ110</f>
        <v>2.5002799046772734E-3</v>
      </c>
    </row>
    <row r="69" spans="1:13" x14ac:dyDescent="0.15">
      <c r="A69" s="42" t="s">
        <v>260</v>
      </c>
      <c r="B69" s="39">
        <f>SUM(B70:B71)</f>
        <v>1.018698523773506E-2</v>
      </c>
      <c r="C69" s="39">
        <f t="shared" ref="C69:I69" si="11">SUM(C70:C71)</f>
        <v>2.802944531334884E-3</v>
      </c>
      <c r="D69" s="39">
        <f t="shared" si="11"/>
        <v>1.0190063581060926E-3</v>
      </c>
      <c r="E69" s="39">
        <f t="shared" si="11"/>
        <v>2.2625783334321686E-4</v>
      </c>
      <c r="F69" s="39">
        <f t="shared" si="11"/>
        <v>1.9653799185309359E-3</v>
      </c>
      <c r="G69" s="38">
        <f t="shared" si="11"/>
        <v>1.9109754447204884E-3</v>
      </c>
      <c r="H69" s="40">
        <f t="shared" si="11"/>
        <v>8.784286152886114E-4</v>
      </c>
      <c r="I69" s="50">
        <f t="shared" si="11"/>
        <v>3.3509612851386548E-3</v>
      </c>
    </row>
    <row r="70" spans="1:13" x14ac:dyDescent="0.15">
      <c r="A70" s="53" t="s">
        <v>261</v>
      </c>
      <c r="B70" s="39">
        <f>VConK_T!AC110</f>
        <v>7.707608926959866E-3</v>
      </c>
      <c r="C70" s="39">
        <f>VConK_T!AD110</f>
        <v>2.4135599252525998E-3</v>
      </c>
      <c r="D70" s="39">
        <f>VConK_T!AE110</f>
        <v>-1.8736409910558366E-4</v>
      </c>
      <c r="E70" s="39">
        <f>VConK_T!AF110</f>
        <v>-4.7418805042122184E-5</v>
      </c>
      <c r="F70" s="39">
        <f>VConK_T!AG110</f>
        <v>1.3943608466443352E-3</v>
      </c>
      <c r="G70" s="38">
        <f>VConK_T!AH110</f>
        <v>1.113097913073508E-3</v>
      </c>
      <c r="H70" s="40">
        <f>VConK_T!AI110</f>
        <v>4.9324856434029927E-4</v>
      </c>
      <c r="I70" s="50">
        <f>VConK_T!AJ110</f>
        <v>2.3310874904459477E-3</v>
      </c>
    </row>
    <row r="71" spans="1:13" x14ac:dyDescent="0.15">
      <c r="A71" s="53" t="s">
        <v>262</v>
      </c>
      <c r="B71" s="39">
        <f>VConKC!AC110</f>
        <v>2.4793763107751935E-3</v>
      </c>
      <c r="C71" s="39">
        <f>VConKC!AD110</f>
        <v>3.8938460608228413E-4</v>
      </c>
      <c r="D71" s="39">
        <f>VConKC!AE110</f>
        <v>1.2063704572116763E-3</v>
      </c>
      <c r="E71" s="39">
        <f>VConKC!AF110</f>
        <v>2.7367663838533904E-4</v>
      </c>
      <c r="F71" s="39">
        <f>VConKC!AG110</f>
        <v>5.710190718866006E-4</v>
      </c>
      <c r="G71" s="38">
        <f>VConKC!AH110</f>
        <v>7.9787753164698024E-4</v>
      </c>
      <c r="H71" s="40">
        <f>VConKC!AI110</f>
        <v>3.8518005094831208E-4</v>
      </c>
      <c r="I71" s="50">
        <f>VConKC!AJ110</f>
        <v>1.0198737946927072E-3</v>
      </c>
    </row>
    <row r="72" spans="1:13" ht="15.75" thickBot="1" x14ac:dyDescent="0.2">
      <c r="A72" s="44" t="s">
        <v>263</v>
      </c>
      <c r="B72" s="45">
        <f>TFPva!AC110</f>
        <v>3.0186427895982663E-3</v>
      </c>
      <c r="C72" s="45">
        <f>TFPva!AD110</f>
        <v>5.9188211020899748E-3</v>
      </c>
      <c r="D72" s="45">
        <f>TFPva!AE110</f>
        <v>4.8908303335837495E-4</v>
      </c>
      <c r="E72" s="45">
        <f>TFPva!AF110</f>
        <v>8.9485716922091344E-3</v>
      </c>
      <c r="F72" s="45">
        <f>TFPva!AG110</f>
        <v>1.0016254148534729E-3</v>
      </c>
      <c r="G72" s="46">
        <f>TFPva!AH110</f>
        <v>3.2039520677241743E-3</v>
      </c>
      <c r="H72" s="47">
        <f>TFPva!AI110</f>
        <v>5.9684668382007609E-3</v>
      </c>
      <c r="I72" s="51">
        <f>TFPva!AJ110</f>
        <v>4.1252377969930075E-3</v>
      </c>
    </row>
    <row r="73" spans="1:13" ht="42" customHeight="1" x14ac:dyDescent="0.15">
      <c r="A73" s="70" t="s">
        <v>266</v>
      </c>
      <c r="B73" s="71"/>
      <c r="C73" s="71"/>
      <c r="D73" s="71"/>
      <c r="E73" s="71"/>
      <c r="F73" s="71"/>
      <c r="G73" s="71"/>
      <c r="H73" s="71"/>
      <c r="I73" s="71"/>
    </row>
  </sheetData>
  <mergeCells count="6">
    <mergeCell ref="A73:I73"/>
    <mergeCell ref="A13:I13"/>
    <mergeCell ref="A25:I25"/>
    <mergeCell ref="A37:I37"/>
    <mergeCell ref="A49:I49"/>
    <mergeCell ref="A61:I61"/>
  </mergeCells>
  <phoneticPr fontId="18"/>
  <printOptions verticalCentered="1"/>
  <pageMargins left="0.78740157480314965" right="0" top="0.78740157480314965" bottom="0.78740157480314965" header="0.51181102362204722" footer="0.51181102362204722"/>
  <pageSetup paperSize="9" scale="80" orientation="portrait" r:id="rId1"/>
  <headerFooter alignWithMargins="0">
    <oddHeader>&amp;F</oddHead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1"/>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277</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LN(V!D3/V!C3)-LN(H!D3/H!C3)</f>
        <v>-4.7257180615062476E-2</v>
      </c>
      <c r="E3" s="28">
        <f>LN(V!E3/V!D3)-LN(H!E3/H!D3)</f>
        <v>7.3116264200731723E-2</v>
      </c>
      <c r="F3" s="28">
        <f>LN(V!F3/V!E3)-LN(H!F3/H!E3)</f>
        <v>5.8686584137960969E-2</v>
      </c>
      <c r="G3" s="28">
        <f>LN(V!G3/V!F3)-LN(H!G3/H!F3)</f>
        <v>5.9472780735283018E-2</v>
      </c>
      <c r="H3" s="28">
        <f>LN(V!H3/V!G3)-LN(H!H3/H!G3)</f>
        <v>4.2107344989184038E-2</v>
      </c>
      <c r="I3" s="28">
        <f>LN(V!I3/V!H3)-LN(H!I3/H!H3)</f>
        <v>0.14706782118493059</v>
      </c>
      <c r="J3" s="28">
        <f>LN(V!J3/V!I3)-LN(H!J3/H!I3)</f>
        <v>-0.10443569758181889</v>
      </c>
      <c r="K3" s="28">
        <f>LN(V!K3/V!J3)-LN(H!K3/H!J3)</f>
        <v>0.15737174131027273</v>
      </c>
      <c r="L3" s="28">
        <f>LN(V!L3/V!K3)-LN(H!L3/H!K3)</f>
        <v>-0.10799385711188196</v>
      </c>
      <c r="M3" s="28">
        <f>LN(V!M3/V!L3)-LN(H!M3/H!L3)</f>
        <v>-0.14921628578453475</v>
      </c>
      <c r="N3" s="28">
        <f>LN(V!N3/V!M3)-LN(H!N3/H!M3)</f>
        <v>4.8963461218211272E-3</v>
      </c>
      <c r="O3" s="28">
        <f>LN(V!O3/V!N3)-LN(H!O3/H!N3)</f>
        <v>6.6001900180621811E-2</v>
      </c>
      <c r="P3" s="28">
        <f>LN(V!P3/V!O3)-LN(H!P3/H!O3)</f>
        <v>6.8823846708401859E-2</v>
      </c>
      <c r="Q3" s="28">
        <f>LN(V!Q3/V!P3)-LN(H!Q3/H!P3)</f>
        <v>0.11459507524256493</v>
      </c>
      <c r="R3" s="28">
        <f>LN(V!R3/V!Q3)-LN(H!R3/H!Q3)</f>
        <v>-5.0583619716140817E-2</v>
      </c>
      <c r="S3" s="28">
        <f>LN(V!S3/V!R3)-LN(H!S3/H!R3)</f>
        <v>-7.8253089074702478E-3</v>
      </c>
      <c r="T3" s="28">
        <f>LN(V!T3/V!S3)-LN(H!T3/H!S3)</f>
        <v>3.8944772405442259E-2</v>
      </c>
      <c r="U3" s="28">
        <f>LN(V!U3/V!T3)-LN(H!U3/H!T3)</f>
        <v>4.721898294154319E-2</v>
      </c>
      <c r="V3" s="28">
        <f>LN(V!V3/V!U3)-LN(H!V3/H!U3)</f>
        <v>4.0605347480596146E-2</v>
      </c>
      <c r="W3" s="28">
        <f>LN(V!W3/V!V3)-LN(H!W3/H!V3)</f>
        <v>5.5557608305427629E-3</v>
      </c>
      <c r="X3" s="28">
        <f>LN(V!X3/V!W3)-LN(H!X3/H!W3)</f>
        <v>-4.4509164234272536E-2</v>
      </c>
      <c r="Y3" s="28">
        <f>LN(V!Y3/V!X3)-LN(H!Y3/H!X3)</f>
        <v>-7.1398025816411248E-3</v>
      </c>
      <c r="Z3" s="28">
        <f>LN(V!Z3/V!Y3)-LN(H!Z3/H!Y3)</f>
        <v>4.0233988311547536E-3</v>
      </c>
      <c r="AA3" s="28">
        <f>LN(V!AA3/V!Z3)-LN(H!AA3/H!Z3)</f>
        <v>-4.3649315092681214E-3</v>
      </c>
      <c r="AC3" s="28">
        <f>AVERAGE(E3:I3)</f>
        <v>7.6090159049618064E-2</v>
      </c>
      <c r="AD3" s="28">
        <f>AVERAGE(J3:N3)</f>
        <v>-3.9875550609228344E-2</v>
      </c>
      <c r="AE3" s="28">
        <f>AVERAGE(O3:S3)</f>
        <v>3.8202378701595506E-2</v>
      </c>
      <c r="AF3" s="28">
        <f>AVERAGE(T3:X3)</f>
        <v>1.7563139884770363E-2</v>
      </c>
      <c r="AG3" s="28">
        <f>AVERAGE(Y3:AA3)</f>
        <v>-2.4937784199181644E-3</v>
      </c>
      <c r="AH3" s="28">
        <f>AVERAGE(J3:S3)</f>
        <v>-8.3658595381641695E-4</v>
      </c>
      <c r="AI3" s="28">
        <f>AVERAGE(T3:AA3)</f>
        <v>1.0041795520512166E-2</v>
      </c>
      <c r="AJ3" s="28">
        <f>AVERAGE(E3:AA3)</f>
        <v>1.9670404342348843E-2</v>
      </c>
    </row>
    <row r="4" spans="1:36" x14ac:dyDescent="0.15">
      <c r="A4" s="8">
        <v>2</v>
      </c>
      <c r="B4" s="9" t="s">
        <v>141</v>
      </c>
      <c r="C4" s="28"/>
      <c r="D4" s="28">
        <f>LN(V!D4/V!C4)-LN(H!D4/H!C4)</f>
        <v>-5.4208239501280391E-2</v>
      </c>
      <c r="E4" s="28">
        <f>LN(V!E4/V!D4)-LN(H!E4/H!D4)</f>
        <v>-0.11372963248840598</v>
      </c>
      <c r="F4" s="28">
        <f>LN(V!F4/V!E4)-LN(H!F4/H!E4)</f>
        <v>-7.8052203475862725E-2</v>
      </c>
      <c r="G4" s="28">
        <f>LN(V!G4/V!F4)-LN(H!G4/H!F4)</f>
        <v>8.0916958715683746E-2</v>
      </c>
      <c r="H4" s="28">
        <f>LN(V!H4/V!G4)-LN(H!H4/H!G4)</f>
        <v>-9.6583849653927481E-2</v>
      </c>
      <c r="I4" s="28">
        <f>LN(V!I4/V!H4)-LN(H!I4/H!H4)</f>
        <v>-0.10343914559220166</v>
      </c>
      <c r="J4" s="28">
        <f>LN(V!J4/V!I4)-LN(H!J4/H!I4)</f>
        <v>-3.7905723242248258E-2</v>
      </c>
      <c r="K4" s="28">
        <f>LN(V!K4/V!J4)-LN(H!K4/H!J4)</f>
        <v>-8.4497170868543491E-4</v>
      </c>
      <c r="L4" s="28">
        <f>LN(V!L4/V!K4)-LN(H!L4/H!K4)</f>
        <v>5.8394869536830107E-3</v>
      </c>
      <c r="M4" s="28">
        <f>LN(V!M4/V!L4)-LN(H!M4/H!L4)</f>
        <v>-3.1168957657066655E-2</v>
      </c>
      <c r="N4" s="28">
        <f>LN(V!N4/V!M4)-LN(H!N4/H!M4)</f>
        <v>4.234807376879101E-3</v>
      </c>
      <c r="O4" s="28">
        <f>LN(V!O4/V!N4)-LN(H!O4/H!N4)</f>
        <v>-8.7982798929565897E-3</v>
      </c>
      <c r="P4" s="28">
        <f>LN(V!P4/V!O4)-LN(H!P4/H!O4)</f>
        <v>2.0172493635601082E-2</v>
      </c>
      <c r="Q4" s="28">
        <f>LN(V!Q4/V!P4)-LN(H!Q4/H!P4)</f>
        <v>4.9525028590276618E-2</v>
      </c>
      <c r="R4" s="28">
        <f>LN(V!R4/V!Q4)-LN(H!R4/H!Q4)</f>
        <v>-3.8599804090233163E-2</v>
      </c>
      <c r="S4" s="28">
        <f>LN(V!S4/V!R4)-LN(H!S4/H!R4)</f>
        <v>2.0995186036451778E-2</v>
      </c>
      <c r="T4" s="28">
        <f>LN(V!T4/V!S4)-LN(H!T4/H!S4)</f>
        <v>4.2578485143263435E-2</v>
      </c>
      <c r="U4" s="28">
        <f>LN(V!U4/V!T4)-LN(H!U4/H!T4)</f>
        <v>2.2664526784652486E-2</v>
      </c>
      <c r="V4" s="28">
        <f>LN(V!V4/V!U4)-LN(H!V4/H!U4)</f>
        <v>4.1579972902791661E-2</v>
      </c>
      <c r="W4" s="28">
        <f>LN(V!W4/V!V4)-LN(H!W4/H!V4)</f>
        <v>6.4730907562919021E-2</v>
      </c>
      <c r="X4" s="28">
        <f>LN(V!X4/V!W4)-LN(H!X4/H!W4)</f>
        <v>-9.4969247375297008E-3</v>
      </c>
      <c r="Y4" s="28">
        <f>LN(V!Y4/V!X4)-LN(H!Y4/H!X4)</f>
        <v>5.3326498138408174E-2</v>
      </c>
      <c r="Z4" s="28">
        <f>LN(V!Z4/V!Y4)-LN(H!Z4/H!Y4)</f>
        <v>3.2791964588875212E-2</v>
      </c>
      <c r="AA4" s="28">
        <f>LN(V!AA4/V!Z4)-LN(H!AA4/H!Z4)</f>
        <v>-1.0654092641806997E-2</v>
      </c>
      <c r="AC4" s="28">
        <f t="shared" ref="AC4:AC67" si="0">AVERAGE(E4:I4)</f>
        <v>-6.217757449894281E-2</v>
      </c>
      <c r="AD4" s="28">
        <f t="shared" ref="AD4:AD67" si="1">AVERAGE(J4:N4)</f>
        <v>-1.1969071655487648E-2</v>
      </c>
      <c r="AE4" s="28">
        <f t="shared" ref="AE4:AE67" si="2">AVERAGE(O4:S4)</f>
        <v>8.6589248558279451E-3</v>
      </c>
      <c r="AF4" s="28">
        <f t="shared" ref="AF4:AF67" si="3">AVERAGE(T4:X4)</f>
        <v>3.2411393531219385E-2</v>
      </c>
      <c r="AG4" s="28">
        <f t="shared" ref="AG4:AG67" si="4">AVERAGE(Y4:AA4)</f>
        <v>2.5154790028492125E-2</v>
      </c>
      <c r="AH4" s="28">
        <f t="shared" ref="AH4:AH67" si="5">AVERAGE(J4:S4)</f>
        <v>-1.655073399829851E-3</v>
      </c>
      <c r="AI4" s="28">
        <f t="shared" ref="AI4:AI67" si="6">AVERAGE(T4:AA4)</f>
        <v>2.9690167217696663E-2</v>
      </c>
      <c r="AJ4" s="28">
        <f t="shared" ref="AJ4:AJ67" si="7">AVERAGE(E4:AA4)</f>
        <v>-3.9094464674538825E-3</v>
      </c>
    </row>
    <row r="5" spans="1:36" x14ac:dyDescent="0.15">
      <c r="A5" s="8">
        <v>3</v>
      </c>
      <c r="B5" s="9" t="s">
        <v>142</v>
      </c>
      <c r="C5" s="28"/>
      <c r="D5" s="28">
        <f>LN(V!D5/V!C5)-LN(H!D5/H!C5)</f>
        <v>0.11248424116191964</v>
      </c>
      <c r="E5" s="28">
        <f>LN(V!E5/V!D5)-LN(H!E5/H!D5)</f>
        <v>-0.19122453302651254</v>
      </c>
      <c r="F5" s="28">
        <f>LN(V!F5/V!E5)-LN(H!F5/H!E5)</f>
        <v>-1.3182298548116561E-3</v>
      </c>
      <c r="G5" s="28">
        <f>LN(V!G5/V!F5)-LN(H!G5/H!F5)</f>
        <v>4.7382890364144011E-2</v>
      </c>
      <c r="H5" s="28">
        <f>LN(V!H5/V!G5)-LN(H!H5/H!G5)</f>
        <v>5.0284619332878644E-2</v>
      </c>
      <c r="I5" s="28">
        <f>LN(V!I5/V!H5)-LN(H!I5/H!H5)</f>
        <v>0.18825723690546337</v>
      </c>
      <c r="J5" s="28">
        <f>LN(V!J5/V!I5)-LN(H!J5/H!I5)</f>
        <v>7.3748594848338414E-2</v>
      </c>
      <c r="K5" s="28">
        <f>LN(V!K5/V!J5)-LN(H!K5/H!J5)</f>
        <v>1.8288702085543097E-2</v>
      </c>
      <c r="L5" s="28">
        <f>LN(V!L5/V!K5)-LN(H!L5/H!K5)</f>
        <v>7.2247717036016956E-4</v>
      </c>
      <c r="M5" s="28">
        <f>LN(V!M5/V!L5)-LN(H!M5/H!L5)</f>
        <v>0.22895415543064895</v>
      </c>
      <c r="N5" s="28">
        <f>LN(V!N5/V!M5)-LN(H!N5/H!M5)</f>
        <v>0.19587083097850513</v>
      </c>
      <c r="O5" s="28">
        <f>LN(V!O5/V!N5)-LN(H!O5/H!N5)</f>
        <v>-4.5509319678613075E-2</v>
      </c>
      <c r="P5" s="28">
        <f>LN(V!P5/V!O5)-LN(H!P5/H!O5)</f>
        <v>-5.3150854684873093E-2</v>
      </c>
      <c r="Q5" s="28">
        <f>LN(V!Q5/V!P5)-LN(H!Q5/H!P5)</f>
        <v>2.1362405591353884E-2</v>
      </c>
      <c r="R5" s="28">
        <f>LN(V!R5/V!Q5)-LN(H!R5/H!Q5)</f>
        <v>-0.20498736802526224</v>
      </c>
      <c r="S5" s="28">
        <f>LN(V!S5/V!R5)-LN(H!S5/H!R5)</f>
        <v>3.6524739218244368E-2</v>
      </c>
      <c r="T5" s="28">
        <f>LN(V!T5/V!S5)-LN(H!T5/H!S5)</f>
        <v>8.5539487624482533E-2</v>
      </c>
      <c r="U5" s="28">
        <f>LN(V!U5/V!T5)-LN(H!U5/H!T5)</f>
        <v>-3.7103131915747725E-2</v>
      </c>
      <c r="V5" s="28">
        <f>LN(V!V5/V!U5)-LN(H!V5/H!U5)</f>
        <v>0.12579075364325065</v>
      </c>
      <c r="W5" s="28">
        <f>LN(V!W5/V!V5)-LN(H!W5/H!V5)</f>
        <v>8.830126150007403E-2</v>
      </c>
      <c r="X5" s="28">
        <f>LN(V!X5/V!W5)-LN(H!X5/H!W5)</f>
        <v>-2.0747492133918851E-2</v>
      </c>
      <c r="Y5" s="28">
        <f>LN(V!Y5/V!X5)-LN(H!Y5/H!X5)</f>
        <v>-3.261098793536827E-2</v>
      </c>
      <c r="Z5" s="28">
        <f>LN(V!Z5/V!Y5)-LN(H!Z5/H!Y5)</f>
        <v>-3.0290946304539688E-2</v>
      </c>
      <c r="AA5" s="28">
        <f>LN(V!AA5/V!Z5)-LN(H!AA5/H!Z5)</f>
        <v>-1.0801258811758637E-2</v>
      </c>
      <c r="AC5" s="28">
        <f t="shared" si="0"/>
        <v>1.8676396744232361E-2</v>
      </c>
      <c r="AD5" s="28">
        <f t="shared" si="1"/>
        <v>0.10351695210267915</v>
      </c>
      <c r="AE5" s="28">
        <f t="shared" si="2"/>
        <v>-4.9152079515830033E-2</v>
      </c>
      <c r="AF5" s="28">
        <f t="shared" si="3"/>
        <v>4.8356175743628126E-2</v>
      </c>
      <c r="AG5" s="28">
        <f t="shared" si="4"/>
        <v>-2.4567731017222202E-2</v>
      </c>
      <c r="AH5" s="28">
        <f t="shared" si="5"/>
        <v>2.718243629342456E-2</v>
      </c>
      <c r="AI5" s="28">
        <f t="shared" si="6"/>
        <v>2.1009710708309256E-2</v>
      </c>
      <c r="AJ5" s="28">
        <f t="shared" si="7"/>
        <v>2.3186262274864412E-2</v>
      </c>
    </row>
    <row r="6" spans="1:36" x14ac:dyDescent="0.15">
      <c r="A6" s="8">
        <v>4</v>
      </c>
      <c r="B6" s="11" t="s">
        <v>143</v>
      </c>
      <c r="C6" s="28"/>
      <c r="D6" s="28">
        <f>LN(V!D6/V!C6)-LN(H!D6/H!C6)</f>
        <v>-0.17657327415795912</v>
      </c>
      <c r="E6" s="28">
        <f>LN(V!E6/V!D6)-LN(H!E6/H!D6)</f>
        <v>0.11637242256789206</v>
      </c>
      <c r="F6" s="28">
        <f>LN(V!F6/V!E6)-LN(H!F6/H!E6)</f>
        <v>3.6268444078910125E-2</v>
      </c>
      <c r="G6" s="28">
        <f>LN(V!G6/V!F6)-LN(H!G6/H!F6)</f>
        <v>-0.1439516614867834</v>
      </c>
      <c r="H6" s="28">
        <f>LN(V!H6/V!G6)-LN(H!H6/H!G6)</f>
        <v>-7.9924171357645291E-2</v>
      </c>
      <c r="I6" s="28">
        <f>LN(V!I6/V!H6)-LN(H!I6/H!H6)</f>
        <v>-6.5003484085452562E-2</v>
      </c>
      <c r="J6" s="28">
        <f>LN(V!J6/V!I6)-LN(H!J6/H!I6)</f>
        <v>0.13585502971469124</v>
      </c>
      <c r="K6" s="28">
        <f>LN(V!K6/V!J6)-LN(H!K6/H!J6)</f>
        <v>5.9864141483179291E-2</v>
      </c>
      <c r="L6" s="28">
        <f>LN(V!L6/V!K6)-LN(H!L6/H!K6)</f>
        <v>-0.1129952700536459</v>
      </c>
      <c r="M6" s="28">
        <f>LN(V!M6/V!L6)-LN(H!M6/H!L6)</f>
        <v>0.30621751951235671</v>
      </c>
      <c r="N6" s="28">
        <f>LN(V!N6/V!M6)-LN(H!N6/H!M6)</f>
        <v>-0.15217696203896636</v>
      </c>
      <c r="O6" s="28">
        <f>LN(V!O6/V!N6)-LN(H!O6/H!N6)</f>
        <v>8.2765807542410669E-2</v>
      </c>
      <c r="P6" s="28">
        <f>LN(V!P6/V!O6)-LN(H!P6/H!O6)</f>
        <v>8.3102516841672455E-2</v>
      </c>
      <c r="Q6" s="28">
        <f>LN(V!Q6/V!P6)-LN(H!Q6/H!P6)</f>
        <v>-1.183741162027995E-2</v>
      </c>
      <c r="R6" s="28">
        <f>LN(V!R6/V!Q6)-LN(H!R6/H!Q6)</f>
        <v>1.4010483716282829E-2</v>
      </c>
      <c r="S6" s="28">
        <f>LN(V!S6/V!R6)-LN(H!S6/H!R6)</f>
        <v>8.6602979724764773E-2</v>
      </c>
      <c r="T6" s="28">
        <f>LN(V!T6/V!S6)-LN(H!T6/H!S6)</f>
        <v>5.6059031273745931E-2</v>
      </c>
      <c r="U6" s="28">
        <f>LN(V!U6/V!T6)-LN(H!U6/H!T6)</f>
        <v>3.7308288987045246E-2</v>
      </c>
      <c r="V6" s="28">
        <f>LN(V!V6/V!U6)-LN(H!V6/H!U6)</f>
        <v>9.1291501615188203E-2</v>
      </c>
      <c r="W6" s="28">
        <f>LN(V!W6/V!V6)-LN(H!W6/H!V6)</f>
        <v>-0.42678001021620282</v>
      </c>
      <c r="X6" s="28">
        <f>LN(V!X6/V!W6)-LN(H!X6/H!W6)</f>
        <v>7.0275801545568714E-2</v>
      </c>
      <c r="Y6" s="28">
        <f>LN(V!Y6/V!X6)-LN(H!Y6/H!X6)</f>
        <v>-0.17636614206461618</v>
      </c>
      <c r="Z6" s="28">
        <f>LN(V!Z6/V!Y6)-LN(H!Z6/H!Y6)</f>
        <v>-0.13969295008553292</v>
      </c>
      <c r="AA6" s="28">
        <f>LN(V!AA6/V!Z6)-LN(H!AA6/H!Z6)</f>
        <v>0.22988140607670687</v>
      </c>
      <c r="AC6" s="28">
        <f t="shared" si="0"/>
        <v>-2.7247690056615814E-2</v>
      </c>
      <c r="AD6" s="28">
        <f t="shared" si="1"/>
        <v>4.7352891723522993E-2</v>
      </c>
      <c r="AE6" s="28">
        <f t="shared" si="2"/>
        <v>5.0928875240970152E-2</v>
      </c>
      <c r="AF6" s="28">
        <f t="shared" si="3"/>
        <v>-3.4369077358930945E-2</v>
      </c>
      <c r="AG6" s="28">
        <f t="shared" si="4"/>
        <v>-2.8725895357814075E-2</v>
      </c>
      <c r="AH6" s="28">
        <f t="shared" si="5"/>
        <v>4.9140883482246579E-2</v>
      </c>
      <c r="AI6" s="28">
        <f t="shared" si="6"/>
        <v>-3.2252884108512118E-2</v>
      </c>
      <c r="AJ6" s="28">
        <f t="shared" si="7"/>
        <v>4.2237961596212912E-3</v>
      </c>
    </row>
    <row r="7" spans="1:36" x14ac:dyDescent="0.15">
      <c r="A7" s="8">
        <v>5</v>
      </c>
      <c r="B7" s="11" t="s">
        <v>144</v>
      </c>
      <c r="C7" s="28"/>
      <c r="D7" s="28">
        <f>LN(V!D7/V!C7)-LN(H!D7/H!C7)</f>
        <v>-2.1280057953007914E-2</v>
      </c>
      <c r="E7" s="28">
        <f>LN(V!E7/V!D7)-LN(H!E7/H!D7)</f>
        <v>6.8524261585577562E-2</v>
      </c>
      <c r="F7" s="28">
        <f>LN(V!F7/V!E7)-LN(H!F7/H!E7)</f>
        <v>-0.13251386704832518</v>
      </c>
      <c r="G7" s="28">
        <f>LN(V!G7/V!F7)-LN(H!G7/H!F7)</f>
        <v>5.8115405667693312E-2</v>
      </c>
      <c r="H7" s="28">
        <f>LN(V!H7/V!G7)-LN(H!H7/H!G7)</f>
        <v>3.7606234743085193E-2</v>
      </c>
      <c r="I7" s="28">
        <f>LN(V!I7/V!H7)-LN(H!I7/H!H7)</f>
        <v>0.13148833923525169</v>
      </c>
      <c r="J7" s="28">
        <f>LN(V!J7/V!I7)-LN(H!J7/H!I7)</f>
        <v>7.7074233484847571E-2</v>
      </c>
      <c r="K7" s="28">
        <f>LN(V!K7/V!J7)-LN(H!K7/H!J7)</f>
        <v>7.0607728151070207E-2</v>
      </c>
      <c r="L7" s="28">
        <f>LN(V!L7/V!K7)-LN(H!L7/H!K7)</f>
        <v>-7.4274441119496883E-3</v>
      </c>
      <c r="M7" s="28">
        <f>LN(V!M7/V!L7)-LN(H!M7/H!L7)</f>
        <v>5.0203947619632872E-2</v>
      </c>
      <c r="N7" s="28">
        <f>LN(V!N7/V!M7)-LN(H!N7/H!M7)</f>
        <v>1.1962135369219142E-2</v>
      </c>
      <c r="O7" s="28">
        <f>LN(V!O7/V!N7)-LN(H!O7/H!N7)</f>
        <v>-4.8546777646964231E-2</v>
      </c>
      <c r="P7" s="28">
        <f>LN(V!P7/V!O7)-LN(H!P7/H!O7)</f>
        <v>-0.10534165191968231</v>
      </c>
      <c r="Q7" s="28">
        <f>LN(V!Q7/V!P7)-LN(H!Q7/H!P7)</f>
        <v>1.7049470852601251E-2</v>
      </c>
      <c r="R7" s="28">
        <f>LN(V!R7/V!Q7)-LN(H!R7/H!Q7)</f>
        <v>-0.62920099978900401</v>
      </c>
      <c r="S7" s="28">
        <f>LN(V!S7/V!R7)-LN(H!S7/H!R7)</f>
        <v>2.6639898475913339E-2</v>
      </c>
      <c r="T7" s="28">
        <f>LN(V!T7/V!S7)-LN(H!T7/H!S7)</f>
        <v>0.1530800768649925</v>
      </c>
      <c r="U7" s="28">
        <f>LN(V!U7/V!T7)-LN(H!U7/H!T7)</f>
        <v>-0.17329535984425701</v>
      </c>
      <c r="V7" s="28">
        <f>LN(V!V7/V!U7)-LN(H!V7/H!U7)</f>
        <v>7.5759571207793738E-2</v>
      </c>
      <c r="W7" s="28">
        <f>LN(V!W7/V!V7)-LN(H!W7/H!V7)</f>
        <v>-0.30671166189022603</v>
      </c>
      <c r="X7" s="28">
        <f>LN(V!X7/V!W7)-LN(H!X7/H!W7)</f>
        <v>-0.15820468992279094</v>
      </c>
      <c r="Y7" s="28">
        <f>LN(V!Y7/V!X7)-LN(H!Y7/H!X7)</f>
        <v>0.14158541828935073</v>
      </c>
      <c r="Z7" s="28">
        <f>LN(V!Z7/V!Y7)-LN(H!Z7/H!Y7)</f>
        <v>-0.14067417591391121</v>
      </c>
      <c r="AA7" s="28">
        <f>LN(V!AA7/V!Z7)-LN(H!AA7/H!Z7)</f>
        <v>0.12678410142771651</v>
      </c>
      <c r="AC7" s="28">
        <f t="shared" si="0"/>
        <v>3.264407483665651E-2</v>
      </c>
      <c r="AD7" s="28">
        <f t="shared" si="1"/>
        <v>4.0484120102564025E-2</v>
      </c>
      <c r="AE7" s="28">
        <f t="shared" si="2"/>
        <v>-0.14788001200542719</v>
      </c>
      <c r="AF7" s="28">
        <f t="shared" si="3"/>
        <v>-8.1874412716897549E-2</v>
      </c>
      <c r="AG7" s="28">
        <f t="shared" si="4"/>
        <v>4.2565114601052008E-2</v>
      </c>
      <c r="AH7" s="28">
        <f t="shared" si="5"/>
        <v>-5.369794595143159E-2</v>
      </c>
      <c r="AI7" s="28">
        <f t="shared" si="6"/>
        <v>-3.5209589972666468E-2</v>
      </c>
      <c r="AJ7" s="28">
        <f t="shared" si="7"/>
        <v>-2.8497208917928913E-2</v>
      </c>
    </row>
    <row r="8" spans="1:36" x14ac:dyDescent="0.15">
      <c r="A8" s="8">
        <v>6</v>
      </c>
      <c r="B8" s="11" t="s">
        <v>145</v>
      </c>
      <c r="C8" s="28"/>
      <c r="D8" s="28">
        <f>LN(V!D8/V!C8)-LN(H!D8/H!C8)</f>
        <v>4.3830573389591496E-2</v>
      </c>
      <c r="E8" s="28">
        <f>LN(V!E8/V!D8)-LN(H!E8/H!D8)</f>
        <v>-1.2895000335139087E-2</v>
      </c>
      <c r="F8" s="28">
        <f>LN(V!F8/V!E8)-LN(H!F8/H!E8)</f>
        <v>2.8819396288793511E-2</v>
      </c>
      <c r="G8" s="28">
        <f>LN(V!G8/V!F8)-LN(H!G8/H!F8)</f>
        <v>1.1055787525212293E-2</v>
      </c>
      <c r="H8" s="28">
        <f>LN(V!H8/V!G8)-LN(H!H8/H!G8)</f>
        <v>7.7345695929177602E-2</v>
      </c>
      <c r="I8" s="28">
        <f>LN(V!I8/V!H8)-LN(H!I8/H!H8)</f>
        <v>-3.0628425692129028E-2</v>
      </c>
      <c r="J8" s="28">
        <f>LN(V!J8/V!I8)-LN(H!J8/H!I8)</f>
        <v>1.1770830291062784E-2</v>
      </c>
      <c r="K8" s="28">
        <f>LN(V!K8/V!J8)-LN(H!K8/H!J8)</f>
        <v>9.7201136534469587E-2</v>
      </c>
      <c r="L8" s="28">
        <f>LN(V!L8/V!K8)-LN(H!L8/H!K8)</f>
        <v>-7.4050106563060139E-3</v>
      </c>
      <c r="M8" s="28">
        <f>LN(V!M8/V!L8)-LN(H!M8/H!L8)</f>
        <v>6.0497351840069276E-2</v>
      </c>
      <c r="N8" s="28">
        <f>LN(V!N8/V!M8)-LN(H!N8/H!M8)</f>
        <v>-7.6413366564937413E-2</v>
      </c>
      <c r="O8" s="28">
        <f>LN(V!O8/V!N8)-LN(H!O8/H!N8)</f>
        <v>8.9068539460842172E-3</v>
      </c>
      <c r="P8" s="28">
        <f>LN(V!P8/V!O8)-LN(H!P8/H!O8)</f>
        <v>3.9193929277702599E-2</v>
      </c>
      <c r="Q8" s="28">
        <f>LN(V!Q8/V!P8)-LN(H!Q8/H!P8)</f>
        <v>-0.12300844970734294</v>
      </c>
      <c r="R8" s="28">
        <f>LN(V!R8/V!Q8)-LN(H!R8/H!Q8)</f>
        <v>5.4176390932405331E-2</v>
      </c>
      <c r="S8" s="28">
        <f>LN(V!S8/V!R8)-LN(H!S8/H!R8)</f>
        <v>2.5582026665101759E-2</v>
      </c>
      <c r="T8" s="28">
        <f>LN(V!T8/V!S8)-LN(H!T8/H!S8)</f>
        <v>0.15624001788987726</v>
      </c>
      <c r="U8" s="28">
        <f>LN(V!U8/V!T8)-LN(H!U8/H!T8)</f>
        <v>-2.8258072031271231E-2</v>
      </c>
      <c r="V8" s="28">
        <f>LN(V!V8/V!U8)-LN(H!V8/H!U8)</f>
        <v>-3.679046288009713E-2</v>
      </c>
      <c r="W8" s="28">
        <f>LN(V!W8/V!V8)-LN(H!W8/H!V8)</f>
        <v>-6.2113323816672689E-3</v>
      </c>
      <c r="X8" s="28">
        <f>LN(V!X8/V!W8)-LN(H!X8/H!W8)</f>
        <v>3.3691005907702395E-2</v>
      </c>
      <c r="Y8" s="28">
        <f>LN(V!Y8/V!X8)-LN(H!Y8/H!X8)</f>
        <v>6.9702525673249902E-2</v>
      </c>
      <c r="Z8" s="28">
        <f>LN(V!Z8/V!Y8)-LN(H!Z8/H!Y8)</f>
        <v>3.6979628643269938E-2</v>
      </c>
      <c r="AA8" s="28">
        <f>LN(V!AA8/V!Z8)-LN(H!AA8/H!Z8)</f>
        <v>3.128675969370541E-2</v>
      </c>
      <c r="AC8" s="28">
        <f t="shared" si="0"/>
        <v>1.4739490743183059E-2</v>
      </c>
      <c r="AD8" s="28">
        <f t="shared" si="1"/>
        <v>1.7130188288871646E-2</v>
      </c>
      <c r="AE8" s="28">
        <f t="shared" si="2"/>
        <v>9.7015022279019344E-4</v>
      </c>
      <c r="AF8" s="28">
        <f t="shared" si="3"/>
        <v>2.3734231300908806E-2</v>
      </c>
      <c r="AG8" s="28">
        <f t="shared" si="4"/>
        <v>4.5989638003408419E-2</v>
      </c>
      <c r="AH8" s="28">
        <f t="shared" si="5"/>
        <v>9.0501692558309192E-3</v>
      </c>
      <c r="AI8" s="28">
        <f t="shared" si="6"/>
        <v>3.208000881434616E-2</v>
      </c>
      <c r="AJ8" s="28">
        <f t="shared" si="7"/>
        <v>1.829735725169538E-2</v>
      </c>
    </row>
    <row r="9" spans="1:36" x14ac:dyDescent="0.15">
      <c r="A9" s="8">
        <v>7</v>
      </c>
      <c r="B9" s="11" t="s">
        <v>146</v>
      </c>
      <c r="C9" s="28"/>
      <c r="D9" s="28">
        <f>LN(V!D9/V!C9)-LN(H!D9/H!C9)</f>
        <v>0.23543036186074998</v>
      </c>
      <c r="E9" s="28">
        <f>LN(V!E9/V!D9)-LN(H!E9/H!D9)</f>
        <v>-4.9013298198563419E-2</v>
      </c>
      <c r="F9" s="28">
        <f>LN(V!F9/V!E9)-LN(H!F9/H!E9)</f>
        <v>-5.7846117788463089E-3</v>
      </c>
      <c r="G9" s="28">
        <f>LN(V!G9/V!F9)-LN(H!G9/H!F9)</f>
        <v>-1.6676673004000844E-3</v>
      </c>
      <c r="H9" s="28">
        <f>LN(V!H9/V!G9)-LN(H!H9/H!G9)</f>
        <v>-4.8132674850262409E-2</v>
      </c>
      <c r="I9" s="28">
        <f>LN(V!I9/V!H9)-LN(H!I9/H!H9)</f>
        <v>-2.6790351634825793E-2</v>
      </c>
      <c r="J9" s="28">
        <f>LN(V!J9/V!I9)-LN(H!J9/H!I9)</f>
        <v>-2.7458406427941777E-2</v>
      </c>
      <c r="K9" s="28">
        <f>LN(V!K9/V!J9)-LN(H!K9/H!J9)</f>
        <v>8.539248218642137E-2</v>
      </c>
      <c r="L9" s="28">
        <f>LN(V!L9/V!K9)-LN(H!L9/H!K9)</f>
        <v>6.6782627847148293E-2</v>
      </c>
      <c r="M9" s="28">
        <f>LN(V!M9/V!L9)-LN(H!M9/H!L9)</f>
        <v>-2.2530309135179127E-2</v>
      </c>
      <c r="N9" s="28">
        <f>LN(V!N9/V!M9)-LN(H!N9/H!M9)</f>
        <v>-5.6485180483033248E-2</v>
      </c>
      <c r="O9" s="28">
        <f>LN(V!O9/V!N9)-LN(H!O9/H!N9)</f>
        <v>-5.4166810930686864E-2</v>
      </c>
      <c r="P9" s="28">
        <f>LN(V!P9/V!O9)-LN(H!P9/H!O9)</f>
        <v>-1.6491465465524935E-2</v>
      </c>
      <c r="Q9" s="28">
        <f>LN(V!Q9/V!P9)-LN(H!Q9/H!P9)</f>
        <v>-0.17712041626342309</v>
      </c>
      <c r="R9" s="28">
        <f>LN(V!R9/V!Q9)-LN(H!R9/H!Q9)</f>
        <v>-7.7003142979749875E-2</v>
      </c>
      <c r="S9" s="28">
        <f>LN(V!S9/V!R9)-LN(H!S9/H!R9)</f>
        <v>9.2259730545039935E-3</v>
      </c>
      <c r="T9" s="28">
        <f>LN(V!T9/V!S9)-LN(H!T9/H!S9)</f>
        <v>-1.2281031199715062E-2</v>
      </c>
      <c r="U9" s="28">
        <f>LN(V!U9/V!T9)-LN(H!U9/H!T9)</f>
        <v>-0.17396128927522192</v>
      </c>
      <c r="V9" s="28">
        <f>LN(V!V9/V!U9)-LN(H!V9/H!U9)</f>
        <v>2.9176766820885627E-2</v>
      </c>
      <c r="W9" s="28">
        <f>LN(V!W9/V!V9)-LN(H!W9/H!V9)</f>
        <v>5.310147515810465E-2</v>
      </c>
      <c r="X9" s="28">
        <f>LN(V!X9/V!W9)-LN(H!X9/H!W9)</f>
        <v>0.10234700541682548</v>
      </c>
      <c r="Y9" s="28">
        <f>LN(V!Y9/V!X9)-LN(H!Y9/H!X9)</f>
        <v>-0.18739174857748714</v>
      </c>
      <c r="Z9" s="28">
        <f>LN(V!Z9/V!Y9)-LN(H!Z9/H!Y9)</f>
        <v>-0.16896931000324833</v>
      </c>
      <c r="AA9" s="28">
        <f>LN(V!AA9/V!Z9)-LN(H!AA9/H!Z9)</f>
        <v>-6.1114565547059838E-2</v>
      </c>
      <c r="AC9" s="28">
        <f t="shared" si="0"/>
        <v>-2.6277720752579604E-2</v>
      </c>
      <c r="AD9" s="28">
        <f t="shared" si="1"/>
        <v>9.1402427974831037E-3</v>
      </c>
      <c r="AE9" s="28">
        <f t="shared" si="2"/>
        <v>-6.3111172516976149E-2</v>
      </c>
      <c r="AF9" s="28">
        <f t="shared" si="3"/>
        <v>-3.234146158242468E-4</v>
      </c>
      <c r="AG9" s="28">
        <f t="shared" si="4"/>
        <v>-0.13915854137593178</v>
      </c>
      <c r="AH9" s="28">
        <f t="shared" si="5"/>
        <v>-2.6985464859746521E-2</v>
      </c>
      <c r="AI9" s="28">
        <f t="shared" si="6"/>
        <v>-5.2386587150864569E-2</v>
      </c>
      <c r="AJ9" s="28">
        <f t="shared" si="7"/>
        <v>-3.5666780415968692E-2</v>
      </c>
    </row>
    <row r="10" spans="1:36" x14ac:dyDescent="0.15">
      <c r="A10" s="8">
        <v>8</v>
      </c>
      <c r="B10" s="11" t="s">
        <v>147</v>
      </c>
      <c r="C10" s="28"/>
      <c r="D10" s="28">
        <f>LN(V!D10/V!C10)-LN(H!D10/H!C10)</f>
        <v>0.51309767293422359</v>
      </c>
      <c r="E10" s="28">
        <f>LN(V!E10/V!D10)-LN(H!E10/H!D10)</f>
        <v>7.4002363115001385E-2</v>
      </c>
      <c r="F10" s="28">
        <f>LN(V!F10/V!E10)-LN(H!F10/H!E10)</f>
        <v>5.5333303892906957E-2</v>
      </c>
      <c r="G10" s="28">
        <f>LN(V!G10/V!F10)-LN(H!G10/H!F10)</f>
        <v>0.5672696727867812</v>
      </c>
      <c r="H10" s="28">
        <f>LN(V!H10/V!G10)-LN(H!H10/H!G10)</f>
        <v>-0.67654574339277695</v>
      </c>
      <c r="I10" s="28">
        <f>LN(V!I10/V!H10)-LN(H!I10/H!H10)</f>
        <v>7.1987587372327688E-2</v>
      </c>
      <c r="J10" s="28">
        <f>LN(V!J10/V!I10)-LN(H!J10/H!I10)</f>
        <v>0.29606178772335684</v>
      </c>
      <c r="K10" s="28">
        <f>LN(V!K10/V!J10)-LN(H!K10/H!J10)</f>
        <v>8.1107949884773364E-2</v>
      </c>
      <c r="L10" s="28">
        <f>LN(V!L10/V!K10)-LN(H!L10/H!K10)</f>
        <v>6.0927312793549876E-3</v>
      </c>
      <c r="M10" s="28">
        <f>LN(V!M10/V!L10)-LN(H!M10/H!L10)</f>
        <v>0.11951489458367526</v>
      </c>
      <c r="N10" s="28">
        <f>LN(V!N10/V!M10)-LN(H!N10/H!M10)</f>
        <v>1.9599432584164127E-2</v>
      </c>
      <c r="O10" s="28">
        <f>LN(V!O10/V!N10)-LN(H!O10/H!N10)</f>
        <v>6.5096724781948667E-2</v>
      </c>
      <c r="P10" s="28">
        <f>LN(V!P10/V!O10)-LN(H!P10/H!O10)</f>
        <v>2.3650366255929749E-2</v>
      </c>
      <c r="Q10" s="28">
        <f>LN(V!Q10/V!P10)-LN(H!Q10/H!P10)</f>
        <v>4.2546657563822782E-2</v>
      </c>
      <c r="R10" s="28">
        <f>LN(V!R10/V!Q10)-LN(H!R10/H!Q10)</f>
        <v>-1.3411034364826735</v>
      </c>
      <c r="S10" s="28">
        <f>LN(V!S10/V!R10)-LN(H!S10/H!R10)</f>
        <v>0.1131272417567067</v>
      </c>
      <c r="T10" s="28">
        <f>LN(V!T10/V!S10)-LN(H!T10/H!S10)</f>
        <v>-0.55258819092260747</v>
      </c>
      <c r="U10" s="28">
        <f>LN(V!U10/V!T10)-LN(H!U10/H!T10)</f>
        <v>-0.53970402915918525</v>
      </c>
      <c r="V10" s="28">
        <f>LN(V!V10/V!U10)-LN(H!V10/H!U10)</f>
        <v>1.8254892281961286</v>
      </c>
      <c r="W10" s="28">
        <f>LN(V!W10/V!V10)-LN(H!W10/H!V10)</f>
        <v>-0.28129423330457815</v>
      </c>
      <c r="X10" s="28">
        <f>LN(V!X10/V!W10)-LN(H!X10/H!W10)</f>
        <v>0.66380363092707284</v>
      </c>
      <c r="Y10" s="28">
        <f>LN(V!Y10/V!X10)-LN(H!Y10/H!X10)</f>
        <v>-2.7998151934049624</v>
      </c>
      <c r="Z10" s="28">
        <f>LN(V!Z10/V!Y10)-LN(H!Z10/H!Y10)</f>
        <v>1.2057002110876278</v>
      </c>
      <c r="AA10" s="28">
        <f>LN(V!AA10/V!Z10)-LN(H!AA10/H!Z10)</f>
        <v>0.38755361402421401</v>
      </c>
      <c r="AC10" s="28">
        <f t="shared" si="0"/>
        <v>1.8409436754848053E-2</v>
      </c>
      <c r="AD10" s="28">
        <f t="shared" si="1"/>
        <v>0.10447535921106492</v>
      </c>
      <c r="AE10" s="28">
        <f t="shared" si="2"/>
        <v>-0.21933648922485313</v>
      </c>
      <c r="AF10" s="28">
        <f t="shared" si="3"/>
        <v>0.22314128114736609</v>
      </c>
      <c r="AG10" s="28">
        <f t="shared" si="4"/>
        <v>-0.40218712276437357</v>
      </c>
      <c r="AH10" s="28">
        <f t="shared" si="5"/>
        <v>-5.7430565006894099E-2</v>
      </c>
      <c r="AI10" s="28">
        <f t="shared" si="6"/>
        <v>-1.1356870319536271E-2</v>
      </c>
      <c r="AJ10" s="28">
        <f t="shared" si="7"/>
        <v>-2.4917975167434388E-2</v>
      </c>
    </row>
    <row r="11" spans="1:36" x14ac:dyDescent="0.15">
      <c r="A11" s="8">
        <v>9</v>
      </c>
      <c r="B11" s="11" t="s">
        <v>148</v>
      </c>
      <c r="C11" s="28"/>
      <c r="D11" s="28">
        <f>LN(V!D11/V!C11)-LN(H!D11/H!C11)</f>
        <v>-3.4339415600531879E-2</v>
      </c>
      <c r="E11" s="28">
        <f>LN(V!E11/V!D11)-LN(H!E11/H!D11)</f>
        <v>-1.0981446018456477E-2</v>
      </c>
      <c r="F11" s="28">
        <f>LN(V!F11/V!E11)-LN(H!F11/H!E11)</f>
        <v>1.2802175528340058E-2</v>
      </c>
      <c r="G11" s="28">
        <f>LN(V!G11/V!F11)-LN(H!G11/H!F11)</f>
        <v>5.2474172668572884E-2</v>
      </c>
      <c r="H11" s="28">
        <f>LN(V!H11/V!G11)-LN(H!H11/H!G11)</f>
        <v>5.575902688586612E-4</v>
      </c>
      <c r="I11" s="28">
        <f>LN(V!I11/V!H11)-LN(H!I11/H!H11)</f>
        <v>-3.9766883175462418E-2</v>
      </c>
      <c r="J11" s="28">
        <f>LN(V!J11/V!I11)-LN(H!J11/H!I11)</f>
        <v>3.2492732546141219E-2</v>
      </c>
      <c r="K11" s="28">
        <f>LN(V!K11/V!J11)-LN(H!K11/H!J11)</f>
        <v>-4.4745111025653463E-2</v>
      </c>
      <c r="L11" s="28">
        <f>LN(V!L11/V!K11)-LN(H!L11/H!K11)</f>
        <v>7.3119209393855078E-2</v>
      </c>
      <c r="M11" s="28">
        <f>LN(V!M11/V!L11)-LN(H!M11/H!L11)</f>
        <v>-1.2462644046837184E-2</v>
      </c>
      <c r="N11" s="28">
        <f>LN(V!N11/V!M11)-LN(H!N11/H!M11)</f>
        <v>5.5035686055790539E-2</v>
      </c>
      <c r="O11" s="28">
        <f>LN(V!O11/V!N11)-LN(H!O11/H!N11)</f>
        <v>6.5864234334208613E-2</v>
      </c>
      <c r="P11" s="28">
        <f>LN(V!P11/V!O11)-LN(H!P11/H!O11)</f>
        <v>7.8757449051210945E-2</v>
      </c>
      <c r="Q11" s="28">
        <f>LN(V!Q11/V!P11)-LN(H!Q11/H!P11)</f>
        <v>-1.6759630397684466E-2</v>
      </c>
      <c r="R11" s="28">
        <f>LN(V!R11/V!Q11)-LN(H!R11/H!Q11)</f>
        <v>-7.7342633376987768E-3</v>
      </c>
      <c r="S11" s="28">
        <f>LN(V!S11/V!R11)-LN(H!S11/H!R11)</f>
        <v>3.0622506979464524E-2</v>
      </c>
      <c r="T11" s="28">
        <f>LN(V!T11/V!S11)-LN(H!T11/H!S11)</f>
        <v>6.5782131362898386E-2</v>
      </c>
      <c r="U11" s="28">
        <f>LN(V!U11/V!T11)-LN(H!U11/H!T11)</f>
        <v>-1.3852999301309524E-2</v>
      </c>
      <c r="V11" s="28">
        <f>LN(V!V11/V!U11)-LN(H!V11/H!U11)</f>
        <v>4.7838137132106134E-2</v>
      </c>
      <c r="W11" s="28">
        <f>LN(V!W11/V!V11)-LN(H!W11/H!V11)</f>
        <v>7.8709187293763555E-3</v>
      </c>
      <c r="X11" s="28">
        <f>LN(V!X11/V!W11)-LN(H!X11/H!W11)</f>
        <v>6.8833281281957787E-2</v>
      </c>
      <c r="Y11" s="28">
        <f>LN(V!Y11/V!X11)-LN(H!Y11/H!X11)</f>
        <v>-2.0821074986314352E-2</v>
      </c>
      <c r="Z11" s="28">
        <f>LN(V!Z11/V!Y11)-LN(H!Z11/H!Y11)</f>
        <v>2.5350971795920777E-2</v>
      </c>
      <c r="AA11" s="28">
        <f>LN(V!AA11/V!Z11)-LN(H!AA11/H!Z11)</f>
        <v>-6.0377492258377082E-3</v>
      </c>
      <c r="AC11" s="28">
        <f t="shared" si="0"/>
        <v>3.0171218543705415E-3</v>
      </c>
      <c r="AD11" s="28">
        <f t="shared" si="1"/>
        <v>2.0687974584659239E-2</v>
      </c>
      <c r="AE11" s="28">
        <f t="shared" si="2"/>
        <v>3.0150059325900168E-2</v>
      </c>
      <c r="AF11" s="28">
        <f t="shared" si="3"/>
        <v>3.5294293841005832E-2</v>
      </c>
      <c r="AG11" s="28">
        <f t="shared" si="4"/>
        <v>-5.0261747207709423E-4</v>
      </c>
      <c r="AH11" s="28">
        <f t="shared" si="5"/>
        <v>2.5419016955279698E-2</v>
      </c>
      <c r="AI11" s="28">
        <f t="shared" si="6"/>
        <v>2.1870452098599731E-2</v>
      </c>
      <c r="AJ11" s="28">
        <f t="shared" si="7"/>
        <v>1.9314756331019461E-2</v>
      </c>
    </row>
    <row r="12" spans="1:36" x14ac:dyDescent="0.15">
      <c r="A12" s="8">
        <v>10</v>
      </c>
      <c r="B12" s="11" t="s">
        <v>149</v>
      </c>
      <c r="C12" s="28"/>
      <c r="D12" s="28">
        <f>LN(V!D12/V!C12)-LN(H!D12/H!C12)</f>
        <v>-1.5217949804554936E-2</v>
      </c>
      <c r="E12" s="28">
        <f>LN(V!E12/V!D12)-LN(H!E12/H!D12)</f>
        <v>3.9510760191873842E-2</v>
      </c>
      <c r="F12" s="28">
        <f>LN(V!F12/V!E12)-LN(H!F12/H!E12)</f>
        <v>2.618128768740316E-2</v>
      </c>
      <c r="G12" s="28">
        <f>LN(V!G12/V!F12)-LN(H!G12/H!F12)</f>
        <v>-2.7433875925718665E-3</v>
      </c>
      <c r="H12" s="28">
        <f>LN(V!H12/V!G12)-LN(H!H12/H!G12)</f>
        <v>2.2017003440737669E-2</v>
      </c>
      <c r="I12" s="28">
        <f>LN(V!I12/V!H12)-LN(H!I12/H!H12)</f>
        <v>1.5047469153974641E-2</v>
      </c>
      <c r="J12" s="28">
        <f>LN(V!J12/V!I12)-LN(H!J12/H!I12)</f>
        <v>2.6054475004501927E-2</v>
      </c>
      <c r="K12" s="28">
        <f>LN(V!K12/V!J12)-LN(H!K12/H!J12)</f>
        <v>-8.3441693957321643E-3</v>
      </c>
      <c r="L12" s="28">
        <f>LN(V!L12/V!K12)-LN(H!L12/H!K12)</f>
        <v>4.5300800577227941E-2</v>
      </c>
      <c r="M12" s="28">
        <f>LN(V!M12/V!L12)-LN(H!M12/H!L12)</f>
        <v>4.2123392308254744E-2</v>
      </c>
      <c r="N12" s="28">
        <f>LN(V!N12/V!M12)-LN(H!N12/H!M12)</f>
        <v>-4.4457755106911696E-2</v>
      </c>
      <c r="O12" s="28">
        <f>LN(V!O12/V!N12)-LN(H!O12/H!N12)</f>
        <v>-3.8371583214180577E-2</v>
      </c>
      <c r="P12" s="28">
        <f>LN(V!P12/V!O12)-LN(H!P12/H!O12)</f>
        <v>4.5202259091509614E-2</v>
      </c>
      <c r="Q12" s="28">
        <f>LN(V!Q12/V!P12)-LN(H!Q12/H!P12)</f>
        <v>-6.3201277826940155E-2</v>
      </c>
      <c r="R12" s="28">
        <f>LN(V!R12/V!Q12)-LN(H!R12/H!Q12)</f>
        <v>6.1929510391573739E-3</v>
      </c>
      <c r="S12" s="28">
        <f>LN(V!S12/V!R12)-LN(H!S12/H!R12)</f>
        <v>1.6475337426935247E-2</v>
      </c>
      <c r="T12" s="28">
        <f>LN(V!T12/V!S12)-LN(H!T12/H!S12)</f>
        <v>-7.8814083198564339E-2</v>
      </c>
      <c r="U12" s="28">
        <f>LN(V!U12/V!T12)-LN(H!U12/H!T12)</f>
        <v>-3.317811106694829E-2</v>
      </c>
      <c r="V12" s="28">
        <f>LN(V!V12/V!U12)-LN(H!V12/H!U12)</f>
        <v>2.2821085341891045E-2</v>
      </c>
      <c r="W12" s="28">
        <f>LN(V!W12/V!V12)-LN(H!W12/H!V12)</f>
        <v>2.2080387819380574E-2</v>
      </c>
      <c r="X12" s="28">
        <f>LN(V!X12/V!W12)-LN(H!X12/H!W12)</f>
        <v>2.7992877122298424E-2</v>
      </c>
      <c r="Y12" s="28">
        <f>LN(V!Y12/V!X12)-LN(H!Y12/H!X12)</f>
        <v>-2.2862295003820629E-2</v>
      </c>
      <c r="Z12" s="28">
        <f>LN(V!Z12/V!Y12)-LN(H!Z12/H!Y12)</f>
        <v>1.6350463988331863E-2</v>
      </c>
      <c r="AA12" s="28">
        <f>LN(V!AA12/V!Z12)-LN(H!AA12/H!Z12)</f>
        <v>2.6600990435369284E-3</v>
      </c>
      <c r="AC12" s="28">
        <f t="shared" si="0"/>
        <v>2.0002626576283489E-2</v>
      </c>
      <c r="AD12" s="28">
        <f t="shared" si="1"/>
        <v>1.2135348677468148E-2</v>
      </c>
      <c r="AE12" s="28">
        <f t="shared" si="2"/>
        <v>-6.7404626967037E-3</v>
      </c>
      <c r="AF12" s="28">
        <f t="shared" si="3"/>
        <v>-7.8195687963885183E-3</v>
      </c>
      <c r="AG12" s="28">
        <f t="shared" si="4"/>
        <v>-1.283910657317279E-3</v>
      </c>
      <c r="AH12" s="28">
        <f t="shared" si="5"/>
        <v>2.6974429903822237E-3</v>
      </c>
      <c r="AI12" s="28">
        <f t="shared" si="6"/>
        <v>-5.3686969942368032E-3</v>
      </c>
      <c r="AJ12" s="28">
        <f t="shared" si="7"/>
        <v>3.6538255144063165E-3</v>
      </c>
    </row>
    <row r="13" spans="1:36" x14ac:dyDescent="0.15">
      <c r="A13" s="8">
        <v>11</v>
      </c>
      <c r="B13" s="11" t="s">
        <v>150</v>
      </c>
      <c r="C13" s="28"/>
      <c r="D13" s="28">
        <f>LN(V!D13/V!C13)-LN(H!D13/H!C13)</f>
        <v>7.0434867844699545E-2</v>
      </c>
      <c r="E13" s="28">
        <f>LN(V!E13/V!D13)-LN(H!E13/H!D13)</f>
        <v>-0.70431985361628502</v>
      </c>
      <c r="F13" s="28">
        <f>LN(V!F13/V!E13)-LN(H!F13/H!E13)</f>
        <v>-5.0961499281465372E-2</v>
      </c>
      <c r="G13" s="28">
        <f>LN(V!G13/V!F13)-LN(H!G13/H!F13)</f>
        <v>5.5236950088100686E-2</v>
      </c>
      <c r="H13" s="28">
        <f>LN(V!H13/V!G13)-LN(H!H13/H!G13)</f>
        <v>2.2758615178456176E-2</v>
      </c>
      <c r="I13" s="28">
        <f>LN(V!I13/V!H13)-LN(H!I13/H!H13)</f>
        <v>-3.1471912386849994E-2</v>
      </c>
      <c r="J13" s="28">
        <f>LN(V!J13/V!I13)-LN(H!J13/H!I13)</f>
        <v>0.17948138971552968</v>
      </c>
      <c r="K13" s="28">
        <f>LN(V!K13/V!J13)-LN(H!K13/H!J13)</f>
        <v>-0.13938023872279157</v>
      </c>
      <c r="L13" s="28">
        <f>LN(V!L13/V!K13)-LN(H!L13/H!K13)</f>
        <v>2.8142456851081785E-3</v>
      </c>
      <c r="M13" s="28">
        <f>LN(V!M13/V!L13)-LN(H!M13/H!L13)</f>
        <v>-0.24208168947300998</v>
      </c>
      <c r="N13" s="28">
        <f>LN(V!N13/V!M13)-LN(H!N13/H!M13)</f>
        <v>0.39565589201025675</v>
      </c>
      <c r="O13" s="28">
        <f>LN(V!O13/V!N13)-LN(H!O13/H!N13)</f>
        <v>-0.16472612148935942</v>
      </c>
      <c r="P13" s="28">
        <f>LN(V!P13/V!O13)-LN(H!P13/H!O13)</f>
        <v>5.2975576719434821E-2</v>
      </c>
      <c r="Q13" s="28">
        <f>LN(V!Q13/V!P13)-LN(H!Q13/H!P13)</f>
        <v>-0.32063412272927438</v>
      </c>
      <c r="R13" s="28">
        <f>LN(V!R13/V!Q13)-LN(H!R13/H!Q13)</f>
        <v>-1.3185260529669305</v>
      </c>
      <c r="S13" s="28">
        <f>LN(V!S13/V!R13)-LN(H!S13/H!R13)</f>
        <v>0.24233875340389172</v>
      </c>
      <c r="T13" s="28">
        <f>LN(V!T13/V!S13)-LN(H!T13/H!S13)</f>
        <v>-0.13765578872852763</v>
      </c>
      <c r="U13" s="28">
        <f>LN(V!U13/V!T13)-LN(H!U13/H!T13)</f>
        <v>5.4925712409278724E-2</v>
      </c>
      <c r="V13" s="28">
        <f>LN(V!V13/V!U13)-LN(H!V13/H!U13)</f>
        <v>-0.3841365506115928</v>
      </c>
      <c r="W13" s="28">
        <f>LN(V!W13/V!V13)-LN(H!W13/H!V13)</f>
        <v>-4.0344057977273695E-2</v>
      </c>
      <c r="X13" s="28">
        <f>LN(V!X13/V!W13)-LN(H!X13/H!W13)</f>
        <v>-2.4093248137842499E-2</v>
      </c>
      <c r="Y13" s="28">
        <f>LN(V!Y13/V!X13)-LN(H!Y13/H!X13)</f>
        <v>0.39884529647406847</v>
      </c>
      <c r="Z13" s="28">
        <f>LN(V!Z13/V!Y13)-LN(H!Z13/H!Y13)</f>
        <v>-0.58987832612031454</v>
      </c>
      <c r="AA13" s="28">
        <f>LN(V!AA13/V!Z13)-LN(H!AA13/H!Z13)</f>
        <v>-0.12603606371680123</v>
      </c>
      <c r="AC13" s="28">
        <f t="shared" si="0"/>
        <v>-0.14175154000360871</v>
      </c>
      <c r="AD13" s="28">
        <f t="shared" si="1"/>
        <v>3.9297919843018614E-2</v>
      </c>
      <c r="AE13" s="28">
        <f t="shared" si="2"/>
        <v>-0.3017143934124476</v>
      </c>
      <c r="AF13" s="28">
        <f t="shared" si="3"/>
        <v>-0.10626078660919158</v>
      </c>
      <c r="AG13" s="28">
        <f t="shared" si="4"/>
        <v>-0.10568969778768245</v>
      </c>
      <c r="AH13" s="28">
        <f t="shared" si="5"/>
        <v>-0.13120823678471447</v>
      </c>
      <c r="AI13" s="28">
        <f t="shared" si="6"/>
        <v>-0.10604662830112566</v>
      </c>
      <c r="AJ13" s="28">
        <f t="shared" si="7"/>
        <v>-0.12474839540322578</v>
      </c>
    </row>
    <row r="14" spans="1:36" x14ac:dyDescent="0.15">
      <c r="A14" s="8">
        <v>12</v>
      </c>
      <c r="B14" s="11" t="s">
        <v>151</v>
      </c>
      <c r="C14" s="28"/>
      <c r="D14" s="28">
        <f>LN(V!D14/V!C14)-LN(H!D14/H!C14)</f>
        <v>7.8967891759210623E-2</v>
      </c>
      <c r="E14" s="28">
        <f>LN(V!E14/V!D14)-LN(H!E14/H!D14)</f>
        <v>2.5822051826680209E-2</v>
      </c>
      <c r="F14" s="28">
        <f>LN(V!F14/V!E14)-LN(H!F14/H!E14)</f>
        <v>-1.7996420157311972E-2</v>
      </c>
      <c r="G14" s="28">
        <f>LN(V!G14/V!F14)-LN(H!G14/H!F14)</f>
        <v>6.3075559273549853E-2</v>
      </c>
      <c r="H14" s="28">
        <f>LN(V!H14/V!G14)-LN(H!H14/H!G14)</f>
        <v>-5.7780537032340207E-2</v>
      </c>
      <c r="I14" s="28">
        <f>LN(V!I14/V!H14)-LN(H!I14/H!H14)</f>
        <v>-3.4623587829718444E-2</v>
      </c>
      <c r="J14" s="28">
        <f>LN(V!J14/V!I14)-LN(H!J14/H!I14)</f>
        <v>3.369526280062516E-2</v>
      </c>
      <c r="K14" s="28">
        <f>LN(V!K14/V!J14)-LN(H!K14/H!J14)</f>
        <v>2.0049805407757311E-2</v>
      </c>
      <c r="L14" s="28">
        <f>LN(V!L14/V!K14)-LN(H!L14/H!K14)</f>
        <v>-5.6520253461942588E-3</v>
      </c>
      <c r="M14" s="28">
        <f>LN(V!M14/V!L14)-LN(H!M14/H!L14)</f>
        <v>3.7532349781415064E-2</v>
      </c>
      <c r="N14" s="28">
        <f>LN(V!N14/V!M14)-LN(H!N14/H!M14)</f>
        <v>9.0705050974277057E-2</v>
      </c>
      <c r="O14" s="28">
        <f>LN(V!O14/V!N14)-LN(H!O14/H!N14)</f>
        <v>3.2232461009694097E-2</v>
      </c>
      <c r="P14" s="28">
        <f>LN(V!P14/V!O14)-LN(H!P14/H!O14)</f>
        <v>5.0095784719365238E-2</v>
      </c>
      <c r="Q14" s="28">
        <f>LN(V!Q14/V!P14)-LN(H!Q14/H!P14)</f>
        <v>0.24833404121710095</v>
      </c>
      <c r="R14" s="28">
        <f>LN(V!R14/V!Q14)-LN(H!R14/H!Q14)</f>
        <v>0.21111008846902593</v>
      </c>
      <c r="S14" s="28">
        <f>LN(V!S14/V!R14)-LN(H!S14/H!R14)</f>
        <v>-2.6232256193331659E-2</v>
      </c>
      <c r="T14" s="28">
        <f>LN(V!T14/V!S14)-LN(H!T14/H!S14)</f>
        <v>-0.1945349690883065</v>
      </c>
      <c r="U14" s="28">
        <f>LN(V!U14/V!T14)-LN(H!U14/H!T14)</f>
        <v>8.2282129667337542E-3</v>
      </c>
      <c r="V14" s="28">
        <f>LN(V!V14/V!U14)-LN(H!V14/H!U14)</f>
        <v>0.13797242975449314</v>
      </c>
      <c r="W14" s="28">
        <f>LN(V!W14/V!V14)-LN(H!W14/H!V14)</f>
        <v>1.9698019863630405E-3</v>
      </c>
      <c r="X14" s="28">
        <f>LN(V!X14/V!W14)-LN(H!X14/H!W14)</f>
        <v>0.14849808182668189</v>
      </c>
      <c r="Y14" s="28">
        <f>LN(V!Y14/V!X14)-LN(H!Y14/H!X14)</f>
        <v>0.17325983852594129</v>
      </c>
      <c r="Z14" s="28">
        <f>LN(V!Z14/V!Y14)-LN(H!Z14/H!Y14)</f>
        <v>-0.13541394156590372</v>
      </c>
      <c r="AA14" s="28">
        <f>LN(V!AA14/V!Z14)-LN(H!AA14/H!Z14)</f>
        <v>-0.14569052245922429</v>
      </c>
      <c r="AC14" s="28">
        <f t="shared" si="0"/>
        <v>-4.3005867838281113E-3</v>
      </c>
      <c r="AD14" s="28">
        <f t="shared" si="1"/>
        <v>3.5266088723576068E-2</v>
      </c>
      <c r="AE14" s="28">
        <f t="shared" si="2"/>
        <v>0.1031080238443709</v>
      </c>
      <c r="AF14" s="28">
        <f t="shared" si="3"/>
        <v>2.0426711489193068E-2</v>
      </c>
      <c r="AG14" s="28">
        <f t="shared" si="4"/>
        <v>-3.5948208499728906E-2</v>
      </c>
      <c r="AH14" s="28">
        <f t="shared" si="5"/>
        <v>6.9187056283973494E-2</v>
      </c>
      <c r="AI14" s="28">
        <f t="shared" si="6"/>
        <v>-7.1388350665267664E-4</v>
      </c>
      <c r="AJ14" s="28">
        <f t="shared" si="7"/>
        <v>2.8898111342059697E-2</v>
      </c>
    </row>
    <row r="15" spans="1:36" x14ac:dyDescent="0.15">
      <c r="A15" s="8">
        <v>13</v>
      </c>
      <c r="B15" s="11" t="s">
        <v>152</v>
      </c>
      <c r="C15" s="28"/>
      <c r="D15" s="28">
        <f>LN(V!D15/V!C15)-LN(H!D15/H!C15)</f>
        <v>3.9195116660627659E-2</v>
      </c>
      <c r="E15" s="28">
        <f>LN(V!E15/V!D15)-LN(H!E15/H!D15)</f>
        <v>-2.8658355297738206E-2</v>
      </c>
      <c r="F15" s="28">
        <f>LN(V!F15/V!E15)-LN(H!F15/H!E15)</f>
        <v>-1.742602544162461E-3</v>
      </c>
      <c r="G15" s="28">
        <f>LN(V!G15/V!F15)-LN(H!G15/H!F15)</f>
        <v>4.5403684667043573E-2</v>
      </c>
      <c r="H15" s="28">
        <f>LN(V!H15/V!G15)-LN(H!H15/H!G15)</f>
        <v>-9.6649750463199763E-2</v>
      </c>
      <c r="I15" s="28">
        <f>LN(V!I15/V!H15)-LN(H!I15/H!H15)</f>
        <v>5.7378628472188886E-3</v>
      </c>
      <c r="J15" s="28">
        <f>LN(V!J15/V!I15)-LN(H!J15/H!I15)</f>
        <v>-6.7045832723656718E-2</v>
      </c>
      <c r="K15" s="28">
        <f>LN(V!K15/V!J15)-LN(H!K15/H!J15)</f>
        <v>-4.8394119216675496E-3</v>
      </c>
      <c r="L15" s="28">
        <f>LN(V!L15/V!K15)-LN(H!L15/H!K15)</f>
        <v>2.0470180735508658E-2</v>
      </c>
      <c r="M15" s="28">
        <f>LN(V!M15/V!L15)-LN(H!M15/H!L15)</f>
        <v>2.6116811088926176E-2</v>
      </c>
      <c r="N15" s="28">
        <f>LN(V!N15/V!M15)-LN(H!N15/H!M15)</f>
        <v>-2.5703627069279769E-2</v>
      </c>
      <c r="O15" s="28">
        <f>LN(V!O15/V!N15)-LN(H!O15/H!N15)</f>
        <v>-2.2823669976871873E-2</v>
      </c>
      <c r="P15" s="28">
        <f>LN(V!P15/V!O15)-LN(H!P15/H!O15)</f>
        <v>5.9937755988274458E-2</v>
      </c>
      <c r="Q15" s="28">
        <f>LN(V!Q15/V!P15)-LN(H!Q15/H!P15)</f>
        <v>4.4310625031202727E-2</v>
      </c>
      <c r="R15" s="28">
        <f>LN(V!R15/V!Q15)-LN(H!R15/H!Q15)</f>
        <v>-7.6245820781935869E-2</v>
      </c>
      <c r="S15" s="28">
        <f>LN(V!S15/V!R15)-LN(H!S15/H!R15)</f>
        <v>-2.5067985048954446E-2</v>
      </c>
      <c r="T15" s="28">
        <f>LN(V!T15/V!S15)-LN(H!T15/H!S15)</f>
        <v>5.1115891224458296E-2</v>
      </c>
      <c r="U15" s="28">
        <f>LN(V!U15/V!T15)-LN(H!U15/H!T15)</f>
        <v>-8.4997443957320704E-3</v>
      </c>
      <c r="V15" s="28">
        <f>LN(V!V15/V!U15)-LN(H!V15/H!U15)</f>
        <v>-4.4894244447939713E-3</v>
      </c>
      <c r="W15" s="28">
        <f>LN(V!W15/V!V15)-LN(H!W15/H!V15)</f>
        <v>1.9891944643702465E-2</v>
      </c>
      <c r="X15" s="28">
        <f>LN(V!X15/V!W15)-LN(H!X15/H!W15)</f>
        <v>0.16593019806489556</v>
      </c>
      <c r="Y15" s="28">
        <f>LN(V!Y15/V!X15)-LN(H!Y15/H!X15)</f>
        <v>-0.17898065935673221</v>
      </c>
      <c r="Z15" s="28">
        <f>LN(V!Z15/V!Y15)-LN(H!Z15/H!Y15)</f>
        <v>3.0902887217793513E-2</v>
      </c>
      <c r="AA15" s="28">
        <f>LN(V!AA15/V!Z15)-LN(H!AA15/H!Z15)</f>
        <v>-3.8976347691994234E-2</v>
      </c>
      <c r="AC15" s="28">
        <f t="shared" si="0"/>
        <v>-1.5181832158167593E-2</v>
      </c>
      <c r="AD15" s="28">
        <f t="shared" si="1"/>
        <v>-1.0200375978033841E-2</v>
      </c>
      <c r="AE15" s="28">
        <f t="shared" si="2"/>
        <v>-3.977818957656999E-3</v>
      </c>
      <c r="AF15" s="28">
        <f t="shared" si="3"/>
        <v>4.4789773018506056E-2</v>
      </c>
      <c r="AG15" s="28">
        <f t="shared" si="4"/>
        <v>-6.2351373276977644E-2</v>
      </c>
      <c r="AH15" s="28">
        <f t="shared" si="5"/>
        <v>-7.0890974678454203E-3</v>
      </c>
      <c r="AI15" s="28">
        <f t="shared" si="6"/>
        <v>4.6118431576996684E-3</v>
      </c>
      <c r="AJ15" s="28">
        <f t="shared" si="7"/>
        <v>-4.778495226421515E-3</v>
      </c>
    </row>
    <row r="16" spans="1:36" x14ac:dyDescent="0.15">
      <c r="A16" s="8">
        <v>14</v>
      </c>
      <c r="B16" s="11" t="s">
        <v>153</v>
      </c>
      <c r="C16" s="28"/>
      <c r="D16" s="28">
        <f>LN(V!D16/V!C16)-LN(H!D16/H!C16)</f>
        <v>6.7702453504552229E-2</v>
      </c>
      <c r="E16" s="28">
        <f>LN(V!E16/V!D16)-LN(H!E16/H!D16)</f>
        <v>1.2244590103463062E-2</v>
      </c>
      <c r="F16" s="28">
        <f>LN(V!F16/V!E16)-LN(H!F16/H!E16)</f>
        <v>2.6951500545590285E-2</v>
      </c>
      <c r="G16" s="28">
        <f>LN(V!G16/V!F16)-LN(H!G16/H!F16)</f>
        <v>3.2681729099446534E-2</v>
      </c>
      <c r="H16" s="28">
        <f>LN(V!H16/V!G16)-LN(H!H16/H!G16)</f>
        <v>1.7782490194595685E-3</v>
      </c>
      <c r="I16" s="28">
        <f>LN(V!I16/V!H16)-LN(H!I16/H!H16)</f>
        <v>-3.5760997357044744E-2</v>
      </c>
      <c r="J16" s="28">
        <f>LN(V!J16/V!I16)-LN(H!J16/H!I16)</f>
        <v>-8.7769753292876368E-2</v>
      </c>
      <c r="K16" s="28">
        <f>LN(V!K16/V!J16)-LN(H!K16/H!J16)</f>
        <v>-8.3123923206997741E-3</v>
      </c>
      <c r="L16" s="28">
        <f>LN(V!L16/V!K16)-LN(H!L16/H!K16)</f>
        <v>0.26723182373968235</v>
      </c>
      <c r="M16" s="28">
        <f>LN(V!M16/V!L16)-LN(H!M16/H!L16)</f>
        <v>4.4623174448617464E-2</v>
      </c>
      <c r="N16" s="28">
        <f>LN(V!N16/V!M16)-LN(H!N16/H!M16)</f>
        <v>0.18433007322966638</v>
      </c>
      <c r="O16" s="28">
        <f>LN(V!O16/V!N16)-LN(H!O16/H!N16)</f>
        <v>-4.3295910465348107E-2</v>
      </c>
      <c r="P16" s="28">
        <f>LN(V!P16/V!O16)-LN(H!P16/H!O16)</f>
        <v>6.9786811653819752E-2</v>
      </c>
      <c r="Q16" s="28">
        <f>LN(V!Q16/V!P16)-LN(H!Q16/H!P16)</f>
        <v>-5.9375470052554676E-2</v>
      </c>
      <c r="R16" s="28">
        <f>LN(V!R16/V!Q16)-LN(H!R16/H!Q16)</f>
        <v>0.13526664334098229</v>
      </c>
      <c r="S16" s="28">
        <f>LN(V!S16/V!R16)-LN(H!S16/H!R16)</f>
        <v>0.11297963445239395</v>
      </c>
      <c r="T16" s="28">
        <f>LN(V!T16/V!S16)-LN(H!T16/H!S16)</f>
        <v>-0.28453456990875503</v>
      </c>
      <c r="U16" s="28">
        <f>LN(V!U16/V!T16)-LN(H!U16/H!T16)</f>
        <v>0.13877011993892599</v>
      </c>
      <c r="V16" s="28">
        <f>LN(V!V16/V!U16)-LN(H!V16/H!U16)</f>
        <v>-5.3233645547606741E-2</v>
      </c>
      <c r="W16" s="28">
        <f>LN(V!W16/V!V16)-LN(H!W16/H!V16)</f>
        <v>7.7214221603878974E-2</v>
      </c>
      <c r="X16" s="28">
        <f>LN(V!X16/V!W16)-LN(H!X16/H!W16)</f>
        <v>9.5616186000214626E-2</v>
      </c>
      <c r="Y16" s="28">
        <f>LN(V!Y16/V!X16)-LN(H!Y16/H!X16)</f>
        <v>-7.6755085015013866E-2</v>
      </c>
      <c r="Z16" s="28">
        <f>LN(V!Z16/V!Y16)-LN(H!Z16/H!Y16)</f>
        <v>0.14921696750112609</v>
      </c>
      <c r="AA16" s="28">
        <f>LN(V!AA16/V!Z16)-LN(H!AA16/H!Z16)</f>
        <v>1.6544499236789578E-2</v>
      </c>
      <c r="AC16" s="28">
        <f t="shared" si="0"/>
        <v>7.5790142821829413E-3</v>
      </c>
      <c r="AD16" s="28">
        <f t="shared" si="1"/>
        <v>8.0020585160878011E-2</v>
      </c>
      <c r="AE16" s="28">
        <f t="shared" si="2"/>
        <v>4.3072341785858642E-2</v>
      </c>
      <c r="AF16" s="28">
        <f t="shared" si="3"/>
        <v>-5.2335375826684351E-3</v>
      </c>
      <c r="AG16" s="28">
        <f t="shared" si="4"/>
        <v>2.9668793907633936E-2</v>
      </c>
      <c r="AH16" s="28">
        <f t="shared" si="5"/>
        <v>6.154646347336834E-2</v>
      </c>
      <c r="AI16" s="28">
        <f t="shared" si="6"/>
        <v>7.8548367261949536E-3</v>
      </c>
      <c r="AJ16" s="28">
        <f t="shared" si="7"/>
        <v>3.1139060867572069E-2</v>
      </c>
    </row>
    <row r="17" spans="1:36" x14ac:dyDescent="0.15">
      <c r="A17" s="8">
        <v>15</v>
      </c>
      <c r="B17" s="11" t="s">
        <v>154</v>
      </c>
      <c r="C17" s="28"/>
      <c r="D17" s="28">
        <f>LN(V!D17/V!C17)-LN(H!D17/H!C17)</f>
        <v>5.4789727636021024E-2</v>
      </c>
      <c r="E17" s="28">
        <f>LN(V!E17/V!D17)-LN(H!E17/H!D17)</f>
        <v>-1.2922416785563008E-2</v>
      </c>
      <c r="F17" s="28">
        <f>LN(V!F17/V!E17)-LN(H!F17/H!E17)</f>
        <v>1.6569641562843601E-2</v>
      </c>
      <c r="G17" s="28">
        <f>LN(V!G17/V!F17)-LN(H!G17/H!F17)</f>
        <v>4.4707525516630556E-2</v>
      </c>
      <c r="H17" s="28">
        <f>LN(V!H17/V!G17)-LN(H!H17/H!G17)</f>
        <v>-1.6263321719229784E-2</v>
      </c>
      <c r="I17" s="28">
        <f>LN(V!I17/V!H17)-LN(H!I17/H!H17)</f>
        <v>6.6425844293217337E-2</v>
      </c>
      <c r="J17" s="28">
        <f>LN(V!J17/V!I17)-LN(H!J17/H!I17)</f>
        <v>-6.6101019929471178E-2</v>
      </c>
      <c r="K17" s="28">
        <f>LN(V!K17/V!J17)-LN(H!K17/H!J17)</f>
        <v>2.2344402291725463E-3</v>
      </c>
      <c r="L17" s="28">
        <f>LN(V!L17/V!K17)-LN(H!L17/H!K17)</f>
        <v>4.4290048352318208E-2</v>
      </c>
      <c r="M17" s="28">
        <f>LN(V!M17/V!L17)-LN(H!M17/H!L17)</f>
        <v>7.422397255885374E-2</v>
      </c>
      <c r="N17" s="28">
        <f>LN(V!N17/V!M17)-LN(H!N17/H!M17)</f>
        <v>0.14271200372646836</v>
      </c>
      <c r="O17" s="28">
        <f>LN(V!O17/V!N17)-LN(H!O17/H!N17)</f>
        <v>-7.4311653346103262E-2</v>
      </c>
      <c r="P17" s="28">
        <f>LN(V!P17/V!O17)-LN(H!P17/H!O17)</f>
        <v>-0.10398865184749435</v>
      </c>
      <c r="Q17" s="28">
        <f>LN(V!Q17/V!P17)-LN(H!Q17/H!P17)</f>
        <v>-8.6107389770907608E-2</v>
      </c>
      <c r="R17" s="28">
        <f>LN(V!R17/V!Q17)-LN(H!R17/H!Q17)</f>
        <v>-0.19547279266360537</v>
      </c>
      <c r="S17" s="28">
        <f>LN(V!S17/V!R17)-LN(H!S17/H!R17)</f>
        <v>0.20787508265129231</v>
      </c>
      <c r="T17" s="28">
        <f>LN(V!T17/V!S17)-LN(H!T17/H!S17)</f>
        <v>3.1803375988707569E-2</v>
      </c>
      <c r="U17" s="28">
        <f>LN(V!U17/V!T17)-LN(H!U17/H!T17)</f>
        <v>-0.21857586665930115</v>
      </c>
      <c r="V17" s="28">
        <f>LN(V!V17/V!U17)-LN(H!V17/H!U17)</f>
        <v>0.21534974948279673</v>
      </c>
      <c r="W17" s="28">
        <f>LN(V!W17/V!V17)-LN(H!W17/H!V17)</f>
        <v>-3.6656759644582856E-2</v>
      </c>
      <c r="X17" s="28">
        <f>LN(V!X17/V!W17)-LN(H!X17/H!W17)</f>
        <v>9.3537061708023644E-2</v>
      </c>
      <c r="Y17" s="28">
        <f>LN(V!Y17/V!X17)-LN(H!Y17/H!X17)</f>
        <v>-4.3756030519900485E-2</v>
      </c>
      <c r="Z17" s="28">
        <f>LN(V!Z17/V!Y17)-LN(H!Z17/H!Y17)</f>
        <v>8.9364054129146449E-3</v>
      </c>
      <c r="AA17" s="28">
        <f>LN(V!AA17/V!Z17)-LN(H!AA17/H!Z17)</f>
        <v>-4.3504256261399324E-2</v>
      </c>
      <c r="AC17" s="28">
        <f t="shared" si="0"/>
        <v>1.9703454573579741E-2</v>
      </c>
      <c r="AD17" s="28">
        <f t="shared" si="1"/>
        <v>3.9471888987468333E-2</v>
      </c>
      <c r="AE17" s="28">
        <f t="shared" si="2"/>
        <v>-5.0401080995363667E-2</v>
      </c>
      <c r="AF17" s="28">
        <f t="shared" si="3"/>
        <v>1.7091512175128783E-2</v>
      </c>
      <c r="AG17" s="28">
        <f t="shared" si="4"/>
        <v>-2.6107960456128388E-2</v>
      </c>
      <c r="AH17" s="28">
        <f t="shared" si="5"/>
        <v>-5.4645960039476612E-3</v>
      </c>
      <c r="AI17" s="28">
        <f t="shared" si="6"/>
        <v>8.917099384073441E-4</v>
      </c>
      <c r="AJ17" s="28">
        <f t="shared" si="7"/>
        <v>2.2176083624209073E-3</v>
      </c>
    </row>
    <row r="18" spans="1:36" x14ac:dyDescent="0.15">
      <c r="A18" s="8">
        <v>16</v>
      </c>
      <c r="B18" s="11" t="s">
        <v>155</v>
      </c>
      <c r="C18" s="28"/>
      <c r="D18" s="28">
        <f>LN(V!D18/V!C18)-LN(H!D18/H!C18)</f>
        <v>6.9621803151263845E-2</v>
      </c>
      <c r="E18" s="28">
        <f>LN(V!E18/V!D18)-LN(H!E18/H!D18)</f>
        <v>-8.9638523662951414E-3</v>
      </c>
      <c r="F18" s="28">
        <f>LN(V!F18/V!E18)-LN(H!F18/H!E18)</f>
        <v>8.2982836393859245E-3</v>
      </c>
      <c r="G18" s="28">
        <f>LN(V!G18/V!F18)-LN(H!G18/H!F18)</f>
        <v>1.7582981743688098E-2</v>
      </c>
      <c r="H18" s="28">
        <f>LN(V!H18/V!G18)-LN(H!H18/H!G18)</f>
        <v>-3.751995306342247E-2</v>
      </c>
      <c r="I18" s="28">
        <f>LN(V!I18/V!H18)-LN(H!I18/H!H18)</f>
        <v>4.2570478387820583E-2</v>
      </c>
      <c r="J18" s="28">
        <f>LN(V!J18/V!I18)-LN(H!J18/H!I18)</f>
        <v>-1.249247918620882E-2</v>
      </c>
      <c r="K18" s="28">
        <f>LN(V!K18/V!J18)-LN(H!K18/H!J18)</f>
        <v>-3.8730550044551636E-2</v>
      </c>
      <c r="L18" s="28">
        <f>LN(V!L18/V!K18)-LN(H!L18/H!K18)</f>
        <v>-2.3867981004746679E-2</v>
      </c>
      <c r="M18" s="28">
        <f>LN(V!M18/V!L18)-LN(H!M18/H!L18)</f>
        <v>3.2645495976564895E-2</v>
      </c>
      <c r="N18" s="28">
        <f>LN(V!N18/V!M18)-LN(H!N18/H!M18)</f>
        <v>4.1423626275134545E-2</v>
      </c>
      <c r="O18" s="28">
        <f>LN(V!O18/V!N18)-LN(H!O18/H!N18)</f>
        <v>-9.1940359531063193E-2</v>
      </c>
      <c r="P18" s="28">
        <f>LN(V!P18/V!O18)-LN(H!P18/H!O18)</f>
        <v>1.4160234201176028E-2</v>
      </c>
      <c r="Q18" s="28">
        <f>LN(V!Q18/V!P18)-LN(H!Q18/H!P18)</f>
        <v>-1.66899186686091E-2</v>
      </c>
      <c r="R18" s="28">
        <f>LN(V!R18/V!Q18)-LN(H!R18/H!Q18)</f>
        <v>-8.4914625399644811E-3</v>
      </c>
      <c r="S18" s="28">
        <f>LN(V!S18/V!R18)-LN(H!S18/H!R18)</f>
        <v>2.5963203881252058E-2</v>
      </c>
      <c r="T18" s="28">
        <f>LN(V!T18/V!S18)-LN(H!T18/H!S18)</f>
        <v>4.0218435212114115E-3</v>
      </c>
      <c r="U18" s="28">
        <f>LN(V!U18/V!T18)-LN(H!U18/H!T18)</f>
        <v>-8.9805561276323942E-2</v>
      </c>
      <c r="V18" s="28">
        <f>LN(V!V18/V!U18)-LN(H!V18/H!U18)</f>
        <v>2.7014233701501099E-2</v>
      </c>
      <c r="W18" s="28">
        <f>LN(V!W18/V!V18)-LN(H!W18/H!V18)</f>
        <v>-2.3531066595397884E-2</v>
      </c>
      <c r="X18" s="28">
        <f>LN(V!X18/V!W18)-LN(H!X18/H!W18)</f>
        <v>0.14351881610140182</v>
      </c>
      <c r="Y18" s="28">
        <f>LN(V!Y18/V!X18)-LN(H!Y18/H!X18)</f>
        <v>-1.910782048415216E-2</v>
      </c>
      <c r="Z18" s="28">
        <f>LN(V!Z18/V!Y18)-LN(H!Z18/H!Y18)</f>
        <v>-6.1444040335373928E-2</v>
      </c>
      <c r="AA18" s="28">
        <f>LN(V!AA18/V!Z18)-LN(H!AA18/H!Z18)</f>
        <v>-2.738200453582396E-2</v>
      </c>
      <c r="AC18" s="28">
        <f t="shared" si="0"/>
        <v>4.3935876682353993E-3</v>
      </c>
      <c r="AD18" s="28">
        <f t="shared" si="1"/>
        <v>-2.0437759676153743E-4</v>
      </c>
      <c r="AE18" s="28">
        <f t="shared" si="2"/>
        <v>-1.5399660531441737E-2</v>
      </c>
      <c r="AF18" s="28">
        <f t="shared" si="3"/>
        <v>1.2243653090478502E-2</v>
      </c>
      <c r="AG18" s="28">
        <f t="shared" si="4"/>
        <v>-3.5977955118450013E-2</v>
      </c>
      <c r="AH18" s="28">
        <f t="shared" si="5"/>
        <v>-7.8020190641016366E-3</v>
      </c>
      <c r="AI18" s="28">
        <f t="shared" si="6"/>
        <v>-5.8394499878696923E-3</v>
      </c>
      <c r="AJ18" s="28">
        <f t="shared" si="7"/>
        <v>-4.4681674870781264E-3</v>
      </c>
    </row>
    <row r="19" spans="1:36" x14ac:dyDescent="0.15">
      <c r="A19" s="8">
        <v>17</v>
      </c>
      <c r="B19" s="11" t="s">
        <v>156</v>
      </c>
      <c r="C19" s="28"/>
      <c r="D19" s="28">
        <f>LN(V!D19/V!C19)-LN(H!D19/H!C19)</f>
        <v>8.9979547662201453E-2</v>
      </c>
      <c r="E19" s="28">
        <f>LN(V!E19/V!D19)-LN(H!E19/H!D19)</f>
        <v>-7.7182119154319759E-2</v>
      </c>
      <c r="F19" s="28">
        <f>LN(V!F19/V!E19)-LN(H!F19/H!E19)</f>
        <v>2.8048229186477525E-2</v>
      </c>
      <c r="G19" s="28">
        <f>LN(V!G19/V!F19)-LN(H!G19/H!F19)</f>
        <v>1.3886571385967553E-2</v>
      </c>
      <c r="H19" s="28">
        <f>LN(V!H19/V!G19)-LN(H!H19/H!G19)</f>
        <v>0.16272503308962957</v>
      </c>
      <c r="I19" s="28">
        <f>LN(V!I19/V!H19)-LN(H!I19/H!H19)</f>
        <v>-9.0871382994166666E-2</v>
      </c>
      <c r="J19" s="28">
        <f>LN(V!J19/V!I19)-LN(H!J19/H!I19)</f>
        <v>-0.15185486514518889</v>
      </c>
      <c r="K19" s="28">
        <f>LN(V!K19/V!J19)-LN(H!K19/H!J19)</f>
        <v>0.18720440659111584</v>
      </c>
      <c r="L19" s="28">
        <f>LN(V!L19/V!K19)-LN(H!L19/H!K19)</f>
        <v>-0.29079619623130387</v>
      </c>
      <c r="M19" s="28">
        <f>LN(V!M19/V!L19)-LN(H!M19/H!L19)</f>
        <v>0.15200726922409408</v>
      </c>
      <c r="N19" s="28">
        <f>LN(V!N19/V!M19)-LN(H!N19/H!M19)</f>
        <v>-0.24491215951373468</v>
      </c>
      <c r="O19" s="28">
        <f>LN(V!O19/V!N19)-LN(H!O19/H!N19)</f>
        <v>3.7451585738580373E-2</v>
      </c>
      <c r="P19" s="28">
        <f>LN(V!P19/V!O19)-LN(H!P19/H!O19)</f>
        <v>0.38616325799480938</v>
      </c>
      <c r="Q19" s="28">
        <f>LN(V!Q19/V!P19)-LN(H!Q19/H!P19)</f>
        <v>9.6926544187417363E-2</v>
      </c>
      <c r="R19" s="28">
        <f>LN(V!R19/V!Q19)-LN(H!R19/H!Q19)</f>
        <v>-1.6416526380861524E-2</v>
      </c>
      <c r="S19" s="28">
        <f>LN(V!S19/V!R19)-LN(H!S19/H!R19)</f>
        <v>8.8338492971047219E-2</v>
      </c>
      <c r="T19" s="28">
        <f>LN(V!T19/V!S19)-LN(H!T19/H!S19)</f>
        <v>-0.20739252996042934</v>
      </c>
      <c r="U19" s="28">
        <f>LN(V!U19/V!T19)-LN(H!U19/H!T19)</f>
        <v>-5.5988991502923816E-2</v>
      </c>
      <c r="V19" s="28">
        <f>LN(V!V19/V!U19)-LN(H!V19/H!U19)</f>
        <v>1.978440761507445E-2</v>
      </c>
      <c r="W19" s="28">
        <f>LN(V!W19/V!V19)-LN(H!W19/H!V19)</f>
        <v>4.2622550018855815E-2</v>
      </c>
      <c r="X19" s="28">
        <f>LN(V!X19/V!W19)-LN(H!X19/H!W19)</f>
        <v>0.18941449153398177</v>
      </c>
      <c r="Y19" s="28">
        <f>LN(V!Y19/V!X19)-LN(H!Y19/H!X19)</f>
        <v>9.430423286561479E-2</v>
      </c>
      <c r="Z19" s="28">
        <f>LN(V!Z19/V!Y19)-LN(H!Z19/H!Y19)</f>
        <v>2.3764433106011219E-2</v>
      </c>
      <c r="AA19" s="28">
        <f>LN(V!AA19/V!Z19)-LN(H!AA19/H!Z19)</f>
        <v>-4.2315309502122804E-2</v>
      </c>
      <c r="AC19" s="28">
        <f t="shared" si="0"/>
        <v>7.3212663027176442E-3</v>
      </c>
      <c r="AD19" s="28">
        <f t="shared" si="1"/>
        <v>-6.9670309015003512E-2</v>
      </c>
      <c r="AE19" s="28">
        <f t="shared" si="2"/>
        <v>0.11849267090219857</v>
      </c>
      <c r="AF19" s="28">
        <f t="shared" si="3"/>
        <v>-2.3120144590882243E-3</v>
      </c>
      <c r="AG19" s="28">
        <f t="shared" si="4"/>
        <v>2.5251118823167735E-2</v>
      </c>
      <c r="AH19" s="28">
        <f t="shared" si="5"/>
        <v>2.4411180943597528E-2</v>
      </c>
      <c r="AI19" s="28">
        <f t="shared" si="6"/>
        <v>8.0241605217577609E-3</v>
      </c>
      <c r="AJ19" s="28">
        <f t="shared" si="7"/>
        <v>1.4996148918418505E-2</v>
      </c>
    </row>
    <row r="20" spans="1:36" x14ac:dyDescent="0.15">
      <c r="A20" s="8">
        <v>18</v>
      </c>
      <c r="B20" s="11" t="s">
        <v>157</v>
      </c>
      <c r="C20" s="28"/>
      <c r="D20" s="28">
        <f>LN(V!D20/V!C20)-LN(H!D20/H!C20)</f>
        <v>4.1914127053736233E-2</v>
      </c>
      <c r="E20" s="28">
        <f>LN(V!E20/V!D20)-LN(H!E20/H!D20)</f>
        <v>4.2615725120130683E-2</v>
      </c>
      <c r="F20" s="28">
        <f>LN(V!F20/V!E20)-LN(H!F20/H!E20)</f>
        <v>0.11162669607382307</v>
      </c>
      <c r="G20" s="28">
        <f>LN(V!G20/V!F20)-LN(H!G20/H!F20)</f>
        <v>-5.3032514651680608E-2</v>
      </c>
      <c r="H20" s="28">
        <f>LN(V!H20/V!G20)-LN(H!H20/H!G20)</f>
        <v>2.840893640960887E-2</v>
      </c>
      <c r="I20" s="28">
        <f>LN(V!I20/V!H20)-LN(H!I20/H!H20)</f>
        <v>-3.950103146763595E-2</v>
      </c>
      <c r="J20" s="28">
        <f>LN(V!J20/V!I20)-LN(H!J20/H!I20)</f>
        <v>-0.12353363544833156</v>
      </c>
      <c r="K20" s="28">
        <f>LN(V!K20/V!J20)-LN(H!K20/H!J20)</f>
        <v>3.8706673984840193E-2</v>
      </c>
      <c r="L20" s="28">
        <f>LN(V!L20/V!K20)-LN(H!L20/H!K20)</f>
        <v>3.8910892347523741E-2</v>
      </c>
      <c r="M20" s="28">
        <f>LN(V!M20/V!L20)-LN(H!M20/H!L20)</f>
        <v>3.2698187664706155E-2</v>
      </c>
      <c r="N20" s="28">
        <f>LN(V!N20/V!M20)-LN(H!N20/H!M20)</f>
        <v>-7.5596887728215378E-2</v>
      </c>
      <c r="O20" s="28">
        <f>LN(V!O20/V!N20)-LN(H!O20/H!N20)</f>
        <v>-2.533845217748867E-2</v>
      </c>
      <c r="P20" s="28">
        <f>LN(V!P20/V!O20)-LN(H!P20/H!O20)</f>
        <v>-3.6716155970860073E-2</v>
      </c>
      <c r="Q20" s="28">
        <f>LN(V!Q20/V!P20)-LN(H!Q20/H!P20)</f>
        <v>-0.2173687046654009</v>
      </c>
      <c r="R20" s="28">
        <f>LN(V!R20/V!Q20)-LN(H!R20/H!Q20)</f>
        <v>-0.34796567602278911</v>
      </c>
      <c r="S20" s="28">
        <f>LN(V!S20/V!R20)-LN(H!S20/H!R20)</f>
        <v>0.22874336946902804</v>
      </c>
      <c r="T20" s="28">
        <f>LN(V!T20/V!S20)-LN(H!T20/H!S20)</f>
        <v>-0.10654251308967365</v>
      </c>
      <c r="U20" s="28">
        <f>LN(V!U20/V!T20)-LN(H!U20/H!T20)</f>
        <v>-1.6175998571325872E-2</v>
      </c>
      <c r="V20" s="28">
        <f>LN(V!V20/V!U20)-LN(H!V20/H!U20)</f>
        <v>9.4976479193485341E-2</v>
      </c>
      <c r="W20" s="28">
        <f>LN(V!W20/V!V20)-LN(H!W20/H!V20)</f>
        <v>-4.887012806330418E-2</v>
      </c>
      <c r="X20" s="28">
        <f>LN(V!X20/V!W20)-LN(H!X20/H!W20)</f>
        <v>0.16838872238950192</v>
      </c>
      <c r="Y20" s="28">
        <f>LN(V!Y20/V!X20)-LN(H!Y20/H!X20)</f>
        <v>-4.9856701619444006E-2</v>
      </c>
      <c r="Z20" s="28">
        <f>LN(V!Z20/V!Y20)-LN(H!Z20/H!Y20)</f>
        <v>-0.12245723992824369</v>
      </c>
      <c r="AA20" s="28">
        <f>LN(V!AA20/V!Z20)-LN(H!AA20/H!Z20)</f>
        <v>-0.10406342465177038</v>
      </c>
      <c r="AC20" s="28">
        <f t="shared" si="0"/>
        <v>1.8023562296849215E-2</v>
      </c>
      <c r="AD20" s="28">
        <f t="shared" si="1"/>
        <v>-1.7762953835895368E-2</v>
      </c>
      <c r="AE20" s="28">
        <f t="shared" si="2"/>
        <v>-7.9729123873502131E-2</v>
      </c>
      <c r="AF20" s="28">
        <f t="shared" si="3"/>
        <v>1.8355312371736713E-2</v>
      </c>
      <c r="AG20" s="28">
        <f t="shared" si="4"/>
        <v>-9.2125788733152691E-2</v>
      </c>
      <c r="AH20" s="28">
        <f t="shared" si="5"/>
        <v>-4.8746038854698762E-2</v>
      </c>
      <c r="AI20" s="28">
        <f t="shared" si="6"/>
        <v>-2.3075100542596812E-2</v>
      </c>
      <c r="AJ20" s="28">
        <f t="shared" si="7"/>
        <v>-2.5301886147978955E-2</v>
      </c>
    </row>
    <row r="21" spans="1:36" x14ac:dyDescent="0.15">
      <c r="A21" s="8">
        <v>19</v>
      </c>
      <c r="B21" s="11" t="s">
        <v>158</v>
      </c>
      <c r="C21" s="28"/>
      <c r="D21" s="28">
        <f>LN(V!D21/V!C21)-LN(H!D21/H!C21)</f>
        <v>6.6199002567577825E-2</v>
      </c>
      <c r="E21" s="28">
        <f>LN(V!E21/V!D21)-LN(H!E21/H!D21)</f>
        <v>0.24767318719868742</v>
      </c>
      <c r="F21" s="28">
        <f>LN(V!F21/V!E21)-LN(H!F21/H!E21)</f>
        <v>0.43015223284225645</v>
      </c>
      <c r="G21" s="28">
        <f>LN(V!G21/V!F21)-LN(H!G21/H!F21)</f>
        <v>-0.18016117959923605</v>
      </c>
      <c r="H21" s="28">
        <f>LN(V!H21/V!G21)-LN(H!H21/H!G21)</f>
        <v>-0.16723151965708782</v>
      </c>
      <c r="I21" s="28">
        <f>LN(V!I21/V!H21)-LN(H!I21/H!H21)</f>
        <v>-3.8962725026234379E-2</v>
      </c>
      <c r="J21" s="28">
        <f>LN(V!J21/V!I21)-LN(H!J21/H!I21)</f>
        <v>0.13179816587044407</v>
      </c>
      <c r="K21" s="28">
        <f>LN(V!K21/V!J21)-LN(H!K21/H!J21)</f>
        <v>-6.8946899911877732E-2</v>
      </c>
      <c r="L21" s="28">
        <f>LN(V!L21/V!K21)-LN(H!L21/H!K21)</f>
        <v>0.19058237532018441</v>
      </c>
      <c r="M21" s="28">
        <f>LN(V!M21/V!L21)-LN(H!M21/H!L21)</f>
        <v>-0.34901849360031212</v>
      </c>
      <c r="N21" s="28">
        <f>LN(V!N21/V!M21)-LN(H!N21/H!M21)</f>
        <v>-7.0954950062161556E-2</v>
      </c>
      <c r="O21" s="28">
        <f>LN(V!O21/V!N21)-LN(H!O21/H!N21)</f>
        <v>-0.22900705640972632</v>
      </c>
      <c r="P21" s="28">
        <f>LN(V!P21/V!O21)-LN(H!P21/H!O21)</f>
        <v>-7.1150078292991289E-2</v>
      </c>
      <c r="Q21" s="28">
        <f>LN(V!Q21/V!P21)-LN(H!Q21/H!P21)</f>
        <v>0.13064957861022869</v>
      </c>
      <c r="R21" s="28">
        <f>LN(V!R21/V!Q21)-LN(H!R21/H!Q21)</f>
        <v>0.29984761430365114</v>
      </c>
      <c r="S21" s="28">
        <f>LN(V!S21/V!R21)-LN(H!S21/H!R21)</f>
        <v>0.22605552866490619</v>
      </c>
      <c r="T21" s="28">
        <f>LN(V!T21/V!S21)-LN(H!T21/H!S21)</f>
        <v>-0.65732065956372332</v>
      </c>
      <c r="U21" s="28">
        <f>LN(V!U21/V!T21)-LN(H!U21/H!T21)</f>
        <v>0.29964666459275957</v>
      </c>
      <c r="V21" s="28">
        <f>LN(V!V21/V!U21)-LN(H!V21/H!U21)</f>
        <v>-0.17711265427323444</v>
      </c>
      <c r="W21" s="28">
        <f>LN(V!W21/V!V21)-LN(H!W21/H!V21)</f>
        <v>6.7246346723864592E-2</v>
      </c>
      <c r="X21" s="28">
        <f>LN(V!X21/V!W21)-LN(H!X21/H!W21)</f>
        <v>0.30265250026356955</v>
      </c>
      <c r="Y21" s="28">
        <f>LN(V!Y21/V!X21)-LN(H!Y21/H!X21)</f>
        <v>7.0649358358403441E-2</v>
      </c>
      <c r="Z21" s="28">
        <f>LN(V!Z21/V!Y21)-LN(H!Z21/H!Y21)</f>
        <v>-0.1119570936459979</v>
      </c>
      <c r="AA21" s="28">
        <f>LN(V!AA21/V!Z21)-LN(H!AA21/H!Z21)</f>
        <v>1.9400348335611394E-2</v>
      </c>
      <c r="AC21" s="28">
        <f t="shared" si="0"/>
        <v>5.8293999151677135E-2</v>
      </c>
      <c r="AD21" s="28">
        <f t="shared" si="1"/>
        <v>-3.3307960476744593E-2</v>
      </c>
      <c r="AE21" s="28">
        <f t="shared" si="2"/>
        <v>7.1279117375213683E-2</v>
      </c>
      <c r="AF21" s="28">
        <f t="shared" si="3"/>
        <v>-3.2977560451352805E-2</v>
      </c>
      <c r="AG21" s="28">
        <f t="shared" si="4"/>
        <v>-7.3024623173276884E-3</v>
      </c>
      <c r="AH21" s="28">
        <f t="shared" si="5"/>
        <v>1.8985578449234541E-2</v>
      </c>
      <c r="AI21" s="28">
        <f t="shared" si="6"/>
        <v>-2.3349398651093388E-2</v>
      </c>
      <c r="AJ21" s="28">
        <f t="shared" si="7"/>
        <v>1.280567787139061E-2</v>
      </c>
    </row>
    <row r="22" spans="1:36" x14ac:dyDescent="0.15">
      <c r="A22" s="8">
        <v>20</v>
      </c>
      <c r="B22" s="11" t="s">
        <v>159</v>
      </c>
      <c r="C22" s="28"/>
      <c r="D22" s="28">
        <f>LN(V!D22/V!C22)-LN(H!D22/H!C22)</f>
        <v>-2.288093489531768E-2</v>
      </c>
      <c r="E22" s="28">
        <f>LN(V!E22/V!D22)-LN(H!E22/H!D22)</f>
        <v>2.1275165181125943E-2</v>
      </c>
      <c r="F22" s="28">
        <f>LN(V!F22/V!E22)-LN(H!F22/H!E22)</f>
        <v>6.4678403091787712E-2</v>
      </c>
      <c r="G22" s="28">
        <f>LN(V!G22/V!F22)-LN(H!G22/H!F22)</f>
        <v>4.364192315765493E-3</v>
      </c>
      <c r="H22" s="28">
        <f>LN(V!H22/V!G22)-LN(H!H22/H!G22)</f>
        <v>6.1392524364059405E-2</v>
      </c>
      <c r="I22" s="28">
        <f>LN(V!I22/V!H22)-LN(H!I22/H!H22)</f>
        <v>-9.8275984149205353E-2</v>
      </c>
      <c r="J22" s="28">
        <f>LN(V!J22/V!I22)-LN(H!J22/H!I22)</f>
        <v>-4.8497289952139769E-2</v>
      </c>
      <c r="K22" s="28">
        <f>LN(V!K22/V!J22)-LN(H!K22/H!J22)</f>
        <v>0.13003974352400741</v>
      </c>
      <c r="L22" s="28">
        <f>LN(V!L22/V!K22)-LN(H!L22/H!K22)</f>
        <v>-4.0070193632685311E-2</v>
      </c>
      <c r="M22" s="28">
        <f>LN(V!M22/V!L22)-LN(H!M22/H!L22)</f>
        <v>-8.060958574608014E-2</v>
      </c>
      <c r="N22" s="28">
        <f>LN(V!N22/V!M22)-LN(H!N22/H!M22)</f>
        <v>-3.1262030476252492E-2</v>
      </c>
      <c r="O22" s="28">
        <f>LN(V!O22/V!N22)-LN(H!O22/H!N22)</f>
        <v>-0.1156200789212571</v>
      </c>
      <c r="P22" s="28">
        <f>LN(V!P22/V!O22)-LN(H!P22/H!O22)</f>
        <v>-6.6679199408235662E-2</v>
      </c>
      <c r="Q22" s="28">
        <f>LN(V!Q22/V!P22)-LN(H!Q22/H!P22)</f>
        <v>-8.070466635967552E-2</v>
      </c>
      <c r="R22" s="28">
        <f>LN(V!R22/V!Q22)-LN(H!R22/H!Q22)</f>
        <v>0.28774292726221318</v>
      </c>
      <c r="S22" s="28">
        <f>LN(V!S22/V!R22)-LN(H!S22/H!R22)</f>
        <v>2.9657589964299798E-2</v>
      </c>
      <c r="T22" s="28">
        <f>LN(V!T22/V!S22)-LN(H!T22/H!S22)</f>
        <v>-0.16205558619363544</v>
      </c>
      <c r="U22" s="28">
        <f>LN(V!U22/V!T22)-LN(H!U22/H!T22)</f>
        <v>4.8405861046169764E-2</v>
      </c>
      <c r="V22" s="28">
        <f>LN(V!V22/V!U22)-LN(H!V22/H!U22)</f>
        <v>-3.2004012932975084E-2</v>
      </c>
      <c r="W22" s="28">
        <f>LN(V!W22/V!V22)-LN(H!W22/H!V22)</f>
        <v>-4.9895696674637405E-2</v>
      </c>
      <c r="X22" s="28">
        <f>LN(V!X22/V!W22)-LN(H!X22/H!W22)</f>
        <v>0.19904931387531477</v>
      </c>
      <c r="Y22" s="28">
        <f>LN(V!Y22/V!X22)-LN(H!Y22/H!X22)</f>
        <v>0.14806218870093862</v>
      </c>
      <c r="Z22" s="28">
        <f>LN(V!Z22/V!Y22)-LN(H!Z22/H!Y22)</f>
        <v>-0.10596290430253109</v>
      </c>
      <c r="AA22" s="28">
        <f>LN(V!AA22/V!Z22)-LN(H!AA22/H!Z22)</f>
        <v>-0.10165784608362136</v>
      </c>
      <c r="AC22" s="28">
        <f t="shared" si="0"/>
        <v>1.068686016070664E-2</v>
      </c>
      <c r="AD22" s="28">
        <f t="shared" si="1"/>
        <v>-1.4079871256630062E-2</v>
      </c>
      <c r="AE22" s="28">
        <f t="shared" si="2"/>
        <v>1.0879314507468931E-2</v>
      </c>
      <c r="AF22" s="28">
        <f t="shared" si="3"/>
        <v>6.9997582404731642E-4</v>
      </c>
      <c r="AG22" s="28">
        <f t="shared" si="4"/>
        <v>-1.9852853895071274E-2</v>
      </c>
      <c r="AH22" s="28">
        <f t="shared" si="5"/>
        <v>-1.6002783745805653E-3</v>
      </c>
      <c r="AI22" s="28">
        <f t="shared" si="6"/>
        <v>-7.0073353206221555E-3</v>
      </c>
      <c r="AJ22" s="28">
        <f t="shared" si="7"/>
        <v>-8.09876761184766E-4</v>
      </c>
    </row>
    <row r="23" spans="1:36" x14ac:dyDescent="0.15">
      <c r="A23" s="8">
        <v>21</v>
      </c>
      <c r="B23" s="11" t="s">
        <v>160</v>
      </c>
      <c r="C23" s="28"/>
      <c r="D23" s="28">
        <f>LN(V!D23/V!C23)-LN(H!D23/H!C23)</f>
        <v>0.14366094239913946</v>
      </c>
      <c r="E23" s="28">
        <f>LN(V!E23/V!D23)-LN(H!E23/H!D23)</f>
        <v>-4.8384006759311579E-3</v>
      </c>
      <c r="F23" s="28">
        <f>LN(V!F23/V!E23)-LN(H!F23/H!E23)</f>
        <v>-4.7164689432202644E-2</v>
      </c>
      <c r="G23" s="28">
        <f>LN(V!G23/V!F23)-LN(H!G23/H!F23)</f>
        <v>-1.0096074099810573E-2</v>
      </c>
      <c r="H23" s="28">
        <f>LN(V!H23/V!G23)-LN(H!H23/H!G23)</f>
        <v>5.9739845930494515E-3</v>
      </c>
      <c r="I23" s="28">
        <f>LN(V!I23/V!H23)-LN(H!I23/H!H23)</f>
        <v>0.10593629290388573</v>
      </c>
      <c r="J23" s="28">
        <f>LN(V!J23/V!I23)-LN(H!J23/H!I23)</f>
        <v>-4.9927103955648797E-2</v>
      </c>
      <c r="K23" s="28">
        <f>LN(V!K23/V!J23)-LN(H!K23/H!J23)</f>
        <v>0.19884690175117273</v>
      </c>
      <c r="L23" s="28">
        <f>LN(V!L23/V!K23)-LN(H!L23/H!K23)</f>
        <v>6.6256248384664554E-2</v>
      </c>
      <c r="M23" s="28">
        <f>LN(V!M23/V!L23)-LN(H!M23/H!L23)</f>
        <v>3.397234860705102E-2</v>
      </c>
      <c r="N23" s="28">
        <f>LN(V!N23/V!M23)-LN(H!N23/H!M23)</f>
        <v>-0.13367171841237485</v>
      </c>
      <c r="O23" s="28">
        <f>LN(V!O23/V!N23)-LN(H!O23/H!N23)</f>
        <v>9.0157290216564226E-2</v>
      </c>
      <c r="P23" s="28">
        <f>LN(V!P23/V!O23)-LN(H!P23/H!O23)</f>
        <v>0.24733714707074603</v>
      </c>
      <c r="Q23" s="28">
        <f>LN(V!Q23/V!P23)-LN(H!Q23/H!P23)</f>
        <v>0.10724579729609789</v>
      </c>
      <c r="R23" s="28">
        <f>LN(V!R23/V!Q23)-LN(H!R23/H!Q23)</f>
        <v>0.10173196184082756</v>
      </c>
      <c r="S23" s="28">
        <f>LN(V!S23/V!R23)-LN(H!S23/H!R23)</f>
        <v>6.402354588562581E-2</v>
      </c>
      <c r="T23" s="28">
        <f>LN(V!T23/V!S23)-LN(H!T23/H!S23)</f>
        <v>0.11568147831447255</v>
      </c>
      <c r="U23" s="28">
        <f>LN(V!U23/V!T23)-LN(H!U23/H!T23)</f>
        <v>1.6055434100673983E-2</v>
      </c>
      <c r="V23" s="28">
        <f>LN(V!V23/V!U23)-LN(H!V23/H!U23)</f>
        <v>8.1389737092756057E-2</v>
      </c>
      <c r="W23" s="28">
        <f>LN(V!W23/V!V23)-LN(H!W23/H!V23)</f>
        <v>-2.3220582039286723E-2</v>
      </c>
      <c r="X23" s="28">
        <f>LN(V!X23/V!W23)-LN(H!X23/H!W23)</f>
        <v>9.9780035071790202E-2</v>
      </c>
      <c r="Y23" s="28">
        <f>LN(V!Y23/V!X23)-LN(H!Y23/H!X23)</f>
        <v>7.1545258318606433E-2</v>
      </c>
      <c r="Z23" s="28">
        <f>LN(V!Z23/V!Y23)-LN(H!Z23/H!Y23)</f>
        <v>3.9510328538501206E-2</v>
      </c>
      <c r="AA23" s="28">
        <f>LN(V!AA23/V!Z23)-LN(H!AA23/H!Z23)</f>
        <v>4.4183363686979615E-2</v>
      </c>
      <c r="AC23" s="28">
        <f t="shared" si="0"/>
        <v>9.9622226577981612E-3</v>
      </c>
      <c r="AD23" s="28">
        <f t="shared" si="1"/>
        <v>2.3095335274972928E-2</v>
      </c>
      <c r="AE23" s="28">
        <f t="shared" si="2"/>
        <v>0.12209914846197231</v>
      </c>
      <c r="AF23" s="28">
        <f t="shared" si="3"/>
        <v>5.7937220508081214E-2</v>
      </c>
      <c r="AG23" s="28">
        <f t="shared" si="4"/>
        <v>5.1746316848029085E-2</v>
      </c>
      <c r="AH23" s="28">
        <f t="shared" si="5"/>
        <v>7.2597241868472606E-2</v>
      </c>
      <c r="AI23" s="28">
        <f t="shared" si="6"/>
        <v>5.5615631635561665E-2</v>
      </c>
      <c r="AJ23" s="28">
        <f t="shared" si="7"/>
        <v>5.3074286306878715E-2</v>
      </c>
    </row>
    <row r="24" spans="1:36" x14ac:dyDescent="0.15">
      <c r="A24" s="8">
        <v>22</v>
      </c>
      <c r="B24" s="11" t="s">
        <v>161</v>
      </c>
      <c r="C24" s="28"/>
      <c r="D24" s="28">
        <f>LN(V!D24/V!C24)-LN(H!D24/H!C24)</f>
        <v>5.3328365963519961E-3</v>
      </c>
      <c r="E24" s="28">
        <f>LN(V!E24/V!D24)-LN(H!E24/H!D24)</f>
        <v>0.10265657148989615</v>
      </c>
      <c r="F24" s="28">
        <f>LN(V!F24/V!E24)-LN(H!F24/H!E24)</f>
        <v>6.8216335910052217E-2</v>
      </c>
      <c r="G24" s="28">
        <f>LN(V!G24/V!F24)-LN(H!G24/H!F24)</f>
        <v>2.5908901674072615E-2</v>
      </c>
      <c r="H24" s="28">
        <f>LN(V!H24/V!G24)-LN(H!H24/H!G24)</f>
        <v>9.0400473792810007E-2</v>
      </c>
      <c r="I24" s="28">
        <f>LN(V!I24/V!H24)-LN(H!I24/H!H24)</f>
        <v>-4.2840695652625257E-2</v>
      </c>
      <c r="J24" s="28">
        <f>LN(V!J24/V!I24)-LN(H!J24/H!I24)</f>
        <v>7.5696916433013975E-2</v>
      </c>
      <c r="K24" s="28">
        <f>LN(V!K24/V!J24)-LN(H!K24/H!J24)</f>
        <v>-0.16733097456165599</v>
      </c>
      <c r="L24" s="28">
        <f>LN(V!L24/V!K24)-LN(H!L24/H!K24)</f>
        <v>0.14218104882798793</v>
      </c>
      <c r="M24" s="28">
        <f>LN(V!M24/V!L24)-LN(H!M24/H!L24)</f>
        <v>1.6195746132217456E-2</v>
      </c>
      <c r="N24" s="28">
        <f>LN(V!N24/V!M24)-LN(H!N24/H!M24)</f>
        <v>0.10895779017239983</v>
      </c>
      <c r="O24" s="28">
        <f>LN(V!O24/V!N24)-LN(H!O24/H!N24)</f>
        <v>-1.1697001642364519E-2</v>
      </c>
      <c r="P24" s="28">
        <f>LN(V!P24/V!O24)-LN(H!P24/H!O24)</f>
        <v>-7.9708143051939323E-2</v>
      </c>
      <c r="Q24" s="28">
        <f>LN(V!Q24/V!P24)-LN(H!Q24/H!P24)</f>
        <v>5.7405294876936477E-2</v>
      </c>
      <c r="R24" s="28">
        <f>LN(V!R24/V!Q24)-LN(H!R24/H!Q24)</f>
        <v>-0.1756409378212449</v>
      </c>
      <c r="S24" s="28">
        <f>LN(V!S24/V!R24)-LN(H!S24/H!R24)</f>
        <v>0.1046390764218393</v>
      </c>
      <c r="T24" s="28">
        <f>LN(V!T24/V!S24)-LN(H!T24/H!S24)</f>
        <v>-3.1970254940650736E-3</v>
      </c>
      <c r="U24" s="28">
        <f>LN(V!U24/V!T24)-LN(H!U24/H!T24)</f>
        <v>1.2992008764335178E-2</v>
      </c>
      <c r="V24" s="28">
        <f>LN(V!V24/V!U24)-LN(H!V24/H!U24)</f>
        <v>0.14035151829196313</v>
      </c>
      <c r="W24" s="28">
        <f>LN(V!W24/V!V24)-LN(H!W24/H!V24)</f>
        <v>2.0919103581529583E-2</v>
      </c>
      <c r="X24" s="28">
        <f>LN(V!X24/V!W24)-LN(H!X24/H!W24)</f>
        <v>3.867737152587148E-2</v>
      </c>
      <c r="Y24" s="28">
        <f>LN(V!Y24/V!X24)-LN(H!Y24/H!X24)</f>
        <v>1.0881763610295143E-2</v>
      </c>
      <c r="Z24" s="28">
        <f>LN(V!Z24/V!Y24)-LN(H!Z24/H!Y24)</f>
        <v>1.0714409088465673E-3</v>
      </c>
      <c r="AA24" s="28">
        <f>LN(V!AA24/V!Z24)-LN(H!AA24/H!Z24)</f>
        <v>-3.7328759850547552E-2</v>
      </c>
      <c r="AC24" s="28">
        <f t="shared" si="0"/>
        <v>4.8868317442841147E-2</v>
      </c>
      <c r="AD24" s="28">
        <f t="shared" si="1"/>
        <v>3.514010540079264E-2</v>
      </c>
      <c r="AE24" s="28">
        <f t="shared" si="2"/>
        <v>-2.1000342243354595E-2</v>
      </c>
      <c r="AF24" s="28">
        <f t="shared" si="3"/>
        <v>4.1948595333926864E-2</v>
      </c>
      <c r="AG24" s="28">
        <f t="shared" si="4"/>
        <v>-8.4585184438019465E-3</v>
      </c>
      <c r="AH24" s="28">
        <f t="shared" si="5"/>
        <v>7.0698815787190242E-3</v>
      </c>
      <c r="AI24" s="28">
        <f t="shared" si="6"/>
        <v>2.304592766727856E-2</v>
      </c>
      <c r="AJ24" s="28">
        <f t="shared" si="7"/>
        <v>2.171338366694019E-2</v>
      </c>
    </row>
    <row r="25" spans="1:36" x14ac:dyDescent="0.15">
      <c r="A25" s="8">
        <v>23</v>
      </c>
      <c r="B25" s="11" t="s">
        <v>162</v>
      </c>
      <c r="C25" s="28"/>
      <c r="D25" s="28">
        <f>LN(V!D25/V!C25)-LN(H!D25/H!C25)</f>
        <v>4.2474043924579236E-2</v>
      </c>
      <c r="E25" s="28">
        <f>LN(V!E25/V!D25)-LN(H!E25/H!D25)</f>
        <v>0.17437229531946297</v>
      </c>
      <c r="F25" s="28">
        <f>LN(V!F25/V!E25)-LN(H!F25/H!E25)</f>
        <v>7.3772763360684751E-2</v>
      </c>
      <c r="G25" s="28">
        <f>LN(V!G25/V!F25)-LN(H!G25/H!F25)</f>
        <v>-4.4422103023421422E-2</v>
      </c>
      <c r="H25" s="28">
        <f>LN(V!H25/V!G25)-LN(H!H25/H!G25)</f>
        <v>-2.6840223052645579E-3</v>
      </c>
      <c r="I25" s="28">
        <f>LN(V!I25/V!H25)-LN(H!I25/H!H25)</f>
        <v>1.4466898925448668E-2</v>
      </c>
      <c r="J25" s="28">
        <f>LN(V!J25/V!I25)-LN(H!J25/H!I25)</f>
        <v>-4.2149820257829235E-2</v>
      </c>
      <c r="K25" s="28">
        <f>LN(V!K25/V!J25)-LN(H!K25/H!J25)</f>
        <v>-7.2539004877010024E-2</v>
      </c>
      <c r="L25" s="28">
        <f>LN(V!L25/V!K25)-LN(H!L25/H!K25)</f>
        <v>-0.11402317523658405</v>
      </c>
      <c r="M25" s="28">
        <f>LN(V!M25/V!L25)-LN(H!M25/H!L25)</f>
        <v>-2.0670683636856854E-2</v>
      </c>
      <c r="N25" s="28">
        <f>LN(V!N25/V!M25)-LN(H!N25/H!M25)</f>
        <v>-3.2340712979943051E-2</v>
      </c>
      <c r="O25" s="28">
        <f>LN(V!O25/V!N25)-LN(H!O25/H!N25)</f>
        <v>-5.6185129905184927E-3</v>
      </c>
      <c r="P25" s="28">
        <f>LN(V!P25/V!O25)-LN(H!P25/H!O25)</f>
        <v>-5.2225388109931957E-2</v>
      </c>
      <c r="Q25" s="28">
        <f>LN(V!Q25/V!P25)-LN(H!Q25/H!P25)</f>
        <v>1.3260358591218387E-2</v>
      </c>
      <c r="R25" s="28">
        <f>LN(V!R25/V!Q25)-LN(H!R25/H!Q25)</f>
        <v>0.23027225251868497</v>
      </c>
      <c r="S25" s="28">
        <f>LN(V!S25/V!R25)-LN(H!S25/H!R25)</f>
        <v>-2.8082066891488105E-2</v>
      </c>
      <c r="T25" s="28">
        <f>LN(V!T25/V!S25)-LN(H!T25/H!S25)</f>
        <v>-0.16696965063589519</v>
      </c>
      <c r="U25" s="28">
        <f>LN(V!U25/V!T25)-LN(H!U25/H!T25)</f>
        <v>0.16710600115801943</v>
      </c>
      <c r="V25" s="28">
        <f>LN(V!V25/V!U25)-LN(H!V25/H!U25)</f>
        <v>-4.8193298593854177E-2</v>
      </c>
      <c r="W25" s="28">
        <f>LN(V!W25/V!V25)-LN(H!W25/H!V25)</f>
        <v>-0.2825877402269979</v>
      </c>
      <c r="X25" s="28">
        <f>LN(V!X25/V!W25)-LN(H!X25/H!W25)</f>
        <v>-0.23671719026479451</v>
      </c>
      <c r="Y25" s="28">
        <f>LN(V!Y25/V!X25)-LN(H!Y25/H!X25)</f>
        <v>0.22902411009260856</v>
      </c>
      <c r="Z25" s="28">
        <f>LN(V!Z25/V!Y25)-LN(H!Z25/H!Y25)</f>
        <v>-0.13538932298969128</v>
      </c>
      <c r="AA25" s="28">
        <f>LN(V!AA25/V!Z25)-LN(H!AA25/H!Z25)</f>
        <v>-0.11361782205065217</v>
      </c>
      <c r="AC25" s="28">
        <f t="shared" si="0"/>
        <v>4.3101166455382076E-2</v>
      </c>
      <c r="AD25" s="28">
        <f t="shared" si="1"/>
        <v>-5.6344679397644648E-2</v>
      </c>
      <c r="AE25" s="28">
        <f t="shared" si="2"/>
        <v>3.1521328623592963E-2</v>
      </c>
      <c r="AF25" s="28">
        <f t="shared" si="3"/>
        <v>-0.11347237571270448</v>
      </c>
      <c r="AG25" s="28">
        <f t="shared" si="4"/>
        <v>-6.6610116492449621E-3</v>
      </c>
      <c r="AH25" s="28">
        <f t="shared" si="5"/>
        <v>-1.2411675387025846E-2</v>
      </c>
      <c r="AI25" s="28">
        <f t="shared" si="6"/>
        <v>-7.341811418890716E-2</v>
      </c>
      <c r="AJ25" s="28">
        <f t="shared" si="7"/>
        <v>-2.1563297178461099E-2</v>
      </c>
    </row>
    <row r="26" spans="1:36" x14ac:dyDescent="0.15">
      <c r="A26" s="8">
        <v>24</v>
      </c>
      <c r="B26" s="11" t="s">
        <v>163</v>
      </c>
      <c r="C26" s="28"/>
      <c r="D26" s="28">
        <f>LN(V!D26/V!C26)-LN(H!D26/H!C26)</f>
        <v>9.272316839788311E-2</v>
      </c>
      <c r="E26" s="28">
        <f>LN(V!E26/V!D26)-LN(H!E26/H!D26)</f>
        <v>0.5435816507166491</v>
      </c>
      <c r="F26" s="28">
        <f>LN(V!F26/V!E26)-LN(H!F26/H!E26)</f>
        <v>-8.4170496653996951E-2</v>
      </c>
      <c r="G26" s="28">
        <f>LN(V!G26/V!F26)-LN(H!G26/H!F26)</f>
        <v>-3.8403769450945861E-2</v>
      </c>
      <c r="H26" s="28">
        <f>LN(V!H26/V!G26)-LN(H!H26/H!G26)</f>
        <v>-1.4646768643423135E-2</v>
      </c>
      <c r="I26" s="28">
        <f>LN(V!I26/V!H26)-LN(H!I26/H!H26)</f>
        <v>0.23171319272629548</v>
      </c>
      <c r="J26" s="28">
        <f>LN(V!J26/V!I26)-LN(H!J26/H!I26)</f>
        <v>-0.14203564326829016</v>
      </c>
      <c r="K26" s="28">
        <f>LN(V!K26/V!J26)-LN(H!K26/H!J26)</f>
        <v>-0.21587841805690294</v>
      </c>
      <c r="L26" s="28">
        <f>LN(V!L26/V!K26)-LN(H!L26/H!K26)</f>
        <v>7.5331238323442434E-2</v>
      </c>
      <c r="M26" s="28">
        <f>LN(V!M26/V!L26)-LN(H!M26/H!L26)</f>
        <v>-0.37776329258430597</v>
      </c>
      <c r="N26" s="28">
        <f>LN(V!N26/V!M26)-LN(H!N26/H!M26)</f>
        <v>-0.13892325486328072</v>
      </c>
      <c r="O26" s="28">
        <f>LN(V!O26/V!N26)-LN(H!O26/H!N26)</f>
        <v>0.32629815584242611</v>
      </c>
      <c r="P26" s="28">
        <f>LN(V!P26/V!O26)-LN(H!P26/H!O26)</f>
        <v>-0.19420028399280687</v>
      </c>
      <c r="Q26" s="28"/>
      <c r="R26" s="28"/>
      <c r="S26" s="28">
        <f>LN(V!S26/V!R26)-LN(H!S26/H!R26)</f>
        <v>0.11781179455675106</v>
      </c>
      <c r="T26" s="28">
        <f>LN(V!T26/V!S26)-LN(H!T26/H!S26)</f>
        <v>0.6422965668677475</v>
      </c>
      <c r="U26" s="28">
        <f>LN(V!U26/V!T26)-LN(H!U26/H!T26)</f>
        <v>0.19952229771840763</v>
      </c>
      <c r="V26" s="28">
        <f>LN(V!V26/V!U26)-LN(H!V26/H!U26)</f>
        <v>0.64890947549542866</v>
      </c>
      <c r="W26" s="28">
        <f>LN(V!W26/V!V26)-LN(H!W26/H!V26)</f>
        <v>-7.5518756343354698E-2</v>
      </c>
      <c r="X26" s="28">
        <f>LN(V!X26/V!W26)-LN(H!X26/H!W26)</f>
        <v>-0.45771019588368123</v>
      </c>
      <c r="Y26" s="28">
        <f>LN(V!Y26/V!X26)-LN(H!Y26/H!X26)</f>
        <v>0.54904307388915663</v>
      </c>
      <c r="Z26" s="28">
        <f>LN(V!Z26/V!Y26)-LN(H!Z26/H!Y26)</f>
        <v>-1.1240125742300175</v>
      </c>
      <c r="AA26" s="28">
        <f>LN(V!AA26/V!Z26)-LN(H!AA26/H!Z26)</f>
        <v>-7.6875136447450643E-2</v>
      </c>
      <c r="AC26" s="28">
        <f t="shared" si="0"/>
        <v>0.12761476173891573</v>
      </c>
      <c r="AD26" s="28">
        <f t="shared" si="1"/>
        <v>-0.15985387408986745</v>
      </c>
      <c r="AE26" s="28">
        <f t="shared" si="2"/>
        <v>8.3303222135456767E-2</v>
      </c>
      <c r="AF26" s="28">
        <f t="shared" si="3"/>
        <v>0.19149987757090953</v>
      </c>
      <c r="AG26" s="28">
        <f t="shared" si="4"/>
        <v>-0.21728154559610383</v>
      </c>
      <c r="AH26" s="28">
        <f t="shared" si="5"/>
        <v>-6.8669963005370885E-2</v>
      </c>
      <c r="AI26" s="28">
        <f t="shared" si="6"/>
        <v>3.8206843883279502E-2</v>
      </c>
      <c r="AJ26" s="28">
        <f t="shared" si="7"/>
        <v>1.8779469319897515E-2</v>
      </c>
    </row>
    <row r="27" spans="1:36" x14ac:dyDescent="0.15">
      <c r="A27" s="8">
        <v>25</v>
      </c>
      <c r="B27" s="11" t="s">
        <v>164</v>
      </c>
      <c r="C27" s="28"/>
      <c r="D27" s="28">
        <f>LN(V!D27/V!C27)-LN(H!D27/H!C27)</f>
        <v>9.1044667605000948E-2</v>
      </c>
      <c r="E27" s="28">
        <f>LN(V!E27/V!D27)-LN(H!E27/H!D27)</f>
        <v>6.8304280847930721E-2</v>
      </c>
      <c r="F27" s="28">
        <f>LN(V!F27/V!E27)-LN(H!F27/H!E27)</f>
        <v>5.9926921823299152E-2</v>
      </c>
      <c r="G27" s="28">
        <f>LN(V!G27/V!F27)-LN(H!G27/H!F27)</f>
        <v>-2.4612065571081816E-2</v>
      </c>
      <c r="H27" s="28">
        <f>LN(V!H27/V!G27)-LN(H!H27/H!G27)</f>
        <v>4.3845044898537563E-2</v>
      </c>
      <c r="I27" s="28">
        <f>LN(V!I27/V!H27)-LN(H!I27/H!H27)</f>
        <v>0.10160467399246292</v>
      </c>
      <c r="J27" s="28">
        <f>LN(V!J27/V!I27)-LN(H!J27/H!I27)</f>
        <v>3.6658340759274377E-3</v>
      </c>
      <c r="K27" s="28">
        <f>LN(V!K27/V!J27)-LN(H!K27/H!J27)</f>
        <v>3.4770704643151164E-2</v>
      </c>
      <c r="L27" s="28">
        <f>LN(V!L27/V!K27)-LN(H!L27/H!K27)</f>
        <v>0.11209062996249876</v>
      </c>
      <c r="M27" s="28">
        <f>LN(V!M27/V!L27)-LN(H!M27/H!L27)</f>
        <v>0.1796564649288161</v>
      </c>
      <c r="N27" s="28">
        <f>LN(V!N27/V!M27)-LN(H!N27/H!M27)</f>
        <v>2.7700505972286273E-2</v>
      </c>
      <c r="O27" s="28">
        <f>LN(V!O27/V!N27)-LN(H!O27/H!N27)</f>
        <v>0.11701846595980422</v>
      </c>
      <c r="P27" s="28">
        <f>LN(V!P27/V!O27)-LN(H!P27/H!O27)</f>
        <v>0.13907932648911092</v>
      </c>
      <c r="Q27" s="28">
        <f>LN(V!Q27/V!P27)-LN(H!Q27/H!P27)</f>
        <v>4.1300267619173103E-2</v>
      </c>
      <c r="R27" s="28">
        <f>LN(V!R27/V!Q27)-LN(H!R27/H!Q27)</f>
        <v>-0.36015844797276597</v>
      </c>
      <c r="S27" s="28">
        <f>LN(V!S27/V!R27)-LN(H!S27/H!R27)</f>
        <v>0.34104507171088583</v>
      </c>
      <c r="T27" s="28">
        <f>LN(V!T27/V!S27)-LN(H!T27/H!S27)</f>
        <v>2.563972203290564E-2</v>
      </c>
      <c r="U27" s="28">
        <f>LN(V!U27/V!T27)-LN(H!U27/H!T27)</f>
        <v>-0.14236343055008682</v>
      </c>
      <c r="V27" s="28">
        <f>LN(V!V27/V!U27)-LN(H!V27/H!U27)</f>
        <v>4.5083693438187453E-2</v>
      </c>
      <c r="W27" s="28">
        <f>LN(V!W27/V!V27)-LN(H!W27/H!V27)</f>
        <v>3.7680000610763167E-2</v>
      </c>
      <c r="X27" s="28">
        <f>LN(V!X27/V!W27)-LN(H!X27/H!W27)</f>
        <v>-2.7217761429600182E-2</v>
      </c>
      <c r="Y27" s="28">
        <f>LN(V!Y27/V!X27)-LN(H!Y27/H!X27)</f>
        <v>1.0646170144360083E-3</v>
      </c>
      <c r="Z27" s="28">
        <f>LN(V!Z27/V!Y27)-LN(H!Z27/H!Y27)</f>
        <v>0.10503296194708674</v>
      </c>
      <c r="AA27" s="28">
        <f>LN(V!AA27/V!Z27)-LN(H!AA27/H!Z27)</f>
        <v>2.1110574531786247E-2</v>
      </c>
      <c r="AC27" s="28">
        <f t="shared" si="0"/>
        <v>4.9813771198229703E-2</v>
      </c>
      <c r="AD27" s="28">
        <f t="shared" si="1"/>
        <v>7.1576827916535954E-2</v>
      </c>
      <c r="AE27" s="28">
        <f t="shared" si="2"/>
        <v>5.5656936761241629E-2</v>
      </c>
      <c r="AF27" s="28">
        <f t="shared" si="3"/>
        <v>-1.2235555179566149E-2</v>
      </c>
      <c r="AG27" s="28">
        <f t="shared" si="4"/>
        <v>4.2402717831102998E-2</v>
      </c>
      <c r="AH27" s="28">
        <f t="shared" si="5"/>
        <v>6.3616882338888792E-2</v>
      </c>
      <c r="AI27" s="28">
        <f t="shared" si="6"/>
        <v>8.2537971994347814E-3</v>
      </c>
      <c r="AJ27" s="28">
        <f t="shared" si="7"/>
        <v>4.1359480738065856E-2</v>
      </c>
    </row>
    <row r="28" spans="1:36" x14ac:dyDescent="0.15">
      <c r="A28" s="8">
        <v>26</v>
      </c>
      <c r="B28" s="11" t="s">
        <v>165</v>
      </c>
      <c r="C28" s="28"/>
      <c r="D28" s="28">
        <f>LN(V!D28/V!C28)-LN(H!D28/H!C28)</f>
        <v>-5.8828321018412101E-3</v>
      </c>
      <c r="E28" s="28">
        <f>LN(V!E28/V!D28)-LN(H!E28/H!D28)</f>
        <v>3.087935113996159E-2</v>
      </c>
      <c r="F28" s="28">
        <f>LN(V!F28/V!E28)-LN(H!F28/H!E28)</f>
        <v>2.5561575491043733E-2</v>
      </c>
      <c r="G28" s="28">
        <f>LN(V!G28/V!F28)-LN(H!G28/H!F28)</f>
        <v>3.4567913085834651E-3</v>
      </c>
      <c r="H28" s="28">
        <f>LN(V!H28/V!G28)-LN(H!H28/H!G28)</f>
        <v>-1.4492796896927597E-2</v>
      </c>
      <c r="I28" s="28">
        <f>LN(V!I28/V!H28)-LN(H!I28/H!H28)</f>
        <v>4.8114594214105501E-2</v>
      </c>
      <c r="J28" s="28">
        <f>LN(V!J28/V!I28)-LN(H!J28/H!I28)</f>
        <v>-1.2857021367788102E-3</v>
      </c>
      <c r="K28" s="28">
        <f>LN(V!K28/V!J28)-LN(H!K28/H!J28)</f>
        <v>5.533816832878987E-2</v>
      </c>
      <c r="L28" s="28">
        <f>LN(V!L28/V!K28)-LN(H!L28/H!K28)</f>
        <v>-4.1602258984469453E-3</v>
      </c>
      <c r="M28" s="28">
        <f>LN(V!M28/V!L28)-LN(H!M28/H!L28)</f>
        <v>4.0023289456602336E-2</v>
      </c>
      <c r="N28" s="28">
        <f>LN(V!N28/V!M28)-LN(H!N28/H!M28)</f>
        <v>2.183419844331709E-2</v>
      </c>
      <c r="O28" s="28">
        <f>LN(V!O28/V!N28)-LN(H!O28/H!N28)</f>
        <v>-3.4928405340700812E-3</v>
      </c>
      <c r="P28" s="28">
        <f>LN(V!P28/V!O28)-LN(H!P28/H!O28)</f>
        <v>3.0571210838208188E-2</v>
      </c>
      <c r="Q28" s="28">
        <f>LN(V!Q28/V!P28)-LN(H!Q28/H!P28)</f>
        <v>-6.9476179613843336E-2</v>
      </c>
      <c r="R28" s="28">
        <f>LN(V!R28/V!Q28)-LN(H!R28/H!Q28)</f>
        <v>-0.20609619954142064</v>
      </c>
      <c r="S28" s="28">
        <f>LN(V!S28/V!R28)-LN(H!S28/H!R28)</f>
        <v>-3.1269436946254295E-2</v>
      </c>
      <c r="T28" s="28">
        <f>LN(V!T28/V!S28)-LN(H!T28/H!S28)</f>
        <v>8.4016277206651335E-2</v>
      </c>
      <c r="U28" s="28">
        <f>LN(V!U28/V!T28)-LN(H!U28/H!T28)</f>
        <v>-4.6108123479499441E-2</v>
      </c>
      <c r="V28" s="28">
        <f>LN(V!V28/V!U28)-LN(H!V28/H!U28)</f>
        <v>2.5073404900270501E-2</v>
      </c>
      <c r="W28" s="28">
        <f>LN(V!W28/V!V28)-LN(H!W28/H!V28)</f>
        <v>-8.5346086652803681E-3</v>
      </c>
      <c r="X28" s="28">
        <f>LN(V!X28/V!W28)-LN(H!X28/H!W28)</f>
        <v>-1.3691427912212787E-2</v>
      </c>
      <c r="Y28" s="28">
        <f>LN(V!Y28/V!X28)-LN(H!Y28/H!X28)</f>
        <v>-6.2797228426595797E-2</v>
      </c>
      <c r="Z28" s="28">
        <f>LN(V!Z28/V!Y28)-LN(H!Z28/H!Y28)</f>
        <v>5.8637108057717047E-2</v>
      </c>
      <c r="AA28" s="28">
        <f>LN(V!AA28/V!Z28)-LN(H!AA28/H!Z28)</f>
        <v>-4.4252211872361454E-2</v>
      </c>
      <c r="AC28" s="28">
        <f t="shared" si="0"/>
        <v>1.8703903051353339E-2</v>
      </c>
      <c r="AD28" s="28">
        <f t="shared" si="1"/>
        <v>2.234994563869671E-2</v>
      </c>
      <c r="AE28" s="28">
        <f t="shared" si="2"/>
        <v>-5.595268915947603E-2</v>
      </c>
      <c r="AF28" s="28">
        <f t="shared" si="3"/>
        <v>8.1511044099858484E-3</v>
      </c>
      <c r="AG28" s="28">
        <f t="shared" si="4"/>
        <v>-1.6137444080413402E-2</v>
      </c>
      <c r="AH28" s="28">
        <f t="shared" si="5"/>
        <v>-1.680137176038966E-2</v>
      </c>
      <c r="AI28" s="28">
        <f t="shared" si="6"/>
        <v>-9.5710127391387002E-4</v>
      </c>
      <c r="AJ28" s="28">
        <f t="shared" si="7"/>
        <v>-3.5717831538452575E-3</v>
      </c>
    </row>
    <row r="29" spans="1:36" x14ac:dyDescent="0.15">
      <c r="A29" s="8">
        <v>27</v>
      </c>
      <c r="B29" s="11" t="s">
        <v>166</v>
      </c>
      <c r="C29" s="28"/>
      <c r="D29" s="28">
        <f>LN(V!D29/V!C29)-LN(H!D29/H!C29)</f>
        <v>0.10902194706755192</v>
      </c>
      <c r="E29" s="28">
        <f>LN(V!E29/V!D29)-LN(H!E29/H!D29)</f>
        <v>9.9374659712083785E-2</v>
      </c>
      <c r="F29" s="28">
        <f>LN(V!F29/V!E29)-LN(H!F29/H!E29)</f>
        <v>0.12055814182540817</v>
      </c>
      <c r="G29" s="28">
        <f>LN(V!G29/V!F29)-LN(H!G29/H!F29)</f>
        <v>1.2931412048055368E-2</v>
      </c>
      <c r="H29" s="28">
        <f>LN(V!H29/V!G29)-LN(H!H29/H!G29)</f>
        <v>2.6101856907492949E-2</v>
      </c>
      <c r="I29" s="28">
        <f>LN(V!I29/V!H29)-LN(H!I29/H!H29)</f>
        <v>5.1431504269981859E-3</v>
      </c>
      <c r="J29" s="28">
        <f>LN(V!J29/V!I29)-LN(H!J29/H!I29)</f>
        <v>0.10543427254404777</v>
      </c>
      <c r="K29" s="28">
        <f>LN(V!K29/V!J29)-LN(H!K29/H!J29)</f>
        <v>-6.3179618791319891E-2</v>
      </c>
      <c r="L29" s="28">
        <f>LN(V!L29/V!K29)-LN(H!L29/H!K29)</f>
        <v>0.1055254335626484</v>
      </c>
      <c r="M29" s="28">
        <f>LN(V!M29/V!L29)-LN(H!M29/H!L29)</f>
        <v>7.521440006121298E-2</v>
      </c>
      <c r="N29" s="28">
        <f>LN(V!N29/V!M29)-LN(H!N29/H!M29)</f>
        <v>7.628172504670877E-2</v>
      </c>
      <c r="O29" s="28">
        <f>LN(V!O29/V!N29)-LN(H!O29/H!N29)</f>
        <v>-8.849432452522496E-3</v>
      </c>
      <c r="P29" s="28">
        <f>LN(V!P29/V!O29)-LN(H!P29/H!O29)</f>
        <v>0.25534080890487837</v>
      </c>
      <c r="Q29" s="28">
        <f>LN(V!Q29/V!P29)-LN(H!Q29/H!P29)</f>
        <v>9.834872725882135E-2</v>
      </c>
      <c r="R29" s="28">
        <f>LN(V!R29/V!Q29)-LN(H!R29/H!Q29)</f>
        <v>-0.37310666828660255</v>
      </c>
      <c r="S29" s="28">
        <f>LN(V!S29/V!R29)-LN(H!S29/H!R29)</f>
        <v>0.12956628259281411</v>
      </c>
      <c r="T29" s="28">
        <f>LN(V!T29/V!S29)-LN(H!T29/H!S29)</f>
        <v>0.20091151158143683</v>
      </c>
      <c r="U29" s="28">
        <f>LN(V!U29/V!T29)-LN(H!U29/H!T29)</f>
        <v>-4.3924385208892323E-2</v>
      </c>
      <c r="V29" s="28">
        <f>LN(V!V29/V!U29)-LN(H!V29/H!U29)</f>
        <v>0.21873359191468777</v>
      </c>
      <c r="W29" s="28">
        <f>LN(V!W29/V!V29)-LN(H!W29/H!V29)</f>
        <v>4.56683140460643E-2</v>
      </c>
      <c r="X29" s="28">
        <f>LN(V!X29/V!W29)-LN(H!X29/H!W29)</f>
        <v>4.7150384980076038E-2</v>
      </c>
      <c r="Y29" s="28">
        <f>LN(V!Y29/V!X29)-LN(H!Y29/H!X29)</f>
        <v>-4.5737307782850914E-2</v>
      </c>
      <c r="Z29" s="28">
        <f>LN(V!Z29/V!Y29)-LN(H!Z29/H!Y29)</f>
        <v>0.21225550009250968</v>
      </c>
      <c r="AA29" s="28">
        <f>LN(V!AA29/V!Z29)-LN(H!AA29/H!Z29)</f>
        <v>2.5744286457461407E-2</v>
      </c>
      <c r="AC29" s="28">
        <f t="shared" si="0"/>
        <v>5.2821844184007691E-2</v>
      </c>
      <c r="AD29" s="28">
        <f t="shared" si="1"/>
        <v>5.9855242484659607E-2</v>
      </c>
      <c r="AE29" s="28">
        <f t="shared" si="2"/>
        <v>2.025994360347776E-2</v>
      </c>
      <c r="AF29" s="28">
        <f t="shared" si="3"/>
        <v>9.3707883462674529E-2</v>
      </c>
      <c r="AG29" s="28">
        <f t="shared" si="4"/>
        <v>6.4087492922373382E-2</v>
      </c>
      <c r="AH29" s="28">
        <f t="shared" si="5"/>
        <v>4.0057593044068682E-2</v>
      </c>
      <c r="AI29" s="28">
        <f t="shared" si="6"/>
        <v>8.2600237010061611E-2</v>
      </c>
      <c r="AJ29" s="28">
        <f t="shared" si="7"/>
        <v>5.762987162787904E-2</v>
      </c>
    </row>
    <row r="30" spans="1:36" x14ac:dyDescent="0.15">
      <c r="A30" s="8">
        <v>28</v>
      </c>
      <c r="B30" s="11" t="s">
        <v>167</v>
      </c>
      <c r="C30" s="28"/>
      <c r="D30" s="28">
        <f>LN(V!D30/V!C30)-LN(H!D30/H!C30)</f>
        <v>2.6895600666243719E-2</v>
      </c>
      <c r="E30" s="28">
        <f>LN(V!E30/V!D30)-LN(H!E30/H!D30)</f>
        <v>6.6134667360388949E-2</v>
      </c>
      <c r="F30" s="28">
        <f>LN(V!F30/V!E30)-LN(H!F30/H!E30)</f>
        <v>2.9623017506429788E-2</v>
      </c>
      <c r="G30" s="28">
        <f>LN(V!G30/V!F30)-LN(H!G30/H!F30)</f>
        <v>1.1185240322539633E-2</v>
      </c>
      <c r="H30" s="28">
        <f>LN(V!H30/V!G30)-LN(H!H30/H!G30)</f>
        <v>-3.6169614513425208E-3</v>
      </c>
      <c r="I30" s="28">
        <f>LN(V!I30/V!H30)-LN(H!I30/H!H30)</f>
        <v>8.3917950011815651E-2</v>
      </c>
      <c r="J30" s="28">
        <f>LN(V!J30/V!I30)-LN(H!J30/H!I30)</f>
        <v>4.8583930152838579E-2</v>
      </c>
      <c r="K30" s="28">
        <f>LN(V!K30/V!J30)-LN(H!K30/H!J30)</f>
        <v>4.7834256159769856E-3</v>
      </c>
      <c r="L30" s="28">
        <f>LN(V!L30/V!K30)-LN(H!L30/H!K30)</f>
        <v>5.3580696902281559E-2</v>
      </c>
      <c r="M30" s="28">
        <f>LN(V!M30/V!L30)-LN(H!M30/H!L30)</f>
        <v>4.8122092067238859E-2</v>
      </c>
      <c r="N30" s="28">
        <f>LN(V!N30/V!M30)-LN(H!N30/H!M30)</f>
        <v>1.5108900042199896E-2</v>
      </c>
      <c r="O30" s="28">
        <f>LN(V!O30/V!N30)-LN(H!O30/H!N30)</f>
        <v>-1.9444278263704821E-2</v>
      </c>
      <c r="P30" s="28">
        <f>LN(V!P30/V!O30)-LN(H!P30/H!O30)</f>
        <v>-2.0004595190349084E-3</v>
      </c>
      <c r="Q30" s="28">
        <f>LN(V!Q30/V!P30)-LN(H!Q30/H!P30)</f>
        <v>-5.1417309564912514E-2</v>
      </c>
      <c r="R30" s="28">
        <f>LN(V!R30/V!Q30)-LN(H!R30/H!Q30)</f>
        <v>-0.32263863107772928</v>
      </c>
      <c r="S30" s="28">
        <f>LN(V!S30/V!R30)-LN(H!S30/H!R30)</f>
        <v>0.1337803920696588</v>
      </c>
      <c r="T30" s="28">
        <f>LN(V!T30/V!S30)-LN(H!T30/H!S30)</f>
        <v>8.335546915612746E-2</v>
      </c>
      <c r="U30" s="28">
        <f>LN(V!U30/V!T30)-LN(H!U30/H!T30)</f>
        <v>-0.14089636613725687</v>
      </c>
      <c r="V30" s="28">
        <f>LN(V!V30/V!U30)-LN(H!V30/H!U30)</f>
        <v>-7.3380418798163587E-3</v>
      </c>
      <c r="W30" s="28">
        <f>LN(V!W30/V!V30)-LN(H!W30/H!V30)</f>
        <v>0.10751420362549916</v>
      </c>
      <c r="X30" s="28">
        <f>LN(V!X30/V!W30)-LN(H!X30/H!W30)</f>
        <v>4.3043149131470643E-2</v>
      </c>
      <c r="Y30" s="28">
        <f>LN(V!Y30/V!X30)-LN(H!Y30/H!X30)</f>
        <v>-6.114295051168013E-2</v>
      </c>
      <c r="Z30" s="28">
        <f>LN(V!Z30/V!Y30)-LN(H!Z30/H!Y30)</f>
        <v>7.7982343465042403E-2</v>
      </c>
      <c r="AA30" s="28">
        <f>LN(V!AA30/V!Z30)-LN(H!AA30/H!Z30)</f>
        <v>-0.15531648364713388</v>
      </c>
      <c r="AC30" s="28">
        <f t="shared" si="0"/>
        <v>3.7448782749966304E-2</v>
      </c>
      <c r="AD30" s="28">
        <f t="shared" si="1"/>
        <v>3.4035808956107173E-2</v>
      </c>
      <c r="AE30" s="28">
        <f t="shared" si="2"/>
        <v>-5.2344057271144537E-2</v>
      </c>
      <c r="AF30" s="28">
        <f t="shared" si="3"/>
        <v>1.7135682779204804E-2</v>
      </c>
      <c r="AG30" s="28">
        <f t="shared" si="4"/>
        <v>-4.6159030231257205E-2</v>
      </c>
      <c r="AH30" s="28">
        <f t="shared" si="5"/>
        <v>-9.1541241575186835E-3</v>
      </c>
      <c r="AI30" s="28">
        <f t="shared" si="6"/>
        <v>-6.5998345997184474E-3</v>
      </c>
      <c r="AJ30" s="28">
        <f t="shared" si="7"/>
        <v>1.8653911033433557E-3</v>
      </c>
    </row>
    <row r="31" spans="1:36" x14ac:dyDescent="0.15">
      <c r="A31" s="8">
        <v>29</v>
      </c>
      <c r="B31" s="11" t="s">
        <v>168</v>
      </c>
      <c r="C31" s="28"/>
      <c r="D31" s="28">
        <f>LN(V!D31/V!C31)-LN(H!D31/H!C31)</f>
        <v>0.18728803908918967</v>
      </c>
      <c r="E31" s="28">
        <f>LN(V!E31/V!D31)-LN(H!E31/H!D31)</f>
        <v>8.5380079459117186E-2</v>
      </c>
      <c r="F31" s="28">
        <f>LN(V!F31/V!E31)-LN(H!F31/H!E31)</f>
        <v>5.8695676828420022E-2</v>
      </c>
      <c r="G31" s="28">
        <f>LN(V!G31/V!F31)-LN(H!G31/H!F31)</f>
        <v>-0.13464849578061044</v>
      </c>
      <c r="H31" s="28">
        <f>LN(V!H31/V!G31)-LN(H!H31/H!G31)</f>
        <v>8.05027805460648E-2</v>
      </c>
      <c r="I31" s="28">
        <f>LN(V!I31/V!H31)-LN(H!I31/H!H31)</f>
        <v>0.21360891711642965</v>
      </c>
      <c r="J31" s="28">
        <f>LN(V!J31/V!I31)-LN(H!J31/H!I31)</f>
        <v>4.931725093572617E-2</v>
      </c>
      <c r="K31" s="28">
        <f>LN(V!K31/V!J31)-LN(H!K31/H!J31)</f>
        <v>1.7176744072566155E-2</v>
      </c>
      <c r="L31" s="28">
        <f>LN(V!L31/V!K31)-LN(H!L31/H!K31)</f>
        <v>0.1755687962729244</v>
      </c>
      <c r="M31" s="28">
        <f>LN(V!M31/V!L31)-LN(H!M31/H!L31)</f>
        <v>-9.6055918171783355E-3</v>
      </c>
      <c r="N31" s="28">
        <f>LN(V!N31/V!M31)-LN(H!N31/H!M31)</f>
        <v>0.19731182333844724</v>
      </c>
      <c r="O31" s="28">
        <f>LN(V!O31/V!N31)-LN(H!O31/H!N31)</f>
        <v>6.1070269587610165E-2</v>
      </c>
      <c r="P31" s="28">
        <f>LN(V!P31/V!O31)-LN(H!P31/H!O31)</f>
        <v>9.7833467695991383E-2</v>
      </c>
      <c r="Q31" s="28">
        <f>LN(V!Q31/V!P31)-LN(H!Q31/H!P31)</f>
        <v>-7.5011330256440911E-2</v>
      </c>
      <c r="R31" s="28">
        <f>LN(V!R31/V!Q31)-LN(H!R31/H!Q31)</f>
        <v>-0.12061041560124139</v>
      </c>
      <c r="S31" s="28">
        <f>LN(V!S31/V!R31)-LN(H!S31/H!R31)</f>
        <v>0.51043158840176239</v>
      </c>
      <c r="T31" s="28">
        <f>LN(V!T31/V!S31)-LN(H!T31/H!S31)</f>
        <v>-0.38395338048681232</v>
      </c>
      <c r="U31" s="28">
        <f>LN(V!U31/V!T31)-LN(H!U31/H!T31)</f>
        <v>0.14668022155173738</v>
      </c>
      <c r="V31" s="28">
        <f>LN(V!V31/V!U31)-LN(H!V31/H!U31)</f>
        <v>0.11583662942716373</v>
      </c>
      <c r="W31" s="28">
        <f>LN(V!W31/V!V31)-LN(H!W31/H!V31)</f>
        <v>8.0807839469138054E-4</v>
      </c>
      <c r="X31" s="28">
        <f>LN(V!X31/V!W31)-LN(H!X31/H!W31)</f>
        <v>5.72189594620637E-2</v>
      </c>
      <c r="Y31" s="28">
        <f>LN(V!Y31/V!X31)-LN(H!Y31/H!X31)</f>
        <v>-5.7602538200378348E-2</v>
      </c>
      <c r="Z31" s="28">
        <f>LN(V!Z31/V!Y31)-LN(H!Z31/H!Y31)</f>
        <v>-8.4637250104203698E-2</v>
      </c>
      <c r="AA31" s="28">
        <f>LN(V!AA31/V!Z31)-LN(H!AA31/H!Z31)</f>
        <v>-3.2165456831283162E-2</v>
      </c>
      <c r="AC31" s="28">
        <f t="shared" si="0"/>
        <v>6.0707791633884248E-2</v>
      </c>
      <c r="AD31" s="28">
        <f t="shared" si="1"/>
        <v>8.595380456049713E-2</v>
      </c>
      <c r="AE31" s="28">
        <f t="shared" si="2"/>
        <v>9.4742715965536323E-2</v>
      </c>
      <c r="AF31" s="28">
        <f t="shared" si="3"/>
        <v>-1.2681898330231228E-2</v>
      </c>
      <c r="AG31" s="28">
        <f t="shared" si="4"/>
        <v>-5.8135081711955076E-2</v>
      </c>
      <c r="AH31" s="28">
        <f t="shared" si="5"/>
        <v>9.0348260263016733E-2</v>
      </c>
      <c r="AI31" s="28">
        <f t="shared" si="6"/>
        <v>-2.9726842098377667E-2</v>
      </c>
      <c r="AJ31" s="28">
        <f t="shared" si="7"/>
        <v>4.213942713098117E-2</v>
      </c>
    </row>
    <row r="32" spans="1:36" x14ac:dyDescent="0.15">
      <c r="A32" s="8">
        <v>30</v>
      </c>
      <c r="B32" s="11" t="s">
        <v>169</v>
      </c>
      <c r="C32" s="28"/>
      <c r="D32" s="28">
        <f>LN(V!D32/V!C32)-LN(H!D32/H!C32)</f>
        <v>-6.5673988090786201E-2</v>
      </c>
      <c r="E32" s="28">
        <f>LN(V!E32/V!D32)-LN(H!E32/H!D32)</f>
        <v>-2.8648091838973024E-2</v>
      </c>
      <c r="F32" s="28">
        <f>LN(V!F32/V!E32)-LN(H!F32/H!E32)</f>
        <v>4.7880344647156535E-2</v>
      </c>
      <c r="G32" s="28">
        <f>LN(V!G32/V!F32)-LN(H!G32/H!F32)</f>
        <v>-1.4746737995977865E-2</v>
      </c>
      <c r="H32" s="28">
        <f>LN(V!H32/V!G32)-LN(H!H32/H!G32)</f>
        <v>0.19729039818739852</v>
      </c>
      <c r="I32" s="28">
        <f>LN(V!I32/V!H32)-LN(H!I32/H!H32)</f>
        <v>5.1052278188551958E-3</v>
      </c>
      <c r="J32" s="28">
        <f>LN(V!J32/V!I32)-LN(H!J32/H!I32)</f>
        <v>-7.4983448540447167E-2</v>
      </c>
      <c r="K32" s="28">
        <f>LN(V!K32/V!J32)-LN(H!K32/H!J32)</f>
        <v>-6.9248092669048869E-2</v>
      </c>
      <c r="L32" s="28">
        <f>LN(V!L32/V!K32)-LN(H!L32/H!K32)</f>
        <v>-5.3107784614473567E-2</v>
      </c>
      <c r="M32" s="28">
        <f>LN(V!M32/V!L32)-LN(H!M32/H!L32)</f>
        <v>1.7724212704709929E-2</v>
      </c>
      <c r="N32" s="28">
        <f>LN(V!N32/V!M32)-LN(H!N32/H!M32)</f>
        <v>-0.12741061050347979</v>
      </c>
      <c r="O32" s="28">
        <f>LN(V!O32/V!N32)-LN(H!O32/H!N32)</f>
        <v>-3.3803390518908905E-2</v>
      </c>
      <c r="P32" s="28">
        <f>LN(V!P32/V!O32)-LN(H!P32/H!O32)</f>
        <v>-3.8371057972834063E-4</v>
      </c>
      <c r="Q32" s="28">
        <f>LN(V!Q32/V!P32)-LN(H!Q32/H!P32)</f>
        <v>-0.18721810574758405</v>
      </c>
      <c r="R32" s="28">
        <f>LN(V!R32/V!Q32)-LN(H!R32/H!Q32)</f>
        <v>-3.8436078648526023E-2</v>
      </c>
      <c r="S32" s="28">
        <f>LN(V!S32/V!R32)-LN(H!S32/H!R32)</f>
        <v>8.4849803815474106E-2</v>
      </c>
      <c r="T32" s="28">
        <f>LN(V!T32/V!S32)-LN(H!T32/H!S32)</f>
        <v>-0.20954837951378597</v>
      </c>
      <c r="U32" s="28">
        <f>LN(V!U32/V!T32)-LN(H!U32/H!T32)</f>
        <v>0.1262329506516971</v>
      </c>
      <c r="V32" s="28">
        <f>LN(V!V32/V!U32)-LN(H!V32/H!U32)</f>
        <v>-8.8418946669515004E-4</v>
      </c>
      <c r="W32" s="28">
        <f>LN(V!W32/V!V32)-LN(H!W32/H!V32)</f>
        <v>-3.3599795803550089E-2</v>
      </c>
      <c r="X32" s="28">
        <f>LN(V!X32/V!W32)-LN(H!X32/H!W32)</f>
        <v>1.7122068859783717E-2</v>
      </c>
      <c r="Y32" s="28">
        <f>LN(V!Y32/V!X32)-LN(H!Y32/H!X32)</f>
        <v>0.17844293114825671</v>
      </c>
      <c r="Z32" s="28">
        <f>LN(V!Z32/V!Y32)-LN(H!Z32/H!Y32)</f>
        <v>-0.32740480331024713</v>
      </c>
      <c r="AA32" s="28">
        <f>LN(V!AA32/V!Z32)-LN(H!AA32/H!Z32)</f>
        <v>6.1767486894437236E-3</v>
      </c>
      <c r="AC32" s="28">
        <f t="shared" si="0"/>
        <v>4.1376228163691874E-2</v>
      </c>
      <c r="AD32" s="28">
        <f t="shared" si="1"/>
        <v>-6.1405144724547903E-2</v>
      </c>
      <c r="AE32" s="28">
        <f t="shared" si="2"/>
        <v>-3.4998296335854634E-2</v>
      </c>
      <c r="AF32" s="28">
        <f t="shared" si="3"/>
        <v>-2.0135469054510077E-2</v>
      </c>
      <c r="AG32" s="28">
        <f t="shared" si="4"/>
        <v>-4.7595041157515561E-2</v>
      </c>
      <c r="AH32" s="28">
        <f t="shared" si="5"/>
        <v>-4.8201720530201275E-2</v>
      </c>
      <c r="AI32" s="28">
        <f t="shared" si="6"/>
        <v>-3.0432808593137135E-2</v>
      </c>
      <c r="AJ32" s="28">
        <f t="shared" si="7"/>
        <v>-2.2547762314289149E-2</v>
      </c>
    </row>
    <row r="33" spans="1:36" x14ac:dyDescent="0.15">
      <c r="A33" s="8">
        <v>31</v>
      </c>
      <c r="B33" s="11" t="s">
        <v>170</v>
      </c>
      <c r="C33" s="28"/>
      <c r="D33" s="28">
        <f>LN(V!D33/V!C33)-LN(H!D33/H!C33)</f>
        <v>5.5106503727573725E-2</v>
      </c>
      <c r="E33" s="28">
        <f>LN(V!E33/V!D33)-LN(H!E33/H!D33)</f>
        <v>0.16027864458729571</v>
      </c>
      <c r="F33" s="28">
        <f>LN(V!F33/V!E33)-LN(H!F33/H!E33)</f>
        <v>-5.7339010237788868E-2</v>
      </c>
      <c r="G33" s="28">
        <f>LN(V!G33/V!F33)-LN(H!G33/H!F33)</f>
        <v>0.29632217895980162</v>
      </c>
      <c r="H33" s="28">
        <f>LN(V!H33/V!G33)-LN(H!H33/H!G33)</f>
        <v>0.10353123856861733</v>
      </c>
      <c r="I33" s="28">
        <f>LN(V!I33/V!H33)-LN(H!I33/H!H33)</f>
        <v>0.16440860263033996</v>
      </c>
      <c r="J33" s="28">
        <f>LN(V!J33/V!I33)-LN(H!J33/H!I33)</f>
        <v>1.1176214229814295E-2</v>
      </c>
      <c r="K33" s="28">
        <f>LN(V!K33/V!J33)-LN(H!K33/H!J33)</f>
        <v>-0.12289598510478596</v>
      </c>
      <c r="L33" s="28">
        <f>LN(V!L33/V!K33)-LN(H!L33/H!K33)</f>
        <v>9.0244460936464155E-2</v>
      </c>
      <c r="M33" s="28">
        <f>LN(V!M33/V!L33)-LN(H!M33/H!L33)</f>
        <v>-1.6074174429096671E-3</v>
      </c>
      <c r="N33" s="28">
        <f>LN(V!N33/V!M33)-LN(H!N33/H!M33)</f>
        <v>-5.1132743055040439E-2</v>
      </c>
      <c r="O33" s="28">
        <f>LN(V!O33/V!N33)-LN(H!O33/H!N33)</f>
        <v>-1.3454741440263231</v>
      </c>
      <c r="P33" s="28">
        <f>LN(V!P33/V!O33)-LN(H!P33/H!O33)</f>
        <v>0.21880012700123228</v>
      </c>
      <c r="Q33" s="28">
        <f>LN(V!Q33/V!P33)-LN(H!Q33/H!P33)</f>
        <v>0.42143362958681679</v>
      </c>
      <c r="R33" s="28">
        <f>LN(V!R33/V!Q33)-LN(H!R33/H!Q33)</f>
        <v>0.56126103988365528</v>
      </c>
      <c r="S33" s="28">
        <f>LN(V!S33/V!R33)-LN(H!S33/H!R33)</f>
        <v>0.14596241967269891</v>
      </c>
      <c r="T33" s="28">
        <f>LN(V!T33/V!S33)-LN(H!T33/H!S33)</f>
        <v>0.11120050490797191</v>
      </c>
      <c r="U33" s="28">
        <f>LN(V!U33/V!T33)-LN(H!U33/H!T33)</f>
        <v>-9.7249867122210329E-2</v>
      </c>
      <c r="V33" s="28">
        <f>LN(V!V33/V!U33)-LN(H!V33/H!U33)</f>
        <v>-9.79286182171617E-2</v>
      </c>
      <c r="W33" s="28">
        <f>LN(V!W33/V!V33)-LN(H!W33/H!V33)</f>
        <v>1.8580214046888342E-2</v>
      </c>
      <c r="X33" s="28">
        <f>LN(V!X33/V!W33)-LN(H!X33/H!W33)</f>
        <v>-0.31009395221608871</v>
      </c>
      <c r="Y33" s="28">
        <f>LN(V!Y33/V!X33)-LN(H!Y33/H!X33)</f>
        <v>4.4806782036992877E-2</v>
      </c>
      <c r="Z33" s="28">
        <f>LN(V!Z33/V!Y33)-LN(H!Z33/H!Y33)</f>
        <v>-0.38223906582822686</v>
      </c>
      <c r="AA33" s="28">
        <f>LN(V!AA33/V!Z33)-LN(H!AA33/H!Z33)</f>
        <v>0.12416307841807257</v>
      </c>
      <c r="AC33" s="28">
        <f t="shared" si="0"/>
        <v>0.13344033090165314</v>
      </c>
      <c r="AD33" s="28">
        <f t="shared" si="1"/>
        <v>-1.4843094087291522E-2</v>
      </c>
      <c r="AE33" s="28">
        <f t="shared" si="2"/>
        <v>3.9661442361603737E-4</v>
      </c>
      <c r="AF33" s="28">
        <f t="shared" si="3"/>
        <v>-7.50983437201201E-2</v>
      </c>
      <c r="AG33" s="28">
        <f t="shared" si="4"/>
        <v>-7.1089735124387141E-2</v>
      </c>
      <c r="AH33" s="28">
        <f t="shared" si="5"/>
        <v>-7.2232398318377525E-3</v>
      </c>
      <c r="AI33" s="28">
        <f t="shared" si="6"/>
        <v>-7.3595115496720223E-2</v>
      </c>
      <c r="AJ33" s="28">
        <f t="shared" si="7"/>
        <v>2.69927487657674E-4</v>
      </c>
    </row>
    <row r="34" spans="1:36" x14ac:dyDescent="0.15">
      <c r="A34" s="8">
        <v>32</v>
      </c>
      <c r="B34" s="11" t="s">
        <v>171</v>
      </c>
      <c r="C34" s="28"/>
      <c r="D34" s="28">
        <f>LN(V!D34/V!C34)-LN(H!D34/H!C34)</f>
        <v>9.1317144204961745E-2</v>
      </c>
      <c r="E34" s="28">
        <f>LN(V!E34/V!D34)-LN(H!E34/H!D34)</f>
        <v>8.0278458918058043E-2</v>
      </c>
      <c r="F34" s="28">
        <f>LN(V!F34/V!E34)-LN(H!F34/H!E34)</f>
        <v>7.9063769554120505E-2</v>
      </c>
      <c r="G34" s="28">
        <f>LN(V!G34/V!F34)-LN(H!G34/H!F34)</f>
        <v>-2.3084466737550463E-2</v>
      </c>
      <c r="H34" s="28">
        <f>LN(V!H34/V!G34)-LN(H!H34/H!G34)</f>
        <v>-1.2040336206067905E-2</v>
      </c>
      <c r="I34" s="28">
        <f>LN(V!I34/V!H34)-LN(H!I34/H!H34)</f>
        <v>7.8838374865031369E-2</v>
      </c>
      <c r="J34" s="28">
        <f>LN(V!J34/V!I34)-LN(H!J34/H!I34)</f>
        <v>-0.11853623996197468</v>
      </c>
      <c r="K34" s="28">
        <f>LN(V!K34/V!J34)-LN(H!K34/H!J34)</f>
        <v>-0.12067657016947848</v>
      </c>
      <c r="L34" s="28">
        <f>LN(V!L34/V!K34)-LN(H!L34/H!K34)</f>
        <v>8.9199026185990571E-2</v>
      </c>
      <c r="M34" s="28">
        <f>LN(V!M34/V!L34)-LN(H!M34/H!L34)</f>
        <v>0.16561559392776892</v>
      </c>
      <c r="N34" s="28">
        <f>LN(V!N34/V!M34)-LN(H!N34/H!M34)</f>
        <v>-8.038899330377075E-2</v>
      </c>
      <c r="O34" s="28">
        <f>LN(V!O34/V!N34)-LN(H!O34/H!N34)</f>
        <v>-3.4610005525432752E-2</v>
      </c>
      <c r="P34" s="28">
        <f>LN(V!P34/V!O34)-LN(H!P34/H!O34)</f>
        <v>-6.7318158188100462E-3</v>
      </c>
      <c r="Q34" s="28">
        <f>LN(V!Q34/V!P34)-LN(H!Q34/H!P34)</f>
        <v>3.0730950373941461E-2</v>
      </c>
      <c r="R34" s="28">
        <f>LN(V!R34/V!Q34)-LN(H!R34/H!Q34)</f>
        <v>-6.20089486358886E-2</v>
      </c>
      <c r="S34" s="28">
        <f>LN(V!S34/V!R34)-LN(H!S34/H!R34)</f>
        <v>2.0218141713089055E-2</v>
      </c>
      <c r="T34" s="28">
        <f>LN(V!T34/V!S34)-LN(H!T34/H!S34)</f>
        <v>4.2430985020967912E-2</v>
      </c>
      <c r="U34" s="28">
        <f>LN(V!U34/V!T34)-LN(H!U34/H!T34)</f>
        <v>-0.18815280000721804</v>
      </c>
      <c r="V34" s="28">
        <f>LN(V!V34/V!U34)-LN(H!V34/H!U34)</f>
        <v>1.9477988670588142E-3</v>
      </c>
      <c r="W34" s="28">
        <f>LN(V!W34/V!V34)-LN(H!W34/H!V34)</f>
        <v>9.989182918434332E-2</v>
      </c>
      <c r="X34" s="28">
        <f>LN(V!X34/V!W34)-LN(H!X34/H!W34)</f>
        <v>7.9392655893851624E-2</v>
      </c>
      <c r="Y34" s="28">
        <f>LN(V!Y34/V!X34)-LN(H!Y34/H!X34)</f>
        <v>-6.299802613063249E-2</v>
      </c>
      <c r="Z34" s="28">
        <f>LN(V!Z34/V!Y34)-LN(H!Z34/H!Y34)</f>
        <v>-9.8812577089309683E-2</v>
      </c>
      <c r="AA34" s="28">
        <f>LN(V!AA34/V!Z34)-LN(H!AA34/H!Z34)</f>
        <v>0.12123586385788512</v>
      </c>
      <c r="AC34" s="28">
        <f t="shared" si="0"/>
        <v>4.061116007871831E-2</v>
      </c>
      <c r="AD34" s="28">
        <f t="shared" si="1"/>
        <v>-1.2957436664292887E-2</v>
      </c>
      <c r="AE34" s="28">
        <f t="shared" si="2"/>
        <v>-1.0480335578620176E-2</v>
      </c>
      <c r="AF34" s="28">
        <f t="shared" si="3"/>
        <v>7.1020937918007234E-3</v>
      </c>
      <c r="AG34" s="28">
        <f t="shared" si="4"/>
        <v>-1.3524913120685683E-2</v>
      </c>
      <c r="AH34" s="28">
        <f t="shared" si="5"/>
        <v>-1.1718886121456532E-2</v>
      </c>
      <c r="AI34" s="28">
        <f t="shared" si="6"/>
        <v>-6.330338003816792E-4</v>
      </c>
      <c r="AJ34" s="28">
        <f t="shared" si="7"/>
        <v>3.5131595119988175E-3</v>
      </c>
    </row>
    <row r="35" spans="1:36" x14ac:dyDescent="0.15">
      <c r="A35" s="8">
        <v>33</v>
      </c>
      <c r="B35" s="11" t="s">
        <v>172</v>
      </c>
      <c r="C35" s="28"/>
      <c r="D35" s="28">
        <f>LN(V!D35/V!C35)-LN(H!D35/H!C35)</f>
        <v>7.5821455637392635E-2</v>
      </c>
      <c r="E35" s="28">
        <f>LN(V!E35/V!D35)-LN(H!E35/H!D35)</f>
        <v>2.035875957387686E-2</v>
      </c>
      <c r="F35" s="28">
        <f>LN(V!F35/V!E35)-LN(H!F35/H!E35)</f>
        <v>1.540182328624371E-2</v>
      </c>
      <c r="G35" s="28">
        <f>LN(V!G35/V!F35)-LN(H!G35/H!F35)</f>
        <v>0.11381292433182716</v>
      </c>
      <c r="H35" s="28">
        <f>LN(V!H35/V!G35)-LN(H!H35/H!G35)</f>
        <v>3.6534892252561818E-2</v>
      </c>
      <c r="I35" s="28">
        <f>LN(V!I35/V!H35)-LN(H!I35/H!H35)</f>
        <v>-4.3583660075163316E-2</v>
      </c>
      <c r="J35" s="28">
        <f>LN(V!J35/V!I35)-LN(H!J35/H!I35)</f>
        <v>-1.7587790193009795E-3</v>
      </c>
      <c r="K35" s="28">
        <f>LN(V!K35/V!J35)-LN(H!K35/H!J35)</f>
        <v>-3.4368058280096939E-2</v>
      </c>
      <c r="L35" s="28">
        <f>LN(V!L35/V!K35)-LN(H!L35/H!K35)</f>
        <v>7.7330654455708692E-3</v>
      </c>
      <c r="M35" s="28">
        <f>LN(V!M35/V!L35)-LN(H!M35/H!L35)</f>
        <v>-7.0395974014201751E-2</v>
      </c>
      <c r="N35" s="28">
        <f>LN(V!N35/V!M35)-LN(H!N35/H!M35)</f>
        <v>0.15843686168940579</v>
      </c>
      <c r="O35" s="28">
        <f>LN(V!O35/V!N35)-LN(H!O35/H!N35)</f>
        <v>-9.2970326128321817E-2</v>
      </c>
      <c r="P35" s="28">
        <f>LN(V!P35/V!O35)-LN(H!P35/H!O35)</f>
        <v>-3.9146491184960538E-2</v>
      </c>
      <c r="Q35" s="28">
        <f>LN(V!Q35/V!P35)-LN(H!Q35/H!P35)</f>
        <v>-4.0162876830235568E-2</v>
      </c>
      <c r="R35" s="28">
        <f>LN(V!R35/V!Q35)-LN(H!R35/H!Q35)</f>
        <v>0.10310506258814131</v>
      </c>
      <c r="S35" s="28">
        <f>LN(V!S35/V!R35)-LN(H!S35/H!R35)</f>
        <v>-0.18266620221248375</v>
      </c>
      <c r="T35" s="28">
        <f>LN(V!T35/V!S35)-LN(H!T35/H!S35)</f>
        <v>-0.19059495406376892</v>
      </c>
      <c r="U35" s="28">
        <f>LN(V!U35/V!T35)-LN(H!U35/H!T35)</f>
        <v>1.7595674426782421E-2</v>
      </c>
      <c r="V35" s="28">
        <f>LN(V!V35/V!U35)-LN(H!V35/H!U35)</f>
        <v>-1.5087120330282739E-2</v>
      </c>
      <c r="W35" s="28">
        <f>LN(V!W35/V!V35)-LN(H!W35/H!V35)</f>
        <v>-9.0140231629319403E-2</v>
      </c>
      <c r="X35" s="28">
        <f>LN(V!X35/V!W35)-LN(H!X35/H!W35)</f>
        <v>5.711387274279528E-2</v>
      </c>
      <c r="Y35" s="28">
        <f>LN(V!Y35/V!X35)-LN(H!Y35/H!X35)</f>
        <v>-0.13031552133230753</v>
      </c>
      <c r="Z35" s="28">
        <f>LN(V!Z35/V!Y35)-LN(H!Z35/H!Y35)</f>
        <v>1.7361816731638668E-2</v>
      </c>
      <c r="AA35" s="28">
        <f>LN(V!AA35/V!Z35)-LN(H!AA35/H!Z35)</f>
        <v>-9.7420585622982378E-2</v>
      </c>
      <c r="AC35" s="28">
        <f t="shared" si="0"/>
        <v>2.8504947873869247E-2</v>
      </c>
      <c r="AD35" s="28">
        <f t="shared" si="1"/>
        <v>1.1929423164275399E-2</v>
      </c>
      <c r="AE35" s="28">
        <f t="shared" si="2"/>
        <v>-5.0368166753572072E-2</v>
      </c>
      <c r="AF35" s="28">
        <f t="shared" si="3"/>
        <v>-4.4222551770758664E-2</v>
      </c>
      <c r="AG35" s="28">
        <f t="shared" si="4"/>
        <v>-7.0124763407883747E-2</v>
      </c>
      <c r="AH35" s="28">
        <f t="shared" si="5"/>
        <v>-1.9219371794648339E-2</v>
      </c>
      <c r="AI35" s="28">
        <f t="shared" si="6"/>
        <v>-5.393588113468057E-2</v>
      </c>
      <c r="AJ35" s="28">
        <f t="shared" si="7"/>
        <v>-2.0919827289329639E-2</v>
      </c>
    </row>
    <row r="36" spans="1:36" x14ac:dyDescent="0.15">
      <c r="A36" s="8">
        <v>34</v>
      </c>
      <c r="B36" s="11" t="s">
        <v>173</v>
      </c>
      <c r="C36" s="28"/>
      <c r="D36" s="28">
        <f>LN(V!D36/V!C36)-LN(H!D36/H!C36)</f>
        <v>3.1008736755897631E-2</v>
      </c>
      <c r="E36" s="28">
        <f>LN(V!E36/V!D36)-LN(H!E36/H!D36)</f>
        <v>2.1268317423711741E-2</v>
      </c>
      <c r="F36" s="28">
        <f>LN(V!F36/V!E36)-LN(H!F36/H!E36)</f>
        <v>2.4378050131183986E-2</v>
      </c>
      <c r="G36" s="28">
        <f>LN(V!G36/V!F36)-LN(H!G36/H!F36)</f>
        <v>1.361667839157929E-2</v>
      </c>
      <c r="H36" s="28">
        <f>LN(V!H36/V!G36)-LN(H!H36/H!G36)</f>
        <v>-1.0890587406495192E-2</v>
      </c>
      <c r="I36" s="28">
        <f>LN(V!I36/V!H36)-LN(H!I36/H!H36)</f>
        <v>-4.6682270514713312E-3</v>
      </c>
      <c r="J36" s="28">
        <f>LN(V!J36/V!I36)-LN(H!J36/H!I36)</f>
        <v>1.4218281046582605E-2</v>
      </c>
      <c r="K36" s="28">
        <f>LN(V!K36/V!J36)-LN(H!K36/H!J36)</f>
        <v>-3.3870432258125853E-2</v>
      </c>
      <c r="L36" s="28">
        <f>LN(V!L36/V!K36)-LN(H!L36/H!K36)</f>
        <v>4.1334549113683464E-2</v>
      </c>
      <c r="M36" s="28">
        <f>LN(V!M36/V!L36)-LN(H!M36/H!L36)</f>
        <v>1.8086675289673611E-2</v>
      </c>
      <c r="N36" s="28">
        <f>LN(V!N36/V!M36)-LN(H!N36/H!M36)</f>
        <v>6.1875913773228257E-2</v>
      </c>
      <c r="O36" s="28">
        <f>LN(V!O36/V!N36)-LN(H!O36/H!N36)</f>
        <v>-4.625477119433484E-2</v>
      </c>
      <c r="P36" s="28">
        <f>LN(V!P36/V!O36)-LN(H!P36/H!O36)</f>
        <v>-1.0155371919792535E-2</v>
      </c>
      <c r="Q36" s="28">
        <f>LN(V!Q36/V!P36)-LN(H!Q36/H!P36)</f>
        <v>-2.8949650615862417E-2</v>
      </c>
      <c r="R36" s="28">
        <f>LN(V!R36/V!Q36)-LN(H!R36/H!Q36)</f>
        <v>-8.6761693855271244E-2</v>
      </c>
      <c r="S36" s="28">
        <f>LN(V!S36/V!R36)-LN(H!S36/H!R36)</f>
        <v>2.6911079955463407E-2</v>
      </c>
      <c r="T36" s="28">
        <f>LN(V!T36/V!S36)-LN(H!T36/H!S36)</f>
        <v>-3.5029717337723011E-2</v>
      </c>
      <c r="U36" s="28">
        <f>LN(V!U36/V!T36)-LN(H!U36/H!T36)</f>
        <v>1.0116735318189653E-2</v>
      </c>
      <c r="V36" s="28">
        <f>LN(V!V36/V!U36)-LN(H!V36/H!U36)</f>
        <v>3.643268714238896E-2</v>
      </c>
      <c r="W36" s="28">
        <f>LN(V!W36/V!V36)-LN(H!W36/H!V36)</f>
        <v>3.7351106514386653E-2</v>
      </c>
      <c r="X36" s="28">
        <f>LN(V!X36/V!W36)-LN(H!X36/H!W36)</f>
        <v>8.2087517212649036E-2</v>
      </c>
      <c r="Y36" s="28">
        <f>LN(V!Y36/V!X36)-LN(H!Y36/H!X36)</f>
        <v>-7.5823824403993753E-2</v>
      </c>
      <c r="Z36" s="28">
        <f>LN(V!Z36/V!Y36)-LN(H!Z36/H!Y36)</f>
        <v>8.9236306756802164E-2</v>
      </c>
      <c r="AA36" s="28">
        <f>LN(V!AA36/V!Z36)-LN(H!AA36/H!Z36)</f>
        <v>-3.535946505708739E-2</v>
      </c>
      <c r="AC36" s="28">
        <f t="shared" si="0"/>
        <v>8.7408462977016984E-3</v>
      </c>
      <c r="AD36" s="28">
        <f t="shared" si="1"/>
        <v>2.0328997393008419E-2</v>
      </c>
      <c r="AE36" s="28">
        <f t="shared" si="2"/>
        <v>-2.9042081525959523E-2</v>
      </c>
      <c r="AF36" s="28">
        <f t="shared" si="3"/>
        <v>2.6191665769978258E-2</v>
      </c>
      <c r="AG36" s="28">
        <f t="shared" si="4"/>
        <v>-7.3156609014263267E-3</v>
      </c>
      <c r="AH36" s="28">
        <f t="shared" si="5"/>
        <v>-4.3565420664755539E-3</v>
      </c>
      <c r="AI36" s="28">
        <f t="shared" si="6"/>
        <v>1.3626418268201535E-2</v>
      </c>
      <c r="AJ36" s="28">
        <f t="shared" si="7"/>
        <v>4.7456589986680561E-3</v>
      </c>
    </row>
    <row r="37" spans="1:36" x14ac:dyDescent="0.15">
      <c r="A37" s="8">
        <v>35</v>
      </c>
      <c r="B37" s="11" t="s">
        <v>174</v>
      </c>
      <c r="C37" s="28"/>
      <c r="D37" s="28">
        <f>LN(V!D37/V!C37)-LN(H!D37/H!C37)</f>
        <v>3.9925112735859636E-2</v>
      </c>
      <c r="E37" s="28">
        <f>LN(V!E37/V!D37)-LN(H!E37/H!D37)</f>
        <v>5.2855642952199487E-3</v>
      </c>
      <c r="F37" s="28">
        <f>LN(V!F37/V!E37)-LN(H!F37/H!E37)</f>
        <v>1.1105439549743272E-2</v>
      </c>
      <c r="G37" s="28">
        <f>LN(V!G37/V!F37)-LN(H!G37/H!F37)</f>
        <v>-4.1241627845129414E-2</v>
      </c>
      <c r="H37" s="28">
        <f>LN(V!H37/V!G37)-LN(H!H37/H!G37)</f>
        <v>7.0230253809106635E-2</v>
      </c>
      <c r="I37" s="28">
        <f>LN(V!I37/V!H37)-LN(H!I37/H!H37)</f>
        <v>-7.8446975113711272E-3</v>
      </c>
      <c r="J37" s="28">
        <f>LN(V!J37/V!I37)-LN(H!J37/H!I37)</f>
        <v>3.3687489197578642E-2</v>
      </c>
      <c r="K37" s="28">
        <f>LN(V!K37/V!J37)-LN(H!K37/H!J37)</f>
        <v>-6.4497541613307341E-2</v>
      </c>
      <c r="L37" s="28">
        <f>LN(V!L37/V!K37)-LN(H!L37/H!K37)</f>
        <v>4.6869835582049629E-2</v>
      </c>
      <c r="M37" s="28">
        <f>LN(V!M37/V!L37)-LN(H!M37/H!L37)</f>
        <v>8.1017288200087689E-2</v>
      </c>
      <c r="N37" s="28">
        <f>LN(V!N37/V!M37)-LN(H!N37/H!M37)</f>
        <v>4.1821959595107643E-2</v>
      </c>
      <c r="O37" s="28">
        <f>LN(V!O37/V!N37)-LN(H!O37/H!N37)</f>
        <v>-4.536543919148437E-2</v>
      </c>
      <c r="P37" s="28">
        <f>LN(V!P37/V!O37)-LN(H!P37/H!O37)</f>
        <v>3.1222612696279052E-2</v>
      </c>
      <c r="Q37" s="28">
        <f>LN(V!Q37/V!P37)-LN(H!Q37/H!P37)</f>
        <v>9.3208307683289221E-2</v>
      </c>
      <c r="R37" s="28">
        <f>LN(V!R37/V!Q37)-LN(H!R37/H!Q37)</f>
        <v>-9.743684447086523E-2</v>
      </c>
      <c r="S37" s="28">
        <f>LN(V!S37/V!R37)-LN(H!S37/H!R37)</f>
        <v>6.1334822512900643E-2</v>
      </c>
      <c r="T37" s="28">
        <f>LN(V!T37/V!S37)-LN(H!T37/H!S37)</f>
        <v>9.272931731707984E-2</v>
      </c>
      <c r="U37" s="28">
        <f>LN(V!U37/V!T37)-LN(H!U37/H!T37)</f>
        <v>4.4601587855946284E-2</v>
      </c>
      <c r="V37" s="28">
        <f>LN(V!V37/V!U37)-LN(H!V37/H!U37)</f>
        <v>-1.6448876028460763E-3</v>
      </c>
      <c r="W37" s="28">
        <f>LN(V!W37/V!V37)-LN(H!W37/H!V37)</f>
        <v>-3.0097134420739843E-2</v>
      </c>
      <c r="X37" s="28">
        <f>LN(V!X37/V!W37)-LN(H!X37/H!W37)</f>
        <v>7.9293028703770321E-2</v>
      </c>
      <c r="Y37" s="28">
        <f>LN(V!Y37/V!X37)-LN(H!Y37/H!X37)</f>
        <v>-5.1921787290140929E-2</v>
      </c>
      <c r="Z37" s="28">
        <f>LN(V!Z37/V!Y37)-LN(H!Z37/H!Y37)</f>
        <v>-2.152434494823615E-2</v>
      </c>
      <c r="AA37" s="28">
        <f>LN(V!AA37/V!Z37)-LN(H!AA37/H!Z37)</f>
        <v>6.4786024408082871E-2</v>
      </c>
      <c r="AC37" s="28">
        <f t="shared" si="0"/>
        <v>7.5069864595138621E-3</v>
      </c>
      <c r="AD37" s="28">
        <f t="shared" si="1"/>
        <v>2.7779806192303254E-2</v>
      </c>
      <c r="AE37" s="28">
        <f t="shared" si="2"/>
        <v>8.5926918460238633E-3</v>
      </c>
      <c r="AF37" s="28">
        <f t="shared" si="3"/>
        <v>3.6976382370642109E-2</v>
      </c>
      <c r="AG37" s="28">
        <f t="shared" si="4"/>
        <v>-2.8867026100980694E-3</v>
      </c>
      <c r="AH37" s="28">
        <f t="shared" si="5"/>
        <v>1.8186249019163558E-2</v>
      </c>
      <c r="AI37" s="28">
        <f t="shared" si="6"/>
        <v>2.202772550286454E-2</v>
      </c>
      <c r="AJ37" s="28">
        <f t="shared" si="7"/>
        <v>1.7200835935309619E-2</v>
      </c>
    </row>
    <row r="38" spans="1:36" x14ac:dyDescent="0.15">
      <c r="A38" s="8">
        <v>36</v>
      </c>
      <c r="B38" s="11" t="s">
        <v>175</v>
      </c>
      <c r="C38" s="28"/>
      <c r="D38" s="28">
        <f>LN(V!D38/V!C38)-LN(H!D38/H!C38)</f>
        <v>6.6602555689187382E-2</v>
      </c>
      <c r="E38" s="28">
        <f>LN(V!E38/V!D38)-LN(H!E38/H!D38)</f>
        <v>1.7272744405776815E-2</v>
      </c>
      <c r="F38" s="28">
        <f>LN(V!F38/V!E38)-LN(H!F38/H!E38)</f>
        <v>4.4774338578873127E-2</v>
      </c>
      <c r="G38" s="28">
        <f>LN(V!G38/V!F38)-LN(H!G38/H!F38)</f>
        <v>2.9664667378196674E-3</v>
      </c>
      <c r="H38" s="28">
        <f>LN(V!H38/V!G38)-LN(H!H38/H!G38)</f>
        <v>-0.11698433002588216</v>
      </c>
      <c r="I38" s="28">
        <f>LN(V!I38/V!H38)-LN(H!I38/H!H38)</f>
        <v>7.2311569206353121E-2</v>
      </c>
      <c r="J38" s="28">
        <f>LN(V!J38/V!I38)-LN(H!J38/H!I38)</f>
        <v>-8.3601210297486989E-2</v>
      </c>
      <c r="K38" s="28">
        <f>LN(V!K38/V!J38)-LN(H!K38/H!J38)</f>
        <v>-4.7202926679446075E-2</v>
      </c>
      <c r="L38" s="28">
        <f>LN(V!L38/V!K38)-LN(H!L38/H!K38)</f>
        <v>0.11031134672832865</v>
      </c>
      <c r="M38" s="28">
        <f>LN(V!M38/V!L38)-LN(H!M38/H!L38)</f>
        <v>0.10101884654754427</v>
      </c>
      <c r="N38" s="28">
        <f>LN(V!N38/V!M38)-LN(H!N38/H!M38)</f>
        <v>0.1007148197297527</v>
      </c>
      <c r="O38" s="28">
        <f>LN(V!O38/V!N38)-LN(H!O38/H!N38)</f>
        <v>9.256614617350542E-2</v>
      </c>
      <c r="P38" s="28">
        <f>LN(V!P38/V!O38)-LN(H!P38/H!O38)</f>
        <v>-2.39935034263523E-2</v>
      </c>
      <c r="Q38" s="28">
        <f>LN(V!Q38/V!P38)-LN(H!Q38/H!P38)</f>
        <v>1.1924308023206757E-2</v>
      </c>
      <c r="R38" s="28">
        <f>LN(V!R38/V!Q38)-LN(H!R38/H!Q38)</f>
        <v>-0.27653188844211707</v>
      </c>
      <c r="S38" s="28">
        <f>LN(V!S38/V!R38)-LN(H!S38/H!R38)</f>
        <v>0.13307770614337477</v>
      </c>
      <c r="T38" s="28">
        <f>LN(V!T38/V!S38)-LN(H!T38/H!S38)</f>
        <v>8.3996350578017367E-2</v>
      </c>
      <c r="U38" s="28">
        <f>LN(V!U38/V!T38)-LN(H!U38/H!T38)</f>
        <v>-3.8154195486093334E-2</v>
      </c>
      <c r="V38" s="28">
        <f>LN(V!V38/V!U38)-LN(H!V38/H!U38)</f>
        <v>-1.4737318049537346E-3</v>
      </c>
      <c r="W38" s="28">
        <f>LN(V!W38/V!V38)-LN(H!W38/H!V38)</f>
        <v>5.314972693435252E-2</v>
      </c>
      <c r="X38" s="28">
        <f>LN(V!X38/V!W38)-LN(H!X38/H!W38)</f>
        <v>3.8892430266058098E-2</v>
      </c>
      <c r="Y38" s="28">
        <f>LN(V!Y38/V!X38)-LN(H!Y38/H!X38)</f>
        <v>-1.8597100682736654E-2</v>
      </c>
      <c r="Z38" s="28">
        <f>LN(V!Z38/V!Y38)-LN(H!Z38/H!Y38)</f>
        <v>0.12222254358983661</v>
      </c>
      <c r="AA38" s="28">
        <f>LN(V!AA38/V!Z38)-LN(H!AA38/H!Z38)</f>
        <v>2.7920724077854342E-2</v>
      </c>
      <c r="AC38" s="28">
        <f t="shared" si="0"/>
        <v>4.068157780588116E-3</v>
      </c>
      <c r="AD38" s="28">
        <f t="shared" si="1"/>
        <v>3.6248175205738517E-2</v>
      </c>
      <c r="AE38" s="28">
        <f t="shared" si="2"/>
        <v>-1.2591446305676485E-2</v>
      </c>
      <c r="AF38" s="28">
        <f t="shared" si="3"/>
        <v>2.7282116097476182E-2</v>
      </c>
      <c r="AG38" s="28">
        <f t="shared" si="4"/>
        <v>4.3848722328318102E-2</v>
      </c>
      <c r="AH38" s="28">
        <f t="shared" si="5"/>
        <v>1.1828364450031015E-2</v>
      </c>
      <c r="AI38" s="28">
        <f t="shared" si="6"/>
        <v>3.3494593434041903E-2</v>
      </c>
      <c r="AJ38" s="28">
        <f t="shared" si="7"/>
        <v>1.7677442646764602E-2</v>
      </c>
    </row>
    <row r="39" spans="1:36" x14ac:dyDescent="0.15">
      <c r="A39" s="8">
        <v>37</v>
      </c>
      <c r="B39" s="11" t="s">
        <v>176</v>
      </c>
      <c r="C39" s="28"/>
      <c r="D39" s="28">
        <f>LN(V!D39/V!C39)-LN(H!D39/H!C39)</f>
        <v>0.101732380602109</v>
      </c>
      <c r="E39" s="28">
        <f>LN(V!E39/V!D39)-LN(H!E39/H!D39)</f>
        <v>3.0051515073554386E-2</v>
      </c>
      <c r="F39" s="28">
        <f>LN(V!F39/V!E39)-LN(H!F39/H!E39)</f>
        <v>2.765039750379595E-2</v>
      </c>
      <c r="G39" s="28">
        <f>LN(V!G39/V!F39)-LN(H!G39/H!F39)</f>
        <v>9.2888760186710329E-2</v>
      </c>
      <c r="H39" s="28">
        <f>LN(V!H39/V!G39)-LN(H!H39/H!G39)</f>
        <v>0.14925859280396669</v>
      </c>
      <c r="I39" s="28">
        <f>LN(V!I39/V!H39)-LN(H!I39/H!H39)</f>
        <v>3.2188563160776368E-2</v>
      </c>
      <c r="J39" s="28">
        <f>LN(V!J39/V!I39)-LN(H!J39/H!I39)</f>
        <v>-0.18109157042448831</v>
      </c>
      <c r="K39" s="28">
        <f>LN(V!K39/V!J39)-LN(H!K39/H!J39)</f>
        <v>-3.363754595267025E-3</v>
      </c>
      <c r="L39" s="28">
        <f>LN(V!L39/V!K39)-LN(H!L39/H!K39)</f>
        <v>5.2920375297389674E-2</v>
      </c>
      <c r="M39" s="28">
        <f>LN(V!M39/V!L39)-LN(H!M39/H!L39)</f>
        <v>0.13949407157111202</v>
      </c>
      <c r="N39" s="28">
        <f>LN(V!N39/V!M39)-LN(H!N39/H!M39)</f>
        <v>2.9411168470445677E-2</v>
      </c>
      <c r="O39" s="28">
        <f>LN(V!O39/V!N39)-LN(H!O39/H!N39)</f>
        <v>-5.4122928075889164E-2</v>
      </c>
      <c r="P39" s="28">
        <f>LN(V!P39/V!O39)-LN(H!P39/H!O39)</f>
        <v>0.28970738274684699</v>
      </c>
      <c r="Q39" s="28">
        <f>LN(V!Q39/V!P39)-LN(H!Q39/H!P39)</f>
        <v>5.6103389839669934E-2</v>
      </c>
      <c r="R39" s="28">
        <f>LN(V!R39/V!Q39)-LN(H!R39/H!Q39)</f>
        <v>0.23454449130933963</v>
      </c>
      <c r="S39" s="28">
        <f>LN(V!S39/V!R39)-LN(H!S39/H!R39)</f>
        <v>2.2038246818868318E-2</v>
      </c>
      <c r="T39" s="28">
        <f>LN(V!T39/V!S39)-LN(H!T39/H!S39)</f>
        <v>4.2757512105972041E-2</v>
      </c>
      <c r="U39" s="28">
        <f>LN(V!U39/V!T39)-LN(H!U39/H!T39)</f>
        <v>-6.2863623796132251E-2</v>
      </c>
      <c r="V39" s="28">
        <f>LN(V!V39/V!U39)-LN(H!V39/H!U39)</f>
        <v>0.10570885711689301</v>
      </c>
      <c r="W39" s="28">
        <f>LN(V!W39/V!V39)-LN(H!W39/H!V39)</f>
        <v>0.12305210002807351</v>
      </c>
      <c r="X39" s="28">
        <f>LN(V!X39/V!W39)-LN(H!X39/H!W39)</f>
        <v>7.851653433154164E-2</v>
      </c>
      <c r="Y39" s="28">
        <f>LN(V!Y39/V!X39)-LN(H!Y39/H!X39)</f>
        <v>-0.10261210285432262</v>
      </c>
      <c r="Z39" s="28">
        <f>LN(V!Z39/V!Y39)-LN(H!Z39/H!Y39)</f>
        <v>-9.4858293667532706E-2</v>
      </c>
      <c r="AA39" s="28">
        <f>LN(V!AA39/V!Z39)-LN(H!AA39/H!Z39)</f>
        <v>-0.10023578823574772</v>
      </c>
      <c r="AC39" s="28">
        <f t="shared" si="0"/>
        <v>6.6407565745760747E-2</v>
      </c>
      <c r="AD39" s="28">
        <f t="shared" si="1"/>
        <v>7.4740580638384029E-3</v>
      </c>
      <c r="AE39" s="28">
        <f t="shared" si="2"/>
        <v>0.10965411652776716</v>
      </c>
      <c r="AF39" s="28">
        <f t="shared" si="3"/>
        <v>5.743427595726959E-2</v>
      </c>
      <c r="AG39" s="28">
        <f t="shared" si="4"/>
        <v>-9.9235394919201012E-2</v>
      </c>
      <c r="AH39" s="28">
        <f t="shared" si="5"/>
        <v>5.8564087295802772E-2</v>
      </c>
      <c r="AI39" s="28">
        <f t="shared" si="6"/>
        <v>-1.3168506214068891E-3</v>
      </c>
      <c r="AJ39" s="28">
        <f t="shared" si="7"/>
        <v>3.9441038987633764E-2</v>
      </c>
    </row>
    <row r="40" spans="1:36" x14ac:dyDescent="0.15">
      <c r="A40" s="8">
        <v>38</v>
      </c>
      <c r="B40" s="11" t="s">
        <v>177</v>
      </c>
      <c r="C40" s="28"/>
      <c r="D40" s="28">
        <f>LN(V!D40/V!C40)-LN(H!D40/H!C40)</f>
        <v>6.5518612227012635E-2</v>
      </c>
      <c r="E40" s="28">
        <f>LN(V!E40/V!D40)-LN(H!E40/H!D40)</f>
        <v>5.4924884999352455E-2</v>
      </c>
      <c r="F40" s="28">
        <f>LN(V!F40/V!E40)-LN(H!F40/H!E40)</f>
        <v>2.658808110728891E-2</v>
      </c>
      <c r="G40" s="28">
        <f>LN(V!G40/V!F40)-LN(H!G40/H!F40)</f>
        <v>6.0224804257966363E-2</v>
      </c>
      <c r="H40" s="28">
        <f>LN(V!H40/V!G40)-LN(H!H40/H!G40)</f>
        <v>4.9327503913376883E-2</v>
      </c>
      <c r="I40" s="28">
        <f>LN(V!I40/V!H40)-LN(H!I40/H!H40)</f>
        <v>3.3053460677637009E-2</v>
      </c>
      <c r="J40" s="28">
        <f>LN(V!J40/V!I40)-LN(H!J40/H!I40)</f>
        <v>1.9829095101544889E-2</v>
      </c>
      <c r="K40" s="28">
        <f>LN(V!K40/V!J40)-LN(H!K40/H!J40)</f>
        <v>-2.2637235547227526E-2</v>
      </c>
      <c r="L40" s="28">
        <f>LN(V!L40/V!K40)-LN(H!L40/H!K40)</f>
        <v>1.9345747209514291E-2</v>
      </c>
      <c r="M40" s="28">
        <f>LN(V!M40/V!L40)-LN(H!M40/H!L40)</f>
        <v>0.11921045404040299</v>
      </c>
      <c r="N40" s="28">
        <f>LN(V!N40/V!M40)-LN(H!N40/H!M40)</f>
        <v>5.5551360478762669E-2</v>
      </c>
      <c r="O40" s="28">
        <f>LN(V!O40/V!N40)-LN(H!O40/H!N40)</f>
        <v>-2.3765778509577118E-3</v>
      </c>
      <c r="P40" s="28">
        <f>LN(V!P40/V!O40)-LN(H!P40/H!O40)</f>
        <v>2.7565041075009285E-2</v>
      </c>
      <c r="Q40" s="28">
        <f>LN(V!Q40/V!P40)-LN(H!Q40/H!P40)</f>
        <v>7.8197662220290398E-2</v>
      </c>
      <c r="R40" s="28">
        <f>LN(V!R40/V!Q40)-LN(H!R40/H!Q40)</f>
        <v>-5.000997124557352E-2</v>
      </c>
      <c r="S40" s="28">
        <f>LN(V!S40/V!R40)-LN(H!S40/H!R40)</f>
        <v>2.2929021730051583E-2</v>
      </c>
      <c r="T40" s="28">
        <f>LN(V!T40/V!S40)-LN(H!T40/H!S40)</f>
        <v>3.0192960387999752E-2</v>
      </c>
      <c r="U40" s="28">
        <f>LN(V!U40/V!T40)-LN(H!U40/H!T40)</f>
        <v>0.13529490406817118</v>
      </c>
      <c r="V40" s="28">
        <f>LN(V!V40/V!U40)-LN(H!V40/H!U40)</f>
        <v>-2.6469220955855417E-2</v>
      </c>
      <c r="W40" s="28">
        <f>LN(V!W40/V!V40)-LN(H!W40/H!V40)</f>
        <v>-4.9436712641754685E-2</v>
      </c>
      <c r="X40" s="28">
        <f>LN(V!X40/V!W40)-LN(H!X40/H!W40)</f>
        <v>5.1244509422322788E-2</v>
      </c>
      <c r="Y40" s="28">
        <f>LN(V!Y40/V!X40)-LN(H!Y40/H!X40)</f>
        <v>-3.3328438298137947E-2</v>
      </c>
      <c r="Z40" s="28">
        <f>LN(V!Z40/V!Y40)-LN(H!Z40/H!Y40)</f>
        <v>-2.8329726611943926E-2</v>
      </c>
      <c r="AA40" s="28">
        <f>LN(V!AA40/V!Z40)-LN(H!AA40/H!Z40)</f>
        <v>1.1378607080672801E-2</v>
      </c>
      <c r="AC40" s="28">
        <f t="shared" si="0"/>
        <v>4.4823746991124319E-2</v>
      </c>
      <c r="AD40" s="28">
        <f t="shared" si="1"/>
        <v>3.8259884256599465E-2</v>
      </c>
      <c r="AE40" s="28">
        <f t="shared" si="2"/>
        <v>1.5261035185764008E-2</v>
      </c>
      <c r="AF40" s="28">
        <f t="shared" si="3"/>
        <v>2.816528805617673E-2</v>
      </c>
      <c r="AG40" s="28">
        <f t="shared" si="4"/>
        <v>-1.6759852609803023E-2</v>
      </c>
      <c r="AH40" s="28">
        <f t="shared" si="5"/>
        <v>2.6760459721181733E-2</v>
      </c>
      <c r="AI40" s="28">
        <f t="shared" si="6"/>
        <v>1.1318360306434322E-2</v>
      </c>
      <c r="AJ40" s="28">
        <f t="shared" si="7"/>
        <v>2.5316096287778853E-2</v>
      </c>
    </row>
    <row r="41" spans="1:36" x14ac:dyDescent="0.15">
      <c r="A41" s="8">
        <v>39</v>
      </c>
      <c r="B41" s="11" t="s">
        <v>178</v>
      </c>
      <c r="C41" s="28"/>
      <c r="D41" s="28">
        <f>LN(V!D41/V!C41)-LN(H!D41/H!C41)</f>
        <v>8.7423928818031196E-2</v>
      </c>
      <c r="E41" s="28">
        <f>LN(V!E41/V!D41)-LN(H!E41/H!D41)</f>
        <v>-6.4416188546484232E-2</v>
      </c>
      <c r="F41" s="28">
        <f>LN(V!F41/V!E41)-LN(H!F41/H!E41)</f>
        <v>-0.12486783486965167</v>
      </c>
      <c r="G41" s="28">
        <f>LN(V!G41/V!F41)-LN(H!G41/H!F41)</f>
        <v>5.0377852993920738E-2</v>
      </c>
      <c r="H41" s="28">
        <f>LN(V!H41/V!G41)-LN(H!H41/H!G41)</f>
        <v>-0.25299328507301921</v>
      </c>
      <c r="I41" s="28">
        <f>LN(V!I41/V!H41)-LN(H!I41/H!H41)</f>
        <v>1.1289812608366034E-3</v>
      </c>
      <c r="J41" s="28">
        <f>LN(V!J41/V!I41)-LN(H!J41/H!I41)</f>
        <v>-0.48382436651528188</v>
      </c>
      <c r="K41" s="28">
        <f>LN(V!K41/V!J41)-LN(H!K41/H!J41)</f>
        <v>0.27066594991934517</v>
      </c>
      <c r="L41" s="28">
        <f>LN(V!L41/V!K41)-LN(H!L41/H!K41)</f>
        <v>-0.87629222327894907</v>
      </c>
      <c r="M41" s="28">
        <f>LN(V!M41/V!L41)-LN(H!M41/H!L41)</f>
        <v>0.62266877994898262</v>
      </c>
      <c r="N41" s="28">
        <f>LN(V!N41/V!M41)-LN(H!N41/H!M41)</f>
        <v>0.14971728371376761</v>
      </c>
      <c r="O41" s="28">
        <f>LN(V!O41/V!N41)-LN(H!O41/H!N41)</f>
        <v>4.2461162043053349E-2</v>
      </c>
      <c r="P41" s="28">
        <f>LN(V!P41/V!O41)-LN(H!P41/H!O41)</f>
        <v>0.14907558721905881</v>
      </c>
      <c r="Q41" s="28">
        <f>LN(V!Q41/V!P41)-LN(H!Q41/H!P41)</f>
        <v>0.26355336273978835</v>
      </c>
      <c r="R41" s="28">
        <f>LN(V!R41/V!Q41)-LN(H!R41/H!Q41)</f>
        <v>-2.1200701033578656E-3</v>
      </c>
      <c r="S41" s="28">
        <f>LN(V!S41/V!R41)-LN(H!S41/H!R41)</f>
        <v>-0.30114967418145844</v>
      </c>
      <c r="T41" s="28">
        <f>LN(V!T41/V!S41)-LN(H!T41/H!S41)</f>
        <v>0.11578982187836254</v>
      </c>
      <c r="U41" s="28">
        <f>LN(V!U41/V!T41)-LN(H!U41/H!T41)</f>
        <v>0.36415127141672604</v>
      </c>
      <c r="V41" s="28">
        <f>LN(V!V41/V!U41)-LN(H!V41/H!U41)</f>
        <v>-0.15122299532365777</v>
      </c>
      <c r="W41" s="28">
        <f>LN(V!W41/V!V41)-LN(H!W41/H!V41)</f>
        <v>5.345546600972334E-4</v>
      </c>
      <c r="X41" s="28">
        <f>LN(V!X41/V!W41)-LN(H!X41/H!W41)</f>
        <v>2.5861416468959699E-2</v>
      </c>
      <c r="Y41" s="28">
        <f>LN(V!Y41/V!X41)-LN(H!Y41/H!X41)</f>
        <v>-0.19594719318230097</v>
      </c>
      <c r="Z41" s="28">
        <f>LN(V!Z41/V!Y41)-LN(H!Z41/H!Y41)</f>
        <v>-0.32060837730668373</v>
      </c>
      <c r="AA41" s="28">
        <f>LN(V!AA41/V!Z41)-LN(H!AA41/H!Z41)</f>
        <v>-0.19999055281188746</v>
      </c>
      <c r="AC41" s="28">
        <f t="shared" si="0"/>
        <v>-7.8154094846879546E-2</v>
      </c>
      <c r="AD41" s="28">
        <f t="shared" si="1"/>
        <v>-6.341291524242712E-2</v>
      </c>
      <c r="AE41" s="28">
        <f t="shared" si="2"/>
        <v>3.0364073543416848E-2</v>
      </c>
      <c r="AF41" s="28">
        <f t="shared" si="3"/>
        <v>7.1022813820097536E-2</v>
      </c>
      <c r="AG41" s="28">
        <f t="shared" si="4"/>
        <v>-0.23884870776695741</v>
      </c>
      <c r="AH41" s="28">
        <f t="shared" si="5"/>
        <v>-1.6524420849505138E-2</v>
      </c>
      <c r="AI41" s="28">
        <f t="shared" si="6"/>
        <v>-4.5179006775048061E-2</v>
      </c>
      <c r="AJ41" s="28">
        <f t="shared" si="7"/>
        <v>-3.9888988562166675E-2</v>
      </c>
    </row>
    <row r="42" spans="1:36" x14ac:dyDescent="0.15">
      <c r="A42" s="8">
        <v>40</v>
      </c>
      <c r="B42" s="11" t="s">
        <v>179</v>
      </c>
      <c r="C42" s="28"/>
      <c r="D42" s="28">
        <f>LN(V!D42/V!C42)-LN(H!D42/H!C42)</f>
        <v>0.23579132027117983</v>
      </c>
      <c r="E42" s="28">
        <f>LN(V!E42/V!D42)-LN(H!E42/H!D42)</f>
        <v>0.28804806381065973</v>
      </c>
      <c r="F42" s="28">
        <f>LN(V!F42/V!E42)-LN(H!F42/H!E42)</f>
        <v>0.32846298374303184</v>
      </c>
      <c r="G42" s="28">
        <f>LN(V!G42/V!F42)-LN(H!G42/H!F42)</f>
        <v>4.0371102673361046E-3</v>
      </c>
      <c r="H42" s="28">
        <f>LN(V!H42/V!G42)-LN(H!H42/H!G42)</f>
        <v>0.13496938674440367</v>
      </c>
      <c r="I42" s="28">
        <f>LN(V!I42/V!H42)-LN(H!I42/H!H42)</f>
        <v>0.32032101586158318</v>
      </c>
      <c r="J42" s="28">
        <f>LN(V!J42/V!I42)-LN(H!J42/H!I42)</f>
        <v>-0.17075455992523672</v>
      </c>
      <c r="K42" s="28">
        <f>LN(V!K42/V!J42)-LN(H!K42/H!J42)</f>
        <v>0.19769163684801971</v>
      </c>
      <c r="L42" s="28">
        <f>LN(V!L42/V!K42)-LN(H!L42/H!K42)</f>
        <v>0.44089261769920196</v>
      </c>
      <c r="M42" s="28">
        <f>LN(V!M42/V!L42)-LN(H!M42/H!L42)</f>
        <v>0.24732274957319167</v>
      </c>
      <c r="N42" s="28">
        <f>LN(V!N42/V!M42)-LN(H!N42/H!M42)</f>
        <v>0.16592801851842126</v>
      </c>
      <c r="O42" s="28">
        <f>LN(V!O42/V!N42)-LN(H!O42/H!N42)</f>
        <v>0.1364864698543615</v>
      </c>
      <c r="P42" s="28">
        <f>LN(V!P42/V!O42)-LN(H!P42/H!O42)</f>
        <v>0.21425982316425662</v>
      </c>
      <c r="Q42" s="28">
        <f>LN(V!Q42/V!P42)-LN(H!Q42/H!P42)</f>
        <v>0.21640763858565842</v>
      </c>
      <c r="R42" s="28">
        <f>LN(V!R42/V!Q42)-LN(H!R42/H!Q42)</f>
        <v>0.10071542796432875</v>
      </c>
      <c r="S42" s="28">
        <f>LN(V!S42/V!R42)-LN(H!S42/H!R42)</f>
        <v>0.22348668495596599</v>
      </c>
      <c r="T42" s="28">
        <f>LN(V!T42/V!S42)-LN(H!T42/H!S42)</f>
        <v>0.12869747481837629</v>
      </c>
      <c r="U42" s="28">
        <f>LN(V!U42/V!T42)-LN(H!U42/H!T42)</f>
        <v>0.33483882987431735</v>
      </c>
      <c r="V42" s="28">
        <f>LN(V!V42/V!U42)-LN(H!V42/H!U42)</f>
        <v>-0.19693079549353343</v>
      </c>
      <c r="W42" s="28">
        <f>LN(V!W42/V!V42)-LN(H!W42/H!V42)</f>
        <v>0.30980122996991327</v>
      </c>
      <c r="X42" s="28">
        <f>LN(V!X42/V!W42)-LN(H!X42/H!W42)</f>
        <v>0.13610914561289736</v>
      </c>
      <c r="Y42" s="28">
        <f>LN(V!Y42/V!X42)-LN(H!Y42/H!X42)</f>
        <v>9.7870796558457096E-2</v>
      </c>
      <c r="Z42" s="28">
        <f>LN(V!Z42/V!Y42)-LN(H!Z42/H!Y42)</f>
        <v>-0.29189080602026402</v>
      </c>
      <c r="AA42" s="28">
        <f>LN(V!AA42/V!Z42)-LN(H!AA42/H!Z42)</f>
        <v>0.11875700354725985</v>
      </c>
      <c r="AC42" s="28">
        <f t="shared" si="0"/>
        <v>0.21516771208540292</v>
      </c>
      <c r="AD42" s="28">
        <f t="shared" si="1"/>
        <v>0.17621609254271958</v>
      </c>
      <c r="AE42" s="28">
        <f t="shared" si="2"/>
        <v>0.17827120890491427</v>
      </c>
      <c r="AF42" s="28">
        <f t="shared" si="3"/>
        <v>0.14250317695639417</v>
      </c>
      <c r="AG42" s="28">
        <f t="shared" si="4"/>
        <v>-2.5087668638182358E-2</v>
      </c>
      <c r="AH42" s="28">
        <f t="shared" si="5"/>
        <v>0.17724365072381693</v>
      </c>
      <c r="AI42" s="28">
        <f t="shared" si="6"/>
        <v>7.9656609858427957E-2</v>
      </c>
      <c r="AJ42" s="28">
        <f t="shared" si="7"/>
        <v>0.15154469332750467</v>
      </c>
    </row>
    <row r="43" spans="1:36" x14ac:dyDescent="0.15">
      <c r="A43" s="8">
        <v>41</v>
      </c>
      <c r="B43" s="11" t="s">
        <v>180</v>
      </c>
      <c r="C43" s="28"/>
      <c r="D43" s="28">
        <f>LN(V!D43/V!C43)-LN(H!D43/H!C43)</f>
        <v>0.13182361344786075</v>
      </c>
      <c r="E43" s="28">
        <f>LN(V!E43/V!D43)-LN(H!E43/H!D43)</f>
        <v>3.7162565315455982E-2</v>
      </c>
      <c r="F43" s="28">
        <f>LN(V!F43/V!E43)-LN(H!F43/H!E43)</f>
        <v>0.11871188320548604</v>
      </c>
      <c r="G43" s="28">
        <f>LN(V!G43/V!F43)-LN(H!G43/H!F43)</f>
        <v>2.9088756606583957E-2</v>
      </c>
      <c r="H43" s="28">
        <f>LN(V!H43/V!G43)-LN(H!H43/H!G43)</f>
        <v>0.16575640431288793</v>
      </c>
      <c r="I43" s="28">
        <f>LN(V!I43/V!H43)-LN(H!I43/H!H43)</f>
        <v>0.12603272319773268</v>
      </c>
      <c r="J43" s="28">
        <f>LN(V!J43/V!I43)-LN(H!J43/H!I43)</f>
        <v>-0.12857064587245814</v>
      </c>
      <c r="K43" s="28">
        <f>LN(V!K43/V!J43)-LN(H!K43/H!J43)</f>
        <v>0.21350149679846578</v>
      </c>
      <c r="L43" s="28">
        <f>LN(V!L43/V!K43)-LN(H!L43/H!K43)</f>
        <v>0.20215540703137583</v>
      </c>
      <c r="M43" s="28">
        <f>LN(V!M43/V!L43)-LN(H!M43/H!L43)</f>
        <v>0.17126006035561667</v>
      </c>
      <c r="N43" s="28">
        <f>LN(V!N43/V!M43)-LN(H!N43/H!M43)</f>
        <v>0.13922849910253357</v>
      </c>
      <c r="O43" s="28">
        <f>LN(V!O43/V!N43)-LN(H!O43/H!N43)</f>
        <v>6.4887425840241042E-2</v>
      </c>
      <c r="P43" s="28">
        <f>LN(V!P43/V!O43)-LN(H!P43/H!O43)</f>
        <v>0.10347040635830304</v>
      </c>
      <c r="Q43" s="28">
        <f>LN(V!Q43/V!P43)-LN(H!Q43/H!P43)</f>
        <v>4.7759122494306284E-2</v>
      </c>
      <c r="R43" s="28">
        <f>LN(V!R43/V!Q43)-LN(H!R43/H!Q43)</f>
        <v>3.4928720286621362E-3</v>
      </c>
      <c r="S43" s="28">
        <f>LN(V!S43/V!R43)-LN(H!S43/H!R43)</f>
        <v>0.29800814904975786</v>
      </c>
      <c r="T43" s="28">
        <f>LN(V!T43/V!S43)-LN(H!T43/H!S43)</f>
        <v>4.9831419908193175E-2</v>
      </c>
      <c r="U43" s="28">
        <f>LN(V!U43/V!T43)-LN(H!U43/H!T43)</f>
        <v>-1.9226479751701192E-2</v>
      </c>
      <c r="V43" s="28">
        <f>LN(V!V43/V!U43)-LN(H!V43/H!U43)</f>
        <v>0.11865536246974359</v>
      </c>
      <c r="W43" s="28">
        <f>LN(V!W43/V!V43)-LN(H!W43/H!V43)</f>
        <v>5.0509072391118862E-2</v>
      </c>
      <c r="X43" s="28">
        <f>LN(V!X43/V!W43)-LN(H!X43/H!W43)</f>
        <v>6.9376940326332029E-2</v>
      </c>
      <c r="Y43" s="28">
        <f>LN(V!Y43/V!X43)-LN(H!Y43/H!X43)</f>
        <v>4.1076186958818484E-2</v>
      </c>
      <c r="Z43" s="28">
        <f>LN(V!Z43/V!Y43)-LN(H!Z43/H!Y43)</f>
        <v>8.0256744075326847E-2</v>
      </c>
      <c r="AA43" s="28">
        <f>LN(V!AA43/V!Z43)-LN(H!AA43/H!Z43)</f>
        <v>-6.7332788995154769E-2</v>
      </c>
      <c r="AC43" s="28">
        <f t="shared" si="0"/>
        <v>9.5350466527629324E-2</v>
      </c>
      <c r="AD43" s="28">
        <f t="shared" si="1"/>
        <v>0.11951496348310672</v>
      </c>
      <c r="AE43" s="28">
        <f t="shared" si="2"/>
        <v>0.10352359515425406</v>
      </c>
      <c r="AF43" s="28">
        <f t="shared" si="3"/>
        <v>5.3829263068737289E-2</v>
      </c>
      <c r="AG43" s="28">
        <f t="shared" si="4"/>
        <v>1.8000047346330188E-2</v>
      </c>
      <c r="AH43" s="28">
        <f t="shared" si="5"/>
        <v>0.1115192793186804</v>
      </c>
      <c r="AI43" s="28">
        <f t="shared" si="6"/>
        <v>4.0393307172834625E-2</v>
      </c>
      <c r="AJ43" s="28">
        <f t="shared" si="7"/>
        <v>8.3264851443809906E-2</v>
      </c>
    </row>
    <row r="44" spans="1:36" x14ac:dyDescent="0.15">
      <c r="A44" s="8">
        <v>42</v>
      </c>
      <c r="B44" s="11" t="s">
        <v>181</v>
      </c>
      <c r="C44" s="28"/>
      <c r="D44" s="28">
        <f>LN(V!D44/V!C44)-LN(H!D44/H!C44)</f>
        <v>6.1484960213908604E-2</v>
      </c>
      <c r="E44" s="28">
        <f>LN(V!E44/V!D44)-LN(H!E44/H!D44)</f>
        <v>2.1895352715246414E-2</v>
      </c>
      <c r="F44" s="28">
        <f>LN(V!F44/V!E44)-LN(H!F44/H!E44)</f>
        <v>2.9159172461502236E-2</v>
      </c>
      <c r="G44" s="28">
        <f>LN(V!G44/V!F44)-LN(H!G44/H!F44)</f>
        <v>2.1537982790051799E-2</v>
      </c>
      <c r="H44" s="28">
        <f>LN(V!H44/V!G44)-LN(H!H44/H!G44)</f>
        <v>-8.0711747348695045E-2</v>
      </c>
      <c r="I44" s="28">
        <f>LN(V!I44/V!H44)-LN(H!I44/H!H44)</f>
        <v>6.0935307984661152E-2</v>
      </c>
      <c r="J44" s="28">
        <f>LN(V!J44/V!I44)-LN(H!J44/H!I44)</f>
        <v>-1.1167951983470245E-2</v>
      </c>
      <c r="K44" s="28">
        <f>LN(V!K44/V!J44)-LN(H!K44/H!J44)</f>
        <v>-2.333095586561184E-2</v>
      </c>
      <c r="L44" s="28">
        <f>LN(V!L44/V!K44)-LN(H!L44/H!K44)</f>
        <v>8.140709497974466E-2</v>
      </c>
      <c r="M44" s="28">
        <f>LN(V!M44/V!L44)-LN(H!M44/H!L44)</f>
        <v>8.502632657309997E-2</v>
      </c>
      <c r="N44" s="28">
        <f>LN(V!N44/V!M44)-LN(H!N44/H!M44)</f>
        <v>-2.7168660440063712E-2</v>
      </c>
      <c r="O44" s="28">
        <f>LN(V!O44/V!N44)-LN(H!O44/H!N44)</f>
        <v>-2.1508764887383028E-3</v>
      </c>
      <c r="P44" s="28">
        <f>LN(V!P44/V!O44)-LN(H!P44/H!O44)</f>
        <v>1.7926743445370989E-2</v>
      </c>
      <c r="Q44" s="28">
        <f>LN(V!Q44/V!P44)-LN(H!Q44/H!P44)</f>
        <v>-2.139141212775808E-8</v>
      </c>
      <c r="R44" s="28">
        <f>LN(V!R44/V!Q44)-LN(H!R44/H!Q44)</f>
        <v>-6.6859478131289951E-2</v>
      </c>
      <c r="S44" s="28">
        <f>LN(V!S44/V!R44)-LN(H!S44/H!R44)</f>
        <v>1.7001843844974968E-2</v>
      </c>
      <c r="T44" s="28">
        <f>LN(V!T44/V!S44)-LN(H!T44/H!S44)</f>
        <v>9.7645865383754804E-2</v>
      </c>
      <c r="U44" s="28">
        <f>LN(V!U44/V!T44)-LN(H!U44/H!T44)</f>
        <v>-6.1587416054301375E-2</v>
      </c>
      <c r="V44" s="28">
        <f>LN(V!V44/V!U44)-LN(H!V44/H!U44)</f>
        <v>3.507600155763671E-2</v>
      </c>
      <c r="W44" s="28">
        <f>LN(V!W44/V!V44)-LN(H!W44/H!V44)</f>
        <v>8.6578876519258802E-2</v>
      </c>
      <c r="X44" s="28">
        <f>LN(V!X44/V!W44)-LN(H!X44/H!W44)</f>
        <v>-3.2712801178614331E-2</v>
      </c>
      <c r="Y44" s="28">
        <f>LN(V!Y44/V!X44)-LN(H!Y44/H!X44)</f>
        <v>-2.5313452592368474E-2</v>
      </c>
      <c r="Z44" s="28">
        <f>LN(V!Z44/V!Y44)-LN(H!Z44/H!Y44)</f>
        <v>0.11601559927584752</v>
      </c>
      <c r="AA44" s="28">
        <f>LN(V!AA44/V!Z44)-LN(H!AA44/H!Z44)</f>
        <v>-7.2244493040089577E-3</v>
      </c>
      <c r="AC44" s="28">
        <f t="shared" si="0"/>
        <v>1.056321372055331E-2</v>
      </c>
      <c r="AD44" s="28">
        <f t="shared" si="1"/>
        <v>2.0953170652739765E-2</v>
      </c>
      <c r="AE44" s="28">
        <f t="shared" si="2"/>
        <v>-6.8163577442188848E-3</v>
      </c>
      <c r="AF44" s="28">
        <f t="shared" si="3"/>
        <v>2.5000105245546921E-2</v>
      </c>
      <c r="AG44" s="28">
        <f t="shared" si="4"/>
        <v>2.7825899126490028E-2</v>
      </c>
      <c r="AH44" s="28">
        <f t="shared" si="5"/>
        <v>7.0684064542604411E-3</v>
      </c>
      <c r="AI44" s="28">
        <f t="shared" si="6"/>
        <v>2.6059777950900587E-2</v>
      </c>
      <c r="AJ44" s="28">
        <f t="shared" si="7"/>
        <v>1.4433841597938073E-2</v>
      </c>
    </row>
    <row r="45" spans="1:36" x14ac:dyDescent="0.15">
      <c r="A45" s="8">
        <v>43</v>
      </c>
      <c r="B45" s="11" t="s">
        <v>182</v>
      </c>
      <c r="C45" s="28"/>
      <c r="D45" s="28">
        <f>LN(V!D45/V!C45)-LN(H!D45/H!C45)</f>
        <v>9.4170125711475455E-2</v>
      </c>
      <c r="E45" s="28">
        <f>LN(V!E45/V!D45)-LN(H!E45/H!D45)</f>
        <v>7.681293260722386E-3</v>
      </c>
      <c r="F45" s="28">
        <f>LN(V!F45/V!E45)-LN(H!F45/H!E45)</f>
        <v>8.8616451290040296E-2</v>
      </c>
      <c r="G45" s="28">
        <f>LN(V!G45/V!F45)-LN(H!G45/H!F45)</f>
        <v>0.14099881642064499</v>
      </c>
      <c r="H45" s="28">
        <f>LN(V!H45/V!G45)-LN(H!H45/H!G45)</f>
        <v>7.5707080255385029E-2</v>
      </c>
      <c r="I45" s="28">
        <f>LN(V!I45/V!H45)-LN(H!I45/H!H45)</f>
        <v>7.7698084570285098E-2</v>
      </c>
      <c r="J45" s="28">
        <f>LN(V!J45/V!I45)-LN(H!J45/H!I45)</f>
        <v>-6.8856580552512189E-2</v>
      </c>
      <c r="K45" s="28">
        <f>LN(V!K45/V!J45)-LN(H!K45/H!J45)</f>
        <v>8.9596754269868684E-2</v>
      </c>
      <c r="L45" s="28">
        <f>LN(V!L45/V!K45)-LN(H!L45/H!K45)</f>
        <v>0.32604995473315734</v>
      </c>
      <c r="M45" s="28">
        <f>LN(V!M45/V!L45)-LN(H!M45/H!L45)</f>
        <v>0.14009148392377052</v>
      </c>
      <c r="N45" s="28">
        <f>LN(V!N45/V!M45)-LN(H!N45/H!M45)</f>
        <v>8.1838064614323011E-2</v>
      </c>
      <c r="O45" s="28">
        <f>LN(V!O45/V!N45)-LN(H!O45/H!N45)</f>
        <v>4.7963409054130081E-2</v>
      </c>
      <c r="P45" s="28">
        <f>LN(V!P45/V!O45)-LN(H!P45/H!O45)</f>
        <v>0.15527293188462329</v>
      </c>
      <c r="Q45" s="28">
        <f>LN(V!Q45/V!P45)-LN(H!Q45/H!P45)</f>
        <v>0.10537126193212346</v>
      </c>
      <c r="R45" s="28">
        <f>LN(V!R45/V!Q45)-LN(H!R45/H!Q45)</f>
        <v>0.1203345379829433</v>
      </c>
      <c r="S45" s="28">
        <f>LN(V!S45/V!R45)-LN(H!S45/H!R45)</f>
        <v>0.26754545776455996</v>
      </c>
      <c r="T45" s="28">
        <f>LN(V!T45/V!S45)-LN(H!T45/H!S45)</f>
        <v>-0.20989640769392492</v>
      </c>
      <c r="U45" s="28">
        <f>LN(V!U45/V!T45)-LN(H!U45/H!T45)</f>
        <v>0.46528188722161151</v>
      </c>
      <c r="V45" s="28">
        <f>LN(V!V45/V!U45)-LN(H!V45/H!U45)</f>
        <v>0.17322006030617518</v>
      </c>
      <c r="W45" s="28">
        <f>LN(V!W45/V!V45)-LN(H!W45/H!V45)</f>
        <v>0.22486217443007483</v>
      </c>
      <c r="X45" s="28">
        <f>LN(V!X45/V!W45)-LN(H!X45/H!W45)</f>
        <v>-3.8179877194067728E-2</v>
      </c>
      <c r="Y45" s="28">
        <f>LN(V!Y45/V!X45)-LN(H!Y45/H!X45)</f>
        <v>9.0070499957831798E-2</v>
      </c>
      <c r="Z45" s="28">
        <f>LN(V!Z45/V!Y45)-LN(H!Z45/H!Y45)</f>
        <v>0.19671002556423375</v>
      </c>
      <c r="AA45" s="28">
        <f>LN(V!AA45/V!Z45)-LN(H!AA45/H!Z45)</f>
        <v>-1.6174674877851604E-3</v>
      </c>
      <c r="AC45" s="28">
        <f t="shared" si="0"/>
        <v>7.8140345159415564E-2</v>
      </c>
      <c r="AD45" s="28">
        <f t="shared" si="1"/>
        <v>0.11374393539772147</v>
      </c>
      <c r="AE45" s="28">
        <f t="shared" si="2"/>
        <v>0.13929751972367602</v>
      </c>
      <c r="AF45" s="28">
        <f t="shared" si="3"/>
        <v>0.12305756741397378</v>
      </c>
      <c r="AG45" s="28">
        <f t="shared" si="4"/>
        <v>9.5054352678093465E-2</v>
      </c>
      <c r="AH45" s="28">
        <f t="shared" si="5"/>
        <v>0.12652072756069874</v>
      </c>
      <c r="AI45" s="28">
        <f t="shared" si="6"/>
        <v>0.11255636188801867</v>
      </c>
      <c r="AJ45" s="28">
        <f t="shared" si="7"/>
        <v>0.11114608245687889</v>
      </c>
    </row>
    <row r="46" spans="1:36" x14ac:dyDescent="0.15">
      <c r="A46" s="8">
        <v>44</v>
      </c>
      <c r="B46" s="11" t="s">
        <v>183</v>
      </c>
      <c r="C46" s="28"/>
      <c r="D46" s="28">
        <f>LN(V!D46/V!C46)-LN(H!D46/H!C46)</f>
        <v>0.17300659734752238</v>
      </c>
      <c r="E46" s="28">
        <f>LN(V!E46/V!D46)-LN(H!E46/H!D46)</f>
        <v>-1.3679694431807693E-2</v>
      </c>
      <c r="F46" s="28">
        <f>LN(V!F46/V!E46)-LN(H!F46/H!E46)</f>
        <v>-1.8472739368102471E-2</v>
      </c>
      <c r="G46" s="28">
        <f>LN(V!G46/V!F46)-LN(H!G46/H!F46)</f>
        <v>-1.3234048186494679E-3</v>
      </c>
      <c r="H46" s="28">
        <f>LN(V!H46/V!G46)-LN(H!H46/H!G46)</f>
        <v>-2.5954742357992694E-3</v>
      </c>
      <c r="I46" s="28">
        <f>LN(V!I46/V!H46)-LN(H!I46/H!H46)</f>
        <v>9.0712115267798696E-2</v>
      </c>
      <c r="J46" s="28">
        <f>LN(V!J46/V!I46)-LN(H!J46/H!I46)</f>
        <v>-5.4598737763492736E-2</v>
      </c>
      <c r="K46" s="28">
        <f>LN(V!K46/V!J46)-LN(H!K46/H!J46)</f>
        <v>-0.11431115910291392</v>
      </c>
      <c r="L46" s="28">
        <f>LN(V!L46/V!K46)-LN(H!L46/H!K46)</f>
        <v>9.9916871726894285E-2</v>
      </c>
      <c r="M46" s="28">
        <f>LN(V!M46/V!L46)-LN(H!M46/H!L46)</f>
        <v>3.8951028432318513E-2</v>
      </c>
      <c r="N46" s="28">
        <f>LN(V!N46/V!M46)-LN(H!N46/H!M46)</f>
        <v>-1.4833989865866662E-2</v>
      </c>
      <c r="O46" s="28">
        <f>LN(V!O46/V!N46)-LN(H!O46/H!N46)</f>
        <v>-8.8968000344022413E-4</v>
      </c>
      <c r="P46" s="28">
        <f>LN(V!P46/V!O46)-LN(H!P46/H!O46)</f>
        <v>6.1500601316444276E-2</v>
      </c>
      <c r="Q46" s="28">
        <f>LN(V!Q46/V!P46)-LN(H!Q46/H!P46)</f>
        <v>8.579326130345441E-2</v>
      </c>
      <c r="R46" s="28">
        <f>LN(V!R46/V!Q46)-LN(H!R46/H!Q46)</f>
        <v>-7.9246809402247542E-2</v>
      </c>
      <c r="S46" s="28">
        <f>LN(V!S46/V!R46)-LN(H!S46/H!R46)</f>
        <v>0.11261375796470843</v>
      </c>
      <c r="T46" s="28">
        <f>LN(V!T46/V!S46)-LN(H!T46/H!S46)</f>
        <v>0.11379071135040339</v>
      </c>
      <c r="U46" s="28">
        <f>LN(V!U46/V!T46)-LN(H!U46/H!T46)</f>
        <v>-8.763816521292557E-2</v>
      </c>
      <c r="V46" s="28">
        <f>LN(V!V46/V!U46)-LN(H!V46/H!U46)</f>
        <v>-3.39504935429258E-2</v>
      </c>
      <c r="W46" s="28">
        <f>LN(V!W46/V!V46)-LN(H!W46/H!V46)</f>
        <v>7.0232559591461657E-2</v>
      </c>
      <c r="X46" s="28">
        <f>LN(V!X46/V!W46)-LN(H!X46/H!W46)</f>
        <v>5.3108894105396709E-2</v>
      </c>
      <c r="Y46" s="28">
        <f>LN(V!Y46/V!X46)-LN(H!Y46/H!X46)</f>
        <v>-5.3495203001268487E-3</v>
      </c>
      <c r="Z46" s="28">
        <f>LN(V!Z46/V!Y46)-LN(H!Z46/H!Y46)</f>
        <v>0.14974827336572485</v>
      </c>
      <c r="AA46" s="28">
        <f>LN(V!AA46/V!Z46)-LN(H!AA46/H!Z46)</f>
        <v>-8.4580705251552576E-2</v>
      </c>
      <c r="AC46" s="28">
        <f t="shared" si="0"/>
        <v>1.092816048268796E-2</v>
      </c>
      <c r="AD46" s="28">
        <f t="shared" si="1"/>
        <v>-8.9751973146121079E-3</v>
      </c>
      <c r="AE46" s="28">
        <f t="shared" si="2"/>
        <v>3.595422623578387E-2</v>
      </c>
      <c r="AF46" s="28">
        <f t="shared" si="3"/>
        <v>2.3108701258282079E-2</v>
      </c>
      <c r="AG46" s="28">
        <f t="shared" si="4"/>
        <v>1.993934927134848E-2</v>
      </c>
      <c r="AH46" s="28">
        <f t="shared" si="5"/>
        <v>1.3489514460585883E-2</v>
      </c>
      <c r="AI46" s="28">
        <f t="shared" si="6"/>
        <v>2.1920194263181973E-2</v>
      </c>
      <c r="AJ46" s="28">
        <f t="shared" si="7"/>
        <v>1.5865108744554539E-2</v>
      </c>
    </row>
    <row r="47" spans="1:36" x14ac:dyDescent="0.15">
      <c r="A47" s="8">
        <v>45</v>
      </c>
      <c r="B47" s="11" t="s">
        <v>184</v>
      </c>
      <c r="C47" s="28"/>
      <c r="D47" s="28">
        <f>LN(V!D47/V!C47)-LN(H!D47/H!C47)</f>
        <v>7.3329305168163689E-2</v>
      </c>
      <c r="E47" s="28">
        <f>LN(V!E47/V!D47)-LN(H!E47/H!D47)</f>
        <v>3.6978257658237666E-2</v>
      </c>
      <c r="F47" s="28">
        <f>LN(V!F47/V!E47)-LN(H!F47/H!E47)</f>
        <v>6.0816380817611405E-2</v>
      </c>
      <c r="G47" s="28">
        <f>LN(V!G47/V!F47)-LN(H!G47/H!F47)</f>
        <v>1.593171107131211E-2</v>
      </c>
      <c r="H47" s="28">
        <f>LN(V!H47/V!G47)-LN(H!H47/H!G47)</f>
        <v>-3.6355973117635665E-2</v>
      </c>
      <c r="I47" s="28">
        <f>LN(V!I47/V!H47)-LN(H!I47/H!H47)</f>
        <v>3.8447281338676045E-2</v>
      </c>
      <c r="J47" s="28">
        <f>LN(V!J47/V!I47)-LN(H!J47/H!I47)</f>
        <v>-3.1475224766916221E-2</v>
      </c>
      <c r="K47" s="28">
        <f>LN(V!K47/V!J47)-LN(H!K47/H!J47)</f>
        <v>3.3379659124401106E-2</v>
      </c>
      <c r="L47" s="28">
        <f>LN(V!L47/V!K47)-LN(H!L47/H!K47)</f>
        <v>0.221218284410794</v>
      </c>
      <c r="M47" s="28">
        <f>LN(V!M47/V!L47)-LN(H!M47/H!L47)</f>
        <v>2.2148245678977194E-2</v>
      </c>
      <c r="N47" s="28">
        <f>LN(V!N47/V!M47)-LN(H!N47/H!M47)</f>
        <v>0.1340230193748678</v>
      </c>
      <c r="O47" s="28">
        <f>LN(V!O47/V!N47)-LN(H!O47/H!N47)</f>
        <v>9.5009196895342402E-2</v>
      </c>
      <c r="P47" s="28">
        <f>LN(V!P47/V!O47)-LN(H!P47/H!O47)</f>
        <v>0.10041720985188418</v>
      </c>
      <c r="Q47" s="28">
        <f>LN(V!Q47/V!P47)-LN(H!Q47/H!P47)</f>
        <v>5.9591733349808079E-2</v>
      </c>
      <c r="R47" s="28">
        <f>LN(V!R47/V!Q47)-LN(H!R47/H!Q47)</f>
        <v>-0.21039317002169688</v>
      </c>
      <c r="S47" s="28">
        <f>LN(V!S47/V!R47)-LN(H!S47/H!R47)</f>
        <v>0.10822672437733979</v>
      </c>
      <c r="T47" s="28">
        <f>LN(V!T47/V!S47)-LN(H!T47/H!S47)</f>
        <v>0.11048996285793247</v>
      </c>
      <c r="U47" s="28">
        <f>LN(V!U47/V!T47)-LN(H!U47/H!T47)</f>
        <v>0.1004582074656904</v>
      </c>
      <c r="V47" s="28">
        <f>LN(V!V47/V!U47)-LN(H!V47/H!U47)</f>
        <v>0.14309313489068251</v>
      </c>
      <c r="W47" s="28">
        <f>LN(V!W47/V!V47)-LN(H!W47/H!V47)</f>
        <v>0.21209474262065894</v>
      </c>
      <c r="X47" s="28">
        <f>LN(V!X47/V!W47)-LN(H!X47/H!W47)</f>
        <v>5.8829929739968735E-2</v>
      </c>
      <c r="Y47" s="28">
        <f>LN(V!Y47/V!X47)-LN(H!Y47/H!X47)</f>
        <v>-8.5604885179580384E-2</v>
      </c>
      <c r="Z47" s="28">
        <f>LN(V!Z47/V!Y47)-LN(H!Z47/H!Y47)</f>
        <v>0.2264395890176098</v>
      </c>
      <c r="AA47" s="28">
        <f>LN(V!AA47/V!Z47)-LN(H!AA47/H!Z47)</f>
        <v>-2.2698575642624851E-2</v>
      </c>
      <c r="AC47" s="28">
        <f t="shared" si="0"/>
        <v>2.3163531553640312E-2</v>
      </c>
      <c r="AD47" s="28">
        <f t="shared" si="1"/>
        <v>7.585879676442478E-2</v>
      </c>
      <c r="AE47" s="28">
        <f t="shared" si="2"/>
        <v>3.0570338890535516E-2</v>
      </c>
      <c r="AF47" s="28">
        <f t="shared" si="3"/>
        <v>0.1249931955149866</v>
      </c>
      <c r="AG47" s="28">
        <f t="shared" si="4"/>
        <v>3.9378709398468194E-2</v>
      </c>
      <c r="AH47" s="28">
        <f t="shared" si="5"/>
        <v>5.3214567827480144E-2</v>
      </c>
      <c r="AI47" s="28">
        <f t="shared" si="6"/>
        <v>9.2887763221292177E-2</v>
      </c>
      <c r="AJ47" s="28">
        <f t="shared" si="7"/>
        <v>6.0481106165797438E-2</v>
      </c>
    </row>
    <row r="48" spans="1:36" x14ac:dyDescent="0.15">
      <c r="A48" s="8">
        <v>46</v>
      </c>
      <c r="B48" s="11" t="s">
        <v>185</v>
      </c>
      <c r="C48" s="28"/>
      <c r="D48" s="28">
        <f>LN(V!D48/V!C48)-LN(H!D48/H!C48)</f>
        <v>0.20152712024386005</v>
      </c>
      <c r="E48" s="28">
        <f>LN(V!E48/V!D48)-LN(H!E48/H!D48)</f>
        <v>0.2996419894964516</v>
      </c>
      <c r="F48" s="28">
        <f>LN(V!F48/V!E48)-LN(H!F48/H!E48)</f>
        <v>0.27149800534188573</v>
      </c>
      <c r="G48" s="28">
        <f>LN(V!G48/V!F48)-LN(H!G48/H!F48)</f>
        <v>6.4592086143009361E-2</v>
      </c>
      <c r="H48" s="28">
        <f>LN(V!H48/V!G48)-LN(H!H48/H!G48)</f>
        <v>6.5005422589992715E-2</v>
      </c>
      <c r="I48" s="28">
        <f>LN(V!I48/V!H48)-LN(H!I48/H!H48)</f>
        <v>6.8017682897548115E-2</v>
      </c>
      <c r="J48" s="28">
        <f>LN(V!J48/V!I48)-LN(H!J48/H!I48)</f>
        <v>-0.14798061252989456</v>
      </c>
      <c r="K48" s="28">
        <f>LN(V!K48/V!J48)-LN(H!K48/H!J48)</f>
        <v>8.0952440711819104E-2</v>
      </c>
      <c r="L48" s="28">
        <f>LN(V!L48/V!K48)-LN(H!L48/H!K48)</f>
        <v>0.65432196437859291</v>
      </c>
      <c r="M48" s="28">
        <f>LN(V!M48/V!L48)-LN(H!M48/H!L48)</f>
        <v>0.15104492693173377</v>
      </c>
      <c r="N48" s="28">
        <f>LN(V!N48/V!M48)-LN(H!N48/H!M48)</f>
        <v>0.28542457352712031</v>
      </c>
      <c r="O48" s="28">
        <f>LN(V!O48/V!N48)-LN(H!O48/H!N48)</f>
        <v>0.21576176522839841</v>
      </c>
      <c r="P48" s="28">
        <f>LN(V!P48/V!O48)-LN(H!P48/H!O48)</f>
        <v>-7.1468258739808152E-2</v>
      </c>
      <c r="Q48" s="28">
        <f>LN(V!Q48/V!P48)-LN(H!Q48/H!P48)</f>
        <v>0.27005644344879909</v>
      </c>
      <c r="R48" s="28">
        <f>LN(V!R48/V!Q48)-LN(H!R48/H!Q48)</f>
        <v>1.9445595656383104E-2</v>
      </c>
      <c r="S48" s="28">
        <f>LN(V!S48/V!R48)-LN(H!S48/H!R48)</f>
        <v>0.34127355899034167</v>
      </c>
      <c r="T48" s="28">
        <f>LN(V!T48/V!S48)-LN(H!T48/H!S48)</f>
        <v>-0.141010781231765</v>
      </c>
      <c r="U48" s="28">
        <f>LN(V!U48/V!T48)-LN(H!U48/H!T48)</f>
        <v>0.24346556577415668</v>
      </c>
      <c r="V48" s="28">
        <f>LN(V!V48/V!U48)-LN(H!V48/H!U48)</f>
        <v>-0.35272937895123563</v>
      </c>
      <c r="W48" s="28">
        <f>LN(V!W48/V!V48)-LN(H!W48/H!V48)</f>
        <v>0.88903033752281213</v>
      </c>
      <c r="X48" s="28">
        <f>LN(V!X48/V!W48)-LN(H!X48/H!W48)</f>
        <v>0.10547050437347225</v>
      </c>
      <c r="Y48" s="28">
        <f>LN(V!Y48/V!X48)-LN(H!Y48/H!X48)</f>
        <v>-4.8650012061489112E-2</v>
      </c>
      <c r="Z48" s="28">
        <f>LN(V!Z48/V!Y48)-LN(H!Z48/H!Y48)</f>
        <v>-2.8279558836044404E-2</v>
      </c>
      <c r="AA48" s="28">
        <f>LN(V!AA48/V!Z48)-LN(H!AA48/H!Z48)</f>
        <v>-5.5751725553397594E-2</v>
      </c>
      <c r="AC48" s="28">
        <f t="shared" si="0"/>
        <v>0.15375103729377751</v>
      </c>
      <c r="AD48" s="28">
        <f t="shared" si="1"/>
        <v>0.20475265860387432</v>
      </c>
      <c r="AE48" s="28">
        <f t="shared" si="2"/>
        <v>0.15501382091682281</v>
      </c>
      <c r="AF48" s="28">
        <f t="shared" si="3"/>
        <v>0.14884524949748809</v>
      </c>
      <c r="AG48" s="28">
        <f t="shared" si="4"/>
        <v>-4.4227098816977041E-2</v>
      </c>
      <c r="AH48" s="28">
        <f t="shared" si="5"/>
        <v>0.17988323976034859</v>
      </c>
      <c r="AI48" s="28">
        <f t="shared" si="6"/>
        <v>7.6443118879563676E-2</v>
      </c>
      <c r="AJ48" s="28">
        <f t="shared" si="7"/>
        <v>0.13822315370038621</v>
      </c>
    </row>
    <row r="49" spans="1:36" x14ac:dyDescent="0.15">
      <c r="A49" s="8">
        <v>47</v>
      </c>
      <c r="B49" s="11" t="s">
        <v>186</v>
      </c>
      <c r="C49" s="28"/>
      <c r="D49" s="28">
        <f>LN(V!D49/V!C49)-LN(H!D49/H!C49)</f>
        <v>0.11751035417679979</v>
      </c>
      <c r="E49" s="28">
        <f>LN(V!E49/V!D49)-LN(H!E49/H!D49)</f>
        <v>0.13895453612648734</v>
      </c>
      <c r="F49" s="28">
        <f>LN(V!F49/V!E49)-LN(H!F49/H!E49)</f>
        <v>4.1338147913549131E-2</v>
      </c>
      <c r="G49" s="28">
        <f>LN(V!G49/V!F49)-LN(H!G49/H!F49)</f>
        <v>0.12316025345955875</v>
      </c>
      <c r="H49" s="28">
        <f>LN(V!H49/V!G49)-LN(H!H49/H!G49)</f>
        <v>3.5433260197103952E-2</v>
      </c>
      <c r="I49" s="28">
        <f>LN(V!I49/V!H49)-LN(H!I49/H!H49)</f>
        <v>0.15580367808581005</v>
      </c>
      <c r="J49" s="28">
        <f>LN(V!J49/V!I49)-LN(H!J49/H!I49)</f>
        <v>-0.24477128846107421</v>
      </c>
      <c r="K49" s="28">
        <f>LN(V!K49/V!J49)-LN(H!K49/H!J49)</f>
        <v>0.18029855301985556</v>
      </c>
      <c r="L49" s="28">
        <f>LN(V!L49/V!K49)-LN(H!L49/H!K49)</f>
        <v>-8.146795248058071E-2</v>
      </c>
      <c r="M49" s="28">
        <f>LN(V!M49/V!L49)-LN(H!M49/H!L49)</f>
        <v>0.25329125078982961</v>
      </c>
      <c r="N49" s="28">
        <f>LN(V!N49/V!M49)-LN(H!N49/H!M49)</f>
        <v>7.7945999017309892E-2</v>
      </c>
      <c r="O49" s="28">
        <f>LN(V!O49/V!N49)-LN(H!O49/H!N49)</f>
        <v>8.275804804897692E-2</v>
      </c>
      <c r="P49" s="28">
        <f>LN(V!P49/V!O49)-LN(H!P49/H!O49)</f>
        <v>0.14059388782846483</v>
      </c>
      <c r="Q49" s="28">
        <f>LN(V!Q49/V!P49)-LN(H!Q49/H!P49)</f>
        <v>3.274938371904193E-3</v>
      </c>
      <c r="R49" s="28">
        <f>LN(V!R49/V!Q49)-LN(H!R49/H!Q49)</f>
        <v>-5.1342090681022634E-2</v>
      </c>
      <c r="S49" s="28">
        <f>LN(V!S49/V!R49)-LN(H!S49/H!R49)</f>
        <v>2.3251617722461385E-2</v>
      </c>
      <c r="T49" s="28">
        <f>LN(V!T49/V!S49)-LN(H!T49/H!S49)</f>
        <v>0.13393626251307703</v>
      </c>
      <c r="U49" s="28">
        <f>LN(V!U49/V!T49)-LN(H!U49/H!T49)</f>
        <v>6.2278046372182233E-2</v>
      </c>
      <c r="V49" s="28">
        <f>LN(V!V49/V!U49)-LN(H!V49/H!U49)</f>
        <v>0.39762248566491021</v>
      </c>
      <c r="W49" s="28">
        <f>LN(V!W49/V!V49)-LN(H!W49/H!V49)</f>
        <v>-0.3994765129519196</v>
      </c>
      <c r="X49" s="28">
        <f>LN(V!X49/V!W49)-LN(H!X49/H!W49)</f>
        <v>0.10434519235710295</v>
      </c>
      <c r="Y49" s="28">
        <f>LN(V!Y49/V!X49)-LN(H!Y49/H!X49)</f>
        <v>-0.14774886754935881</v>
      </c>
      <c r="Z49" s="28">
        <f>LN(V!Z49/V!Y49)-LN(H!Z49/H!Y49)</f>
        <v>-9.6196079061207876E-2</v>
      </c>
      <c r="AA49" s="28">
        <f>LN(V!AA49/V!Z49)-LN(H!AA49/H!Z49)</f>
        <v>-0.11884550615310421</v>
      </c>
      <c r="AC49" s="28">
        <f t="shared" si="0"/>
        <v>9.8937975156501851E-2</v>
      </c>
      <c r="AD49" s="28">
        <f t="shared" si="1"/>
        <v>3.7059312377068027E-2</v>
      </c>
      <c r="AE49" s="28">
        <f t="shared" si="2"/>
        <v>3.9707280258156931E-2</v>
      </c>
      <c r="AF49" s="28">
        <f t="shared" si="3"/>
        <v>5.9741094791070558E-2</v>
      </c>
      <c r="AG49" s="28">
        <f t="shared" si="4"/>
        <v>-0.12093015092122365</v>
      </c>
      <c r="AH49" s="28">
        <f t="shared" si="5"/>
        <v>3.8383296317612482E-2</v>
      </c>
      <c r="AI49" s="28">
        <f t="shared" si="6"/>
        <v>-8.0106223510397635E-3</v>
      </c>
      <c r="AJ49" s="28">
        <f t="shared" si="7"/>
        <v>3.5410341745665916E-2</v>
      </c>
    </row>
    <row r="50" spans="1:36" x14ac:dyDescent="0.15">
      <c r="A50" s="8">
        <v>48</v>
      </c>
      <c r="B50" s="11" t="s">
        <v>187</v>
      </c>
      <c r="C50" s="28"/>
      <c r="D50" s="28">
        <f>LN(V!D50/V!C50)-LN(H!D50/H!C50)</f>
        <v>0.13156840741046832</v>
      </c>
      <c r="E50" s="28">
        <f>LN(V!E50/V!D50)-LN(H!E50/H!D50)</f>
        <v>0.22570493878558076</v>
      </c>
      <c r="F50" s="28">
        <f>LN(V!F50/V!E50)-LN(H!F50/H!E50)</f>
        <v>0.14482298021668505</v>
      </c>
      <c r="G50" s="28">
        <f>LN(V!G50/V!F50)-LN(H!G50/H!F50)</f>
        <v>0.11772520492532321</v>
      </c>
      <c r="H50" s="28">
        <f>LN(V!H50/V!G50)-LN(H!H50/H!G50)</f>
        <v>-6.0054825772721906E-2</v>
      </c>
      <c r="I50" s="28">
        <f>LN(V!I50/V!H50)-LN(H!I50/H!H50)</f>
        <v>7.2342654292412767E-2</v>
      </c>
      <c r="J50" s="28">
        <f>LN(V!J50/V!I50)-LN(H!J50/H!I50)</f>
        <v>4.6463258281254208E-2</v>
      </c>
      <c r="K50" s="28">
        <f>LN(V!K50/V!J50)-LN(H!K50/H!J50)</f>
        <v>0.2059518395700736</v>
      </c>
      <c r="L50" s="28">
        <f>LN(V!L50/V!K50)-LN(H!L50/H!K50)</f>
        <v>0.35263813742017536</v>
      </c>
      <c r="M50" s="28">
        <f>LN(V!M50/V!L50)-LN(H!M50/H!L50)</f>
        <v>0.35052123788239881</v>
      </c>
      <c r="N50" s="28">
        <f>LN(V!N50/V!M50)-LN(H!N50/H!M50)</f>
        <v>0.1900560778432519</v>
      </c>
      <c r="O50" s="28">
        <f>LN(V!O50/V!N50)-LN(H!O50/H!N50)</f>
        <v>-3.8195447216962504E-2</v>
      </c>
      <c r="P50" s="28">
        <f>LN(V!P50/V!O50)-LN(H!P50/H!O50)</f>
        <v>6.7742451436530543E-2</v>
      </c>
      <c r="Q50" s="28">
        <f>LN(V!Q50/V!P50)-LN(H!Q50/H!P50)</f>
        <v>6.7148826581487839E-2</v>
      </c>
      <c r="R50" s="28">
        <f>LN(V!R50/V!Q50)-LN(H!R50/H!Q50)</f>
        <v>6.3024585310227102E-2</v>
      </c>
      <c r="S50" s="28">
        <f>LN(V!S50/V!R50)-LN(H!S50/H!R50)</f>
        <v>0.24589987952528311</v>
      </c>
      <c r="T50" s="28">
        <f>LN(V!T50/V!S50)-LN(H!T50/H!S50)</f>
        <v>6.434812609870165E-2</v>
      </c>
      <c r="U50" s="28">
        <f>LN(V!U50/V!T50)-LN(H!U50/H!T50)</f>
        <v>-5.1694457427485713E-2</v>
      </c>
      <c r="V50" s="28">
        <f>LN(V!V50/V!U50)-LN(H!V50/H!U50)</f>
        <v>-1.189026131956546E-2</v>
      </c>
      <c r="W50" s="28">
        <f>LN(V!W50/V!V50)-LN(H!W50/H!V50)</f>
        <v>6.2341054631030762E-2</v>
      </c>
      <c r="X50" s="28">
        <f>LN(V!X50/V!W50)-LN(H!X50/H!W50)</f>
        <v>9.0376320376643157E-2</v>
      </c>
      <c r="Y50" s="28">
        <f>LN(V!Y50/V!X50)-LN(H!Y50/H!X50)</f>
        <v>-0.12992951830443145</v>
      </c>
      <c r="Z50" s="28">
        <f>LN(V!Z50/V!Y50)-LN(H!Z50/H!Y50)</f>
        <v>4.5938467192122828E-2</v>
      </c>
      <c r="AA50" s="28">
        <f>LN(V!AA50/V!Z50)-LN(H!AA50/H!Z50)</f>
        <v>-1.4176016102472593E-2</v>
      </c>
      <c r="AC50" s="28">
        <f t="shared" si="0"/>
        <v>0.10010819048945599</v>
      </c>
      <c r="AD50" s="28">
        <f t="shared" si="1"/>
        <v>0.22912611019943077</v>
      </c>
      <c r="AE50" s="28">
        <f t="shared" si="2"/>
        <v>8.1124059127313214E-2</v>
      </c>
      <c r="AF50" s="28">
        <f t="shared" si="3"/>
        <v>3.0696156471864876E-2</v>
      </c>
      <c r="AG50" s="28">
        <f t="shared" si="4"/>
        <v>-3.2722355738260406E-2</v>
      </c>
      <c r="AH50" s="28">
        <f t="shared" si="5"/>
        <v>0.15512508466337199</v>
      </c>
      <c r="AI50" s="28">
        <f t="shared" si="6"/>
        <v>6.9142143930678969E-3</v>
      </c>
      <c r="AJ50" s="28">
        <f t="shared" si="7"/>
        <v>9.1613283227197514E-2</v>
      </c>
    </row>
    <row r="51" spans="1:36" x14ac:dyDescent="0.15">
      <c r="A51" s="8">
        <v>49</v>
      </c>
      <c r="B51" s="11" t="s">
        <v>188</v>
      </c>
      <c r="C51" s="28"/>
      <c r="D51" s="28">
        <f>LN(V!D51/V!C51)-LN(H!D51/H!C51)</f>
        <v>0.12104957239966244</v>
      </c>
      <c r="E51" s="28">
        <f>LN(V!E51/V!D51)-LN(H!E51/H!D51)</f>
        <v>-4.6581217700564434E-2</v>
      </c>
      <c r="F51" s="28">
        <f>LN(V!F51/V!E51)-LN(H!F51/H!E51)</f>
        <v>-0.1562995033576875</v>
      </c>
      <c r="G51" s="28">
        <f>LN(V!G51/V!F51)-LN(H!G51/H!F51)</f>
        <v>5.5526734345311489E-2</v>
      </c>
      <c r="H51" s="28">
        <f>LN(V!H51/V!G51)-LN(H!H51/H!G51)</f>
        <v>0.13478580004902768</v>
      </c>
      <c r="I51" s="28">
        <f>LN(V!I51/V!H51)-LN(H!I51/H!H51)</f>
        <v>6.8541590711599987E-2</v>
      </c>
      <c r="J51" s="28">
        <f>LN(V!J51/V!I51)-LN(H!J51/H!I51)</f>
        <v>1.6689139083660536E-2</v>
      </c>
      <c r="K51" s="28">
        <f>LN(V!K51/V!J51)-LN(H!K51/H!J51)</f>
        <v>0.19332833097172139</v>
      </c>
      <c r="L51" s="28">
        <f>LN(V!L51/V!K51)-LN(H!L51/H!K51)</f>
        <v>-0.14455641854748016</v>
      </c>
      <c r="M51" s="28">
        <f>LN(V!M51/V!L51)-LN(H!M51/H!L51)</f>
        <v>6.9051733233193247E-2</v>
      </c>
      <c r="N51" s="28">
        <f>LN(V!N51/V!M51)-LN(H!N51/H!M51)</f>
        <v>0.10494833306325418</v>
      </c>
      <c r="O51" s="28">
        <f>LN(V!O51/V!N51)-LN(H!O51/H!N51)</f>
        <v>-3.1579739908451927E-2</v>
      </c>
      <c r="P51" s="28">
        <f>LN(V!P51/V!O51)-LN(H!P51/H!O51)</f>
        <v>-8.8387022302620799E-2</v>
      </c>
      <c r="Q51" s="28">
        <f>LN(V!Q51/V!P51)-LN(H!Q51/H!P51)</f>
        <v>0.18462797365620964</v>
      </c>
      <c r="R51" s="28">
        <f>LN(V!R51/V!Q51)-LN(H!R51/H!Q51)</f>
        <v>-5.9856057947456992E-2</v>
      </c>
      <c r="S51" s="28">
        <f>LN(V!S51/V!R51)-LN(H!S51/H!R51)</f>
        <v>0.24763510393902377</v>
      </c>
      <c r="T51" s="28">
        <f>LN(V!T51/V!S51)-LN(H!T51/H!S51)</f>
        <v>8.4704737679041867E-2</v>
      </c>
      <c r="U51" s="28">
        <f>LN(V!U51/V!T51)-LN(H!U51/H!T51)</f>
        <v>-7.7453046029487063E-2</v>
      </c>
      <c r="V51" s="28">
        <f>LN(V!V51/V!U51)-LN(H!V51/H!U51)</f>
        <v>-0.44056643434304138</v>
      </c>
      <c r="W51" s="28">
        <f>LN(V!W51/V!V51)-LN(H!W51/H!V51)</f>
        <v>-7.0315692881959629E-2</v>
      </c>
      <c r="X51" s="28">
        <f>LN(V!X51/V!W51)-LN(H!X51/H!W51)</f>
        <v>-2.9126949014830757E-2</v>
      </c>
      <c r="Y51" s="28">
        <f>LN(V!Y51/V!X51)-LN(H!Y51/H!X51)</f>
        <v>-1.8361263261763593E-2</v>
      </c>
      <c r="Z51" s="28">
        <f>LN(V!Z51/V!Y51)-LN(H!Z51/H!Y51)</f>
        <v>-1.0478258692738947E-2</v>
      </c>
      <c r="AA51" s="28">
        <f>LN(V!AA51/V!Z51)-LN(H!AA51/H!Z51)</f>
        <v>2.611749115041595E-2</v>
      </c>
      <c r="AC51" s="28">
        <f t="shared" si="0"/>
        <v>1.1194680809537444E-2</v>
      </c>
      <c r="AD51" s="28">
        <f t="shared" si="1"/>
        <v>4.7892223560869841E-2</v>
      </c>
      <c r="AE51" s="28">
        <f t="shared" si="2"/>
        <v>5.0488051487340743E-2</v>
      </c>
      <c r="AF51" s="28">
        <f t="shared" si="3"/>
        <v>-0.10655147691805537</v>
      </c>
      <c r="AG51" s="28">
        <f t="shared" si="4"/>
        <v>-9.0734360136219638E-4</v>
      </c>
      <c r="AH51" s="28">
        <f t="shared" si="5"/>
        <v>4.9190137524105296E-2</v>
      </c>
      <c r="AI51" s="28">
        <f t="shared" si="6"/>
        <v>-6.6934926924295438E-2</v>
      </c>
      <c r="AJ51" s="28">
        <f t="shared" si="7"/>
        <v>5.3892886497289435E-4</v>
      </c>
    </row>
    <row r="52" spans="1:36" x14ac:dyDescent="0.15">
      <c r="A52" s="8">
        <v>50</v>
      </c>
      <c r="B52" s="11" t="s">
        <v>189</v>
      </c>
      <c r="C52" s="28"/>
      <c r="D52" s="28">
        <f>LN(V!D52/V!C52)-LN(H!D52/H!C52)</f>
        <v>7.9267422429997125E-2</v>
      </c>
      <c r="E52" s="28">
        <f>LN(V!E52/V!D52)-LN(H!E52/H!D52)</f>
        <v>1.0251878011020628E-2</v>
      </c>
      <c r="F52" s="28">
        <f>LN(V!F52/V!E52)-LN(H!F52/H!E52)</f>
        <v>-3.082354410301218E-2</v>
      </c>
      <c r="G52" s="28">
        <f>LN(V!G52/V!F52)-LN(H!G52/H!F52)</f>
        <v>9.3484443694566766E-2</v>
      </c>
      <c r="H52" s="28">
        <f>LN(V!H52/V!G52)-LN(H!H52/H!G52)</f>
        <v>-3.1498880302614253E-3</v>
      </c>
      <c r="I52" s="28">
        <f>LN(V!I52/V!H52)-LN(H!I52/H!H52)</f>
        <v>-3.8518430030320266E-3</v>
      </c>
      <c r="J52" s="28">
        <f>LN(V!J52/V!I52)-LN(H!J52/H!I52)</f>
        <v>2.1314371960823138E-2</v>
      </c>
      <c r="K52" s="28">
        <f>LN(V!K52/V!J52)-LN(H!K52/H!J52)</f>
        <v>7.2238815287527097E-2</v>
      </c>
      <c r="L52" s="28">
        <f>LN(V!L52/V!K52)-LN(H!L52/H!K52)</f>
        <v>5.6199980039056199E-2</v>
      </c>
      <c r="M52" s="28">
        <f>LN(V!M52/V!L52)-LN(H!M52/H!L52)</f>
        <v>5.5900132192924105E-2</v>
      </c>
      <c r="N52" s="28">
        <f>LN(V!N52/V!M52)-LN(H!N52/H!M52)</f>
        <v>9.9514823949982373E-2</v>
      </c>
      <c r="O52" s="28">
        <f>LN(V!O52/V!N52)-LN(H!O52/H!N52)</f>
        <v>1.0578430123708713E-2</v>
      </c>
      <c r="P52" s="28">
        <f>LN(V!P52/V!O52)-LN(H!P52/H!O52)</f>
        <v>0.26745041278655102</v>
      </c>
      <c r="Q52" s="28">
        <f>LN(V!Q52/V!P52)-LN(H!Q52/H!P52)</f>
        <v>-2.6228207434557012E-2</v>
      </c>
      <c r="R52" s="28">
        <f>LN(V!R52/V!Q52)-LN(H!R52/H!Q52)</f>
        <v>-0.10816688204859298</v>
      </c>
      <c r="S52" s="28">
        <f>LN(V!S52/V!R52)-LN(H!S52/H!R52)</f>
        <v>0.14053948757487336</v>
      </c>
      <c r="T52" s="28">
        <f>LN(V!T52/V!S52)-LN(H!T52/H!S52)</f>
        <v>-0.24753834526262891</v>
      </c>
      <c r="U52" s="28">
        <f>LN(V!U52/V!T52)-LN(H!U52/H!T52)</f>
        <v>0.29737416135047368</v>
      </c>
      <c r="V52" s="28">
        <f>LN(V!V52/V!U52)-LN(H!V52/H!U52)</f>
        <v>5.1930489690932724E-2</v>
      </c>
      <c r="W52" s="28">
        <f>LN(V!W52/V!V52)-LN(H!W52/H!V52)</f>
        <v>4.5088682991270515E-2</v>
      </c>
      <c r="X52" s="28">
        <f>LN(V!X52/V!W52)-LN(H!X52/H!W52)</f>
        <v>1.8356146441858331E-2</v>
      </c>
      <c r="Y52" s="28">
        <f>LN(V!Y52/V!X52)-LN(H!Y52/H!X52)</f>
        <v>-8.0279753279971819E-2</v>
      </c>
      <c r="Z52" s="28">
        <f>LN(V!Z52/V!Y52)-LN(H!Z52/H!Y52)</f>
        <v>4.504672260478601E-2</v>
      </c>
      <c r="AA52" s="28">
        <f>LN(V!AA52/V!Z52)-LN(H!AA52/H!Z52)</f>
        <v>4.0530542022339092E-2</v>
      </c>
      <c r="AC52" s="28">
        <f t="shared" si="0"/>
        <v>1.3182209313856353E-2</v>
      </c>
      <c r="AD52" s="28">
        <f t="shared" si="1"/>
        <v>6.103362468606259E-2</v>
      </c>
      <c r="AE52" s="28">
        <f t="shared" si="2"/>
        <v>5.6834648200396631E-2</v>
      </c>
      <c r="AF52" s="28">
        <f t="shared" si="3"/>
        <v>3.3042227042381266E-2</v>
      </c>
      <c r="AG52" s="28">
        <f t="shared" si="4"/>
        <v>1.765837115717761E-3</v>
      </c>
      <c r="AH52" s="28">
        <f t="shared" si="5"/>
        <v>5.8934136443229611E-2</v>
      </c>
      <c r="AI52" s="28">
        <f t="shared" si="6"/>
        <v>2.1313580819882452E-2</v>
      </c>
      <c r="AJ52" s="28">
        <f t="shared" si="7"/>
        <v>3.5902654676549454E-2</v>
      </c>
    </row>
    <row r="53" spans="1:36" x14ac:dyDescent="0.15">
      <c r="A53" s="8">
        <v>51</v>
      </c>
      <c r="B53" s="11" t="s">
        <v>190</v>
      </c>
      <c r="C53" s="28"/>
      <c r="D53" s="28">
        <f>LN(V!D53/V!C53)-LN(H!D53/H!C53)</f>
        <v>-0.12761432021912428</v>
      </c>
      <c r="E53" s="28">
        <f>LN(V!E53/V!D53)-LN(H!E53/H!D53)</f>
        <v>-0.10563423695951019</v>
      </c>
      <c r="F53" s="28">
        <f>LN(V!F53/V!E53)-LN(H!F53/H!E53)</f>
        <v>0.10990082699732689</v>
      </c>
      <c r="G53" s="28">
        <f>LN(V!G53/V!F53)-LN(H!G53/H!F53)</f>
        <v>6.3730546937814214E-2</v>
      </c>
      <c r="H53" s="28">
        <f>LN(V!H53/V!G53)-LN(H!H53/H!G53)</f>
        <v>1.8136986590451293E-2</v>
      </c>
      <c r="I53" s="28">
        <f>LN(V!I53/V!H53)-LN(H!I53/H!H53)</f>
        <v>0.15580213303705664</v>
      </c>
      <c r="J53" s="28">
        <f>LN(V!J53/V!I53)-LN(H!J53/H!I53)</f>
        <v>6.9273789171296923E-2</v>
      </c>
      <c r="K53" s="28">
        <f>LN(V!K53/V!J53)-LN(H!K53/H!J53)</f>
        <v>0.12566305372279174</v>
      </c>
      <c r="L53" s="28">
        <f>LN(V!L53/V!K53)-LN(H!L53/H!K53)</f>
        <v>-7.7632631102648713E-3</v>
      </c>
      <c r="M53" s="28">
        <f>LN(V!M53/V!L53)-LN(H!M53/H!L53)</f>
        <v>0.10063332320953534</v>
      </c>
      <c r="N53" s="28">
        <f>LN(V!N53/V!M53)-LN(H!N53/H!M53)</f>
        <v>-1.2620531164515933E-2</v>
      </c>
      <c r="O53" s="28">
        <f>LN(V!O53/V!N53)-LN(H!O53/H!N53)</f>
        <v>5.8651015602807811E-3</v>
      </c>
      <c r="P53" s="28">
        <f>LN(V!P53/V!O53)-LN(H!P53/H!O53)</f>
        <v>-0.10879285119554957</v>
      </c>
      <c r="Q53" s="28">
        <f>LN(V!Q53/V!P53)-LN(H!Q53/H!P53)</f>
        <v>-3.9497340641870764E-2</v>
      </c>
      <c r="R53" s="28">
        <f>LN(V!R53/V!Q53)-LN(H!R53/H!Q53)</f>
        <v>-0.22538095644305298</v>
      </c>
      <c r="S53" s="28">
        <f>LN(V!S53/V!R53)-LN(H!S53/H!R53)</f>
        <v>7.7495518173820874E-2</v>
      </c>
      <c r="T53" s="28">
        <f>LN(V!T53/V!S53)-LN(H!T53/H!S53)</f>
        <v>8.9187952643879645E-2</v>
      </c>
      <c r="U53" s="28">
        <f>LN(V!U53/V!T53)-LN(H!U53/H!T53)</f>
        <v>-0.18010358106498067</v>
      </c>
      <c r="V53" s="28">
        <f>LN(V!V53/V!U53)-LN(H!V53/H!U53)</f>
        <v>-4.441999631071069E-2</v>
      </c>
      <c r="W53" s="28">
        <f>LN(V!W53/V!V53)-LN(H!W53/H!V53)</f>
        <v>7.3949682812734525E-3</v>
      </c>
      <c r="X53" s="28">
        <f>LN(V!X53/V!W53)-LN(H!X53/H!W53)</f>
        <v>0.15540926674002536</v>
      </c>
      <c r="Y53" s="28">
        <f>LN(V!Y53/V!X53)-LN(H!Y53/H!X53)</f>
        <v>-0.15520538420126515</v>
      </c>
      <c r="Z53" s="28">
        <f>LN(V!Z53/V!Y53)-LN(H!Z53/H!Y53)</f>
        <v>0.19445964282368575</v>
      </c>
      <c r="AA53" s="28">
        <f>LN(V!AA53/V!Z53)-LN(H!AA53/H!Z53)</f>
        <v>1.3043664176621467E-2</v>
      </c>
      <c r="AC53" s="28">
        <f t="shared" si="0"/>
        <v>4.8387251320627774E-2</v>
      </c>
      <c r="AD53" s="28">
        <f t="shared" si="1"/>
        <v>5.5037274365768642E-2</v>
      </c>
      <c r="AE53" s="28">
        <f t="shared" si="2"/>
        <v>-5.8062105709274336E-2</v>
      </c>
      <c r="AF53" s="28">
        <f t="shared" si="3"/>
        <v>5.4937220578974207E-3</v>
      </c>
      <c r="AG53" s="28">
        <f t="shared" si="4"/>
        <v>1.7432640933014023E-2</v>
      </c>
      <c r="AH53" s="28">
        <f t="shared" si="5"/>
        <v>-1.5124156717528439E-3</v>
      </c>
      <c r="AI53" s="28">
        <f t="shared" si="6"/>
        <v>9.9708166360661463E-3</v>
      </c>
      <c r="AJ53" s="28">
        <f t="shared" si="7"/>
        <v>1.3329505781484327E-2</v>
      </c>
    </row>
    <row r="54" spans="1:36" x14ac:dyDescent="0.15">
      <c r="A54" s="8">
        <v>52</v>
      </c>
      <c r="B54" s="11" t="s">
        <v>191</v>
      </c>
      <c r="C54" s="28"/>
      <c r="D54" s="28">
        <f>LN(V!D54/V!C54)-LN(H!D54/H!C54)</f>
        <v>4.1806248776454093E-2</v>
      </c>
      <c r="E54" s="28">
        <f>LN(V!E54/V!D54)-LN(H!E54/H!D54)</f>
        <v>3.0993454807989335E-2</v>
      </c>
      <c r="F54" s="28">
        <f>LN(V!F54/V!E54)-LN(H!F54/H!E54)</f>
        <v>3.5363909503739639E-2</v>
      </c>
      <c r="G54" s="28">
        <f>LN(V!G54/V!F54)-LN(H!G54/H!F54)</f>
        <v>-6.8518870184257688E-4</v>
      </c>
      <c r="H54" s="28">
        <f>LN(V!H54/V!G54)-LN(H!H54/H!G54)</f>
        <v>-3.4459407330708472E-2</v>
      </c>
      <c r="I54" s="28">
        <f>LN(V!I54/V!H54)-LN(H!I54/H!H54)</f>
        <v>8.5808517102831279E-3</v>
      </c>
      <c r="J54" s="28">
        <f>LN(V!J54/V!I54)-LN(H!J54/H!I54)</f>
        <v>-1.0446750193051756E-2</v>
      </c>
      <c r="K54" s="28">
        <f>LN(V!K54/V!J54)-LN(H!K54/H!J54)</f>
        <v>-1.1359055532681246E-2</v>
      </c>
      <c r="L54" s="28">
        <f>LN(V!L54/V!K54)-LN(H!L54/H!K54)</f>
        <v>-2.5869831450519506E-3</v>
      </c>
      <c r="M54" s="28">
        <f>LN(V!M54/V!L54)-LN(H!M54/H!L54)</f>
        <v>1.6764789301340111E-2</v>
      </c>
      <c r="N54" s="28">
        <f>LN(V!N54/V!M54)-LN(H!N54/H!M54)</f>
        <v>6.9989593125245164E-2</v>
      </c>
      <c r="O54" s="28">
        <f>LN(V!O54/V!N54)-LN(H!O54/H!N54)</f>
        <v>-1.6292993292297636E-2</v>
      </c>
      <c r="P54" s="28">
        <f>LN(V!P54/V!O54)-LN(H!P54/H!O54)</f>
        <v>6.2564797101381547E-2</v>
      </c>
      <c r="Q54" s="28">
        <f>LN(V!Q54/V!P54)-LN(H!Q54/H!P54)</f>
        <v>2.5270327709487068E-2</v>
      </c>
      <c r="R54" s="28">
        <f>LN(V!R54/V!Q54)-LN(H!R54/H!Q54)</f>
        <v>-5.565226086014452E-3</v>
      </c>
      <c r="S54" s="28">
        <f>LN(V!S54/V!R54)-LN(H!S54/H!R54)</f>
        <v>4.5642400829442334E-2</v>
      </c>
      <c r="T54" s="28">
        <f>LN(V!T54/V!S54)-LN(H!T54/H!S54)</f>
        <v>-4.5040267487550731E-2</v>
      </c>
      <c r="U54" s="28">
        <f>LN(V!U54/V!T54)-LN(H!U54/H!T54)</f>
        <v>-5.675525617669068E-2</v>
      </c>
      <c r="V54" s="28">
        <f>LN(V!V54/V!U54)-LN(H!V54/H!U54)</f>
        <v>9.0066932600883678E-2</v>
      </c>
      <c r="W54" s="28">
        <f>LN(V!W54/V!V54)-LN(H!W54/H!V54)</f>
        <v>3.9354756736236493E-2</v>
      </c>
      <c r="X54" s="28">
        <f>LN(V!X54/V!W54)-LN(H!X54/H!W54)</f>
        <v>-4.6583486402642441E-3</v>
      </c>
      <c r="Y54" s="28">
        <f>LN(V!Y54/V!X54)-LN(H!Y54/H!X54)</f>
        <v>-9.4087917435520585E-2</v>
      </c>
      <c r="Z54" s="28">
        <f>LN(V!Z54/V!Y54)-LN(H!Z54/H!Y54)</f>
        <v>3.0407145215753269E-2</v>
      </c>
      <c r="AA54" s="28">
        <f>LN(V!AA54/V!Z54)-LN(H!AA54/H!Z54)</f>
        <v>-2.8242286130027931E-2</v>
      </c>
      <c r="AC54" s="28">
        <f t="shared" si="0"/>
        <v>7.9587239978922107E-3</v>
      </c>
      <c r="AD54" s="28">
        <f t="shared" si="1"/>
        <v>1.2472318711160064E-2</v>
      </c>
      <c r="AE54" s="28">
        <f t="shared" si="2"/>
        <v>2.2323861252399772E-2</v>
      </c>
      <c r="AF54" s="28">
        <f t="shared" si="3"/>
        <v>4.5935634065229032E-3</v>
      </c>
      <c r="AG54" s="28">
        <f t="shared" si="4"/>
        <v>-3.064101944993175E-2</v>
      </c>
      <c r="AH54" s="28">
        <f t="shared" si="5"/>
        <v>1.739808998177992E-2</v>
      </c>
      <c r="AI54" s="28">
        <f t="shared" si="6"/>
        <v>-8.6194051646475908E-3</v>
      </c>
      <c r="AJ54" s="28">
        <f t="shared" si="7"/>
        <v>6.2964903691338911E-3</v>
      </c>
    </row>
    <row r="55" spans="1:36" x14ac:dyDescent="0.15">
      <c r="A55" s="8">
        <v>53</v>
      </c>
      <c r="B55" s="11" t="s">
        <v>192</v>
      </c>
      <c r="C55" s="28"/>
      <c r="D55" s="28">
        <f>LN(V!D55/V!C55)-LN(H!D55/H!C55)</f>
        <v>8.9296289331833922E-2</v>
      </c>
      <c r="E55" s="28">
        <f>LN(V!E55/V!D55)-LN(H!E55/H!D55)</f>
        <v>-4.3578550728335993E-3</v>
      </c>
      <c r="F55" s="28">
        <f>LN(V!F55/V!E55)-LN(H!F55/H!E55)</f>
        <v>3.4156729351363199E-2</v>
      </c>
      <c r="G55" s="28">
        <f>LN(V!G55/V!F55)-LN(H!G55/H!F55)</f>
        <v>0.10261970532905725</v>
      </c>
      <c r="H55" s="28">
        <f>LN(V!H55/V!G55)-LN(H!H55/H!G55)</f>
        <v>-5.897522310876422E-2</v>
      </c>
      <c r="I55" s="28">
        <f>LN(V!I55/V!H55)-LN(H!I55/H!H55)</f>
        <v>-3.032653902794058E-3</v>
      </c>
      <c r="J55" s="28">
        <f>LN(V!J55/V!I55)-LN(H!J55/H!I55)</f>
        <v>-1.3993120549968277E-2</v>
      </c>
      <c r="K55" s="28">
        <f>LN(V!K55/V!J55)-LN(H!K55/H!J55)</f>
        <v>-1.9106618513289458E-3</v>
      </c>
      <c r="L55" s="28">
        <f>LN(V!L55/V!K55)-LN(H!L55/H!K55)</f>
        <v>-4.218191620084432E-2</v>
      </c>
      <c r="M55" s="28">
        <f>LN(V!M55/V!L55)-LN(H!M55/H!L55)</f>
        <v>5.1312883465631745E-2</v>
      </c>
      <c r="N55" s="28">
        <f>LN(V!N55/V!M55)-LN(H!N55/H!M55)</f>
        <v>5.6071316955204724E-2</v>
      </c>
      <c r="O55" s="28">
        <f>LN(V!O55/V!N55)-LN(H!O55/H!N55)</f>
        <v>-9.0312586753946766E-2</v>
      </c>
      <c r="P55" s="28">
        <f>LN(V!P55/V!O55)-LN(H!P55/H!O55)</f>
        <v>-9.4131605162149204E-2</v>
      </c>
      <c r="Q55" s="28">
        <f>LN(V!Q55/V!P55)-LN(H!Q55/H!P55)</f>
        <v>5.783800249561246E-2</v>
      </c>
      <c r="R55" s="28">
        <f>LN(V!R55/V!Q55)-LN(H!R55/H!Q55)</f>
        <v>-9.5824530281713255E-2</v>
      </c>
      <c r="S55" s="28">
        <f>LN(V!S55/V!R55)-LN(H!S55/H!R55)</f>
        <v>9.4402581607611856E-3</v>
      </c>
      <c r="T55" s="28">
        <f>LN(V!T55/V!S55)-LN(H!T55/H!S55)</f>
        <v>3.2183167359637783E-2</v>
      </c>
      <c r="U55" s="28">
        <f>LN(V!U55/V!T55)-LN(H!U55/H!T55)</f>
        <v>-4.7437626195110084E-2</v>
      </c>
      <c r="V55" s="28">
        <f>LN(V!V55/V!U55)-LN(H!V55/H!U55)</f>
        <v>-3.5629969561424661E-2</v>
      </c>
      <c r="W55" s="28">
        <f>LN(V!W55/V!V55)-LN(H!W55/H!V55)</f>
        <v>-4.7094414012954902E-2</v>
      </c>
      <c r="X55" s="28">
        <f>LN(V!X55/V!W55)-LN(H!X55/H!W55)</f>
        <v>0.19370439480873305</v>
      </c>
      <c r="Y55" s="28">
        <f>LN(V!Y55/V!X55)-LN(H!Y55/H!X55)</f>
        <v>-0.15184571625527349</v>
      </c>
      <c r="Z55" s="28">
        <f>LN(V!Z55/V!Y55)-LN(H!Z55/H!Y55)</f>
        <v>-7.0859239637299856E-3</v>
      </c>
      <c r="AA55" s="28">
        <f>LN(V!AA55/V!Z55)-LN(H!AA55/H!Z55)</f>
        <v>-8.0797836610005558E-2</v>
      </c>
      <c r="AC55" s="28">
        <f t="shared" si="0"/>
        <v>1.4082140519205717E-2</v>
      </c>
      <c r="AD55" s="28">
        <f t="shared" si="1"/>
        <v>9.8597003637389859E-3</v>
      </c>
      <c r="AE55" s="28">
        <f t="shared" si="2"/>
        <v>-4.2598092308287108E-2</v>
      </c>
      <c r="AF55" s="28">
        <f t="shared" si="3"/>
        <v>1.9145110479776239E-2</v>
      </c>
      <c r="AG55" s="28">
        <f t="shared" si="4"/>
        <v>-7.990982560966968E-2</v>
      </c>
      <c r="AH55" s="28">
        <f t="shared" si="5"/>
        <v>-1.6369195972274063E-2</v>
      </c>
      <c r="AI55" s="28">
        <f t="shared" si="6"/>
        <v>-1.8000490553765978E-2</v>
      </c>
      <c r="AJ55" s="28">
        <f t="shared" si="7"/>
        <v>-1.031674702421043E-2</v>
      </c>
    </row>
    <row r="56" spans="1:36" x14ac:dyDescent="0.15">
      <c r="A56" s="8">
        <v>54</v>
      </c>
      <c r="B56" s="11" t="s">
        <v>193</v>
      </c>
      <c r="C56" s="28"/>
      <c r="D56" s="28">
        <f>LN(V!D56/V!C56)-LN(H!D56/H!C56)</f>
        <v>1.7143098687791965E-2</v>
      </c>
      <c r="E56" s="28">
        <f>LN(V!E56/V!D56)-LN(H!E56/H!D56)</f>
        <v>2.5588087808528122E-2</v>
      </c>
      <c r="F56" s="28">
        <f>LN(V!F56/V!E56)-LN(H!F56/H!E56)</f>
        <v>2.9973012433104407E-2</v>
      </c>
      <c r="G56" s="28">
        <f>LN(V!G56/V!F56)-LN(H!G56/H!F56)</f>
        <v>-7.88601432594941E-2</v>
      </c>
      <c r="H56" s="28">
        <f>LN(V!H56/V!G56)-LN(H!H56/H!G56)</f>
        <v>-6.462029464069316E-2</v>
      </c>
      <c r="I56" s="28">
        <f>LN(V!I56/V!H56)-LN(H!I56/H!H56)</f>
        <v>1.9119031716334854E-2</v>
      </c>
      <c r="J56" s="28">
        <f>LN(V!J56/V!I56)-LN(H!J56/H!I56)</f>
        <v>-1.3734379818048065E-2</v>
      </c>
      <c r="K56" s="28">
        <f>LN(V!K56/V!J56)-LN(H!K56/H!J56)</f>
        <v>-3.7789237389686606E-2</v>
      </c>
      <c r="L56" s="28">
        <f>LN(V!L56/V!K56)-LN(H!L56/H!K56)</f>
        <v>1.9375806864292626E-2</v>
      </c>
      <c r="M56" s="28">
        <f>LN(V!M56/V!L56)-LN(H!M56/H!L56)</f>
        <v>4.794970896864692E-2</v>
      </c>
      <c r="N56" s="28">
        <f>LN(V!N56/V!M56)-LN(H!N56/H!M56)</f>
        <v>4.1132773998500557E-2</v>
      </c>
      <c r="O56" s="28">
        <f>LN(V!O56/V!N56)-LN(H!O56/H!N56)</f>
        <v>-6.0403012981418293E-2</v>
      </c>
      <c r="P56" s="28">
        <f>LN(V!P56/V!O56)-LN(H!P56/H!O56)</f>
        <v>4.5479643006988972E-2</v>
      </c>
      <c r="Q56" s="28">
        <f>LN(V!Q56/V!P56)-LN(H!Q56/H!P56)</f>
        <v>-9.8969350210322132E-2</v>
      </c>
      <c r="R56" s="28">
        <f>LN(V!R56/V!Q56)-LN(H!R56/H!Q56)</f>
        <v>-0.29157421520442833</v>
      </c>
      <c r="S56" s="28">
        <f>LN(V!S56/V!R56)-LN(H!S56/H!R56)</f>
        <v>4.3980013709243274E-2</v>
      </c>
      <c r="T56" s="28">
        <f>LN(V!T56/V!S56)-LN(H!T56/H!S56)</f>
        <v>0.12880798127854365</v>
      </c>
      <c r="U56" s="28">
        <f>LN(V!U56/V!T56)-LN(H!U56/H!T56)</f>
        <v>-2.4747026257973894E-2</v>
      </c>
      <c r="V56" s="28">
        <f>LN(V!V56/V!U56)-LN(H!V56/H!U56)</f>
        <v>0.20249309602482798</v>
      </c>
      <c r="W56" s="28">
        <f>LN(V!W56/V!V56)-LN(H!W56/H!V56)</f>
        <v>0.10433074751973963</v>
      </c>
      <c r="X56" s="28">
        <f>LN(V!X56/V!W56)-LN(H!X56/H!W56)</f>
        <v>4.0641018549160288E-2</v>
      </c>
      <c r="Y56" s="28">
        <f>LN(V!Y56/V!X56)-LN(H!Y56/H!X56)</f>
        <v>-0.29947668149772561</v>
      </c>
      <c r="Z56" s="28">
        <f>LN(V!Z56/V!Y56)-LN(H!Z56/H!Y56)</f>
        <v>0.12018581870713357</v>
      </c>
      <c r="AA56" s="28">
        <f>LN(V!AA56/V!Z56)-LN(H!AA56/H!Z56)</f>
        <v>-2.5786040516222179E-2</v>
      </c>
      <c r="AC56" s="28">
        <f t="shared" si="0"/>
        <v>-1.3760061188443973E-2</v>
      </c>
      <c r="AD56" s="28">
        <f t="shared" si="1"/>
        <v>1.1386934524741087E-2</v>
      </c>
      <c r="AE56" s="28">
        <f t="shared" si="2"/>
        <v>-7.22973843359873E-2</v>
      </c>
      <c r="AF56" s="28">
        <f t="shared" si="3"/>
        <v>9.0305163422859533E-2</v>
      </c>
      <c r="AG56" s="28">
        <f t="shared" si="4"/>
        <v>-6.8358967768938073E-2</v>
      </c>
      <c r="AH56" s="28">
        <f t="shared" si="5"/>
        <v>-3.0455224905623107E-2</v>
      </c>
      <c r="AI56" s="28">
        <f t="shared" si="6"/>
        <v>3.0806114225935433E-2</v>
      </c>
      <c r="AJ56" s="28">
        <f t="shared" si="7"/>
        <v>-5.517549616998586E-3</v>
      </c>
    </row>
    <row r="57" spans="1:36" x14ac:dyDescent="0.15">
      <c r="A57" s="8">
        <v>55</v>
      </c>
      <c r="B57" s="11" t="s">
        <v>194</v>
      </c>
      <c r="C57" s="28"/>
      <c r="D57" s="28">
        <f>LN(V!D57/V!C57)-LN(H!D57/H!C57)</f>
        <v>-2.3491189039587831E-3</v>
      </c>
      <c r="E57" s="28">
        <f>LN(V!E57/V!D57)-LN(H!E57/H!D57)</f>
        <v>1.3085142449901601E-2</v>
      </c>
      <c r="F57" s="28">
        <f>LN(V!F57/V!E57)-LN(H!F57/H!E57)</f>
        <v>1.8581422534311932E-2</v>
      </c>
      <c r="G57" s="28">
        <f>LN(V!G57/V!F57)-LN(H!G57/H!F57)</f>
        <v>4.7147971650520537E-2</v>
      </c>
      <c r="H57" s="28">
        <f>LN(V!H57/V!G57)-LN(H!H57/H!G57)</f>
        <v>-2.6338807893277263E-2</v>
      </c>
      <c r="I57" s="28">
        <f>LN(V!I57/V!H57)-LN(H!I57/H!H57)</f>
        <v>4.1824950203268256E-2</v>
      </c>
      <c r="J57" s="28">
        <f>LN(V!J57/V!I57)-LN(H!J57/H!I57)</f>
        <v>-7.935922971614294E-2</v>
      </c>
      <c r="K57" s="28">
        <f>LN(V!K57/V!J57)-LN(H!K57/H!J57)</f>
        <v>2.751739957331114E-2</v>
      </c>
      <c r="L57" s="28">
        <f>LN(V!L57/V!K57)-LN(H!L57/H!K57)</f>
        <v>9.647604023998721E-2</v>
      </c>
      <c r="M57" s="28">
        <f>LN(V!M57/V!L57)-LN(H!M57/H!L57)</f>
        <v>0.15704114212590101</v>
      </c>
      <c r="N57" s="28">
        <f>LN(V!N57/V!M57)-LN(H!N57/H!M57)</f>
        <v>-7.3644206642573158E-3</v>
      </c>
      <c r="O57" s="28">
        <f>LN(V!O57/V!N57)-LN(H!O57/H!N57)</f>
        <v>-9.6405205150314865E-2</v>
      </c>
      <c r="P57" s="28">
        <f>LN(V!P57/V!O57)-LN(H!P57/H!O57)</f>
        <v>0.10137325091651166</v>
      </c>
      <c r="Q57" s="28">
        <f>LN(V!Q57/V!P57)-LN(H!Q57/H!P57)</f>
        <v>4.1530821534340456E-3</v>
      </c>
      <c r="R57" s="28">
        <f>LN(V!R57/V!Q57)-LN(H!R57/H!Q57)</f>
        <v>-6.4141943375074478E-2</v>
      </c>
      <c r="S57" s="28">
        <f>LN(V!S57/V!R57)-LN(H!S57/H!R57)</f>
        <v>0.12882234758099334</v>
      </c>
      <c r="T57" s="28">
        <f>LN(V!T57/V!S57)-LN(H!T57/H!S57)</f>
        <v>-2.4743267840581118E-2</v>
      </c>
      <c r="U57" s="28">
        <f>LN(V!U57/V!T57)-LN(H!U57/H!T57)</f>
        <v>1.4336264408340418E-2</v>
      </c>
      <c r="V57" s="28">
        <f>LN(V!V57/V!U57)-LN(H!V57/H!U57)</f>
        <v>3.9264650921595562E-2</v>
      </c>
      <c r="W57" s="28">
        <f>LN(V!W57/V!V57)-LN(H!W57/H!V57)</f>
        <v>-4.3421101528682837E-3</v>
      </c>
      <c r="X57" s="28">
        <f>LN(V!X57/V!W57)-LN(H!X57/H!W57)</f>
        <v>2.3747497854903092E-2</v>
      </c>
      <c r="Y57" s="28">
        <f>LN(V!Y57/V!X57)-LN(H!Y57/H!X57)</f>
        <v>-4.7926682392682461E-2</v>
      </c>
      <c r="Z57" s="28">
        <f>LN(V!Z57/V!Y57)-LN(H!Z57/H!Y57)</f>
        <v>9.7345127012710295E-2</v>
      </c>
      <c r="AA57" s="28">
        <f>LN(V!AA57/V!Z57)-LN(H!AA57/H!Z57)</f>
        <v>-2.1056643442814049E-2</v>
      </c>
      <c r="AC57" s="28">
        <f t="shared" si="0"/>
        <v>1.886013578894501E-2</v>
      </c>
      <c r="AD57" s="28">
        <f t="shared" si="1"/>
        <v>3.8862186311759819E-2</v>
      </c>
      <c r="AE57" s="28">
        <f t="shared" si="2"/>
        <v>1.4760306425109939E-2</v>
      </c>
      <c r="AF57" s="28">
        <f t="shared" si="3"/>
        <v>9.6526070382779335E-3</v>
      </c>
      <c r="AG57" s="28">
        <f t="shared" si="4"/>
        <v>9.4539337257379275E-3</v>
      </c>
      <c r="AH57" s="28">
        <f t="shared" si="5"/>
        <v>2.6811246368434884E-2</v>
      </c>
      <c r="AI57" s="28">
        <f t="shared" si="6"/>
        <v>9.5781045460754319E-3</v>
      </c>
      <c r="AJ57" s="28">
        <f t="shared" si="7"/>
        <v>1.9088607782507715E-2</v>
      </c>
    </row>
    <row r="58" spans="1:36" x14ac:dyDescent="0.15">
      <c r="A58" s="8">
        <v>56</v>
      </c>
      <c r="B58" s="11" t="s">
        <v>195</v>
      </c>
      <c r="C58" s="28"/>
      <c r="D58" s="28">
        <f>LN(V!D58/V!C58)-LN(H!D58/H!C58)</f>
        <v>5.3006953330127199E-2</v>
      </c>
      <c r="E58" s="28">
        <f>LN(V!E58/V!D58)-LN(H!E58/H!D58)</f>
        <v>-1.5718995747673395E-2</v>
      </c>
      <c r="F58" s="28">
        <f>LN(V!F58/V!E58)-LN(H!F58/H!E58)</f>
        <v>3.4210006309882995E-2</v>
      </c>
      <c r="G58" s="28">
        <f>LN(V!G58/V!F58)-LN(H!G58/H!F58)</f>
        <v>-1.6208764207196219E-2</v>
      </c>
      <c r="H58" s="28">
        <f>LN(V!H58/V!G58)-LN(H!H58/H!G58)</f>
        <v>-6.6531488720774357E-3</v>
      </c>
      <c r="I58" s="28">
        <f>LN(V!I58/V!H58)-LN(H!I58/H!H58)</f>
        <v>4.4540932685421912E-2</v>
      </c>
      <c r="J58" s="28">
        <f>LN(V!J58/V!I58)-LN(H!J58/H!I58)</f>
        <v>-4.5965043827902452E-3</v>
      </c>
      <c r="K58" s="28">
        <f>LN(V!K58/V!J58)-LN(H!K58/H!J58)</f>
        <v>6.4506531867960751E-2</v>
      </c>
      <c r="L58" s="28">
        <f>LN(V!L58/V!K58)-LN(H!L58/H!K58)</f>
        <v>5.7601407204761923E-2</v>
      </c>
      <c r="M58" s="28">
        <f>LN(V!M58/V!L58)-LN(H!M58/H!L58)</f>
        <v>0.10854039135332884</v>
      </c>
      <c r="N58" s="28">
        <f>LN(V!N58/V!M58)-LN(H!N58/H!M58)</f>
        <v>3.37452062312689E-2</v>
      </c>
      <c r="O58" s="28">
        <f>LN(V!O58/V!N58)-LN(H!O58/H!N58)</f>
        <v>-1.2942374744772351E-2</v>
      </c>
      <c r="P58" s="28">
        <f>LN(V!P58/V!O58)-LN(H!P58/H!O58)</f>
        <v>-2.0262430883914211E-2</v>
      </c>
      <c r="Q58" s="28">
        <f>LN(V!Q58/V!P58)-LN(H!Q58/H!P58)</f>
        <v>7.0958427545304806E-2</v>
      </c>
      <c r="R58" s="28">
        <f>LN(V!R58/V!Q58)-LN(H!R58/H!Q58)</f>
        <v>-0.22523098496223443</v>
      </c>
      <c r="S58" s="28">
        <f>LN(V!S58/V!R58)-LN(H!S58/H!R58)</f>
        <v>9.2574518945029646E-2</v>
      </c>
      <c r="T58" s="28">
        <f>LN(V!T58/V!S58)-LN(H!T58/H!S58)</f>
        <v>9.4795686231278944E-2</v>
      </c>
      <c r="U58" s="28">
        <f>LN(V!U58/V!T58)-LN(H!U58/H!T58)</f>
        <v>-5.7510063654875501E-2</v>
      </c>
      <c r="V58" s="28">
        <f>LN(V!V58/V!U58)-LN(H!V58/H!U58)</f>
        <v>1.556364349863534E-2</v>
      </c>
      <c r="W58" s="28">
        <f>LN(V!W58/V!V58)-LN(H!W58/H!V58)</f>
        <v>5.4838510441059057E-2</v>
      </c>
      <c r="X58" s="28">
        <f>LN(V!X58/V!W58)-LN(H!X58/H!W58)</f>
        <v>0.10801914217758483</v>
      </c>
      <c r="Y58" s="28">
        <f>LN(V!Y58/V!X58)-LN(H!Y58/H!X58)</f>
        <v>-8.905608040462859E-2</v>
      </c>
      <c r="Z58" s="28">
        <f>LN(V!Z58/V!Y58)-LN(H!Z58/H!Y58)</f>
        <v>1.2884244871860712E-2</v>
      </c>
      <c r="AA58" s="28">
        <f>LN(V!AA58/V!Z58)-LN(H!AA58/H!Z58)</f>
        <v>1.982185999756721E-2</v>
      </c>
      <c r="AC58" s="28">
        <f t="shared" si="0"/>
        <v>8.0340060336715723E-3</v>
      </c>
      <c r="AD58" s="28">
        <f t="shared" si="1"/>
        <v>5.1959406454906029E-2</v>
      </c>
      <c r="AE58" s="28">
        <f t="shared" si="2"/>
        <v>-1.8980568820117307E-2</v>
      </c>
      <c r="AF58" s="28">
        <f t="shared" si="3"/>
        <v>4.3141383738736536E-2</v>
      </c>
      <c r="AG58" s="28">
        <f t="shared" si="4"/>
        <v>-1.8783325178400225E-2</v>
      </c>
      <c r="AH58" s="28">
        <f t="shared" si="5"/>
        <v>1.6489418817394363E-2</v>
      </c>
      <c r="AI58" s="28">
        <f t="shared" si="6"/>
        <v>1.9919617894810254E-2</v>
      </c>
      <c r="AJ58" s="28">
        <f t="shared" si="7"/>
        <v>1.5844398326121022E-2</v>
      </c>
    </row>
    <row r="59" spans="1:36" x14ac:dyDescent="0.15">
      <c r="A59" s="8">
        <v>57</v>
      </c>
      <c r="B59" s="11" t="s">
        <v>196</v>
      </c>
      <c r="C59" s="28"/>
      <c r="D59" s="28">
        <f>LN(V!D59/V!C59)-LN(H!D59/H!C59)</f>
        <v>3.5680901864684644E-2</v>
      </c>
      <c r="E59" s="28">
        <f>LN(V!E59/V!D59)-LN(H!E59/H!D59)</f>
        <v>-3.8239166742351949E-2</v>
      </c>
      <c r="F59" s="28">
        <f>LN(V!F59/V!E59)-LN(H!F59/H!E59)</f>
        <v>-6.8139203192451592E-3</v>
      </c>
      <c r="G59" s="28">
        <f>LN(V!G59/V!F59)-LN(H!G59/H!F59)</f>
        <v>2.5125579519393787E-2</v>
      </c>
      <c r="H59" s="28">
        <f>LN(V!H59/V!G59)-LN(H!H59/H!G59)</f>
        <v>-3.8213693344111982E-2</v>
      </c>
      <c r="I59" s="28">
        <f>LN(V!I59/V!H59)-LN(H!I59/H!H59)</f>
        <v>-2.9770911682436091E-2</v>
      </c>
      <c r="J59" s="28">
        <f>LN(V!J59/V!I59)-LN(H!J59/H!I59)</f>
        <v>-1.5713234580985863E-2</v>
      </c>
      <c r="K59" s="28">
        <f>LN(V!K59/V!J59)-LN(H!K59/H!J59)</f>
        <v>-1.7034285756221568E-2</v>
      </c>
      <c r="L59" s="28">
        <f>LN(V!L59/V!K59)-LN(H!L59/H!K59)</f>
        <v>-1.2831398339096391E-2</v>
      </c>
      <c r="M59" s="28">
        <f>LN(V!M59/V!L59)-LN(H!M59/H!L59)</f>
        <v>8.5688300617306368E-2</v>
      </c>
      <c r="N59" s="28">
        <f>LN(V!N59/V!M59)-LN(H!N59/H!M59)</f>
        <v>-1.9682364567415428E-2</v>
      </c>
      <c r="O59" s="28">
        <f>LN(V!O59/V!N59)-LN(H!O59/H!N59)</f>
        <v>-8.6855671560718498E-3</v>
      </c>
      <c r="P59" s="28">
        <f>LN(V!P59/V!O59)-LN(H!P59/H!O59)</f>
        <v>9.3348882021424523E-2</v>
      </c>
      <c r="Q59" s="28">
        <f>LN(V!Q59/V!P59)-LN(H!Q59/H!P59)</f>
        <v>1.628770144420847E-2</v>
      </c>
      <c r="R59" s="28">
        <f>LN(V!R59/V!Q59)-LN(H!R59/H!Q59)</f>
        <v>-0.23607123098111776</v>
      </c>
      <c r="S59" s="28">
        <f>LN(V!S59/V!R59)-LN(H!S59/H!R59)</f>
        <v>-2.0693912875278456E-3</v>
      </c>
      <c r="T59" s="28">
        <f>LN(V!T59/V!S59)-LN(H!T59/H!S59)</f>
        <v>0.10756233881505942</v>
      </c>
      <c r="U59" s="28">
        <f>LN(V!U59/V!T59)-LN(H!U59/H!T59)</f>
        <v>-3.8479981024853969E-2</v>
      </c>
      <c r="V59" s="28">
        <f>LN(V!V59/V!U59)-LN(H!V59/H!U59)</f>
        <v>0.11601941935627609</v>
      </c>
      <c r="W59" s="28">
        <f>LN(V!W59/V!V59)-LN(H!W59/H!V59)</f>
        <v>4.4322841921704201E-2</v>
      </c>
      <c r="X59" s="28">
        <f>LN(V!X59/V!W59)-LN(H!X59/H!W59)</f>
        <v>6.3782201894870785E-2</v>
      </c>
      <c r="Y59" s="28">
        <f>LN(V!Y59/V!X59)-LN(H!Y59/H!X59)</f>
        <v>-0.3364323251318091</v>
      </c>
      <c r="Z59" s="28">
        <f>LN(V!Z59/V!Y59)-LN(H!Z59/H!Y59)</f>
        <v>0.13268040578354812</v>
      </c>
      <c r="AA59" s="28">
        <f>LN(V!AA59/V!Z59)-LN(H!AA59/H!Z59)</f>
        <v>-1.8611751126764265E-2</v>
      </c>
      <c r="AC59" s="28">
        <f t="shared" si="0"/>
        <v>-1.7582422513750279E-2</v>
      </c>
      <c r="AD59" s="28">
        <f t="shared" si="1"/>
        <v>4.0854034747174238E-3</v>
      </c>
      <c r="AE59" s="28">
        <f t="shared" si="2"/>
        <v>-2.7437921191816893E-2</v>
      </c>
      <c r="AF59" s="28">
        <f t="shared" si="3"/>
        <v>5.8641364192611303E-2</v>
      </c>
      <c r="AG59" s="28">
        <f t="shared" si="4"/>
        <v>-7.412122349167509E-2</v>
      </c>
      <c r="AH59" s="28">
        <f t="shared" si="5"/>
        <v>-1.1676258858549735E-2</v>
      </c>
      <c r="AI59" s="28">
        <f t="shared" si="6"/>
        <v>8.8553938110039077E-3</v>
      </c>
      <c r="AJ59" s="28">
        <f t="shared" si="7"/>
        <v>-5.8187630724442383E-3</v>
      </c>
    </row>
    <row r="60" spans="1:36" x14ac:dyDescent="0.15">
      <c r="A60" s="8">
        <v>58</v>
      </c>
      <c r="B60" s="11" t="s">
        <v>197</v>
      </c>
      <c r="C60" s="28"/>
      <c r="D60" s="28">
        <f>LN(V!D60/V!C60)-LN(H!D60/H!C60)</f>
        <v>9.3519747040952714E-2</v>
      </c>
      <c r="E60" s="28">
        <f>LN(V!E60/V!D60)-LN(H!E60/H!D60)</f>
        <v>8.7971064256315512E-2</v>
      </c>
      <c r="F60" s="28">
        <f>LN(V!F60/V!E60)-LN(H!F60/H!E60)</f>
        <v>6.5826278899468529E-2</v>
      </c>
      <c r="G60" s="28">
        <f>LN(V!G60/V!F60)-LN(H!G60/H!F60)</f>
        <v>3.4672623795693767E-2</v>
      </c>
      <c r="H60" s="28">
        <f>LN(V!H60/V!G60)-LN(H!H60/H!G60)</f>
        <v>5.8034550872606408E-2</v>
      </c>
      <c r="I60" s="28">
        <f>LN(V!I60/V!H60)-LN(H!I60/H!H60)</f>
        <v>1.0081799748004924E-2</v>
      </c>
      <c r="J60" s="28">
        <f>LN(V!J60/V!I60)-LN(H!J60/H!I60)</f>
        <v>-0.14236703325106362</v>
      </c>
      <c r="K60" s="28">
        <f>LN(V!K60/V!J60)-LN(H!K60/H!J60)</f>
        <v>0.15151515042536698</v>
      </c>
      <c r="L60" s="28">
        <f>LN(V!L60/V!K60)-LN(H!L60/H!K60)</f>
        <v>0.15198545323826082</v>
      </c>
      <c r="M60" s="28">
        <f>LN(V!M60/V!L60)-LN(H!M60/H!L60)</f>
        <v>0.15379521191688553</v>
      </c>
      <c r="N60" s="28">
        <f>LN(V!N60/V!M60)-LN(H!N60/H!M60)</f>
        <v>0.19232149710864962</v>
      </c>
      <c r="O60" s="28">
        <f>LN(V!O60/V!N60)-LN(H!O60/H!N60)</f>
        <v>-2.5505700854808994E-2</v>
      </c>
      <c r="P60" s="28">
        <f>LN(V!P60/V!O60)-LN(H!P60/H!O60)</f>
        <v>0.37442170478380138</v>
      </c>
      <c r="Q60" s="28">
        <f>LN(V!Q60/V!P60)-LN(H!Q60/H!P60)</f>
        <v>-2.0973779132592713E-2</v>
      </c>
      <c r="R60" s="28">
        <f>LN(V!R60/V!Q60)-LN(H!R60/H!Q60)</f>
        <v>-0.18286680252693327</v>
      </c>
      <c r="S60" s="28">
        <f>LN(V!S60/V!R60)-LN(H!S60/H!R60)</f>
        <v>0.19744133752495105</v>
      </c>
      <c r="T60" s="28">
        <f>LN(V!T60/V!S60)-LN(H!T60/H!S60)</f>
        <v>-0.55357388634076321</v>
      </c>
      <c r="U60" s="28">
        <f>LN(V!U60/V!T60)-LN(H!U60/H!T60)</f>
        <v>0.24045276973965632</v>
      </c>
      <c r="V60" s="28">
        <f>LN(V!V60/V!U60)-LN(H!V60/H!U60)</f>
        <v>-0.15008909811656748</v>
      </c>
      <c r="W60" s="28">
        <f>LN(V!W60/V!V60)-LN(H!W60/H!V60)</f>
        <v>-6.2873455953550289E-3</v>
      </c>
      <c r="X60" s="28">
        <f>LN(V!X60/V!W60)-LN(H!X60/H!W60)</f>
        <v>-0.23052281820648585</v>
      </c>
      <c r="Y60" s="28">
        <f>LN(V!Y60/V!X60)-LN(H!Y60/H!X60)</f>
        <v>0.16820268700768432</v>
      </c>
      <c r="Z60" s="28">
        <f>LN(V!Z60/V!Y60)-LN(H!Z60/H!Y60)</f>
        <v>0.15335184761032028</v>
      </c>
      <c r="AA60" s="28">
        <f>LN(V!AA60/V!Z60)-LN(H!AA60/H!Z60)</f>
        <v>2.3184606782404027E-2</v>
      </c>
      <c r="AC60" s="28">
        <f t="shared" si="0"/>
        <v>5.131726351441783E-2</v>
      </c>
      <c r="AD60" s="28">
        <f t="shared" si="1"/>
        <v>0.10145005588761986</v>
      </c>
      <c r="AE60" s="28">
        <f t="shared" si="2"/>
        <v>6.850335195888349E-2</v>
      </c>
      <c r="AF60" s="28">
        <f t="shared" si="3"/>
        <v>-0.14000407570390302</v>
      </c>
      <c r="AG60" s="28">
        <f t="shared" si="4"/>
        <v>0.11491304713346955</v>
      </c>
      <c r="AH60" s="28">
        <f t="shared" si="5"/>
        <v>8.4976703923251698E-2</v>
      </c>
      <c r="AI60" s="28">
        <f t="shared" si="6"/>
        <v>-4.4410154639888323E-2</v>
      </c>
      <c r="AJ60" s="28">
        <f t="shared" si="7"/>
        <v>3.2655309551543443E-2</v>
      </c>
    </row>
    <row r="61" spans="1:36" x14ac:dyDescent="0.15">
      <c r="A61" s="8">
        <v>59</v>
      </c>
      <c r="B61" s="11" t="s">
        <v>198</v>
      </c>
      <c r="C61" s="28"/>
      <c r="D61" s="28">
        <f>LN(V!D61/V!C61)-LN(H!D61/H!C61)</f>
        <v>-3.4865861417940458E-2</v>
      </c>
      <c r="E61" s="28">
        <f>LN(V!E61/V!D61)-LN(H!E61/H!D61)</f>
        <v>-1.7994555279107087E-2</v>
      </c>
      <c r="F61" s="28">
        <f>LN(V!F61/V!E61)-LN(H!F61/H!E61)</f>
        <v>7.2954352571586695E-2</v>
      </c>
      <c r="G61" s="28">
        <f>LN(V!G61/V!F61)-LN(H!G61/H!F61)</f>
        <v>6.8704092600367972E-2</v>
      </c>
      <c r="H61" s="28">
        <f>LN(V!H61/V!G61)-LN(H!H61/H!G61)</f>
        <v>2.9740886945076438E-2</v>
      </c>
      <c r="I61" s="28">
        <f>LN(V!I61/V!H61)-LN(H!I61/H!H61)</f>
        <v>6.0707525845493965E-2</v>
      </c>
      <c r="J61" s="28">
        <f>LN(V!J61/V!I61)-LN(H!J61/H!I61)</f>
        <v>-5.2342292114937718E-2</v>
      </c>
      <c r="K61" s="28">
        <f>LN(V!K61/V!J61)-LN(H!K61/H!J61)</f>
        <v>6.5923661632563357E-2</v>
      </c>
      <c r="L61" s="28">
        <f>LN(V!L61/V!K61)-LN(H!L61/H!K61)</f>
        <v>7.7642278503675444E-2</v>
      </c>
      <c r="M61" s="28">
        <f>LN(V!M61/V!L61)-LN(H!M61/H!L61)</f>
        <v>-1.1640407334684605E-2</v>
      </c>
      <c r="N61" s="28">
        <f>LN(V!N61/V!M61)-LN(H!N61/H!M61)</f>
        <v>7.67306755892046E-2</v>
      </c>
      <c r="O61" s="28">
        <f>LN(V!O61/V!N61)-LN(H!O61/H!N61)</f>
        <v>-8.6276867544862718E-2</v>
      </c>
      <c r="P61" s="28">
        <f>LN(V!P61/V!O61)-LN(H!P61/H!O61)</f>
        <v>7.316415909561981E-3</v>
      </c>
      <c r="Q61" s="28">
        <f>LN(V!Q61/V!P61)-LN(H!Q61/H!P61)</f>
        <v>1.4818335797702472E-2</v>
      </c>
      <c r="R61" s="28">
        <f>LN(V!R61/V!Q61)-LN(H!R61/H!Q61)</f>
        <v>-0.17479024521818581</v>
      </c>
      <c r="S61" s="28">
        <f>LN(V!S61/V!R61)-LN(H!S61/H!R61)</f>
        <v>9.0622520298836357E-2</v>
      </c>
      <c r="T61" s="28">
        <f>LN(V!T61/V!S61)-LN(H!T61/H!S61)</f>
        <v>-4.1054952598952602E-2</v>
      </c>
      <c r="U61" s="28">
        <f>LN(V!U61/V!T61)-LN(H!U61/H!T61)</f>
        <v>-1.4609431721703561E-2</v>
      </c>
      <c r="V61" s="28">
        <f>LN(V!V61/V!U61)-LN(H!V61/H!U61)</f>
        <v>6.7702980262022108E-2</v>
      </c>
      <c r="W61" s="28">
        <f>LN(V!W61/V!V61)-LN(H!W61/H!V61)</f>
        <v>4.7129197301528342E-2</v>
      </c>
      <c r="X61" s="28">
        <f>LN(V!X61/V!W61)-LN(H!X61/H!W61)</f>
        <v>2.6804674731438705E-2</v>
      </c>
      <c r="Y61" s="28">
        <f>LN(V!Y61/V!X61)-LN(H!Y61/H!X61)</f>
        <v>-0.10465425563710185</v>
      </c>
      <c r="Z61" s="28">
        <f>LN(V!Z61/V!Y61)-LN(H!Z61/H!Y61)</f>
        <v>0.12729361280135895</v>
      </c>
      <c r="AA61" s="28">
        <f>LN(V!AA61/V!Z61)-LN(H!AA61/H!Z61)</f>
        <v>2.9665799735443286E-2</v>
      </c>
      <c r="AC61" s="28">
        <f t="shared" si="0"/>
        <v>4.2822460536683593E-2</v>
      </c>
      <c r="AD61" s="28">
        <f t="shared" si="1"/>
        <v>3.1262783255164218E-2</v>
      </c>
      <c r="AE61" s="28">
        <f t="shared" si="2"/>
        <v>-2.9661968151389544E-2</v>
      </c>
      <c r="AF61" s="28">
        <f t="shared" si="3"/>
        <v>1.7194493594866599E-2</v>
      </c>
      <c r="AG61" s="28">
        <f t="shared" si="4"/>
        <v>1.7435052299900129E-2</v>
      </c>
      <c r="AH61" s="28">
        <f t="shared" si="5"/>
        <v>8.0040755188733601E-4</v>
      </c>
      <c r="AI61" s="28">
        <f t="shared" si="6"/>
        <v>1.7284703109254174E-2</v>
      </c>
      <c r="AJ61" s="28">
        <f t="shared" si="7"/>
        <v>1.5669304481579337E-2</v>
      </c>
    </row>
    <row r="62" spans="1:36" x14ac:dyDescent="0.15">
      <c r="A62" s="8">
        <v>60</v>
      </c>
      <c r="B62" s="11" t="s">
        <v>199</v>
      </c>
      <c r="C62" s="28"/>
      <c r="D62" s="28">
        <f>LN(V!D62/V!C62)-LN(H!D62/H!C62)</f>
        <v>-5.0729150412253121E-2</v>
      </c>
      <c r="E62" s="28">
        <f>LN(V!E62/V!D62)-LN(H!E62/H!D62)</f>
        <v>0.21109072569313941</v>
      </c>
      <c r="F62" s="28">
        <f>LN(V!F62/V!E62)-LN(H!F62/H!E62)</f>
        <v>0.11288439584141113</v>
      </c>
      <c r="G62" s="28">
        <f>LN(V!G62/V!F62)-LN(H!G62/H!F62)</f>
        <v>3.9545602057072443E-2</v>
      </c>
      <c r="H62" s="28">
        <f>LN(V!H62/V!G62)-LN(H!H62/H!G62)</f>
        <v>2.0884133922099091E-2</v>
      </c>
      <c r="I62" s="28">
        <f>LN(V!I62/V!H62)-LN(H!I62/H!H62)</f>
        <v>4.3785652661286402E-2</v>
      </c>
      <c r="J62" s="28">
        <f>LN(V!J62/V!I62)-LN(H!J62/H!I62)</f>
        <v>5.5617368534246474E-2</v>
      </c>
      <c r="K62" s="28">
        <f>LN(V!K62/V!J62)-LN(H!K62/H!J62)</f>
        <v>4.0955690977779466E-3</v>
      </c>
      <c r="L62" s="28">
        <f>LN(V!L62/V!K62)-LN(H!L62/H!K62)</f>
        <v>5.8524349988282397E-2</v>
      </c>
      <c r="M62" s="28">
        <f>LN(V!M62/V!L62)-LN(H!M62/H!L62)</f>
        <v>1.030421616209813E-2</v>
      </c>
      <c r="N62" s="28">
        <f>LN(V!N62/V!M62)-LN(H!N62/H!M62)</f>
        <v>-6.6650792987737906E-2</v>
      </c>
      <c r="O62" s="28">
        <f>LN(V!O62/V!N62)-LN(H!O62/H!N62)</f>
        <v>-6.2305258563599489E-2</v>
      </c>
      <c r="P62" s="28">
        <f>LN(V!P62/V!O62)-LN(H!P62/H!O62)</f>
        <v>4.3728850766000249E-3</v>
      </c>
      <c r="Q62" s="28">
        <f>LN(V!Q62/V!P62)-LN(H!Q62/H!P62)</f>
        <v>5.8096727653196061E-2</v>
      </c>
      <c r="R62" s="28">
        <f>LN(V!R62/V!Q62)-LN(H!R62/H!Q62)</f>
        <v>-0.27179550548915038</v>
      </c>
      <c r="S62" s="28">
        <f>LN(V!S62/V!R62)-LN(H!S62/H!R62)</f>
        <v>0.1380300529877207</v>
      </c>
      <c r="T62" s="28">
        <f>LN(V!T62/V!S62)-LN(H!T62/H!S62)</f>
        <v>-0.28292424089973467</v>
      </c>
      <c r="U62" s="28">
        <f>LN(V!U62/V!T62)-LN(H!U62/H!T62)</f>
        <v>-0.79598644236150695</v>
      </c>
      <c r="V62" s="28">
        <f>LN(V!V62/V!U62)-LN(H!V62/H!U62)</f>
        <v>8.0036216365011764E-2</v>
      </c>
      <c r="W62" s="28">
        <f>LN(V!W62/V!V62)-LN(H!W62/H!V62)</f>
        <v>3.719947088481719E-2</v>
      </c>
      <c r="X62" s="28">
        <f>LN(V!X62/V!W62)-LN(H!X62/H!W62)</f>
        <v>-0.17248030450795496</v>
      </c>
      <c r="Y62" s="28">
        <f>LN(V!Y62/V!X62)-LN(H!Y62/H!X62)</f>
        <v>6.4226067220263194E-2</v>
      </c>
      <c r="Z62" s="28">
        <f>LN(V!Z62/V!Y62)-LN(H!Z62/H!Y62)</f>
        <v>0.21873821667017002</v>
      </c>
      <c r="AA62" s="28">
        <f>LN(V!AA62/V!Z62)-LN(H!AA62/H!Z62)</f>
        <v>-1.9744404691773134E-3</v>
      </c>
      <c r="AC62" s="28">
        <f t="shared" si="0"/>
        <v>8.5638102035001704E-2</v>
      </c>
      <c r="AD62" s="28">
        <f t="shared" si="1"/>
        <v>1.2378142158933408E-2</v>
      </c>
      <c r="AE62" s="28">
        <f t="shared" si="2"/>
        <v>-2.6720219667046619E-2</v>
      </c>
      <c r="AF62" s="28">
        <f t="shared" si="3"/>
        <v>-0.22683106010387352</v>
      </c>
      <c r="AG62" s="28">
        <f t="shared" si="4"/>
        <v>9.3663281140418622E-2</v>
      </c>
      <c r="AH62" s="28">
        <f t="shared" si="5"/>
        <v>-7.1710387540566047E-3</v>
      </c>
      <c r="AI62" s="28">
        <f t="shared" si="6"/>
        <v>-0.10664568213726396</v>
      </c>
      <c r="AJ62" s="28">
        <f t="shared" si="7"/>
        <v>-2.1595014541898661E-2</v>
      </c>
    </row>
    <row r="63" spans="1:36" x14ac:dyDescent="0.15">
      <c r="A63" s="8">
        <v>61</v>
      </c>
      <c r="B63" s="11" t="s">
        <v>200</v>
      </c>
      <c r="C63" s="28"/>
      <c r="D63" s="28">
        <f>LN(V!D63/V!C63)-LN(H!D63/H!C63)</f>
        <v>-2.7226479497984533E-2</v>
      </c>
      <c r="E63" s="28">
        <f>LN(V!E63/V!D63)-LN(H!E63/H!D63)</f>
        <v>0.20869476421900826</v>
      </c>
      <c r="F63" s="28">
        <f>LN(V!F63/V!E63)-LN(H!F63/H!E63)</f>
        <v>6.278718556590808E-2</v>
      </c>
      <c r="G63" s="28">
        <f>LN(V!G63/V!F63)-LN(H!G63/H!F63)</f>
        <v>-3.7573021018446354E-2</v>
      </c>
      <c r="H63" s="28">
        <f>LN(V!H63/V!G63)-LN(H!H63/H!G63)</f>
        <v>9.4746017556140039E-2</v>
      </c>
      <c r="I63" s="28">
        <f>LN(V!I63/V!H63)-LN(H!I63/H!H63)</f>
        <v>0.13454735798121398</v>
      </c>
      <c r="J63" s="28">
        <f>LN(V!J63/V!I63)-LN(H!J63/H!I63)</f>
        <v>-4.4447134240047821E-2</v>
      </c>
      <c r="K63" s="28">
        <f>LN(V!K63/V!J63)-LN(H!K63/H!J63)</f>
        <v>6.4384775791947069E-2</v>
      </c>
      <c r="L63" s="28">
        <f>LN(V!L63/V!K63)-LN(H!L63/H!K63)</f>
        <v>7.0582411865696373E-2</v>
      </c>
      <c r="M63" s="28">
        <f>LN(V!M63/V!L63)-LN(H!M63/H!L63)</f>
        <v>0.1152577963607932</v>
      </c>
      <c r="N63" s="28">
        <f>LN(V!N63/V!M63)-LN(H!N63/H!M63)</f>
        <v>1.3084752702329588E-2</v>
      </c>
      <c r="O63" s="28">
        <f>LN(V!O63/V!N63)-LN(H!O63/H!N63)</f>
        <v>-3.0206689562642317E-3</v>
      </c>
      <c r="P63" s="28">
        <f>LN(V!P63/V!O63)-LN(H!P63/H!O63)</f>
        <v>2.1783140955749764E-2</v>
      </c>
      <c r="Q63" s="28">
        <f>LN(V!Q63/V!P63)-LN(H!Q63/H!P63)</f>
        <v>0.12005948934628342</v>
      </c>
      <c r="R63" s="28">
        <f>LN(V!R63/V!Q63)-LN(H!R63/H!Q63)</f>
        <v>-0.54042458333955323</v>
      </c>
      <c r="S63" s="28">
        <f>LN(V!S63/V!R63)-LN(H!S63/H!R63)</f>
        <v>0.26183628151701061</v>
      </c>
      <c r="T63" s="28">
        <f>LN(V!T63/V!S63)-LN(H!T63/H!S63)</f>
        <v>-6.3696682372208602E-2</v>
      </c>
      <c r="U63" s="28">
        <f>LN(V!U63/V!T63)-LN(H!U63/H!T63)</f>
        <v>-0.22700939417306393</v>
      </c>
      <c r="V63" s="28">
        <f>LN(V!V63/V!U63)-LN(H!V63/H!U63)</f>
        <v>-9.4708674238300275E-3</v>
      </c>
      <c r="W63" s="28">
        <f>LN(V!W63/V!V63)-LN(H!W63/H!V63)</f>
        <v>-2.2387897096872923E-2</v>
      </c>
      <c r="X63" s="28">
        <f>LN(V!X63/V!W63)-LN(H!X63/H!W63)</f>
        <v>-0.38748741006519261</v>
      </c>
      <c r="Y63" s="28">
        <f>LN(V!Y63/V!X63)-LN(H!Y63/H!X63)</f>
        <v>0.12403199208437661</v>
      </c>
      <c r="Z63" s="28">
        <f>LN(V!Z63/V!Y63)-LN(H!Z63/H!Y63)</f>
        <v>0.20955205448413375</v>
      </c>
      <c r="AA63" s="28">
        <f>LN(V!AA63/V!Z63)-LN(H!AA63/H!Z63)</f>
        <v>3.1637524560565395E-3</v>
      </c>
      <c r="AC63" s="28">
        <f t="shared" si="0"/>
        <v>9.2640460860764801E-2</v>
      </c>
      <c r="AD63" s="28">
        <f t="shared" si="1"/>
        <v>4.3772520496143677E-2</v>
      </c>
      <c r="AE63" s="28">
        <f t="shared" si="2"/>
        <v>-2.7953268095354734E-2</v>
      </c>
      <c r="AF63" s="28">
        <f t="shared" si="3"/>
        <v>-0.14201045022623363</v>
      </c>
      <c r="AG63" s="28">
        <f t="shared" si="4"/>
        <v>0.11224926634152231</v>
      </c>
      <c r="AH63" s="28">
        <f t="shared" si="5"/>
        <v>7.9096262003944713E-3</v>
      </c>
      <c r="AI63" s="28">
        <f t="shared" si="6"/>
        <v>-4.6663056513325148E-2</v>
      </c>
      <c r="AJ63" s="28">
        <f t="shared" si="7"/>
        <v>7.3475701826594634E-3</v>
      </c>
    </row>
    <row r="64" spans="1:36" x14ac:dyDescent="0.15">
      <c r="A64" s="8">
        <v>62</v>
      </c>
      <c r="B64" s="11" t="s">
        <v>201</v>
      </c>
      <c r="C64" s="28"/>
      <c r="D64" s="28">
        <f>LN(V!D64/V!C64)-LN(H!D64/H!C64)</f>
        <v>3.8286480569326167E-2</v>
      </c>
      <c r="E64" s="28">
        <f>LN(V!E64/V!D64)-LN(H!E64/H!D64)</f>
        <v>0.11081952956414855</v>
      </c>
      <c r="F64" s="28">
        <f>LN(V!F64/V!E64)-LN(H!F64/H!E64)</f>
        <v>1.016421286661584E-2</v>
      </c>
      <c r="G64" s="28">
        <f>LN(V!G64/V!F64)-LN(H!G64/H!F64)</f>
        <v>-5.0230090977684105E-2</v>
      </c>
      <c r="H64" s="28">
        <f>LN(V!H64/V!G64)-LN(H!H64/H!G64)</f>
        <v>-2.0238904115103075E-2</v>
      </c>
      <c r="I64" s="28">
        <f>LN(V!I64/V!H64)-LN(H!I64/H!H64)</f>
        <v>5.3683673281689666E-2</v>
      </c>
      <c r="J64" s="28">
        <f>LN(V!J64/V!I64)-LN(H!J64/H!I64)</f>
        <v>1.9296956932257112E-2</v>
      </c>
      <c r="K64" s="28">
        <f>LN(V!K64/V!J64)-LN(H!K64/H!J64)</f>
        <v>-1.7473477409985793E-2</v>
      </c>
      <c r="L64" s="28">
        <f>LN(V!L64/V!K64)-LN(H!L64/H!K64)</f>
        <v>3.9248987666543722E-2</v>
      </c>
      <c r="M64" s="28">
        <f>LN(V!M64/V!L64)-LN(H!M64/H!L64)</f>
        <v>2.2644597162007618E-3</v>
      </c>
      <c r="N64" s="28">
        <f>LN(V!N64/V!M64)-LN(H!N64/H!M64)</f>
        <v>-8.2058305204728968E-2</v>
      </c>
      <c r="O64" s="28">
        <f>LN(V!O64/V!N64)-LN(H!O64/H!N64)</f>
        <v>-3.5626745390291564E-2</v>
      </c>
      <c r="P64" s="28">
        <f>LN(V!P64/V!O64)-LN(H!P64/H!O64)</f>
        <v>0.12057454054416522</v>
      </c>
      <c r="Q64" s="28">
        <f>LN(V!Q64/V!P64)-LN(H!Q64/H!P64)</f>
        <v>-2.1606022396091027E-2</v>
      </c>
      <c r="R64" s="28">
        <f>LN(V!R64/V!Q64)-LN(H!R64/H!Q64)</f>
        <v>-8.0526919286633136E-2</v>
      </c>
      <c r="S64" s="28">
        <f>LN(V!S64/V!R64)-LN(H!S64/H!R64)</f>
        <v>1.9645789078864769E-2</v>
      </c>
      <c r="T64" s="28">
        <f>LN(V!T64/V!S64)-LN(H!T64/H!S64)</f>
        <v>4.868586971089519E-2</v>
      </c>
      <c r="U64" s="28">
        <f>LN(V!U64/V!T64)-LN(H!U64/H!T64)</f>
        <v>-2.1722259913608218E-2</v>
      </c>
      <c r="V64" s="28">
        <f>LN(V!V64/V!U64)-LN(H!V64/H!U64)</f>
        <v>7.1158778184308533E-2</v>
      </c>
      <c r="W64" s="28">
        <f>LN(V!W64/V!V64)-LN(H!W64/H!V64)</f>
        <v>1.900089999524867E-2</v>
      </c>
      <c r="X64" s="28">
        <f>LN(V!X64/V!W64)-LN(H!X64/H!W64)</f>
        <v>-6.1977510587565652E-3</v>
      </c>
      <c r="Y64" s="28">
        <f>LN(V!Y64/V!X64)-LN(H!Y64/H!X64)</f>
        <v>-7.0816248766757461E-2</v>
      </c>
      <c r="Z64" s="28">
        <f>LN(V!Z64/V!Y64)-LN(H!Z64/H!Y64)</f>
        <v>7.4077670428618958E-2</v>
      </c>
      <c r="AA64" s="28">
        <f>LN(V!AA64/V!Z64)-LN(H!AA64/H!Z64)</f>
        <v>7.6343052297228042E-3</v>
      </c>
      <c r="AC64" s="28">
        <f t="shared" si="0"/>
        <v>2.0839684123933375E-2</v>
      </c>
      <c r="AD64" s="28">
        <f t="shared" si="1"/>
        <v>-7.7442756599426328E-3</v>
      </c>
      <c r="AE64" s="28">
        <f t="shared" si="2"/>
        <v>4.921285100028532E-4</v>
      </c>
      <c r="AF64" s="28">
        <f t="shared" si="3"/>
        <v>2.2185107383617522E-2</v>
      </c>
      <c r="AG64" s="28">
        <f t="shared" si="4"/>
        <v>3.6319089638614335E-3</v>
      </c>
      <c r="AH64" s="28">
        <f t="shared" si="5"/>
        <v>-3.6260735749698903E-3</v>
      </c>
      <c r="AI64" s="28">
        <f t="shared" si="6"/>
        <v>1.5227657976208989E-2</v>
      </c>
      <c r="AJ64" s="28">
        <f t="shared" si="7"/>
        <v>8.250389073027822E-3</v>
      </c>
    </row>
    <row r="65" spans="1:36" x14ac:dyDescent="0.15">
      <c r="A65" s="8">
        <v>63</v>
      </c>
      <c r="B65" s="11" t="s">
        <v>202</v>
      </c>
      <c r="C65" s="28"/>
      <c r="D65" s="28">
        <f>LN(V!D65/V!C65)-LN(H!D65/H!C65)</f>
        <v>-6.2176919773560463E-2</v>
      </c>
      <c r="E65" s="28">
        <f>LN(V!E65/V!D65)-LN(H!E65/H!D65)</f>
        <v>0.1213787292580759</v>
      </c>
      <c r="F65" s="28">
        <f>LN(V!F65/V!E65)-LN(H!F65/H!E65)</f>
        <v>9.1850238931085078E-3</v>
      </c>
      <c r="G65" s="28">
        <f>LN(V!G65/V!F65)-LN(H!G65/H!F65)</f>
        <v>-4.9935782507708568E-2</v>
      </c>
      <c r="H65" s="28">
        <f>LN(V!H65/V!G65)-LN(H!H65/H!G65)</f>
        <v>-4.0267020864529893E-2</v>
      </c>
      <c r="I65" s="28">
        <f>LN(V!I65/V!H65)-LN(H!I65/H!H65)</f>
        <v>1.7934252278694312E-2</v>
      </c>
      <c r="J65" s="28">
        <f>LN(V!J65/V!I65)-LN(H!J65/H!I65)</f>
        <v>7.7796592524184055E-2</v>
      </c>
      <c r="K65" s="28">
        <f>LN(V!K65/V!J65)-LN(H!K65/H!J65)</f>
        <v>1.4981896432291156E-2</v>
      </c>
      <c r="L65" s="28">
        <f>LN(V!L65/V!K65)-LN(H!L65/H!K65)</f>
        <v>6.3353376542623768E-2</v>
      </c>
      <c r="M65" s="28">
        <f>LN(V!M65/V!L65)-LN(H!M65/H!L65)</f>
        <v>-2.9051091976579728E-2</v>
      </c>
      <c r="N65" s="28">
        <f>LN(V!N65/V!M65)-LN(H!N65/H!M65)</f>
        <v>-4.286302404154016E-2</v>
      </c>
      <c r="O65" s="28">
        <f>LN(V!O65/V!N65)-LN(H!O65/H!N65)</f>
        <v>-3.7286660145628071E-2</v>
      </c>
      <c r="P65" s="28">
        <f>LN(V!P65/V!O65)-LN(H!P65/H!O65)</f>
        <v>0.1322669243189574</v>
      </c>
      <c r="Q65" s="28">
        <f>LN(V!Q65/V!P65)-LN(H!Q65/H!P65)</f>
        <v>1.7315627041608866E-2</v>
      </c>
      <c r="R65" s="28">
        <f>LN(V!R65/V!Q65)-LN(H!R65/H!Q65)</f>
        <v>-5.6394046636636677E-2</v>
      </c>
      <c r="S65" s="28">
        <f>LN(V!S65/V!R65)-LN(H!S65/H!R65)</f>
        <v>1.6461434097172867E-2</v>
      </c>
      <c r="T65" s="28">
        <f>LN(V!T65/V!S65)-LN(H!T65/H!S65)</f>
        <v>4.5076395859421824E-2</v>
      </c>
      <c r="U65" s="28">
        <f>LN(V!U65/V!T65)-LN(H!U65/H!T65)</f>
        <v>-6.1485189057386709E-2</v>
      </c>
      <c r="V65" s="28">
        <f>LN(V!V65/V!U65)-LN(H!V65/H!U65)</f>
        <v>5.2561608661745626E-2</v>
      </c>
      <c r="W65" s="28">
        <f>LN(V!W65/V!V65)-LN(H!W65/H!V65)</f>
        <v>4.0907355079074809E-2</v>
      </c>
      <c r="X65" s="28">
        <f>LN(V!X65/V!W65)-LN(H!X65/H!W65)</f>
        <v>9.0882193023693828E-3</v>
      </c>
      <c r="Y65" s="28">
        <f>LN(V!Y65/V!X65)-LN(H!Y65/H!X65)</f>
        <v>-7.4245385967887045E-2</v>
      </c>
      <c r="Z65" s="28">
        <f>LN(V!Z65/V!Y65)-LN(H!Z65/H!Y65)</f>
        <v>8.5506785917755401E-2</v>
      </c>
      <c r="AA65" s="28">
        <f>LN(V!AA65/V!Z65)-LN(H!AA65/H!Z65)</f>
        <v>4.7580058139335718E-2</v>
      </c>
      <c r="AC65" s="28">
        <f t="shared" si="0"/>
        <v>1.1659040411528052E-2</v>
      </c>
      <c r="AD65" s="28">
        <f t="shared" si="1"/>
        <v>1.6843549896195815E-2</v>
      </c>
      <c r="AE65" s="28">
        <f t="shared" si="2"/>
        <v>1.4472655735094878E-2</v>
      </c>
      <c r="AF65" s="28">
        <f t="shared" si="3"/>
        <v>1.7229677969044989E-2</v>
      </c>
      <c r="AG65" s="28">
        <f t="shared" si="4"/>
        <v>1.9613819363068025E-2</v>
      </c>
      <c r="AH65" s="28">
        <f t="shared" si="5"/>
        <v>1.5658102815645347E-2</v>
      </c>
      <c r="AI65" s="28">
        <f t="shared" si="6"/>
        <v>1.8123730991803626E-2</v>
      </c>
      <c r="AJ65" s="28">
        <f t="shared" si="7"/>
        <v>1.564635122384881E-2</v>
      </c>
    </row>
    <row r="66" spans="1:36" x14ac:dyDescent="0.15">
      <c r="A66" s="8">
        <v>64</v>
      </c>
      <c r="B66" s="11" t="s">
        <v>203</v>
      </c>
      <c r="C66" s="28"/>
      <c r="D66" s="28">
        <f>LN(V!D66/V!C66)-LN(H!D66/H!C66)</f>
        <v>-2.2917681270723383E-2</v>
      </c>
      <c r="E66" s="28">
        <f>LN(V!E66/V!D66)-LN(H!E66/H!D66)</f>
        <v>0.18394359101064942</v>
      </c>
      <c r="F66" s="28">
        <f>LN(V!F66/V!E66)-LN(H!F66/H!E66)</f>
        <v>0.11386341013704611</v>
      </c>
      <c r="G66" s="28">
        <f>LN(V!G66/V!F66)-LN(H!G66/H!F66)</f>
        <v>1.906576968977361E-2</v>
      </c>
      <c r="H66" s="28">
        <f>LN(V!H66/V!G66)-LN(H!H66/H!G66)</f>
        <v>3.2963629033472289E-2</v>
      </c>
      <c r="I66" s="28">
        <f>LN(V!I66/V!H66)-LN(H!I66/H!H66)</f>
        <v>4.8047009868632459E-2</v>
      </c>
      <c r="J66" s="28">
        <f>LN(V!J66/V!I66)-LN(H!J66/H!I66)</f>
        <v>6.3467370717108063E-2</v>
      </c>
      <c r="K66" s="28">
        <f>LN(V!K66/V!J66)-LN(H!K66/H!J66)</f>
        <v>2.3778422421953486E-3</v>
      </c>
      <c r="L66" s="28">
        <f>LN(V!L66/V!K66)-LN(H!L66/H!K66)</f>
        <v>5.1877074023097547E-2</v>
      </c>
      <c r="M66" s="28">
        <f>LN(V!M66/V!L66)-LN(H!M66/H!L66)</f>
        <v>-4.6095587576655737E-2</v>
      </c>
      <c r="N66" s="28">
        <f>LN(V!N66/V!M66)-LN(H!N66/H!M66)</f>
        <v>-8.9367081494388614E-2</v>
      </c>
      <c r="O66" s="28">
        <f>LN(V!O66/V!N66)-LN(H!O66/H!N66)</f>
        <v>-2.8016535212522013E-2</v>
      </c>
      <c r="P66" s="28">
        <f>LN(V!P66/V!O66)-LN(H!P66/H!O66)</f>
        <v>0.12691549225786866</v>
      </c>
      <c r="Q66" s="28">
        <f>LN(V!Q66/V!P66)-LN(H!Q66/H!P66)</f>
        <v>-9.4240415517071584E-3</v>
      </c>
      <c r="R66" s="28">
        <f>LN(V!R66/V!Q66)-LN(H!R66/H!Q66)</f>
        <v>-8.3446299115161243E-2</v>
      </c>
      <c r="S66" s="28">
        <f>LN(V!S66/V!R66)-LN(H!S66/H!R66)</f>
        <v>2.1706183402223748E-2</v>
      </c>
      <c r="T66" s="28">
        <f>LN(V!T66/V!S66)-LN(H!T66/H!S66)</f>
        <v>0.12747322484009332</v>
      </c>
      <c r="U66" s="28">
        <f>LN(V!U66/V!T66)-LN(H!U66/H!T66)</f>
        <v>4.704773249267763E-2</v>
      </c>
      <c r="V66" s="28">
        <f>LN(V!V66/V!U66)-LN(H!V66/H!U66)</f>
        <v>0.12564438552927015</v>
      </c>
      <c r="W66" s="28">
        <f>LN(V!W66/V!V66)-LN(H!W66/H!V66)</f>
        <v>6.3745203203353765E-2</v>
      </c>
      <c r="X66" s="28">
        <f>LN(V!X66/V!W66)-LN(H!X66/H!W66)</f>
        <v>9.1962203572333354E-2</v>
      </c>
      <c r="Y66" s="28">
        <f>LN(V!Y66/V!X66)-LN(H!Y66/H!X66)</f>
        <v>-8.0107397760442928E-2</v>
      </c>
      <c r="Z66" s="28">
        <f>LN(V!Z66/V!Y66)-LN(H!Z66/H!Y66)</f>
        <v>8.2404096761155829E-2</v>
      </c>
      <c r="AA66" s="28">
        <f>LN(V!AA66/V!Z66)-LN(H!AA66/H!Z66)</f>
        <v>3.823885297921456E-2</v>
      </c>
      <c r="AC66" s="28">
        <f t="shared" si="0"/>
        <v>7.9576681947914771E-2</v>
      </c>
      <c r="AD66" s="28">
        <f t="shared" si="1"/>
        <v>-3.5480764177286766E-3</v>
      </c>
      <c r="AE66" s="28">
        <f t="shared" si="2"/>
        <v>5.5469599561403992E-3</v>
      </c>
      <c r="AF66" s="28">
        <f t="shared" si="3"/>
        <v>9.1174549927545645E-2</v>
      </c>
      <c r="AG66" s="28">
        <f t="shared" si="4"/>
        <v>1.3511850659975821E-2</v>
      </c>
      <c r="AH66" s="28">
        <f t="shared" si="5"/>
        <v>9.9944176920586133E-4</v>
      </c>
      <c r="AI66" s="28">
        <f t="shared" si="6"/>
        <v>6.2051037702206963E-2</v>
      </c>
      <c r="AJ66" s="28">
        <f t="shared" si="7"/>
        <v>3.9316788219534271E-2</v>
      </c>
    </row>
    <row r="67" spans="1:36" x14ac:dyDescent="0.15">
      <c r="A67" s="8">
        <v>65</v>
      </c>
      <c r="B67" s="11" t="s">
        <v>204</v>
      </c>
      <c r="C67" s="28"/>
      <c r="D67" s="28">
        <f>LN(V!D67/V!C67)-LN(H!D67/H!C67)</f>
        <v>-3.2739490001683302E-2</v>
      </c>
      <c r="E67" s="28">
        <f>LN(V!E67/V!D67)-LN(H!E67/H!D67)</f>
        <v>1.7197830138712403E-2</v>
      </c>
      <c r="F67" s="28">
        <f>LN(V!F67/V!E67)-LN(H!F67/H!E67)</f>
        <v>7.6998280320313764E-3</v>
      </c>
      <c r="G67" s="28">
        <f>LN(V!G67/V!F67)-LN(H!G67/H!F67)</f>
        <v>8.4352122157312949E-3</v>
      </c>
      <c r="H67" s="28">
        <f>LN(V!H67/V!G67)-LN(H!H67/H!G67)</f>
        <v>6.3167751891126056E-2</v>
      </c>
      <c r="I67" s="28">
        <f>LN(V!I67/V!H67)-LN(H!I67/H!H67)</f>
        <v>-5.2951829201516983E-2</v>
      </c>
      <c r="J67" s="28">
        <f>LN(V!J67/V!I67)-LN(H!J67/H!I67)</f>
        <v>2.2318249947775076E-2</v>
      </c>
      <c r="K67" s="28">
        <f>LN(V!K67/V!J67)-LN(H!K67/H!J67)</f>
        <v>-4.531208238454023E-2</v>
      </c>
      <c r="L67" s="28">
        <f>LN(V!L67/V!K67)-LN(H!L67/H!K67)</f>
        <v>-6.1533915179749252E-2</v>
      </c>
      <c r="M67" s="28">
        <f>LN(V!M67/V!L67)-LN(H!M67/H!L67)</f>
        <v>-7.0853785365774608E-2</v>
      </c>
      <c r="N67" s="28">
        <f>LN(V!N67/V!M67)-LN(H!N67/H!M67)</f>
        <v>-1.7604409828871008E-2</v>
      </c>
      <c r="O67" s="28">
        <f>LN(V!O67/V!N67)-LN(H!O67/H!N67)</f>
        <v>-1.836180017496181E-2</v>
      </c>
      <c r="P67" s="28">
        <f>LN(V!P67/V!O67)-LN(H!P67/H!O67)</f>
        <v>2.6637075530991702E-2</v>
      </c>
      <c r="Q67" s="28">
        <f>LN(V!Q67/V!P67)-LN(H!Q67/H!P67)</f>
        <v>-1.9374123341203895E-2</v>
      </c>
      <c r="R67" s="28">
        <f>LN(V!R67/V!Q67)-LN(H!R67/H!Q67)</f>
        <v>-1.6992460182287974E-2</v>
      </c>
      <c r="S67" s="28">
        <f>LN(V!S67/V!R67)-LN(H!S67/H!R67)</f>
        <v>-6.0148466292921803E-2</v>
      </c>
      <c r="T67" s="28">
        <f>LN(V!T67/V!S67)-LN(H!T67/H!S67)</f>
        <v>1.8934232981361869E-2</v>
      </c>
      <c r="U67" s="28">
        <f>LN(V!U67/V!T67)-LN(H!U67/H!T67)</f>
        <v>-8.5657039399049395E-2</v>
      </c>
      <c r="V67" s="28">
        <f>LN(V!V67/V!U67)-LN(H!V67/H!U67)</f>
        <v>-1.6770232320867919E-2</v>
      </c>
      <c r="W67" s="28">
        <f>LN(V!W67/V!V67)-LN(H!W67/H!V67)</f>
        <v>-1.4473826208481961E-2</v>
      </c>
      <c r="X67" s="28">
        <f>LN(V!X67/V!W67)-LN(H!X67/H!W67)</f>
        <v>-5.0425263887402243E-3</v>
      </c>
      <c r="Y67" s="28">
        <f>LN(V!Y67/V!X67)-LN(H!Y67/H!X67)</f>
        <v>-4.0462514019636076E-2</v>
      </c>
      <c r="Z67" s="28">
        <f>LN(V!Z67/V!Y67)-LN(H!Z67/H!Y67)</f>
        <v>4.8145090034999609E-2</v>
      </c>
      <c r="AA67" s="28">
        <f>LN(V!AA67/V!Z67)-LN(H!AA67/H!Z67)</f>
        <v>3.8846492359664475E-2</v>
      </c>
      <c r="AC67" s="28">
        <f t="shared" si="0"/>
        <v>8.7097586152168303E-3</v>
      </c>
      <c r="AD67" s="28">
        <f t="shared" si="1"/>
        <v>-3.4597188562232005E-2</v>
      </c>
      <c r="AE67" s="28">
        <f t="shared" si="2"/>
        <v>-1.7647954892076757E-2</v>
      </c>
      <c r="AF67" s="28">
        <f t="shared" si="3"/>
        <v>-2.0601878267155524E-2</v>
      </c>
      <c r="AG67" s="28">
        <f t="shared" si="4"/>
        <v>1.5509689458342669E-2</v>
      </c>
      <c r="AH67" s="28">
        <f t="shared" si="5"/>
        <v>-2.6122571727154383E-2</v>
      </c>
      <c r="AI67" s="28">
        <f t="shared" si="6"/>
        <v>-7.0600403700937023E-3</v>
      </c>
      <c r="AJ67" s="28">
        <f t="shared" si="7"/>
        <v>-1.1919880311139533E-2</v>
      </c>
    </row>
    <row r="68" spans="1:36" x14ac:dyDescent="0.15">
      <c r="A68" s="8">
        <v>66</v>
      </c>
      <c r="B68" s="11" t="s">
        <v>205</v>
      </c>
      <c r="C68" s="28"/>
      <c r="D68" s="28">
        <f>LN(V!D68/V!C68)-LN(H!D68/H!C68)</f>
        <v>-7.6510334061968235E-2</v>
      </c>
      <c r="E68" s="28">
        <f>LN(V!E68/V!D68)-LN(H!E68/H!D68)</f>
        <v>5.9273369117866646E-2</v>
      </c>
      <c r="F68" s="28">
        <f>LN(V!F68/V!E68)-LN(H!F68/H!E68)</f>
        <v>-8.8438109646488988E-2</v>
      </c>
      <c r="G68" s="28">
        <f>LN(V!G68/V!F68)-LN(H!G68/H!F68)</f>
        <v>-4.6549676695949345E-2</v>
      </c>
      <c r="H68" s="28">
        <f>LN(V!H68/V!G68)-LN(H!H68/H!G68)</f>
        <v>1.1010423173229929E-2</v>
      </c>
      <c r="I68" s="28">
        <f>LN(V!I68/V!H68)-LN(H!I68/H!H68)</f>
        <v>-1.619886794274452E-2</v>
      </c>
      <c r="J68" s="28">
        <f>LN(V!J68/V!I68)-LN(H!J68/H!I68)</f>
        <v>8.6163136698479345E-3</v>
      </c>
      <c r="K68" s="28">
        <f>LN(V!K68/V!J68)-LN(H!K68/H!J68)</f>
        <v>-2.4312798957395507E-2</v>
      </c>
      <c r="L68" s="28">
        <f>LN(V!L68/V!K68)-LN(H!L68/H!K68)</f>
        <v>-2.5285241220197513E-2</v>
      </c>
      <c r="M68" s="28">
        <f>LN(V!M68/V!L68)-LN(H!M68/H!L68)</f>
        <v>-2.0052910178324074E-2</v>
      </c>
      <c r="N68" s="28">
        <f>LN(V!N68/V!M68)-LN(H!N68/H!M68)</f>
        <v>1.2517247310427448E-2</v>
      </c>
      <c r="O68" s="28">
        <f>LN(V!O68/V!N68)-LN(H!O68/H!N68)</f>
        <v>1.8446121275510742E-2</v>
      </c>
      <c r="P68" s="28">
        <f>LN(V!P68/V!O68)-LN(H!P68/H!O68)</f>
        <v>-5.5742498106530057E-2</v>
      </c>
      <c r="Q68" s="28">
        <f>LN(V!Q68/V!P68)-LN(H!Q68/H!P68)</f>
        <v>-3.8743605899318807E-2</v>
      </c>
      <c r="R68" s="28">
        <f>LN(V!R68/V!Q68)-LN(H!R68/H!Q68)</f>
        <v>3.9488715017784587E-3</v>
      </c>
      <c r="S68" s="28">
        <f>LN(V!S68/V!R68)-LN(H!S68/H!R68)</f>
        <v>-5.0011887856935201E-2</v>
      </c>
      <c r="T68" s="28">
        <f>LN(V!T68/V!S68)-LN(H!T68/H!S68)</f>
        <v>2.865097500196972E-3</v>
      </c>
      <c r="U68" s="28">
        <f>LN(V!U68/V!T68)-LN(H!U68/H!T68)</f>
        <v>2.7326021896788731E-3</v>
      </c>
      <c r="V68" s="28">
        <f>LN(V!V68/V!U68)-LN(H!V68/H!U68)</f>
        <v>6.9166973330899412E-2</v>
      </c>
      <c r="W68" s="28">
        <f>LN(V!W68/V!V68)-LN(H!W68/H!V68)</f>
        <v>5.6578563913813641E-3</v>
      </c>
      <c r="X68" s="28">
        <f>LN(V!X68/V!W68)-LN(H!X68/H!W68)</f>
        <v>4.8514543374399408E-2</v>
      </c>
      <c r="Y68" s="28">
        <f>LN(V!Y68/V!X68)-LN(H!Y68/H!X68)</f>
        <v>3.5542666113895088E-2</v>
      </c>
      <c r="Z68" s="28">
        <f>LN(V!Z68/V!Y68)-LN(H!Z68/H!Y68)</f>
        <v>-2.2171528048693552E-3</v>
      </c>
      <c r="AA68" s="28">
        <f>LN(V!AA68/V!Z68)-LN(H!AA68/H!Z68)</f>
        <v>6.4996317781543748E-3</v>
      </c>
      <c r="AC68" s="28">
        <f t="shared" ref="AC68:AC110" si="8">AVERAGE(E68:I68)</f>
        <v>-1.6180572398817254E-2</v>
      </c>
      <c r="AD68" s="28">
        <f t="shared" ref="AD68:AD110" si="9">AVERAGE(J68:N68)</f>
        <v>-9.7034778751283433E-3</v>
      </c>
      <c r="AE68" s="28">
        <f t="shared" ref="AE68:AE110" si="10">AVERAGE(O68:S68)</f>
        <v>-2.4420599817098976E-2</v>
      </c>
      <c r="AF68" s="28">
        <f t="shared" ref="AF68:AF110" si="11">AVERAGE(T68:X68)</f>
        <v>2.5787414557311206E-2</v>
      </c>
      <c r="AG68" s="28">
        <f t="shared" ref="AG68:AG110" si="12">AVERAGE(Y68:AA68)</f>
        <v>1.327504836239337E-2</v>
      </c>
      <c r="AH68" s="28">
        <f t="shared" ref="AH68:AH110" si="13">AVERAGE(J68:S68)</f>
        <v>-1.706203884611366E-2</v>
      </c>
      <c r="AI68" s="28">
        <f t="shared" ref="AI68:AI110" si="14">AVERAGE(T68:AA68)</f>
        <v>2.1095277234217016E-2</v>
      </c>
      <c r="AJ68" s="28">
        <f t="shared" ref="AJ68:AJ110" si="15">AVERAGE(E68:AA68)</f>
        <v>-3.5983057644124665E-3</v>
      </c>
    </row>
    <row r="69" spans="1:36" x14ac:dyDescent="0.15">
      <c r="A69" s="8">
        <v>67</v>
      </c>
      <c r="B69" s="11" t="s">
        <v>206</v>
      </c>
      <c r="C69" s="28"/>
      <c r="D69" s="28">
        <f>LN(V!D69/V!C69)-LN(H!D69/H!C69)</f>
        <v>2.1936448855571198E-2</v>
      </c>
      <c r="E69" s="28">
        <f>LN(V!E69/V!D69)-LN(H!E69/H!D69)</f>
        <v>-5.5245177267141302E-2</v>
      </c>
      <c r="F69" s="28">
        <f>LN(V!F69/V!E69)-LN(H!F69/H!E69)</f>
        <v>-7.1170633431635127E-2</v>
      </c>
      <c r="G69" s="28">
        <f>LN(V!G69/V!F69)-LN(H!G69/H!F69)</f>
        <v>0.14033818492765165</v>
      </c>
      <c r="H69" s="28">
        <f>LN(V!H69/V!G69)-LN(H!H69/H!G69)</f>
        <v>-9.6910500646474156E-3</v>
      </c>
      <c r="I69" s="28">
        <f>LN(V!I69/V!H69)-LN(H!I69/H!H69)</f>
        <v>-6.7139613196398995E-2</v>
      </c>
      <c r="J69" s="28">
        <f>LN(V!J69/V!I69)-LN(H!J69/H!I69)</f>
        <v>2.1079426203766037E-2</v>
      </c>
      <c r="K69" s="28">
        <f>LN(V!K69/V!J69)-LN(H!K69/H!J69)</f>
        <v>-2.1973919705857548E-2</v>
      </c>
      <c r="L69" s="28">
        <f>LN(V!L69/V!K69)-LN(H!L69/H!K69)</f>
        <v>-6.5762027871554871E-2</v>
      </c>
      <c r="M69" s="28">
        <f>LN(V!M69/V!L69)-LN(H!M69/H!L69)</f>
        <v>-5.4708313732395389E-2</v>
      </c>
      <c r="N69" s="28">
        <f>LN(V!N69/V!M69)-LN(H!N69/H!M69)</f>
        <v>-1.4166267809570421E-2</v>
      </c>
      <c r="O69" s="28">
        <f>LN(V!O69/V!N69)-LN(H!O69/H!N69)</f>
        <v>-1.4850289278679971E-2</v>
      </c>
      <c r="P69" s="28">
        <f>LN(V!P69/V!O69)-LN(H!P69/H!O69)</f>
        <v>-5.9534382510276533E-2</v>
      </c>
      <c r="Q69" s="28">
        <f>LN(V!Q69/V!P69)-LN(H!Q69/H!P69)</f>
        <v>-5.1778976955125955E-2</v>
      </c>
      <c r="R69" s="28">
        <f>LN(V!R69/V!Q69)-LN(H!R69/H!Q69)</f>
        <v>8.6484553936976655E-2</v>
      </c>
      <c r="S69" s="28">
        <f>LN(V!S69/V!R69)-LN(H!S69/H!R69)</f>
        <v>-8.3991498712687393E-3</v>
      </c>
      <c r="T69" s="28">
        <f>LN(V!T69/V!S69)-LN(H!T69/H!S69)</f>
        <v>-1.9914882048540205E-2</v>
      </c>
      <c r="U69" s="28">
        <f>LN(V!U69/V!T69)-LN(H!U69/H!T69)</f>
        <v>1.4710176467842992E-2</v>
      </c>
      <c r="V69" s="28">
        <f>LN(V!V69/V!U69)-LN(H!V69/H!U69)</f>
        <v>0.15023177516107686</v>
      </c>
      <c r="W69" s="28">
        <f>LN(V!W69/V!V69)-LN(H!W69/H!V69)</f>
        <v>3.42037980111317E-2</v>
      </c>
      <c r="X69" s="28">
        <f>LN(V!X69/V!W69)-LN(H!X69/H!W69)</f>
        <v>5.9740976245287944E-3</v>
      </c>
      <c r="Y69" s="28">
        <f>LN(V!Y69/V!X69)-LN(H!Y69/H!X69)</f>
        <v>-7.3157348784663873E-3</v>
      </c>
      <c r="Z69" s="28">
        <f>LN(V!Z69/V!Y69)-LN(H!Z69/H!Y69)</f>
        <v>6.6118210156787122E-3</v>
      </c>
      <c r="AA69" s="28">
        <f>LN(V!AA69/V!Z69)-LN(H!AA69/H!Z69)</f>
        <v>-2.9846539029077572E-2</v>
      </c>
      <c r="AC69" s="28">
        <f t="shared" si="8"/>
        <v>-1.258165780643424E-2</v>
      </c>
      <c r="AD69" s="28">
        <f t="shared" si="9"/>
        <v>-2.7106220583122443E-2</v>
      </c>
      <c r="AE69" s="28">
        <f t="shared" si="10"/>
        <v>-9.6156489356749066E-3</v>
      </c>
      <c r="AF69" s="28">
        <f t="shared" si="11"/>
        <v>3.7040993043208029E-2</v>
      </c>
      <c r="AG69" s="28">
        <f t="shared" si="12"/>
        <v>-1.0183484297288416E-2</v>
      </c>
      <c r="AH69" s="28">
        <f t="shared" si="13"/>
        <v>-1.8360934759398678E-2</v>
      </c>
      <c r="AI69" s="28">
        <f t="shared" si="14"/>
        <v>1.9331814040521859E-2</v>
      </c>
      <c r="AJ69" s="28">
        <f t="shared" si="15"/>
        <v>-3.9940488826949137E-3</v>
      </c>
    </row>
    <row r="70" spans="1:36" x14ac:dyDescent="0.15">
      <c r="A70" s="8">
        <v>68</v>
      </c>
      <c r="B70" s="11" t="s">
        <v>207</v>
      </c>
      <c r="C70" s="28"/>
      <c r="D70" s="28">
        <f>LN(V!D70/V!C70)-LN(H!D70/H!C70)</f>
        <v>4.9980948875214551E-2</v>
      </c>
      <c r="E70" s="28">
        <f>LN(V!E70/V!D70)-LN(H!E70/H!D70)</f>
        <v>6.24872918081045E-2</v>
      </c>
      <c r="F70" s="28">
        <f>LN(V!F70/V!E70)-LN(H!F70/H!E70)</f>
        <v>9.4269756196282542E-2</v>
      </c>
      <c r="G70" s="28">
        <f>LN(V!G70/V!F70)-LN(H!G70/H!F70)</f>
        <v>2.5101209395553391E-2</v>
      </c>
      <c r="H70" s="28">
        <f>LN(V!H70/V!G70)-LN(H!H70/H!G70)</f>
        <v>1.9343953333838416E-2</v>
      </c>
      <c r="I70" s="28">
        <f>LN(V!I70/V!H70)-LN(H!I70/H!H70)</f>
        <v>1.5517918234613681E-2</v>
      </c>
      <c r="J70" s="28">
        <f>LN(V!J70/V!I70)-LN(H!J70/H!I70)</f>
        <v>2.4114574479519122E-2</v>
      </c>
      <c r="K70" s="28">
        <f>LN(V!K70/V!J70)-LN(H!K70/H!J70)</f>
        <v>4.0070535649008726E-2</v>
      </c>
      <c r="L70" s="28">
        <f>LN(V!L70/V!K70)-LN(H!L70/H!K70)</f>
        <v>7.3056462290196963E-3</v>
      </c>
      <c r="M70" s="28">
        <f>LN(V!M70/V!L70)-LN(H!M70/H!L70)</f>
        <v>7.5638355422868467E-2</v>
      </c>
      <c r="N70" s="28">
        <f>LN(V!N70/V!M70)-LN(H!N70/H!M70)</f>
        <v>7.376418169842687E-2</v>
      </c>
      <c r="O70" s="28">
        <f>LN(V!O70/V!N70)-LN(H!O70/H!N70)</f>
        <v>-4.1660553152538873E-2</v>
      </c>
      <c r="P70" s="28">
        <f>LN(V!P70/V!O70)-LN(H!P70/H!O70)</f>
        <v>-4.8236918453840399E-2</v>
      </c>
      <c r="Q70" s="28">
        <f>LN(V!Q70/V!P70)-LN(H!Q70/H!P70)</f>
        <v>3.7412097904073564E-3</v>
      </c>
      <c r="R70" s="28">
        <f>LN(V!R70/V!Q70)-LN(H!R70/H!Q70)</f>
        <v>-7.9293242861278659E-2</v>
      </c>
      <c r="S70" s="28">
        <f>LN(V!S70/V!R70)-LN(H!S70/H!R70)</f>
        <v>1.5053264972046853E-2</v>
      </c>
      <c r="T70" s="28">
        <f>LN(V!T70/V!S70)-LN(H!T70/H!S70)</f>
        <v>3.8240347485736126E-2</v>
      </c>
      <c r="U70" s="28">
        <f>LN(V!U70/V!T70)-LN(H!U70/H!T70)</f>
        <v>6.0595529979638171E-2</v>
      </c>
      <c r="V70" s="28">
        <f>LN(V!V70/V!U70)-LN(H!V70/H!U70)</f>
        <v>2.0062410101575966E-2</v>
      </c>
      <c r="W70" s="28">
        <f>LN(V!W70/V!V70)-LN(H!W70/H!V70)</f>
        <v>-3.5726182635680392E-2</v>
      </c>
      <c r="X70" s="28">
        <f>LN(V!X70/V!W70)-LN(H!X70/H!W70)</f>
        <v>3.5305482824254907E-2</v>
      </c>
      <c r="Y70" s="28">
        <f>LN(V!Y70/V!X70)-LN(H!Y70/H!X70)</f>
        <v>-1.1491278262350781E-2</v>
      </c>
      <c r="Z70" s="28">
        <f>LN(V!Z70/V!Y70)-LN(H!Z70/H!Y70)</f>
        <v>2.8944887668972189E-2</v>
      </c>
      <c r="AA70" s="28">
        <f>LN(V!AA70/V!Z70)-LN(H!AA70/H!Z70)</f>
        <v>-1.2223847960990826E-2</v>
      </c>
      <c r="AC70" s="28">
        <f t="shared" si="8"/>
        <v>4.3344025793678506E-2</v>
      </c>
      <c r="AD70" s="28">
        <f t="shared" si="9"/>
        <v>4.417865869576857E-2</v>
      </c>
      <c r="AE70" s="28">
        <f t="shared" si="10"/>
        <v>-3.0079247941040742E-2</v>
      </c>
      <c r="AF70" s="28">
        <f t="shared" si="11"/>
        <v>2.3695517551104956E-2</v>
      </c>
      <c r="AG70" s="28">
        <f t="shared" si="12"/>
        <v>1.743253815210194E-3</v>
      </c>
      <c r="AH70" s="28">
        <f t="shared" si="13"/>
        <v>7.0497053773639125E-3</v>
      </c>
      <c r="AI70" s="28">
        <f t="shared" si="14"/>
        <v>1.5463418650144421E-2</v>
      </c>
      <c r="AJ70" s="28">
        <f t="shared" si="15"/>
        <v>1.7866283997529871E-2</v>
      </c>
    </row>
    <row r="71" spans="1:36" x14ac:dyDescent="0.15">
      <c r="A71" s="8">
        <v>69</v>
      </c>
      <c r="B71" s="11" t="s">
        <v>208</v>
      </c>
      <c r="C71" s="28"/>
      <c r="D71" s="28">
        <f>LN(V!D71/V!C71)-LN(H!D71/H!C71)</f>
        <v>3.782213126606794E-2</v>
      </c>
      <c r="E71" s="28">
        <f>LN(V!E71/V!D71)-LN(H!E71/H!D71)</f>
        <v>-1.9398017162337536E-2</v>
      </c>
      <c r="F71" s="28">
        <f>LN(V!F71/V!E71)-LN(H!F71/H!E71)</f>
        <v>-2.2476273544481847E-2</v>
      </c>
      <c r="G71" s="28">
        <f>LN(V!G71/V!F71)-LN(H!G71/H!F71)</f>
        <v>-8.4353905554470435E-2</v>
      </c>
      <c r="H71" s="28">
        <f>LN(V!H71/V!G71)-LN(H!H71/H!G71)</f>
        <v>-4.0089977073446734E-2</v>
      </c>
      <c r="I71" s="28">
        <f>LN(V!I71/V!H71)-LN(H!I71/H!H71)</f>
        <v>-1.446281466746952E-2</v>
      </c>
      <c r="J71" s="28">
        <f>LN(V!J71/V!I71)-LN(H!J71/H!I71)</f>
        <v>0.10727786493651134</v>
      </c>
      <c r="K71" s="28">
        <f>LN(V!K71/V!J71)-LN(H!K71/H!J71)</f>
        <v>8.5004039478460761E-2</v>
      </c>
      <c r="L71" s="28">
        <f>LN(V!L71/V!K71)-LN(H!L71/H!K71)</f>
        <v>4.8517571607090013E-2</v>
      </c>
      <c r="M71" s="28">
        <f>LN(V!M71/V!L71)-LN(H!M71/H!L71)</f>
        <v>3.9526136636643394E-3</v>
      </c>
      <c r="N71" s="28">
        <f>LN(V!N71/V!M71)-LN(H!N71/H!M71)</f>
        <v>-4.6563125191711519E-2</v>
      </c>
      <c r="O71" s="28">
        <f>LN(V!O71/V!N71)-LN(H!O71/H!N71)</f>
        <v>-1.7771816388460211E-2</v>
      </c>
      <c r="P71" s="28">
        <f>LN(V!P71/V!O71)-LN(H!P71/H!O71)</f>
        <v>5.3718965638368324E-2</v>
      </c>
      <c r="Q71" s="28">
        <f>LN(V!Q71/V!P71)-LN(H!Q71/H!P71)</f>
        <v>2.8545015867902451E-2</v>
      </c>
      <c r="R71" s="28">
        <f>LN(V!R71/V!Q71)-LN(H!R71/H!Q71)</f>
        <v>9.0268299705159885E-2</v>
      </c>
      <c r="S71" s="28">
        <f>LN(V!S71/V!R71)-LN(H!S71/H!R71)</f>
        <v>2.5352130926647922E-2</v>
      </c>
      <c r="T71" s="28">
        <f>LN(V!T71/V!S71)-LN(H!T71/H!S71)</f>
        <v>2.4160443962650466E-2</v>
      </c>
      <c r="U71" s="28">
        <f>LN(V!U71/V!T71)-LN(H!U71/H!T71)</f>
        <v>5.7343451629371371E-2</v>
      </c>
      <c r="V71" s="28">
        <f>LN(V!V71/V!U71)-LN(H!V71/H!U71)</f>
        <v>2.7327656372986953E-2</v>
      </c>
      <c r="W71" s="28">
        <f>LN(V!W71/V!V71)-LN(H!W71/H!V71)</f>
        <v>-5.9573566206532072E-3</v>
      </c>
      <c r="X71" s="28">
        <f>LN(V!X71/V!W71)-LN(H!X71/H!W71)</f>
        <v>-9.1918062150295743E-3</v>
      </c>
      <c r="Y71" s="28">
        <f>LN(V!Y71/V!X71)-LN(H!Y71/H!X71)</f>
        <v>-5.4488787109025327E-2</v>
      </c>
      <c r="Z71" s="28">
        <f>LN(V!Z71/V!Y71)-LN(H!Z71/H!Y71)</f>
        <v>-4.1647555220528099E-4</v>
      </c>
      <c r="AA71" s="28">
        <f>LN(V!AA71/V!Z71)-LN(H!AA71/H!Z71)</f>
        <v>-2.6872539943551533E-2</v>
      </c>
      <c r="AC71" s="28">
        <f t="shared" si="8"/>
        <v>-3.6156197600441212E-2</v>
      </c>
      <c r="AD71" s="28">
        <f t="shared" si="9"/>
        <v>3.9637792898802995E-2</v>
      </c>
      <c r="AE71" s="28">
        <f t="shared" si="10"/>
        <v>3.6022519149923674E-2</v>
      </c>
      <c r="AF71" s="28">
        <f t="shared" si="11"/>
        <v>1.8736477825865204E-2</v>
      </c>
      <c r="AG71" s="28">
        <f t="shared" si="12"/>
        <v>-2.725926753492738E-2</v>
      </c>
      <c r="AH71" s="28">
        <f t="shared" si="13"/>
        <v>3.7830156024363334E-2</v>
      </c>
      <c r="AI71" s="28">
        <f t="shared" si="14"/>
        <v>1.488073315567984E-3</v>
      </c>
      <c r="AJ71" s="28">
        <f t="shared" si="15"/>
        <v>9.1054416854770039E-3</v>
      </c>
    </row>
    <row r="72" spans="1:36" x14ac:dyDescent="0.15">
      <c r="A72" s="8">
        <v>70</v>
      </c>
      <c r="B72" s="11" t="s">
        <v>209</v>
      </c>
      <c r="C72" s="28"/>
      <c r="D72" s="28">
        <f>LN(V!D72/V!C72)-LN(H!D72/H!C72)</f>
        <v>-1.5132267224075326E-4</v>
      </c>
      <c r="E72" s="28">
        <f>LN(V!E72/V!D72)-LN(H!E72/H!D72)</f>
        <v>-3.3130131269439012E-3</v>
      </c>
      <c r="F72" s="28">
        <f>LN(V!F72/V!E72)-LN(H!F72/H!E72)</f>
        <v>2.3274669748762435E-2</v>
      </c>
      <c r="G72" s="28">
        <f>LN(V!G72/V!F72)-LN(H!G72/H!F72)</f>
        <v>1.3615059350373236E-2</v>
      </c>
      <c r="H72" s="28">
        <f>LN(V!H72/V!G72)-LN(H!H72/H!G72)</f>
        <v>2.431758430739293E-2</v>
      </c>
      <c r="I72" s="28">
        <f>LN(V!I72/V!H72)-LN(H!I72/H!H72)</f>
        <v>-2.6175213157047714E-2</v>
      </c>
      <c r="J72" s="28">
        <f>LN(V!J72/V!I72)-LN(H!J72/H!I72)</f>
        <v>5.5964794160278108E-2</v>
      </c>
      <c r="K72" s="28">
        <f>LN(V!K72/V!J72)-LN(H!K72/H!J72)</f>
        <v>3.1036798064484828E-2</v>
      </c>
      <c r="L72" s="28">
        <f>LN(V!L72/V!K72)-LN(H!L72/H!K72)</f>
        <v>2.9032514392933528E-2</v>
      </c>
      <c r="M72" s="28">
        <f>LN(V!M72/V!L72)-LN(H!M72/H!L72)</f>
        <v>5.5434223887378717E-2</v>
      </c>
      <c r="N72" s="28">
        <f>LN(V!N72/V!M72)-LN(H!N72/H!M72)</f>
        <v>5.6162108378258566E-2</v>
      </c>
      <c r="O72" s="28">
        <f>LN(V!O72/V!N72)-LN(H!O72/H!N72)</f>
        <v>-2.1073924906769303E-2</v>
      </c>
      <c r="P72" s="28">
        <f>LN(V!P72/V!O72)-LN(H!P72/H!O72)</f>
        <v>-2.4715507099817874E-2</v>
      </c>
      <c r="Q72" s="28">
        <f>LN(V!Q72/V!P72)-LN(H!Q72/H!P72)</f>
        <v>2.5121384748279192E-2</v>
      </c>
      <c r="R72" s="28">
        <f>LN(V!R72/V!Q72)-LN(H!R72/H!Q72)</f>
        <v>-5.7817191013781591E-2</v>
      </c>
      <c r="S72" s="28">
        <f>LN(V!S72/V!R72)-LN(H!S72/H!R72)</f>
        <v>-4.4928628726270452E-2</v>
      </c>
      <c r="T72" s="28">
        <f>LN(V!T72/V!S72)-LN(H!T72/H!S72)</f>
        <v>4.5075695685246678E-2</v>
      </c>
      <c r="U72" s="28">
        <f>LN(V!U72/V!T72)-LN(H!U72/H!T72)</f>
        <v>3.8092169908030118E-2</v>
      </c>
      <c r="V72" s="28">
        <f>LN(V!V72/V!U72)-LN(H!V72/H!U72)</f>
        <v>1.0950215959798261E-3</v>
      </c>
      <c r="W72" s="28">
        <f>LN(V!W72/V!V72)-LN(H!W72/H!V72)</f>
        <v>-4.2990738160184339E-3</v>
      </c>
      <c r="X72" s="28">
        <f>LN(V!X72/V!W72)-LN(H!X72/H!W72)</f>
        <v>5.4650987034985644E-2</v>
      </c>
      <c r="Y72" s="28">
        <f>LN(V!Y72/V!X72)-LN(H!Y72/H!X72)</f>
        <v>-3.1331799634853816E-2</v>
      </c>
      <c r="Z72" s="28">
        <f>LN(V!Z72/V!Y72)-LN(H!Z72/H!Y72)</f>
        <v>8.6477668675549613E-3</v>
      </c>
      <c r="AA72" s="28">
        <f>LN(V!AA72/V!Z72)-LN(H!AA72/H!Z72)</f>
        <v>8.2385069242478272E-3</v>
      </c>
      <c r="AC72" s="28">
        <f t="shared" si="8"/>
        <v>6.3438174245073978E-3</v>
      </c>
      <c r="AD72" s="28">
        <f t="shared" si="9"/>
        <v>4.5526087776666745E-2</v>
      </c>
      <c r="AE72" s="28">
        <f t="shared" si="10"/>
        <v>-2.4682773399672009E-2</v>
      </c>
      <c r="AF72" s="28">
        <f t="shared" si="11"/>
        <v>2.6922960081644763E-2</v>
      </c>
      <c r="AG72" s="28">
        <f t="shared" si="12"/>
        <v>-4.8151752810170097E-3</v>
      </c>
      <c r="AH72" s="28">
        <f t="shared" si="13"/>
        <v>1.0421657188497368E-2</v>
      </c>
      <c r="AI72" s="28">
        <f t="shared" si="14"/>
        <v>1.5021159320646599E-2</v>
      </c>
      <c r="AJ72" s="28">
        <f t="shared" si="15"/>
        <v>1.1134997111855805E-2</v>
      </c>
    </row>
    <row r="73" spans="1:36" x14ac:dyDescent="0.15">
      <c r="A73" s="8">
        <v>71</v>
      </c>
      <c r="B73" s="11" t="s">
        <v>210</v>
      </c>
      <c r="C73" s="28"/>
      <c r="D73" s="28">
        <f>LN(V!D73/V!C73)-LN(H!D73/H!C73)</f>
        <v>5.6131182566683327E-3</v>
      </c>
      <c r="E73" s="28">
        <f>LN(V!E73/V!D73)-LN(H!E73/H!D73)</f>
        <v>-0.1117187116898085</v>
      </c>
      <c r="F73" s="28">
        <f>LN(V!F73/V!E73)-LN(H!F73/H!E73)</f>
        <v>3.2112010412079554E-2</v>
      </c>
      <c r="G73" s="28">
        <f>LN(V!G73/V!F73)-LN(H!G73/H!F73)</f>
        <v>-2.426619605294535E-2</v>
      </c>
      <c r="H73" s="28">
        <f>LN(V!H73/V!G73)-LN(H!H73/H!G73)</f>
        <v>4.727014712696165E-3</v>
      </c>
      <c r="I73" s="28">
        <f>LN(V!I73/V!H73)-LN(H!I73/H!H73)</f>
        <v>1.1376963854801553E-2</v>
      </c>
      <c r="J73" s="28">
        <f>LN(V!J73/V!I73)-LN(H!J73/H!I73)</f>
        <v>4.9252245237344436E-2</v>
      </c>
      <c r="K73" s="28">
        <f>LN(V!K73/V!J73)-LN(H!K73/H!J73)</f>
        <v>3.6708074110474193E-2</v>
      </c>
      <c r="L73" s="28">
        <f>LN(V!L73/V!K73)-LN(H!L73/H!K73)</f>
        <v>2.7418025431818052E-2</v>
      </c>
      <c r="M73" s="28">
        <f>LN(V!M73/V!L73)-LN(H!M73/H!L73)</f>
        <v>3.4473191421950468E-2</v>
      </c>
      <c r="N73" s="28">
        <f>LN(V!N73/V!M73)-LN(H!N73/H!M73)</f>
        <v>9.9414502564085516E-3</v>
      </c>
      <c r="O73" s="28">
        <f>LN(V!O73/V!N73)-LN(H!O73/H!N73)</f>
        <v>1.9682414120657084E-2</v>
      </c>
      <c r="P73" s="28">
        <f>LN(V!P73/V!O73)-LN(H!P73/H!O73)</f>
        <v>3.9170568358772237E-2</v>
      </c>
      <c r="Q73" s="28">
        <f>LN(V!Q73/V!P73)-LN(H!Q73/H!P73)</f>
        <v>-8.0080354124108938E-4</v>
      </c>
      <c r="R73" s="28">
        <f>LN(V!R73/V!Q73)-LN(H!R73/H!Q73)</f>
        <v>-7.4585164684523114E-2</v>
      </c>
      <c r="S73" s="28">
        <f>LN(V!S73/V!R73)-LN(H!S73/H!R73)</f>
        <v>2.2295813539479868E-2</v>
      </c>
      <c r="T73" s="28">
        <f>LN(V!T73/V!S73)-LN(H!T73/H!S73)</f>
        <v>-1.9403742304588745E-2</v>
      </c>
      <c r="U73" s="28">
        <f>LN(V!U73/V!T73)-LN(H!U73/H!T73)</f>
        <v>1.0160432293831293E-2</v>
      </c>
      <c r="V73" s="28">
        <f>LN(V!V73/V!U73)-LN(H!V73/H!U73)</f>
        <v>-3.3340327044600299E-2</v>
      </c>
      <c r="W73" s="28">
        <f>LN(V!W73/V!V73)-LN(H!W73/H!V73)</f>
        <v>1.1266768208278533E-2</v>
      </c>
      <c r="X73" s="28">
        <f>LN(V!X73/V!W73)-LN(H!X73/H!W73)</f>
        <v>-2.578127588099572E-2</v>
      </c>
      <c r="Y73" s="28">
        <f>LN(V!Y73/V!X73)-LN(H!Y73/H!X73)</f>
        <v>-2.2571344164068391E-2</v>
      </c>
      <c r="Z73" s="28">
        <f>LN(V!Z73/V!Y73)-LN(H!Z73/H!Y73)</f>
        <v>5.4174750677442943E-3</v>
      </c>
      <c r="AA73" s="28">
        <f>LN(V!AA73/V!Z73)-LN(H!AA73/H!Z73)</f>
        <v>-1.2097852553253428E-2</v>
      </c>
      <c r="AC73" s="28">
        <f t="shared" si="8"/>
        <v>-1.7553783752635315E-2</v>
      </c>
      <c r="AD73" s="28">
        <f t="shared" si="9"/>
        <v>3.1558597291599141E-2</v>
      </c>
      <c r="AE73" s="28">
        <f t="shared" si="10"/>
        <v>1.1525655586289972E-3</v>
      </c>
      <c r="AF73" s="28">
        <f t="shared" si="11"/>
        <v>-1.1419628945614988E-2</v>
      </c>
      <c r="AG73" s="28">
        <f t="shared" si="12"/>
        <v>-9.7505738831925089E-3</v>
      </c>
      <c r="AH73" s="28">
        <f t="shared" si="13"/>
        <v>1.6355581425114066E-2</v>
      </c>
      <c r="AI73" s="28">
        <f t="shared" si="14"/>
        <v>-1.0793733297206561E-2</v>
      </c>
      <c r="AJ73" s="28">
        <f t="shared" si="15"/>
        <v>-4.59259603899494E-4</v>
      </c>
    </row>
    <row r="74" spans="1:36" x14ac:dyDescent="0.15">
      <c r="A74" s="8">
        <v>72</v>
      </c>
      <c r="B74" s="11" t="s">
        <v>211</v>
      </c>
      <c r="C74" s="28"/>
      <c r="D74" s="28">
        <f>LN(V!D74/V!C74)-LN(H!D74/H!C74)</f>
        <v>8.1536399485324748E-2</v>
      </c>
      <c r="E74" s="28">
        <f>LN(V!E74/V!D74)-LN(H!E74/H!D74)</f>
        <v>-0.15783150472620713</v>
      </c>
      <c r="F74" s="28">
        <f>LN(V!F74/V!E74)-LN(H!F74/H!E74)</f>
        <v>0.18145354991744161</v>
      </c>
      <c r="G74" s="28">
        <f>LN(V!G74/V!F74)-LN(H!G74/H!F74)</f>
        <v>0.11386695857175938</v>
      </c>
      <c r="H74" s="28">
        <f>LN(V!H74/V!G74)-LN(H!H74/H!G74)</f>
        <v>-8.8043723920518041E-2</v>
      </c>
      <c r="I74" s="28">
        <f>LN(V!I74/V!H74)-LN(H!I74/H!H74)</f>
        <v>-7.429161036177391E-3</v>
      </c>
      <c r="J74" s="28">
        <f>LN(V!J74/V!I74)-LN(H!J74/H!I74)</f>
        <v>6.9135781369732197E-2</v>
      </c>
      <c r="K74" s="28">
        <f>LN(V!K74/V!J74)-LN(H!K74/H!J74)</f>
        <v>6.7759469981635581E-2</v>
      </c>
      <c r="L74" s="28">
        <f>LN(V!L74/V!K74)-LN(H!L74/H!K74)</f>
        <v>0.15424004663163093</v>
      </c>
      <c r="M74" s="28">
        <f>LN(V!M74/V!L74)-LN(H!M74/H!L74)</f>
        <v>0.18378806107279011</v>
      </c>
      <c r="N74" s="28">
        <f>LN(V!N74/V!M74)-LN(H!N74/H!M74)</f>
        <v>-1.4766271344914428E-2</v>
      </c>
      <c r="O74" s="28">
        <f>LN(V!O74/V!N74)-LN(H!O74/H!N74)</f>
        <v>2.2996547551761351E-2</v>
      </c>
      <c r="P74" s="28">
        <f>LN(V!P74/V!O74)-LN(H!P74/H!O74)</f>
        <v>0.12642820395646903</v>
      </c>
      <c r="Q74" s="28">
        <f>LN(V!Q74/V!P74)-LN(H!Q74/H!P74)</f>
        <v>8.8226082913062231E-3</v>
      </c>
      <c r="R74" s="28">
        <f>LN(V!R74/V!Q74)-LN(H!R74/H!Q74)</f>
        <v>-0.2842078384756016</v>
      </c>
      <c r="S74" s="28">
        <f>LN(V!S74/V!R74)-LN(H!S74/H!R74)</f>
        <v>4.8511173098436403E-2</v>
      </c>
      <c r="T74" s="28">
        <f>LN(V!T74/V!S74)-LN(H!T74/H!S74)</f>
        <v>-7.1546054409700618E-2</v>
      </c>
      <c r="U74" s="28">
        <f>LN(V!U74/V!T74)-LN(H!U74/H!T74)</f>
        <v>-3.2080716737990983E-2</v>
      </c>
      <c r="V74" s="28">
        <f>LN(V!V74/V!U74)-LN(H!V74/H!U74)</f>
        <v>-5.3684049086389525E-2</v>
      </c>
      <c r="W74" s="28">
        <f>LN(V!W74/V!V74)-LN(H!W74/H!V74)</f>
        <v>0.12398655901525921</v>
      </c>
      <c r="X74" s="28">
        <f>LN(V!X74/V!W74)-LN(H!X74/H!W74)</f>
        <v>5.1938633321993381E-2</v>
      </c>
      <c r="Y74" s="28">
        <f>LN(V!Y74/V!X74)-LN(H!Y74/H!X74)</f>
        <v>2.2302748044376604E-2</v>
      </c>
      <c r="Z74" s="28">
        <f>LN(V!Z74/V!Y74)-LN(H!Z74/H!Y74)</f>
        <v>4.3933639475132735E-2</v>
      </c>
      <c r="AA74" s="28">
        <f>LN(V!AA74/V!Z74)-LN(H!AA74/H!Z74)</f>
        <v>-1.5632226628288504E-4</v>
      </c>
      <c r="AC74" s="28">
        <f t="shared" si="8"/>
        <v>8.4032237612596851E-3</v>
      </c>
      <c r="AD74" s="28">
        <f t="shared" si="9"/>
        <v>9.2031417542174879E-2</v>
      </c>
      <c r="AE74" s="28">
        <f t="shared" si="10"/>
        <v>-1.5489861115525725E-2</v>
      </c>
      <c r="AF74" s="28">
        <f t="shared" si="11"/>
        <v>3.722874420634291E-3</v>
      </c>
      <c r="AG74" s="28">
        <f t="shared" si="12"/>
        <v>2.2026688417742149E-2</v>
      </c>
      <c r="AH74" s="28">
        <f t="shared" si="13"/>
        <v>3.8270778213324579E-2</v>
      </c>
      <c r="AI74" s="28">
        <f t="shared" si="14"/>
        <v>1.0586804669549739E-2</v>
      </c>
      <c r="AJ74" s="28">
        <f t="shared" si="15"/>
        <v>2.21486234041714E-2</v>
      </c>
    </row>
    <row r="75" spans="1:36" x14ac:dyDescent="0.15">
      <c r="A75" s="8">
        <v>73</v>
      </c>
      <c r="B75" s="11" t="s">
        <v>212</v>
      </c>
      <c r="C75" s="28"/>
      <c r="D75" s="28">
        <f>LN(V!D75/V!C75)-LN(H!D75/H!C75)</f>
        <v>2.1117487508653311E-2</v>
      </c>
      <c r="E75" s="28">
        <f>LN(V!E75/V!D75)-LN(H!E75/H!D75)</f>
        <v>0.10367387200165482</v>
      </c>
      <c r="F75" s="28">
        <f>LN(V!F75/V!E75)-LN(H!F75/H!E75)</f>
        <v>8.4765095838515658E-2</v>
      </c>
      <c r="G75" s="28">
        <f>LN(V!G75/V!F75)-LN(H!G75/H!F75)</f>
        <v>-8.9629546985091943E-2</v>
      </c>
      <c r="H75" s="28">
        <f>LN(V!H75/V!G75)-LN(H!H75/H!G75)</f>
        <v>-3.2488650821427226E-2</v>
      </c>
      <c r="I75" s="28">
        <f>LN(V!I75/V!H75)-LN(H!I75/H!H75)</f>
        <v>5.0673138770482573E-2</v>
      </c>
      <c r="J75" s="28">
        <f>LN(V!J75/V!I75)-LN(H!J75/H!I75)</f>
        <v>-0.1538384623587323</v>
      </c>
      <c r="K75" s="28">
        <f>LN(V!K75/V!J75)-LN(H!K75/H!J75)</f>
        <v>-3.3848972145065034E-2</v>
      </c>
      <c r="L75" s="28">
        <f>LN(V!L75/V!K75)-LN(H!L75/H!K75)</f>
        <v>-0.12698517063314327</v>
      </c>
      <c r="M75" s="28">
        <f>LN(V!M75/V!L75)-LN(H!M75/H!L75)</f>
        <v>6.7998865489191901E-2</v>
      </c>
      <c r="N75" s="28">
        <f>LN(V!N75/V!M75)-LN(H!N75/H!M75)</f>
        <v>-1.2206786241370005E-2</v>
      </c>
      <c r="O75" s="28">
        <f>LN(V!O75/V!N75)-LN(H!O75/H!N75)</f>
        <v>0.10838936569403164</v>
      </c>
      <c r="P75" s="28">
        <f>LN(V!P75/V!O75)-LN(H!P75/H!O75)</f>
        <v>-5.5436023142565608E-3</v>
      </c>
      <c r="Q75" s="28">
        <f>LN(V!Q75/V!P75)-LN(H!Q75/H!P75)</f>
        <v>-0.15309341723637024</v>
      </c>
      <c r="R75" s="28">
        <f>LN(V!R75/V!Q75)-LN(H!R75/H!Q75)</f>
        <v>-0.5060134806753287</v>
      </c>
      <c r="S75" s="28">
        <f>LN(V!S75/V!R75)-LN(H!S75/H!R75)</f>
        <v>9.9756628819295964E-2</v>
      </c>
      <c r="T75" s="28">
        <f>LN(V!T75/V!S75)-LN(H!T75/H!S75)</f>
        <v>-3.9380561147045683E-2</v>
      </c>
      <c r="U75" s="28">
        <f>LN(V!U75/V!T75)-LN(H!U75/H!T75)</f>
        <v>5.0568717647853909E-2</v>
      </c>
      <c r="V75" s="28">
        <f>LN(V!V75/V!U75)-LN(H!V75/H!U75)</f>
        <v>0.24302820438796133</v>
      </c>
      <c r="W75" s="28">
        <f>LN(V!W75/V!V75)-LN(H!W75/H!V75)</f>
        <v>7.9047848327044604E-2</v>
      </c>
      <c r="X75" s="28">
        <f>LN(V!X75/V!W75)-LN(H!X75/H!W75)</f>
        <v>-2.5506875683040064E-2</v>
      </c>
      <c r="Y75" s="28">
        <f>LN(V!Y75/V!X75)-LN(H!Y75/H!X75)</f>
        <v>-0.12144376131902197</v>
      </c>
      <c r="Z75" s="28">
        <f>LN(V!Z75/V!Y75)-LN(H!Z75/H!Y75)</f>
        <v>-1.6199610008277184E-2</v>
      </c>
      <c r="AA75" s="28">
        <f>LN(V!AA75/V!Z75)-LN(H!AA75/H!Z75)</f>
        <v>-1.8026147149998048E-2</v>
      </c>
      <c r="AC75" s="28">
        <f t="shared" si="8"/>
        <v>2.3398781760826777E-2</v>
      </c>
      <c r="AD75" s="28">
        <f t="shared" si="9"/>
        <v>-5.1776105177823738E-2</v>
      </c>
      <c r="AE75" s="28">
        <f t="shared" si="10"/>
        <v>-9.1300901142525565E-2</v>
      </c>
      <c r="AF75" s="28">
        <f t="shared" si="11"/>
        <v>6.1551466706554814E-2</v>
      </c>
      <c r="AG75" s="28">
        <f t="shared" si="12"/>
        <v>-5.1889839492432401E-2</v>
      </c>
      <c r="AH75" s="28">
        <f t="shared" si="13"/>
        <v>-7.1538503160174668E-2</v>
      </c>
      <c r="AI75" s="28">
        <f t="shared" si="14"/>
        <v>1.9010976881934608E-2</v>
      </c>
      <c r="AJ75" s="28">
        <f t="shared" si="15"/>
        <v>-1.9404491640962428E-2</v>
      </c>
    </row>
    <row r="76" spans="1:36" x14ac:dyDescent="0.15">
      <c r="A76" s="8">
        <v>74</v>
      </c>
      <c r="B76" s="11" t="s">
        <v>213</v>
      </c>
      <c r="C76" s="28"/>
      <c r="D76" s="28">
        <f>LN(V!D76/V!C76)-LN(H!D76/H!C76)</f>
        <v>-3.3034519207199575E-2</v>
      </c>
      <c r="E76" s="28">
        <f>LN(V!E76/V!D76)-LN(H!E76/H!D76)</f>
        <v>8.0888474004380748E-2</v>
      </c>
      <c r="F76" s="28">
        <f>LN(V!F76/V!E76)-LN(H!F76/H!E76)</f>
        <v>-0.18881377754364045</v>
      </c>
      <c r="G76" s="28">
        <f>LN(V!G76/V!F76)-LN(H!G76/H!F76)</f>
        <v>-0.35621285006930226</v>
      </c>
      <c r="H76" s="28">
        <f>LN(V!H76/V!G76)-LN(H!H76/H!G76)</f>
        <v>-0.24161195497140553</v>
      </c>
      <c r="I76" s="28">
        <f>LN(V!I76/V!H76)-LN(H!I76/H!H76)</f>
        <v>-0.33587801959568259</v>
      </c>
      <c r="J76" s="28">
        <f>LN(V!J76/V!I76)-LN(H!J76/H!I76)</f>
        <v>1.9076116405168712E-2</v>
      </c>
      <c r="K76" s="28">
        <f>LN(V!K76/V!J76)-LN(H!K76/H!J76)</f>
        <v>0.15329498513580705</v>
      </c>
      <c r="L76" s="28">
        <f>LN(V!L76/V!K76)-LN(H!L76/H!K76)</f>
        <v>9.7113315350294785E-2</v>
      </c>
      <c r="M76" s="28">
        <f>LN(V!M76/V!L76)-LN(H!M76/H!L76)</f>
        <v>0.18524553696471596</v>
      </c>
      <c r="N76" s="28">
        <f>LN(V!N76/V!M76)-LN(H!N76/H!M76)</f>
        <v>9.6908970422361698E-2</v>
      </c>
      <c r="O76" s="28">
        <f>LN(V!O76/V!N76)-LN(H!O76/H!N76)</f>
        <v>-1.0818148664469285E-3</v>
      </c>
      <c r="P76" s="28">
        <f>LN(V!P76/V!O76)-LN(H!P76/H!O76)</f>
        <v>-2.2195717410178447E-2</v>
      </c>
      <c r="Q76" s="28">
        <f>LN(V!Q76/V!P76)-LN(H!Q76/H!P76)</f>
        <v>0.10452626040494013</v>
      </c>
      <c r="R76" s="28">
        <f>LN(V!R76/V!Q76)-LN(H!R76/H!Q76)</f>
        <v>-9.4954360133148383E-2</v>
      </c>
      <c r="S76" s="28">
        <f>LN(V!S76/V!R76)-LN(H!S76/H!R76)</f>
        <v>7.2843465133156288E-2</v>
      </c>
      <c r="T76" s="28">
        <f>LN(V!T76/V!S76)-LN(H!T76/H!S76)</f>
        <v>-3.7952141850058109E-2</v>
      </c>
      <c r="U76" s="28">
        <f>LN(V!U76/V!T76)-LN(H!U76/H!T76)</f>
        <v>-2.0543153554208628E-2</v>
      </c>
      <c r="V76" s="28">
        <f>LN(V!V76/V!U76)-LN(H!V76/H!U76)</f>
        <v>3.0866020315705713E-2</v>
      </c>
      <c r="W76" s="28">
        <f>LN(V!W76/V!V76)-LN(H!W76/H!V76)</f>
        <v>-9.9528190765860391E-2</v>
      </c>
      <c r="X76" s="28">
        <f>LN(V!X76/V!W76)-LN(H!X76/H!W76)</f>
        <v>-0.15223084536915277</v>
      </c>
      <c r="Y76" s="28">
        <f>LN(V!Y76/V!X76)-LN(H!Y76/H!X76)</f>
        <v>-0.17088886401668135</v>
      </c>
      <c r="Z76" s="28">
        <f>LN(V!Z76/V!Y76)-LN(H!Z76/H!Y76)</f>
        <v>0.1106274899740802</v>
      </c>
      <c r="AA76" s="28">
        <f>LN(V!AA76/V!Z76)-LN(H!AA76/H!Z76)</f>
        <v>8.227173153097922E-2</v>
      </c>
      <c r="AC76" s="28">
        <f t="shared" si="8"/>
        <v>-0.20832562563513002</v>
      </c>
      <c r="AD76" s="28">
        <f t="shared" si="9"/>
        <v>0.11032778485566966</v>
      </c>
      <c r="AE76" s="28">
        <f t="shared" si="10"/>
        <v>1.1827566625664532E-2</v>
      </c>
      <c r="AF76" s="28">
        <f t="shared" si="11"/>
        <v>-5.587766224471484E-2</v>
      </c>
      <c r="AG76" s="28">
        <f t="shared" si="12"/>
        <v>7.3367858294593564E-3</v>
      </c>
      <c r="AH76" s="28">
        <f t="shared" si="13"/>
        <v>6.1077675740667095E-2</v>
      </c>
      <c r="AI76" s="28">
        <f t="shared" si="14"/>
        <v>-3.2172244216899515E-2</v>
      </c>
      <c r="AJ76" s="28">
        <f t="shared" si="15"/>
        <v>-2.9923014108877176E-2</v>
      </c>
    </row>
    <row r="77" spans="1:36" x14ac:dyDescent="0.15">
      <c r="A77" s="8">
        <v>75</v>
      </c>
      <c r="B77" s="11" t="s">
        <v>214</v>
      </c>
      <c r="C77" s="28"/>
      <c r="D77" s="28">
        <f>LN(V!D77/V!C77)-LN(H!D77/H!C77)</f>
        <v>2.0526744985593679E-2</v>
      </c>
      <c r="E77" s="28">
        <f>LN(V!E77/V!D77)-LN(H!E77/H!D77)</f>
        <v>7.4731231646106202E-3</v>
      </c>
      <c r="F77" s="28">
        <f>LN(V!F77/V!E77)-LN(H!F77/H!E77)</f>
        <v>-1.5372630107186211E-2</v>
      </c>
      <c r="G77" s="28">
        <f>LN(V!G77/V!F77)-LN(H!G77/H!F77)</f>
        <v>-2.6725236018613194E-2</v>
      </c>
      <c r="H77" s="28">
        <f>LN(V!H77/V!G77)-LN(H!H77/H!G77)</f>
        <v>-1.7195162807245895E-2</v>
      </c>
      <c r="I77" s="28">
        <f>LN(V!I77/V!H77)-LN(H!I77/H!H77)</f>
        <v>-3.4547472534730991E-2</v>
      </c>
      <c r="J77" s="28">
        <f>LN(V!J77/V!I77)-LN(H!J77/H!I77)</f>
        <v>1.8835231271062288E-2</v>
      </c>
      <c r="K77" s="28">
        <f>LN(V!K77/V!J77)-LN(H!K77/H!J77)</f>
        <v>-1.1880726209598767E-2</v>
      </c>
      <c r="L77" s="28">
        <f>LN(V!L77/V!K77)-LN(H!L77/H!K77)</f>
        <v>-4.4813782022546197E-2</v>
      </c>
      <c r="M77" s="28">
        <f>LN(V!M77/V!L77)-LN(H!M77/H!L77)</f>
        <v>2.1611658861824146E-2</v>
      </c>
      <c r="N77" s="28">
        <f>LN(V!N77/V!M77)-LN(H!N77/H!M77)</f>
        <v>-1.3896222349709551E-3</v>
      </c>
      <c r="O77" s="28">
        <f>LN(V!O77/V!N77)-LN(H!O77/H!N77)</f>
        <v>-2.1669341225812565E-2</v>
      </c>
      <c r="P77" s="28">
        <f>LN(V!P77/V!O77)-LN(H!P77/H!O77)</f>
        <v>-5.9515060120663092E-2</v>
      </c>
      <c r="Q77" s="28">
        <f>LN(V!Q77/V!P77)-LN(H!Q77/H!P77)</f>
        <v>-2.4007671853926063E-2</v>
      </c>
      <c r="R77" s="28">
        <f>LN(V!R77/V!Q77)-LN(H!R77/H!Q77)</f>
        <v>-3.1277286212149813E-2</v>
      </c>
      <c r="S77" s="28">
        <f>LN(V!S77/V!R77)-LN(H!S77/H!R77)</f>
        <v>-7.6819172605715275E-2</v>
      </c>
      <c r="T77" s="28">
        <f>LN(V!T77/V!S77)-LN(H!T77/H!S77)</f>
        <v>5.5912866295567895E-2</v>
      </c>
      <c r="U77" s="28">
        <f>LN(V!U77/V!T77)-LN(H!U77/H!T77)</f>
        <v>-4.6817271811607202E-4</v>
      </c>
      <c r="V77" s="28">
        <f>LN(V!V77/V!U77)-LN(H!V77/H!U77)</f>
        <v>1.5234314050293459E-2</v>
      </c>
      <c r="W77" s="28">
        <f>LN(V!W77/V!V77)-LN(H!W77/H!V77)</f>
        <v>-1.6859488772055201E-3</v>
      </c>
      <c r="X77" s="28">
        <f>LN(V!X77/V!W77)-LN(H!X77/H!W77)</f>
        <v>3.0925782895507067E-2</v>
      </c>
      <c r="Y77" s="28">
        <f>LN(V!Y77/V!X77)-LN(H!Y77/H!X77)</f>
        <v>-1.7689715584403E-2</v>
      </c>
      <c r="Z77" s="28">
        <f>LN(V!Z77/V!Y77)-LN(H!Z77/H!Y77)</f>
        <v>-1.0263703312868907E-2</v>
      </c>
      <c r="AA77" s="28">
        <f>LN(V!AA77/V!Z77)-LN(H!AA77/H!Z77)</f>
        <v>2.9867892161487351E-2</v>
      </c>
      <c r="AC77" s="28">
        <f t="shared" si="8"/>
        <v>-1.7273475660633135E-2</v>
      </c>
      <c r="AD77" s="28">
        <f t="shared" si="9"/>
        <v>-3.5274480668458972E-3</v>
      </c>
      <c r="AE77" s="28">
        <f t="shared" si="10"/>
        <v>-4.2657706403653364E-2</v>
      </c>
      <c r="AF77" s="28">
        <f t="shared" si="11"/>
        <v>1.9983768329209367E-2</v>
      </c>
      <c r="AG77" s="28">
        <f t="shared" si="12"/>
        <v>6.3815775473848155E-4</v>
      </c>
      <c r="AH77" s="28">
        <f t="shared" si="13"/>
        <v>-2.3092577235249632E-2</v>
      </c>
      <c r="AI77" s="28">
        <f t="shared" si="14"/>
        <v>1.2729164363782786E-2</v>
      </c>
      <c r="AJ77" s="28">
        <f t="shared" si="15"/>
        <v>-9.3678189454521592E-3</v>
      </c>
    </row>
    <row r="78" spans="1:36" x14ac:dyDescent="0.15">
      <c r="A78" s="8">
        <v>76</v>
      </c>
      <c r="B78" s="11" t="s">
        <v>215</v>
      </c>
      <c r="C78" s="28"/>
      <c r="D78" s="28">
        <f>LN(V!D78/V!C78)-LN(H!D78/H!C78)</f>
        <v>-4.794203262476382E-2</v>
      </c>
      <c r="E78" s="28">
        <f>LN(V!E78/V!D78)-LN(H!E78/H!D78)</f>
        <v>0.11690609278120059</v>
      </c>
      <c r="F78" s="28">
        <f>LN(V!F78/V!E78)-LN(H!F78/H!E78)</f>
        <v>1.6465166062877144E-2</v>
      </c>
      <c r="G78" s="28">
        <f>LN(V!G78/V!F78)-LN(H!G78/H!F78)</f>
        <v>4.3430903377359484E-2</v>
      </c>
      <c r="H78" s="28">
        <f>LN(V!H78/V!G78)-LN(H!H78/H!G78)</f>
        <v>4.5740509205677293E-2</v>
      </c>
      <c r="I78" s="28">
        <f>LN(V!I78/V!H78)-LN(H!I78/H!H78)</f>
        <v>5.311585778964148E-2</v>
      </c>
      <c r="J78" s="28">
        <f>LN(V!J78/V!I78)-LN(H!J78/H!I78)</f>
        <v>1.1206157336223561E-2</v>
      </c>
      <c r="K78" s="28">
        <f>LN(V!K78/V!J78)-LN(H!K78/H!J78)</f>
        <v>-1.1510484241866743E-2</v>
      </c>
      <c r="L78" s="28">
        <f>LN(V!L78/V!K78)-LN(H!L78/H!K78)</f>
        <v>-9.0661875855361215E-2</v>
      </c>
      <c r="M78" s="28">
        <f>LN(V!M78/V!L78)-LN(H!M78/H!L78)</f>
        <v>-5.4932363162700143E-2</v>
      </c>
      <c r="N78" s="28">
        <f>LN(V!N78/V!M78)-LN(H!N78/H!M78)</f>
        <v>-7.3788267342906486E-2</v>
      </c>
      <c r="O78" s="28">
        <f>LN(V!O78/V!N78)-LN(H!O78/H!N78)</f>
        <v>-3.2249009953755989E-3</v>
      </c>
      <c r="P78" s="28">
        <f>LN(V!P78/V!O78)-LN(H!P78/H!O78)</f>
        <v>5.8956624415553403E-2</v>
      </c>
      <c r="Q78" s="28">
        <f>LN(V!Q78/V!P78)-LN(H!Q78/H!P78)</f>
        <v>-6.8100984438423592E-4</v>
      </c>
      <c r="R78" s="28">
        <f>LN(V!R78/V!Q78)-LN(H!R78/H!Q78)</f>
        <v>-8.8813203363137361E-2</v>
      </c>
      <c r="S78" s="28">
        <f>LN(V!S78/V!R78)-LN(H!S78/H!R78)</f>
        <v>5.4426962270697911E-2</v>
      </c>
      <c r="T78" s="28">
        <f>LN(V!T78/V!S78)-LN(H!T78/H!S78)</f>
        <v>6.8667519833354312E-2</v>
      </c>
      <c r="U78" s="28">
        <f>LN(V!U78/V!T78)-LN(H!U78/H!T78)</f>
        <v>-0.11042569167440414</v>
      </c>
      <c r="V78" s="28">
        <f>LN(V!V78/V!U78)-LN(H!V78/H!U78)</f>
        <v>0.15476374316992444</v>
      </c>
      <c r="W78" s="28">
        <f>LN(V!W78/V!V78)-LN(H!W78/H!V78)</f>
        <v>-8.8429443813393571E-2</v>
      </c>
      <c r="X78" s="28">
        <f>LN(V!X78/V!W78)-LN(H!X78/H!W78)</f>
        <v>4.6716448135018671E-2</v>
      </c>
      <c r="Y78" s="28">
        <f>LN(V!Y78/V!X78)-LN(H!Y78/H!X78)</f>
        <v>3.0528775899211411E-2</v>
      </c>
      <c r="Z78" s="28">
        <f>LN(V!Z78/V!Y78)-LN(H!Z78/H!Y78)</f>
        <v>-3.6409580232333427E-2</v>
      </c>
      <c r="AA78" s="28">
        <f>LN(V!AA78/V!Z78)-LN(H!AA78/H!Z78)</f>
        <v>-3.8075317328133358E-2</v>
      </c>
      <c r="AC78" s="28">
        <f t="shared" si="8"/>
        <v>5.5131705843351211E-2</v>
      </c>
      <c r="AD78" s="28">
        <f t="shared" si="9"/>
        <v>-4.3937366653322207E-2</v>
      </c>
      <c r="AE78" s="28">
        <f t="shared" si="10"/>
        <v>4.1328944966708232E-3</v>
      </c>
      <c r="AF78" s="28">
        <f t="shared" si="11"/>
        <v>1.4258515130099944E-2</v>
      </c>
      <c r="AG78" s="28">
        <f t="shared" si="12"/>
        <v>-1.4652040553751791E-2</v>
      </c>
      <c r="AH78" s="28">
        <f t="shared" si="13"/>
        <v>-1.9902236078325693E-2</v>
      </c>
      <c r="AI78" s="28">
        <f t="shared" si="14"/>
        <v>3.4170567486555429E-3</v>
      </c>
      <c r="AJ78" s="28">
        <f t="shared" si="15"/>
        <v>4.5205488009888448E-3</v>
      </c>
    </row>
    <row r="79" spans="1:36" x14ac:dyDescent="0.15">
      <c r="A79" s="8">
        <v>77</v>
      </c>
      <c r="B79" s="11" t="s">
        <v>216</v>
      </c>
      <c r="C79" s="28"/>
      <c r="D79" s="28">
        <f>LN(V!D79/V!C79)-LN(H!D79/H!C79)</f>
        <v>1.0993310417577604E-2</v>
      </c>
      <c r="E79" s="28">
        <f>LN(V!E79/V!D79)-LN(H!E79/H!D79)</f>
        <v>-9.3928454442693803E-3</v>
      </c>
      <c r="F79" s="28">
        <f>LN(V!F79/V!E79)-LN(H!F79/H!E79)</f>
        <v>5.6061986899565416E-2</v>
      </c>
      <c r="G79" s="28">
        <f>LN(V!G79/V!F79)-LN(H!G79/H!F79)</f>
        <v>4.649907591855653E-4</v>
      </c>
      <c r="H79" s="28">
        <f>LN(V!H79/V!G79)-LN(H!H79/H!G79)</f>
        <v>-1.8626735061600799E-2</v>
      </c>
      <c r="I79" s="28">
        <f>LN(V!I79/V!H79)-LN(H!I79/H!H79)</f>
        <v>-5.3479744827821231E-2</v>
      </c>
      <c r="J79" s="28">
        <f>LN(V!J79/V!I79)-LN(H!J79/H!I79)</f>
        <v>2.9894585228063091E-2</v>
      </c>
      <c r="K79" s="28">
        <f>LN(V!K79/V!J79)-LN(H!K79/H!J79)</f>
        <v>-3.1413818331022927E-2</v>
      </c>
      <c r="L79" s="28">
        <f>LN(V!L79/V!K79)-LN(H!L79/H!K79)</f>
        <v>9.3372333964017971E-4</v>
      </c>
      <c r="M79" s="28">
        <f>LN(V!M79/V!L79)-LN(H!M79/H!L79)</f>
        <v>-8.9314277018704646E-2</v>
      </c>
      <c r="N79" s="28">
        <f>LN(V!N79/V!M79)-LN(H!N79/H!M79)</f>
        <v>-9.3458742745666876E-3</v>
      </c>
      <c r="O79" s="28">
        <f>LN(V!O79/V!N79)-LN(H!O79/H!N79)</f>
        <v>5.3134035108994074E-3</v>
      </c>
      <c r="P79" s="28">
        <f>LN(V!P79/V!O79)-LN(H!P79/H!O79)</f>
        <v>4.0840705676608836E-2</v>
      </c>
      <c r="Q79" s="28">
        <f>LN(V!Q79/V!P79)-LN(H!Q79/H!P79)</f>
        <v>-6.2942143621034355E-2</v>
      </c>
      <c r="R79" s="28">
        <f>LN(V!R79/V!Q79)-LN(H!R79/H!Q79)</f>
        <v>-5.9498143057903012E-2</v>
      </c>
      <c r="S79" s="28">
        <f>LN(V!S79/V!R79)-LN(H!S79/H!R79)</f>
        <v>-6.1042416766551422E-2</v>
      </c>
      <c r="T79" s="28">
        <f>LN(V!T79/V!S79)-LN(H!T79/H!S79)</f>
        <v>-1.5316212192460561E-2</v>
      </c>
      <c r="U79" s="28">
        <f>LN(V!U79/V!T79)-LN(H!U79/H!T79)</f>
        <v>-2.0364793145904954E-2</v>
      </c>
      <c r="V79" s="28">
        <f>LN(V!V79/V!U79)-LN(H!V79/H!U79)</f>
        <v>4.4879561644388881E-2</v>
      </c>
      <c r="W79" s="28">
        <f>LN(V!W79/V!V79)-LN(H!W79/H!V79)</f>
        <v>5.8444545990675806E-2</v>
      </c>
      <c r="X79" s="28">
        <f>LN(V!X79/V!W79)-LN(H!X79/H!W79)</f>
        <v>-0.10400924765199152</v>
      </c>
      <c r="Y79" s="28">
        <f>LN(V!Y79/V!X79)-LN(H!Y79/H!X79)</f>
        <v>-5.2552858998890922E-3</v>
      </c>
      <c r="Z79" s="28">
        <f>LN(V!Z79/V!Y79)-LN(H!Z79/H!Y79)</f>
        <v>6.1535459256555229E-2</v>
      </c>
      <c r="AA79" s="28">
        <f>LN(V!AA79/V!Z79)-LN(H!AA79/H!Z79)</f>
        <v>-6.6689660977621058E-3</v>
      </c>
      <c r="AC79" s="28">
        <f t="shared" si="8"/>
        <v>-4.9944695349880856E-3</v>
      </c>
      <c r="AD79" s="28">
        <f t="shared" si="9"/>
        <v>-1.9849132211318198E-2</v>
      </c>
      <c r="AE79" s="28">
        <f t="shared" si="10"/>
        <v>-2.746571885159611E-2</v>
      </c>
      <c r="AF79" s="28">
        <f t="shared" si="11"/>
        <v>-7.2732290710584681E-3</v>
      </c>
      <c r="AG79" s="28">
        <f t="shared" si="12"/>
        <v>1.6537069086301343E-2</v>
      </c>
      <c r="AH79" s="28">
        <f t="shared" si="13"/>
        <v>-2.3657425531457155E-2</v>
      </c>
      <c r="AI79" s="28">
        <f t="shared" si="14"/>
        <v>1.6556327379514614E-3</v>
      </c>
      <c r="AJ79" s="28">
        <f t="shared" si="15"/>
        <v>-1.0795719177647838E-2</v>
      </c>
    </row>
    <row r="80" spans="1:36" x14ac:dyDescent="0.15">
      <c r="A80" s="8">
        <v>78</v>
      </c>
      <c r="B80" s="11" t="s">
        <v>217</v>
      </c>
      <c r="C80" s="28"/>
      <c r="D80" s="28">
        <f>LN(V!D80/V!C80)-LN(H!D80/H!C80)</f>
        <v>0.10334829909823733</v>
      </c>
      <c r="E80" s="28">
        <f>LN(V!E80/V!D80)-LN(H!E80/H!D80)</f>
        <v>0.17765963752461758</v>
      </c>
      <c r="F80" s="28">
        <f>LN(V!F80/V!E80)-LN(H!F80/H!E80)</f>
        <v>0.15262910652504399</v>
      </c>
      <c r="G80" s="28">
        <f>LN(V!G80/V!F80)-LN(H!G80/H!F80)</f>
        <v>9.317305731962594E-2</v>
      </c>
      <c r="H80" s="28">
        <f>LN(V!H80/V!G80)-LN(H!H80/H!G80)</f>
        <v>1.552563110847064E-2</v>
      </c>
      <c r="I80" s="28">
        <f>LN(V!I80/V!H80)-LN(H!I80/H!H80)</f>
        <v>7.4499545305244066E-2</v>
      </c>
      <c r="J80" s="28">
        <f>LN(V!J80/V!I80)-LN(H!J80/H!I80)</f>
        <v>0.11196277745330259</v>
      </c>
      <c r="K80" s="28">
        <f>LN(V!K80/V!J80)-LN(H!K80/H!J80)</f>
        <v>9.8095861007694268E-2</v>
      </c>
      <c r="L80" s="28">
        <f>LN(V!L80/V!K80)-LN(H!L80/H!K80)</f>
        <v>2.470834338290543E-3</v>
      </c>
      <c r="M80" s="28">
        <f>LN(V!M80/V!L80)-LN(H!M80/H!L80)</f>
        <v>-5.0140809209052596E-2</v>
      </c>
      <c r="N80" s="28">
        <f>LN(V!N80/V!M80)-LN(H!N80/H!M80)</f>
        <v>-1.8606400354515197E-2</v>
      </c>
      <c r="O80" s="28">
        <f>LN(V!O80/V!N80)-LN(H!O80/H!N80)</f>
        <v>3.2873281417166736E-2</v>
      </c>
      <c r="P80" s="28">
        <f>LN(V!P80/V!O80)-LN(H!P80/H!O80)</f>
        <v>6.407349218895575E-2</v>
      </c>
      <c r="Q80" s="28">
        <f>LN(V!Q80/V!P80)-LN(H!Q80/H!P80)</f>
        <v>0.12825636403845503</v>
      </c>
      <c r="R80" s="28">
        <f>LN(V!R80/V!Q80)-LN(H!R80/H!Q80)</f>
        <v>4.6376052649944863E-2</v>
      </c>
      <c r="S80" s="28">
        <f>LN(V!S80/V!R80)-LN(H!S80/H!R80)</f>
        <v>0.11158168733988441</v>
      </c>
      <c r="T80" s="28">
        <f>LN(V!T80/V!S80)-LN(H!T80/H!S80)</f>
        <v>4.8462636080470356E-2</v>
      </c>
      <c r="U80" s="28">
        <f>LN(V!U80/V!T80)-LN(H!U80/H!T80)</f>
        <v>-3.0482862124642122E-2</v>
      </c>
      <c r="V80" s="28">
        <f>LN(V!V80/V!U80)-LN(H!V80/H!U80)</f>
        <v>5.409494184011443E-2</v>
      </c>
      <c r="W80" s="28">
        <f>LN(V!W80/V!V80)-LN(H!W80/H!V80)</f>
        <v>-3.1896618239305563E-2</v>
      </c>
      <c r="X80" s="28">
        <f>LN(V!X80/V!W80)-LN(H!X80/H!W80)</f>
        <v>6.8467308821707651E-2</v>
      </c>
      <c r="Y80" s="28">
        <f>LN(V!Y80/V!X80)-LN(H!Y80/H!X80)</f>
        <v>2.2159924878242147E-2</v>
      </c>
      <c r="Z80" s="28">
        <f>LN(V!Z80/V!Y80)-LN(H!Z80/H!Y80)</f>
        <v>-5.7895559637391777E-2</v>
      </c>
      <c r="AA80" s="28">
        <f>LN(V!AA80/V!Z80)-LN(H!AA80/H!Z80)</f>
        <v>6.7365746946163985E-2</v>
      </c>
      <c r="AC80" s="28">
        <f t="shared" si="8"/>
        <v>0.10269739555660044</v>
      </c>
      <c r="AD80" s="28">
        <f t="shared" si="9"/>
        <v>2.8756452647143927E-2</v>
      </c>
      <c r="AE80" s="28">
        <f t="shared" si="10"/>
        <v>7.6632175526881355E-2</v>
      </c>
      <c r="AF80" s="28">
        <f t="shared" si="11"/>
        <v>2.172908127566895E-2</v>
      </c>
      <c r="AG80" s="28">
        <f t="shared" si="12"/>
        <v>1.0543370729004783E-2</v>
      </c>
      <c r="AH80" s="28">
        <f t="shared" si="13"/>
        <v>5.2694314087012639E-2</v>
      </c>
      <c r="AI80" s="28">
        <f t="shared" si="14"/>
        <v>1.7534439820669885E-2</v>
      </c>
      <c r="AJ80" s="28">
        <f t="shared" si="15"/>
        <v>5.1335027705151644E-2</v>
      </c>
    </row>
    <row r="81" spans="1:36" x14ac:dyDescent="0.15">
      <c r="A81" s="8">
        <v>79</v>
      </c>
      <c r="B81" s="11" t="s">
        <v>218</v>
      </c>
      <c r="C81" s="28"/>
      <c r="D81" s="28">
        <f>LN(V!D81/V!C81)-LN(H!D81/H!C81)</f>
        <v>0.1545780492250487</v>
      </c>
      <c r="E81" s="28">
        <f>LN(V!E81/V!D81)-LN(H!E81/H!D81)</f>
        <v>0.14506204305163165</v>
      </c>
      <c r="F81" s="28">
        <f>LN(V!F81/V!E81)-LN(H!F81/H!E81)</f>
        <v>2.4130664056164711E-3</v>
      </c>
      <c r="G81" s="28">
        <f>LN(V!G81/V!F81)-LN(H!G81/H!F81)</f>
        <v>-1.792710695573789E-2</v>
      </c>
      <c r="H81" s="28">
        <f>LN(V!H81/V!G81)-LN(H!H81/H!G81)</f>
        <v>2.6124957610589809E-2</v>
      </c>
      <c r="I81" s="28">
        <f>LN(V!I81/V!H81)-LN(H!I81/H!H81)</f>
        <v>-8.5828641299638853E-2</v>
      </c>
      <c r="J81" s="28">
        <f>LN(V!J81/V!I81)-LN(H!J81/H!I81)</f>
        <v>4.6132387440108745E-2</v>
      </c>
      <c r="K81" s="28">
        <f>LN(V!K81/V!J81)-LN(H!K81/H!J81)</f>
        <v>8.6771839449588564E-2</v>
      </c>
      <c r="L81" s="28">
        <f>LN(V!L81/V!K81)-LN(H!L81/H!K81)</f>
        <v>4.3040964300838619E-2</v>
      </c>
      <c r="M81" s="28">
        <f>LN(V!M81/V!L81)-LN(H!M81/H!L81)</f>
        <v>-2.2946268641479889E-2</v>
      </c>
      <c r="N81" s="28">
        <f>LN(V!N81/V!M81)-LN(H!N81/H!M81)</f>
        <v>8.2109464179635661E-2</v>
      </c>
      <c r="O81" s="28">
        <f>LN(V!O81/V!N81)-LN(H!O81/H!N81)</f>
        <v>-7.3355927353719805E-3</v>
      </c>
      <c r="P81" s="28">
        <f>LN(V!P81/V!O81)-LN(H!P81/H!O81)</f>
        <v>6.2526188463245175E-2</v>
      </c>
      <c r="Q81" s="28">
        <f>LN(V!Q81/V!P81)-LN(H!Q81/H!P81)</f>
        <v>-0.1021756475397822</v>
      </c>
      <c r="R81" s="28">
        <f>LN(V!R81/V!Q81)-LN(H!R81/H!Q81)</f>
        <v>7.5650435885889572E-2</v>
      </c>
      <c r="S81" s="28">
        <f>LN(V!S81/V!R81)-LN(H!S81/H!R81)</f>
        <v>0.13489684059300106</v>
      </c>
      <c r="T81" s="28">
        <f>LN(V!T81/V!S81)-LN(H!T81/H!S81)</f>
        <v>-4.2737592916053703E-2</v>
      </c>
      <c r="U81" s="28">
        <f>LN(V!U81/V!T81)-LN(H!U81/H!T81)</f>
        <v>-2.0459537205731765E-2</v>
      </c>
      <c r="V81" s="28">
        <f>LN(V!V81/V!U81)-LN(H!V81/H!U81)</f>
        <v>5.0880126021082876E-2</v>
      </c>
      <c r="W81" s="28">
        <f>LN(V!W81/V!V81)-LN(H!W81/H!V81)</f>
        <v>-1.9517230727090149E-2</v>
      </c>
      <c r="X81" s="28">
        <f>LN(V!X81/V!W81)-LN(H!X81/H!W81)</f>
        <v>2.9304498714849379E-2</v>
      </c>
      <c r="Y81" s="28">
        <f>LN(V!Y81/V!X81)-LN(H!Y81/H!X81)</f>
        <v>-9.5072461389596713E-2</v>
      </c>
      <c r="Z81" s="28">
        <f>LN(V!Z81/V!Y81)-LN(H!Z81/H!Y81)</f>
        <v>1.9882926006132982E-2</v>
      </c>
      <c r="AA81" s="28">
        <f>LN(V!AA81/V!Z81)-LN(H!AA81/H!Z81)</f>
        <v>4.7351594281993474E-2</v>
      </c>
      <c r="AC81" s="28">
        <f t="shared" si="8"/>
        <v>1.3968863762492234E-2</v>
      </c>
      <c r="AD81" s="28">
        <f t="shared" si="9"/>
        <v>4.7021677345738339E-2</v>
      </c>
      <c r="AE81" s="28">
        <f t="shared" si="10"/>
        <v>3.2712444933396326E-2</v>
      </c>
      <c r="AF81" s="28">
        <f t="shared" si="11"/>
        <v>-5.0594722258867077E-4</v>
      </c>
      <c r="AG81" s="28">
        <f t="shared" si="12"/>
        <v>-9.2793137004900869E-3</v>
      </c>
      <c r="AH81" s="28">
        <f t="shared" si="13"/>
        <v>3.9867061139567332E-2</v>
      </c>
      <c r="AI81" s="28">
        <f t="shared" si="14"/>
        <v>-3.7959596518017018E-3</v>
      </c>
      <c r="AJ81" s="28">
        <f t="shared" si="15"/>
        <v>1.9049880564944385E-2</v>
      </c>
    </row>
    <row r="82" spans="1:36" x14ac:dyDescent="0.15">
      <c r="A82" s="8">
        <v>80</v>
      </c>
      <c r="B82" s="11" t="s">
        <v>219</v>
      </c>
      <c r="C82" s="28"/>
      <c r="D82" s="28">
        <f>LN(V!D82/V!C82)-LN(H!D82/H!C82)</f>
        <v>4.3602083350390786E-2</v>
      </c>
      <c r="E82" s="28">
        <f>LN(V!E82/V!D82)-LN(H!E82/H!D82)</f>
        <v>0.12325373678735116</v>
      </c>
      <c r="F82" s="28">
        <f>LN(V!F82/V!E82)-LN(H!F82/H!E82)</f>
        <v>3.3675466342926105E-2</v>
      </c>
      <c r="G82" s="28">
        <f>LN(V!G82/V!F82)-LN(H!G82/H!F82)</f>
        <v>0.15395060216371526</v>
      </c>
      <c r="H82" s="28">
        <f>LN(V!H82/V!G82)-LN(H!H82/H!G82)</f>
        <v>5.6962973812856345E-2</v>
      </c>
      <c r="I82" s="28">
        <f>LN(V!I82/V!H82)-LN(H!I82/H!H82)</f>
        <v>5.4035083420047925E-2</v>
      </c>
      <c r="J82" s="28">
        <f>LN(V!J82/V!I82)-LN(H!J82/H!I82)</f>
        <v>7.6973217822937728E-2</v>
      </c>
      <c r="K82" s="28">
        <f>LN(V!K82/V!J82)-LN(H!K82/H!J82)</f>
        <v>5.0827371481450542E-2</v>
      </c>
      <c r="L82" s="28">
        <f>LN(V!L82/V!K82)-LN(H!L82/H!K82)</f>
        <v>9.0894060819461317E-3</v>
      </c>
      <c r="M82" s="28">
        <f>LN(V!M82/V!L82)-LN(H!M82/H!L82)</f>
        <v>3.9490139640852486E-3</v>
      </c>
      <c r="N82" s="28">
        <f>LN(V!N82/V!M82)-LN(H!N82/H!M82)</f>
        <v>2.4873496358048797E-2</v>
      </c>
      <c r="O82" s="28">
        <f>LN(V!O82/V!N82)-LN(H!O82/H!N82)</f>
        <v>1.2666259285199547E-2</v>
      </c>
      <c r="P82" s="28">
        <f>LN(V!P82/V!O82)-LN(H!P82/H!O82)</f>
        <v>3.9428384318703082E-2</v>
      </c>
      <c r="Q82" s="28">
        <f>LN(V!Q82/V!P82)-LN(H!Q82/H!P82)</f>
        <v>1.1680639979049624E-2</v>
      </c>
      <c r="R82" s="28">
        <f>LN(V!R82/V!Q82)-LN(H!R82/H!Q82)</f>
        <v>-2.2533324458755364E-2</v>
      </c>
      <c r="S82" s="28">
        <f>LN(V!S82/V!R82)-LN(H!S82/H!R82)</f>
        <v>-7.1241642272250855E-2</v>
      </c>
      <c r="T82" s="28">
        <f>LN(V!T82/V!S82)-LN(H!T82/H!S82)</f>
        <v>7.7096256581789587E-3</v>
      </c>
      <c r="U82" s="28">
        <f>LN(V!U82/V!T82)-LN(H!U82/H!T82)</f>
        <v>3.9722531149548004E-2</v>
      </c>
      <c r="V82" s="28">
        <f>LN(V!V82/V!U82)-LN(H!V82/H!U82)</f>
        <v>4.0375103809926892E-2</v>
      </c>
      <c r="W82" s="28">
        <f>LN(V!W82/V!V82)-LN(H!W82/H!V82)</f>
        <v>-2.2915847365982279E-2</v>
      </c>
      <c r="X82" s="28">
        <f>LN(V!X82/V!W82)-LN(H!X82/H!W82)</f>
        <v>4.7549634904103674E-2</v>
      </c>
      <c r="Y82" s="28">
        <f>LN(V!Y82/V!X82)-LN(H!Y82/H!X82)</f>
        <v>-3.7438302826592662E-2</v>
      </c>
      <c r="Z82" s="28">
        <f>LN(V!Z82/V!Y82)-LN(H!Z82/H!Y82)</f>
        <v>-2.1575200356122402E-2</v>
      </c>
      <c r="AA82" s="28">
        <f>LN(V!AA82/V!Z82)-LN(H!AA82/H!Z82)</f>
        <v>7.7561363748906834E-4</v>
      </c>
      <c r="AC82" s="28">
        <f t="shared" si="8"/>
        <v>8.4375572505379359E-2</v>
      </c>
      <c r="AD82" s="28">
        <f t="shared" si="9"/>
        <v>3.3142501141693689E-2</v>
      </c>
      <c r="AE82" s="28">
        <f t="shared" si="10"/>
        <v>-5.9999366296107914E-3</v>
      </c>
      <c r="AF82" s="28">
        <f t="shared" si="11"/>
        <v>2.248820963115505E-2</v>
      </c>
      <c r="AG82" s="28">
        <f t="shared" si="12"/>
        <v>-1.9412629848408663E-2</v>
      </c>
      <c r="AH82" s="28">
        <f t="shared" si="13"/>
        <v>1.3571282256041447E-2</v>
      </c>
      <c r="AI82" s="28">
        <f t="shared" si="14"/>
        <v>6.7753948263186582E-3</v>
      </c>
      <c r="AJ82" s="28">
        <f t="shared" si="15"/>
        <v>2.6599732334689596E-2</v>
      </c>
    </row>
    <row r="83" spans="1:36" x14ac:dyDescent="0.15">
      <c r="A83" s="8">
        <v>81</v>
      </c>
      <c r="B83" s="11" t="s">
        <v>220</v>
      </c>
      <c r="C83" s="28"/>
      <c r="D83" s="28">
        <f>LN(V!D83/V!C83)-LN(H!D83/H!C83)</f>
        <v>-2.4598894536903726E-2</v>
      </c>
      <c r="E83" s="28">
        <f>LN(V!E83/V!D83)-LN(H!E83/H!D83)</f>
        <v>3.3000841693909516E-2</v>
      </c>
      <c r="F83" s="28">
        <f>LN(V!F83/V!E83)-LN(H!F83/H!E83)</f>
        <v>-2.4855237086694203E-2</v>
      </c>
      <c r="G83" s="28">
        <f>LN(V!G83/V!F83)-LN(H!G83/H!F83)</f>
        <v>-2.3307936417412897E-4</v>
      </c>
      <c r="H83" s="28">
        <f>LN(V!H83/V!G83)-LN(H!H83/H!G83)</f>
        <v>-3.784993109907641E-2</v>
      </c>
      <c r="I83" s="28">
        <f>LN(V!I83/V!H83)-LN(H!I83/H!H83)</f>
        <v>1.5780320168588512E-2</v>
      </c>
      <c r="J83" s="28">
        <f>LN(V!J83/V!I83)-LN(H!J83/H!I83)</f>
        <v>-9.2340609677040733E-2</v>
      </c>
      <c r="K83" s="28">
        <f>LN(V!K83/V!J83)-LN(H!K83/H!J83)</f>
        <v>-0.10778383850453467</v>
      </c>
      <c r="L83" s="28">
        <f>LN(V!L83/V!K83)-LN(H!L83/H!K83)</f>
        <v>-0.10342540747202172</v>
      </c>
      <c r="M83" s="28">
        <f>LN(V!M83/V!L83)-LN(H!M83/H!L83)</f>
        <v>-4.5109637234509177E-2</v>
      </c>
      <c r="N83" s="28">
        <f>LN(V!N83/V!M83)-LN(H!N83/H!M83)</f>
        <v>8.5875989535248304E-3</v>
      </c>
      <c r="O83" s="28">
        <f>LN(V!O83/V!N83)-LN(H!O83/H!N83)</f>
        <v>-7.4570349922993523E-2</v>
      </c>
      <c r="P83" s="28">
        <f>LN(V!P83/V!O83)-LN(H!P83/H!O83)</f>
        <v>-3.1838906412263314E-2</v>
      </c>
      <c r="Q83" s="28">
        <f>LN(V!Q83/V!P83)-LN(H!Q83/H!P83)</f>
        <v>-2.8626376783952377E-2</v>
      </c>
      <c r="R83" s="28">
        <f>LN(V!R83/V!Q83)-LN(H!R83/H!Q83)</f>
        <v>-8.1813501695706711E-2</v>
      </c>
      <c r="S83" s="28">
        <f>LN(V!S83/V!R83)-LN(H!S83/H!R83)</f>
        <v>-0.124992731383232</v>
      </c>
      <c r="T83" s="28">
        <f>LN(V!T83/V!S83)-LN(H!T83/H!S83)</f>
        <v>-7.2128464824258123E-2</v>
      </c>
      <c r="U83" s="28">
        <f>LN(V!U83/V!T83)-LN(H!U83/H!T83)</f>
        <v>-0.22356874270650903</v>
      </c>
      <c r="V83" s="28">
        <f>LN(V!V83/V!U83)-LN(H!V83/H!U83)</f>
        <v>-1.380732084581408E-2</v>
      </c>
      <c r="W83" s="28">
        <f>LN(V!W83/V!V83)-LN(H!W83/H!V83)</f>
        <v>-1.7711003644956667E-2</v>
      </c>
      <c r="X83" s="28">
        <f>LN(V!X83/V!W83)-LN(H!X83/H!W83)</f>
        <v>2.7468866904787868E-2</v>
      </c>
      <c r="Y83" s="28">
        <f>LN(V!Y83/V!X83)-LN(H!Y83/H!X83)</f>
        <v>-8.6722340955202232E-2</v>
      </c>
      <c r="Z83" s="28">
        <f>LN(V!Z83/V!Y83)-LN(H!Z83/H!Y83)</f>
        <v>-9.4756780378606978E-2</v>
      </c>
      <c r="AA83" s="28">
        <f>LN(V!AA83/V!Z83)-LN(H!AA83/H!Z83)</f>
        <v>4.6566268575038948E-3</v>
      </c>
      <c r="AC83" s="28">
        <f t="shared" si="8"/>
        <v>-2.831417137489343E-3</v>
      </c>
      <c r="AD83" s="28">
        <f t="shared" si="9"/>
        <v>-6.8014378786916296E-2</v>
      </c>
      <c r="AE83" s="28">
        <f t="shared" si="10"/>
        <v>-6.836837323962959E-2</v>
      </c>
      <c r="AF83" s="28">
        <f t="shared" si="11"/>
        <v>-5.9949333023350003E-2</v>
      </c>
      <c r="AG83" s="28">
        <f t="shared" si="12"/>
        <v>-5.8940831492101775E-2</v>
      </c>
      <c r="AH83" s="28">
        <f t="shared" si="13"/>
        <v>-6.8191376013272936E-2</v>
      </c>
      <c r="AI83" s="28">
        <f t="shared" si="14"/>
        <v>-5.9571144949131911E-2</v>
      </c>
      <c r="AJ83" s="28">
        <f t="shared" si="15"/>
        <v>-5.0984348061444827E-2</v>
      </c>
    </row>
    <row r="84" spans="1:36" x14ac:dyDescent="0.15">
      <c r="A84" s="8">
        <v>82</v>
      </c>
      <c r="B84" s="11" t="s">
        <v>221</v>
      </c>
      <c r="C84" s="28"/>
      <c r="D84" s="28">
        <f>LN(V!D84/V!C84)-LN(H!D84/H!C84)</f>
        <v>-2.5498855982289081E-2</v>
      </c>
      <c r="E84" s="28">
        <f>LN(V!E84/V!D84)-LN(H!E84/H!D84)</f>
        <v>3.1883898933575759E-2</v>
      </c>
      <c r="F84" s="28">
        <f>LN(V!F84/V!E84)-LN(H!F84/H!E84)</f>
        <v>7.708790925247927E-2</v>
      </c>
      <c r="G84" s="28">
        <f>LN(V!G84/V!F84)-LN(H!G84/H!F84)</f>
        <v>-2.1497779677105228E-2</v>
      </c>
      <c r="H84" s="28">
        <f>LN(V!H84/V!G84)-LN(H!H84/H!G84)</f>
        <v>0.10275119716037638</v>
      </c>
      <c r="I84" s="28">
        <f>LN(V!I84/V!H84)-LN(H!I84/H!H84)</f>
        <v>4.3777219417537643E-2</v>
      </c>
      <c r="J84" s="28">
        <f>LN(V!J84/V!I84)-LN(H!J84/H!I84)</f>
        <v>8.1317882910473413E-2</v>
      </c>
      <c r="K84" s="28">
        <f>LN(V!K84/V!J84)-LN(H!K84/H!J84)</f>
        <v>-9.1452986498484351E-3</v>
      </c>
      <c r="L84" s="28">
        <f>LN(V!L84/V!K84)-LN(H!L84/H!K84)</f>
        <v>4.928481654572963E-2</v>
      </c>
      <c r="M84" s="28">
        <f>LN(V!M84/V!L84)-LN(H!M84/H!L84)</f>
        <v>4.4339958352066014E-2</v>
      </c>
      <c r="N84" s="28">
        <f>LN(V!N84/V!M84)-LN(H!N84/H!M84)</f>
        <v>5.8511423003020237E-2</v>
      </c>
      <c r="O84" s="28">
        <f>LN(V!O84/V!N84)-LN(H!O84/H!N84)</f>
        <v>-3.8123384243525661E-2</v>
      </c>
      <c r="P84" s="28">
        <f>LN(V!P84/V!O84)-LN(H!P84/H!O84)</f>
        <v>1.8264279920599267E-3</v>
      </c>
      <c r="Q84" s="28">
        <f>LN(V!Q84/V!P84)-LN(H!Q84/H!P84)</f>
        <v>-0.10075438432432555</v>
      </c>
      <c r="R84" s="28">
        <f>LN(V!R84/V!Q84)-LN(H!R84/H!Q84)</f>
        <v>4.361731923828515E-2</v>
      </c>
      <c r="S84" s="28">
        <f>LN(V!S84/V!R84)-LN(H!S84/H!R84)</f>
        <v>5.2309917466505207E-2</v>
      </c>
      <c r="T84" s="28">
        <f>LN(V!T84/V!S84)-LN(H!T84/H!S84)</f>
        <v>8.5428636342897088E-3</v>
      </c>
      <c r="U84" s="28">
        <f>LN(V!U84/V!T84)-LN(H!U84/H!T84)</f>
        <v>-1.4080544132091897E-2</v>
      </c>
      <c r="V84" s="28">
        <f>LN(V!V84/V!U84)-LN(H!V84/H!U84)</f>
        <v>0.14708966971834478</v>
      </c>
      <c r="W84" s="28">
        <f>LN(V!W84/V!V84)-LN(H!W84/H!V84)</f>
        <v>4.9871149035794378E-2</v>
      </c>
      <c r="X84" s="28">
        <f>LN(V!X84/V!W84)-LN(H!X84/H!W84)</f>
        <v>-5.353360174182531E-3</v>
      </c>
      <c r="Y84" s="28">
        <f>LN(V!Y84/V!X84)-LN(H!Y84/H!X84)</f>
        <v>-4.9956730556701148E-2</v>
      </c>
      <c r="Z84" s="28">
        <f>LN(V!Z84/V!Y84)-LN(H!Z84/H!Y84)</f>
        <v>-9.1129506370661792E-3</v>
      </c>
      <c r="AA84" s="28">
        <f>LN(V!AA84/V!Z84)-LN(H!AA84/H!Z84)</f>
        <v>2.1890224011385274E-3</v>
      </c>
      <c r="AC84" s="28">
        <f t="shared" si="8"/>
        <v>4.6800489017372771E-2</v>
      </c>
      <c r="AD84" s="28">
        <f t="shared" si="9"/>
        <v>4.4861756432288173E-2</v>
      </c>
      <c r="AE84" s="28">
        <f t="shared" si="10"/>
        <v>-8.2248207742001873E-3</v>
      </c>
      <c r="AF84" s="28">
        <f t="shared" si="11"/>
        <v>3.7213955616430885E-2</v>
      </c>
      <c r="AG84" s="28">
        <f t="shared" si="12"/>
        <v>-1.8960219597542932E-2</v>
      </c>
      <c r="AH84" s="28">
        <f t="shared" si="13"/>
        <v>1.8318467829043995E-2</v>
      </c>
      <c r="AI84" s="28">
        <f t="shared" si="14"/>
        <v>1.6148639911190702E-2</v>
      </c>
      <c r="AJ84" s="28">
        <f t="shared" si="15"/>
        <v>2.3755488811601277E-2</v>
      </c>
    </row>
    <row r="85" spans="1:36" x14ac:dyDescent="0.15">
      <c r="A85" s="8">
        <v>83</v>
      </c>
      <c r="B85" s="11" t="s">
        <v>222</v>
      </c>
      <c r="C85" s="28"/>
      <c r="D85" s="28">
        <f>LN(V!D85/V!C85)-LN(H!D85/H!C85)</f>
        <v>-0.16621646297956452</v>
      </c>
      <c r="E85" s="28">
        <f>LN(V!E85/V!D85)-LN(H!E85/H!D85)</f>
        <v>0.10634752785452133</v>
      </c>
      <c r="F85" s="28">
        <f>LN(V!F85/V!E85)-LN(H!F85/H!E85)</f>
        <v>1.3234045784704513E-2</v>
      </c>
      <c r="G85" s="28">
        <f>LN(V!G85/V!F85)-LN(H!G85/H!F85)</f>
        <v>-0.14243830880674221</v>
      </c>
      <c r="H85" s="28">
        <f>LN(V!H85/V!G85)-LN(H!H85/H!G85)</f>
        <v>-0.11623177796986303</v>
      </c>
      <c r="I85" s="28">
        <f>LN(V!I85/V!H85)-LN(H!I85/H!H85)</f>
        <v>-5.2557290712022725E-2</v>
      </c>
      <c r="J85" s="28">
        <f>LN(V!J85/V!I85)-LN(H!J85/H!I85)</f>
        <v>-7.3210713220161969E-2</v>
      </c>
      <c r="K85" s="28">
        <f>LN(V!K85/V!J85)-LN(H!K85/H!J85)</f>
        <v>7.4869773146901963E-2</v>
      </c>
      <c r="L85" s="28">
        <f>LN(V!L85/V!K85)-LN(H!L85/H!K85)</f>
        <v>0.10030528947772421</v>
      </c>
      <c r="M85" s="28">
        <f>LN(V!M85/V!L85)-LN(H!M85/H!L85)</f>
        <v>-6.8050796575140279E-3</v>
      </c>
      <c r="N85" s="28">
        <f>LN(V!N85/V!M85)-LN(H!N85/H!M85)</f>
        <v>4.2085290024988162E-3</v>
      </c>
      <c r="O85" s="28">
        <f>LN(V!O85/V!N85)-LN(H!O85/H!N85)</f>
        <v>2.3292352907618143E-2</v>
      </c>
      <c r="P85" s="28">
        <f>LN(V!P85/V!O85)-LN(H!P85/H!O85)</f>
        <v>0.10114548679770861</v>
      </c>
      <c r="Q85" s="28">
        <f>LN(V!Q85/V!P85)-LN(H!Q85/H!P85)</f>
        <v>-0.37101647840524998</v>
      </c>
      <c r="R85" s="28">
        <f>LN(V!R85/V!Q85)-LN(H!R85/H!Q85)</f>
        <v>3.5396305388847721E-3</v>
      </c>
      <c r="S85" s="28">
        <f>LN(V!S85/V!R85)-LN(H!S85/H!R85)</f>
        <v>-1.58836224387238E-2</v>
      </c>
      <c r="T85" s="28">
        <f>LN(V!T85/V!S85)-LN(H!T85/H!S85)</f>
        <v>-2.0129137765174041E-2</v>
      </c>
      <c r="U85" s="28">
        <f>LN(V!U85/V!T85)-LN(H!U85/H!T85)</f>
        <v>9.5442470910051785E-2</v>
      </c>
      <c r="V85" s="28">
        <f>LN(V!V85/V!U85)-LN(H!V85/H!U85)</f>
        <v>0.1186994308658349</v>
      </c>
      <c r="W85" s="28">
        <f>LN(V!W85/V!V85)-LN(H!W85/H!V85)</f>
        <v>9.3345551964389248E-2</v>
      </c>
      <c r="X85" s="28">
        <f>LN(V!X85/V!W85)-LN(H!X85/H!W85)</f>
        <v>2.587165527884424E-2</v>
      </c>
      <c r="Y85" s="28">
        <f>LN(V!Y85/V!X85)-LN(H!Y85/H!X85)</f>
        <v>-7.4168471308101877E-2</v>
      </c>
      <c r="Z85" s="28">
        <f>LN(V!Z85/V!Y85)-LN(H!Z85/H!Y85)</f>
        <v>-2.1726563969467913E-2</v>
      </c>
      <c r="AA85" s="28">
        <f>LN(V!AA85/V!Z85)-LN(H!AA85/H!Z85)</f>
        <v>-2.1179186963016156E-2</v>
      </c>
      <c r="AC85" s="28">
        <f t="shared" si="8"/>
        <v>-3.8329160769880424E-2</v>
      </c>
      <c r="AD85" s="28">
        <f t="shared" si="9"/>
        <v>1.9873559749889802E-2</v>
      </c>
      <c r="AE85" s="28">
        <f t="shared" si="10"/>
        <v>-5.1784526119952455E-2</v>
      </c>
      <c r="AF85" s="28">
        <f t="shared" si="11"/>
        <v>6.2645994250789233E-2</v>
      </c>
      <c r="AG85" s="28">
        <f t="shared" si="12"/>
        <v>-3.9024740746861984E-2</v>
      </c>
      <c r="AH85" s="28">
        <f t="shared" si="13"/>
        <v>-1.5955483185031323E-2</v>
      </c>
      <c r="AI85" s="28">
        <f t="shared" si="14"/>
        <v>2.4519468626670021E-2</v>
      </c>
      <c r="AJ85" s="28">
        <f t="shared" si="15"/>
        <v>-6.7410820298415284E-3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LN(V!D87/V!C87)-LN(H!D87/H!C87)</f>
        <v>-5.7173315731177919E-2</v>
      </c>
      <c r="E87" s="28">
        <f>LN(V!E87/V!D87)-LN(H!E87/H!D87)</f>
        <v>-1.3675090530693677E-3</v>
      </c>
      <c r="F87" s="28">
        <f>LN(V!F87/V!E87)-LN(H!F87/H!E87)</f>
        <v>-4.4868651906281032E-3</v>
      </c>
      <c r="G87" s="28">
        <f>LN(V!G87/V!F87)-LN(H!G87/H!F87)</f>
        <v>-0.10696807789394469</v>
      </c>
      <c r="H87" s="28">
        <f>LN(V!H87/V!G87)-LN(H!H87/H!G87)</f>
        <v>-1.1879668320500494E-2</v>
      </c>
      <c r="I87" s="28">
        <f>LN(V!I87/V!H87)-LN(H!I87/H!H87)</f>
        <v>-2.0293653840770459E-2</v>
      </c>
      <c r="J87" s="28">
        <f>LN(V!J87/V!I87)-LN(H!J87/H!I87)</f>
        <v>3.1357638202633292E-2</v>
      </c>
      <c r="K87" s="28">
        <f>LN(V!K87/V!J87)-LN(H!K87/H!J87)</f>
        <v>-4.5584815755559706E-2</v>
      </c>
      <c r="L87" s="28">
        <f>LN(V!L87/V!K87)-LN(H!L87/H!K87)</f>
        <v>7.8348093586600078E-3</v>
      </c>
      <c r="M87" s="28">
        <f>LN(V!M87/V!L87)-LN(H!M87/H!L87)</f>
        <v>-1.3443048877480483E-2</v>
      </c>
      <c r="N87" s="28">
        <f>LN(V!N87/V!M87)-LN(H!N87/H!M87)</f>
        <v>-1.9653863007680107E-3</v>
      </c>
      <c r="O87" s="28">
        <f>LN(V!O87/V!N87)-LN(H!O87/H!N87)</f>
        <v>-1.8165430594004654E-2</v>
      </c>
      <c r="P87" s="28">
        <f>LN(V!P87/V!O87)-LN(H!P87/H!O87)</f>
        <v>3.9888353031007412E-3</v>
      </c>
      <c r="Q87" s="28">
        <f>LN(V!Q87/V!P87)-LN(H!Q87/H!P87)</f>
        <v>-5.8855821332038691E-2</v>
      </c>
      <c r="R87" s="28">
        <f>LN(V!R87/V!Q87)-LN(H!R87/H!Q87)</f>
        <v>1.1271340934008733E-2</v>
      </c>
      <c r="S87" s="28">
        <f>LN(V!S87/V!R87)-LN(H!S87/H!R87)</f>
        <v>1.3325457664482114E-3</v>
      </c>
      <c r="T87" s="28">
        <f>LN(V!T87/V!S87)-LN(H!T87/H!S87)</f>
        <v>6.6676040798440681E-2</v>
      </c>
      <c r="U87" s="28">
        <f>LN(V!U87/V!T87)-LN(H!U87/H!T87)</f>
        <v>-3.6190291402922584E-2</v>
      </c>
      <c r="V87" s="28">
        <f>LN(V!V87/V!U87)-LN(H!V87/H!U87)</f>
        <v>6.840227294016174E-2</v>
      </c>
      <c r="W87" s="28">
        <f>LN(V!W87/V!V87)-LN(H!W87/H!V87)</f>
        <v>4.0285490495232987E-2</v>
      </c>
      <c r="X87" s="28">
        <f>LN(V!X87/V!W87)-LN(H!X87/H!W87)</f>
        <v>-2.86244555014173E-2</v>
      </c>
      <c r="Y87" s="28">
        <f>LN(V!Y87/V!X87)-LN(H!Y87/H!X87)</f>
        <v>6.7274393557316837E-4</v>
      </c>
      <c r="Z87" s="28">
        <f>LN(V!Z87/V!Y87)-LN(H!Z87/H!Y87)</f>
        <v>-2.2067287813204675E-2</v>
      </c>
      <c r="AA87" s="28">
        <f>LN(V!AA87/V!Z87)-LN(H!AA87/H!Z87)</f>
        <v>-6.6579864898937188E-3</v>
      </c>
      <c r="AC87" s="28">
        <f t="shared" si="8"/>
        <v>-2.8999154859782623E-2</v>
      </c>
      <c r="AD87" s="28">
        <f t="shared" si="9"/>
        <v>-4.3601606745029796E-3</v>
      </c>
      <c r="AE87" s="28">
        <f t="shared" si="10"/>
        <v>-1.208570598449713E-2</v>
      </c>
      <c r="AF87" s="28">
        <f t="shared" si="11"/>
        <v>2.2109811465899108E-2</v>
      </c>
      <c r="AG87" s="28">
        <f t="shared" si="12"/>
        <v>-9.3508434558417421E-3</v>
      </c>
      <c r="AH87" s="28">
        <f t="shared" si="13"/>
        <v>-8.222933329500054E-3</v>
      </c>
      <c r="AI87" s="28">
        <f t="shared" si="14"/>
        <v>1.0312065870246289E-2</v>
      </c>
      <c r="AJ87" s="28">
        <f t="shared" si="15"/>
        <v>-6.2925469839975375E-3</v>
      </c>
    </row>
    <row r="88" spans="1:36" x14ac:dyDescent="0.15">
      <c r="A88" s="8">
        <v>86</v>
      </c>
      <c r="B88" s="11" t="s">
        <v>225</v>
      </c>
      <c r="C88" s="28"/>
      <c r="D88" s="28">
        <f>LN(V!D88/V!C88)-LN(H!D88/H!C88)</f>
        <v>-2.2897130137599815E-2</v>
      </c>
      <c r="E88" s="28">
        <f>LN(V!E88/V!D88)-LN(H!E88/H!D88)</f>
        <v>6.1626826225921846E-2</v>
      </c>
      <c r="F88" s="28">
        <f>LN(V!F88/V!E88)-LN(H!F88/H!E88)</f>
        <v>5.6270255308239585E-3</v>
      </c>
      <c r="G88" s="28">
        <f>LN(V!G88/V!F88)-LN(H!G88/H!F88)</f>
        <v>2.1240505364698636E-2</v>
      </c>
      <c r="H88" s="28">
        <f>LN(V!H88/V!G88)-LN(H!H88/H!G88)</f>
        <v>3.7217911615099589E-2</v>
      </c>
      <c r="I88" s="28">
        <f>LN(V!I88/V!H88)-LN(H!I88/H!H88)</f>
        <v>2.0775136622538388E-2</v>
      </c>
      <c r="J88" s="28">
        <f>LN(V!J88/V!I88)-LN(H!J88/H!I88)</f>
        <v>3.9080301642387925E-2</v>
      </c>
      <c r="K88" s="28">
        <f>LN(V!K88/V!J88)-LN(H!K88/H!J88)</f>
        <v>2.9012334552750187E-2</v>
      </c>
      <c r="L88" s="28">
        <f>LN(V!L88/V!K88)-LN(H!L88/H!K88)</f>
        <v>1.5647870069770562E-2</v>
      </c>
      <c r="M88" s="28">
        <f>LN(V!M88/V!L88)-LN(H!M88/H!L88)</f>
        <v>-5.0639822138046547E-2</v>
      </c>
      <c r="N88" s="28">
        <f>LN(V!N88/V!M88)-LN(H!N88/H!M88)</f>
        <v>1.1134631750110032E-2</v>
      </c>
      <c r="O88" s="28">
        <f>LN(V!O88/V!N88)-LN(H!O88/H!N88)</f>
        <v>2.4112787458943304E-2</v>
      </c>
      <c r="P88" s="28">
        <f>LN(V!P88/V!O88)-LN(H!P88/H!O88)</f>
        <v>4.5806835481803414E-2</v>
      </c>
      <c r="Q88" s="28">
        <f>LN(V!Q88/V!P88)-LN(H!Q88/H!P88)</f>
        <v>2.7016874447353838E-2</v>
      </c>
      <c r="R88" s="28">
        <f>LN(V!R88/V!Q88)-LN(H!R88/H!Q88)</f>
        <v>-9.0195617829616926E-3</v>
      </c>
      <c r="S88" s="28">
        <f>LN(V!S88/V!R88)-LN(H!S88/H!R88)</f>
        <v>-3.4079856065941293E-2</v>
      </c>
      <c r="T88" s="28">
        <f>LN(V!T88/V!S88)-LN(H!T88/H!S88)</f>
        <v>1.8593068797084888E-2</v>
      </c>
      <c r="U88" s="28">
        <f>LN(V!U88/V!T88)-LN(H!U88/H!T88)</f>
        <v>6.9973015698489623E-3</v>
      </c>
      <c r="V88" s="28">
        <f>LN(V!V88/V!U88)-LN(H!V88/H!U88)</f>
        <v>6.450699060046719E-2</v>
      </c>
      <c r="W88" s="28">
        <f>LN(V!W88/V!V88)-LN(H!W88/H!V88)</f>
        <v>4.7572682719744547E-2</v>
      </c>
      <c r="X88" s="28">
        <f>LN(V!X88/V!W88)-LN(H!X88/H!W88)</f>
        <v>2.6891692219356327E-2</v>
      </c>
      <c r="Y88" s="28">
        <f>LN(V!Y88/V!X88)-LN(H!Y88/H!X88)</f>
        <v>-1.7560300926396048E-2</v>
      </c>
      <c r="Z88" s="28">
        <f>LN(V!Z88/V!Y88)-LN(H!Z88/H!Y88)</f>
        <v>-5.4582794398869899E-2</v>
      </c>
      <c r="AA88" s="28">
        <f>LN(V!AA88/V!Z88)-LN(H!AA88/H!Z88)</f>
        <v>1.17269446047066E-2</v>
      </c>
      <c r="AC88" s="28">
        <f t="shared" si="8"/>
        <v>2.9297481071816484E-2</v>
      </c>
      <c r="AD88" s="28">
        <f t="shared" si="9"/>
        <v>8.8470631753944321E-3</v>
      </c>
      <c r="AE88" s="28">
        <f t="shared" si="10"/>
        <v>1.0767415907839516E-2</v>
      </c>
      <c r="AF88" s="28">
        <f t="shared" si="11"/>
        <v>3.2912347181300386E-2</v>
      </c>
      <c r="AG88" s="28">
        <f t="shared" si="12"/>
        <v>-2.0138716906853114E-2</v>
      </c>
      <c r="AH88" s="28">
        <f t="shared" si="13"/>
        <v>9.8072395416169723E-3</v>
      </c>
      <c r="AI88" s="28">
        <f t="shared" si="14"/>
        <v>1.3018198148242822E-2</v>
      </c>
      <c r="AJ88" s="28">
        <f t="shared" si="15"/>
        <v>1.5161103737443249E-2</v>
      </c>
    </row>
    <row r="89" spans="1:36" x14ac:dyDescent="0.15">
      <c r="A89" s="8">
        <v>87</v>
      </c>
      <c r="B89" s="11" t="s">
        <v>226</v>
      </c>
      <c r="C89" s="28"/>
      <c r="D89" s="28">
        <f>LN(V!D89/V!C89)-LN(H!D89/H!C89)</f>
        <v>-1.9571377877493079E-2</v>
      </c>
      <c r="E89" s="28">
        <f>LN(V!E89/V!D89)-LN(H!E89/H!D89)</f>
        <v>0.18284720452136921</v>
      </c>
      <c r="F89" s="28">
        <f>LN(V!F89/V!E89)-LN(H!F89/H!E89)</f>
        <v>3.8320102432847468E-2</v>
      </c>
      <c r="G89" s="28">
        <f>LN(V!G89/V!F89)-LN(H!G89/H!F89)</f>
        <v>0.13495968869508745</v>
      </c>
      <c r="H89" s="28">
        <f>LN(V!H89/V!G89)-LN(H!H89/H!G89)</f>
        <v>-2.5322764306378955E-2</v>
      </c>
      <c r="I89" s="28">
        <f>LN(V!I89/V!H89)-LN(H!I89/H!H89)</f>
        <v>1.4844542050338073E-2</v>
      </c>
      <c r="J89" s="28">
        <f>LN(V!J89/V!I89)-LN(H!J89/H!I89)</f>
        <v>5.4165406666068974E-3</v>
      </c>
      <c r="K89" s="28">
        <f>LN(V!K89/V!J89)-LN(H!K89/H!J89)</f>
        <v>-2.2101978078455584E-2</v>
      </c>
      <c r="L89" s="28">
        <f>LN(V!L89/V!K89)-LN(H!L89/H!K89)</f>
        <v>-1.7515594494095212E-2</v>
      </c>
      <c r="M89" s="28">
        <f>LN(V!M89/V!L89)-LN(H!M89/H!L89)</f>
        <v>4.4613598582509836E-2</v>
      </c>
      <c r="N89" s="28">
        <f>LN(V!N89/V!M89)-LN(H!N89/H!M89)</f>
        <v>-0.18624841971112949</v>
      </c>
      <c r="O89" s="28">
        <f>LN(V!O89/V!N89)-LN(H!O89/H!N89)</f>
        <v>3.9815808320540824E-2</v>
      </c>
      <c r="P89" s="28">
        <f>LN(V!P89/V!O89)-LN(H!P89/H!O89)</f>
        <v>5.6533009728206345E-2</v>
      </c>
      <c r="Q89" s="28">
        <f>LN(V!Q89/V!P89)-LN(H!Q89/H!P89)</f>
        <v>-5.8652152676419336E-2</v>
      </c>
      <c r="R89" s="28">
        <f>LN(V!R89/V!Q89)-LN(H!R89/H!Q89)</f>
        <v>-0.10036445675453326</v>
      </c>
      <c r="S89" s="28">
        <f>LN(V!S89/V!R89)-LN(H!S89/H!R89)</f>
        <v>-4.6867347867889774E-3</v>
      </c>
      <c r="T89" s="28">
        <f>LN(V!T89/V!S89)-LN(H!T89/H!S89)</f>
        <v>-6.0229894748598196E-2</v>
      </c>
      <c r="U89" s="28">
        <f>LN(V!U89/V!T89)-LN(H!U89/H!T89)</f>
        <v>7.4400983417388183E-2</v>
      </c>
      <c r="V89" s="28">
        <f>LN(V!V89/V!U89)-LN(H!V89/H!U89)</f>
        <v>-0.17716313576213433</v>
      </c>
      <c r="W89" s="28">
        <f>LN(V!W89/V!V89)-LN(H!W89/H!V89)</f>
        <v>3.0511843858287421E-2</v>
      </c>
      <c r="X89" s="28">
        <f>LN(V!X89/V!W89)-LN(H!X89/H!W89)</f>
        <v>7.1698827453182054E-2</v>
      </c>
      <c r="Y89" s="28">
        <f>LN(V!Y89/V!X89)-LN(H!Y89/H!X89)</f>
        <v>4.5014366750267178E-3</v>
      </c>
      <c r="Z89" s="28">
        <f>LN(V!Z89/V!Y89)-LN(H!Z89/H!Y89)</f>
        <v>-0.15629513308404847</v>
      </c>
      <c r="AA89" s="28">
        <f>LN(V!AA89/V!Z89)-LN(H!AA89/H!Z89)</f>
        <v>-6.484194413834804E-2</v>
      </c>
      <c r="AC89" s="28">
        <f t="shared" si="8"/>
        <v>6.912975467865265E-2</v>
      </c>
      <c r="AD89" s="28">
        <f t="shared" si="9"/>
        <v>-3.5167170606912712E-2</v>
      </c>
      <c r="AE89" s="28">
        <f t="shared" si="10"/>
        <v>-1.347090523379888E-2</v>
      </c>
      <c r="AF89" s="28">
        <f t="shared" si="11"/>
        <v>-1.2156275156374971E-2</v>
      </c>
      <c r="AG89" s="28">
        <f t="shared" si="12"/>
        <v>-7.2211880182456598E-2</v>
      </c>
      <c r="AH89" s="28">
        <f t="shared" si="13"/>
        <v>-2.4319037920355793E-2</v>
      </c>
      <c r="AI89" s="28">
        <f t="shared" si="14"/>
        <v>-3.4677127041155581E-2</v>
      </c>
      <c r="AJ89" s="28">
        <f t="shared" si="15"/>
        <v>-7.6068966147625795E-3</v>
      </c>
    </row>
    <row r="90" spans="1:36" x14ac:dyDescent="0.15">
      <c r="A90" s="8">
        <v>88</v>
      </c>
      <c r="B90" s="11" t="s">
        <v>227</v>
      </c>
      <c r="C90" s="28"/>
      <c r="D90" s="28">
        <f>LN(V!D90/V!C90)-LN(H!D90/H!C90)</f>
        <v>-5.7863133281921206E-2</v>
      </c>
      <c r="E90" s="28">
        <f>LN(V!E90/V!D90)-LN(H!E90/H!D90)</f>
        <v>7.9980679703525348E-2</v>
      </c>
      <c r="F90" s="28">
        <f>LN(V!F90/V!E90)-LN(H!F90/H!E90)</f>
        <v>4.1641282760730702E-2</v>
      </c>
      <c r="G90" s="28">
        <f>LN(V!G90/V!F90)-LN(H!G90/H!F90)</f>
        <v>0.12403804886027349</v>
      </c>
      <c r="H90" s="28">
        <f>LN(V!H90/V!G90)-LN(H!H90/H!G90)</f>
        <v>0.17910996479429087</v>
      </c>
      <c r="I90" s="28">
        <f>LN(V!I90/V!H90)-LN(H!I90/H!H90)</f>
        <v>9.8411550413527893E-2</v>
      </c>
      <c r="J90" s="28">
        <f>LN(V!J90/V!I90)-LN(H!J90/H!I90)</f>
        <v>5.7897792169626469E-2</v>
      </c>
      <c r="K90" s="28">
        <f>LN(V!K90/V!J90)-LN(H!K90/H!J90)</f>
        <v>5.6971847622982852E-2</v>
      </c>
      <c r="L90" s="28">
        <f>LN(V!L90/V!K90)-LN(H!L90/H!K90)</f>
        <v>6.0687684265599388E-2</v>
      </c>
      <c r="M90" s="28">
        <f>LN(V!M90/V!L90)-LN(H!M90/H!L90)</f>
        <v>9.8186323772017373E-2</v>
      </c>
      <c r="N90" s="28">
        <f>LN(V!N90/V!M90)-LN(H!N90/H!M90)</f>
        <v>4.8424261459579107E-2</v>
      </c>
      <c r="O90" s="28">
        <f>LN(V!O90/V!N90)-LN(H!O90/H!N90)</f>
        <v>-0.10315812125789761</v>
      </c>
      <c r="P90" s="28">
        <f>LN(V!P90/V!O90)-LN(H!P90/H!O90)</f>
        <v>-3.4660476199459646E-2</v>
      </c>
      <c r="Q90" s="28">
        <f>LN(V!Q90/V!P90)-LN(H!Q90/H!P90)</f>
        <v>6.2810801687028179E-3</v>
      </c>
      <c r="R90" s="28">
        <f>LN(V!R90/V!Q90)-LN(H!R90/H!Q90)</f>
        <v>7.9118967288961881E-2</v>
      </c>
      <c r="S90" s="28">
        <f>LN(V!S90/V!R90)-LN(H!S90/H!R90)</f>
        <v>7.3294011507388138E-2</v>
      </c>
      <c r="T90" s="28">
        <f>LN(V!T90/V!S90)-LN(H!T90/H!S90)</f>
        <v>3.6523894510401833E-2</v>
      </c>
      <c r="U90" s="28">
        <f>LN(V!U90/V!T90)-LN(H!U90/H!T90)</f>
        <v>0.11870298433520701</v>
      </c>
      <c r="V90" s="28">
        <f>LN(V!V90/V!U90)-LN(H!V90/H!U90)</f>
        <v>1.4496682476155296E-2</v>
      </c>
      <c r="W90" s="28">
        <f>LN(V!W90/V!V90)-LN(H!W90/H!V90)</f>
        <v>-3.5722081028905762E-2</v>
      </c>
      <c r="X90" s="28">
        <f>LN(V!X90/V!W90)-LN(H!X90/H!W90)</f>
        <v>-1.1296710045241035E-2</v>
      </c>
      <c r="Y90" s="28">
        <f>LN(V!Y90/V!X90)-LN(H!Y90/H!X90)</f>
        <v>8.2271188161881406E-2</v>
      </c>
      <c r="Z90" s="28">
        <f>LN(V!Z90/V!Y90)-LN(H!Z90/H!Y90)</f>
        <v>-8.5602252017809202E-2</v>
      </c>
      <c r="AA90" s="28">
        <f>LN(V!AA90/V!Z90)-LN(H!AA90/H!Z90)</f>
        <v>4.1943704979057236E-2</v>
      </c>
      <c r="AC90" s="28">
        <f t="shared" si="8"/>
        <v>0.10463630530646965</v>
      </c>
      <c r="AD90" s="28">
        <f t="shared" si="9"/>
        <v>6.4433581857961039E-2</v>
      </c>
      <c r="AE90" s="28">
        <f t="shared" si="10"/>
        <v>4.1750923015391184E-3</v>
      </c>
      <c r="AF90" s="28">
        <f t="shared" si="11"/>
        <v>2.4540954049523469E-2</v>
      </c>
      <c r="AG90" s="28">
        <f t="shared" si="12"/>
        <v>1.2870880374376481E-2</v>
      </c>
      <c r="AH90" s="28">
        <f t="shared" si="13"/>
        <v>3.4304337079750079E-2</v>
      </c>
      <c r="AI90" s="28">
        <f t="shared" si="14"/>
        <v>2.0164676421343349E-2</v>
      </c>
      <c r="AJ90" s="28">
        <f t="shared" si="15"/>
        <v>4.4675752552199806E-2</v>
      </c>
    </row>
    <row r="91" spans="1:36" x14ac:dyDescent="0.15">
      <c r="A91" s="8">
        <v>89</v>
      </c>
      <c r="B91" s="11" t="s">
        <v>228</v>
      </c>
      <c r="C91" s="28"/>
      <c r="D91" s="28">
        <f>LN(V!D91/V!C91)-LN(H!D91/H!C91)</f>
        <v>3.9567519159991141E-2</v>
      </c>
      <c r="E91" s="28">
        <f>LN(V!E91/V!D91)-LN(H!E91/H!D91)</f>
        <v>0.10789550318122527</v>
      </c>
      <c r="F91" s="28">
        <f>LN(V!F91/V!E91)-LN(H!F91/H!E91)</f>
        <v>6.4223999471156021E-2</v>
      </c>
      <c r="G91" s="28">
        <f>LN(V!G91/V!F91)-LN(H!G91/H!F91)</f>
        <v>2.4329245710581156E-2</v>
      </c>
      <c r="H91" s="28">
        <f>LN(V!H91/V!G91)-LN(H!H91/H!G91)</f>
        <v>0.11144357800774737</v>
      </c>
      <c r="I91" s="28">
        <f>LN(V!I91/V!H91)-LN(H!I91/H!H91)</f>
        <v>9.2949181069628461E-2</v>
      </c>
      <c r="J91" s="28">
        <f>LN(V!J91/V!I91)-LN(H!J91/H!I91)</f>
        <v>-0.11949628154212975</v>
      </c>
      <c r="K91" s="28">
        <f>LN(V!K91/V!J91)-LN(H!K91/H!J91)</f>
        <v>-1.8679955285377269E-2</v>
      </c>
      <c r="L91" s="28">
        <f>LN(V!L91/V!K91)-LN(H!L91/H!K91)</f>
        <v>-2.0559567777793386E-2</v>
      </c>
      <c r="M91" s="28">
        <f>LN(V!M91/V!L91)-LN(H!M91/H!L91)</f>
        <v>4.2433153116899006E-3</v>
      </c>
      <c r="N91" s="28">
        <f>LN(V!N91/V!M91)-LN(H!N91/H!M91)</f>
        <v>-0.19955776157150557</v>
      </c>
      <c r="O91" s="28">
        <f>LN(V!O91/V!N91)-LN(H!O91/H!N91)</f>
        <v>-3.5798615319185906E-2</v>
      </c>
      <c r="P91" s="28">
        <f>LN(V!P91/V!O91)-LN(H!P91/H!O91)</f>
        <v>-2.1108338901467585E-2</v>
      </c>
      <c r="Q91" s="28">
        <f>LN(V!Q91/V!P91)-LN(H!Q91/H!P91)</f>
        <v>-7.8236990569477805E-2</v>
      </c>
      <c r="R91" s="28">
        <f>LN(V!R91/V!Q91)-LN(H!R91/H!Q91)</f>
        <v>-0.22031575126389763</v>
      </c>
      <c r="S91" s="28">
        <f>LN(V!S91/V!R91)-LN(H!S91/H!R91)</f>
        <v>-9.6306419255985775E-3</v>
      </c>
      <c r="T91" s="28">
        <f>LN(V!T91/V!S91)-LN(H!T91/H!S91)</f>
        <v>-0.19640425633380187</v>
      </c>
      <c r="U91" s="28">
        <f>LN(V!U91/V!T91)-LN(H!U91/H!T91)</f>
        <v>-2.720196120943244E-2</v>
      </c>
      <c r="V91" s="28">
        <f>LN(V!V91/V!U91)-LN(H!V91/H!U91)</f>
        <v>4.5280132500356868E-2</v>
      </c>
      <c r="W91" s="28">
        <f>LN(V!W91/V!V91)-LN(H!W91/H!V91)</f>
        <v>5.9111299853350868E-2</v>
      </c>
      <c r="X91" s="28">
        <f>LN(V!X91/V!W91)-LN(H!X91/H!W91)</f>
        <v>-2.196790270610648E-2</v>
      </c>
      <c r="Y91" s="28">
        <f>LN(V!Y91/V!X91)-LN(H!Y91/H!X91)</f>
        <v>-5.6721470471608734E-2</v>
      </c>
      <c r="Z91" s="28">
        <f>LN(V!Z91/V!Y91)-LN(H!Z91/H!Y91)</f>
        <v>6.4842640993758721E-2</v>
      </c>
      <c r="AA91" s="28">
        <f>LN(V!AA91/V!Z91)-LN(H!AA91/H!Z91)</f>
        <v>-1.1912365847974685E-2</v>
      </c>
      <c r="AC91" s="28">
        <f t="shared" si="8"/>
        <v>8.0168301488067667E-2</v>
      </c>
      <c r="AD91" s="28">
        <f t="shared" si="9"/>
        <v>-7.081005017302322E-2</v>
      </c>
      <c r="AE91" s="28">
        <f t="shared" si="10"/>
        <v>-7.3018067595925509E-2</v>
      </c>
      <c r="AF91" s="28">
        <f t="shared" si="11"/>
        <v>-2.8236537579126614E-2</v>
      </c>
      <c r="AG91" s="28">
        <f t="shared" si="12"/>
        <v>-1.2637317752748993E-3</v>
      </c>
      <c r="AH91" s="28">
        <f t="shared" si="13"/>
        <v>-7.1914058884474358E-2</v>
      </c>
      <c r="AI91" s="28">
        <f t="shared" si="14"/>
        <v>-1.8121735402682221E-2</v>
      </c>
      <c r="AJ91" s="28">
        <f t="shared" si="15"/>
        <v>-2.0142302809820128E-2</v>
      </c>
    </row>
    <row r="92" spans="1:36" x14ac:dyDescent="0.15">
      <c r="A92" s="8">
        <v>90</v>
      </c>
      <c r="B92" s="11" t="s">
        <v>229</v>
      </c>
      <c r="C92" s="28"/>
      <c r="D92" s="28">
        <f>LN(V!D92/V!C92)-LN(H!D92/H!C92)</f>
        <v>-2.671353661822768E-2</v>
      </c>
      <c r="E92" s="28">
        <f>LN(V!E92/V!D92)-LN(H!E92/H!D92)</f>
        <v>4.2368231251059436E-3</v>
      </c>
      <c r="F92" s="28">
        <f>LN(V!F92/V!E92)-LN(H!F92/H!E92)</f>
        <v>-1.4030132038644663E-2</v>
      </c>
      <c r="G92" s="28">
        <f>LN(V!G92/V!F92)-LN(H!G92/H!F92)</f>
        <v>-2.5812519736476018E-2</v>
      </c>
      <c r="H92" s="28">
        <f>LN(V!H92/V!G92)-LN(H!H92/H!G92)</f>
        <v>-3.3920996021192244E-2</v>
      </c>
      <c r="I92" s="28">
        <f>LN(V!I92/V!H92)-LN(H!I92/H!H92)</f>
        <v>5.2301882411258861E-2</v>
      </c>
      <c r="J92" s="28">
        <f>LN(V!J92/V!I92)-LN(H!J92/H!I92)</f>
        <v>-1.1337063519284374E-2</v>
      </c>
      <c r="K92" s="28">
        <f>LN(V!K92/V!J92)-LN(H!K92/H!J92)</f>
        <v>1.9161902424431793E-2</v>
      </c>
      <c r="L92" s="28">
        <f>LN(V!L92/V!K92)-LN(H!L92/H!K92)</f>
        <v>-8.2101692225852937E-3</v>
      </c>
      <c r="M92" s="28">
        <f>LN(V!M92/V!L92)-LN(H!M92/H!L92)</f>
        <v>-7.9736786628253287E-2</v>
      </c>
      <c r="N92" s="28">
        <f>LN(V!N92/V!M92)-LN(H!N92/H!M92)</f>
        <v>6.6211954603833015E-2</v>
      </c>
      <c r="O92" s="28">
        <f>LN(V!O92/V!N92)-LN(H!O92/H!N92)</f>
        <v>1.1803558617208179E-2</v>
      </c>
      <c r="P92" s="28">
        <f>LN(V!P92/V!O92)-LN(H!P92/H!O92)</f>
        <v>0.11697150291561867</v>
      </c>
      <c r="Q92" s="28">
        <f>LN(V!Q92/V!P92)-LN(H!Q92/H!P92)</f>
        <v>6.5873603397282293E-2</v>
      </c>
      <c r="R92" s="28">
        <f>LN(V!R92/V!Q92)-LN(H!R92/H!Q92)</f>
        <v>-2.074484412561306E-3</v>
      </c>
      <c r="S92" s="28">
        <f>LN(V!S92/V!R92)-LN(H!S92/H!R92)</f>
        <v>-3.641084587646266E-3</v>
      </c>
      <c r="T92" s="28">
        <f>LN(V!T92/V!S92)-LN(H!T92/H!S92)</f>
        <v>2.4907503930169737E-2</v>
      </c>
      <c r="U92" s="28">
        <f>LN(V!U92/V!T92)-LN(H!U92/H!T92)</f>
        <v>-4.796593403325243E-2</v>
      </c>
      <c r="V92" s="28">
        <f>LN(V!V92/V!U92)-LN(H!V92/H!U92)</f>
        <v>-2.5065030623606217E-2</v>
      </c>
      <c r="W92" s="28">
        <f>LN(V!W92/V!V92)-LN(H!W92/H!V92)</f>
        <v>-1.7412602753766885E-2</v>
      </c>
      <c r="X92" s="28">
        <f>LN(V!X92/V!W92)-LN(H!X92/H!W92)</f>
        <v>-1.1312176995383397E-2</v>
      </c>
      <c r="Y92" s="28">
        <f>LN(V!Y92/V!X92)-LN(H!Y92/H!X92)</f>
        <v>-8.9645526857788961E-3</v>
      </c>
      <c r="Z92" s="28">
        <f>LN(V!Z92/V!Y92)-LN(H!Z92/H!Y92)</f>
        <v>-3.6855630421924461E-2</v>
      </c>
      <c r="AA92" s="28">
        <f>LN(V!AA92/V!Z92)-LN(H!AA92/H!Z92)</f>
        <v>3.6548648246654894E-2</v>
      </c>
      <c r="AC92" s="28">
        <f t="shared" si="8"/>
        <v>-3.4449884519896236E-3</v>
      </c>
      <c r="AD92" s="28">
        <f t="shared" si="9"/>
        <v>-2.7820324683716286E-3</v>
      </c>
      <c r="AE92" s="28">
        <f t="shared" si="10"/>
        <v>3.7786619185980322E-2</v>
      </c>
      <c r="AF92" s="28">
        <f t="shared" si="11"/>
        <v>-1.5369648095167837E-2</v>
      </c>
      <c r="AG92" s="28">
        <f t="shared" si="12"/>
        <v>-3.090511620349489E-3</v>
      </c>
      <c r="AH92" s="28">
        <f t="shared" si="13"/>
        <v>1.7502293358804343E-2</v>
      </c>
      <c r="AI92" s="28">
        <f t="shared" si="14"/>
        <v>-1.0764971917110957E-2</v>
      </c>
      <c r="AJ92" s="28">
        <f t="shared" si="15"/>
        <v>3.1164441735307691E-3</v>
      </c>
    </row>
    <row r="93" spans="1:36" x14ac:dyDescent="0.15">
      <c r="A93" s="8">
        <v>91</v>
      </c>
      <c r="B93" s="11" t="s">
        <v>230</v>
      </c>
      <c r="C93" s="28"/>
      <c r="D93" s="28">
        <f>LN(V!D93/V!C93)-LN(H!D93/H!C93)</f>
        <v>-1.3468014259145889E-2</v>
      </c>
      <c r="E93" s="28">
        <f>LN(V!E93/V!D93)-LN(H!E93/H!D93)</f>
        <v>6.7309845500294355E-2</v>
      </c>
      <c r="F93" s="28">
        <f>LN(V!F93/V!E93)-LN(H!F93/H!E93)</f>
        <v>3.3526955488269339E-2</v>
      </c>
      <c r="G93" s="28">
        <f>LN(V!G93/V!F93)-LN(H!G93/H!F93)</f>
        <v>-8.498047056544264E-4</v>
      </c>
      <c r="H93" s="28">
        <f>LN(V!H93/V!G93)-LN(H!H93/H!G93)</f>
        <v>2.7211577132336955E-2</v>
      </c>
      <c r="I93" s="28">
        <f>LN(V!I93/V!H93)-LN(H!I93/H!H93)</f>
        <v>3.0554537221556301E-3</v>
      </c>
      <c r="J93" s="28">
        <f>LN(V!J93/V!I93)-LN(H!J93/H!I93)</f>
        <v>4.9179974762629135E-2</v>
      </c>
      <c r="K93" s="28">
        <f>LN(V!K93/V!J93)-LN(H!K93/H!J93)</f>
        <v>-2.0209757065940318E-2</v>
      </c>
      <c r="L93" s="28">
        <f>LN(V!L93/V!K93)-LN(H!L93/H!K93)</f>
        <v>-3.7534703718650544E-2</v>
      </c>
      <c r="M93" s="28">
        <f>LN(V!M93/V!L93)-LN(H!M93/H!L93)</f>
        <v>-3.6405056862897391E-2</v>
      </c>
      <c r="N93" s="28">
        <f>LN(V!N93/V!M93)-LN(H!N93/H!M93)</f>
        <v>1.3712870384370296E-2</v>
      </c>
      <c r="O93" s="28">
        <f>LN(V!O93/V!N93)-LN(H!O93/H!N93)</f>
        <v>1.774546944741405E-2</v>
      </c>
      <c r="P93" s="28">
        <f>LN(V!P93/V!O93)-LN(H!P93/H!O93)</f>
        <v>1.6215095158109524E-2</v>
      </c>
      <c r="Q93" s="28">
        <f>LN(V!Q93/V!P93)-LN(H!Q93/H!P93)</f>
        <v>4.1488862972721308E-2</v>
      </c>
      <c r="R93" s="28">
        <f>LN(V!R93/V!Q93)-LN(H!R93/H!Q93)</f>
        <v>-1.1075882196766331E-2</v>
      </c>
      <c r="S93" s="28">
        <f>LN(V!S93/V!R93)-LN(H!S93/H!R93)</f>
        <v>5.1763336742144724E-3</v>
      </c>
      <c r="T93" s="28">
        <f>LN(V!T93/V!S93)-LN(H!T93/H!S93)</f>
        <v>1.2039277098979404E-2</v>
      </c>
      <c r="U93" s="28">
        <f>LN(V!U93/V!T93)-LN(H!U93/H!T93)</f>
        <v>-1.3588528325267754E-2</v>
      </c>
      <c r="V93" s="28">
        <f>LN(V!V93/V!U93)-LN(H!V93/H!U93)</f>
        <v>7.0686494415778921E-3</v>
      </c>
      <c r="W93" s="28">
        <f>LN(V!W93/V!V93)-LN(H!W93/H!V93)</f>
        <v>6.142148888989396E-3</v>
      </c>
      <c r="X93" s="28">
        <f>LN(V!X93/V!W93)-LN(H!X93/H!W93)</f>
        <v>-2.2957979402986545E-3</v>
      </c>
      <c r="Y93" s="28">
        <f>LN(V!Y93/V!X93)-LN(H!Y93/H!X93)</f>
        <v>-3.0191774874413647E-3</v>
      </c>
      <c r="Z93" s="28">
        <f>LN(V!Z93/V!Y93)-LN(H!Z93/H!Y93)</f>
        <v>-1.3643091557067728E-2</v>
      </c>
      <c r="AA93" s="28">
        <f>LN(V!AA93/V!Z93)-LN(H!AA93/H!Z93)</f>
        <v>3.5266058921205184E-2</v>
      </c>
      <c r="AC93" s="28">
        <f t="shared" si="8"/>
        <v>2.6050805427480374E-2</v>
      </c>
      <c r="AD93" s="28">
        <f t="shared" si="9"/>
        <v>-6.2513345000977643E-3</v>
      </c>
      <c r="AE93" s="28">
        <f t="shared" si="10"/>
        <v>1.3909975811138602E-2</v>
      </c>
      <c r="AF93" s="28">
        <f t="shared" si="11"/>
        <v>1.8731498327960567E-3</v>
      </c>
      <c r="AG93" s="28">
        <f t="shared" si="12"/>
        <v>6.2012632922320314E-3</v>
      </c>
      <c r="AH93" s="28">
        <f t="shared" si="13"/>
        <v>3.8293206555204207E-3</v>
      </c>
      <c r="AI93" s="28">
        <f t="shared" si="14"/>
        <v>3.4961923800845467E-3</v>
      </c>
      <c r="AJ93" s="28">
        <f t="shared" si="15"/>
        <v>8.5442075101427144E-3</v>
      </c>
    </row>
    <row r="94" spans="1:36" x14ac:dyDescent="0.15">
      <c r="A94" s="8">
        <v>92</v>
      </c>
      <c r="B94" s="11" t="s">
        <v>231</v>
      </c>
      <c r="C94" s="28"/>
      <c r="D94" s="28">
        <f>LN(V!D94/V!C94)-LN(H!D94/H!C94)</f>
        <v>2.3467047926401807E-3</v>
      </c>
      <c r="E94" s="28">
        <f>LN(V!E94/V!D94)-LN(H!E94/H!D94)</f>
        <v>2.6989732636392802E-2</v>
      </c>
      <c r="F94" s="28">
        <f>LN(V!F94/V!E94)-LN(H!F94/H!E94)</f>
        <v>-7.0058872249277055E-3</v>
      </c>
      <c r="G94" s="28">
        <f>LN(V!G94/V!F94)-LN(H!G94/H!F94)</f>
        <v>-1.6165332420862582E-2</v>
      </c>
      <c r="H94" s="28">
        <f>LN(V!H94/V!G94)-LN(H!H94/H!G94)</f>
        <v>2.9464591583533841E-2</v>
      </c>
      <c r="I94" s="28">
        <f>LN(V!I94/V!H94)-LN(H!I94/H!H94)</f>
        <v>-8.2680379002426051E-3</v>
      </c>
      <c r="J94" s="28">
        <f>LN(V!J94/V!I94)-LN(H!J94/H!I94)</f>
        <v>1.6247812711765015E-2</v>
      </c>
      <c r="K94" s="28">
        <f>LN(V!K94/V!J94)-LN(H!K94/H!J94)</f>
        <v>3.537939311383443E-2</v>
      </c>
      <c r="L94" s="28">
        <f>LN(V!L94/V!K94)-LN(H!L94/H!K94)</f>
        <v>-2.5120410074349758E-2</v>
      </c>
      <c r="M94" s="28">
        <f>LN(V!M94/V!L94)-LN(H!M94/H!L94)</f>
        <v>-4.4157270339338722E-2</v>
      </c>
      <c r="N94" s="28">
        <f>LN(V!N94/V!M94)-LN(H!N94/H!M94)</f>
        <v>-6.2156209020288837E-3</v>
      </c>
      <c r="O94" s="28">
        <f>LN(V!O94/V!N94)-LN(H!O94/H!N94)</f>
        <v>-1.8067326102581022E-2</v>
      </c>
      <c r="P94" s="28">
        <f>LN(V!P94/V!O94)-LN(H!P94/H!O94)</f>
        <v>4.9691276737096259E-2</v>
      </c>
      <c r="Q94" s="28">
        <f>LN(V!Q94/V!P94)-LN(H!Q94/H!P94)</f>
        <v>8.9689861843807502E-3</v>
      </c>
      <c r="R94" s="28">
        <f>LN(V!R94/V!Q94)-LN(H!R94/H!Q94)</f>
        <v>-8.824913480856067E-3</v>
      </c>
      <c r="S94" s="28">
        <f>LN(V!S94/V!R94)-LN(H!S94/H!R94)</f>
        <v>-1.72640809091869E-2</v>
      </c>
      <c r="T94" s="28">
        <f>LN(V!T94/V!S94)-LN(H!T94/H!S94)</f>
        <v>2.7086117080009669E-2</v>
      </c>
      <c r="U94" s="28">
        <f>LN(V!U94/V!T94)-LN(H!U94/H!T94)</f>
        <v>5.8934568361975765E-3</v>
      </c>
      <c r="V94" s="28">
        <f>LN(V!V94/V!U94)-LN(H!V94/H!U94)</f>
        <v>4.094512557163995E-2</v>
      </c>
      <c r="W94" s="28">
        <f>LN(V!W94/V!V94)-LN(H!W94/H!V94)</f>
        <v>-1.8054686404703185E-3</v>
      </c>
      <c r="X94" s="28">
        <f>LN(V!X94/V!W94)-LN(H!X94/H!W94)</f>
        <v>3.65366428691038E-3</v>
      </c>
      <c r="Y94" s="28">
        <f>LN(V!Y94/V!X94)-LN(H!Y94/H!X94)</f>
        <v>-2.8229988089691137E-2</v>
      </c>
      <c r="Z94" s="28">
        <f>LN(V!Z94/V!Y94)-LN(H!Z94/H!Y94)</f>
        <v>-2.0224167411305165E-2</v>
      </c>
      <c r="AA94" s="28">
        <f>LN(V!AA94/V!Z94)-LN(H!AA94/H!Z94)</f>
        <v>2.9177661304427952E-2</v>
      </c>
      <c r="AC94" s="28">
        <f t="shared" si="8"/>
        <v>5.0030133347787505E-3</v>
      </c>
      <c r="AD94" s="28">
        <f t="shared" si="9"/>
        <v>-4.7732190980235836E-3</v>
      </c>
      <c r="AE94" s="28">
        <f t="shared" si="10"/>
        <v>2.9007884857706044E-3</v>
      </c>
      <c r="AF94" s="28">
        <f t="shared" si="11"/>
        <v>1.5154579026857452E-2</v>
      </c>
      <c r="AG94" s="28">
        <f t="shared" si="12"/>
        <v>-6.4254980655227825E-3</v>
      </c>
      <c r="AH94" s="28">
        <f t="shared" si="13"/>
        <v>-9.3621530612649005E-4</v>
      </c>
      <c r="AI94" s="28">
        <f t="shared" si="14"/>
        <v>7.0620501172148631E-3</v>
      </c>
      <c r="AJ94" s="28">
        <f t="shared" si="15"/>
        <v>3.1369267195803384E-3</v>
      </c>
    </row>
    <row r="95" spans="1:36" x14ac:dyDescent="0.15">
      <c r="A95" s="8">
        <v>93</v>
      </c>
      <c r="B95" s="11" t="s">
        <v>232</v>
      </c>
      <c r="C95" s="28"/>
      <c r="D95" s="28">
        <f>LN(V!D95/V!C95)-LN(H!D95/H!C95)</f>
        <v>1.9520802417901384E-2</v>
      </c>
      <c r="E95" s="28">
        <f>LN(V!E95/V!D95)-LN(H!E95/H!D95)</f>
        <v>1.0392359839785769E-2</v>
      </c>
      <c r="F95" s="28">
        <f>LN(V!F95/V!E95)-LN(H!F95/H!E95)</f>
        <v>2.0610701934995077E-2</v>
      </c>
      <c r="G95" s="28">
        <f>LN(V!G95/V!F95)-LN(H!G95/H!F95)</f>
        <v>-1.9381379339025527E-2</v>
      </c>
      <c r="H95" s="28">
        <f>LN(V!H95/V!G95)-LN(H!H95/H!G95)</f>
        <v>4.1175370805701779E-2</v>
      </c>
      <c r="I95" s="28">
        <f>LN(V!I95/V!H95)-LN(H!I95/H!H95)</f>
        <v>1.6244110763942683E-2</v>
      </c>
      <c r="J95" s="28">
        <f>LN(V!J95/V!I95)-LN(H!J95/H!I95)</f>
        <v>-3.9446393608139688E-2</v>
      </c>
      <c r="K95" s="28">
        <f>LN(V!K95/V!J95)-LN(H!K95/H!J95)</f>
        <v>-5.6621842549336471E-2</v>
      </c>
      <c r="L95" s="28">
        <f>LN(V!L95/V!K95)-LN(H!L95/H!K95)</f>
        <v>-4.0882093954185073E-2</v>
      </c>
      <c r="M95" s="28">
        <f>LN(V!M95/V!L95)-LN(H!M95/H!L95)</f>
        <v>-5.9558953662026612E-2</v>
      </c>
      <c r="N95" s="28">
        <f>LN(V!N95/V!M95)-LN(H!N95/H!M95)</f>
        <v>7.0105779334498769E-3</v>
      </c>
      <c r="O95" s="28">
        <f>LN(V!O95/V!N95)-LN(H!O95/H!N95)</f>
        <v>-2.8279542731843587E-2</v>
      </c>
      <c r="P95" s="28">
        <f>LN(V!P95/V!O95)-LN(H!P95/H!O95)</f>
        <v>5.0505246077645609E-2</v>
      </c>
      <c r="Q95" s="28">
        <f>LN(V!Q95/V!P95)-LN(H!Q95/H!P95)</f>
        <v>3.7533718889161821E-3</v>
      </c>
      <c r="R95" s="28">
        <f>LN(V!R95/V!Q95)-LN(H!R95/H!Q95)</f>
        <v>-6.7800124205019234E-3</v>
      </c>
      <c r="S95" s="28">
        <f>LN(V!S95/V!R95)-LN(H!S95/H!R95)</f>
        <v>-1.3568598398969123E-2</v>
      </c>
      <c r="T95" s="28">
        <f>LN(V!T95/V!S95)-LN(H!T95/H!S95)</f>
        <v>-1.3766398266708682E-2</v>
      </c>
      <c r="U95" s="28">
        <f>LN(V!U95/V!T95)-LN(H!U95/H!T95)</f>
        <v>-8.5613658415633863E-3</v>
      </c>
      <c r="V95" s="28">
        <f>LN(V!V95/V!U95)-LN(H!V95/H!U95)</f>
        <v>2.7339004089176971E-2</v>
      </c>
      <c r="W95" s="28">
        <f>LN(V!W95/V!V95)-LN(H!W95/H!V95)</f>
        <v>-1.5160195975953495E-2</v>
      </c>
      <c r="X95" s="28">
        <f>LN(V!X95/V!W95)-LN(H!X95/H!W95)</f>
        <v>1.2440881405873769E-2</v>
      </c>
      <c r="Y95" s="28">
        <f>LN(V!Y95/V!X95)-LN(H!Y95/H!X95)</f>
        <v>-2.6301125156488192E-3</v>
      </c>
      <c r="Z95" s="28">
        <f>LN(V!Z95/V!Y95)-LN(H!Z95/H!Y95)</f>
        <v>-3.5090196169381478E-2</v>
      </c>
      <c r="AA95" s="28">
        <f>LN(V!AA95/V!Z95)-LN(H!AA95/H!Z95)</f>
        <v>6.7103732841405361E-2</v>
      </c>
      <c r="AC95" s="28">
        <f t="shared" si="8"/>
        <v>1.3808232801079956E-2</v>
      </c>
      <c r="AD95" s="28">
        <f t="shared" si="9"/>
        <v>-3.7899741168047597E-2</v>
      </c>
      <c r="AE95" s="28">
        <f t="shared" si="10"/>
        <v>1.1260928830494315E-3</v>
      </c>
      <c r="AF95" s="28">
        <f t="shared" si="11"/>
        <v>4.5838508216503558E-4</v>
      </c>
      <c r="AG95" s="28">
        <f t="shared" si="12"/>
        <v>9.7944747187916886E-3</v>
      </c>
      <c r="AH95" s="28">
        <f t="shared" si="13"/>
        <v>-1.8386824142499082E-2</v>
      </c>
      <c r="AI95" s="28">
        <f t="shared" si="14"/>
        <v>3.9594186959000304E-3</v>
      </c>
      <c r="AJ95" s="28">
        <f t="shared" si="15"/>
        <v>-3.6152925153213381E-3</v>
      </c>
    </row>
    <row r="96" spans="1:36" x14ac:dyDescent="0.15">
      <c r="A96" s="8">
        <v>94</v>
      </c>
      <c r="B96" s="11" t="s">
        <v>233</v>
      </c>
      <c r="C96" s="28"/>
      <c r="D96" s="28">
        <f>LN(V!D96/V!C96)-LN(H!D96/H!C96)</f>
        <v>3.3793895416178145E-2</v>
      </c>
      <c r="E96" s="28">
        <f>LN(V!E96/V!D96)-LN(H!E96/H!D96)</f>
        <v>-2.5390020489815302E-2</v>
      </c>
      <c r="F96" s="28">
        <f>LN(V!F96/V!E96)-LN(H!F96/H!E96)</f>
        <v>-2.208610041472342E-2</v>
      </c>
      <c r="G96" s="28">
        <f>LN(V!G96/V!F96)-LN(H!G96/H!F96)</f>
        <v>3.4575232499561348E-2</v>
      </c>
      <c r="H96" s="28">
        <f>LN(V!H96/V!G96)-LN(H!H96/H!G96)</f>
        <v>7.0275435724442906E-3</v>
      </c>
      <c r="I96" s="28">
        <f>LN(V!I96/V!H96)-LN(H!I96/H!H96)</f>
        <v>0.21028610689435118</v>
      </c>
      <c r="J96" s="28">
        <f>LN(V!J96/V!I96)-LN(H!J96/H!I96)</f>
        <v>-3.4851110374213956E-2</v>
      </c>
      <c r="K96" s="28">
        <f>LN(V!K96/V!J96)-LN(H!K96/H!J96)</f>
        <v>-5.5326411943120102E-2</v>
      </c>
      <c r="L96" s="28">
        <f>LN(V!L96/V!K96)-LN(H!L96/H!K96)</f>
        <v>-7.7639632943549919E-2</v>
      </c>
      <c r="M96" s="28">
        <f>LN(V!M96/V!L96)-LN(H!M96/H!L96)</f>
        <v>-6.6875909616947574E-2</v>
      </c>
      <c r="N96" s="28">
        <f>LN(V!N96/V!M96)-LN(H!N96/H!M96)</f>
        <v>-1.8342275935959676E-2</v>
      </c>
      <c r="O96" s="28">
        <f>LN(V!O96/V!N96)-LN(H!O96/H!N96)</f>
        <v>1.7221690699756646E-2</v>
      </c>
      <c r="P96" s="28">
        <f>LN(V!P96/V!O96)-LN(H!P96/H!O96)</f>
        <v>-4.7867724195998232E-2</v>
      </c>
      <c r="Q96" s="28">
        <f>LN(V!Q96/V!P96)-LN(H!Q96/H!P96)</f>
        <v>-5.4196160483361872E-2</v>
      </c>
      <c r="R96" s="28">
        <f>LN(V!R96/V!Q96)-LN(H!R96/H!Q96)</f>
        <v>-6.2026922405419259E-2</v>
      </c>
      <c r="S96" s="28">
        <f>LN(V!S96/V!R96)-LN(H!S96/H!R96)</f>
        <v>-3.3901964061829624E-2</v>
      </c>
      <c r="T96" s="28">
        <f>LN(V!T96/V!S96)-LN(H!T96/H!S96)</f>
        <v>5.4548858019852174E-3</v>
      </c>
      <c r="U96" s="28">
        <f>LN(V!U96/V!T96)-LN(H!U96/H!T96)</f>
        <v>3.3344813505703681E-2</v>
      </c>
      <c r="V96" s="28">
        <f>LN(V!V96/V!U96)-LN(H!V96/H!U96)</f>
        <v>1.668264171751916E-2</v>
      </c>
      <c r="W96" s="28">
        <f>LN(V!W96/V!V96)-LN(H!W96/H!V96)</f>
        <v>-5.2866649429698376E-2</v>
      </c>
      <c r="X96" s="28">
        <f>LN(V!X96/V!W96)-LN(H!X96/H!W96)</f>
        <v>2.8507882376515609E-2</v>
      </c>
      <c r="Y96" s="28">
        <f>LN(V!Y96/V!X96)-LN(H!Y96/H!X96)</f>
        <v>3.1935120464565162E-2</v>
      </c>
      <c r="Z96" s="28">
        <f>LN(V!Z96/V!Y96)-LN(H!Z96/H!Y96)</f>
        <v>-1.5467617200489753E-2</v>
      </c>
      <c r="AA96" s="28">
        <f>LN(V!AA96/V!Z96)-LN(H!AA96/H!Z96)</f>
        <v>1.319621538880137E-2</v>
      </c>
      <c r="AC96" s="28">
        <f t="shared" si="8"/>
        <v>4.0882552412363618E-2</v>
      </c>
      <c r="AD96" s="28">
        <f t="shared" si="9"/>
        <v>-5.0607068162758242E-2</v>
      </c>
      <c r="AE96" s="28">
        <f t="shared" si="10"/>
        <v>-3.6154216089370472E-2</v>
      </c>
      <c r="AF96" s="28">
        <f t="shared" si="11"/>
        <v>6.2247147944050575E-3</v>
      </c>
      <c r="AG96" s="28">
        <f t="shared" si="12"/>
        <v>9.887906217625593E-3</v>
      </c>
      <c r="AH96" s="28">
        <f t="shared" si="13"/>
        <v>-4.338064212606435E-2</v>
      </c>
      <c r="AI96" s="28">
        <f t="shared" si="14"/>
        <v>7.5984115781127593E-3</v>
      </c>
      <c r="AJ96" s="28">
        <f t="shared" si="15"/>
        <v>-7.3307115901705836E-3</v>
      </c>
    </row>
    <row r="97" spans="1:71" x14ac:dyDescent="0.15">
      <c r="A97" s="8">
        <v>95</v>
      </c>
      <c r="B97" s="11" t="s">
        <v>234</v>
      </c>
      <c r="C97" s="28"/>
      <c r="D97" s="28"/>
      <c r="E97" s="28"/>
      <c r="F97" s="28"/>
      <c r="G97" s="28"/>
      <c r="H97" s="28"/>
      <c r="I97" s="28"/>
      <c r="J97" s="28">
        <f>LN(V!J97/V!I97)-LN(H!J97/H!I97)</f>
        <v>0.25285358597758467</v>
      </c>
      <c r="K97" s="28">
        <f>LN(V!K97/V!J97)-LN(H!K97/H!J97)</f>
        <v>-1.5556692484002071E-2</v>
      </c>
      <c r="L97" s="28">
        <f>LN(V!L97/V!K97)-LN(H!L97/H!K97)</f>
        <v>-3.1949151552006116E-2</v>
      </c>
      <c r="M97" s="28">
        <f>LN(V!M97/V!L97)-LN(H!M97/H!L97)</f>
        <v>-4.0697625323101116E-2</v>
      </c>
      <c r="N97" s="28">
        <f>LN(V!N97/V!M97)-LN(H!N97/H!M97)</f>
        <v>-4.4843446617415433E-2</v>
      </c>
      <c r="O97" s="28">
        <f>LN(V!O97/V!N97)-LN(H!O97/H!N97)</f>
        <v>-5.9050098690182587E-2</v>
      </c>
      <c r="P97" s="28">
        <f>LN(V!P97/V!O97)-LN(H!P97/H!O97)</f>
        <v>2.7731960040748009E-2</v>
      </c>
      <c r="Q97" s="28">
        <f>LN(V!Q97/V!P97)-LN(H!Q97/H!P97)</f>
        <v>4.2341052061535475E-3</v>
      </c>
      <c r="R97" s="28">
        <f>LN(V!R97/V!Q97)-LN(H!R97/H!Q97)</f>
        <v>-2.7219377848650583E-2</v>
      </c>
      <c r="S97" s="28">
        <f>LN(V!S97/V!R97)-LN(H!S97/H!R97)</f>
        <v>-1.6483094157308718E-2</v>
      </c>
      <c r="T97" s="28">
        <f>LN(V!T97/V!S97)-LN(H!T97/H!S97)</f>
        <v>6.8166141991126347E-3</v>
      </c>
      <c r="U97" s="28">
        <f>LN(V!U97/V!T97)-LN(H!U97/H!T97)</f>
        <v>2.1824407418677555E-3</v>
      </c>
      <c r="V97" s="28">
        <f>LN(V!V97/V!U97)-LN(H!V97/H!U97)</f>
        <v>3.3019840610726277E-2</v>
      </c>
      <c r="W97" s="28">
        <f>LN(V!W97/V!V97)-LN(H!W97/H!V97)</f>
        <v>-8.9658739373740109E-4</v>
      </c>
      <c r="X97" s="28">
        <f>LN(V!X97/V!W97)-LN(H!X97/H!W97)</f>
        <v>3.495474391117373E-3</v>
      </c>
      <c r="Y97" s="28">
        <f>LN(V!Y97/V!X97)-LN(H!Y97/H!X97)</f>
        <v>8.839382708823184E-3</v>
      </c>
      <c r="Z97" s="28">
        <f>LN(V!Z97/V!Y97)-LN(H!Z97/H!Y97)</f>
        <v>-4.06654913880692E-3</v>
      </c>
      <c r="AA97" s="28">
        <f>LN(V!AA97/V!Z97)-LN(H!AA97/H!Z97)</f>
        <v>4.4975959305198654E-2</v>
      </c>
      <c r="AC97" s="28"/>
      <c r="AD97" s="28">
        <f t="shared" si="9"/>
        <v>2.3961334000211987E-2</v>
      </c>
      <c r="AE97" s="28">
        <f t="shared" si="10"/>
        <v>-1.4157301089848067E-2</v>
      </c>
      <c r="AF97" s="28">
        <f t="shared" si="11"/>
        <v>8.9235565098173281E-3</v>
      </c>
      <c r="AG97" s="28">
        <f t="shared" si="12"/>
        <v>1.6582930958404973E-2</v>
      </c>
      <c r="AH97" s="28">
        <f t="shared" si="13"/>
        <v>4.9020164551819602E-3</v>
      </c>
      <c r="AI97" s="28">
        <f t="shared" si="14"/>
        <v>1.1795821928037693E-2</v>
      </c>
      <c r="AJ97" s="28">
        <f t="shared" si="15"/>
        <v>7.9659299986733975E-3</v>
      </c>
    </row>
    <row r="98" spans="1:71" x14ac:dyDescent="0.15">
      <c r="A98" s="8">
        <v>96</v>
      </c>
      <c r="B98" s="11" t="s">
        <v>235</v>
      </c>
      <c r="C98" s="28"/>
      <c r="D98" s="28">
        <f>LN(V!D98/V!C98)-LN(H!D98/H!C98)</f>
        <v>-9.0663814351734276E-2</v>
      </c>
      <c r="E98" s="28">
        <f>LN(V!E98/V!D98)-LN(H!E98/H!D98)</f>
        <v>-8.3726518285918948E-3</v>
      </c>
      <c r="F98" s="28">
        <f>LN(V!F98/V!E98)-LN(H!F98/H!E98)</f>
        <v>-1.0384601189326673E-3</v>
      </c>
      <c r="G98" s="28">
        <f>LN(V!G98/V!F98)-LN(H!G98/H!F98)</f>
        <v>-4.2868591569923571E-3</v>
      </c>
      <c r="H98" s="28">
        <f>LN(V!H98/V!G98)-LN(H!H98/H!G98)</f>
        <v>-2.14368571347393E-2</v>
      </c>
      <c r="I98" s="28">
        <f>LN(V!I98/V!H98)-LN(H!I98/H!H98)</f>
        <v>4.5288080787301434E-2</v>
      </c>
      <c r="J98" s="28">
        <f>LN(V!J98/V!I98)-LN(H!J98/H!I98)</f>
        <v>-2.4659323133437883E-2</v>
      </c>
      <c r="K98" s="28">
        <f>LN(V!K98/V!J98)-LN(H!K98/H!J98)</f>
        <v>6.4507651065453975E-2</v>
      </c>
      <c r="L98" s="28">
        <f>LN(V!L98/V!K98)-LN(H!L98/H!K98)</f>
        <v>-2.7755437160822686E-2</v>
      </c>
      <c r="M98" s="28">
        <f>LN(V!M98/V!L98)-LN(H!M98/H!L98)</f>
        <v>-3.5861193879568209E-2</v>
      </c>
      <c r="N98" s="28">
        <f>LN(V!N98/V!M98)-LN(H!N98/H!M98)</f>
        <v>6.5017103381537988E-2</v>
      </c>
      <c r="O98" s="28">
        <f>LN(V!O98/V!N98)-LN(H!O98/H!N98)</f>
        <v>-1.7809154833412881E-3</v>
      </c>
      <c r="P98" s="28">
        <f>LN(V!P98/V!O98)-LN(H!P98/H!O98)</f>
        <v>2.5931364745632037E-2</v>
      </c>
      <c r="Q98" s="28">
        <f>LN(V!Q98/V!P98)-LN(H!Q98/H!P98)</f>
        <v>-7.290860235580069E-3</v>
      </c>
      <c r="R98" s="28">
        <f>LN(V!R98/V!Q98)-LN(H!R98/H!Q98)</f>
        <v>7.0799167796138894E-3</v>
      </c>
      <c r="S98" s="28">
        <f>LN(V!S98/V!R98)-LN(H!S98/H!R98)</f>
        <v>-2.8768287478835246E-2</v>
      </c>
      <c r="T98" s="28">
        <f>LN(V!T98/V!S98)-LN(H!T98/H!S98)</f>
        <v>-3.4238705234928123E-3</v>
      </c>
      <c r="U98" s="28">
        <f>LN(V!U98/V!T98)-LN(H!U98/H!T98)</f>
        <v>4.0692273979866411E-2</v>
      </c>
      <c r="V98" s="28">
        <f>LN(V!V98/V!U98)-LN(H!V98/H!U98)</f>
        <v>7.5921323646710018E-2</v>
      </c>
      <c r="W98" s="28">
        <f>LN(V!W98/V!V98)-LN(H!W98/H!V98)</f>
        <v>1.2470220634993751E-2</v>
      </c>
      <c r="X98" s="28">
        <f>LN(V!X98/V!W98)-LN(H!X98/H!W98)</f>
        <v>-2.4773671634863471E-3</v>
      </c>
      <c r="Y98" s="28">
        <f>LN(V!Y98/V!X98)-LN(H!Y98/H!X98)</f>
        <v>-8.9997016644702887E-2</v>
      </c>
      <c r="Z98" s="28">
        <f>LN(V!Z98/V!Y98)-LN(H!Z98/H!Y98)</f>
        <v>-4.8200311870753472E-2</v>
      </c>
      <c r="AA98" s="28">
        <f>LN(V!AA98/V!Z98)-LN(H!AA98/H!Z98)</f>
        <v>1.297150174666914E-2</v>
      </c>
      <c r="AC98" s="28">
        <f t="shared" si="8"/>
        <v>2.0306505096090431E-3</v>
      </c>
      <c r="AD98" s="28">
        <f t="shared" si="9"/>
        <v>8.249760054632637E-3</v>
      </c>
      <c r="AE98" s="28">
        <f t="shared" si="10"/>
        <v>-9.6575633450213532E-4</v>
      </c>
      <c r="AF98" s="28">
        <f t="shared" si="11"/>
        <v>2.4636516114918204E-2</v>
      </c>
      <c r="AG98" s="28">
        <f t="shared" si="12"/>
        <v>-4.1741942256262404E-2</v>
      </c>
      <c r="AH98" s="28">
        <f t="shared" si="13"/>
        <v>3.6420018600652518E-3</v>
      </c>
      <c r="AI98" s="28">
        <f t="shared" si="14"/>
        <v>-2.5540577427452405E-4</v>
      </c>
      <c r="AJ98" s="28">
        <f t="shared" si="15"/>
        <v>1.9360880415000676E-3</v>
      </c>
    </row>
    <row r="99" spans="1:71" x14ac:dyDescent="0.15">
      <c r="A99" s="8">
        <v>97</v>
      </c>
      <c r="B99" s="11" t="s">
        <v>236</v>
      </c>
      <c r="C99" s="28"/>
      <c r="D99" s="28">
        <f>LN(V!D99/V!C99)-LN(H!D99/H!C99)</f>
        <v>-6.9848877745672583E-2</v>
      </c>
      <c r="E99" s="28">
        <f>LN(V!E99/V!D99)-LN(H!E99/H!D99)</f>
        <v>5.132745449026957E-2</v>
      </c>
      <c r="F99" s="28">
        <f>LN(V!F99/V!E99)-LN(H!F99/H!E99)</f>
        <v>9.1824916617440466E-2</v>
      </c>
      <c r="G99" s="28">
        <f>LN(V!G99/V!F99)-LN(H!G99/H!F99)</f>
        <v>3.4055861443525008E-2</v>
      </c>
      <c r="H99" s="28">
        <f>LN(V!H99/V!G99)-LN(H!H99/H!G99)</f>
        <v>7.8685656881323493E-2</v>
      </c>
      <c r="I99" s="28">
        <f>LN(V!I99/V!H99)-LN(H!I99/H!H99)</f>
        <v>2.5461158417264422E-2</v>
      </c>
      <c r="J99" s="28">
        <f>LN(V!J99/V!I99)-LN(H!J99/H!I99)</f>
        <v>-3.2507328216598566E-3</v>
      </c>
      <c r="K99" s="28">
        <f>LN(V!K99/V!J99)-LN(H!K99/H!J99)</f>
        <v>-3.1042791673002248E-2</v>
      </c>
      <c r="L99" s="28">
        <f>LN(V!L99/V!K99)-LN(H!L99/H!K99)</f>
        <v>1.720587753391796E-3</v>
      </c>
      <c r="M99" s="28">
        <f>LN(V!M99/V!L99)-LN(H!M99/H!L99)</f>
        <v>-9.0997472672053131E-2</v>
      </c>
      <c r="N99" s="28">
        <f>LN(V!N99/V!M99)-LN(H!N99/H!M99)</f>
        <v>6.1645398513492142E-2</v>
      </c>
      <c r="O99" s="28">
        <f>LN(V!O99/V!N99)-LN(H!O99/H!N99)</f>
        <v>-5.7688320181778635E-2</v>
      </c>
      <c r="P99" s="28">
        <f>LN(V!P99/V!O99)-LN(H!P99/H!O99)</f>
        <v>0.10247435557535908</v>
      </c>
      <c r="Q99" s="28">
        <f>LN(V!Q99/V!P99)-LN(H!Q99/H!P99)</f>
        <v>7.1883446025486786E-4</v>
      </c>
      <c r="R99" s="28">
        <f>LN(V!R99/V!Q99)-LN(H!R99/H!Q99)</f>
        <v>-6.3182379427006954E-2</v>
      </c>
      <c r="S99" s="28">
        <f>LN(V!S99/V!R99)-LN(H!S99/H!R99)</f>
        <v>-1.4350894893650245E-2</v>
      </c>
      <c r="T99" s="28">
        <f>LN(V!T99/V!S99)-LN(H!T99/H!S99)</f>
        <v>-1.8337010252367301E-2</v>
      </c>
      <c r="U99" s="28">
        <f>LN(V!U99/V!T99)-LN(H!U99/H!T99)</f>
        <v>-6.8520152825757089E-3</v>
      </c>
      <c r="V99" s="28">
        <f>LN(V!V99/V!U99)-LN(H!V99/H!U99)</f>
        <v>3.3303274000889026E-2</v>
      </c>
      <c r="W99" s="28">
        <f>LN(V!W99/V!V99)-LN(H!W99/H!V99)</f>
        <v>3.6063435893772075E-2</v>
      </c>
      <c r="X99" s="28">
        <f>LN(V!X99/V!W99)-LN(H!X99/H!W99)</f>
        <v>-2.4344572965905087E-2</v>
      </c>
      <c r="Y99" s="28">
        <f>LN(V!Y99/V!X99)-LN(H!Y99/H!X99)</f>
        <v>-3.7350844295972706E-2</v>
      </c>
      <c r="Z99" s="28">
        <f>LN(V!Z99/V!Y99)-LN(H!Z99/H!Y99)</f>
        <v>-3.8031199277853235E-2</v>
      </c>
      <c r="AA99" s="28">
        <f>LN(V!AA99/V!Z99)-LN(H!AA99/H!Z99)</f>
        <v>-1.1087715668799255E-2</v>
      </c>
      <c r="AC99" s="28">
        <f t="shared" si="8"/>
        <v>5.6271009569964593E-2</v>
      </c>
      <c r="AD99" s="28">
        <f t="shared" si="9"/>
        <v>-1.238500217996626E-2</v>
      </c>
      <c r="AE99" s="28">
        <f t="shared" si="10"/>
        <v>-6.4056808933643768E-3</v>
      </c>
      <c r="AF99" s="28">
        <f t="shared" si="11"/>
        <v>3.9666222787626011E-3</v>
      </c>
      <c r="AG99" s="28">
        <f t="shared" si="12"/>
        <v>-2.8823253080875064E-2</v>
      </c>
      <c r="AH99" s="28">
        <f t="shared" si="13"/>
        <v>-9.3953415366653178E-3</v>
      </c>
      <c r="AI99" s="28">
        <f t="shared" si="14"/>
        <v>-8.3295809811015243E-3</v>
      </c>
      <c r="AJ99" s="28">
        <f t="shared" si="15"/>
        <v>5.2506515058416388E-3</v>
      </c>
    </row>
    <row r="100" spans="1:71" x14ac:dyDescent="0.15">
      <c r="A100" s="8">
        <v>98</v>
      </c>
      <c r="B100" s="11" t="s">
        <v>237</v>
      </c>
      <c r="C100" s="28"/>
      <c r="D100" s="28">
        <f>LN(V!D100/V!C100)-LN(H!D100/H!C100)</f>
        <v>-6.4947811727006338E-2</v>
      </c>
      <c r="E100" s="28">
        <f>LN(V!E100/V!D100)-LN(H!E100/H!D100)</f>
        <v>4.0036780220682341E-2</v>
      </c>
      <c r="F100" s="28">
        <f>LN(V!F100/V!E100)-LN(H!F100/H!E100)</f>
        <v>2.5485989093939808E-2</v>
      </c>
      <c r="G100" s="28">
        <f>LN(V!G100/V!F100)-LN(H!G100/H!F100)</f>
        <v>3.3406652667546138E-2</v>
      </c>
      <c r="H100" s="28">
        <f>LN(V!H100/V!G100)-LN(H!H100/H!G100)</f>
        <v>3.947710788112508E-2</v>
      </c>
      <c r="I100" s="28">
        <f>LN(V!I100/V!H100)-LN(H!I100/H!H100)</f>
        <v>9.7765580470958652E-2</v>
      </c>
      <c r="J100" s="28">
        <f>LN(V!J100/V!I100)-LN(H!J100/H!I100)</f>
        <v>1.1523671716915974E-2</v>
      </c>
      <c r="K100" s="28">
        <f>LN(V!K100/V!J100)-LN(H!K100/H!J100)</f>
        <v>-3.3839434209202626E-3</v>
      </c>
      <c r="L100" s="28">
        <f>LN(V!L100/V!K100)-LN(H!L100/H!K100)</f>
        <v>-5.1718014635548232E-4</v>
      </c>
      <c r="M100" s="28">
        <f>LN(V!M100/V!L100)-LN(H!M100/H!L100)</f>
        <v>-1.4835183148710983E-2</v>
      </c>
      <c r="N100" s="28">
        <f>LN(V!N100/V!M100)-LN(H!N100/H!M100)</f>
        <v>1.8675539148650323E-2</v>
      </c>
      <c r="O100" s="28">
        <f>LN(V!O100/V!N100)-LN(H!O100/H!N100)</f>
        <v>-1.6549758189452552E-2</v>
      </c>
      <c r="P100" s="28">
        <f>LN(V!P100/V!O100)-LN(H!P100/H!O100)</f>
        <v>3.3009907516109535E-2</v>
      </c>
      <c r="Q100" s="28">
        <f>LN(V!Q100/V!P100)-LN(H!Q100/H!P100)</f>
        <v>8.0959047289660031E-3</v>
      </c>
      <c r="R100" s="28">
        <f>LN(V!R100/V!Q100)-LN(H!R100/H!Q100)</f>
        <v>-3.225659381637698E-2</v>
      </c>
      <c r="S100" s="28">
        <f>LN(V!S100/V!R100)-LN(H!S100/H!R100)</f>
        <v>-3.8032061766693E-2</v>
      </c>
      <c r="T100" s="28">
        <f>LN(V!T100/V!S100)-LN(H!T100/H!S100)</f>
        <v>5.3339608477433204E-3</v>
      </c>
      <c r="U100" s="28">
        <f>LN(V!U100/V!T100)-LN(H!U100/H!T100)</f>
        <v>-3.3688713774091723E-2</v>
      </c>
      <c r="V100" s="28">
        <f>LN(V!V100/V!U100)-LN(H!V100/H!U100)</f>
        <v>1.8361190005165253E-2</v>
      </c>
      <c r="W100" s="28">
        <f>LN(V!W100/V!V100)-LN(H!W100/H!V100)</f>
        <v>2.8693155698159469E-3</v>
      </c>
      <c r="X100" s="28">
        <f>LN(V!X100/V!W100)-LN(H!X100/H!W100)</f>
        <v>4.3561949086692896E-4</v>
      </c>
      <c r="Y100" s="28">
        <f>LN(V!Y100/V!X100)-LN(H!Y100/H!X100)</f>
        <v>-2.0124354149883263E-2</v>
      </c>
      <c r="Z100" s="28">
        <f>LN(V!Z100/V!Y100)-LN(H!Z100/H!Y100)</f>
        <v>-2.3708466611260581E-2</v>
      </c>
      <c r="AA100" s="28">
        <f>LN(V!AA100/V!Z100)-LN(H!AA100/H!Z100)</f>
        <v>1.1249137210384294E-2</v>
      </c>
      <c r="AC100" s="28">
        <f t="shared" si="8"/>
        <v>4.7234422066850398E-2</v>
      </c>
      <c r="AD100" s="28">
        <f t="shared" si="9"/>
        <v>2.2925808299159136E-3</v>
      </c>
      <c r="AE100" s="28">
        <f t="shared" si="10"/>
        <v>-9.1465203054893994E-3</v>
      </c>
      <c r="AF100" s="28">
        <f t="shared" si="11"/>
        <v>-1.3377255721000552E-3</v>
      </c>
      <c r="AG100" s="28">
        <f t="shared" si="12"/>
        <v>-1.0861227850253183E-2</v>
      </c>
      <c r="AH100" s="28">
        <f t="shared" si="13"/>
        <v>-3.4269697377867425E-3</v>
      </c>
      <c r="AI100" s="28">
        <f t="shared" si="14"/>
        <v>-4.9090389264074786E-3</v>
      </c>
      <c r="AJ100" s="28">
        <f t="shared" si="15"/>
        <v>7.0708739802228153E-3</v>
      </c>
    </row>
    <row r="101" spans="1:71" x14ac:dyDescent="0.15">
      <c r="A101" s="8">
        <v>99</v>
      </c>
      <c r="B101" s="11" t="s">
        <v>238</v>
      </c>
      <c r="C101" s="28"/>
      <c r="D101" s="28">
        <f>LN(V!D101/V!C101)-LN(H!D101/H!C101)</f>
        <v>-4.4035884551211102E-2</v>
      </c>
      <c r="E101" s="28">
        <f>LN(V!E101/V!D101)-LN(H!E101/H!D101)</f>
        <v>6.5306248412645325E-3</v>
      </c>
      <c r="F101" s="28">
        <f>LN(V!F101/V!E101)-LN(H!F101/H!E101)</f>
        <v>-3.9566939145078986E-2</v>
      </c>
      <c r="G101" s="28">
        <f>LN(V!G101/V!F101)-LN(H!G101/H!F101)</f>
        <v>6.7960785166610679E-2</v>
      </c>
      <c r="H101" s="28">
        <f>LN(V!H101/V!G101)-LN(H!H101/H!G101)</f>
        <v>-6.1952651435184559E-2</v>
      </c>
      <c r="I101" s="28">
        <f>LN(V!I101/V!H101)-LN(H!I101/H!H101)</f>
        <v>-4.1523601358834879E-2</v>
      </c>
      <c r="J101" s="28">
        <f>LN(V!J101/V!I101)-LN(H!J101/H!I101)</f>
        <v>-1.0292262707925961E-2</v>
      </c>
      <c r="K101" s="28">
        <f>LN(V!K101/V!J101)-LN(H!K101/H!J101)</f>
        <v>0.16748177894635241</v>
      </c>
      <c r="L101" s="28">
        <f>LN(V!L101/V!K101)-LN(H!L101/H!K101)</f>
        <v>1.5911382502622372E-2</v>
      </c>
      <c r="M101" s="28">
        <f>LN(V!M101/V!L101)-LN(H!M101/H!L101)</f>
        <v>3.1024182876655794E-2</v>
      </c>
      <c r="N101" s="28">
        <f>LN(V!N101/V!M101)-LN(H!N101/H!M101)</f>
        <v>-2.6667944614831608E-3</v>
      </c>
      <c r="O101" s="28">
        <f>LN(V!O101/V!N101)-LN(H!O101/H!N101)</f>
        <v>2.061525475117975E-2</v>
      </c>
      <c r="P101" s="28">
        <f>LN(V!P101/V!O101)-LN(H!P101/H!O101)</f>
        <v>0.12629067704674055</v>
      </c>
      <c r="Q101" s="28">
        <f>LN(V!Q101/V!P101)-LN(H!Q101/H!P101)</f>
        <v>-8.0710730403577152E-2</v>
      </c>
      <c r="R101" s="28">
        <f>LN(V!R101/V!Q101)-LN(H!R101/H!Q101)</f>
        <v>-5.4315940574870027E-2</v>
      </c>
      <c r="S101" s="28">
        <f>LN(V!S101/V!R101)-LN(H!S101/H!R101)</f>
        <v>-1.4784307030374219E-2</v>
      </c>
      <c r="T101" s="28">
        <f>LN(V!T101/V!S101)-LN(H!T101/H!S101)</f>
        <v>8.6809018608827906E-2</v>
      </c>
      <c r="U101" s="28">
        <f>LN(V!U101/V!T101)-LN(H!U101/H!T101)</f>
        <v>-0.10443765058386108</v>
      </c>
      <c r="V101" s="28">
        <f>LN(V!V101/V!U101)-LN(H!V101/H!U101)</f>
        <v>-6.5157079467819012E-2</v>
      </c>
      <c r="W101" s="28">
        <f>LN(V!W101/V!V101)-LN(H!W101/H!V101)</f>
        <v>-6.3944705163830233E-3</v>
      </c>
      <c r="X101" s="28">
        <f>LN(V!X101/V!W101)-LN(H!X101/H!W101)</f>
        <v>-1.5212632057405827E-3</v>
      </c>
      <c r="Y101" s="28">
        <f>LN(V!Y101/V!X101)-LN(H!Y101/H!X101)</f>
        <v>-8.0135373144331348E-2</v>
      </c>
      <c r="Z101" s="28">
        <f>LN(V!Z101/V!Y101)-LN(H!Z101/H!Y101)</f>
        <v>3.9744126635511981E-2</v>
      </c>
      <c r="AA101" s="28">
        <f>LN(V!AA101/V!Z101)-LN(H!AA101/H!Z101)</f>
        <v>-3.5114374628888168E-3</v>
      </c>
      <c r="AC101" s="28">
        <f t="shared" si="8"/>
        <v>-1.3710356386244644E-2</v>
      </c>
      <c r="AD101" s="28">
        <f t="shared" si="9"/>
        <v>4.0291657431244285E-2</v>
      </c>
      <c r="AE101" s="28">
        <f t="shared" si="10"/>
        <v>-5.8100924218021897E-4</v>
      </c>
      <c r="AF101" s="28">
        <f t="shared" si="11"/>
        <v>-1.8140289032995159E-2</v>
      </c>
      <c r="AG101" s="28">
        <f t="shared" si="12"/>
        <v>-1.4634227990569395E-2</v>
      </c>
      <c r="AH101" s="28">
        <f t="shared" si="13"/>
        <v>1.9855324094532036E-2</v>
      </c>
      <c r="AI101" s="28">
        <f t="shared" si="14"/>
        <v>-1.6825516142085498E-2</v>
      </c>
      <c r="AJ101" s="28">
        <f t="shared" si="15"/>
        <v>-2.0011609228638163E-4</v>
      </c>
    </row>
    <row r="102" spans="1:71" x14ac:dyDescent="0.15">
      <c r="A102" s="8">
        <v>100</v>
      </c>
      <c r="B102" s="11" t="s">
        <v>239</v>
      </c>
      <c r="C102" s="28"/>
      <c r="D102" s="28">
        <f>LN(V!D102/V!C102)-LN(H!D102/H!C102)</f>
        <v>-3.9165910096775738E-2</v>
      </c>
      <c r="E102" s="28">
        <f>LN(V!E102/V!D102)-LN(H!E102/H!D102)</f>
        <v>-5.464556941776702E-2</v>
      </c>
      <c r="F102" s="28">
        <f>LN(V!F102/V!E102)-LN(H!F102/H!E102)</f>
        <v>-8.0257367121625747E-2</v>
      </c>
      <c r="G102" s="28">
        <f>LN(V!G102/V!F102)-LN(H!G102/H!F102)</f>
        <v>-0.126826597291505</v>
      </c>
      <c r="H102" s="28">
        <f>LN(V!H102/V!G102)-LN(H!H102/H!G102)</f>
        <v>-4.3626801508321676E-2</v>
      </c>
      <c r="I102" s="28">
        <f>LN(V!I102/V!H102)-LN(H!I102/H!H102)</f>
        <v>-9.711577327138339E-2</v>
      </c>
      <c r="J102" s="28">
        <f>LN(V!J102/V!I102)-LN(H!J102/H!I102)</f>
        <v>-5.6181132357785692E-2</v>
      </c>
      <c r="K102" s="28">
        <f>LN(V!K102/V!J102)-LN(H!K102/H!J102)</f>
        <v>-1.9162569723129644E-2</v>
      </c>
      <c r="L102" s="28">
        <f>LN(V!L102/V!K102)-LN(H!L102/H!K102)</f>
        <v>-1.171011573007814E-2</v>
      </c>
      <c r="M102" s="28">
        <f>LN(V!M102/V!L102)-LN(H!M102/H!L102)</f>
        <v>2.7872609547841182E-2</v>
      </c>
      <c r="N102" s="28">
        <f>LN(V!N102/V!M102)-LN(H!N102/H!M102)</f>
        <v>-0.10731897979111635</v>
      </c>
      <c r="O102" s="28">
        <f>LN(V!O102/V!N102)-LN(H!O102/H!N102)</f>
        <v>3.2675259546078507E-2</v>
      </c>
      <c r="P102" s="28">
        <f>LN(V!P102/V!O102)-LN(H!P102/H!O102)</f>
        <v>0.10172957546611874</v>
      </c>
      <c r="Q102" s="28">
        <f>LN(V!Q102/V!P102)-LN(H!Q102/H!P102)</f>
        <v>0.23792553779819889</v>
      </c>
      <c r="R102" s="28">
        <f>LN(V!R102/V!Q102)-LN(H!R102/H!Q102)</f>
        <v>9.7075598483112757E-2</v>
      </c>
      <c r="S102" s="28">
        <f>LN(V!S102/V!R102)-LN(H!S102/H!R102)</f>
        <v>0.1385736903411211</v>
      </c>
      <c r="T102" s="28">
        <f>LN(V!T102/V!S102)-LN(H!T102/H!S102)</f>
        <v>6.8932991438396193E-2</v>
      </c>
      <c r="U102" s="28">
        <f>LN(V!U102/V!T102)-LN(H!U102/H!T102)</f>
        <v>5.4615328169168517E-3</v>
      </c>
      <c r="V102" s="28">
        <f>LN(V!V102/V!U102)-LN(H!V102/H!U102)</f>
        <v>-0.15261035031125514</v>
      </c>
      <c r="W102" s="28">
        <f>LN(V!W102/V!V102)-LN(H!W102/H!V102)</f>
        <v>-2.16522396543853E-2</v>
      </c>
      <c r="X102" s="28">
        <f>LN(V!X102/V!W102)-LN(H!X102/H!W102)</f>
        <v>-3.8940134018954735E-2</v>
      </c>
      <c r="Y102" s="28">
        <f>LN(V!Y102/V!X102)-LN(H!Y102/H!X102)</f>
        <v>0.12908429684840658</v>
      </c>
      <c r="Z102" s="28">
        <f>LN(V!Z102/V!Y102)-LN(H!Z102/H!Y102)</f>
        <v>-8.2474322561510507E-2</v>
      </c>
      <c r="AA102" s="28">
        <f>LN(V!AA102/V!Z102)-LN(H!AA102/H!Z102)</f>
        <v>3.4006421916569732E-2</v>
      </c>
      <c r="AC102" s="28">
        <f t="shared" ref="AC102" si="16">AVERAGE(E102:I102)</f>
        <v>-8.0494421722120568E-2</v>
      </c>
      <c r="AD102" s="28">
        <f t="shared" ref="AD102" si="17">AVERAGE(J102:N102)</f>
        <v>-3.3300037610853726E-2</v>
      </c>
      <c r="AE102" s="28">
        <f t="shared" ref="AE102" si="18">AVERAGE(O102:S102)</f>
        <v>0.121595932326926</v>
      </c>
      <c r="AF102" s="28">
        <f t="shared" ref="AF102" si="19">AVERAGE(T102:X102)</f>
        <v>-2.7761639945856426E-2</v>
      </c>
      <c r="AG102" s="28">
        <f t="shared" ref="AG102" si="20">AVERAGE(Y102:AA102)</f>
        <v>2.6872132067821936E-2</v>
      </c>
      <c r="AH102" s="28">
        <f t="shared" ref="AH102" si="21">AVERAGE(J102:S102)</f>
        <v>4.4147947358036135E-2</v>
      </c>
      <c r="AI102" s="28">
        <f t="shared" ref="AI102" si="22">AVERAGE(T102:AA102)</f>
        <v>-7.2739754407270402E-3</v>
      </c>
      <c r="AJ102" s="28">
        <f t="shared" ref="AJ102" si="23">AVERAGE(E102:AA102)</f>
        <v>-8.3410602417642653E-4</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LN(V!D105/V!C105)-LN(H!D105/H!C105)</f>
        <v>1.2356779228735858E-2</v>
      </c>
      <c r="E105" s="28">
        <f>LN(V!E105/V!D105)-LN(H!E105/H!D105)</f>
        <v>2.935458354066954E-2</v>
      </c>
      <c r="F105" s="28">
        <f>LN(V!F105/V!E105)-LN(H!F105/H!E105)</f>
        <v>2.7146743423098477E-2</v>
      </c>
      <c r="G105" s="28">
        <f>LN(V!G105/V!F105)-LN(H!G105/H!F105)</f>
        <v>8.7802959189875844E-3</v>
      </c>
      <c r="H105" s="28">
        <f>LN(V!H105/V!G105)-LN(H!H105/H!G105)</f>
        <v>1.1996119608885802E-2</v>
      </c>
      <c r="I105" s="28">
        <f>LN(V!I105/V!H105)-LN(H!I105/H!H105)</f>
        <v>1.7652424427316127E-2</v>
      </c>
      <c r="J105" s="28">
        <f>LN(V!J105/V!I105)-LN(H!J105/H!I105)</f>
        <v>1.4620692728018345E-2</v>
      </c>
      <c r="K105" s="28">
        <f>LN(V!K105/V!J105)-LN(H!K105/H!J105)</f>
        <v>2.2058518259570122E-2</v>
      </c>
      <c r="L105" s="28">
        <f>LN(V!L105/V!K105)-LN(H!L105/H!K105)</f>
        <v>1.192603703755853E-2</v>
      </c>
      <c r="M105" s="28">
        <f>LN(V!M105/V!L105)-LN(H!M105/H!L105)</f>
        <v>5.3638604178099722E-3</v>
      </c>
      <c r="N105" s="28">
        <f>LN(V!N105/V!M105)-LN(H!N105/H!M105)</f>
        <v>2.2761952490188364E-2</v>
      </c>
      <c r="O105" s="28">
        <f>LN(V!O105/V!N105)-LN(H!O105/H!N105)</f>
        <v>-4.2522727491818707E-3</v>
      </c>
      <c r="P105" s="28">
        <f>LN(V!P105/V!O105)-LN(H!P105/H!O105)</f>
        <v>2.913231133836636E-2</v>
      </c>
      <c r="Q105" s="28">
        <f>LN(V!Q105/V!P105)-LN(H!Q105/H!P105)</f>
        <v>2.4349896843181805E-3</v>
      </c>
      <c r="R105" s="28">
        <f>LN(V!R105/V!Q105)-LN(H!R105/H!Q105)</f>
        <v>-2.7841216538395462E-2</v>
      </c>
      <c r="S105" s="28">
        <f>LN(V!S105/V!R105)-LN(H!S105/H!R105)</f>
        <v>2.984937385637329E-2</v>
      </c>
      <c r="T105" s="28">
        <f>LN(V!T105/V!S105)-LN(H!T105/H!S105)</f>
        <v>2.0228598976804687E-3</v>
      </c>
      <c r="U105" s="28">
        <f>LN(V!U105/V!T105)-LN(H!U105/H!T105)</f>
        <v>8.5968996466753451E-3</v>
      </c>
      <c r="V105" s="28">
        <f>LN(V!V105/V!U105)-LN(H!V105/H!U105)</f>
        <v>2.9213627405553454E-2</v>
      </c>
      <c r="W105" s="28">
        <f>LN(V!W105/V!V105)-LN(H!W105/H!V105)</f>
        <v>2.0420391720169313E-3</v>
      </c>
      <c r="X105" s="28">
        <f>LN(V!X105/V!W105)-LN(H!X105/H!W105)</f>
        <v>1.1299303644891248E-2</v>
      </c>
      <c r="Y105" s="28">
        <f>LN(V!Y105/V!X105)-LN(H!Y105/H!X105)</f>
        <v>-1.3797652075694493E-2</v>
      </c>
      <c r="Z105" s="28">
        <f>LN(V!Z105/V!Y105)-LN(H!Z105/H!Y105)</f>
        <v>-4.0688834529852003E-4</v>
      </c>
      <c r="AA105" s="28">
        <f>LN(V!AA105/V!Z105)-LN(H!AA105/H!Z105)</f>
        <v>9.7069913868508186E-3</v>
      </c>
      <c r="AB105" s="28"/>
      <c r="AC105" s="28">
        <f t="shared" si="8"/>
        <v>1.8986033383791505E-2</v>
      </c>
      <c r="AD105" s="28">
        <f t="shared" si="9"/>
        <v>1.5346212186629066E-2</v>
      </c>
      <c r="AE105" s="28">
        <f t="shared" si="10"/>
        <v>5.8646371182960993E-3</v>
      </c>
      <c r="AF105" s="28">
        <f t="shared" si="11"/>
        <v>1.0634945953363489E-2</v>
      </c>
      <c r="AG105" s="28">
        <f t="shared" si="12"/>
        <v>-1.4991830113807315E-3</v>
      </c>
      <c r="AH105" s="28">
        <f t="shared" si="13"/>
        <v>1.0605424652462583E-2</v>
      </c>
      <c r="AI105" s="28">
        <f t="shared" si="14"/>
        <v>6.0846475915844068E-3</v>
      </c>
      <c r="AJ105" s="28">
        <f t="shared" si="15"/>
        <v>1.0854851920706898E-2</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LN(V!D106/V!C106)-LN(H!D106/H!C106)</f>
        <v>1.3644236396269927E-2</v>
      </c>
      <c r="E106" s="28">
        <f>LN(V!E106/V!D106)-LN(H!E106/H!D106)</f>
        <v>3.0045140000928505E-2</v>
      </c>
      <c r="F106" s="28">
        <f>LN(V!F106/V!E106)-LN(H!F106/H!E106)</f>
        <v>2.9821365112957243E-2</v>
      </c>
      <c r="G106" s="28">
        <f>LN(V!G106/V!F106)-LN(H!G106/H!F106)</f>
        <v>1.0634600753745253E-2</v>
      </c>
      <c r="H106" s="28">
        <f>LN(V!H106/V!G106)-LN(H!H106/H!G106)</f>
        <v>9.6860358570214789E-3</v>
      </c>
      <c r="I106" s="28">
        <f>LN(V!I106/V!H106)-LN(H!I106/H!H106)</f>
        <v>2.0782042355846405E-2</v>
      </c>
      <c r="J106" s="28">
        <f>LN(V!J106/V!I106)-LN(H!J106/H!I106)</f>
        <v>1.546904474812672E-2</v>
      </c>
      <c r="K106" s="28">
        <f>LN(V!K106/V!J106)-LN(H!K106/H!J106)</f>
        <v>2.8633826524107418E-2</v>
      </c>
      <c r="L106" s="28">
        <f>LN(V!L106/V!K106)-LN(H!L106/H!K106)</f>
        <v>2.150286627428781E-2</v>
      </c>
      <c r="M106" s="28">
        <f>LN(V!M106/V!L106)-LN(H!M106/H!L106)</f>
        <v>1.5990331449243445E-2</v>
      </c>
      <c r="N106" s="28">
        <f>LN(V!N106/V!M106)-LN(H!N106/H!M106)</f>
        <v>2.875357722921534E-2</v>
      </c>
      <c r="O106" s="28">
        <f>LN(V!O106/V!N106)-LN(H!O106/H!N106)</f>
        <v>-2.2642044781706321E-3</v>
      </c>
      <c r="P106" s="28">
        <f>LN(V!P106/V!O106)-LN(H!P106/H!O106)</f>
        <v>2.8819474344329334E-2</v>
      </c>
      <c r="Q106" s="28">
        <f>LN(V!Q106/V!P106)-LN(H!Q106/H!P106)</f>
        <v>2.4910488007540491E-3</v>
      </c>
      <c r="R106" s="28">
        <f>LN(V!R106/V!Q106)-LN(H!R106/H!Q106)</f>
        <v>-2.8306122766150271E-2</v>
      </c>
      <c r="S106" s="28">
        <f>LN(V!S106/V!R106)-LN(H!S106/H!R106)</f>
        <v>4.033572109798076E-2</v>
      </c>
      <c r="T106" s="28">
        <f>LN(V!T106/V!S106)-LN(H!T106/H!S106)</f>
        <v>1.6396988148142258E-3</v>
      </c>
      <c r="U106" s="28">
        <f>LN(V!U106/V!T106)-LN(H!U106/H!T106)</f>
        <v>1.4069527090209298E-2</v>
      </c>
      <c r="V106" s="28">
        <f>LN(V!V106/V!U106)-LN(H!V106/H!U106)</f>
        <v>3.1902275283361273E-2</v>
      </c>
      <c r="W106" s="28">
        <f>LN(V!W106/V!V106)-LN(H!W106/H!V106)</f>
        <v>5.1908563835310591E-3</v>
      </c>
      <c r="X106" s="28">
        <f>LN(V!X106/V!W106)-LN(H!X106/H!W106)</f>
        <v>1.4679744836591383E-2</v>
      </c>
      <c r="Y106" s="28">
        <f>LN(V!Y106/V!X106)-LN(H!Y106/H!X106)</f>
        <v>-1.4678931293132344E-2</v>
      </c>
      <c r="Z106" s="28">
        <f>LN(V!Z106/V!Y106)-LN(H!Z106/H!Y106)</f>
        <v>4.2626338712474371E-3</v>
      </c>
      <c r="AA106" s="28">
        <f>LN(V!AA106/V!Z106)-LN(H!AA106/H!Z106)</f>
        <v>2.5256217135166906E-3</v>
      </c>
      <c r="AB106" s="28"/>
      <c r="AC106" s="28">
        <f t="shared" si="8"/>
        <v>2.0193836816099778E-2</v>
      </c>
      <c r="AD106" s="28">
        <f t="shared" si="9"/>
        <v>2.2069929244996147E-2</v>
      </c>
      <c r="AE106" s="28">
        <f t="shared" si="10"/>
        <v>8.2151833997486483E-3</v>
      </c>
      <c r="AF106" s="28">
        <f t="shared" si="11"/>
        <v>1.3496420481701448E-2</v>
      </c>
      <c r="AG106" s="28">
        <f t="shared" si="12"/>
        <v>-2.6302252361227389E-3</v>
      </c>
      <c r="AH106" s="28">
        <f t="shared" si="13"/>
        <v>1.5142556322372398E-2</v>
      </c>
      <c r="AI106" s="28">
        <f t="shared" si="14"/>
        <v>7.4489283375173783E-3</v>
      </c>
      <c r="AJ106" s="28">
        <f t="shared" si="15"/>
        <v>1.3564616261059211E-2</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LN(V!D107/V!C107)-LN(H!D107/H!C107)</f>
        <v>6.30371208783988E-2</v>
      </c>
      <c r="E107" s="28">
        <f>LN(V!E107/V!D107)-LN(H!E107/H!D107)</f>
        <v>4.3706121923336484E-2</v>
      </c>
      <c r="F107" s="28">
        <f>LN(V!F107/V!E107)-LN(H!F107/H!E107)</f>
        <v>4.6998034321095415E-2</v>
      </c>
      <c r="G107" s="28">
        <f>LN(V!G107/V!F107)-LN(H!G107/H!F107)</f>
        <v>3.1297301434739522E-2</v>
      </c>
      <c r="H107" s="28">
        <f>LN(V!H107/V!G107)-LN(H!H107/H!G107)</f>
        <v>2.1820723696901835E-2</v>
      </c>
      <c r="I107" s="28">
        <f>LN(V!I107/V!H107)-LN(H!I107/H!H107)</f>
        <v>4.55873282426262E-2</v>
      </c>
      <c r="J107" s="28">
        <f>LN(V!J107/V!I107)-LN(H!J107/H!I107)</f>
        <v>-2.4991909288748879E-2</v>
      </c>
      <c r="K107" s="28">
        <f>LN(V!K107/V!J107)-LN(H!K107/H!J107)</f>
        <v>3.3318584818169628E-2</v>
      </c>
      <c r="L107" s="28">
        <f>LN(V!L107/V!K107)-LN(H!L107/H!K107)</f>
        <v>6.5336423968246418E-2</v>
      </c>
      <c r="M107" s="28">
        <f>LN(V!M107/V!L107)-LN(H!M107/H!L107)</f>
        <v>6.6690036677090933E-2</v>
      </c>
      <c r="N107" s="28">
        <f>LN(V!N107/V!M107)-LN(H!N107/H!M107)</f>
        <v>5.2410305483860602E-2</v>
      </c>
      <c r="O107" s="28">
        <f>LN(V!O107/V!N107)-LN(H!O107/H!N107)</f>
        <v>1.550189475548247E-3</v>
      </c>
      <c r="P107" s="28">
        <f>LN(V!P107/V!O107)-LN(H!P107/H!O107)</f>
        <v>4.9359200663997356E-2</v>
      </c>
      <c r="Q107" s="28">
        <f>LN(V!Q107/V!P107)-LN(H!Q107/H!P107)</f>
        <v>2.6062365575304239E-2</v>
      </c>
      <c r="R107" s="28">
        <f>LN(V!R107/V!Q107)-LN(H!R107/H!Q107)</f>
        <v>-4.6344676255910711E-2</v>
      </c>
      <c r="S107" s="28">
        <f>LN(V!S107/V!R107)-LN(H!S107/H!R107)</f>
        <v>0.11739014397674019</v>
      </c>
      <c r="T107" s="28">
        <f>LN(V!T107/V!S107)-LN(H!T107/H!S107)</f>
        <v>-1.8726083361473592E-2</v>
      </c>
      <c r="U107" s="28">
        <f>LN(V!U107/V!T107)-LN(H!U107/H!T107)</f>
        <v>3.214419918925298E-2</v>
      </c>
      <c r="V107" s="28">
        <f>LN(V!V107/V!U107)-LN(H!V107/H!U107)</f>
        <v>2.5362921160030562E-2</v>
      </c>
      <c r="W107" s="28">
        <f>LN(V!W107/V!V107)-LN(H!W107/H!V107)</f>
        <v>2.2256434798641395E-2</v>
      </c>
      <c r="X107" s="28">
        <f>LN(V!X107/V!W107)-LN(H!X107/H!W107)</f>
        <v>4.645777155545093E-2</v>
      </c>
      <c r="Y107" s="28">
        <f>LN(V!Y107/V!X107)-LN(H!Y107/H!X107)</f>
        <v>-2.1173076410846772E-2</v>
      </c>
      <c r="Z107" s="28">
        <f>LN(V!Z107/V!Y107)-LN(H!Z107/H!Y107)</f>
        <v>1.6437967262310879E-2</v>
      </c>
      <c r="AA107" s="28">
        <f>LN(V!AA107/V!Z107)-LN(H!AA107/H!Z107)</f>
        <v>-7.8940015391506628E-3</v>
      </c>
      <c r="AB107" s="28"/>
      <c r="AC107" s="28">
        <f t="shared" si="8"/>
        <v>3.7881901923739893E-2</v>
      </c>
      <c r="AD107" s="28">
        <f t="shared" si="9"/>
        <v>3.855268833172374E-2</v>
      </c>
      <c r="AE107" s="28">
        <f t="shared" si="10"/>
        <v>2.9603444687135865E-2</v>
      </c>
      <c r="AF107" s="28">
        <f t="shared" si="11"/>
        <v>2.1499048668380455E-2</v>
      </c>
      <c r="AG107" s="28">
        <f t="shared" si="12"/>
        <v>-4.2097035625621856E-3</v>
      </c>
      <c r="AH107" s="28">
        <f t="shared" si="13"/>
        <v>3.4078066509429801E-2</v>
      </c>
      <c r="AI107" s="28">
        <f t="shared" si="14"/>
        <v>1.1858266581776964E-2</v>
      </c>
      <c r="AJ107" s="28">
        <f t="shared" si="15"/>
        <v>2.7176361189878828E-2</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LN(V!D108/V!C108)-LN(H!D108/H!C108)</f>
        <v>-3.8468284743890576E-3</v>
      </c>
      <c r="E108" s="28">
        <f>LN(V!E108/V!D108)-LN(H!E108/H!D108)</f>
        <v>2.4783999649157056E-2</v>
      </c>
      <c r="F108" s="28">
        <f>LN(V!F108/V!E108)-LN(H!F108/H!E108)</f>
        <v>2.0584888328971505E-2</v>
      </c>
      <c r="G108" s="28">
        <f>LN(V!G108/V!F108)-LN(H!G108/H!F108)</f>
        <v>3.3522910380781408E-3</v>
      </c>
      <c r="H108" s="28">
        <f>LN(V!H108/V!G108)-LN(H!H108/H!G108)</f>
        <v>9.6741907321862171E-3</v>
      </c>
      <c r="I108" s="28">
        <f>LN(V!I108/V!H108)-LN(H!I108/H!H108)</f>
        <v>8.9246494553516988E-3</v>
      </c>
      <c r="J108" s="28">
        <f>LN(V!J108/V!I108)-LN(H!J108/H!I108)</f>
        <v>2.7465441005323471E-2</v>
      </c>
      <c r="K108" s="28">
        <f>LN(V!K108/V!J108)-LN(H!K108/H!J108)</f>
        <v>1.9727869242665112E-2</v>
      </c>
      <c r="L108" s="28">
        <f>LN(V!L108/V!K108)-LN(H!L108/H!K108)</f>
        <v>-2.6660024683221231E-3</v>
      </c>
      <c r="M108" s="28">
        <f>LN(V!M108/V!L108)-LN(H!M108/H!L108)</f>
        <v>-1.1184196406973251E-2</v>
      </c>
      <c r="N108" s="28">
        <f>LN(V!N108/V!M108)-LN(H!N108/H!M108)</f>
        <v>1.429119219597497E-2</v>
      </c>
      <c r="O108" s="28">
        <f>LN(V!O108/V!N108)-LN(H!O108/H!N108)</f>
        <v>-7.0029281781173952E-3</v>
      </c>
      <c r="P108" s="28">
        <f>LN(V!P108/V!O108)-LN(H!P108/H!O108)</f>
        <v>2.2160971988753948E-2</v>
      </c>
      <c r="Q108" s="28">
        <f>LN(V!Q108/V!P108)-LN(H!Q108/H!P108)</f>
        <v>-3.8203523591336871E-3</v>
      </c>
      <c r="R108" s="28">
        <f>LN(V!R108/V!Q108)-LN(H!R108/H!Q108)</f>
        <v>-1.7014266275123056E-2</v>
      </c>
      <c r="S108" s="28">
        <f>LN(V!S108/V!R108)-LN(H!S108/H!R108)</f>
        <v>3.2631600844886689E-3</v>
      </c>
      <c r="T108" s="28">
        <f>LN(V!T108/V!S108)-LN(H!T108/H!S108)</f>
        <v>8.3611492888146129E-3</v>
      </c>
      <c r="U108" s="28">
        <f>LN(V!U108/V!T108)-LN(H!U108/H!T108)</f>
        <v>2.4702408513536372E-3</v>
      </c>
      <c r="V108" s="28">
        <f>LN(V!V108/V!U108)-LN(H!V108/H!U108)</f>
        <v>3.1882968280672969E-2</v>
      </c>
      <c r="W108" s="28">
        <f>LN(V!W108/V!V108)-LN(H!W108/H!V108)</f>
        <v>-3.5522857078127343E-3</v>
      </c>
      <c r="X108" s="28">
        <f>LN(V!X108/V!W108)-LN(H!X108/H!W108)</f>
        <v>2.0625090897443835E-3</v>
      </c>
      <c r="Y108" s="28">
        <f>LN(V!Y108/V!X108)-LN(H!Y108/H!X108)</f>
        <v>-1.1453236975380414E-2</v>
      </c>
      <c r="Z108" s="28">
        <f>LN(V!Z108/V!Y108)-LN(H!Z108/H!Y108)</f>
        <v>-4.7241988195606613E-3</v>
      </c>
      <c r="AA108" s="28">
        <f>LN(V!AA108/V!Z108)-LN(H!AA108/H!Z108)</f>
        <v>1.2577430921863019E-2</v>
      </c>
      <c r="AB108" s="28"/>
      <c r="AC108" s="28">
        <f t="shared" si="8"/>
        <v>1.3464003840748922E-2</v>
      </c>
      <c r="AD108" s="28">
        <f t="shared" si="9"/>
        <v>9.5268607137336345E-3</v>
      </c>
      <c r="AE108" s="28">
        <f t="shared" si="10"/>
        <v>-4.8268294782630416E-4</v>
      </c>
      <c r="AF108" s="28">
        <f t="shared" si="11"/>
        <v>8.2449163605545737E-3</v>
      </c>
      <c r="AG108" s="28">
        <f t="shared" si="12"/>
        <v>-1.2000016243593522E-3</v>
      </c>
      <c r="AH108" s="28">
        <f t="shared" si="13"/>
        <v>4.5220888829536647E-3</v>
      </c>
      <c r="AI108" s="28">
        <f t="shared" si="14"/>
        <v>4.7030721162118509E-3</v>
      </c>
      <c r="AJ108" s="28">
        <f t="shared" si="15"/>
        <v>6.5289341288250471E-3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LN(V!D109/V!C109)-LN(H!D109/H!C109)</f>
        <v>-5.7132252998086802E-3</v>
      </c>
      <c r="E109" s="28">
        <f>LN(V!E109/V!D109)-LN(H!E109/H!D109)</f>
        <v>2.4812850755488575E-2</v>
      </c>
      <c r="F109" s="28">
        <f>LN(V!F109/V!E109)-LN(H!F109/H!E109)</f>
        <v>2.2613535468995881E-2</v>
      </c>
      <c r="G109" s="28">
        <f>LN(V!G109/V!F109)-LN(H!G109/H!F109)</f>
        <v>4.6798191217308363E-3</v>
      </c>
      <c r="H109" s="28">
        <f>LN(V!H109/V!G109)-LN(H!H109/H!G109)</f>
        <v>5.9937058299666416E-3</v>
      </c>
      <c r="I109" s="28">
        <f>LN(V!I109/V!H109)-LN(H!I109/H!H109)</f>
        <v>1.0801468239229586E-2</v>
      </c>
      <c r="J109" s="28">
        <f>LN(V!J109/V!I109)-LN(H!J109/H!I109)</f>
        <v>3.1946565508654517E-2</v>
      </c>
      <c r="K109" s="28">
        <f>LN(V!K109/V!J109)-LN(H!K109/H!J109)</f>
        <v>2.7958474561086952E-2</v>
      </c>
      <c r="L109" s="28">
        <f>LN(V!L109/V!K109)-LN(H!L109/H!K109)</f>
        <v>6.1544291862412771E-3</v>
      </c>
      <c r="M109" s="28">
        <f>LN(V!M109/V!L109)-LN(H!M109/H!L109)</f>
        <v>-1.4285348342730833E-3</v>
      </c>
      <c r="N109" s="28">
        <f>LN(V!N109/V!M109)-LN(H!N109/H!M109)</f>
        <v>2.0037195387680576E-2</v>
      </c>
      <c r="O109" s="28">
        <f>LN(V!O109/V!N109)-LN(H!O109/H!N109)</f>
        <v>-5.1645098048464944E-3</v>
      </c>
      <c r="P109" s="28">
        <f>LN(V!P109/V!O109)-LN(H!P109/H!O109)</f>
        <v>1.9835170306428583E-2</v>
      </c>
      <c r="Q109" s="28">
        <f>LN(V!Q109/V!P109)-LN(H!Q109/H!P109)</f>
        <v>-5.7634165146711082E-3</v>
      </c>
      <c r="R109" s="28">
        <f>LN(V!R109/V!Q109)-LN(H!R109/H!Q109)</f>
        <v>-1.5689764989100134E-2</v>
      </c>
      <c r="S109" s="28">
        <f>LN(V!S109/V!R109)-LN(H!S109/H!R109)</f>
        <v>9.7109917621365643E-3</v>
      </c>
      <c r="T109" s="28">
        <f>LN(V!T109/V!S109)-LN(H!T109/H!S109)</f>
        <v>9.3207763242892285E-3</v>
      </c>
      <c r="U109" s="28">
        <f>LN(V!U109/V!T109)-LN(H!U109/H!T109)</f>
        <v>7.6401604576062003E-3</v>
      </c>
      <c r="V109" s="28">
        <f>LN(V!V109/V!U109)-LN(H!V109/H!U109)</f>
        <v>3.6157706408860443E-2</v>
      </c>
      <c r="W109" s="28">
        <f>LN(V!W109/V!V109)-LN(H!W109/H!V109)</f>
        <v>-1.1772435179985339E-3</v>
      </c>
      <c r="X109" s="28">
        <f>LN(V!X109/V!W109)-LN(H!X109/H!W109)</f>
        <v>3.4833121071909897E-3</v>
      </c>
      <c r="Y109" s="28">
        <f>LN(V!Y109/V!X109)-LN(H!Y109/H!X109)</f>
        <v>-1.2013856586844056E-2</v>
      </c>
      <c r="Z109" s="28">
        <f>LN(V!Z109/V!Y109)-LN(H!Z109/H!Y109)</f>
        <v>1.8060583731583854E-4</v>
      </c>
      <c r="AA109" s="28">
        <f>LN(V!AA109/V!Z109)-LN(H!AA109/H!Z109)</f>
        <v>4.1136231430701446E-3</v>
      </c>
      <c r="AB109" s="28"/>
      <c r="AC109" s="28">
        <f t="shared" si="8"/>
        <v>1.3780275883082305E-2</v>
      </c>
      <c r="AD109" s="28">
        <f t="shared" si="9"/>
        <v>1.693362596187805E-2</v>
      </c>
      <c r="AE109" s="28">
        <f t="shared" si="10"/>
        <v>5.856941519894823E-4</v>
      </c>
      <c r="AF109" s="28">
        <f t="shared" si="11"/>
        <v>1.1084942355989665E-2</v>
      </c>
      <c r="AG109" s="28">
        <f t="shared" si="12"/>
        <v>-2.5732092021526908E-3</v>
      </c>
      <c r="AH109" s="28">
        <f t="shared" si="13"/>
        <v>8.7596600569337674E-3</v>
      </c>
      <c r="AI109" s="28">
        <f t="shared" si="14"/>
        <v>5.9631355216862815E-3</v>
      </c>
      <c r="AJ109" s="28">
        <f t="shared" si="15"/>
        <v>8.8783940938364971E-3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LN(V!D110/V!C110)-LN(H!D110/H!C110)</f>
        <v>1.2391233228733653E-2</v>
      </c>
      <c r="E110" s="28">
        <f>LN(V!E110/V!D110)-LN(H!E110/H!D110)</f>
        <v>2.8482313265139288E-2</v>
      </c>
      <c r="F110" s="28">
        <f>LN(V!F110/V!E110)-LN(H!F110/H!E110)</f>
        <v>2.6827767624408208E-2</v>
      </c>
      <c r="G110" s="28">
        <f>LN(V!G110/V!F110)-LN(H!G110/H!F110)</f>
        <v>9.5448615357036151E-3</v>
      </c>
      <c r="H110" s="28">
        <f>LN(V!H110/V!G110)-LN(H!H110/H!G110)</f>
        <v>1.3671643333998599E-2</v>
      </c>
      <c r="I110" s="28">
        <f>LN(V!I110/V!H110)-LN(H!I110/H!H110)</f>
        <v>1.7107539978960456E-2</v>
      </c>
      <c r="J110" s="28">
        <f>LN(V!J110/V!I110)-LN(H!J110/H!I110)</f>
        <v>1.5732242642449538E-2</v>
      </c>
      <c r="K110" s="28">
        <f>LN(V!K110/V!J110)-LN(H!K110/H!J110)</f>
        <v>2.2785141444485627E-2</v>
      </c>
      <c r="L110" s="28">
        <f>LN(V!L110/V!K110)-LN(H!L110/H!K110)</f>
        <v>1.1989694820296161E-2</v>
      </c>
      <c r="M110" s="28">
        <f>LN(V!M110/V!L110)-LN(H!M110/H!L110)</f>
        <v>4.7688760627766988E-3</v>
      </c>
      <c r="N110" s="28">
        <f>LN(V!N110/V!M110)-LN(H!N110/H!M110)</f>
        <v>2.1542975436700154E-2</v>
      </c>
      <c r="O110" s="28">
        <f>LN(V!O110/V!N110)-LN(H!O110/H!N110)</f>
        <v>-3.7616343334403134E-3</v>
      </c>
      <c r="P110" s="28">
        <f>LN(V!P110/V!O110)-LN(H!P110/H!O110)</f>
        <v>2.8771839011375009E-2</v>
      </c>
      <c r="Q110" s="28">
        <f>LN(V!Q110/V!P110)-LN(H!Q110/H!P110)</f>
        <v>5.3531310379865416E-3</v>
      </c>
      <c r="R110" s="28">
        <f>LN(V!R110/V!Q110)-LN(H!R110/H!Q110)</f>
        <v>-2.0435063498966143E-2</v>
      </c>
      <c r="S110" s="28">
        <f>LN(V!S110/V!R110)-LN(H!S110/H!R110)</f>
        <v>2.746340529368984E-2</v>
      </c>
      <c r="T110" s="28">
        <f>LN(V!T110/V!S110)-LN(H!T110/H!S110)</f>
        <v>2.9806454927106705E-3</v>
      </c>
      <c r="U110" s="28">
        <f>LN(V!U110/V!T110)-LN(H!U110/H!T110)</f>
        <v>7.6672185118774293E-3</v>
      </c>
      <c r="V110" s="28">
        <f>LN(V!V110/V!U110)-LN(H!V110/H!U110)</f>
        <v>2.8120760764491069E-2</v>
      </c>
      <c r="W110" s="28">
        <f>LN(V!W110/V!V110)-LN(H!W110/H!V110)</f>
        <v>3.0977595044507922E-3</v>
      </c>
      <c r="X110" s="28">
        <f>LN(V!X110/V!W110)-LN(H!X110/H!W110)</f>
        <v>1.1413230307377717E-2</v>
      </c>
      <c r="Y110" s="28">
        <f>LN(V!Y110/V!X110)-LN(H!Y110/H!X110)</f>
        <v>-1.1974551841905542E-2</v>
      </c>
      <c r="Z110" s="28">
        <f>LN(V!Z110/V!Y110)-LN(H!Z110/H!Y110)</f>
        <v>-9.6199878863672053E-4</v>
      </c>
      <c r="AA110" s="28">
        <f>LN(V!AA110/V!Z110)-LN(H!AA110/H!Z110)</f>
        <v>1.0689256990279526E-2</v>
      </c>
      <c r="AB110" s="28"/>
      <c r="AC110" s="28">
        <f t="shared" si="8"/>
        <v>1.9126825147642034E-2</v>
      </c>
      <c r="AD110" s="28">
        <f t="shared" si="9"/>
        <v>1.5363786081341636E-2</v>
      </c>
      <c r="AE110" s="28">
        <f t="shared" si="10"/>
        <v>7.4783355021289868E-3</v>
      </c>
      <c r="AF110" s="28">
        <f t="shared" si="11"/>
        <v>1.0655922916181535E-2</v>
      </c>
      <c r="AG110" s="28">
        <f t="shared" si="12"/>
        <v>-7.4909788008757866E-4</v>
      </c>
      <c r="AH110" s="28">
        <f t="shared" si="13"/>
        <v>1.1421060791735309E-2</v>
      </c>
      <c r="AI110" s="28">
        <f t="shared" si="14"/>
        <v>6.3790401175806187E-3</v>
      </c>
      <c r="AJ110" s="28">
        <f t="shared" si="15"/>
        <v>1.1342480634617749E-2</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row r="111" spans="1:71" x14ac:dyDescent="0.15">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1"/>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278</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LN(H!D3/H!C3)</f>
        <v>-1.1860519309246443E-2</v>
      </c>
      <c r="E3" s="28">
        <f>LN(H!E3/H!D3)</f>
        <v>-2.2950918559403833E-2</v>
      </c>
      <c r="F3" s="28">
        <f>LN(H!F3/H!E3)</f>
        <v>-6.6064421637623424E-2</v>
      </c>
      <c r="G3" s="28">
        <f>LN(H!G3/H!F3)</f>
        <v>-3.0403430819361258E-2</v>
      </c>
      <c r="H3" s="28">
        <f>LN(H!H3/H!G3)</f>
        <v>-4.8181416458142563E-2</v>
      </c>
      <c r="I3" s="28">
        <f>LN(H!I3/H!H3)</f>
        <v>-5.3616532374827795E-2</v>
      </c>
      <c r="J3" s="28">
        <f>LN(H!J3/H!I3)</f>
        <v>-1.0640367446169526E-2</v>
      </c>
      <c r="K3" s="28">
        <f>LN(H!K3/H!J3)</f>
        <v>-9.9046359736669795E-2</v>
      </c>
      <c r="L3" s="28">
        <f>LN(H!L3/H!K3)</f>
        <v>-1.0257695472009651E-2</v>
      </c>
      <c r="M3" s="28">
        <f>LN(H!M3/H!L3)</f>
        <v>-5.6796003017997925E-3</v>
      </c>
      <c r="N3" s="28">
        <f>LN(H!N3/H!M3)</f>
        <v>-5.8176689819934412E-3</v>
      </c>
      <c r="O3" s="28">
        <f>LN(H!O3/H!N3)</f>
        <v>-8.2404017746194477E-2</v>
      </c>
      <c r="P3" s="28">
        <f>LN(H!P3/H!O3)</f>
        <v>-1.4912523260308057E-2</v>
      </c>
      <c r="Q3" s="28">
        <f>LN(H!Q3/H!P3)</f>
        <v>-5.3223629115672376E-2</v>
      </c>
      <c r="R3" s="28">
        <f>LN(H!R3/H!Q3)</f>
        <v>-1.6817344504817068E-2</v>
      </c>
      <c r="S3" s="28">
        <f>LN(H!S3/H!R3)</f>
        <v>-6.2188407364243158E-2</v>
      </c>
      <c r="T3" s="28">
        <f>LN(H!T3/H!S3)</f>
        <v>-3.1280788453127532E-2</v>
      </c>
      <c r="U3" s="28">
        <f>LN(H!U3/H!T3)</f>
        <v>-4.1151861058526862E-2</v>
      </c>
      <c r="V3" s="28">
        <f>LN(H!V3/H!U3)</f>
        <v>-3.7508713261022904E-2</v>
      </c>
      <c r="W3" s="28">
        <f>LN(H!W3/H!V3)</f>
        <v>-3.3198617882382334E-2</v>
      </c>
      <c r="X3" s="28">
        <f>LN(H!X3/H!W3)</f>
        <v>-9.4947918614484584E-3</v>
      </c>
      <c r="Y3" s="28">
        <f>LN(H!Y3/H!X3)</f>
        <v>-7.4067915447492333E-2</v>
      </c>
      <c r="Z3" s="28">
        <f>LN(H!Z3/H!Y3)</f>
        <v>2.1740569006148507E-2</v>
      </c>
      <c r="AA3" s="28">
        <f>LN(H!AA3/H!Z3)</f>
        <v>1.4687130475871493E-2</v>
      </c>
      <c r="AC3" s="28">
        <f>AVERAGE(E3:I3)</f>
        <v>-4.4243343969871771E-2</v>
      </c>
      <c r="AD3" s="28">
        <f>AVERAGE(J3:N3)</f>
        <v>-2.6288338387728438E-2</v>
      </c>
      <c r="AE3" s="28">
        <f>AVERAGE(O3:S3)</f>
        <v>-4.5909184398247024E-2</v>
      </c>
      <c r="AF3" s="28">
        <f>AVERAGE(T3:X3)</f>
        <v>-3.0526954503301618E-2</v>
      </c>
      <c r="AG3" s="28">
        <f>AVERAGE(Y3:AA3)</f>
        <v>-1.2546738655157444E-2</v>
      </c>
      <c r="AH3" s="28">
        <f>AVERAGE(J3:S3)</f>
        <v>-3.6098761392987733E-2</v>
      </c>
      <c r="AI3" s="28">
        <f>AVERAGE(T3:AA3)</f>
        <v>-2.3784373560247551E-2</v>
      </c>
      <c r="AJ3" s="28">
        <f>AVERAGE(E3:AA3)</f>
        <v>-3.3586057489618119E-2</v>
      </c>
    </row>
    <row r="4" spans="1:36" x14ac:dyDescent="0.15">
      <c r="A4" s="8">
        <v>2</v>
      </c>
      <c r="B4" s="9" t="s">
        <v>141</v>
      </c>
      <c r="C4" s="28"/>
      <c r="D4" s="28">
        <f>LN(H!D4/H!C4)</f>
        <v>-2.7753011569338006E-3</v>
      </c>
      <c r="E4" s="28">
        <f>LN(H!E4/H!D4)</f>
        <v>3.3472141149651281E-2</v>
      </c>
      <c r="F4" s="28">
        <f>LN(H!F4/H!E4)</f>
        <v>1.2922570772108139E-2</v>
      </c>
      <c r="G4" s="28">
        <f>LN(H!G4/H!F4)</f>
        <v>2.4033500581354429E-2</v>
      </c>
      <c r="H4" s="28">
        <f>LN(H!H4/H!G4)</f>
        <v>3.3955504643402262E-3</v>
      </c>
      <c r="I4" s="28">
        <f>LN(H!I4/H!H4)</f>
        <v>4.2817025568663639E-2</v>
      </c>
      <c r="J4" s="28">
        <f>LN(H!J4/H!I4)</f>
        <v>-1.0352887075721226E-2</v>
      </c>
      <c r="K4" s="28">
        <f>LN(H!K4/H!J4)</f>
        <v>1.3120065572853876E-2</v>
      </c>
      <c r="L4" s="28">
        <f>LN(H!L4/H!K4)</f>
        <v>1.3904760391394077E-2</v>
      </c>
      <c r="M4" s="28">
        <f>LN(H!M4/H!L4)</f>
        <v>2.2884027677471466E-2</v>
      </c>
      <c r="N4" s="28">
        <f>LN(H!N4/H!M4)</f>
        <v>1.554380694061604E-2</v>
      </c>
      <c r="O4" s="28">
        <f>LN(H!O4/H!N4)</f>
        <v>4.2027412366851286E-2</v>
      </c>
      <c r="P4" s="28">
        <f>LN(H!P4/H!O4)</f>
        <v>1.8074048991701983E-2</v>
      </c>
      <c r="Q4" s="28">
        <f>LN(H!Q4/H!P4)</f>
        <v>1.7436791941502328E-2</v>
      </c>
      <c r="R4" s="28">
        <f>LN(H!R4/H!Q4)</f>
        <v>-1.736145974022666E-2</v>
      </c>
      <c r="S4" s="28">
        <f>LN(H!S4/H!R4)</f>
        <v>-1.2085449348646659E-3</v>
      </c>
      <c r="T4" s="28">
        <f>LN(H!T4/H!S4)</f>
        <v>3.9608988777968309E-3</v>
      </c>
      <c r="U4" s="28">
        <f>LN(H!U4/H!T4)</f>
        <v>-1.339507030026308E-2</v>
      </c>
      <c r="V4" s="28">
        <f>LN(H!V4/H!U4)</f>
        <v>-4.6230188952190762E-2</v>
      </c>
      <c r="W4" s="28">
        <f>LN(H!W4/H!V4)</f>
        <v>-3.3519574173909543E-2</v>
      </c>
      <c r="X4" s="28">
        <f>LN(H!X4/H!W4)</f>
        <v>1.5698827546934132E-2</v>
      </c>
      <c r="Y4" s="28">
        <f>LN(H!Y4/H!X4)</f>
        <v>-2.8067104315851864E-2</v>
      </c>
      <c r="Z4" s="28">
        <f>LN(H!Z4/H!Y4)</f>
        <v>4.1355432184350819E-3</v>
      </c>
      <c r="AA4" s="28">
        <f>LN(H!AA4/H!Z4)</f>
        <v>3.2521133328209065E-2</v>
      </c>
      <c r="AC4" s="28">
        <f t="shared" ref="AC4:AC67" si="0">AVERAGE(E4:I4)</f>
        <v>2.3328157707223542E-2</v>
      </c>
      <c r="AD4" s="28">
        <f t="shared" ref="AD4:AD67" si="1">AVERAGE(J4:N4)</f>
        <v>1.1019954701322845E-2</v>
      </c>
      <c r="AE4" s="28">
        <f t="shared" ref="AE4:AE67" si="2">AVERAGE(O4:S4)</f>
        <v>1.1793649724992854E-2</v>
      </c>
      <c r="AF4" s="28">
        <f t="shared" ref="AF4:AF67" si="3">AVERAGE(T4:X4)</f>
        <v>-1.4697021400326481E-2</v>
      </c>
      <c r="AG4" s="28">
        <f t="shared" ref="AG4:AG67" si="4">AVERAGE(Y4:AA4)</f>
        <v>2.863190743597427E-3</v>
      </c>
      <c r="AH4" s="28">
        <f t="shared" ref="AH4:AH67" si="5">AVERAGE(J4:S4)</f>
        <v>1.140680221315785E-2</v>
      </c>
      <c r="AI4" s="28">
        <f t="shared" ref="AI4:AI67" si="6">AVERAGE(T4:AA4)</f>
        <v>-8.1119418463550166E-3</v>
      </c>
      <c r="AJ4" s="28">
        <f t="shared" ref="AJ4:AJ67" si="7">AVERAGE(E4:AA4)</f>
        <v>7.2092728650807016E-3</v>
      </c>
    </row>
    <row r="5" spans="1:36" x14ac:dyDescent="0.15">
      <c r="A5" s="8">
        <v>3</v>
      </c>
      <c r="B5" s="9" t="s">
        <v>142</v>
      </c>
      <c r="C5" s="28"/>
      <c r="D5" s="28">
        <f>LN(H!D5/H!C5)</f>
        <v>-2.1299187392121938E-3</v>
      </c>
      <c r="E5" s="28">
        <f>LN(H!E5/H!D5)</f>
        <v>-4.1352579280322335E-2</v>
      </c>
      <c r="F5" s="28">
        <f>LN(H!F5/H!E5)</f>
        <v>-7.7826318566940625E-2</v>
      </c>
      <c r="G5" s="28">
        <f>LN(H!G5/H!F5)</f>
        <v>-4.2416283218451693E-2</v>
      </c>
      <c r="H5" s="28">
        <f>LN(H!H5/H!G5)</f>
        <v>-7.1299201258476663E-2</v>
      </c>
      <c r="I5" s="28">
        <f>LN(H!I5/H!H5)</f>
        <v>-2.8377532181677663E-2</v>
      </c>
      <c r="J5" s="28">
        <f>LN(H!J5/H!I5)</f>
        <v>-8.7695756415630613E-2</v>
      </c>
      <c r="K5" s="28">
        <f>LN(H!K5/H!J5)</f>
        <v>-6.9893559408813838E-2</v>
      </c>
      <c r="L5" s="28">
        <f>LN(H!L5/H!K5)</f>
        <v>-7.4217404433962297E-2</v>
      </c>
      <c r="M5" s="28">
        <f>LN(H!M5/H!L5)</f>
        <v>-7.2373725074760573E-2</v>
      </c>
      <c r="N5" s="28">
        <f>LN(H!N5/H!M5)</f>
        <v>-7.0788662366718685E-2</v>
      </c>
      <c r="O5" s="28">
        <f>LN(H!O5/H!N5)</f>
        <v>0.16054815816612222</v>
      </c>
      <c r="P5" s="28">
        <f>LN(H!P5/H!O5)</f>
        <v>0.11339399686659372</v>
      </c>
      <c r="Q5" s="28">
        <f>LN(H!Q5/H!P5)</f>
        <v>0.10659457622314666</v>
      </c>
      <c r="R5" s="28">
        <f>LN(H!R5/H!Q5)</f>
        <v>7.7458903030802592E-2</v>
      </c>
      <c r="S5" s="28">
        <f>LN(H!S5/H!R5)</f>
        <v>9.397491528641827E-2</v>
      </c>
      <c r="T5" s="28">
        <f>LN(H!T5/H!S5)</f>
        <v>2.7918421937841659E-3</v>
      </c>
      <c r="U5" s="28">
        <f>LN(H!U5/H!T5)</f>
        <v>-2.8464285559909139E-2</v>
      </c>
      <c r="V5" s="28">
        <f>LN(H!V5/H!U5)</f>
        <v>-7.3288001597066402E-2</v>
      </c>
      <c r="W5" s="28">
        <f>LN(H!W5/H!V5)</f>
        <v>-5.7464523474493344E-2</v>
      </c>
      <c r="X5" s="28">
        <f>LN(H!X5/H!W5)</f>
        <v>7.1255586364961029E-3</v>
      </c>
      <c r="Y5" s="28">
        <f>LN(H!Y5/H!X5)</f>
        <v>-2.7559584621934453E-2</v>
      </c>
      <c r="Z5" s="28">
        <f>LN(H!Z5/H!Y5)</f>
        <v>1.609333126761746E-3</v>
      </c>
      <c r="AA5" s="28">
        <f>LN(H!AA5/H!Z5)</f>
        <v>3.6846902612689171E-2</v>
      </c>
      <c r="AC5" s="28">
        <f t="shared" si="0"/>
        <v>-5.2254382901173804E-2</v>
      </c>
      <c r="AD5" s="28">
        <f t="shared" si="1"/>
        <v>-7.4993821539977204E-2</v>
      </c>
      <c r="AE5" s="28">
        <f t="shared" si="2"/>
        <v>0.11039410991461671</v>
      </c>
      <c r="AF5" s="28">
        <f t="shared" si="3"/>
        <v>-2.9859881960237721E-2</v>
      </c>
      <c r="AG5" s="28">
        <f t="shared" si="4"/>
        <v>3.6322170391721539E-3</v>
      </c>
      <c r="AH5" s="28">
        <f t="shared" si="5"/>
        <v>1.7700144187319748E-2</v>
      </c>
      <c r="AI5" s="28">
        <f t="shared" si="6"/>
        <v>-1.7300344835459017E-2</v>
      </c>
      <c r="AJ5" s="28">
        <f t="shared" si="7"/>
        <v>-9.6814448398410274E-3</v>
      </c>
    </row>
    <row r="6" spans="1:36" x14ac:dyDescent="0.15">
      <c r="A6" s="8">
        <v>4</v>
      </c>
      <c r="B6" s="11" t="s">
        <v>143</v>
      </c>
      <c r="C6" s="28"/>
      <c r="D6" s="28">
        <f>LN(H!D6/H!C6)</f>
        <v>-4.5841131266967032E-2</v>
      </c>
      <c r="E6" s="28">
        <f>LN(H!E6/H!D6)</f>
        <v>-1.164019863939098E-2</v>
      </c>
      <c r="F6" s="28">
        <f>LN(H!F6/H!E6)</f>
        <v>-9.6511592994084558E-2</v>
      </c>
      <c r="G6" s="28">
        <f>LN(H!G6/H!F6)</f>
        <v>7.603931417196623E-2</v>
      </c>
      <c r="H6" s="28">
        <f>LN(H!H6/H!G6)</f>
        <v>5.4915634807299593E-2</v>
      </c>
      <c r="I6" s="28">
        <f>LN(H!I6/H!H6)</f>
        <v>4.5734280727946545E-2</v>
      </c>
      <c r="J6" s="28">
        <f>LN(H!J6/H!I6)</f>
        <v>-0.11668374700109357</v>
      </c>
      <c r="K6" s="28">
        <f>LN(H!K6/H!J6)</f>
        <v>-2.2574099732174953E-2</v>
      </c>
      <c r="L6" s="28">
        <f>LN(H!L6/H!K6)</f>
        <v>-7.5926305466422596E-3</v>
      </c>
      <c r="M6" s="28">
        <f>LN(H!M6/H!L6)</f>
        <v>-0.270315648357209</v>
      </c>
      <c r="N6" s="28">
        <f>LN(H!N6/H!M6)</f>
        <v>0.13225458029069831</v>
      </c>
      <c r="O6" s="28">
        <f>LN(H!O6/H!N6)</f>
        <v>-8.5295264210578231E-2</v>
      </c>
      <c r="P6" s="28">
        <f>LN(H!P6/H!O6)</f>
        <v>-1.7163850054490365E-2</v>
      </c>
      <c r="Q6" s="28">
        <f>LN(H!Q6/H!P6)</f>
        <v>2.0885356780967906E-2</v>
      </c>
      <c r="R6" s="28">
        <f>LN(H!R6/H!Q6)</f>
        <v>-0.16419548915109994</v>
      </c>
      <c r="S6" s="28">
        <f>LN(H!S6/H!R6)</f>
        <v>-0.13813484090096786</v>
      </c>
      <c r="T6" s="28">
        <f>LN(H!T6/H!S6)</f>
        <v>-0.10485429960969107</v>
      </c>
      <c r="U6" s="28">
        <f>LN(H!U6/H!T6)</f>
        <v>-1.0715029580484134E-2</v>
      </c>
      <c r="V6" s="28">
        <f>LN(H!V6/H!U6)</f>
        <v>-0.10829932490286495</v>
      </c>
      <c r="W6" s="28">
        <f>LN(H!W6/H!V6)</f>
        <v>0.34898627395872878</v>
      </c>
      <c r="X6" s="28">
        <f>LN(H!X6/H!W6)</f>
        <v>-5.3705366384405533E-2</v>
      </c>
      <c r="Y6" s="28">
        <f>LN(H!Y6/H!X6)</f>
        <v>1.9137794677853533E-2</v>
      </c>
      <c r="Z6" s="28">
        <f>LN(H!Z6/H!Y6)</f>
        <v>6.254076978996069E-2</v>
      </c>
      <c r="AA6" s="28">
        <f>LN(H!AA6/H!Z6)</f>
        <v>-0.18902553263620489</v>
      </c>
      <c r="AC6" s="28">
        <f t="shared" si="0"/>
        <v>1.3707487614747365E-2</v>
      </c>
      <c r="AD6" s="28">
        <f t="shared" si="1"/>
        <v>-5.6982309069284288E-2</v>
      </c>
      <c r="AE6" s="28">
        <f t="shared" si="2"/>
        <v>-7.6780817507233687E-2</v>
      </c>
      <c r="AF6" s="28">
        <f t="shared" si="3"/>
        <v>1.4282450696256615E-2</v>
      </c>
      <c r="AG6" s="28">
        <f t="shared" si="4"/>
        <v>-3.578232272279689E-2</v>
      </c>
      <c r="AH6" s="28">
        <f t="shared" si="5"/>
        <v>-6.6881563288258991E-2</v>
      </c>
      <c r="AI6" s="28">
        <f t="shared" si="6"/>
        <v>-4.4918393358884499E-3</v>
      </c>
      <c r="AJ6" s="28">
        <f t="shared" si="7"/>
        <v>-2.7661430847650468E-2</v>
      </c>
    </row>
    <row r="7" spans="1:36" x14ac:dyDescent="0.15">
      <c r="A7" s="8">
        <v>5</v>
      </c>
      <c r="B7" s="11" t="s">
        <v>144</v>
      </c>
      <c r="C7" s="28"/>
      <c r="D7" s="28">
        <f>LN(H!D7/H!C7)</f>
        <v>-1.1767141874531721E-2</v>
      </c>
      <c r="E7" s="28">
        <f>LN(H!E7/H!D7)</f>
        <v>5.2017237553735199E-3</v>
      </c>
      <c r="F7" s="28">
        <f>LN(H!F7/H!E7)</f>
        <v>9.7883021528485506E-2</v>
      </c>
      <c r="G7" s="28">
        <f>LN(H!G7/H!F7)</f>
        <v>-0.10213968584597624</v>
      </c>
      <c r="H7" s="28">
        <f>LN(H!H7/H!G7)</f>
        <v>-3.7651765021439548E-2</v>
      </c>
      <c r="I7" s="28">
        <f>LN(H!I7/H!H7)</f>
        <v>-1.5954680397057743E-2</v>
      </c>
      <c r="J7" s="28">
        <f>LN(H!J7/H!I7)</f>
        <v>-3.6206297287140844E-2</v>
      </c>
      <c r="K7" s="28">
        <f>LN(H!K7/H!J7)</f>
        <v>-0.17133482144388776</v>
      </c>
      <c r="L7" s="28">
        <f>LN(H!L7/H!K7)</f>
        <v>-2.1870298863302393E-3</v>
      </c>
      <c r="M7" s="28">
        <f>LN(H!M7/H!L7)</f>
        <v>-0.24271763694934698</v>
      </c>
      <c r="N7" s="28">
        <f>LN(H!N7/H!M7)</f>
        <v>-1.1764769330776532E-2</v>
      </c>
      <c r="O7" s="28">
        <f>LN(H!O7/H!N7)</f>
        <v>5.2145773540402431E-3</v>
      </c>
      <c r="P7" s="28">
        <f>LN(H!P7/H!O7)</f>
        <v>1.0231748170833339E-2</v>
      </c>
      <c r="Q7" s="28">
        <f>LN(H!Q7/H!P7)</f>
        <v>-0.219633364988813</v>
      </c>
      <c r="R7" s="28">
        <f>LN(H!R7/H!Q7)</f>
        <v>0.15073898890434456</v>
      </c>
      <c r="S7" s="28">
        <f>LN(H!S7/H!R7)</f>
        <v>-1.0826330779282033E-2</v>
      </c>
      <c r="T7" s="28">
        <f>LN(H!T7/H!S7)</f>
        <v>-0.1439546293917805</v>
      </c>
      <c r="U7" s="28">
        <f>LN(H!U7/H!T7)</f>
        <v>1.3945681270389927E-2</v>
      </c>
      <c r="V7" s="28">
        <f>LN(H!V7/H!U7)</f>
        <v>1.4274527758509007E-3</v>
      </c>
      <c r="W7" s="28">
        <f>LN(H!W7/H!V7)</f>
        <v>0.27087171005687039</v>
      </c>
      <c r="X7" s="28">
        <f>LN(H!X7/H!W7)</f>
        <v>1.7914879142445468E-3</v>
      </c>
      <c r="Y7" s="28">
        <f>LN(H!Y7/H!X7)</f>
        <v>-0.24905283526004854</v>
      </c>
      <c r="Z7" s="28">
        <f>LN(H!Z7/H!Y7)</f>
        <v>0.23496555300250682</v>
      </c>
      <c r="AA7" s="28">
        <f>LN(H!AA7/H!Z7)</f>
        <v>-0.19293951269801421</v>
      </c>
      <c r="AC7" s="28">
        <f t="shared" si="0"/>
        <v>-1.0532277196122902E-2</v>
      </c>
      <c r="AD7" s="28">
        <f t="shared" si="1"/>
        <v>-9.2842110979496462E-2</v>
      </c>
      <c r="AE7" s="28">
        <f t="shared" si="2"/>
        <v>-1.2854876267775381E-2</v>
      </c>
      <c r="AF7" s="28">
        <f t="shared" si="3"/>
        <v>2.8816340525115051E-2</v>
      </c>
      <c r="AG7" s="28">
        <f t="shared" si="4"/>
        <v>-6.9008931651851971E-2</v>
      </c>
      <c r="AH7" s="28">
        <f t="shared" si="5"/>
        <v>-5.2848493623635931E-2</v>
      </c>
      <c r="AI7" s="28">
        <f t="shared" si="6"/>
        <v>-7.8681365412475827E-3</v>
      </c>
      <c r="AJ7" s="28">
        <f t="shared" si="7"/>
        <v>-2.8003974545519752E-2</v>
      </c>
    </row>
    <row r="8" spans="1:36" x14ac:dyDescent="0.15">
      <c r="A8" s="8">
        <v>6</v>
      </c>
      <c r="B8" s="11" t="s">
        <v>145</v>
      </c>
      <c r="C8" s="28"/>
      <c r="D8" s="28">
        <f>LN(H!D8/H!C8)</f>
        <v>-1.6990271535626461E-2</v>
      </c>
      <c r="E8" s="28">
        <f>LN(H!E8/H!D8)</f>
        <v>-7.2218631655126221E-3</v>
      </c>
      <c r="F8" s="28">
        <f>LN(H!F8/H!E8)</f>
        <v>-2.5221678560622112E-2</v>
      </c>
      <c r="G8" s="28">
        <f>LN(H!G8/H!F8)</f>
        <v>-3.0525051510771136E-3</v>
      </c>
      <c r="H8" s="28">
        <f>LN(H!H8/H!G8)</f>
        <v>-1.4569879948052944E-2</v>
      </c>
      <c r="I8" s="28">
        <f>LN(H!I8/H!H8)</f>
        <v>1.8190418120547506E-2</v>
      </c>
      <c r="J8" s="28">
        <f>LN(H!J8/H!I8)</f>
        <v>-2.9498380459974018E-2</v>
      </c>
      <c r="K8" s="28">
        <f>LN(H!K8/H!J8)</f>
        <v>-6.0171863098612607E-3</v>
      </c>
      <c r="L8" s="28">
        <f>LN(H!L8/H!K8)</f>
        <v>-6.727617068707877E-3</v>
      </c>
      <c r="M8" s="28">
        <f>LN(H!M8/H!L8)</f>
        <v>-2.2707286516050439E-2</v>
      </c>
      <c r="N8" s="28">
        <f>LN(H!N8/H!M8)</f>
        <v>-8.7382437348867657E-3</v>
      </c>
      <c r="O8" s="28">
        <f>LN(H!O8/H!N8)</f>
        <v>8.0488426329712141E-3</v>
      </c>
      <c r="P8" s="28">
        <f>LN(H!P8/H!O8)</f>
        <v>-3.464985201487672E-2</v>
      </c>
      <c r="Q8" s="28">
        <f>LN(H!Q8/H!P8)</f>
        <v>-7.7165435712416124E-3</v>
      </c>
      <c r="R8" s="28">
        <f>LN(H!R8/H!Q8)</f>
        <v>-5.6759151352972707E-2</v>
      </c>
      <c r="S8" s="28">
        <f>LN(H!S8/H!R8)</f>
        <v>5.6745205378501792E-2</v>
      </c>
      <c r="T8" s="28">
        <f>LN(H!T8/H!S8)</f>
        <v>-5.8829862495520671E-3</v>
      </c>
      <c r="U8" s="28">
        <f>LN(H!U8/H!T8)</f>
        <v>4.2623270022638021E-2</v>
      </c>
      <c r="V8" s="28">
        <f>LN(H!V8/H!U8)</f>
        <v>6.9397842824086226E-3</v>
      </c>
      <c r="W8" s="28">
        <f>LN(H!W8/H!V8)</f>
        <v>1.091560457406952E-2</v>
      </c>
      <c r="X8" s="28">
        <f>LN(H!X8/H!W8)</f>
        <v>4.1284474284133163E-2</v>
      </c>
      <c r="Y8" s="28">
        <f>LN(H!Y8/H!X8)</f>
        <v>2.2252441781488203E-3</v>
      </c>
      <c r="Z8" s="28">
        <f>LN(H!Z8/H!Y8)</f>
        <v>1.9565578547876022E-2</v>
      </c>
      <c r="AA8" s="28">
        <f>LN(H!AA8/H!Z8)</f>
        <v>1.1069851303626425E-2</v>
      </c>
      <c r="AC8" s="28">
        <f t="shared" si="0"/>
        <v>-6.3751017409434561E-3</v>
      </c>
      <c r="AD8" s="28">
        <f t="shared" si="1"/>
        <v>-1.4737742817896072E-2</v>
      </c>
      <c r="AE8" s="28">
        <f t="shared" si="2"/>
        <v>-6.8662997855236082E-3</v>
      </c>
      <c r="AF8" s="28">
        <f t="shared" si="3"/>
        <v>1.9176029382739452E-2</v>
      </c>
      <c r="AG8" s="28">
        <f t="shared" si="4"/>
        <v>1.0953558009883756E-2</v>
      </c>
      <c r="AH8" s="28">
        <f t="shared" si="5"/>
        <v>-1.080202130170984E-2</v>
      </c>
      <c r="AI8" s="28">
        <f t="shared" si="6"/>
        <v>1.6092602617918565E-2</v>
      </c>
      <c r="AJ8" s="28">
        <f t="shared" si="7"/>
        <v>-4.8499568602031152E-4</v>
      </c>
    </row>
    <row r="9" spans="1:36" x14ac:dyDescent="0.15">
      <c r="A9" s="8">
        <v>7</v>
      </c>
      <c r="B9" s="11" t="s">
        <v>146</v>
      </c>
      <c r="C9" s="28"/>
      <c r="D9" s="28">
        <f>LN(H!D9/H!C9)</f>
        <v>-1.9888711026180925E-2</v>
      </c>
      <c r="E9" s="28">
        <f>LN(H!E9/H!D9)</f>
        <v>-5.4471353277846784E-3</v>
      </c>
      <c r="F9" s="28">
        <f>LN(H!F9/H!E9)</f>
        <v>-3.4537339255636783E-2</v>
      </c>
      <c r="G9" s="28">
        <f>LN(H!G9/H!F9)</f>
        <v>-2.5339879322467989E-2</v>
      </c>
      <c r="H9" s="28">
        <f>LN(H!H9/H!G9)</f>
        <v>-1.9387069340406647E-2</v>
      </c>
      <c r="I9" s="28">
        <f>LN(H!I9/H!H9)</f>
        <v>-2.7696875376367631E-3</v>
      </c>
      <c r="J9" s="28">
        <f>LN(H!J9/H!I9)</f>
        <v>-3.145963532622182E-2</v>
      </c>
      <c r="K9" s="28">
        <f>LN(H!K9/H!J9)</f>
        <v>-2.1827249301771278E-2</v>
      </c>
      <c r="L9" s="28">
        <f>LN(H!L9/H!K9)</f>
        <v>-5.1548150638870048E-2</v>
      </c>
      <c r="M9" s="28">
        <f>LN(H!M9/H!L9)</f>
        <v>-2.0904166867016186E-2</v>
      </c>
      <c r="N9" s="28">
        <f>LN(H!N9/H!M9)</f>
        <v>-1.642371493261828E-2</v>
      </c>
      <c r="O9" s="28">
        <f>LN(H!O9/H!N9)</f>
        <v>-5.1641411665762473E-3</v>
      </c>
      <c r="P9" s="28">
        <f>LN(H!P9/H!O9)</f>
        <v>-3.6154194355692532E-2</v>
      </c>
      <c r="Q9" s="28">
        <f>LN(H!Q9/H!P9)</f>
        <v>-2.6976060233134525E-2</v>
      </c>
      <c r="R9" s="28">
        <f>LN(H!R9/H!Q9)</f>
        <v>-6.4066549926692626E-2</v>
      </c>
      <c r="S9" s="28">
        <f>LN(H!S9/H!R9)</f>
        <v>2.9871515022662578E-2</v>
      </c>
      <c r="T9" s="28">
        <f>LN(H!T9/H!S9)</f>
        <v>-9.7485478631830963E-2</v>
      </c>
      <c r="U9" s="28">
        <f>LN(H!U9/H!T9)</f>
        <v>5.7405735604990668E-2</v>
      </c>
      <c r="V9" s="28">
        <f>LN(H!V9/H!U9)</f>
        <v>-5.8516788231840026E-2</v>
      </c>
      <c r="W9" s="28">
        <f>LN(H!W9/H!V9)</f>
        <v>-1.5419799855714069E-2</v>
      </c>
      <c r="X9" s="28">
        <f>LN(H!X9/H!W9)</f>
        <v>-7.8831243125014726E-3</v>
      </c>
      <c r="Y9" s="28">
        <f>LN(H!Y9/H!X9)</f>
        <v>-2.5447423839499796E-2</v>
      </c>
      <c r="Z9" s="28">
        <f>LN(H!Z9/H!Y9)</f>
        <v>-1.8211587422152613E-2</v>
      </c>
      <c r="AA9" s="28">
        <f>LN(H!AA9/H!Z9)</f>
        <v>1.1439682527068463E-2</v>
      </c>
      <c r="AC9" s="28">
        <f t="shared" si="0"/>
        <v>-1.7496222156786572E-2</v>
      </c>
      <c r="AD9" s="28">
        <f t="shared" si="1"/>
        <v>-2.8432583413299517E-2</v>
      </c>
      <c r="AE9" s="28">
        <f t="shared" si="2"/>
        <v>-2.0497886131886672E-2</v>
      </c>
      <c r="AF9" s="28">
        <f t="shared" si="3"/>
        <v>-2.437989108537917E-2</v>
      </c>
      <c r="AG9" s="28">
        <f t="shared" si="4"/>
        <v>-1.0739776244861313E-2</v>
      </c>
      <c r="AH9" s="28">
        <f t="shared" si="5"/>
        <v>-2.4465234772593096E-2</v>
      </c>
      <c r="AI9" s="28">
        <f t="shared" si="6"/>
        <v>-1.9264848020184976E-2</v>
      </c>
      <c r="AJ9" s="28">
        <f t="shared" si="7"/>
        <v>-2.1141401855275813E-2</v>
      </c>
    </row>
    <row r="10" spans="1:36" x14ac:dyDescent="0.15">
      <c r="A10" s="8">
        <v>8</v>
      </c>
      <c r="B10" s="11" t="s">
        <v>147</v>
      </c>
      <c r="C10" s="28"/>
      <c r="D10" s="28">
        <f>LN(H!D10/H!C10)</f>
        <v>-3.0687698890592054E-2</v>
      </c>
      <c r="E10" s="28">
        <f>LN(H!E10/H!D10)</f>
        <v>-8.4290090451986446E-3</v>
      </c>
      <c r="F10" s="28">
        <f>LN(H!F10/H!E10)</f>
        <v>-4.8919363702105909E-2</v>
      </c>
      <c r="G10" s="28">
        <f>LN(H!G10/H!F10)</f>
        <v>-1.146027171385054E-2</v>
      </c>
      <c r="H10" s="28">
        <f>LN(H!H10/H!G10)</f>
        <v>-7.0213748849674532E-2</v>
      </c>
      <c r="I10" s="28">
        <f>LN(H!I10/H!H10)</f>
        <v>-3.7684106669336789E-2</v>
      </c>
      <c r="J10" s="28">
        <f>LN(H!J10/H!I10)</f>
        <v>-2.5832519598389579E-2</v>
      </c>
      <c r="K10" s="28">
        <f>LN(H!K10/H!J10)</f>
        <v>5.4108720168816685E-3</v>
      </c>
      <c r="L10" s="28">
        <f>LN(H!L10/H!K10)</f>
        <v>-5.7426421530532991E-2</v>
      </c>
      <c r="M10" s="28">
        <f>LN(H!M10/H!L10)</f>
        <v>1.570659284110449E-2</v>
      </c>
      <c r="N10" s="28">
        <f>LN(H!N10/H!M10)</f>
        <v>3.7108269119941772E-3</v>
      </c>
      <c r="O10" s="28">
        <f>LN(H!O10/H!N10)</f>
        <v>1.4639399671551817E-2</v>
      </c>
      <c r="P10" s="28">
        <f>LN(H!P10/H!O10)</f>
        <v>-3.85626930038638E-2</v>
      </c>
      <c r="Q10" s="28">
        <f>LN(H!Q10/H!P10)</f>
        <v>2.9340342870608851E-2</v>
      </c>
      <c r="R10" s="28">
        <f>LN(H!R10/H!Q10)</f>
        <v>-5.1660021063931499E-2</v>
      </c>
      <c r="S10" s="28">
        <f>LN(H!S10/H!R10)</f>
        <v>1.9857200043495019E-2</v>
      </c>
      <c r="T10" s="28">
        <f>LN(H!T10/H!S10)</f>
        <v>6.4156052142725281E-2</v>
      </c>
      <c r="U10" s="28">
        <f>LN(H!U10/H!T10)</f>
        <v>8.6563075682532437E-2</v>
      </c>
      <c r="V10" s="28">
        <f>LN(H!V10/H!U10)</f>
        <v>-8.6764929578530839E-2</v>
      </c>
      <c r="W10" s="28">
        <f>LN(H!W10/H!V10)</f>
        <v>-6.9846759300643459E-3</v>
      </c>
      <c r="X10" s="28">
        <f>LN(H!X10/H!W10)</f>
        <v>-2.7780320550157981E-3</v>
      </c>
      <c r="Y10" s="28">
        <f>LN(H!Y10/H!X10)</f>
        <v>-1.2415186312736739E-2</v>
      </c>
      <c r="Z10" s="28">
        <f>LN(H!Z10/H!Y10)</f>
        <v>-7.4169892060481409E-3</v>
      </c>
      <c r="AA10" s="28">
        <f>LN(H!AA10/H!Z10)</f>
        <v>2.1062783774057892E-2</v>
      </c>
      <c r="AC10" s="28">
        <f t="shared" si="0"/>
        <v>-3.5341299996033283E-2</v>
      </c>
      <c r="AD10" s="28">
        <f t="shared" si="1"/>
        <v>-1.1686129871788447E-2</v>
      </c>
      <c r="AE10" s="28">
        <f t="shared" si="2"/>
        <v>-5.2771542964279213E-3</v>
      </c>
      <c r="AF10" s="28">
        <f t="shared" si="3"/>
        <v>1.0838298052329344E-2</v>
      </c>
      <c r="AG10" s="28">
        <f t="shared" si="4"/>
        <v>4.1020275175767074E-4</v>
      </c>
      <c r="AH10" s="28">
        <f t="shared" si="5"/>
        <v>-8.4816420841081833E-3</v>
      </c>
      <c r="AI10" s="28">
        <f t="shared" si="6"/>
        <v>6.9277623146149665E-3</v>
      </c>
      <c r="AJ10" s="28">
        <f t="shared" si="7"/>
        <v>-8.9609053175795025E-3</v>
      </c>
    </row>
    <row r="11" spans="1:36" x14ac:dyDescent="0.15">
      <c r="A11" s="8">
        <v>9</v>
      </c>
      <c r="B11" s="11" t="s">
        <v>148</v>
      </c>
      <c r="C11" s="28"/>
      <c r="D11" s="28">
        <f>LN(H!D11/H!C11)</f>
        <v>9.0091724518361529E-3</v>
      </c>
      <c r="E11" s="28">
        <f>LN(H!E11/H!D11)</f>
        <v>4.1160969282707073E-3</v>
      </c>
      <c r="F11" s="28">
        <f>LN(H!F11/H!E11)</f>
        <v>-4.2283174612253019E-2</v>
      </c>
      <c r="G11" s="28">
        <f>LN(H!G11/H!F11)</f>
        <v>-2.3222829719428802E-2</v>
      </c>
      <c r="H11" s="28">
        <f>LN(H!H11/H!G11)</f>
        <v>-8.55833447004988E-3</v>
      </c>
      <c r="I11" s="28">
        <f>LN(H!I11/H!H11)</f>
        <v>4.0527215562983334E-3</v>
      </c>
      <c r="J11" s="28">
        <f>LN(H!J11/H!I11)</f>
        <v>4.8778625401632927E-3</v>
      </c>
      <c r="K11" s="28">
        <f>LN(H!K11/H!J11)</f>
        <v>5.7462803286045692E-3</v>
      </c>
      <c r="L11" s="28">
        <f>LN(H!L11/H!K11)</f>
        <v>-6.0193634822496003E-3</v>
      </c>
      <c r="M11" s="28">
        <f>LN(H!M11/H!L11)</f>
        <v>2.1900827975555354E-3</v>
      </c>
      <c r="N11" s="28">
        <f>LN(H!N11/H!M11)</f>
        <v>7.5394927093736623E-3</v>
      </c>
      <c r="O11" s="28">
        <f>LN(H!O11/H!N11)</f>
        <v>1.2340761411196914E-2</v>
      </c>
      <c r="P11" s="28">
        <f>LN(H!P11/H!O11)</f>
        <v>-3.3100794103554231E-2</v>
      </c>
      <c r="Q11" s="28">
        <f>LN(H!Q11/H!P11)</f>
        <v>-2.7413599113566979E-2</v>
      </c>
      <c r="R11" s="28">
        <f>LN(H!R11/H!Q11)</f>
        <v>-6.7145883469558659E-2</v>
      </c>
      <c r="S11" s="28">
        <f>LN(H!S11/H!R11)</f>
        <v>4.0645009887433421E-2</v>
      </c>
      <c r="T11" s="28">
        <f>LN(H!T11/H!S11)</f>
        <v>-4.7952485963861653E-2</v>
      </c>
      <c r="U11" s="28">
        <f>LN(H!U11/H!T11)</f>
        <v>5.4954483986629159E-2</v>
      </c>
      <c r="V11" s="28">
        <f>LN(H!V11/H!U11)</f>
        <v>-2.2642876542495013E-2</v>
      </c>
      <c r="W11" s="28">
        <f>LN(H!W11/H!V11)</f>
        <v>6.6831344498616578E-3</v>
      </c>
      <c r="X11" s="28">
        <f>LN(H!X11/H!W11)</f>
        <v>-1.7814736535257995E-2</v>
      </c>
      <c r="Y11" s="28">
        <f>LN(H!Y11/H!X11)</f>
        <v>-7.0398788018689461E-4</v>
      </c>
      <c r="Z11" s="28">
        <f>LN(H!Z11/H!Y11)</f>
        <v>1.4141480025689681E-2</v>
      </c>
      <c r="AA11" s="28">
        <f>LN(H!AA11/H!Z11)</f>
        <v>8.6873896218796071E-3</v>
      </c>
      <c r="AC11" s="28">
        <f t="shared" si="0"/>
        <v>-1.3179104063432531E-2</v>
      </c>
      <c r="AD11" s="28">
        <f t="shared" si="1"/>
        <v>2.866870978689492E-3</v>
      </c>
      <c r="AE11" s="28">
        <f t="shared" si="2"/>
        <v>-1.4934901077609909E-2</v>
      </c>
      <c r="AF11" s="28">
        <f t="shared" si="3"/>
        <v>-5.3544961210247686E-3</v>
      </c>
      <c r="AG11" s="28">
        <f t="shared" si="4"/>
        <v>7.3749605891274645E-3</v>
      </c>
      <c r="AH11" s="28">
        <f t="shared" si="5"/>
        <v>-6.034015049460207E-3</v>
      </c>
      <c r="AI11" s="28">
        <f t="shared" si="6"/>
        <v>-5.8094985471768149E-4</v>
      </c>
      <c r="AJ11" s="28">
        <f t="shared" si="7"/>
        <v>-5.6905769412828782E-3</v>
      </c>
    </row>
    <row r="12" spans="1:36" x14ac:dyDescent="0.15">
      <c r="A12" s="8">
        <v>10</v>
      </c>
      <c r="B12" s="11" t="s">
        <v>149</v>
      </c>
      <c r="C12" s="28"/>
      <c r="D12" s="28">
        <f>LN(H!D12/H!C12)</f>
        <v>1.3589893821309363E-2</v>
      </c>
      <c r="E12" s="28">
        <f>LN(H!E12/H!D12)</f>
        <v>-1.283598338118758E-2</v>
      </c>
      <c r="F12" s="28">
        <f>LN(H!F12/H!E12)</f>
        <v>7.5906323146433509E-5</v>
      </c>
      <c r="G12" s="28">
        <f>LN(H!G12/H!F12)</f>
        <v>-3.4393009995109983E-2</v>
      </c>
      <c r="H12" s="28">
        <f>LN(H!H12/H!G12)</f>
        <v>-2.7793097498844226E-2</v>
      </c>
      <c r="I12" s="28">
        <f>LN(H!I12/H!H12)</f>
        <v>-1.5005544147863568E-2</v>
      </c>
      <c r="J12" s="28">
        <f>LN(H!J12/H!I12)</f>
        <v>-9.8971353322063922E-4</v>
      </c>
      <c r="K12" s="28">
        <f>LN(H!K12/H!J12)</f>
        <v>-1.1984024076527128E-2</v>
      </c>
      <c r="L12" s="28">
        <f>LN(H!L12/H!K12)</f>
        <v>-5.1255598641776992E-2</v>
      </c>
      <c r="M12" s="28">
        <f>LN(H!M12/H!L12)</f>
        <v>-2.1770826852234155E-2</v>
      </c>
      <c r="N12" s="28">
        <f>LN(H!N12/H!M12)</f>
        <v>-1.4370846694346602E-2</v>
      </c>
      <c r="O12" s="28">
        <f>LN(H!O12/H!N12)</f>
        <v>1.0833823195295678E-2</v>
      </c>
      <c r="P12" s="28">
        <f>LN(H!P12/H!O12)</f>
        <v>-1.3550236941820556E-2</v>
      </c>
      <c r="Q12" s="28">
        <f>LN(H!Q12/H!P12)</f>
        <v>1.1549798529959035E-2</v>
      </c>
      <c r="R12" s="28">
        <f>LN(H!R12/H!Q12)</f>
        <v>-5.6292011616963684E-2</v>
      </c>
      <c r="S12" s="28">
        <f>LN(H!S12/H!R12)</f>
        <v>2.4399175706588842E-2</v>
      </c>
      <c r="T12" s="28">
        <f>LN(H!T12/H!S12)</f>
        <v>-9.1431116608780005E-3</v>
      </c>
      <c r="U12" s="28">
        <f>LN(H!U12/H!T12)</f>
        <v>5.1909391625332604E-2</v>
      </c>
      <c r="V12" s="28">
        <f>LN(H!V12/H!U12)</f>
        <v>-4.9792874997569229E-2</v>
      </c>
      <c r="W12" s="28">
        <f>LN(H!W12/H!V12)</f>
        <v>9.7554907273527634E-3</v>
      </c>
      <c r="X12" s="28">
        <f>LN(H!X12/H!W12)</f>
        <v>1.4835828386093233E-2</v>
      </c>
      <c r="Y12" s="28">
        <f>LN(H!Y12/H!X12)</f>
        <v>-8.6401751728486104E-3</v>
      </c>
      <c r="Z12" s="28">
        <f>LN(H!Z12/H!Y12)</f>
        <v>8.9343085795445098E-3</v>
      </c>
      <c r="AA12" s="28">
        <f>LN(H!AA12/H!Z12)</f>
        <v>1.1329774306697408E-2</v>
      </c>
      <c r="AC12" s="28">
        <f t="shared" si="0"/>
        <v>-1.7990345739971787E-2</v>
      </c>
      <c r="AD12" s="28">
        <f t="shared" si="1"/>
        <v>-2.0074201959621101E-2</v>
      </c>
      <c r="AE12" s="28">
        <f t="shared" si="2"/>
        <v>-4.6118902253881374E-3</v>
      </c>
      <c r="AF12" s="28">
        <f t="shared" si="3"/>
        <v>3.5129448160662741E-3</v>
      </c>
      <c r="AG12" s="28">
        <f t="shared" si="4"/>
        <v>3.8746359044644356E-3</v>
      </c>
      <c r="AH12" s="28">
        <f t="shared" si="5"/>
        <v>-1.234304609250462E-2</v>
      </c>
      <c r="AI12" s="28">
        <f t="shared" si="6"/>
        <v>3.6485789742155849E-3</v>
      </c>
      <c r="AJ12" s="28">
        <f t="shared" si="7"/>
        <v>-8.0084155578774123E-3</v>
      </c>
    </row>
    <row r="13" spans="1:36" x14ac:dyDescent="0.15">
      <c r="A13" s="8">
        <v>11</v>
      </c>
      <c r="B13" s="11" t="s">
        <v>150</v>
      </c>
      <c r="C13" s="28"/>
      <c r="D13" s="28">
        <f>LN(H!D13/H!C13)</f>
        <v>-4.2846730501842845E-2</v>
      </c>
      <c r="E13" s="28">
        <f>LN(H!E13/H!D13)</f>
        <v>3.7621467202437267E-2</v>
      </c>
      <c r="F13" s="28">
        <f>LN(H!F13/H!E13)</f>
        <v>-1.1373867080695916E-2</v>
      </c>
      <c r="G13" s="28">
        <f>LN(H!G13/H!F13)</f>
        <v>2.4257689423255721E-2</v>
      </c>
      <c r="H13" s="28">
        <f>LN(H!H13/H!G13)</f>
        <v>1.2694283519492283E-2</v>
      </c>
      <c r="I13" s="28">
        <f>LN(H!I13/H!H13)</f>
        <v>1.8376798632014243E-2</v>
      </c>
      <c r="J13" s="28">
        <f>LN(H!J13/H!I13)</f>
        <v>-3.5029532969348014E-2</v>
      </c>
      <c r="K13" s="28">
        <f>LN(H!K13/H!J13)</f>
        <v>4.0983036428795328E-3</v>
      </c>
      <c r="L13" s="28">
        <f>LN(H!L13/H!K13)</f>
        <v>-3.1969408022878489E-2</v>
      </c>
      <c r="M13" s="28">
        <f>LN(H!M13/H!L13)</f>
        <v>-8.7773831608533217E-3</v>
      </c>
      <c r="N13" s="28">
        <f>LN(H!N13/H!M13)</f>
        <v>-1.4098278629930712E-2</v>
      </c>
      <c r="O13" s="28">
        <f>LN(H!O13/H!N13)</f>
        <v>2.5073318237685986E-2</v>
      </c>
      <c r="P13" s="28">
        <f>LN(H!P13/H!O13)</f>
        <v>3.8922877300437121E-2</v>
      </c>
      <c r="Q13" s="28">
        <f>LN(H!Q13/H!P13)</f>
        <v>1.1655413213899034E-2</v>
      </c>
      <c r="R13" s="28">
        <f>LN(H!R13/H!Q13)</f>
        <v>-1.5686131889768754E-2</v>
      </c>
      <c r="S13" s="28">
        <f>LN(H!S13/H!R13)</f>
        <v>1.0814133025644367E-2</v>
      </c>
      <c r="T13" s="28">
        <f>LN(H!T13/H!S13)</f>
        <v>5.0505595984594257E-3</v>
      </c>
      <c r="U13" s="28">
        <f>LN(H!U13/H!T13)</f>
        <v>7.8364546623378283E-3</v>
      </c>
      <c r="V13" s="28">
        <f>LN(H!V13/H!U13)</f>
        <v>-6.7885337938724435E-2</v>
      </c>
      <c r="W13" s="28">
        <f>LN(H!W13/H!V13)</f>
        <v>-2.1597755716865241E-2</v>
      </c>
      <c r="X13" s="28">
        <f>LN(H!X13/H!W13)</f>
        <v>7.4464006967973895E-2</v>
      </c>
      <c r="Y13" s="28">
        <f>LN(H!Y13/H!X13)</f>
        <v>-1.622578794193117E-2</v>
      </c>
      <c r="Z13" s="28">
        <f>LN(H!Z13/H!Y13)</f>
        <v>0.7869069812353473</v>
      </c>
      <c r="AA13" s="28">
        <f>LN(H!AA13/H!Z13)</f>
        <v>1.3241977654054254E-2</v>
      </c>
      <c r="AC13" s="28">
        <f t="shared" si="0"/>
        <v>1.6315274339300721E-2</v>
      </c>
      <c r="AD13" s="28">
        <f t="shared" si="1"/>
        <v>-1.7155259828026202E-2</v>
      </c>
      <c r="AE13" s="28">
        <f t="shared" si="2"/>
        <v>1.4155921977579552E-2</v>
      </c>
      <c r="AF13" s="28">
        <f t="shared" si="3"/>
        <v>-4.2641448536370475E-4</v>
      </c>
      <c r="AG13" s="28">
        <f t="shared" si="4"/>
        <v>0.26130772364915678</v>
      </c>
      <c r="AH13" s="28">
        <f t="shared" si="5"/>
        <v>-1.499668925223325E-3</v>
      </c>
      <c r="AI13" s="28">
        <f t="shared" si="6"/>
        <v>9.7723887315081484E-2</v>
      </c>
      <c r="AJ13" s="28">
        <f t="shared" si="7"/>
        <v>3.6885686128909655E-2</v>
      </c>
    </row>
    <row r="14" spans="1:36" x14ac:dyDescent="0.15">
      <c r="A14" s="8">
        <v>12</v>
      </c>
      <c r="B14" s="11" t="s">
        <v>151</v>
      </c>
      <c r="C14" s="28"/>
      <c r="D14" s="28">
        <f>LN(H!D14/H!C14)</f>
        <v>-5.3746823514799452E-2</v>
      </c>
      <c r="E14" s="28">
        <f>LN(H!E14/H!D14)</f>
        <v>-1.2338112603311515E-2</v>
      </c>
      <c r="F14" s="28">
        <f>LN(H!F14/H!E14)</f>
        <v>2.472041280889689E-3</v>
      </c>
      <c r="G14" s="28">
        <f>LN(H!G14/H!F14)</f>
        <v>-4.6587664281235473E-2</v>
      </c>
      <c r="H14" s="28">
        <f>LN(H!H14/H!G14)</f>
        <v>1.7852239476667468E-2</v>
      </c>
      <c r="I14" s="28">
        <f>LN(H!I14/H!H14)</f>
        <v>3.671196708690419E-2</v>
      </c>
      <c r="J14" s="28">
        <f>LN(H!J14/H!I14)</f>
        <v>-8.3984073849752608E-2</v>
      </c>
      <c r="K14" s="28">
        <f>LN(H!K14/H!J14)</f>
        <v>-6.8188810925386104E-2</v>
      </c>
      <c r="L14" s="28">
        <f>LN(H!L14/H!K14)</f>
        <v>-4.9696738835702026E-2</v>
      </c>
      <c r="M14" s="28">
        <f>LN(H!M14/H!L14)</f>
        <v>-7.7234957749380245E-2</v>
      </c>
      <c r="N14" s="28">
        <f>LN(H!N14/H!M14)</f>
        <v>-0.24181920957078812</v>
      </c>
      <c r="O14" s="28">
        <f>LN(H!O14/H!N14)</f>
        <v>-0.10230323986710105</v>
      </c>
      <c r="P14" s="28">
        <f>LN(H!P14/H!O14)</f>
        <v>-8.3561460660221673E-2</v>
      </c>
      <c r="Q14" s="28">
        <f>LN(H!Q14/H!P14)</f>
        <v>-0.25781011897743239</v>
      </c>
      <c r="R14" s="28">
        <f>LN(H!R14/H!Q14)</f>
        <v>-0.27266390555463843</v>
      </c>
      <c r="S14" s="28">
        <f>LN(H!S14/H!R14)</f>
        <v>-4.9459098486155699E-2</v>
      </c>
      <c r="T14" s="28">
        <f>LN(H!T14/H!S14)</f>
        <v>-5.386705043972418E-2</v>
      </c>
      <c r="U14" s="28">
        <f>LN(H!U14/H!T14)</f>
        <v>2.9437260085697185E-2</v>
      </c>
      <c r="V14" s="28">
        <f>LN(H!V14/H!U14)</f>
        <v>-0.11863222691818157</v>
      </c>
      <c r="W14" s="28">
        <f>LN(H!W14/H!V14)</f>
        <v>-1.4065448778285377E-3</v>
      </c>
      <c r="X14" s="28">
        <f>LN(H!X14/H!W14)</f>
        <v>-0.22152005347698897</v>
      </c>
      <c r="Y14" s="28">
        <f>LN(H!Y14/H!X14)</f>
        <v>-0.16536913261099176</v>
      </c>
      <c r="Z14" s="28">
        <f>LN(H!Z14/H!Y14)</f>
        <v>1.5194139702019289E-2</v>
      </c>
      <c r="AA14" s="28">
        <f>LN(H!AA14/H!Z14)</f>
        <v>2.6228660352576091E-2</v>
      </c>
      <c r="AC14" s="28">
        <f t="shared" si="0"/>
        <v>-3.7790580801712743E-4</v>
      </c>
      <c r="AD14" s="28">
        <f t="shared" si="1"/>
        <v>-0.10418475818620183</v>
      </c>
      <c r="AE14" s="28">
        <f t="shared" si="2"/>
        <v>-0.15315956470910985</v>
      </c>
      <c r="AF14" s="28">
        <f t="shared" si="3"/>
        <v>-7.319772312540522E-2</v>
      </c>
      <c r="AG14" s="28">
        <f t="shared" si="4"/>
        <v>-4.1315444185465455E-2</v>
      </c>
      <c r="AH14" s="28">
        <f t="shared" si="5"/>
        <v>-0.12867216144765584</v>
      </c>
      <c r="AI14" s="28">
        <f t="shared" si="6"/>
        <v>-6.1241868522927803E-2</v>
      </c>
      <c r="AJ14" s="28">
        <f t="shared" si="7"/>
        <v>-7.7328090943481156E-2</v>
      </c>
    </row>
    <row r="15" spans="1:36" x14ac:dyDescent="0.15">
      <c r="A15" s="8">
        <v>13</v>
      </c>
      <c r="B15" s="11" t="s">
        <v>152</v>
      </c>
      <c r="C15" s="28"/>
      <c r="D15" s="28">
        <f>LN(H!D15/H!C15)</f>
        <v>-7.8399488732813466E-2</v>
      </c>
      <c r="E15" s="28">
        <f>LN(H!E15/H!D15)</f>
        <v>-4.2851177205913096E-2</v>
      </c>
      <c r="F15" s="28">
        <f>LN(H!F15/H!E15)</f>
        <v>-7.0430151259274473E-2</v>
      </c>
      <c r="G15" s="28">
        <f>LN(H!G15/H!F15)</f>
        <v>-0.12169231046408374</v>
      </c>
      <c r="H15" s="28">
        <f>LN(H!H15/H!G15)</f>
        <v>-8.0874230192789026E-2</v>
      </c>
      <c r="I15" s="28">
        <f>LN(H!I15/H!H15)</f>
        <v>-9.8880045016768683E-2</v>
      </c>
      <c r="J15" s="28">
        <f>LN(H!J15/H!I15)</f>
        <v>-9.2690694114018146E-2</v>
      </c>
      <c r="K15" s="28">
        <f>LN(H!K15/H!J15)</f>
        <v>-0.10774713387766632</v>
      </c>
      <c r="L15" s="28">
        <f>LN(H!L15/H!K15)</f>
        <v>-6.5119330094891556E-2</v>
      </c>
      <c r="M15" s="28">
        <f>LN(H!M15/H!L15)</f>
        <v>-7.634252614898987E-2</v>
      </c>
      <c r="N15" s="28">
        <f>LN(H!N15/H!M15)</f>
        <v>-7.4756170683015183E-2</v>
      </c>
      <c r="O15" s="28">
        <f>LN(H!O15/H!N15)</f>
        <v>9.2098921242060681E-3</v>
      </c>
      <c r="P15" s="28">
        <f>LN(H!P15/H!O15)</f>
        <v>-4.7755172774466149E-2</v>
      </c>
      <c r="Q15" s="28">
        <f>LN(H!Q15/H!P15)</f>
        <v>-7.153936782580525E-2</v>
      </c>
      <c r="R15" s="28">
        <f>LN(H!R15/H!Q15)</f>
        <v>-0.14593539349097312</v>
      </c>
      <c r="S15" s="28">
        <f>LN(H!S15/H!R15)</f>
        <v>-1.2126930334154377E-2</v>
      </c>
      <c r="T15" s="28">
        <f>LN(H!T15/H!S15)</f>
        <v>-1.4730108980268204E-2</v>
      </c>
      <c r="U15" s="28">
        <f>LN(H!U15/H!T15)</f>
        <v>-2.9332945667446455E-3</v>
      </c>
      <c r="V15" s="28">
        <f>LN(H!V15/H!U15)</f>
        <v>-7.6050195454092806E-2</v>
      </c>
      <c r="W15" s="28">
        <f>LN(H!W15/H!V15)</f>
        <v>-3.6861257231454531E-2</v>
      </c>
      <c r="X15" s="28">
        <f>LN(H!X15/H!W15)</f>
        <v>-6.4809774669119358E-2</v>
      </c>
      <c r="Y15" s="28">
        <f>LN(H!Y15/H!X15)</f>
        <v>1.3797996503965208E-3</v>
      </c>
      <c r="Z15" s="28">
        <f>LN(H!Z15/H!Y15)</f>
        <v>-5.8926738649091995E-2</v>
      </c>
      <c r="AA15" s="28">
        <f>LN(H!AA15/H!Z15)</f>
        <v>2.0540641552473982E-2</v>
      </c>
      <c r="AC15" s="28">
        <f t="shared" si="0"/>
        <v>-8.294558282776579E-2</v>
      </c>
      <c r="AD15" s="28">
        <f t="shared" si="1"/>
        <v>-8.333117098371623E-2</v>
      </c>
      <c r="AE15" s="28">
        <f t="shared" si="2"/>
        <v>-5.3629394460238553E-2</v>
      </c>
      <c r="AF15" s="28">
        <f t="shared" si="3"/>
        <v>-3.9076926180335911E-2</v>
      </c>
      <c r="AG15" s="28">
        <f t="shared" si="4"/>
        <v>-1.2335432482073831E-2</v>
      </c>
      <c r="AH15" s="28">
        <f t="shared" si="5"/>
        <v>-6.8480282721977398E-2</v>
      </c>
      <c r="AI15" s="28">
        <f t="shared" si="6"/>
        <v>-2.904886604348763E-2</v>
      </c>
      <c r="AJ15" s="28">
        <f t="shared" si="7"/>
        <v>-5.7909637813326267E-2</v>
      </c>
    </row>
    <row r="16" spans="1:36" x14ac:dyDescent="0.15">
      <c r="A16" s="8">
        <v>14</v>
      </c>
      <c r="B16" s="11" t="s">
        <v>153</v>
      </c>
      <c r="C16" s="28"/>
      <c r="D16" s="28">
        <f>LN(H!D16/H!C16)</f>
        <v>-8.8014524831901864E-2</v>
      </c>
      <c r="E16" s="28">
        <f>LN(H!E16/H!D16)</f>
        <v>-1.720526446408532E-2</v>
      </c>
      <c r="F16" s="28">
        <f>LN(H!F16/H!E16)</f>
        <v>-1.7798546866299569E-2</v>
      </c>
      <c r="G16" s="28">
        <f>LN(H!G16/H!F16)</f>
        <v>-7.3313157847126553E-2</v>
      </c>
      <c r="H16" s="28">
        <f>LN(H!H16/H!G16)</f>
        <v>4.2907284897466529E-2</v>
      </c>
      <c r="I16" s="28">
        <f>LN(H!I16/H!H16)</f>
        <v>-1.7464744787369865E-2</v>
      </c>
      <c r="J16" s="28">
        <f>LN(H!J16/H!I16)</f>
        <v>-0.12361472372395621</v>
      </c>
      <c r="K16" s="28">
        <f>LN(H!K16/H!J16)</f>
        <v>-4.7801465925910995E-2</v>
      </c>
      <c r="L16" s="28">
        <f>LN(H!L16/H!K16)</f>
        <v>-0.32507755154557477</v>
      </c>
      <c r="M16" s="28">
        <f>LN(H!M16/H!L16)</f>
        <v>-0.16917192779039461</v>
      </c>
      <c r="N16" s="28">
        <f>LN(H!N16/H!M16)</f>
        <v>-0.17120801946205538</v>
      </c>
      <c r="O16" s="28">
        <f>LN(H!O16/H!N16)</f>
        <v>2.5445718539736765E-2</v>
      </c>
      <c r="P16" s="28">
        <f>LN(H!P16/H!O16)</f>
        <v>-0.20460997386992696</v>
      </c>
      <c r="Q16" s="28">
        <f>LN(H!Q16/H!P16)</f>
        <v>5.2670216067419805E-2</v>
      </c>
      <c r="R16" s="28">
        <f>LN(H!R16/H!Q16)</f>
        <v>-6.1520047807381469E-2</v>
      </c>
      <c r="S16" s="28">
        <f>LN(H!S16/H!R16)</f>
        <v>-0.10030723229018737</v>
      </c>
      <c r="T16" s="28">
        <f>LN(H!T16/H!S16)</f>
        <v>4.9387738428462322E-2</v>
      </c>
      <c r="U16" s="28">
        <f>LN(H!U16/H!T16)</f>
        <v>0.16796925230753493</v>
      </c>
      <c r="V16" s="28">
        <f>LN(H!V16/H!U16)</f>
        <v>-4.2889251186052822E-2</v>
      </c>
      <c r="W16" s="28">
        <f>LN(H!W16/H!V16)</f>
        <v>-0.27732899245447229</v>
      </c>
      <c r="X16" s="28">
        <f>LN(H!X16/H!W16)</f>
        <v>5.0960201681118644E-2</v>
      </c>
      <c r="Y16" s="28">
        <f>LN(H!Y16/H!X16)</f>
        <v>-2.1779170661063735E-2</v>
      </c>
      <c r="Z16" s="28">
        <f>LN(H!Z16/H!Y16)</f>
        <v>-5.7786983079358208E-2</v>
      </c>
      <c r="AA16" s="28">
        <f>LN(H!AA16/H!Z16)</f>
        <v>2.688572516358316E-2</v>
      </c>
      <c r="AC16" s="28">
        <f t="shared" si="0"/>
        <v>-1.6574885813482952E-2</v>
      </c>
      <c r="AD16" s="28">
        <f t="shared" si="1"/>
        <v>-0.16737473768957839</v>
      </c>
      <c r="AE16" s="28">
        <f t="shared" si="2"/>
        <v>-5.7664263872067842E-2</v>
      </c>
      <c r="AF16" s="28">
        <f t="shared" si="3"/>
        <v>-1.0380210244681849E-2</v>
      </c>
      <c r="AG16" s="28">
        <f t="shared" si="4"/>
        <v>-1.7560142858946262E-2</v>
      </c>
      <c r="AH16" s="28">
        <f t="shared" si="5"/>
        <v>-0.11251950078082314</v>
      </c>
      <c r="AI16" s="28">
        <f t="shared" si="6"/>
        <v>-1.3072684975031003E-2</v>
      </c>
      <c r="AJ16" s="28">
        <f t="shared" si="7"/>
        <v>-5.7071778985908449E-2</v>
      </c>
    </row>
    <row r="17" spans="1:36" x14ac:dyDescent="0.15">
      <c r="A17" s="8">
        <v>15</v>
      </c>
      <c r="B17" s="11" t="s">
        <v>154</v>
      </c>
      <c r="C17" s="28"/>
      <c r="D17" s="28">
        <f>LN(H!D17/H!C17)</f>
        <v>-1.8428310019992414E-2</v>
      </c>
      <c r="E17" s="28">
        <f>LN(H!E17/H!D17)</f>
        <v>6.6144142356567182E-4</v>
      </c>
      <c r="F17" s="28">
        <f>LN(H!F17/H!E17)</f>
        <v>-4.8515223832861125E-3</v>
      </c>
      <c r="G17" s="28">
        <f>LN(H!G17/H!F17)</f>
        <v>-5.8167983608053551E-2</v>
      </c>
      <c r="H17" s="28">
        <f>LN(H!H17/H!G17)</f>
        <v>-1.169986467503469E-2</v>
      </c>
      <c r="I17" s="28">
        <f>LN(H!I17/H!H17)</f>
        <v>-2.9005854709206545E-2</v>
      </c>
      <c r="J17" s="28">
        <f>LN(H!J17/H!I17)</f>
        <v>-1.9040438043412433E-2</v>
      </c>
      <c r="K17" s="28">
        <f>LN(H!K17/H!J17)</f>
        <v>-5.9399325033805142E-2</v>
      </c>
      <c r="L17" s="28">
        <f>LN(H!L17/H!K17)</f>
        <v>-3.9124258912348095E-2</v>
      </c>
      <c r="M17" s="28">
        <f>LN(H!M17/H!L17)</f>
        <v>-5.7271279196490728E-2</v>
      </c>
      <c r="N17" s="28">
        <f>LN(H!N17/H!M17)</f>
        <v>-2.7059491782259339E-2</v>
      </c>
      <c r="O17" s="28">
        <f>LN(H!O17/H!N17)</f>
        <v>2.0346257637578781E-2</v>
      </c>
      <c r="P17" s="28">
        <f>LN(H!P17/H!O17)</f>
        <v>-7.1328682914100758E-2</v>
      </c>
      <c r="Q17" s="28">
        <f>LN(H!Q17/H!P17)</f>
        <v>-7.435754493062631E-2</v>
      </c>
      <c r="R17" s="28">
        <f>LN(H!R17/H!Q17)</f>
        <v>-0.12681022664704258</v>
      </c>
      <c r="S17" s="28">
        <f>LN(H!S17/H!R17)</f>
        <v>-4.3956756610687452E-2</v>
      </c>
      <c r="T17" s="28">
        <f>LN(H!T17/H!S17)</f>
        <v>1.6269045745547907E-2</v>
      </c>
      <c r="U17" s="28">
        <f>LN(H!U17/H!T17)</f>
        <v>-2.2223607815356764E-2</v>
      </c>
      <c r="V17" s="28">
        <f>LN(H!V17/H!U17)</f>
        <v>-0.10761379822360616</v>
      </c>
      <c r="W17" s="28">
        <f>LN(H!W17/H!V17)</f>
        <v>-1.4384818305350655E-2</v>
      </c>
      <c r="X17" s="28">
        <f>LN(H!X17/H!W17)</f>
        <v>-1.4723268375319898E-2</v>
      </c>
      <c r="Y17" s="28">
        <f>LN(H!Y17/H!X17)</f>
        <v>-1.6173736353380565E-2</v>
      </c>
      <c r="Z17" s="28">
        <f>LN(H!Z17/H!Y17)</f>
        <v>-4.064383842145425E-3</v>
      </c>
      <c r="AA17" s="28">
        <f>LN(H!AA17/H!Z17)</f>
        <v>9.4437775743933961E-3</v>
      </c>
      <c r="AC17" s="28">
        <f t="shared" si="0"/>
        <v>-2.0612756790403048E-2</v>
      </c>
      <c r="AD17" s="28">
        <f t="shared" si="1"/>
        <v>-4.0378958593663146E-2</v>
      </c>
      <c r="AE17" s="28">
        <f t="shared" si="2"/>
        <v>-5.9221390692975662E-2</v>
      </c>
      <c r="AF17" s="28">
        <f t="shared" si="3"/>
        <v>-2.8535289394817115E-2</v>
      </c>
      <c r="AG17" s="28">
        <f t="shared" si="4"/>
        <v>-3.5981142070441977E-3</v>
      </c>
      <c r="AH17" s="28">
        <f t="shared" si="5"/>
        <v>-4.9800174643319407E-2</v>
      </c>
      <c r="AI17" s="28">
        <f t="shared" si="6"/>
        <v>-1.9183848699402269E-2</v>
      </c>
      <c r="AJ17" s="28">
        <f t="shared" si="7"/>
        <v>-3.2805926955670764E-2</v>
      </c>
    </row>
    <row r="18" spans="1:36" x14ac:dyDescent="0.15">
      <c r="A18" s="8">
        <v>16</v>
      </c>
      <c r="B18" s="11" t="s">
        <v>155</v>
      </c>
      <c r="C18" s="28"/>
      <c r="D18" s="28">
        <f>LN(H!D18/H!C18)</f>
        <v>-1.2501544251024087E-2</v>
      </c>
      <c r="E18" s="28">
        <f>LN(H!E18/H!D18)</f>
        <v>-6.9474229389203921E-4</v>
      </c>
      <c r="F18" s="28">
        <f>LN(H!F18/H!E18)</f>
        <v>-2.0806397799249577E-2</v>
      </c>
      <c r="G18" s="28">
        <f>LN(H!G18/H!F18)</f>
        <v>-3.1577957814708631E-2</v>
      </c>
      <c r="H18" s="28">
        <f>LN(H!H18/H!G18)</f>
        <v>-1.7699520768592186E-2</v>
      </c>
      <c r="I18" s="28">
        <f>LN(H!I18/H!H18)</f>
        <v>-2.1555199470974845E-3</v>
      </c>
      <c r="J18" s="28">
        <f>LN(H!J18/H!I18)</f>
        <v>-3.3102671628693132E-2</v>
      </c>
      <c r="K18" s="28">
        <f>LN(H!K18/H!J18)</f>
        <v>-3.9704066733530059E-2</v>
      </c>
      <c r="L18" s="28">
        <f>LN(H!L18/H!K18)</f>
        <v>-2.3969509004517831E-2</v>
      </c>
      <c r="M18" s="28">
        <f>LN(H!M18/H!L18)</f>
        <v>-1.6318830052606891E-2</v>
      </c>
      <c r="N18" s="28">
        <f>LN(H!N18/H!M18)</f>
        <v>-1.0827053311973683E-2</v>
      </c>
      <c r="O18" s="28">
        <f>LN(H!O18/H!N18)</f>
        <v>1.9249542595119146E-2</v>
      </c>
      <c r="P18" s="28">
        <f>LN(H!P18/H!O18)</f>
        <v>-2.8150817359991226E-2</v>
      </c>
      <c r="Q18" s="28">
        <f>LN(H!Q18/H!P18)</f>
        <v>-2.3125523507104128E-2</v>
      </c>
      <c r="R18" s="28">
        <f>LN(H!R18/H!Q18)</f>
        <v>-8.2489437711197308E-2</v>
      </c>
      <c r="S18" s="28">
        <f>LN(H!S18/H!R18)</f>
        <v>2.0061913161422886E-2</v>
      </c>
      <c r="T18" s="28">
        <f>LN(H!T18/H!S18)</f>
        <v>-1.1910848705306887E-2</v>
      </c>
      <c r="U18" s="28">
        <f>LN(H!U18/H!T18)</f>
        <v>1.5405349686161961E-2</v>
      </c>
      <c r="V18" s="28">
        <f>LN(H!V18/H!U18)</f>
        <v>-4.594161280028216E-2</v>
      </c>
      <c r="W18" s="28">
        <f>LN(H!W18/H!V18)</f>
        <v>1.7843617407833069E-2</v>
      </c>
      <c r="X18" s="28">
        <f>LN(H!X18/H!W18)</f>
        <v>-1.820044379262686E-2</v>
      </c>
      <c r="Y18" s="28">
        <f>LN(H!Y18/H!X18)</f>
        <v>1.7712591293185701E-2</v>
      </c>
      <c r="Z18" s="28">
        <f>LN(H!Z18/H!Y18)</f>
        <v>7.7008752473733774E-2</v>
      </c>
      <c r="AA18" s="28">
        <f>LN(H!AA18/H!Z18)</f>
        <v>5.3453641973341482E-3</v>
      </c>
      <c r="AC18" s="28">
        <f t="shared" si="0"/>
        <v>-1.4586827724707981E-2</v>
      </c>
      <c r="AD18" s="28">
        <f t="shared" si="1"/>
        <v>-2.4784426146264318E-2</v>
      </c>
      <c r="AE18" s="28">
        <f t="shared" si="2"/>
        <v>-1.8890864564350122E-2</v>
      </c>
      <c r="AF18" s="28">
        <f t="shared" si="3"/>
        <v>-8.5607876408441749E-3</v>
      </c>
      <c r="AG18" s="28">
        <f t="shared" si="4"/>
        <v>3.3355569321417873E-2</v>
      </c>
      <c r="AH18" s="28">
        <f t="shared" si="5"/>
        <v>-2.183764535530722E-2</v>
      </c>
      <c r="AI18" s="28">
        <f t="shared" si="6"/>
        <v>7.1578462200040929E-3</v>
      </c>
      <c r="AJ18" s="28">
        <f t="shared" si="7"/>
        <v>-1.0175992278981711E-2</v>
      </c>
    </row>
    <row r="19" spans="1:36" x14ac:dyDescent="0.15">
      <c r="A19" s="8">
        <v>17</v>
      </c>
      <c r="B19" s="11" t="s">
        <v>156</v>
      </c>
      <c r="C19" s="28"/>
      <c r="D19" s="28">
        <f>LN(H!D19/H!C19)</f>
        <v>-4.9361572541860292E-2</v>
      </c>
      <c r="E19" s="28">
        <f>LN(H!E19/H!D19)</f>
        <v>2.7793483628663061E-3</v>
      </c>
      <c r="F19" s="28">
        <f>LN(H!F19/H!E19)</f>
        <v>-2.9473530139154245E-2</v>
      </c>
      <c r="G19" s="28">
        <f>LN(H!G19/H!F19)</f>
        <v>-3.8821619722719039E-2</v>
      </c>
      <c r="H19" s="28">
        <f>LN(H!H19/H!G19)</f>
        <v>-1.8896306764161874E-2</v>
      </c>
      <c r="I19" s="28">
        <f>LN(H!I19/H!H19)</f>
        <v>-1.3240615093405466E-2</v>
      </c>
      <c r="J19" s="28">
        <f>LN(H!J19/H!I19)</f>
        <v>3.3040516310367245E-2</v>
      </c>
      <c r="K19" s="28">
        <f>LN(H!K19/H!J19)</f>
        <v>-0.15555844691403617</v>
      </c>
      <c r="L19" s="28">
        <f>LN(H!L19/H!K19)</f>
        <v>0.38653705481313666</v>
      </c>
      <c r="M19" s="28">
        <f>LN(H!M19/H!L19)</f>
        <v>-0.13044308125655021</v>
      </c>
      <c r="N19" s="28">
        <f>LN(H!N19/H!M19)</f>
        <v>-7.1776659494597175E-2</v>
      </c>
      <c r="O19" s="28">
        <f>LN(H!O19/H!N19)</f>
        <v>-8.9839140521106767E-2</v>
      </c>
      <c r="P19" s="28">
        <f>LN(H!P19/H!O19)</f>
        <v>-6.8501792553698634E-2</v>
      </c>
      <c r="Q19" s="28">
        <f>LN(H!Q19/H!P19)</f>
        <v>-0.20271148360354246</v>
      </c>
      <c r="R19" s="28">
        <f>LN(H!R19/H!Q19)</f>
        <v>-0.21230017387470718</v>
      </c>
      <c r="S19" s="28">
        <f>LN(H!S19/H!R19)</f>
        <v>6.0168179833824206E-2</v>
      </c>
      <c r="T19" s="28">
        <f>LN(H!T19/H!S19)</f>
        <v>6.96832685849368E-2</v>
      </c>
      <c r="U19" s="28">
        <f>LN(H!U19/H!T19)</f>
        <v>1.4749902138155952E-2</v>
      </c>
      <c r="V19" s="28">
        <f>LN(H!V19/H!U19)</f>
        <v>-4.2539785969220291E-2</v>
      </c>
      <c r="W19" s="28">
        <f>LN(H!W19/H!V19)</f>
        <v>5.0489033823558193E-3</v>
      </c>
      <c r="X19" s="28">
        <f>LN(H!X19/H!W19)</f>
        <v>-0.11882533885167637</v>
      </c>
      <c r="Y19" s="28">
        <f>LN(H!Y19/H!X19)</f>
        <v>-3.7571019080660746E-2</v>
      </c>
      <c r="Z19" s="28">
        <f>LN(H!Z19/H!Y19)</f>
        <v>2.8480821959569639E-2</v>
      </c>
      <c r="AA19" s="28">
        <f>LN(H!AA19/H!Z19)</f>
        <v>2.3382379489323157E-2</v>
      </c>
      <c r="AC19" s="28">
        <f t="shared" si="0"/>
        <v>-1.9530544671314862E-2</v>
      </c>
      <c r="AD19" s="28">
        <f t="shared" si="1"/>
        <v>1.2359876691664065E-2</v>
      </c>
      <c r="AE19" s="28">
        <f t="shared" si="2"/>
        <v>-0.10263688214384617</v>
      </c>
      <c r="AF19" s="28">
        <f t="shared" si="3"/>
        <v>-1.4376610143089618E-2</v>
      </c>
      <c r="AG19" s="28">
        <f t="shared" si="4"/>
        <v>4.7640607894106832E-3</v>
      </c>
      <c r="AH19" s="28">
        <f t="shared" si="5"/>
        <v>-4.5138502726091052E-2</v>
      </c>
      <c r="AI19" s="28">
        <f t="shared" si="6"/>
        <v>-7.1988585434020046E-3</v>
      </c>
      <c r="AJ19" s="28">
        <f t="shared" si="7"/>
        <v>-2.6375157346291332E-2</v>
      </c>
    </row>
    <row r="20" spans="1:36" x14ac:dyDescent="0.15">
      <c r="A20" s="8">
        <v>18</v>
      </c>
      <c r="B20" s="11" t="s">
        <v>157</v>
      </c>
      <c r="C20" s="28"/>
      <c r="D20" s="28">
        <f>LN(H!D20/H!C20)</f>
        <v>-2.2849559337477433E-2</v>
      </c>
      <c r="E20" s="28">
        <f>LN(H!E20/H!D20)</f>
        <v>-4.2332157366092325E-2</v>
      </c>
      <c r="F20" s="28">
        <f>LN(H!F20/H!E20)</f>
        <v>-2.0839986216489737E-2</v>
      </c>
      <c r="G20" s="28">
        <f>LN(H!G20/H!F20)</f>
        <v>7.0423818606693347E-3</v>
      </c>
      <c r="H20" s="28">
        <f>LN(H!H20/H!G20)</f>
        <v>-1.3059205699835531E-2</v>
      </c>
      <c r="I20" s="28">
        <f>LN(H!I20/H!H20)</f>
        <v>-1.931086375722537E-2</v>
      </c>
      <c r="J20" s="28">
        <f>LN(H!J20/H!I20)</f>
        <v>1.7226987358082178E-2</v>
      </c>
      <c r="K20" s="28">
        <f>LN(H!K20/H!J20)</f>
        <v>-7.5986531201038309E-3</v>
      </c>
      <c r="L20" s="28">
        <f>LN(H!L20/H!K20)</f>
        <v>-3.9021445541553665E-2</v>
      </c>
      <c r="M20" s="28">
        <f>LN(H!M20/H!L20)</f>
        <v>6.7033615568252557E-3</v>
      </c>
      <c r="N20" s="28">
        <f>LN(H!N20/H!M20)</f>
        <v>-3.7790444620374876E-2</v>
      </c>
      <c r="O20" s="28">
        <f>LN(H!O20/H!N20)</f>
        <v>7.8451770873974487E-3</v>
      </c>
      <c r="P20" s="28">
        <f>LN(H!P20/H!O20)</f>
        <v>4.4376500873459679E-2</v>
      </c>
      <c r="Q20" s="28">
        <f>LN(H!Q20/H!P20)</f>
        <v>6.2404868588236732E-2</v>
      </c>
      <c r="R20" s="28">
        <f>LN(H!R20/H!Q20)</f>
        <v>-4.2527437901517182E-2</v>
      </c>
      <c r="S20" s="28">
        <f>LN(H!S20/H!R20)</f>
        <v>-1.6448655275504955E-2</v>
      </c>
      <c r="T20" s="28">
        <f>LN(H!T20/H!S20)</f>
        <v>9.6091344468646839E-2</v>
      </c>
      <c r="U20" s="28">
        <f>LN(H!U20/H!T20)</f>
        <v>-0.12532784301260166</v>
      </c>
      <c r="V20" s="28">
        <f>LN(H!V20/H!U20)</f>
        <v>-9.136894251197121E-2</v>
      </c>
      <c r="W20" s="28">
        <f>LN(H!W20/H!V20)</f>
        <v>-3.78872282097098E-2</v>
      </c>
      <c r="X20" s="28">
        <f>LN(H!X20/H!W20)</f>
        <v>9.4367996738560066E-4</v>
      </c>
      <c r="Y20" s="28">
        <f>LN(H!Y20/H!X20)</f>
        <v>4.1207925088244265E-2</v>
      </c>
      <c r="Z20" s="28">
        <f>LN(H!Z20/H!Y20)</f>
        <v>4.4052880799205094E-2</v>
      </c>
      <c r="AA20" s="28">
        <f>LN(H!AA20/H!Z20)</f>
        <v>2.7209203777540675E-2</v>
      </c>
      <c r="AC20" s="28">
        <f t="shared" si="0"/>
        <v>-1.7699966235794728E-2</v>
      </c>
      <c r="AD20" s="28">
        <f t="shared" si="1"/>
        <v>-1.2096038873424987E-2</v>
      </c>
      <c r="AE20" s="28">
        <f t="shared" si="2"/>
        <v>1.1130090674414343E-2</v>
      </c>
      <c r="AF20" s="28">
        <f t="shared" si="3"/>
        <v>-3.1509797859650045E-2</v>
      </c>
      <c r="AG20" s="28">
        <f t="shared" si="4"/>
        <v>3.7490003221663341E-2</v>
      </c>
      <c r="AH20" s="28">
        <f t="shared" si="5"/>
        <v>-4.8297409950532092E-4</v>
      </c>
      <c r="AI20" s="28">
        <f t="shared" si="6"/>
        <v>-5.6348724541575249E-3</v>
      </c>
      <c r="AJ20" s="28">
        <f t="shared" si="7"/>
        <v>-6.017763122055958E-3</v>
      </c>
    </row>
    <row r="21" spans="1:36" x14ac:dyDescent="0.15">
      <c r="A21" s="8">
        <v>19</v>
      </c>
      <c r="B21" s="11" t="s">
        <v>158</v>
      </c>
      <c r="C21" s="28"/>
      <c r="D21" s="28">
        <f>LN(H!D21/H!C21)</f>
        <v>-8.0946938740393812E-2</v>
      </c>
      <c r="E21" s="28">
        <f>LN(H!E21/H!D21)</f>
        <v>0.12515451968492169</v>
      </c>
      <c r="F21" s="28">
        <f>LN(H!F21/H!E21)</f>
        <v>-0.20917694192856531</v>
      </c>
      <c r="G21" s="28">
        <f>LN(H!G21/H!F21)</f>
        <v>0.18263898897604683</v>
      </c>
      <c r="H21" s="28">
        <f>LN(H!H21/H!G21)</f>
        <v>0.25812162010766171</v>
      </c>
      <c r="I21" s="28">
        <f>LN(H!I21/H!H21)</f>
        <v>-0.17649501243021865</v>
      </c>
      <c r="J21" s="28">
        <f>LN(H!J21/H!I21)</f>
        <v>0.28350078521937538</v>
      </c>
      <c r="K21" s="28">
        <f>LN(H!K21/H!J21)</f>
        <v>5.1120741005092063E-2</v>
      </c>
      <c r="L21" s="28">
        <f>LN(H!L21/H!K21)</f>
        <v>-0.29996953052658143</v>
      </c>
      <c r="M21" s="28">
        <f>LN(H!M21/H!L21)</f>
        <v>0.17937918855325813</v>
      </c>
      <c r="N21" s="28">
        <f>LN(H!N21/H!M21)</f>
        <v>7.9482185977407874E-2</v>
      </c>
      <c r="O21" s="28">
        <f>LN(H!O21/H!N21)</f>
        <v>0.38754979185084221</v>
      </c>
      <c r="P21" s="28">
        <f>LN(H!P21/H!O21)</f>
        <v>-9.7062471383391122E-2</v>
      </c>
      <c r="Q21" s="28">
        <f>LN(H!Q21/H!P21)</f>
        <v>-0.20390320015502297</v>
      </c>
      <c r="R21" s="28">
        <f>LN(H!R21/H!Q21)</f>
        <v>-0.38343604058466568</v>
      </c>
      <c r="S21" s="28">
        <f>LN(H!S21/H!R21)</f>
        <v>0.41527586152503704</v>
      </c>
      <c r="T21" s="28">
        <f>LN(H!T21/H!S21)</f>
        <v>0.32149658221644078</v>
      </c>
      <c r="U21" s="28">
        <f>LN(H!U21/H!T21)</f>
        <v>-0.10040113538974393</v>
      </c>
      <c r="V21" s="28">
        <f>LN(H!V21/H!U21)</f>
        <v>0.1182199886167878</v>
      </c>
      <c r="W21" s="28">
        <f>LN(H!W21/H!V21)</f>
        <v>-0.11075676656741849</v>
      </c>
      <c r="X21" s="28">
        <f>LN(H!X21/H!W21)</f>
        <v>-3.2191008331347908E-2</v>
      </c>
      <c r="Y21" s="28">
        <f>LN(H!Y21/H!X21)</f>
        <v>8.4532935727176291E-3</v>
      </c>
      <c r="Z21" s="28">
        <f>LN(H!Z21/H!Y21)</f>
        <v>-2.1160949604752559E-2</v>
      </c>
      <c r="AA21" s="28">
        <f>LN(H!AA21/H!Z21)</f>
        <v>3.0357345242325081E-2</v>
      </c>
      <c r="AC21" s="28">
        <f t="shared" si="0"/>
        <v>3.6048634881969258E-2</v>
      </c>
      <c r="AD21" s="28">
        <f t="shared" si="1"/>
        <v>5.8702674045710404E-2</v>
      </c>
      <c r="AE21" s="28">
        <f t="shared" si="2"/>
        <v>2.3684788250559884E-2</v>
      </c>
      <c r="AF21" s="28">
        <f t="shared" si="3"/>
        <v>3.9273532108943646E-2</v>
      </c>
      <c r="AG21" s="28">
        <f t="shared" si="4"/>
        <v>5.8832297367633832E-3</v>
      </c>
      <c r="AH21" s="28">
        <f t="shared" si="5"/>
        <v>4.1193731148135154E-2</v>
      </c>
      <c r="AI21" s="28">
        <f t="shared" si="6"/>
        <v>2.6752168719376045E-2</v>
      </c>
      <c r="AJ21" s="28">
        <f t="shared" si="7"/>
        <v>3.5052079810704614E-2</v>
      </c>
    </row>
    <row r="22" spans="1:36" x14ac:dyDescent="0.15">
      <c r="A22" s="8">
        <v>20</v>
      </c>
      <c r="B22" s="11" t="s">
        <v>159</v>
      </c>
      <c r="C22" s="28"/>
      <c r="D22" s="28">
        <f>LN(H!D22/H!C22)</f>
        <v>-5.4528327485950691E-2</v>
      </c>
      <c r="E22" s="28">
        <f>LN(H!E22/H!D22)</f>
        <v>3.3822376860734331E-3</v>
      </c>
      <c r="F22" s="28">
        <f>LN(H!F22/H!E22)</f>
        <v>2.8531865017965365E-2</v>
      </c>
      <c r="G22" s="28">
        <f>LN(H!G22/H!F22)</f>
        <v>-3.4013023311160406E-2</v>
      </c>
      <c r="H22" s="28">
        <f>LN(H!H22/H!G22)</f>
        <v>-8.8185734596969365E-3</v>
      </c>
      <c r="I22" s="28">
        <f>LN(H!I22/H!H22)</f>
        <v>-5.5338654794988493E-3</v>
      </c>
      <c r="J22" s="28">
        <f>LN(H!J22/H!I22)</f>
        <v>-3.7004873512599901E-2</v>
      </c>
      <c r="K22" s="28">
        <f>LN(H!K22/H!J22)</f>
        <v>-6.5184248469873515E-2</v>
      </c>
      <c r="L22" s="28">
        <f>LN(H!L22/H!K22)</f>
        <v>-1.4010934575990841E-2</v>
      </c>
      <c r="M22" s="28">
        <f>LN(H!M22/H!L22)</f>
        <v>-4.5787889936928908E-2</v>
      </c>
      <c r="N22" s="28">
        <f>LN(H!N22/H!M22)</f>
        <v>2.9095995073970357E-2</v>
      </c>
      <c r="O22" s="28">
        <f>LN(H!O22/H!N22)</f>
        <v>1.4133618061516584E-2</v>
      </c>
      <c r="P22" s="28">
        <f>LN(H!P22/H!O22)</f>
        <v>-1.385300003787962E-2</v>
      </c>
      <c r="Q22" s="28">
        <f>LN(H!Q22/H!P22)</f>
        <v>2.8789591231053714E-2</v>
      </c>
      <c r="R22" s="28">
        <f>LN(H!R22/H!Q22)</f>
        <v>-5.7270538766794728E-2</v>
      </c>
      <c r="S22" s="28">
        <f>LN(H!S22/H!R22)</f>
        <v>4.0101934706544429E-3</v>
      </c>
      <c r="T22" s="28">
        <f>LN(H!T22/H!S22)</f>
        <v>-3.0844674624811164E-2</v>
      </c>
      <c r="U22" s="28">
        <f>LN(H!U22/H!T22)</f>
        <v>5.185595251554987E-2</v>
      </c>
      <c r="V22" s="28">
        <f>LN(H!V22/H!U22)</f>
        <v>-3.7574892126546203E-2</v>
      </c>
      <c r="W22" s="28">
        <f>LN(H!W22/H!V22)</f>
        <v>2.2458697941901983E-2</v>
      </c>
      <c r="X22" s="28">
        <f>LN(H!X22/H!W22)</f>
        <v>3.7810007667699284E-2</v>
      </c>
      <c r="Y22" s="28">
        <f>LN(H!Y22/H!X22)</f>
        <v>-1.0247186261677055E-2</v>
      </c>
      <c r="Z22" s="28">
        <f>LN(H!Z22/H!Y22)</f>
        <v>2.6615328664188688E-3</v>
      </c>
      <c r="AA22" s="28">
        <f>LN(H!AA22/H!Z22)</f>
        <v>2.7689014866299305E-2</v>
      </c>
      <c r="AC22" s="28">
        <f t="shared" si="0"/>
        <v>-3.2902719092634787E-3</v>
      </c>
      <c r="AD22" s="28">
        <f t="shared" si="1"/>
        <v>-2.6578390284284558E-2</v>
      </c>
      <c r="AE22" s="28">
        <f t="shared" si="2"/>
        <v>-4.8380272082899217E-3</v>
      </c>
      <c r="AF22" s="28">
        <f t="shared" si="3"/>
        <v>8.7410182747587554E-3</v>
      </c>
      <c r="AG22" s="28">
        <f t="shared" si="4"/>
        <v>6.7011204903470387E-3</v>
      </c>
      <c r="AH22" s="28">
        <f t="shared" si="5"/>
        <v>-1.5708208746287238E-2</v>
      </c>
      <c r="AI22" s="28">
        <f t="shared" si="6"/>
        <v>7.9760566056043623E-3</v>
      </c>
      <c r="AJ22" s="28">
        <f t="shared" si="7"/>
        <v>-4.7706519201893421E-3</v>
      </c>
    </row>
    <row r="23" spans="1:36" x14ac:dyDescent="0.15">
      <c r="A23" s="8">
        <v>21</v>
      </c>
      <c r="B23" s="11" t="s">
        <v>160</v>
      </c>
      <c r="C23" s="28"/>
      <c r="D23" s="28">
        <f>LN(H!D23/H!C23)</f>
        <v>-2.1553530770656859E-2</v>
      </c>
      <c r="E23" s="28">
        <f>LN(H!E23/H!D23)</f>
        <v>1.6695909069803509E-2</v>
      </c>
      <c r="F23" s="28">
        <f>LN(H!F23/H!E23)</f>
        <v>-8.7202276461960208E-3</v>
      </c>
      <c r="G23" s="28">
        <f>LN(H!G23/H!F23)</f>
        <v>-4.1976529578222767E-2</v>
      </c>
      <c r="H23" s="28">
        <f>LN(H!H23/H!G23)</f>
        <v>2.298091789013363E-2</v>
      </c>
      <c r="I23" s="28">
        <f>LN(H!I23/H!H23)</f>
        <v>8.6615382906224132E-3</v>
      </c>
      <c r="J23" s="28">
        <f>LN(H!J23/H!I23)</f>
        <v>1.9748828757184558E-2</v>
      </c>
      <c r="K23" s="28">
        <f>LN(H!K23/H!J23)</f>
        <v>-4.4933173352348053E-3</v>
      </c>
      <c r="L23" s="28">
        <f>LN(H!L23/H!K23)</f>
        <v>-3.9379019000223822E-2</v>
      </c>
      <c r="M23" s="28">
        <f>LN(H!M23/H!L23)</f>
        <v>1.3798625490260424E-2</v>
      </c>
      <c r="N23" s="28">
        <f>LN(H!N23/H!M23)</f>
        <v>5.9223016250513237E-3</v>
      </c>
      <c r="O23" s="28">
        <f>LN(H!O23/H!N23)</f>
        <v>2.2874103796338436E-2</v>
      </c>
      <c r="P23" s="28">
        <f>LN(H!P23/H!O23)</f>
        <v>-9.2148408393324749E-2</v>
      </c>
      <c r="Q23" s="28">
        <f>LN(H!Q23/H!P23)</f>
        <v>-2.5537013243287558E-2</v>
      </c>
      <c r="R23" s="28">
        <f>LN(H!R23/H!Q23)</f>
        <v>-4.6604167174625261E-2</v>
      </c>
      <c r="S23" s="28">
        <f>LN(H!S23/H!R23)</f>
        <v>3.8389546606132009E-2</v>
      </c>
      <c r="T23" s="28">
        <f>LN(H!T23/H!S23)</f>
        <v>-1.4062075191058E-2</v>
      </c>
      <c r="U23" s="28">
        <f>LN(H!U23/H!T23)</f>
        <v>3.234227396416936E-2</v>
      </c>
      <c r="V23" s="28">
        <f>LN(H!V23/H!U23)</f>
        <v>-2.8131809411736857E-2</v>
      </c>
      <c r="W23" s="28">
        <f>LN(H!W23/H!V23)</f>
        <v>3.1022158590205004E-2</v>
      </c>
      <c r="X23" s="28">
        <f>LN(H!X23/H!W23)</f>
        <v>7.4869662287404522E-3</v>
      </c>
      <c r="Y23" s="28">
        <f>LN(H!Y23/H!X23)</f>
        <v>1.0316839582704827E-2</v>
      </c>
      <c r="Z23" s="28">
        <f>LN(H!Z23/H!Y23)</f>
        <v>-1.7564895057209501E-3</v>
      </c>
      <c r="AA23" s="28">
        <f>LN(H!AA23/H!Z23)</f>
        <v>2.6161256752546509E-2</v>
      </c>
      <c r="AC23" s="28">
        <f t="shared" si="0"/>
        <v>-4.7167839477184716E-4</v>
      </c>
      <c r="AD23" s="28">
        <f t="shared" si="1"/>
        <v>-8.8051609259246432E-4</v>
      </c>
      <c r="AE23" s="28">
        <f t="shared" si="2"/>
        <v>-2.0605187681753429E-2</v>
      </c>
      <c r="AF23" s="28">
        <f t="shared" si="3"/>
        <v>5.7315028360639918E-3</v>
      </c>
      <c r="AG23" s="28">
        <f t="shared" si="4"/>
        <v>1.1573868943176795E-2</v>
      </c>
      <c r="AH23" s="28">
        <f t="shared" si="5"/>
        <v>-1.0742851887172944E-2</v>
      </c>
      <c r="AI23" s="28">
        <f t="shared" si="6"/>
        <v>7.9223901262312924E-3</v>
      </c>
      <c r="AJ23" s="28">
        <f t="shared" si="7"/>
        <v>-2.0177299928581896E-3</v>
      </c>
    </row>
    <row r="24" spans="1:36" x14ac:dyDescent="0.15">
      <c r="A24" s="8">
        <v>22</v>
      </c>
      <c r="B24" s="11" t="s">
        <v>161</v>
      </c>
      <c r="C24" s="28"/>
      <c r="D24" s="28">
        <f>LN(H!D24/H!C24)</f>
        <v>-2.5914827642600939E-2</v>
      </c>
      <c r="E24" s="28">
        <f>LN(H!E24/H!D24)</f>
        <v>1.847002829151707E-2</v>
      </c>
      <c r="F24" s="28">
        <f>LN(H!F24/H!E24)</f>
        <v>-7.7374831595099572E-3</v>
      </c>
      <c r="G24" s="28">
        <f>LN(H!G24/H!F24)</f>
        <v>-4.1798885004070231E-2</v>
      </c>
      <c r="H24" s="28">
        <f>LN(H!H24/H!G24)</f>
        <v>-9.8723032185833084E-3</v>
      </c>
      <c r="I24" s="28">
        <f>LN(H!I24/H!H24)</f>
        <v>2.2013054864582854E-2</v>
      </c>
      <c r="J24" s="28">
        <f>LN(H!J24/H!I24)</f>
        <v>9.3754253603064042E-3</v>
      </c>
      <c r="K24" s="28">
        <f>LN(H!K24/H!J24)</f>
        <v>-6.9763376640198591E-3</v>
      </c>
      <c r="L24" s="28">
        <f>LN(H!L24/H!K24)</f>
        <v>-3.73466861372742E-3</v>
      </c>
      <c r="M24" s="28">
        <f>LN(H!M24/H!L24)</f>
        <v>3.2119028165017022E-2</v>
      </c>
      <c r="N24" s="28">
        <f>LN(H!N24/H!M24)</f>
        <v>5.3919836844846594E-2</v>
      </c>
      <c r="O24" s="28">
        <f>LN(H!O24/H!N24)</f>
        <v>2.5620918956178546E-2</v>
      </c>
      <c r="P24" s="28">
        <f>LN(H!P24/H!O24)</f>
        <v>-4.6648599064137118E-2</v>
      </c>
      <c r="Q24" s="28">
        <f>LN(H!Q24/H!P24)</f>
        <v>-4.1589710482875901E-2</v>
      </c>
      <c r="R24" s="28">
        <f>LN(H!R24/H!Q24)</f>
        <v>-9.2153182372325004E-2</v>
      </c>
      <c r="S24" s="28">
        <f>LN(H!S24/H!R24)</f>
        <v>3.6556467482225477E-2</v>
      </c>
      <c r="T24" s="28">
        <f>LN(H!T24/H!S24)</f>
        <v>7.09152547915602E-3</v>
      </c>
      <c r="U24" s="28">
        <f>LN(H!U24/H!T24)</f>
        <v>-3.924917628793153E-2</v>
      </c>
      <c r="V24" s="28">
        <f>LN(H!V24/H!U24)</f>
        <v>-4.271523851573699E-2</v>
      </c>
      <c r="W24" s="28">
        <f>LN(H!W24/H!V24)</f>
        <v>7.6946966861464964E-3</v>
      </c>
      <c r="X24" s="28">
        <f>LN(H!X24/H!W24)</f>
        <v>1.3283370504893421E-2</v>
      </c>
      <c r="Y24" s="28">
        <f>LN(H!Y24/H!X24)</f>
        <v>3.9230494037699203E-2</v>
      </c>
      <c r="Z24" s="28">
        <f>LN(H!Z24/H!Y24)</f>
        <v>5.3578605419833406E-2</v>
      </c>
      <c r="AA24" s="28">
        <f>LN(H!AA24/H!Z24)</f>
        <v>2.1672350067857265E-2</v>
      </c>
      <c r="AC24" s="28">
        <f t="shared" si="0"/>
        <v>-3.7851176452127142E-3</v>
      </c>
      <c r="AD24" s="28">
        <f t="shared" si="1"/>
        <v>1.6940656818484549E-2</v>
      </c>
      <c r="AE24" s="28">
        <f t="shared" si="2"/>
        <v>-2.3642821096186803E-2</v>
      </c>
      <c r="AF24" s="28">
        <f t="shared" si="3"/>
        <v>-1.0778964426694515E-2</v>
      </c>
      <c r="AG24" s="28">
        <f t="shared" si="4"/>
        <v>3.8160483175129954E-2</v>
      </c>
      <c r="AH24" s="28">
        <f t="shared" si="5"/>
        <v>-3.3510821388511259E-3</v>
      </c>
      <c r="AI24" s="28">
        <f t="shared" si="6"/>
        <v>7.5733284239896618E-3</v>
      </c>
      <c r="AJ24" s="28">
        <f t="shared" si="7"/>
        <v>3.5435729466706432E-4</v>
      </c>
    </row>
    <row r="25" spans="1:36" x14ac:dyDescent="0.15">
      <c r="A25" s="8">
        <v>23</v>
      </c>
      <c r="B25" s="11" t="s">
        <v>162</v>
      </c>
      <c r="C25" s="28"/>
      <c r="D25" s="28">
        <f>LN(H!D25/H!C25)</f>
        <v>-5.2060635253581344E-2</v>
      </c>
      <c r="E25" s="28">
        <f>LN(H!E25/H!D25)</f>
        <v>-1.3562947812942759E-2</v>
      </c>
      <c r="F25" s="28">
        <f>LN(H!F25/H!E25)</f>
        <v>-3.3283662166929101E-2</v>
      </c>
      <c r="G25" s="28">
        <f>LN(H!G25/H!F25)</f>
        <v>-8.4055343385961045E-2</v>
      </c>
      <c r="H25" s="28">
        <f>LN(H!H25/H!G25)</f>
        <v>-8.173946625852703E-2</v>
      </c>
      <c r="I25" s="28">
        <f>LN(H!I25/H!H25)</f>
        <v>-8.5723168841876543E-2</v>
      </c>
      <c r="J25" s="28">
        <f>LN(H!J25/H!I25)</f>
        <v>-3.9080742422436254E-2</v>
      </c>
      <c r="K25" s="28">
        <f>LN(H!K25/H!J25)</f>
        <v>-3.1793820317347884E-2</v>
      </c>
      <c r="L25" s="28">
        <f>LN(H!L25/H!K25)</f>
        <v>1.929501017089913E-2</v>
      </c>
      <c r="M25" s="28">
        <f>LN(H!M25/H!L25)</f>
        <v>-2.3494110970722952E-2</v>
      </c>
      <c r="N25" s="28">
        <f>LN(H!N25/H!M25)</f>
        <v>1.3869074989335166E-2</v>
      </c>
      <c r="O25" s="28">
        <f>LN(H!O25/H!N25)</f>
        <v>3.7640270022447402E-2</v>
      </c>
      <c r="P25" s="28">
        <f>LN(H!P25/H!O25)</f>
        <v>-3.547952888834658E-2</v>
      </c>
      <c r="Q25" s="28">
        <f>LN(H!Q25/H!P25)</f>
        <v>2.6526590768040495E-2</v>
      </c>
      <c r="R25" s="28">
        <f>LN(H!R25/H!Q25)</f>
        <v>-6.3336431564647883E-2</v>
      </c>
      <c r="S25" s="28">
        <f>LN(H!S25/H!R25)</f>
        <v>3.7652658543949051E-2</v>
      </c>
      <c r="T25" s="28">
        <f>LN(H!T25/H!S25)</f>
        <v>2.6269151365584588E-2</v>
      </c>
      <c r="U25" s="28">
        <f>LN(H!U25/H!T25)</f>
        <v>-4.1829539258833238E-2</v>
      </c>
      <c r="V25" s="28">
        <f>LN(H!V25/H!U25)</f>
        <v>-5.2007833635910224E-2</v>
      </c>
      <c r="W25" s="28">
        <f>LN(H!W25/H!V25)</f>
        <v>1.5076148492269703E-2</v>
      </c>
      <c r="X25" s="28">
        <f>LN(H!X25/H!W25)</f>
        <v>-1.2347573055464106E-2</v>
      </c>
      <c r="Y25" s="28">
        <f>LN(H!Y25/H!X25)</f>
        <v>1.5254192842791304E-2</v>
      </c>
      <c r="Z25" s="28">
        <f>LN(H!Z25/H!Y25)</f>
        <v>6.8195719304834521E-2</v>
      </c>
      <c r="AA25" s="28">
        <f>LN(H!AA25/H!Z25)</f>
        <v>3.4336730604957455E-2</v>
      </c>
      <c r="AC25" s="28">
        <f t="shared" si="0"/>
        <v>-5.9672917693247299E-2</v>
      </c>
      <c r="AD25" s="28">
        <f t="shared" si="1"/>
        <v>-1.2240917710054557E-2</v>
      </c>
      <c r="AE25" s="28">
        <f t="shared" si="2"/>
        <v>6.00711776288497E-4</v>
      </c>
      <c r="AF25" s="28">
        <f t="shared" si="3"/>
        <v>-1.2967929218470653E-2</v>
      </c>
      <c r="AG25" s="28">
        <f t="shared" si="4"/>
        <v>3.9262214250861092E-2</v>
      </c>
      <c r="AH25" s="28">
        <f t="shared" si="5"/>
        <v>-5.8201029668830308E-3</v>
      </c>
      <c r="AI25" s="28">
        <f t="shared" si="6"/>
        <v>6.6183745825287516E-3</v>
      </c>
      <c r="AJ25" s="28">
        <f t="shared" si="7"/>
        <v>-1.3200809629340731E-2</v>
      </c>
    </row>
    <row r="26" spans="1:36" x14ac:dyDescent="0.15">
      <c r="A26" s="8">
        <v>24</v>
      </c>
      <c r="B26" s="11" t="s">
        <v>163</v>
      </c>
      <c r="C26" s="28"/>
      <c r="D26" s="28">
        <f>LN(H!D26/H!C26)</f>
        <v>-4.6429393800360652E-2</v>
      </c>
      <c r="E26" s="28">
        <f>LN(H!E26/H!D26)</f>
        <v>8.6005156934622767E-3</v>
      </c>
      <c r="F26" s="28">
        <f>LN(H!F26/H!E26)</f>
        <v>4.9474197506680875E-2</v>
      </c>
      <c r="G26" s="28">
        <f>LN(H!G26/H!F26)</f>
        <v>9.2707324394350615E-2</v>
      </c>
      <c r="H26" s="28">
        <f>LN(H!H26/H!G26)</f>
        <v>1.9182623894213255E-2</v>
      </c>
      <c r="I26" s="28">
        <f>LN(H!I26/H!H26)</f>
        <v>3.6947741161305822E-2</v>
      </c>
      <c r="J26" s="28">
        <f>LN(H!J26/H!I26)</f>
        <v>-6.723291159972479E-3</v>
      </c>
      <c r="K26" s="28">
        <f>LN(H!K26/H!J26)</f>
        <v>-7.7959106745769544E-2</v>
      </c>
      <c r="L26" s="28">
        <f>LN(H!L26/H!K26)</f>
        <v>-0.10221641831269912</v>
      </c>
      <c r="M26" s="28">
        <f>LN(H!M26/H!L26)</f>
        <v>-6.4633275987426214E-2</v>
      </c>
      <c r="N26" s="28">
        <f>LN(H!N26/H!M26)</f>
        <v>-8.4904926198549474E-2</v>
      </c>
      <c r="O26" s="28">
        <f>LN(H!O26/H!N26)</f>
        <v>-6.9101439806830797E-2</v>
      </c>
      <c r="P26" s="28">
        <f>LN(H!P26/H!O26)</f>
        <v>-7.6614200709251609E-2</v>
      </c>
      <c r="Q26" s="28"/>
      <c r="R26" s="28"/>
      <c r="S26" s="28">
        <f>LN(H!S26/H!R26)</f>
        <v>8.0568183539315691E-2</v>
      </c>
      <c r="T26" s="28">
        <f>LN(H!T26/H!S26)</f>
        <v>0.1725682994478103</v>
      </c>
      <c r="U26" s="28">
        <f>LN(H!U26/H!T26)</f>
        <v>-9.0007483110671971E-2</v>
      </c>
      <c r="V26" s="28">
        <f>LN(H!V26/H!U26)</f>
        <v>-2.3899091387080389E-3</v>
      </c>
      <c r="W26" s="28">
        <f>LN(H!W26/H!V26)</f>
        <v>6.7419529661338379E-2</v>
      </c>
      <c r="X26" s="28">
        <f>LN(H!X26/H!W26)</f>
        <v>-4.0834643189067009E-2</v>
      </c>
      <c r="Y26" s="28">
        <f>LN(H!Y26/H!X26)</f>
        <v>8.4407269798297241E-2</v>
      </c>
      <c r="Z26" s="28">
        <f>LN(H!Z26/H!Y26)</f>
        <v>0.12690939878677507</v>
      </c>
      <c r="AA26" s="28">
        <f>LN(H!AA26/H!Z26)</f>
        <v>3.0633021299046371E-2</v>
      </c>
      <c r="AC26" s="28">
        <f t="shared" si="0"/>
        <v>4.1382480530002576E-2</v>
      </c>
      <c r="AD26" s="28">
        <f t="shared" si="1"/>
        <v>-6.7287403680883373E-2</v>
      </c>
      <c r="AE26" s="28">
        <f t="shared" si="2"/>
        <v>-2.1715818992255571E-2</v>
      </c>
      <c r="AF26" s="28">
        <f t="shared" si="3"/>
        <v>2.135115873414033E-2</v>
      </c>
      <c r="AG26" s="28">
        <f t="shared" si="4"/>
        <v>8.0649896628039563E-2</v>
      </c>
      <c r="AH26" s="28">
        <f t="shared" si="5"/>
        <v>-5.0198059422647948E-2</v>
      </c>
      <c r="AI26" s="28">
        <f t="shared" si="6"/>
        <v>4.3588185444352542E-2</v>
      </c>
      <c r="AJ26" s="28">
        <f t="shared" si="7"/>
        <v>7.3349243249356978E-3</v>
      </c>
    </row>
    <row r="27" spans="1:36" x14ac:dyDescent="0.15">
      <c r="A27" s="8">
        <v>25</v>
      </c>
      <c r="B27" s="11" t="s">
        <v>164</v>
      </c>
      <c r="C27" s="28"/>
      <c r="D27" s="28">
        <f>LN(H!D27/H!C27)</f>
        <v>-2.4182870778249137E-2</v>
      </c>
      <c r="E27" s="28">
        <f>LN(H!E27/H!D27)</f>
        <v>-2.0051263009992944E-2</v>
      </c>
      <c r="F27" s="28">
        <f>LN(H!F27/H!E27)</f>
        <v>-1.7498314061708535E-2</v>
      </c>
      <c r="G27" s="28">
        <f>LN(H!G27/H!F27)</f>
        <v>-5.8074405758814708E-2</v>
      </c>
      <c r="H27" s="28">
        <f>LN(H!H27/H!G27)</f>
        <v>-4.7374278756914294E-2</v>
      </c>
      <c r="I27" s="28">
        <f>LN(H!I27/H!H27)</f>
        <v>1.8942234875947265E-2</v>
      </c>
      <c r="J27" s="28">
        <f>LN(H!J27/H!I27)</f>
        <v>-3.2117264174889526E-2</v>
      </c>
      <c r="K27" s="28">
        <f>LN(H!K27/H!J27)</f>
        <v>-4.4477852046751538E-2</v>
      </c>
      <c r="L27" s="28">
        <f>LN(H!L27/H!K27)</f>
        <v>-2.2621331594302869E-2</v>
      </c>
      <c r="M27" s="28">
        <f>LN(H!M27/H!L27)</f>
        <v>-1.2298426044453315E-2</v>
      </c>
      <c r="N27" s="28">
        <f>LN(H!N27/H!M27)</f>
        <v>-5.2785947895119506E-2</v>
      </c>
      <c r="O27" s="28">
        <f>LN(H!O27/H!N27)</f>
        <v>5.5153149958897365E-3</v>
      </c>
      <c r="P27" s="28">
        <f>LN(H!P27/H!O27)</f>
        <v>2.9654602342184117E-2</v>
      </c>
      <c r="Q27" s="28">
        <f>LN(H!Q27/H!P27)</f>
        <v>-2.6033155685836515E-2</v>
      </c>
      <c r="R27" s="28">
        <f>LN(H!R27/H!Q27)</f>
        <v>-0.13408797742285014</v>
      </c>
      <c r="S27" s="28">
        <f>LN(H!S27/H!R27)</f>
        <v>3.23762567561258E-2</v>
      </c>
      <c r="T27" s="28">
        <f>LN(H!T27/H!S27)</f>
        <v>3.0385969616322804E-2</v>
      </c>
      <c r="U27" s="28">
        <f>LN(H!U27/H!T27)</f>
        <v>-3.6252758462639319E-2</v>
      </c>
      <c r="V27" s="28">
        <f>LN(H!V27/H!U27)</f>
        <v>-3.3256911165739082E-2</v>
      </c>
      <c r="W27" s="28">
        <f>LN(H!W27/H!V27)</f>
        <v>-4.040587430619845E-2</v>
      </c>
      <c r="X27" s="28">
        <f>LN(H!X27/H!W27)</f>
        <v>-3.2387098546784723E-3</v>
      </c>
      <c r="Y27" s="28">
        <f>LN(H!Y27/H!X27)</f>
        <v>-2.9472609592214857E-2</v>
      </c>
      <c r="Z27" s="28">
        <f>LN(H!Z27/H!Y27)</f>
        <v>-3.4767793423922944E-2</v>
      </c>
      <c r="AA27" s="28">
        <f>LN(H!AA27/H!Z27)</f>
        <v>3.1640136667329059E-2</v>
      </c>
      <c r="AC27" s="28">
        <f t="shared" si="0"/>
        <v>-2.4811205342296645E-2</v>
      </c>
      <c r="AD27" s="28">
        <f t="shared" si="1"/>
        <v>-3.2860164351103352E-2</v>
      </c>
      <c r="AE27" s="28">
        <f t="shared" si="2"/>
        <v>-1.8514991802897403E-2</v>
      </c>
      <c r="AF27" s="28">
        <f t="shared" si="3"/>
        <v>-1.6553656834586504E-2</v>
      </c>
      <c r="AG27" s="28">
        <f t="shared" si="4"/>
        <v>-1.0866755449602914E-2</v>
      </c>
      <c r="AH27" s="28">
        <f t="shared" si="5"/>
        <v>-2.5687578077000377E-2</v>
      </c>
      <c r="AI27" s="28">
        <f t="shared" si="6"/>
        <v>-1.4421068815217659E-2</v>
      </c>
      <c r="AJ27" s="28">
        <f t="shared" si="7"/>
        <v>-2.1578276434922966E-2</v>
      </c>
    </row>
    <row r="28" spans="1:36" x14ac:dyDescent="0.15">
      <c r="A28" s="8">
        <v>26</v>
      </c>
      <c r="B28" s="11" t="s">
        <v>165</v>
      </c>
      <c r="C28" s="28"/>
      <c r="D28" s="28">
        <f>LN(H!D28/H!C28)</f>
        <v>-2.3649921939170433E-2</v>
      </c>
      <c r="E28" s="28">
        <f>LN(H!E28/H!D28)</f>
        <v>-9.3759911080559723E-3</v>
      </c>
      <c r="F28" s="28">
        <f>LN(H!F28/H!E28)</f>
        <v>-4.6903978230008414E-2</v>
      </c>
      <c r="G28" s="28">
        <f>LN(H!G28/H!F28)</f>
        <v>-7.5031643293399577E-2</v>
      </c>
      <c r="H28" s="28">
        <f>LN(H!H28/H!G28)</f>
        <v>-4.5901374179904308E-2</v>
      </c>
      <c r="I28" s="28">
        <f>LN(H!I28/H!H28)</f>
        <v>-3.2789266336461113E-2</v>
      </c>
      <c r="J28" s="28">
        <f>LN(H!J28/H!I28)</f>
        <v>-4.5230836302406159E-2</v>
      </c>
      <c r="K28" s="28">
        <f>LN(H!K28/H!J28)</f>
        <v>-9.017675122526024E-2</v>
      </c>
      <c r="L28" s="28">
        <f>LN(H!L28/H!K28)</f>
        <v>-5.4835345612548984E-2</v>
      </c>
      <c r="M28" s="28">
        <f>LN(H!M28/H!L28)</f>
        <v>-7.1242956964343795E-2</v>
      </c>
      <c r="N28" s="28">
        <f>LN(H!N28/H!M28)</f>
        <v>-4.0556982312170045E-2</v>
      </c>
      <c r="O28" s="28">
        <f>LN(H!O28/H!N28)</f>
        <v>-4.6436995180842043E-3</v>
      </c>
      <c r="P28" s="28">
        <f>LN(H!P28/H!O28)</f>
        <v>-4.9268953651301975E-2</v>
      </c>
      <c r="Q28" s="28">
        <f>LN(H!Q28/H!P28)</f>
        <v>-5.4012003952082145E-2</v>
      </c>
      <c r="R28" s="28">
        <f>LN(H!R28/H!Q28)</f>
        <v>-0.10393474063213834</v>
      </c>
      <c r="S28" s="28">
        <f>LN(H!S28/H!R28)</f>
        <v>-3.1393581401346793E-2</v>
      </c>
      <c r="T28" s="28">
        <f>LN(H!T28/H!S28)</f>
        <v>-9.8548910458519535E-3</v>
      </c>
      <c r="U28" s="28">
        <f>LN(H!U28/H!T28)</f>
        <v>1.606782396981063E-2</v>
      </c>
      <c r="V28" s="28">
        <f>LN(H!V28/H!U28)</f>
        <v>-6.1132158847754829E-3</v>
      </c>
      <c r="W28" s="28">
        <f>LN(H!W28/H!V28)</f>
        <v>-9.3858105644965585E-3</v>
      </c>
      <c r="X28" s="28">
        <f>LN(H!X28/H!W28)</f>
        <v>-8.1546746835785E-3</v>
      </c>
      <c r="Y28" s="28">
        <f>LN(H!Y28/H!X28)</f>
        <v>-1.1824457172686688E-2</v>
      </c>
      <c r="Z28" s="28">
        <f>LN(H!Z28/H!Y28)</f>
        <v>-1.2881514067621662E-3</v>
      </c>
      <c r="AA28" s="28">
        <f>LN(H!AA28/H!Z28)</f>
        <v>3.2661146935048714E-2</v>
      </c>
      <c r="AC28" s="28">
        <f t="shared" si="0"/>
        <v>-4.200045062956588E-2</v>
      </c>
      <c r="AD28" s="28">
        <f t="shared" si="1"/>
        <v>-6.0408574483345842E-2</v>
      </c>
      <c r="AE28" s="28">
        <f t="shared" si="2"/>
        <v>-4.8650595830990691E-2</v>
      </c>
      <c r="AF28" s="28">
        <f t="shared" si="3"/>
        <v>-3.488153641778373E-3</v>
      </c>
      <c r="AG28" s="28">
        <f t="shared" si="4"/>
        <v>6.5161794518666201E-3</v>
      </c>
      <c r="AH28" s="28">
        <f t="shared" si="5"/>
        <v>-5.4529585157168256E-2</v>
      </c>
      <c r="AI28" s="28">
        <f t="shared" si="6"/>
        <v>2.6347126833849936E-4</v>
      </c>
      <c r="AJ28" s="28">
        <f t="shared" si="7"/>
        <v>-3.2747405850991493E-2</v>
      </c>
    </row>
    <row r="29" spans="1:36" x14ac:dyDescent="0.15">
      <c r="A29" s="8">
        <v>27</v>
      </c>
      <c r="B29" s="11" t="s">
        <v>166</v>
      </c>
      <c r="C29" s="28"/>
      <c r="D29" s="28">
        <f>LN(H!D29/H!C29)</f>
        <v>1.3798962151660253E-2</v>
      </c>
      <c r="E29" s="28">
        <f>LN(H!E29/H!D29)</f>
        <v>-1.285051926496939E-2</v>
      </c>
      <c r="F29" s="28">
        <f>LN(H!F29/H!E29)</f>
        <v>-2.5862758372865415E-2</v>
      </c>
      <c r="G29" s="28">
        <f>LN(H!G29/H!F29)</f>
        <v>-0.12394556592693148</v>
      </c>
      <c r="H29" s="28">
        <f>LN(H!H29/H!G29)</f>
        <v>-7.9132022739337171E-2</v>
      </c>
      <c r="I29" s="28">
        <f>LN(H!I29/H!H29)</f>
        <v>-1.7493445793829328E-2</v>
      </c>
      <c r="J29" s="28">
        <f>LN(H!J29/H!I29)</f>
        <v>-5.7334187614507835E-2</v>
      </c>
      <c r="K29" s="28">
        <f>LN(H!K29/H!J29)</f>
        <v>-0.12988811934657624</v>
      </c>
      <c r="L29" s="28">
        <f>LN(H!L29/H!K29)</f>
        <v>-1.4444616733948597E-2</v>
      </c>
      <c r="M29" s="28">
        <f>LN(H!M29/H!L29)</f>
        <v>-7.201165160215188E-2</v>
      </c>
      <c r="N29" s="28">
        <f>LN(H!N29/H!M29)</f>
        <v>-1.9717160448735279E-2</v>
      </c>
      <c r="O29" s="28">
        <f>LN(H!O29/H!N29)</f>
        <v>4.6825788139656419E-2</v>
      </c>
      <c r="P29" s="28">
        <f>LN(H!P29/H!O29)</f>
        <v>1.8186538021370397E-2</v>
      </c>
      <c r="Q29" s="28">
        <f>LN(H!Q29/H!P29)</f>
        <v>-6.0548747867939415E-2</v>
      </c>
      <c r="R29" s="28">
        <f>LN(H!R29/H!Q29)</f>
        <v>-0.11454869073380067</v>
      </c>
      <c r="S29" s="28">
        <f>LN(H!S29/H!R29)</f>
        <v>-7.9383054845863412E-3</v>
      </c>
      <c r="T29" s="28">
        <f>LN(H!T29/H!S29)</f>
        <v>-3.475789605186605E-2</v>
      </c>
      <c r="U29" s="28">
        <f>LN(H!U29/H!T29)</f>
        <v>-1.3271012181739787E-2</v>
      </c>
      <c r="V29" s="28">
        <f>LN(H!V29/H!U29)</f>
        <v>-6.0855086563650754E-2</v>
      </c>
      <c r="W29" s="28">
        <f>LN(H!W29/H!V29)</f>
        <v>-4.8444745388384981E-2</v>
      </c>
      <c r="X29" s="28">
        <f>LN(H!X29/H!W29)</f>
        <v>-2.3369570258485659E-2</v>
      </c>
      <c r="Y29" s="28">
        <f>LN(H!Y29/H!X29)</f>
        <v>-1.1506407668292163E-2</v>
      </c>
      <c r="Z29" s="28">
        <f>LN(H!Z29/H!Y29)</f>
        <v>-1.9831028059867011E-2</v>
      </c>
      <c r="AA29" s="28">
        <f>LN(H!AA29/H!Z29)</f>
        <v>2.739167382058616E-2</v>
      </c>
      <c r="AC29" s="28">
        <f t="shared" si="0"/>
        <v>-5.1856862419586557E-2</v>
      </c>
      <c r="AD29" s="28">
        <f t="shared" si="1"/>
        <v>-5.8679147149183965E-2</v>
      </c>
      <c r="AE29" s="28">
        <f t="shared" si="2"/>
        <v>-2.3604683585059922E-2</v>
      </c>
      <c r="AF29" s="28">
        <f t="shared" si="3"/>
        <v>-3.613966208882545E-2</v>
      </c>
      <c r="AG29" s="28">
        <f t="shared" si="4"/>
        <v>-1.3152539691910052E-3</v>
      </c>
      <c r="AH29" s="28">
        <f t="shared" si="5"/>
        <v>-4.1141915367121945E-2</v>
      </c>
      <c r="AI29" s="28">
        <f t="shared" si="6"/>
        <v>-2.3080509043962531E-2</v>
      </c>
      <c r="AJ29" s="28">
        <f t="shared" si="7"/>
        <v>-3.7189023396558801E-2</v>
      </c>
    </row>
    <row r="30" spans="1:36" x14ac:dyDescent="0.15">
      <c r="A30" s="8">
        <v>28</v>
      </c>
      <c r="B30" s="11" t="s">
        <v>167</v>
      </c>
      <c r="C30" s="28"/>
      <c r="D30" s="28">
        <f>LN(H!D30/H!C30)</f>
        <v>-1.0657281027554047E-2</v>
      </c>
      <c r="E30" s="28">
        <f>LN(H!E30/H!D30)</f>
        <v>-2.737888677784402E-2</v>
      </c>
      <c r="F30" s="28">
        <f>LN(H!F30/H!E30)</f>
        <v>-4.4723026326998441E-2</v>
      </c>
      <c r="G30" s="28">
        <f>LN(H!G30/H!F30)</f>
        <v>-5.0660992275070059E-2</v>
      </c>
      <c r="H30" s="28">
        <f>LN(H!H30/H!G30)</f>
        <v>-7.0328039183133462E-2</v>
      </c>
      <c r="I30" s="28">
        <f>LN(H!I30/H!H30)</f>
        <v>-5.0687667259073791E-3</v>
      </c>
      <c r="J30" s="28">
        <f>LN(H!J30/H!I30)</f>
        <v>-3.8624632415935965E-2</v>
      </c>
      <c r="K30" s="28">
        <f>LN(H!K30/H!J30)</f>
        <v>-7.3446337301592002E-2</v>
      </c>
      <c r="L30" s="28">
        <f>LN(H!L30/H!K30)</f>
        <v>-8.8618740099344947E-3</v>
      </c>
      <c r="M30" s="28">
        <f>LN(H!M30/H!L30)</f>
        <v>-2.5351975365813621E-2</v>
      </c>
      <c r="N30" s="28">
        <f>LN(H!N30/H!M30)</f>
        <v>-7.9370703531318216E-3</v>
      </c>
      <c r="O30" s="28">
        <f>LN(H!O30/H!N30)</f>
        <v>1.9882901044649241E-2</v>
      </c>
      <c r="P30" s="28">
        <f>LN(H!P30/H!O30)</f>
        <v>1.0860793358121053E-3</v>
      </c>
      <c r="Q30" s="28">
        <f>LN(H!Q30/H!P30)</f>
        <v>-4.2935733780962937E-2</v>
      </c>
      <c r="R30" s="28">
        <f>LN(H!R30/H!Q30)</f>
        <v>-0.12628103350192499</v>
      </c>
      <c r="S30" s="28">
        <f>LN(H!S30/H!R30)</f>
        <v>4.5521638677115971E-2</v>
      </c>
      <c r="T30" s="28">
        <f>LN(H!T30/H!S30)</f>
        <v>-1.0965025476177772E-2</v>
      </c>
      <c r="U30" s="28">
        <f>LN(H!U30/H!T30)</f>
        <v>3.113212117281302E-2</v>
      </c>
      <c r="V30" s="28">
        <f>LN(H!V30/H!U30)</f>
        <v>-1.8386328780626342E-2</v>
      </c>
      <c r="W30" s="28">
        <f>LN(H!W30/H!V30)</f>
        <v>1.1916691136647407E-2</v>
      </c>
      <c r="X30" s="28">
        <f>LN(H!X30/H!W30)</f>
        <v>-1.7474498214184894E-2</v>
      </c>
      <c r="Y30" s="28">
        <f>LN(H!Y30/H!X30)</f>
        <v>-5.2524446692823763E-3</v>
      </c>
      <c r="Z30" s="28">
        <f>LN(H!Z30/H!Y30)</f>
        <v>2.0273325411566248E-2</v>
      </c>
      <c r="AA30" s="28">
        <f>LN(H!AA30/H!Z30)</f>
        <v>3.3574143949209496E-2</v>
      </c>
      <c r="AC30" s="28">
        <f t="shared" si="0"/>
        <v>-3.9631942257790674E-2</v>
      </c>
      <c r="AD30" s="28">
        <f t="shared" si="1"/>
        <v>-3.0844377889281582E-2</v>
      </c>
      <c r="AE30" s="28">
        <f t="shared" si="2"/>
        <v>-2.054522964506212E-2</v>
      </c>
      <c r="AF30" s="28">
        <f t="shared" si="3"/>
        <v>-7.5540803230571653E-4</v>
      </c>
      <c r="AG30" s="28">
        <f t="shared" si="4"/>
        <v>1.6198341563831122E-2</v>
      </c>
      <c r="AH30" s="28">
        <f t="shared" si="5"/>
        <v>-2.5694803767171853E-2</v>
      </c>
      <c r="AI30" s="28">
        <f t="shared" si="6"/>
        <v>5.6022480662455982E-3</v>
      </c>
      <c r="AJ30" s="28">
        <f t="shared" si="7"/>
        <v>-1.7838685410030749E-2</v>
      </c>
    </row>
    <row r="31" spans="1:36" x14ac:dyDescent="0.15">
      <c r="A31" s="8">
        <v>29</v>
      </c>
      <c r="B31" s="11" t="s">
        <v>168</v>
      </c>
      <c r="C31" s="28"/>
      <c r="D31" s="28">
        <f>LN(H!D31/H!C31)</f>
        <v>-7.3874536596835863E-2</v>
      </c>
      <c r="E31" s="28">
        <f>LN(H!E31/H!D31)</f>
        <v>-5.2324929981488556E-2</v>
      </c>
      <c r="F31" s="28">
        <f>LN(H!F31/H!E31)</f>
        <v>-3.8794711839936075E-3</v>
      </c>
      <c r="G31" s="28">
        <f>LN(H!G31/H!F31)</f>
        <v>-0.10551082660211211</v>
      </c>
      <c r="H31" s="28">
        <f>LN(H!H31/H!G31)</f>
        <v>-7.267626775300054E-2</v>
      </c>
      <c r="I31" s="28">
        <f>LN(H!I31/H!H31)</f>
        <v>1.7050736907856093E-2</v>
      </c>
      <c r="J31" s="28">
        <f>LN(H!J31/H!I31)</f>
        <v>-5.7951555292192064E-2</v>
      </c>
      <c r="K31" s="28">
        <f>LN(H!K31/H!J31)</f>
        <v>-7.7221405477005373E-2</v>
      </c>
      <c r="L31" s="28">
        <f>LN(H!L31/H!K31)</f>
        <v>-5.0141983889116705E-2</v>
      </c>
      <c r="M31" s="28">
        <f>LN(H!M31/H!L31)</f>
        <v>-3.1264594511087436E-2</v>
      </c>
      <c r="N31" s="28">
        <f>LN(H!N31/H!M31)</f>
        <v>-8.1021079778246675E-3</v>
      </c>
      <c r="O31" s="28">
        <f>LN(H!O31/H!N31)</f>
        <v>1.9675817609377349E-2</v>
      </c>
      <c r="P31" s="28">
        <f>LN(H!P31/H!O31)</f>
        <v>-4.5218868439861226E-2</v>
      </c>
      <c r="Q31" s="28">
        <f>LN(H!Q31/H!P31)</f>
        <v>-6.1261135667188417E-2</v>
      </c>
      <c r="R31" s="28">
        <f>LN(H!R31/H!Q31)</f>
        <v>-0.21379542001925197</v>
      </c>
      <c r="S31" s="28">
        <f>LN(H!S31/H!R31)</f>
        <v>6.0819001674323435E-2</v>
      </c>
      <c r="T31" s="28">
        <f>LN(H!T31/H!S31)</f>
        <v>5.678300830665766E-2</v>
      </c>
      <c r="U31" s="28">
        <f>LN(H!U31/H!T31)</f>
        <v>1.5874602962033222E-2</v>
      </c>
      <c r="V31" s="28">
        <f>LN(H!V31/H!U31)</f>
        <v>-8.1218653162306014E-3</v>
      </c>
      <c r="W31" s="28">
        <f>LN(H!W31/H!V31)</f>
        <v>2.2475780045497072E-2</v>
      </c>
      <c r="X31" s="28">
        <f>LN(H!X31/H!W31)</f>
        <v>-2.1590288587519046E-2</v>
      </c>
      <c r="Y31" s="28">
        <f>LN(H!Y31/H!X31)</f>
        <v>-3.2562754982862777E-4</v>
      </c>
      <c r="Z31" s="28">
        <f>LN(H!Z31/H!Y31)</f>
        <v>5.1123341990718954E-2</v>
      </c>
      <c r="AA31" s="28">
        <f>LN(H!AA31/H!Z31)</f>
        <v>2.720028280369283E-2</v>
      </c>
      <c r="AC31" s="28">
        <f t="shared" si="0"/>
        <v>-4.346815172254774E-2</v>
      </c>
      <c r="AD31" s="28">
        <f t="shared" si="1"/>
        <v>-4.4936329429445247E-2</v>
      </c>
      <c r="AE31" s="28">
        <f t="shared" si="2"/>
        <v>-4.7956120968520172E-2</v>
      </c>
      <c r="AF31" s="28">
        <f t="shared" si="3"/>
        <v>1.3084247482087663E-2</v>
      </c>
      <c r="AG31" s="28">
        <f t="shared" si="4"/>
        <v>2.5999332414861052E-2</v>
      </c>
      <c r="AH31" s="28">
        <f t="shared" si="5"/>
        <v>-4.6446225198982713E-2</v>
      </c>
      <c r="AI31" s="28">
        <f t="shared" si="6"/>
        <v>1.7927404331877686E-2</v>
      </c>
      <c r="AJ31" s="28">
        <f t="shared" si="7"/>
        <v>-2.3407990258588886E-2</v>
      </c>
    </row>
    <row r="32" spans="1:36" x14ac:dyDescent="0.15">
      <c r="A32" s="8">
        <v>30</v>
      </c>
      <c r="B32" s="11" t="s">
        <v>169</v>
      </c>
      <c r="C32" s="28"/>
      <c r="D32" s="28">
        <f>LN(H!D32/H!C32)</f>
        <v>-2.088422055822191E-3</v>
      </c>
      <c r="E32" s="28">
        <f>LN(H!E32/H!D32)</f>
        <v>2.4206070052917149E-3</v>
      </c>
      <c r="F32" s="28">
        <f>LN(H!F32/H!E32)</f>
        <v>2.003408151657679E-3</v>
      </c>
      <c r="G32" s="28">
        <f>LN(H!G32/H!F32)</f>
        <v>-8.7220037074804621E-2</v>
      </c>
      <c r="H32" s="28">
        <f>LN(H!H32/H!G32)</f>
        <v>-4.8681831747361098E-2</v>
      </c>
      <c r="I32" s="28">
        <f>LN(H!I32/H!H32)</f>
        <v>2.7760983078723545E-2</v>
      </c>
      <c r="J32" s="28">
        <f>LN(H!J32/H!I32)</f>
        <v>-3.0569327032394351E-2</v>
      </c>
      <c r="K32" s="28">
        <f>LN(H!K32/H!J32)</f>
        <v>-6.9163961258570175E-2</v>
      </c>
      <c r="L32" s="28">
        <f>LN(H!L32/H!K32)</f>
        <v>-3.5477589668800834E-5</v>
      </c>
      <c r="M32" s="28">
        <f>LN(H!M32/H!L32)</f>
        <v>2.7362872685186782E-2</v>
      </c>
      <c r="N32" s="28">
        <f>LN(H!N32/H!M32)</f>
        <v>2.0672614026882256E-2</v>
      </c>
      <c r="O32" s="28">
        <f>LN(H!O32/H!N32)</f>
        <v>5.1011849602196929E-2</v>
      </c>
      <c r="P32" s="28">
        <f>LN(H!P32/H!O32)</f>
        <v>1.2796498040407034E-2</v>
      </c>
      <c r="Q32" s="28">
        <f>LN(H!Q32/H!P32)</f>
        <v>-1.2593517455133565E-2</v>
      </c>
      <c r="R32" s="28">
        <f>LN(H!R32/H!Q32)</f>
        <v>-0.20584266815785837</v>
      </c>
      <c r="S32" s="28">
        <f>LN(H!S32/H!R32)</f>
        <v>0.11808370801520127</v>
      </c>
      <c r="T32" s="28">
        <f>LN(H!T32/H!S32)</f>
        <v>7.7748699980154851E-2</v>
      </c>
      <c r="U32" s="28">
        <f>LN(H!U32/H!T32)</f>
        <v>5.7002384936490399E-3</v>
      </c>
      <c r="V32" s="28">
        <f>LN(H!V32/H!U32)</f>
        <v>-1.5214157566390546E-2</v>
      </c>
      <c r="W32" s="28">
        <f>LN(H!W32/H!V32)</f>
        <v>3.8378634701112038E-2</v>
      </c>
      <c r="X32" s="28">
        <f>LN(H!X32/H!W32)</f>
        <v>-1.8415927298782987E-2</v>
      </c>
      <c r="Y32" s="28">
        <f>LN(H!Y32/H!X32)</f>
        <v>-4.352505940787255E-3</v>
      </c>
      <c r="Z32" s="28">
        <f>LN(H!Z32/H!Y32)</f>
        <v>2.9517556570335463E-2</v>
      </c>
      <c r="AA32" s="28">
        <f>LN(H!AA32/H!Z32)</f>
        <v>2.4495151517135185E-2</v>
      </c>
      <c r="AC32" s="28">
        <f t="shared" si="0"/>
        <v>-2.0743374117298558E-2</v>
      </c>
      <c r="AD32" s="28">
        <f t="shared" si="1"/>
        <v>-1.0346655833712862E-2</v>
      </c>
      <c r="AE32" s="28">
        <f t="shared" si="2"/>
        <v>-7.308825991037343E-3</v>
      </c>
      <c r="AF32" s="28">
        <f t="shared" si="3"/>
        <v>1.7639497661948479E-2</v>
      </c>
      <c r="AG32" s="28">
        <f t="shared" si="4"/>
        <v>1.6553400715561131E-2</v>
      </c>
      <c r="AH32" s="28">
        <f t="shared" si="5"/>
        <v>-8.8277409123751014E-3</v>
      </c>
      <c r="AI32" s="28">
        <f t="shared" si="6"/>
        <v>1.723221130705322E-2</v>
      </c>
      <c r="AJ32" s="28">
        <f t="shared" si="7"/>
        <v>-2.3537647501659996E-3</v>
      </c>
    </row>
    <row r="33" spans="1:36" x14ac:dyDescent="0.15">
      <c r="A33" s="8">
        <v>31</v>
      </c>
      <c r="B33" s="11" t="s">
        <v>170</v>
      </c>
      <c r="C33" s="28"/>
      <c r="D33" s="28">
        <f>LN(H!D33/H!C33)</f>
        <v>7.0223715925436136E-2</v>
      </c>
      <c r="E33" s="28">
        <f>LN(H!E33/H!D33)</f>
        <v>5.1544096926850691E-2</v>
      </c>
      <c r="F33" s="28">
        <f>LN(H!F33/H!E33)</f>
        <v>-3.0065224643535237E-2</v>
      </c>
      <c r="G33" s="28">
        <f>LN(H!G33/H!F33)</f>
        <v>-0.29462089519005302</v>
      </c>
      <c r="H33" s="28">
        <f>LN(H!H33/H!G33)</f>
        <v>1.90222361029285E-2</v>
      </c>
      <c r="I33" s="28">
        <f>LN(H!I33/H!H33)</f>
        <v>6.8469252521125804E-2</v>
      </c>
      <c r="J33" s="28">
        <f>LN(H!J33/H!I33)</f>
        <v>3.9391738110059003E-3</v>
      </c>
      <c r="K33" s="28">
        <f>LN(H!K33/H!J33)</f>
        <v>9.3593932583731932E-3</v>
      </c>
      <c r="L33" s="28">
        <f>LN(H!L33/H!K33)</f>
        <v>-4.8536937808674352E-2</v>
      </c>
      <c r="M33" s="28">
        <f>LN(H!M33/H!L33)</f>
        <v>-0.11082078404904694</v>
      </c>
      <c r="N33" s="28">
        <f>LN(H!N33/H!M33)</f>
        <v>0.12919266261244394</v>
      </c>
      <c r="O33" s="28">
        <f>LN(H!O33/H!N33)</f>
        <v>4.9822969332280219E-2</v>
      </c>
      <c r="P33" s="28">
        <f>LN(H!P33/H!O33)</f>
        <v>8.6641344434246585E-3</v>
      </c>
      <c r="Q33" s="28">
        <f>LN(H!Q33/H!P33)</f>
        <v>-5.1887976636055759E-2</v>
      </c>
      <c r="R33" s="28">
        <f>LN(H!R33/H!Q33)</f>
        <v>-0.23965370774818676</v>
      </c>
      <c r="S33" s="28">
        <f>LN(H!S33/H!R33)</f>
        <v>0.10768471021371441</v>
      </c>
      <c r="T33" s="28">
        <f>LN(H!T33/H!S33)</f>
        <v>6.1883137354134254E-3</v>
      </c>
      <c r="U33" s="28">
        <f>LN(H!U33/H!T33)</f>
        <v>-1.6609995020306814E-2</v>
      </c>
      <c r="V33" s="28">
        <f>LN(H!V33/H!U33)</f>
        <v>-0.11250744704244922</v>
      </c>
      <c r="W33" s="28">
        <f>LN(H!W33/H!V33)</f>
        <v>2.1896174504024275E-2</v>
      </c>
      <c r="X33" s="28">
        <f>LN(H!X33/H!W33)</f>
        <v>-6.873523324502695E-2</v>
      </c>
      <c r="Y33" s="28">
        <f>LN(H!Y33/H!X33)</f>
        <v>-2.9280129611807305E-2</v>
      </c>
      <c r="Z33" s="28">
        <f>LN(H!Z33/H!Y33)</f>
        <v>0.26753211695986756</v>
      </c>
      <c r="AA33" s="28">
        <f>LN(H!AA33/H!Z33)</f>
        <v>1.6978678847690318E-2</v>
      </c>
      <c r="AC33" s="28">
        <f t="shared" si="0"/>
        <v>-3.713010685653665E-2</v>
      </c>
      <c r="AD33" s="28">
        <f t="shared" si="1"/>
        <v>-3.3732984351796504E-3</v>
      </c>
      <c r="AE33" s="28">
        <f t="shared" si="2"/>
        <v>-2.5073974078964646E-2</v>
      </c>
      <c r="AF33" s="28">
        <f t="shared" si="3"/>
        <v>-3.3953637413669059E-2</v>
      </c>
      <c r="AG33" s="28">
        <f t="shared" si="4"/>
        <v>8.5076888731916864E-2</v>
      </c>
      <c r="AH33" s="28">
        <f t="shared" si="5"/>
        <v>-1.4223636257072148E-2</v>
      </c>
      <c r="AI33" s="28">
        <f t="shared" si="6"/>
        <v>1.0682809890925659E-2</v>
      </c>
      <c r="AJ33" s="28">
        <f t="shared" si="7"/>
        <v>-1.0540192075043453E-2</v>
      </c>
    </row>
    <row r="34" spans="1:36" x14ac:dyDescent="0.15">
      <c r="A34" s="8">
        <v>32</v>
      </c>
      <c r="B34" s="11" t="s">
        <v>171</v>
      </c>
      <c r="C34" s="28"/>
      <c r="D34" s="28">
        <f>LN(H!D34/H!C34)</f>
        <v>-1.4287387389680732E-2</v>
      </c>
      <c r="E34" s="28">
        <f>LN(H!E34/H!D34)</f>
        <v>-1.0366713310814037E-2</v>
      </c>
      <c r="F34" s="28">
        <f>LN(H!F34/H!E34)</f>
        <v>2.8042513240309267E-2</v>
      </c>
      <c r="G34" s="28">
        <f>LN(H!G34/H!F34)</f>
        <v>-9.1482696316491516E-2</v>
      </c>
      <c r="H34" s="28">
        <f>LN(H!H34/H!G34)</f>
        <v>-4.2238245904030081E-2</v>
      </c>
      <c r="I34" s="28">
        <f>LN(H!I34/H!H34)</f>
        <v>5.0131542728591154E-2</v>
      </c>
      <c r="J34" s="28">
        <f>LN(H!J34/H!I34)</f>
        <v>-6.7620735410721083E-2</v>
      </c>
      <c r="K34" s="28">
        <f>LN(H!K34/H!J34)</f>
        <v>-3.0598890454830507E-2</v>
      </c>
      <c r="L34" s="28">
        <f>LN(H!L34/H!K34)</f>
        <v>-7.8290296866560194E-2</v>
      </c>
      <c r="M34" s="28">
        <f>LN(H!M34/H!L34)</f>
        <v>-2.1284591588900725E-2</v>
      </c>
      <c r="N34" s="28">
        <f>LN(H!N34/H!M34)</f>
        <v>-3.3680208490282641E-3</v>
      </c>
      <c r="O34" s="28">
        <f>LN(H!O34/H!N34)</f>
        <v>4.5356980944731368E-2</v>
      </c>
      <c r="P34" s="28">
        <f>LN(H!P34/H!O34)</f>
        <v>1.1953990901382968E-2</v>
      </c>
      <c r="Q34" s="28">
        <f>LN(H!Q34/H!P34)</f>
        <v>-4.1509339760158033E-2</v>
      </c>
      <c r="R34" s="28">
        <f>LN(H!R34/H!Q34)</f>
        <v>-0.19984345326698552</v>
      </c>
      <c r="S34" s="28">
        <f>LN(H!S34/H!R34)</f>
        <v>5.7292402238102794E-2</v>
      </c>
      <c r="T34" s="28">
        <f>LN(H!T34/H!S34)</f>
        <v>-6.478968875081796E-3</v>
      </c>
      <c r="U34" s="28">
        <f>LN(H!U34/H!T34)</f>
        <v>5.0084709287799956E-2</v>
      </c>
      <c r="V34" s="28">
        <f>LN(H!V34/H!U34)</f>
        <v>-4.1201052748461094E-2</v>
      </c>
      <c r="W34" s="28">
        <f>LN(H!W34/H!V34)</f>
        <v>-3.2370262384399796E-3</v>
      </c>
      <c r="X34" s="28">
        <f>LN(H!X34/H!W34)</f>
        <v>-4.1036418131600742E-2</v>
      </c>
      <c r="Y34" s="28">
        <f>LN(H!Y34/H!X34)</f>
        <v>1.4778777426398142E-2</v>
      </c>
      <c r="Z34" s="28">
        <f>LN(H!Z34/H!Y34)</f>
        <v>4.6261655986461682E-2</v>
      </c>
      <c r="AA34" s="28">
        <f>LN(H!AA34/H!Z34)</f>
        <v>1.5085198413484236E-2</v>
      </c>
      <c r="AC34" s="28">
        <f t="shared" si="0"/>
        <v>-1.318271991248704E-2</v>
      </c>
      <c r="AD34" s="28">
        <f t="shared" si="1"/>
        <v>-4.0232507034008158E-2</v>
      </c>
      <c r="AE34" s="28">
        <f t="shared" si="2"/>
        <v>-2.5349883788585281E-2</v>
      </c>
      <c r="AF34" s="28">
        <f t="shared" si="3"/>
        <v>-8.3737513411567301E-3</v>
      </c>
      <c r="AG34" s="28">
        <f t="shared" si="4"/>
        <v>2.5375210608781354E-2</v>
      </c>
      <c r="AH34" s="28">
        <f t="shared" si="5"/>
        <v>-3.2791195411296721E-2</v>
      </c>
      <c r="AI34" s="28">
        <f t="shared" si="6"/>
        <v>4.282109390070051E-3</v>
      </c>
      <c r="AJ34" s="28">
        <f t="shared" si="7"/>
        <v>-1.5633420806732263E-2</v>
      </c>
    </row>
    <row r="35" spans="1:36" x14ac:dyDescent="0.15">
      <c r="A35" s="8">
        <v>33</v>
      </c>
      <c r="B35" s="11" t="s">
        <v>172</v>
      </c>
      <c r="C35" s="28"/>
      <c r="D35" s="28">
        <f>LN(H!D35/H!C35)</f>
        <v>-4.175616284924571E-3</v>
      </c>
      <c r="E35" s="28">
        <f>LN(H!E35/H!D35)</f>
        <v>2.3211302645364858E-3</v>
      </c>
      <c r="F35" s="28">
        <f>LN(H!F35/H!E35)</f>
        <v>-2.7024535322746301E-2</v>
      </c>
      <c r="G35" s="28">
        <f>LN(H!G35/H!F35)</f>
        <v>-8.5864050663383262E-2</v>
      </c>
      <c r="H35" s="28">
        <f>LN(H!H35/H!G35)</f>
        <v>-7.4990034463647923E-2</v>
      </c>
      <c r="I35" s="28">
        <f>LN(H!I35/H!H35)</f>
        <v>6.1942585754477851E-3</v>
      </c>
      <c r="J35" s="28">
        <f>LN(H!J35/H!I35)</f>
        <v>-4.2227448932489121E-2</v>
      </c>
      <c r="K35" s="28">
        <f>LN(H!K35/H!J35)</f>
        <v>-3.0428619042091737E-2</v>
      </c>
      <c r="L35" s="28">
        <f>LN(H!L35/H!K35)</f>
        <v>-4.3904141382959519E-2</v>
      </c>
      <c r="M35" s="28">
        <f>LN(H!M35/H!L35)</f>
        <v>-4.3437294426520695E-2</v>
      </c>
      <c r="N35" s="28">
        <f>LN(H!N35/H!M35)</f>
        <v>-1.4251391532737369E-2</v>
      </c>
      <c r="O35" s="28">
        <f>LN(H!O35/H!N35)</f>
        <v>3.6408494929699664E-2</v>
      </c>
      <c r="P35" s="28">
        <f>LN(H!P35/H!O35)</f>
        <v>2.6403658524771197E-3</v>
      </c>
      <c r="Q35" s="28">
        <f>LN(H!Q35/H!P35)</f>
        <v>-4.3597632635941552E-3</v>
      </c>
      <c r="R35" s="28">
        <f>LN(H!R35/H!Q35)</f>
        <v>-0.13501103457085231</v>
      </c>
      <c r="S35" s="28">
        <f>LN(H!S35/H!R35)</f>
        <v>8.65191509387803E-3</v>
      </c>
      <c r="T35" s="28">
        <f>LN(H!T35/H!S35)</f>
        <v>-7.1925868225153122E-2</v>
      </c>
      <c r="U35" s="28">
        <f>LN(H!U35/H!T35)</f>
        <v>7.9383500996682926E-2</v>
      </c>
      <c r="V35" s="28">
        <f>LN(H!V35/H!U35)</f>
        <v>-5.367313306756041E-3</v>
      </c>
      <c r="W35" s="28">
        <f>LN(H!W35/H!V35)</f>
        <v>1.491944751905629E-2</v>
      </c>
      <c r="X35" s="28">
        <f>LN(H!X35/H!W35)</f>
        <v>-2.9793301670585779E-2</v>
      </c>
      <c r="Y35" s="28">
        <f>LN(H!Y35/H!X35)</f>
        <v>3.4174101617969223E-2</v>
      </c>
      <c r="Z35" s="28">
        <f>LN(H!Z35/H!Y35)</f>
        <v>7.5269063948328496E-2</v>
      </c>
      <c r="AA35" s="28">
        <f>LN(H!AA35/H!Z35)</f>
        <v>4.0741929649281569E-2</v>
      </c>
      <c r="AC35" s="28">
        <f t="shared" si="0"/>
        <v>-3.5872646321958641E-2</v>
      </c>
      <c r="AD35" s="28">
        <f t="shared" si="1"/>
        <v>-3.484977906335969E-2</v>
      </c>
      <c r="AE35" s="28">
        <f t="shared" si="2"/>
        <v>-1.8334004391678333E-2</v>
      </c>
      <c r="AF35" s="28">
        <f t="shared" si="3"/>
        <v>-2.5567069373511448E-3</v>
      </c>
      <c r="AG35" s="28">
        <f t="shared" si="4"/>
        <v>5.0061698405193089E-2</v>
      </c>
      <c r="AH35" s="28">
        <f t="shared" si="5"/>
        <v>-2.6591891727519006E-2</v>
      </c>
      <c r="AI35" s="28">
        <f t="shared" si="6"/>
        <v>1.7175195066102947E-2</v>
      </c>
      <c r="AJ35" s="28">
        <f t="shared" si="7"/>
        <v>-1.3386112537224333E-2</v>
      </c>
    </row>
    <row r="36" spans="1:36" x14ac:dyDescent="0.15">
      <c r="A36" s="8">
        <v>34</v>
      </c>
      <c r="B36" s="11" t="s">
        <v>173</v>
      </c>
      <c r="C36" s="28"/>
      <c r="D36" s="28">
        <f>LN(H!D36/H!C36)</f>
        <v>1.310947056504785E-3</v>
      </c>
      <c r="E36" s="28">
        <f>LN(H!E36/H!D36)</f>
        <v>-1.6072902443518621E-4</v>
      </c>
      <c r="F36" s="28">
        <f>LN(H!F36/H!E36)</f>
        <v>-7.6150917148598068E-3</v>
      </c>
      <c r="G36" s="28">
        <f>LN(H!G36/H!F36)</f>
        <v>-8.9104987826094287E-2</v>
      </c>
      <c r="H36" s="28">
        <f>LN(H!H36/H!G36)</f>
        <v>-4.2881499201625824E-2</v>
      </c>
      <c r="I36" s="28">
        <f>LN(H!I36/H!H36)</f>
        <v>4.5300072581586331E-2</v>
      </c>
      <c r="J36" s="28">
        <f>LN(H!J36/H!I36)</f>
        <v>-4.6105974068402007E-2</v>
      </c>
      <c r="K36" s="28">
        <f>LN(H!K36/H!J36)</f>
        <v>-4.1253021685530848E-2</v>
      </c>
      <c r="L36" s="28">
        <f>LN(H!L36/H!K36)</f>
        <v>-1.2868030362738449E-2</v>
      </c>
      <c r="M36" s="28">
        <f>LN(H!M36/H!L36)</f>
        <v>-2.2439151623405568E-2</v>
      </c>
      <c r="N36" s="28">
        <f>LN(H!N36/H!M36)</f>
        <v>4.5417411275940423E-3</v>
      </c>
      <c r="O36" s="28">
        <f>LN(H!O36/H!N36)</f>
        <v>5.1003245872897847E-2</v>
      </c>
      <c r="P36" s="28">
        <f>LN(H!P36/H!O36)</f>
        <v>3.7533048994038538E-3</v>
      </c>
      <c r="Q36" s="28">
        <f>LN(H!Q36/H!P36)</f>
        <v>-3.8941271630019501E-2</v>
      </c>
      <c r="R36" s="28">
        <f>LN(H!R36/H!Q36)</f>
        <v>-0.16474225566094994</v>
      </c>
      <c r="S36" s="28">
        <f>LN(H!S36/H!R36)</f>
        <v>3.869258642468712E-2</v>
      </c>
      <c r="T36" s="28">
        <f>LN(H!T36/H!S36)</f>
        <v>-5.5919222998899619E-3</v>
      </c>
      <c r="U36" s="28">
        <f>LN(H!U36/H!T36)</f>
        <v>1.8316127828815445E-2</v>
      </c>
      <c r="V36" s="28">
        <f>LN(H!V36/H!U36)</f>
        <v>-3.6963426825043846E-2</v>
      </c>
      <c r="W36" s="28">
        <f>LN(H!W36/H!V36)</f>
        <v>2.8350261212883318E-3</v>
      </c>
      <c r="X36" s="28">
        <f>LN(H!X36/H!W36)</f>
        <v>-4.7814516677709612E-2</v>
      </c>
      <c r="Y36" s="28">
        <f>LN(H!Y36/H!X36)</f>
        <v>2.6321303772844463E-2</v>
      </c>
      <c r="Z36" s="28">
        <f>LN(H!Z36/H!Y36)</f>
        <v>-1.9234174160963437E-2</v>
      </c>
      <c r="AA36" s="28">
        <f>LN(H!AA36/H!Z36)</f>
        <v>3.8521024963913623E-2</v>
      </c>
      <c r="AC36" s="28">
        <f t="shared" si="0"/>
        <v>-1.8892447037085751E-2</v>
      </c>
      <c r="AD36" s="28">
        <f t="shared" si="1"/>
        <v>-2.3624887322496565E-2</v>
      </c>
      <c r="AE36" s="28">
        <f t="shared" si="2"/>
        <v>-2.2046878018796123E-2</v>
      </c>
      <c r="AF36" s="28">
        <f t="shared" si="3"/>
        <v>-1.3843742370507927E-2</v>
      </c>
      <c r="AG36" s="28">
        <f t="shared" si="4"/>
        <v>1.5202718191931549E-2</v>
      </c>
      <c r="AH36" s="28">
        <f t="shared" si="5"/>
        <v>-2.2835882670646342E-2</v>
      </c>
      <c r="AI36" s="28">
        <f t="shared" si="6"/>
        <v>-2.951319659593124E-3</v>
      </c>
      <c r="AJ36" s="28">
        <f t="shared" si="7"/>
        <v>-1.5062244311679884E-2</v>
      </c>
    </row>
    <row r="37" spans="1:36" x14ac:dyDescent="0.15">
      <c r="A37" s="8">
        <v>35</v>
      </c>
      <c r="B37" s="11" t="s">
        <v>174</v>
      </c>
      <c r="C37" s="28"/>
      <c r="D37" s="28">
        <f>LN(H!D37/H!C37)</f>
        <v>1.9275059176612951E-2</v>
      </c>
      <c r="E37" s="28">
        <f>LN(H!E37/H!D37)</f>
        <v>1.8321693846310799E-2</v>
      </c>
      <c r="F37" s="28">
        <f>LN(H!F37/H!E37)</f>
        <v>2.5155877253653738E-3</v>
      </c>
      <c r="G37" s="28">
        <f>LN(H!G37/H!F37)</f>
        <v>-5.264304463765665E-2</v>
      </c>
      <c r="H37" s="28">
        <f>LN(H!H37/H!G37)</f>
        <v>-5.1571288081556019E-2</v>
      </c>
      <c r="I37" s="28">
        <f>LN(H!I37/H!H37)</f>
        <v>3.6066743311946377E-2</v>
      </c>
      <c r="J37" s="28">
        <f>LN(H!J37/H!I37)</f>
        <v>-4.1407055542789499E-2</v>
      </c>
      <c r="K37" s="28">
        <f>LN(H!K37/H!J37)</f>
        <v>-6.2211806602926613E-2</v>
      </c>
      <c r="L37" s="28">
        <f>LN(H!L37/H!K37)</f>
        <v>2.897809568883023E-3</v>
      </c>
      <c r="M37" s="28">
        <f>LN(H!M37/H!L37)</f>
        <v>2.0740929381237758E-2</v>
      </c>
      <c r="N37" s="28">
        <f>LN(H!N37/H!M37)</f>
        <v>2.4000394475430419E-2</v>
      </c>
      <c r="O37" s="28">
        <f>LN(H!O37/H!N37)</f>
        <v>5.8084561074744495E-2</v>
      </c>
      <c r="P37" s="28">
        <f>LN(H!P37/H!O37)</f>
        <v>4.3750934480464972E-2</v>
      </c>
      <c r="Q37" s="28">
        <f>LN(H!Q37/H!P37)</f>
        <v>-4.0157013993272192E-2</v>
      </c>
      <c r="R37" s="28">
        <f>LN(H!R37/H!Q37)</f>
        <v>-0.20205666756087751</v>
      </c>
      <c r="S37" s="28">
        <f>LN(H!S37/H!R37)</f>
        <v>5.3175603001438455E-2</v>
      </c>
      <c r="T37" s="28">
        <f>LN(H!T37/H!S37)</f>
        <v>-1.4322308018404574E-2</v>
      </c>
      <c r="U37" s="28">
        <f>LN(H!U37/H!T37)</f>
        <v>5.6525647428870658E-3</v>
      </c>
      <c r="V37" s="28">
        <f>LN(H!V37/H!U37)</f>
        <v>-5.9158611475213646E-2</v>
      </c>
      <c r="W37" s="28">
        <f>LN(H!W37/H!V37)</f>
        <v>-1.7026042375857989E-2</v>
      </c>
      <c r="X37" s="28">
        <f>LN(H!X37/H!W37)</f>
        <v>-1.897197342210611E-2</v>
      </c>
      <c r="Y37" s="28">
        <f>LN(H!Y37/H!X37)</f>
        <v>-1.312903224069004E-3</v>
      </c>
      <c r="Z37" s="28">
        <f>LN(H!Z37/H!Y37)</f>
        <v>5.4871359986074619E-2</v>
      </c>
      <c r="AA37" s="28">
        <f>LN(H!AA37/H!Z37)</f>
        <v>2.7233083302932941E-2</v>
      </c>
      <c r="AC37" s="28">
        <f t="shared" si="0"/>
        <v>-9.4620615671180235E-3</v>
      </c>
      <c r="AD37" s="28">
        <f t="shared" si="1"/>
        <v>-1.1195945744032983E-2</v>
      </c>
      <c r="AE37" s="28">
        <f t="shared" si="2"/>
        <v>-1.7440516599500362E-2</v>
      </c>
      <c r="AF37" s="28">
        <f t="shared" si="3"/>
        <v>-2.0765274109739051E-2</v>
      </c>
      <c r="AG37" s="28">
        <f t="shared" si="4"/>
        <v>2.6930513354979518E-2</v>
      </c>
      <c r="AH37" s="28">
        <f t="shared" si="5"/>
        <v>-1.4318231171766668E-2</v>
      </c>
      <c r="AI37" s="28">
        <f t="shared" si="6"/>
        <v>-2.8793538104695876E-3</v>
      </c>
      <c r="AJ37" s="28">
        <f t="shared" si="7"/>
        <v>-9.2838021755223248E-3</v>
      </c>
    </row>
    <row r="38" spans="1:36" x14ac:dyDescent="0.15">
      <c r="A38" s="8">
        <v>36</v>
      </c>
      <c r="B38" s="11" t="s">
        <v>175</v>
      </c>
      <c r="C38" s="28"/>
      <c r="D38" s="28">
        <f>LN(H!D38/H!C38)</f>
        <v>4.972886252292287E-3</v>
      </c>
      <c r="E38" s="28">
        <f>LN(H!E38/H!D38)</f>
        <v>4.1294356879873192E-2</v>
      </c>
      <c r="F38" s="28">
        <f>LN(H!F38/H!E38)</f>
        <v>-2.7795628844725219E-4</v>
      </c>
      <c r="G38" s="28">
        <f>LN(H!G38/H!F38)</f>
        <v>-6.8081381397004634E-2</v>
      </c>
      <c r="H38" s="28">
        <f>LN(H!H38/H!G38)</f>
        <v>-1.5121655016006369E-2</v>
      </c>
      <c r="I38" s="28">
        <f>LN(H!I38/H!H38)</f>
        <v>5.0422493153462679E-2</v>
      </c>
      <c r="J38" s="28">
        <f>LN(H!J38/H!I38)</f>
        <v>-4.9833178162905591E-2</v>
      </c>
      <c r="K38" s="28">
        <f>LN(H!K38/H!J38)</f>
        <v>-7.1463230155014879E-2</v>
      </c>
      <c r="L38" s="28">
        <f>LN(H!L38/H!K38)</f>
        <v>-2.6474347766378342E-2</v>
      </c>
      <c r="M38" s="28">
        <f>LN(H!M38/H!L38)</f>
        <v>1.5650362845012724E-2</v>
      </c>
      <c r="N38" s="28">
        <f>LN(H!N38/H!M38)</f>
        <v>-1.4180385711796242E-2</v>
      </c>
      <c r="O38" s="28">
        <f>LN(H!O38/H!N38)</f>
        <v>5.38567522884374E-2</v>
      </c>
      <c r="P38" s="28">
        <f>LN(H!P38/H!O38)</f>
        <v>5.408785362971115E-2</v>
      </c>
      <c r="Q38" s="28">
        <f>LN(H!Q38/H!P38)</f>
        <v>5.2435290819451162E-2</v>
      </c>
      <c r="R38" s="28">
        <f>LN(H!R38/H!Q38)</f>
        <v>-0.18516748736034891</v>
      </c>
      <c r="S38" s="28">
        <f>LN(H!S38/H!R38)</f>
        <v>8.2025099533474075E-2</v>
      </c>
      <c r="T38" s="28">
        <f>LN(H!T38/H!S38)</f>
        <v>2.4757741843588546E-2</v>
      </c>
      <c r="U38" s="28">
        <f>LN(H!U38/H!T38)</f>
        <v>3.3179440253655939E-3</v>
      </c>
      <c r="V38" s="28">
        <f>LN(H!V38/H!U38)</f>
        <v>-5.8559576449970438E-2</v>
      </c>
      <c r="W38" s="28">
        <f>LN(H!W38/H!V38)</f>
        <v>2.8271200499363335E-2</v>
      </c>
      <c r="X38" s="28">
        <f>LN(H!X38/H!W38)</f>
        <v>6.5940912476189573E-3</v>
      </c>
      <c r="Y38" s="28">
        <f>LN(H!Y38/H!X38)</f>
        <v>4.74900622200482E-3</v>
      </c>
      <c r="Z38" s="28">
        <f>LN(H!Z38/H!Y38)</f>
        <v>2.5683125918322024E-2</v>
      </c>
      <c r="AA38" s="28">
        <f>LN(H!AA38/H!Z38)</f>
        <v>2.6067690233304915E-2</v>
      </c>
      <c r="AC38" s="28">
        <f t="shared" si="0"/>
        <v>1.6471714663755231E-3</v>
      </c>
      <c r="AD38" s="28">
        <f t="shared" si="1"/>
        <v>-2.9260155790216465E-2</v>
      </c>
      <c r="AE38" s="28">
        <f t="shared" si="2"/>
        <v>1.1447501782144978E-2</v>
      </c>
      <c r="AF38" s="28">
        <f t="shared" si="3"/>
        <v>8.7628023319319902E-4</v>
      </c>
      <c r="AG38" s="28">
        <f t="shared" si="4"/>
        <v>1.8833274124543917E-2</v>
      </c>
      <c r="AH38" s="28">
        <f t="shared" si="5"/>
        <v>-8.906327004035746E-3</v>
      </c>
      <c r="AI38" s="28">
        <f t="shared" si="6"/>
        <v>7.6101529424497192E-3</v>
      </c>
      <c r="AJ38" s="28">
        <f t="shared" si="7"/>
        <v>-8.6722561603835185E-4</v>
      </c>
    </row>
    <row r="39" spans="1:36" x14ac:dyDescent="0.15">
      <c r="A39" s="8">
        <v>37</v>
      </c>
      <c r="B39" s="11" t="s">
        <v>176</v>
      </c>
      <c r="C39" s="28"/>
      <c r="D39" s="28">
        <f>LN(H!D39/H!C39)</f>
        <v>1.949788043170313E-2</v>
      </c>
      <c r="E39" s="28">
        <f>LN(H!E39/H!D39)</f>
        <v>-1.7040324226647179E-2</v>
      </c>
      <c r="F39" s="28">
        <f>LN(H!F39/H!E39)</f>
        <v>-1.110498583216487E-2</v>
      </c>
      <c r="G39" s="28">
        <f>LN(H!G39/H!F39)</f>
        <v>-5.1207755072204666E-2</v>
      </c>
      <c r="H39" s="28">
        <f>LN(H!H39/H!G39)</f>
        <v>-4.4915209770236837E-2</v>
      </c>
      <c r="I39" s="28">
        <f>LN(H!I39/H!H39)</f>
        <v>-7.2635358337180805E-3</v>
      </c>
      <c r="J39" s="28">
        <f>LN(H!J39/H!I39)</f>
        <v>-5.7293370129252785E-2</v>
      </c>
      <c r="K39" s="28">
        <f>LN(H!K39/H!J39)</f>
        <v>1.1998447680970805E-2</v>
      </c>
      <c r="L39" s="28">
        <f>LN(H!L39/H!K39)</f>
        <v>-5.7058675375266437E-3</v>
      </c>
      <c r="M39" s="28">
        <f>LN(H!M39/H!L39)</f>
        <v>-2.0054492645791067E-2</v>
      </c>
      <c r="N39" s="28">
        <f>LN(H!N39/H!M39)</f>
        <v>2.5976568196329299E-2</v>
      </c>
      <c r="O39" s="28">
        <f>LN(H!O39/H!N39)</f>
        <v>4.6794343075333873E-2</v>
      </c>
      <c r="P39" s="28">
        <f>LN(H!P39/H!O39)</f>
        <v>-3.2171545203072818E-2</v>
      </c>
      <c r="Q39" s="28">
        <f>LN(H!Q39/H!P39)</f>
        <v>-7.7621046590705234E-2</v>
      </c>
      <c r="R39" s="28">
        <f>LN(H!R39/H!Q39)</f>
        <v>-0.33628525657286612</v>
      </c>
      <c r="S39" s="28">
        <f>LN(H!S39/H!R39)</f>
        <v>2.8086954741375215E-2</v>
      </c>
      <c r="T39" s="28">
        <f>LN(H!T39/H!S39)</f>
        <v>1.1677629824939598E-2</v>
      </c>
      <c r="U39" s="28">
        <f>LN(H!U39/H!T39)</f>
        <v>-6.2768377117344929E-3</v>
      </c>
      <c r="V39" s="28">
        <f>LN(H!V39/H!U39)</f>
        <v>4.3006246386455373E-2</v>
      </c>
      <c r="W39" s="28">
        <f>LN(H!W39/H!V39)</f>
        <v>4.9497010075263304E-2</v>
      </c>
      <c r="X39" s="28">
        <f>LN(H!X39/H!W39)</f>
        <v>-4.3175388708432627E-2</v>
      </c>
      <c r="Y39" s="28">
        <f>LN(H!Y39/H!X39)</f>
        <v>-6.1070159776103063E-2</v>
      </c>
      <c r="Z39" s="28">
        <f>LN(H!Z39/H!Y39)</f>
        <v>2.3257875624422046E-2</v>
      </c>
      <c r="AA39" s="28">
        <f>LN(H!AA39/H!Z39)</f>
        <v>2.5684372921786242E-2</v>
      </c>
      <c r="AC39" s="28">
        <f t="shared" si="0"/>
        <v>-2.6306362146994326E-2</v>
      </c>
      <c r="AD39" s="28">
        <f t="shared" si="1"/>
        <v>-9.015742887054078E-3</v>
      </c>
      <c r="AE39" s="28">
        <f t="shared" si="2"/>
        <v>-7.4239310109987008E-2</v>
      </c>
      <c r="AF39" s="28">
        <f t="shared" si="3"/>
        <v>1.094573197329823E-2</v>
      </c>
      <c r="AG39" s="28">
        <f t="shared" si="4"/>
        <v>-4.0426370766315917E-3</v>
      </c>
      <c r="AH39" s="28">
        <f t="shared" si="5"/>
        <v>-4.1627526498520542E-2</v>
      </c>
      <c r="AI39" s="28">
        <f t="shared" si="6"/>
        <v>5.3250935795745476E-3</v>
      </c>
      <c r="AJ39" s="28">
        <f t="shared" si="7"/>
        <v>-2.1965492481894808E-2</v>
      </c>
    </row>
    <row r="40" spans="1:36" x14ac:dyDescent="0.15">
      <c r="A40" s="8">
        <v>38</v>
      </c>
      <c r="B40" s="11" t="s">
        <v>177</v>
      </c>
      <c r="C40" s="28"/>
      <c r="D40" s="28">
        <f>LN(H!D40/H!C40)</f>
        <v>-2.7275488842589145E-2</v>
      </c>
      <c r="E40" s="28">
        <f>LN(H!E40/H!D40)</f>
        <v>-2.0246852880592209E-2</v>
      </c>
      <c r="F40" s="28">
        <f>LN(H!F40/H!E40)</f>
        <v>2.363080357558774E-2</v>
      </c>
      <c r="G40" s="28">
        <f>LN(H!G40/H!F40)</f>
        <v>-5.040647053584249E-2</v>
      </c>
      <c r="H40" s="28">
        <f>LN(H!H40/H!G40)</f>
        <v>-6.0559517813431371E-2</v>
      </c>
      <c r="I40" s="28">
        <f>LN(H!I40/H!H40)</f>
        <v>4.8196824957260362E-3</v>
      </c>
      <c r="J40" s="28">
        <f>LN(H!J40/H!I40)</f>
        <v>-2.8211619224418404E-2</v>
      </c>
      <c r="K40" s="28">
        <f>LN(H!K40/H!J40)</f>
        <v>-5.8465791468433718E-2</v>
      </c>
      <c r="L40" s="28">
        <f>LN(H!L40/H!K40)</f>
        <v>9.8995994015960674E-3</v>
      </c>
      <c r="M40" s="28">
        <f>LN(H!M40/H!L40)</f>
        <v>2.0000399169169226E-2</v>
      </c>
      <c r="N40" s="28">
        <f>LN(H!N40/H!M40)</f>
        <v>-2.7264618153868887E-2</v>
      </c>
      <c r="O40" s="28">
        <f>LN(H!O40/H!N40)</f>
        <v>8.2474558405831719E-2</v>
      </c>
      <c r="P40" s="28">
        <f>LN(H!P40/H!O40)</f>
        <v>-2.2011135298067652E-2</v>
      </c>
      <c r="Q40" s="28">
        <f>LN(H!Q40/H!P40)</f>
        <v>-3.2242981818120395E-2</v>
      </c>
      <c r="R40" s="28">
        <f>LN(H!R40/H!Q40)</f>
        <v>-0.17577723947775065</v>
      </c>
      <c r="S40" s="28">
        <f>LN(H!S40/H!R40)</f>
        <v>-1.0168239117233748E-3</v>
      </c>
      <c r="T40" s="28">
        <f>LN(H!T40/H!S40)</f>
        <v>-1.4082566769766859E-2</v>
      </c>
      <c r="U40" s="28">
        <f>LN(H!U40/H!T40)</f>
        <v>-4.6472601501255616E-2</v>
      </c>
      <c r="V40" s="28">
        <f>LN(H!V40/H!U40)</f>
        <v>-6.141139007728693E-2</v>
      </c>
      <c r="W40" s="28">
        <f>LN(H!W40/H!V40)</f>
        <v>-1.9580318696123922E-2</v>
      </c>
      <c r="X40" s="28">
        <f>LN(H!X40/H!W40)</f>
        <v>4.1381903623095427E-2</v>
      </c>
      <c r="Y40" s="28">
        <f>LN(H!Y40/H!X40)</f>
        <v>8.5522567092243887E-3</v>
      </c>
      <c r="Z40" s="28">
        <f>LN(H!Z40/H!Y40)</f>
        <v>1.8225726493771903E-2</v>
      </c>
      <c r="AA40" s="28">
        <f>LN(H!AA40/H!Z40)</f>
        <v>2.5874660800977417E-2</v>
      </c>
      <c r="AC40" s="28">
        <f t="shared" si="0"/>
        <v>-2.055247103171046E-2</v>
      </c>
      <c r="AD40" s="28">
        <f t="shared" si="1"/>
        <v>-1.6808406055191145E-2</v>
      </c>
      <c r="AE40" s="28">
        <f t="shared" si="2"/>
        <v>-2.9714724419966067E-2</v>
      </c>
      <c r="AF40" s="28">
        <f t="shared" si="3"/>
        <v>-2.0032994684267579E-2</v>
      </c>
      <c r="AG40" s="28">
        <f t="shared" si="4"/>
        <v>1.7550881334657903E-2</v>
      </c>
      <c r="AH40" s="28">
        <f t="shared" si="5"/>
        <v>-2.3261565237578608E-2</v>
      </c>
      <c r="AI40" s="28">
        <f t="shared" si="6"/>
        <v>-5.9390411771705238E-3</v>
      </c>
      <c r="AJ40" s="28">
        <f t="shared" si="7"/>
        <v>-1.6647405954421848E-2</v>
      </c>
    </row>
    <row r="41" spans="1:36" x14ac:dyDescent="0.15">
      <c r="A41" s="8">
        <v>39</v>
      </c>
      <c r="B41" s="11" t="s">
        <v>178</v>
      </c>
      <c r="C41" s="28"/>
      <c r="D41" s="28">
        <f>LN(H!D41/H!C41)</f>
        <v>-4.3897861164020772E-2</v>
      </c>
      <c r="E41" s="28">
        <f>LN(H!E41/H!D41)</f>
        <v>1.6876674926002214E-2</v>
      </c>
      <c r="F41" s="28">
        <f>LN(H!F41/H!E41)</f>
        <v>6.3728812169311533E-2</v>
      </c>
      <c r="G41" s="28">
        <f>LN(H!G41/H!F41)</f>
        <v>-1.4426684160230727E-2</v>
      </c>
      <c r="H41" s="28">
        <f>LN(H!H41/H!G41)</f>
        <v>-0.24783985256518215</v>
      </c>
      <c r="I41" s="28">
        <f>LN(H!I41/H!H41)</f>
        <v>0.40190996829555331</v>
      </c>
      <c r="J41" s="28">
        <f>LN(H!J41/H!I41)</f>
        <v>-0.29509128951974056</v>
      </c>
      <c r="K41" s="28">
        <f>LN(H!K41/H!J41)</f>
        <v>0.38857967896491868</v>
      </c>
      <c r="L41" s="28">
        <f>LN(H!L41/H!K41)</f>
        <v>-0.87382616441406824</v>
      </c>
      <c r="M41" s="28">
        <f>LN(H!M41/H!L41)</f>
        <v>0.75577572513308666</v>
      </c>
      <c r="N41" s="28">
        <f>LN(H!N41/H!M41)</f>
        <v>-5.2676756594919133E-2</v>
      </c>
      <c r="O41" s="28">
        <f>LN(H!O41/H!N41)</f>
        <v>-0.1168813028218582</v>
      </c>
      <c r="P41" s="28">
        <f>LN(H!P41/H!O41)</f>
        <v>-0.37070784418251462</v>
      </c>
      <c r="Q41" s="28">
        <f>LN(H!Q41/H!P41)</f>
        <v>0.42559785918067572</v>
      </c>
      <c r="R41" s="28">
        <f>LN(H!R41/H!Q41)</f>
        <v>-4.266487880991833E-2</v>
      </c>
      <c r="S41" s="28">
        <f>LN(H!S41/H!R41)</f>
        <v>0.16479134755269514</v>
      </c>
      <c r="T41" s="28">
        <f>LN(H!T41/H!S41)</f>
        <v>0.22015929577948387</v>
      </c>
      <c r="U41" s="28">
        <f>LN(H!U41/H!T41)</f>
        <v>6.3800823573184021E-2</v>
      </c>
      <c r="V41" s="28">
        <f>LN(H!V41/H!U41)</f>
        <v>0.13937888924926803</v>
      </c>
      <c r="W41" s="28">
        <f>LN(H!W41/H!V41)</f>
        <v>8.1706531286929757E-2</v>
      </c>
      <c r="X41" s="28">
        <f>LN(H!X41/H!W41)</f>
        <v>3.3953490312599896E-3</v>
      </c>
      <c r="Y41" s="28">
        <f>LN(H!Y41/H!X41)</f>
        <v>-0.12253657944641007</v>
      </c>
      <c r="Z41" s="28">
        <f>LN(H!Z41/H!Y41)</f>
        <v>-2.4510557568792665E-2</v>
      </c>
      <c r="AA41" s="28">
        <f>LN(H!AA41/H!Z41)</f>
        <v>2.8147413687316689E-2</v>
      </c>
      <c r="AC41" s="28">
        <f t="shared" si="0"/>
        <v>4.4049783733090833E-2</v>
      </c>
      <c r="AD41" s="28">
        <f t="shared" si="1"/>
        <v>-1.5447761286144519E-2</v>
      </c>
      <c r="AE41" s="28">
        <f t="shared" si="2"/>
        <v>1.202703618381594E-2</v>
      </c>
      <c r="AF41" s="28">
        <f t="shared" si="3"/>
        <v>0.10168817778402514</v>
      </c>
      <c r="AG41" s="28">
        <f t="shared" si="4"/>
        <v>-3.9633241109295343E-2</v>
      </c>
      <c r="AH41" s="28">
        <f t="shared" si="5"/>
        <v>-1.710362551164285E-3</v>
      </c>
      <c r="AI41" s="28">
        <f t="shared" si="6"/>
        <v>4.8692645699029966E-2</v>
      </c>
      <c r="AJ41" s="28">
        <f t="shared" si="7"/>
        <v>2.5768976467219606E-2</v>
      </c>
    </row>
    <row r="42" spans="1:36" x14ac:dyDescent="0.15">
      <c r="A42" s="8">
        <v>40</v>
      </c>
      <c r="B42" s="11" t="s">
        <v>179</v>
      </c>
      <c r="C42" s="28"/>
      <c r="D42" s="28">
        <f>LN(H!D42/H!C42)</f>
        <v>2.4138197176166214E-2</v>
      </c>
      <c r="E42" s="28">
        <f>LN(H!E42/H!D42)</f>
        <v>-1.7518872743772396E-2</v>
      </c>
      <c r="F42" s="28">
        <f>LN(H!F42/H!E42)</f>
        <v>2.1169271552682105E-2</v>
      </c>
      <c r="G42" s="28">
        <f>LN(H!G42/H!F42)</f>
        <v>-1.4654600915544672E-2</v>
      </c>
      <c r="H42" s="28">
        <f>LN(H!H42/H!G42)</f>
        <v>2.9922909528156676E-2</v>
      </c>
      <c r="I42" s="28">
        <f>LN(H!I42/H!H42)</f>
        <v>2.7677155205042991E-2</v>
      </c>
      <c r="J42" s="28">
        <f>LN(H!J42/H!I42)</f>
        <v>-8.0264643124703855E-2</v>
      </c>
      <c r="K42" s="28">
        <f>LN(H!K42/H!J42)</f>
        <v>-0.11823781814000754</v>
      </c>
      <c r="L42" s="28">
        <f>LN(H!L42/H!K42)</f>
        <v>-6.2448210610227831E-2</v>
      </c>
      <c r="M42" s="28">
        <f>LN(H!M42/H!L42)</f>
        <v>-5.7336404936851257E-2</v>
      </c>
      <c r="N42" s="28">
        <f>LN(H!N42/H!M42)</f>
        <v>-7.4414806644179377E-2</v>
      </c>
      <c r="O42" s="28">
        <f>LN(H!O42/H!N42)</f>
        <v>-2.5738411488500795E-2</v>
      </c>
      <c r="P42" s="28">
        <f>LN(H!P42/H!O42)</f>
        <v>5.1280093482788239E-2</v>
      </c>
      <c r="Q42" s="28">
        <f>LN(H!Q42/H!P42)</f>
        <v>-2.9618702250761371E-3</v>
      </c>
      <c r="R42" s="28">
        <f>LN(H!R42/H!Q42)</f>
        <v>-0.12681422821023722</v>
      </c>
      <c r="S42" s="28">
        <f>LN(H!S42/H!R42)</f>
        <v>3.357678873180777E-2</v>
      </c>
      <c r="T42" s="28">
        <f>LN(H!T42/H!S42)</f>
        <v>-5.9474134056285106E-2</v>
      </c>
      <c r="U42" s="28">
        <f>LN(H!U42/H!T42)</f>
        <v>-0.1570229100470116</v>
      </c>
      <c r="V42" s="28">
        <f>LN(H!V42/H!U42)</f>
        <v>-5.1152698291905316E-2</v>
      </c>
      <c r="W42" s="28">
        <f>LN(H!W42/H!V42)</f>
        <v>-6.0025334989799166E-2</v>
      </c>
      <c r="X42" s="28">
        <f>LN(H!X42/H!W42)</f>
        <v>-5.2442459931971684E-2</v>
      </c>
      <c r="Y42" s="28">
        <f>LN(H!Y42/H!X42)</f>
        <v>-3.1001109874140769E-2</v>
      </c>
      <c r="Z42" s="28">
        <f>LN(H!Z42/H!Y42)</f>
        <v>8.557687978741832E-3</v>
      </c>
      <c r="AA42" s="28">
        <f>LN(H!AA42/H!Z42)</f>
        <v>3.542649763843473E-2</v>
      </c>
      <c r="AC42" s="28">
        <f t="shared" si="0"/>
        <v>9.3191725253129413E-3</v>
      </c>
      <c r="AD42" s="28">
        <f t="shared" si="1"/>
        <v>-7.8540376691193972E-2</v>
      </c>
      <c r="AE42" s="28">
        <f t="shared" si="2"/>
        <v>-1.4131525541843626E-2</v>
      </c>
      <c r="AF42" s="28">
        <f t="shared" si="3"/>
        <v>-7.6023507463394563E-2</v>
      </c>
      <c r="AG42" s="28">
        <f t="shared" si="4"/>
        <v>4.3276919143452643E-3</v>
      </c>
      <c r="AH42" s="28">
        <f t="shared" si="5"/>
        <v>-4.6335951116518809E-2</v>
      </c>
      <c r="AI42" s="28">
        <f t="shared" si="6"/>
        <v>-4.5891807696742129E-2</v>
      </c>
      <c r="AJ42" s="28">
        <f t="shared" si="7"/>
        <v>-3.4082526526633058E-2</v>
      </c>
    </row>
    <row r="43" spans="1:36" x14ac:dyDescent="0.15">
      <c r="A43" s="8">
        <v>41</v>
      </c>
      <c r="B43" s="11" t="s">
        <v>180</v>
      </c>
      <c r="C43" s="28"/>
      <c r="D43" s="28">
        <f>LN(H!D43/H!C43)</f>
        <v>2.4426414165646337E-2</v>
      </c>
      <c r="E43" s="28">
        <f>LN(H!E43/H!D43)</f>
        <v>8.9811716686786589E-3</v>
      </c>
      <c r="F43" s="28">
        <f>LN(H!F43/H!E43)</f>
        <v>3.0974578611869585E-2</v>
      </c>
      <c r="G43" s="28">
        <f>LN(H!G43/H!F43)</f>
        <v>-3.8405219752845859E-2</v>
      </c>
      <c r="H43" s="28">
        <f>LN(H!H43/H!G43)</f>
        <v>1.0300743144321686E-3</v>
      </c>
      <c r="I43" s="28">
        <f>LN(H!I43/H!H43)</f>
        <v>4.1226061735449716E-2</v>
      </c>
      <c r="J43" s="28">
        <f>LN(H!J43/H!I43)</f>
        <v>-0.12222568411483049</v>
      </c>
      <c r="K43" s="28">
        <f>LN(H!K43/H!J43)</f>
        <v>-4.7300155255266901E-2</v>
      </c>
      <c r="L43" s="28">
        <f>LN(H!L43/H!K43)</f>
        <v>-1.2876154795600657E-3</v>
      </c>
      <c r="M43" s="28">
        <f>LN(H!M43/H!L43)</f>
        <v>2.4711623673138231E-2</v>
      </c>
      <c r="N43" s="28">
        <f>LN(H!N43/H!M43)</f>
        <v>-2.7877819522479426E-2</v>
      </c>
      <c r="O43" s="28">
        <f>LN(H!O43/H!N43)</f>
        <v>7.2928878396368746E-2</v>
      </c>
      <c r="P43" s="28">
        <f>LN(H!P43/H!O43)</f>
        <v>-2.2812444870356077E-2</v>
      </c>
      <c r="Q43" s="28">
        <f>LN(H!Q43/H!P43)</f>
        <v>-5.9012783546046568E-2</v>
      </c>
      <c r="R43" s="28">
        <f>LN(H!R43/H!Q43)</f>
        <v>-0.24603985240220741</v>
      </c>
      <c r="S43" s="28">
        <f>LN(H!S43/H!R43)</f>
        <v>3.9062339461706418E-2</v>
      </c>
      <c r="T43" s="28">
        <f>LN(H!T43/H!S43)</f>
        <v>3.321391199715161E-2</v>
      </c>
      <c r="U43" s="28">
        <f>LN(H!U43/H!T43)</f>
        <v>-0.13230917071951637</v>
      </c>
      <c r="V43" s="28">
        <f>LN(H!V43/H!U43)</f>
        <v>-5.2244898042380854E-2</v>
      </c>
      <c r="W43" s="28">
        <f>LN(H!W43/H!V43)</f>
        <v>2.3670294045253504E-2</v>
      </c>
      <c r="X43" s="28">
        <f>LN(H!X43/H!W43)</f>
        <v>2.4382516447872676E-2</v>
      </c>
      <c r="Y43" s="28">
        <f>LN(H!Y43/H!X43)</f>
        <v>2.6542877629845415E-2</v>
      </c>
      <c r="Z43" s="28">
        <f>LN(H!Z43/H!Y43)</f>
        <v>3.5666727611385098E-2</v>
      </c>
      <c r="AA43" s="28">
        <f>LN(H!AA43/H!Z43)</f>
        <v>2.9150716923944022E-2</v>
      </c>
      <c r="AC43" s="28">
        <f t="shared" si="0"/>
        <v>8.7613333155168536E-3</v>
      </c>
      <c r="AD43" s="28">
        <f t="shared" si="1"/>
        <v>-3.4795930139799737E-2</v>
      </c>
      <c r="AE43" s="28">
        <f t="shared" si="2"/>
        <v>-4.3174772592106975E-2</v>
      </c>
      <c r="AF43" s="28">
        <f t="shared" si="3"/>
        <v>-2.0657469254323886E-2</v>
      </c>
      <c r="AG43" s="28">
        <f t="shared" si="4"/>
        <v>3.0453440721724845E-2</v>
      </c>
      <c r="AH43" s="28">
        <f t="shared" si="5"/>
        <v>-3.8985351365953366E-2</v>
      </c>
      <c r="AI43" s="28">
        <f t="shared" si="6"/>
        <v>-1.4908780133056107E-3</v>
      </c>
      <c r="AJ43" s="28">
        <f t="shared" si="7"/>
        <v>-1.5564081356017138E-2</v>
      </c>
    </row>
    <row r="44" spans="1:36" x14ac:dyDescent="0.15">
      <c r="A44" s="8">
        <v>42</v>
      </c>
      <c r="B44" s="11" t="s">
        <v>181</v>
      </c>
      <c r="C44" s="28"/>
      <c r="D44" s="28">
        <f>LN(H!D44/H!C44)</f>
        <v>-1.4166136747530351E-2</v>
      </c>
      <c r="E44" s="28">
        <f>LN(H!E44/H!D44)</f>
        <v>-3.1461362811630096E-2</v>
      </c>
      <c r="F44" s="28">
        <f>LN(H!F44/H!E44)</f>
        <v>-8.0367369871350511E-4</v>
      </c>
      <c r="G44" s="28">
        <f>LN(H!G44/H!F44)</f>
        <v>-7.62737378401043E-2</v>
      </c>
      <c r="H44" s="28">
        <f>LN(H!H44/H!G44)</f>
        <v>-3.7507283765088321E-2</v>
      </c>
      <c r="I44" s="28">
        <f>LN(H!I44/H!H44)</f>
        <v>1.6645423718893184E-2</v>
      </c>
      <c r="J44" s="28">
        <f>LN(H!J44/H!I44)</f>
        <v>-6.7244509954833109E-2</v>
      </c>
      <c r="K44" s="28">
        <f>LN(H!K44/H!J44)</f>
        <v>-6.2034644799411599E-2</v>
      </c>
      <c r="L44" s="28">
        <f>LN(H!L44/H!K44)</f>
        <v>-3.4660687336337231E-2</v>
      </c>
      <c r="M44" s="28">
        <f>LN(H!M44/H!L44)</f>
        <v>-1.8690729273120481E-2</v>
      </c>
      <c r="N44" s="28">
        <f>LN(H!N44/H!M44)</f>
        <v>2.4223630733760087E-2</v>
      </c>
      <c r="O44" s="28">
        <f>LN(H!O44/H!N44)</f>
        <v>3.5081232328562195E-2</v>
      </c>
      <c r="P44" s="28">
        <f>LN(H!P44/H!O44)</f>
        <v>-1.9660587751837485E-2</v>
      </c>
      <c r="Q44" s="28">
        <f>LN(H!Q44/H!P44)</f>
        <v>-5.1056420836560687E-2</v>
      </c>
      <c r="R44" s="28">
        <f>LN(H!R44/H!Q44)</f>
        <v>-0.14226238690018819</v>
      </c>
      <c r="S44" s="28">
        <f>LN(H!S44/H!R44)</f>
        <v>5.0245575158660905E-2</v>
      </c>
      <c r="T44" s="28">
        <f>LN(H!T44/H!S44)</f>
        <v>3.0619878886009033E-2</v>
      </c>
      <c r="U44" s="28">
        <f>LN(H!U44/H!T44)</f>
        <v>-2.8459128121131411E-2</v>
      </c>
      <c r="V44" s="28">
        <f>LN(H!V44/H!U44)</f>
        <v>-3.220389127890725E-2</v>
      </c>
      <c r="W44" s="28">
        <f>LN(H!W44/H!V44)</f>
        <v>1.095721270402808E-2</v>
      </c>
      <c r="X44" s="28">
        <f>LN(H!X44/H!W44)</f>
        <v>2.7602916625266683E-3</v>
      </c>
      <c r="Y44" s="28">
        <f>LN(H!Y44/H!X44)</f>
        <v>-3.923708479984871E-3</v>
      </c>
      <c r="Z44" s="28">
        <f>LN(H!Z44/H!Y44)</f>
        <v>-1.1472557468490152E-3</v>
      </c>
      <c r="AA44" s="28">
        <f>LN(H!AA44/H!Z44)</f>
        <v>2.1560581690040648E-2</v>
      </c>
      <c r="AC44" s="28">
        <f t="shared" si="0"/>
        <v>-2.5880126879328606E-2</v>
      </c>
      <c r="AD44" s="28">
        <f t="shared" si="1"/>
        <v>-3.1681388125988467E-2</v>
      </c>
      <c r="AE44" s="28">
        <f t="shared" si="2"/>
        <v>-2.553051760027265E-2</v>
      </c>
      <c r="AF44" s="28">
        <f t="shared" si="3"/>
        <v>-3.265127229494976E-3</v>
      </c>
      <c r="AG44" s="28">
        <f t="shared" si="4"/>
        <v>5.4965391544022539E-3</v>
      </c>
      <c r="AH44" s="28">
        <f t="shared" si="5"/>
        <v>-2.8605952863130557E-2</v>
      </c>
      <c r="AI44" s="28">
        <f t="shared" si="6"/>
        <v>2.0497664466484836E-5</v>
      </c>
      <c r="AJ44" s="28">
        <f t="shared" si="7"/>
        <v>-1.8056355726618119E-2</v>
      </c>
    </row>
    <row r="45" spans="1:36" x14ac:dyDescent="0.15">
      <c r="A45" s="8">
        <v>43</v>
      </c>
      <c r="B45" s="11" t="s">
        <v>182</v>
      </c>
      <c r="C45" s="28"/>
      <c r="D45" s="28">
        <f>LN(H!D45/H!C45)</f>
        <v>-1.6662173430925378E-2</v>
      </c>
      <c r="E45" s="28">
        <f>LN(H!E45/H!D45)</f>
        <v>-1.4157497984707607E-2</v>
      </c>
      <c r="F45" s="28">
        <f>LN(H!F45/H!E45)</f>
        <v>-9.3955726075791758E-4</v>
      </c>
      <c r="G45" s="28">
        <f>LN(H!G45/H!F45)</f>
        <v>-8.0416471755098806E-2</v>
      </c>
      <c r="H45" s="28">
        <f>LN(H!H45/H!G45)</f>
        <v>-2.4756989884763721E-2</v>
      </c>
      <c r="I45" s="28">
        <f>LN(H!I45/H!H45)</f>
        <v>-4.227061541203099E-2</v>
      </c>
      <c r="J45" s="28">
        <f>LN(H!J45/H!I45)</f>
        <v>-4.8947957502815678E-2</v>
      </c>
      <c r="K45" s="28">
        <f>LN(H!K45/H!J45)</f>
        <v>-6.9355155883498013E-2</v>
      </c>
      <c r="L45" s="28">
        <f>LN(H!L45/H!K45)</f>
        <v>-0.14689386683370412</v>
      </c>
      <c r="M45" s="28">
        <f>LN(H!M45/H!L45)</f>
        <v>-6.6688478172493473E-2</v>
      </c>
      <c r="N45" s="28">
        <f>LN(H!N45/H!M45)</f>
        <v>-1.5459665745836754E-2</v>
      </c>
      <c r="O45" s="28">
        <f>LN(H!O45/H!N45)</f>
        <v>5.1703595132856585E-2</v>
      </c>
      <c r="P45" s="28">
        <f>LN(H!P45/H!O45)</f>
        <v>-5.6812205322969565E-2</v>
      </c>
      <c r="Q45" s="28">
        <f>LN(H!Q45/H!P45)</f>
        <v>-5.7883226543953302E-2</v>
      </c>
      <c r="R45" s="28">
        <f>LN(H!R45/H!Q45)</f>
        <v>-0.16183796809375522</v>
      </c>
      <c r="S45" s="28">
        <f>LN(H!S45/H!R45)</f>
        <v>0.10443227877793972</v>
      </c>
      <c r="T45" s="28">
        <f>LN(H!T45/H!S45)</f>
        <v>-5.9538477424615086E-2</v>
      </c>
      <c r="U45" s="28">
        <f>LN(H!U45/H!T45)</f>
        <v>-7.585803973909129E-2</v>
      </c>
      <c r="V45" s="28">
        <f>LN(H!V45/H!U45)</f>
        <v>-2.8286376114814542E-3</v>
      </c>
      <c r="W45" s="28">
        <f>LN(H!W45/H!V45)</f>
        <v>2.5989527791131013E-2</v>
      </c>
      <c r="X45" s="28">
        <f>LN(H!X45/H!W45)</f>
        <v>4.9636202929392595E-2</v>
      </c>
      <c r="Y45" s="28">
        <f>LN(H!Y45/H!X45)</f>
        <v>1.0107549229032342E-2</v>
      </c>
      <c r="Z45" s="28">
        <f>LN(H!Z45/H!Y45)</f>
        <v>-1.2989640922823306E-2</v>
      </c>
      <c r="AA45" s="28">
        <f>LN(H!AA45/H!Z45)</f>
        <v>2.0478552226771387E-2</v>
      </c>
      <c r="AC45" s="28">
        <f t="shared" si="0"/>
        <v>-3.2508226459471809E-2</v>
      </c>
      <c r="AD45" s="28">
        <f t="shared" si="1"/>
        <v>-6.9469024827669604E-2</v>
      </c>
      <c r="AE45" s="28">
        <f t="shared" si="2"/>
        <v>-2.4079505209976357E-2</v>
      </c>
      <c r="AF45" s="28">
        <f t="shared" si="3"/>
        <v>-1.2519884810932844E-2</v>
      </c>
      <c r="AG45" s="28">
        <f t="shared" si="4"/>
        <v>5.8654868443268086E-3</v>
      </c>
      <c r="AH45" s="28">
        <f t="shared" si="5"/>
        <v>-4.677426501882298E-2</v>
      </c>
      <c r="AI45" s="28">
        <f t="shared" si="6"/>
        <v>-5.6253704402104733E-3</v>
      </c>
      <c r="AJ45" s="28">
        <f t="shared" si="7"/>
        <v>-2.9360293304664026E-2</v>
      </c>
    </row>
    <row r="46" spans="1:36" x14ac:dyDescent="0.15">
      <c r="A46" s="8">
        <v>44</v>
      </c>
      <c r="B46" s="11" t="s">
        <v>183</v>
      </c>
      <c r="C46" s="28"/>
      <c r="D46" s="28">
        <f>LN(H!D46/H!C46)</f>
        <v>-4.4632521644724678E-2</v>
      </c>
      <c r="E46" s="28">
        <f>LN(H!E46/H!D46)</f>
        <v>-6.7505988572231813E-3</v>
      </c>
      <c r="F46" s="28">
        <f>LN(H!F46/H!E46)</f>
        <v>8.6237661610553008E-3</v>
      </c>
      <c r="G46" s="28">
        <f>LN(H!G46/H!F46)</f>
        <v>-4.6816953541379505E-2</v>
      </c>
      <c r="H46" s="28">
        <f>LN(H!H46/H!G46)</f>
        <v>-1.9389691769030711E-2</v>
      </c>
      <c r="I46" s="28">
        <f>LN(H!I46/H!H46)</f>
        <v>6.0100950016624952E-2</v>
      </c>
      <c r="J46" s="28">
        <f>LN(H!J46/H!I46)</f>
        <v>-7.7901910584673648E-2</v>
      </c>
      <c r="K46" s="28">
        <f>LN(H!K46/H!J46)</f>
        <v>-2.3938877472665383E-2</v>
      </c>
      <c r="L46" s="28">
        <f>LN(H!L46/H!K46)</f>
        <v>-8.9633875242255981E-2</v>
      </c>
      <c r="M46" s="28">
        <f>LN(H!M46/H!L46)</f>
        <v>7.7776570848612767E-2</v>
      </c>
      <c r="N46" s="28">
        <f>LN(H!N46/H!M46)</f>
        <v>8.6399389777833499E-2</v>
      </c>
      <c r="O46" s="28">
        <f>LN(H!O46/H!N46)</f>
        <v>7.3018419403168125E-2</v>
      </c>
      <c r="P46" s="28">
        <f>LN(H!P46/H!O46)</f>
        <v>-1.9721943460331414E-2</v>
      </c>
      <c r="Q46" s="28">
        <f>LN(H!Q46/H!P46)</f>
        <v>-0.13688550029723442</v>
      </c>
      <c r="R46" s="28">
        <f>LN(H!R46/H!Q46)</f>
        <v>-0.26565214454348507</v>
      </c>
      <c r="S46" s="28">
        <f>LN(H!S46/H!R46)</f>
        <v>0.13300661841051459</v>
      </c>
      <c r="T46" s="28">
        <f>LN(H!T46/H!S46)</f>
        <v>2.1466803139612391E-2</v>
      </c>
      <c r="U46" s="28">
        <f>LN(H!U46/H!T46)</f>
        <v>-1.9055381709091837E-2</v>
      </c>
      <c r="V46" s="28">
        <f>LN(H!V46/H!U46)</f>
        <v>-3.3431642321553989E-2</v>
      </c>
      <c r="W46" s="28">
        <f>LN(H!W46/H!V46)</f>
        <v>3.9000324678356138E-2</v>
      </c>
      <c r="X46" s="28">
        <f>LN(H!X46/H!W46)</f>
        <v>-3.8807174893923595E-2</v>
      </c>
      <c r="Y46" s="28">
        <f>LN(H!Y46/H!X46)</f>
        <v>-1.461078404194893E-2</v>
      </c>
      <c r="Z46" s="28">
        <f>LN(H!Z46/H!Y46)</f>
        <v>-1.0820749192782725E-2</v>
      </c>
      <c r="AA46" s="28">
        <f>LN(H!AA46/H!Z46)</f>
        <v>2.354699250882893E-2</v>
      </c>
      <c r="AC46" s="28">
        <f t="shared" si="0"/>
        <v>-8.4650559799062945E-4</v>
      </c>
      <c r="AD46" s="28">
        <f t="shared" si="1"/>
        <v>-5.4597405346297478E-3</v>
      </c>
      <c r="AE46" s="28">
        <f t="shared" si="2"/>
        <v>-4.3246910097473647E-2</v>
      </c>
      <c r="AF46" s="28">
        <f t="shared" si="3"/>
        <v>-6.1654142213201785E-3</v>
      </c>
      <c r="AG46" s="28">
        <f t="shared" si="4"/>
        <v>-6.2818024196757574E-4</v>
      </c>
      <c r="AH46" s="28">
        <f t="shared" si="5"/>
        <v>-2.4353325316051694E-2</v>
      </c>
      <c r="AI46" s="28">
        <f t="shared" si="6"/>
        <v>-4.0889514790629529E-3</v>
      </c>
      <c r="AJ46" s="28">
        <f t="shared" si="7"/>
        <v>-1.2194669260129293E-2</v>
      </c>
    </row>
    <row r="47" spans="1:36" x14ac:dyDescent="0.15">
      <c r="A47" s="8">
        <v>45</v>
      </c>
      <c r="B47" s="11" t="s">
        <v>184</v>
      </c>
      <c r="C47" s="28"/>
      <c r="D47" s="28">
        <f>LN(H!D47/H!C47)</f>
        <v>-9.9303644465612868E-3</v>
      </c>
      <c r="E47" s="28">
        <f>LN(H!E47/H!D47)</f>
        <v>-2.9489591884585453E-3</v>
      </c>
      <c r="F47" s="28">
        <f>LN(H!F47/H!E47)</f>
        <v>1.176173304501326E-2</v>
      </c>
      <c r="G47" s="28">
        <f>LN(H!G47/H!F47)</f>
        <v>-7.2226036502603702E-2</v>
      </c>
      <c r="H47" s="28">
        <f>LN(H!H47/H!G47)</f>
        <v>7.1672659632640828E-2</v>
      </c>
      <c r="I47" s="28">
        <f>LN(H!I47/H!H47)</f>
        <v>3.9929223141135575E-2</v>
      </c>
      <c r="J47" s="28">
        <f>LN(H!J47/H!I47)</f>
        <v>-7.9807270576223166E-2</v>
      </c>
      <c r="K47" s="28">
        <f>LN(H!K47/H!J47)</f>
        <v>-0.13895804722466609</v>
      </c>
      <c r="L47" s="28">
        <f>LN(H!L47/H!K47)</f>
        <v>-7.995494285063047E-2</v>
      </c>
      <c r="M47" s="28">
        <f>LN(H!M47/H!L47)</f>
        <v>7.7512406064563595E-3</v>
      </c>
      <c r="N47" s="28">
        <f>LN(H!N47/H!M47)</f>
        <v>2.0440990239909457E-3</v>
      </c>
      <c r="O47" s="28">
        <f>LN(H!O47/H!N47)</f>
        <v>8.9648321158524086E-2</v>
      </c>
      <c r="P47" s="28">
        <f>LN(H!P47/H!O47)</f>
        <v>8.3784758095285905E-2</v>
      </c>
      <c r="Q47" s="28">
        <f>LN(H!Q47/H!P47)</f>
        <v>-0.15897588739264101</v>
      </c>
      <c r="R47" s="28">
        <f>LN(H!R47/H!Q47)</f>
        <v>-6.5857791564097878E-2</v>
      </c>
      <c r="S47" s="28">
        <f>LN(H!S47/H!R47)</f>
        <v>5.5451153769424937E-2</v>
      </c>
      <c r="T47" s="28">
        <f>LN(H!T47/H!S47)</f>
        <v>-0.14041665945362006</v>
      </c>
      <c r="U47" s="28">
        <f>LN(H!U47/H!T47)</f>
        <v>1.9648797191964853E-2</v>
      </c>
      <c r="V47" s="28">
        <f>LN(H!V47/H!U47)</f>
        <v>-0.1117010510140766</v>
      </c>
      <c r="W47" s="28">
        <f>LN(H!W47/H!V47)</f>
        <v>-4.5354154508985826E-2</v>
      </c>
      <c r="X47" s="28">
        <f>LN(H!X47/H!W47)</f>
        <v>1.2236384702212812E-2</v>
      </c>
      <c r="Y47" s="28">
        <f>LN(H!Y47/H!X47)</f>
        <v>-2.0069377478950361E-2</v>
      </c>
      <c r="Z47" s="28">
        <f>LN(H!Z47/H!Y47)</f>
        <v>-4.287624179279409E-2</v>
      </c>
      <c r="AA47" s="28">
        <f>LN(H!AA47/H!Z47)</f>
        <v>2.1557149417520842E-2</v>
      </c>
      <c r="AC47" s="28">
        <f t="shared" si="0"/>
        <v>9.6377240255454827E-3</v>
      </c>
      <c r="AD47" s="28">
        <f t="shared" si="1"/>
        <v>-5.7784984204214483E-2</v>
      </c>
      <c r="AE47" s="28">
        <f t="shared" si="2"/>
        <v>8.1011081329920712E-4</v>
      </c>
      <c r="AF47" s="28">
        <f t="shared" si="3"/>
        <v>-5.3117336616500956E-2</v>
      </c>
      <c r="AG47" s="28">
        <f t="shared" si="4"/>
        <v>-1.3796156618074538E-2</v>
      </c>
      <c r="AH47" s="28">
        <f t="shared" si="5"/>
        <v>-2.8487436695457641E-2</v>
      </c>
      <c r="AI47" s="28">
        <f t="shared" si="6"/>
        <v>-3.8371894117091049E-2</v>
      </c>
      <c r="AJ47" s="28">
        <f t="shared" si="7"/>
        <v>-2.3637430424503367E-2</v>
      </c>
    </row>
    <row r="48" spans="1:36" x14ac:dyDescent="0.15">
      <c r="A48" s="8">
        <v>46</v>
      </c>
      <c r="B48" s="11" t="s">
        <v>185</v>
      </c>
      <c r="C48" s="28"/>
      <c r="D48" s="28">
        <f>LN(H!D48/H!C48)</f>
        <v>-7.0354181099569771E-2</v>
      </c>
      <c r="E48" s="28">
        <f>LN(H!E48/H!D48)</f>
        <v>-0.13419160358050064</v>
      </c>
      <c r="F48" s="28">
        <f>LN(H!F48/H!E48)</f>
        <v>-1.1345784620264978E-2</v>
      </c>
      <c r="G48" s="28">
        <f>LN(H!G48/H!F48)</f>
        <v>-6.429156882164834E-2</v>
      </c>
      <c r="H48" s="28">
        <f>LN(H!H48/H!G48)</f>
        <v>3.3522017739530119E-2</v>
      </c>
      <c r="I48" s="28">
        <f>LN(H!I48/H!H48)</f>
        <v>-2.518698568582501E-2</v>
      </c>
      <c r="J48" s="28">
        <f>LN(H!J48/H!I48)</f>
        <v>-0.23553101971341248</v>
      </c>
      <c r="K48" s="28">
        <f>LN(H!K48/H!J48)</f>
        <v>-5.351887342502442E-2</v>
      </c>
      <c r="L48" s="28">
        <f>LN(H!L48/H!K48)</f>
        <v>-7.6745938410199679E-2</v>
      </c>
      <c r="M48" s="28">
        <f>LN(H!M48/H!L48)</f>
        <v>-0.16763803557483048</v>
      </c>
      <c r="N48" s="28">
        <f>LN(H!N48/H!M48)</f>
        <v>-0.24729489045169623</v>
      </c>
      <c r="O48" s="28">
        <f>LN(H!O48/H!N48)</f>
        <v>-0.1290107540220983</v>
      </c>
      <c r="P48" s="28">
        <f>LN(H!P48/H!O48)</f>
        <v>0.11284805554419088</v>
      </c>
      <c r="Q48" s="28">
        <f>LN(H!Q48/H!P48)</f>
        <v>4.6638413161821813E-3</v>
      </c>
      <c r="R48" s="28">
        <f>LN(H!R48/H!Q48)</f>
        <v>-6.5493172901447155E-2</v>
      </c>
      <c r="S48" s="28">
        <f>LN(H!S48/H!R48)</f>
        <v>4.7211608661219241E-2</v>
      </c>
      <c r="T48" s="28">
        <f>LN(H!T48/H!S48)</f>
        <v>1.0131382109233034E-2</v>
      </c>
      <c r="U48" s="28">
        <f>LN(H!U48/H!T48)</f>
        <v>-0.19376636202893149</v>
      </c>
      <c r="V48" s="28">
        <f>LN(H!V48/H!U48)</f>
        <v>-0.16247201323252342</v>
      </c>
      <c r="W48" s="28">
        <f>LN(H!W48/H!V48)</f>
        <v>-5.6733671758727983E-2</v>
      </c>
      <c r="X48" s="28">
        <f>LN(H!X48/H!W48)</f>
        <v>-0.10923116346619319</v>
      </c>
      <c r="Y48" s="28">
        <f>LN(H!Y48/H!X48)</f>
        <v>-9.7936580528556333E-2</v>
      </c>
      <c r="Z48" s="28">
        <f>LN(H!Z48/H!Y48)</f>
        <v>-3.0826997132888299E-2</v>
      </c>
      <c r="AA48" s="28">
        <f>LN(H!AA48/H!Z48)</f>
        <v>2.6990454261723106E-2</v>
      </c>
      <c r="AC48" s="28">
        <f t="shared" si="0"/>
        <v>-4.0298784993741767E-2</v>
      </c>
      <c r="AD48" s="28">
        <f t="shared" si="1"/>
        <v>-0.15614575151503268</v>
      </c>
      <c r="AE48" s="28">
        <f t="shared" si="2"/>
        <v>-5.9560842803906321E-3</v>
      </c>
      <c r="AF48" s="28">
        <f t="shared" si="3"/>
        <v>-0.10241436567542861</v>
      </c>
      <c r="AG48" s="28">
        <f t="shared" si="4"/>
        <v>-3.3924374466573842E-2</v>
      </c>
      <c r="AH48" s="28">
        <f t="shared" si="5"/>
        <v>-8.1050917897711655E-2</v>
      </c>
      <c r="AI48" s="28">
        <f t="shared" si="6"/>
        <v>-7.6730618972108075E-2</v>
      </c>
      <c r="AJ48" s="28">
        <f t="shared" si="7"/>
        <v>-7.06890459009865E-2</v>
      </c>
    </row>
    <row r="49" spans="1:36" x14ac:dyDescent="0.15">
      <c r="A49" s="8">
        <v>47</v>
      </c>
      <c r="B49" s="11" t="s">
        <v>186</v>
      </c>
      <c r="C49" s="28"/>
      <c r="D49" s="28">
        <f>LN(H!D49/H!C49)</f>
        <v>1.5517115775834936E-2</v>
      </c>
      <c r="E49" s="28">
        <f>LN(H!E49/H!D49)</f>
        <v>2.8841986757202575E-2</v>
      </c>
      <c r="F49" s="28">
        <f>LN(H!F49/H!E49)</f>
        <v>-2.5257232439497634E-2</v>
      </c>
      <c r="G49" s="28">
        <f>LN(H!G49/H!F49)</f>
        <v>-1.8068775372046765E-3</v>
      </c>
      <c r="H49" s="28">
        <f>LN(H!H49/H!G49)</f>
        <v>2.8341369369116614E-2</v>
      </c>
      <c r="I49" s="28">
        <f>LN(H!I49/H!H49)</f>
        <v>1.2092827259460965E-2</v>
      </c>
      <c r="J49" s="28">
        <f>LN(H!J49/H!I49)</f>
        <v>4.3126383434411025E-2</v>
      </c>
      <c r="K49" s="28">
        <f>LN(H!K49/H!J49)</f>
        <v>-0.11895161172411252</v>
      </c>
      <c r="L49" s="28">
        <f>LN(H!L49/H!K49)</f>
        <v>-1.8280608538506857E-2</v>
      </c>
      <c r="M49" s="28">
        <f>LN(H!M49/H!L49)</f>
        <v>-5.1548727844788846E-2</v>
      </c>
      <c r="N49" s="28">
        <f>LN(H!N49/H!M49)</f>
        <v>-1.6651265062793102E-2</v>
      </c>
      <c r="O49" s="28">
        <f>LN(H!O49/H!N49)</f>
        <v>0.11227022642243069</v>
      </c>
      <c r="P49" s="28">
        <f>LN(H!P49/H!O49)</f>
        <v>5.384889077625122E-2</v>
      </c>
      <c r="Q49" s="28">
        <f>LN(H!Q49/H!P49)</f>
        <v>-0.11997536207559392</v>
      </c>
      <c r="R49" s="28">
        <f>LN(H!R49/H!Q49)</f>
        <v>-8.8056151732502558E-2</v>
      </c>
      <c r="S49" s="28">
        <f>LN(H!S49/H!R49)</f>
        <v>5.8606690403203918E-2</v>
      </c>
      <c r="T49" s="28">
        <f>LN(H!T49/H!S49)</f>
        <v>-6.1967196972079683E-2</v>
      </c>
      <c r="U49" s="28">
        <f>LN(H!U49/H!T49)</f>
        <v>-0.12320557246910549</v>
      </c>
      <c r="V49" s="28">
        <f>LN(H!V49/H!U49)</f>
        <v>-0.16287548596536369</v>
      </c>
      <c r="W49" s="28">
        <f>LN(H!W49/H!V49)</f>
        <v>-2.0089811489293886E-2</v>
      </c>
      <c r="X49" s="28">
        <f>LN(H!X49/H!W49)</f>
        <v>-0.12414581603183572</v>
      </c>
      <c r="Y49" s="28">
        <f>LN(H!Y49/H!X49)</f>
        <v>-3.9348084469257173E-2</v>
      </c>
      <c r="Z49" s="28">
        <f>LN(H!Z49/H!Y49)</f>
        <v>2.9183342157783298E-2</v>
      </c>
      <c r="AA49" s="28">
        <f>LN(H!AA49/H!Z49)</f>
        <v>2.8383935218181267E-2</v>
      </c>
      <c r="AC49" s="28">
        <f t="shared" si="0"/>
        <v>8.4424146818155681E-3</v>
      </c>
      <c r="AD49" s="28">
        <f t="shared" si="1"/>
        <v>-3.246116594715806E-2</v>
      </c>
      <c r="AE49" s="28">
        <f t="shared" si="2"/>
        <v>3.3388587587578704E-3</v>
      </c>
      <c r="AF49" s="28">
        <f t="shared" si="3"/>
        <v>-9.8456776585535685E-2</v>
      </c>
      <c r="AG49" s="28">
        <f t="shared" si="4"/>
        <v>6.0730643022357976E-3</v>
      </c>
      <c r="AH49" s="28">
        <f t="shared" si="5"/>
        <v>-1.4561153594200094E-2</v>
      </c>
      <c r="AI49" s="28">
        <f t="shared" si="6"/>
        <v>-5.9258086252621384E-2</v>
      </c>
      <c r="AJ49" s="28">
        <f t="shared" si="7"/>
        <v>-2.5107137067560622E-2</v>
      </c>
    </row>
    <row r="50" spans="1:36" x14ac:dyDescent="0.15">
      <c r="A50" s="8">
        <v>48</v>
      </c>
      <c r="B50" s="11" t="s">
        <v>187</v>
      </c>
      <c r="C50" s="28"/>
      <c r="D50" s="28">
        <f>LN(H!D50/H!C50)</f>
        <v>-1.8281703658777699E-2</v>
      </c>
      <c r="E50" s="28">
        <f>LN(H!E50/H!D50)</f>
        <v>-2.0980286180913854E-3</v>
      </c>
      <c r="F50" s="28">
        <f>LN(H!F50/H!E50)</f>
        <v>2.0582377337321333E-2</v>
      </c>
      <c r="G50" s="28">
        <f>LN(H!G50/H!F50)</f>
        <v>-7.9929146236565208E-3</v>
      </c>
      <c r="H50" s="28">
        <f>LN(H!H50/H!G50)</f>
        <v>2.4496262487748739E-2</v>
      </c>
      <c r="I50" s="28">
        <f>LN(H!I50/H!H50)</f>
        <v>7.9379922870713975E-3</v>
      </c>
      <c r="J50" s="28">
        <f>LN(H!J50/H!I50)</f>
        <v>-0.10961737948449853</v>
      </c>
      <c r="K50" s="28">
        <f>LN(H!K50/H!J50)</f>
        <v>-0.23793010285759433</v>
      </c>
      <c r="L50" s="28">
        <f>LN(H!L50/H!K50)</f>
        <v>-2.658270384986975E-2</v>
      </c>
      <c r="M50" s="28">
        <f>LN(H!M50/H!L50)</f>
        <v>3.5256425802349185E-3</v>
      </c>
      <c r="N50" s="28">
        <f>LN(H!N50/H!M50)</f>
        <v>-9.451500019610827E-2</v>
      </c>
      <c r="O50" s="28">
        <f>LN(H!O50/H!N50)</f>
        <v>8.8065159794098971E-2</v>
      </c>
      <c r="P50" s="28">
        <f>LN(H!P50/H!O50)</f>
        <v>0.18194203506683576</v>
      </c>
      <c r="Q50" s="28">
        <f>LN(H!Q50/H!P50)</f>
        <v>-4.5066808077483547E-2</v>
      </c>
      <c r="R50" s="28">
        <f>LN(H!R50/H!Q50)</f>
        <v>-0.11588882167457411</v>
      </c>
      <c r="S50" s="28">
        <f>LN(H!S50/H!R50)</f>
        <v>-5.1022238037845419E-2</v>
      </c>
      <c r="T50" s="28">
        <f>LN(H!T50/H!S50)</f>
        <v>-6.794056067198348E-2</v>
      </c>
      <c r="U50" s="28">
        <f>LN(H!U50/H!T50)</f>
        <v>-0.12041162673307657</v>
      </c>
      <c r="V50" s="28">
        <f>LN(H!V50/H!U50)</f>
        <v>-2.927640807619775E-2</v>
      </c>
      <c r="W50" s="28">
        <f>LN(H!W50/H!V50)</f>
        <v>-8.7223996659149317E-2</v>
      </c>
      <c r="X50" s="28">
        <f>LN(H!X50/H!W50)</f>
        <v>-5.496288790907293E-2</v>
      </c>
      <c r="Y50" s="28">
        <f>LN(H!Y50/H!X50)</f>
        <v>-3.0990477573669226E-2</v>
      </c>
      <c r="Z50" s="28">
        <f>LN(H!Z50/H!Y50)</f>
        <v>-2.9756770554383107E-2</v>
      </c>
      <c r="AA50" s="28">
        <f>LN(H!AA50/H!Z50)</f>
        <v>3.0021629523265959E-2</v>
      </c>
      <c r="AC50" s="28">
        <f t="shared" si="0"/>
        <v>8.585137774078714E-3</v>
      </c>
      <c r="AD50" s="28">
        <f t="shared" si="1"/>
        <v>-9.3023908761567201E-2</v>
      </c>
      <c r="AE50" s="28">
        <f t="shared" si="2"/>
        <v>1.1605865414206332E-2</v>
      </c>
      <c r="AF50" s="28">
        <f t="shared" si="3"/>
        <v>-7.1963096009896005E-2</v>
      </c>
      <c r="AG50" s="28">
        <f t="shared" si="4"/>
        <v>-1.0241872868262126E-2</v>
      </c>
      <c r="AH50" s="28">
        <f t="shared" si="5"/>
        <v>-4.0709021673680436E-2</v>
      </c>
      <c r="AI50" s="28">
        <f t="shared" si="6"/>
        <v>-4.8817637331783299E-2</v>
      </c>
      <c r="AJ50" s="28">
        <f t="shared" si="7"/>
        <v>-3.2813288109594663E-2</v>
      </c>
    </row>
    <row r="51" spans="1:36" x14ac:dyDescent="0.15">
      <c r="A51" s="8">
        <v>49</v>
      </c>
      <c r="B51" s="11" t="s">
        <v>188</v>
      </c>
      <c r="C51" s="28"/>
      <c r="D51" s="28">
        <f>LN(H!D51/H!C51)</f>
        <v>-1.3439004091872885E-2</v>
      </c>
      <c r="E51" s="28">
        <f>LN(H!E51/H!D51)</f>
        <v>-8.4191178885724954E-3</v>
      </c>
      <c r="F51" s="28">
        <f>LN(H!F51/H!E51)</f>
        <v>5.9020607946879466E-2</v>
      </c>
      <c r="G51" s="28">
        <f>LN(H!G51/H!F51)</f>
        <v>-5.2245392786749327E-2</v>
      </c>
      <c r="H51" s="28">
        <f>LN(H!H51/H!G51)</f>
        <v>-1.9875082125842262E-2</v>
      </c>
      <c r="I51" s="28">
        <f>LN(H!I51/H!H51)</f>
        <v>1.1836003041011792E-2</v>
      </c>
      <c r="J51" s="28">
        <f>LN(H!J51/H!I51)</f>
        <v>-5.4033411879562877E-2</v>
      </c>
      <c r="K51" s="28">
        <f>LN(H!K51/H!J51)</f>
        <v>-5.5420818366113345E-2</v>
      </c>
      <c r="L51" s="28">
        <f>LN(H!L51/H!K51)</f>
        <v>2.4782714936938094E-2</v>
      </c>
      <c r="M51" s="28">
        <f>LN(H!M51/H!L51)</f>
        <v>-2.594267819037134E-2</v>
      </c>
      <c r="N51" s="28">
        <f>LN(H!N51/H!M51)</f>
        <v>2.9589064424680091E-2</v>
      </c>
      <c r="O51" s="28">
        <f>LN(H!O51/H!N51)</f>
        <v>1.6137232509352964E-2</v>
      </c>
      <c r="P51" s="28">
        <f>LN(H!P51/H!O51)</f>
        <v>-0.1183126030194411</v>
      </c>
      <c r="Q51" s="28">
        <f>LN(H!Q51/H!P51)</f>
        <v>-4.984522276191815E-3</v>
      </c>
      <c r="R51" s="28">
        <f>LN(H!R51/H!Q51)</f>
        <v>-0.19474415651198365</v>
      </c>
      <c r="S51" s="28">
        <f>LN(H!S51/H!R51)</f>
        <v>1.431071053912835E-2</v>
      </c>
      <c r="T51" s="28">
        <f>LN(H!T51/H!S51)</f>
        <v>-2.1958537112647669E-2</v>
      </c>
      <c r="U51" s="28">
        <f>LN(H!U51/H!T51)</f>
        <v>7.265676150074632E-2</v>
      </c>
      <c r="V51" s="28">
        <f>LN(H!V51/H!U51)</f>
        <v>3.1279016483065379E-2</v>
      </c>
      <c r="W51" s="28">
        <f>LN(H!W51/H!V51)</f>
        <v>7.8648810472468397E-2</v>
      </c>
      <c r="X51" s="28">
        <f>LN(H!X51/H!W51)</f>
        <v>1.7816462140748262E-2</v>
      </c>
      <c r="Y51" s="28">
        <f>LN(H!Y51/H!X51)</f>
        <v>2.4696897283524442E-2</v>
      </c>
      <c r="Z51" s="28">
        <f>LN(H!Z51/H!Y51)</f>
        <v>4.2728427263391364E-2</v>
      </c>
      <c r="AA51" s="28">
        <f>LN(H!AA51/H!Z51)</f>
        <v>7.6670955771215498E-3</v>
      </c>
      <c r="AC51" s="28">
        <f t="shared" si="0"/>
        <v>-1.9365963626545655E-3</v>
      </c>
      <c r="AD51" s="28">
        <f t="shared" si="1"/>
        <v>-1.6205025814885872E-2</v>
      </c>
      <c r="AE51" s="28">
        <f t="shared" si="2"/>
        <v>-5.7518667751827048E-2</v>
      </c>
      <c r="AF51" s="28">
        <f t="shared" si="3"/>
        <v>3.5688502696876137E-2</v>
      </c>
      <c r="AG51" s="28">
        <f t="shared" si="4"/>
        <v>2.5030806708012446E-2</v>
      </c>
      <c r="AH51" s="28">
        <f t="shared" si="5"/>
        <v>-3.686184678335646E-2</v>
      </c>
      <c r="AI51" s="28">
        <f t="shared" si="6"/>
        <v>3.1691866701052257E-2</v>
      </c>
      <c r="AJ51" s="28">
        <f t="shared" si="7"/>
        <v>-5.4246311321051897E-3</v>
      </c>
    </row>
    <row r="52" spans="1:36" x14ac:dyDescent="0.15">
      <c r="A52" s="8">
        <v>50</v>
      </c>
      <c r="B52" s="11" t="s">
        <v>189</v>
      </c>
      <c r="C52" s="28"/>
      <c r="D52" s="28">
        <f>LN(H!D52/H!C52)</f>
        <v>-2.5725367848194809E-2</v>
      </c>
      <c r="E52" s="28">
        <f>LN(H!E52/H!D52)</f>
        <v>8.3895566437433844E-3</v>
      </c>
      <c r="F52" s="28">
        <f>LN(H!F52/H!E52)</f>
        <v>2.7566880214864177E-2</v>
      </c>
      <c r="G52" s="28">
        <f>LN(H!G52/H!F52)</f>
        <v>-7.2807115338073172E-2</v>
      </c>
      <c r="H52" s="28">
        <f>LN(H!H52/H!G52)</f>
        <v>-1.261124802271588E-2</v>
      </c>
      <c r="I52" s="28">
        <f>LN(H!I52/H!H52)</f>
        <v>2.6491176026142708E-2</v>
      </c>
      <c r="J52" s="28">
        <f>LN(H!J52/H!I52)</f>
        <v>-2.656294014676811E-3</v>
      </c>
      <c r="K52" s="28">
        <f>LN(H!K52/H!J52)</f>
        <v>1.0107844993526996E-2</v>
      </c>
      <c r="L52" s="28">
        <f>LN(H!L52/H!K52)</f>
        <v>1.7734298939647352E-2</v>
      </c>
      <c r="M52" s="28">
        <f>LN(H!M52/H!L52)</f>
        <v>4.2404443174331709E-2</v>
      </c>
      <c r="N52" s="28">
        <f>LN(H!N52/H!M52)</f>
        <v>3.1620431791329694E-2</v>
      </c>
      <c r="O52" s="28">
        <f>LN(H!O52/H!N52)</f>
        <v>2.4942180724872528E-2</v>
      </c>
      <c r="P52" s="28">
        <f>LN(H!P52/H!O52)</f>
        <v>3.4349533186322584E-2</v>
      </c>
      <c r="Q52" s="28">
        <f>LN(H!Q52/H!P52)</f>
        <v>-5.2389717446501276E-2</v>
      </c>
      <c r="R52" s="28">
        <f>LN(H!R52/H!Q52)</f>
        <v>-0.18576579119712194</v>
      </c>
      <c r="S52" s="28">
        <f>LN(H!S52/H!R52)</f>
        <v>7.8698131728163423E-2</v>
      </c>
      <c r="T52" s="28">
        <f>LN(H!T52/H!S52)</f>
        <v>1.2957090172157109E-2</v>
      </c>
      <c r="U52" s="28">
        <f>LN(H!U52/H!T52)</f>
        <v>-5.1793656871308392E-3</v>
      </c>
      <c r="V52" s="28">
        <f>LN(H!V52/H!U52)</f>
        <v>-2.4682787647959715E-2</v>
      </c>
      <c r="W52" s="28">
        <f>LN(H!W52/H!V52)</f>
        <v>2.6138729782229999E-2</v>
      </c>
      <c r="X52" s="28">
        <f>LN(H!X52/H!W52)</f>
        <v>6.3913899775303304E-2</v>
      </c>
      <c r="Y52" s="28">
        <f>LN(H!Y52/H!X52)</f>
        <v>1.9019100506771958E-2</v>
      </c>
      <c r="Z52" s="28">
        <f>LN(H!Z52/H!Y52)</f>
        <v>1.8407983902167354E-2</v>
      </c>
      <c r="AA52" s="28">
        <f>LN(H!AA52/H!Z52)</f>
        <v>5.8454649201339446E-3</v>
      </c>
      <c r="AC52" s="28">
        <f t="shared" si="0"/>
        <v>-4.5941500952077574E-3</v>
      </c>
      <c r="AD52" s="28">
        <f t="shared" si="1"/>
        <v>1.9842144976831788E-2</v>
      </c>
      <c r="AE52" s="28">
        <f t="shared" si="2"/>
        <v>-2.0033132600852939E-2</v>
      </c>
      <c r="AF52" s="28">
        <f t="shared" si="3"/>
        <v>1.4629513278919971E-2</v>
      </c>
      <c r="AG52" s="28">
        <f t="shared" si="4"/>
        <v>1.4424183109691084E-2</v>
      </c>
      <c r="AH52" s="28">
        <f t="shared" si="5"/>
        <v>-9.5493812010574722E-5</v>
      </c>
      <c r="AI52" s="28">
        <f t="shared" si="6"/>
        <v>1.4552514465459139E-2</v>
      </c>
      <c r="AJ52" s="28">
        <f t="shared" si="7"/>
        <v>4.0214968316316787E-3</v>
      </c>
    </row>
    <row r="53" spans="1:36" x14ac:dyDescent="0.15">
      <c r="A53" s="8">
        <v>51</v>
      </c>
      <c r="B53" s="11" t="s">
        <v>190</v>
      </c>
      <c r="C53" s="28"/>
      <c r="D53" s="28">
        <f>LN(H!D53/H!C53)</f>
        <v>-4.4183141236932497E-2</v>
      </c>
      <c r="E53" s="28">
        <f>LN(H!E53/H!D53)</f>
        <v>-3.8862855567880224E-2</v>
      </c>
      <c r="F53" s="28">
        <f>LN(H!F53/H!E53)</f>
        <v>7.2516379613546044E-3</v>
      </c>
      <c r="G53" s="28">
        <f>LN(H!G53/H!F53)</f>
        <v>-5.9909595522396303E-2</v>
      </c>
      <c r="H53" s="28">
        <f>LN(H!H53/H!G53)</f>
        <v>-4.1527436626934498E-2</v>
      </c>
      <c r="I53" s="28">
        <f>LN(H!I53/H!H53)</f>
        <v>-4.896878772979877E-2</v>
      </c>
      <c r="J53" s="28">
        <f>LN(H!J53/H!I53)</f>
        <v>-3.3031689788690054E-2</v>
      </c>
      <c r="K53" s="28">
        <f>LN(H!K53/H!J53)</f>
        <v>-9.780024701846482E-3</v>
      </c>
      <c r="L53" s="28">
        <f>LN(H!L53/H!K53)</f>
        <v>1.9319846230659608E-2</v>
      </c>
      <c r="M53" s="28">
        <f>LN(H!M53/H!L53)</f>
        <v>-1.6248303338662933E-2</v>
      </c>
      <c r="N53" s="28">
        <f>LN(H!N53/H!M53)</f>
        <v>-2.276324943182092E-3</v>
      </c>
      <c r="O53" s="28">
        <f>LN(H!O53/H!N53)</f>
        <v>2.8154920169396021E-2</v>
      </c>
      <c r="P53" s="28">
        <f>LN(H!P53/H!O53)</f>
        <v>7.27563207616235E-2</v>
      </c>
      <c r="Q53" s="28">
        <f>LN(H!Q53/H!P53)</f>
        <v>6.9166928338854156E-2</v>
      </c>
      <c r="R53" s="28">
        <f>LN(H!R53/H!Q53)</f>
        <v>-8.8151620968390382E-2</v>
      </c>
      <c r="S53" s="28">
        <f>LN(H!S53/H!R53)</f>
        <v>4.3744313093811049E-2</v>
      </c>
      <c r="T53" s="28">
        <f>LN(H!T53/H!S53)</f>
        <v>1.6245316316940581E-2</v>
      </c>
      <c r="U53" s="28">
        <f>LN(H!U53/H!T53)</f>
        <v>-5.7741430105907258E-2</v>
      </c>
      <c r="V53" s="28">
        <f>LN(H!V53/H!U53)</f>
        <v>-4.0730239739489756E-2</v>
      </c>
      <c r="W53" s="28">
        <f>LN(H!W53/H!V53)</f>
        <v>9.4207763001898214E-3</v>
      </c>
      <c r="X53" s="28">
        <f>LN(H!X53/H!W53)</f>
        <v>6.4627482399652242E-2</v>
      </c>
      <c r="Y53" s="28">
        <f>LN(H!Y53/H!X53)</f>
        <v>1.2643706182170476E-2</v>
      </c>
      <c r="Z53" s="28">
        <f>LN(H!Z53/H!Y53)</f>
        <v>-2.7383061577335249E-2</v>
      </c>
      <c r="AA53" s="28">
        <f>LN(H!AA53/H!Z53)</f>
        <v>1.100922291439942E-2</v>
      </c>
      <c r="AC53" s="28">
        <f t="shared" si="0"/>
        <v>-3.6403407497131036E-2</v>
      </c>
      <c r="AD53" s="28">
        <f t="shared" si="1"/>
        <v>-8.4032993083443912E-3</v>
      </c>
      <c r="AE53" s="28">
        <f t="shared" si="2"/>
        <v>2.513417227905887E-2</v>
      </c>
      <c r="AF53" s="28">
        <f t="shared" si="3"/>
        <v>-1.6356189657228738E-3</v>
      </c>
      <c r="AG53" s="28">
        <f t="shared" si="4"/>
        <v>-1.2433774935884511E-3</v>
      </c>
      <c r="AH53" s="28">
        <f t="shared" si="5"/>
        <v>8.3654364853572392E-3</v>
      </c>
      <c r="AI53" s="28">
        <f t="shared" si="6"/>
        <v>-1.488528413672465E-3</v>
      </c>
      <c r="AJ53" s="28">
        <f t="shared" si="7"/>
        <v>-4.7943869539766306E-3</v>
      </c>
    </row>
    <row r="54" spans="1:36" x14ac:dyDescent="0.15">
      <c r="A54" s="8">
        <v>52</v>
      </c>
      <c r="B54" s="11" t="s">
        <v>191</v>
      </c>
      <c r="C54" s="28"/>
      <c r="D54" s="28">
        <f>LN(H!D54/H!C54)</f>
        <v>2.1611756746518695E-3</v>
      </c>
      <c r="E54" s="28">
        <f>LN(H!E54/H!D54)</f>
        <v>-3.4089889061281538E-3</v>
      </c>
      <c r="F54" s="28">
        <f>LN(H!F54/H!E54)</f>
        <v>-3.0945050738785805E-2</v>
      </c>
      <c r="G54" s="28">
        <f>LN(H!G54/H!F54)</f>
        <v>-2.8338548975433836E-2</v>
      </c>
      <c r="H54" s="28">
        <f>LN(H!H54/H!G54)</f>
        <v>-4.6663695386981729E-2</v>
      </c>
      <c r="I54" s="28">
        <f>LN(H!I54/H!H54)</f>
        <v>-6.514899445866966E-3</v>
      </c>
      <c r="J54" s="28">
        <f>LN(H!J54/H!I54)</f>
        <v>-2.1397183333353966E-2</v>
      </c>
      <c r="K54" s="28">
        <f>LN(H!K54/H!J54)</f>
        <v>-3.1552946272358766E-2</v>
      </c>
      <c r="L54" s="28">
        <f>LN(H!L54/H!K54)</f>
        <v>-2.479924003635342E-2</v>
      </c>
      <c r="M54" s="28">
        <f>LN(H!M54/H!L54)</f>
        <v>-2.2246354127585879E-2</v>
      </c>
      <c r="N54" s="28">
        <f>LN(H!N54/H!M54)</f>
        <v>-2.5138788514580165E-2</v>
      </c>
      <c r="O54" s="28">
        <f>LN(H!O54/H!N54)</f>
        <v>-8.5592528531694366E-5</v>
      </c>
      <c r="P54" s="28">
        <f>LN(H!P54/H!O54)</f>
        <v>-5.3944856065783447E-2</v>
      </c>
      <c r="Q54" s="28">
        <f>LN(H!Q54/H!P54)</f>
        <v>-4.1505615162944973E-2</v>
      </c>
      <c r="R54" s="28">
        <f>LN(H!R54/H!Q54)</f>
        <v>-6.6221408576981208E-2</v>
      </c>
      <c r="S54" s="28">
        <f>LN(H!S54/H!R54)</f>
        <v>-2.0934958075659562E-2</v>
      </c>
      <c r="T54" s="28">
        <f>LN(H!T54/H!S54)</f>
        <v>-5.7391021444613763E-2</v>
      </c>
      <c r="U54" s="28">
        <f>LN(H!U54/H!T54)</f>
        <v>3.0858842925677348E-2</v>
      </c>
      <c r="V54" s="28">
        <f>LN(H!V54/H!U54)</f>
        <v>-6.5393836899131363E-2</v>
      </c>
      <c r="W54" s="28">
        <f>LN(H!W54/H!V54)</f>
        <v>-4.0260014112085935E-2</v>
      </c>
      <c r="X54" s="28">
        <f>LN(H!X54/H!W54)</f>
        <v>-3.5431094688033911E-2</v>
      </c>
      <c r="Y54" s="28">
        <f>LN(H!Y54/H!X54)</f>
        <v>-1.2499792092727075E-2</v>
      </c>
      <c r="Z54" s="28">
        <f>LN(H!Z54/H!Y54)</f>
        <v>-5.245575798135442E-2</v>
      </c>
      <c r="AA54" s="28">
        <f>LN(H!AA54/H!Z54)</f>
        <v>2.1085053144393125E-2</v>
      </c>
      <c r="AC54" s="28">
        <f t="shared" si="0"/>
        <v>-2.31742366906393E-2</v>
      </c>
      <c r="AD54" s="28">
        <f t="shared" si="1"/>
        <v>-2.5026902456846439E-2</v>
      </c>
      <c r="AE54" s="28">
        <f t="shared" si="2"/>
        <v>-3.6538486081980175E-2</v>
      </c>
      <c r="AF54" s="28">
        <f t="shared" si="3"/>
        <v>-3.3523424843637524E-2</v>
      </c>
      <c r="AG54" s="28">
        <f t="shared" si="4"/>
        <v>-1.4623498976562788E-2</v>
      </c>
      <c r="AH54" s="28">
        <f t="shared" si="5"/>
        <v>-3.0782694269413307E-2</v>
      </c>
      <c r="AI54" s="28">
        <f t="shared" si="6"/>
        <v>-2.64359526434845E-2</v>
      </c>
      <c r="AJ54" s="28">
        <f t="shared" si="7"/>
        <v>-2.7616771621530679E-2</v>
      </c>
    </row>
    <row r="55" spans="1:36" x14ac:dyDescent="0.15">
      <c r="A55" s="8">
        <v>53</v>
      </c>
      <c r="B55" s="11" t="s">
        <v>192</v>
      </c>
      <c r="C55" s="28"/>
      <c r="D55" s="28">
        <f>LN(H!D55/H!C55)</f>
        <v>-4.32231131695128E-2</v>
      </c>
      <c r="E55" s="28">
        <f>LN(H!E55/H!D55)</f>
        <v>1.5438640109449229E-2</v>
      </c>
      <c r="F55" s="28">
        <f>LN(H!F55/H!E55)</f>
        <v>-7.5333294800148054E-2</v>
      </c>
      <c r="G55" s="28">
        <f>LN(H!G55/H!F55)</f>
        <v>-0.12990345532849443</v>
      </c>
      <c r="H55" s="28">
        <f>LN(H!H55/H!G55)</f>
        <v>-1.5816560335343295E-2</v>
      </c>
      <c r="I55" s="28">
        <f>LN(H!I55/H!H55)</f>
        <v>-3.1857139302070403E-2</v>
      </c>
      <c r="J55" s="28">
        <f>LN(H!J55/H!I55)</f>
        <v>-6.4605524827751615E-2</v>
      </c>
      <c r="K55" s="28">
        <f>LN(H!K55/H!J55)</f>
        <v>-5.5673676363487822E-2</v>
      </c>
      <c r="L55" s="28">
        <f>LN(H!L55/H!K55)</f>
        <v>-3.6944930326521373E-2</v>
      </c>
      <c r="M55" s="28">
        <f>LN(H!M55/H!L55)</f>
        <v>-4.8020842926742163E-2</v>
      </c>
      <c r="N55" s="28">
        <f>LN(H!N55/H!M55)</f>
        <v>-4.9130785787360527E-2</v>
      </c>
      <c r="O55" s="28">
        <f>LN(H!O55/H!N55)</f>
        <v>2.1935240714294223E-2</v>
      </c>
      <c r="P55" s="28">
        <f>LN(H!P55/H!O55)</f>
        <v>-4.8861748556921339E-2</v>
      </c>
      <c r="Q55" s="28">
        <f>LN(H!Q55/H!P55)</f>
        <v>-9.3338085581927424E-2</v>
      </c>
      <c r="R55" s="28">
        <f>LN(H!R55/H!Q55)</f>
        <v>-0.1601527034108646</v>
      </c>
      <c r="S55" s="28">
        <f>LN(H!S55/H!R55)</f>
        <v>1.8659542947891052E-2</v>
      </c>
      <c r="T55" s="28">
        <f>LN(H!T55/H!S55)</f>
        <v>-1.2417660693585615E-3</v>
      </c>
      <c r="U55" s="28">
        <f>LN(H!U55/H!T55)</f>
        <v>3.869407210773787E-2</v>
      </c>
      <c r="V55" s="28">
        <f>LN(H!V55/H!U55)</f>
        <v>-3.365163911482006E-2</v>
      </c>
      <c r="W55" s="28">
        <f>LN(H!W55/H!V55)</f>
        <v>-1.8327772830795921E-2</v>
      </c>
      <c r="X55" s="28">
        <f>LN(H!X55/H!W55)</f>
        <v>-1.1427274263211011E-2</v>
      </c>
      <c r="Y55" s="28">
        <f>LN(H!Y55/H!X55)</f>
        <v>-1.2651511753120431E-2</v>
      </c>
      <c r="Z55" s="28">
        <f>LN(H!Z55/H!Y55)</f>
        <v>-2.5252736893526903E-2</v>
      </c>
      <c r="AA55" s="28">
        <f>LN(H!AA55/H!Z55)</f>
        <v>2.5624432143550611E-2</v>
      </c>
      <c r="AC55" s="28">
        <f t="shared" si="0"/>
        <v>-4.7494361931321387E-2</v>
      </c>
      <c r="AD55" s="28">
        <f t="shared" si="1"/>
        <v>-5.0875152046372704E-2</v>
      </c>
      <c r="AE55" s="28">
        <f t="shared" si="2"/>
        <v>-5.2351550777505619E-2</v>
      </c>
      <c r="AF55" s="28">
        <f t="shared" si="3"/>
        <v>-5.1908760340895364E-3</v>
      </c>
      <c r="AG55" s="28">
        <f t="shared" si="4"/>
        <v>-4.0932721676989079E-3</v>
      </c>
      <c r="AH55" s="28">
        <f t="shared" si="5"/>
        <v>-5.1613351411939158E-2</v>
      </c>
      <c r="AI55" s="28">
        <f t="shared" si="6"/>
        <v>-4.7792745841930507E-3</v>
      </c>
      <c r="AJ55" s="28">
        <f t="shared" si="7"/>
        <v>-3.442780523693665E-2</v>
      </c>
    </row>
    <row r="56" spans="1:36" x14ac:dyDescent="0.15">
      <c r="A56" s="8">
        <v>54</v>
      </c>
      <c r="B56" s="11" t="s">
        <v>193</v>
      </c>
      <c r="C56" s="28"/>
      <c r="D56" s="28">
        <f>LN(H!D56/H!C56)</f>
        <v>-5.1055369858433716E-2</v>
      </c>
      <c r="E56" s="28">
        <f>LN(H!E56/H!D56)</f>
        <v>2.1209155516993643E-2</v>
      </c>
      <c r="F56" s="28">
        <f>LN(H!F56/H!E56)</f>
        <v>-3.4968422533768369E-2</v>
      </c>
      <c r="G56" s="28">
        <f>LN(H!G56/H!F56)</f>
        <v>-0.11035908190000725</v>
      </c>
      <c r="H56" s="28">
        <f>LN(H!H56/H!G56)</f>
        <v>-4.6611712189290451E-2</v>
      </c>
      <c r="I56" s="28">
        <f>LN(H!I56/H!H56)</f>
        <v>-2.7422953870137923E-2</v>
      </c>
      <c r="J56" s="28">
        <f>LN(H!J56/H!I56)</f>
        <v>-4.519718842534818E-2</v>
      </c>
      <c r="K56" s="28">
        <f>LN(H!K56/H!J56)</f>
        <v>-9.2019534073056533E-2</v>
      </c>
      <c r="L56" s="28">
        <f>LN(H!L56/H!K56)</f>
        <v>-1.3791408142448603E-2</v>
      </c>
      <c r="M56" s="28">
        <f>LN(H!M56/H!L56)</f>
        <v>-5.5192581844757095E-2</v>
      </c>
      <c r="N56" s="28">
        <f>LN(H!N56/H!M56)</f>
        <v>-1.753890567581631E-2</v>
      </c>
      <c r="O56" s="28">
        <f>LN(H!O56/H!N56)</f>
        <v>1.8218243616187089E-2</v>
      </c>
      <c r="P56" s="28">
        <f>LN(H!P56/H!O56)</f>
        <v>-1.2868896962288481E-2</v>
      </c>
      <c r="Q56" s="28">
        <f>LN(H!Q56/H!P56)</f>
        <v>-5.7938806904298264E-2</v>
      </c>
      <c r="R56" s="28">
        <f>LN(H!R56/H!Q56)</f>
        <v>-9.7810181359757289E-2</v>
      </c>
      <c r="S56" s="28">
        <f>LN(H!S56/H!R56)</f>
        <v>-3.4371284424929545E-2</v>
      </c>
      <c r="T56" s="28">
        <f>LN(H!T56/H!S56)</f>
        <v>-3.7746748961271892E-2</v>
      </c>
      <c r="U56" s="28">
        <f>LN(H!U56/H!T56)</f>
        <v>2.6554361430454386E-2</v>
      </c>
      <c r="V56" s="28">
        <f>LN(H!V56/H!U56)</f>
        <v>-4.5367769697358146E-2</v>
      </c>
      <c r="W56" s="28">
        <f>LN(H!W56/H!V56)</f>
        <v>-2.7638993513850015E-2</v>
      </c>
      <c r="X56" s="28">
        <f>LN(H!X56/H!W56)</f>
        <v>-3.3887895926541629E-2</v>
      </c>
      <c r="Y56" s="28">
        <f>LN(H!Y56/H!X56)</f>
        <v>5.7882181789792729E-2</v>
      </c>
      <c r="Z56" s="28">
        <f>LN(H!Z56/H!Y56)</f>
        <v>-7.6165470052342171E-2</v>
      </c>
      <c r="AA56" s="28">
        <f>LN(H!AA56/H!Z56)</f>
        <v>1.7689492890004418E-2</v>
      </c>
      <c r="AC56" s="28">
        <f t="shared" si="0"/>
        <v>-3.963060299524207E-2</v>
      </c>
      <c r="AD56" s="28">
        <f t="shared" si="1"/>
        <v>-4.4747923632285344E-2</v>
      </c>
      <c r="AE56" s="28">
        <f t="shared" si="2"/>
        <v>-3.69541852070173E-2</v>
      </c>
      <c r="AF56" s="28">
        <f t="shared" si="3"/>
        <v>-2.3617409333713459E-2</v>
      </c>
      <c r="AG56" s="28">
        <f t="shared" si="4"/>
        <v>-1.9793179084834125E-4</v>
      </c>
      <c r="AH56" s="28">
        <f t="shared" si="5"/>
        <v>-4.0851054419651325E-2</v>
      </c>
      <c r="AI56" s="28">
        <f t="shared" si="6"/>
        <v>-1.4835105255139038E-2</v>
      </c>
      <c r="AJ56" s="28">
        <f t="shared" si="7"/>
        <v>-3.1536713096253735E-2</v>
      </c>
    </row>
    <row r="57" spans="1:36" x14ac:dyDescent="0.15">
      <c r="A57" s="8">
        <v>55</v>
      </c>
      <c r="B57" s="11" t="s">
        <v>194</v>
      </c>
      <c r="C57" s="28"/>
      <c r="D57" s="28">
        <f>LN(H!D57/H!C57)</f>
        <v>4.3770878527167253E-3</v>
      </c>
      <c r="E57" s="28">
        <f>LN(H!E57/H!D57)</f>
        <v>-4.0628520546433095E-3</v>
      </c>
      <c r="F57" s="28">
        <f>LN(H!F57/H!E57)</f>
        <v>-8.6127611004464186E-3</v>
      </c>
      <c r="G57" s="28">
        <f>LN(H!G57/H!F57)</f>
        <v>-5.5175277821049321E-2</v>
      </c>
      <c r="H57" s="28">
        <f>LN(H!H57/H!G57)</f>
        <v>5.3585677599031238E-3</v>
      </c>
      <c r="I57" s="28">
        <f>LN(H!I57/H!H57)</f>
        <v>3.3115686378228974E-2</v>
      </c>
      <c r="J57" s="28">
        <f>LN(H!J57/H!I57)</f>
        <v>-3.16459074258615E-2</v>
      </c>
      <c r="K57" s="28">
        <f>LN(H!K57/H!J57)</f>
        <v>-3.3564282970317744E-2</v>
      </c>
      <c r="L57" s="28">
        <f>LN(H!L57/H!K57)</f>
        <v>-4.2545678297270092E-3</v>
      </c>
      <c r="M57" s="28">
        <f>LN(H!M57/H!L57)</f>
        <v>-7.9123902861172064E-3</v>
      </c>
      <c r="N57" s="28">
        <f>LN(H!N57/H!M57)</f>
        <v>-2.0281771243604516E-2</v>
      </c>
      <c r="O57" s="28">
        <f>LN(H!O57/H!N57)</f>
        <v>2.8057924899618156E-2</v>
      </c>
      <c r="P57" s="28">
        <f>LN(H!P57/H!O57)</f>
        <v>2.6264031436788144E-2</v>
      </c>
      <c r="Q57" s="28">
        <f>LN(H!Q57/H!P57)</f>
        <v>-4.6158145009065073E-2</v>
      </c>
      <c r="R57" s="28">
        <f>LN(H!R57/H!Q57)</f>
        <v>-0.13227901025686103</v>
      </c>
      <c r="S57" s="28">
        <f>LN(H!S57/H!R57)</f>
        <v>6.1924582361528278E-2</v>
      </c>
      <c r="T57" s="28">
        <f>LN(H!T57/H!S57)</f>
        <v>9.8151511382492864E-3</v>
      </c>
      <c r="U57" s="28">
        <f>LN(H!U57/H!T57)</f>
        <v>4.3684777477963135E-2</v>
      </c>
      <c r="V57" s="28">
        <f>LN(H!V57/H!U57)</f>
        <v>1.1585568488798843E-2</v>
      </c>
      <c r="W57" s="28">
        <f>LN(H!W57/H!V57)</f>
        <v>-1.0248070157063792E-2</v>
      </c>
      <c r="X57" s="28">
        <f>LN(H!X57/H!W57)</f>
        <v>6.8696908883138933E-3</v>
      </c>
      <c r="Y57" s="28">
        <f>LN(H!Y57/H!X57)</f>
        <v>9.9485721595306224E-3</v>
      </c>
      <c r="Z57" s="28">
        <f>LN(H!Z57/H!Y57)</f>
        <v>1.8302385986435073E-2</v>
      </c>
      <c r="AA57" s="28">
        <f>LN(H!AA57/H!Z57)</f>
        <v>2.6335756481612019E-2</v>
      </c>
      <c r="AC57" s="28">
        <f t="shared" si="0"/>
        <v>-5.8753273676013917E-3</v>
      </c>
      <c r="AD57" s="28">
        <f t="shared" si="1"/>
        <v>-1.9531783951125595E-2</v>
      </c>
      <c r="AE57" s="28">
        <f t="shared" si="2"/>
        <v>-1.2438123313598306E-2</v>
      </c>
      <c r="AF57" s="28">
        <f t="shared" si="3"/>
        <v>1.2341423567252274E-2</v>
      </c>
      <c r="AG57" s="28">
        <f t="shared" si="4"/>
        <v>1.8195571542525907E-2</v>
      </c>
      <c r="AH57" s="28">
        <f t="shared" si="5"/>
        <v>-1.5984953632361951E-2</v>
      </c>
      <c r="AI57" s="28">
        <f t="shared" si="6"/>
        <v>1.4536729057979886E-2</v>
      </c>
      <c r="AJ57" s="28">
        <f t="shared" si="7"/>
        <v>-3.1709713346864074E-3</v>
      </c>
    </row>
    <row r="58" spans="1:36" x14ac:dyDescent="0.15">
      <c r="A58" s="8">
        <v>56</v>
      </c>
      <c r="B58" s="11" t="s">
        <v>195</v>
      </c>
      <c r="C58" s="28"/>
      <c r="D58" s="28">
        <f>LN(H!D58/H!C58)</f>
        <v>-4.4968064230689261E-2</v>
      </c>
      <c r="E58" s="28">
        <f>LN(H!E58/H!D58)</f>
        <v>-1.0740157013157042E-2</v>
      </c>
      <c r="F58" s="28">
        <f>LN(H!F58/H!E58)</f>
        <v>-2.0448801644634366E-2</v>
      </c>
      <c r="G58" s="28">
        <f>LN(H!G58/H!F58)</f>
        <v>-7.5760079921738194E-2</v>
      </c>
      <c r="H58" s="28">
        <f>LN(H!H58/H!G58)</f>
        <v>-1.4949933955420405E-2</v>
      </c>
      <c r="I58" s="28">
        <f>LN(H!I58/H!H58)</f>
        <v>5.9874279634128487E-3</v>
      </c>
      <c r="J58" s="28">
        <f>LN(H!J58/H!I58)</f>
        <v>-4.5342618509209502E-2</v>
      </c>
      <c r="K58" s="28">
        <f>LN(H!K58/H!J58)</f>
        <v>-3.7595212303401272E-2</v>
      </c>
      <c r="L58" s="28">
        <f>LN(H!L58/H!K58)</f>
        <v>-6.5896364227320016E-3</v>
      </c>
      <c r="M58" s="28">
        <f>LN(H!M58/H!L58)</f>
        <v>7.2596630408943074E-3</v>
      </c>
      <c r="N58" s="28">
        <f>LN(H!N58/H!M58)</f>
        <v>1.219244082944599E-2</v>
      </c>
      <c r="O58" s="28">
        <f>LN(H!O58/H!N58)</f>
        <v>3.2851095586538405E-2</v>
      </c>
      <c r="P58" s="28">
        <f>LN(H!P58/H!O58)</f>
        <v>3.9740117075795868E-2</v>
      </c>
      <c r="Q58" s="28">
        <f>LN(H!Q58/H!P58)</f>
        <v>-7.0845436602136672E-2</v>
      </c>
      <c r="R58" s="28">
        <f>LN(H!R58/H!Q58)</f>
        <v>-0.1409745651476027</v>
      </c>
      <c r="S58" s="28">
        <f>LN(H!S58/H!R58)</f>
        <v>8.0867343676263373E-2</v>
      </c>
      <c r="T58" s="28">
        <f>LN(H!T58/H!S58)</f>
        <v>-5.315975641347892E-3</v>
      </c>
      <c r="U58" s="28">
        <f>LN(H!U58/H!T58)</f>
        <v>-3.3378490532492935E-2</v>
      </c>
      <c r="V58" s="28">
        <f>LN(H!V58/H!U58)</f>
        <v>-3.9231716123423424E-2</v>
      </c>
      <c r="W58" s="28">
        <f>LN(H!W58/H!V58)</f>
        <v>-2.0997373033997534E-2</v>
      </c>
      <c r="X58" s="28">
        <f>LN(H!X58/H!W58)</f>
        <v>8.5109870535010675E-3</v>
      </c>
      <c r="Y58" s="28">
        <f>LN(H!Y58/H!X58)</f>
        <v>2.4255283901132951E-3</v>
      </c>
      <c r="Z58" s="28">
        <f>LN(H!Z58/H!Y58)</f>
        <v>-5.3730325418107705E-3</v>
      </c>
      <c r="AA58" s="28">
        <f>LN(H!AA58/H!Z58)</f>
        <v>1.9852584955001255E-2</v>
      </c>
      <c r="AC58" s="28">
        <f t="shared" si="0"/>
        <v>-2.3182308914307431E-2</v>
      </c>
      <c r="AD58" s="28">
        <f t="shared" si="1"/>
        <v>-1.4015072673000496E-2</v>
      </c>
      <c r="AE58" s="28">
        <f t="shared" si="2"/>
        <v>-1.1672289082228346E-2</v>
      </c>
      <c r="AF58" s="28">
        <f t="shared" si="3"/>
        <v>-1.8082513655552145E-2</v>
      </c>
      <c r="AG58" s="28">
        <f t="shared" si="4"/>
        <v>5.6350269344345935E-3</v>
      </c>
      <c r="AH58" s="28">
        <f t="shared" si="5"/>
        <v>-1.2843680877614422E-2</v>
      </c>
      <c r="AI58" s="28">
        <f t="shared" si="6"/>
        <v>-9.1884359343071195E-3</v>
      </c>
      <c r="AJ58" s="28">
        <f t="shared" si="7"/>
        <v>-1.3819819166179926E-2</v>
      </c>
    </row>
    <row r="59" spans="1:36" x14ac:dyDescent="0.15">
      <c r="A59" s="8">
        <v>57</v>
      </c>
      <c r="B59" s="11" t="s">
        <v>196</v>
      </c>
      <c r="C59" s="28"/>
      <c r="D59" s="28">
        <f>LN(H!D59/H!C59)</f>
        <v>-8.0902664368433783E-2</v>
      </c>
      <c r="E59" s="28">
        <f>LN(H!E59/H!D59)</f>
        <v>-1.4348758879303878E-2</v>
      </c>
      <c r="F59" s="28">
        <f>LN(H!F59/H!E59)</f>
        <v>-7.7805310577430634E-2</v>
      </c>
      <c r="G59" s="28">
        <f>LN(H!G59/H!F59)</f>
        <v>-0.10085347406953218</v>
      </c>
      <c r="H59" s="28">
        <f>LN(H!H59/H!G59)</f>
        <v>-6.894072690554183E-2</v>
      </c>
      <c r="I59" s="28">
        <f>LN(H!I59/H!H59)</f>
        <v>-4.268196595013278E-2</v>
      </c>
      <c r="J59" s="28">
        <f>LN(H!J59/H!I59)</f>
        <v>-7.6006409293882055E-2</v>
      </c>
      <c r="K59" s="28">
        <f>LN(H!K59/H!J59)</f>
        <v>-0.12035602751397834</v>
      </c>
      <c r="L59" s="28">
        <f>LN(H!L59/H!K59)</f>
        <v>-4.3946354081827524E-2</v>
      </c>
      <c r="M59" s="28">
        <f>LN(H!M59/H!L59)</f>
        <v>-6.3069430700857007E-2</v>
      </c>
      <c r="N59" s="28">
        <f>LN(H!N59/H!M59)</f>
        <v>-4.6940882702710615E-2</v>
      </c>
      <c r="O59" s="28">
        <f>LN(H!O59/H!N59)</f>
        <v>3.6004867756694219E-4</v>
      </c>
      <c r="P59" s="28">
        <f>LN(H!P59/H!O59)</f>
        <v>-3.1056571064274827E-2</v>
      </c>
      <c r="Q59" s="28">
        <f>LN(H!Q59/H!P59)</f>
        <v>-5.974104095923196E-2</v>
      </c>
      <c r="R59" s="28">
        <f>LN(H!R59/H!Q59)</f>
        <v>-0.11432692172943665</v>
      </c>
      <c r="S59" s="28">
        <f>LN(H!S59/H!R59)</f>
        <v>-3.9138941807207568E-2</v>
      </c>
      <c r="T59" s="28">
        <f>LN(H!T59/H!S59)</f>
        <v>-5.4914282082953209E-2</v>
      </c>
      <c r="U59" s="28">
        <f>LN(H!U59/H!T59)</f>
        <v>1.6394360290033543E-2</v>
      </c>
      <c r="V59" s="28">
        <f>LN(H!V59/H!U59)</f>
        <v>-8.600456843014033E-2</v>
      </c>
      <c r="W59" s="28">
        <f>LN(H!W59/H!V59)</f>
        <v>-2.2834133777551387E-2</v>
      </c>
      <c r="X59" s="28">
        <f>LN(H!X59/H!W59)</f>
        <v>-6.5529793847534171E-2</v>
      </c>
      <c r="Y59" s="28">
        <f>LN(H!Y59/H!X59)</f>
        <v>4.1353084271867971E-2</v>
      </c>
      <c r="Z59" s="28">
        <f>LN(H!Z59/H!Y59)</f>
        <v>-6.6705896021670569E-2</v>
      </c>
      <c r="AA59" s="28">
        <f>LN(H!AA59/H!Z59)</f>
        <v>2.2331362460512295E-2</v>
      </c>
      <c r="AC59" s="28">
        <f t="shared" si="0"/>
        <v>-6.0926047276388264E-2</v>
      </c>
      <c r="AD59" s="28">
        <f t="shared" si="1"/>
        <v>-7.0063820858651121E-2</v>
      </c>
      <c r="AE59" s="28">
        <f t="shared" si="2"/>
        <v>-4.8780685376516808E-2</v>
      </c>
      <c r="AF59" s="28">
        <f t="shared" si="3"/>
        <v>-4.2577683569629113E-2</v>
      </c>
      <c r="AG59" s="28">
        <f t="shared" si="4"/>
        <v>-1.0071497630967676E-3</v>
      </c>
      <c r="AH59" s="28">
        <f t="shared" si="5"/>
        <v>-5.9422253117583965E-2</v>
      </c>
      <c r="AI59" s="28">
        <f t="shared" si="6"/>
        <v>-2.6988733392179484E-2</v>
      </c>
      <c r="AJ59" s="28">
        <f t="shared" si="7"/>
        <v>-4.8467940638922472E-2</v>
      </c>
    </row>
    <row r="60" spans="1:36" x14ac:dyDescent="0.15">
      <c r="A60" s="8">
        <v>58</v>
      </c>
      <c r="B60" s="11" t="s">
        <v>197</v>
      </c>
      <c r="C60" s="28"/>
      <c r="D60" s="28">
        <f>LN(H!D60/H!C60)</f>
        <v>-9.020753841433117E-2</v>
      </c>
      <c r="E60" s="28">
        <f>LN(H!E60/H!D60)</f>
        <v>-0.10442997698518158</v>
      </c>
      <c r="F60" s="28">
        <f>LN(H!F60/H!E60)</f>
        <v>-8.7769113150230806E-3</v>
      </c>
      <c r="G60" s="28">
        <f>LN(H!G60/H!F60)</f>
        <v>-3.3892660513995546E-2</v>
      </c>
      <c r="H60" s="28">
        <f>LN(H!H60/H!G60)</f>
        <v>-0.13916332479248469</v>
      </c>
      <c r="I60" s="28">
        <f>LN(H!I60/H!H60)</f>
        <v>-4.6736116424881638E-2</v>
      </c>
      <c r="J60" s="28">
        <f>LN(H!J60/H!I60)</f>
        <v>-0.18697044807702953</v>
      </c>
      <c r="K60" s="28">
        <f>LN(H!K60/H!J60)</f>
        <v>-0.14440140636248402</v>
      </c>
      <c r="L60" s="28">
        <f>LN(H!L60/H!K60)</f>
        <v>7.4594945761280677E-3</v>
      </c>
      <c r="M60" s="28">
        <f>LN(H!M60/H!L60)</f>
        <v>-0.12490793924190909</v>
      </c>
      <c r="N60" s="28">
        <f>LN(H!N60/H!M60)</f>
        <v>-4.2091220194396206E-2</v>
      </c>
      <c r="O60" s="28">
        <f>LN(H!O60/H!N60)</f>
        <v>6.3657292443013824E-2</v>
      </c>
      <c r="P60" s="28">
        <f>LN(H!P60/H!O60)</f>
        <v>-0.23718377788200332</v>
      </c>
      <c r="Q60" s="28">
        <f>LN(H!Q60/H!P60)</f>
        <v>-7.4128031162383035E-2</v>
      </c>
      <c r="R60" s="28">
        <f>LN(H!R60/H!Q60)</f>
        <v>-0.3578060898740501</v>
      </c>
      <c r="S60" s="28">
        <f>LN(H!S60/H!R60)</f>
        <v>0.11810266551197671</v>
      </c>
      <c r="T60" s="28">
        <f>LN(H!T60/H!S60)</f>
        <v>-9.3287074715128912E-2</v>
      </c>
      <c r="U60" s="28">
        <f>LN(H!U60/H!T60)</f>
        <v>1.746843962601477E-2</v>
      </c>
      <c r="V60" s="28">
        <f>LN(H!V60/H!U60)</f>
        <v>-0.24745050573306412</v>
      </c>
      <c r="W60" s="28">
        <f>LN(H!W60/H!V60)</f>
        <v>-0.10324908521584418</v>
      </c>
      <c r="X60" s="28">
        <f>LN(H!X60/H!W60)</f>
        <v>5.9853604044078072E-2</v>
      </c>
      <c r="Y60" s="28">
        <f>LN(H!Y60/H!X60)</f>
        <v>1.0991134674407665E-2</v>
      </c>
      <c r="Z60" s="28">
        <f>LN(H!Z60/H!Y60)</f>
        <v>4.0144728203204499E-2</v>
      </c>
      <c r="AA60" s="28">
        <f>LN(H!AA60/H!Z60)</f>
        <v>2.3375431425225336E-2</v>
      </c>
      <c r="AC60" s="28">
        <f t="shared" si="0"/>
        <v>-6.6599798006313299E-2</v>
      </c>
      <c r="AD60" s="28">
        <f t="shared" si="1"/>
        <v>-9.8182303859938161E-2</v>
      </c>
      <c r="AE60" s="28">
        <f t="shared" si="2"/>
        <v>-9.7471588192689196E-2</v>
      </c>
      <c r="AF60" s="28">
        <f t="shared" si="3"/>
        <v>-7.3332924398788885E-2</v>
      </c>
      <c r="AG60" s="28">
        <f t="shared" si="4"/>
        <v>2.4837098100945837E-2</v>
      </c>
      <c r="AH60" s="28">
        <f t="shared" si="5"/>
        <v>-9.7826946026313671E-2</v>
      </c>
      <c r="AI60" s="28">
        <f t="shared" si="6"/>
        <v>-3.6519165961388364E-2</v>
      </c>
      <c r="AJ60" s="28">
        <f t="shared" si="7"/>
        <v>-6.9713990347209126E-2</v>
      </c>
    </row>
    <row r="61" spans="1:36" x14ac:dyDescent="0.15">
      <c r="A61" s="8">
        <v>59</v>
      </c>
      <c r="B61" s="11" t="s">
        <v>198</v>
      </c>
      <c r="C61" s="28"/>
      <c r="D61" s="28">
        <f>LN(H!D61/H!C61)</f>
        <v>-1.782798935594046E-2</v>
      </c>
      <c r="E61" s="28">
        <f>LN(H!E61/H!D61)</f>
        <v>-2.475607209092133E-2</v>
      </c>
      <c r="F61" s="28">
        <f>LN(H!F61/H!E61)</f>
        <v>-3.7165921525199777E-2</v>
      </c>
      <c r="G61" s="28">
        <f>LN(H!G61/H!F61)</f>
        <v>-3.8228980429320762E-2</v>
      </c>
      <c r="H61" s="28">
        <f>LN(H!H61/H!G61)</f>
        <v>-5.9328965762796011E-2</v>
      </c>
      <c r="I61" s="28">
        <f>LN(H!I61/H!H61)</f>
        <v>-1.0159670487898953E-2</v>
      </c>
      <c r="J61" s="28">
        <f>LN(H!J61/H!I61)</f>
        <v>-5.0654547818565522E-2</v>
      </c>
      <c r="K61" s="28">
        <f>LN(H!K61/H!J61)</f>
        <v>-7.805797226517E-2</v>
      </c>
      <c r="L61" s="28">
        <f>LN(H!L61/H!K61)</f>
        <v>-2.5479666601572588E-2</v>
      </c>
      <c r="M61" s="28">
        <f>LN(H!M61/H!L61)</f>
        <v>-5.3622124425267398E-2</v>
      </c>
      <c r="N61" s="28">
        <f>LN(H!N61/H!M61)</f>
        <v>-1.2959141206701727E-2</v>
      </c>
      <c r="O61" s="28">
        <f>LN(H!O61/H!N61)</f>
        <v>4.4080987299896797E-2</v>
      </c>
      <c r="P61" s="28">
        <f>LN(H!P61/H!O61)</f>
        <v>3.4412559087515893E-2</v>
      </c>
      <c r="Q61" s="28">
        <f>LN(H!Q61/H!P61)</f>
        <v>-4.2843793091737636E-2</v>
      </c>
      <c r="R61" s="28">
        <f>LN(H!R61/H!Q61)</f>
        <v>-6.3223442875170163E-2</v>
      </c>
      <c r="S61" s="28">
        <f>LN(H!S61/H!R61)</f>
        <v>-2.4297216403406732E-2</v>
      </c>
      <c r="T61" s="28">
        <f>LN(H!T61/H!S61)</f>
        <v>2.7886517885165441E-2</v>
      </c>
      <c r="U61" s="28">
        <f>LN(H!U61/H!T61)</f>
        <v>1.5544730158888756E-2</v>
      </c>
      <c r="V61" s="28">
        <f>LN(H!V61/H!U61)</f>
        <v>-5.4048018476137355E-2</v>
      </c>
      <c r="W61" s="28">
        <f>LN(H!W61/H!V61)</f>
        <v>-1.1933719131045229E-2</v>
      </c>
      <c r="X61" s="28">
        <f>LN(H!X61/H!W61)</f>
        <v>-1.9388547780798054E-2</v>
      </c>
      <c r="Y61" s="28">
        <f>LN(H!Y61/H!X61)</f>
        <v>2.1475225753875261E-2</v>
      </c>
      <c r="Z61" s="28">
        <f>LN(H!Z61/H!Y61)</f>
        <v>-1.0179621352756192E-2</v>
      </c>
      <c r="AA61" s="28">
        <f>LN(H!AA61/H!Z61)</f>
        <v>2.0238017534942154E-2</v>
      </c>
      <c r="AC61" s="28">
        <f t="shared" si="0"/>
        <v>-3.3927922059227365E-2</v>
      </c>
      <c r="AD61" s="28">
        <f t="shared" si="1"/>
        <v>-4.4154690463455444E-2</v>
      </c>
      <c r="AE61" s="28">
        <f t="shared" si="2"/>
        <v>-1.037418119658037E-2</v>
      </c>
      <c r="AF61" s="28">
        <f t="shared" si="3"/>
        <v>-8.387807468785289E-3</v>
      </c>
      <c r="AG61" s="28">
        <f t="shared" si="4"/>
        <v>1.0511207312020409E-2</v>
      </c>
      <c r="AH61" s="28">
        <f t="shared" si="5"/>
        <v>-2.7264435830017902E-2</v>
      </c>
      <c r="AI61" s="28">
        <f t="shared" si="6"/>
        <v>-1.3006769259831523E-3</v>
      </c>
      <c r="AJ61" s="28">
        <f t="shared" si="7"/>
        <v>-1.9682147130616567E-2</v>
      </c>
    </row>
    <row r="62" spans="1:36" x14ac:dyDescent="0.15">
      <c r="A62" s="8">
        <v>60</v>
      </c>
      <c r="B62" s="11" t="s">
        <v>199</v>
      </c>
      <c r="C62" s="28"/>
      <c r="D62" s="28">
        <f>LN(H!D62/H!C62)</f>
        <v>8.0545001747306319E-2</v>
      </c>
      <c r="E62" s="28">
        <f>LN(H!E62/H!D62)</f>
        <v>-0.11943002734279708</v>
      </c>
      <c r="F62" s="28">
        <f>LN(H!F62/H!E62)</f>
        <v>-7.140995135889841E-2</v>
      </c>
      <c r="G62" s="28">
        <f>LN(H!G62/H!F62)</f>
        <v>2.9242155958468002E-2</v>
      </c>
      <c r="H62" s="28">
        <f>LN(H!H62/H!G62)</f>
        <v>-1.5075208576234744E-2</v>
      </c>
      <c r="I62" s="28">
        <f>LN(H!I62/H!H62)</f>
        <v>-4.399708130690682E-2</v>
      </c>
      <c r="J62" s="28">
        <f>LN(H!J62/H!I62)</f>
        <v>-1.9270223482823805E-2</v>
      </c>
      <c r="K62" s="28">
        <f>LN(H!K62/H!J62)</f>
        <v>-7.5333563797395E-3</v>
      </c>
      <c r="L62" s="28">
        <f>LN(H!L62/H!K62)</f>
        <v>-6.0827855136965779E-2</v>
      </c>
      <c r="M62" s="28">
        <f>LN(H!M62/H!L62)</f>
        <v>9.7664968308550284E-3</v>
      </c>
      <c r="N62" s="28">
        <f>LN(H!N62/H!M62)</f>
        <v>0.13026511680475067</v>
      </c>
      <c r="O62" s="28">
        <f>LN(H!O62/H!N62)</f>
        <v>4.3672442473639404E-2</v>
      </c>
      <c r="P62" s="28">
        <f>LN(H!P62/H!O62)</f>
        <v>-0.11647919049117456</v>
      </c>
      <c r="Q62" s="28">
        <f>LN(H!Q62/H!P62)</f>
        <v>3.4084815736238473E-3</v>
      </c>
      <c r="R62" s="28">
        <f>LN(H!R62/H!Q62)</f>
        <v>4.964983716988082E-2</v>
      </c>
      <c r="S62" s="28">
        <f>LN(H!S62/H!R62)</f>
        <v>1.5153693580910793E-2</v>
      </c>
      <c r="T62" s="28">
        <f>LN(H!T62/H!S62)</f>
        <v>-7.1260296768813652E-2</v>
      </c>
      <c r="U62" s="28">
        <f>LN(H!U62/H!T62)</f>
        <v>2.9486057958152335E-2</v>
      </c>
      <c r="V62" s="28">
        <f>LN(H!V62/H!U62)</f>
        <v>-6.9869075152791907E-2</v>
      </c>
      <c r="W62" s="28">
        <f>LN(H!W62/H!V62)</f>
        <v>-1.2148084319931514E-2</v>
      </c>
      <c r="X62" s="28">
        <f>LN(H!X62/H!W62)</f>
        <v>1.3319148200763624E-2</v>
      </c>
      <c r="Y62" s="28">
        <f>LN(H!Y62/H!X62)</f>
        <v>3.6945456118367505E-2</v>
      </c>
      <c r="Z62" s="28">
        <f>LN(H!Z62/H!Y62)</f>
        <v>-8.6229021027763517E-2</v>
      </c>
      <c r="AA62" s="28">
        <f>LN(H!AA62/H!Z62)</f>
        <v>7.2498754936042671E-3</v>
      </c>
      <c r="AC62" s="28">
        <f t="shared" si="0"/>
        <v>-4.4134022525273812E-2</v>
      </c>
      <c r="AD62" s="28">
        <f t="shared" si="1"/>
        <v>1.0480035727215323E-2</v>
      </c>
      <c r="AE62" s="28">
        <f t="shared" si="2"/>
        <v>-9.189471386239368E-4</v>
      </c>
      <c r="AF62" s="28">
        <f t="shared" si="3"/>
        <v>-2.2094450016524225E-2</v>
      </c>
      <c r="AG62" s="28">
        <f t="shared" si="4"/>
        <v>-1.4011229805263916E-2</v>
      </c>
      <c r="AH62" s="28">
        <f t="shared" si="5"/>
        <v>4.7805442942956914E-3</v>
      </c>
      <c r="AI62" s="28">
        <f t="shared" si="6"/>
        <v>-1.9063242437301609E-2</v>
      </c>
      <c r="AJ62" s="28">
        <f t="shared" si="7"/>
        <v>-1.414654822529674E-2</v>
      </c>
    </row>
    <row r="63" spans="1:36" x14ac:dyDescent="0.15">
      <c r="A63" s="8">
        <v>61</v>
      </c>
      <c r="B63" s="11" t="s">
        <v>200</v>
      </c>
      <c r="C63" s="28"/>
      <c r="D63" s="28">
        <f>LN(H!D63/H!C63)</f>
        <v>7.8090787937662387E-2</v>
      </c>
      <c r="E63" s="28">
        <f>LN(H!E63/H!D63)</f>
        <v>-0.12385977261225579</v>
      </c>
      <c r="F63" s="28">
        <f>LN(H!F63/H!E63)</f>
        <v>-6.9459916576356528E-2</v>
      </c>
      <c r="G63" s="28">
        <f>LN(H!G63/H!F63)</f>
        <v>1.0234004595968136E-2</v>
      </c>
      <c r="H63" s="28">
        <f>LN(H!H63/H!G63)</f>
        <v>1.6092493321921823E-3</v>
      </c>
      <c r="I63" s="28">
        <f>LN(H!I63/H!H63)</f>
        <v>-5.743504864103912E-2</v>
      </c>
      <c r="J63" s="28">
        <f>LN(H!J63/H!I63)</f>
        <v>-4.4874160114008597E-2</v>
      </c>
      <c r="K63" s="28">
        <f>LN(H!K63/H!J63)</f>
        <v>-3.7538100148492348E-2</v>
      </c>
      <c r="L63" s="28">
        <f>LN(H!L63/H!K63)</f>
        <v>-7.3531981722669296E-2</v>
      </c>
      <c r="M63" s="28">
        <f>LN(H!M63/H!L63)</f>
        <v>-3.0182251355552022E-2</v>
      </c>
      <c r="N63" s="28">
        <f>LN(H!N63/H!M63)</f>
        <v>7.166819345402281E-2</v>
      </c>
      <c r="O63" s="28">
        <f>LN(H!O63/H!N63)</f>
        <v>5.1446481555007369E-2</v>
      </c>
      <c r="P63" s="28">
        <f>LN(H!P63/H!O63)</f>
        <v>-0.12211564173845876</v>
      </c>
      <c r="Q63" s="28">
        <f>LN(H!Q63/H!P63)</f>
        <v>-8.0357392514678987E-3</v>
      </c>
      <c r="R63" s="28">
        <f>LN(H!R63/H!Q63)</f>
        <v>5.4762122001778416E-3</v>
      </c>
      <c r="S63" s="28">
        <f>LN(H!S63/H!R63)</f>
        <v>-1.5774993030418741E-2</v>
      </c>
      <c r="T63" s="28">
        <f>LN(H!T63/H!S63)</f>
        <v>-7.7439735291706752E-2</v>
      </c>
      <c r="U63" s="28">
        <f>LN(H!U63/H!T63)</f>
        <v>4.3077111696652237E-2</v>
      </c>
      <c r="V63" s="28">
        <f>LN(H!V63/H!U63)</f>
        <v>-6.202054894069766E-2</v>
      </c>
      <c r="W63" s="28">
        <f>LN(H!W63/H!V63)</f>
        <v>-4.6784865622182294E-2</v>
      </c>
      <c r="X63" s="28">
        <f>LN(H!X63/H!W63)</f>
        <v>-4.6784028182729948E-2</v>
      </c>
      <c r="Y63" s="28">
        <f>LN(H!Y63/H!X63)</f>
        <v>7.7944168541103268E-2</v>
      </c>
      <c r="Z63" s="28">
        <f>LN(H!Z63/H!Y63)</f>
        <v>-8.1808997308832093E-2</v>
      </c>
      <c r="AA63" s="28">
        <f>LN(H!AA63/H!Z63)</f>
        <v>7.3792346466164836E-3</v>
      </c>
      <c r="AC63" s="28">
        <f t="shared" si="0"/>
        <v>-4.7782296780298231E-2</v>
      </c>
      <c r="AD63" s="28">
        <f t="shared" si="1"/>
        <v>-2.2891659977339895E-2</v>
      </c>
      <c r="AE63" s="28">
        <f t="shared" si="2"/>
        <v>-1.7800736053032042E-2</v>
      </c>
      <c r="AF63" s="28">
        <f t="shared" si="3"/>
        <v>-3.7990413268132885E-2</v>
      </c>
      <c r="AG63" s="28">
        <f t="shared" si="4"/>
        <v>1.171468626295886E-3</v>
      </c>
      <c r="AH63" s="28">
        <f t="shared" si="5"/>
        <v>-2.0346198015185966E-2</v>
      </c>
      <c r="AI63" s="28">
        <f t="shared" si="6"/>
        <v>-2.3304707557722092E-2</v>
      </c>
      <c r="AJ63" s="28">
        <f t="shared" si="7"/>
        <v>-2.7339614109353372E-2</v>
      </c>
    </row>
    <row r="64" spans="1:36" x14ac:dyDescent="0.15">
      <c r="A64" s="8">
        <v>62</v>
      </c>
      <c r="B64" s="11" t="s">
        <v>201</v>
      </c>
      <c r="C64" s="28"/>
      <c r="D64" s="28">
        <f>LN(H!D64/H!C64)</f>
        <v>8.1071242821333753E-2</v>
      </c>
      <c r="E64" s="28">
        <f>LN(H!E64/H!D64)</f>
        <v>-0.12378269428519112</v>
      </c>
      <c r="F64" s="28">
        <f>LN(H!F64/H!E64)</f>
        <v>-6.6168157382856738E-2</v>
      </c>
      <c r="G64" s="28">
        <f>LN(H!G64/H!F64)</f>
        <v>2.9487036534985182E-2</v>
      </c>
      <c r="H64" s="28">
        <f>LN(H!H64/H!G64)</f>
        <v>3.7577496576343232E-3</v>
      </c>
      <c r="I64" s="28">
        <f>LN(H!I64/H!H64)</f>
        <v>-4.7254363780370109E-2</v>
      </c>
      <c r="J64" s="28">
        <f>LN(H!J64/H!I64)</f>
        <v>-3.5572334425833373E-2</v>
      </c>
      <c r="K64" s="28">
        <f>LN(H!K64/H!J64)</f>
        <v>-1.8476861238947508E-2</v>
      </c>
      <c r="L64" s="28">
        <f>LN(H!L64/H!K64)</f>
        <v>-5.4963149637018212E-2</v>
      </c>
      <c r="M64" s="28">
        <f>LN(H!M64/H!L64)</f>
        <v>3.1606232927353831E-2</v>
      </c>
      <c r="N64" s="28">
        <f>LN(H!N64/H!M64)</f>
        <v>8.0240665796935562E-2</v>
      </c>
      <c r="O64" s="28">
        <f>LN(H!O64/H!N64)</f>
        <v>3.0677083242537422E-2</v>
      </c>
      <c r="P64" s="28">
        <f>LN(H!P64/H!O64)</f>
        <v>-0.11755962845772792</v>
      </c>
      <c r="Q64" s="28">
        <f>LN(H!Q64/H!P64)</f>
        <v>7.1950903536080503E-3</v>
      </c>
      <c r="R64" s="28">
        <f>LN(H!R64/H!Q64)</f>
        <v>5.3774094722181726E-2</v>
      </c>
      <c r="S64" s="28">
        <f>LN(H!S64/H!R64)</f>
        <v>-2.5083057142787656E-2</v>
      </c>
      <c r="T64" s="28">
        <f>LN(H!T64/H!S64)</f>
        <v>-7.5484353245872063E-2</v>
      </c>
      <c r="U64" s="28">
        <f>LN(H!U64/H!T64)</f>
        <v>6.2844821889021093E-3</v>
      </c>
      <c r="V64" s="28">
        <f>LN(H!V64/H!U64)</f>
        <v>-7.1641673228252559E-2</v>
      </c>
      <c r="W64" s="28">
        <f>LN(H!W64/H!V64)</f>
        <v>-3.2420666903825557E-2</v>
      </c>
      <c r="X64" s="28">
        <f>LN(H!X64/H!W64)</f>
        <v>-8.1544256522856767E-3</v>
      </c>
      <c r="Y64" s="28">
        <f>LN(H!Y64/H!X64)</f>
        <v>4.7713366193280878E-2</v>
      </c>
      <c r="Z64" s="28">
        <f>LN(H!Z64/H!Y64)</f>
        <v>-7.3781565962680845E-2</v>
      </c>
      <c r="AA64" s="28">
        <f>LN(H!AA64/H!Z64)</f>
        <v>-2.4406429899465728E-2</v>
      </c>
      <c r="AC64" s="28">
        <f t="shared" si="0"/>
        <v>-4.0792085851159697E-2</v>
      </c>
      <c r="AD64" s="28">
        <f t="shared" si="1"/>
        <v>5.6691068449805926E-4</v>
      </c>
      <c r="AE64" s="28">
        <f t="shared" si="2"/>
        <v>-1.0199283456437679E-2</v>
      </c>
      <c r="AF64" s="28">
        <f t="shared" si="3"/>
        <v>-3.6283327368266748E-2</v>
      </c>
      <c r="AG64" s="28">
        <f t="shared" si="4"/>
        <v>-1.6824876556288563E-2</v>
      </c>
      <c r="AH64" s="28">
        <f t="shared" si="5"/>
        <v>-4.8161863859698083E-3</v>
      </c>
      <c r="AI64" s="28">
        <f t="shared" si="6"/>
        <v>-2.8986408313774931E-2</v>
      </c>
      <c r="AJ64" s="28">
        <f t="shared" si="7"/>
        <v>-2.1044067809812873E-2</v>
      </c>
    </row>
    <row r="65" spans="1:36" x14ac:dyDescent="0.15">
      <c r="A65" s="8">
        <v>63</v>
      </c>
      <c r="B65" s="11" t="s">
        <v>202</v>
      </c>
      <c r="C65" s="28"/>
      <c r="D65" s="28">
        <f>LN(H!D65/H!C65)</f>
        <v>8.0952499221739652E-2</v>
      </c>
      <c r="E65" s="28">
        <f>LN(H!E65/H!D65)</f>
        <v>-0.10341693470913355</v>
      </c>
      <c r="F65" s="28">
        <f>LN(H!F65/H!E65)</f>
        <v>-3.8590161427264756E-2</v>
      </c>
      <c r="G65" s="28">
        <f>LN(H!G65/H!F65)</f>
        <v>5.750163346707788E-2</v>
      </c>
      <c r="H65" s="28">
        <f>LN(H!H65/H!G65)</f>
        <v>2.665405257755744E-2</v>
      </c>
      <c r="I65" s="28">
        <f>LN(H!I65/H!H65)</f>
        <v>-2.3104651576116311E-2</v>
      </c>
      <c r="J65" s="28">
        <f>LN(H!J65/H!I65)</f>
        <v>-5.1849371875550283E-2</v>
      </c>
      <c r="K65" s="28">
        <f>LN(H!K65/H!J65)</f>
        <v>-4.1333239635668269E-2</v>
      </c>
      <c r="L65" s="28">
        <f>LN(H!L65/H!K65)</f>
        <v>-8.0600267626135411E-2</v>
      </c>
      <c r="M65" s="28">
        <f>LN(H!M65/H!L65)</f>
        <v>6.2943762882588395E-3</v>
      </c>
      <c r="N65" s="28">
        <f>LN(H!N65/H!M65)</f>
        <v>5.2712634818408488E-2</v>
      </c>
      <c r="O65" s="28">
        <f>LN(H!O65/H!N65)</f>
        <v>2.7884858129880497E-2</v>
      </c>
      <c r="P65" s="28">
        <f>LN(H!P65/H!O65)</f>
        <v>-0.12204138133957483</v>
      </c>
      <c r="Q65" s="28">
        <f>LN(H!Q65/H!P65)</f>
        <v>2.4025711011340309E-3</v>
      </c>
      <c r="R65" s="28">
        <f>LN(H!R65/H!Q65)</f>
        <v>4.7412498003614377E-2</v>
      </c>
      <c r="S65" s="28">
        <f>LN(H!S65/H!R65)</f>
        <v>-2.6348806892592773E-2</v>
      </c>
      <c r="T65" s="28">
        <f>LN(H!T65/H!S65)</f>
        <v>-7.5778741064240027E-2</v>
      </c>
      <c r="U65" s="28">
        <f>LN(H!U65/H!T65)</f>
        <v>5.0389942548892831E-3</v>
      </c>
      <c r="V65" s="28">
        <f>LN(H!V65/H!U65)</f>
        <v>-7.3162039721620872E-2</v>
      </c>
      <c r="W65" s="28">
        <f>LN(H!W65/H!V65)</f>
        <v>-3.2108029723499805E-2</v>
      </c>
      <c r="X65" s="28">
        <f>LN(H!X65/H!W65)</f>
        <v>-9.7955773496671509E-3</v>
      </c>
      <c r="Y65" s="28">
        <f>LN(H!Y65/H!X65)</f>
        <v>4.9306736408110535E-2</v>
      </c>
      <c r="Z65" s="28">
        <f>LN(H!Z65/H!Y65)</f>
        <v>-7.2443931169595119E-2</v>
      </c>
      <c r="AA65" s="28">
        <f>LN(H!AA65/H!Z65)</f>
        <v>-2.9719123819222235E-2</v>
      </c>
      <c r="AC65" s="28">
        <f t="shared" si="0"/>
        <v>-1.6191212333575861E-2</v>
      </c>
      <c r="AD65" s="28">
        <f t="shared" si="1"/>
        <v>-2.2955173606137323E-2</v>
      </c>
      <c r="AE65" s="28">
        <f t="shared" si="2"/>
        <v>-1.4138052199507738E-2</v>
      </c>
      <c r="AF65" s="28">
        <f t="shared" si="3"/>
        <v>-3.7161078720827717E-2</v>
      </c>
      <c r="AG65" s="28">
        <f t="shared" si="4"/>
        <v>-1.7618772860235606E-2</v>
      </c>
      <c r="AH65" s="28">
        <f t="shared" si="5"/>
        <v>-1.8546612902822533E-2</v>
      </c>
      <c r="AI65" s="28">
        <f t="shared" si="6"/>
        <v>-2.9832714023105677E-2</v>
      </c>
      <c r="AJ65" s="28">
        <f t="shared" si="7"/>
        <v>-2.1960169690476084E-2</v>
      </c>
    </row>
    <row r="66" spans="1:36" x14ac:dyDescent="0.15">
      <c r="A66" s="8">
        <v>64</v>
      </c>
      <c r="B66" s="11" t="s">
        <v>203</v>
      </c>
      <c r="C66" s="28"/>
      <c r="D66" s="28">
        <f>LN(H!D66/H!C66)</f>
        <v>8.2628709867265213E-2</v>
      </c>
      <c r="E66" s="28">
        <f>LN(H!E66/H!D66)</f>
        <v>-0.10567732269201746</v>
      </c>
      <c r="F66" s="28">
        <f>LN(H!F66/H!E66)</f>
        <v>-4.7355786878154574E-2</v>
      </c>
      <c r="G66" s="28">
        <f>LN(H!G66/H!F66)</f>
        <v>4.8517087452675314E-2</v>
      </c>
      <c r="H66" s="28">
        <f>LN(H!H66/H!G66)</f>
        <v>1.9795432487030386E-2</v>
      </c>
      <c r="I66" s="28">
        <f>LN(H!I66/H!H66)</f>
        <v>-2.998892397091027E-2</v>
      </c>
      <c r="J66" s="28">
        <f>LN(H!J66/H!I66)</f>
        <v>-2.0644689244216398E-2</v>
      </c>
      <c r="K66" s="28">
        <f>LN(H!K66/H!J66)</f>
        <v>-3.2238144567695733E-3</v>
      </c>
      <c r="L66" s="28">
        <f>LN(H!L66/H!K66)</f>
        <v>-4.3504657001899899E-2</v>
      </c>
      <c r="M66" s="28">
        <f>LN(H!M66/H!L66)</f>
        <v>4.5540213414177355E-2</v>
      </c>
      <c r="N66" s="28">
        <f>LN(H!N66/H!M66)</f>
        <v>9.646988494325949E-2</v>
      </c>
      <c r="O66" s="28">
        <f>LN(H!O66/H!N66)</f>
        <v>2.8667734384493458E-2</v>
      </c>
      <c r="P66" s="28">
        <f>LN(H!P66/H!O66)</f>
        <v>-0.12347026401001217</v>
      </c>
      <c r="Q66" s="28">
        <f>LN(H!Q66/H!P66)</f>
        <v>3.5842897737590699E-3</v>
      </c>
      <c r="R66" s="28">
        <f>LN(H!R66/H!Q66)</f>
        <v>4.9960617425044158E-2</v>
      </c>
      <c r="S66" s="28">
        <f>LN(H!S66/H!R66)</f>
        <v>-2.8628005347291322E-2</v>
      </c>
      <c r="T66" s="28">
        <f>LN(H!T66/H!S66)</f>
        <v>-0.11384044138869379</v>
      </c>
      <c r="U66" s="28">
        <f>LN(H!U66/H!T66)</f>
        <v>-3.3737434273950567E-2</v>
      </c>
      <c r="V66" s="28">
        <f>LN(H!V66/H!U66)</f>
        <v>-0.1145002177954314</v>
      </c>
      <c r="W66" s="28">
        <f>LN(H!W66/H!V66)</f>
        <v>-7.683270651637121E-2</v>
      </c>
      <c r="X66" s="28">
        <f>LN(H!X66/H!W66)</f>
        <v>-5.4392256214038391E-2</v>
      </c>
      <c r="Y66" s="28">
        <f>LN(H!Y66/H!X66)</f>
        <v>4.7983292377220738E-2</v>
      </c>
      <c r="Z66" s="28">
        <f>LN(H!Z66/H!Y66)</f>
        <v>-7.5509330918178186E-2</v>
      </c>
      <c r="AA66" s="28">
        <f>LN(H!AA66/H!Z66)</f>
        <v>-2.5444553473316714E-2</v>
      </c>
      <c r="AC66" s="28">
        <f t="shared" si="0"/>
        <v>-2.2941902720275319E-2</v>
      </c>
      <c r="AD66" s="28">
        <f t="shared" si="1"/>
        <v>1.4927387530910195E-2</v>
      </c>
      <c r="AE66" s="28">
        <f t="shared" si="2"/>
        <v>-1.3977125554801361E-2</v>
      </c>
      <c r="AF66" s="28">
        <f t="shared" si="3"/>
        <v>-7.8660611237697062E-2</v>
      </c>
      <c r="AG66" s="28">
        <f t="shared" si="4"/>
        <v>-1.7656864004758053E-2</v>
      </c>
      <c r="AH66" s="28">
        <f t="shared" si="5"/>
        <v>4.7513098805441572E-4</v>
      </c>
      <c r="AI66" s="28">
        <f t="shared" si="6"/>
        <v>-5.5784206025344937E-2</v>
      </c>
      <c r="AJ66" s="28">
        <f t="shared" si="7"/>
        <v>-2.4183993561895305E-2</v>
      </c>
    </row>
    <row r="67" spans="1:36" x14ac:dyDescent="0.15">
      <c r="A67" s="8">
        <v>65</v>
      </c>
      <c r="B67" s="11" t="s">
        <v>204</v>
      </c>
      <c r="C67" s="28"/>
      <c r="D67" s="28">
        <f>LN(H!D67/H!C67)</f>
        <v>2.4591966163163545E-2</v>
      </c>
      <c r="E67" s="28">
        <f>LN(H!E67/H!D67)</f>
        <v>2.7372368484194099E-2</v>
      </c>
      <c r="F67" s="28">
        <f>LN(H!F67/H!E67)</f>
        <v>1.3973388210612527E-2</v>
      </c>
      <c r="G67" s="28">
        <f>LN(H!G67/H!F67)</f>
        <v>1.6041628385742603E-2</v>
      </c>
      <c r="H67" s="28">
        <f>LN(H!H67/H!G67)</f>
        <v>-3.6512598061981508E-3</v>
      </c>
      <c r="I67" s="28">
        <f>LN(H!I67/H!H67)</f>
        <v>1.8216186832702319E-2</v>
      </c>
      <c r="J67" s="28">
        <f>LN(H!J67/H!I67)</f>
        <v>2.2166963886930718E-2</v>
      </c>
      <c r="K67" s="28">
        <f>LN(H!K67/H!J67)</f>
        <v>3.9316638863810018E-2</v>
      </c>
      <c r="L67" s="28">
        <f>LN(H!L67/H!K67)</f>
        <v>4.8474152460020285E-2</v>
      </c>
      <c r="M67" s="28">
        <f>LN(H!M67/H!L67)</f>
        <v>4.9361810061671459E-2</v>
      </c>
      <c r="N67" s="28">
        <f>LN(H!N67/H!M67)</f>
        <v>2.7685903012945285E-2</v>
      </c>
      <c r="O67" s="28">
        <f>LN(H!O67/H!N67)</f>
        <v>1.6686846158128807E-2</v>
      </c>
      <c r="P67" s="28">
        <f>LN(H!P67/H!O67)</f>
        <v>-1.881188580806999E-2</v>
      </c>
      <c r="Q67" s="28">
        <f>LN(H!Q67/H!P67)</f>
        <v>8.0670325434226801E-3</v>
      </c>
      <c r="R67" s="28">
        <f>LN(H!R67/H!Q67)</f>
        <v>-1.7950069813475227E-2</v>
      </c>
      <c r="S67" s="28">
        <f>LN(H!S67/H!R67)</f>
        <v>1.6719228470282524E-2</v>
      </c>
      <c r="T67" s="28">
        <f>LN(H!T67/H!S67)</f>
        <v>1.4576025942956891E-2</v>
      </c>
      <c r="U67" s="28">
        <f>LN(H!U67/H!T67)</f>
        <v>3.9004015642029342E-2</v>
      </c>
      <c r="V67" s="28">
        <f>LN(H!V67/H!U67)</f>
        <v>-2.0246156813481242E-2</v>
      </c>
      <c r="W67" s="28">
        <f>LN(H!W67/H!V67)</f>
        <v>1.5842997609563036E-2</v>
      </c>
      <c r="X67" s="28">
        <f>LN(H!X67/H!W67)</f>
        <v>-2.915248873224854E-3</v>
      </c>
      <c r="Y67" s="28">
        <f>LN(H!Y67/H!X67)</f>
        <v>1.8159030181612381E-2</v>
      </c>
      <c r="Z67" s="28">
        <f>LN(H!Z67/H!Y67)</f>
        <v>1.3736071998895595E-2</v>
      </c>
      <c r="AA67" s="28">
        <f>LN(H!AA67/H!Z67)</f>
        <v>1.04584009148228E-3</v>
      </c>
      <c r="AC67" s="28">
        <f t="shared" si="0"/>
        <v>1.439046242141068E-2</v>
      </c>
      <c r="AD67" s="28">
        <f t="shared" si="1"/>
        <v>3.740109365707555E-2</v>
      </c>
      <c r="AE67" s="28">
        <f t="shared" si="2"/>
        <v>9.4223031005775883E-4</v>
      </c>
      <c r="AF67" s="28">
        <f t="shared" si="3"/>
        <v>9.2523267015686347E-3</v>
      </c>
      <c r="AG67" s="28">
        <f t="shared" si="4"/>
        <v>1.0980314090663419E-2</v>
      </c>
      <c r="AH67" s="28">
        <f t="shared" si="5"/>
        <v>1.9171661983566651E-2</v>
      </c>
      <c r="AI67" s="28">
        <f t="shared" si="6"/>
        <v>9.9003219724791789E-3</v>
      </c>
      <c r="AJ67" s="28">
        <f t="shared" si="7"/>
        <v>1.490745685750232E-2</v>
      </c>
    </row>
    <row r="68" spans="1:36" x14ac:dyDescent="0.15">
      <c r="A68" s="8">
        <v>66</v>
      </c>
      <c r="B68" s="11" t="s">
        <v>205</v>
      </c>
      <c r="C68" s="28"/>
      <c r="D68" s="28">
        <f>LN(H!D68/H!C68)</f>
        <v>1.3358482418315163E-2</v>
      </c>
      <c r="E68" s="28">
        <f>LN(H!E68/H!D68)</f>
        <v>1.3268070797536414E-2</v>
      </c>
      <c r="F68" s="28">
        <f>LN(H!F68/H!E68)</f>
        <v>2.1772486713026652E-2</v>
      </c>
      <c r="G68" s="28">
        <f>LN(H!G68/H!F68)</f>
        <v>-4.6791669854554747E-2</v>
      </c>
      <c r="H68" s="28">
        <f>LN(H!H68/H!G68)</f>
        <v>-6.2337504336305782E-3</v>
      </c>
      <c r="I68" s="28">
        <f>LN(H!I68/H!H68)</f>
        <v>1.8527688789062371E-2</v>
      </c>
      <c r="J68" s="28">
        <f>LN(H!J68/H!I68)</f>
        <v>-4.9143491914974496E-2</v>
      </c>
      <c r="K68" s="28">
        <f>LN(H!K68/H!J68)</f>
        <v>-1.3669792828338481E-2</v>
      </c>
      <c r="L68" s="28">
        <f>LN(H!L68/H!K68)</f>
        <v>7.2146957513788022E-3</v>
      </c>
      <c r="M68" s="28">
        <f>LN(H!M68/H!L68)</f>
        <v>1.2811916327022195E-2</v>
      </c>
      <c r="N68" s="28">
        <f>LN(H!N68/H!M68)</f>
        <v>-2.3627265978860255E-2</v>
      </c>
      <c r="O68" s="28">
        <f>LN(H!O68/H!N68)</f>
        <v>9.8022585850754823E-3</v>
      </c>
      <c r="P68" s="28">
        <f>LN(H!P68/H!O68)</f>
        <v>-1.4285124325465741E-2</v>
      </c>
      <c r="Q68" s="28">
        <f>LN(H!Q68/H!P68)</f>
        <v>-3.2576751925373106E-2</v>
      </c>
      <c r="R68" s="28">
        <f>LN(H!R68/H!Q68)</f>
        <v>-6.4829988947682007E-2</v>
      </c>
      <c r="S68" s="28">
        <f>LN(H!S68/H!R68)</f>
        <v>-2.1790112988638623E-2</v>
      </c>
      <c r="T68" s="28">
        <f>LN(H!T68/H!S68)</f>
        <v>4.1710402152844508E-3</v>
      </c>
      <c r="U68" s="28">
        <f>LN(H!U68/H!T68)</f>
        <v>7.7722895347656284E-3</v>
      </c>
      <c r="V68" s="28">
        <f>LN(H!V68/H!U68)</f>
        <v>-1.1681409735428651E-2</v>
      </c>
      <c r="W68" s="28">
        <f>LN(H!W68/H!V68)</f>
        <v>1.9455805455726831E-2</v>
      </c>
      <c r="X68" s="28">
        <f>LN(H!X68/H!W68)</f>
        <v>-2.4043101268598835E-2</v>
      </c>
      <c r="Y68" s="28">
        <f>LN(H!Y68/H!X68)</f>
        <v>-2.4290892644129335E-2</v>
      </c>
      <c r="Z68" s="28">
        <f>LN(H!Z68/H!Y68)</f>
        <v>3.01112914091838E-2</v>
      </c>
      <c r="AA68" s="28">
        <f>LN(H!AA68/H!Z68)</f>
        <v>-6.2931763580858129E-3</v>
      </c>
      <c r="AC68" s="28">
        <f t="shared" ref="AC68:AC110" si="8">AVERAGE(E68:I68)</f>
        <v>1.085652022880218E-4</v>
      </c>
      <c r="AD68" s="28">
        <f t="shared" ref="AD68:AD110" si="9">AVERAGE(J68:N68)</f>
        <v>-1.3282787728754446E-2</v>
      </c>
      <c r="AE68" s="28">
        <f t="shared" ref="AE68:AE110" si="10">AVERAGE(O68:S68)</f>
        <v>-2.4735943920416798E-2</v>
      </c>
      <c r="AF68" s="28">
        <f t="shared" ref="AF68:AF110" si="11">AVERAGE(T68:X68)</f>
        <v>-8.6507515965011527E-4</v>
      </c>
      <c r="AG68" s="28">
        <f t="shared" ref="AG68:AG110" si="12">AVERAGE(Y68:AA68)</f>
        <v>-1.5759253101044925E-4</v>
      </c>
      <c r="AH68" s="28">
        <f t="shared" ref="AH68:AH110" si="13">AVERAGE(J68:S68)</f>
        <v>-1.9009365824585619E-2</v>
      </c>
      <c r="AI68" s="28">
        <f t="shared" ref="AI68:AI110" si="14">AVERAGE(T68:AA68)</f>
        <v>-5.9976917391024048E-4</v>
      </c>
      <c r="AJ68" s="28">
        <f t="shared" ref="AJ68:AJ110" si="15">AVERAGE(E68:AA68)</f>
        <v>-8.4499558967694802E-3</v>
      </c>
    </row>
    <row r="69" spans="1:36" x14ac:dyDescent="0.15">
      <c r="A69" s="8">
        <v>67</v>
      </c>
      <c r="B69" s="11" t="s">
        <v>206</v>
      </c>
      <c r="C69" s="28"/>
      <c r="D69" s="28">
        <f>LN(H!D69/H!C69)</f>
        <v>1.3343756627255909E-2</v>
      </c>
      <c r="E69" s="28">
        <f>LN(H!E69/H!D69)</f>
        <v>1.328432258422119E-2</v>
      </c>
      <c r="F69" s="28">
        <f>LN(H!F69/H!E69)</f>
        <v>4.4611819909943316E-3</v>
      </c>
      <c r="G69" s="28">
        <f>LN(H!G69/H!F69)</f>
        <v>-6.5177235373549039E-2</v>
      </c>
      <c r="H69" s="28">
        <f>LN(H!H69/H!G69)</f>
        <v>-2.5819209525605295E-2</v>
      </c>
      <c r="I69" s="28">
        <f>LN(H!I69/H!H69)</f>
        <v>-2.4292557986629673E-3</v>
      </c>
      <c r="J69" s="28">
        <f>LN(H!J69/H!I69)</f>
        <v>-7.1509437676716872E-2</v>
      </c>
      <c r="K69" s="28">
        <f>LN(H!K69/H!J69)</f>
        <v>-5.0196481566254281E-2</v>
      </c>
      <c r="L69" s="28">
        <f>LN(H!L69/H!K69)</f>
        <v>-3.2209568399434257E-2</v>
      </c>
      <c r="M69" s="28">
        <f>LN(H!M69/H!L69)</f>
        <v>-2.9863699474640997E-2</v>
      </c>
      <c r="N69" s="28">
        <f>LN(H!N69/H!M69)</f>
        <v>-6.9801921726110869E-2</v>
      </c>
      <c r="O69" s="28">
        <f>LN(H!O69/H!N69)</f>
        <v>-4.0671473684660404E-2</v>
      </c>
      <c r="P69" s="28">
        <f>LN(H!P69/H!O69)</f>
        <v>-1.8904543653726132E-2</v>
      </c>
      <c r="Q69" s="28">
        <f>LN(H!Q69/H!P69)</f>
        <v>-3.704680011248454E-2</v>
      </c>
      <c r="R69" s="28">
        <f>LN(H!R69/H!Q69)</f>
        <v>-6.9208668827723488E-2</v>
      </c>
      <c r="S69" s="28">
        <f>LN(H!S69/H!R69)</f>
        <v>-2.321121780508318E-2</v>
      </c>
      <c r="T69" s="28">
        <f>LN(H!T69/H!S69)</f>
        <v>2.6710338122316636E-3</v>
      </c>
      <c r="U69" s="28">
        <f>LN(H!U69/H!T69)</f>
        <v>6.1815710589917042E-3</v>
      </c>
      <c r="V69" s="28">
        <f>LN(H!V69/H!U69)</f>
        <v>-1.3348518252487816E-2</v>
      </c>
      <c r="W69" s="28">
        <f>LN(H!W69/H!V69)</f>
        <v>1.7686743038336991E-2</v>
      </c>
      <c r="X69" s="28">
        <f>LN(H!X69/H!W69)</f>
        <v>-2.402345494580049E-2</v>
      </c>
      <c r="Y69" s="28">
        <f>LN(H!Y69/H!X69)</f>
        <v>-2.4282034001333705E-2</v>
      </c>
      <c r="Z69" s="28">
        <f>LN(H!Z69/H!Y69)</f>
        <v>3.0092794901907388E-2</v>
      </c>
      <c r="AA69" s="28">
        <f>LN(H!AA69/H!Z69)</f>
        <v>-6.2782276450117219E-3</v>
      </c>
      <c r="AC69" s="28">
        <f t="shared" si="8"/>
        <v>-1.5136039224520354E-2</v>
      </c>
      <c r="AD69" s="28">
        <f t="shared" si="9"/>
        <v>-5.0716221768631456E-2</v>
      </c>
      <c r="AE69" s="28">
        <f t="shared" si="10"/>
        <v>-3.7808540816735549E-2</v>
      </c>
      <c r="AF69" s="28">
        <f t="shared" si="11"/>
        <v>-2.1665250577455894E-3</v>
      </c>
      <c r="AG69" s="28">
        <f t="shared" si="12"/>
        <v>-1.5582224814601289E-4</v>
      </c>
      <c r="AH69" s="28">
        <f t="shared" si="13"/>
        <v>-4.4262381292683492E-2</v>
      </c>
      <c r="AI69" s="28">
        <f t="shared" si="14"/>
        <v>-1.4125115041457477E-3</v>
      </c>
      <c r="AJ69" s="28">
        <f t="shared" si="15"/>
        <v>-2.3026265264460988E-2</v>
      </c>
    </row>
    <row r="70" spans="1:36" x14ac:dyDescent="0.15">
      <c r="A70" s="8">
        <v>68</v>
      </c>
      <c r="B70" s="11" t="s">
        <v>207</v>
      </c>
      <c r="C70" s="28"/>
      <c r="D70" s="28">
        <f>LN(H!D70/H!C70)</f>
        <v>7.4103467324653054E-3</v>
      </c>
      <c r="E70" s="28">
        <f>LN(H!E70/H!D70)</f>
        <v>-3.3856019459128681E-2</v>
      </c>
      <c r="F70" s="28">
        <f>LN(H!F70/H!E70)</f>
        <v>-3.630331998153391E-2</v>
      </c>
      <c r="G70" s="28">
        <f>LN(H!G70/H!F70)</f>
        <v>-2.8972087947845365E-2</v>
      </c>
      <c r="H70" s="28">
        <f>LN(H!H70/H!G70)</f>
        <v>-1.6005889845998961E-2</v>
      </c>
      <c r="I70" s="28">
        <f>LN(H!I70/H!H70)</f>
        <v>-4.9620800240484472E-2</v>
      </c>
      <c r="J70" s="28">
        <f>LN(H!J70/H!I70)</f>
        <v>-9.0494195143624619E-3</v>
      </c>
      <c r="K70" s="28">
        <f>LN(H!K70/H!J70)</f>
        <v>-4.2169037102024402E-2</v>
      </c>
      <c r="L70" s="28">
        <f>LN(H!L70/H!K70)</f>
        <v>-1.3496437113184143E-2</v>
      </c>
      <c r="M70" s="28">
        <f>LN(H!M70/H!L70)</f>
        <v>1.1518430949456389E-3</v>
      </c>
      <c r="N70" s="28">
        <f>LN(H!N70/H!M70)</f>
        <v>-1.0677052985724777E-2</v>
      </c>
      <c r="O70" s="28">
        <f>LN(H!O70/H!N70)</f>
        <v>-6.7087144451247705E-3</v>
      </c>
      <c r="P70" s="28">
        <f>LN(H!P70/H!O70)</f>
        <v>-8.9546702794222627E-3</v>
      </c>
      <c r="Q70" s="28">
        <f>LN(H!Q70/H!P70)</f>
        <v>-3.0294701409368963E-2</v>
      </c>
      <c r="R70" s="28">
        <f>LN(H!R70/H!Q70)</f>
        <v>-2.339239966807696E-2</v>
      </c>
      <c r="S70" s="28">
        <f>LN(H!S70/H!R70)</f>
        <v>1.3289562442229803E-2</v>
      </c>
      <c r="T70" s="28">
        <f>LN(H!T70/H!S70)</f>
        <v>-4.8825844649795285E-3</v>
      </c>
      <c r="U70" s="28">
        <f>LN(H!U70/H!T70)</f>
        <v>-2.2561492164835762E-2</v>
      </c>
      <c r="V70" s="28">
        <f>LN(H!V70/H!U70)</f>
        <v>-3.0048741024427191E-3</v>
      </c>
      <c r="W70" s="28">
        <f>LN(H!W70/H!V70)</f>
        <v>-1.7358845647746781E-2</v>
      </c>
      <c r="X70" s="28">
        <f>LN(H!X70/H!W70)</f>
        <v>3.24268403176903E-4</v>
      </c>
      <c r="Y70" s="28">
        <f>LN(H!Y70/H!X70)</f>
        <v>1.9129065290800364E-2</v>
      </c>
      <c r="Z70" s="28">
        <f>LN(H!Z70/H!Y70)</f>
        <v>1.0171138301815461E-2</v>
      </c>
      <c r="AA70" s="28">
        <f>LN(H!AA70/H!Z70)</f>
        <v>-7.7282478714594009E-4</v>
      </c>
      <c r="AC70" s="28">
        <f t="shared" si="8"/>
        <v>-3.2951623494998278E-2</v>
      </c>
      <c r="AD70" s="28">
        <f t="shared" si="9"/>
        <v>-1.484802072407003E-2</v>
      </c>
      <c r="AE70" s="28">
        <f t="shared" si="10"/>
        <v>-1.1212184671952632E-2</v>
      </c>
      <c r="AF70" s="28">
        <f t="shared" si="11"/>
        <v>-9.4967055953655774E-3</v>
      </c>
      <c r="AG70" s="28">
        <f t="shared" si="12"/>
        <v>9.5091262684899609E-3</v>
      </c>
      <c r="AH70" s="28">
        <f t="shared" si="13"/>
        <v>-1.3030102698011328E-2</v>
      </c>
      <c r="AI70" s="28">
        <f t="shared" si="14"/>
        <v>-2.3695186464197503E-3</v>
      </c>
      <c r="AJ70" s="28">
        <f t="shared" si="15"/>
        <v>-1.3652838853324465E-2</v>
      </c>
    </row>
    <row r="71" spans="1:36" x14ac:dyDescent="0.15">
      <c r="A71" s="8">
        <v>69</v>
      </c>
      <c r="B71" s="11" t="s">
        <v>208</v>
      </c>
      <c r="C71" s="28"/>
      <c r="D71" s="28">
        <f>LN(H!D71/H!C71)</f>
        <v>1.01702358643756E-2</v>
      </c>
      <c r="E71" s="28">
        <f>LN(H!E71/H!D71)</f>
        <v>2.911780127794129E-2</v>
      </c>
      <c r="F71" s="28">
        <f>LN(H!F71/H!E71)</f>
        <v>-7.8774153965172049E-3</v>
      </c>
      <c r="G71" s="28">
        <f>LN(H!G71/H!F71)</f>
        <v>2.2876638806322621E-2</v>
      </c>
      <c r="H71" s="28">
        <f>LN(H!H71/H!G71)</f>
        <v>3.1765072191705955E-2</v>
      </c>
      <c r="I71" s="28">
        <f>LN(H!I71/H!H71)</f>
        <v>1.3790257383460883E-2</v>
      </c>
      <c r="J71" s="28">
        <f>LN(H!J71/H!I71)</f>
        <v>-3.9851656401799891E-2</v>
      </c>
      <c r="K71" s="28">
        <f>LN(H!K71/H!J71)</f>
        <v>-3.6509454341540168E-2</v>
      </c>
      <c r="L71" s="28">
        <f>LN(H!L71/H!K71)</f>
        <v>-2.1879243937691303E-2</v>
      </c>
      <c r="M71" s="28">
        <f>LN(H!M71/H!L71)</f>
        <v>-2.0427288158070909E-4</v>
      </c>
      <c r="N71" s="28">
        <f>LN(H!N71/H!M71)</f>
        <v>-2.1356370809320444E-2</v>
      </c>
      <c r="O71" s="28">
        <f>LN(H!O71/H!N71)</f>
        <v>-1.2887687674081275E-2</v>
      </c>
      <c r="P71" s="28">
        <f>LN(H!P71/H!O71)</f>
        <v>-1.8916531614213059E-2</v>
      </c>
      <c r="Q71" s="28">
        <f>LN(H!Q71/H!P71)</f>
        <v>-2.1512543193865356E-2</v>
      </c>
      <c r="R71" s="28">
        <f>LN(H!R71/H!Q71)</f>
        <v>-2.2232641868624212E-2</v>
      </c>
      <c r="S71" s="28">
        <f>LN(H!S71/H!R71)</f>
        <v>1.577779367710962E-2</v>
      </c>
      <c r="T71" s="28">
        <f>LN(H!T71/H!S71)</f>
        <v>-1.6166009860747208E-2</v>
      </c>
      <c r="U71" s="28">
        <f>LN(H!U71/H!T71)</f>
        <v>-9.9582726110157352E-3</v>
      </c>
      <c r="V71" s="28">
        <f>LN(H!V71/H!U71)</f>
        <v>-5.0217949404353949E-3</v>
      </c>
      <c r="W71" s="28">
        <f>LN(H!W71/H!V71)</f>
        <v>-6.6990132051732822E-3</v>
      </c>
      <c r="X71" s="28">
        <f>LN(H!X71/H!W71)</f>
        <v>7.4615531735102315E-3</v>
      </c>
      <c r="Y71" s="28">
        <f>LN(H!Y71/H!X71)</f>
        <v>2.156655086329597E-2</v>
      </c>
      <c r="Z71" s="28">
        <f>LN(H!Z71/H!Y71)</f>
        <v>-4.1397478940691174E-3</v>
      </c>
      <c r="AA71" s="28">
        <f>LN(H!AA71/H!Z71)</f>
        <v>-7.3537783797924345E-3</v>
      </c>
      <c r="AC71" s="28">
        <f t="shared" si="8"/>
        <v>1.793447085258271E-2</v>
      </c>
      <c r="AD71" s="28">
        <f t="shared" si="9"/>
        <v>-2.3960199674386503E-2</v>
      </c>
      <c r="AE71" s="28">
        <f t="shared" si="10"/>
        <v>-1.1954322134734857E-2</v>
      </c>
      <c r="AF71" s="28">
        <f t="shared" si="11"/>
        <v>-6.0767074887722785E-3</v>
      </c>
      <c r="AG71" s="28">
        <f t="shared" si="12"/>
        <v>3.3576748631448058E-3</v>
      </c>
      <c r="AH71" s="28">
        <f t="shared" si="13"/>
        <v>-1.7957260904560679E-2</v>
      </c>
      <c r="AI71" s="28">
        <f t="shared" si="14"/>
        <v>-2.5388141068033721E-3</v>
      </c>
      <c r="AJ71" s="28">
        <f t="shared" si="15"/>
        <v>-4.7917725059617488E-3</v>
      </c>
    </row>
    <row r="72" spans="1:36" x14ac:dyDescent="0.15">
      <c r="A72" s="8">
        <v>70</v>
      </c>
      <c r="B72" s="11" t="s">
        <v>209</v>
      </c>
      <c r="C72" s="28"/>
      <c r="D72" s="28">
        <f>LN(H!D72/H!C72)</f>
        <v>6.6585542643577021E-3</v>
      </c>
      <c r="E72" s="28">
        <f>LN(H!E72/H!D72)</f>
        <v>5.9227134109386473E-3</v>
      </c>
      <c r="F72" s="28">
        <f>LN(H!F72/H!E72)</f>
        <v>-2.7528988665904718E-2</v>
      </c>
      <c r="G72" s="28">
        <f>LN(H!G72/H!F72)</f>
        <v>-3.1078336655827151E-2</v>
      </c>
      <c r="H72" s="28">
        <f>LN(H!H72/H!G72)</f>
        <v>-1.8249312969079154E-2</v>
      </c>
      <c r="I72" s="28">
        <f>LN(H!I72/H!H72)</f>
        <v>-2.198103047285654E-3</v>
      </c>
      <c r="J72" s="28">
        <f>LN(H!J72/H!I72)</f>
        <v>-5.6164700871145813E-2</v>
      </c>
      <c r="K72" s="28">
        <f>LN(H!K72/H!J72)</f>
        <v>-3.51111183855949E-2</v>
      </c>
      <c r="L72" s="28">
        <f>LN(H!L72/H!K72)</f>
        <v>-2.3562424428253986E-2</v>
      </c>
      <c r="M72" s="28">
        <f>LN(H!M72/H!L72)</f>
        <v>-5.6573031700125259E-2</v>
      </c>
      <c r="N72" s="28">
        <f>LN(H!N72/H!M72)</f>
        <v>-2.8276271894488798E-2</v>
      </c>
      <c r="O72" s="28">
        <f>LN(H!O72/H!N72)</f>
        <v>2.9690699397431655E-2</v>
      </c>
      <c r="P72" s="28">
        <f>LN(H!P72/H!O72)</f>
        <v>3.9236742437375627E-2</v>
      </c>
      <c r="Q72" s="28">
        <f>LN(H!Q72/H!P72)</f>
        <v>-1.8010555311547223E-2</v>
      </c>
      <c r="R72" s="28">
        <f>LN(H!R72/H!Q72)</f>
        <v>-2.48369402661761E-4</v>
      </c>
      <c r="S72" s="28">
        <f>LN(H!S72/H!R72)</f>
        <v>2.7961159972373095E-2</v>
      </c>
      <c r="T72" s="28">
        <f>LN(H!T72/H!S72)</f>
        <v>-2.4045979939114458E-2</v>
      </c>
      <c r="U72" s="28">
        <f>LN(H!U72/H!T72)</f>
        <v>-2.3667154435039056E-3</v>
      </c>
      <c r="V72" s="28">
        <f>LN(H!V72/H!U72)</f>
        <v>2.4242532240229434E-2</v>
      </c>
      <c r="W72" s="28">
        <f>LN(H!W72/H!V72)</f>
        <v>3.2798137486583077E-2</v>
      </c>
      <c r="X72" s="28">
        <f>LN(H!X72/H!W72)</f>
        <v>-3.6621283140748355E-2</v>
      </c>
      <c r="Y72" s="28">
        <f>LN(H!Y72/H!X72)</f>
        <v>2.688233616877974E-2</v>
      </c>
      <c r="Z72" s="28">
        <f>LN(H!Z72/H!Y72)</f>
        <v>1.4213574044794191E-2</v>
      </c>
      <c r="AA72" s="28">
        <f>LN(H!AA72/H!Z72)</f>
        <v>9.8972870475721175E-3</v>
      </c>
      <c r="AC72" s="28">
        <f t="shared" si="8"/>
        <v>-1.4626405585431606E-2</v>
      </c>
      <c r="AD72" s="28">
        <f t="shared" si="9"/>
        <v>-3.9937509455921755E-2</v>
      </c>
      <c r="AE72" s="28">
        <f t="shared" si="10"/>
        <v>1.5725935418594277E-2</v>
      </c>
      <c r="AF72" s="28">
        <f t="shared" si="11"/>
        <v>-1.1986617593108414E-3</v>
      </c>
      <c r="AG72" s="28">
        <f t="shared" si="12"/>
        <v>1.6997732420382015E-2</v>
      </c>
      <c r="AH72" s="28">
        <f t="shared" si="13"/>
        <v>-1.2105787018663737E-2</v>
      </c>
      <c r="AI72" s="28">
        <f t="shared" si="14"/>
        <v>5.6249860580739799E-3</v>
      </c>
      <c r="AJ72" s="28">
        <f t="shared" si="15"/>
        <v>-6.4865221586610207E-3</v>
      </c>
    </row>
    <row r="73" spans="1:36" x14ac:dyDescent="0.15">
      <c r="A73" s="8">
        <v>71</v>
      </c>
      <c r="B73" s="11" t="s">
        <v>210</v>
      </c>
      <c r="C73" s="28"/>
      <c r="D73" s="28">
        <f>LN(H!D73/H!C73)</f>
        <v>2.7081693798369194E-2</v>
      </c>
      <c r="E73" s="28">
        <f>LN(H!E73/H!D73)</f>
        <v>2.8491456411922272E-2</v>
      </c>
      <c r="F73" s="28">
        <f>LN(H!F73/H!E73)</f>
        <v>-2.9790898308399177E-2</v>
      </c>
      <c r="G73" s="28">
        <f>LN(H!G73/H!F73)</f>
        <v>-2.1906519164867386E-2</v>
      </c>
      <c r="H73" s="28">
        <f>LN(H!H73/H!G73)</f>
        <v>-2.8436064928442886E-3</v>
      </c>
      <c r="I73" s="28">
        <f>LN(H!I73/H!H73)</f>
        <v>3.0634093896236725E-2</v>
      </c>
      <c r="J73" s="28">
        <f>LN(H!J73/H!I73)</f>
        <v>-2.7322224935640328E-2</v>
      </c>
      <c r="K73" s="28">
        <f>LN(H!K73/H!J73)</f>
        <v>-1.5725850454422062E-2</v>
      </c>
      <c r="L73" s="28">
        <f>LN(H!L73/H!K73)</f>
        <v>4.1581858997584561E-4</v>
      </c>
      <c r="M73" s="28">
        <f>LN(H!M73/H!L73)</f>
        <v>-9.9516513962103446E-3</v>
      </c>
      <c r="N73" s="28">
        <f>LN(H!N73/H!M73)</f>
        <v>-1.3630033785489342E-2</v>
      </c>
      <c r="O73" s="28">
        <f>LN(H!O73/H!N73)</f>
        <v>4.089548007189759E-2</v>
      </c>
      <c r="P73" s="28">
        <f>LN(H!P73/H!O73)</f>
        <v>-2.7788624623883719E-3</v>
      </c>
      <c r="Q73" s="28">
        <f>LN(H!Q73/H!P73)</f>
        <v>-3.6786380280925346E-2</v>
      </c>
      <c r="R73" s="28">
        <f>LN(H!R73/H!Q73)</f>
        <v>-1.7110234379207799E-2</v>
      </c>
      <c r="S73" s="28">
        <f>LN(H!S73/H!R73)</f>
        <v>1.0740406694673398E-2</v>
      </c>
      <c r="T73" s="28">
        <f>LN(H!T73/H!S73)</f>
        <v>-1.1239510450884369E-2</v>
      </c>
      <c r="U73" s="28">
        <f>LN(H!U73/H!T73)</f>
        <v>2.0113902761887261E-2</v>
      </c>
      <c r="V73" s="28">
        <f>LN(H!V73/H!U73)</f>
        <v>8.4089023941743991E-3</v>
      </c>
      <c r="W73" s="28">
        <f>LN(H!W73/H!V73)</f>
        <v>5.1104608111152095E-3</v>
      </c>
      <c r="X73" s="28">
        <f>LN(H!X73/H!W73)</f>
        <v>-1.7243867275265404E-2</v>
      </c>
      <c r="Y73" s="28">
        <f>LN(H!Y73/H!X73)</f>
        <v>6.6572221528501301E-4</v>
      </c>
      <c r="Z73" s="28">
        <f>LN(H!Z73/H!Y73)</f>
        <v>2.1991896920640991E-2</v>
      </c>
      <c r="AA73" s="28">
        <f>LN(H!AA73/H!Z73)</f>
        <v>-5.2593047643562339E-3</v>
      </c>
      <c r="AC73" s="28">
        <f t="shared" si="8"/>
        <v>9.1690526840962903E-4</v>
      </c>
      <c r="AD73" s="28">
        <f t="shared" si="9"/>
        <v>-1.3242788396357247E-2</v>
      </c>
      <c r="AE73" s="28">
        <f t="shared" si="10"/>
        <v>-1.0079180711901055E-3</v>
      </c>
      <c r="AF73" s="28">
        <f t="shared" si="11"/>
        <v>1.0299776482054191E-3</v>
      </c>
      <c r="AG73" s="28">
        <f t="shared" si="12"/>
        <v>5.7994381238565896E-3</v>
      </c>
      <c r="AH73" s="28">
        <f t="shared" si="13"/>
        <v>-7.1253532337736776E-3</v>
      </c>
      <c r="AI73" s="28">
        <f t="shared" si="14"/>
        <v>2.8185253265746082E-3</v>
      </c>
      <c r="AJ73" s="28">
        <f t="shared" si="15"/>
        <v>-1.9182957992648589E-3</v>
      </c>
    </row>
    <row r="74" spans="1:36" x14ac:dyDescent="0.15">
      <c r="A74" s="8">
        <v>72</v>
      </c>
      <c r="B74" s="11" t="s">
        <v>211</v>
      </c>
      <c r="C74" s="28"/>
      <c r="D74" s="28">
        <f>LN(H!D74/H!C74)</f>
        <v>1.9205768627129517E-2</v>
      </c>
      <c r="E74" s="28">
        <f>LN(H!E74/H!D74)</f>
        <v>-3.2062875314289759E-2</v>
      </c>
      <c r="F74" s="28">
        <f>LN(H!F74/H!E74)</f>
        <v>-5.2600865204978128E-2</v>
      </c>
      <c r="G74" s="28">
        <f>LN(H!G74/H!F74)</f>
        <v>-5.3089545554869222E-2</v>
      </c>
      <c r="H74" s="28">
        <f>LN(H!H74/H!G74)</f>
        <v>-5.5239627010723096E-2</v>
      </c>
      <c r="I74" s="28">
        <f>LN(H!I74/H!H74)</f>
        <v>-1.998850083739219E-2</v>
      </c>
      <c r="J74" s="28">
        <f>LN(H!J74/H!I74)</f>
        <v>-6.7384068570995284E-2</v>
      </c>
      <c r="K74" s="28">
        <f>LN(H!K74/H!J74)</f>
        <v>-7.3764521027666757E-2</v>
      </c>
      <c r="L74" s="28">
        <f>LN(H!L74/H!K74)</f>
        <v>-4.3916577633558919E-2</v>
      </c>
      <c r="M74" s="28">
        <f>LN(H!M74/H!L74)</f>
        <v>-6.6349913108616126E-2</v>
      </c>
      <c r="N74" s="28">
        <f>LN(H!N74/H!M74)</f>
        <v>-8.2342061401664363E-2</v>
      </c>
      <c r="O74" s="28">
        <f>LN(H!O74/H!N74)</f>
        <v>4.2391804335148789E-2</v>
      </c>
      <c r="P74" s="28">
        <f>LN(H!P74/H!O74)</f>
        <v>1.5492028364940916E-2</v>
      </c>
      <c r="Q74" s="28">
        <f>LN(H!Q74/H!P74)</f>
        <v>-9.8576316919308984E-3</v>
      </c>
      <c r="R74" s="28">
        <f>LN(H!R74/H!Q74)</f>
        <v>-2.1981991858170815E-2</v>
      </c>
      <c r="S74" s="28">
        <f>LN(H!S74/H!R74)</f>
        <v>-1.5350962507924379E-3</v>
      </c>
      <c r="T74" s="28">
        <f>LN(H!T74/H!S74)</f>
        <v>-2.1943202610183524E-2</v>
      </c>
      <c r="U74" s="28">
        <f>LN(H!U74/H!T74)</f>
        <v>-1.7164546665023043E-2</v>
      </c>
      <c r="V74" s="28">
        <f>LN(H!V74/H!U74)</f>
        <v>2.3150442126827694E-2</v>
      </c>
      <c r="W74" s="28">
        <f>LN(H!W74/H!V74)</f>
        <v>-2.0766707664003507E-2</v>
      </c>
      <c r="X74" s="28">
        <f>LN(H!X74/H!W74)</f>
        <v>-3.6593445493024561E-2</v>
      </c>
      <c r="Y74" s="28">
        <f>LN(H!Y74/H!X74)</f>
        <v>1.5016786605664878E-2</v>
      </c>
      <c r="Z74" s="28">
        <f>LN(H!Z74/H!Y74)</f>
        <v>-2.4632725242750815E-3</v>
      </c>
      <c r="AA74" s="28">
        <f>LN(H!AA74/H!Z74)</f>
        <v>2.1829192628529261E-2</v>
      </c>
      <c r="AC74" s="28">
        <f t="shared" si="8"/>
        <v>-4.2596282784450476E-2</v>
      </c>
      <c r="AD74" s="28">
        <f t="shared" si="9"/>
        <v>-6.67514283485003E-2</v>
      </c>
      <c r="AE74" s="28">
        <f t="shared" si="10"/>
        <v>4.90182257983911E-3</v>
      </c>
      <c r="AF74" s="28">
        <f t="shared" si="11"/>
        <v>-1.4663492061081387E-2</v>
      </c>
      <c r="AG74" s="28">
        <f t="shared" si="12"/>
        <v>1.1460902236639684E-2</v>
      </c>
      <c r="AH74" s="28">
        <f t="shared" si="13"/>
        <v>-3.0924802884330593E-2</v>
      </c>
      <c r="AI74" s="28">
        <f t="shared" si="14"/>
        <v>-4.8668441994359855E-3</v>
      </c>
      <c r="AJ74" s="28">
        <f t="shared" si="15"/>
        <v>-2.4398443320045485E-2</v>
      </c>
    </row>
    <row r="75" spans="1:36" x14ac:dyDescent="0.15">
      <c r="A75" s="8">
        <v>73</v>
      </c>
      <c r="B75" s="11" t="s">
        <v>212</v>
      </c>
      <c r="C75" s="28"/>
      <c r="D75" s="28">
        <f>LN(H!D75/H!C75)</f>
        <v>1.7762412726623655E-2</v>
      </c>
      <c r="E75" s="28">
        <f>LN(H!E75/H!D75)</f>
        <v>9.6430144213872013E-3</v>
      </c>
      <c r="F75" s="28">
        <f>LN(H!F75/H!E75)</f>
        <v>-2.5855029462250744E-3</v>
      </c>
      <c r="G75" s="28">
        <f>LN(H!G75/H!F75)</f>
        <v>-9.9479205063378543E-3</v>
      </c>
      <c r="H75" s="28">
        <f>LN(H!H75/H!G75)</f>
        <v>1.4266061996723728E-3</v>
      </c>
      <c r="I75" s="28">
        <f>LN(H!I75/H!H75)</f>
        <v>3.0635343164946149E-2</v>
      </c>
      <c r="J75" s="28">
        <f>LN(H!J75/H!I75)</f>
        <v>-2.9306339826410569E-2</v>
      </c>
      <c r="K75" s="28">
        <f>LN(H!K75/H!J75)</f>
        <v>-4.8079409242394316E-2</v>
      </c>
      <c r="L75" s="28">
        <f>LN(H!L75/H!K75)</f>
        <v>-3.2340777678019107E-2</v>
      </c>
      <c r="M75" s="28">
        <f>LN(H!M75/H!L75)</f>
        <v>-4.9545548616393272E-2</v>
      </c>
      <c r="N75" s="28">
        <f>LN(H!N75/H!M75)</f>
        <v>-4.3203758643300394E-2</v>
      </c>
      <c r="O75" s="28">
        <f>LN(H!O75/H!N75)</f>
        <v>2.5412810095504151E-2</v>
      </c>
      <c r="P75" s="28">
        <f>LN(H!P75/H!O75)</f>
        <v>1.2821336832817366E-2</v>
      </c>
      <c r="Q75" s="28">
        <f>LN(H!Q75/H!P75)</f>
        <v>-2.1385928245089846E-2</v>
      </c>
      <c r="R75" s="28">
        <f>LN(H!R75/H!Q75)</f>
        <v>-5.8817989025992737E-2</v>
      </c>
      <c r="S75" s="28">
        <f>LN(H!S75/H!R75)</f>
        <v>2.3492796130198663E-3</v>
      </c>
      <c r="T75" s="28">
        <f>LN(H!T75/H!S75)</f>
        <v>2.1733098919946441E-2</v>
      </c>
      <c r="U75" s="28">
        <f>LN(H!U75/H!T75)</f>
        <v>3.0035693124201093E-2</v>
      </c>
      <c r="V75" s="28">
        <f>LN(H!V75/H!U75)</f>
        <v>2.2232413672953786E-2</v>
      </c>
      <c r="W75" s="28">
        <f>LN(H!W75/H!V75)</f>
        <v>-2.2067679571127909E-2</v>
      </c>
      <c r="X75" s="28">
        <f>LN(H!X75/H!W75)</f>
        <v>2.4769288330358376E-2</v>
      </c>
      <c r="Y75" s="28">
        <f>LN(H!Y75/H!X75)</f>
        <v>7.7646075831636482E-3</v>
      </c>
      <c r="Z75" s="28">
        <f>LN(H!Z75/H!Y75)</f>
        <v>-6.9237832420136767E-3</v>
      </c>
      <c r="AA75" s="28">
        <f>LN(H!AA75/H!Z75)</f>
        <v>2.1746388178470219E-3</v>
      </c>
      <c r="AC75" s="28">
        <f t="shared" si="8"/>
        <v>5.834308066688559E-3</v>
      </c>
      <c r="AD75" s="28">
        <f t="shared" si="9"/>
        <v>-4.049516680130353E-2</v>
      </c>
      <c r="AE75" s="28">
        <f t="shared" si="10"/>
        <v>-7.9240981459482406E-3</v>
      </c>
      <c r="AF75" s="28">
        <f t="shared" si="11"/>
        <v>1.5340562895266358E-2</v>
      </c>
      <c r="AG75" s="28">
        <f t="shared" si="12"/>
        <v>1.0051543863323312E-3</v>
      </c>
      <c r="AH75" s="28">
        <f t="shared" si="13"/>
        <v>-2.4209632473625883E-2</v>
      </c>
      <c r="AI75" s="28">
        <f t="shared" si="14"/>
        <v>9.9647847044160975E-3</v>
      </c>
      <c r="AJ75" s="28">
        <f t="shared" si="15"/>
        <v>-5.791587250760317E-3</v>
      </c>
    </row>
    <row r="76" spans="1:36" x14ac:dyDescent="0.15">
      <c r="A76" s="8">
        <v>74</v>
      </c>
      <c r="B76" s="11" t="s">
        <v>213</v>
      </c>
      <c r="C76" s="28"/>
      <c r="D76" s="28">
        <f>LN(H!D76/H!C76)</f>
        <v>1.9390204577544902E-2</v>
      </c>
      <c r="E76" s="28">
        <f>LN(H!E76/H!D76)</f>
        <v>1.9945855713791875E-2</v>
      </c>
      <c r="F76" s="28">
        <f>LN(H!F76/H!E76)</f>
        <v>-1.1449535851678001E-2</v>
      </c>
      <c r="G76" s="28">
        <f>LN(H!G76/H!F76)</f>
        <v>-1.6110583763696645E-2</v>
      </c>
      <c r="H76" s="28">
        <f>LN(H!H76/H!G76)</f>
        <v>3.3803794128667154E-3</v>
      </c>
      <c r="I76" s="28">
        <f>LN(H!I76/H!H76)</f>
        <v>3.3727552894973922E-2</v>
      </c>
      <c r="J76" s="28">
        <f>LN(H!J76/H!I76)</f>
        <v>-3.3279039732795848E-2</v>
      </c>
      <c r="K76" s="28">
        <f>LN(H!K76/H!J76)</f>
        <v>-1.5747573058264762E-2</v>
      </c>
      <c r="L76" s="28">
        <f>LN(H!L76/H!K76)</f>
        <v>-8.6607809553691899E-3</v>
      </c>
      <c r="M76" s="28">
        <f>LN(H!M76/H!L76)</f>
        <v>9.7097730274897341E-3</v>
      </c>
      <c r="N76" s="28">
        <f>LN(H!N76/H!M76)</f>
        <v>-3.2538600394282177E-2</v>
      </c>
      <c r="O76" s="28">
        <f>LN(H!O76/H!N76)</f>
        <v>6.0048398092394845E-2</v>
      </c>
      <c r="P76" s="28">
        <f>LN(H!P76/H!O76)</f>
        <v>2.4079808628414995E-2</v>
      </c>
      <c r="Q76" s="28">
        <f>LN(H!Q76/H!P76)</f>
        <v>-2.7837197212085791E-2</v>
      </c>
      <c r="R76" s="28">
        <f>LN(H!R76/H!Q76)</f>
        <v>-1.8611207933635483E-2</v>
      </c>
      <c r="S76" s="28">
        <f>LN(H!S76/H!R76)</f>
        <v>4.9987386118058967E-2</v>
      </c>
      <c r="T76" s="28">
        <f>LN(H!T76/H!S76)</f>
        <v>1.9899412464071697E-3</v>
      </c>
      <c r="U76" s="28">
        <f>LN(H!U76/H!T76)</f>
        <v>1.6283711219931295E-2</v>
      </c>
      <c r="V76" s="28">
        <f>LN(H!V76/H!U76)</f>
        <v>1.1525787566509618E-2</v>
      </c>
      <c r="W76" s="28">
        <f>LN(H!W76/H!V76)</f>
        <v>3.3205383573706226E-2</v>
      </c>
      <c r="X76" s="28">
        <f>LN(H!X76/H!W76)</f>
        <v>-7.6558841345069977E-4</v>
      </c>
      <c r="Y76" s="28">
        <f>LN(H!Y76/H!X76)</f>
        <v>6.5660418094863849E-3</v>
      </c>
      <c r="Z76" s="28">
        <f>LN(H!Z76/H!Y76)</f>
        <v>2.3647573641677303E-2</v>
      </c>
      <c r="AA76" s="28">
        <f>LN(H!AA76/H!Z76)</f>
        <v>-1.1498548417346934E-2</v>
      </c>
      <c r="AC76" s="28">
        <f t="shared" si="8"/>
        <v>5.898733681251574E-3</v>
      </c>
      <c r="AD76" s="28">
        <f t="shared" si="9"/>
        <v>-1.6103244222644447E-2</v>
      </c>
      <c r="AE76" s="28">
        <f t="shared" si="10"/>
        <v>1.7533437538629508E-2</v>
      </c>
      <c r="AF76" s="28">
        <f t="shared" si="11"/>
        <v>1.2447847038620721E-2</v>
      </c>
      <c r="AG76" s="28">
        <f t="shared" si="12"/>
        <v>6.2383556779389187E-3</v>
      </c>
      <c r="AH76" s="28">
        <f t="shared" si="13"/>
        <v>7.1509665799252974E-4</v>
      </c>
      <c r="AI76" s="28">
        <f t="shared" si="14"/>
        <v>1.0119287778365045E-2</v>
      </c>
      <c r="AJ76" s="28">
        <f t="shared" si="15"/>
        <v>5.1129972701349355E-3</v>
      </c>
    </row>
    <row r="77" spans="1:36" x14ac:dyDescent="0.15">
      <c r="A77" s="8">
        <v>75</v>
      </c>
      <c r="B77" s="11" t="s">
        <v>214</v>
      </c>
      <c r="C77" s="28"/>
      <c r="D77" s="28">
        <f>LN(H!D77/H!C77)</f>
        <v>2.123937145693534E-2</v>
      </c>
      <c r="E77" s="28">
        <f>LN(H!E77/H!D77)</f>
        <v>5.6801457515561898E-3</v>
      </c>
      <c r="F77" s="28">
        <f>LN(H!F77/H!E77)</f>
        <v>1.4796041824368845E-2</v>
      </c>
      <c r="G77" s="28">
        <f>LN(H!G77/H!F77)</f>
        <v>1.5002063859324424E-2</v>
      </c>
      <c r="H77" s="28">
        <f>LN(H!H77/H!G77)</f>
        <v>7.5375559057368983E-3</v>
      </c>
      <c r="I77" s="28">
        <f>LN(H!I77/H!H77)</f>
        <v>4.5162888336973309E-2</v>
      </c>
      <c r="J77" s="28">
        <f>LN(H!J77/H!I77)</f>
        <v>-1.5900530836355682E-2</v>
      </c>
      <c r="K77" s="28">
        <f>LN(H!K77/H!J77)</f>
        <v>-9.0507235752993534E-3</v>
      </c>
      <c r="L77" s="28">
        <f>LN(H!L77/H!K77)</f>
        <v>2.0173186730910481E-2</v>
      </c>
      <c r="M77" s="28">
        <f>LN(H!M77/H!L77)</f>
        <v>-9.8154473617466688E-3</v>
      </c>
      <c r="N77" s="28">
        <f>LN(H!N77/H!M77)</f>
        <v>-7.1368243269130252E-3</v>
      </c>
      <c r="O77" s="28">
        <f>LN(H!O77/H!N77)</f>
        <v>4.8323077657931632E-2</v>
      </c>
      <c r="P77" s="28">
        <f>LN(H!P77/H!O77)</f>
        <v>4.3051954489900686E-2</v>
      </c>
      <c r="Q77" s="28">
        <f>LN(H!Q77/H!P77)</f>
        <v>-5.7413175996962745E-2</v>
      </c>
      <c r="R77" s="28">
        <f>LN(H!R77/H!Q77)</f>
        <v>1.2372277892913874E-2</v>
      </c>
      <c r="S77" s="28">
        <f>LN(H!S77/H!R77)</f>
        <v>3.554125015705107E-2</v>
      </c>
      <c r="T77" s="28">
        <f>LN(H!T77/H!S77)</f>
        <v>-2.5962736025858812E-2</v>
      </c>
      <c r="U77" s="28">
        <f>LN(H!U77/H!T77)</f>
        <v>-6.2796491401363175E-3</v>
      </c>
      <c r="V77" s="28">
        <f>LN(H!V77/H!U77)</f>
        <v>8.5068797746247725E-3</v>
      </c>
      <c r="W77" s="28">
        <f>LN(H!W77/H!V77)</f>
        <v>4.6056863238190153E-3</v>
      </c>
      <c r="X77" s="28">
        <f>LN(H!X77/H!W77)</f>
        <v>-1.3018513281746344E-2</v>
      </c>
      <c r="Y77" s="28">
        <f>LN(H!Y77/H!X77)</f>
        <v>9.6882215568654326E-3</v>
      </c>
      <c r="Z77" s="28">
        <f>LN(H!Z77/H!Y77)</f>
        <v>1.2833337454170207E-2</v>
      </c>
      <c r="AA77" s="28">
        <f>LN(H!AA77/H!Z77)</f>
        <v>-7.6353633588285329E-3</v>
      </c>
      <c r="AC77" s="28">
        <f t="shared" si="8"/>
        <v>1.7635739135591931E-2</v>
      </c>
      <c r="AD77" s="28">
        <f t="shared" si="9"/>
        <v>-4.34606787388085E-3</v>
      </c>
      <c r="AE77" s="28">
        <f t="shared" si="10"/>
        <v>1.6375076840166904E-2</v>
      </c>
      <c r="AF77" s="28">
        <f t="shared" si="11"/>
        <v>-6.4296664698595381E-3</v>
      </c>
      <c r="AG77" s="28">
        <f t="shared" si="12"/>
        <v>4.9620652174023694E-3</v>
      </c>
      <c r="AH77" s="28">
        <f t="shared" si="13"/>
        <v>6.0145044831430268E-3</v>
      </c>
      <c r="AI77" s="28">
        <f t="shared" si="14"/>
        <v>-2.157767087136323E-3</v>
      </c>
      <c r="AJ77" s="28">
        <f t="shared" si="15"/>
        <v>5.6983306005347536E-3</v>
      </c>
    </row>
    <row r="78" spans="1:36" x14ac:dyDescent="0.15">
      <c r="A78" s="8">
        <v>76</v>
      </c>
      <c r="B78" s="11" t="s">
        <v>215</v>
      </c>
      <c r="C78" s="28"/>
      <c r="D78" s="28">
        <f>LN(H!D78/H!C78)</f>
        <v>3.2735902961514227E-2</v>
      </c>
      <c r="E78" s="28">
        <f>LN(H!E78/H!D78)</f>
        <v>-2.2351583321241465E-2</v>
      </c>
      <c r="F78" s="28">
        <f>LN(H!F78/H!E78)</f>
        <v>-5.4444933660615875E-2</v>
      </c>
      <c r="G78" s="28">
        <f>LN(H!G78/H!F78)</f>
        <v>-3.171180529505857E-2</v>
      </c>
      <c r="H78" s="28">
        <f>LN(H!H78/H!G78)</f>
        <v>-5.2634253709098612E-2</v>
      </c>
      <c r="I78" s="28">
        <f>LN(H!I78/H!H78)</f>
        <v>-1.5322468528139264E-2</v>
      </c>
      <c r="J78" s="28">
        <f>LN(H!J78/H!I78)</f>
        <v>-3.3128482196489638E-2</v>
      </c>
      <c r="K78" s="28">
        <f>LN(H!K78/H!J78)</f>
        <v>-1.3982462826777606E-2</v>
      </c>
      <c r="L78" s="28">
        <f>LN(H!L78/H!K78)</f>
        <v>2.0676360235570368E-3</v>
      </c>
      <c r="M78" s="28">
        <f>LN(H!M78/H!L78)</f>
        <v>2.1560821218514145E-3</v>
      </c>
      <c r="N78" s="28">
        <f>LN(H!N78/H!M78)</f>
        <v>-2.0646269459988226E-2</v>
      </c>
      <c r="O78" s="28">
        <f>LN(H!O78/H!N78)</f>
        <v>8.8028195736424453E-4</v>
      </c>
      <c r="P78" s="28">
        <f>LN(H!P78/H!O78)</f>
        <v>-5.586551497584074E-2</v>
      </c>
      <c r="Q78" s="28">
        <f>LN(H!Q78/H!P78)</f>
        <v>-3.120447392420372E-2</v>
      </c>
      <c r="R78" s="28">
        <f>LN(H!R78/H!Q78)</f>
        <v>-1.5730472096058046E-2</v>
      </c>
      <c r="S78" s="28">
        <f>LN(H!S78/H!R78)</f>
        <v>-1.0771519790610556E-2</v>
      </c>
      <c r="T78" s="28">
        <f>LN(H!T78/H!S78)</f>
        <v>-2.8644385731306191E-2</v>
      </c>
      <c r="U78" s="28">
        <f>LN(H!U78/H!T78)</f>
        <v>3.5510910759641301E-2</v>
      </c>
      <c r="V78" s="28">
        <f>LN(H!V78/H!U78)</f>
        <v>-3.28955595151652E-2</v>
      </c>
      <c r="W78" s="28">
        <f>LN(H!W78/H!V78)</f>
        <v>-1.8403434243081551E-2</v>
      </c>
      <c r="X78" s="28">
        <f>LN(H!X78/H!W78)</f>
        <v>-9.9941948855718186E-3</v>
      </c>
      <c r="Y78" s="28">
        <f>LN(H!Y78/H!X78)</f>
        <v>6.2472181845395656E-3</v>
      </c>
      <c r="Z78" s="28">
        <f>LN(H!Z78/H!Y78)</f>
        <v>2.9885164236835626E-2</v>
      </c>
      <c r="AA78" s="28">
        <f>LN(H!AA78/H!Z78)</f>
        <v>-2.6093241811227706E-2</v>
      </c>
      <c r="AC78" s="28">
        <f t="shared" si="8"/>
        <v>-3.5293008902830755E-2</v>
      </c>
      <c r="AD78" s="28">
        <f t="shared" si="9"/>
        <v>-1.2706699267569404E-2</v>
      </c>
      <c r="AE78" s="28">
        <f t="shared" si="10"/>
        <v>-2.2538339765869764E-2</v>
      </c>
      <c r="AF78" s="28">
        <f t="shared" si="11"/>
        <v>-1.0885332723096691E-2</v>
      </c>
      <c r="AG78" s="28">
        <f t="shared" si="12"/>
        <v>3.3463802033824944E-3</v>
      </c>
      <c r="AH78" s="28">
        <f t="shared" si="13"/>
        <v>-1.7622519516719583E-2</v>
      </c>
      <c r="AI78" s="28">
        <f t="shared" si="14"/>
        <v>-5.5484403756669966E-3</v>
      </c>
      <c r="AJ78" s="28">
        <f t="shared" si="15"/>
        <v>-1.7264250551595025E-2</v>
      </c>
    </row>
    <row r="79" spans="1:36" x14ac:dyDescent="0.15">
      <c r="A79" s="8">
        <v>77</v>
      </c>
      <c r="B79" s="11" t="s">
        <v>216</v>
      </c>
      <c r="C79" s="28"/>
      <c r="D79" s="28">
        <f>LN(H!D79/H!C79)</f>
        <v>6.4779999060077679E-3</v>
      </c>
      <c r="E79" s="28">
        <f>LN(H!E79/H!D79)</f>
        <v>1.7580644636222765E-2</v>
      </c>
      <c r="F79" s="28">
        <f>LN(H!F79/H!E79)</f>
        <v>-2.546361594768487E-2</v>
      </c>
      <c r="G79" s="28">
        <f>LN(H!G79/H!F79)</f>
        <v>-1.0453702185598324E-2</v>
      </c>
      <c r="H79" s="28">
        <f>LN(H!H79/H!G79)</f>
        <v>-1.041604186646259E-3</v>
      </c>
      <c r="I79" s="28">
        <f>LN(H!I79/H!H79)</f>
        <v>1.629284274697225E-3</v>
      </c>
      <c r="J79" s="28">
        <f>LN(H!J79/H!I79)</f>
        <v>-3.0671116694952889E-2</v>
      </c>
      <c r="K79" s="28">
        <f>LN(H!K79/H!J79)</f>
        <v>1.9221558063657423E-2</v>
      </c>
      <c r="L79" s="28">
        <f>LN(H!L79/H!K79)</f>
        <v>-1.3924598771584539E-2</v>
      </c>
      <c r="M79" s="28">
        <f>LN(H!M79/H!L79)</f>
        <v>5.9362697589391215E-2</v>
      </c>
      <c r="N79" s="28">
        <f>LN(H!N79/H!M79)</f>
        <v>-1.3466243000595875E-2</v>
      </c>
      <c r="O79" s="28">
        <f>LN(H!O79/H!N79)</f>
        <v>-1.0908982235839483E-3</v>
      </c>
      <c r="P79" s="28">
        <f>LN(H!P79/H!O79)</f>
        <v>-2.6078814805261804E-2</v>
      </c>
      <c r="Q79" s="28">
        <f>LN(H!Q79/H!P79)</f>
        <v>-8.6583283836130353E-3</v>
      </c>
      <c r="R79" s="28">
        <f>LN(H!R79/H!Q79)</f>
        <v>-1.8865030035659557E-2</v>
      </c>
      <c r="S79" s="28">
        <f>LN(H!S79/H!R79)</f>
        <v>2.2393367331359101E-2</v>
      </c>
      <c r="T79" s="28">
        <f>LN(H!T79/H!S79)</f>
        <v>-1.5263549404170206E-2</v>
      </c>
      <c r="U79" s="28">
        <f>LN(H!U79/H!T79)</f>
        <v>-1.5110277640456464E-2</v>
      </c>
      <c r="V79" s="28">
        <f>LN(H!V79/H!U79)</f>
        <v>-4.9251253256265577E-3</v>
      </c>
      <c r="W79" s="28">
        <f>LN(H!W79/H!V79)</f>
        <v>-2.3724401972166267E-2</v>
      </c>
      <c r="X79" s="28">
        <f>LN(H!X79/H!W79)</f>
        <v>6.064826489738751E-3</v>
      </c>
      <c r="Y79" s="28">
        <f>LN(H!Y79/H!X79)</f>
        <v>2.34024750315447E-2</v>
      </c>
      <c r="Z79" s="28">
        <f>LN(H!Z79/H!Y79)</f>
        <v>-5.7370613227537368E-3</v>
      </c>
      <c r="AA79" s="28">
        <f>LN(H!AA79/H!Z79)</f>
        <v>-8.942283719225461E-3</v>
      </c>
      <c r="AC79" s="28">
        <f t="shared" si="8"/>
        <v>-3.5497986818018926E-3</v>
      </c>
      <c r="AD79" s="28">
        <f t="shared" si="9"/>
        <v>4.1044594371830671E-3</v>
      </c>
      <c r="AE79" s="28">
        <f t="shared" si="10"/>
        <v>-6.4599408233518476E-3</v>
      </c>
      <c r="AF79" s="28">
        <f t="shared" si="11"/>
        <v>-1.0591705570536149E-2</v>
      </c>
      <c r="AG79" s="28">
        <f t="shared" si="12"/>
        <v>2.9077099965218334E-3</v>
      </c>
      <c r="AH79" s="28">
        <f t="shared" si="13"/>
        <v>-1.1777406930843909E-3</v>
      </c>
      <c r="AI79" s="28">
        <f t="shared" si="14"/>
        <v>-5.5294247328894052E-3</v>
      </c>
      <c r="AJ79" s="28">
        <f t="shared" si="15"/>
        <v>-3.2070347044768971E-3</v>
      </c>
    </row>
    <row r="80" spans="1:36" x14ac:dyDescent="0.15">
      <c r="A80" s="8">
        <v>78</v>
      </c>
      <c r="B80" s="11" t="s">
        <v>217</v>
      </c>
      <c r="C80" s="28"/>
      <c r="D80" s="28">
        <f>LN(H!D80/H!C80)</f>
        <v>-8.7963070490089286E-3</v>
      </c>
      <c r="E80" s="28">
        <f>LN(H!E80/H!D80)</f>
        <v>2.0797843230588583E-2</v>
      </c>
      <c r="F80" s="28">
        <f>LN(H!F80/H!E80)</f>
        <v>3.7588089385858815E-2</v>
      </c>
      <c r="G80" s="28">
        <f>LN(H!G80/H!F80)</f>
        <v>1.8055756110513521E-2</v>
      </c>
      <c r="H80" s="28">
        <f>LN(H!H80/H!G80)</f>
        <v>3.3558341705681921E-2</v>
      </c>
      <c r="I80" s="28">
        <f>LN(H!I80/H!H80)</f>
        <v>1.9189593163808916E-2</v>
      </c>
      <c r="J80" s="28">
        <f>LN(H!J80/H!I80)</f>
        <v>-2.1111478987631268E-2</v>
      </c>
      <c r="K80" s="28">
        <f>LN(H!K80/H!J80)</f>
        <v>-5.1495956844828848E-2</v>
      </c>
      <c r="L80" s="28">
        <f>LN(H!L80/H!K80)</f>
        <v>8.5053849453821471E-3</v>
      </c>
      <c r="M80" s="28">
        <f>LN(H!M80/H!L80)</f>
        <v>6.4229286816795163E-4</v>
      </c>
      <c r="N80" s="28">
        <f>LN(H!N80/H!M80)</f>
        <v>-1.3385980049343028E-2</v>
      </c>
      <c r="O80" s="28">
        <f>LN(H!O80/H!N80)</f>
        <v>1.6295908549640047E-2</v>
      </c>
      <c r="P80" s="28">
        <f>LN(H!P80/H!O80)</f>
        <v>-2.6928046275212828E-3</v>
      </c>
      <c r="Q80" s="28">
        <f>LN(H!Q80/H!P80)</f>
        <v>-3.7422330316290067E-2</v>
      </c>
      <c r="R80" s="28">
        <f>LN(H!R80/H!Q80)</f>
        <v>-1.4914322230355572E-2</v>
      </c>
      <c r="S80" s="28">
        <f>LN(H!S80/H!R80)</f>
        <v>-3.8548785142734458E-2</v>
      </c>
      <c r="T80" s="28">
        <f>LN(H!T80/H!S80)</f>
        <v>1.2869073510280876E-3</v>
      </c>
      <c r="U80" s="28">
        <f>LN(H!U80/H!T80)</f>
        <v>4.7865858003497755E-2</v>
      </c>
      <c r="V80" s="28">
        <f>LN(H!V80/H!U80)</f>
        <v>-1.3005874824427308E-2</v>
      </c>
      <c r="W80" s="28">
        <f>LN(H!W80/H!V80)</f>
        <v>4.1882949144680298E-2</v>
      </c>
      <c r="X80" s="28">
        <f>LN(H!X80/H!W80)</f>
        <v>-3.4573342577934832E-2</v>
      </c>
      <c r="Y80" s="28">
        <f>LN(H!Y80/H!X80)</f>
        <v>-2.3116992140228099E-2</v>
      </c>
      <c r="Z80" s="28">
        <f>LN(H!Z80/H!Y80)</f>
        <v>6.1770418212151415E-2</v>
      </c>
      <c r="AA80" s="28">
        <f>LN(H!AA80/H!Z80)</f>
        <v>-1.1717955814121933E-2</v>
      </c>
      <c r="AC80" s="28">
        <f t="shared" si="8"/>
        <v>2.5837924719290351E-2</v>
      </c>
      <c r="AD80" s="28">
        <f t="shared" si="9"/>
        <v>-1.5369147613650607E-2</v>
      </c>
      <c r="AE80" s="28">
        <f t="shared" si="10"/>
        <v>-1.545646675345227E-2</v>
      </c>
      <c r="AF80" s="28">
        <f t="shared" si="11"/>
        <v>8.6912994193687997E-3</v>
      </c>
      <c r="AG80" s="28">
        <f t="shared" si="12"/>
        <v>8.9784900859337952E-3</v>
      </c>
      <c r="AH80" s="28">
        <f t="shared" si="13"/>
        <v>-1.5412807183551439E-2</v>
      </c>
      <c r="AI80" s="28">
        <f t="shared" si="14"/>
        <v>8.7989959193306728E-3</v>
      </c>
      <c r="AJ80" s="28">
        <f t="shared" si="15"/>
        <v>1.9762399615470771E-3</v>
      </c>
    </row>
    <row r="81" spans="1:36" x14ac:dyDescent="0.15">
      <c r="A81" s="8">
        <v>79</v>
      </c>
      <c r="B81" s="11" t="s">
        <v>218</v>
      </c>
      <c r="C81" s="28"/>
      <c r="D81" s="28">
        <f>LN(H!D81/H!C81)</f>
        <v>3.1966737726151787E-2</v>
      </c>
      <c r="E81" s="28">
        <f>LN(H!E81/H!D81)</f>
        <v>4.0613245989798222E-3</v>
      </c>
      <c r="F81" s="28">
        <f>LN(H!F81/H!E81)</f>
        <v>1.4176153510887806E-2</v>
      </c>
      <c r="G81" s="28">
        <f>LN(H!G81/H!F81)</f>
        <v>6.3315392777525716E-3</v>
      </c>
      <c r="H81" s="28">
        <f>LN(H!H81/H!G81)</f>
        <v>-2.7886103687034515E-2</v>
      </c>
      <c r="I81" s="28">
        <f>LN(H!I81/H!H81)</f>
        <v>2.9270238650206656E-2</v>
      </c>
      <c r="J81" s="28">
        <f>LN(H!J81/H!I81)</f>
        <v>-3.5357461403996246E-2</v>
      </c>
      <c r="K81" s="28">
        <f>LN(H!K81/H!J81)</f>
        <v>-2.5095349887537758E-2</v>
      </c>
      <c r="L81" s="28">
        <f>LN(H!L81/H!K81)</f>
        <v>4.9818115484048736E-3</v>
      </c>
      <c r="M81" s="28">
        <f>LN(H!M81/H!L81)</f>
        <v>4.3648920223813541E-3</v>
      </c>
      <c r="N81" s="28">
        <f>LN(H!N81/H!M81)</f>
        <v>-2.3083653123595983E-2</v>
      </c>
      <c r="O81" s="28">
        <f>LN(H!O81/H!N81)</f>
        <v>1.3382244580581531E-2</v>
      </c>
      <c r="P81" s="28">
        <f>LN(H!P81/H!O81)</f>
        <v>-3.2550510939984838E-2</v>
      </c>
      <c r="Q81" s="28">
        <f>LN(H!Q81/H!P81)</f>
        <v>-3.3139440072426879E-3</v>
      </c>
      <c r="R81" s="28">
        <f>LN(H!R81/H!Q81)</f>
        <v>-1.4006392813229842E-2</v>
      </c>
      <c r="S81" s="28">
        <f>LN(H!S81/H!R81)</f>
        <v>5.4896817057299221E-3</v>
      </c>
      <c r="T81" s="28">
        <f>LN(H!T81/H!S81)</f>
        <v>-1.9377170184963578E-2</v>
      </c>
      <c r="U81" s="28">
        <f>LN(H!U81/H!T81)</f>
        <v>5.831871754081756E-3</v>
      </c>
      <c r="V81" s="28">
        <f>LN(H!V81/H!U81)</f>
        <v>-2.7661614981532672E-2</v>
      </c>
      <c r="W81" s="28">
        <f>LN(H!W81/H!V81)</f>
        <v>-9.6024100389785674E-3</v>
      </c>
      <c r="X81" s="28">
        <f>LN(H!X81/H!W81)</f>
        <v>-1.7672273274964668E-2</v>
      </c>
      <c r="Y81" s="28">
        <f>LN(H!Y81/H!X81)</f>
        <v>4.7187955525322275E-2</v>
      </c>
      <c r="Z81" s="28">
        <f>LN(H!Z81/H!Y81)</f>
        <v>2.6089087707340149E-3</v>
      </c>
      <c r="AA81" s="28">
        <f>LN(H!AA81/H!Z81)</f>
        <v>1.2724925226193029E-2</v>
      </c>
      <c r="AC81" s="28">
        <f t="shared" si="8"/>
        <v>5.1906304701584685E-3</v>
      </c>
      <c r="AD81" s="28">
        <f t="shared" si="9"/>
        <v>-1.483795216886875E-2</v>
      </c>
      <c r="AE81" s="28">
        <f t="shared" si="10"/>
        <v>-6.1997842948291835E-3</v>
      </c>
      <c r="AF81" s="28">
        <f t="shared" si="11"/>
        <v>-1.3696319345271546E-2</v>
      </c>
      <c r="AG81" s="28">
        <f t="shared" si="12"/>
        <v>2.0840596507416442E-2</v>
      </c>
      <c r="AH81" s="28">
        <f t="shared" si="13"/>
        <v>-1.0518868231848966E-2</v>
      </c>
      <c r="AI81" s="28">
        <f t="shared" si="14"/>
        <v>-7.4497590051355125E-4</v>
      </c>
      <c r="AJ81" s="28">
        <f t="shared" si="15"/>
        <v>-3.7041450944263368E-3</v>
      </c>
    </row>
    <row r="82" spans="1:36" x14ac:dyDescent="0.15">
      <c r="A82" s="8">
        <v>80</v>
      </c>
      <c r="B82" s="11" t="s">
        <v>219</v>
      </c>
      <c r="C82" s="28"/>
      <c r="D82" s="28">
        <f>LN(H!D82/H!C82)</f>
        <v>3.1234974623561645E-2</v>
      </c>
      <c r="E82" s="28">
        <f>LN(H!E82/H!D82)</f>
        <v>5.1546973091777977E-2</v>
      </c>
      <c r="F82" s="28">
        <f>LN(H!F82/H!E82)</f>
        <v>6.5093212225512648E-2</v>
      </c>
      <c r="G82" s="28">
        <f>LN(H!G82/H!F82)</f>
        <v>4.6789074882543594E-2</v>
      </c>
      <c r="H82" s="28">
        <f>LN(H!H82/H!G82)</f>
        <v>2.2624821749609315E-2</v>
      </c>
      <c r="I82" s="28">
        <f>LN(H!I82/H!H82)</f>
        <v>3.9638854571996424E-2</v>
      </c>
      <c r="J82" s="28">
        <f>LN(H!J82/H!I82)</f>
        <v>2.6727501624516946E-2</v>
      </c>
      <c r="K82" s="28">
        <f>LN(H!K82/H!J82)</f>
        <v>1.4379843288987447E-2</v>
      </c>
      <c r="L82" s="28">
        <f>LN(H!L82/H!K82)</f>
        <v>3.4845219493507801E-2</v>
      </c>
      <c r="M82" s="28">
        <f>LN(H!M82/H!L82)</f>
        <v>1.1318826502736764E-2</v>
      </c>
      <c r="N82" s="28">
        <f>LN(H!N82/H!M82)</f>
        <v>2.1810036212985728E-2</v>
      </c>
      <c r="O82" s="28">
        <f>LN(H!O82/H!N82)</f>
        <v>2.2573941112271973E-2</v>
      </c>
      <c r="P82" s="28">
        <f>LN(H!P82/H!O82)</f>
        <v>-1.5642141153975844E-2</v>
      </c>
      <c r="Q82" s="28">
        <f>LN(H!Q82/H!P82)</f>
        <v>-6.0872769904943833E-4</v>
      </c>
      <c r="R82" s="28">
        <f>LN(H!R82/H!Q82)</f>
        <v>-1.9751605544956596E-2</v>
      </c>
      <c r="S82" s="28">
        <f>LN(H!S82/H!R82)</f>
        <v>3.0946905206090509E-2</v>
      </c>
      <c r="T82" s="28">
        <f>LN(H!T82/H!S82)</f>
        <v>2.9080715713796315E-3</v>
      </c>
      <c r="U82" s="28">
        <f>LN(H!U82/H!T82)</f>
        <v>-1.1373093845294864E-3</v>
      </c>
      <c r="V82" s="28">
        <f>LN(H!V82/H!U82)</f>
        <v>5.4261613073888857E-4</v>
      </c>
      <c r="W82" s="28">
        <f>LN(H!W82/H!V82)</f>
        <v>4.0264250287217238E-2</v>
      </c>
      <c r="X82" s="28">
        <f>LN(H!X82/H!W82)</f>
        <v>-2.4575557113699829E-2</v>
      </c>
      <c r="Y82" s="28">
        <f>LN(H!Y82/H!X82)</f>
        <v>2.5675632180981924E-2</v>
      </c>
      <c r="Z82" s="28">
        <f>LN(H!Z82/H!Y82)</f>
        <v>3.2506683323102539E-2</v>
      </c>
      <c r="AA82" s="28">
        <f>LN(H!AA82/H!Z82)</f>
        <v>-4.5763786962477578E-4</v>
      </c>
      <c r="AC82" s="28">
        <f t="shared" si="8"/>
        <v>4.5138587304287991E-2</v>
      </c>
      <c r="AD82" s="28">
        <f t="shared" si="9"/>
        <v>2.1816285424546937E-2</v>
      </c>
      <c r="AE82" s="28">
        <f t="shared" si="10"/>
        <v>3.5036743840761208E-3</v>
      </c>
      <c r="AF82" s="28">
        <f t="shared" si="11"/>
        <v>3.6004142982212889E-3</v>
      </c>
      <c r="AG82" s="28">
        <f t="shared" si="12"/>
        <v>1.9241559211486563E-2</v>
      </c>
      <c r="AH82" s="28">
        <f t="shared" si="13"/>
        <v>1.265997990431153E-2</v>
      </c>
      <c r="AI82" s="28">
        <f t="shared" si="14"/>
        <v>9.4658436406957671E-3</v>
      </c>
      <c r="AJ82" s="28">
        <f t="shared" si="15"/>
        <v>1.8609542812613965E-2</v>
      </c>
    </row>
    <row r="83" spans="1:36" x14ac:dyDescent="0.15">
      <c r="A83" s="8">
        <v>81</v>
      </c>
      <c r="B83" s="11" t="s">
        <v>220</v>
      </c>
      <c r="C83" s="28"/>
      <c r="D83" s="28">
        <f>LN(H!D83/H!C83)</f>
        <v>5.1595137251172173E-2</v>
      </c>
      <c r="E83" s="28">
        <f>LN(H!E83/H!D83)</f>
        <v>1.686847921652156E-2</v>
      </c>
      <c r="F83" s="28">
        <f>LN(H!F83/H!E83)</f>
        <v>1.134598439025652E-2</v>
      </c>
      <c r="G83" s="28">
        <f>LN(H!G83/H!F83)</f>
        <v>1.1693125430519554E-2</v>
      </c>
      <c r="H83" s="28">
        <f>LN(H!H83/H!G83)</f>
        <v>-1.1004603025561385E-3</v>
      </c>
      <c r="I83" s="28">
        <f>LN(H!I83/H!H83)</f>
        <v>2.1375264254769981E-2</v>
      </c>
      <c r="J83" s="28">
        <f>LN(H!J83/H!I83)</f>
        <v>6.9359079926681153E-2</v>
      </c>
      <c r="K83" s="28">
        <f>LN(H!K83/H!J83)</f>
        <v>7.7248312570395036E-2</v>
      </c>
      <c r="L83" s="28">
        <f>LN(H!L83/H!K83)</f>
        <v>9.0352254519892553E-2</v>
      </c>
      <c r="M83" s="28">
        <f>LN(H!M83/H!L83)</f>
        <v>3.2295392227182036E-2</v>
      </c>
      <c r="N83" s="28">
        <f>LN(H!N83/H!M83)</f>
        <v>4.0305376554157328E-2</v>
      </c>
      <c r="O83" s="28">
        <f>LN(H!O83/H!N83)</f>
        <v>3.1990274406796998E-2</v>
      </c>
      <c r="P83" s="28">
        <f>LN(H!P83/H!O83)</f>
        <v>-7.7345535669007064E-4</v>
      </c>
      <c r="Q83" s="28">
        <f>LN(H!Q83/H!P83)</f>
        <v>4.3107060080615975E-3</v>
      </c>
      <c r="R83" s="28">
        <f>LN(H!R83/H!Q83)</f>
        <v>-5.2285525201452819E-3</v>
      </c>
      <c r="S83" s="28">
        <f>LN(H!S83/H!R83)</f>
        <v>5.4995848193810065E-2</v>
      </c>
      <c r="T83" s="28">
        <f>LN(H!T83/H!S83)</f>
        <v>-3.0715184926686356E-3</v>
      </c>
      <c r="U83" s="28">
        <f>LN(H!U83/H!T83)</f>
        <v>4.0727119729839396E-2</v>
      </c>
      <c r="V83" s="28">
        <f>LN(H!V83/H!U83)</f>
        <v>-1.6647498001316277E-2</v>
      </c>
      <c r="W83" s="28">
        <f>LN(H!W83/H!V83)</f>
        <v>2.0343963003775379E-2</v>
      </c>
      <c r="X83" s="28">
        <f>LN(H!X83/H!W83)</f>
        <v>-5.1127604075843535E-3</v>
      </c>
      <c r="Y83" s="28">
        <f>LN(H!Y83/H!X83)</f>
        <v>1.2941020266915619E-2</v>
      </c>
      <c r="Z83" s="28">
        <f>LN(H!Z83/H!Y83)</f>
        <v>2.1596801530218607E-2</v>
      </c>
      <c r="AA83" s="28">
        <f>LN(H!AA83/H!Z83)</f>
        <v>-8.7222207173428771E-3</v>
      </c>
      <c r="AC83" s="28">
        <f t="shared" si="8"/>
        <v>1.2036478597902297E-2</v>
      </c>
      <c r="AD83" s="28">
        <f t="shared" si="9"/>
        <v>6.1912083159661624E-2</v>
      </c>
      <c r="AE83" s="28">
        <f t="shared" si="10"/>
        <v>1.7058964146366661E-2</v>
      </c>
      <c r="AF83" s="28">
        <f t="shared" si="11"/>
        <v>7.2478611664091013E-3</v>
      </c>
      <c r="AG83" s="28">
        <f t="shared" si="12"/>
        <v>8.6052003599304521E-3</v>
      </c>
      <c r="AH83" s="28">
        <f t="shared" si="13"/>
        <v>3.9485523653014144E-2</v>
      </c>
      <c r="AI83" s="28">
        <f t="shared" si="14"/>
        <v>7.756863363979607E-3</v>
      </c>
      <c r="AJ83" s="28">
        <f t="shared" si="15"/>
        <v>2.2482284192673469E-2</v>
      </c>
    </row>
    <row r="84" spans="1:36" x14ac:dyDescent="0.15">
      <c r="A84" s="8">
        <v>82</v>
      </c>
      <c r="B84" s="11" t="s">
        <v>221</v>
      </c>
      <c r="C84" s="28"/>
      <c r="D84" s="28">
        <f>LN(H!D84/H!C84)</f>
        <v>2.3468512849668881E-2</v>
      </c>
      <c r="E84" s="28">
        <f>LN(H!E84/H!D84)</f>
        <v>-4.2607294791204967E-2</v>
      </c>
      <c r="F84" s="28">
        <f>LN(H!F84/H!E84)</f>
        <v>-3.6368972687985612E-2</v>
      </c>
      <c r="G84" s="28">
        <f>LN(H!G84/H!F84)</f>
        <v>1.5966871615274349E-2</v>
      </c>
      <c r="H84" s="28">
        <f>LN(H!H84/H!G84)</f>
        <v>-5.0915257409203517E-2</v>
      </c>
      <c r="I84" s="28">
        <f>LN(H!I84/H!H84)</f>
        <v>-1.240174120200809E-2</v>
      </c>
      <c r="J84" s="28">
        <f>LN(H!J84/H!I84)</f>
        <v>-7.5789092414884462E-2</v>
      </c>
      <c r="K84" s="28">
        <f>LN(H!K84/H!J84)</f>
        <v>-2.1748682077880336E-2</v>
      </c>
      <c r="L84" s="28">
        <f>LN(H!L84/H!K84)</f>
        <v>-5.5396476915358983E-2</v>
      </c>
      <c r="M84" s="28">
        <f>LN(H!M84/H!L84)</f>
        <v>-3.1459915022499084E-2</v>
      </c>
      <c r="N84" s="28">
        <f>LN(H!N84/H!M84)</f>
        <v>-4.0476355191266938E-2</v>
      </c>
      <c r="O84" s="28">
        <f>LN(H!O84/H!N84)</f>
        <v>3.1433986946562187E-2</v>
      </c>
      <c r="P84" s="28">
        <f>LN(H!P84/H!O84)</f>
        <v>-3.2517110313470643E-3</v>
      </c>
      <c r="Q84" s="28">
        <f>LN(H!Q84/H!P84)</f>
        <v>3.1960617787311343E-3</v>
      </c>
      <c r="R84" s="28">
        <f>LN(H!R84/H!Q84)</f>
        <v>-3.4873414263596809E-2</v>
      </c>
      <c r="S84" s="28">
        <f>LN(H!S84/H!R84)</f>
        <v>-3.0006578875234332E-2</v>
      </c>
      <c r="T84" s="28">
        <f>LN(H!T84/H!S84)</f>
        <v>-1.2328525069082651E-2</v>
      </c>
      <c r="U84" s="28">
        <f>LN(H!U84/H!T84)</f>
        <v>1.2514555728585839E-2</v>
      </c>
      <c r="V84" s="28">
        <f>LN(H!V84/H!U84)</f>
        <v>-5.2668605908905451E-2</v>
      </c>
      <c r="W84" s="28">
        <f>LN(H!W84/H!V84)</f>
        <v>-6.2730585918121542E-2</v>
      </c>
      <c r="X84" s="28">
        <f>LN(H!X84/H!W84)</f>
        <v>3.0684508569298823E-2</v>
      </c>
      <c r="Y84" s="28">
        <f>LN(H!Y84/H!X84)</f>
        <v>3.6199662027689837E-2</v>
      </c>
      <c r="Z84" s="28">
        <f>LN(H!Z84/H!Y84)</f>
        <v>4.0768387339202489E-2</v>
      </c>
      <c r="AA84" s="28">
        <f>LN(H!AA84/H!Z84)</f>
        <v>1.7574249517142426E-2</v>
      </c>
      <c r="AC84" s="28">
        <f t="shared" si="8"/>
        <v>-2.5265278895025566E-2</v>
      </c>
      <c r="AD84" s="28">
        <f t="shared" si="9"/>
        <v>-4.4974104324377963E-2</v>
      </c>
      <c r="AE84" s="28">
        <f t="shared" si="10"/>
        <v>-6.7003310889769772E-3</v>
      </c>
      <c r="AF84" s="28">
        <f t="shared" si="11"/>
        <v>-1.6905730519644994E-2</v>
      </c>
      <c r="AG84" s="28">
        <f t="shared" si="12"/>
        <v>3.1514099628011584E-2</v>
      </c>
      <c r="AH84" s="28">
        <f t="shared" si="13"/>
        <v>-2.5837217706677469E-2</v>
      </c>
      <c r="AI84" s="28">
        <f t="shared" si="14"/>
        <v>1.2517057857262216E-3</v>
      </c>
      <c r="AJ84" s="28">
        <f t="shared" si="15"/>
        <v>-1.6290648924177947E-2</v>
      </c>
    </row>
    <row r="85" spans="1:36" x14ac:dyDescent="0.15">
      <c r="A85" s="8">
        <v>83</v>
      </c>
      <c r="B85" s="11" t="s">
        <v>222</v>
      </c>
      <c r="C85" s="28"/>
      <c r="D85" s="28">
        <f>LN(H!D85/H!C85)</f>
        <v>1.8560624397864472E-2</v>
      </c>
      <c r="E85" s="28">
        <f>LN(H!E85/H!D85)</f>
        <v>-3.7974799558804048E-2</v>
      </c>
      <c r="F85" s="28">
        <f>LN(H!F85/H!E85)</f>
        <v>-4.1628324957166091E-2</v>
      </c>
      <c r="G85" s="28">
        <f>LN(H!G85/H!F85)</f>
        <v>1.2687663204603395E-2</v>
      </c>
      <c r="H85" s="28">
        <f>LN(H!H85/H!G85)</f>
        <v>-5.3466722728868717E-2</v>
      </c>
      <c r="I85" s="28">
        <f>LN(H!I85/H!H85)</f>
        <v>-1.743460571407655E-2</v>
      </c>
      <c r="J85" s="28">
        <f>LN(H!J85/H!I85)</f>
        <v>-4.2082750444655481E-2</v>
      </c>
      <c r="K85" s="28">
        <f>LN(H!K85/H!J85)</f>
        <v>-1.4575513215426118E-2</v>
      </c>
      <c r="L85" s="28">
        <f>LN(H!L85/H!K85)</f>
        <v>-2.8278842008306153E-2</v>
      </c>
      <c r="M85" s="28">
        <f>LN(H!M85/H!L85)</f>
        <v>-1.6269030482849188E-2</v>
      </c>
      <c r="N85" s="28">
        <f>LN(H!N85/H!M85)</f>
        <v>4.4884985868012192E-2</v>
      </c>
      <c r="O85" s="28">
        <f>LN(H!O85/H!N85)</f>
        <v>-1.0379350026690338E-2</v>
      </c>
      <c r="P85" s="28">
        <f>LN(H!P85/H!O85)</f>
        <v>4.1554643673672245E-2</v>
      </c>
      <c r="Q85" s="28">
        <f>LN(H!Q85/H!P85)</f>
        <v>5.3093741806168021E-2</v>
      </c>
      <c r="R85" s="28">
        <f>LN(H!R85/H!Q85)</f>
        <v>-1.4141938094034733E-3</v>
      </c>
      <c r="S85" s="28">
        <f>LN(H!S85/H!R85)</f>
        <v>-8.0418860956532664E-3</v>
      </c>
      <c r="T85" s="28">
        <f>LN(H!T85/H!S85)</f>
        <v>1.5170793225544011E-3</v>
      </c>
      <c r="U85" s="28">
        <f>LN(H!U85/H!T85)</f>
        <v>-1.1006007404191631E-2</v>
      </c>
      <c r="V85" s="28">
        <f>LN(H!V85/H!U85)</f>
        <v>-6.798271410127571E-2</v>
      </c>
      <c r="W85" s="28">
        <f>LN(H!W85/H!V85)</f>
        <v>-6.5192172017381034E-2</v>
      </c>
      <c r="X85" s="28">
        <f>LN(H!X85/H!W85)</f>
        <v>2.7346399339004124E-2</v>
      </c>
      <c r="Y85" s="28">
        <f>LN(H!Y85/H!X85)</f>
        <v>4.490689062030704E-2</v>
      </c>
      <c r="Z85" s="28">
        <f>LN(H!Z85/H!Y85)</f>
        <v>3.726753871754699E-2</v>
      </c>
      <c r="AA85" s="28">
        <f>LN(H!AA85/H!Z85)</f>
        <v>6.4940318434116963E-3</v>
      </c>
      <c r="AC85" s="28">
        <f t="shared" si="8"/>
        <v>-2.7563357950862399E-2</v>
      </c>
      <c r="AD85" s="28">
        <f t="shared" si="9"/>
        <v>-1.1264230056644949E-2</v>
      </c>
      <c r="AE85" s="28">
        <f t="shared" si="10"/>
        <v>1.496259110961864E-2</v>
      </c>
      <c r="AF85" s="28">
        <f t="shared" si="11"/>
        <v>-2.3063482972257972E-2</v>
      </c>
      <c r="AG85" s="28">
        <f t="shared" si="12"/>
        <v>2.9556153727088575E-2</v>
      </c>
      <c r="AH85" s="28">
        <f t="shared" si="13"/>
        <v>1.8491805264868439E-3</v>
      </c>
      <c r="AI85" s="28">
        <f t="shared" si="14"/>
        <v>-3.3311192100030167E-3</v>
      </c>
      <c r="AJ85" s="28">
        <f t="shared" si="15"/>
        <v>-6.3466929638899021E-3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LN(H!D87/H!C87)</f>
        <v>4.4218957967336492E-2</v>
      </c>
      <c r="E87" s="28">
        <f>LN(H!E87/H!D87)</f>
        <v>-1.2700059767501843E-2</v>
      </c>
      <c r="F87" s="28">
        <f>LN(H!F87/H!E87)</f>
        <v>-3.4230011223703248E-2</v>
      </c>
      <c r="G87" s="28">
        <f>LN(H!G87/H!F87)</f>
        <v>5.0934803593478482E-2</v>
      </c>
      <c r="H87" s="28">
        <f>LN(H!H87/H!G87)</f>
        <v>-2.1106405474959008E-2</v>
      </c>
      <c r="I87" s="28">
        <f>LN(H!I87/H!H87)</f>
        <v>3.3526457582501563E-2</v>
      </c>
      <c r="J87" s="28">
        <f>LN(H!J87/H!I87)</f>
        <v>-2.3982339071446205E-2</v>
      </c>
      <c r="K87" s="28">
        <f>LN(H!K87/H!J87)</f>
        <v>4.4787960835872817E-2</v>
      </c>
      <c r="L87" s="28">
        <f>LN(H!L87/H!K87)</f>
        <v>-7.1009630816500525E-4</v>
      </c>
      <c r="M87" s="28">
        <f>LN(H!M87/H!L87)</f>
        <v>3.0019917880177605E-2</v>
      </c>
      <c r="N87" s="28">
        <f>LN(H!N87/H!M87)</f>
        <v>2.5526391508428524E-2</v>
      </c>
      <c r="O87" s="28">
        <f>LN(H!O87/H!N87)</f>
        <v>6.3839997953517788E-2</v>
      </c>
      <c r="P87" s="28">
        <f>LN(H!P87/H!O87)</f>
        <v>4.8562941642610697E-3</v>
      </c>
      <c r="Q87" s="28">
        <f>LN(H!Q87/H!P87)</f>
        <v>6.4430052096588961E-2</v>
      </c>
      <c r="R87" s="28">
        <f>LN(H!R87/H!Q87)</f>
        <v>9.7582921854966719E-3</v>
      </c>
      <c r="S87" s="28">
        <f>LN(H!S87/H!R87)</f>
        <v>2.2724348746193022E-2</v>
      </c>
      <c r="T87" s="28">
        <f>LN(H!T87/H!S87)</f>
        <v>-3.7228225555159117E-2</v>
      </c>
      <c r="U87" s="28">
        <f>LN(H!U87/H!T87)</f>
        <v>4.0035289721947503E-2</v>
      </c>
      <c r="V87" s="28">
        <f>LN(H!V87/H!U87)</f>
        <v>-4.2305896724533158E-2</v>
      </c>
      <c r="W87" s="28">
        <f>LN(H!W87/H!V87)</f>
        <v>-3.1492052223300392E-2</v>
      </c>
      <c r="X87" s="28">
        <f>LN(H!X87/H!W87)</f>
        <v>3.396080148281054E-2</v>
      </c>
      <c r="Y87" s="28">
        <f>LN(H!Y87/H!X87)</f>
        <v>4.3495731989124098E-3</v>
      </c>
      <c r="Z87" s="28">
        <f>LN(H!Z87/H!Y87)</f>
        <v>4.1601016425140372E-2</v>
      </c>
      <c r="AA87" s="28">
        <f>LN(H!AA87/H!Z87)</f>
        <v>1.4634261689171847E-2</v>
      </c>
      <c r="AC87" s="28">
        <f t="shared" si="8"/>
        <v>3.2849569419631888E-3</v>
      </c>
      <c r="AD87" s="28">
        <f t="shared" si="9"/>
        <v>1.5128366968973548E-2</v>
      </c>
      <c r="AE87" s="28">
        <f t="shared" si="10"/>
        <v>3.3121797029211503E-2</v>
      </c>
      <c r="AF87" s="28">
        <f t="shared" si="11"/>
        <v>-7.4060166596469244E-3</v>
      </c>
      <c r="AG87" s="28">
        <f t="shared" si="12"/>
        <v>2.0194950437741544E-2</v>
      </c>
      <c r="AH87" s="28">
        <f t="shared" si="13"/>
        <v>2.4125081999092527E-2</v>
      </c>
      <c r="AI87" s="28">
        <f t="shared" si="14"/>
        <v>2.9443460018737507E-3</v>
      </c>
      <c r="AJ87" s="28">
        <f t="shared" si="15"/>
        <v>1.2227407509379616E-2</v>
      </c>
    </row>
    <row r="88" spans="1:36" x14ac:dyDescent="0.15">
      <c r="A88" s="8">
        <v>86</v>
      </c>
      <c r="B88" s="11" t="s">
        <v>225</v>
      </c>
      <c r="C88" s="28"/>
      <c r="D88" s="28">
        <f>LN(H!D88/H!C88)</f>
        <v>3.72011099568368E-2</v>
      </c>
      <c r="E88" s="28">
        <f>LN(H!E88/H!D88)</f>
        <v>-1.7749735750463732E-2</v>
      </c>
      <c r="F88" s="28">
        <f>LN(H!F88/H!E88)</f>
        <v>2.1217609118733671E-2</v>
      </c>
      <c r="G88" s="28">
        <f>LN(H!G88/H!F88)</f>
        <v>-1.0446983125963758E-2</v>
      </c>
      <c r="H88" s="28">
        <f>LN(H!H88/H!G88)</f>
        <v>-2.346600285606857E-2</v>
      </c>
      <c r="I88" s="28">
        <f>LN(H!I88/H!H88)</f>
        <v>7.4171189586150158E-3</v>
      </c>
      <c r="J88" s="28">
        <f>LN(H!J88/H!I88)</f>
        <v>-1.7776724092988958E-2</v>
      </c>
      <c r="K88" s="28">
        <f>LN(H!K88/H!J88)</f>
        <v>-1.1967658714924289E-2</v>
      </c>
      <c r="L88" s="28">
        <f>LN(H!L88/H!K88)</f>
        <v>1.7101562790149624E-2</v>
      </c>
      <c r="M88" s="28">
        <f>LN(H!M88/H!L88)</f>
        <v>3.2052694877586399E-2</v>
      </c>
      <c r="N88" s="28">
        <f>LN(H!N88/H!M88)</f>
        <v>-2.7627392228408453E-3</v>
      </c>
      <c r="O88" s="28">
        <f>LN(H!O88/H!N88)</f>
        <v>6.7678040482641016E-3</v>
      </c>
      <c r="P88" s="28">
        <f>LN(H!P88/H!O88)</f>
        <v>-3.1464146911934207E-2</v>
      </c>
      <c r="Q88" s="28">
        <f>LN(H!Q88/H!P88)</f>
        <v>-2.0228390811514035E-2</v>
      </c>
      <c r="R88" s="28">
        <f>LN(H!R88/H!Q88)</f>
        <v>-3.733747978621877E-3</v>
      </c>
      <c r="S88" s="28">
        <f>LN(H!S88/H!R88)</f>
        <v>2.2629213425421141E-2</v>
      </c>
      <c r="T88" s="28">
        <f>LN(H!T88/H!S88)</f>
        <v>-2.1040671689000989E-2</v>
      </c>
      <c r="U88" s="28">
        <f>LN(H!U88/H!T88)</f>
        <v>-1.9994326977928332E-2</v>
      </c>
      <c r="V88" s="28">
        <f>LN(H!V88/H!U88)</f>
        <v>-7.2595770757555911E-2</v>
      </c>
      <c r="W88" s="28">
        <f>LN(H!W88/H!V88)</f>
        <v>-2.2259481103349677E-2</v>
      </c>
      <c r="X88" s="28">
        <f>LN(H!X88/H!W88)</f>
        <v>-1.2366542550921582E-2</v>
      </c>
      <c r="Y88" s="28">
        <f>LN(H!Y88/H!X88)</f>
        <v>8.8866719225530449E-3</v>
      </c>
      <c r="Z88" s="28">
        <f>LN(H!Z88/H!Y88)</f>
        <v>3.022244110026296E-2</v>
      </c>
      <c r="AA88" s="28">
        <f>LN(H!AA88/H!Z88)</f>
        <v>-3.1126369310192761E-2</v>
      </c>
      <c r="AC88" s="28">
        <f t="shared" si="8"/>
        <v>-4.6055987310294755E-3</v>
      </c>
      <c r="AD88" s="28">
        <f t="shared" si="9"/>
        <v>3.3294271273963858E-3</v>
      </c>
      <c r="AE88" s="28">
        <f t="shared" si="10"/>
        <v>-5.2058536456769744E-3</v>
      </c>
      <c r="AF88" s="28">
        <f t="shared" si="11"/>
        <v>-2.96513586157513E-2</v>
      </c>
      <c r="AG88" s="28">
        <f t="shared" si="12"/>
        <v>2.6609145708744153E-3</v>
      </c>
      <c r="AH88" s="28">
        <f t="shared" si="13"/>
        <v>-9.3821325914029518E-4</v>
      </c>
      <c r="AI88" s="28">
        <f t="shared" si="14"/>
        <v>-1.7534256170766656E-2</v>
      </c>
      <c r="AJ88" s="28">
        <f t="shared" si="15"/>
        <v>-7.5080076353340706E-3</v>
      </c>
    </row>
    <row r="89" spans="1:36" x14ac:dyDescent="0.15">
      <c r="A89" s="8">
        <v>87</v>
      </c>
      <c r="B89" s="11" t="s">
        <v>226</v>
      </c>
      <c r="C89" s="28"/>
      <c r="D89" s="28">
        <f>LN(H!D89/H!C89)</f>
        <v>5.1391937363786638E-2</v>
      </c>
      <c r="E89" s="28">
        <f>LN(H!E89/H!D89)</f>
        <v>-3.8134067492438467E-3</v>
      </c>
      <c r="F89" s="28">
        <f>LN(H!F89/H!E89)</f>
        <v>-6.2236727138836436E-3</v>
      </c>
      <c r="G89" s="28">
        <f>LN(H!G89/H!F89)</f>
        <v>8.265610039613706E-3</v>
      </c>
      <c r="H89" s="28">
        <f>LN(H!H89/H!G89)</f>
        <v>-4.1287753376749191E-2</v>
      </c>
      <c r="I89" s="28">
        <f>LN(H!I89/H!H89)</f>
        <v>1.8330827085865722E-2</v>
      </c>
      <c r="J89" s="28">
        <f>LN(H!J89/H!I89)</f>
        <v>-1.3067660516236951E-3</v>
      </c>
      <c r="K89" s="28">
        <f>LN(H!K89/H!J89)</f>
        <v>-2.5559992543713411E-2</v>
      </c>
      <c r="L89" s="28">
        <f>LN(H!L89/H!K89)</f>
        <v>2.7721931451076612E-2</v>
      </c>
      <c r="M89" s="28">
        <f>LN(H!M89/H!L89)</f>
        <v>-3.5601505280230838E-3</v>
      </c>
      <c r="N89" s="28">
        <f>LN(H!N89/H!M89)</f>
        <v>3.0645469092336907E-2</v>
      </c>
      <c r="O89" s="28">
        <f>LN(H!O89/H!N89)</f>
        <v>-3.6676594159935696E-2</v>
      </c>
      <c r="P89" s="28">
        <f>LN(H!P89/H!O89)</f>
        <v>-9.0715992343074064E-2</v>
      </c>
      <c r="Q89" s="28">
        <f>LN(H!Q89/H!P89)</f>
        <v>-7.082309624704812E-2</v>
      </c>
      <c r="R89" s="28">
        <f>LN(H!R89/H!Q89)</f>
        <v>-6.8832488535522346E-2</v>
      </c>
      <c r="S89" s="28">
        <f>LN(H!S89/H!R89)</f>
        <v>-1.0118158124530032E-2</v>
      </c>
      <c r="T89" s="28">
        <f>LN(H!T89/H!S89)</f>
        <v>4.9027383526847948E-2</v>
      </c>
      <c r="U89" s="28">
        <f>LN(H!U89/H!T89)</f>
        <v>-7.6357580700589248E-2</v>
      </c>
      <c r="V89" s="28">
        <f>LN(H!V89/H!U89)</f>
        <v>-1.3570774710137248E-2</v>
      </c>
      <c r="W89" s="28">
        <f>LN(H!W89/H!V89)</f>
        <v>1.3417263226465425E-2</v>
      </c>
      <c r="X89" s="28">
        <f>LN(H!X89/H!W89)</f>
        <v>-3.5644895953416821E-2</v>
      </c>
      <c r="Y89" s="28">
        <f>LN(H!Y89/H!X89)</f>
        <v>1.1787655005475078E-2</v>
      </c>
      <c r="Z89" s="28">
        <f>LN(H!Z89/H!Y89)</f>
        <v>4.2799086823533936E-2</v>
      </c>
      <c r="AA89" s="28">
        <f>LN(H!AA89/H!Z89)</f>
        <v>-2.462964087466573E-2</v>
      </c>
      <c r="AC89" s="28">
        <f t="shared" si="8"/>
        <v>-4.945679142879451E-3</v>
      </c>
      <c r="AD89" s="28">
        <f t="shared" si="9"/>
        <v>5.5880982840106654E-3</v>
      </c>
      <c r="AE89" s="28">
        <f t="shared" si="10"/>
        <v>-5.5433265882022055E-2</v>
      </c>
      <c r="AF89" s="28">
        <f t="shared" si="11"/>
        <v>-1.2625720922165989E-2</v>
      </c>
      <c r="AG89" s="28">
        <f t="shared" si="12"/>
        <v>9.985700318114429E-3</v>
      </c>
      <c r="AH89" s="28">
        <f t="shared" si="13"/>
        <v>-2.4922583799005697E-2</v>
      </c>
      <c r="AI89" s="28">
        <f t="shared" si="14"/>
        <v>-4.1464379570608327E-3</v>
      </c>
      <c r="AJ89" s="28">
        <f t="shared" si="15"/>
        <v>-1.3353292928736559E-2</v>
      </c>
    </row>
    <row r="90" spans="1:36" x14ac:dyDescent="0.15">
      <c r="A90" s="8">
        <v>88</v>
      </c>
      <c r="B90" s="11" t="s">
        <v>227</v>
      </c>
      <c r="C90" s="28"/>
      <c r="D90" s="28">
        <f>LN(H!D90/H!C90)</f>
        <v>3.5714444464927088E-2</v>
      </c>
      <c r="E90" s="28">
        <f>LN(H!E90/H!D90)</f>
        <v>-1.2212571476656634E-2</v>
      </c>
      <c r="F90" s="28">
        <f>LN(H!F90/H!E90)</f>
        <v>-1.1028591261337728E-2</v>
      </c>
      <c r="G90" s="28">
        <f>LN(H!G90/H!F90)</f>
        <v>-2.7591345728467932E-2</v>
      </c>
      <c r="H90" s="28">
        <f>LN(H!H90/H!G90)</f>
        <v>-2.0312914677574734E-2</v>
      </c>
      <c r="I90" s="28">
        <f>LN(H!I90/H!H90)</f>
        <v>6.6654909535453551E-3</v>
      </c>
      <c r="J90" s="28">
        <f>LN(H!J90/H!I90)</f>
        <v>-6.5286282887242848E-3</v>
      </c>
      <c r="K90" s="28">
        <f>LN(H!K90/H!J90)</f>
        <v>-1.6543270238269837E-2</v>
      </c>
      <c r="L90" s="28">
        <f>LN(H!L90/H!K90)</f>
        <v>2.0287519645619194E-2</v>
      </c>
      <c r="M90" s="28">
        <f>LN(H!M90/H!L90)</f>
        <v>2.3794380931131839E-2</v>
      </c>
      <c r="N90" s="28">
        <f>LN(H!N90/H!M90)</f>
        <v>3.9826994058720727E-4</v>
      </c>
      <c r="O90" s="28">
        <f>LN(H!O90/H!N90)</f>
        <v>3.3235866704082524E-2</v>
      </c>
      <c r="P90" s="28">
        <f>LN(H!P90/H!O90)</f>
        <v>-4.1653510628432998E-2</v>
      </c>
      <c r="Q90" s="28">
        <f>LN(H!Q90/H!P90)</f>
        <v>-7.7021548925989124E-3</v>
      </c>
      <c r="R90" s="28">
        <f>LN(H!R90/H!Q90)</f>
        <v>-3.1631316350530497E-3</v>
      </c>
      <c r="S90" s="28">
        <f>LN(H!S90/H!R90)</f>
        <v>1.8664573416194704E-2</v>
      </c>
      <c r="T90" s="28">
        <f>LN(H!T90/H!S90)</f>
        <v>6.6874320711880937E-3</v>
      </c>
      <c r="U90" s="28">
        <f>LN(H!U90/H!T90)</f>
        <v>3.313352879070447E-2</v>
      </c>
      <c r="V90" s="28">
        <f>LN(H!V90/H!U90)</f>
        <v>-2.8708957573978278E-2</v>
      </c>
      <c r="W90" s="28">
        <f>LN(H!W90/H!V90)</f>
        <v>-5.9537304552623694E-3</v>
      </c>
      <c r="X90" s="28">
        <f>LN(H!X90/H!W90)</f>
        <v>1.4907062269734501E-2</v>
      </c>
      <c r="Y90" s="28">
        <f>LN(H!Y90/H!X90)</f>
        <v>-6.4856446359846196E-3</v>
      </c>
      <c r="Z90" s="28">
        <f>LN(H!Z90/H!Y90)</f>
        <v>4.07575265867176E-2</v>
      </c>
      <c r="AA90" s="28">
        <f>LN(H!AA90/H!Z90)</f>
        <v>-1.7470565839181346E-2</v>
      </c>
      <c r="AC90" s="28">
        <f t="shared" si="8"/>
        <v>-1.2895986438098337E-2</v>
      </c>
      <c r="AD90" s="28">
        <f t="shared" si="9"/>
        <v>4.2816543980688238E-3</v>
      </c>
      <c r="AE90" s="28">
        <f t="shared" si="10"/>
        <v>-1.2367140716154705E-4</v>
      </c>
      <c r="AF90" s="28">
        <f t="shared" si="11"/>
        <v>4.0130670204772826E-3</v>
      </c>
      <c r="AG90" s="28">
        <f t="shared" si="12"/>
        <v>5.6004387038505457E-3</v>
      </c>
      <c r="AH90" s="28">
        <f t="shared" si="13"/>
        <v>2.0789914954536387E-3</v>
      </c>
      <c r="AI90" s="28">
        <f t="shared" si="14"/>
        <v>4.608331401742256E-3</v>
      </c>
      <c r="AJ90" s="28">
        <f t="shared" si="15"/>
        <v>-2.966680879137938E-4</v>
      </c>
    </row>
    <row r="91" spans="1:36" x14ac:dyDescent="0.15">
      <c r="A91" s="8">
        <v>89</v>
      </c>
      <c r="B91" s="11" t="s">
        <v>228</v>
      </c>
      <c r="C91" s="28"/>
      <c r="D91" s="28">
        <f>LN(H!D91/H!C91)</f>
        <v>2.2766937989011242E-2</v>
      </c>
      <c r="E91" s="28">
        <f>LN(H!E91/H!D91)</f>
        <v>-2.7730500005306992E-3</v>
      </c>
      <c r="F91" s="28">
        <f>LN(H!F91/H!E91)</f>
        <v>-2.6947656676308707E-3</v>
      </c>
      <c r="G91" s="28">
        <f>LN(H!G91/H!F91)</f>
        <v>-2.7257204063262205E-2</v>
      </c>
      <c r="H91" s="28">
        <f>LN(H!H91/H!G91)</f>
        <v>-3.1512995276532854E-2</v>
      </c>
      <c r="I91" s="28">
        <f>LN(H!I91/H!H91)</f>
        <v>-5.1913389216646493E-3</v>
      </c>
      <c r="J91" s="28">
        <f>LN(H!J91/H!I91)</f>
        <v>5.3508589846184475E-3</v>
      </c>
      <c r="K91" s="28">
        <f>LN(H!K91/H!J91)</f>
        <v>-1.4165862026203985E-2</v>
      </c>
      <c r="L91" s="28">
        <f>LN(H!L91/H!K91)</f>
        <v>1.4486061500944829E-2</v>
      </c>
      <c r="M91" s="28">
        <f>LN(H!M91/H!L91)</f>
        <v>1.3149813698509878E-2</v>
      </c>
      <c r="N91" s="28">
        <f>LN(H!N91/H!M91)</f>
        <v>7.2110897307387772E-3</v>
      </c>
      <c r="O91" s="28">
        <f>LN(H!O91/H!N91)</f>
        <v>4.337292092567324E-3</v>
      </c>
      <c r="P91" s="28">
        <f>LN(H!P91/H!O91)</f>
        <v>-3.4699362606939871E-2</v>
      </c>
      <c r="Q91" s="28">
        <f>LN(H!Q91/H!P91)</f>
        <v>-3.9021563874988563E-2</v>
      </c>
      <c r="R91" s="28">
        <f>LN(H!R91/H!Q91)</f>
        <v>-3.1282965945527041E-2</v>
      </c>
      <c r="S91" s="28">
        <f>LN(H!S91/H!R91)</f>
        <v>6.6664607188205455E-3</v>
      </c>
      <c r="T91" s="28">
        <f>LN(H!T91/H!S91)</f>
        <v>-6.6958474840442799E-3</v>
      </c>
      <c r="U91" s="28">
        <f>LN(H!U91/H!T91)</f>
        <v>6.6262025527721712E-3</v>
      </c>
      <c r="V91" s="28">
        <f>LN(H!V91/H!U91)</f>
        <v>-4.5133487144478998E-2</v>
      </c>
      <c r="W91" s="28">
        <f>LN(H!W91/H!V91)</f>
        <v>-1.6857688617683247E-2</v>
      </c>
      <c r="X91" s="28">
        <f>LN(H!X91/H!W91)</f>
        <v>-3.091798513846819E-3</v>
      </c>
      <c r="Y91" s="28">
        <f>LN(H!Y91/H!X91)</f>
        <v>1.4248059385416652E-2</v>
      </c>
      <c r="Z91" s="28">
        <f>LN(H!Z91/H!Y91)</f>
        <v>1.6834020444966825E-2</v>
      </c>
      <c r="AA91" s="28">
        <f>LN(H!AA91/H!Z91)</f>
        <v>5.1338337590599494E-3</v>
      </c>
      <c r="AC91" s="28">
        <f t="shared" si="8"/>
        <v>-1.3885870785924256E-2</v>
      </c>
      <c r="AD91" s="28">
        <f t="shared" si="9"/>
        <v>5.2063923777215899E-3</v>
      </c>
      <c r="AE91" s="28">
        <f t="shared" si="10"/>
        <v>-1.8800027923213523E-2</v>
      </c>
      <c r="AF91" s="28">
        <f t="shared" si="11"/>
        <v>-1.3030523841456235E-2</v>
      </c>
      <c r="AG91" s="28">
        <f t="shared" si="12"/>
        <v>1.2071971196481143E-2</v>
      </c>
      <c r="AH91" s="28">
        <f t="shared" si="13"/>
        <v>-6.7968177727459654E-3</v>
      </c>
      <c r="AI91" s="28">
        <f t="shared" si="14"/>
        <v>-3.6170882022297183E-3</v>
      </c>
      <c r="AJ91" s="28">
        <f t="shared" si="15"/>
        <v>-7.2319233597790741E-3</v>
      </c>
    </row>
    <row r="92" spans="1:36" x14ac:dyDescent="0.15">
      <c r="A92" s="8">
        <v>90</v>
      </c>
      <c r="B92" s="11" t="s">
        <v>229</v>
      </c>
      <c r="C92" s="28"/>
      <c r="D92" s="28">
        <f>LN(H!D92/H!C92)</f>
        <v>3.9456061472321766E-2</v>
      </c>
      <c r="E92" s="28">
        <f>LN(H!E92/H!D92)</f>
        <v>2.5382895864348269E-2</v>
      </c>
      <c r="F92" s="28">
        <f>LN(H!F92/H!E92)</f>
        <v>2.889231944440649E-2</v>
      </c>
      <c r="G92" s="28">
        <f>LN(H!G92/H!F92)</f>
        <v>2.2960795124100038E-2</v>
      </c>
      <c r="H92" s="28">
        <f>LN(H!H92/H!G92)</f>
        <v>1.4403631239978912E-2</v>
      </c>
      <c r="I92" s="28">
        <f>LN(H!I92/H!H92)</f>
        <v>5.3739941568863282E-2</v>
      </c>
      <c r="J92" s="28">
        <f>LN(H!J92/H!I92)</f>
        <v>3.2007016410549566E-2</v>
      </c>
      <c r="K92" s="28">
        <f>LN(H!K92/H!J92)</f>
        <v>1.3205416209036367E-4</v>
      </c>
      <c r="L92" s="28">
        <f>LN(H!L92/H!K92)</f>
        <v>4.89516396539895E-2</v>
      </c>
      <c r="M92" s="28">
        <f>LN(H!M92/H!L92)</f>
        <v>0.1280472426375841</v>
      </c>
      <c r="N92" s="28">
        <f>LN(H!N92/H!M92)</f>
        <v>6.2477203596578976E-2</v>
      </c>
      <c r="O92" s="28">
        <f>LN(H!O92/H!N92)</f>
        <v>7.2491284978388706E-2</v>
      </c>
      <c r="P92" s="28">
        <f>LN(H!P92/H!O92)</f>
        <v>-1.928515779571208E-2</v>
      </c>
      <c r="Q92" s="28">
        <f>LN(H!Q92/H!P92)</f>
        <v>5.7914033945019429E-3</v>
      </c>
      <c r="R92" s="28">
        <f>LN(H!R92/H!Q92)</f>
        <v>-6.7676901083009361E-2</v>
      </c>
      <c r="S92" s="28">
        <f>LN(H!S92/H!R92)</f>
        <v>-6.4395681124512251E-3</v>
      </c>
      <c r="T92" s="28">
        <f>LN(H!T92/H!S92)</f>
        <v>1.2446800977974551E-2</v>
      </c>
      <c r="U92" s="28">
        <f>LN(H!U92/H!T92)</f>
        <v>3.5474396544197116E-2</v>
      </c>
      <c r="V92" s="28">
        <f>LN(H!V92/H!U92)</f>
        <v>6.2048630103698821E-2</v>
      </c>
      <c r="W92" s="28">
        <f>LN(H!W92/H!V92)</f>
        <v>4.7069110752712045E-3</v>
      </c>
      <c r="X92" s="28">
        <f>LN(H!X92/H!W92)</f>
        <v>2.7261377351329413E-2</v>
      </c>
      <c r="Y92" s="28">
        <f>LN(H!Y92/H!X92)</f>
        <v>3.1131160358236112E-2</v>
      </c>
      <c r="Z92" s="28">
        <f>LN(H!Z92/H!Y92)</f>
        <v>3.4363117441477013E-2</v>
      </c>
      <c r="AA92" s="28">
        <f>LN(H!AA92/H!Z92)</f>
        <v>-2.0192641296041355E-2</v>
      </c>
      <c r="AC92" s="28">
        <f t="shared" si="8"/>
        <v>2.90759166483394E-2</v>
      </c>
      <c r="AD92" s="28">
        <f t="shared" si="9"/>
        <v>5.43230312921585E-2</v>
      </c>
      <c r="AE92" s="28">
        <f t="shared" si="10"/>
        <v>-3.0237877236564022E-3</v>
      </c>
      <c r="AF92" s="28">
        <f t="shared" si="11"/>
        <v>2.8387623210494217E-2</v>
      </c>
      <c r="AG92" s="28">
        <f t="shared" si="12"/>
        <v>1.5100545501223922E-2</v>
      </c>
      <c r="AH92" s="28">
        <f t="shared" si="13"/>
        <v>2.5649621784251047E-2</v>
      </c>
      <c r="AI92" s="28">
        <f t="shared" si="14"/>
        <v>2.3404969069517854E-2</v>
      </c>
      <c r="AJ92" s="28">
        <f t="shared" si="15"/>
        <v>2.5613719723493491E-2</v>
      </c>
    </row>
    <row r="93" spans="1:36" x14ac:dyDescent="0.15">
      <c r="A93" s="8">
        <v>91</v>
      </c>
      <c r="B93" s="11" t="s">
        <v>230</v>
      </c>
      <c r="C93" s="28"/>
      <c r="D93" s="28">
        <f>LN(H!D93/H!C93)</f>
        <v>4.1781579474670018E-2</v>
      </c>
      <c r="E93" s="28">
        <f>LN(H!E93/H!D93)</f>
        <v>-4.9355317123912439E-2</v>
      </c>
      <c r="F93" s="28">
        <f>LN(H!F93/H!E93)</f>
        <v>-8.4965902545634433E-3</v>
      </c>
      <c r="G93" s="28">
        <f>LN(H!G93/H!F93)</f>
        <v>1.4134599233338464E-2</v>
      </c>
      <c r="H93" s="28">
        <f>LN(H!H93/H!G93)</f>
        <v>-1.4943289129405547E-2</v>
      </c>
      <c r="I93" s="28">
        <f>LN(H!I93/H!H93)</f>
        <v>2.7501163176627624E-2</v>
      </c>
      <c r="J93" s="28">
        <f>LN(H!J93/H!I93)</f>
        <v>-4.1412665538952377E-2</v>
      </c>
      <c r="K93" s="28">
        <f>LN(H!K93/H!J93)</f>
        <v>2.6287012407673171E-2</v>
      </c>
      <c r="L93" s="28">
        <f>LN(H!L93/H!K93)</f>
        <v>5.0494103264117088E-2</v>
      </c>
      <c r="M93" s="28">
        <f>LN(H!M93/H!L93)</f>
        <v>3.6018719683470167E-2</v>
      </c>
      <c r="N93" s="28">
        <f>LN(H!N93/H!M93)</f>
        <v>-2.3968503375701691E-2</v>
      </c>
      <c r="O93" s="28">
        <f>LN(H!O93/H!N93)</f>
        <v>-9.8471736507681588E-3</v>
      </c>
      <c r="P93" s="28">
        <f>LN(H!P93/H!O93)</f>
        <v>-4.5150997614533395E-3</v>
      </c>
      <c r="Q93" s="28">
        <f>LN(H!Q93/H!P93)</f>
        <v>-3.8108403578781425E-2</v>
      </c>
      <c r="R93" s="28">
        <f>LN(H!R93/H!Q93)</f>
        <v>2.4260612609444251E-3</v>
      </c>
      <c r="S93" s="28">
        <f>LN(H!S93/H!R93)</f>
        <v>-1.8080194066355876E-2</v>
      </c>
      <c r="T93" s="28">
        <f>LN(H!T93/H!S93)</f>
        <v>-1.8979414862843795E-3</v>
      </c>
      <c r="U93" s="28">
        <f>LN(H!U93/H!T93)</f>
        <v>1.1175792201424478E-2</v>
      </c>
      <c r="V93" s="28">
        <f>LN(H!V93/H!U93)</f>
        <v>-8.6681564608191777E-3</v>
      </c>
      <c r="W93" s="28">
        <f>LN(H!W93/H!V93)</f>
        <v>-1.8655218319997595E-4</v>
      </c>
      <c r="X93" s="28">
        <f>LN(H!X93/H!W93)</f>
        <v>-6.9527608271797636E-3</v>
      </c>
      <c r="Y93" s="28">
        <f>LN(H!Y93/H!X93)</f>
        <v>-1.4716087272428133E-2</v>
      </c>
      <c r="Z93" s="28">
        <f>LN(H!Z93/H!Y93)</f>
        <v>1.8025708267628351E-2</v>
      </c>
      <c r="AA93" s="28">
        <f>LN(H!AA93/H!Z93)</f>
        <v>-2.3559436449601536E-2</v>
      </c>
      <c r="AC93" s="28">
        <f t="shared" si="8"/>
        <v>-6.2318868195830688E-3</v>
      </c>
      <c r="AD93" s="28">
        <f t="shared" si="9"/>
        <v>9.483733288121271E-3</v>
      </c>
      <c r="AE93" s="28">
        <f t="shared" si="10"/>
        <v>-1.3624961959282875E-2</v>
      </c>
      <c r="AF93" s="28">
        <f t="shared" si="11"/>
        <v>-1.3059237512117637E-3</v>
      </c>
      <c r="AG93" s="28">
        <f t="shared" si="12"/>
        <v>-6.7499384848004398E-3</v>
      </c>
      <c r="AH93" s="28">
        <f t="shared" si="13"/>
        <v>-2.070614335580802E-3</v>
      </c>
      <c r="AI93" s="28">
        <f t="shared" si="14"/>
        <v>-3.3474292763075171E-3</v>
      </c>
      <c r="AJ93" s="28">
        <f t="shared" si="15"/>
        <v>-3.4193483332253696E-3</v>
      </c>
    </row>
    <row r="94" spans="1:36" x14ac:dyDescent="0.15">
      <c r="A94" s="8">
        <v>92</v>
      </c>
      <c r="B94" s="11" t="s">
        <v>231</v>
      </c>
      <c r="C94" s="28"/>
      <c r="D94" s="28">
        <f>LN(H!D94/H!C94)</f>
        <v>2.0009151314362147E-2</v>
      </c>
      <c r="E94" s="28">
        <f>LN(H!E94/H!D94)</f>
        <v>-1.899926977009235E-2</v>
      </c>
      <c r="F94" s="28">
        <f>LN(H!F94/H!E94)</f>
        <v>9.7340096879444948E-3</v>
      </c>
      <c r="G94" s="28">
        <f>LN(H!G94/H!F94)</f>
        <v>1.4435198500800746E-2</v>
      </c>
      <c r="H94" s="28">
        <f>LN(H!H94/H!G94)</f>
        <v>-2.2454246899102668E-2</v>
      </c>
      <c r="I94" s="28">
        <f>LN(H!I94/H!H94)</f>
        <v>9.7249666483249005E-3</v>
      </c>
      <c r="J94" s="28">
        <f>LN(H!J94/H!I94)</f>
        <v>-1.3235133361910038E-2</v>
      </c>
      <c r="K94" s="28">
        <f>LN(H!K94/H!J94)</f>
        <v>-2.6147994673983401E-2</v>
      </c>
      <c r="L94" s="28">
        <f>LN(H!L94/H!K94)</f>
        <v>3.1170048166917205E-2</v>
      </c>
      <c r="M94" s="28">
        <f>LN(H!M94/H!L94)</f>
        <v>4.4134867794910222E-2</v>
      </c>
      <c r="N94" s="28">
        <f>LN(H!N94/H!M94)</f>
        <v>1.3046764900563416E-2</v>
      </c>
      <c r="O94" s="28">
        <f>LN(H!O94/H!N94)</f>
        <v>2.9162342659646498E-2</v>
      </c>
      <c r="P94" s="28">
        <f>LN(H!P94/H!O94)</f>
        <v>-3.9382822457607346E-2</v>
      </c>
      <c r="Q94" s="28">
        <f>LN(H!Q94/H!P94)</f>
        <v>-8.251240849418128E-4</v>
      </c>
      <c r="R94" s="28">
        <f>LN(H!R94/H!Q94)</f>
        <v>1.8145365613556504E-2</v>
      </c>
      <c r="S94" s="28">
        <f>LN(H!S94/H!R94)</f>
        <v>2.0158797138408537E-2</v>
      </c>
      <c r="T94" s="28">
        <f>LN(H!T94/H!S94)</f>
        <v>-2.7912962990777621E-3</v>
      </c>
      <c r="U94" s="28">
        <f>LN(H!U94/H!T94)</f>
        <v>5.8589400421101435E-3</v>
      </c>
      <c r="V94" s="28">
        <f>LN(H!V94/H!U94)</f>
        <v>-3.6801998565767789E-2</v>
      </c>
      <c r="W94" s="28">
        <f>LN(H!W94/H!V94)</f>
        <v>8.8319187176775834E-3</v>
      </c>
      <c r="X94" s="28">
        <f>LN(H!X94/H!W94)</f>
        <v>1.1625060340821917E-2</v>
      </c>
      <c r="Y94" s="28">
        <f>LN(H!Y94/H!X94)</f>
        <v>2.6578621164881206E-2</v>
      </c>
      <c r="Z94" s="28">
        <f>LN(H!Z94/H!Y94)</f>
        <v>2.5169892721414271E-2</v>
      </c>
      <c r="AA94" s="28">
        <f>LN(H!AA94/H!Z94)</f>
        <v>-2.8977404976664348E-2</v>
      </c>
      <c r="AC94" s="28">
        <f t="shared" si="8"/>
        <v>-1.511868366424975E-3</v>
      </c>
      <c r="AD94" s="28">
        <f t="shared" si="9"/>
        <v>9.7937105652994814E-3</v>
      </c>
      <c r="AE94" s="28">
        <f t="shared" si="10"/>
        <v>5.4517117738124756E-3</v>
      </c>
      <c r="AF94" s="28">
        <f t="shared" si="11"/>
        <v>-2.6554751528471811E-3</v>
      </c>
      <c r="AG94" s="28">
        <f t="shared" si="12"/>
        <v>7.5903696365437097E-3</v>
      </c>
      <c r="AH94" s="28">
        <f t="shared" si="13"/>
        <v>7.6227111695559794E-3</v>
      </c>
      <c r="AI94" s="28">
        <f t="shared" si="14"/>
        <v>1.186716643174403E-3</v>
      </c>
      <c r="AJ94" s="28">
        <f t="shared" si="15"/>
        <v>3.3983262177752233E-3</v>
      </c>
    </row>
    <row r="95" spans="1:36" x14ac:dyDescent="0.15">
      <c r="A95" s="8">
        <v>93</v>
      </c>
      <c r="B95" s="11" t="s">
        <v>232</v>
      </c>
      <c r="C95" s="28"/>
      <c r="D95" s="28">
        <f>LN(H!D95/H!C95)</f>
        <v>2.9186938011113259E-2</v>
      </c>
      <c r="E95" s="28">
        <f>LN(H!E95/H!D95)</f>
        <v>2.5575898496356792E-2</v>
      </c>
      <c r="F95" s="28">
        <f>LN(H!F95/H!E95)</f>
        <v>1.3205439480101562E-2</v>
      </c>
      <c r="G95" s="28">
        <f>LN(H!G95/H!F95)</f>
        <v>2.7587084850153747E-2</v>
      </c>
      <c r="H95" s="28">
        <f>LN(H!H95/H!G95)</f>
        <v>6.1127022462586686E-4</v>
      </c>
      <c r="I95" s="28">
        <f>LN(H!I95/H!H95)</f>
        <v>-2.9222337401162068E-3</v>
      </c>
      <c r="J95" s="28">
        <f>LN(H!J95/H!I95)</f>
        <v>1.164074697544951E-2</v>
      </c>
      <c r="K95" s="28">
        <f>LN(H!K95/H!J95)</f>
        <v>2.647929571787493E-2</v>
      </c>
      <c r="L95" s="28">
        <f>LN(H!L95/H!K95)</f>
        <v>3.608701374844607E-2</v>
      </c>
      <c r="M95" s="28">
        <f>LN(H!M95/H!L95)</f>
        <v>4.71878866025797E-2</v>
      </c>
      <c r="N95" s="28">
        <f>LN(H!N95/H!M95)</f>
        <v>1.6706870114664658E-2</v>
      </c>
      <c r="O95" s="28">
        <f>LN(H!O95/H!N95)</f>
        <v>4.2333758885391953E-2</v>
      </c>
      <c r="P95" s="28">
        <f>LN(H!P95/H!O95)</f>
        <v>-6.3011893356174709E-3</v>
      </c>
      <c r="Q95" s="28">
        <f>LN(H!Q95/H!P95)</f>
        <v>-1.9520594418776533E-3</v>
      </c>
      <c r="R95" s="28">
        <f>LN(H!R95/H!Q95)</f>
        <v>3.3758880704121252E-2</v>
      </c>
      <c r="S95" s="28">
        <f>LN(H!S95/H!R95)</f>
        <v>3.6061545182255045E-2</v>
      </c>
      <c r="T95" s="28">
        <f>LN(H!T95/H!S95)</f>
        <v>1.4366504076855311E-2</v>
      </c>
      <c r="U95" s="28">
        <f>LN(H!U95/H!T95)</f>
        <v>2.9399482440697445E-2</v>
      </c>
      <c r="V95" s="28">
        <f>LN(H!V95/H!U95)</f>
        <v>-8.2405607523026916E-3</v>
      </c>
      <c r="W95" s="28">
        <f>LN(H!W95/H!V95)</f>
        <v>2.4022494516342152E-3</v>
      </c>
      <c r="X95" s="28">
        <f>LN(H!X95/H!W95)</f>
        <v>2.2314664313520801E-2</v>
      </c>
      <c r="Y95" s="28">
        <f>LN(H!Y95/H!X95)</f>
        <v>1.0227825669454444E-2</v>
      </c>
      <c r="Z95" s="28">
        <f>LN(H!Z95/H!Y95)</f>
        <v>3.3063385639462518E-2</v>
      </c>
      <c r="AA95" s="28">
        <f>LN(H!AA95/H!Z95)</f>
        <v>-1.671956730620645E-2</v>
      </c>
      <c r="AC95" s="28">
        <f t="shared" si="8"/>
        <v>1.2811491862224356E-2</v>
      </c>
      <c r="AD95" s="28">
        <f t="shared" si="9"/>
        <v>2.762036263180297E-2</v>
      </c>
      <c r="AE95" s="28">
        <f t="shared" si="10"/>
        <v>2.0780187198854626E-2</v>
      </c>
      <c r="AF95" s="28">
        <f t="shared" si="11"/>
        <v>1.2048467906081018E-2</v>
      </c>
      <c r="AG95" s="28">
        <f t="shared" si="12"/>
        <v>8.8572146675701714E-3</v>
      </c>
      <c r="AH95" s="28">
        <f t="shared" si="13"/>
        <v>2.42002749153288E-2</v>
      </c>
      <c r="AI95" s="28">
        <f t="shared" si="14"/>
        <v>1.0851747941639451E-2</v>
      </c>
      <c r="AJ95" s="28">
        <f t="shared" si="15"/>
        <v>1.7081486608588058E-2</v>
      </c>
    </row>
    <row r="96" spans="1:36" x14ac:dyDescent="0.15">
      <c r="A96" s="8">
        <v>94</v>
      </c>
      <c r="B96" s="11" t="s">
        <v>233</v>
      </c>
      <c r="C96" s="28"/>
      <c r="D96" s="28">
        <f>LN(H!D96/H!C96)</f>
        <v>1.4231487706561905E-2</v>
      </c>
      <c r="E96" s="28">
        <f>LN(H!E96/H!D96)</f>
        <v>5.4876174015604059E-2</v>
      </c>
      <c r="F96" s="28">
        <f>LN(H!F96/H!E96)</f>
        <v>6.2677445118935415E-2</v>
      </c>
      <c r="G96" s="28">
        <f>LN(H!G96/H!F96)</f>
        <v>6.6087632420805648E-2</v>
      </c>
      <c r="H96" s="28">
        <f>LN(H!H96/H!G96)</f>
        <v>3.3281928782657164E-2</v>
      </c>
      <c r="I96" s="28">
        <f>LN(H!I96/H!H96)</f>
        <v>-0.31275313505526958</v>
      </c>
      <c r="J96" s="28">
        <f>LN(H!J96/H!I96)</f>
        <v>2.1041706439586121E-2</v>
      </c>
      <c r="K96" s="28">
        <f>LN(H!K96/H!J96)</f>
        <v>3.23627866044464E-2</v>
      </c>
      <c r="L96" s="28">
        <f>LN(H!L96/H!K96)</f>
        <v>6.1981880708191252E-2</v>
      </c>
      <c r="M96" s="28">
        <f>LN(H!M96/H!L96)</f>
        <v>7.1260141945006295E-2</v>
      </c>
      <c r="N96" s="28">
        <f>LN(H!N96/H!M96)</f>
        <v>2.5879085658165712E-2</v>
      </c>
      <c r="O96" s="28">
        <f>LN(H!O96/H!N96)</f>
        <v>4.0857409774355265E-2</v>
      </c>
      <c r="P96" s="28">
        <f>LN(H!P96/H!O96)</f>
        <v>-8.5008835037019195E-3</v>
      </c>
      <c r="Q96" s="28">
        <f>LN(H!Q96/H!P96)</f>
        <v>1.4889655552933177E-2</v>
      </c>
      <c r="R96" s="28">
        <f>LN(H!R96/H!Q96)</f>
        <v>3.0821717495121102E-2</v>
      </c>
      <c r="S96" s="28">
        <f>LN(H!S96/H!R96)</f>
        <v>3.6796818753287795E-2</v>
      </c>
      <c r="T96" s="28">
        <f>LN(H!T96/H!S96)</f>
        <v>2.9723618962812785E-2</v>
      </c>
      <c r="U96" s="28">
        <f>LN(H!U96/H!T96)</f>
        <v>5.8575567919911052E-2</v>
      </c>
      <c r="V96" s="28">
        <f>LN(H!V96/H!U96)</f>
        <v>1.0867909820406528E-2</v>
      </c>
      <c r="W96" s="28">
        <f>LN(H!W96/H!V96)</f>
        <v>2.9933795920964099E-2</v>
      </c>
      <c r="X96" s="28">
        <f>LN(H!X96/H!W96)</f>
        <v>3.8123063819996597E-2</v>
      </c>
      <c r="Y96" s="28">
        <f>LN(H!Y96/H!X96)</f>
        <v>1.1325641386798663E-2</v>
      </c>
      <c r="Z96" s="28">
        <f>LN(H!Z96/H!Y96)</f>
        <v>2.9245451435989889E-2</v>
      </c>
      <c r="AA96" s="28">
        <f>LN(H!AA96/H!Z96)</f>
        <v>-2.0389603943133359E-2</v>
      </c>
      <c r="AC96" s="28">
        <f t="shared" si="8"/>
        <v>-1.9165990943453459E-2</v>
      </c>
      <c r="AD96" s="28">
        <f t="shared" si="9"/>
        <v>4.2505120271079153E-2</v>
      </c>
      <c r="AE96" s="28">
        <f t="shared" si="10"/>
        <v>2.2972943614399083E-2</v>
      </c>
      <c r="AF96" s="28">
        <f t="shared" si="11"/>
        <v>3.3444791288818207E-2</v>
      </c>
      <c r="AG96" s="28">
        <f t="shared" si="12"/>
        <v>6.727162959885063E-3</v>
      </c>
      <c r="AH96" s="28">
        <f t="shared" si="13"/>
        <v>3.2739031942739118E-2</v>
      </c>
      <c r="AI96" s="28">
        <f t="shared" si="14"/>
        <v>2.3425680665468282E-2</v>
      </c>
      <c r="AJ96" s="28">
        <f t="shared" si="15"/>
        <v>1.8215904784081308E-2</v>
      </c>
    </row>
    <row r="97" spans="1:71" x14ac:dyDescent="0.15">
      <c r="A97" s="8">
        <v>95</v>
      </c>
      <c r="B97" s="11" t="s">
        <v>234</v>
      </c>
      <c r="C97" s="28"/>
      <c r="D97" s="28"/>
      <c r="E97" s="28"/>
      <c r="F97" s="28"/>
      <c r="G97" s="28"/>
      <c r="H97" s="28"/>
      <c r="I97" s="28"/>
      <c r="J97" s="28">
        <f>LN(H!J97/H!I97)</f>
        <v>0.1938900707117607</v>
      </c>
      <c r="K97" s="28">
        <f>LN(H!K97/H!J97)</f>
        <v>0.16269678503635635</v>
      </c>
      <c r="L97" s="28">
        <f>LN(H!L97/H!K97)</f>
        <v>0.16942401865587195</v>
      </c>
      <c r="M97" s="28">
        <f>LN(H!M97/H!L97)</f>
        <v>0.16194491790067994</v>
      </c>
      <c r="N97" s="28">
        <f>LN(H!N97/H!M97)</f>
        <v>0.10337071230363405</v>
      </c>
      <c r="O97" s="28">
        <f>LN(H!O97/H!N97)</f>
        <v>8.1508833788770829E-2</v>
      </c>
      <c r="P97" s="28">
        <f>LN(H!P97/H!O97)</f>
        <v>3.345639923321584E-2</v>
      </c>
      <c r="Q97" s="28">
        <f>LN(H!Q97/H!P97)</f>
        <v>5.5332339368194206E-2</v>
      </c>
      <c r="R97" s="28">
        <f>LN(H!R97/H!Q97)</f>
        <v>6.9932244363624635E-2</v>
      </c>
      <c r="S97" s="28">
        <f>LN(H!S97/H!R97)</f>
        <v>7.0659317811744324E-2</v>
      </c>
      <c r="T97" s="28">
        <f>LN(H!T97/H!S97)</f>
        <v>4.5282683894165378E-2</v>
      </c>
      <c r="U97" s="28">
        <f>LN(H!U97/H!T97)</f>
        <v>7.6588083467337253E-2</v>
      </c>
      <c r="V97" s="28">
        <f>LN(H!V97/H!U97)</f>
        <v>2.374653372867503E-2</v>
      </c>
      <c r="W97" s="28">
        <f>LN(H!W97/H!V97)</f>
        <v>4.4361083738108972E-2</v>
      </c>
      <c r="X97" s="28">
        <f>LN(H!X97/H!W97)</f>
        <v>4.808824761460119E-2</v>
      </c>
      <c r="Y97" s="28">
        <f>LN(H!Y97/H!X97)</f>
        <v>1.1447689013958286E-2</v>
      </c>
      <c r="Z97" s="28">
        <f>LN(H!Z97/H!Y97)</f>
        <v>2.8451883831503932E-2</v>
      </c>
      <c r="AA97" s="28">
        <f>LN(H!AA97/H!Z97)</f>
        <v>-1.9696570017872252E-2</v>
      </c>
      <c r="AC97" s="28"/>
      <c r="AD97" s="28">
        <f t="shared" si="9"/>
        <v>0.15826530092166058</v>
      </c>
      <c r="AE97" s="28">
        <f t="shared" si="10"/>
        <v>6.2177826913109968E-2</v>
      </c>
      <c r="AF97" s="28">
        <f t="shared" si="11"/>
        <v>4.7613326488577558E-2</v>
      </c>
      <c r="AG97" s="28">
        <f t="shared" si="12"/>
        <v>6.7343342758633233E-3</v>
      </c>
      <c r="AH97" s="28">
        <f t="shared" si="13"/>
        <v>0.11022156391738527</v>
      </c>
      <c r="AI97" s="28">
        <f t="shared" si="14"/>
        <v>3.2283704408809726E-2</v>
      </c>
      <c r="AJ97" s="28">
        <f t="shared" si="15"/>
        <v>7.5582515246907261E-2</v>
      </c>
    </row>
    <row r="98" spans="1:71" x14ac:dyDescent="0.15">
      <c r="A98" s="8">
        <v>96</v>
      </c>
      <c r="B98" s="11" t="s">
        <v>235</v>
      </c>
      <c r="C98" s="28"/>
      <c r="D98" s="28">
        <f>LN(H!D98/H!C98)</f>
        <v>3.6346372376152417E-2</v>
      </c>
      <c r="E98" s="28">
        <f>LN(H!E98/H!D98)</f>
        <v>-1.5130481379740261E-2</v>
      </c>
      <c r="F98" s="28">
        <f>LN(H!F98/H!E98)</f>
        <v>-3.5218280336947787E-2</v>
      </c>
      <c r="G98" s="28">
        <f>LN(H!G98/H!F98)</f>
        <v>-2.339497806733732E-2</v>
      </c>
      <c r="H98" s="28">
        <f>LN(H!H98/H!G98)</f>
        <v>-2.2641357670941734E-2</v>
      </c>
      <c r="I98" s="28">
        <f>LN(H!I98/H!H98)</f>
        <v>3.485594121967207E-3</v>
      </c>
      <c r="J98" s="28">
        <f>LN(H!J98/H!I98)</f>
        <v>-3.5366685395125885E-2</v>
      </c>
      <c r="K98" s="28">
        <f>LN(H!K98/H!J98)</f>
        <v>-4.4865493775857945E-3</v>
      </c>
      <c r="L98" s="28">
        <f>LN(H!L98/H!K98)</f>
        <v>7.89215442946372E-3</v>
      </c>
      <c r="M98" s="28">
        <f>LN(H!M98/H!L98)</f>
        <v>1.810731759610661E-2</v>
      </c>
      <c r="N98" s="28">
        <f>LN(H!N98/H!M98)</f>
        <v>-3.1243399357029366E-2</v>
      </c>
      <c r="O98" s="28">
        <f>LN(H!O98/H!N98)</f>
        <v>2.5862437185874474E-2</v>
      </c>
      <c r="P98" s="28">
        <f>LN(H!P98/H!O98)</f>
        <v>-5.51019664813358E-2</v>
      </c>
      <c r="Q98" s="28">
        <f>LN(H!Q98/H!P98)</f>
        <v>-1.6905315621806315E-2</v>
      </c>
      <c r="R98" s="28">
        <f>LN(H!R98/H!Q98)</f>
        <v>-2.2937748171336328E-2</v>
      </c>
      <c r="S98" s="28">
        <f>LN(H!S98/H!R98)</f>
        <v>-2.4385010952756706E-3</v>
      </c>
      <c r="T98" s="28">
        <f>LN(H!T98/H!S98)</f>
        <v>-1.4634927374480943E-2</v>
      </c>
      <c r="U98" s="28">
        <f>LN(H!U98/H!T98)</f>
        <v>1.4745291995542798E-2</v>
      </c>
      <c r="V98" s="28">
        <f>LN(H!V98/H!U98)</f>
        <v>-4.6610013915065744E-2</v>
      </c>
      <c r="W98" s="28">
        <f>LN(H!W98/H!V98)</f>
        <v>-2.3197470181617625E-2</v>
      </c>
      <c r="X98" s="28">
        <f>LN(H!X98/H!W98)</f>
        <v>-2.6685002890142313E-2</v>
      </c>
      <c r="Y98" s="28">
        <f>LN(H!Y98/H!X98)</f>
        <v>3.9646237066519466E-3</v>
      </c>
      <c r="Z98" s="28">
        <f>LN(H!Z98/H!Y98)</f>
        <v>2.5962165521612887E-2</v>
      </c>
      <c r="AA98" s="28">
        <f>LN(H!AA98/H!Z98)</f>
        <v>-2.4787523459885639E-2</v>
      </c>
      <c r="AC98" s="28">
        <f t="shared" si="8"/>
        <v>-1.857990066659998E-2</v>
      </c>
      <c r="AD98" s="28">
        <f t="shared" si="9"/>
        <v>-9.0194324208341427E-3</v>
      </c>
      <c r="AE98" s="28">
        <f t="shared" si="10"/>
        <v>-1.4304218836775929E-2</v>
      </c>
      <c r="AF98" s="28">
        <f t="shared" si="11"/>
        <v>-1.9276424473152764E-2</v>
      </c>
      <c r="AG98" s="28">
        <f t="shared" si="12"/>
        <v>1.7130885894597314E-3</v>
      </c>
      <c r="AH98" s="28">
        <f t="shared" si="13"/>
        <v>-1.1661825628805036E-2</v>
      </c>
      <c r="AI98" s="28">
        <f t="shared" si="14"/>
        <v>-1.1405357074673078E-2</v>
      </c>
      <c r="AJ98" s="28">
        <f t="shared" si="15"/>
        <v>-1.3076548531236297E-2</v>
      </c>
    </row>
    <row r="99" spans="1:71" x14ac:dyDescent="0.15">
      <c r="A99" s="8">
        <v>97</v>
      </c>
      <c r="B99" s="11" t="s">
        <v>236</v>
      </c>
      <c r="C99" s="28"/>
      <c r="D99" s="28">
        <f>LN(H!D99/H!C99)</f>
        <v>3.0482672781164389E-2</v>
      </c>
      <c r="E99" s="28">
        <f>LN(H!E99/H!D99)</f>
        <v>1.6346391029862347E-2</v>
      </c>
      <c r="F99" s="28">
        <f>LN(H!F99/H!E99)</f>
        <v>-1.261589156530387E-2</v>
      </c>
      <c r="G99" s="28">
        <f>LN(H!G99/H!F99)</f>
        <v>-1.1142251721645175E-2</v>
      </c>
      <c r="H99" s="28">
        <f>LN(H!H99/H!G99)</f>
        <v>-1.5124777456622173E-2</v>
      </c>
      <c r="I99" s="28">
        <f>LN(H!I99/H!H99)</f>
        <v>2.37422633632383E-2</v>
      </c>
      <c r="J99" s="28">
        <f>LN(H!J99/H!I99)</f>
        <v>-1.2418729036804993E-3</v>
      </c>
      <c r="K99" s="28">
        <f>LN(H!K99/H!J99)</f>
        <v>2.3417434718794778E-2</v>
      </c>
      <c r="L99" s="28">
        <f>LN(H!L99/H!K99)</f>
        <v>1.4980939800183439E-2</v>
      </c>
      <c r="M99" s="28">
        <f>LN(H!M99/H!L99)</f>
        <v>2.0841861483339833E-2</v>
      </c>
      <c r="N99" s="28">
        <f>LN(H!N99/H!M99)</f>
        <v>-1.5525480911490688E-2</v>
      </c>
      <c r="O99" s="28">
        <f>LN(H!O99/H!N99)</f>
        <v>3.7142015270596788E-2</v>
      </c>
      <c r="P99" s="28">
        <f>LN(H!P99/H!O99)</f>
        <v>-6.1957767208095968E-2</v>
      </c>
      <c r="Q99" s="28">
        <f>LN(H!Q99/H!P99)</f>
        <v>-7.7729911284223916E-3</v>
      </c>
      <c r="R99" s="28">
        <f>LN(H!R99/H!Q99)</f>
        <v>-9.2610274609682391E-3</v>
      </c>
      <c r="S99" s="28">
        <f>LN(H!S99/H!R99)</f>
        <v>-2.0237970217767774E-3</v>
      </c>
      <c r="T99" s="28">
        <f>LN(H!T99/H!S99)</f>
        <v>-1.2521832317378261E-2</v>
      </c>
      <c r="U99" s="28">
        <f>LN(H!U99/H!T99)</f>
        <v>1.5639465571046819E-2</v>
      </c>
      <c r="V99" s="28">
        <f>LN(H!V99/H!U99)</f>
        <v>-2.2411213443007345E-2</v>
      </c>
      <c r="W99" s="28">
        <f>LN(H!W99/H!V99)</f>
        <v>-2.0301081756813274E-2</v>
      </c>
      <c r="X99" s="28">
        <f>LN(H!X99/H!W99)</f>
        <v>1.6435223888896749E-3</v>
      </c>
      <c r="Y99" s="28">
        <f>LN(H!Y99/H!X99)</f>
        <v>-3.19142845185932E-3</v>
      </c>
      <c r="Z99" s="28">
        <f>LN(H!Z99/H!Y99)</f>
        <v>2.3394357160519897E-2</v>
      </c>
      <c r="AA99" s="28">
        <f>LN(H!AA99/H!Z99)</f>
        <v>-9.2006470279695236E-3</v>
      </c>
      <c r="AC99" s="28">
        <f t="shared" si="8"/>
        <v>2.4114672990588614E-4</v>
      </c>
      <c r="AD99" s="28">
        <f t="shared" si="9"/>
        <v>8.4945764374293724E-3</v>
      </c>
      <c r="AE99" s="28">
        <f t="shared" si="10"/>
        <v>-8.774713509733318E-3</v>
      </c>
      <c r="AF99" s="28">
        <f t="shared" si="11"/>
        <v>-7.5902279114524783E-3</v>
      </c>
      <c r="AG99" s="28">
        <f t="shared" si="12"/>
        <v>3.6674272268970177E-3</v>
      </c>
      <c r="AH99" s="28">
        <f t="shared" si="13"/>
        <v>-1.4006853615197227E-4</v>
      </c>
      <c r="AI99" s="28">
        <f t="shared" si="14"/>
        <v>-3.368607234571417E-3</v>
      </c>
      <c r="AJ99" s="28">
        <f t="shared" si="15"/>
        <v>-1.1801656342852879E-3</v>
      </c>
    </row>
    <row r="100" spans="1:71" x14ac:dyDescent="0.15">
      <c r="A100" s="8">
        <v>98</v>
      </c>
      <c r="B100" s="11" t="s">
        <v>237</v>
      </c>
      <c r="C100" s="28"/>
      <c r="D100" s="28">
        <f>LN(H!D100/H!C100)</f>
        <v>4.1658743155695677E-2</v>
      </c>
      <c r="E100" s="28">
        <f>LN(H!E100/H!D100)</f>
        <v>7.0131624565863727E-3</v>
      </c>
      <c r="F100" s="28">
        <f>LN(H!F100/H!E100)</f>
        <v>-1.2195268952307384E-2</v>
      </c>
      <c r="G100" s="28">
        <f>LN(H!G100/H!F100)</f>
        <v>-1.0654376341960547E-2</v>
      </c>
      <c r="H100" s="28">
        <f>LN(H!H100/H!G100)</f>
        <v>-5.7067402016791465E-3</v>
      </c>
      <c r="I100" s="28">
        <f>LN(H!I100/H!H100)</f>
        <v>3.2423677071080882E-2</v>
      </c>
      <c r="J100" s="28">
        <f>LN(H!J100/H!I100)</f>
        <v>-5.7587728066510191E-3</v>
      </c>
      <c r="K100" s="28">
        <f>LN(H!K100/H!J100)</f>
        <v>1.1443391592418813E-2</v>
      </c>
      <c r="L100" s="28">
        <f>LN(H!L100/H!K100)</f>
        <v>3.3879678831186442E-2</v>
      </c>
      <c r="M100" s="28">
        <f>LN(H!M100/H!L100)</f>
        <v>3.7950849369783352E-2</v>
      </c>
      <c r="N100" s="28">
        <f>LN(H!N100/H!M100)</f>
        <v>-4.9708351025341034E-3</v>
      </c>
      <c r="O100" s="28">
        <f>LN(H!O100/H!N100)</f>
        <v>3.7218306373699724E-2</v>
      </c>
      <c r="P100" s="28">
        <f>LN(H!P100/H!O100)</f>
        <v>-5.1233008330185341E-2</v>
      </c>
      <c r="Q100" s="28">
        <f>LN(H!Q100/H!P100)</f>
        <v>-1.366234750077085E-2</v>
      </c>
      <c r="R100" s="28">
        <f>LN(H!R100/H!Q100)</f>
        <v>-1.5950772421203293E-3</v>
      </c>
      <c r="S100" s="28">
        <f>LN(H!S100/H!R100)</f>
        <v>1.4908148441772729E-2</v>
      </c>
      <c r="T100" s="28">
        <f>LN(H!T100/H!S100)</f>
        <v>-7.9510691745081942E-3</v>
      </c>
      <c r="U100" s="28">
        <f>LN(H!U100/H!T100)</f>
        <v>3.4854796926082364E-2</v>
      </c>
      <c r="V100" s="28">
        <f>LN(H!V100/H!U100)</f>
        <v>-2.2627045974844006E-2</v>
      </c>
      <c r="W100" s="28">
        <f>LN(H!W100/H!V100)</f>
        <v>-1.2561330510547824E-2</v>
      </c>
      <c r="X100" s="28">
        <f>LN(H!X100/H!W100)</f>
        <v>-1.1410326483265502E-3</v>
      </c>
      <c r="Y100" s="28">
        <f>LN(H!Y100/H!X100)</f>
        <v>2.5223785375712705E-3</v>
      </c>
      <c r="Z100" s="28">
        <f>LN(H!Z100/H!Y100)</f>
        <v>3.5255398672959209E-2</v>
      </c>
      <c r="AA100" s="28">
        <f>LN(H!AA100/H!Z100)</f>
        <v>-1.5280996346905409E-2</v>
      </c>
      <c r="AC100" s="28">
        <f t="shared" si="8"/>
        <v>2.1760908063440353E-3</v>
      </c>
      <c r="AD100" s="28">
        <f t="shared" si="9"/>
        <v>1.4508862376840698E-2</v>
      </c>
      <c r="AE100" s="28">
        <f t="shared" si="10"/>
        <v>-2.872795651520813E-3</v>
      </c>
      <c r="AF100" s="28">
        <f t="shared" si="11"/>
        <v>-1.885136276428842E-3</v>
      </c>
      <c r="AG100" s="28">
        <f t="shared" si="12"/>
        <v>7.4989269545416909E-3</v>
      </c>
      <c r="AH100" s="28">
        <f t="shared" si="13"/>
        <v>5.8180333626599414E-3</v>
      </c>
      <c r="AI100" s="28">
        <f t="shared" si="14"/>
        <v>1.6338874351851077E-3</v>
      </c>
      <c r="AJ100" s="28">
        <f t="shared" si="15"/>
        <v>3.5709516147739333E-3</v>
      </c>
    </row>
    <row r="101" spans="1:71" x14ac:dyDescent="0.15">
      <c r="A101" s="8">
        <v>99</v>
      </c>
      <c r="B101" s="11" t="s">
        <v>238</v>
      </c>
      <c r="C101" s="28"/>
      <c r="D101" s="28">
        <f>LN(H!D101/H!C101)</f>
        <v>1.9049209291292307E-2</v>
      </c>
      <c r="E101" s="28">
        <f>LN(H!E101/H!D101)</f>
        <v>-3.348877632681091E-2</v>
      </c>
      <c r="F101" s="28">
        <f>LN(H!F101/H!E101)</f>
        <v>1.7943638783097756E-3</v>
      </c>
      <c r="G101" s="28">
        <f>LN(H!G101/H!F101)</f>
        <v>1.1814669395039839E-2</v>
      </c>
      <c r="H101" s="28">
        <f>LN(H!H101/H!G101)</f>
        <v>-2.8179333344737011E-2</v>
      </c>
      <c r="I101" s="28">
        <f>LN(H!I101/H!H101)</f>
        <v>1.849185777343842E-3</v>
      </c>
      <c r="J101" s="28">
        <f>LN(H!J101/H!I101)</f>
        <v>-2.9046535196496529E-2</v>
      </c>
      <c r="K101" s="28">
        <f>LN(H!K101/H!J101)</f>
        <v>-1.5702641383253762E-2</v>
      </c>
      <c r="L101" s="28">
        <f>LN(H!L101/H!K101)</f>
        <v>3.0378206284486727E-2</v>
      </c>
      <c r="M101" s="28">
        <f>LN(H!M101/H!L101)</f>
        <v>2.1676636007071648E-2</v>
      </c>
      <c r="N101" s="28">
        <f>LN(H!N101/H!M101)</f>
        <v>4.3161279599960868E-4</v>
      </c>
      <c r="O101" s="28">
        <f>LN(H!O101/H!N101)</f>
        <v>-7.1940570025782434E-3</v>
      </c>
      <c r="P101" s="28">
        <f>LN(H!P101/H!O101)</f>
        <v>-5.9101082231726255E-2</v>
      </c>
      <c r="Q101" s="28">
        <f>LN(H!Q101/H!P101)</f>
        <v>-3.3953367233807569E-2</v>
      </c>
      <c r="R101" s="28">
        <f>LN(H!R101/H!Q101)</f>
        <v>-7.1118605955860304E-3</v>
      </c>
      <c r="S101" s="28">
        <f>LN(H!S101/H!R101)</f>
        <v>-6.3501442015210397E-3</v>
      </c>
      <c r="T101" s="28">
        <f>LN(H!T101/H!S101)</f>
        <v>-1.1953413310105059E-2</v>
      </c>
      <c r="U101" s="28">
        <f>LN(H!U101/H!T101)</f>
        <v>1.9865015420761981E-2</v>
      </c>
      <c r="V101" s="28">
        <f>LN(H!V101/H!U101)</f>
        <v>-4.0639823577191404E-2</v>
      </c>
      <c r="W101" s="28">
        <f>LN(H!W101/H!V101)</f>
        <v>8.3927281130325073E-3</v>
      </c>
      <c r="X101" s="28">
        <f>LN(H!X101/H!W101)</f>
        <v>2.3914791873924784E-2</v>
      </c>
      <c r="Y101" s="28">
        <f>LN(H!Y101/H!X101)</f>
        <v>3.3884624963257362E-3</v>
      </c>
      <c r="Z101" s="28">
        <f>LN(H!Z101/H!Y101)</f>
        <v>2.9620024001572213E-2</v>
      </c>
      <c r="AA101" s="28">
        <f>LN(H!AA101/H!Z101)</f>
        <v>-2.3465964337263372E-2</v>
      </c>
      <c r="AC101" s="28">
        <f t="shared" si="8"/>
        <v>-9.241978124170892E-3</v>
      </c>
      <c r="AD101" s="28">
        <f t="shared" si="9"/>
        <v>1.5474557015615386E-3</v>
      </c>
      <c r="AE101" s="28">
        <f t="shared" si="10"/>
        <v>-2.2742102253043829E-2</v>
      </c>
      <c r="AF101" s="28">
        <f t="shared" si="11"/>
        <v>-8.4140295915437205E-5</v>
      </c>
      <c r="AG101" s="28">
        <f t="shared" si="12"/>
        <v>3.1808407202115253E-3</v>
      </c>
      <c r="AH101" s="28">
        <f t="shared" si="13"/>
        <v>-1.0597323275741144E-2</v>
      </c>
      <c r="AI101" s="28">
        <f t="shared" si="14"/>
        <v>1.1402275851321738E-3</v>
      </c>
      <c r="AJ101" s="28">
        <f t="shared" si="15"/>
        <v>-6.220056639009066E-3</v>
      </c>
    </row>
    <row r="102" spans="1:71" x14ac:dyDescent="0.15">
      <c r="A102" s="8">
        <v>100</v>
      </c>
      <c r="B102" s="11" t="s">
        <v>239</v>
      </c>
      <c r="C102" s="28"/>
      <c r="D102" s="28">
        <f>LN(H!D102/H!C102)</f>
        <v>3.0159768706558506E-2</v>
      </c>
      <c r="E102" s="28">
        <f>LN(H!E102/H!D102)</f>
        <v>-1.6074077054649555E-2</v>
      </c>
      <c r="F102" s="28">
        <f>LN(H!F102/H!E102)</f>
        <v>-9.266855531725196E-3</v>
      </c>
      <c r="G102" s="28">
        <f>LN(H!G102/H!F102)</f>
        <v>-3.1269664175715777E-3</v>
      </c>
      <c r="H102" s="28">
        <f>LN(H!H102/H!G102)</f>
        <v>-2.8418160405392363E-2</v>
      </c>
      <c r="I102" s="28">
        <f>LN(H!I102/H!H102)</f>
        <v>5.4677284497698601E-3</v>
      </c>
      <c r="J102" s="28">
        <f>LN(H!J102/H!I102)</f>
        <v>-3.8088275280941504E-2</v>
      </c>
      <c r="K102" s="28">
        <f>LN(H!K102/H!J102)</f>
        <v>-4.4926595034330705E-2</v>
      </c>
      <c r="L102" s="28">
        <f>LN(H!L102/H!K102)</f>
        <v>-1.8075647673110297E-2</v>
      </c>
      <c r="M102" s="28">
        <f>LN(H!M102/H!L102)</f>
        <v>-1.7755385347828057E-2</v>
      </c>
      <c r="N102" s="28">
        <f>LN(H!N102/H!M102)</f>
        <v>-4.1919367831879155E-2</v>
      </c>
      <c r="O102" s="28">
        <f>LN(H!O102/H!N102)</f>
        <v>1.0699474169119047E-2</v>
      </c>
      <c r="P102" s="28">
        <f>LN(H!P102/H!O102)</f>
        <v>-4.182815772275298E-2</v>
      </c>
      <c r="Q102" s="28">
        <f>LN(H!Q102/H!P102)</f>
        <v>-2.4327109373379889E-2</v>
      </c>
      <c r="R102" s="28">
        <f>LN(H!R102/H!Q102)</f>
        <v>-8.7222971126485072E-3</v>
      </c>
      <c r="S102" s="28">
        <f>LN(H!S102/H!R102)</f>
        <v>1.6940206935561115E-3</v>
      </c>
      <c r="T102" s="28">
        <f>LN(H!T102/H!S102)</f>
        <v>1.3662382943227802E-2</v>
      </c>
      <c r="U102" s="28">
        <f>LN(H!U102/H!T102)</f>
        <v>3.6537229851924216E-2</v>
      </c>
      <c r="V102" s="28">
        <f>LN(H!V102/H!U102)</f>
        <v>-1.0057844906193594E-2</v>
      </c>
      <c r="W102" s="28">
        <f>LN(H!W102/H!V102)</f>
        <v>1.4695557469456392E-2</v>
      </c>
      <c r="X102" s="28">
        <f>LN(H!X102/H!W102)</f>
        <v>1.7556191835239855E-2</v>
      </c>
      <c r="Y102" s="28">
        <f>LN(H!Y102/H!X102)</f>
        <v>1.4429654035938721E-2</v>
      </c>
      <c r="Z102" s="28">
        <f>LN(H!Z102/H!Y102)</f>
        <v>2.7155845061198093E-2</v>
      </c>
      <c r="AA102" s="28">
        <f>LN(H!AA102/H!Z102)</f>
        <v>-1.5958070466668771E-2</v>
      </c>
      <c r="AC102" s="28">
        <f t="shared" ref="AC102" si="16">AVERAGE(E102:I102)</f>
        <v>-1.0283666191913766E-2</v>
      </c>
      <c r="AD102" s="28">
        <f t="shared" ref="AD102" si="17">AVERAGE(J102:N102)</f>
        <v>-3.2153054233617945E-2</v>
      </c>
      <c r="AE102" s="28">
        <f t="shared" ref="AE102" si="18">AVERAGE(O102:S102)</f>
        <v>-1.2496813869221244E-2</v>
      </c>
      <c r="AF102" s="28">
        <f t="shared" ref="AF102" si="19">AVERAGE(T102:X102)</f>
        <v>1.4478703438730933E-2</v>
      </c>
      <c r="AG102" s="28">
        <f t="shared" ref="AG102" si="20">AVERAGE(Y102:AA102)</f>
        <v>8.5424762101560126E-3</v>
      </c>
      <c r="AH102" s="28">
        <f t="shared" ref="AH102" si="21">AVERAGE(J102:S102)</f>
        <v>-2.2324934051419595E-2</v>
      </c>
      <c r="AI102" s="28">
        <f t="shared" ref="AI102" si="22">AVERAGE(T102:AA102)</f>
        <v>1.2252618228015339E-2</v>
      </c>
      <c r="AJ102" s="28">
        <f t="shared" ref="AJ102" si="23">AVERAGE(E102:AA102)</f>
        <v>-7.6802924195496563E-3</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LN(H!D105/H!C105)</f>
        <v>9.9495744763518738E-3</v>
      </c>
      <c r="E105" s="28">
        <f>LN(H!E105/H!D105)</f>
        <v>5.3066547412446369E-4</v>
      </c>
      <c r="F105" s="28">
        <f>LN(H!F105/H!E105)</f>
        <v>-1.0489055322258432E-2</v>
      </c>
      <c r="G105" s="28">
        <f>LN(H!G105/H!F105)</f>
        <v>-1.6881442933929691E-2</v>
      </c>
      <c r="H105" s="28">
        <f>LN(H!H105/H!G105)</f>
        <v>-1.0505846767174464E-2</v>
      </c>
      <c r="I105" s="28">
        <f>LN(H!I105/H!H105)</f>
        <v>9.1898021348408698E-3</v>
      </c>
      <c r="J105" s="28">
        <f>LN(H!J105/H!I105)</f>
        <v>-2.5893090634422748E-2</v>
      </c>
      <c r="K105" s="28">
        <f>LN(H!K105/H!J105)</f>
        <v>-2.1366567254837494E-2</v>
      </c>
      <c r="L105" s="28">
        <f>LN(H!L105/H!K105)</f>
        <v>1.7665444162393478E-3</v>
      </c>
      <c r="M105" s="28">
        <f>LN(H!M105/H!L105)</f>
        <v>1.5772706008658224E-2</v>
      </c>
      <c r="N105" s="28">
        <f>LN(H!N105/H!M105)</f>
        <v>-3.1258204416732935E-3</v>
      </c>
      <c r="O105" s="28">
        <f>LN(H!O105/H!N105)</f>
        <v>1.6681970509092328E-2</v>
      </c>
      <c r="P105" s="28">
        <f>LN(H!P105/H!O105)</f>
        <v>-1.350186651177205E-2</v>
      </c>
      <c r="Q105" s="28">
        <f>LN(H!Q105/H!P105)</f>
        <v>-1.854860543095652E-2</v>
      </c>
      <c r="R105" s="28">
        <f>LN(H!R105/H!Q105)</f>
        <v>-3.9608825046439956E-2</v>
      </c>
      <c r="S105" s="28">
        <f>LN(H!S105/H!R105)</f>
        <v>1.1847105975771178E-2</v>
      </c>
      <c r="T105" s="28">
        <f>LN(H!T105/H!S105)</f>
        <v>-4.7690111503994968E-3</v>
      </c>
      <c r="U105" s="28">
        <f>LN(H!U105/H!T105)</f>
        <v>8.5559885414405751E-3</v>
      </c>
      <c r="V105" s="28">
        <f>LN(H!V105/H!U105)</f>
        <v>-1.1962551340616558E-2</v>
      </c>
      <c r="W105" s="28">
        <f>LN(H!W105/H!V105)</f>
        <v>7.2612807883920896E-4</v>
      </c>
      <c r="X105" s="28">
        <f>LN(H!X105/H!W105)</f>
        <v>2.9568556960130783E-3</v>
      </c>
      <c r="Y105" s="28">
        <f>LN(H!Y105/H!X105)</f>
        <v>7.6970261087584415E-3</v>
      </c>
      <c r="Z105" s="28">
        <f>LN(H!Z105/H!Y105)</f>
        <v>1.9674080553132769E-2</v>
      </c>
      <c r="AA105" s="28">
        <f>LN(H!AA105/H!Z105)</f>
        <v>-5.2027823771422016E-3</v>
      </c>
      <c r="AB105" s="28"/>
      <c r="AC105" s="28">
        <f t="shared" si="8"/>
        <v>-5.6311754828794495E-3</v>
      </c>
      <c r="AD105" s="28">
        <f t="shared" si="9"/>
        <v>-6.5692455812071931E-3</v>
      </c>
      <c r="AE105" s="28">
        <f t="shared" si="10"/>
        <v>-8.626044100861003E-3</v>
      </c>
      <c r="AF105" s="28">
        <f t="shared" si="11"/>
        <v>-8.9851803494463839E-4</v>
      </c>
      <c r="AG105" s="28">
        <f t="shared" si="12"/>
        <v>7.3894414282496693E-3</v>
      </c>
      <c r="AH105" s="28">
        <f t="shared" si="13"/>
        <v>-7.5976448410340989E-3</v>
      </c>
      <c r="AI105" s="28">
        <f t="shared" si="14"/>
        <v>2.2094667637532271E-3</v>
      </c>
      <c r="AJ105" s="28">
        <f t="shared" si="15"/>
        <v>-3.7589822484657585E-3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LN(H!D106/H!C106)</f>
        <v>7.2503909507674784E-3</v>
      </c>
      <c r="E106" s="28">
        <f>LN(H!E106/H!D106)</f>
        <v>1.7004381240400669E-3</v>
      </c>
      <c r="F106" s="28">
        <f>LN(H!F106/H!E106)</f>
        <v>-1.3769835933727935E-2</v>
      </c>
      <c r="G106" s="28">
        <f>LN(H!G106/H!F106)</f>
        <v>-2.3332769839952004E-2</v>
      </c>
      <c r="H106" s="28">
        <f>LN(H!H106/H!G106)</f>
        <v>-1.1053205779679829E-2</v>
      </c>
      <c r="I106" s="28">
        <f>LN(H!I106/H!H106)</f>
        <v>5.2008477899634737E-3</v>
      </c>
      <c r="J106" s="28">
        <f>LN(H!J106/H!I106)</f>
        <v>-3.0603417815618806E-2</v>
      </c>
      <c r="K106" s="28">
        <f>LN(H!K106/H!J106)</f>
        <v>-2.9130574552884272E-2</v>
      </c>
      <c r="L106" s="28">
        <f>LN(H!L106/H!K106)</f>
        <v>-7.5306264212164553E-3</v>
      </c>
      <c r="M106" s="28">
        <f>LN(H!M106/H!L106)</f>
        <v>8.0881084497643595E-3</v>
      </c>
      <c r="N106" s="28">
        <f>LN(H!N106/H!M106)</f>
        <v>-6.8293897684148196E-3</v>
      </c>
      <c r="O106" s="28">
        <f>LN(H!O106/H!N106)</f>
        <v>1.4216800448651824E-2</v>
      </c>
      <c r="P106" s="28">
        <f>LN(H!P106/H!O106)</f>
        <v>-1.3904641142584023E-2</v>
      </c>
      <c r="Q106" s="28">
        <f>LN(H!Q106/H!P106)</f>
        <v>-2.1794508823363378E-2</v>
      </c>
      <c r="R106" s="28">
        <f>LN(H!R106/H!Q106)</f>
        <v>-5.4112430930774211E-2</v>
      </c>
      <c r="S106" s="28">
        <f>LN(H!S106/H!R106)</f>
        <v>9.0200242044124104E-3</v>
      </c>
      <c r="T106" s="28">
        <f>LN(H!T106/H!S106)</f>
        <v>-8.7756846751241881E-3</v>
      </c>
      <c r="U106" s="28">
        <f>LN(H!U106/H!T106)</f>
        <v>3.1563681013443718E-3</v>
      </c>
      <c r="V106" s="28">
        <f>LN(H!V106/H!U106)</f>
        <v>-1.2821464934184013E-2</v>
      </c>
      <c r="W106" s="28">
        <f>LN(H!W106/H!V106)</f>
        <v>-2.3005449063642418E-3</v>
      </c>
      <c r="X106" s="28">
        <f>LN(H!X106/H!W106)</f>
        <v>-1.59274214441448E-3</v>
      </c>
      <c r="Y106" s="28">
        <f>LN(H!Y106/H!X106)</f>
        <v>7.5166733699983061E-3</v>
      </c>
      <c r="Z106" s="28">
        <f>LN(H!Z106/H!Y106)</f>
        <v>1.7637300385638075E-2</v>
      </c>
      <c r="AA106" s="28">
        <f>LN(H!AA106/H!Z106)</f>
        <v>-1.0555466909143143E-3</v>
      </c>
      <c r="AB106" s="28"/>
      <c r="AC106" s="28">
        <f t="shared" si="8"/>
        <v>-8.2509051278712459E-3</v>
      </c>
      <c r="AD106" s="28">
        <f t="shared" si="9"/>
        <v>-1.3201180021673998E-2</v>
      </c>
      <c r="AE106" s="28">
        <f t="shared" si="10"/>
        <v>-1.3314951248731477E-2</v>
      </c>
      <c r="AF106" s="28">
        <f t="shared" si="11"/>
        <v>-4.46681371174851E-3</v>
      </c>
      <c r="AG106" s="28">
        <f t="shared" si="12"/>
        <v>8.0328090215740239E-3</v>
      </c>
      <c r="AH106" s="28">
        <f t="shared" si="13"/>
        <v>-1.3258065635202734E-2</v>
      </c>
      <c r="AI106" s="28">
        <f t="shared" si="14"/>
        <v>2.2054481324743951E-4</v>
      </c>
      <c r="AJ106" s="28">
        <f t="shared" si="15"/>
        <v>-7.4813401515393067E-3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LN(H!D107/H!C107)</f>
        <v>-1.6966990026175788E-2</v>
      </c>
      <c r="E107" s="28">
        <f>LN(H!E107/H!D107)</f>
        <v>-6.1157234291819877E-3</v>
      </c>
      <c r="F107" s="28">
        <f>LN(H!F107/H!E107)</f>
        <v>-1.4114882668245433E-2</v>
      </c>
      <c r="G107" s="28">
        <f>LN(H!G107/H!F107)</f>
        <v>-6.2182764828171415E-2</v>
      </c>
      <c r="H107" s="28">
        <f>LN(H!H107/H!G107)</f>
        <v>-2.805563858635517E-2</v>
      </c>
      <c r="I107" s="28">
        <f>LN(H!I107/H!H107)</f>
        <v>5.1581144775810295E-3</v>
      </c>
      <c r="J107" s="28">
        <f>LN(H!J107/H!I107)</f>
        <v>-4.5517409705256681E-2</v>
      </c>
      <c r="K107" s="28">
        <f>LN(H!K107/H!J107)</f>
        <v>-4.9666168101692047E-2</v>
      </c>
      <c r="L107" s="28">
        <f>LN(H!L107/H!K107)</f>
        <v>-2.2707413102178123E-2</v>
      </c>
      <c r="M107" s="28">
        <f>LN(H!M107/H!L107)</f>
        <v>-1.4278188998258327E-2</v>
      </c>
      <c r="N107" s="28">
        <f>LN(H!N107/H!M107)</f>
        <v>-9.5619230469286276E-3</v>
      </c>
      <c r="O107" s="28">
        <f>LN(H!O107/H!N107)</f>
        <v>3.1490615983212629E-2</v>
      </c>
      <c r="P107" s="28">
        <f>LN(H!P107/H!O107)</f>
        <v>-2.8195350145176277E-3</v>
      </c>
      <c r="Q107" s="28">
        <f>LN(H!Q107/H!P107)</f>
        <v>-3.4426092471629664E-2</v>
      </c>
      <c r="R107" s="28">
        <f>LN(H!R107/H!Q107)</f>
        <v>-0.13732001842832406</v>
      </c>
      <c r="S107" s="28">
        <f>LN(H!S107/H!R107)</f>
        <v>3.6481887117462412E-2</v>
      </c>
      <c r="T107" s="28">
        <f>LN(H!T107/H!S107)</f>
        <v>-9.2237743325951482E-3</v>
      </c>
      <c r="U107" s="28">
        <f>LN(H!U107/H!T107)</f>
        <v>1.7580050945801089E-3</v>
      </c>
      <c r="V107" s="28">
        <f>LN(H!V107/H!U107)</f>
        <v>-3.9287162055709791E-2</v>
      </c>
      <c r="W107" s="28">
        <f>LN(H!W107/H!V107)</f>
        <v>1.4485233010702635E-3</v>
      </c>
      <c r="X107" s="28">
        <f>LN(H!X107/H!W107)</f>
        <v>-5.6258023369153299E-3</v>
      </c>
      <c r="Y107" s="28">
        <f>LN(H!Y107/H!X107)</f>
        <v>5.4980571172807916E-3</v>
      </c>
      <c r="Z107" s="28">
        <f>LN(H!Z107/H!Y107)</f>
        <v>1.2647936034379029E-2</v>
      </c>
      <c r="AA107" s="28">
        <f>LN(H!AA107/H!Z107)</f>
        <v>2.1101312824031805E-2</v>
      </c>
      <c r="AB107" s="28"/>
      <c r="AC107" s="28">
        <f t="shared" si="8"/>
        <v>-2.1062179006874591E-2</v>
      </c>
      <c r="AD107" s="28">
        <f t="shared" si="9"/>
        <v>-2.834622059086276E-2</v>
      </c>
      <c r="AE107" s="28">
        <f t="shared" si="10"/>
        <v>-2.1318628562759262E-2</v>
      </c>
      <c r="AF107" s="28">
        <f t="shared" si="11"/>
        <v>-1.0186042065913978E-2</v>
      </c>
      <c r="AG107" s="28">
        <f t="shared" si="12"/>
        <v>1.3082435325230542E-2</v>
      </c>
      <c r="AH107" s="28">
        <f t="shared" si="13"/>
        <v>-2.4832424576811014E-2</v>
      </c>
      <c r="AI107" s="28">
        <f t="shared" si="14"/>
        <v>-1.4603630442347844E-3</v>
      </c>
      <c r="AJ107" s="28">
        <f t="shared" si="15"/>
        <v>-1.5883393267667884E-2</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LN(H!D108/H!C108)</f>
        <v>1.8106982329281429E-2</v>
      </c>
      <c r="E108" s="28">
        <f>LN(H!E108/H!D108)</f>
        <v>2.5013618998812933E-3</v>
      </c>
      <c r="F108" s="28">
        <f>LN(H!F108/H!E108)</f>
        <v>-9.4211071649998816E-3</v>
      </c>
      <c r="G108" s="28">
        <f>LN(H!G108/H!F108)</f>
        <v>-3.9506950470317966E-3</v>
      </c>
      <c r="H108" s="28">
        <f>LN(H!H108/H!G108)</f>
        <v>-5.6946267469565491E-3</v>
      </c>
      <c r="I108" s="28">
        <f>LN(H!I108/H!H108)</f>
        <v>1.0279980138404756E-2</v>
      </c>
      <c r="J108" s="28">
        <f>LN(H!J108/H!I108)</f>
        <v>-2.0665487511238333E-2</v>
      </c>
      <c r="K108" s="28">
        <f>LN(H!K108/H!J108)</f>
        <v>-1.4052391156845022E-2</v>
      </c>
      <c r="L108" s="28">
        <f>LN(H!L108/H!K108)</f>
        <v>7.8859500702173884E-3</v>
      </c>
      <c r="M108" s="28">
        <f>LN(H!M108/H!L108)</f>
        <v>2.303580199425646E-2</v>
      </c>
      <c r="N108" s="28">
        <f>LN(H!N108/H!M108)</f>
        <v>-1.6051250644453059E-3</v>
      </c>
      <c r="O108" s="28">
        <f>LN(H!O108/H!N108)</f>
        <v>1.3164833911220768E-2</v>
      </c>
      <c r="P108" s="28">
        <f>LN(H!P108/H!O108)</f>
        <v>-1.6079355849672124E-2</v>
      </c>
      <c r="Q108" s="28">
        <f>LN(H!Q108/H!P108)</f>
        <v>-1.4729889930341859E-2</v>
      </c>
      <c r="R108" s="28">
        <f>LN(H!R108/H!Q108)</f>
        <v>-1.7681609613177447E-2</v>
      </c>
      <c r="S108" s="28">
        <f>LN(H!S108/H!R108)</f>
        <v>6.5632387124930601E-3</v>
      </c>
      <c r="T108" s="28">
        <f>LN(H!T108/H!S108)</f>
        <v>-3.8017648979684422E-3</v>
      </c>
      <c r="U108" s="28">
        <f>LN(H!U108/H!T108)</f>
        <v>1.002194518441935E-2</v>
      </c>
      <c r="V108" s="28">
        <f>LN(H!V108/H!U108)</f>
        <v>-6.1905584294678281E-3</v>
      </c>
      <c r="W108" s="28">
        <f>LN(H!W108/H!V108)</f>
        <v>5.7597425127238434E-4</v>
      </c>
      <c r="X108" s="28">
        <f>LN(H!X108/H!W108)</f>
        <v>4.7323727189596595E-3</v>
      </c>
      <c r="Y108" s="28">
        <f>LN(H!Y108/H!X108)</f>
        <v>8.1489820029448275E-3</v>
      </c>
      <c r="Z108" s="28">
        <f>LN(H!Z108/H!Y108)</f>
        <v>2.1110170388003259E-2</v>
      </c>
      <c r="AA108" s="28">
        <f>LN(H!AA108/H!Z108)</f>
        <v>-1.06422262200359E-2</v>
      </c>
      <c r="AB108" s="28"/>
      <c r="AC108" s="28">
        <f t="shared" si="8"/>
        <v>-1.2570173841404356E-3</v>
      </c>
      <c r="AD108" s="28">
        <f t="shared" si="9"/>
        <v>-1.0802503336109618E-3</v>
      </c>
      <c r="AE108" s="28">
        <f t="shared" si="10"/>
        <v>-5.7525565538955204E-3</v>
      </c>
      <c r="AF108" s="28">
        <f t="shared" si="11"/>
        <v>1.0675937654430249E-3</v>
      </c>
      <c r="AG108" s="28">
        <f t="shared" si="12"/>
        <v>6.2056420569707284E-3</v>
      </c>
      <c r="AH108" s="28">
        <f t="shared" si="13"/>
        <v>-3.4164034437532409E-3</v>
      </c>
      <c r="AI108" s="28">
        <f t="shared" si="14"/>
        <v>2.9943618747659139E-3</v>
      </c>
      <c r="AJ108" s="28">
        <f t="shared" si="15"/>
        <v>-7.1714027652640313E-4</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LN(H!D109/H!C109)</f>
        <v>1.6085767196810357E-2</v>
      </c>
      <c r="E109" s="28">
        <f>LN(H!E109/H!D109)</f>
        <v>4.4904288163588749E-3</v>
      </c>
      <c r="F109" s="28">
        <f>LN(H!F109/H!E109)</f>
        <v>-1.3647351311748102E-2</v>
      </c>
      <c r="G109" s="28">
        <f>LN(H!G109/H!F109)</f>
        <v>-9.9000460367090464E-3</v>
      </c>
      <c r="H109" s="28">
        <f>LN(H!H109/H!G109)</f>
        <v>-5.3909411198299409E-3</v>
      </c>
      <c r="I109" s="28">
        <f>LN(H!I109/H!H109)</f>
        <v>5.2149182109905885E-3</v>
      </c>
      <c r="J109" s="28">
        <f>LN(H!J109/H!I109)</f>
        <v>-2.5741234167562188E-2</v>
      </c>
      <c r="K109" s="28">
        <f>LN(H!K109/H!J109)</f>
        <v>-2.2590627161281282E-2</v>
      </c>
      <c r="L109" s="28">
        <f>LN(H!L109/H!K109)</f>
        <v>-2.8095222720461851E-3</v>
      </c>
      <c r="M109" s="28">
        <f>LN(H!M109/H!L109)</f>
        <v>1.487718210877991E-2</v>
      </c>
      <c r="N109" s="28">
        <f>LN(H!N109/H!M109)</f>
        <v>-6.0134234473355605E-3</v>
      </c>
      <c r="O109" s="28">
        <f>LN(H!O109/H!N109)</f>
        <v>9.0095196388171282E-3</v>
      </c>
      <c r="P109" s="28">
        <f>LN(H!P109/H!O109)</f>
        <v>-1.7308626282427946E-2</v>
      </c>
      <c r="Q109" s="28">
        <f>LN(H!Q109/H!P109)</f>
        <v>-1.7919540842842255E-2</v>
      </c>
      <c r="R109" s="28">
        <f>LN(H!R109/H!Q109)</f>
        <v>-3.0111881626053456E-2</v>
      </c>
      <c r="S109" s="28">
        <f>LN(H!S109/H!R109)</f>
        <v>1.3811729245698358E-3</v>
      </c>
      <c r="T109" s="28">
        <f>LN(H!T109/H!S109)</f>
        <v>-8.6488764049868164E-3</v>
      </c>
      <c r="U109" s="28">
        <f>LN(H!U109/H!T109)</f>
        <v>3.5516330420472487E-3</v>
      </c>
      <c r="V109" s="28">
        <f>LN(H!V109/H!U109)</f>
        <v>-5.472416470512228E-3</v>
      </c>
      <c r="W109" s="28">
        <f>LN(H!W109/H!V109)</f>
        <v>-3.3265600489122082E-3</v>
      </c>
      <c r="X109" s="28">
        <f>LN(H!X109/H!W109)</f>
        <v>-4.8920573161487311E-4</v>
      </c>
      <c r="Y109" s="28">
        <f>LN(H!Y109/H!X109)</f>
        <v>8.0668882272669027E-3</v>
      </c>
      <c r="Z109" s="28">
        <f>LN(H!Z109/H!Y109)</f>
        <v>1.8991207523791503E-2</v>
      </c>
      <c r="AA109" s="28">
        <f>LN(H!AA109/H!Z109)</f>
        <v>-7.1342859952593764E-3</v>
      </c>
      <c r="AB109" s="28"/>
      <c r="AC109" s="28">
        <f t="shared" si="8"/>
        <v>-3.8465982881875256E-3</v>
      </c>
      <c r="AD109" s="28">
        <f t="shared" si="9"/>
        <v>-8.4555249878890612E-3</v>
      </c>
      <c r="AE109" s="28">
        <f t="shared" si="10"/>
        <v>-1.0989871237587339E-2</v>
      </c>
      <c r="AF109" s="28">
        <f t="shared" si="11"/>
        <v>-2.8770851227957754E-3</v>
      </c>
      <c r="AG109" s="28">
        <f t="shared" si="12"/>
        <v>6.6412699185996772E-3</v>
      </c>
      <c r="AH109" s="28">
        <f t="shared" si="13"/>
        <v>-9.7226981127381991E-3</v>
      </c>
      <c r="AI109" s="28">
        <f t="shared" si="14"/>
        <v>6.9229801772751904E-4</v>
      </c>
      <c r="AJ109" s="28">
        <f t="shared" si="15"/>
        <v>-4.8226777576738889E-3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LN(H!D110/H!C110)</f>
        <v>9.9530029760241476E-3</v>
      </c>
      <c r="E110" s="28">
        <f>LN(H!E110/H!D110)</f>
        <v>5.2784354467975535E-4</v>
      </c>
      <c r="F110" s="28">
        <f>LN(H!F110/H!E110)</f>
        <v>-1.0488849206337528E-2</v>
      </c>
      <c r="G110" s="28">
        <f>LN(H!G110/H!F110)</f>
        <v>-1.6879105881860437E-2</v>
      </c>
      <c r="H110" s="28">
        <f>LN(H!H110/H!G110)</f>
        <v>-1.0508883983175035E-2</v>
      </c>
      <c r="I110" s="28">
        <f>LN(H!I110/H!H110)</f>
        <v>9.1891778161273287E-3</v>
      </c>
      <c r="J110" s="28">
        <f>LN(H!J110/H!I110)</f>
        <v>-2.5895119981801114E-2</v>
      </c>
      <c r="K110" s="28">
        <f>LN(H!K110/H!J110)</f>
        <v>-2.1370418385883105E-2</v>
      </c>
      <c r="L110" s="28">
        <f>LN(H!L110/H!K110)</f>
        <v>1.7633706416278951E-3</v>
      </c>
      <c r="M110" s="28">
        <f>LN(H!M110/H!L110)</f>
        <v>1.5767484198320244E-2</v>
      </c>
      <c r="N110" s="28">
        <f>LN(H!N110/H!M110)</f>
        <v>-3.1316478654661107E-3</v>
      </c>
      <c r="O110" s="28">
        <f>LN(H!O110/H!N110)</f>
        <v>1.6681091787239394E-2</v>
      </c>
      <c r="P110" s="28">
        <f>LN(H!P110/H!O110)</f>
        <v>-1.3505956514457797E-2</v>
      </c>
      <c r="Q110" s="28">
        <f>LN(H!Q110/H!P110)</f>
        <v>-1.8549425651571288E-2</v>
      </c>
      <c r="R110" s="28">
        <f>LN(H!R110/H!Q110)</f>
        <v>-3.960438535929426E-2</v>
      </c>
      <c r="S110" s="28">
        <f>LN(H!S110/H!R110)</f>
        <v>1.184563139868889E-2</v>
      </c>
      <c r="T110" s="28">
        <f>LN(H!T110/H!S110)</f>
        <v>-4.76632315041848E-3</v>
      </c>
      <c r="U110" s="28">
        <f>LN(H!U110/H!T110)</f>
        <v>8.5601651421566352E-3</v>
      </c>
      <c r="V110" s="28">
        <f>LN(H!V110/H!U110)</f>
        <v>-1.1962262765679176E-2</v>
      </c>
      <c r="W110" s="28">
        <f>LN(H!W110/H!V110)</f>
        <v>7.282614144965803E-4</v>
      </c>
      <c r="X110" s="28">
        <f>LN(H!X110/H!W110)</f>
        <v>2.959117300376562E-3</v>
      </c>
      <c r="Y110" s="28">
        <f>LN(H!Y110/H!X110)</f>
        <v>7.6980802445518115E-3</v>
      </c>
      <c r="Z110" s="28">
        <f>LN(H!Z110/H!Y110)</f>
        <v>1.9675260336595113E-2</v>
      </c>
      <c r="AA110" s="28">
        <f>LN(H!AA110/H!Z110)</f>
        <v>-5.2044755865489484E-3</v>
      </c>
      <c r="AB110" s="28"/>
      <c r="AC110" s="28">
        <f t="shared" si="8"/>
        <v>-5.6319635421131827E-3</v>
      </c>
      <c r="AD110" s="28">
        <f t="shared" si="9"/>
        <v>-6.5732662786404383E-3</v>
      </c>
      <c r="AE110" s="28">
        <f t="shared" si="10"/>
        <v>-8.6266088678790126E-3</v>
      </c>
      <c r="AF110" s="28">
        <f t="shared" si="11"/>
        <v>-8.9620841181357587E-4</v>
      </c>
      <c r="AG110" s="28">
        <f t="shared" si="12"/>
        <v>7.389621664865992E-3</v>
      </c>
      <c r="AH110" s="28">
        <f t="shared" si="13"/>
        <v>-7.5999375732597272E-3</v>
      </c>
      <c r="AI110" s="28">
        <f t="shared" si="14"/>
        <v>2.2109778669412621E-3</v>
      </c>
      <c r="AJ110" s="28">
        <f t="shared" si="15"/>
        <v>-3.7596248046796979E-3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row r="111" spans="1:71" x14ac:dyDescent="0.15">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279</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0.5*(Cv!C3+Cv!D3)*LN(LC!D3/LC!C3)</f>
        <v>1.4462286257588325E-3</v>
      </c>
      <c r="E3" s="28">
        <f>0.5*(Cv!D3+Cv!E3)*LN(LC!E3/LC!D3)</f>
        <v>2.4274991293778184E-3</v>
      </c>
      <c r="F3" s="28">
        <f>0.5*(Cv!E3+Cv!F3)*LN(LC!F3/LC!E3)</f>
        <v>4.169393531208725E-3</v>
      </c>
      <c r="G3" s="28">
        <f>0.5*(Cv!F3+Cv!G3)*LN(LC!G3/LC!F3)</f>
        <v>4.1947563223499887E-3</v>
      </c>
      <c r="H3" s="28">
        <f>0.5*(Cv!G3+Cv!H3)*LN(LC!H3/LC!G3)</f>
        <v>2.8866315660376644E-3</v>
      </c>
      <c r="I3" s="28">
        <f>0.5*(Cv!H3+Cv!I3)*LN(LC!I3/LC!H3)</f>
        <v>1.0069354606713559E-2</v>
      </c>
      <c r="J3" s="28">
        <f>0.5*(Cv!I3+Cv!J3)*LN(LC!J3/LC!I3)</f>
        <v>-4.9425565584690053E-4</v>
      </c>
      <c r="K3" s="28">
        <f>0.5*(Cv!J3+Cv!K3)*LN(LC!K3/LC!J3)</f>
        <v>1.4802414820977364E-2</v>
      </c>
      <c r="L3" s="28">
        <f>0.5*(Cv!K3+Cv!L3)*LN(LC!L3/LC!K3)</f>
        <v>2.2907524477980474E-3</v>
      </c>
      <c r="M3" s="28">
        <f>0.5*(Cv!L3+Cv!M3)*LN(LC!M3/LC!L3)</f>
        <v>3.62584975761476E-3</v>
      </c>
      <c r="N3" s="28">
        <f>0.5*(Cv!M3+Cv!N3)*LN(LC!N3/LC!M3)</f>
        <v>3.4323735905562331E-3</v>
      </c>
      <c r="O3" s="28">
        <f>0.5*(Cv!N3+Cv!O3)*LN(LC!O3/LC!N3)</f>
        <v>2.858151818325139E-2</v>
      </c>
      <c r="P3" s="28">
        <f>0.5*(Cv!O3+Cv!P3)*LN(LC!P3/LC!O3)</f>
        <v>1.0691383242847501E-2</v>
      </c>
      <c r="Q3" s="28">
        <f>0.5*(Cv!P3+Cv!Q3)*LN(LC!Q3/LC!P3)</f>
        <v>1.5560428071123105E-2</v>
      </c>
      <c r="R3" s="28">
        <f>0.5*(Cv!Q3+Cv!R3)*LN(LC!R3/LC!Q3)</f>
        <v>6.0540735325836093E-3</v>
      </c>
      <c r="S3" s="28">
        <f>0.5*(Cv!R3+Cv!S3)*LN(LC!S3/LC!R3)</f>
        <v>1.7170856129878665E-2</v>
      </c>
      <c r="T3" s="28">
        <f>0.5*(Cv!S3+Cv!T3)*LN(LC!T3/LC!S3)</f>
        <v>1.1781433903031378E-2</v>
      </c>
      <c r="U3" s="28">
        <f>0.5*(Cv!T3+Cv!U3)*LN(LC!U3/LC!T3)</f>
        <v>1.1135052958008837E-2</v>
      </c>
      <c r="V3" s="28">
        <f>0.5*(Cv!U3+Cv!V3)*LN(LC!V3/LC!U3)</f>
        <v>-2.835107366952438E-3</v>
      </c>
      <c r="W3" s="28">
        <f>0.5*(Cv!V3+Cv!W3)*LN(LC!W3/LC!V3)</f>
        <v>1.3291708839339642E-3</v>
      </c>
      <c r="X3" s="28">
        <f>0.5*(Cv!W3+Cv!X3)*LN(LC!X3/LC!W3)</f>
        <v>9.4156169381070642E-3</v>
      </c>
      <c r="Y3" s="28">
        <f>0.5*(Cv!X3+Cv!Y3)*LN(LC!Y3/LC!X3)</f>
        <v>9.4549924951678067E-3</v>
      </c>
      <c r="Z3" s="28">
        <f>0.5*(Cv!Y3+Cv!Z3)*LN(LC!Z3/LC!Y3)</f>
        <v>-4.2186730131176763E-3</v>
      </c>
      <c r="AA3" s="28">
        <f>0.5*(Cv!Z3+Cv!AA3)*LN(LC!AA3/LC!Z3)</f>
        <v>4.5556296349112914E-3</v>
      </c>
      <c r="AC3" s="28">
        <f>AVERAGE(E3:I3)</f>
        <v>4.7495270311375517E-3</v>
      </c>
      <c r="AD3" s="28">
        <f>AVERAGE(J3:N3)</f>
        <v>4.7314269922199004E-3</v>
      </c>
      <c r="AE3" s="28">
        <f>AVERAGE(O3:S3)</f>
        <v>1.5611651831936853E-2</v>
      </c>
      <c r="AF3" s="28">
        <f>AVERAGE(T3:X3)</f>
        <v>6.1652334632257607E-3</v>
      </c>
      <c r="AG3" s="28">
        <f>AVERAGE(Y3:AA3)</f>
        <v>3.2639830389871402E-3</v>
      </c>
      <c r="AH3" s="28">
        <f>AVERAGE(J3:S3)</f>
        <v>1.0171539412078377E-2</v>
      </c>
      <c r="AI3" s="28">
        <f>AVERAGE(T3:AA3)</f>
        <v>5.0772645541362774E-3</v>
      </c>
      <c r="AJ3" s="28">
        <f>AVERAGE(E3:AA3)</f>
        <v>7.2209193786765989E-3</v>
      </c>
    </row>
    <row r="4" spans="1:36" x14ac:dyDescent="0.15">
      <c r="A4" s="8">
        <v>2</v>
      </c>
      <c r="B4" s="9" t="s">
        <v>141</v>
      </c>
      <c r="C4" s="28"/>
      <c r="D4" s="28">
        <f>0.5*(Cv!C4+Cv!D4)*LN(LC!D4/LC!C4)</f>
        <v>4.7419419165357062E-3</v>
      </c>
      <c r="E4" s="28">
        <f>0.5*(Cv!D4+Cv!E4)*LN(LC!E4/LC!D4)</f>
        <v>1.1368145184542015E-3</v>
      </c>
      <c r="F4" s="28">
        <f>0.5*(Cv!E4+Cv!F4)*LN(LC!F4/LC!E4)</f>
        <v>1.6740161522549345E-3</v>
      </c>
      <c r="G4" s="28">
        <f>0.5*(Cv!F4+Cv!G4)*LN(LC!G4/LC!F4)</f>
        <v>2.7932349450540059E-3</v>
      </c>
      <c r="H4" s="28">
        <f>0.5*(Cv!G4+Cv!H4)*LN(LC!H4/LC!G4)</f>
        <v>-3.0795401335864739E-3</v>
      </c>
      <c r="I4" s="28">
        <f>0.5*(Cv!H4+Cv!I4)*LN(LC!I4/LC!H4)</f>
        <v>1.5502848759883362E-2</v>
      </c>
      <c r="J4" s="28">
        <f>0.5*(Cv!I4+Cv!J4)*LN(LC!J4/LC!I4)</f>
        <v>-1.0414003179180684E-2</v>
      </c>
      <c r="K4" s="28">
        <f>0.5*(Cv!J4+Cv!K4)*LN(LC!K4/LC!J4)</f>
        <v>1.4189975628937115E-2</v>
      </c>
      <c r="L4" s="28">
        <f>0.5*(Cv!K4+Cv!L4)*LN(LC!L4/LC!K4)</f>
        <v>-4.0755980815742393E-3</v>
      </c>
      <c r="M4" s="28">
        <f>0.5*(Cv!L4+Cv!M4)*LN(LC!M4/LC!L4)</f>
        <v>2.3371802428675897E-3</v>
      </c>
      <c r="N4" s="28">
        <f>0.5*(Cv!M4+Cv!N4)*LN(LC!N4/LC!M4)</f>
        <v>2.9772388759965168E-3</v>
      </c>
      <c r="O4" s="28">
        <f>0.5*(Cv!N4+Cv!O4)*LN(LC!O4/LC!N4)</f>
        <v>3.2393965867703899E-2</v>
      </c>
      <c r="P4" s="28">
        <f>0.5*(Cv!O4+Cv!P4)*LN(LC!P4/LC!O4)</f>
        <v>2.333394220988238E-3</v>
      </c>
      <c r="Q4" s="28">
        <f>0.5*(Cv!P4+Cv!Q4)*LN(LC!Q4/LC!P4)</f>
        <v>6.4544233215469721E-3</v>
      </c>
      <c r="R4" s="28">
        <f>0.5*(Cv!Q4+Cv!R4)*LN(LC!R4/LC!Q4)</f>
        <v>3.0142735873450802E-3</v>
      </c>
      <c r="S4" s="28">
        <f>0.5*(Cv!R4+Cv!S4)*LN(LC!S4/LC!R4)</f>
        <v>9.0370799265226901E-3</v>
      </c>
      <c r="T4" s="28">
        <f>0.5*(Cv!S4+Cv!T4)*LN(LC!T4/LC!S4)</f>
        <v>8.6172460181217977E-3</v>
      </c>
      <c r="U4" s="28">
        <f>0.5*(Cv!T4+Cv!U4)*LN(LC!U4/LC!T4)</f>
        <v>-1.3097395323187348E-3</v>
      </c>
      <c r="V4" s="28">
        <f>0.5*(Cv!U4+Cv!V4)*LN(LC!V4/LC!U4)</f>
        <v>-9.2696325117227682E-3</v>
      </c>
      <c r="W4" s="28">
        <f>0.5*(Cv!V4+Cv!W4)*LN(LC!W4/LC!V4)</f>
        <v>-4.8900298116832039E-3</v>
      </c>
      <c r="X4" s="28">
        <f>0.5*(Cv!W4+Cv!X4)*LN(LC!X4/LC!W4)</f>
        <v>1.947334268741992E-3</v>
      </c>
      <c r="Y4" s="28">
        <f>0.5*(Cv!X4+Cv!Y4)*LN(LC!Y4/LC!X4)</f>
        <v>5.1746361536224748E-3</v>
      </c>
      <c r="Z4" s="28">
        <f>0.5*(Cv!Y4+Cv!Z4)*LN(LC!Z4/LC!Y4)</f>
        <v>-8.5091051374060883E-4</v>
      </c>
      <c r="AA4" s="28">
        <f>0.5*(Cv!Z4+Cv!AA4)*LN(LC!AA4/LC!Z4)</f>
        <v>-2.5965966365440168E-3</v>
      </c>
      <c r="AC4" s="28">
        <f t="shared" ref="AC4:AC67" si="0">AVERAGE(E4:I4)</f>
        <v>3.605474848412006E-3</v>
      </c>
      <c r="AD4" s="28">
        <f t="shared" ref="AD4:AD67" si="1">AVERAGE(J4:N4)</f>
        <v>1.0029586974092594E-3</v>
      </c>
      <c r="AE4" s="28">
        <f t="shared" ref="AE4:AE67" si="2">AVERAGE(O4:S4)</f>
        <v>1.0646627384821375E-2</v>
      </c>
      <c r="AF4" s="28">
        <f t="shared" ref="AF4:AF67" si="3">AVERAGE(T4:X4)</f>
        <v>-9.8096431377218333E-4</v>
      </c>
      <c r="AG4" s="28">
        <f t="shared" ref="AG4:AG67" si="4">AVERAGE(Y4:AA4)</f>
        <v>5.7570966777928303E-4</v>
      </c>
      <c r="AH4" s="28">
        <f t="shared" ref="AH4:AH67" si="5">AVERAGE(J4:S4)</f>
        <v>5.8247930411153169E-3</v>
      </c>
      <c r="AI4" s="28">
        <f t="shared" ref="AI4:AI67" si="6">AVERAGE(T4:AA4)</f>
        <v>-3.9721157069038348E-4</v>
      </c>
      <c r="AJ4" s="28">
        <f t="shared" ref="AJ4:AJ67" si="7">AVERAGE(E4:AA4)</f>
        <v>3.178157047290877E-3</v>
      </c>
    </row>
    <row r="5" spans="1:36" x14ac:dyDescent="0.15">
      <c r="A5" s="8">
        <v>3</v>
      </c>
      <c r="B5" s="9" t="s">
        <v>142</v>
      </c>
      <c r="C5" s="28"/>
      <c r="D5" s="28">
        <f>0.5*(Cv!C5+Cv!D5)*LN(LC!D5/LC!C5)</f>
        <v>1.6200110229968749E-2</v>
      </c>
      <c r="E5" s="28">
        <f>0.5*(Cv!D5+Cv!E5)*LN(LC!E5/LC!D5)</f>
        <v>-1.6569825122617881E-2</v>
      </c>
      <c r="F5" s="28">
        <f>0.5*(Cv!E5+Cv!F5)*LN(LC!F5/LC!E5)</f>
        <v>-7.6779650434980595E-3</v>
      </c>
      <c r="G5" s="28">
        <f>0.5*(Cv!F5+Cv!G5)*LN(LC!G5/LC!F5)</f>
        <v>1.3333053870892321E-3</v>
      </c>
      <c r="H5" s="28">
        <f>0.5*(Cv!G5+Cv!H5)*LN(LC!H5/LC!G5)</f>
        <v>-1.0988646523372272E-2</v>
      </c>
      <c r="I5" s="28">
        <f>0.5*(Cv!H5+Cv!I5)*LN(LC!I5/LC!H5)</f>
        <v>1.89879761158251E-2</v>
      </c>
      <c r="J5" s="28">
        <f>0.5*(Cv!I5+Cv!J5)*LN(LC!J5/LC!I5)</f>
        <v>-2.1504655334965948E-2</v>
      </c>
      <c r="K5" s="28">
        <f>0.5*(Cv!J5+Cv!K5)*LN(LC!K5/LC!J5)</f>
        <v>2.2255371447697788E-2</v>
      </c>
      <c r="L5" s="28">
        <f>0.5*(Cv!K5+Cv!L5)*LN(LC!L5/LC!K5)</f>
        <v>-1.7324903773623113E-2</v>
      </c>
      <c r="M5" s="28">
        <f>0.5*(Cv!L5+Cv!M5)*LN(LC!M5/LC!L5)</f>
        <v>-6.4732854649919014E-3</v>
      </c>
      <c r="N5" s="28">
        <f>0.5*(Cv!M5+Cv!N5)*LN(LC!N5/LC!M5)</f>
        <v>-2.4448916124270075E-4</v>
      </c>
      <c r="O5" s="28">
        <f>0.5*(Cv!N5+Cv!O5)*LN(LC!O5/LC!N5)</f>
        <v>6.0835629156268604E-2</v>
      </c>
      <c r="P5" s="28">
        <f>0.5*(Cv!O5+Cv!P5)*LN(LC!P5/LC!O5)</f>
        <v>6.7611582711502192E-3</v>
      </c>
      <c r="Q5" s="28">
        <f>0.5*(Cv!P5+Cv!Q5)*LN(LC!Q5/LC!P5)</f>
        <v>1.7882533799423731E-2</v>
      </c>
      <c r="R5" s="28">
        <f>0.5*(Cv!Q5+Cv!R5)*LN(LC!R5/LC!Q5)</f>
        <v>8.3696350302134587E-3</v>
      </c>
      <c r="S5" s="28">
        <f>0.5*(Cv!R5+Cv!S5)*LN(LC!S5/LC!R5)</f>
        <v>9.0308008420896604E-3</v>
      </c>
      <c r="T5" s="28">
        <f>0.5*(Cv!S5+Cv!T5)*LN(LC!T5/LC!S5)</f>
        <v>1.4729193642713011E-2</v>
      </c>
      <c r="U5" s="28">
        <f>0.5*(Cv!T5+Cv!U5)*LN(LC!U5/LC!T5)</f>
        <v>5.5349878451414411E-3</v>
      </c>
      <c r="V5" s="28">
        <f>0.5*(Cv!U5+Cv!V5)*LN(LC!V5/LC!U5)</f>
        <v>-2.303351383635047E-2</v>
      </c>
      <c r="W5" s="28">
        <f>0.5*(Cv!V5+Cv!W5)*LN(LC!W5/LC!V5)</f>
        <v>-5.8732673322587576E-3</v>
      </c>
      <c r="X5" s="28">
        <f>0.5*(Cv!W5+Cv!X5)*LN(LC!X5/LC!W5)</f>
        <v>4.7778875663312343E-3</v>
      </c>
      <c r="Y5" s="28">
        <f>0.5*(Cv!X5+Cv!Y5)*LN(LC!Y5/LC!X5)</f>
        <v>1.7275338096793672E-3</v>
      </c>
      <c r="Z5" s="28">
        <f>0.5*(Cv!Y5+Cv!Z5)*LN(LC!Z5/LC!Y5)</f>
        <v>5.5078398943614873E-3</v>
      </c>
      <c r="AA5" s="28">
        <f>0.5*(Cv!Z5+Cv!AA5)*LN(LC!AA5/LC!Z5)</f>
        <v>-3.7542636823166367E-3</v>
      </c>
      <c r="AC5" s="28">
        <f t="shared" si="0"/>
        <v>-2.9830310373147755E-3</v>
      </c>
      <c r="AD5" s="28">
        <f t="shared" si="1"/>
        <v>-4.6583924574251749E-3</v>
      </c>
      <c r="AE5" s="28">
        <f t="shared" si="2"/>
        <v>2.0575951419829135E-2</v>
      </c>
      <c r="AF5" s="28">
        <f t="shared" si="3"/>
        <v>-7.7294242288470836E-4</v>
      </c>
      <c r="AG5" s="28">
        <f t="shared" si="4"/>
        <v>1.160370007241406E-3</v>
      </c>
      <c r="AH5" s="28">
        <f t="shared" si="5"/>
        <v>7.9587794812019802E-3</v>
      </c>
      <c r="AI5" s="28">
        <f t="shared" si="6"/>
        <v>-4.795026158741552E-5</v>
      </c>
      <c r="AJ5" s="28">
        <f t="shared" si="7"/>
        <v>2.7951755449020258E-3</v>
      </c>
    </row>
    <row r="6" spans="1:36" x14ac:dyDescent="0.15">
      <c r="A6" s="8">
        <v>4</v>
      </c>
      <c r="B6" s="11" t="s">
        <v>143</v>
      </c>
      <c r="C6" s="28"/>
      <c r="D6" s="28">
        <f>0.5*(Cv!C6+Cv!D6)*LN(LC!D6/LC!C6)</f>
        <v>-5.5924207107750082E-3</v>
      </c>
      <c r="E6" s="28">
        <f>0.5*(Cv!D6+Cv!E6)*LN(LC!E6/LC!D6)</f>
        <v>-6.4738874354198211E-3</v>
      </c>
      <c r="F6" s="28">
        <f>0.5*(Cv!E6+Cv!F6)*LN(LC!F6/LC!E6)</f>
        <v>-9.8736149291776699E-3</v>
      </c>
      <c r="G6" s="28">
        <f>0.5*(Cv!F6+Cv!G6)*LN(LC!G6/LC!F6)</f>
        <v>-3.5631590343644577E-3</v>
      </c>
      <c r="H6" s="28">
        <f>0.5*(Cv!G6+Cv!H6)*LN(LC!H6/LC!G6)</f>
        <v>-1.499602109077801E-2</v>
      </c>
      <c r="I6" s="28">
        <f>0.5*(Cv!H6+Cv!I6)*LN(LC!I6/LC!H6)</f>
        <v>5.2412561828490446E-4</v>
      </c>
      <c r="J6" s="28">
        <f>0.5*(Cv!I6+Cv!J6)*LN(LC!J6/LC!I6)</f>
        <v>1.1926045746177205E-2</v>
      </c>
      <c r="K6" s="28">
        <f>0.5*(Cv!J6+Cv!K6)*LN(LC!K6/LC!J6)</f>
        <v>-1.5032402788347447E-2</v>
      </c>
      <c r="L6" s="28">
        <f>0.5*(Cv!K6+Cv!L6)*LN(LC!L6/LC!K6)</f>
        <v>-5.4789630882002794E-3</v>
      </c>
      <c r="M6" s="28">
        <f>0.5*(Cv!L6+Cv!M6)*LN(LC!M6/LC!L6)</f>
        <v>2.8204201656882456E-2</v>
      </c>
      <c r="N6" s="28">
        <f>0.5*(Cv!M6+Cv!N6)*LN(LC!N6/LC!M6)</f>
        <v>-1.5070784510439817E-2</v>
      </c>
      <c r="O6" s="28">
        <f>0.5*(Cv!N6+Cv!O6)*LN(LC!O6/LC!N6)</f>
        <v>-8.2037513808098025E-3</v>
      </c>
      <c r="P6" s="28">
        <f>0.5*(Cv!O6+Cv!P6)*LN(LC!P6/LC!O6)</f>
        <v>2.879945703689089E-2</v>
      </c>
      <c r="Q6" s="28">
        <f>0.5*(Cv!P6+Cv!Q6)*LN(LC!Q6/LC!P6)</f>
        <v>-1.7339177414327438E-2</v>
      </c>
      <c r="R6" s="28">
        <f>0.5*(Cv!Q6+Cv!R6)*LN(LC!R6/LC!Q6)</f>
        <v>-9.0289583361533171E-3</v>
      </c>
      <c r="S6" s="28">
        <f>0.5*(Cv!R6+Cv!S6)*LN(LC!S6/LC!R6)</f>
        <v>2.6254036361017352E-3</v>
      </c>
      <c r="T6" s="28">
        <f>0.5*(Cv!S6+Cv!T6)*LN(LC!T6/LC!S6)</f>
        <v>9.5338637889958115E-3</v>
      </c>
      <c r="U6" s="28">
        <f>0.5*(Cv!T6+Cv!U6)*LN(LC!U6/LC!T6)</f>
        <v>7.2287937582334238E-3</v>
      </c>
      <c r="V6" s="28">
        <f>0.5*(Cv!U6+Cv!V6)*LN(LC!V6/LC!U6)</f>
        <v>3.9680275808273132E-3</v>
      </c>
      <c r="W6" s="28">
        <f>0.5*(Cv!V6+Cv!W6)*LN(LC!W6/LC!V6)</f>
        <v>-1.6759794105367227E-2</v>
      </c>
      <c r="X6" s="28">
        <f>0.5*(Cv!W6+Cv!X6)*LN(LC!X6/LC!W6)</f>
        <v>-8.5824615203366414E-3</v>
      </c>
      <c r="Y6" s="28">
        <f>0.5*(Cv!X6+Cv!Y6)*LN(LC!Y6/LC!X6)</f>
        <v>1.7826042134162227E-2</v>
      </c>
      <c r="Z6" s="28">
        <f>0.5*(Cv!Y6+Cv!Z6)*LN(LC!Z6/LC!Y6)</f>
        <v>5.7483750321869103E-3</v>
      </c>
      <c r="AA6" s="28">
        <f>0.5*(Cv!Z6+Cv!AA6)*LN(LC!AA6/LC!Z6)</f>
        <v>-7.1380270197082055E-3</v>
      </c>
      <c r="AC6" s="28">
        <f t="shared" si="0"/>
        <v>-6.8765113742910115E-3</v>
      </c>
      <c r="AD6" s="28">
        <f t="shared" si="1"/>
        <v>9.0961940321442373E-4</v>
      </c>
      <c r="AE6" s="28">
        <f t="shared" si="2"/>
        <v>-6.2940529165958644E-4</v>
      </c>
      <c r="AF6" s="28">
        <f t="shared" si="3"/>
        <v>-9.2231409952946435E-4</v>
      </c>
      <c r="AG6" s="28">
        <f t="shared" si="4"/>
        <v>5.4787967155469769E-3</v>
      </c>
      <c r="AH6" s="28">
        <f t="shared" si="5"/>
        <v>1.4010705577741884E-4</v>
      </c>
      <c r="AI6" s="28">
        <f t="shared" si="6"/>
        <v>1.4781024561242011E-3</v>
      </c>
      <c r="AJ6" s="28">
        <f t="shared" si="7"/>
        <v>-9.1985507237770704E-4</v>
      </c>
    </row>
    <row r="7" spans="1:36" x14ac:dyDescent="0.15">
      <c r="A7" s="8">
        <v>5</v>
      </c>
      <c r="B7" s="11" t="s">
        <v>144</v>
      </c>
      <c r="C7" s="28"/>
      <c r="D7" s="28">
        <f>0.5*(Cv!C7+Cv!D7)*LN(LC!D7/LC!C7)</f>
        <v>4.1621041190183557E-3</v>
      </c>
      <c r="E7" s="28">
        <f>0.5*(Cv!D7+Cv!E7)*LN(LC!E7/LC!D7)</f>
        <v>-2.3655073928888761E-3</v>
      </c>
      <c r="F7" s="28">
        <f>0.5*(Cv!E7+Cv!F7)*LN(LC!F7/LC!E7)</f>
        <v>7.1133377237712339E-3</v>
      </c>
      <c r="G7" s="28">
        <f>0.5*(Cv!F7+Cv!G7)*LN(LC!G7/LC!F7)</f>
        <v>2.841931350012648E-4</v>
      </c>
      <c r="H7" s="28">
        <f>0.5*(Cv!G7+Cv!H7)*LN(LC!H7/LC!G7)</f>
        <v>3.1122150698293214E-3</v>
      </c>
      <c r="I7" s="28">
        <f>0.5*(Cv!H7+Cv!I7)*LN(LC!I7/LC!H7)</f>
        <v>-9.822524128307226E-4</v>
      </c>
      <c r="J7" s="28">
        <f>0.5*(Cv!I7+Cv!J7)*LN(LC!J7/LC!I7)</f>
        <v>-1.9350223829469446E-3</v>
      </c>
      <c r="K7" s="28">
        <f>0.5*(Cv!J7+Cv!K7)*LN(LC!K7/LC!J7)</f>
        <v>5.5784203953175363E-3</v>
      </c>
      <c r="L7" s="28">
        <f>0.5*(Cv!K7+Cv!L7)*LN(LC!L7/LC!K7)</f>
        <v>1.0000237007942764E-3</v>
      </c>
      <c r="M7" s="28">
        <f>0.5*(Cv!L7+Cv!M7)*LN(LC!M7/LC!L7)</f>
        <v>1.130714540748002E-2</v>
      </c>
      <c r="N7" s="28">
        <f>0.5*(Cv!M7+Cv!N7)*LN(LC!N7/LC!M7)</f>
        <v>1.7683093770948582E-3</v>
      </c>
      <c r="O7" s="28">
        <f>0.5*(Cv!N7+Cv!O7)*LN(LC!O7/LC!N7)</f>
        <v>1.1634461342351732E-3</v>
      </c>
      <c r="P7" s="28">
        <f>0.5*(Cv!O7+Cv!P7)*LN(LC!P7/LC!O7)</f>
        <v>4.9937694550177651E-3</v>
      </c>
      <c r="Q7" s="28">
        <f>0.5*(Cv!P7+Cv!Q7)*LN(LC!Q7/LC!P7)</f>
        <v>-1.2918528644100542E-2</v>
      </c>
      <c r="R7" s="28">
        <f>0.5*(Cv!Q7+Cv!R7)*LN(LC!R7/LC!Q7)</f>
        <v>2.4292461935195388E-2</v>
      </c>
      <c r="S7" s="28">
        <f>0.5*(Cv!R7+Cv!S7)*LN(LC!S7/LC!R7)</f>
        <v>-4.1327709981139899E-3</v>
      </c>
      <c r="T7" s="28">
        <f>0.5*(Cv!S7+Cv!T7)*LN(LC!T7/LC!S7)</f>
        <v>5.2600040890652192E-3</v>
      </c>
      <c r="U7" s="28">
        <f>0.5*(Cv!T7+Cv!U7)*LN(LC!U7/LC!T7)</f>
        <v>1.1901748752486368E-3</v>
      </c>
      <c r="V7" s="28">
        <f>0.5*(Cv!U7+Cv!V7)*LN(LC!V7/LC!U7)</f>
        <v>-5.1601379026065489E-3</v>
      </c>
      <c r="W7" s="28">
        <f>0.5*(Cv!V7+Cv!W7)*LN(LC!W7/LC!V7)</f>
        <v>-9.852735739316271E-3</v>
      </c>
      <c r="X7" s="28">
        <f>0.5*(Cv!W7+Cv!X7)*LN(LC!X7/LC!W7)</f>
        <v>-3.811734029748846E-3</v>
      </c>
      <c r="Y7" s="28">
        <f>0.5*(Cv!X7+Cv!Y7)*LN(LC!Y7/LC!X7)</f>
        <v>1.9045104242382951E-2</v>
      </c>
      <c r="Z7" s="28">
        <f>0.5*(Cv!Y7+Cv!Z7)*LN(LC!Z7/LC!Y7)</f>
        <v>-3.0977995740204276E-3</v>
      </c>
      <c r="AA7" s="28">
        <f>0.5*(Cv!Z7+Cv!AA7)*LN(LC!AA7/LC!Z7)</f>
        <v>5.5972058176664385E-4</v>
      </c>
      <c r="AC7" s="28">
        <f t="shared" si="0"/>
        <v>1.4323972245764444E-3</v>
      </c>
      <c r="AD7" s="28">
        <f t="shared" si="1"/>
        <v>3.5437752995479493E-3</v>
      </c>
      <c r="AE7" s="28">
        <f t="shared" si="2"/>
        <v>2.6796755764467587E-3</v>
      </c>
      <c r="AF7" s="28">
        <f t="shared" si="3"/>
        <v>-2.4748857414715621E-3</v>
      </c>
      <c r="AG7" s="28">
        <f t="shared" si="4"/>
        <v>5.5023417500430563E-3</v>
      </c>
      <c r="AH7" s="28">
        <f t="shared" si="5"/>
        <v>3.1117254379973542E-3</v>
      </c>
      <c r="AI7" s="28">
        <f t="shared" si="6"/>
        <v>5.1657456784641952E-4</v>
      </c>
      <c r="AJ7" s="28">
        <f t="shared" si="7"/>
        <v>1.8439929150272664E-3</v>
      </c>
    </row>
    <row r="8" spans="1:36" x14ac:dyDescent="0.15">
      <c r="A8" s="8">
        <v>6</v>
      </c>
      <c r="B8" s="11" t="s">
        <v>145</v>
      </c>
      <c r="C8" s="28"/>
      <c r="D8" s="28">
        <f>0.5*(Cv!C8+Cv!D8)*LN(LC!D8/LC!C8)</f>
        <v>1.845352565479497E-2</v>
      </c>
      <c r="E8" s="28">
        <f>0.5*(Cv!D8+Cv!E8)*LN(LC!E8/LC!D8)</f>
        <v>-8.0017386641845611E-3</v>
      </c>
      <c r="F8" s="28">
        <f>0.5*(Cv!E8+Cv!F8)*LN(LC!F8/LC!E8)</f>
        <v>-5.100928276087437E-3</v>
      </c>
      <c r="G8" s="28">
        <f>0.5*(Cv!F8+Cv!G8)*LN(LC!G8/LC!F8)</f>
        <v>1.1918632778698902E-2</v>
      </c>
      <c r="H8" s="28">
        <f>0.5*(Cv!G8+Cv!H8)*LN(LC!H8/LC!G8)</f>
        <v>-1.4529373803274573E-3</v>
      </c>
      <c r="I8" s="28">
        <f>0.5*(Cv!H8+Cv!I8)*LN(LC!I8/LC!H8)</f>
        <v>5.5914376954221065E-3</v>
      </c>
      <c r="J8" s="28">
        <f>0.5*(Cv!I8+Cv!J8)*LN(LC!J8/LC!I8)</f>
        <v>-1.0303398749198301E-2</v>
      </c>
      <c r="K8" s="28">
        <f>0.5*(Cv!J8+Cv!K8)*LN(LC!K8/LC!J8)</f>
        <v>1.0645082179387831E-2</v>
      </c>
      <c r="L8" s="28">
        <f>0.5*(Cv!K8+Cv!L8)*LN(LC!L8/LC!K8)</f>
        <v>3.0954140571745501E-3</v>
      </c>
      <c r="M8" s="28">
        <f>0.5*(Cv!L8+Cv!M8)*LN(LC!M8/LC!L8)</f>
        <v>8.2476816833115286E-3</v>
      </c>
      <c r="N8" s="28">
        <f>0.5*(Cv!M8+Cv!N8)*LN(LC!N8/LC!M8)</f>
        <v>2.1950122839034425E-3</v>
      </c>
      <c r="O8" s="28">
        <f>0.5*(Cv!N8+Cv!O8)*LN(LC!O8/LC!N8)</f>
        <v>1.3772518143930355E-2</v>
      </c>
      <c r="P8" s="28">
        <f>0.5*(Cv!O8+Cv!P8)*LN(LC!P8/LC!O8)</f>
        <v>-7.4250211896370972E-3</v>
      </c>
      <c r="Q8" s="28">
        <f>0.5*(Cv!P8+Cv!Q8)*LN(LC!Q8/LC!P8)</f>
        <v>-1.3098848634809262E-2</v>
      </c>
      <c r="R8" s="28">
        <f>0.5*(Cv!Q8+Cv!R8)*LN(LC!R8/LC!Q8)</f>
        <v>-1.1261200947046494E-2</v>
      </c>
      <c r="S8" s="28">
        <f>0.5*(Cv!R8+Cv!S8)*LN(LC!S8/LC!R8)</f>
        <v>1.3916516212502516E-2</v>
      </c>
      <c r="T8" s="28">
        <f>0.5*(Cv!S8+Cv!T8)*LN(LC!T8/LC!S8)</f>
        <v>-2.3275841739539603E-3</v>
      </c>
      <c r="U8" s="28">
        <f>0.5*(Cv!T8+Cv!U8)*LN(LC!U8/LC!T8)</f>
        <v>1.6006937887313968E-2</v>
      </c>
      <c r="V8" s="28">
        <f>0.5*(Cv!U8+Cv!V8)*LN(LC!V8/LC!U8)</f>
        <v>-1.0014966575472121E-2</v>
      </c>
      <c r="W8" s="28">
        <f>0.5*(Cv!V8+Cv!W8)*LN(LC!W8/LC!V8)</f>
        <v>-6.6185604288881714E-3</v>
      </c>
      <c r="X8" s="28">
        <f>0.5*(Cv!W8+Cv!X8)*LN(LC!X8/LC!W8)</f>
        <v>9.7855493197874007E-3</v>
      </c>
      <c r="Y8" s="28">
        <f>0.5*(Cv!X8+Cv!Y8)*LN(LC!Y8/LC!X8)</f>
        <v>-3.0968288880275849E-3</v>
      </c>
      <c r="Z8" s="28">
        <f>0.5*(Cv!Y8+Cv!Z8)*LN(LC!Z8/LC!Y8)</f>
        <v>1.0462958483357024E-2</v>
      </c>
      <c r="AA8" s="28">
        <f>0.5*(Cv!Z8+Cv!AA8)*LN(LC!AA8/LC!Z8)</f>
        <v>-2.2332465806561813E-2</v>
      </c>
      <c r="AC8" s="28">
        <f t="shared" si="0"/>
        <v>5.9089323070431069E-4</v>
      </c>
      <c r="AD8" s="28">
        <f t="shared" si="1"/>
        <v>2.7759582909158099E-3</v>
      </c>
      <c r="AE8" s="28">
        <f t="shared" si="2"/>
        <v>-8.1920728301199672E-4</v>
      </c>
      <c r="AF8" s="28">
        <f t="shared" si="3"/>
        <v>1.3662752057574232E-3</v>
      </c>
      <c r="AG8" s="28">
        <f t="shared" si="4"/>
        <v>-4.9887787370774582E-3</v>
      </c>
      <c r="AH8" s="28">
        <f t="shared" si="5"/>
        <v>9.7837550395190676E-4</v>
      </c>
      <c r="AI8" s="28">
        <f t="shared" si="6"/>
        <v>-1.0168700228056571E-3</v>
      </c>
      <c r="AJ8" s="28">
        <f t="shared" si="7"/>
        <v>2.0014178306936356E-4</v>
      </c>
    </row>
    <row r="9" spans="1:36" x14ac:dyDescent="0.15">
      <c r="A9" s="8">
        <v>7</v>
      </c>
      <c r="B9" s="11" t="s">
        <v>146</v>
      </c>
      <c r="C9" s="28"/>
      <c r="D9" s="28">
        <f>0.5*(Cv!C9+Cv!D9)*LN(LC!D9/LC!C9)</f>
        <v>1.9971153855174922E-2</v>
      </c>
      <c r="E9" s="28">
        <f>0.5*(Cv!D9+Cv!E9)*LN(LC!E9/LC!D9)</f>
        <v>-9.072435739695019E-3</v>
      </c>
      <c r="F9" s="28">
        <f>0.5*(Cv!E9+Cv!F9)*LN(LC!F9/LC!E9)</f>
        <v>-7.7153043361392144E-4</v>
      </c>
      <c r="G9" s="28">
        <f>0.5*(Cv!F9+Cv!G9)*LN(LC!G9/LC!F9)</f>
        <v>1.5968840824009851E-2</v>
      </c>
      <c r="H9" s="28">
        <f>0.5*(Cv!G9+Cv!H9)*LN(LC!H9/LC!G9)</f>
        <v>4.5197169445325365E-4</v>
      </c>
      <c r="I9" s="28">
        <f>0.5*(Cv!H9+Cv!I9)*LN(LC!I9/LC!H9)</f>
        <v>9.4963274334632294E-3</v>
      </c>
      <c r="J9" s="28">
        <f>0.5*(Cv!I9+Cv!J9)*LN(LC!J9/LC!I9)</f>
        <v>-9.6641678905907535E-3</v>
      </c>
      <c r="K9" s="28">
        <f>0.5*(Cv!J9+Cv!K9)*LN(LC!K9/LC!J9)</f>
        <v>1.0169228265511178E-2</v>
      </c>
      <c r="L9" s="28">
        <f>0.5*(Cv!K9+Cv!L9)*LN(LC!L9/LC!K9)</f>
        <v>4.4274828808387135E-3</v>
      </c>
      <c r="M9" s="28">
        <f>0.5*(Cv!L9+Cv!M9)*LN(LC!M9/LC!L9)</f>
        <v>9.5196115494996375E-3</v>
      </c>
      <c r="N9" s="28">
        <f>0.5*(Cv!M9+Cv!N9)*LN(LC!N9/LC!M9)</f>
        <v>3.6449480767566655E-3</v>
      </c>
      <c r="O9" s="28">
        <f>0.5*(Cv!N9+Cv!O9)*LN(LC!O9/LC!N9)</f>
        <v>1.8391939915028722E-2</v>
      </c>
      <c r="P9" s="28">
        <f>0.5*(Cv!O9+Cv!P9)*LN(LC!P9/LC!O9)</f>
        <v>-5.2943793127187546E-3</v>
      </c>
      <c r="Q9" s="28">
        <f>0.5*(Cv!P9+Cv!Q9)*LN(LC!Q9/LC!P9)</f>
        <v>-8.7190523690577476E-3</v>
      </c>
      <c r="R9" s="28">
        <f>0.5*(Cv!Q9+Cv!R9)*LN(LC!R9/LC!Q9)</f>
        <v>-8.0712052870800539E-3</v>
      </c>
      <c r="S9" s="28">
        <f>0.5*(Cv!R9+Cv!S9)*LN(LC!S9/LC!R9)</f>
        <v>1.8287485574677374E-2</v>
      </c>
      <c r="T9" s="28">
        <f>0.5*(Cv!S9+Cv!T9)*LN(LC!T9/LC!S9)</f>
        <v>-8.5753328675782718E-4</v>
      </c>
      <c r="U9" s="28">
        <f>0.5*(Cv!T9+Cv!U9)*LN(LC!U9/LC!T9)</f>
        <v>1.8774592038319132E-2</v>
      </c>
      <c r="V9" s="28">
        <f>0.5*(Cv!U9+Cv!V9)*LN(LC!V9/LC!U9)</f>
        <v>-5.962676010206734E-3</v>
      </c>
      <c r="W9" s="28">
        <f>0.5*(Cv!V9+Cv!W9)*LN(LC!W9/LC!V9)</f>
        <v>-5.7321399508696858E-3</v>
      </c>
      <c r="X9" s="28">
        <f>0.5*(Cv!W9+Cv!X9)*LN(LC!X9/LC!W9)</f>
        <v>1.129369911838005E-2</v>
      </c>
      <c r="Y9" s="28">
        <f>0.5*(Cv!X9+Cv!Y9)*LN(LC!Y9/LC!X9)</f>
        <v>-2.7618488504301875E-3</v>
      </c>
      <c r="Z9" s="28">
        <f>0.5*(Cv!Y9+Cv!Z9)*LN(LC!Z9/LC!Y9)</f>
        <v>9.4584612596008855E-3</v>
      </c>
      <c r="AA9" s="28">
        <f>0.5*(Cv!Z9+Cv!AA9)*LN(LC!AA9/LC!Z9)</f>
        <v>-2.2500523411715774E-2</v>
      </c>
      <c r="AC9" s="28">
        <f t="shared" si="0"/>
        <v>3.2146347557234787E-3</v>
      </c>
      <c r="AD9" s="28">
        <f t="shared" si="1"/>
        <v>3.6194205764030879E-3</v>
      </c>
      <c r="AE9" s="28">
        <f t="shared" si="2"/>
        <v>2.9189577041699079E-3</v>
      </c>
      <c r="AF9" s="28">
        <f t="shared" si="3"/>
        <v>3.5031883817729869E-3</v>
      </c>
      <c r="AG9" s="28">
        <f t="shared" si="4"/>
        <v>-5.2679703341816922E-3</v>
      </c>
      <c r="AH9" s="28">
        <f t="shared" si="5"/>
        <v>3.2691891402864986E-3</v>
      </c>
      <c r="AI9" s="28">
        <f t="shared" si="6"/>
        <v>2.1400386328998241E-4</v>
      </c>
      <c r="AJ9" s="28">
        <f t="shared" si="7"/>
        <v>2.1946563516435759E-3</v>
      </c>
    </row>
    <row r="10" spans="1:36" x14ac:dyDescent="0.15">
      <c r="A10" s="8">
        <v>8</v>
      </c>
      <c r="B10" s="11" t="s">
        <v>147</v>
      </c>
      <c r="C10" s="28"/>
      <c r="D10" s="28">
        <f>0.5*(Cv!C10+Cv!D10)*LN(LC!D10/LC!C10)</f>
        <v>1.4668500638073933E-2</v>
      </c>
      <c r="E10" s="28">
        <f>0.5*(Cv!D10+Cv!E10)*LN(LC!E10/LC!D10)</f>
        <v>-2.5420416226821911E-3</v>
      </c>
      <c r="F10" s="28">
        <f>0.5*(Cv!E10+Cv!F10)*LN(LC!F10/LC!E10)</f>
        <v>2.0858660707434033E-3</v>
      </c>
      <c r="G10" s="28">
        <f>0.5*(Cv!F10+Cv!G10)*LN(LC!G10/LC!F10)</f>
        <v>1.2265497476731342E-2</v>
      </c>
      <c r="H10" s="28">
        <f>0.5*(Cv!G10+Cv!H10)*LN(LC!H10/LC!G10)</f>
        <v>8.7977455097112229E-4</v>
      </c>
      <c r="I10" s="28">
        <f>0.5*(Cv!H10+Cv!I10)*LN(LC!I10/LC!H10)</f>
        <v>2.1826646159924103E-3</v>
      </c>
      <c r="J10" s="28">
        <f>0.5*(Cv!I10+Cv!J10)*LN(LC!J10/LC!I10)</f>
        <v>4.6802049896868094E-3</v>
      </c>
      <c r="K10" s="28">
        <f>0.5*(Cv!J10+Cv!K10)*LN(LC!K10/LC!J10)</f>
        <v>1.0277465440980585E-2</v>
      </c>
      <c r="L10" s="28">
        <f>0.5*(Cv!K10+Cv!L10)*LN(LC!L10/LC!K10)</f>
        <v>7.5022672697814714E-3</v>
      </c>
      <c r="M10" s="28">
        <f>0.5*(Cv!L10+Cv!M10)*LN(LC!M10/LC!L10)</f>
        <v>9.9533303752609367E-3</v>
      </c>
      <c r="N10" s="28">
        <f>0.5*(Cv!M10+Cv!N10)*LN(LC!N10/LC!M10)</f>
        <v>4.6962108875802889E-3</v>
      </c>
      <c r="O10" s="28">
        <f>0.5*(Cv!N10+Cv!O10)*LN(LC!O10/LC!N10)</f>
        <v>1.6554005489174749E-2</v>
      </c>
      <c r="P10" s="28">
        <f>0.5*(Cv!O10+Cv!P10)*LN(LC!P10/LC!O10)</f>
        <v>-3.5112034955548095E-3</v>
      </c>
      <c r="Q10" s="28">
        <f>0.5*(Cv!P10+Cv!Q10)*LN(LC!Q10/LC!P10)</f>
        <v>-1.4585151695203642E-2</v>
      </c>
      <c r="R10" s="28">
        <f>0.5*(Cv!Q10+Cv!R10)*LN(LC!R10/LC!Q10)</f>
        <v>-8.9604180236208635E-3</v>
      </c>
      <c r="S10" s="28">
        <f>0.5*(Cv!R10+Cv!S10)*LN(LC!S10/LC!R10)</f>
        <v>1.3448731668124317E-2</v>
      </c>
      <c r="T10" s="28">
        <f>0.5*(Cv!S10+Cv!T10)*LN(LC!T10/LC!S10)</f>
        <v>-4.5573318350141789E-3</v>
      </c>
      <c r="U10" s="28">
        <f>0.5*(Cv!T10+Cv!U10)*LN(LC!U10/LC!T10)</f>
        <v>1.2411711833702748E-2</v>
      </c>
      <c r="V10" s="28">
        <f>0.5*(Cv!U10+Cv!V10)*LN(LC!V10/LC!U10)</f>
        <v>-6.9106686241882532E-3</v>
      </c>
      <c r="W10" s="28">
        <f>0.5*(Cv!V10+Cv!W10)*LN(LC!W10/LC!V10)</f>
        <v>-2.9607608497533417E-3</v>
      </c>
      <c r="X10" s="28">
        <f>0.5*(Cv!W10+Cv!X10)*LN(LC!X10/LC!W10)</f>
        <v>1.0717354523133405E-2</v>
      </c>
      <c r="Y10" s="28">
        <f>0.5*(Cv!X10+Cv!Y10)*LN(LC!Y10/LC!X10)</f>
        <v>-5.4251186691307175E-3</v>
      </c>
      <c r="Z10" s="28">
        <f>0.5*(Cv!Y10+Cv!Z10)*LN(LC!Z10/LC!Y10)</f>
        <v>9.0832796755194092E-3</v>
      </c>
      <c r="AA10" s="28">
        <f>0.5*(Cv!Z10+Cv!AA10)*LN(LC!AA10/LC!Z10)</f>
        <v>-1.6481217635593747E-2</v>
      </c>
      <c r="AC10" s="28">
        <f t="shared" si="0"/>
        <v>2.9743522183512177E-3</v>
      </c>
      <c r="AD10" s="28">
        <f t="shared" si="1"/>
        <v>7.4218957926580178E-3</v>
      </c>
      <c r="AE10" s="28">
        <f t="shared" si="2"/>
        <v>5.8919278858395009E-4</v>
      </c>
      <c r="AF10" s="28">
        <f t="shared" si="3"/>
        <v>1.7400610095760758E-3</v>
      </c>
      <c r="AG10" s="28">
        <f t="shared" si="4"/>
        <v>-4.2743522097350188E-3</v>
      </c>
      <c r="AH10" s="28">
        <f t="shared" si="5"/>
        <v>4.0055442906209836E-3</v>
      </c>
      <c r="AI10" s="28">
        <f t="shared" si="6"/>
        <v>-5.153439476655846E-4</v>
      </c>
      <c r="AJ10" s="28">
        <f t="shared" si="7"/>
        <v>2.2088892355061414E-3</v>
      </c>
    </row>
    <row r="11" spans="1:36" x14ac:dyDescent="0.15">
      <c r="A11" s="8">
        <v>9</v>
      </c>
      <c r="B11" s="11" t="s">
        <v>148</v>
      </c>
      <c r="C11" s="28"/>
      <c r="D11" s="28">
        <f>0.5*(Cv!C11+Cv!D11)*LN(LC!D11/LC!C11)</f>
        <v>1.857355956717132E-2</v>
      </c>
      <c r="E11" s="28">
        <f>0.5*(Cv!D11+Cv!E11)*LN(LC!E11/LC!D11)</f>
        <v>-7.4749932306785519E-3</v>
      </c>
      <c r="F11" s="28">
        <f>0.5*(Cv!E11+Cv!F11)*LN(LC!F11/LC!E11)</f>
        <v>-5.1914324118690798E-3</v>
      </c>
      <c r="G11" s="28">
        <f>0.5*(Cv!F11+Cv!G11)*LN(LC!G11/LC!F11)</f>
        <v>1.207268141295649E-2</v>
      </c>
      <c r="H11" s="28">
        <f>0.5*(Cv!G11+Cv!H11)*LN(LC!H11/LC!G11)</f>
        <v>-1.6722066464765364E-3</v>
      </c>
      <c r="I11" s="28">
        <f>0.5*(Cv!H11+Cv!I11)*LN(LC!I11/LC!H11)</f>
        <v>7.7454701629798743E-3</v>
      </c>
      <c r="J11" s="28">
        <f>0.5*(Cv!I11+Cv!J11)*LN(LC!J11/LC!I11)</f>
        <v>-1.1597595566121137E-2</v>
      </c>
      <c r="K11" s="28">
        <f>0.5*(Cv!J11+Cv!K11)*LN(LC!K11/LC!J11)</f>
        <v>1.1184819963212739E-2</v>
      </c>
      <c r="L11" s="28">
        <f>0.5*(Cv!K11+Cv!L11)*LN(LC!L11/LC!K11)</f>
        <v>3.9115348823237292E-3</v>
      </c>
      <c r="M11" s="28">
        <f>0.5*(Cv!L11+Cv!M11)*LN(LC!M11/LC!L11)</f>
        <v>9.3175469800951208E-3</v>
      </c>
      <c r="N11" s="28">
        <f>0.5*(Cv!M11+Cv!N11)*LN(LC!N11/LC!M11)</f>
        <v>3.0753514795952832E-3</v>
      </c>
      <c r="O11" s="28">
        <f>0.5*(Cv!N11+Cv!O11)*LN(LC!O11/LC!N11)</f>
        <v>1.5304217077007199E-2</v>
      </c>
      <c r="P11" s="28">
        <f>0.5*(Cv!O11+Cv!P11)*LN(LC!P11/LC!O11)</f>
        <v>-9.3271476266795147E-3</v>
      </c>
      <c r="Q11" s="28">
        <f>0.5*(Cv!P11+Cv!Q11)*LN(LC!Q11/LC!P11)</f>
        <v>-1.162952936871761E-2</v>
      </c>
      <c r="R11" s="28">
        <f>0.5*(Cv!Q11+Cv!R11)*LN(LC!R11/LC!Q11)</f>
        <v>-1.1491624996853888E-2</v>
      </c>
      <c r="S11" s="28">
        <f>0.5*(Cv!R11+Cv!S11)*LN(LC!S11/LC!R11)</f>
        <v>1.511722921146577E-2</v>
      </c>
      <c r="T11" s="28">
        <f>0.5*(Cv!S11+Cv!T11)*LN(LC!T11/LC!S11)</f>
        <v>-2.9030693801565593E-3</v>
      </c>
      <c r="U11" s="28">
        <f>0.5*(Cv!T11+Cv!U11)*LN(LC!U11/LC!T11)</f>
        <v>1.7916163493470551E-2</v>
      </c>
      <c r="V11" s="28">
        <f>0.5*(Cv!U11+Cv!V11)*LN(LC!V11/LC!U11)</f>
        <v>-1.1661554653661432E-2</v>
      </c>
      <c r="W11" s="28">
        <f>0.5*(Cv!V11+Cv!W11)*LN(LC!W11/LC!V11)</f>
        <v>-9.1074640880069602E-3</v>
      </c>
      <c r="X11" s="28">
        <f>0.5*(Cv!W11+Cv!X11)*LN(LC!X11/LC!W11)</f>
        <v>1.1663139429113316E-2</v>
      </c>
      <c r="Y11" s="28">
        <f>0.5*(Cv!X11+Cv!Y11)*LN(LC!Y11/LC!X11)</f>
        <v>-4.2300586364450695E-3</v>
      </c>
      <c r="Z11" s="28">
        <f>0.5*(Cv!Y11+Cv!Z11)*LN(LC!Z11/LC!Y11)</f>
        <v>1.2161186270529086E-2</v>
      </c>
      <c r="AA11" s="28">
        <f>0.5*(Cv!Z11+Cv!AA11)*LN(LC!AA11/LC!Z11)</f>
        <v>-2.4567423012829596E-2</v>
      </c>
      <c r="AC11" s="28">
        <f t="shared" si="0"/>
        <v>1.0959038573824394E-3</v>
      </c>
      <c r="AD11" s="28">
        <f t="shared" si="1"/>
        <v>3.1783315478211469E-3</v>
      </c>
      <c r="AE11" s="28">
        <f t="shared" si="2"/>
        <v>-4.0537114075560912E-4</v>
      </c>
      <c r="AF11" s="28">
        <f t="shared" si="3"/>
        <v>1.1814429601517829E-3</v>
      </c>
      <c r="AG11" s="28">
        <f t="shared" si="4"/>
        <v>-5.5454317929151927E-3</v>
      </c>
      <c r="AH11" s="28">
        <f t="shared" si="5"/>
        <v>1.386480203532769E-3</v>
      </c>
      <c r="AI11" s="28">
        <f t="shared" si="6"/>
        <v>-1.341135072248333E-3</v>
      </c>
      <c r="AJ11" s="28">
        <f t="shared" si="7"/>
        <v>3.7457568453274921E-4</v>
      </c>
    </row>
    <row r="12" spans="1:36" x14ac:dyDescent="0.15">
      <c r="A12" s="8">
        <v>10</v>
      </c>
      <c r="B12" s="11" t="s">
        <v>149</v>
      </c>
      <c r="C12" s="28"/>
      <c r="D12" s="28">
        <f>0.5*(Cv!C12+Cv!D12)*LN(LC!D12/LC!C12)</f>
        <v>2.1697288319506482E-2</v>
      </c>
      <c r="E12" s="28">
        <f>0.5*(Cv!D12+Cv!E12)*LN(LC!E12/LC!D12)</f>
        <v>-8.3576123978448998E-3</v>
      </c>
      <c r="F12" s="28">
        <f>0.5*(Cv!E12+Cv!F12)*LN(LC!F12/LC!E12)</f>
        <v>-1.6618724979118938E-3</v>
      </c>
      <c r="G12" s="28">
        <f>0.5*(Cv!F12+Cv!G12)*LN(LC!G12/LC!F12)</f>
        <v>1.5211017643204127E-2</v>
      </c>
      <c r="H12" s="28">
        <f>0.5*(Cv!G12+Cv!H12)*LN(LC!H12/LC!G12)</f>
        <v>2.5549630801749421E-3</v>
      </c>
      <c r="I12" s="28">
        <f>0.5*(Cv!H12+Cv!I12)*LN(LC!I12/LC!H12)</f>
        <v>9.0964057952839152E-3</v>
      </c>
      <c r="J12" s="28">
        <f>0.5*(Cv!I12+Cv!J12)*LN(LC!J12/LC!I12)</f>
        <v>-4.6532546385233253E-3</v>
      </c>
      <c r="K12" s="28">
        <f>0.5*(Cv!J12+Cv!K12)*LN(LC!K12/LC!J12)</f>
        <v>7.360845803949633E-3</v>
      </c>
      <c r="L12" s="28">
        <f>0.5*(Cv!K12+Cv!L12)*LN(LC!L12/LC!K12)</f>
        <v>7.9045027224506695E-3</v>
      </c>
      <c r="M12" s="28">
        <f>0.5*(Cv!L12+Cv!M12)*LN(LC!M12/LC!L12)</f>
        <v>3.3440190348288166E-3</v>
      </c>
      <c r="N12" s="28">
        <f>0.5*(Cv!M12+Cv!N12)*LN(LC!N12/LC!M12)</f>
        <v>1.0240141702823407E-2</v>
      </c>
      <c r="O12" s="28">
        <f>0.5*(Cv!N12+Cv!O12)*LN(LC!O12/LC!N12)</f>
        <v>1.8686085446742602E-3</v>
      </c>
      <c r="P12" s="28">
        <f>0.5*(Cv!O12+Cv!P12)*LN(LC!P12/LC!O12)</f>
        <v>1.5567688637903754E-3</v>
      </c>
      <c r="Q12" s="28">
        <f>0.5*(Cv!P12+Cv!Q12)*LN(LC!Q12/LC!P12)</f>
        <v>-1.2991467906837244E-2</v>
      </c>
      <c r="R12" s="28">
        <f>0.5*(Cv!Q12+Cv!R12)*LN(LC!R12/LC!Q12)</f>
        <v>-8.6054839240488918E-3</v>
      </c>
      <c r="S12" s="28">
        <f>0.5*(Cv!R12+Cv!S12)*LN(LC!S12/LC!R12)</f>
        <v>1.1569294317295944E-2</v>
      </c>
      <c r="T12" s="28">
        <f>0.5*(Cv!S12+Cv!T12)*LN(LC!T12/LC!S12)</f>
        <v>2.6003439550468998E-3</v>
      </c>
      <c r="U12" s="28">
        <f>0.5*(Cv!T12+Cv!U12)*LN(LC!U12/LC!T12)</f>
        <v>5.4891363263494981E-3</v>
      </c>
      <c r="V12" s="28">
        <f>0.5*(Cv!U12+Cv!V12)*LN(LC!V12/LC!U12)</f>
        <v>-3.3126866460449641E-3</v>
      </c>
      <c r="W12" s="28">
        <f>0.5*(Cv!V12+Cv!W12)*LN(LC!W12/LC!V12)</f>
        <v>-8.4536116559433792E-3</v>
      </c>
      <c r="X12" s="28">
        <f>0.5*(Cv!W12+Cv!X12)*LN(LC!X12/LC!W12)</f>
        <v>7.8089120626615516E-3</v>
      </c>
      <c r="Y12" s="28">
        <f>0.5*(Cv!X12+Cv!Y12)*LN(LC!Y12/LC!X12)</f>
        <v>1.6743121319273959E-3</v>
      </c>
      <c r="Z12" s="28">
        <f>0.5*(Cv!Y12+Cv!Z12)*LN(LC!Z12/LC!Y12)</f>
        <v>6.1294722007110862E-3</v>
      </c>
      <c r="AA12" s="28">
        <f>0.5*(Cv!Z12+Cv!AA12)*LN(LC!AA12/LC!Z12)</f>
        <v>-1.3751262615737061E-2</v>
      </c>
      <c r="AC12" s="28">
        <f t="shared" si="0"/>
        <v>3.3685803245812385E-3</v>
      </c>
      <c r="AD12" s="28">
        <f t="shared" si="1"/>
        <v>4.8392509251058398E-3</v>
      </c>
      <c r="AE12" s="28">
        <f t="shared" si="2"/>
        <v>-1.3204560210251111E-3</v>
      </c>
      <c r="AF12" s="28">
        <f t="shared" si="3"/>
        <v>8.264188084139213E-4</v>
      </c>
      <c r="AG12" s="28">
        <f t="shared" si="4"/>
        <v>-1.9824927610328593E-3</v>
      </c>
      <c r="AH12" s="28">
        <f t="shared" si="5"/>
        <v>1.7593974520403641E-3</v>
      </c>
      <c r="AI12" s="28">
        <f t="shared" si="6"/>
        <v>-2.2692303012862157E-4</v>
      </c>
      <c r="AJ12" s="28">
        <f t="shared" si="7"/>
        <v>1.4183257348817768E-3</v>
      </c>
    </row>
    <row r="13" spans="1:36" x14ac:dyDescent="0.15">
      <c r="A13" s="8">
        <v>11</v>
      </c>
      <c r="B13" s="11" t="s">
        <v>150</v>
      </c>
      <c r="C13" s="28"/>
      <c r="D13" s="28">
        <f>0.5*(Cv!C13+Cv!D13)*LN(LC!D13/LC!C13)</f>
        <v>1.2744107063998651E-2</v>
      </c>
      <c r="E13" s="28">
        <f>0.5*(Cv!D13+Cv!E13)*LN(LC!E13/LC!D13)</f>
        <v>-4.2016506810718859E-3</v>
      </c>
      <c r="F13" s="28">
        <f>0.5*(Cv!E13+Cv!F13)*LN(LC!F13/LC!E13)</f>
        <v>-2.1663496065298148E-3</v>
      </c>
      <c r="G13" s="28">
        <f>0.5*(Cv!F13+Cv!G13)*LN(LC!G13/LC!F13)</f>
        <v>1.003902953795383E-2</v>
      </c>
      <c r="H13" s="28">
        <f>0.5*(Cv!G13+Cv!H13)*LN(LC!H13/LC!G13)</f>
        <v>-1.7087166309581747E-4</v>
      </c>
      <c r="I13" s="28">
        <f>0.5*(Cv!H13+Cv!I13)*LN(LC!I13/LC!H13)</f>
        <v>4.3149553186007401E-3</v>
      </c>
      <c r="J13" s="28">
        <f>0.5*(Cv!I13+Cv!J13)*LN(LC!J13/LC!I13)</f>
        <v>-3.7770071292574509E-3</v>
      </c>
      <c r="K13" s="28">
        <f>0.5*(Cv!J13+Cv!K13)*LN(LC!K13/LC!J13)</f>
        <v>5.2599731526653008E-3</v>
      </c>
      <c r="L13" s="28">
        <f>0.5*(Cv!K13+Cv!L13)*LN(LC!L13/LC!K13)</f>
        <v>8.3674572122500301E-3</v>
      </c>
      <c r="M13" s="28">
        <f>0.5*(Cv!L13+Cv!M13)*LN(LC!M13/LC!L13)</f>
        <v>2.5110386544985319E-3</v>
      </c>
      <c r="N13" s="28">
        <f>0.5*(Cv!M13+Cv!N13)*LN(LC!N13/LC!M13)</f>
        <v>8.5502486232068419E-3</v>
      </c>
      <c r="O13" s="28">
        <f>0.5*(Cv!N13+Cv!O13)*LN(LC!O13/LC!N13)</f>
        <v>-4.7567033357715795E-4</v>
      </c>
      <c r="P13" s="28">
        <f>0.5*(Cv!O13+Cv!P13)*LN(LC!P13/LC!O13)</f>
        <v>3.1457161107091292E-3</v>
      </c>
      <c r="Q13" s="28">
        <f>0.5*(Cv!P13+Cv!Q13)*LN(LC!Q13/LC!P13)</f>
        <v>-1.5572811752244226E-2</v>
      </c>
      <c r="R13" s="28">
        <f>0.5*(Cv!Q13+Cv!R13)*LN(LC!R13/LC!Q13)</f>
        <v>-5.487273351383143E-3</v>
      </c>
      <c r="S13" s="28">
        <f>0.5*(Cv!R13+Cv!S13)*LN(LC!S13/LC!R13)</f>
        <v>5.8411767938992224E-3</v>
      </c>
      <c r="T13" s="28">
        <f>0.5*(Cv!S13+Cv!T13)*LN(LC!T13/LC!S13)</f>
        <v>5.615495322681375E-4</v>
      </c>
      <c r="U13" s="28">
        <f>0.5*(Cv!T13+Cv!U13)*LN(LC!U13/LC!T13)</f>
        <v>3.3426443523462517E-3</v>
      </c>
      <c r="V13" s="28">
        <f>0.5*(Cv!U13+Cv!V13)*LN(LC!V13/LC!U13)</f>
        <v>-3.3335337504665197E-3</v>
      </c>
      <c r="W13" s="28">
        <f>0.5*(Cv!V13+Cv!W13)*LN(LC!W13/LC!V13)</f>
        <v>-9.8291298428408291E-3</v>
      </c>
      <c r="X13" s="28">
        <f>0.5*(Cv!W13+Cv!X13)*LN(LC!X13/LC!W13)</f>
        <v>9.419516669712252E-3</v>
      </c>
      <c r="Y13" s="28">
        <f>0.5*(Cv!X13+Cv!Y13)*LN(LC!Y13/LC!X13)</f>
        <v>8.6819348578732818E-4</v>
      </c>
      <c r="Z13" s="28">
        <f>0.5*(Cv!Y13+Cv!Z13)*LN(LC!Z13/LC!Y13)</f>
        <v>5.002462862352979E-3</v>
      </c>
      <c r="AA13" s="28">
        <f>0.5*(Cv!Z13+Cv!AA13)*LN(LC!AA13/LC!Z13)</f>
        <v>-1.2032836694405871E-2</v>
      </c>
      <c r="AC13" s="28">
        <f t="shared" si="0"/>
        <v>1.5630225811714103E-3</v>
      </c>
      <c r="AD13" s="28">
        <f t="shared" si="1"/>
        <v>4.1823421026726511E-3</v>
      </c>
      <c r="AE13" s="28">
        <f t="shared" si="2"/>
        <v>-2.5097725065192349E-3</v>
      </c>
      <c r="AF13" s="28">
        <f t="shared" si="3"/>
        <v>3.2209392203858335E-5</v>
      </c>
      <c r="AG13" s="28">
        <f t="shared" si="4"/>
        <v>-2.0540601154218547E-3</v>
      </c>
      <c r="AH13" s="28">
        <f t="shared" si="5"/>
        <v>8.362847980767082E-4</v>
      </c>
      <c r="AI13" s="28">
        <f t="shared" si="6"/>
        <v>-7.5014167315578411E-4</v>
      </c>
      <c r="AJ13" s="28">
        <f t="shared" si="7"/>
        <v>4.4247076092947257E-4</v>
      </c>
    </row>
    <row r="14" spans="1:36" x14ac:dyDescent="0.15">
      <c r="A14" s="8">
        <v>12</v>
      </c>
      <c r="B14" s="11" t="s">
        <v>151</v>
      </c>
      <c r="C14" s="28"/>
      <c r="D14" s="28">
        <f>0.5*(Cv!C14+Cv!D14)*LN(LC!D14/LC!C14)</f>
        <v>1.1671667289755109E-3</v>
      </c>
      <c r="E14" s="28">
        <f>0.5*(Cv!D14+Cv!E14)*LN(LC!E14/LC!D14)</f>
        <v>3.5205594555686275E-3</v>
      </c>
      <c r="F14" s="28">
        <f>0.5*(Cv!E14+Cv!F14)*LN(LC!F14/LC!E14)</f>
        <v>3.2089091405507857E-3</v>
      </c>
      <c r="G14" s="28">
        <f>0.5*(Cv!F14+Cv!G14)*LN(LC!G14/LC!F14)</f>
        <v>8.4567262082114649E-3</v>
      </c>
      <c r="H14" s="28">
        <f>0.5*(Cv!G14+Cv!H14)*LN(LC!H14/LC!G14)</f>
        <v>4.126456988508824E-3</v>
      </c>
      <c r="I14" s="28">
        <f>0.5*(Cv!H14+Cv!I14)*LN(LC!I14/LC!H14)</f>
        <v>3.5114415616773224E-3</v>
      </c>
      <c r="J14" s="28">
        <f>0.5*(Cv!I14+Cv!J14)*LN(LC!J14/LC!I14)</f>
        <v>3.55793540159407E-3</v>
      </c>
      <c r="K14" s="28">
        <f>0.5*(Cv!J14+Cv!K14)*LN(LC!K14/LC!J14)</f>
        <v>1.1332878469699631E-3</v>
      </c>
      <c r="L14" s="28">
        <f>0.5*(Cv!K14+Cv!L14)*LN(LC!L14/LC!K14)</f>
        <v>3.4977623510612484E-3</v>
      </c>
      <c r="M14" s="28">
        <f>0.5*(Cv!L14+Cv!M14)*LN(LC!M14/LC!L14)</f>
        <v>-8.6096966458612284E-4</v>
      </c>
      <c r="N14" s="28">
        <f>0.5*(Cv!M14+Cv!N14)*LN(LC!N14/LC!M14)</f>
        <v>3.8244895870020571E-3</v>
      </c>
      <c r="O14" s="28">
        <f>0.5*(Cv!N14+Cv!O14)*LN(LC!O14/LC!N14)</f>
        <v>-2.6037031376216903E-3</v>
      </c>
      <c r="P14" s="28">
        <f>0.5*(Cv!O14+Cv!P14)*LN(LC!P14/LC!O14)</f>
        <v>6.9375904268365709E-3</v>
      </c>
      <c r="Q14" s="28">
        <f>0.5*(Cv!P14+Cv!Q14)*LN(LC!Q14/LC!P14)</f>
        <v>-2.3721217120165499E-3</v>
      </c>
      <c r="R14" s="28">
        <f>0.5*(Cv!Q14+Cv!R14)*LN(LC!R14/LC!Q14)</f>
        <v>2.9853747327777103E-3</v>
      </c>
      <c r="S14" s="28">
        <f>0.5*(Cv!R14+Cv!S14)*LN(LC!S14/LC!R14)</f>
        <v>1.9390204017388168E-3</v>
      </c>
      <c r="T14" s="28">
        <f>0.5*(Cv!S14+Cv!T14)*LN(LC!T14/LC!S14)</f>
        <v>-1.6537964686942953E-3</v>
      </c>
      <c r="U14" s="28">
        <f>0.5*(Cv!T14+Cv!U14)*LN(LC!U14/LC!T14)</f>
        <v>-1.6907377719914184E-3</v>
      </c>
      <c r="V14" s="28">
        <f>0.5*(Cv!U14+Cv!V14)*LN(LC!V14/LC!U14)</f>
        <v>5.6575531309024658E-4</v>
      </c>
      <c r="W14" s="28">
        <f>0.5*(Cv!V14+Cv!W14)*LN(LC!W14/LC!V14)</f>
        <v>-2.3042075344298354E-3</v>
      </c>
      <c r="X14" s="28">
        <f>0.5*(Cv!W14+Cv!X14)*LN(LC!X14/LC!W14)</f>
        <v>1.2533069333178313E-3</v>
      </c>
      <c r="Y14" s="28">
        <f>0.5*(Cv!X14+Cv!Y14)*LN(LC!Y14/LC!X14)</f>
        <v>4.2397149202642187E-4</v>
      </c>
      <c r="Z14" s="28">
        <f>0.5*(Cv!Y14+Cv!Z14)*LN(LC!Z14/LC!Y14)</f>
        <v>4.259350837387231E-4</v>
      </c>
      <c r="AA14" s="28">
        <f>0.5*(Cv!Z14+Cv!AA14)*LN(LC!AA14/LC!Z14)</f>
        <v>-4.9883959273061822E-4</v>
      </c>
      <c r="AC14" s="28">
        <f t="shared" si="0"/>
        <v>4.5648186709034057E-3</v>
      </c>
      <c r="AD14" s="28">
        <f t="shared" si="1"/>
        <v>2.2305011044082435E-3</v>
      </c>
      <c r="AE14" s="28">
        <f t="shared" si="2"/>
        <v>1.3772321423429715E-3</v>
      </c>
      <c r="AF14" s="28">
        <f t="shared" si="3"/>
        <v>-7.6593590574149432E-4</v>
      </c>
      <c r="AG14" s="28">
        <f t="shared" si="4"/>
        <v>1.1702232767817559E-4</v>
      </c>
      <c r="AH14" s="28">
        <f t="shared" si="5"/>
        <v>1.8038666233756075E-3</v>
      </c>
      <c r="AI14" s="28">
        <f t="shared" si="6"/>
        <v>-4.3482656820911813E-4</v>
      </c>
      <c r="AJ14" s="28">
        <f t="shared" si="7"/>
        <v>1.6253976975043544E-3</v>
      </c>
    </row>
    <row r="15" spans="1:36" x14ac:dyDescent="0.15">
      <c r="A15" s="8">
        <v>13</v>
      </c>
      <c r="B15" s="11" t="s">
        <v>152</v>
      </c>
      <c r="C15" s="28"/>
      <c r="D15" s="28">
        <f>0.5*(Cv!C15+Cv!D15)*LN(LC!D15/LC!C15)</f>
        <v>1.0044788294485399E-2</v>
      </c>
      <c r="E15" s="28">
        <f>0.5*(Cv!D15+Cv!E15)*LN(LC!E15/LC!D15)</f>
        <v>4.2004337386597002E-3</v>
      </c>
      <c r="F15" s="28">
        <f>0.5*(Cv!E15+Cv!F15)*LN(LC!F15/LC!E15)</f>
        <v>3.5539480811580485E-3</v>
      </c>
      <c r="G15" s="28">
        <f>0.5*(Cv!F15+Cv!G15)*LN(LC!G15/LC!F15)</f>
        <v>1.04158624423307E-2</v>
      </c>
      <c r="H15" s="28">
        <f>0.5*(Cv!G15+Cv!H15)*LN(LC!H15/LC!G15)</f>
        <v>-6.6696610865035061E-4</v>
      </c>
      <c r="I15" s="28">
        <f>0.5*(Cv!H15+Cv!I15)*LN(LC!I15/LC!H15)</f>
        <v>5.9525548842130965E-3</v>
      </c>
      <c r="J15" s="28">
        <f>0.5*(Cv!I15+Cv!J15)*LN(LC!J15/LC!I15)</f>
        <v>7.5004118472120681E-3</v>
      </c>
      <c r="K15" s="28">
        <f>0.5*(Cv!J15+Cv!K15)*LN(LC!K15/LC!J15)</f>
        <v>7.0265171647582118E-3</v>
      </c>
      <c r="L15" s="28">
        <f>0.5*(Cv!K15+Cv!L15)*LN(LC!L15/LC!K15)</f>
        <v>6.9072596128644161E-3</v>
      </c>
      <c r="M15" s="28">
        <f>0.5*(Cv!L15+Cv!M15)*LN(LC!M15/LC!L15)</f>
        <v>1.358007547636475E-2</v>
      </c>
      <c r="N15" s="28">
        <f>0.5*(Cv!M15+Cv!N15)*LN(LC!N15/LC!M15)</f>
        <v>1.1219043656886881E-2</v>
      </c>
      <c r="O15" s="28">
        <f>0.5*(Cv!N15+Cv!O15)*LN(LC!O15/LC!N15)</f>
        <v>7.0240918017685523E-3</v>
      </c>
      <c r="P15" s="28">
        <f>0.5*(Cv!O15+Cv!P15)*LN(LC!P15/LC!O15)</f>
        <v>2.9063430729313381E-3</v>
      </c>
      <c r="Q15" s="28">
        <f>0.5*(Cv!P15+Cv!Q15)*LN(LC!Q15/LC!P15)</f>
        <v>1.5167033163926076E-2</v>
      </c>
      <c r="R15" s="28">
        <f>0.5*(Cv!Q15+Cv!R15)*LN(LC!R15/LC!Q15)</f>
        <v>9.778437608550284E-3</v>
      </c>
      <c r="S15" s="28">
        <f>0.5*(Cv!R15+Cv!S15)*LN(LC!S15/LC!R15)</f>
        <v>1.7121090372223858E-2</v>
      </c>
      <c r="T15" s="28">
        <f>0.5*(Cv!S15+Cv!T15)*LN(LC!T15/LC!S15)</f>
        <v>-8.670828820781365E-3</v>
      </c>
      <c r="U15" s="28">
        <f>0.5*(Cv!T15+Cv!U15)*LN(LC!U15/LC!T15)</f>
        <v>1.269349537780849E-2</v>
      </c>
      <c r="V15" s="28">
        <f>0.5*(Cv!U15+Cv!V15)*LN(LC!V15/LC!U15)</f>
        <v>2.2024897466861025E-3</v>
      </c>
      <c r="W15" s="28">
        <f>0.5*(Cv!V15+Cv!W15)*LN(LC!W15/LC!V15)</f>
        <v>-1.4680961161181698E-2</v>
      </c>
      <c r="X15" s="28">
        <f>0.5*(Cv!W15+Cv!X15)*LN(LC!X15/LC!W15)</f>
        <v>4.1927678280951819E-3</v>
      </c>
      <c r="Y15" s="28">
        <f>0.5*(Cv!X15+Cv!Y15)*LN(LC!Y15/LC!X15)</f>
        <v>3.0570792912435439E-3</v>
      </c>
      <c r="Z15" s="28">
        <f>0.5*(Cv!Y15+Cv!Z15)*LN(LC!Z15/LC!Y15)</f>
        <v>1.7565564745105882E-3</v>
      </c>
      <c r="AA15" s="28">
        <f>0.5*(Cv!Z15+Cv!AA15)*LN(LC!AA15/LC!Z15)</f>
        <v>-1.3784254282682342E-2</v>
      </c>
      <c r="AC15" s="28">
        <f t="shared" si="0"/>
        <v>4.6911666075422388E-3</v>
      </c>
      <c r="AD15" s="28">
        <f t="shared" si="1"/>
        <v>9.2466615516172655E-3</v>
      </c>
      <c r="AE15" s="28">
        <f t="shared" si="2"/>
        <v>1.0399399203880022E-2</v>
      </c>
      <c r="AF15" s="28">
        <f t="shared" si="3"/>
        <v>-8.5260740587465769E-4</v>
      </c>
      <c r="AG15" s="28">
        <f t="shared" si="4"/>
        <v>-2.9902061723094033E-3</v>
      </c>
      <c r="AH15" s="28">
        <f t="shared" si="5"/>
        <v>9.8230303777486431E-3</v>
      </c>
      <c r="AI15" s="28">
        <f t="shared" si="6"/>
        <v>-1.6542069432876872E-3</v>
      </c>
      <c r="AJ15" s="28">
        <f t="shared" si="7"/>
        <v>4.7153252725606999E-3</v>
      </c>
    </row>
    <row r="16" spans="1:36" x14ac:dyDescent="0.15">
      <c r="A16" s="8">
        <v>14</v>
      </c>
      <c r="B16" s="11" t="s">
        <v>153</v>
      </c>
      <c r="C16" s="28"/>
      <c r="D16" s="28">
        <f>0.5*(Cv!C16+Cv!D16)*LN(LC!D16/LC!C16)</f>
        <v>3.8394821956789908E-3</v>
      </c>
      <c r="E16" s="28">
        <f>0.5*(Cv!D16+Cv!E16)*LN(LC!E16/LC!D16)</f>
        <v>4.7078416353460804E-3</v>
      </c>
      <c r="F16" s="28">
        <f>0.5*(Cv!E16+Cv!F16)*LN(LC!F16/LC!E16)</f>
        <v>2.9911463746365801E-3</v>
      </c>
      <c r="G16" s="28">
        <f>0.5*(Cv!F16+Cv!G16)*LN(LC!G16/LC!F16)</f>
        <v>3.5344479027060571E-3</v>
      </c>
      <c r="H16" s="28">
        <f>0.5*(Cv!G16+Cv!H16)*LN(LC!H16/LC!G16)</f>
        <v>3.055096633062567E-3</v>
      </c>
      <c r="I16" s="28">
        <f>0.5*(Cv!H16+Cv!I16)*LN(LC!I16/LC!H16)</f>
        <v>4.6799734455171393E-3</v>
      </c>
      <c r="J16" s="28">
        <f>0.5*(Cv!I16+Cv!J16)*LN(LC!J16/LC!I16)</f>
        <v>3.6067129470147871E-3</v>
      </c>
      <c r="K16" s="28">
        <f>0.5*(Cv!J16+Cv!K16)*LN(LC!K16/LC!J16)</f>
        <v>-2.3004455414342259E-3</v>
      </c>
      <c r="L16" s="28">
        <f>0.5*(Cv!K16+Cv!L16)*LN(LC!L16/LC!K16)</f>
        <v>2.0547962916567562E-5</v>
      </c>
      <c r="M16" s="28">
        <f>0.5*(Cv!L16+Cv!M16)*LN(LC!M16/LC!L16)</f>
        <v>3.2065818895291756E-3</v>
      </c>
      <c r="N16" s="28">
        <f>0.5*(Cv!M16+Cv!N16)*LN(LC!N16/LC!M16)</f>
        <v>1.0442752938264745E-3</v>
      </c>
      <c r="O16" s="28">
        <f>0.5*(Cv!N16+Cv!O16)*LN(LC!O16/LC!N16)</f>
        <v>-8.5015589888395187E-4</v>
      </c>
      <c r="P16" s="28">
        <f>0.5*(Cv!O16+Cv!P16)*LN(LC!P16/LC!O16)</f>
        <v>-7.3408452497045033E-4</v>
      </c>
      <c r="Q16" s="28">
        <f>0.5*(Cv!P16+Cv!Q16)*LN(LC!Q16/LC!P16)</f>
        <v>1.8604904497327877E-3</v>
      </c>
      <c r="R16" s="28">
        <f>0.5*(Cv!Q16+Cv!R16)*LN(LC!R16/LC!Q16)</f>
        <v>5.3394612113885692E-3</v>
      </c>
      <c r="S16" s="28">
        <f>0.5*(Cv!R16+Cv!S16)*LN(LC!S16/LC!R16)</f>
        <v>2.3930233940750068E-3</v>
      </c>
      <c r="T16" s="28">
        <f>0.5*(Cv!S16+Cv!T16)*LN(LC!T16/LC!S16)</f>
        <v>-4.1469563129347409E-3</v>
      </c>
      <c r="U16" s="28">
        <f>0.5*(Cv!T16+Cv!U16)*LN(LC!U16/LC!T16)</f>
        <v>1.2551752740967535E-4</v>
      </c>
      <c r="V16" s="28">
        <f>0.5*(Cv!U16+Cv!V16)*LN(LC!V16/LC!U16)</f>
        <v>2.1835232314604933E-4</v>
      </c>
      <c r="W16" s="28">
        <f>0.5*(Cv!V16+Cv!W16)*LN(LC!W16/LC!V16)</f>
        <v>-1.0877781456444491E-2</v>
      </c>
      <c r="X16" s="28">
        <f>0.5*(Cv!W16+Cv!X16)*LN(LC!X16/LC!W16)</f>
        <v>-5.2416160514368202E-3</v>
      </c>
      <c r="Y16" s="28">
        <f>0.5*(Cv!X16+Cv!Y16)*LN(LC!Y16/LC!X16)</f>
        <v>2.7875097500741253E-3</v>
      </c>
      <c r="Z16" s="28">
        <f>0.5*(Cv!Y16+Cv!Z16)*LN(LC!Z16/LC!Y16)</f>
        <v>-1.4231123722800824E-3</v>
      </c>
      <c r="AA16" s="28">
        <f>0.5*(Cv!Z16+Cv!AA16)*LN(LC!AA16/LC!Z16)</f>
        <v>-2.5548477949015251E-3</v>
      </c>
      <c r="AC16" s="28">
        <f t="shared" si="0"/>
        <v>3.7937011982536852E-3</v>
      </c>
      <c r="AD16" s="28">
        <f t="shared" si="1"/>
        <v>1.1155345103705558E-3</v>
      </c>
      <c r="AE16" s="28">
        <f t="shared" si="2"/>
        <v>1.6017469262683923E-3</v>
      </c>
      <c r="AF16" s="28">
        <f t="shared" si="3"/>
        <v>-3.984496794052066E-3</v>
      </c>
      <c r="AG16" s="28">
        <f t="shared" si="4"/>
        <v>-3.9681680570249406E-4</v>
      </c>
      <c r="AH16" s="28">
        <f t="shared" si="5"/>
        <v>1.3586407183194739E-3</v>
      </c>
      <c r="AI16" s="28">
        <f t="shared" si="6"/>
        <v>-2.6391167984209764E-3</v>
      </c>
      <c r="AJ16" s="28">
        <f t="shared" si="7"/>
        <v>4.9747733856936359E-4</v>
      </c>
    </row>
    <row r="17" spans="1:36" x14ac:dyDescent="0.15">
      <c r="A17" s="8">
        <v>15</v>
      </c>
      <c r="B17" s="11" t="s">
        <v>154</v>
      </c>
      <c r="C17" s="28"/>
      <c r="D17" s="28">
        <f>0.5*(Cv!C17+Cv!D17)*LN(LC!D17/LC!C17)</f>
        <v>4.5326938201945954E-3</v>
      </c>
      <c r="E17" s="28">
        <f>0.5*(Cv!D17+Cv!E17)*LN(LC!E17/LC!D17)</f>
        <v>-7.9751793981772462E-5</v>
      </c>
      <c r="F17" s="28">
        <f>0.5*(Cv!E17+Cv!F17)*LN(LC!F17/LC!E17)</f>
        <v>-1.9220297540503001E-3</v>
      </c>
      <c r="G17" s="28">
        <f>0.5*(Cv!F17+Cv!G17)*LN(LC!G17/LC!F17)</f>
        <v>4.643779550896749E-3</v>
      </c>
      <c r="H17" s="28">
        <f>0.5*(Cv!G17+Cv!H17)*LN(LC!H17/LC!G17)</f>
        <v>2.5933006969264469E-3</v>
      </c>
      <c r="I17" s="28">
        <f>0.5*(Cv!H17+Cv!I17)*LN(LC!I17/LC!H17)</f>
        <v>3.2820082590312368E-4</v>
      </c>
      <c r="J17" s="28">
        <f>0.5*(Cv!I17+Cv!J17)*LN(LC!J17/LC!I17)</f>
        <v>2.0467620050763748E-3</v>
      </c>
      <c r="K17" s="28">
        <f>0.5*(Cv!J17+Cv!K17)*LN(LC!K17/LC!J17)</f>
        <v>3.8939722306849246E-3</v>
      </c>
      <c r="L17" s="28">
        <f>0.5*(Cv!K17+Cv!L17)*LN(LC!L17/LC!K17)</f>
        <v>2.6640531064248949E-3</v>
      </c>
      <c r="M17" s="28">
        <f>0.5*(Cv!L17+Cv!M17)*LN(LC!M17/LC!L17)</f>
        <v>5.1789011961366422E-3</v>
      </c>
      <c r="N17" s="28">
        <f>0.5*(Cv!M17+Cv!N17)*LN(LC!N17/LC!M17)</f>
        <v>4.5727860081584545E-3</v>
      </c>
      <c r="O17" s="28">
        <f>0.5*(Cv!N17+Cv!O17)*LN(LC!O17/LC!N17)</f>
        <v>2.7640238762888917E-3</v>
      </c>
      <c r="P17" s="28">
        <f>0.5*(Cv!O17+Cv!P17)*LN(LC!P17/LC!O17)</f>
        <v>1.14744065647972E-3</v>
      </c>
      <c r="Q17" s="28">
        <f>0.5*(Cv!P17+Cv!Q17)*LN(LC!Q17/LC!P17)</f>
        <v>3.9307714480440901E-3</v>
      </c>
      <c r="R17" s="28">
        <f>0.5*(Cv!Q17+Cv!R17)*LN(LC!R17/LC!Q17)</f>
        <v>-1.4918125287458476E-3</v>
      </c>
      <c r="S17" s="28">
        <f>0.5*(Cv!R17+Cv!S17)*LN(LC!S17/LC!R17)</f>
        <v>4.7881605765622975E-3</v>
      </c>
      <c r="T17" s="28">
        <f>0.5*(Cv!S17+Cv!T17)*LN(LC!T17/LC!S17)</f>
        <v>1.8282019056071435E-3</v>
      </c>
      <c r="U17" s="28">
        <f>0.5*(Cv!T17+Cv!U17)*LN(LC!U17/LC!T17)</f>
        <v>3.5929258593758078E-3</v>
      </c>
      <c r="V17" s="28">
        <f>0.5*(Cv!U17+Cv!V17)*LN(LC!V17/LC!U17)</f>
        <v>1.2799768940277986E-3</v>
      </c>
      <c r="W17" s="28">
        <f>0.5*(Cv!V17+Cv!W17)*LN(LC!W17/LC!V17)</f>
        <v>1.1661750493236847E-3</v>
      </c>
      <c r="X17" s="28">
        <f>0.5*(Cv!W17+Cv!X17)*LN(LC!X17/LC!W17)</f>
        <v>4.5163353612611024E-3</v>
      </c>
      <c r="Y17" s="28">
        <f>0.5*(Cv!X17+Cv!Y17)*LN(LC!Y17/LC!X17)</f>
        <v>-1.7323319807199184E-3</v>
      </c>
      <c r="Z17" s="28">
        <f>0.5*(Cv!Y17+Cv!Z17)*LN(LC!Z17/LC!Y17)</f>
        <v>1.9982185724425902E-3</v>
      </c>
      <c r="AA17" s="28">
        <f>0.5*(Cv!Z17+Cv!AA17)*LN(LC!AA17/LC!Z17)</f>
        <v>-5.5008787035164281E-3</v>
      </c>
      <c r="AC17" s="28">
        <f t="shared" si="0"/>
        <v>1.1126999051388495E-3</v>
      </c>
      <c r="AD17" s="28">
        <f t="shared" si="1"/>
        <v>3.6712949092962584E-3</v>
      </c>
      <c r="AE17" s="28">
        <f t="shared" si="2"/>
        <v>2.2277168057258301E-3</v>
      </c>
      <c r="AF17" s="28">
        <f t="shared" si="3"/>
        <v>2.4767230139191073E-3</v>
      </c>
      <c r="AG17" s="28">
        <f t="shared" si="4"/>
        <v>-1.7449973705979188E-3</v>
      </c>
      <c r="AH17" s="28">
        <f t="shared" si="5"/>
        <v>2.9495058575110446E-3</v>
      </c>
      <c r="AI17" s="28">
        <f t="shared" si="6"/>
        <v>8.9357786972522261E-4</v>
      </c>
      <c r="AJ17" s="28">
        <f t="shared" si="7"/>
        <v>1.8350948286350642E-3</v>
      </c>
    </row>
    <row r="18" spans="1:36" x14ac:dyDescent="0.15">
      <c r="A18" s="8">
        <v>16</v>
      </c>
      <c r="B18" s="11" t="s">
        <v>155</v>
      </c>
      <c r="C18" s="28"/>
      <c r="D18" s="28">
        <f>0.5*(Cv!C18+Cv!D18)*LN(LC!D18/LC!C18)</f>
        <v>9.8172082463081622E-3</v>
      </c>
      <c r="E18" s="28">
        <f>0.5*(Cv!D18+Cv!E18)*LN(LC!E18/LC!D18)</f>
        <v>5.559215831066533E-5</v>
      </c>
      <c r="F18" s="28">
        <f>0.5*(Cv!E18+Cv!F18)*LN(LC!F18/LC!E18)</f>
        <v>-3.2601656200124209E-3</v>
      </c>
      <c r="G18" s="28">
        <f>0.5*(Cv!F18+Cv!G18)*LN(LC!G18/LC!F18)</f>
        <v>8.3433898840125677E-3</v>
      </c>
      <c r="H18" s="28">
        <f>0.5*(Cv!G18+Cv!H18)*LN(LC!H18/LC!G18)</f>
        <v>2.8023086898611559E-3</v>
      </c>
      <c r="I18" s="28">
        <f>0.5*(Cv!H18+Cv!I18)*LN(LC!I18/LC!H18)</f>
        <v>3.3121337553156547E-3</v>
      </c>
      <c r="J18" s="28">
        <f>0.5*(Cv!I18+Cv!J18)*LN(LC!J18/LC!I18)</f>
        <v>-1.7825274157148399E-4</v>
      </c>
      <c r="K18" s="28">
        <f>0.5*(Cv!J18+Cv!K18)*LN(LC!K18/LC!J18)</f>
        <v>5.7685662284962871E-3</v>
      </c>
      <c r="L18" s="28">
        <f>0.5*(Cv!K18+Cv!L18)*LN(LC!L18/LC!K18)</f>
        <v>4.4545474467837841E-3</v>
      </c>
      <c r="M18" s="28">
        <f>0.5*(Cv!L18+Cv!M18)*LN(LC!M18/LC!L18)</f>
        <v>9.5023423271063442E-3</v>
      </c>
      <c r="N18" s="28">
        <f>0.5*(Cv!M18+Cv!N18)*LN(LC!N18/LC!M18)</f>
        <v>6.0516280836693265E-3</v>
      </c>
      <c r="O18" s="28">
        <f>0.5*(Cv!N18+Cv!O18)*LN(LC!O18/LC!N18)</f>
        <v>4.9401819443236211E-3</v>
      </c>
      <c r="P18" s="28">
        <f>0.5*(Cv!O18+Cv!P18)*LN(LC!P18/LC!O18)</f>
        <v>-1.9350591000897228E-3</v>
      </c>
      <c r="Q18" s="28">
        <f>0.5*(Cv!P18+Cv!Q18)*LN(LC!Q18/LC!P18)</f>
        <v>5.9942089697836145E-3</v>
      </c>
      <c r="R18" s="28">
        <f>0.5*(Cv!Q18+Cv!R18)*LN(LC!R18/LC!Q18)</f>
        <v>-2.7489433046984711E-3</v>
      </c>
      <c r="S18" s="28">
        <f>0.5*(Cv!R18+Cv!S18)*LN(LC!S18/LC!R18)</f>
        <v>5.8783919813413859E-3</v>
      </c>
      <c r="T18" s="28">
        <f>0.5*(Cv!S18+Cv!T18)*LN(LC!T18/LC!S18)</f>
        <v>7.5080341432061327E-4</v>
      </c>
      <c r="U18" s="28">
        <f>0.5*(Cv!T18+Cv!U18)*LN(LC!U18/LC!T18)</f>
        <v>9.7367409969084766E-3</v>
      </c>
      <c r="V18" s="28">
        <f>0.5*(Cv!U18+Cv!V18)*LN(LC!V18/LC!U18)</f>
        <v>-2.729282977228489E-4</v>
      </c>
      <c r="W18" s="28">
        <f>0.5*(Cv!V18+Cv!W18)*LN(LC!W18/LC!V18)</f>
        <v>-4.1711299726002755E-3</v>
      </c>
      <c r="X18" s="28">
        <f>0.5*(Cv!W18+Cv!X18)*LN(LC!X18/LC!W18)</f>
        <v>8.9249176156757856E-3</v>
      </c>
      <c r="Y18" s="28">
        <f>0.5*(Cv!X18+Cv!Y18)*LN(LC!Y18/LC!X18)</f>
        <v>-5.4869416655269568E-3</v>
      </c>
      <c r="Z18" s="28">
        <f>0.5*(Cv!Y18+Cv!Z18)*LN(LC!Z18/LC!Y18)</f>
        <v>6.0916728082447344E-3</v>
      </c>
      <c r="AA18" s="28">
        <f>0.5*(Cv!Z18+Cv!AA18)*LN(LC!AA18/LC!Z18)</f>
        <v>-1.6090655741430402E-2</v>
      </c>
      <c r="AC18" s="28">
        <f t="shared" si="0"/>
        <v>2.2506517734975245E-3</v>
      </c>
      <c r="AD18" s="28">
        <f t="shared" si="1"/>
        <v>5.1197662688968514E-3</v>
      </c>
      <c r="AE18" s="28">
        <f t="shared" si="2"/>
        <v>2.4257560981320856E-3</v>
      </c>
      <c r="AF18" s="28">
        <f t="shared" si="3"/>
        <v>2.9936807513163506E-3</v>
      </c>
      <c r="AG18" s="28">
        <f t="shared" si="4"/>
        <v>-5.1619748662375415E-3</v>
      </c>
      <c r="AH18" s="28">
        <f t="shared" si="5"/>
        <v>3.7727611835144683E-3</v>
      </c>
      <c r="AI18" s="28">
        <f t="shared" si="6"/>
        <v>-6.4690105266359058E-5</v>
      </c>
      <c r="AJ18" s="28">
        <f t="shared" si="7"/>
        <v>2.1071021678478884E-3</v>
      </c>
    </row>
    <row r="19" spans="1:36" x14ac:dyDescent="0.15">
      <c r="A19" s="8">
        <v>17</v>
      </c>
      <c r="B19" s="11" t="s">
        <v>156</v>
      </c>
      <c r="C19" s="28"/>
      <c r="D19" s="28">
        <f>0.5*(Cv!C19+Cv!D19)*LN(LC!D19/LC!C19)</f>
        <v>3.1427507140178125E-3</v>
      </c>
      <c r="E19" s="28">
        <f>0.5*(Cv!D19+Cv!E19)*LN(LC!E19/LC!D19)</f>
        <v>-1.3133276552850645E-3</v>
      </c>
      <c r="F19" s="28">
        <f>0.5*(Cv!E19+Cv!F19)*LN(LC!F19/LC!E19)</f>
        <v>1.567878976905886E-3</v>
      </c>
      <c r="G19" s="28">
        <f>0.5*(Cv!F19+Cv!G19)*LN(LC!G19/LC!F19)</f>
        <v>3.1917643086118953E-3</v>
      </c>
      <c r="H19" s="28">
        <f>0.5*(Cv!G19+Cv!H19)*LN(LC!H19/LC!G19)</f>
        <v>3.1558415703430132E-3</v>
      </c>
      <c r="I19" s="28">
        <f>0.5*(Cv!H19+Cv!I19)*LN(LC!I19/LC!H19)</f>
        <v>2.2640326351524485E-3</v>
      </c>
      <c r="J19" s="28">
        <f>0.5*(Cv!I19+Cv!J19)*LN(LC!J19/LC!I19)</f>
        <v>1.0969909613935099E-3</v>
      </c>
      <c r="K19" s="28">
        <f>0.5*(Cv!J19+Cv!K19)*LN(LC!K19/LC!J19)</f>
        <v>2.1977940016315329E-3</v>
      </c>
      <c r="L19" s="28">
        <f>0.5*(Cv!K19+Cv!L19)*LN(LC!L19/LC!K19)</f>
        <v>2.1833565555431276E-3</v>
      </c>
      <c r="M19" s="28">
        <f>0.5*(Cv!L19+Cv!M19)*LN(LC!M19/LC!L19)</f>
        <v>5.7310636807511861E-3</v>
      </c>
      <c r="N19" s="28">
        <f>0.5*(Cv!M19+Cv!N19)*LN(LC!N19/LC!M19)</f>
        <v>1.4270118666899246E-3</v>
      </c>
      <c r="O19" s="28">
        <f>0.5*(Cv!N19+Cv!O19)*LN(LC!O19/LC!N19)</f>
        <v>1.9208938264755593E-3</v>
      </c>
      <c r="P19" s="28">
        <f>0.5*(Cv!O19+Cv!P19)*LN(LC!P19/LC!O19)</f>
        <v>1.9526454635850757E-4</v>
      </c>
      <c r="Q19" s="28">
        <f>0.5*(Cv!P19+Cv!Q19)*LN(LC!Q19/LC!P19)</f>
        <v>-5.1276488147849065E-3</v>
      </c>
      <c r="R19" s="28">
        <f>0.5*(Cv!Q19+Cv!R19)*LN(LC!R19/LC!Q19)</f>
        <v>-3.3238929946469188E-3</v>
      </c>
      <c r="S19" s="28">
        <f>0.5*(Cv!R19+Cv!S19)*LN(LC!S19/LC!R19)</f>
        <v>2.6530745898397574E-3</v>
      </c>
      <c r="T19" s="28">
        <f>0.5*(Cv!S19+Cv!T19)*LN(LC!T19/LC!S19)</f>
        <v>-2.0691486916578207E-3</v>
      </c>
      <c r="U19" s="28">
        <f>0.5*(Cv!T19+Cv!U19)*LN(LC!U19/LC!T19)</f>
        <v>5.3632903242773538E-3</v>
      </c>
      <c r="V19" s="28">
        <f>0.5*(Cv!U19+Cv!V19)*LN(LC!V19/LC!U19)</f>
        <v>-8.4369430304682257E-3</v>
      </c>
      <c r="W19" s="28">
        <f>0.5*(Cv!V19+Cv!W19)*LN(LC!W19/LC!V19)</f>
        <v>-3.507397118979177E-3</v>
      </c>
      <c r="X19" s="28">
        <f>0.5*(Cv!W19+Cv!X19)*LN(LC!X19/LC!W19)</f>
        <v>-1.0793376312569552E-3</v>
      </c>
      <c r="Y19" s="28">
        <f>0.5*(Cv!X19+Cv!Y19)*LN(LC!Y19/LC!X19)</f>
        <v>6.1469561073643399E-3</v>
      </c>
      <c r="Z19" s="28">
        <f>0.5*(Cv!Y19+Cv!Z19)*LN(LC!Z19/LC!Y19)</f>
        <v>-1.0425680041109852E-3</v>
      </c>
      <c r="AA19" s="28">
        <f>0.5*(Cv!Z19+Cv!AA19)*LN(LC!AA19/LC!Z19)</f>
        <v>-3.5212880720075354E-3</v>
      </c>
      <c r="AC19" s="28">
        <f t="shared" si="0"/>
        <v>1.7732379671456359E-3</v>
      </c>
      <c r="AD19" s="28">
        <f t="shared" si="1"/>
        <v>2.5272434132018562E-3</v>
      </c>
      <c r="AE19" s="28">
        <f t="shared" si="2"/>
        <v>-7.3646176935160011E-4</v>
      </c>
      <c r="AF19" s="28">
        <f t="shared" si="3"/>
        <v>-1.9459072296169652E-3</v>
      </c>
      <c r="AG19" s="28">
        <f t="shared" si="4"/>
        <v>5.2770001041527322E-4</v>
      </c>
      <c r="AH19" s="28">
        <f t="shared" si="5"/>
        <v>8.9539082192512803E-4</v>
      </c>
      <c r="AI19" s="28">
        <f t="shared" si="6"/>
        <v>-1.0183045146048759E-3</v>
      </c>
      <c r="AJ19" s="28">
        <f t="shared" si="7"/>
        <v>4.2059399731045452E-4</v>
      </c>
    </row>
    <row r="20" spans="1:36" x14ac:dyDescent="0.15">
      <c r="A20" s="8">
        <v>18</v>
      </c>
      <c r="B20" s="11" t="s">
        <v>157</v>
      </c>
      <c r="C20" s="28"/>
      <c r="D20" s="28">
        <f>0.5*(Cv!C20+Cv!D20)*LN(LC!D20/LC!C20)</f>
        <v>7.6670978406202534E-3</v>
      </c>
      <c r="E20" s="28">
        <f>0.5*(Cv!D20+Cv!E20)*LN(LC!E20/LC!D20)</f>
        <v>-4.3754704223922039E-3</v>
      </c>
      <c r="F20" s="28">
        <f>0.5*(Cv!E20+Cv!F20)*LN(LC!F20/LC!E20)</f>
        <v>2.7810652330487648E-3</v>
      </c>
      <c r="G20" s="28">
        <f>0.5*(Cv!F20+Cv!G20)*LN(LC!G20/LC!F20)</f>
        <v>7.2760684625655303E-3</v>
      </c>
      <c r="H20" s="28">
        <f>0.5*(Cv!G20+Cv!H20)*LN(LC!H20/LC!G20)</f>
        <v>6.5686597865427651E-3</v>
      </c>
      <c r="I20" s="28">
        <f>0.5*(Cv!H20+Cv!I20)*LN(LC!I20/LC!H20)</f>
        <v>5.495240063478235E-3</v>
      </c>
      <c r="J20" s="28">
        <f>0.5*(Cv!I20+Cv!J20)*LN(LC!J20/LC!I20)</f>
        <v>3.3385996148415811E-3</v>
      </c>
      <c r="K20" s="28">
        <f>0.5*(Cv!J20+Cv!K20)*LN(LC!K20/LC!J20)</f>
        <v>2.949627385758392E-3</v>
      </c>
      <c r="L20" s="28">
        <f>0.5*(Cv!K20+Cv!L20)*LN(LC!L20/LC!K20)</f>
        <v>2.6580795108956928E-3</v>
      </c>
      <c r="M20" s="28">
        <f>0.5*(Cv!L20+Cv!M20)*LN(LC!M20/LC!L20)</f>
        <v>9.9769689045781998E-3</v>
      </c>
      <c r="N20" s="28">
        <f>0.5*(Cv!M20+Cv!N20)*LN(LC!N20/LC!M20)</f>
        <v>7.0693057689679188E-4</v>
      </c>
      <c r="O20" s="28">
        <f>0.5*(Cv!N20+Cv!O20)*LN(LC!O20/LC!N20)</f>
        <v>2.7420575181996681E-3</v>
      </c>
      <c r="P20" s="28">
        <f>0.5*(Cv!O20+Cv!P20)*LN(LC!P20/LC!O20)</f>
        <v>3.8935989510285388E-3</v>
      </c>
      <c r="Q20" s="28">
        <f>0.5*(Cv!P20+Cv!Q20)*LN(LC!Q20/LC!P20)</f>
        <v>-1.2524776616909582E-2</v>
      </c>
      <c r="R20" s="28">
        <f>0.5*(Cv!Q20+Cv!R20)*LN(LC!R20/LC!Q20)</f>
        <v>-1.0185073412001536E-2</v>
      </c>
      <c r="S20" s="28">
        <f>0.5*(Cv!R20+Cv!S20)*LN(LC!S20/LC!R20)</f>
        <v>1.3715465397447767E-2</v>
      </c>
      <c r="T20" s="28">
        <f>0.5*(Cv!S20+Cv!T20)*LN(LC!T20/LC!S20)</f>
        <v>-5.5917505168673323E-3</v>
      </c>
      <c r="U20" s="28">
        <f>0.5*(Cv!T20+Cv!U20)*LN(LC!U20/LC!T20)</f>
        <v>2.4676988098774034E-2</v>
      </c>
      <c r="V20" s="28">
        <f>0.5*(Cv!U20+Cv!V20)*LN(LC!V20/LC!U20)</f>
        <v>-2.605432521415724E-2</v>
      </c>
      <c r="W20" s="28">
        <f>0.5*(Cv!V20+Cv!W20)*LN(LC!W20/LC!V20)</f>
        <v>-7.6676767774033648E-3</v>
      </c>
      <c r="X20" s="28">
        <f>0.5*(Cv!W20+Cv!X20)*LN(LC!X20/LC!W20)</f>
        <v>-2.0842801474301033E-3</v>
      </c>
      <c r="Y20" s="28">
        <f>0.5*(Cv!X20+Cv!Y20)*LN(LC!Y20/LC!X20)</f>
        <v>2.6089561674730876E-2</v>
      </c>
      <c r="Z20" s="28">
        <f>0.5*(Cv!Y20+Cv!Z20)*LN(LC!Z20/LC!Y20)</f>
        <v>-6.0559938235562223E-3</v>
      </c>
      <c r="AA20" s="28">
        <f>0.5*(Cv!Z20+Cv!AA20)*LN(LC!AA20/LC!Z20)</f>
        <v>-1.2610822041051687E-2</v>
      </c>
      <c r="AC20" s="28">
        <f t="shared" si="0"/>
        <v>3.5491126246486185E-3</v>
      </c>
      <c r="AD20" s="28">
        <f t="shared" si="1"/>
        <v>3.9260411985941315E-3</v>
      </c>
      <c r="AE20" s="28">
        <f t="shared" si="2"/>
        <v>-4.7174563244702891E-4</v>
      </c>
      <c r="AF20" s="28">
        <f t="shared" si="3"/>
        <v>-3.3442089114168018E-3</v>
      </c>
      <c r="AG20" s="28">
        <f t="shared" si="4"/>
        <v>2.4742486033743224E-3</v>
      </c>
      <c r="AH20" s="28">
        <f t="shared" si="5"/>
        <v>1.7271477830735512E-3</v>
      </c>
      <c r="AI20" s="28">
        <f t="shared" si="6"/>
        <v>-1.1622873433701302E-3</v>
      </c>
      <c r="AJ20" s="28">
        <f t="shared" si="7"/>
        <v>1.1182061829138074E-3</v>
      </c>
    </row>
    <row r="21" spans="1:36" x14ac:dyDescent="0.15">
      <c r="A21" s="8">
        <v>19</v>
      </c>
      <c r="B21" s="11" t="s">
        <v>158</v>
      </c>
      <c r="C21" s="28"/>
      <c r="D21" s="28">
        <f>0.5*(Cv!C21+Cv!D21)*LN(LC!D21/LC!C21)</f>
        <v>3.3963542225958848E-4</v>
      </c>
      <c r="E21" s="28">
        <f>0.5*(Cv!D21+Cv!E21)*LN(LC!E21/LC!D21)</f>
        <v>-4.4157841869335633E-4</v>
      </c>
      <c r="F21" s="28">
        <f>0.5*(Cv!E21+Cv!F21)*LN(LC!F21/LC!E21)</f>
        <v>1.7248216761693371E-4</v>
      </c>
      <c r="G21" s="28">
        <f>0.5*(Cv!F21+Cv!G21)*LN(LC!G21/LC!F21)</f>
        <v>3.3407301689744172E-4</v>
      </c>
      <c r="H21" s="28">
        <f>0.5*(Cv!G21+Cv!H21)*LN(LC!H21/LC!G21)</f>
        <v>9.2926875202099194E-4</v>
      </c>
      <c r="I21" s="28">
        <f>0.5*(Cv!H21+Cv!I21)*LN(LC!I21/LC!H21)</f>
        <v>2.6313843060738807E-4</v>
      </c>
      <c r="J21" s="28">
        <f>0.5*(Cv!I21+Cv!J21)*LN(LC!J21/LC!I21)</f>
        <v>1.5492592813532015E-3</v>
      </c>
      <c r="K21" s="28">
        <f>0.5*(Cv!J21+Cv!K21)*LN(LC!K21/LC!J21)</f>
        <v>1.1067735452108111E-3</v>
      </c>
      <c r="L21" s="28">
        <f>0.5*(Cv!K21+Cv!L21)*LN(LC!L21/LC!K21)</f>
        <v>1.4849574242866803E-3</v>
      </c>
      <c r="M21" s="28">
        <f>0.5*(Cv!L21+Cv!M21)*LN(LC!M21/LC!L21)</f>
        <v>3.0212453843051139E-3</v>
      </c>
      <c r="N21" s="28">
        <f>0.5*(Cv!M21+Cv!N21)*LN(LC!N21/LC!M21)</f>
        <v>3.0613544205061299E-4</v>
      </c>
      <c r="O21" s="28">
        <f>0.5*(Cv!N21+Cv!O21)*LN(LC!O21/LC!N21)</f>
        <v>1.0179567610026717E-3</v>
      </c>
      <c r="P21" s="28">
        <f>0.5*(Cv!O21+Cv!P21)*LN(LC!P21/LC!O21)</f>
        <v>1.3100231980158314E-3</v>
      </c>
      <c r="Q21" s="28">
        <f>0.5*(Cv!P21+Cv!Q21)*LN(LC!Q21/LC!P21)</f>
        <v>-4.6105625184499569E-3</v>
      </c>
      <c r="R21" s="28">
        <f>0.5*(Cv!Q21+Cv!R21)*LN(LC!R21/LC!Q21)</f>
        <v>-2.1211531195367574E-3</v>
      </c>
      <c r="S21" s="28">
        <f>0.5*(Cv!R21+Cv!S21)*LN(LC!S21/LC!R21)</f>
        <v>1.9351229180538548E-3</v>
      </c>
      <c r="T21" s="28">
        <f>0.5*(Cv!S21+Cv!T21)*LN(LC!T21/LC!S21)</f>
        <v>-1.9966278200787102E-3</v>
      </c>
      <c r="U21" s="28">
        <f>0.5*(Cv!T21+Cv!U21)*LN(LC!U21/LC!T21)</f>
        <v>7.5971161832351988E-3</v>
      </c>
      <c r="V21" s="28">
        <f>0.5*(Cv!U21+Cv!V21)*LN(LC!V21/LC!U21)</f>
        <v>-8.4139330888489128E-3</v>
      </c>
      <c r="W21" s="28">
        <f>0.5*(Cv!V21+Cv!W21)*LN(LC!W21/LC!V21)</f>
        <v>-1.8480792259446452E-3</v>
      </c>
      <c r="X21" s="28">
        <f>0.5*(Cv!W21+Cv!X21)*LN(LC!X21/LC!W21)</f>
        <v>-4.3926008766456643E-4</v>
      </c>
      <c r="Y21" s="28">
        <f>0.5*(Cv!X21+Cv!Y21)*LN(LC!Y21/LC!X21)</f>
        <v>7.2910117556400054E-3</v>
      </c>
      <c r="Z21" s="28">
        <f>0.5*(Cv!Y21+Cv!Z21)*LN(LC!Z21/LC!Y21)</f>
        <v>-2.0396049541121977E-3</v>
      </c>
      <c r="AA21" s="28">
        <f>0.5*(Cv!Z21+Cv!AA21)*LN(LC!AA21/LC!Z21)</f>
        <v>-2.6072058696717556E-3</v>
      </c>
      <c r="AC21" s="28">
        <f t="shared" si="0"/>
        <v>2.5147678968987983E-4</v>
      </c>
      <c r="AD21" s="28">
        <f t="shared" si="1"/>
        <v>1.4936742154412841E-3</v>
      </c>
      <c r="AE21" s="28">
        <f t="shared" si="2"/>
        <v>-4.937225521828713E-4</v>
      </c>
      <c r="AF21" s="28">
        <f t="shared" si="3"/>
        <v>-1.0201568078603272E-3</v>
      </c>
      <c r="AG21" s="28">
        <f t="shared" si="4"/>
        <v>8.8140031061868405E-4</v>
      </c>
      <c r="AH21" s="28">
        <f t="shared" si="5"/>
        <v>4.9997583162920641E-4</v>
      </c>
      <c r="AI21" s="28">
        <f t="shared" si="6"/>
        <v>-3.0707288843069802E-4</v>
      </c>
      <c r="AJ21" s="28">
        <f t="shared" si="7"/>
        <v>1.6524170249112514E-4</v>
      </c>
    </row>
    <row r="22" spans="1:36" x14ac:dyDescent="0.15">
      <c r="A22" s="8">
        <v>20</v>
      </c>
      <c r="B22" s="11" t="s">
        <v>159</v>
      </c>
      <c r="C22" s="28"/>
      <c r="D22" s="28">
        <f>0.5*(Cv!C22+Cv!D22)*LN(LC!D22/LC!C22)</f>
        <v>2.5137752653488113E-3</v>
      </c>
      <c r="E22" s="28">
        <f>0.5*(Cv!D22+Cv!E22)*LN(LC!E22/LC!D22)</f>
        <v>-5.4173242274086961E-4</v>
      </c>
      <c r="F22" s="28">
        <f>0.5*(Cv!E22+Cv!F22)*LN(LC!F22/LC!E22)</f>
        <v>1.7370345019368963E-3</v>
      </c>
      <c r="G22" s="28">
        <f>0.5*(Cv!F22+Cv!G22)*LN(LC!G22/LC!F22)</f>
        <v>3.2054797084419516E-3</v>
      </c>
      <c r="H22" s="28">
        <f>0.5*(Cv!G22+Cv!H22)*LN(LC!H22/LC!G22)</f>
        <v>3.866486511735278E-3</v>
      </c>
      <c r="I22" s="28">
        <f>0.5*(Cv!H22+Cv!I22)*LN(LC!I22/LC!H22)</f>
        <v>2.1115557943956077E-3</v>
      </c>
      <c r="J22" s="28">
        <f>0.5*(Cv!I22+Cv!J22)*LN(LC!J22/LC!I22)</f>
        <v>1.9511302319594134E-3</v>
      </c>
      <c r="K22" s="28">
        <f>0.5*(Cv!J22+Cv!K22)*LN(LC!K22/LC!J22)</f>
        <v>1.7630044763236221E-3</v>
      </c>
      <c r="L22" s="28">
        <f>0.5*(Cv!K22+Cv!L22)*LN(LC!L22/LC!K22)</f>
        <v>2.1507770086226594E-3</v>
      </c>
      <c r="M22" s="28">
        <f>0.5*(Cv!L22+Cv!M22)*LN(LC!M22/LC!L22)</f>
        <v>6.8170392490418301E-3</v>
      </c>
      <c r="N22" s="28">
        <f>0.5*(Cv!M22+Cv!N22)*LN(LC!N22/LC!M22)</f>
        <v>2.9754289813150014E-4</v>
      </c>
      <c r="O22" s="28">
        <f>0.5*(Cv!N22+Cv!O22)*LN(LC!O22/LC!N22)</f>
        <v>1.9565463855026775E-3</v>
      </c>
      <c r="P22" s="28">
        <f>0.5*(Cv!O22+Cv!P22)*LN(LC!P22/LC!O22)</f>
        <v>1.8216068443253569E-3</v>
      </c>
      <c r="Q22" s="28">
        <f>0.5*(Cv!P22+Cv!Q22)*LN(LC!Q22/LC!P22)</f>
        <v>-9.6443396388970759E-3</v>
      </c>
      <c r="R22" s="28">
        <f>0.5*(Cv!Q22+Cv!R22)*LN(LC!R22/LC!Q22)</f>
        <v>-7.6580962949859381E-3</v>
      </c>
      <c r="S22" s="28">
        <f>0.5*(Cv!R22+Cv!S22)*LN(LC!S22/LC!R22)</f>
        <v>8.2072886206847728E-3</v>
      </c>
      <c r="T22" s="28">
        <f>0.5*(Cv!S22+Cv!T22)*LN(LC!T22/LC!S22)</f>
        <v>-2.3881380085411102E-3</v>
      </c>
      <c r="U22" s="28">
        <f>0.5*(Cv!T22+Cv!U22)*LN(LC!U22/LC!T22)</f>
        <v>1.5285334670417266E-2</v>
      </c>
      <c r="V22" s="28">
        <f>0.5*(Cv!U22+Cv!V22)*LN(LC!V22/LC!U22)</f>
        <v>-1.5558577482366656E-2</v>
      </c>
      <c r="W22" s="28">
        <f>0.5*(Cv!V22+Cv!W22)*LN(LC!W22/LC!V22)</f>
        <v>-3.8643703248289669E-3</v>
      </c>
      <c r="X22" s="28">
        <f>0.5*(Cv!W22+Cv!X22)*LN(LC!X22/LC!W22)</f>
        <v>-6.9570010659239739E-4</v>
      </c>
      <c r="Y22" s="28">
        <f>0.5*(Cv!X22+Cv!Y22)*LN(LC!Y22/LC!X22)</f>
        <v>1.7369988178721336E-2</v>
      </c>
      <c r="Z22" s="28">
        <f>0.5*(Cv!Y22+Cv!Z22)*LN(LC!Z22/LC!Y22)</f>
        <v>-4.0856286123303392E-3</v>
      </c>
      <c r="AA22" s="28">
        <f>0.5*(Cv!Z22+Cv!AA22)*LN(LC!AA22/LC!Z22)</f>
        <v>-8.1293928235086407E-3</v>
      </c>
      <c r="AC22" s="28">
        <f t="shared" si="0"/>
        <v>2.075764818753773E-3</v>
      </c>
      <c r="AD22" s="28">
        <f t="shared" si="1"/>
        <v>2.5958987728158045E-3</v>
      </c>
      <c r="AE22" s="28">
        <f t="shared" si="2"/>
        <v>-1.0633988166740414E-3</v>
      </c>
      <c r="AF22" s="28">
        <f t="shared" si="3"/>
        <v>-1.4442902503823728E-3</v>
      </c>
      <c r="AG22" s="28">
        <f t="shared" si="4"/>
        <v>1.7183222476274517E-3</v>
      </c>
      <c r="AH22" s="28">
        <f t="shared" si="5"/>
        <v>7.6624997807088154E-4</v>
      </c>
      <c r="AI22" s="28">
        <f t="shared" si="6"/>
        <v>-2.5831056362868841E-4</v>
      </c>
      <c r="AJ22" s="28">
        <f t="shared" si="7"/>
        <v>6.945582332803555E-4</v>
      </c>
    </row>
    <row r="23" spans="1:36" x14ac:dyDescent="0.15">
      <c r="A23" s="8">
        <v>21</v>
      </c>
      <c r="B23" s="11" t="s">
        <v>160</v>
      </c>
      <c r="C23" s="28"/>
      <c r="D23" s="28">
        <f>0.5*(Cv!C23+Cv!D23)*LN(LC!D23/LC!C23)</f>
        <v>3.4936599621473385E-3</v>
      </c>
      <c r="E23" s="28">
        <f>0.5*(Cv!D23+Cv!E23)*LN(LC!E23/LC!D23)</f>
        <v>1.3789110096376375E-3</v>
      </c>
      <c r="F23" s="28">
        <f>0.5*(Cv!E23+Cv!F23)*LN(LC!F23/LC!E23)</f>
        <v>3.5785869818977141E-3</v>
      </c>
      <c r="G23" s="28">
        <f>0.5*(Cv!F23+Cv!G23)*LN(LC!G23/LC!F23)</f>
        <v>6.7160945426826919E-3</v>
      </c>
      <c r="H23" s="28">
        <f>0.5*(Cv!G23+Cv!H23)*LN(LC!H23/LC!G23)</f>
        <v>6.0797800241616864E-3</v>
      </c>
      <c r="I23" s="28">
        <f>0.5*(Cv!H23+Cv!I23)*LN(LC!I23/LC!H23)</f>
        <v>5.3701894771378701E-3</v>
      </c>
      <c r="J23" s="28">
        <f>0.5*(Cv!I23+Cv!J23)*LN(LC!J23/LC!I23)</f>
        <v>-1.1625240644922634E-3</v>
      </c>
      <c r="K23" s="28">
        <f>0.5*(Cv!J23+Cv!K23)*LN(LC!K23/LC!J23)</f>
        <v>3.9195134344205138E-3</v>
      </c>
      <c r="L23" s="28">
        <f>0.5*(Cv!K23+Cv!L23)*LN(LC!L23/LC!K23)</f>
        <v>6.8156114829557917E-4</v>
      </c>
      <c r="M23" s="28">
        <f>0.5*(Cv!L23+Cv!M23)*LN(LC!M23/LC!L23)</f>
        <v>6.7878051387721683E-3</v>
      </c>
      <c r="N23" s="28">
        <f>0.5*(Cv!M23+Cv!N23)*LN(LC!N23/LC!M23)</f>
        <v>1.8178202803624149E-3</v>
      </c>
      <c r="O23" s="28">
        <f>0.5*(Cv!N23+Cv!O23)*LN(LC!O23/LC!N23)</f>
        <v>1.7981032217786741E-3</v>
      </c>
      <c r="P23" s="28">
        <f>0.5*(Cv!O23+Cv!P23)*LN(LC!P23/LC!O23)</f>
        <v>5.9785568404362079E-3</v>
      </c>
      <c r="Q23" s="28">
        <f>0.5*(Cv!P23+Cv!Q23)*LN(LC!Q23/LC!P23)</f>
        <v>-5.8585696218654889E-3</v>
      </c>
      <c r="R23" s="28">
        <f>0.5*(Cv!Q23+Cv!R23)*LN(LC!R23/LC!Q23)</f>
        <v>-9.9764712928751657E-3</v>
      </c>
      <c r="S23" s="28">
        <f>0.5*(Cv!R23+Cv!S23)*LN(LC!S23/LC!R23)</f>
        <v>1.2563557364893292E-2</v>
      </c>
      <c r="T23" s="28">
        <f>0.5*(Cv!S23+Cv!T23)*LN(LC!T23/LC!S23)</f>
        <v>-2.7464171148259349E-3</v>
      </c>
      <c r="U23" s="28">
        <f>0.5*(Cv!T23+Cv!U23)*LN(LC!U23/LC!T23)</f>
        <v>1.9930993299516933E-2</v>
      </c>
      <c r="V23" s="28">
        <f>0.5*(Cv!U23+Cv!V23)*LN(LC!V23/LC!U23)</f>
        <v>-1.6131820328963202E-2</v>
      </c>
      <c r="W23" s="28">
        <f>0.5*(Cv!V23+Cv!W23)*LN(LC!W23/LC!V23)</f>
        <v>-4.2739828550573339E-3</v>
      </c>
      <c r="X23" s="28">
        <f>0.5*(Cv!W23+Cv!X23)*LN(LC!X23/LC!W23)</f>
        <v>-6.4486187042525503E-4</v>
      </c>
      <c r="Y23" s="28">
        <f>0.5*(Cv!X23+Cv!Y23)*LN(LC!Y23/LC!X23)</f>
        <v>1.8280665308831344E-2</v>
      </c>
      <c r="Z23" s="28">
        <f>0.5*(Cv!Y23+Cv!Z23)*LN(LC!Z23/LC!Y23)</f>
        <v>-3.7342727116947776E-3</v>
      </c>
      <c r="AA23" s="28">
        <f>0.5*(Cv!Z23+Cv!AA23)*LN(LC!AA23/LC!Z23)</f>
        <v>-8.891769761759984E-3</v>
      </c>
      <c r="AC23" s="28">
        <f t="shared" si="0"/>
        <v>4.6247124071035206E-3</v>
      </c>
      <c r="AD23" s="28">
        <f t="shared" si="1"/>
        <v>2.4088351874716829E-3</v>
      </c>
      <c r="AE23" s="28">
        <f t="shared" si="2"/>
        <v>9.0103530247350393E-4</v>
      </c>
      <c r="AF23" s="28">
        <f t="shared" si="3"/>
        <v>-7.7321777395095842E-4</v>
      </c>
      <c r="AG23" s="28">
        <f t="shared" si="4"/>
        <v>1.8848742784588607E-3</v>
      </c>
      <c r="AH23" s="28">
        <f t="shared" si="5"/>
        <v>1.6549352449725934E-3</v>
      </c>
      <c r="AI23" s="28">
        <f t="shared" si="6"/>
        <v>2.2356674570272366E-4</v>
      </c>
      <c r="AJ23" s="28">
        <f t="shared" si="7"/>
        <v>1.8026716717767532E-3</v>
      </c>
    </row>
    <row r="24" spans="1:36" x14ac:dyDescent="0.15">
      <c r="A24" s="8">
        <v>22</v>
      </c>
      <c r="B24" s="11" t="s">
        <v>161</v>
      </c>
      <c r="C24" s="28"/>
      <c r="D24" s="28">
        <f>0.5*(Cv!C24+Cv!D24)*LN(LC!D24/LC!C24)</f>
        <v>5.3042714117906009E-3</v>
      </c>
      <c r="E24" s="28">
        <f>0.5*(Cv!D24+Cv!E24)*LN(LC!E24/LC!D24)</f>
        <v>-3.7091786108777993E-3</v>
      </c>
      <c r="F24" s="28">
        <f>0.5*(Cv!E24+Cv!F24)*LN(LC!F24/LC!E24)</f>
        <v>-9.4430699214721032E-4</v>
      </c>
      <c r="G24" s="28">
        <f>0.5*(Cv!F24+Cv!G24)*LN(LC!G24/LC!F24)</f>
        <v>3.5447712446978067E-3</v>
      </c>
      <c r="H24" s="28">
        <f>0.5*(Cv!G24+Cv!H24)*LN(LC!H24/LC!G24)</f>
        <v>1.8813879460576111E-3</v>
      </c>
      <c r="I24" s="28">
        <f>0.5*(Cv!H24+Cv!I24)*LN(LC!I24/LC!H24)</f>
        <v>1.5447609807711594E-3</v>
      </c>
      <c r="J24" s="28">
        <f>0.5*(Cv!I24+Cv!J24)*LN(LC!J24/LC!I24)</f>
        <v>-2.8430629797166289E-3</v>
      </c>
      <c r="K24" s="28">
        <f>0.5*(Cv!J24+Cv!K24)*LN(LC!K24/LC!J24)</f>
        <v>5.0827244028282259E-3</v>
      </c>
      <c r="L24" s="28">
        <f>0.5*(Cv!K24+Cv!L24)*LN(LC!L24/LC!K24)</f>
        <v>2.2391811130768736E-3</v>
      </c>
      <c r="M24" s="28">
        <f>0.5*(Cv!L24+Cv!M24)*LN(LC!M24/LC!L24)</f>
        <v>8.4035840887397798E-3</v>
      </c>
      <c r="N24" s="28">
        <f>0.5*(Cv!M24+Cv!N24)*LN(LC!N24/LC!M24)</f>
        <v>3.1439113361884279E-3</v>
      </c>
      <c r="O24" s="28">
        <f>0.5*(Cv!N24+Cv!O24)*LN(LC!O24/LC!N24)</f>
        <v>2.5557054950029671E-3</v>
      </c>
      <c r="P24" s="28">
        <f>0.5*(Cv!O24+Cv!P24)*LN(LC!P24/LC!O24)</f>
        <v>2.8313396869787226E-3</v>
      </c>
      <c r="Q24" s="28">
        <f>0.5*(Cv!P24+Cv!Q24)*LN(LC!Q24/LC!P24)</f>
        <v>-7.0145387943963012E-3</v>
      </c>
      <c r="R24" s="28">
        <f>0.5*(Cv!Q24+Cv!R24)*LN(LC!R24/LC!Q24)</f>
        <v>-9.6483708023440643E-3</v>
      </c>
      <c r="S24" s="28">
        <f>0.5*(Cv!R24+Cv!S24)*LN(LC!S24/LC!R24)</f>
        <v>9.6505908117801974E-3</v>
      </c>
      <c r="T24" s="28">
        <f>0.5*(Cv!S24+Cv!T24)*LN(LC!T24/LC!S24)</f>
        <v>-3.2228618827931624E-3</v>
      </c>
      <c r="U24" s="28">
        <f>0.5*(Cv!T24+Cv!U24)*LN(LC!U24/LC!T24)</f>
        <v>1.882085370142584E-2</v>
      </c>
      <c r="V24" s="28">
        <f>0.5*(Cv!U24+Cv!V24)*LN(LC!V24/LC!U24)</f>
        <v>-1.728686496521473E-2</v>
      </c>
      <c r="W24" s="28">
        <f>0.5*(Cv!V24+Cv!W24)*LN(LC!W24/LC!V24)</f>
        <v>-5.86884863920277E-3</v>
      </c>
      <c r="X24" s="28">
        <f>0.5*(Cv!W24+Cv!X24)*LN(LC!X24/LC!W24)</f>
        <v>1.1662901277523586E-3</v>
      </c>
      <c r="Y24" s="28">
        <f>0.5*(Cv!X24+Cv!Y24)*LN(LC!Y24/LC!X24)</f>
        <v>1.8816625055540579E-2</v>
      </c>
      <c r="Z24" s="28">
        <f>0.5*(Cv!Y24+Cv!Z24)*LN(LC!Z24/LC!Y24)</f>
        <v>-2.3258002444041317E-3</v>
      </c>
      <c r="AA24" s="28">
        <f>0.5*(Cv!Z24+Cv!AA24)*LN(LC!AA24/LC!Z24)</f>
        <v>-1.3150670874851793E-2</v>
      </c>
      <c r="AC24" s="28">
        <f t="shared" si="0"/>
        <v>4.6348691370031342E-4</v>
      </c>
      <c r="AD24" s="28">
        <f t="shared" si="1"/>
        <v>3.2052675922233354E-3</v>
      </c>
      <c r="AE24" s="28">
        <f t="shared" si="2"/>
        <v>-3.250547205956956E-4</v>
      </c>
      <c r="AF24" s="28">
        <f t="shared" si="3"/>
        <v>-1.2782863316064927E-3</v>
      </c>
      <c r="AG24" s="28">
        <f t="shared" si="4"/>
        <v>1.1133846454282181E-3</v>
      </c>
      <c r="AH24" s="28">
        <f t="shared" si="5"/>
        <v>1.44010643581382E-3</v>
      </c>
      <c r="AI24" s="28">
        <f t="shared" si="6"/>
        <v>-3.8140971521847633E-4</v>
      </c>
      <c r="AJ24" s="28">
        <f t="shared" si="7"/>
        <v>5.9422700890834586E-4</v>
      </c>
    </row>
    <row r="25" spans="1:36" x14ac:dyDescent="0.15">
      <c r="A25" s="8">
        <v>23</v>
      </c>
      <c r="B25" s="11" t="s">
        <v>162</v>
      </c>
      <c r="C25" s="28"/>
      <c r="D25" s="28">
        <f>0.5*(Cv!C25+Cv!D25)*LN(LC!D25/LC!C25)</f>
        <v>2.4644518441111741E-3</v>
      </c>
      <c r="E25" s="28">
        <f>0.5*(Cv!D25+Cv!E25)*LN(LC!E25/LC!D25)</f>
        <v>1.708838538184115E-3</v>
      </c>
      <c r="F25" s="28">
        <f>0.5*(Cv!E25+Cv!F25)*LN(LC!F25/LC!E25)</f>
        <v>4.320985337089148E-4</v>
      </c>
      <c r="G25" s="28">
        <f>0.5*(Cv!F25+Cv!G25)*LN(LC!G25/LC!F25)</f>
        <v>1.6251130776813018E-3</v>
      </c>
      <c r="H25" s="28">
        <f>0.5*(Cv!G25+Cv!H25)*LN(LC!H25/LC!G25)</f>
        <v>3.1119500627090251E-3</v>
      </c>
      <c r="I25" s="28">
        <f>0.5*(Cv!H25+Cv!I25)*LN(LC!I25/LC!H25)</f>
        <v>5.164843297680472E-3</v>
      </c>
      <c r="J25" s="28">
        <f>0.5*(Cv!I25+Cv!J25)*LN(LC!J25/LC!I25)</f>
        <v>5.0598343075028314E-3</v>
      </c>
      <c r="K25" s="28">
        <f>0.5*(Cv!J25+Cv!K25)*LN(LC!K25/LC!J25)</f>
        <v>6.593695989023202E-3</v>
      </c>
      <c r="L25" s="28">
        <f>0.5*(Cv!K25+Cv!L25)*LN(LC!L25/LC!K25)</f>
        <v>8.4724540191206711E-3</v>
      </c>
      <c r="M25" s="28">
        <f>0.5*(Cv!L25+Cv!M25)*LN(LC!M25/LC!L25)</f>
        <v>3.3977480514502593E-3</v>
      </c>
      <c r="N25" s="28">
        <f>0.5*(Cv!M25+Cv!N25)*LN(LC!N25/LC!M25)</f>
        <v>3.0439098718545005E-3</v>
      </c>
      <c r="O25" s="28">
        <f>0.5*(Cv!N25+Cv!O25)*LN(LC!O25/LC!N25)</f>
        <v>1.2174009083018404E-3</v>
      </c>
      <c r="P25" s="28">
        <f>0.5*(Cv!O25+Cv!P25)*LN(LC!P25/LC!O25)</f>
        <v>-1.5609216348582142E-3</v>
      </c>
      <c r="Q25" s="28">
        <f>0.5*(Cv!P25+Cv!Q25)*LN(LC!Q25/LC!P25)</f>
        <v>-1.3068220298493628E-2</v>
      </c>
      <c r="R25" s="28">
        <f>0.5*(Cv!Q25+Cv!R25)*LN(LC!R25/LC!Q25)</f>
        <v>-6.4092566443091107E-3</v>
      </c>
      <c r="S25" s="28">
        <f>0.5*(Cv!R25+Cv!S25)*LN(LC!S25/LC!R25)</f>
        <v>9.8790265935291312E-3</v>
      </c>
      <c r="T25" s="28">
        <f>0.5*(Cv!S25+Cv!T25)*LN(LC!T25/LC!S25)</f>
        <v>-3.2883057454131991E-3</v>
      </c>
      <c r="U25" s="28">
        <f>0.5*(Cv!T25+Cv!U25)*LN(LC!U25/LC!T25)</f>
        <v>5.7241929486153828E-3</v>
      </c>
      <c r="V25" s="28">
        <f>0.5*(Cv!U25+Cv!V25)*LN(LC!V25/LC!U25)</f>
        <v>-1.502488167877027E-2</v>
      </c>
      <c r="W25" s="28">
        <f>0.5*(Cv!V25+Cv!W25)*LN(LC!W25/LC!V25)</f>
        <v>-7.4382137980210997E-3</v>
      </c>
      <c r="X25" s="28">
        <f>0.5*(Cv!W25+Cv!X25)*LN(LC!X25/LC!W25)</f>
        <v>-6.4925645099704393E-3</v>
      </c>
      <c r="Y25" s="28">
        <f>0.5*(Cv!X25+Cv!Y25)*LN(LC!Y25/LC!X25)</f>
        <v>2.0909071213081387E-2</v>
      </c>
      <c r="Z25" s="28">
        <f>0.5*(Cv!Y25+Cv!Z25)*LN(LC!Z25/LC!Y25)</f>
        <v>-9.548088726601605E-3</v>
      </c>
      <c r="AA25" s="28">
        <f>0.5*(Cv!Z25+Cv!AA25)*LN(LC!AA25/LC!Z25)</f>
        <v>-4.0152922851935616E-3</v>
      </c>
      <c r="AC25" s="28">
        <f t="shared" si="0"/>
        <v>2.4085687019927658E-3</v>
      </c>
      <c r="AD25" s="28">
        <f t="shared" si="1"/>
        <v>5.3135284477902923E-3</v>
      </c>
      <c r="AE25" s="28">
        <f t="shared" si="2"/>
        <v>-1.9883942151659962E-3</v>
      </c>
      <c r="AF25" s="28">
        <f t="shared" si="3"/>
        <v>-5.3039545567119244E-3</v>
      </c>
      <c r="AG25" s="28">
        <f t="shared" si="4"/>
        <v>2.44856340042874E-3</v>
      </c>
      <c r="AH25" s="28">
        <f t="shared" si="5"/>
        <v>1.6625671163121481E-3</v>
      </c>
      <c r="AI25" s="28">
        <f t="shared" si="6"/>
        <v>-2.3967603227841756E-3</v>
      </c>
      <c r="AJ25" s="28">
        <f t="shared" si="7"/>
        <v>4.1280139525269171E-4</v>
      </c>
    </row>
    <row r="26" spans="1:36" x14ac:dyDescent="0.15">
      <c r="A26" s="8">
        <v>24</v>
      </c>
      <c r="B26" s="11" t="s">
        <v>163</v>
      </c>
      <c r="C26" s="28"/>
      <c r="D26" s="28">
        <f>0.5*(Cv!C26+Cv!D26)*LN(LC!D26/LC!C26)</f>
        <v>1.0350198785693076E-2</v>
      </c>
      <c r="E26" s="28">
        <f>0.5*(Cv!D26+Cv!E26)*LN(LC!E26/LC!D26)</f>
        <v>-5.1997717819778676E-3</v>
      </c>
      <c r="F26" s="28">
        <f>0.5*(Cv!E26+Cv!F26)*LN(LC!F26/LC!E26)</f>
        <v>-6.196619735653869E-3</v>
      </c>
      <c r="G26" s="28">
        <f>0.5*(Cv!F26+Cv!G26)*LN(LC!G26/LC!F26)</f>
        <v>2.8554647693343517E-3</v>
      </c>
      <c r="H26" s="28">
        <f>0.5*(Cv!G26+Cv!H26)*LN(LC!H26/LC!G26)</f>
        <v>2.2144927404268199E-3</v>
      </c>
      <c r="I26" s="28">
        <f>0.5*(Cv!H26+Cv!I26)*LN(LC!I26/LC!H26)</f>
        <v>7.7834629508109019E-3</v>
      </c>
      <c r="J26" s="28">
        <f>0.5*(Cv!I26+Cv!J26)*LN(LC!J26/LC!I26)</f>
        <v>-7.9050814272891741E-3</v>
      </c>
      <c r="K26" s="28">
        <f>0.5*(Cv!J26+Cv!K26)*LN(LC!K26/LC!J26)</f>
        <v>1.577262001820787E-2</v>
      </c>
      <c r="L26" s="28">
        <f>0.5*(Cv!K26+Cv!L26)*LN(LC!L26/LC!K26)</f>
        <v>1.3846547173391443E-2</v>
      </c>
      <c r="M26" s="28">
        <f>0.5*(Cv!L26+Cv!M26)*LN(LC!M26/LC!L26)</f>
        <v>6.7764157089855986E-3</v>
      </c>
      <c r="N26" s="28">
        <f>0.5*(Cv!M26+Cv!N26)*LN(LC!N26/LC!M26)</f>
        <v>4.592228316085847E-3</v>
      </c>
      <c r="O26" s="28">
        <f>0.5*(Cv!N26+Cv!O26)*LN(LC!O26/LC!N26)</f>
        <v>6.3645863761755527E-3</v>
      </c>
      <c r="P26" s="28">
        <f>0.5*(Cv!O26+Cv!P26)*LN(LC!P26/LC!O26)</f>
        <v>-1.6806613315553397E-2</v>
      </c>
      <c r="Q26" s="28"/>
      <c r="R26" s="28"/>
      <c r="S26" s="28">
        <f>0.5*(Cv!R26+Cv!S26)*LN(LC!S26/LC!R26)</f>
        <v>2.7512693555766379E-2</v>
      </c>
      <c r="T26" s="28">
        <f>0.5*(Cv!S26+Cv!T26)*LN(LC!T26/LC!S26)</f>
        <v>1.0828037409460889E-2</v>
      </c>
      <c r="U26" s="28">
        <f>0.5*(Cv!T26+Cv!U26)*LN(LC!U26/LC!T26)</f>
        <v>2.447822181088978E-2</v>
      </c>
      <c r="V26" s="28">
        <f>0.5*(Cv!U26+Cv!V26)*LN(LC!V26/LC!U26)</f>
        <v>-1.7108604859452287E-2</v>
      </c>
      <c r="W26" s="28">
        <f>0.5*(Cv!V26+Cv!W26)*LN(LC!W26/LC!V26)</f>
        <v>4.0876567123428117E-3</v>
      </c>
      <c r="X26" s="28">
        <f>0.5*(Cv!W26+Cv!X26)*LN(LC!X26/LC!W26)</f>
        <v>-3.4366656260740535E-3</v>
      </c>
      <c r="Y26" s="28">
        <f>0.5*(Cv!X26+Cv!Y26)*LN(LC!Y26/LC!X26)</f>
        <v>3.4099661441675186E-2</v>
      </c>
      <c r="Z26" s="28">
        <f>0.5*(Cv!Y26+Cv!Z26)*LN(LC!Z26/LC!Y26)</f>
        <v>-1.5459874277011098E-2</v>
      </c>
      <c r="AA26" s="28">
        <f>0.5*(Cv!Z26+Cv!AA26)*LN(LC!AA26/LC!Z26)</f>
        <v>-8.0013156921899063E-3</v>
      </c>
      <c r="AC26" s="28">
        <f t="shared" si="0"/>
        <v>2.9140578858806736E-4</v>
      </c>
      <c r="AD26" s="28">
        <f t="shared" si="1"/>
        <v>6.616545957876317E-3</v>
      </c>
      <c r="AE26" s="28">
        <f t="shared" si="2"/>
        <v>5.6902222054628455E-3</v>
      </c>
      <c r="AF26" s="28">
        <f t="shared" si="3"/>
        <v>3.769729089433428E-3</v>
      </c>
      <c r="AG26" s="28">
        <f t="shared" si="4"/>
        <v>3.5461571574913931E-3</v>
      </c>
      <c r="AH26" s="28">
        <f t="shared" si="5"/>
        <v>6.2691745507212652E-3</v>
      </c>
      <c r="AI26" s="28">
        <f t="shared" si="6"/>
        <v>3.6858896149551653E-3</v>
      </c>
      <c r="AJ26" s="28">
        <f t="shared" si="7"/>
        <v>3.8617877270643703E-3</v>
      </c>
    </row>
    <row r="27" spans="1:36" x14ac:dyDescent="0.15">
      <c r="A27" s="8">
        <v>25</v>
      </c>
      <c r="B27" s="11" t="s">
        <v>164</v>
      </c>
      <c r="C27" s="28"/>
      <c r="D27" s="28">
        <f>0.5*(Cv!C27+Cv!D27)*LN(LC!D27/LC!C27)</f>
        <v>8.273089136359409E-3</v>
      </c>
      <c r="E27" s="28">
        <f>0.5*(Cv!D27+Cv!E27)*LN(LC!E27/LC!D27)</f>
        <v>-7.2402713916081322E-4</v>
      </c>
      <c r="F27" s="28">
        <f>0.5*(Cv!E27+Cv!F27)*LN(LC!F27/LC!E27)</f>
        <v>1.0740690122057019E-3</v>
      </c>
      <c r="G27" s="28">
        <f>0.5*(Cv!F27+Cv!G27)*LN(LC!G27/LC!F27)</f>
        <v>4.9452109557360886E-3</v>
      </c>
      <c r="H27" s="28">
        <f>0.5*(Cv!G27+Cv!H27)*LN(LC!H27/LC!G27)</f>
        <v>2.0774571297060805E-3</v>
      </c>
      <c r="I27" s="28">
        <f>0.5*(Cv!H27+Cv!I27)*LN(LC!I27/LC!H27)</f>
        <v>5.4938043080998032E-3</v>
      </c>
      <c r="J27" s="28">
        <f>0.5*(Cv!I27+Cv!J27)*LN(LC!J27/LC!I27)</f>
        <v>-1.9227247123104261E-3</v>
      </c>
      <c r="K27" s="28">
        <f>0.5*(Cv!J27+Cv!K27)*LN(LC!K27/LC!J27)</f>
        <v>6.6435392668725895E-3</v>
      </c>
      <c r="L27" s="28">
        <f>0.5*(Cv!K27+Cv!L27)*LN(LC!L27/LC!K27)</f>
        <v>4.5042387073411195E-3</v>
      </c>
      <c r="M27" s="28">
        <f>0.5*(Cv!L27+Cv!M27)*LN(LC!M27/LC!L27)</f>
        <v>2.4235733449771246E-3</v>
      </c>
      <c r="N27" s="28">
        <f>0.5*(Cv!M27+Cv!N27)*LN(LC!N27/LC!M27)</f>
        <v>-3.0541760338350505E-4</v>
      </c>
      <c r="O27" s="28">
        <f>0.5*(Cv!N27+Cv!O27)*LN(LC!O27/LC!N27)</f>
        <v>5.5535685205857169E-3</v>
      </c>
      <c r="P27" s="28">
        <f>0.5*(Cv!O27+Cv!P27)*LN(LC!P27/LC!O27)</f>
        <v>7.6670565052147199E-4</v>
      </c>
      <c r="Q27" s="28">
        <f>0.5*(Cv!P27+Cv!Q27)*LN(LC!Q27/LC!P27)</f>
        <v>-3.0110185683716061E-3</v>
      </c>
      <c r="R27" s="28">
        <f>0.5*(Cv!Q27+Cv!R27)*LN(LC!R27/LC!Q27)</f>
        <v>6.6124519492946083E-3</v>
      </c>
      <c r="S27" s="28">
        <f>0.5*(Cv!R27+Cv!S27)*LN(LC!S27/LC!R27)</f>
        <v>2.8173215829392141E-3</v>
      </c>
      <c r="T27" s="28">
        <f>0.5*(Cv!S27+Cv!T27)*LN(LC!T27/LC!S27)</f>
        <v>5.3717482001821252E-3</v>
      </c>
      <c r="U27" s="28">
        <f>0.5*(Cv!T27+Cv!U27)*LN(LC!U27/LC!T27)</f>
        <v>1.1509762552317735E-2</v>
      </c>
      <c r="V27" s="28">
        <f>0.5*(Cv!U27+Cv!V27)*LN(LC!V27/LC!U27)</f>
        <v>-3.2705232200915609E-3</v>
      </c>
      <c r="W27" s="28">
        <f>0.5*(Cv!V27+Cv!W27)*LN(LC!W27/LC!V27)</f>
        <v>-5.0853401037949351E-3</v>
      </c>
      <c r="X27" s="28">
        <f>0.5*(Cv!W27+Cv!X27)*LN(LC!X27/LC!W27)</f>
        <v>1.0497682290870726E-2</v>
      </c>
      <c r="Y27" s="28">
        <f>0.5*(Cv!X27+Cv!Y27)*LN(LC!Y27/LC!X27)</f>
        <v>-5.7410369227512848E-3</v>
      </c>
      <c r="Z27" s="28">
        <f>0.5*(Cv!Y27+Cv!Z27)*LN(LC!Z27/LC!Y27)</f>
        <v>5.8561555459894239E-3</v>
      </c>
      <c r="AA27" s="28">
        <f>0.5*(Cv!Z27+Cv!AA27)*LN(LC!AA27/LC!Z27)</f>
        <v>-3.4722900561700827E-3</v>
      </c>
      <c r="AC27" s="28">
        <f t="shared" si="0"/>
        <v>2.573302853317372E-3</v>
      </c>
      <c r="AD27" s="28">
        <f t="shared" si="1"/>
        <v>2.268641800699381E-3</v>
      </c>
      <c r="AE27" s="28">
        <f t="shared" si="2"/>
        <v>2.5478058269938807E-3</v>
      </c>
      <c r="AF27" s="28">
        <f t="shared" si="3"/>
        <v>3.804665943896818E-3</v>
      </c>
      <c r="AG27" s="28">
        <f t="shared" si="4"/>
        <v>-1.119057144310648E-3</v>
      </c>
      <c r="AH27" s="28">
        <f t="shared" si="5"/>
        <v>2.4082238138466308E-3</v>
      </c>
      <c r="AI27" s="28">
        <f t="shared" si="6"/>
        <v>1.9582697858190183E-3</v>
      </c>
      <c r="AJ27" s="28">
        <f t="shared" si="7"/>
        <v>2.2876048126784913E-3</v>
      </c>
    </row>
    <row r="28" spans="1:36" x14ac:dyDescent="0.15">
      <c r="A28" s="8">
        <v>26</v>
      </c>
      <c r="B28" s="11" t="s">
        <v>165</v>
      </c>
      <c r="C28" s="28"/>
      <c r="D28" s="28">
        <f>0.5*(Cv!C28+Cv!D28)*LN(LC!D28/LC!C28)</f>
        <v>1.1328990927678017E-2</v>
      </c>
      <c r="E28" s="28">
        <f>0.5*(Cv!D28+Cv!E28)*LN(LC!E28/LC!D28)</f>
        <v>-8.6247345835484724E-4</v>
      </c>
      <c r="F28" s="28">
        <f>0.5*(Cv!E28+Cv!F28)*LN(LC!F28/LC!E28)</f>
        <v>3.6961955515659719E-3</v>
      </c>
      <c r="G28" s="28">
        <f>0.5*(Cv!F28+Cv!G28)*LN(LC!G28/LC!F28)</f>
        <v>6.8170691568193217E-3</v>
      </c>
      <c r="H28" s="28">
        <f>0.5*(Cv!G28+Cv!H28)*LN(LC!H28/LC!G28)</f>
        <v>4.6990753576269789E-3</v>
      </c>
      <c r="I28" s="28">
        <f>0.5*(Cv!H28+Cv!I28)*LN(LC!I28/LC!H28)</f>
        <v>9.38991648461804E-3</v>
      </c>
      <c r="J28" s="28">
        <f>0.5*(Cv!I28+Cv!J28)*LN(LC!J28/LC!I28)</f>
        <v>-1.8891120455925879E-4</v>
      </c>
      <c r="K28" s="28">
        <f>0.5*(Cv!J28+Cv!K28)*LN(LC!K28/LC!J28)</f>
        <v>9.8428324014829763E-3</v>
      </c>
      <c r="L28" s="28">
        <f>0.5*(Cv!K28+Cv!L28)*LN(LC!L28/LC!K28)</f>
        <v>6.1925727464222065E-3</v>
      </c>
      <c r="M28" s="28">
        <f>0.5*(Cv!L28+Cv!M28)*LN(LC!M28/LC!L28)</f>
        <v>3.7377613074721823E-3</v>
      </c>
      <c r="N28" s="28">
        <f>0.5*(Cv!M28+Cv!N28)*LN(LC!N28/LC!M28)</f>
        <v>3.5680811773179397E-3</v>
      </c>
      <c r="O28" s="28">
        <f>0.5*(Cv!N28+Cv!O28)*LN(LC!O28/LC!N28)</f>
        <v>4.6948130703126593E-3</v>
      </c>
      <c r="P28" s="28">
        <f>0.5*(Cv!O28+Cv!P28)*LN(LC!P28/LC!O28)</f>
        <v>-2.0991350006340612E-3</v>
      </c>
      <c r="Q28" s="28">
        <f>0.5*(Cv!P28+Cv!Q28)*LN(LC!Q28/LC!P28)</f>
        <v>-7.2620714201132152E-3</v>
      </c>
      <c r="R28" s="28">
        <f>0.5*(Cv!Q28+Cv!R28)*LN(LC!R28/LC!Q28)</f>
        <v>4.5308552323991792E-3</v>
      </c>
      <c r="S28" s="28">
        <f>0.5*(Cv!R28+Cv!S28)*LN(LC!S28/LC!R28)</f>
        <v>1.9679519946653361E-3</v>
      </c>
      <c r="T28" s="28">
        <f>0.5*(Cv!S28+Cv!T28)*LN(LC!T28/LC!S28)</f>
        <v>5.4920038069206385E-3</v>
      </c>
      <c r="U28" s="28">
        <f>0.5*(Cv!T28+Cv!U28)*LN(LC!U28/LC!T28)</f>
        <v>9.5760243918506117E-3</v>
      </c>
      <c r="V28" s="28">
        <f>0.5*(Cv!U28+Cv!V28)*LN(LC!V28/LC!U28)</f>
        <v>-8.8250706062683957E-3</v>
      </c>
      <c r="W28" s="28">
        <f>0.5*(Cv!V28+Cv!W28)*LN(LC!W28/LC!V28)</f>
        <v>-9.0167293242598805E-3</v>
      </c>
      <c r="X28" s="28">
        <f>0.5*(Cv!W28+Cv!X28)*LN(LC!X28/LC!W28)</f>
        <v>6.0950793075636766E-3</v>
      </c>
      <c r="Y28" s="28">
        <f>0.5*(Cv!X28+Cv!Y28)*LN(LC!Y28/LC!X28)</f>
        <v>-5.1635253776784367E-3</v>
      </c>
      <c r="Z28" s="28">
        <f>0.5*(Cv!Y28+Cv!Z28)*LN(LC!Z28/LC!Y28)</f>
        <v>6.2343320776746015E-3</v>
      </c>
      <c r="AA28" s="28">
        <f>0.5*(Cv!Z28+Cv!AA28)*LN(LC!AA28/LC!Z28)</f>
        <v>-3.9421835134092007E-3</v>
      </c>
      <c r="AC28" s="28">
        <f t="shared" si="0"/>
        <v>4.7479566184550929E-3</v>
      </c>
      <c r="AD28" s="28">
        <f t="shared" si="1"/>
        <v>4.6304672856272095E-3</v>
      </c>
      <c r="AE28" s="28">
        <f t="shared" si="2"/>
        <v>3.6648277532597975E-4</v>
      </c>
      <c r="AF28" s="28">
        <f t="shared" si="3"/>
        <v>6.6426151516133013E-4</v>
      </c>
      <c r="AG28" s="28">
        <f t="shared" si="4"/>
        <v>-9.5712560447101195E-4</v>
      </c>
      <c r="AH28" s="28">
        <f t="shared" si="5"/>
        <v>2.4984750304765948E-3</v>
      </c>
      <c r="AI28" s="28">
        <f t="shared" si="6"/>
        <v>5.6241345299201835E-5</v>
      </c>
      <c r="AJ28" s="28">
        <f t="shared" si="7"/>
        <v>2.1380201808450013E-3</v>
      </c>
    </row>
    <row r="29" spans="1:36" x14ac:dyDescent="0.15">
      <c r="A29" s="8">
        <v>27</v>
      </c>
      <c r="B29" s="11" t="s">
        <v>166</v>
      </c>
      <c r="C29" s="28"/>
      <c r="D29" s="28">
        <f>0.5*(Cv!C29+Cv!D29)*LN(LC!D29/LC!C29)</f>
        <v>1.0249987850629956E-2</v>
      </c>
      <c r="E29" s="28">
        <f>0.5*(Cv!D29+Cv!E29)*LN(LC!E29/LC!D29)</f>
        <v>3.4547984629995556E-3</v>
      </c>
      <c r="F29" s="28">
        <f>0.5*(Cv!E29+Cv!F29)*LN(LC!F29/LC!E29)</f>
        <v>2.2703431987157389E-3</v>
      </c>
      <c r="G29" s="28">
        <f>0.5*(Cv!F29+Cv!G29)*LN(LC!G29/LC!F29)</f>
        <v>1.0000178141465674E-2</v>
      </c>
      <c r="H29" s="28">
        <f>0.5*(Cv!G29+Cv!H29)*LN(LC!H29/LC!G29)</f>
        <v>2.4702016114174787E-3</v>
      </c>
      <c r="I29" s="28">
        <f>0.5*(Cv!H29+Cv!I29)*LN(LC!I29/LC!H29)</f>
        <v>7.4601291585150963E-3</v>
      </c>
      <c r="J29" s="28">
        <f>0.5*(Cv!I29+Cv!J29)*LN(LC!J29/LC!I29)</f>
        <v>2.9662592350428074E-3</v>
      </c>
      <c r="K29" s="28">
        <f>0.5*(Cv!J29+Cv!K29)*LN(LC!K29/LC!J29)</f>
        <v>1.5906564980506598E-2</v>
      </c>
      <c r="L29" s="28">
        <f>0.5*(Cv!K29+Cv!L29)*LN(LC!L29/LC!K29)</f>
        <v>5.9933253343748419E-3</v>
      </c>
      <c r="M29" s="28">
        <f>0.5*(Cv!L29+Cv!M29)*LN(LC!M29/LC!L29)</f>
        <v>7.0050077671978024E-3</v>
      </c>
      <c r="N29" s="28">
        <f>0.5*(Cv!M29+Cv!N29)*LN(LC!N29/LC!M29)</f>
        <v>3.9083631026763854E-3</v>
      </c>
      <c r="O29" s="28">
        <f>0.5*(Cv!N29+Cv!O29)*LN(LC!O29/LC!N29)</f>
        <v>1.0040897727029504E-2</v>
      </c>
      <c r="P29" s="28">
        <f>0.5*(Cv!O29+Cv!P29)*LN(LC!P29/LC!O29)</f>
        <v>5.4941090502524015E-5</v>
      </c>
      <c r="Q29" s="28">
        <f>0.5*(Cv!P29+Cv!Q29)*LN(LC!Q29/LC!P29)</f>
        <v>-4.0367882160549842E-3</v>
      </c>
      <c r="R29" s="28">
        <f>0.5*(Cv!Q29+Cv!R29)*LN(LC!R29/LC!Q29)</f>
        <v>6.6572728927745267E-3</v>
      </c>
      <c r="S29" s="28">
        <f>0.5*(Cv!R29+Cv!S29)*LN(LC!S29/LC!R29)</f>
        <v>6.9886261100290557E-3</v>
      </c>
      <c r="T29" s="28">
        <f>0.5*(Cv!S29+Cv!T29)*LN(LC!T29/LC!S29)</f>
        <v>3.3838678653666044E-3</v>
      </c>
      <c r="U29" s="28">
        <f>0.5*(Cv!T29+Cv!U29)*LN(LC!U29/LC!T29)</f>
        <v>1.4592047779887643E-2</v>
      </c>
      <c r="V29" s="28">
        <f>0.5*(Cv!U29+Cv!V29)*LN(LC!V29/LC!U29)</f>
        <v>-5.8753485154783595E-3</v>
      </c>
      <c r="W29" s="28">
        <f>0.5*(Cv!V29+Cv!W29)*LN(LC!W29/LC!V29)</f>
        <v>-1.1983453492606337E-2</v>
      </c>
      <c r="X29" s="28">
        <f>0.5*(Cv!W29+Cv!X29)*LN(LC!X29/LC!W29)</f>
        <v>1.6834927922254481E-2</v>
      </c>
      <c r="Y29" s="28">
        <f>0.5*(Cv!X29+Cv!Y29)*LN(LC!Y29/LC!X29)</f>
        <v>-9.6062040866035422E-3</v>
      </c>
      <c r="Z29" s="28">
        <f>0.5*(Cv!Y29+Cv!Z29)*LN(LC!Z29/LC!Y29)</f>
        <v>8.8516752228486716E-3</v>
      </c>
      <c r="AA29" s="28">
        <f>0.5*(Cv!Z29+Cv!AA29)*LN(LC!AA29/LC!Z29)</f>
        <v>-7.0715930524586374E-3</v>
      </c>
      <c r="AC29" s="28">
        <f t="shared" si="0"/>
        <v>5.1311301146227083E-3</v>
      </c>
      <c r="AD29" s="28">
        <f t="shared" si="1"/>
        <v>7.1559040839596867E-3</v>
      </c>
      <c r="AE29" s="28">
        <f t="shared" si="2"/>
        <v>3.9409899208561246E-3</v>
      </c>
      <c r="AF29" s="28">
        <f t="shared" si="3"/>
        <v>3.3904083118848059E-3</v>
      </c>
      <c r="AG29" s="28">
        <f t="shared" si="4"/>
        <v>-2.6087073054045025E-3</v>
      </c>
      <c r="AH29" s="28">
        <f t="shared" si="5"/>
        <v>5.5484470024079061E-3</v>
      </c>
      <c r="AI29" s="28">
        <f t="shared" si="6"/>
        <v>1.1407399554013151E-3</v>
      </c>
      <c r="AJ29" s="28">
        <f t="shared" si="7"/>
        <v>3.9246104452349195E-3</v>
      </c>
    </row>
    <row r="30" spans="1:36" x14ac:dyDescent="0.15">
      <c r="A30" s="8">
        <v>28</v>
      </c>
      <c r="B30" s="11" t="s">
        <v>167</v>
      </c>
      <c r="C30" s="28"/>
      <c r="D30" s="28">
        <f>0.5*(Cv!C30+Cv!D30)*LN(LC!D30/LC!C30)</f>
        <v>1.1046130529364751E-2</v>
      </c>
      <c r="E30" s="28">
        <f>0.5*(Cv!D30+Cv!E30)*LN(LC!E30/LC!D30)</f>
        <v>2.5967110918117381E-3</v>
      </c>
      <c r="F30" s="28">
        <f>0.5*(Cv!E30+Cv!F30)*LN(LC!F30/LC!E30)</f>
        <v>3.1323809408406482E-3</v>
      </c>
      <c r="G30" s="28">
        <f>0.5*(Cv!F30+Cv!G30)*LN(LC!G30/LC!F30)</f>
        <v>9.3419067653613512E-3</v>
      </c>
      <c r="H30" s="28">
        <f>0.5*(Cv!G30+Cv!H30)*LN(LC!H30/LC!G30)</f>
        <v>4.4547851426259069E-3</v>
      </c>
      <c r="I30" s="28">
        <f>0.5*(Cv!H30+Cv!I30)*LN(LC!I30/LC!H30)</f>
        <v>8.3268645813197248E-3</v>
      </c>
      <c r="J30" s="28">
        <f>0.5*(Cv!I30+Cv!J30)*LN(LC!J30/LC!I30)</f>
        <v>9.9424865549344586E-4</v>
      </c>
      <c r="K30" s="28">
        <f>0.5*(Cv!J30+Cv!K30)*LN(LC!K30/LC!J30)</f>
        <v>1.1199229344061989E-2</v>
      </c>
      <c r="L30" s="28">
        <f>0.5*(Cv!K30+Cv!L30)*LN(LC!L30/LC!K30)</f>
        <v>5.7451020251781185E-3</v>
      </c>
      <c r="M30" s="28">
        <f>0.5*(Cv!L30+Cv!M30)*LN(LC!M30/LC!L30)</f>
        <v>3.5196428295134236E-3</v>
      </c>
      <c r="N30" s="28">
        <f>0.5*(Cv!M30+Cv!N30)*LN(LC!N30/LC!M30)</f>
        <v>2.8884608444843616E-3</v>
      </c>
      <c r="O30" s="28">
        <f>0.5*(Cv!N30+Cv!O30)*LN(LC!O30/LC!N30)</f>
        <v>8.4116827700897734E-3</v>
      </c>
      <c r="P30" s="28">
        <f>0.5*(Cv!O30+Cv!P30)*LN(LC!P30/LC!O30)</f>
        <v>2.4266729299541353E-3</v>
      </c>
      <c r="Q30" s="28">
        <f>0.5*(Cv!P30+Cv!Q30)*LN(LC!Q30/LC!P30)</f>
        <v>-1.5489918082657475E-3</v>
      </c>
      <c r="R30" s="28">
        <f>0.5*(Cv!Q30+Cv!R30)*LN(LC!R30/LC!Q30)</f>
        <v>1.0322293697475858E-2</v>
      </c>
      <c r="S30" s="28">
        <f>0.5*(Cv!R30+Cv!S30)*LN(LC!S30/LC!R30)</f>
        <v>4.8692822271626766E-3</v>
      </c>
      <c r="T30" s="28">
        <f>0.5*(Cv!S30+Cv!T30)*LN(LC!T30/LC!S30)</f>
        <v>4.5648673745653642E-3</v>
      </c>
      <c r="U30" s="28">
        <f>0.5*(Cv!T30+Cv!U30)*LN(LC!U30/LC!T30)</f>
        <v>1.1093679484519052E-2</v>
      </c>
      <c r="V30" s="28">
        <f>0.5*(Cv!U30+Cv!V30)*LN(LC!V30/LC!U30)</f>
        <v>-4.9935419880053882E-3</v>
      </c>
      <c r="W30" s="28">
        <f>0.5*(Cv!V30+Cv!W30)*LN(LC!W30/LC!V30)</f>
        <v>-8.343729370355055E-3</v>
      </c>
      <c r="X30" s="28">
        <f>0.5*(Cv!W30+Cv!X30)*LN(LC!X30/LC!W30)</f>
        <v>1.075815630556588E-2</v>
      </c>
      <c r="Y30" s="28">
        <f>0.5*(Cv!X30+Cv!Y30)*LN(LC!Y30/LC!X30)</f>
        <v>-7.162386663795507E-3</v>
      </c>
      <c r="Z30" s="28">
        <f>0.5*(Cv!Y30+Cv!Z30)*LN(LC!Z30/LC!Y30)</f>
        <v>6.2973612072121559E-3</v>
      </c>
      <c r="AA30" s="28">
        <f>0.5*(Cv!Z30+Cv!AA30)*LN(LC!AA30/LC!Z30)</f>
        <v>-4.0283315750327588E-3</v>
      </c>
      <c r="AC30" s="28">
        <f t="shared" si="0"/>
        <v>5.5705297043918741E-3</v>
      </c>
      <c r="AD30" s="28">
        <f t="shared" si="1"/>
        <v>4.8693367397462679E-3</v>
      </c>
      <c r="AE30" s="28">
        <f t="shared" si="2"/>
        <v>4.8961879632833391E-3</v>
      </c>
      <c r="AF30" s="28">
        <f t="shared" si="3"/>
        <v>2.6158863612579706E-3</v>
      </c>
      <c r="AG30" s="28">
        <f t="shared" si="4"/>
        <v>-1.6311190105387033E-3</v>
      </c>
      <c r="AH30" s="28">
        <f t="shared" si="5"/>
        <v>4.8827623515148039E-3</v>
      </c>
      <c r="AI30" s="28">
        <f t="shared" si="6"/>
        <v>1.0232593468342179E-3</v>
      </c>
      <c r="AJ30" s="28">
        <f t="shared" si="7"/>
        <v>3.6898411657296155E-3</v>
      </c>
    </row>
    <row r="31" spans="1:36" x14ac:dyDescent="0.15">
      <c r="A31" s="8">
        <v>29</v>
      </c>
      <c r="B31" s="11" t="s">
        <v>168</v>
      </c>
      <c r="C31" s="28"/>
      <c r="D31" s="28">
        <f>0.5*(Cv!C31+Cv!D31)*LN(LC!D31/LC!C31)</f>
        <v>3.8740249483996854E-3</v>
      </c>
      <c r="E31" s="28">
        <f>0.5*(Cv!D31+Cv!E31)*LN(LC!E31/LC!D31)</f>
        <v>-3.4065581519917604E-3</v>
      </c>
      <c r="F31" s="28">
        <f>0.5*(Cv!E31+Cv!F31)*LN(LC!F31/LC!E31)</f>
        <v>9.3644970067503742E-4</v>
      </c>
      <c r="G31" s="28">
        <f>0.5*(Cv!F31+Cv!G31)*LN(LC!G31/LC!F31)</f>
        <v>2.0281601636706626E-4</v>
      </c>
      <c r="H31" s="28">
        <f>0.5*(Cv!G31+Cv!H31)*LN(LC!H31/LC!G31)</f>
        <v>7.4874974341665267E-5</v>
      </c>
      <c r="I31" s="28">
        <f>0.5*(Cv!H31+Cv!I31)*LN(LC!I31/LC!H31)</f>
        <v>-1.5365544068772353E-3</v>
      </c>
      <c r="J31" s="28">
        <f>0.5*(Cv!I31+Cv!J31)*LN(LC!J31/LC!I31)</f>
        <v>1.7523096043004526E-3</v>
      </c>
      <c r="K31" s="28">
        <f>0.5*(Cv!J31+Cv!K31)*LN(LC!K31/LC!J31)</f>
        <v>-1.2792420576775761E-3</v>
      </c>
      <c r="L31" s="28">
        <f>0.5*(Cv!K31+Cv!L31)*LN(LC!L31/LC!K31)</f>
        <v>-3.259617618756196E-4</v>
      </c>
      <c r="M31" s="28">
        <f>0.5*(Cv!L31+Cv!M31)*LN(LC!M31/LC!L31)</f>
        <v>-9.8695661334316227E-4</v>
      </c>
      <c r="N31" s="28">
        <f>0.5*(Cv!M31+Cv!N31)*LN(LC!N31/LC!M31)</f>
        <v>-2.6473048121457431E-3</v>
      </c>
      <c r="O31" s="28">
        <f>0.5*(Cv!N31+Cv!O31)*LN(LC!O31/LC!N31)</f>
        <v>2.3875716327487425E-3</v>
      </c>
      <c r="P31" s="28">
        <f>0.5*(Cv!O31+Cv!P31)*LN(LC!P31/LC!O31)</f>
        <v>-4.9807150359764624E-3</v>
      </c>
      <c r="Q31" s="28">
        <f>0.5*(Cv!P31+Cv!Q31)*LN(LC!Q31/LC!P31)</f>
        <v>-1.0083853112702081E-3</v>
      </c>
      <c r="R31" s="28">
        <f>0.5*(Cv!Q31+Cv!R31)*LN(LC!R31/LC!Q31)</f>
        <v>-2.6397904720525255E-3</v>
      </c>
      <c r="S31" s="28">
        <f>0.5*(Cv!R31+Cv!S31)*LN(LC!S31/LC!R31)</f>
        <v>-3.5977788450008703E-3</v>
      </c>
      <c r="T31" s="28">
        <f>0.5*(Cv!S31+Cv!T31)*LN(LC!T31/LC!S31)</f>
        <v>3.9500592693735611E-4</v>
      </c>
      <c r="U31" s="28">
        <f>0.5*(Cv!T31+Cv!U31)*LN(LC!U31/LC!T31)</f>
        <v>1.7537602162907794E-3</v>
      </c>
      <c r="V31" s="28">
        <f>0.5*(Cv!U31+Cv!V31)*LN(LC!V31/LC!U31)</f>
        <v>-6.560746232017944E-3</v>
      </c>
      <c r="W31" s="28">
        <f>0.5*(Cv!V31+Cv!W31)*LN(LC!W31/LC!V31)</f>
        <v>-1.0642938331752807E-3</v>
      </c>
      <c r="X31" s="28">
        <f>0.5*(Cv!W31+Cv!X31)*LN(LC!X31/LC!W31)</f>
        <v>1.3546948414246082E-3</v>
      </c>
      <c r="Y31" s="28">
        <f>0.5*(Cv!X31+Cv!Y31)*LN(LC!Y31/LC!X31)</f>
        <v>-1.275278938210945E-3</v>
      </c>
      <c r="Z31" s="28">
        <f>0.5*(Cv!Y31+Cv!Z31)*LN(LC!Z31/LC!Y31)</f>
        <v>2.9415575819044387E-3</v>
      </c>
      <c r="AA31" s="28">
        <f>0.5*(Cv!Z31+Cv!AA31)*LN(LC!AA31/LC!Z31)</f>
        <v>-6.8873367736273158E-3</v>
      </c>
      <c r="AC31" s="28">
        <f t="shared" si="0"/>
        <v>-7.4579437349704529E-4</v>
      </c>
      <c r="AD31" s="28">
        <f t="shared" si="1"/>
        <v>-6.9743112814832971E-4</v>
      </c>
      <c r="AE31" s="28">
        <f t="shared" si="2"/>
        <v>-1.9678196063102646E-3</v>
      </c>
      <c r="AF31" s="28">
        <f t="shared" si="3"/>
        <v>-8.2431581610809619E-4</v>
      </c>
      <c r="AG31" s="28">
        <f t="shared" si="4"/>
        <v>-1.7403527099779407E-3</v>
      </c>
      <c r="AH31" s="28">
        <f t="shared" si="5"/>
        <v>-1.3326253672292974E-3</v>
      </c>
      <c r="AI31" s="28">
        <f t="shared" si="6"/>
        <v>-1.1678296513092878E-3</v>
      </c>
      <c r="AJ31" s="28">
        <f t="shared" si="7"/>
        <v>-1.1477331630544566E-3</v>
      </c>
    </row>
    <row r="32" spans="1:36" x14ac:dyDescent="0.15">
      <c r="A32" s="8">
        <v>30</v>
      </c>
      <c r="B32" s="11" t="s">
        <v>169</v>
      </c>
      <c r="C32" s="28"/>
      <c r="D32" s="28">
        <f>0.5*(Cv!C32+Cv!D32)*LN(LC!D32/LC!C32)</f>
        <v>8.3746368126842649E-3</v>
      </c>
      <c r="E32" s="28">
        <f>0.5*(Cv!D32+Cv!E32)*LN(LC!E32/LC!D32)</f>
        <v>-5.585153283354005E-3</v>
      </c>
      <c r="F32" s="28">
        <f>0.5*(Cv!E32+Cv!F32)*LN(LC!F32/LC!E32)</f>
        <v>3.0475560042460585E-4</v>
      </c>
      <c r="G32" s="28">
        <f>0.5*(Cv!F32+Cv!G32)*LN(LC!G32/LC!F32)</f>
        <v>2.1386590735973472E-3</v>
      </c>
      <c r="H32" s="28">
        <f>0.5*(Cv!G32+Cv!H32)*LN(LC!H32/LC!G32)</f>
        <v>-1.8877022861403715E-4</v>
      </c>
      <c r="I32" s="28">
        <f>0.5*(Cv!H32+Cv!I32)*LN(LC!I32/LC!H32)</f>
        <v>7.48026518487462E-4</v>
      </c>
      <c r="J32" s="28">
        <f>0.5*(Cv!I32+Cv!J32)*LN(LC!J32/LC!I32)</f>
        <v>-7.3558291278204735E-4</v>
      </c>
      <c r="K32" s="28">
        <f>0.5*(Cv!J32+Cv!K32)*LN(LC!K32/LC!J32)</f>
        <v>9.0284288502812257E-4</v>
      </c>
      <c r="L32" s="28">
        <f>0.5*(Cv!K32+Cv!L32)*LN(LC!L32/LC!K32)</f>
        <v>5.4232499888656911E-4</v>
      </c>
      <c r="M32" s="28">
        <f>0.5*(Cv!L32+Cv!M32)*LN(LC!M32/LC!L32)</f>
        <v>-3.9530486699134424E-4</v>
      </c>
      <c r="N32" s="28">
        <f>0.5*(Cv!M32+Cv!N32)*LN(LC!N32/LC!M32)</f>
        <v>-1.8881712110360919E-3</v>
      </c>
      <c r="O32" s="28">
        <f>0.5*(Cv!N32+Cv!O32)*LN(LC!O32/LC!N32)</f>
        <v>5.4396983856628642E-3</v>
      </c>
      <c r="P32" s="28">
        <f>0.5*(Cv!O32+Cv!P32)*LN(LC!P32/LC!O32)</f>
        <v>-7.8163831751223798E-3</v>
      </c>
      <c r="Q32" s="28">
        <f>0.5*(Cv!P32+Cv!Q32)*LN(LC!Q32/LC!P32)</f>
        <v>-3.6773620430339415E-4</v>
      </c>
      <c r="R32" s="28">
        <f>0.5*(Cv!Q32+Cv!R32)*LN(LC!R32/LC!Q32)</f>
        <v>-5.8808449541926933E-3</v>
      </c>
      <c r="S32" s="28">
        <f>0.5*(Cv!R32+Cv!S32)*LN(LC!S32/LC!R32)</f>
        <v>-1.2025516430485648E-3</v>
      </c>
      <c r="T32" s="28">
        <f>0.5*(Cv!S32+Cv!T32)*LN(LC!T32/LC!S32)</f>
        <v>2.2767735103343375E-3</v>
      </c>
      <c r="U32" s="28">
        <f>0.5*(Cv!T32+Cv!U32)*LN(LC!U32/LC!T32)</f>
        <v>4.7949946354810518E-3</v>
      </c>
      <c r="V32" s="28">
        <f>0.5*(Cv!U32+Cv!V32)*LN(LC!V32/LC!U32)</f>
        <v>-1.0644617393340603E-2</v>
      </c>
      <c r="W32" s="28">
        <f>0.5*(Cv!V32+Cv!W32)*LN(LC!W32/LC!V32)</f>
        <v>-2.5315835434288306E-3</v>
      </c>
      <c r="X32" s="28">
        <f>0.5*(Cv!W32+Cv!X32)*LN(LC!X32/LC!W32)</f>
        <v>4.0947813764586304E-3</v>
      </c>
      <c r="Y32" s="28">
        <f>0.5*(Cv!X32+Cv!Y32)*LN(LC!Y32/LC!X32)</f>
        <v>-2.6548430694824966E-3</v>
      </c>
      <c r="Z32" s="28">
        <f>0.5*(Cv!Y32+Cv!Z32)*LN(LC!Z32/LC!Y32)</f>
        <v>5.220458967948754E-3</v>
      </c>
      <c r="AA32" s="28">
        <f>0.5*(Cv!Z32+Cv!AA32)*LN(LC!AA32/LC!Z32)</f>
        <v>-1.2559628818795739E-2</v>
      </c>
      <c r="AC32" s="28">
        <f t="shared" si="0"/>
        <v>-5.1649646389172535E-4</v>
      </c>
      <c r="AD32" s="28">
        <f t="shared" si="1"/>
        <v>-3.1477822137895839E-4</v>
      </c>
      <c r="AE32" s="28">
        <f t="shared" si="2"/>
        <v>-1.9655635182008338E-3</v>
      </c>
      <c r="AF32" s="28">
        <f t="shared" si="3"/>
        <v>-4.0193028289908295E-4</v>
      </c>
      <c r="AG32" s="28">
        <f t="shared" si="4"/>
        <v>-3.3313376401098277E-3</v>
      </c>
      <c r="AH32" s="28">
        <f t="shared" si="5"/>
        <v>-1.1401708697898962E-3</v>
      </c>
      <c r="AI32" s="28">
        <f t="shared" si="6"/>
        <v>-1.5004580418531122E-3</v>
      </c>
      <c r="AJ32" s="28">
        <f t="shared" si="7"/>
        <v>-1.1299067544427168E-3</v>
      </c>
    </row>
    <row r="33" spans="1:36" x14ac:dyDescent="0.15">
      <c r="A33" s="8">
        <v>31</v>
      </c>
      <c r="B33" s="11" t="s">
        <v>170</v>
      </c>
      <c r="C33" s="28"/>
      <c r="D33" s="28">
        <f>0.5*(Cv!C33+Cv!D33)*LN(LC!D33/LC!C33)</f>
        <v>7.2105543845146563E-3</v>
      </c>
      <c r="E33" s="28">
        <f>0.5*(Cv!D33+Cv!E33)*LN(LC!E33/LC!D33)</f>
        <v>-1.3926412941539768E-3</v>
      </c>
      <c r="F33" s="28">
        <f>0.5*(Cv!E33+Cv!F33)*LN(LC!F33/LC!E33)</f>
        <v>-1.4186039874973307E-3</v>
      </c>
      <c r="G33" s="28">
        <f>0.5*(Cv!F33+Cv!G33)*LN(LC!G33/LC!F33)</f>
        <v>5.7455797573923283E-3</v>
      </c>
      <c r="H33" s="28">
        <f>0.5*(Cv!G33+Cv!H33)*LN(LC!H33/LC!G33)</f>
        <v>1.6783274059149046E-3</v>
      </c>
      <c r="I33" s="28">
        <f>0.5*(Cv!H33+Cv!I33)*LN(LC!I33/LC!H33)</f>
        <v>6.9927596981617438E-4</v>
      </c>
      <c r="J33" s="28">
        <f>0.5*(Cv!I33+Cv!J33)*LN(LC!J33/LC!I33)</f>
        <v>2.4714941860383231E-3</v>
      </c>
      <c r="K33" s="28">
        <f>0.5*(Cv!J33+Cv!K33)*LN(LC!K33/LC!J33)</f>
        <v>8.2010591882795657E-3</v>
      </c>
      <c r="L33" s="28">
        <f>0.5*(Cv!K33+Cv!L33)*LN(LC!L33/LC!K33)</f>
        <v>2.2773521717768266E-3</v>
      </c>
      <c r="M33" s="28">
        <f>0.5*(Cv!L33+Cv!M33)*LN(LC!M33/LC!L33)</f>
        <v>6.3607350937380748E-3</v>
      </c>
      <c r="N33" s="28">
        <f>0.5*(Cv!M33+Cv!N33)*LN(LC!N33/LC!M33)</f>
        <v>7.897031759711258E-3</v>
      </c>
      <c r="O33" s="28">
        <f>0.5*(Cv!N33+Cv!O33)*LN(LC!O33/LC!N33)</f>
        <v>6.9222814787989152E-3</v>
      </c>
      <c r="P33" s="28">
        <f>0.5*(Cv!O33+Cv!P33)*LN(LC!P33/LC!O33)</f>
        <v>-1.533324973025178E-4</v>
      </c>
      <c r="Q33" s="28">
        <f>0.5*(Cv!P33+Cv!Q33)*LN(LC!Q33/LC!P33)</f>
        <v>-1.0367792603662974E-2</v>
      </c>
      <c r="R33" s="28">
        <f>0.5*(Cv!Q33+Cv!R33)*LN(LC!R33/LC!Q33)</f>
        <v>-1.2794354721019706E-3</v>
      </c>
      <c r="S33" s="28">
        <f>0.5*(Cv!R33+Cv!S33)*LN(LC!S33/LC!R33)</f>
        <v>4.0089402780259702E-3</v>
      </c>
      <c r="T33" s="28">
        <f>0.5*(Cv!S33+Cv!T33)*LN(LC!T33/LC!S33)</f>
        <v>-4.239589804267547E-4</v>
      </c>
      <c r="U33" s="28">
        <f>0.5*(Cv!T33+Cv!U33)*LN(LC!U33/LC!T33)</f>
        <v>1.5222167811010096E-2</v>
      </c>
      <c r="V33" s="28">
        <f>0.5*(Cv!U33+Cv!V33)*LN(LC!V33/LC!U33)</f>
        <v>-7.7422488498248817E-3</v>
      </c>
      <c r="W33" s="28">
        <f>0.5*(Cv!V33+Cv!W33)*LN(LC!W33/LC!V33)</f>
        <v>1.9066561818481941E-3</v>
      </c>
      <c r="X33" s="28">
        <f>0.5*(Cv!W33+Cv!X33)*LN(LC!X33/LC!W33)</f>
        <v>2.9759079400200322E-3</v>
      </c>
      <c r="Y33" s="28">
        <f>0.5*(Cv!X33+Cv!Y33)*LN(LC!Y33/LC!X33)</f>
        <v>5.5851439516751838E-3</v>
      </c>
      <c r="Z33" s="28">
        <f>0.5*(Cv!Y33+Cv!Z33)*LN(LC!Z33/LC!Y33)</f>
        <v>-5.4276095089118642E-4</v>
      </c>
      <c r="AA33" s="28">
        <f>0.5*(Cv!Z33+Cv!AA33)*LN(LC!AA33/LC!Z33)</f>
        <v>-5.8454567076645881E-3</v>
      </c>
      <c r="AC33" s="28">
        <f t="shared" si="0"/>
        <v>1.0623875702944199E-3</v>
      </c>
      <c r="AD33" s="28">
        <f t="shared" si="1"/>
        <v>5.4415344799088102E-3</v>
      </c>
      <c r="AE33" s="28">
        <f t="shared" si="2"/>
        <v>-1.7386776324851538E-4</v>
      </c>
      <c r="AF33" s="28">
        <f t="shared" si="3"/>
        <v>2.387704820525337E-3</v>
      </c>
      <c r="AG33" s="28">
        <f t="shared" si="4"/>
        <v>-2.6769123562686369E-4</v>
      </c>
      <c r="AH33" s="28">
        <f t="shared" si="5"/>
        <v>2.6338333583301472E-3</v>
      </c>
      <c r="AI33" s="28">
        <f t="shared" si="6"/>
        <v>1.3919312994682617E-3</v>
      </c>
      <c r="AJ33" s="28">
        <f t="shared" si="7"/>
        <v>1.8602487752399852E-3</v>
      </c>
    </row>
    <row r="34" spans="1:36" x14ac:dyDescent="0.15">
      <c r="A34" s="8">
        <v>32</v>
      </c>
      <c r="B34" s="11" t="s">
        <v>171</v>
      </c>
      <c r="C34" s="28"/>
      <c r="D34" s="28">
        <f>0.5*(Cv!C34+Cv!D34)*LN(LC!D34/LC!C34)</f>
        <v>1.160678609439998E-2</v>
      </c>
      <c r="E34" s="28">
        <f>0.5*(Cv!D34+Cv!E34)*LN(LC!E34/LC!D34)</f>
        <v>-2.281788945726618E-3</v>
      </c>
      <c r="F34" s="28">
        <f>0.5*(Cv!E34+Cv!F34)*LN(LC!F34/LC!E34)</f>
        <v>-6.0158369243647918E-4</v>
      </c>
      <c r="G34" s="28">
        <f>0.5*(Cv!F34+Cv!G34)*LN(LC!G34/LC!F34)</f>
        <v>1.0289742404413953E-2</v>
      </c>
      <c r="H34" s="28">
        <f>0.5*(Cv!G34+Cv!H34)*LN(LC!H34/LC!G34)</f>
        <v>3.8430152297984081E-3</v>
      </c>
      <c r="I34" s="28">
        <f>0.5*(Cv!H34+Cv!I34)*LN(LC!I34/LC!H34)</f>
        <v>3.2871878065001236E-3</v>
      </c>
      <c r="J34" s="28">
        <f>0.5*(Cv!I34+Cv!J34)*LN(LC!J34/LC!I34)</f>
        <v>2.4535092980513802E-4</v>
      </c>
      <c r="K34" s="28">
        <f>0.5*(Cv!J34+Cv!K34)*LN(LC!K34/LC!J34)</f>
        <v>7.3729892459186222E-3</v>
      </c>
      <c r="L34" s="28">
        <f>0.5*(Cv!K34+Cv!L34)*LN(LC!L34/LC!K34)</f>
        <v>-2.3179609418413761E-3</v>
      </c>
      <c r="M34" s="28">
        <f>0.5*(Cv!L34+Cv!M34)*LN(LC!M34/LC!L34)</f>
        <v>1.3022330655052396E-3</v>
      </c>
      <c r="N34" s="28">
        <f>0.5*(Cv!M34+Cv!N34)*LN(LC!N34/LC!M34)</f>
        <v>-7.4579104184699851E-4</v>
      </c>
      <c r="O34" s="28">
        <f>0.5*(Cv!N34+Cv!O34)*LN(LC!O34/LC!N34)</f>
        <v>8.8697576634610455E-3</v>
      </c>
      <c r="P34" s="28">
        <f>0.5*(Cv!O34+Cv!P34)*LN(LC!P34/LC!O34)</f>
        <v>1.9316702564692993E-3</v>
      </c>
      <c r="Q34" s="28">
        <f>0.5*(Cv!P34+Cv!Q34)*LN(LC!Q34/LC!P34)</f>
        <v>-1.1485074703244004E-2</v>
      </c>
      <c r="R34" s="28">
        <f>0.5*(Cv!Q34+Cv!R34)*LN(LC!R34/LC!Q34)</f>
        <v>-1.1077967297446899E-3</v>
      </c>
      <c r="S34" s="28">
        <f>0.5*(Cv!R34+Cv!S34)*LN(LC!S34/LC!R34)</f>
        <v>6.2985746023365785E-3</v>
      </c>
      <c r="T34" s="28">
        <f>0.5*(Cv!S34+Cv!T34)*LN(LC!T34/LC!S34)</f>
        <v>-1.9291584687278518E-5</v>
      </c>
      <c r="U34" s="28">
        <f>0.5*(Cv!T34+Cv!U34)*LN(LC!U34/LC!T34)</f>
        <v>2.2126341857303319E-2</v>
      </c>
      <c r="V34" s="28">
        <f>0.5*(Cv!U34+Cv!V34)*LN(LC!V34/LC!U34)</f>
        <v>-1.1768753849846032E-2</v>
      </c>
      <c r="W34" s="28">
        <f>0.5*(Cv!V34+Cv!W34)*LN(LC!W34/LC!V34)</f>
        <v>1.1754240385828049E-3</v>
      </c>
      <c r="X34" s="28">
        <f>0.5*(Cv!W34+Cv!X34)*LN(LC!X34/LC!W34)</f>
        <v>5.0582842223054056E-3</v>
      </c>
      <c r="Y34" s="28">
        <f>0.5*(Cv!X34+Cv!Y34)*LN(LC!Y34/LC!X34)</f>
        <v>8.6435299839106236E-3</v>
      </c>
      <c r="Z34" s="28">
        <f>0.5*(Cv!Y34+Cv!Z34)*LN(LC!Z34/LC!Y34)</f>
        <v>7.5349988983173263E-4</v>
      </c>
      <c r="AA34" s="28">
        <f>0.5*(Cv!Z34+Cv!AA34)*LN(LC!AA34/LC!Z34)</f>
        <v>-1.2777167916379308E-2</v>
      </c>
      <c r="AC34" s="28">
        <f t="shared" si="0"/>
        <v>2.9073145605098775E-3</v>
      </c>
      <c r="AD34" s="28">
        <f t="shared" si="1"/>
        <v>1.1713642515081251E-3</v>
      </c>
      <c r="AE34" s="28">
        <f t="shared" si="2"/>
        <v>9.0142621785564562E-4</v>
      </c>
      <c r="AF34" s="28">
        <f t="shared" si="3"/>
        <v>3.3144009367316435E-3</v>
      </c>
      <c r="AG34" s="28">
        <f t="shared" si="4"/>
        <v>-1.1267126808789843E-3</v>
      </c>
      <c r="AH34" s="28">
        <f t="shared" si="5"/>
        <v>1.0363952346818858E-3</v>
      </c>
      <c r="AI34" s="28">
        <f t="shared" si="6"/>
        <v>1.6489833301276584E-3</v>
      </c>
      <c r="AJ34" s="28">
        <f t="shared" si="7"/>
        <v>1.6561909474082401E-3</v>
      </c>
    </row>
    <row r="35" spans="1:36" x14ac:dyDescent="0.15">
      <c r="A35" s="8">
        <v>33</v>
      </c>
      <c r="B35" s="11" t="s">
        <v>172</v>
      </c>
      <c r="C35" s="28"/>
      <c r="D35" s="28">
        <f>0.5*(Cv!C35+Cv!D35)*LN(LC!D35/LC!C35)</f>
        <v>1.6390615127628367E-2</v>
      </c>
      <c r="E35" s="28">
        <f>0.5*(Cv!D35+Cv!E35)*LN(LC!E35/LC!D35)</f>
        <v>-4.7150593599022171E-3</v>
      </c>
      <c r="F35" s="28">
        <f>0.5*(Cv!E35+Cv!F35)*LN(LC!F35/LC!E35)</f>
        <v>-2.3375277620837072E-3</v>
      </c>
      <c r="G35" s="28">
        <f>0.5*(Cv!F35+Cv!G35)*LN(LC!G35/LC!F35)</f>
        <v>9.1006338111702268E-3</v>
      </c>
      <c r="H35" s="28">
        <f>0.5*(Cv!G35+Cv!H35)*LN(LC!H35/LC!G35)</f>
        <v>8.6078617316997976E-3</v>
      </c>
      <c r="I35" s="28">
        <f>0.5*(Cv!H35+Cv!I35)*LN(LC!I35/LC!H35)</f>
        <v>6.3410026165947701E-3</v>
      </c>
      <c r="J35" s="28">
        <f>0.5*(Cv!I35+Cv!J35)*LN(LC!J35/LC!I35)</f>
        <v>-7.0144076300600947E-3</v>
      </c>
      <c r="K35" s="28">
        <f>0.5*(Cv!J35+Cv!K35)*LN(LC!K35/LC!J35)</f>
        <v>7.4642121407204167E-3</v>
      </c>
      <c r="L35" s="28">
        <f>0.5*(Cv!K35+Cv!L35)*LN(LC!L35/LC!K35)</f>
        <v>5.7296563053190986E-3</v>
      </c>
      <c r="M35" s="28">
        <f>0.5*(Cv!L35+Cv!M35)*LN(LC!M35/LC!L35)</f>
        <v>-7.100332795722319E-4</v>
      </c>
      <c r="N35" s="28">
        <f>0.5*(Cv!M35+Cv!N35)*LN(LC!N35/LC!M35)</f>
        <v>7.8642984803665161E-3</v>
      </c>
      <c r="O35" s="28">
        <f>0.5*(Cv!N35+Cv!O35)*LN(LC!O35/LC!N35)</f>
        <v>3.4597501927891633E-3</v>
      </c>
      <c r="P35" s="28">
        <f>0.5*(Cv!O35+Cv!P35)*LN(LC!P35/LC!O35)</f>
        <v>5.8599460723123961E-3</v>
      </c>
      <c r="Q35" s="28">
        <f>0.5*(Cv!P35+Cv!Q35)*LN(LC!Q35/LC!P35)</f>
        <v>-5.5018807377290842E-3</v>
      </c>
      <c r="R35" s="28">
        <f>0.5*(Cv!Q35+Cv!R35)*LN(LC!R35/LC!Q35)</f>
        <v>1.21209711074023E-3</v>
      </c>
      <c r="S35" s="28">
        <f>0.5*(Cv!R35+Cv!S35)*LN(LC!S35/LC!R35)</f>
        <v>1.6524703512949768E-2</v>
      </c>
      <c r="T35" s="28">
        <f>0.5*(Cv!S35+Cv!T35)*LN(LC!T35/LC!S35)</f>
        <v>-8.2860487301990565E-3</v>
      </c>
      <c r="U35" s="28">
        <f>0.5*(Cv!T35+Cv!U35)*LN(LC!U35/LC!T35)</f>
        <v>9.3128290780023111E-3</v>
      </c>
      <c r="V35" s="28">
        <f>0.5*(Cv!U35+Cv!V35)*LN(LC!V35/LC!U35)</f>
        <v>-1.6292417133294593E-3</v>
      </c>
      <c r="W35" s="28">
        <f>0.5*(Cv!V35+Cv!W35)*LN(LC!W35/LC!V35)</f>
        <v>-6.9700317345527752E-3</v>
      </c>
      <c r="X35" s="28">
        <f>0.5*(Cv!W35+Cv!X35)*LN(LC!X35/LC!W35)</f>
        <v>6.3155431033076097E-3</v>
      </c>
      <c r="Y35" s="28">
        <f>0.5*(Cv!X35+Cv!Y35)*LN(LC!Y35/LC!X35)</f>
        <v>4.216483706076188E-3</v>
      </c>
      <c r="Z35" s="28">
        <f>0.5*(Cv!Y35+Cv!Z35)*LN(LC!Z35/LC!Y35)</f>
        <v>8.6728429149075597E-4</v>
      </c>
      <c r="AA35" s="28">
        <f>0.5*(Cv!Z35+Cv!AA35)*LN(LC!AA35/LC!Z35)</f>
        <v>-8.6976615536428544E-3</v>
      </c>
      <c r="AC35" s="28">
        <f t="shared" si="0"/>
        <v>3.3993822074957743E-3</v>
      </c>
      <c r="AD35" s="28">
        <f t="shared" si="1"/>
        <v>2.6667452033547409E-3</v>
      </c>
      <c r="AE35" s="28">
        <f t="shared" si="2"/>
        <v>4.3109232302124944E-3</v>
      </c>
      <c r="AF35" s="28">
        <f t="shared" si="3"/>
        <v>-2.5138999935427395E-4</v>
      </c>
      <c r="AG35" s="28">
        <f t="shared" si="4"/>
        <v>-1.2046311853586367E-3</v>
      </c>
      <c r="AH35" s="28">
        <f t="shared" si="5"/>
        <v>3.4888342167836177E-3</v>
      </c>
      <c r="AI35" s="28">
        <f t="shared" si="6"/>
        <v>-6.0885544410590998E-4</v>
      </c>
      <c r="AJ35" s="28">
        <f t="shared" si="7"/>
        <v>2.0441047674985987E-3</v>
      </c>
    </row>
    <row r="36" spans="1:36" x14ac:dyDescent="0.15">
      <c r="A36" s="8">
        <v>34</v>
      </c>
      <c r="B36" s="11" t="s">
        <v>173</v>
      </c>
      <c r="C36" s="28"/>
      <c r="D36" s="28">
        <f>0.5*(Cv!C36+Cv!D36)*LN(LC!D36/LC!C36)</f>
        <v>1.6522401374378132E-2</v>
      </c>
      <c r="E36" s="28">
        <f>0.5*(Cv!D36+Cv!E36)*LN(LC!E36/LC!D36)</f>
        <v>-2.0526664983429462E-3</v>
      </c>
      <c r="F36" s="28">
        <f>0.5*(Cv!E36+Cv!F36)*LN(LC!F36/LC!E36)</f>
        <v>-6.2059098439322998E-4</v>
      </c>
      <c r="G36" s="28">
        <f>0.5*(Cv!F36+Cv!G36)*LN(LC!G36/LC!F36)</f>
        <v>1.141836044132547E-2</v>
      </c>
      <c r="H36" s="28">
        <f>0.5*(Cv!G36+Cv!H36)*LN(LC!H36/LC!G36)</f>
        <v>9.9948634853598978E-3</v>
      </c>
      <c r="I36" s="28">
        <f>0.5*(Cv!H36+Cv!I36)*LN(LC!I36/LC!H36)</f>
        <v>7.9996461212291561E-3</v>
      </c>
      <c r="J36" s="28">
        <f>0.5*(Cv!I36+Cv!J36)*LN(LC!J36/LC!I36)</f>
        <v>-6.1137609397809078E-3</v>
      </c>
      <c r="K36" s="28">
        <f>0.5*(Cv!J36+Cv!K36)*LN(LC!K36/LC!J36)</f>
        <v>8.8249221471110133E-3</v>
      </c>
      <c r="L36" s="28">
        <f>0.5*(Cv!K36+Cv!L36)*LN(LC!L36/LC!K36)</f>
        <v>6.7954758386338035E-3</v>
      </c>
      <c r="M36" s="28">
        <f>0.5*(Cv!L36+Cv!M36)*LN(LC!M36/LC!L36)</f>
        <v>2.4656844609895538E-5</v>
      </c>
      <c r="N36" s="28">
        <f>0.5*(Cv!M36+Cv!N36)*LN(LC!N36/LC!M36)</f>
        <v>8.9490314085263513E-3</v>
      </c>
      <c r="O36" s="28">
        <f>0.5*(Cv!N36+Cv!O36)*LN(LC!O36/LC!N36)</f>
        <v>4.4302996593764471E-3</v>
      </c>
      <c r="P36" s="28">
        <f>0.5*(Cv!O36+Cv!P36)*LN(LC!P36/LC!O36)</f>
        <v>7.3767408976574324E-3</v>
      </c>
      <c r="Q36" s="28">
        <f>0.5*(Cv!P36+Cv!Q36)*LN(LC!Q36/LC!P36)</f>
        <v>-5.2253024278971988E-3</v>
      </c>
      <c r="R36" s="28">
        <f>0.5*(Cv!Q36+Cv!R36)*LN(LC!R36/LC!Q36)</f>
        <v>2.0066278121665649E-3</v>
      </c>
      <c r="S36" s="28">
        <f>0.5*(Cv!R36+Cv!S36)*LN(LC!S36/LC!R36)</f>
        <v>1.819884206010048E-2</v>
      </c>
      <c r="T36" s="28">
        <f>0.5*(Cv!S36+Cv!T36)*LN(LC!T36/LC!S36)</f>
        <v>-8.361960096926432E-3</v>
      </c>
      <c r="U36" s="28">
        <f>0.5*(Cv!T36+Cv!U36)*LN(LC!U36/LC!T36)</f>
        <v>1.2390686421026965E-2</v>
      </c>
      <c r="V36" s="28">
        <f>0.5*(Cv!U36+Cv!V36)*LN(LC!V36/LC!U36)</f>
        <v>-6.4348518714950603E-4</v>
      </c>
      <c r="W36" s="28">
        <f>0.5*(Cv!V36+Cv!W36)*LN(LC!W36/LC!V36)</f>
        <v>-7.0251974005869156E-3</v>
      </c>
      <c r="X36" s="28">
        <f>0.5*(Cv!W36+Cv!X36)*LN(LC!X36/LC!W36)</f>
        <v>7.6940939032033957E-3</v>
      </c>
      <c r="Y36" s="28">
        <f>0.5*(Cv!X36+Cv!Y36)*LN(LC!Y36/LC!X36)</f>
        <v>4.7447033055056462E-3</v>
      </c>
      <c r="Z36" s="28">
        <f>0.5*(Cv!Y36+Cv!Z36)*LN(LC!Z36/LC!Y36)</f>
        <v>1.4021146570453223E-3</v>
      </c>
      <c r="AA36" s="28">
        <f>0.5*(Cv!Z36+Cv!AA36)*LN(LC!AA36/LC!Z36)</f>
        <v>-1.0204174356582838E-2</v>
      </c>
      <c r="AC36" s="28">
        <f t="shared" si="0"/>
        <v>5.3479225130356701E-3</v>
      </c>
      <c r="AD36" s="28">
        <f t="shared" si="1"/>
        <v>3.6960650598200306E-3</v>
      </c>
      <c r="AE36" s="28">
        <f t="shared" si="2"/>
        <v>5.3574416002807445E-3</v>
      </c>
      <c r="AF36" s="28">
        <f t="shared" si="3"/>
        <v>8.108275279135014E-4</v>
      </c>
      <c r="AG36" s="28">
        <f t="shared" si="4"/>
        <v>-1.3524521313439564E-3</v>
      </c>
      <c r="AH36" s="28">
        <f t="shared" si="5"/>
        <v>4.5267533300503886E-3</v>
      </c>
      <c r="AI36" s="28">
        <f t="shared" si="6"/>
        <v>-4.0234430804522367E-7</v>
      </c>
      <c r="AJ36" s="28">
        <f t="shared" si="7"/>
        <v>3.1306055265746895E-3</v>
      </c>
    </row>
    <row r="37" spans="1:36" x14ac:dyDescent="0.15">
      <c r="A37" s="8">
        <v>35</v>
      </c>
      <c r="B37" s="11" t="s">
        <v>174</v>
      </c>
      <c r="C37" s="28"/>
      <c r="D37" s="28">
        <f>0.5*(Cv!C37+Cv!D37)*LN(LC!D37/LC!C37)</f>
        <v>1.1944967477785895E-2</v>
      </c>
      <c r="E37" s="28">
        <f>0.5*(Cv!D37+Cv!E37)*LN(LC!E37/LC!D37)</f>
        <v>-4.3515676274057079E-3</v>
      </c>
      <c r="F37" s="28">
        <f>0.5*(Cv!E37+Cv!F37)*LN(LC!F37/LC!E37)</f>
        <v>1.2751130303078255E-3</v>
      </c>
      <c r="G37" s="28">
        <f>0.5*(Cv!F37+Cv!G37)*LN(LC!G37/LC!F37)</f>
        <v>7.6240167004369757E-3</v>
      </c>
      <c r="H37" s="28">
        <f>0.5*(Cv!G37+Cv!H37)*LN(LC!H37/LC!G37)</f>
        <v>2.0817885894239322E-3</v>
      </c>
      <c r="I37" s="28">
        <f>0.5*(Cv!H37+Cv!I37)*LN(LC!I37/LC!H37)</f>
        <v>4.8172490305827907E-3</v>
      </c>
      <c r="J37" s="28">
        <f>0.5*(Cv!I37+Cv!J37)*LN(LC!J37/LC!I37)</f>
        <v>3.0360432156974373E-3</v>
      </c>
      <c r="K37" s="28">
        <f>0.5*(Cv!J37+Cv!K37)*LN(LC!K37/LC!J37)</f>
        <v>5.5623472282257148E-3</v>
      </c>
      <c r="L37" s="28">
        <f>0.5*(Cv!K37+Cv!L37)*LN(LC!L37/LC!K37)</f>
        <v>3.8327617461262641E-3</v>
      </c>
      <c r="M37" s="28">
        <f>0.5*(Cv!L37+Cv!M37)*LN(LC!M37/LC!L37)</f>
        <v>6.4669767763892837E-3</v>
      </c>
      <c r="N37" s="28">
        <f>0.5*(Cv!M37+Cv!N37)*LN(LC!N37/LC!M37)</f>
        <v>5.1934318364178318E-3</v>
      </c>
      <c r="O37" s="28">
        <f>0.5*(Cv!N37+Cv!O37)*LN(LC!O37/LC!N37)</f>
        <v>8.9641986537600921E-4</v>
      </c>
      <c r="P37" s="28">
        <f>0.5*(Cv!O37+Cv!P37)*LN(LC!P37/LC!O37)</f>
        <v>5.5192487485259106E-4</v>
      </c>
      <c r="Q37" s="28">
        <f>0.5*(Cv!P37+Cv!Q37)*LN(LC!Q37/LC!P37)</f>
        <v>-5.1985946900188682E-6</v>
      </c>
      <c r="R37" s="28">
        <f>0.5*(Cv!Q37+Cv!R37)*LN(LC!R37/LC!Q37)</f>
        <v>-5.3541663251195993E-3</v>
      </c>
      <c r="S37" s="28">
        <f>0.5*(Cv!R37+Cv!S37)*LN(LC!S37/LC!R37)</f>
        <v>-2.196693854994707E-3</v>
      </c>
      <c r="T37" s="28">
        <f>0.5*(Cv!S37+Cv!T37)*LN(LC!T37/LC!S37)</f>
        <v>3.6029646077237261E-3</v>
      </c>
      <c r="U37" s="28">
        <f>0.5*(Cv!T37+Cv!U37)*LN(LC!U37/LC!T37)</f>
        <v>9.2216294534894615E-3</v>
      </c>
      <c r="V37" s="28">
        <f>0.5*(Cv!U37+Cv!V37)*LN(LC!V37/LC!U37)</f>
        <v>-1.0312349901107309E-2</v>
      </c>
      <c r="W37" s="28">
        <f>0.5*(Cv!V37+Cv!W37)*LN(LC!W37/LC!V37)</f>
        <v>2.7809438509950983E-3</v>
      </c>
      <c r="X37" s="28">
        <f>0.5*(Cv!W37+Cv!X37)*LN(LC!X37/LC!W37)</f>
        <v>9.7632733496202419E-3</v>
      </c>
      <c r="Y37" s="28">
        <f>0.5*(Cv!X37+Cv!Y37)*LN(LC!Y37/LC!X37)</f>
        <v>-4.191059490683228E-3</v>
      </c>
      <c r="Z37" s="28">
        <f>0.5*(Cv!Y37+Cv!Z37)*LN(LC!Z37/LC!Y37)</f>
        <v>5.5334347051513005E-3</v>
      </c>
      <c r="AA37" s="28">
        <f>0.5*(Cv!Z37+Cv!AA37)*LN(LC!AA37/LC!Z37)</f>
        <v>-5.8116717959459628E-3</v>
      </c>
      <c r="AC37" s="28">
        <f t="shared" si="0"/>
        <v>2.2893199446691629E-3</v>
      </c>
      <c r="AD37" s="28">
        <f t="shared" si="1"/>
        <v>4.8183121605713062E-3</v>
      </c>
      <c r="AE37" s="28">
        <f t="shared" si="2"/>
        <v>-1.2215428069151449E-3</v>
      </c>
      <c r="AF37" s="28">
        <f t="shared" si="3"/>
        <v>3.0112922721442438E-3</v>
      </c>
      <c r="AG37" s="28">
        <f t="shared" si="4"/>
        <v>-1.4897655271592968E-3</v>
      </c>
      <c r="AH37" s="28">
        <f t="shared" si="5"/>
        <v>1.7983846768280811E-3</v>
      </c>
      <c r="AI37" s="28">
        <f t="shared" si="6"/>
        <v>1.3233955974054161E-3</v>
      </c>
      <c r="AJ37" s="28">
        <f t="shared" si="7"/>
        <v>1.7398961422117369E-3</v>
      </c>
    </row>
    <row r="38" spans="1:36" x14ac:dyDescent="0.15">
      <c r="A38" s="8">
        <v>36</v>
      </c>
      <c r="B38" s="11" t="s">
        <v>175</v>
      </c>
      <c r="C38" s="28"/>
      <c r="D38" s="28">
        <f>0.5*(Cv!C38+Cv!D38)*LN(LC!D38/LC!C38)</f>
        <v>1.1811967711319604E-2</v>
      </c>
      <c r="E38" s="28">
        <f>0.5*(Cv!D38+Cv!E38)*LN(LC!E38/LC!D38)</f>
        <v>-3.9214082622526097E-3</v>
      </c>
      <c r="F38" s="28">
        <f>0.5*(Cv!E38+Cv!F38)*LN(LC!F38/LC!E38)</f>
        <v>5.219482256227742E-4</v>
      </c>
      <c r="G38" s="28">
        <f>0.5*(Cv!F38+Cv!G38)*LN(LC!G38/LC!F38)</f>
        <v>7.3649641188382065E-3</v>
      </c>
      <c r="H38" s="28">
        <f>0.5*(Cv!G38+Cv!H38)*LN(LC!H38/LC!G38)</f>
        <v>1.7889021887372697E-3</v>
      </c>
      <c r="I38" s="28">
        <f>0.5*(Cv!H38+Cv!I38)*LN(LC!I38/LC!H38)</f>
        <v>3.639461911229964E-3</v>
      </c>
      <c r="J38" s="28">
        <f>0.5*(Cv!I38+Cv!J38)*LN(LC!J38/LC!I38)</f>
        <v>1.2069868109456793E-3</v>
      </c>
      <c r="K38" s="28">
        <f>0.5*(Cv!J38+Cv!K38)*LN(LC!K38/LC!J38)</f>
        <v>1.6359141470285762E-3</v>
      </c>
      <c r="L38" s="28">
        <f>0.5*(Cv!K38+Cv!L38)*LN(LC!L38/LC!K38)</f>
        <v>6.6612268377787894E-5</v>
      </c>
      <c r="M38" s="28">
        <f>0.5*(Cv!L38+Cv!M38)*LN(LC!M38/LC!L38)</f>
        <v>3.8366204110314279E-3</v>
      </c>
      <c r="N38" s="28">
        <f>0.5*(Cv!M38+Cv!N38)*LN(LC!N38/LC!M38)</f>
        <v>1.3785516189363609E-3</v>
      </c>
      <c r="O38" s="28">
        <f>0.5*(Cv!N38+Cv!O38)*LN(LC!O38/LC!N38)</f>
        <v>3.3452095429623852E-3</v>
      </c>
      <c r="P38" s="28">
        <f>0.5*(Cv!O38+Cv!P38)*LN(LC!P38/LC!O38)</f>
        <v>2.9204077036762122E-3</v>
      </c>
      <c r="Q38" s="28">
        <f>0.5*(Cv!P38+Cv!Q38)*LN(LC!Q38/LC!P38)</f>
        <v>3.4970263594227679E-3</v>
      </c>
      <c r="R38" s="28">
        <f>0.5*(Cv!Q38+Cv!R38)*LN(LC!R38/LC!Q38)</f>
        <v>-1.4618148716185808E-3</v>
      </c>
      <c r="S38" s="28">
        <f>0.5*(Cv!R38+Cv!S38)*LN(LC!S38/LC!R38)</f>
        <v>1.1831058010339981E-2</v>
      </c>
      <c r="T38" s="28">
        <f>0.5*(Cv!S38+Cv!T38)*LN(LC!T38/LC!S38)</f>
        <v>-3.0173348681537377E-3</v>
      </c>
      <c r="U38" s="28">
        <f>0.5*(Cv!T38+Cv!U38)*LN(LC!U38/LC!T38)</f>
        <v>6.4748424385560957E-3</v>
      </c>
      <c r="V38" s="28">
        <f>0.5*(Cv!U38+Cv!V38)*LN(LC!V38/LC!U38)</f>
        <v>-2.1041806888448845E-3</v>
      </c>
      <c r="W38" s="28">
        <f>0.5*(Cv!V38+Cv!W38)*LN(LC!W38/LC!V38)</f>
        <v>-2.5509905037826475E-3</v>
      </c>
      <c r="X38" s="28">
        <f>0.5*(Cv!W38+Cv!X38)*LN(LC!X38/LC!W38)</f>
        <v>7.8632305471831292E-3</v>
      </c>
      <c r="Y38" s="28">
        <f>0.5*(Cv!X38+Cv!Y38)*LN(LC!Y38/LC!X38)</f>
        <v>1.0882000026758586E-3</v>
      </c>
      <c r="Z38" s="28">
        <f>0.5*(Cv!Y38+Cv!Z38)*LN(LC!Z38/LC!Y38)</f>
        <v>1.7835152754614733E-3</v>
      </c>
      <c r="AA38" s="28">
        <f>0.5*(Cv!Z38+Cv!AA38)*LN(LC!AA38/LC!Z38)</f>
        <v>-5.8282850345516019E-3</v>
      </c>
      <c r="AC38" s="28">
        <f t="shared" si="0"/>
        <v>1.8787736364351208E-3</v>
      </c>
      <c r="AD38" s="28">
        <f t="shared" si="1"/>
        <v>1.6249370512639665E-3</v>
      </c>
      <c r="AE38" s="28">
        <f t="shared" si="2"/>
        <v>4.0263773489565531E-3</v>
      </c>
      <c r="AF38" s="28">
        <f t="shared" si="3"/>
        <v>1.333113384991591E-3</v>
      </c>
      <c r="AG38" s="28">
        <f t="shared" si="4"/>
        <v>-9.8552325213809001E-4</v>
      </c>
      <c r="AH38" s="28">
        <f t="shared" si="5"/>
        <v>2.8256572001102596E-3</v>
      </c>
      <c r="AI38" s="28">
        <f t="shared" si="6"/>
        <v>4.6362464606796079E-4</v>
      </c>
      <c r="AJ38" s="28">
        <f t="shared" si="7"/>
        <v>1.7982364066009508E-3</v>
      </c>
    </row>
    <row r="39" spans="1:36" x14ac:dyDescent="0.15">
      <c r="A39" s="8">
        <v>37</v>
      </c>
      <c r="B39" s="11" t="s">
        <v>176</v>
      </c>
      <c r="C39" s="28"/>
      <c r="D39" s="28">
        <f>0.5*(Cv!C39+Cv!D39)*LN(LC!D39/LC!C39)</f>
        <v>1.1522875745909029E-2</v>
      </c>
      <c r="E39" s="28">
        <f>0.5*(Cv!D39+Cv!E39)*LN(LC!E39/LC!D39)</f>
        <v>-3.6144608818910909E-3</v>
      </c>
      <c r="F39" s="28">
        <f>0.5*(Cv!E39+Cv!F39)*LN(LC!F39/LC!E39)</f>
        <v>1.9232270570956581E-3</v>
      </c>
      <c r="G39" s="28">
        <f>0.5*(Cv!F39+Cv!G39)*LN(LC!G39/LC!F39)</f>
        <v>9.0869711726741104E-3</v>
      </c>
      <c r="H39" s="28">
        <f>0.5*(Cv!G39+Cv!H39)*LN(LC!H39/LC!G39)</f>
        <v>3.7292947558309375E-3</v>
      </c>
      <c r="I39" s="28">
        <f>0.5*(Cv!H39+Cv!I39)*LN(LC!I39/LC!H39)</f>
        <v>7.3742151650860437E-3</v>
      </c>
      <c r="J39" s="28">
        <f>0.5*(Cv!I39+Cv!J39)*LN(LC!J39/LC!I39)</f>
        <v>6.3286085588634103E-4</v>
      </c>
      <c r="K39" s="28">
        <f>0.5*(Cv!J39+Cv!K39)*LN(LC!K39/LC!J39)</f>
        <v>1.0007775908178284E-2</v>
      </c>
      <c r="L39" s="28">
        <f>0.5*(Cv!K39+Cv!L39)*LN(LC!L39/LC!K39)</f>
        <v>6.5508013554000906E-3</v>
      </c>
      <c r="M39" s="28">
        <f>0.5*(Cv!L39+Cv!M39)*LN(LC!M39/LC!L39)</f>
        <v>9.2477491063276095E-3</v>
      </c>
      <c r="N39" s="28">
        <f>0.5*(Cv!M39+Cv!N39)*LN(LC!N39/LC!M39)</f>
        <v>8.5519208100749838E-3</v>
      </c>
      <c r="O39" s="28">
        <f>0.5*(Cv!N39+Cv!O39)*LN(LC!O39/LC!N39)</f>
        <v>6.4401008082808145E-3</v>
      </c>
      <c r="P39" s="28">
        <f>0.5*(Cv!O39+Cv!P39)*LN(LC!P39/LC!O39)</f>
        <v>5.7086173474429824E-3</v>
      </c>
      <c r="Q39" s="28">
        <f>0.5*(Cv!P39+Cv!Q39)*LN(LC!Q39/LC!P39)</f>
        <v>5.6222922755624393E-3</v>
      </c>
      <c r="R39" s="28">
        <f>0.5*(Cv!Q39+Cv!R39)*LN(LC!R39/LC!Q39)</f>
        <v>1.81790807363824E-2</v>
      </c>
      <c r="S39" s="28">
        <f>0.5*(Cv!R39+Cv!S39)*LN(LC!S39/LC!R39)</f>
        <v>1.0628276949319714E-2</v>
      </c>
      <c r="T39" s="28">
        <f>0.5*(Cv!S39+Cv!T39)*LN(LC!T39/LC!S39)</f>
        <v>8.2934100165688515E-3</v>
      </c>
      <c r="U39" s="28">
        <f>0.5*(Cv!T39+Cv!U39)*LN(LC!U39/LC!T39)</f>
        <v>1.4218083541936396E-2</v>
      </c>
      <c r="V39" s="28">
        <f>0.5*(Cv!U39+Cv!V39)*LN(LC!V39/LC!U39)</f>
        <v>-1.8683440797564758E-3</v>
      </c>
      <c r="W39" s="28">
        <f>0.5*(Cv!V39+Cv!W39)*LN(LC!W39/LC!V39)</f>
        <v>-2.3675476522737431E-3</v>
      </c>
      <c r="X39" s="28">
        <f>0.5*(Cv!W39+Cv!X39)*LN(LC!X39/LC!W39)</f>
        <v>9.7371117375368152E-4</v>
      </c>
      <c r="Y39" s="28">
        <f>0.5*(Cv!X39+Cv!Y39)*LN(LC!Y39/LC!X39)</f>
        <v>6.2401449494414764E-3</v>
      </c>
      <c r="Z39" s="28">
        <f>0.5*(Cv!Y39+Cv!Z39)*LN(LC!Z39/LC!Y39)</f>
        <v>2.7358487406555073E-3</v>
      </c>
      <c r="AA39" s="28">
        <f>0.5*(Cv!Z39+Cv!AA39)*LN(LC!AA39/LC!Z39)</f>
        <v>-4.7612551761909193E-3</v>
      </c>
      <c r="AC39" s="28">
        <f t="shared" si="0"/>
        <v>3.6998494537591317E-3</v>
      </c>
      <c r="AD39" s="28">
        <f t="shared" si="1"/>
        <v>6.9982216071734615E-3</v>
      </c>
      <c r="AE39" s="28">
        <f t="shared" si="2"/>
        <v>9.3156736233976686E-3</v>
      </c>
      <c r="AF39" s="28">
        <f t="shared" si="3"/>
        <v>3.8498626000457422E-3</v>
      </c>
      <c r="AG39" s="28">
        <f t="shared" si="4"/>
        <v>1.4049128379686885E-3</v>
      </c>
      <c r="AH39" s="28">
        <f t="shared" si="5"/>
        <v>8.1569476152855667E-3</v>
      </c>
      <c r="AI39" s="28">
        <f t="shared" si="6"/>
        <v>2.933006439266847E-3</v>
      </c>
      <c r="AJ39" s="28">
        <f t="shared" si="7"/>
        <v>5.3709902145993946E-3</v>
      </c>
    </row>
    <row r="40" spans="1:36" x14ac:dyDescent="0.15">
      <c r="A40" s="8">
        <v>38</v>
      </c>
      <c r="B40" s="11" t="s">
        <v>177</v>
      </c>
      <c r="C40" s="28"/>
      <c r="D40" s="28">
        <f>0.5*(Cv!C40+Cv!D40)*LN(LC!D40/LC!C40)</f>
        <v>5.2420948547196129E-3</v>
      </c>
      <c r="E40" s="28">
        <f>0.5*(Cv!D40+Cv!E40)*LN(LC!E40/LC!D40)</f>
        <v>3.72582709745242E-3</v>
      </c>
      <c r="F40" s="28">
        <f>0.5*(Cv!E40+Cv!F40)*LN(LC!F40/LC!E40)</f>
        <v>3.0757769567453682E-4</v>
      </c>
      <c r="G40" s="28">
        <f>0.5*(Cv!F40+Cv!G40)*LN(LC!G40/LC!F40)</f>
        <v>7.3734962967198217E-3</v>
      </c>
      <c r="H40" s="28">
        <f>0.5*(Cv!G40+Cv!H40)*LN(LC!H40/LC!G40)</f>
        <v>4.5049542706758041E-3</v>
      </c>
      <c r="I40" s="28">
        <f>0.5*(Cv!H40+Cv!I40)*LN(LC!I40/LC!H40)</f>
        <v>5.0433433162536392E-3</v>
      </c>
      <c r="J40" s="28">
        <f>0.5*(Cv!I40+Cv!J40)*LN(LC!J40/LC!I40)</f>
        <v>1.1308862451606056E-3</v>
      </c>
      <c r="K40" s="28">
        <f>0.5*(Cv!J40+Cv!K40)*LN(LC!K40/LC!J40)</f>
        <v>9.2839965364965599E-3</v>
      </c>
      <c r="L40" s="28">
        <f>0.5*(Cv!K40+Cv!L40)*LN(LC!L40/LC!K40)</f>
        <v>8.3139942473742841E-3</v>
      </c>
      <c r="M40" s="28">
        <f>0.5*(Cv!L40+Cv!M40)*LN(LC!M40/LC!L40)</f>
        <v>3.9736068281518554E-3</v>
      </c>
      <c r="N40" s="28">
        <f>0.5*(Cv!M40+Cv!N40)*LN(LC!N40/LC!M40)</f>
        <v>1.0378418922651461E-2</v>
      </c>
      <c r="O40" s="28">
        <f>0.5*(Cv!N40+Cv!O40)*LN(LC!O40/LC!N40)</f>
        <v>1.4018756828943373E-3</v>
      </c>
      <c r="P40" s="28">
        <f>0.5*(Cv!O40+Cv!P40)*LN(LC!P40/LC!O40)</f>
        <v>2.0274860212071504E-3</v>
      </c>
      <c r="Q40" s="28">
        <f>0.5*(Cv!P40+Cv!Q40)*LN(LC!Q40/LC!P40)</f>
        <v>1.9765228606121042E-3</v>
      </c>
      <c r="R40" s="28">
        <f>0.5*(Cv!Q40+Cv!R40)*LN(LC!R40/LC!Q40)</f>
        <v>-1.8082695119292361E-3</v>
      </c>
      <c r="S40" s="28">
        <f>0.5*(Cv!R40+Cv!S40)*LN(LC!S40/LC!R40)</f>
        <v>1.433162024054118E-3</v>
      </c>
      <c r="T40" s="28">
        <f>0.5*(Cv!S40+Cv!T40)*LN(LC!T40/LC!S40)</f>
        <v>8.1301134035077424E-3</v>
      </c>
      <c r="U40" s="28">
        <f>0.5*(Cv!T40+Cv!U40)*LN(LC!U40/LC!T40)</f>
        <v>1.6386728739043961E-2</v>
      </c>
      <c r="V40" s="28">
        <f>0.5*(Cv!U40+Cv!V40)*LN(LC!V40/LC!U40)</f>
        <v>-2.8058874343526883E-3</v>
      </c>
      <c r="W40" s="28">
        <f>0.5*(Cv!V40+Cv!W40)*LN(LC!W40/LC!V40)</f>
        <v>-3.7209162215435408E-3</v>
      </c>
      <c r="X40" s="28">
        <f>0.5*(Cv!W40+Cv!X40)*LN(LC!X40/LC!W40)</f>
        <v>1.4930133846321842E-3</v>
      </c>
      <c r="Y40" s="28">
        <f>0.5*(Cv!X40+Cv!Y40)*LN(LC!Y40/LC!X40)</f>
        <v>6.9247253072298462E-3</v>
      </c>
      <c r="Z40" s="28">
        <f>0.5*(Cv!Y40+Cv!Z40)*LN(LC!Z40/LC!Y40)</f>
        <v>4.2489962264213033E-3</v>
      </c>
      <c r="AA40" s="28">
        <f>0.5*(Cv!Z40+Cv!AA40)*LN(LC!AA40/LC!Z40)</f>
        <v>-8.5019856085593887E-3</v>
      </c>
      <c r="AC40" s="28">
        <f t="shared" si="0"/>
        <v>4.1910397353552443E-3</v>
      </c>
      <c r="AD40" s="28">
        <f t="shared" si="1"/>
        <v>6.616180555966954E-3</v>
      </c>
      <c r="AE40" s="28">
        <f t="shared" si="2"/>
        <v>1.0061554153676946E-3</v>
      </c>
      <c r="AF40" s="28">
        <f t="shared" si="3"/>
        <v>3.8966103742575317E-3</v>
      </c>
      <c r="AG40" s="28">
        <f t="shared" si="4"/>
        <v>8.9057864169725333E-4</v>
      </c>
      <c r="AH40" s="28">
        <f t="shared" si="5"/>
        <v>3.8111679856673241E-3</v>
      </c>
      <c r="AI40" s="28">
        <f t="shared" si="6"/>
        <v>2.769348474547427E-3</v>
      </c>
      <c r="AJ40" s="28">
        <f t="shared" si="7"/>
        <v>3.5313767969490824E-3</v>
      </c>
    </row>
    <row r="41" spans="1:36" x14ac:dyDescent="0.15">
      <c r="A41" s="8">
        <v>39</v>
      </c>
      <c r="B41" s="11" t="s">
        <v>178</v>
      </c>
      <c r="C41" s="28"/>
      <c r="D41" s="28">
        <f>0.5*(Cv!C41+Cv!D41)*LN(LC!D41/LC!C41)</f>
        <v>1.7301798384819912E-3</v>
      </c>
      <c r="E41" s="28">
        <f>0.5*(Cv!D41+Cv!E41)*LN(LC!E41/LC!D41)</f>
        <v>2.1379427681413678E-4</v>
      </c>
      <c r="F41" s="28">
        <f>0.5*(Cv!E41+Cv!F41)*LN(LC!F41/LC!E41)</f>
        <v>1.7252116521239429E-3</v>
      </c>
      <c r="G41" s="28">
        <f>0.5*(Cv!F41+Cv!G41)*LN(LC!G41/LC!F41)</f>
        <v>3.4576828107308675E-3</v>
      </c>
      <c r="H41" s="28">
        <f>0.5*(Cv!G41+Cv!H41)*LN(LC!H41/LC!G41)</f>
        <v>2.2457811556502267E-3</v>
      </c>
      <c r="I41" s="28">
        <f>0.5*(Cv!H41+Cv!I41)*LN(LC!I41/LC!H41)</f>
        <v>2.7582321781723408E-3</v>
      </c>
      <c r="J41" s="28">
        <f>0.5*(Cv!I41+Cv!J41)*LN(LC!J41/LC!I41)</f>
        <v>4.3394069922801561E-3</v>
      </c>
      <c r="K41" s="28">
        <f>0.5*(Cv!J41+Cv!K41)*LN(LC!K41/LC!J41)</f>
        <v>2.080596246949363E-3</v>
      </c>
      <c r="L41" s="28">
        <f>0.5*(Cv!K41+Cv!L41)*LN(LC!L41/LC!K41)</f>
        <v>7.477333367809807E-4</v>
      </c>
      <c r="M41" s="28">
        <f>0.5*(Cv!L41+Cv!M41)*LN(LC!M41/LC!L41)</f>
        <v>1.5743953410880705E-3</v>
      </c>
      <c r="N41" s="28">
        <f>0.5*(Cv!M41+Cv!N41)*LN(LC!N41/LC!M41)</f>
        <v>2.1137122930790101E-3</v>
      </c>
      <c r="O41" s="28">
        <f>0.5*(Cv!N41+Cv!O41)*LN(LC!O41/LC!N41)</f>
        <v>-2.5483284160522437E-5</v>
      </c>
      <c r="P41" s="28">
        <f>0.5*(Cv!O41+Cv!P41)*LN(LC!P41/LC!O41)</f>
        <v>6.7092992676224552E-4</v>
      </c>
      <c r="Q41" s="28">
        <f>0.5*(Cv!P41+Cv!Q41)*LN(LC!Q41/LC!P41)</f>
        <v>-1.5808277969044638E-4</v>
      </c>
      <c r="R41" s="28">
        <f>0.5*(Cv!Q41+Cv!R41)*LN(LC!R41/LC!Q41)</f>
        <v>7.9718714100957284E-3</v>
      </c>
      <c r="S41" s="28">
        <f>0.5*(Cv!R41+Cv!S41)*LN(LC!S41/LC!R41)</f>
        <v>-2.1514522971106051E-3</v>
      </c>
      <c r="T41" s="28">
        <f>0.5*(Cv!S41+Cv!T41)*LN(LC!T41/LC!S41)</f>
        <v>4.5567976365868314E-3</v>
      </c>
      <c r="U41" s="28">
        <f>0.5*(Cv!T41+Cv!U41)*LN(LC!U41/LC!T41)</f>
        <v>1.0020614868564714E-2</v>
      </c>
      <c r="V41" s="28">
        <f>0.5*(Cv!U41+Cv!V41)*LN(LC!V41/LC!U41)</f>
        <v>-4.2019861956874701E-3</v>
      </c>
      <c r="W41" s="28">
        <f>0.5*(Cv!V41+Cv!W41)*LN(LC!W41/LC!V41)</f>
        <v>-2.5714704389298384E-3</v>
      </c>
      <c r="X41" s="28">
        <f>0.5*(Cv!W41+Cv!X41)*LN(LC!X41/LC!W41)</f>
        <v>-9.3444404294163266E-4</v>
      </c>
      <c r="Y41" s="28">
        <f>0.5*(Cv!X41+Cv!Y41)*LN(LC!Y41/LC!X41)</f>
        <v>5.5670752442107223E-3</v>
      </c>
      <c r="Z41" s="28">
        <f>0.5*(Cv!Y41+Cv!Z41)*LN(LC!Z41/LC!Y41)</f>
        <v>3.4844876280931167E-3</v>
      </c>
      <c r="AA41" s="28">
        <f>0.5*(Cv!Z41+Cv!AA41)*LN(LC!AA41/LC!Z41)</f>
        <v>-4.613593530401563E-3</v>
      </c>
      <c r="AC41" s="28">
        <f t="shared" si="0"/>
        <v>2.0801404146983029E-3</v>
      </c>
      <c r="AD41" s="28">
        <f t="shared" si="1"/>
        <v>2.1711688420355162E-3</v>
      </c>
      <c r="AE41" s="28">
        <f t="shared" si="2"/>
        <v>1.26155659517928E-3</v>
      </c>
      <c r="AF41" s="28">
        <f t="shared" si="3"/>
        <v>1.373902365518521E-3</v>
      </c>
      <c r="AG41" s="28">
        <f t="shared" si="4"/>
        <v>1.4793231139674254E-3</v>
      </c>
      <c r="AH41" s="28">
        <f t="shared" si="5"/>
        <v>1.7163627186073979E-3</v>
      </c>
      <c r="AI41" s="28">
        <f t="shared" si="6"/>
        <v>1.4134351461868601E-3</v>
      </c>
      <c r="AJ41" s="28">
        <f t="shared" si="7"/>
        <v>1.6900787143069725E-3</v>
      </c>
    </row>
    <row r="42" spans="1:36" x14ac:dyDescent="0.15">
      <c r="A42" s="8">
        <v>40</v>
      </c>
      <c r="B42" s="11" t="s">
        <v>179</v>
      </c>
      <c r="C42" s="28"/>
      <c r="D42" s="28">
        <f>0.5*(Cv!C42+Cv!D42)*LN(LC!D42/LC!C42)</f>
        <v>7.2534925112899724E-3</v>
      </c>
      <c r="E42" s="28">
        <f>0.5*(Cv!D42+Cv!E42)*LN(LC!E42/LC!D42)</f>
        <v>7.6861684703867004E-5</v>
      </c>
      <c r="F42" s="28">
        <f>0.5*(Cv!E42+Cv!F42)*LN(LC!F42/LC!E42)</f>
        <v>1.4221500173967718E-3</v>
      </c>
      <c r="G42" s="28">
        <f>0.5*(Cv!F42+Cv!G42)*LN(LC!G42/LC!F42)</f>
        <v>8.6952110022988725E-3</v>
      </c>
      <c r="H42" s="28">
        <f>0.5*(Cv!G42+Cv!H42)*LN(LC!H42/LC!G42)</f>
        <v>6.3764918304201655E-3</v>
      </c>
      <c r="I42" s="28">
        <f>0.5*(Cv!H42+Cv!I42)*LN(LC!I42/LC!H42)</f>
        <v>2.2571289011676511E-3</v>
      </c>
      <c r="J42" s="28">
        <f>0.5*(Cv!I42+Cv!J42)*LN(LC!J42/LC!I42)</f>
        <v>4.1150362737895395E-3</v>
      </c>
      <c r="K42" s="28">
        <f>0.5*(Cv!J42+Cv!K42)*LN(LC!K42/LC!J42)</f>
        <v>6.3569656996478527E-3</v>
      </c>
      <c r="L42" s="28">
        <f>0.5*(Cv!K42+Cv!L42)*LN(LC!L42/LC!K42)</f>
        <v>2.8582262052935198E-3</v>
      </c>
      <c r="M42" s="28">
        <f>0.5*(Cv!L42+Cv!M42)*LN(LC!M42/LC!L42)</f>
        <v>4.5632531683993827E-3</v>
      </c>
      <c r="N42" s="28">
        <f>0.5*(Cv!M42+Cv!N42)*LN(LC!N42/LC!M42)</f>
        <v>5.1707932283197623E-3</v>
      </c>
      <c r="O42" s="28">
        <f>0.5*(Cv!N42+Cv!O42)*LN(LC!O42/LC!N42)</f>
        <v>7.1219011005211851E-3</v>
      </c>
      <c r="P42" s="28">
        <f>0.5*(Cv!O42+Cv!P42)*LN(LC!P42/LC!O42)</f>
        <v>5.3043891472433873E-3</v>
      </c>
      <c r="Q42" s="28">
        <f>0.5*(Cv!P42+Cv!Q42)*LN(LC!Q42/LC!P42)</f>
        <v>3.6570819493616461E-3</v>
      </c>
      <c r="R42" s="28">
        <f>0.5*(Cv!Q42+Cv!R42)*LN(LC!R42/LC!Q42)</f>
        <v>4.5297417410897368E-3</v>
      </c>
      <c r="S42" s="28">
        <f>0.5*(Cv!R42+Cv!S42)*LN(LC!S42/LC!R42)</f>
        <v>4.9863980957967399E-3</v>
      </c>
      <c r="T42" s="28">
        <f>0.5*(Cv!S42+Cv!T42)*LN(LC!T42/LC!S42)</f>
        <v>3.0391286337552799E-3</v>
      </c>
      <c r="U42" s="28">
        <f>0.5*(Cv!T42+Cv!U42)*LN(LC!U42/LC!T42)</f>
        <v>5.6947165824870576E-3</v>
      </c>
      <c r="V42" s="28">
        <f>0.5*(Cv!U42+Cv!V42)*LN(LC!V42/LC!U42)</f>
        <v>8.1558702057201657E-3</v>
      </c>
      <c r="W42" s="28">
        <f>0.5*(Cv!V42+Cv!W42)*LN(LC!W42/LC!V42)</f>
        <v>-2.2284755592705458E-3</v>
      </c>
      <c r="X42" s="28">
        <f>0.5*(Cv!W42+Cv!X42)*LN(LC!X42/LC!W42)</f>
        <v>6.0466427885536543E-3</v>
      </c>
      <c r="Y42" s="28">
        <f>0.5*(Cv!X42+Cv!Y42)*LN(LC!Y42/LC!X42)</f>
        <v>2.5820178219016767E-3</v>
      </c>
      <c r="Z42" s="28">
        <f>0.5*(Cv!Y42+Cv!Z42)*LN(LC!Z42/LC!Y42)</f>
        <v>4.3114505954550382E-3</v>
      </c>
      <c r="AA42" s="28">
        <f>0.5*(Cv!Z42+Cv!AA42)*LN(LC!AA42/LC!Z42)</f>
        <v>-6.8619378568777936E-4</v>
      </c>
      <c r="AC42" s="28">
        <f t="shared" si="0"/>
        <v>3.765568687197466E-3</v>
      </c>
      <c r="AD42" s="28">
        <f t="shared" si="1"/>
        <v>4.6128549150900111E-3</v>
      </c>
      <c r="AE42" s="28">
        <f t="shared" si="2"/>
        <v>5.1199024068025387E-3</v>
      </c>
      <c r="AF42" s="28">
        <f t="shared" si="3"/>
        <v>4.1415765302491216E-3</v>
      </c>
      <c r="AG42" s="28">
        <f t="shared" si="4"/>
        <v>2.069091543889645E-3</v>
      </c>
      <c r="AH42" s="28">
        <f t="shared" si="5"/>
        <v>4.8663786609462745E-3</v>
      </c>
      <c r="AI42" s="28">
        <f t="shared" si="6"/>
        <v>3.3643946603643181E-3</v>
      </c>
      <c r="AJ42" s="28">
        <f t="shared" si="7"/>
        <v>4.1046429273202028E-3</v>
      </c>
    </row>
    <row r="43" spans="1:36" x14ac:dyDescent="0.15">
      <c r="A43" s="8">
        <v>41</v>
      </c>
      <c r="B43" s="11" t="s">
        <v>180</v>
      </c>
      <c r="C43" s="28"/>
      <c r="D43" s="28">
        <f>0.5*(Cv!C43+Cv!D43)*LN(LC!D43/LC!C43)</f>
        <v>1.3265724102387529E-2</v>
      </c>
      <c r="E43" s="28">
        <f>0.5*(Cv!D43+Cv!E43)*LN(LC!E43/LC!D43)</f>
        <v>3.5288079589991372E-3</v>
      </c>
      <c r="F43" s="28">
        <f>0.5*(Cv!E43+Cv!F43)*LN(LC!F43/LC!E43)</f>
        <v>6.231668967457798E-3</v>
      </c>
      <c r="G43" s="28">
        <f>0.5*(Cv!F43+Cv!G43)*LN(LC!G43/LC!F43)</f>
        <v>1.8457539548476079E-2</v>
      </c>
      <c r="H43" s="28">
        <f>0.5*(Cv!G43+Cv!H43)*LN(LC!H43/LC!G43)</f>
        <v>1.1587147163263516E-2</v>
      </c>
      <c r="I43" s="28">
        <f>0.5*(Cv!H43+Cv!I43)*LN(LC!I43/LC!H43)</f>
        <v>1.0002350115659812E-2</v>
      </c>
      <c r="J43" s="28">
        <f>0.5*(Cv!I43+Cv!J43)*LN(LC!J43/LC!I43)</f>
        <v>3.6514738085028182E-3</v>
      </c>
      <c r="K43" s="28">
        <f>0.5*(Cv!J43+Cv!K43)*LN(LC!K43/LC!J43)</f>
        <v>1.2022532828055101E-2</v>
      </c>
      <c r="L43" s="28">
        <f>0.5*(Cv!K43+Cv!L43)*LN(LC!L43/LC!K43)</f>
        <v>5.9287180795766243E-3</v>
      </c>
      <c r="M43" s="28">
        <f>0.5*(Cv!L43+Cv!M43)*LN(LC!M43/LC!L43)</f>
        <v>1.0867287533709845E-2</v>
      </c>
      <c r="N43" s="28">
        <f>0.5*(Cv!M43+Cv!N43)*LN(LC!N43/LC!M43)</f>
        <v>9.7526236932677507E-3</v>
      </c>
      <c r="O43" s="28">
        <f>0.5*(Cv!N43+Cv!O43)*LN(LC!O43/LC!N43)</f>
        <v>1.2262040276613352E-2</v>
      </c>
      <c r="P43" s="28">
        <f>0.5*(Cv!O43+Cv!P43)*LN(LC!P43/LC!O43)</f>
        <v>7.8581761057444997E-3</v>
      </c>
      <c r="Q43" s="28">
        <f>0.5*(Cv!P43+Cv!Q43)*LN(LC!Q43/LC!P43)</f>
        <v>8.819137537156076E-3</v>
      </c>
      <c r="R43" s="28">
        <f>0.5*(Cv!Q43+Cv!R43)*LN(LC!R43/LC!Q43)</f>
        <v>7.8866807405251933E-3</v>
      </c>
      <c r="S43" s="28">
        <f>0.5*(Cv!R43+Cv!S43)*LN(LC!S43/LC!R43)</f>
        <v>1.0712834334438615E-2</v>
      </c>
      <c r="T43" s="28">
        <f>0.5*(Cv!S43+Cv!T43)*LN(LC!T43/LC!S43)</f>
        <v>4.0652422867457072E-3</v>
      </c>
      <c r="U43" s="28">
        <f>0.5*(Cv!T43+Cv!U43)*LN(LC!U43/LC!T43)</f>
        <v>1.1024840113055111E-2</v>
      </c>
      <c r="V43" s="28">
        <f>0.5*(Cv!U43+Cv!V43)*LN(LC!V43/LC!U43)</f>
        <v>8.7798217094672126E-3</v>
      </c>
      <c r="W43" s="28">
        <f>0.5*(Cv!V43+Cv!W43)*LN(LC!W43/LC!V43)</f>
        <v>-3.6973230921850402E-3</v>
      </c>
      <c r="X43" s="28">
        <f>0.5*(Cv!W43+Cv!X43)*LN(LC!X43/LC!W43)</f>
        <v>1.0281421065325522E-2</v>
      </c>
      <c r="Y43" s="28">
        <f>0.5*(Cv!X43+Cv!Y43)*LN(LC!Y43/LC!X43)</f>
        <v>3.6552982688774572E-3</v>
      </c>
      <c r="Z43" s="28">
        <f>0.5*(Cv!Y43+Cv!Z43)*LN(LC!Z43/LC!Y43)</f>
        <v>6.8451462944976336E-3</v>
      </c>
      <c r="AA43" s="28">
        <f>0.5*(Cv!Z43+Cv!AA43)*LN(LC!AA43/LC!Z43)</f>
        <v>-5.7632944203879167E-3</v>
      </c>
      <c r="AC43" s="28">
        <f t="shared" si="0"/>
        <v>9.9615027507712669E-3</v>
      </c>
      <c r="AD43" s="28">
        <f t="shared" si="1"/>
        <v>8.444527188622427E-3</v>
      </c>
      <c r="AE43" s="28">
        <f t="shared" si="2"/>
        <v>9.5077737988955458E-3</v>
      </c>
      <c r="AF43" s="28">
        <f t="shared" si="3"/>
        <v>6.0908004164817019E-3</v>
      </c>
      <c r="AG43" s="28">
        <f t="shared" si="4"/>
        <v>1.5790500476623914E-3</v>
      </c>
      <c r="AH43" s="28">
        <f t="shared" si="5"/>
        <v>8.9761504937589873E-3</v>
      </c>
      <c r="AI43" s="28">
        <f t="shared" si="6"/>
        <v>4.3988940281744606E-3</v>
      </c>
      <c r="AJ43" s="28">
        <f t="shared" si="7"/>
        <v>7.5982683007322568E-3</v>
      </c>
    </row>
    <row r="44" spans="1:36" x14ac:dyDescent="0.15">
      <c r="A44" s="8">
        <v>42</v>
      </c>
      <c r="B44" s="11" t="s">
        <v>181</v>
      </c>
      <c r="C44" s="28"/>
      <c r="D44" s="28">
        <f>0.5*(Cv!C44+Cv!D44)*LN(LC!D44/LC!C44)</f>
        <v>9.5899153679287214E-3</v>
      </c>
      <c r="E44" s="28">
        <f>0.5*(Cv!D44+Cv!E44)*LN(LC!E44/LC!D44)</f>
        <v>7.3667412008172298E-4</v>
      </c>
      <c r="F44" s="28">
        <f>0.5*(Cv!E44+Cv!F44)*LN(LC!F44/LC!E44)</f>
        <v>2.9811899788900892E-3</v>
      </c>
      <c r="G44" s="28">
        <f>0.5*(Cv!F44+Cv!G44)*LN(LC!G44/LC!F44)</f>
        <v>9.6309319822570714E-3</v>
      </c>
      <c r="H44" s="28">
        <f>0.5*(Cv!G44+Cv!H44)*LN(LC!H44/LC!G44)</f>
        <v>9.1134373686166843E-3</v>
      </c>
      <c r="I44" s="28">
        <f>0.5*(Cv!H44+Cv!I44)*LN(LC!I44/LC!H44)</f>
        <v>3.9710246868393511E-3</v>
      </c>
      <c r="J44" s="28">
        <f>0.5*(Cv!I44+Cv!J44)*LN(LC!J44/LC!I44)</f>
        <v>1.067123174983301E-3</v>
      </c>
      <c r="K44" s="28">
        <f>0.5*(Cv!J44+Cv!K44)*LN(LC!K44/LC!J44)</f>
        <v>5.7749963760365874E-3</v>
      </c>
      <c r="L44" s="28">
        <f>0.5*(Cv!K44+Cv!L44)*LN(LC!L44/LC!K44)</f>
        <v>-1.5027658800255599E-3</v>
      </c>
      <c r="M44" s="28">
        <f>0.5*(Cv!L44+Cv!M44)*LN(LC!M44/LC!L44)</f>
        <v>6.1132143052030656E-3</v>
      </c>
      <c r="N44" s="28">
        <f>0.5*(Cv!M44+Cv!N44)*LN(LC!N44/LC!M44)</f>
        <v>5.8217709390118539E-3</v>
      </c>
      <c r="O44" s="28">
        <f>0.5*(Cv!N44+Cv!O44)*LN(LC!O44/LC!N44)</f>
        <v>3.1170004450798466E-2</v>
      </c>
      <c r="P44" s="28">
        <f>0.5*(Cv!O44+Cv!P44)*LN(LC!P44/LC!O44)</f>
        <v>-2.0461094552894715E-2</v>
      </c>
      <c r="Q44" s="28">
        <f>0.5*(Cv!P44+Cv!Q44)*LN(LC!Q44/LC!P44)</f>
        <v>9.7575758648231203E-3</v>
      </c>
      <c r="R44" s="28">
        <f>0.5*(Cv!Q44+Cv!R44)*LN(LC!R44/LC!Q44)</f>
        <v>8.3100561772147235E-3</v>
      </c>
      <c r="S44" s="28">
        <f>0.5*(Cv!R44+Cv!S44)*LN(LC!S44/LC!R44)</f>
        <v>2.89313276058858E-3</v>
      </c>
      <c r="T44" s="28">
        <f>0.5*(Cv!S44+Cv!T44)*LN(LC!T44/LC!S44)</f>
        <v>2.3817987495388762E-4</v>
      </c>
      <c r="U44" s="28">
        <f>0.5*(Cv!T44+Cv!U44)*LN(LC!U44/LC!T44)</f>
        <v>5.0079349692972383E-3</v>
      </c>
      <c r="V44" s="28">
        <f>0.5*(Cv!U44+Cv!V44)*LN(LC!V44/LC!U44)</f>
        <v>-1.3014327795084343E-3</v>
      </c>
      <c r="W44" s="28">
        <f>0.5*(Cv!V44+Cv!W44)*LN(LC!W44/LC!V44)</f>
        <v>-3.4228545569522863E-3</v>
      </c>
      <c r="X44" s="28">
        <f>0.5*(Cv!W44+Cv!X44)*LN(LC!X44/LC!W44)</f>
        <v>1.2197201779169668E-2</v>
      </c>
      <c r="Y44" s="28">
        <f>0.5*(Cv!X44+Cv!Y44)*LN(LC!Y44/LC!X44)</f>
        <v>-1.7689148923950636E-3</v>
      </c>
      <c r="Z44" s="28">
        <f>0.5*(Cv!Y44+Cv!Z44)*LN(LC!Z44/LC!Y44)</f>
        <v>4.9457368825444482E-3</v>
      </c>
      <c r="AA44" s="28">
        <f>0.5*(Cv!Z44+Cv!AA44)*LN(LC!AA44/LC!Z44)</f>
        <v>8.7881325581075657E-5</v>
      </c>
      <c r="AC44" s="28">
        <f t="shared" si="0"/>
        <v>5.2866516273369843E-3</v>
      </c>
      <c r="AD44" s="28">
        <f t="shared" si="1"/>
        <v>3.4548677830418496E-3</v>
      </c>
      <c r="AE44" s="28">
        <f t="shared" si="2"/>
        <v>6.3339349401060341E-3</v>
      </c>
      <c r="AF44" s="28">
        <f t="shared" si="3"/>
        <v>2.5438058573920147E-3</v>
      </c>
      <c r="AG44" s="28">
        <f t="shared" si="4"/>
        <v>1.08823443857682E-3</v>
      </c>
      <c r="AH44" s="28">
        <f t="shared" si="5"/>
        <v>4.8944013615739423E-3</v>
      </c>
      <c r="AI44" s="28">
        <f t="shared" si="6"/>
        <v>1.9979665753363162E-3</v>
      </c>
      <c r="AJ44" s="28">
        <f t="shared" si="7"/>
        <v>3.9722175806571683E-3</v>
      </c>
    </row>
    <row r="45" spans="1:36" x14ac:dyDescent="0.15">
      <c r="A45" s="8">
        <v>43</v>
      </c>
      <c r="B45" s="11" t="s">
        <v>182</v>
      </c>
      <c r="C45" s="28"/>
      <c r="D45" s="28">
        <f>0.5*(Cv!C45+Cv!D45)*LN(LC!D45/LC!C45)</f>
        <v>8.6390094340023146E-3</v>
      </c>
      <c r="E45" s="28">
        <f>0.5*(Cv!D45+Cv!E45)*LN(LC!E45/LC!D45)</f>
        <v>2.2079000934924466E-4</v>
      </c>
      <c r="F45" s="28">
        <f>0.5*(Cv!E45+Cv!F45)*LN(LC!F45/LC!E45)</f>
        <v>2.8384845533755013E-3</v>
      </c>
      <c r="G45" s="28">
        <f>0.5*(Cv!F45+Cv!G45)*LN(LC!G45/LC!F45)</f>
        <v>9.4945420004722576E-3</v>
      </c>
      <c r="H45" s="28">
        <f>0.5*(Cv!G45+Cv!H45)*LN(LC!H45/LC!G45)</f>
        <v>8.6764296022029553E-3</v>
      </c>
      <c r="I45" s="28">
        <f>0.5*(Cv!H45+Cv!I45)*LN(LC!I45/LC!H45)</f>
        <v>6.9180945759570551E-3</v>
      </c>
      <c r="J45" s="28">
        <f>0.5*(Cv!I45+Cv!J45)*LN(LC!J45/LC!I45)</f>
        <v>5.4368322761384031E-4</v>
      </c>
      <c r="K45" s="28">
        <f>0.5*(Cv!J45+Cv!K45)*LN(LC!K45/LC!J45)</f>
        <v>7.9775372906858797E-3</v>
      </c>
      <c r="L45" s="28">
        <f>0.5*(Cv!K45+Cv!L45)*LN(LC!L45/LC!K45)</f>
        <v>1.7425600563083505E-3</v>
      </c>
      <c r="M45" s="28">
        <f>0.5*(Cv!L45+Cv!M45)*LN(LC!M45/LC!L45)</f>
        <v>6.9318028865367953E-3</v>
      </c>
      <c r="N45" s="28">
        <f>0.5*(Cv!M45+Cv!N45)*LN(LC!N45/LC!M45)</f>
        <v>7.3961729800104273E-3</v>
      </c>
      <c r="O45" s="28">
        <f>0.5*(Cv!N45+Cv!O45)*LN(LC!O45/LC!N45)</f>
        <v>2.162896237656799E-2</v>
      </c>
      <c r="P45" s="28">
        <f>0.5*(Cv!O45+Cv!P45)*LN(LC!P45/LC!O45)</f>
        <v>-1.66609133597257E-2</v>
      </c>
      <c r="Q45" s="28">
        <f>0.5*(Cv!P45+Cv!Q45)*LN(LC!Q45/LC!P45)</f>
        <v>6.3932005146455058E-3</v>
      </c>
      <c r="R45" s="28">
        <f>0.5*(Cv!Q45+Cv!R45)*LN(LC!R45/LC!Q45)</f>
        <v>2.9830816320582888E-3</v>
      </c>
      <c r="S45" s="28">
        <f>0.5*(Cv!R45+Cv!S45)*LN(LC!S45/LC!R45)</f>
        <v>5.1660488691626059E-3</v>
      </c>
      <c r="T45" s="28">
        <f>0.5*(Cv!S45+Cv!T45)*LN(LC!T45/LC!S45)</f>
        <v>-2.2259581766923366E-3</v>
      </c>
      <c r="U45" s="28">
        <f>0.5*(Cv!T45+Cv!U45)*LN(LC!U45/LC!T45)</f>
        <v>1.6814306051811884E-3</v>
      </c>
      <c r="V45" s="28">
        <f>0.5*(Cv!U45+Cv!V45)*LN(LC!V45/LC!U45)</f>
        <v>-6.6744636959317561E-3</v>
      </c>
      <c r="W45" s="28">
        <f>0.5*(Cv!V45+Cv!W45)*LN(LC!W45/LC!V45)</f>
        <v>-7.1274320618495467E-3</v>
      </c>
      <c r="X45" s="28">
        <f>0.5*(Cv!W45+Cv!X45)*LN(LC!X45/LC!W45)</f>
        <v>6.6580671803118715E-3</v>
      </c>
      <c r="Y45" s="28">
        <f>0.5*(Cv!X45+Cv!Y45)*LN(LC!Y45/LC!X45)</f>
        <v>-1.3589512232956155E-3</v>
      </c>
      <c r="Z45" s="28">
        <f>0.5*(Cv!Y45+Cv!Z45)*LN(LC!Z45/LC!Y45)</f>
        <v>5.6309587010912668E-3</v>
      </c>
      <c r="AA45" s="28">
        <f>0.5*(Cv!Z45+Cv!AA45)*LN(LC!AA45/LC!Z45)</f>
        <v>-1.8334939928058404E-3</v>
      </c>
      <c r="AC45" s="28">
        <f t="shared" si="0"/>
        <v>5.629668148271403E-3</v>
      </c>
      <c r="AD45" s="28">
        <f t="shared" si="1"/>
        <v>4.9183512882310584E-3</v>
      </c>
      <c r="AE45" s="28">
        <f t="shared" si="2"/>
        <v>3.9020760065417381E-3</v>
      </c>
      <c r="AF45" s="28">
        <f t="shared" si="3"/>
        <v>-1.5376712297961159E-3</v>
      </c>
      <c r="AG45" s="28">
        <f t="shared" si="4"/>
        <v>8.1283782832993704E-4</v>
      </c>
      <c r="AH45" s="28">
        <f t="shared" si="5"/>
        <v>4.4102136473863993E-3</v>
      </c>
      <c r="AI45" s="28">
        <f t="shared" si="6"/>
        <v>-6.5623033299884611E-4</v>
      </c>
      <c r="AJ45" s="28">
        <f t="shared" si="7"/>
        <v>2.9130710674447921E-3</v>
      </c>
    </row>
    <row r="46" spans="1:36" x14ac:dyDescent="0.15">
      <c r="A46" s="8">
        <v>44</v>
      </c>
      <c r="B46" s="11" t="s">
        <v>183</v>
      </c>
      <c r="C46" s="28"/>
      <c r="D46" s="28">
        <f>0.5*(Cv!C46+Cv!D46)*LN(LC!D46/LC!C46)</f>
        <v>5.2247699430647649E-3</v>
      </c>
      <c r="E46" s="28">
        <f>0.5*(Cv!D46+Cv!E46)*LN(LC!E46/LC!D46)</f>
        <v>6.6375071396785352E-3</v>
      </c>
      <c r="F46" s="28">
        <f>0.5*(Cv!E46+Cv!F46)*LN(LC!F46/LC!E46)</f>
        <v>8.8020850698940691E-3</v>
      </c>
      <c r="G46" s="28">
        <f>0.5*(Cv!F46+Cv!G46)*LN(LC!G46/LC!F46)</f>
        <v>1.1791577285638243E-2</v>
      </c>
      <c r="H46" s="28">
        <f>0.5*(Cv!G46+Cv!H46)*LN(LC!H46/LC!G46)</f>
        <v>1.3540166495420575E-2</v>
      </c>
      <c r="I46" s="28">
        <f>0.5*(Cv!H46+Cv!I46)*LN(LC!I46/LC!H46)</f>
        <v>7.3020741815255797E-3</v>
      </c>
      <c r="J46" s="28">
        <f>0.5*(Cv!I46+Cv!J46)*LN(LC!J46/LC!I46)</f>
        <v>5.3637199243443592E-3</v>
      </c>
      <c r="K46" s="28">
        <f>0.5*(Cv!J46+Cv!K46)*LN(LC!K46/LC!J46)</f>
        <v>5.809771310520997E-3</v>
      </c>
      <c r="L46" s="28">
        <f>0.5*(Cv!K46+Cv!L46)*LN(LC!L46/LC!K46)</f>
        <v>-2.5744031287996423E-4</v>
      </c>
      <c r="M46" s="28">
        <f>0.5*(Cv!L46+Cv!M46)*LN(LC!M46/LC!L46)</f>
        <v>4.7422914614282463E-3</v>
      </c>
      <c r="N46" s="28">
        <f>0.5*(Cv!M46+Cv!N46)*LN(LC!N46/LC!M46)</f>
        <v>5.9272423756010825E-3</v>
      </c>
      <c r="O46" s="28">
        <f>0.5*(Cv!N46+Cv!O46)*LN(LC!O46/LC!N46)</f>
        <v>2.3882325359788421E-2</v>
      </c>
      <c r="P46" s="28">
        <f>0.5*(Cv!O46+Cv!P46)*LN(LC!P46/LC!O46)</f>
        <v>-2.026149525397921E-2</v>
      </c>
      <c r="Q46" s="28">
        <f>0.5*(Cv!P46+Cv!Q46)*LN(LC!Q46/LC!P46)</f>
        <v>8.1044949247348844E-3</v>
      </c>
      <c r="R46" s="28">
        <f>0.5*(Cv!Q46+Cv!R46)*LN(LC!R46/LC!Q46)</f>
        <v>7.5376775056941406E-3</v>
      </c>
      <c r="S46" s="28">
        <f>0.5*(Cv!R46+Cv!S46)*LN(LC!S46/LC!R46)</f>
        <v>3.0305888781650367E-4</v>
      </c>
      <c r="T46" s="28">
        <f>0.5*(Cv!S46+Cv!T46)*LN(LC!T46/LC!S46)</f>
        <v>7.070193011939215E-4</v>
      </c>
      <c r="U46" s="28">
        <f>0.5*(Cv!T46+Cv!U46)*LN(LC!U46/LC!T46)</f>
        <v>9.0846614583198193E-4</v>
      </c>
      <c r="V46" s="28">
        <f>0.5*(Cv!U46+Cv!V46)*LN(LC!V46/LC!U46)</f>
        <v>-3.2846782403122012E-3</v>
      </c>
      <c r="W46" s="28">
        <f>0.5*(Cv!V46+Cv!W46)*LN(LC!W46/LC!V46)</f>
        <v>-5.9832786061600161E-3</v>
      </c>
      <c r="X46" s="28">
        <f>0.5*(Cv!W46+Cv!X46)*LN(LC!X46/LC!W46)</f>
        <v>7.8554771345875612E-3</v>
      </c>
      <c r="Y46" s="28">
        <f>0.5*(Cv!X46+Cv!Y46)*LN(LC!Y46/LC!X46)</f>
        <v>-1.4049473305074403E-3</v>
      </c>
      <c r="Z46" s="28">
        <f>0.5*(Cv!Y46+Cv!Z46)*LN(LC!Z46/LC!Y46)</f>
        <v>4.4127127536456824E-3</v>
      </c>
      <c r="AA46" s="28">
        <f>0.5*(Cv!Z46+Cv!AA46)*LN(LC!AA46/LC!Z46)</f>
        <v>2.2737638118659367E-3</v>
      </c>
      <c r="AC46" s="28">
        <f t="shared" si="0"/>
        <v>9.6146820344313998E-3</v>
      </c>
      <c r="AD46" s="28">
        <f t="shared" si="1"/>
        <v>4.3171169518029448E-3</v>
      </c>
      <c r="AE46" s="28">
        <f t="shared" si="2"/>
        <v>3.9132122848109475E-3</v>
      </c>
      <c r="AF46" s="28">
        <f t="shared" si="3"/>
        <v>4.0601147028249479E-5</v>
      </c>
      <c r="AG46" s="28">
        <f t="shared" si="4"/>
        <v>1.7605097450013932E-3</v>
      </c>
      <c r="AH46" s="28">
        <f t="shared" si="5"/>
        <v>4.1151646183069466E-3</v>
      </c>
      <c r="AI46" s="28">
        <f t="shared" si="6"/>
        <v>6.8556687126817835E-4</v>
      </c>
      <c r="AJ46" s="28">
        <f t="shared" si="7"/>
        <v>4.1178083184944311E-3</v>
      </c>
    </row>
    <row r="47" spans="1:36" x14ac:dyDescent="0.15">
      <c r="A47" s="8">
        <v>45</v>
      </c>
      <c r="B47" s="11" t="s">
        <v>184</v>
      </c>
      <c r="C47" s="28"/>
      <c r="D47" s="28">
        <f>0.5*(Cv!C47+Cv!D47)*LN(LC!D47/LC!C47)</f>
        <v>1.1780344238633131E-2</v>
      </c>
      <c r="E47" s="28">
        <f>0.5*(Cv!D47+Cv!E47)*LN(LC!E47/LC!D47)</f>
        <v>8.7306727492883636E-4</v>
      </c>
      <c r="F47" s="28">
        <f>0.5*(Cv!E47+Cv!F47)*LN(LC!F47/LC!E47)</f>
        <v>4.2763322039429258E-3</v>
      </c>
      <c r="G47" s="28">
        <f>0.5*(Cv!F47+Cv!G47)*LN(LC!G47/LC!F47)</f>
        <v>1.2048412699002082E-2</v>
      </c>
      <c r="H47" s="28">
        <f>0.5*(Cv!G47+Cv!H47)*LN(LC!H47/LC!G47)</f>
        <v>1.1365947524666787E-2</v>
      </c>
      <c r="I47" s="28">
        <f>0.5*(Cv!H47+Cv!I47)*LN(LC!I47/LC!H47)</f>
        <v>7.0074544338041347E-3</v>
      </c>
      <c r="J47" s="28">
        <f>0.5*(Cv!I47+Cv!J47)*LN(LC!J47/LC!I47)</f>
        <v>4.5265279344515368E-3</v>
      </c>
      <c r="K47" s="28">
        <f>0.5*(Cv!J47+Cv!K47)*LN(LC!K47/LC!J47)</f>
        <v>1.0491064912531016E-2</v>
      </c>
      <c r="L47" s="28">
        <f>0.5*(Cv!K47+Cv!L47)*LN(LC!L47/LC!K47)</f>
        <v>3.4999050299850199E-3</v>
      </c>
      <c r="M47" s="28">
        <f>0.5*(Cv!L47+Cv!M47)*LN(LC!M47/LC!L47)</f>
        <v>1.0281123491066798E-2</v>
      </c>
      <c r="N47" s="28">
        <f>0.5*(Cv!M47+Cv!N47)*LN(LC!N47/LC!M47)</f>
        <v>1.0731363600633875E-2</v>
      </c>
      <c r="O47" s="28">
        <f>0.5*(Cv!N47+Cv!O47)*LN(LC!O47/LC!N47)</f>
        <v>3.2446047712420871E-2</v>
      </c>
      <c r="P47" s="28">
        <f>0.5*(Cv!O47+Cv!P47)*LN(LC!P47/LC!O47)</f>
        <v>-2.1159278287405381E-2</v>
      </c>
      <c r="Q47" s="28">
        <f>0.5*(Cv!P47+Cv!Q47)*LN(LC!Q47/LC!P47)</f>
        <v>1.0179360215043383E-2</v>
      </c>
      <c r="R47" s="28">
        <f>0.5*(Cv!Q47+Cv!R47)*LN(LC!R47/LC!Q47)</f>
        <v>8.4427081795159856E-3</v>
      </c>
      <c r="S47" s="28">
        <f>0.5*(Cv!R47+Cv!S47)*LN(LC!S47/LC!R47)</f>
        <v>3.5559287177946361E-3</v>
      </c>
      <c r="T47" s="28">
        <f>0.5*(Cv!S47+Cv!T47)*LN(LC!T47/LC!S47)</f>
        <v>1.2144309093096771E-3</v>
      </c>
      <c r="U47" s="28">
        <f>0.5*(Cv!T47+Cv!U47)*LN(LC!U47/LC!T47)</f>
        <v>5.6728096420120147E-3</v>
      </c>
      <c r="V47" s="28">
        <f>0.5*(Cv!U47+Cv!V47)*LN(LC!V47/LC!U47)</f>
        <v>-1.7065722520673285E-3</v>
      </c>
      <c r="W47" s="28">
        <f>0.5*(Cv!V47+Cv!W47)*LN(LC!W47/LC!V47)</f>
        <v>-2.6636950678688418E-3</v>
      </c>
      <c r="X47" s="28">
        <f>0.5*(Cv!W47+Cv!X47)*LN(LC!X47/LC!W47)</f>
        <v>1.3785356774729982E-2</v>
      </c>
      <c r="Y47" s="28">
        <f>0.5*(Cv!X47+Cv!Y47)*LN(LC!Y47/LC!X47)</f>
        <v>-1.8852223534280806E-3</v>
      </c>
      <c r="Z47" s="28">
        <f>0.5*(Cv!Y47+Cv!Z47)*LN(LC!Z47/LC!Y47)</f>
        <v>5.9631995679197622E-3</v>
      </c>
      <c r="AA47" s="28">
        <f>0.5*(Cv!Z47+Cv!AA47)*LN(LC!AA47/LC!Z47)</f>
        <v>-1.1099044201924645E-3</v>
      </c>
      <c r="AC47" s="28">
        <f t="shared" si="0"/>
        <v>7.1142428272689528E-3</v>
      </c>
      <c r="AD47" s="28">
        <f t="shared" si="1"/>
        <v>7.9059969937336494E-3</v>
      </c>
      <c r="AE47" s="28">
        <f t="shared" si="2"/>
        <v>6.6929533074738994E-3</v>
      </c>
      <c r="AF47" s="28">
        <f t="shared" si="3"/>
        <v>3.2604660012231007E-3</v>
      </c>
      <c r="AG47" s="28">
        <f t="shared" si="4"/>
        <v>9.8935759809973896E-4</v>
      </c>
      <c r="AH47" s="28">
        <f t="shared" si="5"/>
        <v>7.2994751506037766E-3</v>
      </c>
      <c r="AI47" s="28">
        <f t="shared" si="6"/>
        <v>2.4088003500518399E-3</v>
      </c>
      <c r="AJ47" s="28">
        <f t="shared" si="7"/>
        <v>5.558102975773793E-3</v>
      </c>
    </row>
    <row r="48" spans="1:36" x14ac:dyDescent="0.15">
      <c r="A48" s="8">
        <v>46</v>
      </c>
      <c r="B48" s="11" t="s">
        <v>185</v>
      </c>
      <c r="C48" s="28"/>
      <c r="D48" s="28">
        <f>0.5*(Cv!C48+Cv!D48)*LN(LC!D48/LC!C48)</f>
        <v>9.402843166245704E-3</v>
      </c>
      <c r="E48" s="28">
        <f>0.5*(Cv!D48+Cv!E48)*LN(LC!E48/LC!D48)</f>
        <v>1.9674160058157962E-3</v>
      </c>
      <c r="F48" s="28">
        <f>0.5*(Cv!E48+Cv!F48)*LN(LC!F48/LC!E48)</f>
        <v>2.7878462151042231E-3</v>
      </c>
      <c r="G48" s="28">
        <f>0.5*(Cv!F48+Cv!G48)*LN(LC!G48/LC!F48)</f>
        <v>1.0890406807257003E-2</v>
      </c>
      <c r="H48" s="28">
        <f>0.5*(Cv!G48+Cv!H48)*LN(LC!H48/LC!G48)</f>
        <v>7.4688150087434619E-3</v>
      </c>
      <c r="I48" s="28">
        <f>0.5*(Cv!H48+Cv!I48)*LN(LC!I48/LC!H48)</f>
        <v>4.5170610249250769E-3</v>
      </c>
      <c r="J48" s="28">
        <f>0.5*(Cv!I48+Cv!J48)*LN(LC!J48/LC!I48)</f>
        <v>6.3007590783410389E-3</v>
      </c>
      <c r="K48" s="28">
        <f>0.5*(Cv!J48+Cv!K48)*LN(LC!K48/LC!J48)</f>
        <v>1.1778409086163654E-2</v>
      </c>
      <c r="L48" s="28">
        <f>0.5*(Cv!K48+Cv!L48)*LN(LC!L48/LC!K48)</f>
        <v>9.3983453339535096E-3</v>
      </c>
      <c r="M48" s="28">
        <f>0.5*(Cv!L48+Cv!M48)*LN(LC!M48/LC!L48)</f>
        <v>2.7283544945518892E-2</v>
      </c>
      <c r="N48" s="28">
        <f>0.5*(Cv!M48+Cv!N48)*LN(LC!N48/LC!M48)</f>
        <v>2.2659355480347702E-2</v>
      </c>
      <c r="O48" s="28">
        <f>0.5*(Cv!N48+Cv!O48)*LN(LC!O48/LC!N48)</f>
        <v>1.0823991263537893E-2</v>
      </c>
      <c r="P48" s="28">
        <f>0.5*(Cv!O48+Cv!P48)*LN(LC!P48/LC!O48)</f>
        <v>2.5631722177856683E-3</v>
      </c>
      <c r="Q48" s="28">
        <f>0.5*(Cv!P48+Cv!Q48)*LN(LC!Q48/LC!P48)</f>
        <v>-3.7557659049483978E-3</v>
      </c>
      <c r="R48" s="28">
        <f>0.5*(Cv!Q48+Cv!R48)*LN(LC!R48/LC!Q48)</f>
        <v>9.702074289832328E-3</v>
      </c>
      <c r="S48" s="28">
        <f>0.5*(Cv!R48+Cv!S48)*LN(LC!S48/LC!R48)</f>
        <v>-6.655117180313949E-4</v>
      </c>
      <c r="T48" s="28">
        <f>0.5*(Cv!S48+Cv!T48)*LN(LC!T48/LC!S48)</f>
        <v>1.3114431642402209E-2</v>
      </c>
      <c r="U48" s="28">
        <f>0.5*(Cv!T48+Cv!U48)*LN(LC!U48/LC!T48)</f>
        <v>1.0950666657145487E-2</v>
      </c>
      <c r="V48" s="28">
        <f>0.5*(Cv!U48+Cv!V48)*LN(LC!V48/LC!U48)</f>
        <v>3.8454481894920579E-3</v>
      </c>
      <c r="W48" s="28">
        <f>0.5*(Cv!V48+Cv!W48)*LN(LC!W48/LC!V48)</f>
        <v>5.877913857785693E-4</v>
      </c>
      <c r="X48" s="28">
        <f>0.5*(Cv!W48+Cv!X48)*LN(LC!X48/LC!W48)</f>
        <v>7.0700312849541706E-3</v>
      </c>
      <c r="Y48" s="28">
        <f>0.5*(Cv!X48+Cv!Y48)*LN(LC!Y48/LC!X48)</f>
        <v>-1.0895893482745196E-3</v>
      </c>
      <c r="Z48" s="28">
        <f>0.5*(Cv!Y48+Cv!Z48)*LN(LC!Z48/LC!Y48)</f>
        <v>1.7292445479866253E-3</v>
      </c>
      <c r="AA48" s="28">
        <f>0.5*(Cv!Z48+Cv!AA48)*LN(LC!AA48/LC!Z48)</f>
        <v>-3.7619265379821563E-3</v>
      </c>
      <c r="AC48" s="28">
        <f t="shared" si="0"/>
        <v>5.5263090123691128E-3</v>
      </c>
      <c r="AD48" s="28">
        <f t="shared" si="1"/>
        <v>1.5484082784864957E-2</v>
      </c>
      <c r="AE48" s="28">
        <f t="shared" si="2"/>
        <v>3.7335920296352196E-3</v>
      </c>
      <c r="AF48" s="28">
        <f t="shared" si="3"/>
        <v>7.1136738319544993E-3</v>
      </c>
      <c r="AG48" s="28">
        <f t="shared" si="4"/>
        <v>-1.0407571127566836E-3</v>
      </c>
      <c r="AH48" s="28">
        <f t="shared" si="5"/>
        <v>9.6088374072500881E-3</v>
      </c>
      <c r="AI48" s="28">
        <f t="shared" si="6"/>
        <v>4.0557622276878053E-3</v>
      </c>
      <c r="AJ48" s="28">
        <f t="shared" si="7"/>
        <v>6.7898268241673434E-3</v>
      </c>
    </row>
    <row r="49" spans="1:36" x14ac:dyDescent="0.15">
      <c r="A49" s="8">
        <v>47</v>
      </c>
      <c r="B49" s="11" t="s">
        <v>186</v>
      </c>
      <c r="C49" s="28"/>
      <c r="D49" s="28">
        <f>0.5*(Cv!C49+Cv!D49)*LN(LC!D49/LC!C49)</f>
        <v>4.073359609548511E-3</v>
      </c>
      <c r="E49" s="28">
        <f>0.5*(Cv!D49+Cv!E49)*LN(LC!E49/LC!D49)</f>
        <v>2.0302458844542529E-3</v>
      </c>
      <c r="F49" s="28">
        <f>0.5*(Cv!E49+Cv!F49)*LN(LC!F49/LC!E49)</f>
        <v>2.850243885580249E-3</v>
      </c>
      <c r="G49" s="28">
        <f>0.5*(Cv!F49+Cv!G49)*LN(LC!G49/LC!F49)</f>
        <v>7.0265293078029499E-3</v>
      </c>
      <c r="H49" s="28">
        <f>0.5*(Cv!G49+Cv!H49)*LN(LC!H49/LC!G49)</f>
        <v>6.0993541619639062E-3</v>
      </c>
      <c r="I49" s="28">
        <f>0.5*(Cv!H49+Cv!I49)*LN(LC!I49/LC!H49)</f>
        <v>3.0928569242759992E-3</v>
      </c>
      <c r="J49" s="28">
        <f>0.5*(Cv!I49+Cv!J49)*LN(LC!J49/LC!I49)</f>
        <v>2.9814072827921531E-3</v>
      </c>
      <c r="K49" s="28">
        <f>0.5*(Cv!J49+Cv!K49)*LN(LC!K49/LC!J49)</f>
        <v>3.8465869370477883E-3</v>
      </c>
      <c r="L49" s="28">
        <f>0.5*(Cv!K49+Cv!L49)*LN(LC!L49/LC!K49)</f>
        <v>2.2927532462751429E-3</v>
      </c>
      <c r="M49" s="28">
        <f>0.5*(Cv!L49+Cv!M49)*LN(LC!M49/LC!L49)</f>
        <v>1.8159689906109371E-2</v>
      </c>
      <c r="N49" s="28">
        <f>0.5*(Cv!M49+Cv!N49)*LN(LC!N49/LC!M49)</f>
        <v>1.5455873394859074E-2</v>
      </c>
      <c r="O49" s="28">
        <f>0.5*(Cv!N49+Cv!O49)*LN(LC!O49/LC!N49)</f>
        <v>1.0415307996475401E-2</v>
      </c>
      <c r="P49" s="28">
        <f>0.5*(Cv!O49+Cv!P49)*LN(LC!P49/LC!O49)</f>
        <v>3.4349060526296855E-3</v>
      </c>
      <c r="Q49" s="28">
        <f>0.5*(Cv!P49+Cv!Q49)*LN(LC!Q49/LC!P49)</f>
        <v>-3.6419294753795035E-3</v>
      </c>
      <c r="R49" s="28">
        <f>0.5*(Cv!Q49+Cv!R49)*LN(LC!R49/LC!Q49)</f>
        <v>9.7469384332297924E-3</v>
      </c>
      <c r="S49" s="28">
        <f>0.5*(Cv!R49+Cv!S49)*LN(LC!S49/LC!R49)</f>
        <v>-2.1663166581313031E-3</v>
      </c>
      <c r="T49" s="28">
        <f>0.5*(Cv!S49+Cv!T49)*LN(LC!T49/LC!S49)</f>
        <v>1.1277275259340962E-2</v>
      </c>
      <c r="U49" s="28">
        <f>0.5*(Cv!T49+Cv!U49)*LN(LC!U49/LC!T49)</f>
        <v>9.0686525426061752E-3</v>
      </c>
      <c r="V49" s="28">
        <f>0.5*(Cv!U49+Cv!V49)*LN(LC!V49/LC!U49)</f>
        <v>3.4763565840300525E-3</v>
      </c>
      <c r="W49" s="28">
        <f>0.5*(Cv!V49+Cv!W49)*LN(LC!W49/LC!V49)</f>
        <v>-8.2466936975888756E-4</v>
      </c>
      <c r="X49" s="28">
        <f>0.5*(Cv!W49+Cv!X49)*LN(LC!X49/LC!W49)</f>
        <v>7.751624233352304E-3</v>
      </c>
      <c r="Y49" s="28">
        <f>0.5*(Cv!X49+Cv!Y49)*LN(LC!Y49/LC!X49)</f>
        <v>-1.1021019219009519E-3</v>
      </c>
      <c r="Z49" s="28">
        <f>0.5*(Cv!Y49+Cv!Z49)*LN(LC!Z49/LC!Y49)</f>
        <v>2.766259490120548E-3</v>
      </c>
      <c r="AA49" s="28">
        <f>0.5*(Cv!Z49+Cv!AA49)*LN(LC!AA49/LC!Z49)</f>
        <v>-5.8946486365245585E-3</v>
      </c>
      <c r="AC49" s="28">
        <f t="shared" si="0"/>
        <v>4.2198460328154719E-3</v>
      </c>
      <c r="AD49" s="28">
        <f t="shared" si="1"/>
        <v>8.5472621534167063E-3</v>
      </c>
      <c r="AE49" s="28">
        <f t="shared" si="2"/>
        <v>3.5577812697648141E-3</v>
      </c>
      <c r="AF49" s="28">
        <f t="shared" si="3"/>
        <v>6.1498478499141217E-3</v>
      </c>
      <c r="AG49" s="28">
        <f t="shared" si="4"/>
        <v>-1.4101636894349875E-3</v>
      </c>
      <c r="AH49" s="28">
        <f t="shared" si="5"/>
        <v>6.0525217115907611E-3</v>
      </c>
      <c r="AI49" s="28">
        <f t="shared" si="6"/>
        <v>3.3148435226582054E-3</v>
      </c>
      <c r="AJ49" s="28">
        <f t="shared" si="7"/>
        <v>4.7018780635326354E-3</v>
      </c>
    </row>
    <row r="50" spans="1:36" x14ac:dyDescent="0.15">
      <c r="A50" s="8">
        <v>48</v>
      </c>
      <c r="B50" s="11" t="s">
        <v>187</v>
      </c>
      <c r="C50" s="28"/>
      <c r="D50" s="28">
        <f>0.5*(Cv!C50+Cv!D50)*LN(LC!D50/LC!C50)</f>
        <v>6.347258395843801E-3</v>
      </c>
      <c r="E50" s="28">
        <f>0.5*(Cv!D50+Cv!E50)*LN(LC!E50/LC!D50)</f>
        <v>1.300276445304523E-3</v>
      </c>
      <c r="F50" s="28">
        <f>0.5*(Cv!E50+Cv!F50)*LN(LC!F50/LC!E50)</f>
        <v>3.3721093073753026E-3</v>
      </c>
      <c r="G50" s="28">
        <f>0.5*(Cv!F50+Cv!G50)*LN(LC!G50/LC!F50)</f>
        <v>9.3018237237867327E-3</v>
      </c>
      <c r="H50" s="28">
        <f>0.5*(Cv!G50+Cv!H50)*LN(LC!H50/LC!G50)</f>
        <v>7.692392089724955E-3</v>
      </c>
      <c r="I50" s="28">
        <f>0.5*(Cv!H50+Cv!I50)*LN(LC!I50/LC!H50)</f>
        <v>4.5455564398662763E-3</v>
      </c>
      <c r="J50" s="28">
        <f>0.5*(Cv!I50+Cv!J50)*LN(LC!J50/LC!I50)</f>
        <v>3.8503300755448129E-3</v>
      </c>
      <c r="K50" s="28">
        <f>0.5*(Cv!J50+Cv!K50)*LN(LC!K50/LC!J50)</f>
        <v>4.3085555250302558E-3</v>
      </c>
      <c r="L50" s="28">
        <f>0.5*(Cv!K50+Cv!L50)*LN(LC!L50/LC!K50)</f>
        <v>2.3387958528602198E-3</v>
      </c>
      <c r="M50" s="28">
        <f>0.5*(Cv!L50+Cv!M50)*LN(LC!M50/LC!L50)</f>
        <v>1.796607072574426E-2</v>
      </c>
      <c r="N50" s="28">
        <f>0.5*(Cv!M50+Cv!N50)*LN(LC!N50/LC!M50)</f>
        <v>1.837247519390435E-2</v>
      </c>
      <c r="O50" s="28">
        <f>0.5*(Cv!N50+Cv!O50)*LN(LC!O50/LC!N50)</f>
        <v>1.3124540264276341E-2</v>
      </c>
      <c r="P50" s="28">
        <f>0.5*(Cv!O50+Cv!P50)*LN(LC!P50/LC!O50)</f>
        <v>4.8831214282209915E-3</v>
      </c>
      <c r="Q50" s="28">
        <f>0.5*(Cv!P50+Cv!Q50)*LN(LC!Q50/LC!P50)</f>
        <v>-3.8174146941548298E-3</v>
      </c>
      <c r="R50" s="28">
        <f>0.5*(Cv!Q50+Cv!R50)*LN(LC!R50/LC!Q50)</f>
        <v>1.0957077243415769E-2</v>
      </c>
      <c r="S50" s="28">
        <f>0.5*(Cv!R50+Cv!S50)*LN(LC!S50/LC!R50)</f>
        <v>1.7140519050584918E-3</v>
      </c>
      <c r="T50" s="28">
        <f>0.5*(Cv!S50+Cv!T50)*LN(LC!T50/LC!S50)</f>
        <v>1.4171518672680522E-2</v>
      </c>
      <c r="U50" s="28">
        <f>0.5*(Cv!T50+Cv!U50)*LN(LC!U50/LC!T50)</f>
        <v>1.1263031151663612E-2</v>
      </c>
      <c r="V50" s="28">
        <f>0.5*(Cv!U50+Cv!V50)*LN(LC!V50/LC!U50)</f>
        <v>4.99154486031805E-3</v>
      </c>
      <c r="W50" s="28">
        <f>0.5*(Cv!V50+Cv!W50)*LN(LC!W50/LC!V50)</f>
        <v>1.054727580968297E-3</v>
      </c>
      <c r="X50" s="28">
        <f>0.5*(Cv!W50+Cv!X50)*LN(LC!X50/LC!W50)</f>
        <v>9.4667188376997523E-3</v>
      </c>
      <c r="Y50" s="28">
        <f>0.5*(Cv!X50+Cv!Y50)*LN(LC!Y50/LC!X50)</f>
        <v>-1.5780933008571869E-3</v>
      </c>
      <c r="Z50" s="28">
        <f>0.5*(Cv!Y50+Cv!Z50)*LN(LC!Z50/LC!Y50)</f>
        <v>2.0775436519564717E-3</v>
      </c>
      <c r="AA50" s="28">
        <f>0.5*(Cv!Z50+Cv!AA50)*LN(LC!AA50/LC!Z50)</f>
        <v>-5.2725781106316523E-3</v>
      </c>
      <c r="AC50" s="28">
        <f t="shared" si="0"/>
        <v>5.2424316012115585E-3</v>
      </c>
      <c r="AD50" s="28">
        <f t="shared" si="1"/>
        <v>9.3672454746167796E-3</v>
      </c>
      <c r="AE50" s="28">
        <f t="shared" si="2"/>
        <v>5.3722752293633522E-3</v>
      </c>
      <c r="AF50" s="28">
        <f t="shared" si="3"/>
        <v>8.1895082206660478E-3</v>
      </c>
      <c r="AG50" s="28">
        <f t="shared" si="4"/>
        <v>-1.5910425865107893E-3</v>
      </c>
      <c r="AH50" s="28">
        <f t="shared" si="5"/>
        <v>7.3697603519900677E-3</v>
      </c>
      <c r="AI50" s="28">
        <f t="shared" si="6"/>
        <v>4.5218016679747335E-3</v>
      </c>
      <c r="AJ50" s="28">
        <f t="shared" si="7"/>
        <v>5.9167032552067981E-3</v>
      </c>
    </row>
    <row r="51" spans="1:36" x14ac:dyDescent="0.15">
      <c r="A51" s="8">
        <v>49</v>
      </c>
      <c r="B51" s="11" t="s">
        <v>188</v>
      </c>
      <c r="C51" s="28"/>
      <c r="D51" s="28">
        <f>0.5*(Cv!C51+Cv!D51)*LN(LC!D51/LC!C51)</f>
        <v>5.3639862320818861E-3</v>
      </c>
      <c r="E51" s="28">
        <f>0.5*(Cv!D51+Cv!E51)*LN(LC!E51/LC!D51)</f>
        <v>-1.7051604672017569E-3</v>
      </c>
      <c r="F51" s="28">
        <f>0.5*(Cv!E51+Cv!F51)*LN(LC!F51/LC!E51)</f>
        <v>-2.9178406842619967E-4</v>
      </c>
      <c r="G51" s="28">
        <f>0.5*(Cv!F51+Cv!G51)*LN(LC!G51/LC!F51)</f>
        <v>7.2165956776926799E-3</v>
      </c>
      <c r="H51" s="28">
        <f>0.5*(Cv!G51+Cv!H51)*LN(LC!H51/LC!G51)</f>
        <v>2.7855801670418588E-3</v>
      </c>
      <c r="I51" s="28">
        <f>0.5*(Cv!H51+Cv!I51)*LN(LC!I51/LC!H51)</f>
        <v>2.4349398417122543E-3</v>
      </c>
      <c r="J51" s="28">
        <f>0.5*(Cv!I51+Cv!J51)*LN(LC!J51/LC!I51)</f>
        <v>-5.2186412049134436E-4</v>
      </c>
      <c r="K51" s="28">
        <f>0.5*(Cv!J51+Cv!K51)*LN(LC!K51/LC!J51)</f>
        <v>-8.2644771880991774E-4</v>
      </c>
      <c r="L51" s="28">
        <f>0.5*(Cv!K51+Cv!L51)*LN(LC!L51/LC!K51)</f>
        <v>6.1131215445934645E-6</v>
      </c>
      <c r="M51" s="28">
        <f>0.5*(Cv!L51+Cv!M51)*LN(LC!M51/LC!L51)</f>
        <v>-1.2601556688104059E-3</v>
      </c>
      <c r="N51" s="28">
        <f>0.5*(Cv!M51+Cv!N51)*LN(LC!N51/LC!M51)</f>
        <v>1.4793966465851717E-3</v>
      </c>
      <c r="O51" s="28">
        <f>0.5*(Cv!N51+Cv!O51)*LN(LC!O51/LC!N51)</f>
        <v>1.4462200125387214E-3</v>
      </c>
      <c r="P51" s="28">
        <f>0.5*(Cv!O51+Cv!P51)*LN(LC!P51/LC!O51)</f>
        <v>-5.8897447684441996E-5</v>
      </c>
      <c r="Q51" s="28">
        <f>0.5*(Cv!P51+Cv!Q51)*LN(LC!Q51/LC!P51)</f>
        <v>5.1752230919963364E-3</v>
      </c>
      <c r="R51" s="28">
        <f>0.5*(Cv!Q51+Cv!R51)*LN(LC!R51/LC!Q51)</f>
        <v>3.9462958919003139E-3</v>
      </c>
      <c r="S51" s="28">
        <f>0.5*(Cv!R51+Cv!S51)*LN(LC!S51/LC!R51)</f>
        <v>-1.4714509401386607E-3</v>
      </c>
      <c r="T51" s="28">
        <f>0.5*(Cv!S51+Cv!T51)*LN(LC!T51/LC!S51)</f>
        <v>-1.2632153860824341E-3</v>
      </c>
      <c r="U51" s="28">
        <f>0.5*(Cv!T51+Cv!U51)*LN(LC!U51/LC!T51)</f>
        <v>2.3986290230441059E-3</v>
      </c>
      <c r="V51" s="28">
        <f>0.5*(Cv!U51+Cv!V51)*LN(LC!V51/LC!U51)</f>
        <v>-8.1470941225123689E-4</v>
      </c>
      <c r="W51" s="28">
        <f>0.5*(Cv!V51+Cv!W51)*LN(LC!W51/LC!V51)</f>
        <v>-9.4990539867994012E-3</v>
      </c>
      <c r="X51" s="28">
        <f>0.5*(Cv!W51+Cv!X51)*LN(LC!X51/LC!W51)</f>
        <v>8.5776757026967635E-3</v>
      </c>
      <c r="Y51" s="28">
        <f>0.5*(Cv!X51+Cv!Y51)*LN(LC!Y51/LC!X51)</f>
        <v>9.8322648298880235E-6</v>
      </c>
      <c r="Z51" s="28">
        <f>0.5*(Cv!Y51+Cv!Z51)*LN(LC!Z51/LC!Y51)</f>
        <v>4.8187095198535109E-3</v>
      </c>
      <c r="AA51" s="28">
        <f>0.5*(Cv!Z51+Cv!AA51)*LN(LC!AA51/LC!Z51)</f>
        <v>-5.9372830865647231E-3</v>
      </c>
      <c r="AC51" s="28">
        <f t="shared" si="0"/>
        <v>2.0880342301637673E-3</v>
      </c>
      <c r="AD51" s="28">
        <f t="shared" si="1"/>
        <v>-2.2459154799638059E-4</v>
      </c>
      <c r="AE51" s="28">
        <f t="shared" si="2"/>
        <v>1.8074781217224539E-3</v>
      </c>
      <c r="AF51" s="28">
        <f t="shared" si="3"/>
        <v>-1.2013481187844074E-4</v>
      </c>
      <c r="AG51" s="28">
        <f t="shared" si="4"/>
        <v>-3.6958043396044152E-4</v>
      </c>
      <c r="AH51" s="28">
        <f t="shared" si="5"/>
        <v>7.9144328686303665E-4</v>
      </c>
      <c r="AI51" s="28">
        <f t="shared" si="6"/>
        <v>-2.1367692015919102E-4</v>
      </c>
      <c r="AJ51" s="28">
        <f t="shared" si="7"/>
        <v>7.2370385470329037E-4</v>
      </c>
    </row>
    <row r="52" spans="1:36" x14ac:dyDescent="0.15">
      <c r="A52" s="8">
        <v>50</v>
      </c>
      <c r="B52" s="11" t="s">
        <v>189</v>
      </c>
      <c r="C52" s="28"/>
      <c r="D52" s="28">
        <f>0.5*(Cv!C52+Cv!D52)*LN(LC!D52/LC!C52)</f>
        <v>1.3514226713873067E-2</v>
      </c>
      <c r="E52" s="28">
        <f>0.5*(Cv!D52+Cv!E52)*LN(LC!E52/LC!D52)</f>
        <v>-4.5775651346660461E-3</v>
      </c>
      <c r="F52" s="28">
        <f>0.5*(Cv!E52+Cv!F52)*LN(LC!F52/LC!E52)</f>
        <v>5.251686219382765E-4</v>
      </c>
      <c r="G52" s="28">
        <f>0.5*(Cv!F52+Cv!G52)*LN(LC!G52/LC!F52)</f>
        <v>1.5372959381185328E-2</v>
      </c>
      <c r="H52" s="28">
        <f>0.5*(Cv!G52+Cv!H52)*LN(LC!H52/LC!G52)</f>
        <v>5.4042653705541647E-3</v>
      </c>
      <c r="I52" s="28">
        <f>0.5*(Cv!H52+Cv!I52)*LN(LC!I52/LC!H52)</f>
        <v>7.1962567783438961E-3</v>
      </c>
      <c r="J52" s="28">
        <f>0.5*(Cv!I52+Cv!J52)*LN(LC!J52/LC!I52)</f>
        <v>-2.8909478497805268E-3</v>
      </c>
      <c r="K52" s="28">
        <f>0.5*(Cv!J52+Cv!K52)*LN(LC!K52/LC!J52)</f>
        <v>4.3811453081482937E-3</v>
      </c>
      <c r="L52" s="28">
        <f>0.5*(Cv!K52+Cv!L52)*LN(LC!L52/LC!K52)</f>
        <v>3.7076011156046487E-3</v>
      </c>
      <c r="M52" s="28">
        <f>0.5*(Cv!L52+Cv!M52)*LN(LC!M52/LC!L52)</f>
        <v>3.27379794208895E-3</v>
      </c>
      <c r="N52" s="28">
        <f>0.5*(Cv!M52+Cv!N52)*LN(LC!N52/LC!M52)</f>
        <v>5.4457588086134628E-3</v>
      </c>
      <c r="O52" s="28">
        <f>0.5*(Cv!N52+Cv!O52)*LN(LC!O52/LC!N52)</f>
        <v>3.4795637469876317E-3</v>
      </c>
      <c r="P52" s="28">
        <f>0.5*(Cv!O52+Cv!P52)*LN(LC!P52/LC!O52)</f>
        <v>7.518334860524428E-4</v>
      </c>
      <c r="Q52" s="28">
        <f>0.5*(Cv!P52+Cv!Q52)*LN(LC!Q52/LC!P52)</f>
        <v>1.0846748136556885E-2</v>
      </c>
      <c r="R52" s="28">
        <f>0.5*(Cv!Q52+Cv!R52)*LN(LC!R52/LC!Q52)</f>
        <v>4.7850788953785976E-3</v>
      </c>
      <c r="S52" s="28">
        <f>0.5*(Cv!R52+Cv!S52)*LN(LC!S52/LC!R52)</f>
        <v>3.6512954921843182E-3</v>
      </c>
      <c r="T52" s="28">
        <f>0.5*(Cv!S52+Cv!T52)*LN(LC!T52/LC!S52)</f>
        <v>-2.079749799685786E-3</v>
      </c>
      <c r="U52" s="28">
        <f>0.5*(Cv!T52+Cv!U52)*LN(LC!U52/LC!T52)</f>
        <v>7.1370181824098617E-3</v>
      </c>
      <c r="V52" s="28">
        <f>0.5*(Cv!U52+Cv!V52)*LN(LC!V52/LC!U52)</f>
        <v>-1.768764983073632E-3</v>
      </c>
      <c r="W52" s="28">
        <f>0.5*(Cv!V52+Cv!W52)*LN(LC!W52/LC!V52)</f>
        <v>-1.0022315823491473E-2</v>
      </c>
      <c r="X52" s="28">
        <f>0.5*(Cv!W52+Cv!X52)*LN(LC!X52/LC!W52)</f>
        <v>1.0804969061993006E-2</v>
      </c>
      <c r="Y52" s="28">
        <f>0.5*(Cv!X52+Cv!Y52)*LN(LC!Y52/LC!X52)</f>
        <v>1.2028570111151054E-4</v>
      </c>
      <c r="Z52" s="28">
        <f>0.5*(Cv!Y52+Cv!Z52)*LN(LC!Z52/LC!Y52)</f>
        <v>5.2096075998328984E-3</v>
      </c>
      <c r="AA52" s="28">
        <f>0.5*(Cv!Z52+Cv!AA52)*LN(LC!AA52/LC!Z52)</f>
        <v>-9.7560778962806991E-3</v>
      </c>
      <c r="AC52" s="28">
        <f t="shared" si="0"/>
        <v>4.7842170034711239E-3</v>
      </c>
      <c r="AD52" s="28">
        <f t="shared" si="1"/>
        <v>2.7834710649349654E-3</v>
      </c>
      <c r="AE52" s="28">
        <f t="shared" si="2"/>
        <v>4.7029039514319745E-3</v>
      </c>
      <c r="AF52" s="28">
        <f t="shared" si="3"/>
        <v>8.1423132763039515E-4</v>
      </c>
      <c r="AG52" s="28">
        <f t="shared" si="4"/>
        <v>-1.4753948651120969E-3</v>
      </c>
      <c r="AH52" s="28">
        <f t="shared" si="5"/>
        <v>3.7431875081834704E-3</v>
      </c>
      <c r="AI52" s="28">
        <f t="shared" si="6"/>
        <v>-4.4378494648039191E-5</v>
      </c>
      <c r="AJ52" s="28">
        <f t="shared" si="7"/>
        <v>2.6520840061741748E-3</v>
      </c>
    </row>
    <row r="53" spans="1:36" x14ac:dyDescent="0.15">
      <c r="A53" s="8">
        <v>51</v>
      </c>
      <c r="B53" s="11" t="s">
        <v>190</v>
      </c>
      <c r="C53" s="28"/>
      <c r="D53" s="28">
        <f>0.5*(Cv!C53+Cv!D53)*LN(LC!D53/LC!C53)</f>
        <v>1.1487895648063138E-2</v>
      </c>
      <c r="E53" s="28">
        <f>0.5*(Cv!D53+Cv!E53)*LN(LC!E53/LC!D53)</f>
        <v>-6.9653523714267931E-3</v>
      </c>
      <c r="F53" s="28">
        <f>0.5*(Cv!E53+Cv!F53)*LN(LC!F53/LC!E53)</f>
        <v>-1.8083873711782826E-3</v>
      </c>
      <c r="G53" s="28">
        <f>0.5*(Cv!F53+Cv!G53)*LN(LC!G53/LC!F53)</f>
        <v>1.242827869275496E-2</v>
      </c>
      <c r="H53" s="28">
        <f>0.5*(Cv!G53+Cv!H53)*LN(LC!H53/LC!G53)</f>
        <v>1.1568827107712747E-3</v>
      </c>
      <c r="I53" s="28">
        <f>0.5*(Cv!H53+Cv!I53)*LN(LC!I53/LC!H53)</f>
        <v>3.5742935829167041E-3</v>
      </c>
      <c r="J53" s="28">
        <f>0.5*(Cv!I53+Cv!J53)*LN(LC!J53/LC!I53)</f>
        <v>-4.8154247214130044E-3</v>
      </c>
      <c r="K53" s="28">
        <f>0.5*(Cv!J53+Cv!K53)*LN(LC!K53/LC!J53)</f>
        <v>-1.2370150031803492E-3</v>
      </c>
      <c r="L53" s="28">
        <f>0.5*(Cv!K53+Cv!L53)*LN(LC!L53/LC!K53)</f>
        <v>3.777047362357273E-4</v>
      </c>
      <c r="M53" s="28">
        <f>0.5*(Cv!L53+Cv!M53)*LN(LC!M53/LC!L53)</f>
        <v>-2.9439203812986277E-3</v>
      </c>
      <c r="N53" s="28">
        <f>0.5*(Cv!M53+Cv!N53)*LN(LC!N53/LC!M53)</f>
        <v>1.3120435388272954E-3</v>
      </c>
      <c r="O53" s="28">
        <f>0.5*(Cv!N53+Cv!O53)*LN(LC!O53/LC!N53)</f>
        <v>-3.9505728613256092E-3</v>
      </c>
      <c r="P53" s="28">
        <f>0.5*(Cv!O53+Cv!P53)*LN(LC!P53/LC!O53)</f>
        <v>-9.7741500607425539E-3</v>
      </c>
      <c r="Q53" s="28">
        <f>0.5*(Cv!P53+Cv!Q53)*LN(LC!Q53/LC!P53)</f>
        <v>-3.6441214558495041E-3</v>
      </c>
      <c r="R53" s="28">
        <f>0.5*(Cv!Q53+Cv!R53)*LN(LC!R53/LC!Q53)</f>
        <v>-8.7414466878128708E-3</v>
      </c>
      <c r="S53" s="28">
        <f>0.5*(Cv!R53+Cv!S53)*LN(LC!S53/LC!R53)</f>
        <v>-2.1483601662262595E-3</v>
      </c>
      <c r="T53" s="28">
        <f>0.5*(Cv!S53+Cv!T53)*LN(LC!T53/LC!S53)</f>
        <v>-3.5468388977744009E-3</v>
      </c>
      <c r="U53" s="28">
        <f>0.5*(Cv!T53+Cv!U53)*LN(LC!U53/LC!T53)</f>
        <v>4.6001021991790561E-3</v>
      </c>
      <c r="V53" s="28">
        <f>0.5*(Cv!U53+Cv!V53)*LN(LC!V53/LC!U53)</f>
        <v>-2.2324892531158341E-3</v>
      </c>
      <c r="W53" s="28">
        <f>0.5*(Cv!V53+Cv!W53)*LN(LC!W53/LC!V53)</f>
        <v>-1.1008702056875992E-2</v>
      </c>
      <c r="X53" s="28">
        <f>0.5*(Cv!W53+Cv!X53)*LN(LC!X53/LC!W53)</f>
        <v>7.9467395998959207E-3</v>
      </c>
      <c r="Y53" s="28">
        <f>0.5*(Cv!X53+Cv!Y53)*LN(LC!Y53/LC!X53)</f>
        <v>-4.2139660346398087E-4</v>
      </c>
      <c r="Z53" s="28">
        <f>0.5*(Cv!Y53+Cv!Z53)*LN(LC!Z53/LC!Y53)</f>
        <v>4.4285893854375986E-3</v>
      </c>
      <c r="AA53" s="28">
        <f>0.5*(Cv!Z53+Cv!AA53)*LN(LC!AA53/LC!Z53)</f>
        <v>-7.3671345715342782E-3</v>
      </c>
      <c r="AC53" s="28">
        <f t="shared" si="0"/>
        <v>1.6771430487675727E-3</v>
      </c>
      <c r="AD53" s="28">
        <f t="shared" si="1"/>
        <v>-1.4613223661657918E-3</v>
      </c>
      <c r="AE53" s="28">
        <f t="shared" si="2"/>
        <v>-5.6517302463913602E-3</v>
      </c>
      <c r="AF53" s="28">
        <f t="shared" si="3"/>
        <v>-8.4823768173825022E-4</v>
      </c>
      <c r="AG53" s="28">
        <f t="shared" si="4"/>
        <v>-1.1199805965202202E-3</v>
      </c>
      <c r="AH53" s="28">
        <f t="shared" si="5"/>
        <v>-3.5565263062785754E-3</v>
      </c>
      <c r="AI53" s="28">
        <f t="shared" si="6"/>
        <v>-9.5014127478148895E-4</v>
      </c>
      <c r="AJ53" s="28">
        <f t="shared" si="7"/>
        <v>-1.5122033920521652E-3</v>
      </c>
    </row>
    <row r="54" spans="1:36" x14ac:dyDescent="0.15">
      <c r="A54" s="8">
        <v>52</v>
      </c>
      <c r="B54" s="11" t="s">
        <v>191</v>
      </c>
      <c r="C54" s="28"/>
      <c r="D54" s="28">
        <f>0.5*(Cv!C54+Cv!D54)*LN(LC!D54/LC!C54)</f>
        <v>1.7919955750831638E-2</v>
      </c>
      <c r="E54" s="28">
        <f>0.5*(Cv!D54+Cv!E54)*LN(LC!E54/LC!D54)</f>
        <v>3.6987572191521157E-3</v>
      </c>
      <c r="F54" s="28">
        <f>0.5*(Cv!E54+Cv!F54)*LN(LC!F54/LC!E54)</f>
        <v>-4.1245164132793707E-3</v>
      </c>
      <c r="G54" s="28">
        <f>0.5*(Cv!F54+Cv!G54)*LN(LC!G54/LC!F54)</f>
        <v>2.0058985699890224E-2</v>
      </c>
      <c r="H54" s="28">
        <f>0.5*(Cv!G54+Cv!H54)*LN(LC!H54/LC!G54)</f>
        <v>1.4143125905149288E-2</v>
      </c>
      <c r="I54" s="28">
        <f>0.5*(Cv!H54+Cv!I54)*LN(LC!I54/LC!H54)</f>
        <v>8.4494449293571611E-3</v>
      </c>
      <c r="J54" s="28">
        <f>0.5*(Cv!I54+Cv!J54)*LN(LC!J54/LC!I54)</f>
        <v>-9.0738192333384531E-3</v>
      </c>
      <c r="K54" s="28">
        <f>0.5*(Cv!J54+Cv!K54)*LN(LC!K54/LC!J54)</f>
        <v>7.3601032612409245E-3</v>
      </c>
      <c r="L54" s="28">
        <f>0.5*(Cv!K54+Cv!L54)*LN(LC!L54/LC!K54)</f>
        <v>8.6567470992775734E-3</v>
      </c>
      <c r="M54" s="28">
        <f>0.5*(Cv!L54+Cv!M54)*LN(LC!M54/LC!L54)</f>
        <v>4.3578598394135521E-3</v>
      </c>
      <c r="N54" s="28">
        <f>0.5*(Cv!M54+Cv!N54)*LN(LC!N54/LC!M54)</f>
        <v>8.4344780520631841E-3</v>
      </c>
      <c r="O54" s="28">
        <f>0.5*(Cv!N54+Cv!O54)*LN(LC!O54/LC!N54)</f>
        <v>3.3556991036919706E-3</v>
      </c>
      <c r="P54" s="28">
        <f>0.5*(Cv!O54+Cv!P54)*LN(LC!P54/LC!O54)</f>
        <v>2.5461686131365666E-2</v>
      </c>
      <c r="Q54" s="28">
        <f>0.5*(Cv!P54+Cv!Q54)*LN(LC!Q54/LC!P54)</f>
        <v>-4.7896234068836854E-3</v>
      </c>
      <c r="R54" s="28">
        <f>0.5*(Cv!Q54+Cv!R54)*LN(LC!R54/LC!Q54)</f>
        <v>-5.04022544954772E-3</v>
      </c>
      <c r="S54" s="28">
        <f>0.5*(Cv!R54+Cv!S54)*LN(LC!S54/LC!R54)</f>
        <v>1.6626274471227082E-2</v>
      </c>
      <c r="T54" s="28">
        <f>0.5*(Cv!S54+Cv!T54)*LN(LC!T54/LC!S54)</f>
        <v>-1.0744876159407949E-2</v>
      </c>
      <c r="U54" s="28">
        <f>0.5*(Cv!T54+Cv!U54)*LN(LC!U54/LC!T54)</f>
        <v>2.3337087483672594E-2</v>
      </c>
      <c r="V54" s="28">
        <f>0.5*(Cv!U54+Cv!V54)*LN(LC!V54/LC!U54)</f>
        <v>-7.3652667146170431E-3</v>
      </c>
      <c r="W54" s="28">
        <f>0.5*(Cv!V54+Cv!W54)*LN(LC!W54/LC!V54)</f>
        <v>-4.4160323657671903E-3</v>
      </c>
      <c r="X54" s="28">
        <f>0.5*(Cv!W54+Cv!X54)*LN(LC!X54/LC!W54)</f>
        <v>3.1328344433523093E-2</v>
      </c>
      <c r="Y54" s="28">
        <f>0.5*(Cv!X54+Cv!Y54)*LN(LC!Y54/LC!X54)</f>
        <v>-1.8429226595306644E-2</v>
      </c>
      <c r="Z54" s="28">
        <f>0.5*(Cv!Y54+Cv!Z54)*LN(LC!Z54/LC!Y54)</f>
        <v>4.779611854450954E-3</v>
      </c>
      <c r="AA54" s="28">
        <f>0.5*(Cv!Z54+Cv!AA54)*LN(LC!AA54/LC!Z54)</f>
        <v>-9.8633964060489774E-3</v>
      </c>
      <c r="AC54" s="28">
        <f t="shared" si="0"/>
        <v>8.4451594680538845E-3</v>
      </c>
      <c r="AD54" s="28">
        <f t="shared" si="1"/>
        <v>3.9470738037313564E-3</v>
      </c>
      <c r="AE54" s="28">
        <f t="shared" si="2"/>
        <v>7.122762169970662E-3</v>
      </c>
      <c r="AF54" s="28">
        <f t="shared" si="3"/>
        <v>6.4278513354807014E-3</v>
      </c>
      <c r="AG54" s="28">
        <f t="shared" si="4"/>
        <v>-7.8376703823015564E-3</v>
      </c>
      <c r="AH54" s="28">
        <f t="shared" si="5"/>
        <v>5.5349179868510092E-3</v>
      </c>
      <c r="AI54" s="28">
        <f t="shared" si="6"/>
        <v>1.0782806913123548E-3</v>
      </c>
      <c r="AJ54" s="28">
        <f t="shared" si="7"/>
        <v>4.6174444669251462E-3</v>
      </c>
    </row>
    <row r="55" spans="1:36" x14ac:dyDescent="0.15">
      <c r="A55" s="8">
        <v>53</v>
      </c>
      <c r="B55" s="11" t="s">
        <v>192</v>
      </c>
      <c r="C55" s="28"/>
      <c r="D55" s="28">
        <f>0.5*(Cv!C55+Cv!D55)*LN(LC!D55/LC!C55)</f>
        <v>1.4194774863734067E-2</v>
      </c>
      <c r="E55" s="28">
        <f>0.5*(Cv!D55+Cv!E55)*LN(LC!E55/LC!D55)</f>
        <v>2.8690489363954776E-3</v>
      </c>
      <c r="F55" s="28">
        <f>0.5*(Cv!E55+Cv!F55)*LN(LC!F55/LC!E55)</f>
        <v>1.2287053985042104E-3</v>
      </c>
      <c r="G55" s="28">
        <f>0.5*(Cv!F55+Cv!G55)*LN(LC!G55/LC!F55)</f>
        <v>7.2399429021256451E-3</v>
      </c>
      <c r="H55" s="28">
        <f>0.5*(Cv!G55+Cv!H55)*LN(LC!H55/LC!G55)</f>
        <v>4.5838973250721853E-3</v>
      </c>
      <c r="I55" s="28">
        <f>0.5*(Cv!H55+Cv!I55)*LN(LC!I55/LC!H55)</f>
        <v>1.1491067810203516E-2</v>
      </c>
      <c r="J55" s="28">
        <f>0.5*(Cv!I55+Cv!J55)*LN(LC!J55/LC!I55)</f>
        <v>-1.6893350424901602E-3</v>
      </c>
      <c r="K55" s="28">
        <f>0.5*(Cv!J55+Cv!K55)*LN(LC!K55/LC!J55)</f>
        <v>7.3428689020626371E-3</v>
      </c>
      <c r="L55" s="28">
        <f>0.5*(Cv!K55+Cv!L55)*LN(LC!L55/LC!K55)</f>
        <v>8.3994641984634615E-3</v>
      </c>
      <c r="M55" s="28">
        <f>0.5*(Cv!L55+Cv!M55)*LN(LC!M55/LC!L55)</f>
        <v>4.6472937679835208E-3</v>
      </c>
      <c r="N55" s="28">
        <f>0.5*(Cv!M55+Cv!N55)*LN(LC!N55/LC!M55)</f>
        <v>-5.3101481768434884E-3</v>
      </c>
      <c r="O55" s="28">
        <f>0.5*(Cv!N55+Cv!O55)*LN(LC!O55/LC!N55)</f>
        <v>1.8056724373084903E-2</v>
      </c>
      <c r="P55" s="28">
        <f>0.5*(Cv!O55+Cv!P55)*LN(LC!P55/LC!O55)</f>
        <v>1.355883019029822E-3</v>
      </c>
      <c r="Q55" s="28">
        <f>0.5*(Cv!P55+Cv!Q55)*LN(LC!Q55/LC!P55)</f>
        <v>4.0678508872617185E-3</v>
      </c>
      <c r="R55" s="28">
        <f>0.5*(Cv!Q55+Cv!R55)*LN(LC!R55/LC!Q55)</f>
        <v>-6.9711933703131314E-3</v>
      </c>
      <c r="S55" s="28">
        <f>0.5*(Cv!R55+Cv!S55)*LN(LC!S55/LC!R55)</f>
        <v>7.9051720795310781E-3</v>
      </c>
      <c r="T55" s="28">
        <f>0.5*(Cv!S55+Cv!T55)*LN(LC!T55/LC!S55)</f>
        <v>5.6196620612073605E-4</v>
      </c>
      <c r="U55" s="28">
        <f>0.5*(Cv!T55+Cv!U55)*LN(LC!U55/LC!T55)</f>
        <v>1.2597989656462815E-2</v>
      </c>
      <c r="V55" s="28">
        <f>0.5*(Cv!U55+Cv!V55)*LN(LC!V55/LC!U55)</f>
        <v>4.3436738757103828E-3</v>
      </c>
      <c r="W55" s="28">
        <f>0.5*(Cv!V55+Cv!W55)*LN(LC!W55/LC!V55)</f>
        <v>-5.8597484683463527E-3</v>
      </c>
      <c r="X55" s="28">
        <f>0.5*(Cv!W55+Cv!X55)*LN(LC!X55/LC!W55)</f>
        <v>8.1422253006299735E-3</v>
      </c>
      <c r="Y55" s="28">
        <f>0.5*(Cv!X55+Cv!Y55)*LN(LC!Y55/LC!X55)</f>
        <v>-4.3259706571881166E-3</v>
      </c>
      <c r="Z55" s="28">
        <f>0.5*(Cv!Y55+Cv!Z55)*LN(LC!Z55/LC!Y55)</f>
        <v>5.4804782485595041E-3</v>
      </c>
      <c r="AA55" s="28">
        <f>0.5*(Cv!Z55+Cv!AA55)*LN(LC!AA55/LC!Z55)</f>
        <v>-1.2019530447283515E-2</v>
      </c>
      <c r="AC55" s="28">
        <f t="shared" si="0"/>
        <v>5.4825324744602073E-3</v>
      </c>
      <c r="AD55" s="28">
        <f t="shared" si="1"/>
        <v>2.6780287298351938E-3</v>
      </c>
      <c r="AE55" s="28">
        <f t="shared" si="2"/>
        <v>4.8828873977188776E-3</v>
      </c>
      <c r="AF55" s="28">
        <f t="shared" si="3"/>
        <v>3.9572213141155109E-3</v>
      </c>
      <c r="AG55" s="28">
        <f t="shared" si="4"/>
        <v>-3.6216742853040426E-3</v>
      </c>
      <c r="AH55" s="28">
        <f t="shared" si="5"/>
        <v>3.780458063777037E-3</v>
      </c>
      <c r="AI55" s="28">
        <f t="shared" si="6"/>
        <v>1.1151354643331786E-3</v>
      </c>
      <c r="AJ55" s="28">
        <f t="shared" si="7"/>
        <v>3.2234055097711671E-3</v>
      </c>
    </row>
    <row r="56" spans="1:36" x14ac:dyDescent="0.15">
      <c r="A56" s="8">
        <v>54</v>
      </c>
      <c r="B56" s="11" t="s">
        <v>193</v>
      </c>
      <c r="C56" s="28"/>
      <c r="D56" s="28">
        <f>0.5*(Cv!C56+Cv!D56)*LN(LC!D56/LC!C56)</f>
        <v>1.0125857483879414E-2</v>
      </c>
      <c r="E56" s="28">
        <f>0.5*(Cv!D56+Cv!E56)*LN(LC!E56/LC!D56)</f>
        <v>-8.3265851610127005E-5</v>
      </c>
      <c r="F56" s="28">
        <f>0.5*(Cv!E56+Cv!F56)*LN(LC!F56/LC!E56)</f>
        <v>-2.2051867026268283E-3</v>
      </c>
      <c r="G56" s="28">
        <f>0.5*(Cv!F56+Cv!G56)*LN(LC!G56/LC!F56)</f>
        <v>1.5081109095186491E-2</v>
      </c>
      <c r="H56" s="28">
        <f>0.5*(Cv!G56+Cv!H56)*LN(LC!H56/LC!G56)</f>
        <v>1.1965892868626888E-3</v>
      </c>
      <c r="I56" s="28">
        <f>0.5*(Cv!H56+Cv!I56)*LN(LC!I56/LC!H56)</f>
        <v>8.888862367374125E-3</v>
      </c>
      <c r="J56" s="28">
        <f>0.5*(Cv!I56+Cv!J56)*LN(LC!J56/LC!I56)</f>
        <v>-4.5678770661757988E-4</v>
      </c>
      <c r="K56" s="28">
        <f>0.5*(Cv!J56+Cv!K56)*LN(LC!K56/LC!J56)</f>
        <v>2.9709478658930713E-2</v>
      </c>
      <c r="L56" s="28">
        <f>0.5*(Cv!K56+Cv!L56)*LN(LC!L56/LC!K56)</f>
        <v>-8.6064999379284416E-3</v>
      </c>
      <c r="M56" s="28">
        <f>0.5*(Cv!L56+Cv!M56)*LN(LC!M56/LC!L56)</f>
        <v>5.4809637499362296E-3</v>
      </c>
      <c r="N56" s="28">
        <f>0.5*(Cv!M56+Cv!N56)*LN(LC!N56/LC!M56)</f>
        <v>6.262620626568541E-3</v>
      </c>
      <c r="O56" s="28">
        <f>0.5*(Cv!N56+Cv!O56)*LN(LC!O56/LC!N56)</f>
        <v>1.5963856151574484E-2</v>
      </c>
      <c r="P56" s="28">
        <f>0.5*(Cv!O56+Cv!P56)*LN(LC!P56/LC!O56)</f>
        <v>-1.4148291686436654E-2</v>
      </c>
      <c r="Q56" s="28">
        <f>0.5*(Cv!P56+Cv!Q56)*LN(LC!Q56/LC!P56)</f>
        <v>1.1357948086214174E-2</v>
      </c>
      <c r="R56" s="28">
        <f>0.5*(Cv!Q56+Cv!R56)*LN(LC!R56/LC!Q56)</f>
        <v>1.5421089983134849E-2</v>
      </c>
      <c r="S56" s="28">
        <f>0.5*(Cv!R56+Cv!S56)*LN(LC!S56/LC!R56)</f>
        <v>1.1398450265568554E-2</v>
      </c>
      <c r="T56" s="28">
        <f>0.5*(Cv!S56+Cv!T56)*LN(LC!T56/LC!S56)</f>
        <v>-4.8707545328838574E-3</v>
      </c>
      <c r="U56" s="28">
        <f>0.5*(Cv!T56+Cv!U56)*LN(LC!U56/LC!T56)</f>
        <v>1.1762467346793877E-2</v>
      </c>
      <c r="V56" s="28">
        <f>0.5*(Cv!U56+Cv!V56)*LN(LC!V56/LC!U56)</f>
        <v>-1.1814454643639692E-2</v>
      </c>
      <c r="W56" s="28">
        <f>0.5*(Cv!V56+Cv!W56)*LN(LC!W56/LC!V56)</f>
        <v>4.0526678121111295E-3</v>
      </c>
      <c r="X56" s="28">
        <f>0.5*(Cv!W56+Cv!X56)*LN(LC!X56/LC!W56)</f>
        <v>8.1129172586823645E-3</v>
      </c>
      <c r="Y56" s="28">
        <f>0.5*(Cv!X56+Cv!Y56)*LN(LC!Y56/LC!X56)</f>
        <v>-8.2408492766102952E-3</v>
      </c>
      <c r="Z56" s="28">
        <f>0.5*(Cv!Y56+Cv!Z56)*LN(LC!Z56/LC!Y56)</f>
        <v>1.7964369902633129E-2</v>
      </c>
      <c r="AA56" s="28">
        <f>0.5*(Cv!Z56+Cv!AA56)*LN(LC!AA56/LC!Z56)</f>
        <v>-7.9459307155245046E-3</v>
      </c>
      <c r="AC56" s="28">
        <f t="shared" si="0"/>
        <v>4.5756216390372704E-3</v>
      </c>
      <c r="AD56" s="28">
        <f t="shared" si="1"/>
        <v>6.4779550781778926E-3</v>
      </c>
      <c r="AE56" s="28">
        <f t="shared" si="2"/>
        <v>7.9986105600110824E-3</v>
      </c>
      <c r="AF56" s="28">
        <f t="shared" si="3"/>
        <v>1.4485686482127642E-3</v>
      </c>
      <c r="AG56" s="28">
        <f t="shared" si="4"/>
        <v>5.9252997016610973E-4</v>
      </c>
      <c r="AH56" s="28">
        <f t="shared" si="5"/>
        <v>7.2382828190944871E-3</v>
      </c>
      <c r="AI56" s="28">
        <f t="shared" si="6"/>
        <v>1.1275541439452687E-3</v>
      </c>
      <c r="AJ56" s="28">
        <f t="shared" si="7"/>
        <v>4.533972588595365E-3</v>
      </c>
    </row>
    <row r="57" spans="1:36" x14ac:dyDescent="0.15">
      <c r="A57" s="8">
        <v>55</v>
      </c>
      <c r="B57" s="11" t="s">
        <v>194</v>
      </c>
      <c r="C57" s="28"/>
      <c r="D57" s="28">
        <f>0.5*(Cv!C57+Cv!D57)*LN(LC!D57/LC!C57)</f>
        <v>1.3499399996251535E-2</v>
      </c>
      <c r="E57" s="28">
        <f>0.5*(Cv!D57+Cv!E57)*LN(LC!E57/LC!D57)</f>
        <v>-1.0102470062188377E-3</v>
      </c>
      <c r="F57" s="28">
        <f>0.5*(Cv!E57+Cv!F57)*LN(LC!F57/LC!E57)</f>
        <v>-2.6574697945196509E-4</v>
      </c>
      <c r="G57" s="28">
        <f>0.5*(Cv!F57+Cv!G57)*LN(LC!G57/LC!F57)</f>
        <v>1.0289910434110974E-2</v>
      </c>
      <c r="H57" s="28">
        <f>0.5*(Cv!G57+Cv!H57)*LN(LC!H57/LC!G57)</f>
        <v>2.8524737802401159E-3</v>
      </c>
      <c r="I57" s="28">
        <f>0.5*(Cv!H57+Cv!I57)*LN(LC!I57/LC!H57)</f>
        <v>4.6479712152381553E-3</v>
      </c>
      <c r="J57" s="28">
        <f>0.5*(Cv!I57+Cv!J57)*LN(LC!J57/LC!I57)</f>
        <v>-2.3375245374702407E-3</v>
      </c>
      <c r="K57" s="28">
        <f>0.5*(Cv!J57+Cv!K57)*LN(LC!K57/LC!J57)</f>
        <v>1.080233690698354E-2</v>
      </c>
      <c r="L57" s="28">
        <f>0.5*(Cv!K57+Cv!L57)*LN(LC!L57/LC!K57)</f>
        <v>4.3153019085034805E-3</v>
      </c>
      <c r="M57" s="28">
        <f>0.5*(Cv!L57+Cv!M57)*LN(LC!M57/LC!L57)</f>
        <v>3.9686704811373362E-3</v>
      </c>
      <c r="N57" s="28">
        <f>0.5*(Cv!M57+Cv!N57)*LN(LC!N57/LC!M57)</f>
        <v>5.5318810051427653E-3</v>
      </c>
      <c r="O57" s="28">
        <f>0.5*(Cv!N57+Cv!O57)*LN(LC!O57/LC!N57)</f>
        <v>8.0344929576837455E-3</v>
      </c>
      <c r="P57" s="28">
        <f>0.5*(Cv!O57+Cv!P57)*LN(LC!P57/LC!O57)</f>
        <v>6.0780388714349841E-3</v>
      </c>
      <c r="Q57" s="28">
        <f>0.5*(Cv!P57+Cv!Q57)*LN(LC!Q57/LC!P57)</f>
        <v>4.6857455834926178E-3</v>
      </c>
      <c r="R57" s="28">
        <f>0.5*(Cv!Q57+Cv!R57)*LN(LC!R57/LC!Q57)</f>
        <v>-1.2081720018070367E-2</v>
      </c>
      <c r="S57" s="28">
        <f>0.5*(Cv!R57+Cv!S57)*LN(LC!S57/LC!R57)</f>
        <v>1.4231881958275483E-2</v>
      </c>
      <c r="T57" s="28">
        <f>0.5*(Cv!S57+Cv!T57)*LN(LC!T57/LC!S57)</f>
        <v>5.1354351108488863E-3</v>
      </c>
      <c r="U57" s="28">
        <f>0.5*(Cv!T57+Cv!U57)*LN(LC!U57/LC!T57)</f>
        <v>7.0209080907800096E-3</v>
      </c>
      <c r="V57" s="28">
        <f>0.5*(Cv!U57+Cv!V57)*LN(LC!V57/LC!U57)</f>
        <v>1.8417744879071826E-3</v>
      </c>
      <c r="W57" s="28">
        <f>0.5*(Cv!V57+Cv!W57)*LN(LC!W57/LC!V57)</f>
        <v>2.0581559795478234E-3</v>
      </c>
      <c r="X57" s="28">
        <f>0.5*(Cv!W57+Cv!X57)*LN(LC!X57/LC!W57)</f>
        <v>8.8439800156817538E-4</v>
      </c>
      <c r="Y57" s="28">
        <f>0.5*(Cv!X57+Cv!Y57)*LN(LC!Y57/LC!X57)</f>
        <v>8.687344837256623E-4</v>
      </c>
      <c r="Z57" s="28">
        <f>0.5*(Cv!Y57+Cv!Z57)*LN(LC!Z57/LC!Y57)</f>
        <v>6.079183011218672E-3</v>
      </c>
      <c r="AA57" s="28">
        <f>0.5*(Cv!Z57+Cv!AA57)*LN(LC!AA57/LC!Z57)</f>
        <v>-1.2174333785473357E-2</v>
      </c>
      <c r="AC57" s="28">
        <f t="shared" si="0"/>
        <v>3.3028722887836885E-3</v>
      </c>
      <c r="AD57" s="28">
        <f t="shared" si="1"/>
        <v>4.4561331528593763E-3</v>
      </c>
      <c r="AE57" s="28">
        <f t="shared" si="2"/>
        <v>4.1896878705632926E-3</v>
      </c>
      <c r="AF57" s="28">
        <f t="shared" si="3"/>
        <v>3.3881343341304153E-3</v>
      </c>
      <c r="AG57" s="28">
        <f t="shared" si="4"/>
        <v>-1.7421387635096744E-3</v>
      </c>
      <c r="AH57" s="28">
        <f t="shared" si="5"/>
        <v>4.322910511711334E-3</v>
      </c>
      <c r="AI57" s="28">
        <f t="shared" si="6"/>
        <v>1.464281922515382E-3</v>
      </c>
      <c r="AJ57" s="28">
        <f t="shared" si="7"/>
        <v>3.1068574757023844E-3</v>
      </c>
    </row>
    <row r="58" spans="1:36" x14ac:dyDescent="0.15">
      <c r="A58" s="8">
        <v>56</v>
      </c>
      <c r="B58" s="11" t="s">
        <v>195</v>
      </c>
      <c r="C58" s="28"/>
      <c r="D58" s="28">
        <f>0.5*(Cv!C58+Cv!D58)*LN(LC!D58/LC!C58)</f>
        <v>1.6003492835934118E-2</v>
      </c>
      <c r="E58" s="28">
        <f>0.5*(Cv!D58+Cv!E58)*LN(LC!E58/LC!D58)</f>
        <v>-1.7155831853628446E-3</v>
      </c>
      <c r="F58" s="28">
        <f>0.5*(Cv!E58+Cv!F58)*LN(LC!F58/LC!E58)</f>
        <v>-1.7776465579171346E-4</v>
      </c>
      <c r="G58" s="28">
        <f>0.5*(Cv!F58+Cv!G58)*LN(LC!G58/LC!F58)</f>
        <v>5.5973841286223926E-3</v>
      </c>
      <c r="H58" s="28">
        <f>0.5*(Cv!G58+Cv!H58)*LN(LC!H58/LC!G58)</f>
        <v>1.2698401783430243E-3</v>
      </c>
      <c r="I58" s="28">
        <f>0.5*(Cv!H58+Cv!I58)*LN(LC!I58/LC!H58)</f>
        <v>2.2992693226066394E-3</v>
      </c>
      <c r="J58" s="28">
        <f>0.5*(Cv!I58+Cv!J58)*LN(LC!J58/LC!I58)</f>
        <v>-9.8734748110002081E-3</v>
      </c>
      <c r="K58" s="28">
        <f>0.5*(Cv!J58+Cv!K58)*LN(LC!K58/LC!J58)</f>
        <v>6.99475486714399E-3</v>
      </c>
      <c r="L58" s="28">
        <f>0.5*(Cv!K58+Cv!L58)*LN(LC!L58/LC!K58)</f>
        <v>2.9451124788531209E-3</v>
      </c>
      <c r="M58" s="28">
        <f>0.5*(Cv!L58+Cv!M58)*LN(LC!M58/LC!L58)</f>
        <v>5.1630812374541001E-4</v>
      </c>
      <c r="N58" s="28">
        <f>0.5*(Cv!M58+Cv!N58)*LN(LC!N58/LC!M58)</f>
        <v>2.6568342568897836E-3</v>
      </c>
      <c r="O58" s="28">
        <f>0.5*(Cv!N58+Cv!O58)*LN(LC!O58/LC!N58)</f>
        <v>9.2544257127446117E-3</v>
      </c>
      <c r="P58" s="28">
        <f>0.5*(Cv!O58+Cv!P58)*LN(LC!P58/LC!O58)</f>
        <v>1.7384257084204356E-3</v>
      </c>
      <c r="Q58" s="28">
        <f>0.5*(Cv!P58+Cv!Q58)*LN(LC!Q58/LC!P58)</f>
        <v>2.9775814080234206E-3</v>
      </c>
      <c r="R58" s="28">
        <f>0.5*(Cv!Q58+Cv!R58)*LN(LC!R58/LC!Q58)</f>
        <v>-2.8465614023070931E-3</v>
      </c>
      <c r="S58" s="28">
        <f>0.5*(Cv!R58+Cv!S58)*LN(LC!S58/LC!R58)</f>
        <v>1.3862323608883438E-2</v>
      </c>
      <c r="T58" s="28">
        <f>0.5*(Cv!S58+Cv!T58)*LN(LC!T58/LC!S58)</f>
        <v>-1.6343583719036449E-3</v>
      </c>
      <c r="U58" s="28">
        <f>0.5*(Cv!T58+Cv!U58)*LN(LC!U58/LC!T58)</f>
        <v>4.5935265346311238E-3</v>
      </c>
      <c r="V58" s="28">
        <f>0.5*(Cv!U58+Cv!V58)*LN(LC!V58/LC!U58)</f>
        <v>2.014294420144618E-5</v>
      </c>
      <c r="W58" s="28">
        <f>0.5*(Cv!V58+Cv!W58)*LN(LC!W58/LC!V58)</f>
        <v>-7.0406263271845185E-3</v>
      </c>
      <c r="X58" s="28">
        <f>0.5*(Cv!W58+Cv!X58)*LN(LC!X58/LC!W58)</f>
        <v>8.4106506980742603E-3</v>
      </c>
      <c r="Y58" s="28">
        <f>0.5*(Cv!X58+Cv!Y58)*LN(LC!Y58/LC!X58)</f>
        <v>-4.2612346063836655E-3</v>
      </c>
      <c r="Z58" s="28">
        <f>0.5*(Cv!Y58+Cv!Z58)*LN(LC!Z58/LC!Y58)</f>
        <v>1.1907891056534713E-2</v>
      </c>
      <c r="AA58" s="28">
        <f>0.5*(Cv!Z58+Cv!AA58)*LN(LC!AA58/LC!Z58)</f>
        <v>-1.6850445570503539E-2</v>
      </c>
      <c r="AC58" s="28">
        <f t="shared" si="0"/>
        <v>1.4546291576834995E-3</v>
      </c>
      <c r="AD58" s="28">
        <f t="shared" si="1"/>
        <v>6.4790698312641932E-4</v>
      </c>
      <c r="AE58" s="28">
        <f t="shared" si="2"/>
        <v>4.9972390071529619E-3</v>
      </c>
      <c r="AF58" s="28">
        <f t="shared" si="3"/>
        <v>8.6986709556373333E-4</v>
      </c>
      <c r="AG58" s="28">
        <f t="shared" si="4"/>
        <v>-3.0679297067841642E-3</v>
      </c>
      <c r="AH58" s="28">
        <f t="shared" si="5"/>
        <v>2.8225729951396909E-3</v>
      </c>
      <c r="AI58" s="28">
        <f t="shared" si="6"/>
        <v>-6.0680670531672808E-4</v>
      </c>
      <c r="AJ58" s="28">
        <f t="shared" si="7"/>
        <v>1.3323661781426343E-3</v>
      </c>
    </row>
    <row r="59" spans="1:36" x14ac:dyDescent="0.15">
      <c r="A59" s="8">
        <v>57</v>
      </c>
      <c r="B59" s="11" t="s">
        <v>196</v>
      </c>
      <c r="C59" s="28"/>
      <c r="D59" s="28">
        <f>0.5*(Cv!C59+Cv!D59)*LN(LC!D59/LC!C59)</f>
        <v>1.4628227725450129E-2</v>
      </c>
      <c r="E59" s="28">
        <f>0.5*(Cv!D59+Cv!E59)*LN(LC!E59/LC!D59)</f>
        <v>3.4074533631693036E-3</v>
      </c>
      <c r="F59" s="28">
        <f>0.5*(Cv!E59+Cv!F59)*LN(LC!F59/LC!E59)</f>
        <v>-7.2013239760028219E-4</v>
      </c>
      <c r="G59" s="28">
        <f>0.5*(Cv!F59+Cv!G59)*LN(LC!G59/LC!F59)</f>
        <v>1.2480703791166689E-2</v>
      </c>
      <c r="H59" s="28">
        <f>0.5*(Cv!G59+Cv!H59)*LN(LC!H59/LC!G59)</f>
        <v>1.2814467808597366E-3</v>
      </c>
      <c r="I59" s="28">
        <f>0.5*(Cv!H59+Cv!I59)*LN(LC!I59/LC!H59)</f>
        <v>9.9562024793777588E-3</v>
      </c>
      <c r="J59" s="28">
        <f>0.5*(Cv!I59+Cv!J59)*LN(LC!J59/LC!I59)</f>
        <v>-5.9344508651396229E-4</v>
      </c>
      <c r="K59" s="28">
        <f>0.5*(Cv!J59+Cv!K59)*LN(LC!K59/LC!J59)</f>
        <v>1.1743413380429564E-2</v>
      </c>
      <c r="L59" s="28">
        <f>0.5*(Cv!K59+Cv!L59)*LN(LC!L59/LC!K59)</f>
        <v>8.4108287944508996E-3</v>
      </c>
      <c r="M59" s="28">
        <f>0.5*(Cv!L59+Cv!M59)*LN(LC!M59/LC!L59)</f>
        <v>7.812512729395784E-3</v>
      </c>
      <c r="N59" s="28">
        <f>0.5*(Cv!M59+Cv!N59)*LN(LC!N59/LC!M59)</f>
        <v>7.651429655593042E-3</v>
      </c>
      <c r="O59" s="28">
        <f>0.5*(Cv!N59+Cv!O59)*LN(LC!O59/LC!N59)</f>
        <v>1.2206446187743103E-2</v>
      </c>
      <c r="P59" s="28">
        <f>0.5*(Cv!O59+Cv!P59)*LN(LC!P59/LC!O59)</f>
        <v>-2.0618038545062731E-3</v>
      </c>
      <c r="Q59" s="28">
        <f>0.5*(Cv!P59+Cv!Q59)*LN(LC!Q59/LC!P59)</f>
        <v>3.2683311278082624E-3</v>
      </c>
      <c r="R59" s="28">
        <f>0.5*(Cv!Q59+Cv!R59)*LN(LC!R59/LC!Q59)</f>
        <v>-1.0403887380424969E-3</v>
      </c>
      <c r="S59" s="28">
        <f>0.5*(Cv!R59+Cv!S59)*LN(LC!S59/LC!R59)</f>
        <v>9.6581148669714675E-3</v>
      </c>
      <c r="T59" s="28">
        <f>0.5*(Cv!S59+Cv!T59)*LN(LC!T59/LC!S59)</f>
        <v>-3.1330031842768651E-3</v>
      </c>
      <c r="U59" s="28">
        <f>0.5*(Cv!T59+Cv!U59)*LN(LC!U59/LC!T59)</f>
        <v>8.3948071368517372E-3</v>
      </c>
      <c r="V59" s="28">
        <f>0.5*(Cv!U59+Cv!V59)*LN(LC!V59/LC!U59)</f>
        <v>1.9235573303587089E-3</v>
      </c>
      <c r="W59" s="28">
        <f>0.5*(Cv!V59+Cv!W59)*LN(LC!W59/LC!V59)</f>
        <v>-6.1418699092163111E-3</v>
      </c>
      <c r="X59" s="28">
        <f>0.5*(Cv!W59+Cv!X59)*LN(LC!X59/LC!W59)</f>
        <v>1.4174563679342042E-2</v>
      </c>
      <c r="Y59" s="28">
        <f>0.5*(Cv!X59+Cv!Y59)*LN(LC!Y59/LC!X59)</f>
        <v>-1.0575797141781761E-2</v>
      </c>
      <c r="Z59" s="28">
        <f>0.5*(Cv!Y59+Cv!Z59)*LN(LC!Z59/LC!Y59)</f>
        <v>1.6226581107297758E-2</v>
      </c>
      <c r="AA59" s="28">
        <f>0.5*(Cv!Z59+Cv!AA59)*LN(LC!AA59/LC!Z59)</f>
        <v>-9.379068967835965E-3</v>
      </c>
      <c r="AC59" s="28">
        <f t="shared" si="0"/>
        <v>5.2811348033946406E-3</v>
      </c>
      <c r="AD59" s="28">
        <f t="shared" si="1"/>
        <v>7.0049478946710656E-3</v>
      </c>
      <c r="AE59" s="28">
        <f t="shared" si="2"/>
        <v>4.4061399179948129E-3</v>
      </c>
      <c r="AF59" s="28">
        <f t="shared" si="3"/>
        <v>3.0436110106118624E-3</v>
      </c>
      <c r="AG59" s="28">
        <f t="shared" si="4"/>
        <v>-1.2427616674399896E-3</v>
      </c>
      <c r="AH59" s="28">
        <f t="shared" si="5"/>
        <v>5.7055439063329388E-3</v>
      </c>
      <c r="AI59" s="28">
        <f t="shared" si="6"/>
        <v>1.4362212563424179E-3</v>
      </c>
      <c r="AJ59" s="28">
        <f t="shared" si="7"/>
        <v>4.1282992665670412E-3</v>
      </c>
    </row>
    <row r="60" spans="1:36" x14ac:dyDescent="0.15">
      <c r="A60" s="8">
        <v>58</v>
      </c>
      <c r="B60" s="11" t="s">
        <v>197</v>
      </c>
      <c r="C60" s="28"/>
      <c r="D60" s="28">
        <f>0.5*(Cv!C60+Cv!D60)*LN(LC!D60/LC!C60)</f>
        <v>9.2057725880149554E-3</v>
      </c>
      <c r="E60" s="28">
        <f>0.5*(Cv!D60+Cv!E60)*LN(LC!E60/LC!D60)</f>
        <v>3.5993994861011035E-3</v>
      </c>
      <c r="F60" s="28">
        <f>0.5*(Cv!E60+Cv!F60)*LN(LC!F60/LC!E60)</f>
        <v>3.2250917679344077E-3</v>
      </c>
      <c r="G60" s="28">
        <f>0.5*(Cv!F60+Cv!G60)*LN(LC!G60/LC!F60)</f>
        <v>1.2878951483533751E-2</v>
      </c>
      <c r="H60" s="28">
        <f>0.5*(Cv!G60+Cv!H60)*LN(LC!H60/LC!G60)</f>
        <v>1.0086248298976063E-2</v>
      </c>
      <c r="I60" s="28">
        <f>0.5*(Cv!H60+Cv!I60)*LN(LC!I60/LC!H60)</f>
        <v>1.1346581204288202E-2</v>
      </c>
      <c r="J60" s="28">
        <f>0.5*(Cv!I60+Cv!J60)*LN(LC!J60/LC!I60)</f>
        <v>2.6691514412407777E-3</v>
      </c>
      <c r="K60" s="28">
        <f>0.5*(Cv!J60+Cv!K60)*LN(LC!K60/LC!J60)</f>
        <v>9.2382076141485116E-3</v>
      </c>
      <c r="L60" s="28">
        <f>0.5*(Cv!K60+Cv!L60)*LN(LC!L60/LC!K60)</f>
        <v>9.1278176868005451E-3</v>
      </c>
      <c r="M60" s="28">
        <f>0.5*(Cv!L60+Cv!M60)*LN(LC!M60/LC!L60)</f>
        <v>5.6014278785255977E-3</v>
      </c>
      <c r="N60" s="28">
        <f>0.5*(Cv!M60+Cv!N60)*LN(LC!N60/LC!M60)</f>
        <v>1.2807552466604692E-2</v>
      </c>
      <c r="O60" s="28">
        <f>0.5*(Cv!N60+Cv!O60)*LN(LC!O60/LC!N60)</f>
        <v>1.9394153569900002E-3</v>
      </c>
      <c r="P60" s="28">
        <f>0.5*(Cv!O60+Cv!P60)*LN(LC!P60/LC!O60)</f>
        <v>8.5171204240825358E-4</v>
      </c>
      <c r="Q60" s="28">
        <f>0.5*(Cv!P60+Cv!Q60)*LN(LC!Q60/LC!P60)</f>
        <v>1.1050960408499921E-3</v>
      </c>
      <c r="R60" s="28">
        <f>0.5*(Cv!Q60+Cv!R60)*LN(LC!R60/LC!Q60)</f>
        <v>-2.4410079304921827E-3</v>
      </c>
      <c r="S60" s="28">
        <f>0.5*(Cv!R60+Cv!S60)*LN(LC!S60/LC!R60)</f>
        <v>1.417800553458046E-3</v>
      </c>
      <c r="T60" s="28">
        <f>0.5*(Cv!S60+Cv!T60)*LN(LC!T60/LC!S60)</f>
        <v>3.3103255032307646E-3</v>
      </c>
      <c r="U60" s="28">
        <f>0.5*(Cv!T60+Cv!U60)*LN(LC!U60/LC!T60)</f>
        <v>1.0072555720049876E-2</v>
      </c>
      <c r="V60" s="28">
        <f>0.5*(Cv!U60+Cv!V60)*LN(LC!V60/LC!U60)</f>
        <v>-8.4783391120054567E-3</v>
      </c>
      <c r="W60" s="28">
        <f>0.5*(Cv!V60+Cv!W60)*LN(LC!W60/LC!V60)</f>
        <v>-9.873283255802107E-3</v>
      </c>
      <c r="X60" s="28">
        <f>0.5*(Cv!W60+Cv!X60)*LN(LC!X60/LC!W60)</f>
        <v>-3.4684227050161024E-3</v>
      </c>
      <c r="Y60" s="28">
        <f>0.5*(Cv!X60+Cv!Y60)*LN(LC!Y60/LC!X60)</f>
        <v>7.7689015314403387E-3</v>
      </c>
      <c r="Z60" s="28">
        <f>0.5*(Cv!Y60+Cv!Z60)*LN(LC!Z60/LC!Y60)</f>
        <v>3.5515781203997632E-3</v>
      </c>
      <c r="AA60" s="28">
        <f>0.5*(Cv!Z60+Cv!AA60)*LN(LC!AA60/LC!Z60)</f>
        <v>-9.1218566609703941E-3</v>
      </c>
      <c r="AC60" s="28">
        <f t="shared" si="0"/>
        <v>8.2272544481667067E-3</v>
      </c>
      <c r="AD60" s="28">
        <f t="shared" si="1"/>
        <v>7.8888314174640241E-3</v>
      </c>
      <c r="AE60" s="28">
        <f t="shared" si="2"/>
        <v>5.7460321264282189E-4</v>
      </c>
      <c r="AF60" s="28">
        <f t="shared" si="3"/>
        <v>-1.6874327699086054E-3</v>
      </c>
      <c r="AG60" s="28">
        <f t="shared" si="4"/>
        <v>7.3287433028990275E-4</v>
      </c>
      <c r="AH60" s="28">
        <f t="shared" si="5"/>
        <v>4.2317173150534229E-3</v>
      </c>
      <c r="AI60" s="28">
        <f t="shared" si="6"/>
        <v>-7.7981760733416487E-4</v>
      </c>
      <c r="AJ60" s="28">
        <f t="shared" si="7"/>
        <v>3.3571697622910629E-3</v>
      </c>
    </row>
    <row r="61" spans="1:36" x14ac:dyDescent="0.15">
      <c r="A61" s="8">
        <v>59</v>
      </c>
      <c r="B61" s="11" t="s">
        <v>198</v>
      </c>
      <c r="C61" s="28"/>
      <c r="D61" s="28">
        <f>0.5*(Cv!C61+Cv!D61)*LN(LC!D61/LC!C61)</f>
        <v>1.430765050559857E-2</v>
      </c>
      <c r="E61" s="28">
        <f>0.5*(Cv!D61+Cv!E61)*LN(LC!E61/LC!D61)</f>
        <v>-5.8757022082699274E-3</v>
      </c>
      <c r="F61" s="28">
        <f>0.5*(Cv!E61+Cv!F61)*LN(LC!F61/LC!E61)</f>
        <v>-1.1559675058082585E-3</v>
      </c>
      <c r="G61" s="28">
        <f>0.5*(Cv!F61+Cv!G61)*LN(LC!G61/LC!F61)</f>
        <v>1.785762220663616E-2</v>
      </c>
      <c r="H61" s="28">
        <f>0.5*(Cv!G61+Cv!H61)*LN(LC!H61/LC!G61)</f>
        <v>-7.3902942959769629E-3</v>
      </c>
      <c r="I61" s="28">
        <f>0.5*(Cv!H61+Cv!I61)*LN(LC!I61/LC!H61)</f>
        <v>3.3659811888975683E-3</v>
      </c>
      <c r="J61" s="28">
        <f>0.5*(Cv!I61+Cv!J61)*LN(LC!J61/LC!I61)</f>
        <v>3.4912693383405925E-3</v>
      </c>
      <c r="K61" s="28">
        <f>0.5*(Cv!J61+Cv!K61)*LN(LC!K61/LC!J61)</f>
        <v>1.5443147116057819E-2</v>
      </c>
      <c r="L61" s="28">
        <f>0.5*(Cv!K61+Cv!L61)*LN(LC!L61/LC!K61)</f>
        <v>8.5607054939816317E-3</v>
      </c>
      <c r="M61" s="28">
        <f>0.5*(Cv!L61+Cv!M61)*LN(LC!M61/LC!L61)</f>
        <v>5.4132325137847903E-3</v>
      </c>
      <c r="N61" s="28">
        <f>0.5*(Cv!M61+Cv!N61)*LN(LC!N61/LC!M61)</f>
        <v>1.9578909134486375E-2</v>
      </c>
      <c r="O61" s="28">
        <f>0.5*(Cv!N61+Cv!O61)*LN(LC!O61/LC!N61)</f>
        <v>7.1410436252035301E-3</v>
      </c>
      <c r="P61" s="28">
        <f>0.5*(Cv!O61+Cv!P61)*LN(LC!P61/LC!O61)</f>
        <v>3.408770873252863E-3</v>
      </c>
      <c r="Q61" s="28">
        <f>0.5*(Cv!P61+Cv!Q61)*LN(LC!Q61/LC!P61)</f>
        <v>1.8040322785968564E-3</v>
      </c>
      <c r="R61" s="28">
        <f>0.5*(Cv!Q61+Cv!R61)*LN(LC!R61/LC!Q61)</f>
        <v>1.1974529972222691E-3</v>
      </c>
      <c r="S61" s="28">
        <f>0.5*(Cv!R61+Cv!S61)*LN(LC!S61/LC!R61)</f>
        <v>3.2716201520128513E-3</v>
      </c>
      <c r="T61" s="28">
        <f>0.5*(Cv!S61+Cv!T61)*LN(LC!T61/LC!S61)</f>
        <v>2.0145214774520922E-3</v>
      </c>
      <c r="U61" s="28">
        <f>0.5*(Cv!T61+Cv!U61)*LN(LC!U61/LC!T61)</f>
        <v>2.2211343770293449E-2</v>
      </c>
      <c r="V61" s="28">
        <f>0.5*(Cv!U61+Cv!V61)*LN(LC!V61/LC!U61)</f>
        <v>-3.3526221394167789E-3</v>
      </c>
      <c r="W61" s="28">
        <f>0.5*(Cv!V61+Cv!W61)*LN(LC!W61/LC!V61)</f>
        <v>-6.7790757601971273E-3</v>
      </c>
      <c r="X61" s="28">
        <f>0.5*(Cv!W61+Cv!X61)*LN(LC!X61/LC!W61)</f>
        <v>2.6647422505219273E-2</v>
      </c>
      <c r="Y61" s="28">
        <f>0.5*(Cv!X61+Cv!Y61)*LN(LC!Y61/LC!X61)</f>
        <v>-9.402755910928904E-3</v>
      </c>
      <c r="Z61" s="28">
        <f>0.5*(Cv!Y61+Cv!Z61)*LN(LC!Z61/LC!Y61)</f>
        <v>1.2947258828976682E-2</v>
      </c>
      <c r="AA61" s="28">
        <f>0.5*(Cv!Z61+Cv!AA61)*LN(LC!AA61/LC!Z61)</f>
        <v>-7.6964332512824288E-3</v>
      </c>
      <c r="AC61" s="28">
        <f t="shared" si="0"/>
        <v>1.3603278770957157E-3</v>
      </c>
      <c r="AD61" s="28">
        <f t="shared" si="1"/>
        <v>1.0497452719330242E-2</v>
      </c>
      <c r="AE61" s="28">
        <f t="shared" si="2"/>
        <v>3.364583985257674E-3</v>
      </c>
      <c r="AF61" s="28">
        <f t="shared" si="3"/>
        <v>8.1483179706701818E-3</v>
      </c>
      <c r="AG61" s="28">
        <f t="shared" si="4"/>
        <v>-1.3839767777448836E-3</v>
      </c>
      <c r="AH61" s="28">
        <f t="shared" si="5"/>
        <v>6.9310183522939568E-3</v>
      </c>
      <c r="AI61" s="28">
        <f t="shared" si="6"/>
        <v>4.5737074400145333E-3</v>
      </c>
      <c r="AJ61" s="28">
        <f t="shared" si="7"/>
        <v>4.9000644534145394E-3</v>
      </c>
    </row>
    <row r="62" spans="1:36" x14ac:dyDescent="0.15">
      <c r="A62" s="8">
        <v>60</v>
      </c>
      <c r="B62" s="11" t="s">
        <v>199</v>
      </c>
      <c r="C62" s="28"/>
      <c r="D62" s="28">
        <f>0.5*(Cv!C62+Cv!D62)*LN(LC!D62/LC!C62)</f>
        <v>1.5606296520594162E-3</v>
      </c>
      <c r="E62" s="28">
        <f>0.5*(Cv!D62+Cv!E62)*LN(LC!E62/LC!D62)</f>
        <v>-1.9381590216656914E-3</v>
      </c>
      <c r="F62" s="28">
        <f>0.5*(Cv!E62+Cv!F62)*LN(LC!F62/LC!E62)</f>
        <v>1.0874530796028644E-3</v>
      </c>
      <c r="G62" s="28">
        <f>0.5*(Cv!F62+Cv!G62)*LN(LC!G62/LC!F62)</f>
        <v>3.9060433872107692E-3</v>
      </c>
      <c r="H62" s="28">
        <f>0.5*(Cv!G62+Cv!H62)*LN(LC!H62/LC!G62)</f>
        <v>-3.209386832548231E-4</v>
      </c>
      <c r="I62" s="28">
        <f>0.5*(Cv!H62+Cv!I62)*LN(LC!I62/LC!H62)</f>
        <v>1.3826419373977389E-3</v>
      </c>
      <c r="J62" s="28">
        <f>0.5*(Cv!I62+Cv!J62)*LN(LC!J62/LC!I62)</f>
        <v>3.2925506499283594E-3</v>
      </c>
      <c r="K62" s="28">
        <f>0.5*(Cv!J62+Cv!K62)*LN(LC!K62/LC!J62)</f>
        <v>1.1600398053578003E-4</v>
      </c>
      <c r="L62" s="28">
        <f>0.5*(Cv!K62+Cv!L62)*LN(LC!L62/LC!K62)</f>
        <v>3.362391290239285E-3</v>
      </c>
      <c r="M62" s="28">
        <f>0.5*(Cv!L62+Cv!M62)*LN(LC!M62/LC!L62)</f>
        <v>2.2403837035144189E-3</v>
      </c>
      <c r="N62" s="28">
        <f>0.5*(Cv!M62+Cv!N62)*LN(LC!N62/LC!M62)</f>
        <v>4.9771012432573303E-3</v>
      </c>
      <c r="O62" s="28">
        <f>0.5*(Cv!N62+Cv!O62)*LN(LC!O62/LC!N62)</f>
        <v>2.235830065575815E-3</v>
      </c>
      <c r="P62" s="28">
        <f>0.5*(Cv!O62+Cv!P62)*LN(LC!P62/LC!O62)</f>
        <v>3.5764945642480731E-3</v>
      </c>
      <c r="Q62" s="28">
        <f>0.5*(Cv!P62+Cv!Q62)*LN(LC!Q62/LC!P62)</f>
        <v>-4.0564611703185172E-4</v>
      </c>
      <c r="R62" s="28">
        <f>0.5*(Cv!Q62+Cv!R62)*LN(LC!R62/LC!Q62)</f>
        <v>8.4663220428931761E-4</v>
      </c>
      <c r="S62" s="28">
        <f>0.5*(Cv!R62+Cv!S62)*LN(LC!S62/LC!R62)</f>
        <v>2.040083130142019E-3</v>
      </c>
      <c r="T62" s="28">
        <f>0.5*(Cv!S62+Cv!T62)*LN(LC!T62/LC!S62)</f>
        <v>-3.9214599168665266E-4</v>
      </c>
      <c r="U62" s="28">
        <f>0.5*(Cv!T62+Cv!U62)*LN(LC!U62/LC!T62)</f>
        <v>1.0889746787096865E-3</v>
      </c>
      <c r="V62" s="28">
        <f>0.5*(Cv!U62+Cv!V62)*LN(LC!V62/LC!U62)</f>
        <v>9.6256364100460133E-4</v>
      </c>
      <c r="W62" s="28">
        <f>0.5*(Cv!V62+Cv!W62)*LN(LC!W62/LC!V62)</f>
        <v>1.1546807437256006E-3</v>
      </c>
      <c r="X62" s="28">
        <f>0.5*(Cv!W62+Cv!X62)*LN(LC!X62/LC!W62)</f>
        <v>9.8984360249597522E-4</v>
      </c>
      <c r="Y62" s="28">
        <f>0.5*(Cv!X62+Cv!Y62)*LN(LC!Y62/LC!X62)</f>
        <v>-1.4537448042793886E-3</v>
      </c>
      <c r="Z62" s="28">
        <f>0.5*(Cv!Y62+Cv!Z62)*LN(LC!Z62/LC!Y62)</f>
        <v>7.8639122265371664E-4</v>
      </c>
      <c r="AA62" s="28">
        <f>0.5*(Cv!Z62+Cv!AA62)*LN(LC!AA62/LC!Z62)</f>
        <v>-1.5960029300098166E-3</v>
      </c>
      <c r="AC62" s="28">
        <f t="shared" si="0"/>
        <v>8.2340813985817157E-4</v>
      </c>
      <c r="AD62" s="28">
        <f t="shared" si="1"/>
        <v>2.7976861734950345E-3</v>
      </c>
      <c r="AE62" s="28">
        <f t="shared" si="2"/>
        <v>1.6586787694446744E-3</v>
      </c>
      <c r="AF62" s="28">
        <f t="shared" si="3"/>
        <v>7.607833348498422E-4</v>
      </c>
      <c r="AG62" s="28">
        <f t="shared" si="4"/>
        <v>-7.5445217054516281E-4</v>
      </c>
      <c r="AH62" s="28">
        <f t="shared" si="5"/>
        <v>2.2281824714698545E-3</v>
      </c>
      <c r="AI62" s="28">
        <f t="shared" si="6"/>
        <v>1.9257002032671528E-4</v>
      </c>
      <c r="AJ62" s="28">
        <f t="shared" si="7"/>
        <v>1.2147576337653528E-3</v>
      </c>
    </row>
    <row r="63" spans="1:36" x14ac:dyDescent="0.15">
      <c r="A63" s="8">
        <v>61</v>
      </c>
      <c r="B63" s="11" t="s">
        <v>200</v>
      </c>
      <c r="C63" s="28"/>
      <c r="D63" s="28">
        <f>0.5*(Cv!C63+Cv!D63)*LN(LC!D63/LC!C63)</f>
        <v>5.77125424145366E-3</v>
      </c>
      <c r="E63" s="28">
        <f>0.5*(Cv!D63+Cv!E63)*LN(LC!E63/LC!D63)</f>
        <v>-1.1640781256503604E-2</v>
      </c>
      <c r="F63" s="28">
        <f>0.5*(Cv!E63+Cv!F63)*LN(LC!F63/LC!E63)</f>
        <v>3.2575861185832546E-3</v>
      </c>
      <c r="G63" s="28">
        <f>0.5*(Cv!F63+Cv!G63)*LN(LC!G63/LC!F63)</f>
        <v>1.0604669604697782E-2</v>
      </c>
      <c r="H63" s="28">
        <f>0.5*(Cv!G63+Cv!H63)*LN(LC!H63/LC!G63)</f>
        <v>-7.9627259859809743E-3</v>
      </c>
      <c r="I63" s="28">
        <f>0.5*(Cv!H63+Cv!I63)*LN(LC!I63/LC!H63)</f>
        <v>-8.3569547064073495E-4</v>
      </c>
      <c r="J63" s="28">
        <f>0.5*(Cv!I63+Cv!J63)*LN(LC!J63/LC!I63)</f>
        <v>7.4663426258431784E-3</v>
      </c>
      <c r="K63" s="28">
        <f>0.5*(Cv!J63+Cv!K63)*LN(LC!K63/LC!J63)</f>
        <v>-1.8158720377840722E-3</v>
      </c>
      <c r="L63" s="28">
        <f>0.5*(Cv!K63+Cv!L63)*LN(LC!L63/LC!K63)</f>
        <v>3.5747657172106886E-3</v>
      </c>
      <c r="M63" s="28">
        <f>0.5*(Cv!L63+Cv!M63)*LN(LC!M63/LC!L63)</f>
        <v>5.0654176635945222E-3</v>
      </c>
      <c r="N63" s="28">
        <f>0.5*(Cv!M63+Cv!N63)*LN(LC!N63/LC!M63)</f>
        <v>8.5807403596623727E-3</v>
      </c>
      <c r="O63" s="28">
        <f>0.5*(Cv!N63+Cv!O63)*LN(LC!O63/LC!N63)</f>
        <v>1.0697014670703166E-2</v>
      </c>
      <c r="P63" s="28">
        <f>0.5*(Cv!O63+Cv!P63)*LN(LC!P63/LC!O63)</f>
        <v>7.0975608163113121E-3</v>
      </c>
      <c r="Q63" s="28">
        <f>0.5*(Cv!P63+Cv!Q63)*LN(LC!Q63/LC!P63)</f>
        <v>-9.2555718927370186E-3</v>
      </c>
      <c r="R63" s="28">
        <f>0.5*(Cv!Q63+Cv!R63)*LN(LC!R63/LC!Q63)</f>
        <v>-3.5460444453754747E-3</v>
      </c>
      <c r="S63" s="28">
        <f>0.5*(Cv!R63+Cv!S63)*LN(LC!S63/LC!R63)</f>
        <v>-2.412586677958141E-3</v>
      </c>
      <c r="T63" s="28">
        <f>0.5*(Cv!S63+Cv!T63)*LN(LC!T63/LC!S63)</f>
        <v>1.4713236073477642E-3</v>
      </c>
      <c r="U63" s="28">
        <f>0.5*(Cv!T63+Cv!U63)*LN(LC!U63/LC!T63)</f>
        <v>-1.2378440265933899E-3</v>
      </c>
      <c r="V63" s="28">
        <f>0.5*(Cv!U63+Cv!V63)*LN(LC!V63/LC!U63)</f>
        <v>-2.730254403072447E-3</v>
      </c>
      <c r="W63" s="28">
        <f>0.5*(Cv!V63+Cv!W63)*LN(LC!W63/LC!V63)</f>
        <v>-5.4596228372641388E-4</v>
      </c>
      <c r="X63" s="28">
        <f>0.5*(Cv!W63+Cv!X63)*LN(LC!X63/LC!W63)</f>
        <v>-3.7134197237278592E-3</v>
      </c>
      <c r="Y63" s="28">
        <f>0.5*(Cv!X63+Cv!Y63)*LN(LC!Y63/LC!X63)</f>
        <v>-2.6419677835079329E-3</v>
      </c>
      <c r="Z63" s="28">
        <f>0.5*(Cv!Y63+Cv!Z63)*LN(LC!Z63/LC!Y63)</f>
        <v>7.1705890838259312E-4</v>
      </c>
      <c r="AA63" s="28">
        <f>0.5*(Cv!Z63+Cv!AA63)*LN(LC!AA63/LC!Z63)</f>
        <v>1.5928185170186371E-3</v>
      </c>
      <c r="AC63" s="28">
        <f t="shared" si="0"/>
        <v>-1.3153893979688555E-3</v>
      </c>
      <c r="AD63" s="28">
        <f t="shared" si="1"/>
        <v>4.5742788657053375E-3</v>
      </c>
      <c r="AE63" s="28">
        <f t="shared" si="2"/>
        <v>5.1607449418876873E-4</v>
      </c>
      <c r="AF63" s="28">
        <f t="shared" si="3"/>
        <v>-1.351231365954469E-3</v>
      </c>
      <c r="AG63" s="28">
        <f t="shared" si="4"/>
        <v>-1.1069678603556755E-4</v>
      </c>
      <c r="AH63" s="28">
        <f t="shared" si="5"/>
        <v>2.5451766799470528E-3</v>
      </c>
      <c r="AI63" s="28">
        <f t="shared" si="6"/>
        <v>-8.86030898484881E-4</v>
      </c>
      <c r="AJ63" s="28">
        <f t="shared" si="7"/>
        <v>5.1245967920640005E-4</v>
      </c>
    </row>
    <row r="64" spans="1:36" x14ac:dyDescent="0.15">
      <c r="A64" s="8">
        <v>62</v>
      </c>
      <c r="B64" s="11" t="s">
        <v>201</v>
      </c>
      <c r="C64" s="28"/>
      <c r="D64" s="28">
        <f>0.5*(Cv!C64+Cv!D64)*LN(LC!D64/LC!C64)</f>
        <v>1.6636560572293917E-3</v>
      </c>
      <c r="E64" s="28">
        <f>0.5*(Cv!D64+Cv!E64)*LN(LC!E64/LC!D64)</f>
        <v>-1.6408105947005298E-3</v>
      </c>
      <c r="F64" s="28">
        <f>0.5*(Cv!E64+Cv!F64)*LN(LC!F64/LC!E64)</f>
        <v>3.3094027908142117E-4</v>
      </c>
      <c r="G64" s="28">
        <f>0.5*(Cv!F64+Cv!G64)*LN(LC!G64/LC!F64)</f>
        <v>2.1555425959401387E-3</v>
      </c>
      <c r="H64" s="28">
        <f>0.5*(Cv!G64+Cv!H64)*LN(LC!H64/LC!G64)</f>
        <v>-7.853607150548539E-4</v>
      </c>
      <c r="I64" s="28">
        <f>0.5*(Cv!H64+Cv!I64)*LN(LC!I64/LC!H64)</f>
        <v>3.327991493518609E-4</v>
      </c>
      <c r="J64" s="28">
        <f>0.5*(Cv!I64+Cv!J64)*LN(LC!J64/LC!I64)</f>
        <v>3.5429730766064956E-4</v>
      </c>
      <c r="K64" s="28">
        <f>0.5*(Cv!J64+Cv!K64)*LN(LC!K64/LC!J64)</f>
        <v>-3.3918518497963522E-4</v>
      </c>
      <c r="L64" s="28">
        <f>0.5*(Cv!K64+Cv!L64)*LN(LC!L64/LC!K64)</f>
        <v>1.3784751476754241E-3</v>
      </c>
      <c r="M64" s="28">
        <f>0.5*(Cv!L64+Cv!M64)*LN(LC!M64/LC!L64)</f>
        <v>1.6912131594968294E-3</v>
      </c>
      <c r="N64" s="28">
        <f>0.5*(Cv!M64+Cv!N64)*LN(LC!N64/LC!M64)</f>
        <v>4.4032228751691585E-3</v>
      </c>
      <c r="O64" s="28">
        <f>0.5*(Cv!N64+Cv!O64)*LN(LC!O64/LC!N64)</f>
        <v>3.186138199384533E-3</v>
      </c>
      <c r="P64" s="28">
        <f>0.5*(Cv!O64+Cv!P64)*LN(LC!P64/LC!O64)</f>
        <v>9.132189242698084E-4</v>
      </c>
      <c r="Q64" s="28">
        <f>0.5*(Cv!P64+Cv!Q64)*LN(LC!Q64/LC!P64)</f>
        <v>-1.0996888916204484E-3</v>
      </c>
      <c r="R64" s="28">
        <f>0.5*(Cv!Q64+Cv!R64)*LN(LC!R64/LC!Q64)</f>
        <v>-2.1554415948086231E-3</v>
      </c>
      <c r="S64" s="28">
        <f>0.5*(Cv!R64+Cv!S64)*LN(LC!S64/LC!R64)</f>
        <v>-2.5490657407446519E-3</v>
      </c>
      <c r="T64" s="28">
        <f>0.5*(Cv!S64+Cv!T64)*LN(LC!T64/LC!S64)</f>
        <v>-1.8602489475264632E-3</v>
      </c>
      <c r="U64" s="28">
        <f>0.5*(Cv!T64+Cv!U64)*LN(LC!U64/LC!T64)</f>
        <v>-4.2401502450190968E-3</v>
      </c>
      <c r="V64" s="28">
        <f>0.5*(Cv!U64+Cv!V64)*LN(LC!V64/LC!U64)</f>
        <v>-2.3217990766286182E-3</v>
      </c>
      <c r="W64" s="28">
        <f>0.5*(Cv!V64+Cv!W64)*LN(LC!W64/LC!V64)</f>
        <v>-3.3241316412916081E-3</v>
      </c>
      <c r="X64" s="28">
        <f>0.5*(Cv!W64+Cv!X64)*LN(LC!X64/LC!W64)</f>
        <v>-2.6132779991647455E-3</v>
      </c>
      <c r="Y64" s="28">
        <f>0.5*(Cv!X64+Cv!Y64)*LN(LC!Y64/LC!X64)</f>
        <v>-1.5833324984047988E-3</v>
      </c>
      <c r="Z64" s="28">
        <f>0.5*(Cv!Y64+Cv!Z64)*LN(LC!Z64/LC!Y64)</f>
        <v>-1.2131943968420749E-3</v>
      </c>
      <c r="AA64" s="28">
        <f>0.5*(Cv!Z64+Cv!AA64)*LN(LC!AA64/LC!Z64)</f>
        <v>9.9453267244285206E-4</v>
      </c>
      <c r="AC64" s="28">
        <f t="shared" si="0"/>
        <v>7.8622142923607418E-5</v>
      </c>
      <c r="AD64" s="28">
        <f t="shared" si="1"/>
        <v>1.4976046610044853E-3</v>
      </c>
      <c r="AE64" s="28">
        <f t="shared" si="2"/>
        <v>-3.4096782070387629E-4</v>
      </c>
      <c r="AF64" s="28">
        <f t="shared" si="3"/>
        <v>-2.8719215819261062E-3</v>
      </c>
      <c r="AG64" s="28">
        <f t="shared" si="4"/>
        <v>-6.0066474093467385E-4</v>
      </c>
      <c r="AH64" s="28">
        <f t="shared" si="5"/>
        <v>5.7831842015030428E-4</v>
      </c>
      <c r="AI64" s="28">
        <f t="shared" si="6"/>
        <v>-2.0202002665543192E-3</v>
      </c>
      <c r="AJ64" s="28">
        <f t="shared" si="7"/>
        <v>-4.3414379201362917E-4</v>
      </c>
    </row>
    <row r="65" spans="1:36" x14ac:dyDescent="0.15">
      <c r="A65" s="8">
        <v>63</v>
      </c>
      <c r="B65" s="11" t="s">
        <v>202</v>
      </c>
      <c r="C65" s="28"/>
      <c r="D65" s="28">
        <f>0.5*(Cv!C65+Cv!D65)*LN(LC!D65/LC!C65)</f>
        <v>6.8287747363237239E-4</v>
      </c>
      <c r="E65" s="28">
        <f>0.5*(Cv!D65+Cv!E65)*LN(LC!E65/LC!D65)</f>
        <v>-9.285284728134701E-4</v>
      </c>
      <c r="F65" s="28">
        <f>0.5*(Cv!E65+Cv!F65)*LN(LC!F65/LC!E65)</f>
        <v>7.2419533033673666E-4</v>
      </c>
      <c r="G65" s="28">
        <f>0.5*(Cv!F65+Cv!G65)*LN(LC!G65/LC!F65)</f>
        <v>1.597750773459704E-3</v>
      </c>
      <c r="H65" s="28">
        <f>0.5*(Cv!G65+Cv!H65)*LN(LC!H65/LC!G65)</f>
        <v>-2.7169186626395457E-4</v>
      </c>
      <c r="I65" s="28">
        <f>0.5*(Cv!H65+Cv!I65)*LN(LC!I65/LC!H65)</f>
        <v>5.2834161470606458E-4</v>
      </c>
      <c r="J65" s="28">
        <f>0.5*(Cv!I65+Cv!J65)*LN(LC!J65/LC!I65)</f>
        <v>1.060314342790857E-3</v>
      </c>
      <c r="K65" s="28">
        <f>0.5*(Cv!J65+Cv!K65)*LN(LC!K65/LC!J65)</f>
        <v>-6.7042338567567647E-4</v>
      </c>
      <c r="L65" s="28">
        <f>0.5*(Cv!K65+Cv!L65)*LN(LC!L65/LC!K65)</f>
        <v>2.5173732345150379E-4</v>
      </c>
      <c r="M65" s="28">
        <f>0.5*(Cv!L65+Cv!M65)*LN(LC!M65/LC!L65)</f>
        <v>7.0698945813405705E-4</v>
      </c>
      <c r="N65" s="28">
        <f>0.5*(Cv!M65+Cv!N65)*LN(LC!N65/LC!M65)</f>
        <v>1.8635319068429587E-3</v>
      </c>
      <c r="O65" s="28">
        <f>0.5*(Cv!N65+Cv!O65)*LN(LC!O65/LC!N65)</f>
        <v>1.3142358860670346E-3</v>
      </c>
      <c r="P65" s="28">
        <f>0.5*(Cv!O65+Cv!P65)*LN(LC!P65/LC!O65)</f>
        <v>-1.2038711373472727E-5</v>
      </c>
      <c r="Q65" s="28">
        <f>0.5*(Cv!P65+Cv!Q65)*LN(LC!Q65/LC!P65)</f>
        <v>-9.5107922469316573E-4</v>
      </c>
      <c r="R65" s="28">
        <f>0.5*(Cv!Q65+Cv!R65)*LN(LC!R65/LC!Q65)</f>
        <v>-1.8247699739744648E-3</v>
      </c>
      <c r="S65" s="28">
        <f>0.5*(Cv!R65+Cv!S65)*LN(LC!S65/LC!R65)</f>
        <v>-1.3254667400274488E-3</v>
      </c>
      <c r="T65" s="28">
        <f>0.5*(Cv!S65+Cv!T65)*LN(LC!T65/LC!S65)</f>
        <v>-7.9411750633968069E-4</v>
      </c>
      <c r="U65" s="28">
        <f>0.5*(Cv!T65+Cv!U65)*LN(LC!U65/LC!T65)</f>
        <v>-2.2023729660183818E-3</v>
      </c>
      <c r="V65" s="28">
        <f>0.5*(Cv!U65+Cv!V65)*LN(LC!V65/LC!U65)</f>
        <v>-1.2320574597606436E-3</v>
      </c>
      <c r="W65" s="28">
        <f>0.5*(Cv!V65+Cv!W65)*LN(LC!W65/LC!V65)</f>
        <v>-1.8057536241874352E-3</v>
      </c>
      <c r="X65" s="28">
        <f>0.5*(Cv!W65+Cv!X65)*LN(LC!X65/LC!W65)</f>
        <v>-1.3920243793460675E-3</v>
      </c>
      <c r="Y65" s="28">
        <f>0.5*(Cv!X65+Cv!Y65)*LN(LC!Y65/LC!X65)</f>
        <v>-9.2723523779372969E-4</v>
      </c>
      <c r="Z65" s="28">
        <f>0.5*(Cv!Y65+Cv!Z65)*LN(LC!Z65/LC!Y65)</f>
        <v>-3.8049485548299623E-4</v>
      </c>
      <c r="AA65" s="28">
        <f>0.5*(Cv!Z65+Cv!AA65)*LN(LC!AA65/LC!Z65)</f>
        <v>3.8913473802891003E-4</v>
      </c>
      <c r="AC65" s="28">
        <f t="shared" si="0"/>
        <v>3.3001347588501611E-4</v>
      </c>
      <c r="AD65" s="28">
        <f t="shared" si="1"/>
        <v>6.4242992910874006E-4</v>
      </c>
      <c r="AE65" s="28">
        <f t="shared" si="2"/>
        <v>-5.5982375280030341E-4</v>
      </c>
      <c r="AF65" s="28">
        <f t="shared" si="3"/>
        <v>-1.4852651871304419E-3</v>
      </c>
      <c r="AG65" s="28">
        <f t="shared" si="4"/>
        <v>-3.0619845174927198E-4</v>
      </c>
      <c r="AH65" s="28">
        <f t="shared" si="5"/>
        <v>4.1303088154218233E-5</v>
      </c>
      <c r="AI65" s="28">
        <f t="shared" si="6"/>
        <v>-1.0431151613625031E-3</v>
      </c>
      <c r="AJ65" s="28">
        <f t="shared" si="7"/>
        <v>-2.7312274043185926E-4</v>
      </c>
    </row>
    <row r="66" spans="1:36" x14ac:dyDescent="0.15">
      <c r="A66" s="8">
        <v>64</v>
      </c>
      <c r="B66" s="11" t="s">
        <v>203</v>
      </c>
      <c r="C66" s="28"/>
      <c r="D66" s="28">
        <f>0.5*(Cv!C66+Cv!D66)*LN(LC!D66/LC!C66)</f>
        <v>2.9393467939212306E-3</v>
      </c>
      <c r="E66" s="28">
        <f>0.5*(Cv!D66+Cv!E66)*LN(LC!E66/LC!D66)</f>
        <v>-3.3070355730461919E-3</v>
      </c>
      <c r="F66" s="28">
        <f>0.5*(Cv!E66+Cv!F66)*LN(LC!F66/LC!E66)</f>
        <v>1.8631590052777148E-3</v>
      </c>
      <c r="G66" s="28">
        <f>0.5*(Cv!F66+Cv!G66)*LN(LC!G66/LC!F66)</f>
        <v>4.497233346533654E-3</v>
      </c>
      <c r="H66" s="28">
        <f>0.5*(Cv!G66+Cv!H66)*LN(LC!H66/LC!G66)</f>
        <v>-8.4732345940641621E-4</v>
      </c>
      <c r="I66" s="28">
        <f>0.5*(Cv!H66+Cv!I66)*LN(LC!I66/LC!H66)</f>
        <v>6.029225591653813E-4</v>
      </c>
      <c r="J66" s="28">
        <f>0.5*(Cv!I66+Cv!J66)*LN(LC!J66/LC!I66)</f>
        <v>2.1597012182739076E-3</v>
      </c>
      <c r="K66" s="28">
        <f>0.5*(Cv!J66+Cv!K66)*LN(LC!K66/LC!J66)</f>
        <v>-7.5662277736861163E-4</v>
      </c>
      <c r="L66" s="28">
        <f>0.5*(Cv!K66+Cv!L66)*LN(LC!L66/LC!K66)</f>
        <v>1.7138558001693204E-3</v>
      </c>
      <c r="M66" s="28">
        <f>0.5*(Cv!L66+Cv!M66)*LN(LC!M66/LC!L66)</f>
        <v>2.5616579601045837E-3</v>
      </c>
      <c r="N66" s="28">
        <f>0.5*(Cv!M66+Cv!N66)*LN(LC!N66/LC!M66)</f>
        <v>6.0904300803558322E-3</v>
      </c>
      <c r="O66" s="28">
        <f>0.5*(Cv!N66+Cv!O66)*LN(LC!O66/LC!N66)</f>
        <v>3.8131850932229283E-3</v>
      </c>
      <c r="P66" s="28">
        <f>0.5*(Cv!O66+Cv!P66)*LN(LC!P66/LC!O66)</f>
        <v>2.8174381500868173E-4</v>
      </c>
      <c r="Q66" s="28">
        <f>0.5*(Cv!P66+Cv!Q66)*LN(LC!Q66/LC!P66)</f>
        <v>-2.3934609426968447E-3</v>
      </c>
      <c r="R66" s="28">
        <f>0.5*(Cv!Q66+Cv!R66)*LN(LC!R66/LC!Q66)</f>
        <v>-3.8634524056084755E-3</v>
      </c>
      <c r="S66" s="28">
        <f>0.5*(Cv!R66+Cv!S66)*LN(LC!S66/LC!R66)</f>
        <v>-4.5556349560915282E-3</v>
      </c>
      <c r="T66" s="28">
        <f>0.5*(Cv!S66+Cv!T66)*LN(LC!T66/LC!S66)</f>
        <v>-3.6991232128415095E-3</v>
      </c>
      <c r="U66" s="28">
        <f>0.5*(Cv!T66+Cv!U66)*LN(LC!U66/LC!T66)</f>
        <v>-6.5566890113611951E-3</v>
      </c>
      <c r="V66" s="28">
        <f>0.5*(Cv!U66+Cv!V66)*LN(LC!V66/LC!U66)</f>
        <v>-3.95315400992074E-3</v>
      </c>
      <c r="W66" s="28">
        <f>0.5*(Cv!V66+Cv!W66)*LN(LC!W66/LC!V66)</f>
        <v>-5.7040392441801684E-3</v>
      </c>
      <c r="X66" s="28">
        <f>0.5*(Cv!W66+Cv!X66)*LN(LC!X66/LC!W66)</f>
        <v>-3.8767541505803364E-3</v>
      </c>
      <c r="Y66" s="28">
        <f>0.5*(Cv!X66+Cv!Y66)*LN(LC!Y66/LC!X66)</f>
        <v>-2.7680131997665954E-3</v>
      </c>
      <c r="Z66" s="28">
        <f>0.5*(Cv!Y66+Cv!Z66)*LN(LC!Z66/LC!Y66)</f>
        <v>-2.7999303501931275E-3</v>
      </c>
      <c r="AA66" s="28">
        <f>0.5*(Cv!Z66+Cv!AA66)*LN(LC!AA66/LC!Z66)</f>
        <v>2.2889112886195447E-3</v>
      </c>
      <c r="AC66" s="28">
        <f t="shared" si="0"/>
        <v>5.6179117570482836E-4</v>
      </c>
      <c r="AD66" s="28">
        <f t="shared" si="1"/>
        <v>2.3538044563070062E-3</v>
      </c>
      <c r="AE66" s="28">
        <f t="shared" si="2"/>
        <v>-1.3435238792330478E-3</v>
      </c>
      <c r="AF66" s="28">
        <f t="shared" si="3"/>
        <v>-4.7579519257767901E-3</v>
      </c>
      <c r="AG66" s="28">
        <f t="shared" si="4"/>
        <v>-1.0930107537800591E-3</v>
      </c>
      <c r="AH66" s="28">
        <f t="shared" si="5"/>
        <v>5.0514028853697931E-4</v>
      </c>
      <c r="AI66" s="28">
        <f t="shared" si="6"/>
        <v>-3.3835989862780157E-3</v>
      </c>
      <c r="AJ66" s="28">
        <f t="shared" si="7"/>
        <v>-8.3514926636218218E-4</v>
      </c>
    </row>
    <row r="67" spans="1:36" x14ac:dyDescent="0.15">
      <c r="A67" s="8">
        <v>65</v>
      </c>
      <c r="B67" s="11" t="s">
        <v>204</v>
      </c>
      <c r="C67" s="28"/>
      <c r="D67" s="28">
        <f>0.5*(Cv!C67+Cv!D67)*LN(LC!D67/LC!C67)</f>
        <v>3.8382346388460419E-3</v>
      </c>
      <c r="E67" s="28">
        <f>0.5*(Cv!D67+Cv!E67)*LN(LC!E67/LC!D67)</f>
        <v>-1.9538415901479691E-3</v>
      </c>
      <c r="F67" s="28">
        <f>0.5*(Cv!E67+Cv!F67)*LN(LC!F67/LC!E67)</f>
        <v>-1.6952676751251696E-3</v>
      </c>
      <c r="G67" s="28">
        <f>0.5*(Cv!F67+Cv!G67)*LN(LC!G67/LC!F67)</f>
        <v>2.4817739001628905E-3</v>
      </c>
      <c r="H67" s="28">
        <f>0.5*(Cv!G67+Cv!H67)*LN(LC!H67/LC!G67)</f>
        <v>5.6428931103320759E-4</v>
      </c>
      <c r="I67" s="28">
        <f>0.5*(Cv!H67+Cv!I67)*LN(LC!I67/LC!H67)</f>
        <v>1.8679051146824007E-3</v>
      </c>
      <c r="J67" s="28">
        <f>0.5*(Cv!I67+Cv!J67)*LN(LC!J67/LC!I67)</f>
        <v>1.5194769075078157E-3</v>
      </c>
      <c r="K67" s="28">
        <f>0.5*(Cv!J67+Cv!K67)*LN(LC!K67/LC!J67)</f>
        <v>5.712286711782428E-5</v>
      </c>
      <c r="L67" s="28">
        <f>0.5*(Cv!K67+Cv!L67)*LN(LC!L67/LC!K67)</f>
        <v>1.8999403134967654E-3</v>
      </c>
      <c r="M67" s="28">
        <f>0.5*(Cv!L67+Cv!M67)*LN(LC!M67/LC!L67)</f>
        <v>1.0328123165213983E-2</v>
      </c>
      <c r="N67" s="28">
        <f>0.5*(Cv!M67+Cv!N67)*LN(LC!N67/LC!M67)</f>
        <v>-4.2279335433561046E-3</v>
      </c>
      <c r="O67" s="28">
        <f>0.5*(Cv!N67+Cv!O67)*LN(LC!O67/LC!N67)</f>
        <v>2.2743389812451005E-2</v>
      </c>
      <c r="P67" s="28">
        <f>0.5*(Cv!O67+Cv!P67)*LN(LC!P67/LC!O67)</f>
        <v>-8.3481353071271295E-6</v>
      </c>
      <c r="Q67" s="28">
        <f>0.5*(Cv!P67+Cv!Q67)*LN(LC!Q67/LC!P67)</f>
        <v>-5.2066180948241846E-3</v>
      </c>
      <c r="R67" s="28">
        <f>0.5*(Cv!Q67+Cv!R67)*LN(LC!R67/LC!Q67)</f>
        <v>3.704053573723963E-3</v>
      </c>
      <c r="S67" s="28">
        <f>0.5*(Cv!R67+Cv!S67)*LN(LC!S67/LC!R67)</f>
        <v>3.2327909393849883E-3</v>
      </c>
      <c r="T67" s="28">
        <f>0.5*(Cv!S67+Cv!T67)*LN(LC!T67/LC!S67)</f>
        <v>-9.1245692345843957E-4</v>
      </c>
      <c r="U67" s="28">
        <f>0.5*(Cv!T67+Cv!U67)*LN(LC!U67/LC!T67)</f>
        <v>7.5062785702189857E-4</v>
      </c>
      <c r="V67" s="28">
        <f>0.5*(Cv!U67+Cv!V67)*LN(LC!V67/LC!U67)</f>
        <v>-9.5406440338093338E-4</v>
      </c>
      <c r="W67" s="28">
        <f>0.5*(Cv!V67+Cv!W67)*LN(LC!W67/LC!V67)</f>
        <v>-2.0347330286441334E-4</v>
      </c>
      <c r="X67" s="28">
        <f>0.5*(Cv!W67+Cv!X67)*LN(LC!X67/LC!W67)</f>
        <v>-1.544111015953135E-3</v>
      </c>
      <c r="Y67" s="28">
        <f>0.5*(Cv!X67+Cv!Y67)*LN(LC!Y67/LC!X67)</f>
        <v>2.2433940570297968E-3</v>
      </c>
      <c r="Z67" s="28">
        <f>0.5*(Cv!Y67+Cv!Z67)*LN(LC!Z67/LC!Y67)</f>
        <v>2.1023024442445451E-3</v>
      </c>
      <c r="AA67" s="28">
        <f>0.5*(Cv!Z67+Cv!AA67)*LN(LC!AA67/LC!Z67)</f>
        <v>-3.5100556195885083E-3</v>
      </c>
      <c r="AC67" s="28">
        <f t="shared" si="0"/>
        <v>2.52971812121072E-4</v>
      </c>
      <c r="AD67" s="28">
        <f t="shared" si="1"/>
        <v>1.9153459419960568E-3</v>
      </c>
      <c r="AE67" s="28">
        <f t="shared" si="2"/>
        <v>4.8930536190857294E-3</v>
      </c>
      <c r="AF67" s="28">
        <f t="shared" si="3"/>
        <v>-5.7269555772700446E-4</v>
      </c>
      <c r="AG67" s="28">
        <f t="shared" si="4"/>
        <v>2.7854696056194456E-4</v>
      </c>
      <c r="AH67" s="28">
        <f t="shared" si="5"/>
        <v>3.4041997805408925E-3</v>
      </c>
      <c r="AI67" s="28">
        <f t="shared" si="6"/>
        <v>-2.534796133686486E-4</v>
      </c>
      <c r="AJ67" s="28">
        <f t="shared" si="7"/>
        <v>1.4469139112636997E-3</v>
      </c>
    </row>
    <row r="68" spans="1:36" x14ac:dyDescent="0.15">
      <c r="A68" s="8">
        <v>66</v>
      </c>
      <c r="B68" s="11" t="s">
        <v>205</v>
      </c>
      <c r="C68" s="28"/>
      <c r="D68" s="28">
        <f>0.5*(Cv!C68+Cv!D68)*LN(LC!D68/LC!C68)</f>
        <v>1.551079279955849E-2</v>
      </c>
      <c r="E68" s="28">
        <f>0.5*(Cv!D68+Cv!E68)*LN(LC!E68/LC!D68)</f>
        <v>-5.181264156597031E-3</v>
      </c>
      <c r="F68" s="28">
        <f>0.5*(Cv!E68+Cv!F68)*LN(LC!F68/LC!E68)</f>
        <v>3.9974295198880591E-3</v>
      </c>
      <c r="G68" s="28">
        <f>0.5*(Cv!F68+Cv!G68)*LN(LC!G68/LC!F68)</f>
        <v>-5.6048992944411537E-4</v>
      </c>
      <c r="H68" s="28">
        <f>0.5*(Cv!G68+Cv!H68)*LN(LC!H68/LC!G68)</f>
        <v>4.8434596920854337E-3</v>
      </c>
      <c r="I68" s="28">
        <f>0.5*(Cv!H68+Cv!I68)*LN(LC!I68/LC!H68)</f>
        <v>1.7672332831602414E-2</v>
      </c>
      <c r="J68" s="28">
        <f>0.5*(Cv!I68+Cv!J68)*LN(LC!J68/LC!I68)</f>
        <v>7.6188036087273285E-3</v>
      </c>
      <c r="K68" s="28">
        <f>0.5*(Cv!J68+Cv!K68)*LN(LC!K68/LC!J68)</f>
        <v>7.4345616570210748E-3</v>
      </c>
      <c r="L68" s="28">
        <f>0.5*(Cv!K68+Cv!L68)*LN(LC!L68/LC!K68)</f>
        <v>6.4738975698809707E-3</v>
      </c>
      <c r="M68" s="28">
        <f>0.5*(Cv!L68+Cv!M68)*LN(LC!M68/LC!L68)</f>
        <v>5.938956834848412E-4</v>
      </c>
      <c r="N68" s="28">
        <f>0.5*(Cv!M68+Cv!N68)*LN(LC!N68/LC!M68)</f>
        <v>1.7921074281821259E-2</v>
      </c>
      <c r="O68" s="28">
        <f>0.5*(Cv!N68+Cv!O68)*LN(LC!O68/LC!N68)</f>
        <v>8.6211212263405199E-3</v>
      </c>
      <c r="P68" s="28">
        <f>0.5*(Cv!O68+Cv!P68)*LN(LC!P68/LC!O68)</f>
        <v>-5.9329028304506018E-3</v>
      </c>
      <c r="Q68" s="28">
        <f>0.5*(Cv!P68+Cv!Q68)*LN(LC!Q68/LC!P68)</f>
        <v>4.1700342958653685E-4</v>
      </c>
      <c r="R68" s="28">
        <f>0.5*(Cv!Q68+Cv!R68)*LN(LC!R68/LC!Q68)</f>
        <v>1.2035779221048469E-2</v>
      </c>
      <c r="S68" s="28">
        <f>0.5*(Cv!R68+Cv!S68)*LN(LC!S68/LC!R68)</f>
        <v>-3.8707554697649938E-4</v>
      </c>
      <c r="T68" s="28">
        <f>0.5*(Cv!S68+Cv!T68)*LN(LC!T68/LC!S68)</f>
        <v>3.7413201252053285E-3</v>
      </c>
      <c r="U68" s="28">
        <f>0.5*(Cv!T68+Cv!U68)*LN(LC!U68/LC!T68)</f>
        <v>-5.4165321604676625E-3</v>
      </c>
      <c r="V68" s="28">
        <f>0.5*(Cv!U68+Cv!V68)*LN(LC!V68/LC!U68)</f>
        <v>7.0046895069829839E-3</v>
      </c>
      <c r="W68" s="28">
        <f>0.5*(Cv!V68+Cv!W68)*LN(LC!W68/LC!V68)</f>
        <v>-8.4274040507539296E-4</v>
      </c>
      <c r="X68" s="28">
        <f>0.5*(Cv!W68+Cv!X68)*LN(LC!X68/LC!W68)</f>
        <v>7.7411819186920302E-3</v>
      </c>
      <c r="Y68" s="28">
        <f>0.5*(Cv!X68+Cv!Y68)*LN(LC!Y68/LC!X68)</f>
        <v>1.0387056154663749E-2</v>
      </c>
      <c r="Z68" s="28">
        <f>0.5*(Cv!Y68+Cv!Z68)*LN(LC!Z68/LC!Y68)</f>
        <v>-6.6353833065816176E-3</v>
      </c>
      <c r="AA68" s="28">
        <f>0.5*(Cv!Z68+Cv!AA68)*LN(LC!AA68/LC!Z68)</f>
        <v>-3.4613586736619538E-3</v>
      </c>
      <c r="AC68" s="28">
        <f t="shared" ref="AC68:AC110" si="8">AVERAGE(E68:I68)</f>
        <v>4.1542935915069527E-3</v>
      </c>
      <c r="AD68" s="28">
        <f t="shared" ref="AD68:AD110" si="9">AVERAGE(J68:N68)</f>
        <v>8.0084465601870953E-3</v>
      </c>
      <c r="AE68" s="28">
        <f t="shared" ref="AE68:AE110" si="10">AVERAGE(O68:S68)</f>
        <v>2.9507850999096847E-3</v>
      </c>
      <c r="AF68" s="28">
        <f t="shared" ref="AF68:AF110" si="11">AVERAGE(T68:X68)</f>
        <v>2.4455837970674575E-3</v>
      </c>
      <c r="AG68" s="28">
        <f t="shared" ref="AG68:AG110" si="12">AVERAGE(Y68:AA68)</f>
        <v>9.6771391473392601E-5</v>
      </c>
      <c r="AH68" s="28">
        <f t="shared" ref="AH68:AH110" si="13">AVERAGE(J68:S68)</f>
        <v>5.4796158300483896E-3</v>
      </c>
      <c r="AI68" s="28">
        <f t="shared" ref="AI68:AI110" si="14">AVERAGE(T68:AA68)</f>
        <v>1.564779144969683E-3</v>
      </c>
      <c r="AJ68" s="28">
        <f t="shared" ref="AJ68:AJ110" si="15">AVERAGE(E68:AA68)</f>
        <v>3.829819974685917E-3</v>
      </c>
    </row>
    <row r="69" spans="1:36" x14ac:dyDescent="0.15">
      <c r="A69" s="8">
        <v>67</v>
      </c>
      <c r="B69" s="11" t="s">
        <v>206</v>
      </c>
      <c r="C69" s="28"/>
      <c r="D69" s="28">
        <f>0.5*(Cv!C69+Cv!D69)*LN(LC!D69/LC!C69)</f>
        <v>1.5587085471656241E-2</v>
      </c>
      <c r="E69" s="28">
        <f>0.5*(Cv!D69+Cv!E69)*LN(LC!E69/LC!D69)</f>
        <v>-5.2189281095695959E-3</v>
      </c>
      <c r="F69" s="28">
        <f>0.5*(Cv!E69+Cv!F69)*LN(LC!F69/LC!E69)</f>
        <v>4.0347020856144359E-3</v>
      </c>
      <c r="G69" s="28">
        <f>0.5*(Cv!F69+Cv!G69)*LN(LC!G69/LC!F69)</f>
        <v>-5.5016324962024288E-4</v>
      </c>
      <c r="H69" s="28">
        <f>0.5*(Cv!G69+Cv!H69)*LN(LC!H69/LC!G69)</f>
        <v>4.833168869402887E-3</v>
      </c>
      <c r="I69" s="28">
        <f>0.5*(Cv!H69+Cv!I69)*LN(LC!I69/LC!H69)</f>
        <v>1.7607577011569203E-2</v>
      </c>
      <c r="J69" s="28">
        <f>0.5*(Cv!I69+Cv!J69)*LN(LC!J69/LC!I69)</f>
        <v>7.5744811404926254E-3</v>
      </c>
      <c r="K69" s="28">
        <f>0.5*(Cv!J69+Cv!K69)*LN(LC!K69/LC!J69)</f>
        <v>7.3515795989962758E-3</v>
      </c>
      <c r="L69" s="28">
        <f>0.5*(Cv!K69+Cv!L69)*LN(LC!L69/LC!K69)</f>
        <v>6.3681276769024112E-3</v>
      </c>
      <c r="M69" s="28">
        <f>0.5*(Cv!L69+Cv!M69)*LN(LC!M69/LC!L69)</f>
        <v>5.3593891017317719E-4</v>
      </c>
      <c r="N69" s="28">
        <f>0.5*(Cv!M69+Cv!N69)*LN(LC!N69/LC!M69)</f>
        <v>1.7436865357312994E-2</v>
      </c>
      <c r="O69" s="28">
        <f>0.5*(Cv!N69+Cv!O69)*LN(LC!O69/LC!N69)</f>
        <v>8.5073297661911063E-3</v>
      </c>
      <c r="P69" s="28">
        <f>0.5*(Cv!O69+Cv!P69)*LN(LC!P69/LC!O69)</f>
        <v>-5.791048944151579E-3</v>
      </c>
      <c r="Q69" s="28">
        <f>0.5*(Cv!P69+Cv!Q69)*LN(LC!Q69/LC!P69)</f>
        <v>3.6436099364611655E-4</v>
      </c>
      <c r="R69" s="28">
        <f>0.5*(Cv!Q69+Cv!R69)*LN(LC!R69/LC!Q69)</f>
        <v>1.1762914116708417E-2</v>
      </c>
      <c r="S69" s="28">
        <f>0.5*(Cv!R69+Cv!S69)*LN(LC!S69/LC!R69)</f>
        <v>-4.3270934233749806E-4</v>
      </c>
      <c r="T69" s="28">
        <f>0.5*(Cv!S69+Cv!T69)*LN(LC!T69/LC!S69)</f>
        <v>3.6189489418015086E-3</v>
      </c>
      <c r="U69" s="28">
        <f>0.5*(Cv!T69+Cv!U69)*LN(LC!U69/LC!T69)</f>
        <v>-5.2970484887375742E-3</v>
      </c>
      <c r="V69" s="28">
        <f>0.5*(Cv!U69+Cv!V69)*LN(LC!V69/LC!U69)</f>
        <v>6.8492309209074835E-3</v>
      </c>
      <c r="W69" s="28">
        <f>0.5*(Cv!V69+Cv!W69)*LN(LC!W69/LC!V69)</f>
        <v>-8.2386459789728095E-4</v>
      </c>
      <c r="X69" s="28">
        <f>0.5*(Cv!W69+Cv!X69)*LN(LC!X69/LC!W69)</f>
        <v>7.5982357188229569E-3</v>
      </c>
      <c r="Y69" s="28">
        <f>0.5*(Cv!X69+Cv!Y69)*LN(LC!Y69/LC!X69)</f>
        <v>1.02292227840888E-2</v>
      </c>
      <c r="Z69" s="28">
        <f>0.5*(Cv!Y69+Cv!Z69)*LN(LC!Z69/LC!Y69)</f>
        <v>-6.4553665176252835E-3</v>
      </c>
      <c r="AA69" s="28">
        <f>0.5*(Cv!Z69+Cv!AA69)*LN(LC!AA69/LC!Z69)</f>
        <v>-3.2769627635827847E-3</v>
      </c>
      <c r="AC69" s="28">
        <f t="shared" si="8"/>
        <v>4.1412713214793373E-3</v>
      </c>
      <c r="AD69" s="28">
        <f t="shared" si="9"/>
        <v>7.8533985367754966E-3</v>
      </c>
      <c r="AE69" s="28">
        <f t="shared" si="10"/>
        <v>2.8821693180113126E-3</v>
      </c>
      <c r="AF69" s="28">
        <f t="shared" si="11"/>
        <v>2.3891004989794189E-3</v>
      </c>
      <c r="AG69" s="28">
        <f t="shared" si="12"/>
        <v>1.6563116762691077E-4</v>
      </c>
      <c r="AH69" s="28">
        <f t="shared" si="13"/>
        <v>5.3677839273934044E-3</v>
      </c>
      <c r="AI69" s="28">
        <f t="shared" si="14"/>
        <v>1.5552994997222284E-3</v>
      </c>
      <c r="AJ69" s="28">
        <f t="shared" si="15"/>
        <v>3.7750692121351552E-3</v>
      </c>
    </row>
    <row r="70" spans="1:36" x14ac:dyDescent="0.15">
      <c r="A70" s="8">
        <v>68</v>
      </c>
      <c r="B70" s="11" t="s">
        <v>207</v>
      </c>
      <c r="C70" s="28"/>
      <c r="D70" s="28">
        <f>0.5*(Cv!C70+Cv!D70)*LN(LC!D70/LC!C70)</f>
        <v>9.9864623419995465E-3</v>
      </c>
      <c r="E70" s="28">
        <f>0.5*(Cv!D70+Cv!E70)*LN(LC!E70/LC!D70)</f>
        <v>1.9368263956823148E-3</v>
      </c>
      <c r="F70" s="28">
        <f>0.5*(Cv!E70+Cv!F70)*LN(LC!F70/LC!E70)</f>
        <v>7.0813186864527354E-3</v>
      </c>
      <c r="G70" s="28">
        <f>0.5*(Cv!F70+Cv!G70)*LN(LC!G70/LC!F70)</f>
        <v>1.4805811106429256E-2</v>
      </c>
      <c r="H70" s="28">
        <f>0.5*(Cv!G70+Cv!H70)*LN(LC!H70/LC!G70)</f>
        <v>9.7626883676221812E-3</v>
      </c>
      <c r="I70" s="28">
        <f>0.5*(Cv!H70+Cv!I70)*LN(LC!I70/LC!H70)</f>
        <v>1.6302762246404676E-2</v>
      </c>
      <c r="J70" s="28">
        <f>0.5*(Cv!I70+Cv!J70)*LN(LC!J70/LC!I70)</f>
        <v>6.9058005250098335E-3</v>
      </c>
      <c r="K70" s="28">
        <f>0.5*(Cv!J70+Cv!K70)*LN(LC!K70/LC!J70)</f>
        <v>-3.8160752976687138E-4</v>
      </c>
      <c r="L70" s="28">
        <f>0.5*(Cv!K70+Cv!L70)*LN(LC!L70/LC!K70)</f>
        <v>4.3951144921090179E-3</v>
      </c>
      <c r="M70" s="28">
        <f>0.5*(Cv!L70+Cv!M70)*LN(LC!M70/LC!L70)</f>
        <v>1.5605819876920874E-2</v>
      </c>
      <c r="N70" s="28">
        <f>0.5*(Cv!M70+Cv!N70)*LN(LC!N70/LC!M70)</f>
        <v>1.7920007918322826E-2</v>
      </c>
      <c r="O70" s="28">
        <f>0.5*(Cv!N70+Cv!O70)*LN(LC!O70/LC!N70)</f>
        <v>-4.8219434706128781E-3</v>
      </c>
      <c r="P70" s="28">
        <f>0.5*(Cv!O70+Cv!P70)*LN(LC!P70/LC!O70)</f>
        <v>2.7922444669976729E-3</v>
      </c>
      <c r="Q70" s="28">
        <f>0.5*(Cv!P70+Cv!Q70)*LN(LC!Q70/LC!P70)</f>
        <v>1.4168401966921615E-2</v>
      </c>
      <c r="R70" s="28">
        <f>0.5*(Cv!Q70+Cv!R70)*LN(LC!R70/LC!Q70)</f>
        <v>3.5522991188009917E-3</v>
      </c>
      <c r="S70" s="28">
        <f>0.5*(Cv!R70+Cv!S70)*LN(LC!S70/LC!R70)</f>
        <v>2.6507904175671754E-3</v>
      </c>
      <c r="T70" s="28">
        <f>0.5*(Cv!S70+Cv!T70)*LN(LC!T70/LC!S70)</f>
        <v>-1.3562071557130901E-3</v>
      </c>
      <c r="U70" s="28">
        <f>0.5*(Cv!T70+Cv!U70)*LN(LC!U70/LC!T70)</f>
        <v>1.2496112952658282E-2</v>
      </c>
      <c r="V70" s="28">
        <f>0.5*(Cv!U70+Cv!V70)*LN(LC!V70/LC!U70)</f>
        <v>-8.5481199480890533E-3</v>
      </c>
      <c r="W70" s="28">
        <f>0.5*(Cv!V70+Cv!W70)*LN(LC!W70/LC!V70)</f>
        <v>2.2658402136464535E-2</v>
      </c>
      <c r="X70" s="28">
        <f>0.5*(Cv!W70+Cv!X70)*LN(LC!X70/LC!W70)</f>
        <v>1.4032029463361396E-2</v>
      </c>
      <c r="Y70" s="28">
        <f>0.5*(Cv!X70+Cv!Y70)*LN(LC!Y70/LC!X70)</f>
        <v>2.2671020976077028E-4</v>
      </c>
      <c r="Z70" s="28">
        <f>0.5*(Cv!Y70+Cv!Z70)*LN(LC!Z70/LC!Y70)</f>
        <v>1.4972469899242971E-3</v>
      </c>
      <c r="AA70" s="28">
        <f>0.5*(Cv!Z70+Cv!AA70)*LN(LC!AA70/LC!Z70)</f>
        <v>-1.0086413211336959E-2</v>
      </c>
      <c r="AC70" s="28">
        <f t="shared" si="8"/>
        <v>9.9778813605182308E-3</v>
      </c>
      <c r="AD70" s="28">
        <f t="shared" si="9"/>
        <v>8.8890270565191356E-3</v>
      </c>
      <c r="AE70" s="28">
        <f t="shared" si="10"/>
        <v>3.6683584999349151E-3</v>
      </c>
      <c r="AF70" s="28">
        <f t="shared" si="11"/>
        <v>7.856443489736414E-3</v>
      </c>
      <c r="AG70" s="28">
        <f t="shared" si="12"/>
        <v>-2.7874853372172972E-3</v>
      </c>
      <c r="AH70" s="28">
        <f t="shared" si="13"/>
        <v>6.2786927782270269E-3</v>
      </c>
      <c r="AI70" s="28">
        <f t="shared" si="14"/>
        <v>3.8649701796287725E-3</v>
      </c>
      <c r="AJ70" s="28">
        <f t="shared" si="15"/>
        <v>6.2433085226909395E-3</v>
      </c>
    </row>
    <row r="71" spans="1:36" x14ac:dyDescent="0.15">
      <c r="A71" s="8">
        <v>69</v>
      </c>
      <c r="B71" s="11" t="s">
        <v>208</v>
      </c>
      <c r="C71" s="28"/>
      <c r="D71" s="28">
        <f>0.5*(Cv!C71+Cv!D71)*LN(LC!D71/LC!C71)</f>
        <v>1.4534673302800786E-2</v>
      </c>
      <c r="E71" s="28">
        <f>0.5*(Cv!D71+Cv!E71)*LN(LC!E71/LC!D71)</f>
        <v>4.6598590295883072E-3</v>
      </c>
      <c r="F71" s="28">
        <f>0.5*(Cv!E71+Cv!F71)*LN(LC!F71/LC!E71)</f>
        <v>1.9435124314644156E-4</v>
      </c>
      <c r="G71" s="28">
        <f>0.5*(Cv!F71+Cv!G71)*LN(LC!G71/LC!F71)</f>
        <v>9.0801208784323257E-3</v>
      </c>
      <c r="H71" s="28">
        <f>0.5*(Cv!G71+Cv!H71)*LN(LC!H71/LC!G71)</f>
        <v>6.8600846761434162E-3</v>
      </c>
      <c r="I71" s="28">
        <f>0.5*(Cv!H71+Cv!I71)*LN(LC!I71/LC!H71)</f>
        <v>1.3690144964650423E-2</v>
      </c>
      <c r="J71" s="28">
        <f>0.5*(Cv!I71+Cv!J71)*LN(LC!J71/LC!I71)</f>
        <v>7.8170401981016227E-3</v>
      </c>
      <c r="K71" s="28">
        <f>0.5*(Cv!J71+Cv!K71)*LN(LC!K71/LC!J71)</f>
        <v>8.4310758130174569E-3</v>
      </c>
      <c r="L71" s="28">
        <f>0.5*(Cv!K71+Cv!L71)*LN(LC!L71/LC!K71)</f>
        <v>5.4423963056058344E-3</v>
      </c>
      <c r="M71" s="28">
        <f>0.5*(Cv!L71+Cv!M71)*LN(LC!M71/LC!L71)</f>
        <v>7.0380665941619487E-3</v>
      </c>
      <c r="N71" s="28">
        <f>0.5*(Cv!M71+Cv!N71)*LN(LC!N71/LC!M71)</f>
        <v>1.8456927762014303E-3</v>
      </c>
      <c r="O71" s="28">
        <f>0.5*(Cv!N71+Cv!O71)*LN(LC!O71/LC!N71)</f>
        <v>1.4513640503753197E-2</v>
      </c>
      <c r="P71" s="28">
        <f>0.5*(Cv!O71+Cv!P71)*LN(LC!P71/LC!O71)</f>
        <v>6.0925253013396387E-3</v>
      </c>
      <c r="Q71" s="28">
        <f>0.5*(Cv!P71+Cv!Q71)*LN(LC!Q71/LC!P71)</f>
        <v>1.1627338357488132E-3</v>
      </c>
      <c r="R71" s="28">
        <f>0.5*(Cv!Q71+Cv!R71)*LN(LC!R71/LC!Q71)</f>
        <v>5.1752472833883015E-3</v>
      </c>
      <c r="S71" s="28">
        <f>0.5*(Cv!R71+Cv!S71)*LN(LC!S71/LC!R71)</f>
        <v>6.568763603901147E-3</v>
      </c>
      <c r="T71" s="28">
        <f>0.5*(Cv!S71+Cv!T71)*LN(LC!T71/LC!S71)</f>
        <v>1.879049585764406E-3</v>
      </c>
      <c r="U71" s="28">
        <f>0.5*(Cv!T71+Cv!U71)*LN(LC!U71/LC!T71)</f>
        <v>6.2963915798257457E-3</v>
      </c>
      <c r="V71" s="28">
        <f>0.5*(Cv!U71+Cv!V71)*LN(LC!V71/LC!U71)</f>
        <v>-5.0756797080460745E-3</v>
      </c>
      <c r="W71" s="28">
        <f>0.5*(Cv!V71+Cv!W71)*LN(LC!W71/LC!V71)</f>
        <v>-2.9786673177021089E-3</v>
      </c>
      <c r="X71" s="28">
        <f>0.5*(Cv!W71+Cv!X71)*LN(LC!X71/LC!W71)</f>
        <v>1.2230371273491646E-2</v>
      </c>
      <c r="Y71" s="28">
        <f>0.5*(Cv!X71+Cv!Y71)*LN(LC!Y71/LC!X71)</f>
        <v>-6.4091206363072768E-3</v>
      </c>
      <c r="Z71" s="28">
        <f>0.5*(Cv!Y71+Cv!Z71)*LN(LC!Z71/LC!Y71)</f>
        <v>9.2674980529601683E-3</v>
      </c>
      <c r="AA71" s="28">
        <f>0.5*(Cv!Z71+Cv!AA71)*LN(LC!AA71/LC!Z71)</f>
        <v>-1.889150335995533E-2</v>
      </c>
      <c r="AC71" s="28">
        <f t="shared" si="8"/>
        <v>6.896912158392182E-3</v>
      </c>
      <c r="AD71" s="28">
        <f t="shared" si="9"/>
        <v>6.1148543374176575E-3</v>
      </c>
      <c r="AE71" s="28">
        <f t="shared" si="10"/>
        <v>6.7025821056262199E-3</v>
      </c>
      <c r="AF71" s="28">
        <f t="shared" si="11"/>
        <v>2.470293082666723E-3</v>
      </c>
      <c r="AG71" s="28">
        <f t="shared" si="12"/>
        <v>-5.3443753144341464E-3</v>
      </c>
      <c r="AH71" s="28">
        <f t="shared" si="13"/>
        <v>6.4087182215219387E-3</v>
      </c>
      <c r="AI71" s="28">
        <f t="shared" si="14"/>
        <v>-4.6020756624610298E-4</v>
      </c>
      <c r="AJ71" s="28">
        <f t="shared" si="15"/>
        <v>4.1256557598787595E-3</v>
      </c>
    </row>
    <row r="72" spans="1:36" x14ac:dyDescent="0.15">
      <c r="A72" s="8">
        <v>70</v>
      </c>
      <c r="B72" s="11" t="s">
        <v>209</v>
      </c>
      <c r="C72" s="28"/>
      <c r="D72" s="28">
        <f>0.5*(Cv!C72+Cv!D72)*LN(LC!D72/LC!C72)</f>
        <v>6.2102734950513839E-4</v>
      </c>
      <c r="E72" s="28">
        <f>0.5*(Cv!D72+Cv!E72)*LN(LC!E72/LC!D72)</f>
        <v>1.8131239992926623E-3</v>
      </c>
      <c r="F72" s="28">
        <f>0.5*(Cv!E72+Cv!F72)*LN(LC!F72/LC!E72)</f>
        <v>-5.3894562013207697E-4</v>
      </c>
      <c r="G72" s="28">
        <f>0.5*(Cv!F72+Cv!G72)*LN(LC!G72/LC!F72)</f>
        <v>1.1239535867327162E-3</v>
      </c>
      <c r="H72" s="28">
        <f>0.5*(Cv!G72+Cv!H72)*LN(LC!H72/LC!G72)</f>
        <v>1.6805376984334079E-3</v>
      </c>
      <c r="I72" s="28">
        <f>0.5*(Cv!H72+Cv!I72)*LN(LC!I72/LC!H72)</f>
        <v>2.4244896094753965E-3</v>
      </c>
      <c r="J72" s="28">
        <f>0.5*(Cv!I72+Cv!J72)*LN(LC!J72/LC!I72)</f>
        <v>-2.1226499269016079E-3</v>
      </c>
      <c r="K72" s="28">
        <f>0.5*(Cv!J72+Cv!K72)*LN(LC!K72/LC!J72)</f>
        <v>1.5021300020917326E-6</v>
      </c>
      <c r="L72" s="28">
        <f>0.5*(Cv!K72+Cv!L72)*LN(LC!L72/LC!K72)</f>
        <v>-1.6258695701932631E-3</v>
      </c>
      <c r="M72" s="28">
        <f>0.5*(Cv!L72+Cv!M72)*LN(LC!M72/LC!L72)</f>
        <v>-2.5504837473761212E-3</v>
      </c>
      <c r="N72" s="28">
        <f>0.5*(Cv!M72+Cv!N72)*LN(LC!N72/LC!M72)</f>
        <v>-7.3472663250025679E-5</v>
      </c>
      <c r="O72" s="28">
        <f>0.5*(Cv!N72+Cv!O72)*LN(LC!O72/LC!N72)</f>
        <v>8.0858432044416696E-4</v>
      </c>
      <c r="P72" s="28">
        <f>0.5*(Cv!O72+Cv!P72)*LN(LC!P72/LC!O72)</f>
        <v>9.0120011677209569E-4</v>
      </c>
      <c r="Q72" s="28">
        <f>0.5*(Cv!P72+Cv!Q72)*LN(LC!Q72/LC!P72)</f>
        <v>-3.3760275292855904E-3</v>
      </c>
      <c r="R72" s="28">
        <f>0.5*(Cv!Q72+Cv!R72)*LN(LC!R72/LC!Q72)</f>
        <v>-5.7331290871067437E-3</v>
      </c>
      <c r="S72" s="28">
        <f>0.5*(Cv!R72+Cv!S72)*LN(LC!S72/LC!R72)</f>
        <v>-4.9149381068637234E-3</v>
      </c>
      <c r="T72" s="28">
        <f>0.5*(Cv!S72+Cv!T72)*LN(LC!T72/LC!S72)</f>
        <v>3.8594966715077596E-3</v>
      </c>
      <c r="U72" s="28">
        <f>0.5*(Cv!T72+Cv!U72)*LN(LC!U72/LC!T72)</f>
        <v>-2.1902955920106095E-3</v>
      </c>
      <c r="V72" s="28">
        <f>0.5*(Cv!U72+Cv!V72)*LN(LC!V72/LC!U72)</f>
        <v>-4.0057116286104045E-3</v>
      </c>
      <c r="W72" s="28">
        <f>0.5*(Cv!V72+Cv!W72)*LN(LC!W72/LC!V72)</f>
        <v>4.8058651615627974E-4</v>
      </c>
      <c r="X72" s="28">
        <f>0.5*(Cv!W72+Cv!X72)*LN(LC!X72/LC!W72)</f>
        <v>3.2022486371642411E-3</v>
      </c>
      <c r="Y72" s="28">
        <f>0.5*(Cv!X72+Cv!Y72)*LN(LC!Y72/LC!X72)</f>
        <v>1.5933056382029723E-4</v>
      </c>
      <c r="Z72" s="28">
        <f>0.5*(Cv!Y72+Cv!Z72)*LN(LC!Z72/LC!Y72)</f>
        <v>5.6888092861567645E-4</v>
      </c>
      <c r="AA72" s="28">
        <f>0.5*(Cv!Z72+Cv!AA72)*LN(LC!AA72/LC!Z72)</f>
        <v>-2.8063656710927819E-3</v>
      </c>
      <c r="AC72" s="28">
        <f t="shared" si="8"/>
        <v>1.3006318547604211E-3</v>
      </c>
      <c r="AD72" s="28">
        <f t="shared" si="9"/>
        <v>-1.2741947555437853E-3</v>
      </c>
      <c r="AE72" s="28">
        <f t="shared" si="10"/>
        <v>-2.462862057207959E-3</v>
      </c>
      <c r="AF72" s="28">
        <f t="shared" si="11"/>
        <v>2.6926492084145329E-4</v>
      </c>
      <c r="AG72" s="28">
        <f t="shared" si="12"/>
        <v>-6.9271805955226941E-4</v>
      </c>
      <c r="AH72" s="28">
        <f t="shared" si="13"/>
        <v>-1.8685284063758721E-3</v>
      </c>
      <c r="AI72" s="28">
        <f t="shared" si="14"/>
        <v>-9.147869680619275E-5</v>
      </c>
      <c r="AJ72" s="28">
        <f t="shared" si="15"/>
        <v>-5.6147627671331132E-4</v>
      </c>
    </row>
    <row r="73" spans="1:36" x14ac:dyDescent="0.15">
      <c r="A73" s="8">
        <v>71</v>
      </c>
      <c r="B73" s="11" t="s">
        <v>210</v>
      </c>
      <c r="C73" s="28"/>
      <c r="D73" s="28">
        <f>0.5*(Cv!C73+Cv!D73)*LN(LC!D73/LC!C73)</f>
        <v>4.1135656307557554E-3</v>
      </c>
      <c r="E73" s="28">
        <f>0.5*(Cv!D73+Cv!E73)*LN(LC!E73/LC!D73)</f>
        <v>-2.0817243048392063E-4</v>
      </c>
      <c r="F73" s="28">
        <f>0.5*(Cv!E73+Cv!F73)*LN(LC!F73/LC!E73)</f>
        <v>-2.2253042875010499E-3</v>
      </c>
      <c r="G73" s="28">
        <f>0.5*(Cv!F73+Cv!G73)*LN(LC!G73/LC!F73)</f>
        <v>-5.129475030526188E-4</v>
      </c>
      <c r="H73" s="28">
        <f>0.5*(Cv!G73+Cv!H73)*LN(LC!H73/LC!G73)</f>
        <v>1.2351919133919273E-3</v>
      </c>
      <c r="I73" s="28">
        <f>0.5*(Cv!H73+Cv!I73)*LN(LC!I73/LC!H73)</f>
        <v>2.5679173760858277E-3</v>
      </c>
      <c r="J73" s="28">
        <f>0.5*(Cv!I73+Cv!J73)*LN(LC!J73/LC!I73)</f>
        <v>-2.3617132087297883E-3</v>
      </c>
      <c r="K73" s="28">
        <f>0.5*(Cv!J73+Cv!K73)*LN(LC!K73/LC!J73)</f>
        <v>-2.0434434815921814E-4</v>
      </c>
      <c r="L73" s="28">
        <f>0.5*(Cv!K73+Cv!L73)*LN(LC!L73/LC!K73)</f>
        <v>5.992990985640035E-4</v>
      </c>
      <c r="M73" s="28">
        <f>0.5*(Cv!L73+Cv!M73)*LN(LC!M73/LC!L73)</f>
        <v>-6.7981665238326012E-4</v>
      </c>
      <c r="N73" s="28">
        <f>0.5*(Cv!M73+Cv!N73)*LN(LC!N73/LC!M73)</f>
        <v>2.6625285075032624E-3</v>
      </c>
      <c r="O73" s="28">
        <f>0.5*(Cv!N73+Cv!O73)*LN(LC!O73/LC!N73)</f>
        <v>7.4982385466168828E-3</v>
      </c>
      <c r="P73" s="28">
        <f>0.5*(Cv!O73+Cv!P73)*LN(LC!P73/LC!O73)</f>
        <v>-1.6335076886379021E-3</v>
      </c>
      <c r="Q73" s="28">
        <f>0.5*(Cv!P73+Cv!Q73)*LN(LC!Q73/LC!P73)</f>
        <v>5.0856290040395826E-4</v>
      </c>
      <c r="R73" s="28">
        <f>0.5*(Cv!Q73+Cv!R73)*LN(LC!R73/LC!Q73)</f>
        <v>2.0231277042475548E-3</v>
      </c>
      <c r="S73" s="28">
        <f>0.5*(Cv!R73+Cv!S73)*LN(LC!S73/LC!R73)</f>
        <v>-3.9914201218332413E-4</v>
      </c>
      <c r="T73" s="28">
        <f>0.5*(Cv!S73+Cv!T73)*LN(LC!T73/LC!S73)</f>
        <v>-8.7544783875659294E-4</v>
      </c>
      <c r="U73" s="28">
        <f>0.5*(Cv!T73+Cv!U73)*LN(LC!U73/LC!T73)</f>
        <v>3.4447885111579838E-3</v>
      </c>
      <c r="V73" s="28">
        <f>0.5*(Cv!U73+Cv!V73)*LN(LC!V73/LC!U73)</f>
        <v>5.9286275383776649E-6</v>
      </c>
      <c r="W73" s="28">
        <f>0.5*(Cv!V73+Cv!W73)*LN(LC!W73/LC!V73)</f>
        <v>6.6040002178425461E-5</v>
      </c>
      <c r="X73" s="28">
        <f>0.5*(Cv!W73+Cv!X73)*LN(LC!X73/LC!W73)</f>
        <v>6.5965435533767809E-4</v>
      </c>
      <c r="Y73" s="28">
        <f>0.5*(Cv!X73+Cv!Y73)*LN(LC!Y73/LC!X73)</f>
        <v>-1.3131708860191864E-3</v>
      </c>
      <c r="Z73" s="28">
        <f>0.5*(Cv!Y73+Cv!Z73)*LN(LC!Z73/LC!Y73)</f>
        <v>1.1072296491242205E-3</v>
      </c>
      <c r="AA73" s="28">
        <f>0.5*(Cv!Z73+Cv!AA73)*LN(LC!AA73/LC!Z73)</f>
        <v>-2.0896566483618504E-3</v>
      </c>
      <c r="AC73" s="28">
        <f t="shared" si="8"/>
        <v>1.7133701368803313E-4</v>
      </c>
      <c r="AD73" s="28">
        <f t="shared" si="9"/>
        <v>3.1906793589999221E-6</v>
      </c>
      <c r="AE73" s="28">
        <f t="shared" si="10"/>
        <v>1.5994558900894341E-3</v>
      </c>
      <c r="AF73" s="28">
        <f t="shared" si="11"/>
        <v>6.6019273149117437E-4</v>
      </c>
      <c r="AG73" s="28">
        <f t="shared" si="12"/>
        <v>-7.6519929508560552E-4</v>
      </c>
      <c r="AH73" s="28">
        <f t="shared" si="13"/>
        <v>8.0132328472421691E-4</v>
      </c>
      <c r="AI73" s="28">
        <f t="shared" si="14"/>
        <v>1.2567072152488198E-4</v>
      </c>
      <c r="AJ73" s="28">
        <f t="shared" si="15"/>
        <v>4.2936016034266915E-4</v>
      </c>
    </row>
    <row r="74" spans="1:36" x14ac:dyDescent="0.15">
      <c r="A74" s="8">
        <v>72</v>
      </c>
      <c r="B74" s="11" t="s">
        <v>211</v>
      </c>
      <c r="C74" s="28"/>
      <c r="D74" s="28">
        <f>0.5*(Cv!C74+Cv!D74)*LN(LC!D74/LC!C74)</f>
        <v>-2.5218638506902635E-3</v>
      </c>
      <c r="E74" s="28">
        <f>0.5*(Cv!D74+Cv!E74)*LN(LC!E74/LC!D74)</f>
        <v>3.5449990532064705E-3</v>
      </c>
      <c r="F74" s="28">
        <f>0.5*(Cv!E74+Cv!F74)*LN(LC!F74/LC!E74)</f>
        <v>2.8013388954753215E-3</v>
      </c>
      <c r="G74" s="28">
        <f>0.5*(Cv!F74+Cv!G74)*LN(LC!G74/LC!F74)</f>
        <v>2.7047024697650947E-3</v>
      </c>
      <c r="H74" s="28">
        <f>0.5*(Cv!G74+Cv!H74)*LN(LC!H74/LC!G74)</f>
        <v>4.9383068989590278E-3</v>
      </c>
      <c r="I74" s="28">
        <f>0.5*(Cv!H74+Cv!I74)*LN(LC!I74/LC!H74)</f>
        <v>1.0632981896255613E-2</v>
      </c>
      <c r="J74" s="28">
        <f>0.5*(Cv!I74+Cv!J74)*LN(LC!J74/LC!I74)</f>
        <v>1.0749429972225021E-2</v>
      </c>
      <c r="K74" s="28">
        <f>0.5*(Cv!J74+Cv!K74)*LN(LC!K74/LC!J74)</f>
        <v>1.1140746408777947E-2</v>
      </c>
      <c r="L74" s="28">
        <f>0.5*(Cv!K74+Cv!L74)*LN(LC!L74/LC!K74)</f>
        <v>-2.3807504159051866E-3</v>
      </c>
      <c r="M74" s="28">
        <f>0.5*(Cv!L74+Cv!M74)*LN(LC!M74/LC!L74)</f>
        <v>1.8138678933980312E-3</v>
      </c>
      <c r="N74" s="28">
        <f>0.5*(Cv!M74+Cv!N74)*LN(LC!N74/LC!M74)</f>
        <v>4.869933224050796E-3</v>
      </c>
      <c r="O74" s="28">
        <f>0.5*(Cv!N74+Cv!O74)*LN(LC!O74/LC!N74)</f>
        <v>5.5863156411064428E-3</v>
      </c>
      <c r="P74" s="28">
        <f>0.5*(Cv!O74+Cv!P74)*LN(LC!P74/LC!O74)</f>
        <v>7.7034598022691332E-3</v>
      </c>
      <c r="Q74" s="28">
        <f>0.5*(Cv!P74+Cv!Q74)*LN(LC!Q74/LC!P74)</f>
        <v>-1.9460554943093733E-2</v>
      </c>
      <c r="R74" s="28">
        <f>0.5*(Cv!Q74+Cv!R74)*LN(LC!R74/LC!Q74)</f>
        <v>2.0689240509523567E-2</v>
      </c>
      <c r="S74" s="28">
        <f>0.5*(Cv!R74+Cv!S74)*LN(LC!S74/LC!R74)</f>
        <v>2.4130479159068626E-2</v>
      </c>
      <c r="T74" s="28">
        <f>0.5*(Cv!S74+Cv!T74)*LN(LC!T74/LC!S74)</f>
        <v>-5.0574741897819901E-2</v>
      </c>
      <c r="U74" s="28">
        <f>0.5*(Cv!T74+Cv!U74)*LN(LC!U74/LC!T74)</f>
        <v>1.9410552187260403E-2</v>
      </c>
      <c r="V74" s="28">
        <f>0.5*(Cv!U74+Cv!V74)*LN(LC!V74/LC!U74)</f>
        <v>-1.778584191636488E-2</v>
      </c>
      <c r="W74" s="28">
        <f>0.5*(Cv!V74+Cv!W74)*LN(LC!W74/LC!V74)</f>
        <v>1.1814961490702106E-2</v>
      </c>
      <c r="X74" s="28">
        <f>0.5*(Cv!W74+Cv!X74)*LN(LC!X74/LC!W74)</f>
        <v>-1.026957716557964E-2</v>
      </c>
      <c r="Y74" s="28">
        <f>0.5*(Cv!X74+Cv!Y74)*LN(LC!Y74/LC!X74)</f>
        <v>9.4483602015795042E-3</v>
      </c>
      <c r="Z74" s="28">
        <f>0.5*(Cv!Y74+Cv!Z74)*LN(LC!Z74/LC!Y74)</f>
        <v>-1.8873184887237889E-3</v>
      </c>
      <c r="AA74" s="28">
        <f>0.5*(Cv!Z74+Cv!AA74)*LN(LC!AA74/LC!Z74)</f>
        <v>7.2826700350438775E-4</v>
      </c>
      <c r="AC74" s="28">
        <f t="shared" si="8"/>
        <v>4.9244658427323052E-3</v>
      </c>
      <c r="AD74" s="28">
        <f t="shared" si="9"/>
        <v>5.2386454165093219E-3</v>
      </c>
      <c r="AE74" s="28">
        <f t="shared" si="10"/>
        <v>7.7297880337748063E-3</v>
      </c>
      <c r="AF74" s="28">
        <f t="shared" si="11"/>
        <v>-9.4809294603603843E-3</v>
      </c>
      <c r="AG74" s="28">
        <f t="shared" si="12"/>
        <v>2.763102905453368E-3</v>
      </c>
      <c r="AH74" s="28">
        <f t="shared" si="13"/>
        <v>6.4842167251420654E-3</v>
      </c>
      <c r="AI74" s="28">
        <f t="shared" si="14"/>
        <v>-4.8894173231802266E-3</v>
      </c>
      <c r="AJ74" s="28">
        <f t="shared" si="15"/>
        <v>2.1890938208539287E-3</v>
      </c>
    </row>
    <row r="75" spans="1:36" x14ac:dyDescent="0.15">
      <c r="A75" s="8">
        <v>73</v>
      </c>
      <c r="B75" s="11" t="s">
        <v>212</v>
      </c>
      <c r="C75" s="28"/>
      <c r="D75" s="28">
        <f>0.5*(Cv!C75+Cv!D75)*LN(LC!D75/LC!C75)</f>
        <v>-3.8219004270960612E-3</v>
      </c>
      <c r="E75" s="28">
        <f>0.5*(Cv!D75+Cv!E75)*LN(LC!E75/LC!D75)</f>
        <v>3.0784756966500955E-3</v>
      </c>
      <c r="F75" s="28">
        <f>0.5*(Cv!E75+Cv!F75)*LN(LC!F75/LC!E75)</f>
        <v>1.3351795626898078E-5</v>
      </c>
      <c r="G75" s="28">
        <f>0.5*(Cv!F75+Cv!G75)*LN(LC!G75/LC!F75)</f>
        <v>1.048891393961957E-2</v>
      </c>
      <c r="H75" s="28">
        <f>0.5*(Cv!G75+Cv!H75)*LN(LC!H75/LC!G75)</f>
        <v>1.1916667373408492E-2</v>
      </c>
      <c r="I75" s="28">
        <f>0.5*(Cv!H75+Cv!I75)*LN(LC!I75/LC!H75)</f>
        <v>1.0493422157091922E-2</v>
      </c>
      <c r="J75" s="28">
        <f>0.5*(Cv!I75+Cv!J75)*LN(LC!J75/LC!I75)</f>
        <v>8.969771959669165E-3</v>
      </c>
      <c r="K75" s="28">
        <f>0.5*(Cv!J75+Cv!K75)*LN(LC!K75/LC!J75)</f>
        <v>1.4173307837190735E-2</v>
      </c>
      <c r="L75" s="28">
        <f>0.5*(Cv!K75+Cv!L75)*LN(LC!L75/LC!K75)</f>
        <v>4.7388468869057681E-3</v>
      </c>
      <c r="M75" s="28">
        <f>0.5*(Cv!L75+Cv!M75)*LN(LC!M75/LC!L75)</f>
        <v>-1.6403508997884146E-3</v>
      </c>
      <c r="N75" s="28">
        <f>0.5*(Cv!M75+Cv!N75)*LN(LC!N75/LC!M75)</f>
        <v>2.8417008715236189E-3</v>
      </c>
      <c r="O75" s="28">
        <f>0.5*(Cv!N75+Cv!O75)*LN(LC!O75/LC!N75)</f>
        <v>1.9377602426878507E-3</v>
      </c>
      <c r="P75" s="28">
        <f>0.5*(Cv!O75+Cv!P75)*LN(LC!P75/LC!O75)</f>
        <v>1.1265654592597362E-2</v>
      </c>
      <c r="Q75" s="28">
        <f>0.5*(Cv!P75+Cv!Q75)*LN(LC!Q75/LC!P75)</f>
        <v>-7.9240368189141246E-3</v>
      </c>
      <c r="R75" s="28">
        <f>0.5*(Cv!Q75+Cv!R75)*LN(LC!R75/LC!Q75)</f>
        <v>3.4249965778031016E-4</v>
      </c>
      <c r="S75" s="28">
        <f>0.5*(Cv!R75+Cv!S75)*LN(LC!S75/LC!R75)</f>
        <v>6.8618067467126655E-3</v>
      </c>
      <c r="T75" s="28">
        <f>0.5*(Cv!S75+Cv!T75)*LN(LC!T75/LC!S75)</f>
        <v>-3.7722540147955646E-3</v>
      </c>
      <c r="U75" s="28">
        <f>0.5*(Cv!T75+Cv!U75)*LN(LC!U75/LC!T75)</f>
        <v>6.3597832165890279E-4</v>
      </c>
      <c r="V75" s="28">
        <f>0.5*(Cv!U75+Cv!V75)*LN(LC!V75/LC!U75)</f>
        <v>7.3697798428903295E-3</v>
      </c>
      <c r="W75" s="28">
        <f>0.5*(Cv!V75+Cv!W75)*LN(LC!W75/LC!V75)</f>
        <v>1.3169938386454639E-4</v>
      </c>
      <c r="X75" s="28">
        <f>0.5*(Cv!W75+Cv!X75)*LN(LC!X75/LC!W75)</f>
        <v>-2.0808868732174633E-3</v>
      </c>
      <c r="Y75" s="28">
        <f>0.5*(Cv!X75+Cv!Y75)*LN(LC!Y75/LC!X75)</f>
        <v>9.9866601216212648E-3</v>
      </c>
      <c r="Z75" s="28">
        <f>0.5*(Cv!Y75+Cv!Z75)*LN(LC!Z75/LC!Y75)</f>
        <v>-1.6278511780816905E-3</v>
      </c>
      <c r="AA75" s="28">
        <f>0.5*(Cv!Z75+Cv!AA75)*LN(LC!AA75/LC!Z75)</f>
        <v>-1.9538627639634331E-3</v>
      </c>
      <c r="AC75" s="28">
        <f t="shared" si="8"/>
        <v>7.1981661924793968E-3</v>
      </c>
      <c r="AD75" s="28">
        <f t="shared" si="9"/>
        <v>5.8166553311001746E-3</v>
      </c>
      <c r="AE75" s="28">
        <f t="shared" si="10"/>
        <v>2.4967368841728129E-3</v>
      </c>
      <c r="AF75" s="28">
        <f t="shared" si="11"/>
        <v>4.5686333208015022E-4</v>
      </c>
      <c r="AG75" s="28">
        <f t="shared" si="12"/>
        <v>2.134982059858714E-3</v>
      </c>
      <c r="AH75" s="28">
        <f t="shared" si="13"/>
        <v>4.156696107636494E-3</v>
      </c>
      <c r="AI75" s="28">
        <f t="shared" si="14"/>
        <v>1.0861578549971114E-3</v>
      </c>
      <c r="AJ75" s="28">
        <f t="shared" si="15"/>
        <v>3.7498719512495133E-3</v>
      </c>
    </row>
    <row r="76" spans="1:36" x14ac:dyDescent="0.15">
      <c r="A76" s="8">
        <v>74</v>
      </c>
      <c r="B76" s="11" t="s">
        <v>213</v>
      </c>
      <c r="C76" s="28"/>
      <c r="D76" s="28">
        <f>0.5*(Cv!C76+Cv!D76)*LN(LC!D76/LC!C76)</f>
        <v>8.6368833800518872E-3</v>
      </c>
      <c r="E76" s="28">
        <f>0.5*(Cv!D76+Cv!E76)*LN(LC!E76/LC!D76)</f>
        <v>-2.2480899596606686E-3</v>
      </c>
      <c r="F76" s="28">
        <f>0.5*(Cv!E76+Cv!F76)*LN(LC!F76/LC!E76)</f>
        <v>-4.398545127699517E-3</v>
      </c>
      <c r="G76" s="28">
        <f>0.5*(Cv!F76+Cv!G76)*LN(LC!G76/LC!F76)</f>
        <v>3.4790924898708142E-4</v>
      </c>
      <c r="H76" s="28">
        <f>0.5*(Cv!G76+Cv!H76)*LN(LC!H76/LC!G76)</f>
        <v>8.4400926761627765E-3</v>
      </c>
      <c r="I76" s="28">
        <f>0.5*(Cv!H76+Cv!I76)*LN(LC!I76/LC!H76)</f>
        <v>-1.0621788750469006E-3</v>
      </c>
      <c r="J76" s="28">
        <f>0.5*(Cv!I76+Cv!J76)*LN(LC!J76/LC!I76)</f>
        <v>1.1374301016504867E-3</v>
      </c>
      <c r="K76" s="28">
        <f>0.5*(Cv!J76+Cv!K76)*LN(LC!K76/LC!J76)</f>
        <v>1.4836832832487864E-3</v>
      </c>
      <c r="L76" s="28">
        <f>0.5*(Cv!K76+Cv!L76)*LN(LC!L76/LC!K76)</f>
        <v>5.3241065650507331E-3</v>
      </c>
      <c r="M76" s="28">
        <f>0.5*(Cv!L76+Cv!M76)*LN(LC!M76/LC!L76)</f>
        <v>2.243283107890895E-3</v>
      </c>
      <c r="N76" s="28">
        <f>0.5*(Cv!M76+Cv!N76)*LN(LC!N76/LC!M76)</f>
        <v>-8.9562811387683405E-3</v>
      </c>
      <c r="O76" s="28">
        <f>0.5*(Cv!N76+Cv!O76)*LN(LC!O76/LC!N76)</f>
        <v>7.6054137921969913E-3</v>
      </c>
      <c r="P76" s="28">
        <f>0.5*(Cv!O76+Cv!P76)*LN(LC!P76/LC!O76)</f>
        <v>-5.2705570417363803E-3</v>
      </c>
      <c r="Q76" s="28">
        <f>0.5*(Cv!P76+Cv!Q76)*LN(LC!Q76/LC!P76)</f>
        <v>-2.826934079478355E-3</v>
      </c>
      <c r="R76" s="28">
        <f>0.5*(Cv!Q76+Cv!R76)*LN(LC!R76/LC!Q76)</f>
        <v>3.1409604540929325E-3</v>
      </c>
      <c r="S76" s="28">
        <f>0.5*(Cv!R76+Cv!S76)*LN(LC!S76/LC!R76)</f>
        <v>4.115321357786101E-3</v>
      </c>
      <c r="T76" s="28">
        <f>0.5*(Cv!S76+Cv!T76)*LN(LC!T76/LC!S76)</f>
        <v>6.5276816737019601E-4</v>
      </c>
      <c r="U76" s="28">
        <f>0.5*(Cv!T76+Cv!U76)*LN(LC!U76/LC!T76)</f>
        <v>1.9202812825541808E-3</v>
      </c>
      <c r="V76" s="28">
        <f>0.5*(Cv!U76+Cv!V76)*LN(LC!V76/LC!U76)</f>
        <v>-5.6267506755303251E-3</v>
      </c>
      <c r="W76" s="28">
        <f>0.5*(Cv!V76+Cv!W76)*LN(LC!W76/LC!V76)</f>
        <v>1.3370734464552259E-3</v>
      </c>
      <c r="X76" s="28">
        <f>0.5*(Cv!W76+Cv!X76)*LN(LC!X76/LC!W76)</f>
        <v>6.6951654465363108E-3</v>
      </c>
      <c r="Y76" s="28">
        <f>0.5*(Cv!X76+Cv!Y76)*LN(LC!Y76/LC!X76)</f>
        <v>2.7523786327650372E-3</v>
      </c>
      <c r="Z76" s="28">
        <f>0.5*(Cv!Y76+Cv!Z76)*LN(LC!Z76/LC!Y76)</f>
        <v>4.8062105043015519E-3</v>
      </c>
      <c r="AA76" s="28">
        <f>0.5*(Cv!Z76+Cv!AA76)*LN(LC!AA76/LC!Z76)</f>
        <v>-7.3122953006166617E-3</v>
      </c>
      <c r="AC76" s="28">
        <f t="shared" si="8"/>
        <v>2.1583759254855433E-4</v>
      </c>
      <c r="AD76" s="28">
        <f t="shared" si="9"/>
        <v>2.4644438381451193E-4</v>
      </c>
      <c r="AE76" s="28">
        <f t="shared" si="10"/>
        <v>1.352840896572258E-3</v>
      </c>
      <c r="AF76" s="28">
        <f t="shared" si="11"/>
        <v>9.9570753347711771E-4</v>
      </c>
      <c r="AG76" s="28">
        <f t="shared" si="12"/>
        <v>8.2097945483309141E-5</v>
      </c>
      <c r="AH76" s="28">
        <f t="shared" si="13"/>
        <v>7.9964264019338478E-4</v>
      </c>
      <c r="AI76" s="28">
        <f t="shared" si="14"/>
        <v>6.5310393797943949E-4</v>
      </c>
      <c r="AJ76" s="28">
        <f t="shared" si="15"/>
        <v>6.2175851602226683E-4</v>
      </c>
    </row>
    <row r="77" spans="1:36" x14ac:dyDescent="0.15">
      <c r="A77" s="8">
        <v>75</v>
      </c>
      <c r="B77" s="11" t="s">
        <v>214</v>
      </c>
      <c r="C77" s="28"/>
      <c r="D77" s="28">
        <f>0.5*(Cv!C77+Cv!D77)*LN(LC!D77/LC!C77)</f>
        <v>1.5083886545474367E-2</v>
      </c>
      <c r="E77" s="28">
        <f>0.5*(Cv!D77+Cv!E77)*LN(LC!E77/LC!D77)</f>
        <v>-1.9479605719506351E-2</v>
      </c>
      <c r="F77" s="28">
        <f>0.5*(Cv!E77+Cv!F77)*LN(LC!F77/LC!E77)</f>
        <v>-9.9322176519995604E-3</v>
      </c>
      <c r="G77" s="28">
        <f>0.5*(Cv!F77+Cv!G77)*LN(LC!G77/LC!F77)</f>
        <v>-2.3220195673744589E-3</v>
      </c>
      <c r="H77" s="28">
        <f>0.5*(Cv!G77+Cv!H77)*LN(LC!H77/LC!G77)</f>
        <v>3.0185781013702161E-3</v>
      </c>
      <c r="I77" s="28">
        <f>0.5*(Cv!H77+Cv!I77)*LN(LC!I77/LC!H77)</f>
        <v>1.5116920837190428E-3</v>
      </c>
      <c r="J77" s="28">
        <f>0.5*(Cv!I77+Cv!J77)*LN(LC!J77/LC!I77)</f>
        <v>-4.4995166621180933E-3</v>
      </c>
      <c r="K77" s="28">
        <f>0.5*(Cv!J77+Cv!K77)*LN(LC!K77/LC!J77)</f>
        <v>-9.1077937119922892E-3</v>
      </c>
      <c r="L77" s="28">
        <f>0.5*(Cv!K77+Cv!L77)*LN(LC!L77/LC!K77)</f>
        <v>-6.5833430028385421E-3</v>
      </c>
      <c r="M77" s="28">
        <f>0.5*(Cv!L77+Cv!M77)*LN(LC!M77/LC!L77)</f>
        <v>1.8495217027279425E-3</v>
      </c>
      <c r="N77" s="28">
        <f>0.5*(Cv!M77+Cv!N77)*LN(LC!N77/LC!M77)</f>
        <v>1.714970695662053E-3</v>
      </c>
      <c r="O77" s="28">
        <f>0.5*(Cv!N77+Cv!O77)*LN(LC!O77/LC!N77)</f>
        <v>3.8307277743074575E-3</v>
      </c>
      <c r="P77" s="28">
        <f>0.5*(Cv!O77+Cv!P77)*LN(LC!P77/LC!O77)</f>
        <v>-7.8783082056411644E-3</v>
      </c>
      <c r="Q77" s="28">
        <f>0.5*(Cv!P77+Cv!Q77)*LN(LC!Q77/LC!P77)</f>
        <v>-1.2706797230682951E-2</v>
      </c>
      <c r="R77" s="28">
        <f>0.5*(Cv!Q77+Cv!R77)*LN(LC!R77/LC!Q77)</f>
        <v>-7.9405400803932869E-3</v>
      </c>
      <c r="S77" s="28">
        <f>0.5*(Cv!R77+Cv!S77)*LN(LC!S77/LC!R77)</f>
        <v>-6.6929964076126787E-4</v>
      </c>
      <c r="T77" s="28">
        <f>0.5*(Cv!S77+Cv!T77)*LN(LC!T77/LC!S77)</f>
        <v>7.1702999369749885E-4</v>
      </c>
      <c r="U77" s="28">
        <f>0.5*(Cv!T77+Cv!U77)*LN(LC!U77/LC!T77)</f>
        <v>5.3450210176549879E-3</v>
      </c>
      <c r="V77" s="28">
        <f>0.5*(Cv!U77+Cv!V77)*LN(LC!V77/LC!U77)</f>
        <v>-1.2695358570240447E-2</v>
      </c>
      <c r="W77" s="28">
        <f>0.5*(Cv!V77+Cv!W77)*LN(LC!W77/LC!V77)</f>
        <v>2.0636104266975475E-3</v>
      </c>
      <c r="X77" s="28">
        <f>0.5*(Cv!W77+Cv!X77)*LN(LC!X77/LC!W77)</f>
        <v>1.340702291401036E-2</v>
      </c>
      <c r="Y77" s="28">
        <f>0.5*(Cv!X77+Cv!Y77)*LN(LC!Y77/LC!X77)</f>
        <v>4.007126488651599E-3</v>
      </c>
      <c r="Z77" s="28">
        <f>0.5*(Cv!Y77+Cv!Z77)*LN(LC!Z77/LC!Y77)</f>
        <v>9.6387814906904543E-3</v>
      </c>
      <c r="AA77" s="28">
        <f>0.5*(Cv!Z77+Cv!AA77)*LN(LC!AA77/LC!Z77)</f>
        <v>-1.395173637831835E-2</v>
      </c>
      <c r="AC77" s="28">
        <f t="shared" si="8"/>
        <v>-5.440714550758223E-3</v>
      </c>
      <c r="AD77" s="28">
        <f t="shared" si="9"/>
        <v>-3.3252321957117866E-3</v>
      </c>
      <c r="AE77" s="28">
        <f t="shared" si="10"/>
        <v>-5.0728434766342421E-3</v>
      </c>
      <c r="AF77" s="28">
        <f t="shared" si="11"/>
        <v>1.7674651563639892E-3</v>
      </c>
      <c r="AG77" s="28">
        <f t="shared" si="12"/>
        <v>-1.0194279965876525E-4</v>
      </c>
      <c r="AH77" s="28">
        <f t="shared" si="13"/>
        <v>-4.1990378361730146E-3</v>
      </c>
      <c r="AI77" s="28">
        <f t="shared" si="14"/>
        <v>1.0664371728554562E-3</v>
      </c>
      <c r="AJ77" s="28">
        <f t="shared" si="15"/>
        <v>-2.6374979883772866E-3</v>
      </c>
    </row>
    <row r="78" spans="1:36" x14ac:dyDescent="0.15">
      <c r="A78" s="8">
        <v>76</v>
      </c>
      <c r="B78" s="11" t="s">
        <v>215</v>
      </c>
      <c r="C78" s="28"/>
      <c r="D78" s="28">
        <f>0.5*(Cv!C78+Cv!D78)*LN(LC!D78/LC!C78)</f>
        <v>8.1664854172556322E-3</v>
      </c>
      <c r="E78" s="28">
        <f>0.5*(Cv!D78+Cv!E78)*LN(LC!E78/LC!D78)</f>
        <v>2.3526054095600931E-3</v>
      </c>
      <c r="F78" s="28">
        <f>0.5*(Cv!E78+Cv!F78)*LN(LC!F78/LC!E78)</f>
        <v>7.5286478827860006E-4</v>
      </c>
      <c r="G78" s="28">
        <f>0.5*(Cv!F78+Cv!G78)*LN(LC!G78/LC!F78)</f>
        <v>6.9806204525236218E-3</v>
      </c>
      <c r="H78" s="28">
        <f>0.5*(Cv!G78+Cv!H78)*LN(LC!H78/LC!G78)</f>
        <v>2.5798149442856043E-3</v>
      </c>
      <c r="I78" s="28">
        <f>0.5*(Cv!H78+Cv!I78)*LN(LC!I78/LC!H78)</f>
        <v>7.5020604234096056E-3</v>
      </c>
      <c r="J78" s="28">
        <f>0.5*(Cv!I78+Cv!J78)*LN(LC!J78/LC!I78)</f>
        <v>1.005629298809201E-3</v>
      </c>
      <c r="K78" s="28">
        <f>0.5*(Cv!J78+Cv!K78)*LN(LC!K78/LC!J78)</f>
        <v>4.4362023514117731E-3</v>
      </c>
      <c r="L78" s="28">
        <f>0.5*(Cv!K78+Cv!L78)*LN(LC!L78/LC!K78)</f>
        <v>4.5870755449569003E-3</v>
      </c>
      <c r="M78" s="28">
        <f>0.5*(Cv!L78+Cv!M78)*LN(LC!M78/LC!L78)</f>
        <v>6.3915561542020969E-3</v>
      </c>
      <c r="N78" s="28">
        <f>0.5*(Cv!M78+Cv!N78)*LN(LC!N78/LC!M78)</f>
        <v>2.3370338869687065E-3</v>
      </c>
      <c r="O78" s="28">
        <f>0.5*(Cv!N78+Cv!O78)*LN(LC!O78/LC!N78)</f>
        <v>1.0680728754424558E-2</v>
      </c>
      <c r="P78" s="28">
        <f>0.5*(Cv!O78+Cv!P78)*LN(LC!P78/LC!O78)</f>
        <v>-1.1067222589301914E-3</v>
      </c>
      <c r="Q78" s="28">
        <f>0.5*(Cv!P78+Cv!Q78)*LN(LC!Q78/LC!P78)</f>
        <v>5.6494479814602015E-4</v>
      </c>
      <c r="R78" s="28">
        <f>0.5*(Cv!Q78+Cv!R78)*LN(LC!R78/LC!Q78)</f>
        <v>1.9966717326235306E-3</v>
      </c>
      <c r="S78" s="28">
        <f>0.5*(Cv!R78+Cv!S78)*LN(LC!S78/LC!R78)</f>
        <v>5.0371283643139346E-4</v>
      </c>
      <c r="T78" s="28">
        <f>0.5*(Cv!S78+Cv!T78)*LN(LC!T78/LC!S78)</f>
        <v>2.7701238804136389E-3</v>
      </c>
      <c r="U78" s="28">
        <f>0.5*(Cv!T78+Cv!U78)*LN(LC!U78/LC!T78)</f>
        <v>2.6360913421427127E-3</v>
      </c>
      <c r="V78" s="28">
        <f>0.5*(Cv!U78+Cv!V78)*LN(LC!V78/LC!U78)</f>
        <v>-3.245914962972476E-3</v>
      </c>
      <c r="W78" s="28">
        <f>0.5*(Cv!V78+Cv!W78)*LN(LC!W78/LC!V78)</f>
        <v>-1.2278480441073295E-3</v>
      </c>
      <c r="X78" s="28">
        <f>0.5*(Cv!W78+Cv!X78)*LN(LC!X78/LC!W78)</f>
        <v>6.8618476261557686E-3</v>
      </c>
      <c r="Y78" s="28">
        <f>0.5*(Cv!X78+Cv!Y78)*LN(LC!Y78/LC!X78)</f>
        <v>-3.6981702639989475E-3</v>
      </c>
      <c r="Z78" s="28">
        <f>0.5*(Cv!Y78+Cv!Z78)*LN(LC!Z78/LC!Y78)</f>
        <v>4.3046777353772849E-3</v>
      </c>
      <c r="AA78" s="28">
        <f>0.5*(Cv!Z78+Cv!AA78)*LN(LC!AA78/LC!Z78)</f>
        <v>-3.4064946880310817E-3</v>
      </c>
      <c r="AC78" s="28">
        <f t="shared" si="8"/>
        <v>4.0335932036115046E-3</v>
      </c>
      <c r="AD78" s="28">
        <f t="shared" si="9"/>
        <v>3.7514994472697357E-3</v>
      </c>
      <c r="AE78" s="28">
        <f t="shared" si="10"/>
        <v>2.5278671725390616E-3</v>
      </c>
      <c r="AF78" s="28">
        <f t="shared" si="11"/>
        <v>1.558859968326463E-3</v>
      </c>
      <c r="AG78" s="28">
        <f t="shared" si="12"/>
        <v>-9.3332907221758141E-4</v>
      </c>
      <c r="AH78" s="28">
        <f t="shared" si="13"/>
        <v>3.1396833099043989E-3</v>
      </c>
      <c r="AI78" s="28">
        <f t="shared" si="14"/>
        <v>6.2428907812244632E-4</v>
      </c>
      <c r="AJ78" s="28">
        <f t="shared" si="15"/>
        <v>2.4590918148730905E-3</v>
      </c>
    </row>
    <row r="79" spans="1:36" x14ac:dyDescent="0.15">
      <c r="A79" s="8">
        <v>77</v>
      </c>
      <c r="B79" s="11" t="s">
        <v>216</v>
      </c>
      <c r="C79" s="28"/>
      <c r="D79" s="28">
        <f>0.5*(Cv!C79+Cv!D79)*LN(LC!D79/LC!C79)</f>
        <v>1.4027641273211849E-2</v>
      </c>
      <c r="E79" s="28">
        <f>0.5*(Cv!D79+Cv!E79)*LN(LC!E79/LC!D79)</f>
        <v>1.2139917614888958E-2</v>
      </c>
      <c r="F79" s="28">
        <f>0.5*(Cv!E79+Cv!F79)*LN(LC!F79/LC!E79)</f>
        <v>-8.8293335028954163E-3</v>
      </c>
      <c r="G79" s="28">
        <f>0.5*(Cv!F79+Cv!G79)*LN(LC!G79/LC!F79)</f>
        <v>2.6484876327052412E-3</v>
      </c>
      <c r="H79" s="28">
        <f>0.5*(Cv!G79+Cv!H79)*LN(LC!H79/LC!G79)</f>
        <v>-2.3187395659866792E-3</v>
      </c>
      <c r="I79" s="28">
        <f>0.5*(Cv!H79+Cv!I79)*LN(LC!I79/LC!H79)</f>
        <v>2.4789436207913268E-2</v>
      </c>
      <c r="J79" s="28">
        <f>0.5*(Cv!I79+Cv!J79)*LN(LC!J79/LC!I79)</f>
        <v>1.3263118061228273E-2</v>
      </c>
      <c r="K79" s="28">
        <f>0.5*(Cv!J79+Cv!K79)*LN(LC!K79/LC!J79)</f>
        <v>4.0784164882296352E-3</v>
      </c>
      <c r="L79" s="28">
        <f>0.5*(Cv!K79+Cv!L79)*LN(LC!L79/LC!K79)</f>
        <v>-5.4261073243269597E-3</v>
      </c>
      <c r="M79" s="28">
        <f>0.5*(Cv!L79+Cv!M79)*LN(LC!M79/LC!L79)</f>
        <v>1.7795305410064174E-2</v>
      </c>
      <c r="N79" s="28">
        <f>0.5*(Cv!M79+Cv!N79)*LN(LC!N79/LC!M79)</f>
        <v>1.3296808297942221E-4</v>
      </c>
      <c r="O79" s="28">
        <f>0.5*(Cv!N79+Cv!O79)*LN(LC!O79/LC!N79)</f>
        <v>1.6113724142067517E-2</v>
      </c>
      <c r="P79" s="28">
        <f>0.5*(Cv!O79+Cv!P79)*LN(LC!P79/LC!O79)</f>
        <v>8.822131376999843E-4</v>
      </c>
      <c r="Q79" s="28">
        <f>0.5*(Cv!P79+Cv!Q79)*LN(LC!Q79/LC!P79)</f>
        <v>7.4593925533148996E-3</v>
      </c>
      <c r="R79" s="28">
        <f>0.5*(Cv!Q79+Cv!R79)*LN(LC!R79/LC!Q79)</f>
        <v>6.8183550375108363E-6</v>
      </c>
      <c r="S79" s="28">
        <f>0.5*(Cv!R79+Cv!S79)*LN(LC!S79/LC!R79)</f>
        <v>6.12379028392992E-3</v>
      </c>
      <c r="T79" s="28">
        <f>0.5*(Cv!S79+Cv!T79)*LN(LC!T79/LC!S79)</f>
        <v>5.5774161545434065E-4</v>
      </c>
      <c r="U79" s="28">
        <f>0.5*(Cv!T79+Cv!U79)*LN(LC!U79/LC!T79)</f>
        <v>5.7165568353062888E-3</v>
      </c>
      <c r="V79" s="28">
        <f>0.5*(Cv!U79+Cv!V79)*LN(LC!V79/LC!U79)</f>
        <v>-1.040282324766772E-2</v>
      </c>
      <c r="W79" s="28">
        <f>0.5*(Cv!V79+Cv!W79)*LN(LC!W79/LC!V79)</f>
        <v>9.7200893986944571E-3</v>
      </c>
      <c r="X79" s="28">
        <f>0.5*(Cv!W79+Cv!X79)*LN(LC!X79/LC!W79)</f>
        <v>2.6833878796580775E-3</v>
      </c>
      <c r="Y79" s="28">
        <f>0.5*(Cv!X79+Cv!Y79)*LN(LC!Y79/LC!X79)</f>
        <v>-6.2902371878144139E-3</v>
      </c>
      <c r="Z79" s="28">
        <f>0.5*(Cv!Y79+Cv!Z79)*LN(LC!Z79/LC!Y79)</f>
        <v>7.2430650586657614E-3</v>
      </c>
      <c r="AA79" s="28">
        <f>0.5*(Cv!Z79+Cv!AA79)*LN(LC!AA79/LC!Z79)</f>
        <v>-1.7794702206569337E-2</v>
      </c>
      <c r="AC79" s="28">
        <f t="shared" si="8"/>
        <v>5.6859536773250742E-3</v>
      </c>
      <c r="AD79" s="28">
        <f t="shared" si="9"/>
        <v>5.9687401436349088E-3</v>
      </c>
      <c r="AE79" s="28">
        <f t="shared" si="10"/>
        <v>6.1171876944099658E-3</v>
      </c>
      <c r="AF79" s="28">
        <f t="shared" si="11"/>
        <v>1.6549904962890889E-3</v>
      </c>
      <c r="AG79" s="28">
        <f t="shared" si="12"/>
        <v>-5.6139581119059962E-3</v>
      </c>
      <c r="AH79" s="28">
        <f t="shared" si="13"/>
        <v>6.0429639190224373E-3</v>
      </c>
      <c r="AI79" s="28">
        <f t="shared" si="14"/>
        <v>-1.0708652317840681E-3</v>
      </c>
      <c r="AJ79" s="28">
        <f t="shared" si="15"/>
        <v>3.4909776401120516E-3</v>
      </c>
    </row>
    <row r="80" spans="1:36" x14ac:dyDescent="0.15">
      <c r="A80" s="8">
        <v>78</v>
      </c>
      <c r="B80" s="11" t="s">
        <v>217</v>
      </c>
      <c r="C80" s="28"/>
      <c r="D80" s="28">
        <f>0.5*(Cv!C80+Cv!D80)*LN(LC!D80/LC!C80)</f>
        <v>-7.8012188466120421E-3</v>
      </c>
      <c r="E80" s="28">
        <f>0.5*(Cv!D80+Cv!E80)*LN(LC!E80/LC!D80)</f>
        <v>-7.49700846993967E-3</v>
      </c>
      <c r="F80" s="28">
        <f>0.5*(Cv!E80+Cv!F80)*LN(LC!F80/LC!E80)</f>
        <v>-1.3979113415576038E-2</v>
      </c>
      <c r="G80" s="28">
        <f>0.5*(Cv!F80+Cv!G80)*LN(LC!G80/LC!F80)</f>
        <v>1.0743451168546837E-3</v>
      </c>
      <c r="H80" s="28">
        <f>0.5*(Cv!G80+Cv!H80)*LN(LC!H80/LC!G80)</f>
        <v>2.3098723638728552E-3</v>
      </c>
      <c r="I80" s="28">
        <f>0.5*(Cv!H80+Cv!I80)*LN(LC!I80/LC!H80)</f>
        <v>-1.2986561677158399E-2</v>
      </c>
      <c r="J80" s="28">
        <f>0.5*(Cv!I80+Cv!J80)*LN(LC!J80/LC!I80)</f>
        <v>-6.4011529901263648E-3</v>
      </c>
      <c r="K80" s="28">
        <f>0.5*(Cv!J80+Cv!K80)*LN(LC!K80/LC!J80)</f>
        <v>-7.100402204150506E-3</v>
      </c>
      <c r="L80" s="28">
        <f>0.5*(Cv!K80+Cv!L80)*LN(LC!L80/LC!K80)</f>
        <v>-3.7838339135049805E-4</v>
      </c>
      <c r="M80" s="28">
        <f>0.5*(Cv!L80+Cv!M80)*LN(LC!M80/LC!L80)</f>
        <v>-1.2655295656169104E-2</v>
      </c>
      <c r="N80" s="28">
        <f>0.5*(Cv!M80+Cv!N80)*LN(LC!N80/LC!M80)</f>
        <v>4.4419938656279842E-3</v>
      </c>
      <c r="O80" s="28">
        <f>0.5*(Cv!N80+Cv!O80)*LN(LC!O80/LC!N80)</f>
        <v>1.6133689545160159E-3</v>
      </c>
      <c r="P80" s="28">
        <f>0.5*(Cv!O80+Cv!P80)*LN(LC!P80/LC!O80)</f>
        <v>-4.559880156551877E-4</v>
      </c>
      <c r="Q80" s="28">
        <f>0.5*(Cv!P80+Cv!Q80)*LN(LC!Q80/LC!P80)</f>
        <v>-7.6442065375070525E-3</v>
      </c>
      <c r="R80" s="28">
        <f>0.5*(Cv!Q80+Cv!R80)*LN(LC!R80/LC!Q80)</f>
        <v>7.666679793218013E-3</v>
      </c>
      <c r="S80" s="28">
        <f>0.5*(Cv!R80+Cv!S80)*LN(LC!S80/LC!R80)</f>
        <v>-2.0827162891529517E-3</v>
      </c>
      <c r="T80" s="28">
        <f>0.5*(Cv!S80+Cv!T80)*LN(LC!T80/LC!S80)</f>
        <v>1.3731171141221805E-2</v>
      </c>
      <c r="U80" s="28">
        <f>0.5*(Cv!T80+Cv!U80)*LN(LC!U80/LC!T80)</f>
        <v>-6.6259443689620934E-3</v>
      </c>
      <c r="V80" s="28">
        <f>0.5*(Cv!U80+Cv!V80)*LN(LC!V80/LC!U80)</f>
        <v>6.2124449730084179E-3</v>
      </c>
      <c r="W80" s="28">
        <f>0.5*(Cv!V80+Cv!W80)*LN(LC!W80/LC!V80)</f>
        <v>-2.8282026498743914E-4</v>
      </c>
      <c r="X80" s="28">
        <f>0.5*(Cv!W80+Cv!X80)*LN(LC!X80/LC!W80)</f>
        <v>1.7364716046539691E-2</v>
      </c>
      <c r="Y80" s="28">
        <f>0.5*(Cv!X80+Cv!Y80)*LN(LC!Y80/LC!X80)</f>
        <v>3.5131303096707818E-3</v>
      </c>
      <c r="Z80" s="28">
        <f>0.5*(Cv!Y80+Cv!Z80)*LN(LC!Z80/LC!Y80)</f>
        <v>-6.701051853157447E-3</v>
      </c>
      <c r="AA80" s="28">
        <f>0.5*(Cv!Z80+Cv!AA80)*LN(LC!AA80/LC!Z80)</f>
        <v>-1.8178850697109692E-3</v>
      </c>
      <c r="AC80" s="28">
        <f t="shared" si="8"/>
        <v>-6.215693216389314E-3</v>
      </c>
      <c r="AD80" s="28">
        <f t="shared" si="9"/>
        <v>-4.4186480752336976E-3</v>
      </c>
      <c r="AE80" s="28">
        <f t="shared" si="10"/>
        <v>-1.8057241891623264E-4</v>
      </c>
      <c r="AF80" s="28">
        <f t="shared" si="11"/>
        <v>6.0799135053640763E-3</v>
      </c>
      <c r="AG80" s="28">
        <f t="shared" si="12"/>
        <v>-1.6686022043992117E-3</v>
      </c>
      <c r="AH80" s="28">
        <f t="shared" si="13"/>
        <v>-2.2996102470749652E-3</v>
      </c>
      <c r="AI80" s="28">
        <f t="shared" si="14"/>
        <v>3.1742201142028431E-3</v>
      </c>
      <c r="AJ80" s="28">
        <f t="shared" si="15"/>
        <v>-1.246991636481455E-3</v>
      </c>
    </row>
    <row r="81" spans="1:36" x14ac:dyDescent="0.15">
      <c r="A81" s="8">
        <v>79</v>
      </c>
      <c r="B81" s="11" t="s">
        <v>218</v>
      </c>
      <c r="C81" s="28"/>
      <c r="D81" s="28">
        <f>0.5*(Cv!C81+Cv!D81)*LN(LC!D81/LC!C81)</f>
        <v>8.8596577590911354E-3</v>
      </c>
      <c r="E81" s="28">
        <f>0.5*(Cv!D81+Cv!E81)*LN(LC!E81/LC!D81)</f>
        <v>-9.2585756408397803E-3</v>
      </c>
      <c r="F81" s="28">
        <f>0.5*(Cv!E81+Cv!F81)*LN(LC!F81/LC!E81)</f>
        <v>-3.9383267477737915E-4</v>
      </c>
      <c r="G81" s="28">
        <f>0.5*(Cv!F81+Cv!G81)*LN(LC!G81/LC!F81)</f>
        <v>5.3323507893593908E-3</v>
      </c>
      <c r="H81" s="28">
        <f>0.5*(Cv!G81+Cv!H81)*LN(LC!H81/LC!G81)</f>
        <v>2.9020268743443411E-3</v>
      </c>
      <c r="I81" s="28">
        <f>0.5*(Cv!H81+Cv!I81)*LN(LC!I81/LC!H81)</f>
        <v>6.1904545715196959E-3</v>
      </c>
      <c r="J81" s="28">
        <f>0.5*(Cv!I81+Cv!J81)*LN(LC!J81/LC!I81)</f>
        <v>-4.0619744986182624E-3</v>
      </c>
      <c r="K81" s="28">
        <f>0.5*(Cv!J81+Cv!K81)*LN(LC!K81/LC!J81)</f>
        <v>1.6366010895592746E-2</v>
      </c>
      <c r="L81" s="28">
        <f>0.5*(Cv!K81+Cv!L81)*LN(LC!L81/LC!K81)</f>
        <v>6.9748037700961699E-3</v>
      </c>
      <c r="M81" s="28">
        <f>0.5*(Cv!L81+Cv!M81)*LN(LC!M81/LC!L81)</f>
        <v>2.8023554045956342E-3</v>
      </c>
      <c r="N81" s="28">
        <f>0.5*(Cv!M81+Cv!N81)*LN(LC!N81/LC!M81)</f>
        <v>1.1753358184804354E-2</v>
      </c>
      <c r="O81" s="28">
        <f>0.5*(Cv!N81+Cv!O81)*LN(LC!O81/LC!N81)</f>
        <v>1.9702560368447468E-2</v>
      </c>
      <c r="P81" s="28">
        <f>0.5*(Cv!O81+Cv!P81)*LN(LC!P81/LC!O81)</f>
        <v>2.4258989468836653E-3</v>
      </c>
      <c r="Q81" s="28">
        <f>0.5*(Cv!P81+Cv!Q81)*LN(LC!Q81/LC!P81)</f>
        <v>-1.5246093286951071E-3</v>
      </c>
      <c r="R81" s="28">
        <f>0.5*(Cv!Q81+Cv!R81)*LN(LC!R81/LC!Q81)</f>
        <v>1.1180316150967888E-2</v>
      </c>
      <c r="S81" s="28">
        <f>0.5*(Cv!R81+Cv!S81)*LN(LC!S81/LC!R81)</f>
        <v>5.5299765069226296E-3</v>
      </c>
      <c r="T81" s="28">
        <f>0.5*(Cv!S81+Cv!T81)*LN(LC!T81/LC!S81)</f>
        <v>9.5382013322617056E-3</v>
      </c>
      <c r="U81" s="28">
        <f>0.5*(Cv!T81+Cv!U81)*LN(LC!U81/LC!T81)</f>
        <v>-1.8777768953044964E-3</v>
      </c>
      <c r="V81" s="28">
        <f>0.5*(Cv!U81+Cv!V81)*LN(LC!V81/LC!U81)</f>
        <v>-1.3449373958491391E-3</v>
      </c>
      <c r="W81" s="28">
        <f>0.5*(Cv!V81+Cv!W81)*LN(LC!W81/LC!V81)</f>
        <v>1.9675509173263678E-2</v>
      </c>
      <c r="X81" s="28">
        <f>0.5*(Cv!W81+Cv!X81)*LN(LC!X81/LC!W81)</f>
        <v>1.652624515869934E-2</v>
      </c>
      <c r="Y81" s="28">
        <f>0.5*(Cv!X81+Cv!Y81)*LN(LC!Y81/LC!X81)</f>
        <v>-4.1473629256647869E-3</v>
      </c>
      <c r="Z81" s="28">
        <f>0.5*(Cv!Y81+Cv!Z81)*LN(LC!Z81/LC!Y81)</f>
        <v>1.5017736152887183E-3</v>
      </c>
      <c r="AA81" s="28">
        <f>0.5*(Cv!Z81+Cv!AA81)*LN(LC!AA81/LC!Z81)</f>
        <v>7.8428939314523147E-3</v>
      </c>
      <c r="AC81" s="28">
        <f t="shared" si="8"/>
        <v>9.5448478392125388E-4</v>
      </c>
      <c r="AD81" s="28">
        <f t="shared" si="9"/>
        <v>6.7669107512941277E-3</v>
      </c>
      <c r="AE81" s="28">
        <f t="shared" si="10"/>
        <v>7.4628285289053088E-3</v>
      </c>
      <c r="AF81" s="28">
        <f t="shared" si="11"/>
        <v>8.503448274614217E-3</v>
      </c>
      <c r="AG81" s="28">
        <f t="shared" si="12"/>
        <v>1.7324348736920819E-3</v>
      </c>
      <c r="AH81" s="28">
        <f t="shared" si="13"/>
        <v>7.1148696400997191E-3</v>
      </c>
      <c r="AI81" s="28">
        <f t="shared" si="14"/>
        <v>5.9643182492684164E-3</v>
      </c>
      <c r="AJ81" s="28">
        <f t="shared" si="15"/>
        <v>5.3754637528152516E-3</v>
      </c>
    </row>
    <row r="82" spans="1:36" x14ac:dyDescent="0.15">
      <c r="A82" s="8">
        <v>80</v>
      </c>
      <c r="B82" s="11" t="s">
        <v>219</v>
      </c>
      <c r="C82" s="28"/>
      <c r="D82" s="28">
        <f>0.5*(Cv!C82+Cv!D82)*LN(LC!D82/LC!C82)</f>
        <v>7.1367173341217857E-3</v>
      </c>
      <c r="E82" s="28">
        <f>0.5*(Cv!D82+Cv!E82)*LN(LC!E82/LC!D82)</f>
        <v>2.066333823370653E-3</v>
      </c>
      <c r="F82" s="28">
        <f>0.5*(Cv!E82+Cv!F82)*LN(LC!F82/LC!E82)</f>
        <v>6.3071883823626971E-3</v>
      </c>
      <c r="G82" s="28">
        <f>0.5*(Cv!F82+Cv!G82)*LN(LC!G82/LC!F82)</f>
        <v>2.0691442641291968E-2</v>
      </c>
      <c r="H82" s="28">
        <f>0.5*(Cv!G82+Cv!H82)*LN(LC!H82/LC!G82)</f>
        <v>1.6023692373618047E-3</v>
      </c>
      <c r="I82" s="28">
        <f>0.5*(Cv!H82+Cv!I82)*LN(LC!I82/LC!H82)</f>
        <v>9.6064379183424687E-3</v>
      </c>
      <c r="J82" s="28">
        <f>0.5*(Cv!I82+Cv!J82)*LN(LC!J82/LC!I82)</f>
        <v>9.2363335252783878E-3</v>
      </c>
      <c r="K82" s="28">
        <f>0.5*(Cv!J82+Cv!K82)*LN(LC!K82/LC!J82)</f>
        <v>1.8254722107424935E-2</v>
      </c>
      <c r="L82" s="28">
        <f>0.5*(Cv!K82+Cv!L82)*LN(LC!L82/LC!K82)</f>
        <v>1.305698440679565E-2</v>
      </c>
      <c r="M82" s="28">
        <f>0.5*(Cv!L82+Cv!M82)*LN(LC!M82/LC!L82)</f>
        <v>1.3516555164065323E-2</v>
      </c>
      <c r="N82" s="28">
        <f>0.5*(Cv!M82+Cv!N82)*LN(LC!N82/LC!M82)</f>
        <v>1.5653893061359555E-2</v>
      </c>
      <c r="O82" s="28">
        <f>0.5*(Cv!N82+Cv!O82)*LN(LC!O82/LC!N82)</f>
        <v>8.3721786217981087E-3</v>
      </c>
      <c r="P82" s="28">
        <f>0.5*(Cv!O82+Cv!P82)*LN(LC!P82/LC!O82)</f>
        <v>9.2391182875329343E-3</v>
      </c>
      <c r="Q82" s="28">
        <f>0.5*(Cv!P82+Cv!Q82)*LN(LC!Q82/LC!P82)</f>
        <v>1.1168290955849043E-2</v>
      </c>
      <c r="R82" s="28">
        <f>0.5*(Cv!Q82+Cv!R82)*LN(LC!R82/LC!Q82)</f>
        <v>1.4697949177036408E-2</v>
      </c>
      <c r="S82" s="28">
        <f>0.5*(Cv!R82+Cv!S82)*LN(LC!S82/LC!R82)</f>
        <v>1.4196184568734955E-3</v>
      </c>
      <c r="T82" s="28">
        <f>0.5*(Cv!S82+Cv!T82)*LN(LC!T82/LC!S82)</f>
        <v>1.3520685945066743E-2</v>
      </c>
      <c r="U82" s="28">
        <f>0.5*(Cv!T82+Cv!U82)*LN(LC!U82/LC!T82)</f>
        <v>7.0540865969762178E-3</v>
      </c>
      <c r="V82" s="28">
        <f>0.5*(Cv!U82+Cv!V82)*LN(LC!V82/LC!U82)</f>
        <v>1.3692949488879858E-2</v>
      </c>
      <c r="W82" s="28">
        <f>0.5*(Cv!V82+Cv!W82)*LN(LC!W82/LC!V82)</f>
        <v>7.9544040767618486E-3</v>
      </c>
      <c r="X82" s="28">
        <f>0.5*(Cv!W82+Cv!X82)*LN(LC!X82/LC!W82)</f>
        <v>8.9819781246670196E-3</v>
      </c>
      <c r="Y82" s="28">
        <f>0.5*(Cv!X82+Cv!Y82)*LN(LC!Y82/LC!X82)</f>
        <v>6.319023232158251E-3</v>
      </c>
      <c r="Z82" s="28">
        <f>0.5*(Cv!Y82+Cv!Z82)*LN(LC!Z82/LC!Y82)</f>
        <v>-1.1114321307801771E-3</v>
      </c>
      <c r="AA82" s="28">
        <f>0.5*(Cv!Z82+Cv!AA82)*LN(LC!AA82/LC!Z82)</f>
        <v>8.3447302735082632E-4</v>
      </c>
      <c r="AC82" s="28">
        <f t="shared" si="8"/>
        <v>8.0547544005459167E-3</v>
      </c>
      <c r="AD82" s="28">
        <f t="shared" si="9"/>
        <v>1.3943697652984768E-2</v>
      </c>
      <c r="AE82" s="28">
        <f t="shared" si="10"/>
        <v>8.9794310998179971E-3</v>
      </c>
      <c r="AF82" s="28">
        <f t="shared" si="11"/>
        <v>1.0240820846470338E-2</v>
      </c>
      <c r="AG82" s="28">
        <f t="shared" si="12"/>
        <v>2.0140213762429664E-3</v>
      </c>
      <c r="AH82" s="28">
        <f t="shared" si="13"/>
        <v>1.1461564376401381E-2</v>
      </c>
      <c r="AI82" s="28">
        <f t="shared" si="14"/>
        <v>7.1557710451350736E-3</v>
      </c>
      <c r="AJ82" s="28">
        <f t="shared" si="15"/>
        <v>9.2232862664271293E-3</v>
      </c>
    </row>
    <row r="83" spans="1:36" x14ac:dyDescent="0.15">
      <c r="A83" s="8">
        <v>81</v>
      </c>
      <c r="B83" s="11" t="s">
        <v>220</v>
      </c>
      <c r="C83" s="28"/>
      <c r="D83" s="28">
        <f>0.5*(Cv!C83+Cv!D83)*LN(LC!D83/LC!C83)</f>
        <v>1.3563209154683772E-2</v>
      </c>
      <c r="E83" s="28">
        <f>0.5*(Cv!D83+Cv!E83)*LN(LC!E83/LC!D83)</f>
        <v>-1.9272129928904312E-4</v>
      </c>
      <c r="F83" s="28">
        <f>0.5*(Cv!E83+Cv!F83)*LN(LC!F83/LC!E83)</f>
        <v>-2.764870174849156E-3</v>
      </c>
      <c r="G83" s="28">
        <f>0.5*(Cv!F83+Cv!G83)*LN(LC!G83/LC!F83)</f>
        <v>2.6441177987571778E-2</v>
      </c>
      <c r="H83" s="28">
        <f>0.5*(Cv!G83+Cv!H83)*LN(LC!H83/LC!G83)</f>
        <v>9.8581185263683208E-4</v>
      </c>
      <c r="I83" s="28">
        <f>0.5*(Cv!H83+Cv!I83)*LN(LC!I83/LC!H83)</f>
        <v>6.2497190132063877E-4</v>
      </c>
      <c r="J83" s="28">
        <f>0.5*(Cv!I83+Cv!J83)*LN(LC!J83/LC!I83)</f>
        <v>-4.8637119042038426E-3</v>
      </c>
      <c r="K83" s="28">
        <f>0.5*(Cv!J83+Cv!K83)*LN(LC!K83/LC!J83)</f>
        <v>2.1002675009310651E-2</v>
      </c>
      <c r="L83" s="28">
        <f>0.5*(Cv!K83+Cv!L83)*LN(LC!L83/LC!K83)</f>
        <v>-6.7144904895204824E-3</v>
      </c>
      <c r="M83" s="28">
        <f>0.5*(Cv!L83+Cv!M83)*LN(LC!M83/LC!L83)</f>
        <v>2.4123165137663865E-2</v>
      </c>
      <c r="N83" s="28">
        <f>0.5*(Cv!M83+Cv!N83)*LN(LC!N83/LC!M83)</f>
        <v>8.0799846042129038E-3</v>
      </c>
      <c r="O83" s="28">
        <f>0.5*(Cv!N83+Cv!O83)*LN(LC!O83/LC!N83)</f>
        <v>1.1324985403796417E-2</v>
      </c>
      <c r="P83" s="28">
        <f>0.5*(Cv!O83+Cv!P83)*LN(LC!P83/LC!O83)</f>
        <v>9.7466886396923892E-3</v>
      </c>
      <c r="Q83" s="28">
        <f>0.5*(Cv!P83+Cv!Q83)*LN(LC!Q83/LC!P83)</f>
        <v>-5.6066135746660152E-3</v>
      </c>
      <c r="R83" s="28">
        <f>0.5*(Cv!Q83+Cv!R83)*LN(LC!R83/LC!Q83)</f>
        <v>1.3549896806874835E-2</v>
      </c>
      <c r="S83" s="28">
        <f>0.5*(Cv!R83+Cv!S83)*LN(LC!S83/LC!R83)</f>
        <v>-7.9066051939038397E-3</v>
      </c>
      <c r="T83" s="28">
        <f>0.5*(Cv!S83+Cv!T83)*LN(LC!T83/LC!S83)</f>
        <v>1.5731996955366961E-2</v>
      </c>
      <c r="U83" s="28">
        <f>0.5*(Cv!T83+Cv!U83)*LN(LC!U83/LC!T83)</f>
        <v>-1.4059115461053102E-2</v>
      </c>
      <c r="V83" s="28">
        <f>0.5*(Cv!U83+Cv!V83)*LN(LC!V83/LC!U83)</f>
        <v>2.1008989019233665E-2</v>
      </c>
      <c r="W83" s="28">
        <f>0.5*(Cv!V83+Cv!W83)*LN(LC!W83/LC!V83)</f>
        <v>-3.4593486432813298E-3</v>
      </c>
      <c r="X83" s="28">
        <f>0.5*(Cv!W83+Cv!X83)*LN(LC!X83/LC!W83)</f>
        <v>4.2744837269897279E-4</v>
      </c>
      <c r="Y83" s="28">
        <f>0.5*(Cv!X83+Cv!Y83)*LN(LC!Y83/LC!X83)</f>
        <v>1.1017592696185565E-2</v>
      </c>
      <c r="Z83" s="28">
        <f>0.5*(Cv!Y83+Cv!Z83)*LN(LC!Z83/LC!Y83)</f>
        <v>7.8360346172148716E-3</v>
      </c>
      <c r="AA83" s="28">
        <f>0.5*(Cv!Z83+Cv!AA83)*LN(LC!AA83/LC!Z83)</f>
        <v>-1.5912783918152314E-2</v>
      </c>
      <c r="AC83" s="28">
        <f t="shared" si="8"/>
        <v>5.0188740534782093E-3</v>
      </c>
      <c r="AD83" s="28">
        <f t="shared" si="9"/>
        <v>8.3255244714926183E-3</v>
      </c>
      <c r="AE83" s="28">
        <f t="shared" si="10"/>
        <v>4.2216704163587568E-3</v>
      </c>
      <c r="AF83" s="28">
        <f t="shared" si="11"/>
        <v>3.9299940485930333E-3</v>
      </c>
      <c r="AG83" s="28">
        <f t="shared" si="12"/>
        <v>9.8028113174937373E-4</v>
      </c>
      <c r="AH83" s="28">
        <f t="shared" si="13"/>
        <v>6.2735974439256884E-3</v>
      </c>
      <c r="AI83" s="28">
        <f t="shared" si="14"/>
        <v>2.8238517047766616E-3</v>
      </c>
      <c r="AJ83" s="28">
        <f t="shared" si="15"/>
        <v>4.8009199280374445E-3</v>
      </c>
    </row>
    <row r="84" spans="1:36" x14ac:dyDescent="0.15">
      <c r="A84" s="8">
        <v>82</v>
      </c>
      <c r="B84" s="11" t="s">
        <v>221</v>
      </c>
      <c r="C84" s="28"/>
      <c r="D84" s="28">
        <f>0.5*(Cv!C84+Cv!D84)*LN(LC!D84/LC!C84)</f>
        <v>1.9811595474316955E-2</v>
      </c>
      <c r="E84" s="28">
        <f>0.5*(Cv!D84+Cv!E84)*LN(LC!E84/LC!D84)</f>
        <v>-1.1830267830333506E-3</v>
      </c>
      <c r="F84" s="28">
        <f>0.5*(Cv!E84+Cv!F84)*LN(LC!F84/LC!E84)</f>
        <v>1.916918587458421E-3</v>
      </c>
      <c r="G84" s="28">
        <f>0.5*(Cv!F84+Cv!G84)*LN(LC!G84/LC!F84)</f>
        <v>1.8552617766648381E-2</v>
      </c>
      <c r="H84" s="28">
        <f>0.5*(Cv!G84+Cv!H84)*LN(LC!H84/LC!G84)</f>
        <v>9.039679198971461E-3</v>
      </c>
      <c r="I84" s="28">
        <f>0.5*(Cv!H84+Cv!I84)*LN(LC!I84/LC!H84)</f>
        <v>1.681022965396433E-2</v>
      </c>
      <c r="J84" s="28">
        <f>0.5*(Cv!I84+Cv!J84)*LN(LC!J84/LC!I84)</f>
        <v>-1.3460395301443167E-2</v>
      </c>
      <c r="K84" s="28">
        <f>0.5*(Cv!J84+Cv!K84)*LN(LC!K84/LC!J84)</f>
        <v>6.9273977962276204E-3</v>
      </c>
      <c r="L84" s="28">
        <f>0.5*(Cv!K84+Cv!L84)*LN(LC!L84/LC!K84)</f>
        <v>1.0209875315131576E-2</v>
      </c>
      <c r="M84" s="28">
        <f>0.5*(Cv!L84+Cv!M84)*LN(LC!M84/LC!L84)</f>
        <v>1.508097923017092E-2</v>
      </c>
      <c r="N84" s="28">
        <f>0.5*(Cv!M84+Cv!N84)*LN(LC!N84/LC!M84)</f>
        <v>-1.1286831405319832E-2</v>
      </c>
      <c r="O84" s="28">
        <f>0.5*(Cv!N84+Cv!O84)*LN(LC!O84/LC!N84)</f>
        <v>1.8186266685846848E-2</v>
      </c>
      <c r="P84" s="28">
        <f>0.5*(Cv!O84+Cv!P84)*LN(LC!P84/LC!O84)</f>
        <v>-1.2312799736244126E-2</v>
      </c>
      <c r="Q84" s="28">
        <f>0.5*(Cv!P84+Cv!Q84)*LN(LC!Q84/LC!P84)</f>
        <v>-8.8027171372050839E-3</v>
      </c>
      <c r="R84" s="28">
        <f>0.5*(Cv!Q84+Cv!R84)*LN(LC!R84/LC!Q84)</f>
        <v>3.5079376532807212E-3</v>
      </c>
      <c r="S84" s="28">
        <f>0.5*(Cv!R84+Cv!S84)*LN(LC!S84/LC!R84)</f>
        <v>-4.7574582245942893E-3</v>
      </c>
      <c r="T84" s="28">
        <f>0.5*(Cv!S84+Cv!T84)*LN(LC!T84/LC!S84)</f>
        <v>3.9867160344004586E-3</v>
      </c>
      <c r="U84" s="28">
        <f>0.5*(Cv!T84+Cv!U84)*LN(LC!U84/LC!T84)</f>
        <v>5.3184440631510125E-3</v>
      </c>
      <c r="V84" s="28">
        <f>0.5*(Cv!U84+Cv!V84)*LN(LC!V84/LC!U84)</f>
        <v>-1.1317873687824239E-2</v>
      </c>
      <c r="W84" s="28">
        <f>0.5*(Cv!V84+Cv!W84)*LN(LC!W84/LC!V84)</f>
        <v>-1.0250257999956438E-2</v>
      </c>
      <c r="X84" s="28">
        <f>0.5*(Cv!W84+Cv!X84)*LN(LC!X84/LC!W84)</f>
        <v>-1.5345311912846155E-4</v>
      </c>
      <c r="Y84" s="28">
        <f>0.5*(Cv!X84+Cv!Y84)*LN(LC!Y84/LC!X84)</f>
        <v>-4.4176673974119065E-3</v>
      </c>
      <c r="Z84" s="28">
        <f>0.5*(Cv!Y84+Cv!Z84)*LN(LC!Z84/LC!Y84)</f>
        <v>9.7012393415601503E-3</v>
      </c>
      <c r="AA84" s="28">
        <f>0.5*(Cv!Z84+Cv!AA84)*LN(LC!AA84/LC!Z84)</f>
        <v>-1.7081008713286539E-2</v>
      </c>
      <c r="AC84" s="28">
        <f t="shared" si="8"/>
        <v>9.0272836848018477E-3</v>
      </c>
      <c r="AD84" s="28">
        <f t="shared" si="9"/>
        <v>1.4942051269534237E-3</v>
      </c>
      <c r="AE84" s="28">
        <f t="shared" si="10"/>
        <v>-8.3575415178318603E-4</v>
      </c>
      <c r="AF84" s="28">
        <f t="shared" si="11"/>
        <v>-2.4832849418715336E-3</v>
      </c>
      <c r="AG84" s="28">
        <f t="shared" si="12"/>
        <v>-3.9324789230460984E-3</v>
      </c>
      <c r="AH84" s="28">
        <f t="shared" si="13"/>
        <v>3.2922548758511854E-4</v>
      </c>
      <c r="AI84" s="28">
        <f t="shared" si="14"/>
        <v>-3.0267326848119952E-3</v>
      </c>
      <c r="AJ84" s="28">
        <f t="shared" si="15"/>
        <v>1.0528179052767157E-3</v>
      </c>
    </row>
    <row r="85" spans="1:36" x14ac:dyDescent="0.15">
      <c r="A85" s="8">
        <v>83</v>
      </c>
      <c r="B85" s="11" t="s">
        <v>222</v>
      </c>
      <c r="C85" s="28"/>
      <c r="D85" s="28">
        <f>0.5*(Cv!C85+Cv!D85)*LN(LC!D85/LC!C85)</f>
        <v>2.4502890502116206E-2</v>
      </c>
      <c r="E85" s="28">
        <f>0.5*(Cv!D85+Cv!E85)*LN(LC!E85/LC!D85)</f>
        <v>-7.0674998517102584E-3</v>
      </c>
      <c r="F85" s="28">
        <f>0.5*(Cv!E85+Cv!F85)*LN(LC!F85/LC!E85)</f>
        <v>2.4823009179814389E-3</v>
      </c>
      <c r="G85" s="28">
        <f>0.5*(Cv!F85+Cv!G85)*LN(LC!G85/LC!F85)</f>
        <v>2.7813425540038975E-2</v>
      </c>
      <c r="H85" s="28">
        <f>0.5*(Cv!G85+Cv!H85)*LN(LC!H85/LC!G85)</f>
        <v>1.0442439503504942E-2</v>
      </c>
      <c r="I85" s="28">
        <f>0.5*(Cv!H85+Cv!I85)*LN(LC!I85/LC!H85)</f>
        <v>2.2423922370156522E-2</v>
      </c>
      <c r="J85" s="28">
        <f>0.5*(Cv!I85+Cv!J85)*LN(LC!J85/LC!I85)</f>
        <v>-6.6786929038996669E-3</v>
      </c>
      <c r="K85" s="28">
        <f>0.5*(Cv!J85+Cv!K85)*LN(LC!K85/LC!J85)</f>
        <v>7.0536984175949948E-3</v>
      </c>
      <c r="L85" s="28">
        <f>0.5*(Cv!K85+Cv!L85)*LN(LC!L85/LC!K85)</f>
        <v>1.906249771972059E-2</v>
      </c>
      <c r="M85" s="28">
        <f>0.5*(Cv!L85+Cv!M85)*LN(LC!M85/LC!L85)</f>
        <v>3.8842220889507267E-3</v>
      </c>
      <c r="N85" s="28">
        <f>0.5*(Cv!M85+Cv!N85)*LN(LC!N85/LC!M85)</f>
        <v>2.8201100752478614E-2</v>
      </c>
      <c r="O85" s="28">
        <f>0.5*(Cv!N85+Cv!O85)*LN(LC!O85/LC!N85)</f>
        <v>-3.0839136858810145E-3</v>
      </c>
      <c r="P85" s="28">
        <f>0.5*(Cv!O85+Cv!P85)*LN(LC!P85/LC!O85)</f>
        <v>-2.797789838082561E-3</v>
      </c>
      <c r="Q85" s="28">
        <f>0.5*(Cv!P85+Cv!Q85)*LN(LC!Q85/LC!P85)</f>
        <v>-9.9043263955841624E-3</v>
      </c>
      <c r="R85" s="28">
        <f>0.5*(Cv!Q85+Cv!R85)*LN(LC!R85/LC!Q85)</f>
        <v>1.4849530790698178E-3</v>
      </c>
      <c r="S85" s="28">
        <f>0.5*(Cv!R85+Cv!S85)*LN(LC!S85/LC!R85)</f>
        <v>-4.5591588078535373E-3</v>
      </c>
      <c r="T85" s="28">
        <f>0.5*(Cv!S85+Cv!T85)*LN(LC!T85/LC!S85)</f>
        <v>-8.7019531010571697E-4</v>
      </c>
      <c r="U85" s="28">
        <f>0.5*(Cv!T85+Cv!U85)*LN(LC!U85/LC!T85)</f>
        <v>7.7153886905218603E-3</v>
      </c>
      <c r="V85" s="28">
        <f>0.5*(Cv!U85+Cv!V85)*LN(LC!V85/LC!U85)</f>
        <v>-9.9430709202580469E-3</v>
      </c>
      <c r="W85" s="28">
        <f>0.5*(Cv!V85+Cv!W85)*LN(LC!W85/LC!V85)</f>
        <v>-1.2685410827591784E-3</v>
      </c>
      <c r="X85" s="28">
        <f>0.5*(Cv!W85+Cv!X85)*LN(LC!X85/LC!W85)</f>
        <v>-1.49032918820732E-3</v>
      </c>
      <c r="Y85" s="28">
        <f>0.5*(Cv!X85+Cv!Y85)*LN(LC!Y85/LC!X85)</f>
        <v>6.8502911350164933E-3</v>
      </c>
      <c r="Z85" s="28">
        <f>0.5*(Cv!Y85+Cv!Z85)*LN(LC!Z85/LC!Y85)</f>
        <v>9.2081760179140975E-3</v>
      </c>
      <c r="AA85" s="28">
        <f>0.5*(Cv!Z85+Cv!AA85)*LN(LC!AA85/LC!Z85)</f>
        <v>-3.1860471076669443E-2</v>
      </c>
      <c r="AC85" s="28">
        <f t="shared" si="8"/>
        <v>1.1218917695994323E-2</v>
      </c>
      <c r="AD85" s="28">
        <f t="shared" si="9"/>
        <v>1.0304565214969051E-2</v>
      </c>
      <c r="AE85" s="28">
        <f t="shared" si="10"/>
        <v>-3.7720471296662913E-3</v>
      </c>
      <c r="AF85" s="28">
        <f t="shared" si="11"/>
        <v>-1.1713495621616804E-3</v>
      </c>
      <c r="AG85" s="28">
        <f t="shared" si="12"/>
        <v>-5.2673346412462838E-3</v>
      </c>
      <c r="AH85" s="28">
        <f t="shared" si="13"/>
        <v>3.2662590426513803E-3</v>
      </c>
      <c r="AI85" s="28">
        <f t="shared" si="14"/>
        <v>-2.7073439668184067E-3</v>
      </c>
      <c r="AJ85" s="28">
        <f t="shared" si="15"/>
        <v>2.9173229205190511E-3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0.5*(Cv!C87+Cv!D87)*LN(LC!D87/LC!C87)</f>
        <v>6.8057652295772661E-3</v>
      </c>
      <c r="E87" s="28">
        <f>0.5*(Cv!D87+Cv!E87)*LN(LC!E87/LC!D87)</f>
        <v>-2.1637191905908614E-3</v>
      </c>
      <c r="F87" s="28">
        <f>0.5*(Cv!E87+Cv!F87)*LN(LC!F87/LC!E87)</f>
        <v>-3.9529297394046018E-3</v>
      </c>
      <c r="G87" s="28">
        <f>0.5*(Cv!F87+Cv!G87)*LN(LC!G87/LC!F87)</f>
        <v>7.1053192283914868E-3</v>
      </c>
      <c r="H87" s="28">
        <f>0.5*(Cv!G87+Cv!H87)*LN(LC!H87/LC!G87)</f>
        <v>-1.0892306496752494E-3</v>
      </c>
      <c r="I87" s="28">
        <f>0.5*(Cv!H87+Cv!I87)*LN(LC!I87/LC!H87)</f>
        <v>4.1386695696078004E-3</v>
      </c>
      <c r="J87" s="28">
        <f>0.5*(Cv!I87+Cv!J87)*LN(LC!J87/LC!I87)</f>
        <v>-9.4735222033207108E-3</v>
      </c>
      <c r="K87" s="28">
        <f>0.5*(Cv!J87+Cv!K87)*LN(LC!K87/LC!J87)</f>
        <v>3.1026886510642443E-3</v>
      </c>
      <c r="L87" s="28">
        <f>0.5*(Cv!K87+Cv!L87)*LN(LC!L87/LC!K87)</f>
        <v>2.9610380985753918E-3</v>
      </c>
      <c r="M87" s="28">
        <f>0.5*(Cv!L87+Cv!M87)*LN(LC!M87/LC!L87)</f>
        <v>3.7931182108609253E-3</v>
      </c>
      <c r="N87" s="28">
        <f>0.5*(Cv!M87+Cv!N87)*LN(LC!N87/LC!M87)</f>
        <v>-1.7629409786275162E-3</v>
      </c>
      <c r="O87" s="28">
        <f>0.5*(Cv!N87+Cv!O87)*LN(LC!O87/LC!N87)</f>
        <v>1.1696220019367893E-2</v>
      </c>
      <c r="P87" s="28">
        <f>0.5*(Cv!O87+Cv!P87)*LN(LC!P87/LC!O87)</f>
        <v>1.8270843478403085E-3</v>
      </c>
      <c r="Q87" s="28">
        <f>0.5*(Cv!P87+Cv!Q87)*LN(LC!Q87/LC!P87)</f>
        <v>-1.2361100924774309E-2</v>
      </c>
      <c r="R87" s="28">
        <f>0.5*(Cv!Q87+Cv!R87)*LN(LC!R87/LC!Q87)</f>
        <v>4.2320815543779207E-3</v>
      </c>
      <c r="S87" s="28">
        <f>0.5*(Cv!R87+Cv!S87)*LN(LC!S87/LC!R87)</f>
        <v>-3.7107843804967547E-3</v>
      </c>
      <c r="T87" s="28">
        <f>0.5*(Cv!S87+Cv!T87)*LN(LC!T87/LC!S87)</f>
        <v>1.2322117493840847E-2</v>
      </c>
      <c r="U87" s="28">
        <f>0.5*(Cv!T87+Cv!U87)*LN(LC!U87/LC!T87)</f>
        <v>2.7578322113660657E-3</v>
      </c>
      <c r="V87" s="28">
        <f>0.5*(Cv!U87+Cv!V87)*LN(LC!V87/LC!U87)</f>
        <v>-1.8806220971375525E-3</v>
      </c>
      <c r="W87" s="28">
        <f>0.5*(Cv!V87+Cv!W87)*LN(LC!W87/LC!V87)</f>
        <v>-5.7680059338061571E-3</v>
      </c>
      <c r="X87" s="28">
        <f>0.5*(Cv!W87+Cv!X87)*LN(LC!X87/LC!W87)</f>
        <v>3.0650658898888805E-3</v>
      </c>
      <c r="Y87" s="28">
        <f>0.5*(Cv!X87+Cv!Y87)*LN(LC!Y87/LC!X87)</f>
        <v>1.2397572519168472E-3</v>
      </c>
      <c r="Z87" s="28">
        <f>0.5*(Cv!Y87+Cv!Z87)*LN(LC!Z87/LC!Y87)</f>
        <v>2.3284162978063449E-3</v>
      </c>
      <c r="AA87" s="28">
        <f>0.5*(Cv!Z87+Cv!AA87)*LN(LC!AA87/LC!Z87)</f>
        <v>-4.9655811817003485E-3</v>
      </c>
      <c r="AC87" s="28">
        <f t="shared" si="8"/>
        <v>8.0762184366571488E-4</v>
      </c>
      <c r="AD87" s="28">
        <f t="shared" si="9"/>
        <v>-2.759236442895331E-4</v>
      </c>
      <c r="AE87" s="28">
        <f t="shared" si="10"/>
        <v>3.3670012326301161E-4</v>
      </c>
      <c r="AF87" s="28">
        <f t="shared" si="11"/>
        <v>2.0992775128304162E-3</v>
      </c>
      <c r="AG87" s="28">
        <f t="shared" si="12"/>
        <v>-4.658025439923854E-4</v>
      </c>
      <c r="AH87" s="28">
        <f t="shared" si="13"/>
        <v>3.0388239486739323E-5</v>
      </c>
      <c r="AI87" s="28">
        <f t="shared" si="14"/>
        <v>1.137372491521866E-3</v>
      </c>
      <c r="AJ87" s="28">
        <f t="shared" si="15"/>
        <v>5.8439006719003886E-4</v>
      </c>
    </row>
    <row r="88" spans="1:36" x14ac:dyDescent="0.15">
      <c r="A88" s="8">
        <v>86</v>
      </c>
      <c r="B88" s="11" t="s">
        <v>225</v>
      </c>
      <c r="C88" s="28"/>
      <c r="D88" s="28">
        <f>0.5*(Cv!C88+Cv!D88)*LN(LC!D88/LC!C88)</f>
        <v>9.2489887232824856E-3</v>
      </c>
      <c r="E88" s="28">
        <f>0.5*(Cv!D88+Cv!E88)*LN(LC!E88/LC!D88)</f>
        <v>-1.9801308074557686E-3</v>
      </c>
      <c r="F88" s="28">
        <f>0.5*(Cv!E88+Cv!F88)*LN(LC!F88/LC!E88)</f>
        <v>9.3429192221006316E-4</v>
      </c>
      <c r="G88" s="28">
        <f>0.5*(Cv!F88+Cv!G88)*LN(LC!G88/LC!F88)</f>
        <v>1.1679107228318079E-2</v>
      </c>
      <c r="H88" s="28">
        <f>0.5*(Cv!G88+Cv!H88)*LN(LC!H88/LC!G88)</f>
        <v>-2.870746901519677E-4</v>
      </c>
      <c r="I88" s="28">
        <f>0.5*(Cv!H88+Cv!I88)*LN(LC!I88/LC!H88)</f>
        <v>3.6265155928440385E-3</v>
      </c>
      <c r="J88" s="28">
        <f>0.5*(Cv!I88+Cv!J88)*LN(LC!J88/LC!I88)</f>
        <v>3.9062989258048962E-3</v>
      </c>
      <c r="K88" s="28">
        <f>0.5*(Cv!J88+Cv!K88)*LN(LC!K88/LC!J88)</f>
        <v>4.0987833770665194E-3</v>
      </c>
      <c r="L88" s="28">
        <f>0.5*(Cv!K88+Cv!L88)*LN(LC!L88/LC!K88)</f>
        <v>4.353460011639736E-3</v>
      </c>
      <c r="M88" s="28">
        <f>0.5*(Cv!L88+Cv!M88)*LN(LC!M88/LC!L88)</f>
        <v>1.170181384512823E-2</v>
      </c>
      <c r="N88" s="28">
        <f>0.5*(Cv!M88+Cv!N88)*LN(LC!N88/LC!M88)</f>
        <v>7.2132883570520572E-3</v>
      </c>
      <c r="O88" s="28">
        <f>0.5*(Cv!N88+Cv!O88)*LN(LC!O88/LC!N88)</f>
        <v>6.6913243203347754E-3</v>
      </c>
      <c r="P88" s="28">
        <f>0.5*(Cv!O88+Cv!P88)*LN(LC!P88/LC!O88)</f>
        <v>-9.7870187539134752E-4</v>
      </c>
      <c r="Q88" s="28">
        <f>0.5*(Cv!P88+Cv!Q88)*LN(LC!Q88/LC!P88)</f>
        <v>3.3999547167932269E-3</v>
      </c>
      <c r="R88" s="28">
        <f>0.5*(Cv!Q88+Cv!R88)*LN(LC!R88/LC!Q88)</f>
        <v>2.689384599241102E-3</v>
      </c>
      <c r="S88" s="28">
        <f>0.5*(Cv!R88+Cv!S88)*LN(LC!S88/LC!R88)</f>
        <v>3.5433582014795764E-3</v>
      </c>
      <c r="T88" s="28">
        <f>0.5*(Cv!S88+Cv!T88)*LN(LC!T88/LC!S88)</f>
        <v>-7.0014588303961029E-4</v>
      </c>
      <c r="U88" s="28">
        <f>0.5*(Cv!T88+Cv!U88)*LN(LC!U88/LC!T88)</f>
        <v>2.1307670202019894E-3</v>
      </c>
      <c r="V88" s="28">
        <f>0.5*(Cv!U88+Cv!V88)*LN(LC!V88/LC!U88)</f>
        <v>-2.7980461148588968E-4</v>
      </c>
      <c r="W88" s="28">
        <f>0.5*(Cv!V88+Cv!W88)*LN(LC!W88/LC!V88)</f>
        <v>-9.9089051982877651E-4</v>
      </c>
      <c r="X88" s="28">
        <f>0.5*(Cv!W88+Cv!X88)*LN(LC!X88/LC!W88)</f>
        <v>4.7260742365588535E-3</v>
      </c>
      <c r="Y88" s="28">
        <f>0.5*(Cv!X88+Cv!Y88)*LN(LC!Y88/LC!X88)</f>
        <v>2.0340555384656851E-3</v>
      </c>
      <c r="Z88" s="28">
        <f>0.5*(Cv!Y88+Cv!Z88)*LN(LC!Z88/LC!Y88)</f>
        <v>2.7602287894021795E-3</v>
      </c>
      <c r="AA88" s="28">
        <f>0.5*(Cv!Z88+Cv!AA88)*LN(LC!AA88/LC!Z88)</f>
        <v>8.9754046895130623E-4</v>
      </c>
      <c r="AC88" s="28">
        <f t="shared" si="8"/>
        <v>2.7945418491528888E-3</v>
      </c>
      <c r="AD88" s="28">
        <f t="shared" si="9"/>
        <v>6.2547289033382889E-3</v>
      </c>
      <c r="AE88" s="28">
        <f t="shared" si="10"/>
        <v>3.069063992491467E-3</v>
      </c>
      <c r="AF88" s="28">
        <f t="shared" si="11"/>
        <v>9.7720004848131327E-4</v>
      </c>
      <c r="AG88" s="28">
        <f t="shared" si="12"/>
        <v>1.8972749322730567E-3</v>
      </c>
      <c r="AH88" s="28">
        <f t="shared" si="13"/>
        <v>4.6618964479148784E-3</v>
      </c>
      <c r="AI88" s="28">
        <f t="shared" si="14"/>
        <v>1.322228129903217E-3</v>
      </c>
      <c r="AJ88" s="28">
        <f t="shared" si="15"/>
        <v>3.0943260332234337E-3</v>
      </c>
    </row>
    <row r="89" spans="1:36" x14ac:dyDescent="0.15">
      <c r="A89" s="8">
        <v>87</v>
      </c>
      <c r="B89" s="11" t="s">
        <v>226</v>
      </c>
      <c r="C89" s="28"/>
      <c r="D89" s="28">
        <f>0.5*(Cv!C89+Cv!D89)*LN(LC!D89/LC!C89)</f>
        <v>5.9987900424618625E-3</v>
      </c>
      <c r="E89" s="28">
        <f>0.5*(Cv!D89+Cv!E89)*LN(LC!E89/LC!D89)</f>
        <v>1.6344741957297952E-4</v>
      </c>
      <c r="F89" s="28">
        <f>0.5*(Cv!E89+Cv!F89)*LN(LC!F89/LC!E89)</f>
        <v>7.6733200136068595E-3</v>
      </c>
      <c r="G89" s="28">
        <f>0.5*(Cv!F89+Cv!G89)*LN(LC!G89/LC!F89)</f>
        <v>1.5204734403375516E-3</v>
      </c>
      <c r="H89" s="28">
        <f>0.5*(Cv!G89+Cv!H89)*LN(LC!H89/LC!G89)</f>
        <v>5.4145743721146673E-3</v>
      </c>
      <c r="I89" s="28">
        <f>0.5*(Cv!H89+Cv!I89)*LN(LC!I89/LC!H89)</f>
        <v>-1.5957408493176006E-3</v>
      </c>
      <c r="J89" s="28">
        <f>0.5*(Cv!I89+Cv!J89)*LN(LC!J89/LC!I89)</f>
        <v>2.6213260409757534E-4</v>
      </c>
      <c r="K89" s="28">
        <f>0.5*(Cv!J89+Cv!K89)*LN(LC!K89/LC!J89)</f>
        <v>2.4384010826668828E-2</v>
      </c>
      <c r="L89" s="28">
        <f>0.5*(Cv!K89+Cv!L89)*LN(LC!L89/LC!K89)</f>
        <v>-9.6675417118484517E-4</v>
      </c>
      <c r="M89" s="28">
        <f>0.5*(Cv!L89+Cv!M89)*LN(LC!M89/LC!L89)</f>
        <v>-1.1007030407429272E-2</v>
      </c>
      <c r="N89" s="28">
        <f>0.5*(Cv!M89+Cv!N89)*LN(LC!N89/LC!M89)</f>
        <v>1.3835385471839719E-2</v>
      </c>
      <c r="O89" s="28">
        <f>0.5*(Cv!N89+Cv!O89)*LN(LC!O89/LC!N89)</f>
        <v>2.8978241773990297E-2</v>
      </c>
      <c r="P89" s="28">
        <f>0.5*(Cv!O89+Cv!P89)*LN(LC!P89/LC!O89)</f>
        <v>-5.5843664904928604E-4</v>
      </c>
      <c r="Q89" s="28">
        <f>0.5*(Cv!P89+Cv!Q89)*LN(LC!Q89/LC!P89)</f>
        <v>1.0048484063965546E-2</v>
      </c>
      <c r="R89" s="28">
        <f>0.5*(Cv!Q89+Cv!R89)*LN(LC!R89/LC!Q89)</f>
        <v>1.5622422880508059E-2</v>
      </c>
      <c r="S89" s="28">
        <f>0.5*(Cv!R89+Cv!S89)*LN(LC!S89/LC!R89)</f>
        <v>1.1319887927118113E-3</v>
      </c>
      <c r="T89" s="28">
        <f>0.5*(Cv!S89+Cv!T89)*LN(LC!T89/LC!S89)</f>
        <v>1.3663470168185524E-3</v>
      </c>
      <c r="U89" s="28">
        <f>0.5*(Cv!T89+Cv!U89)*LN(LC!U89/LC!T89)</f>
        <v>-1.8349061812175912E-4</v>
      </c>
      <c r="V89" s="28">
        <f>0.5*(Cv!U89+Cv!V89)*LN(LC!V89/LC!U89)</f>
        <v>1.222058990689324E-2</v>
      </c>
      <c r="W89" s="28">
        <f>0.5*(Cv!V89+Cv!W89)*LN(LC!W89/LC!V89)</f>
        <v>1.6190965200057699E-4</v>
      </c>
      <c r="X89" s="28">
        <f>0.5*(Cv!W89+Cv!X89)*LN(LC!X89/LC!W89)</f>
        <v>1.9246882268726579E-2</v>
      </c>
      <c r="Y89" s="28">
        <f>0.5*(Cv!X89+Cv!Y89)*LN(LC!Y89/LC!X89)</f>
        <v>-1.9577851080419411E-2</v>
      </c>
      <c r="Z89" s="28">
        <f>0.5*(Cv!Y89+Cv!Z89)*LN(LC!Z89/LC!Y89)</f>
        <v>4.8612259075467264E-3</v>
      </c>
      <c r="AA89" s="28">
        <f>0.5*(Cv!Z89+Cv!AA89)*LN(LC!AA89/LC!Z89)</f>
        <v>-1.0510719306908797E-2</v>
      </c>
      <c r="AC89" s="28">
        <f t="shared" si="8"/>
        <v>2.6352148792628911E-3</v>
      </c>
      <c r="AD89" s="28">
        <f t="shared" si="9"/>
        <v>5.301548864798401E-3</v>
      </c>
      <c r="AE89" s="28">
        <f t="shared" si="10"/>
        <v>1.1044540172425286E-2</v>
      </c>
      <c r="AF89" s="28">
        <f t="shared" si="11"/>
        <v>6.5624476452634372E-3</v>
      </c>
      <c r="AG89" s="28">
        <f t="shared" si="12"/>
        <v>-8.4091148265938286E-3</v>
      </c>
      <c r="AH89" s="28">
        <f t="shared" si="13"/>
        <v>8.1730445186118435E-3</v>
      </c>
      <c r="AI89" s="28">
        <f t="shared" si="14"/>
        <v>9.4811171831696316E-4</v>
      </c>
      <c r="AJ89" s="28">
        <f t="shared" si="15"/>
        <v>4.4561484056073316E-3</v>
      </c>
    </row>
    <row r="90" spans="1:36" x14ac:dyDescent="0.15">
      <c r="A90" s="8">
        <v>88</v>
      </c>
      <c r="B90" s="11" t="s">
        <v>227</v>
      </c>
      <c r="C90" s="28"/>
      <c r="D90" s="28">
        <f>0.5*(Cv!C90+Cv!D90)*LN(LC!D90/LC!C90)</f>
        <v>4.7457388898607721E-3</v>
      </c>
      <c r="E90" s="28">
        <f>0.5*(Cv!D90+Cv!E90)*LN(LC!E90/LC!D90)</f>
        <v>-1.9777035602268968E-4</v>
      </c>
      <c r="F90" s="28">
        <f>0.5*(Cv!E90+Cv!F90)*LN(LC!F90/LC!E90)</f>
        <v>1.3786758493832717E-4</v>
      </c>
      <c r="G90" s="28">
        <f>0.5*(Cv!F90+Cv!G90)*LN(LC!G90/LC!F90)</f>
        <v>5.2897315671542695E-3</v>
      </c>
      <c r="H90" s="28">
        <f>0.5*(Cv!G90+Cv!H90)*LN(LC!H90/LC!G90)</f>
        <v>1.7676291573146695E-3</v>
      </c>
      <c r="I90" s="28">
        <f>0.5*(Cv!H90+Cv!I90)*LN(LC!I90/LC!H90)</f>
        <v>1.1650699028218606E-3</v>
      </c>
      <c r="J90" s="28">
        <f>0.5*(Cv!I90+Cv!J90)*LN(LC!J90/LC!I90)</f>
        <v>6.5906455545808415E-4</v>
      </c>
      <c r="K90" s="28">
        <f>0.5*(Cv!J90+Cv!K90)*LN(LC!K90/LC!J90)</f>
        <v>3.5629270755258885E-3</v>
      </c>
      <c r="L90" s="28">
        <f>0.5*(Cv!K90+Cv!L90)*LN(LC!L90/LC!K90)</f>
        <v>2.9120307529221642E-3</v>
      </c>
      <c r="M90" s="28">
        <f>0.5*(Cv!L90+Cv!M90)*LN(LC!M90/LC!L90)</f>
        <v>2.7204928411201103E-3</v>
      </c>
      <c r="N90" s="28">
        <f>0.5*(Cv!M90+Cv!N90)*LN(LC!N90/LC!M90)</f>
        <v>-6.0243061263859206E-5</v>
      </c>
      <c r="O90" s="28">
        <f>0.5*(Cv!N90+Cv!O90)*LN(LC!O90/LC!N90)</f>
        <v>3.1431581195900194E-3</v>
      </c>
      <c r="P90" s="28">
        <f>0.5*(Cv!O90+Cv!P90)*LN(LC!P90/LC!O90)</f>
        <v>3.6178509375457452E-3</v>
      </c>
      <c r="Q90" s="28">
        <f>0.5*(Cv!P90+Cv!Q90)*LN(LC!Q90/LC!P90)</f>
        <v>-1.0188252670354037E-3</v>
      </c>
      <c r="R90" s="28">
        <f>0.5*(Cv!Q90+Cv!R90)*LN(LC!R90/LC!Q90)</f>
        <v>-2.3230698669685413E-4</v>
      </c>
      <c r="S90" s="28">
        <f>0.5*(Cv!R90+Cv!S90)*LN(LC!S90/LC!R90)</f>
        <v>4.4118550094112271E-3</v>
      </c>
      <c r="T90" s="28">
        <f>0.5*(Cv!S90+Cv!T90)*LN(LC!T90/LC!S90)</f>
        <v>3.5192947725154054E-3</v>
      </c>
      <c r="U90" s="28">
        <f>0.5*(Cv!T90+Cv!U90)*LN(LC!U90/LC!T90)</f>
        <v>3.0727049320128414E-3</v>
      </c>
      <c r="V90" s="28">
        <f>0.5*(Cv!U90+Cv!V90)*LN(LC!V90/LC!U90)</f>
        <v>-3.4186269589773295E-3</v>
      </c>
      <c r="W90" s="28">
        <f>0.5*(Cv!V90+Cv!W90)*LN(LC!W90/LC!V90)</f>
        <v>1.0446378232041316E-4</v>
      </c>
      <c r="X90" s="28">
        <f>0.5*(Cv!W90+Cv!X90)*LN(LC!X90/LC!W90)</f>
        <v>2.754638763550382E-3</v>
      </c>
      <c r="Y90" s="28">
        <f>0.5*(Cv!X90+Cv!Y90)*LN(LC!Y90/LC!X90)</f>
        <v>1.3742293115760547E-3</v>
      </c>
      <c r="Z90" s="28">
        <f>0.5*(Cv!Y90+Cv!Z90)*LN(LC!Z90/LC!Y90)</f>
        <v>3.4958016692350786E-3</v>
      </c>
      <c r="AA90" s="28">
        <f>0.5*(Cv!Z90+Cv!AA90)*LN(LC!AA90/LC!Z90)</f>
        <v>-5.1128801431948156E-3</v>
      </c>
      <c r="AC90" s="28">
        <f t="shared" si="8"/>
        <v>1.6325055712412874E-3</v>
      </c>
      <c r="AD90" s="28">
        <f t="shared" si="9"/>
        <v>1.9588544327524774E-3</v>
      </c>
      <c r="AE90" s="28">
        <f t="shared" si="10"/>
        <v>1.9843463625629472E-3</v>
      </c>
      <c r="AF90" s="28">
        <f t="shared" si="11"/>
        <v>1.2064950582843423E-3</v>
      </c>
      <c r="AG90" s="28">
        <f t="shared" si="12"/>
        <v>-8.0949720794560906E-5</v>
      </c>
      <c r="AH90" s="28">
        <f t="shared" si="13"/>
        <v>1.9716003976577119E-3</v>
      </c>
      <c r="AI90" s="28">
        <f t="shared" si="14"/>
        <v>7.2370326612975367E-4</v>
      </c>
      <c r="AJ90" s="28">
        <f t="shared" si="15"/>
        <v>1.4638329548618081E-3</v>
      </c>
    </row>
    <row r="91" spans="1:36" x14ac:dyDescent="0.15">
      <c r="A91" s="8">
        <v>89</v>
      </c>
      <c r="B91" s="11" t="s">
        <v>228</v>
      </c>
      <c r="C91" s="28"/>
      <c r="D91" s="28">
        <f>0.5*(Cv!C91+Cv!D91)*LN(LC!D91/LC!C91)</f>
        <v>1.0820397528314497E-2</v>
      </c>
      <c r="E91" s="28">
        <f>0.5*(Cv!D91+Cv!E91)*LN(LC!E91/LC!D91)</f>
        <v>3.5647547331408625E-3</v>
      </c>
      <c r="F91" s="28">
        <f>0.5*(Cv!E91+Cv!F91)*LN(LC!F91/LC!E91)</f>
        <v>-2.1831577301095466E-5</v>
      </c>
      <c r="G91" s="28">
        <f>0.5*(Cv!F91+Cv!G91)*LN(LC!G91/LC!F91)</f>
        <v>1.2498965316800704E-2</v>
      </c>
      <c r="H91" s="28">
        <f>0.5*(Cv!G91+Cv!H91)*LN(LC!H91/LC!G91)</f>
        <v>1.0296845954199631E-2</v>
      </c>
      <c r="I91" s="28">
        <f>0.5*(Cv!H91+Cv!I91)*LN(LC!I91/LC!H91)</f>
        <v>8.796203733099613E-3</v>
      </c>
      <c r="J91" s="28">
        <f>0.5*(Cv!I91+Cv!J91)*LN(LC!J91/LC!I91)</f>
        <v>9.3881005343222738E-3</v>
      </c>
      <c r="K91" s="28">
        <f>0.5*(Cv!J91+Cv!K91)*LN(LC!K91/LC!J91)</f>
        <v>1.3540646271296225E-2</v>
      </c>
      <c r="L91" s="28">
        <f>0.5*(Cv!K91+Cv!L91)*LN(LC!L91/LC!K91)</f>
        <v>5.8569968176423095E-3</v>
      </c>
      <c r="M91" s="28">
        <f>0.5*(Cv!L91+Cv!M91)*LN(LC!M91/LC!L91)</f>
        <v>1.3757387295209096E-2</v>
      </c>
      <c r="N91" s="28">
        <f>0.5*(Cv!M91+Cv!N91)*LN(LC!N91/LC!M91)</f>
        <v>-7.0130943490080431E-3</v>
      </c>
      <c r="O91" s="28">
        <f>0.5*(Cv!N91+Cv!O91)*LN(LC!O91/LC!N91)</f>
        <v>8.4275925190340096E-3</v>
      </c>
      <c r="P91" s="28">
        <f>0.5*(Cv!O91+Cv!P91)*LN(LC!P91/LC!O91)</f>
        <v>1.3237853399605122E-2</v>
      </c>
      <c r="Q91" s="28">
        <f>0.5*(Cv!P91+Cv!Q91)*LN(LC!Q91/LC!P91)</f>
        <v>2.0359301047243243E-3</v>
      </c>
      <c r="R91" s="28">
        <f>0.5*(Cv!Q91+Cv!R91)*LN(LC!R91/LC!Q91)</f>
        <v>1.9874977390576401E-3</v>
      </c>
      <c r="S91" s="28">
        <f>0.5*(Cv!R91+Cv!S91)*LN(LC!S91/LC!R91)</f>
        <v>5.3067150619880935E-3</v>
      </c>
      <c r="T91" s="28">
        <f>0.5*(Cv!S91+Cv!T91)*LN(LC!T91/LC!S91)</f>
        <v>1.4675697170016511E-3</v>
      </c>
      <c r="U91" s="28">
        <f>0.5*(Cv!T91+Cv!U91)*LN(LC!U91/LC!T91)</f>
        <v>2.0669688883600029E-3</v>
      </c>
      <c r="V91" s="28">
        <f>0.5*(Cv!U91+Cv!V91)*LN(LC!V91/LC!U91)</f>
        <v>1.2528584870386718E-2</v>
      </c>
      <c r="W91" s="28">
        <f>0.5*(Cv!V91+Cv!W91)*LN(LC!W91/LC!V91)</f>
        <v>-1.0405177390186459E-3</v>
      </c>
      <c r="X91" s="28">
        <f>0.5*(Cv!W91+Cv!X91)*LN(LC!X91/LC!W91)</f>
        <v>2.6109273523703038E-3</v>
      </c>
      <c r="Y91" s="28">
        <f>0.5*(Cv!X91+Cv!Y91)*LN(LC!Y91/LC!X91)</f>
        <v>3.3394182112732318E-3</v>
      </c>
      <c r="Z91" s="28">
        <f>0.5*(Cv!Y91+Cv!Z91)*LN(LC!Z91/LC!Y91)</f>
        <v>1.1090766722710948E-3</v>
      </c>
      <c r="AA91" s="28">
        <f>0.5*(Cv!Z91+Cv!AA91)*LN(LC!AA91/LC!Z91)</f>
        <v>-3.1436682296926764E-3</v>
      </c>
      <c r="AC91" s="28">
        <f t="shared" si="8"/>
        <v>7.0269876319879439E-3</v>
      </c>
      <c r="AD91" s="28">
        <f t="shared" si="9"/>
        <v>7.1060073138923723E-3</v>
      </c>
      <c r="AE91" s="28">
        <f t="shared" si="10"/>
        <v>6.1991177648818381E-3</v>
      </c>
      <c r="AF91" s="28">
        <f t="shared" si="11"/>
        <v>3.5267066178200066E-3</v>
      </c>
      <c r="AG91" s="28">
        <f t="shared" si="12"/>
        <v>4.349422179505502E-4</v>
      </c>
      <c r="AH91" s="28">
        <f t="shared" si="13"/>
        <v>6.6525625393871052E-3</v>
      </c>
      <c r="AI91" s="28">
        <f t="shared" si="14"/>
        <v>2.3672949678689601E-3</v>
      </c>
      <c r="AJ91" s="28">
        <f t="shared" si="15"/>
        <v>5.2434314476853244E-3</v>
      </c>
    </row>
    <row r="92" spans="1:36" x14ac:dyDescent="0.15">
      <c r="A92" s="8">
        <v>90</v>
      </c>
      <c r="B92" s="11" t="s">
        <v>229</v>
      </c>
      <c r="C92" s="28"/>
      <c r="D92" s="28">
        <f>0.5*(Cv!C92+Cv!D92)*LN(LC!D92/LC!C92)</f>
        <v>1.5539017046302693E-2</v>
      </c>
      <c r="E92" s="28">
        <f>0.5*(Cv!D92+Cv!E92)*LN(LC!E92/LC!D92)</f>
        <v>-6.8683796468905125E-3</v>
      </c>
      <c r="F92" s="28">
        <f>0.5*(Cv!E92+Cv!F92)*LN(LC!F92/LC!E92)</f>
        <v>5.309804408590019E-3</v>
      </c>
      <c r="G92" s="28">
        <f>0.5*(Cv!F92+Cv!G92)*LN(LC!G92/LC!F92)</f>
        <v>2.6318517208553361E-3</v>
      </c>
      <c r="H92" s="28">
        <f>0.5*(Cv!G92+Cv!H92)*LN(LC!H92/LC!G92)</f>
        <v>5.7396990709539816E-4</v>
      </c>
      <c r="I92" s="28">
        <f>0.5*(Cv!H92+Cv!I92)*LN(LC!I92/LC!H92)</f>
        <v>1.6557466240395603E-2</v>
      </c>
      <c r="J92" s="28">
        <f>0.5*(Cv!I92+Cv!J92)*LN(LC!J92/LC!I92)</f>
        <v>6.3483257355069428E-3</v>
      </c>
      <c r="K92" s="28">
        <f>0.5*(Cv!J92+Cv!K92)*LN(LC!K92/LC!J92)</f>
        <v>-1.4974762760079543E-4</v>
      </c>
      <c r="L92" s="28">
        <f>0.5*(Cv!K92+Cv!L92)*LN(LC!L92/LC!K92)</f>
        <v>4.9054507291954536E-3</v>
      </c>
      <c r="M92" s="28">
        <f>0.5*(Cv!L92+Cv!M92)*LN(LC!M92/LC!L92)</f>
        <v>1.0268188389197791E-2</v>
      </c>
      <c r="N92" s="28">
        <f>0.5*(Cv!M92+Cv!N92)*LN(LC!N92/LC!M92)</f>
        <v>9.2022288684614276E-3</v>
      </c>
      <c r="O92" s="28">
        <f>0.5*(Cv!N92+Cv!O92)*LN(LC!O92/LC!N92)</f>
        <v>1.0371734949561487E-2</v>
      </c>
      <c r="P92" s="28">
        <f>0.5*(Cv!O92+Cv!P92)*LN(LC!P92/LC!O92)</f>
        <v>-1.60645778816536E-3</v>
      </c>
      <c r="Q92" s="28">
        <f>0.5*(Cv!P92+Cv!Q92)*LN(LC!Q92/LC!P92)</f>
        <v>-1.485869992735841E-2</v>
      </c>
      <c r="R92" s="28">
        <f>0.5*(Cv!Q92+Cv!R92)*LN(LC!R92/LC!Q92)</f>
        <v>1.5478387961686341E-2</v>
      </c>
      <c r="S92" s="28">
        <f>0.5*(Cv!R92+Cv!S92)*LN(LC!S92/LC!R92)</f>
        <v>1.0186035238530683E-2</v>
      </c>
      <c r="T92" s="28">
        <f>0.5*(Cv!S92+Cv!T92)*LN(LC!T92/LC!S92)</f>
        <v>3.7399999343600155E-3</v>
      </c>
      <c r="U92" s="28">
        <f>0.5*(Cv!T92+Cv!U92)*LN(LC!U92/LC!T92)</f>
        <v>-7.0783991101385233E-3</v>
      </c>
      <c r="V92" s="28">
        <f>0.5*(Cv!U92+Cv!V92)*LN(LC!V92/LC!U92)</f>
        <v>1.475849302671093E-3</v>
      </c>
      <c r="W92" s="28">
        <f>0.5*(Cv!V92+Cv!W92)*LN(LC!W92/LC!V92)</f>
        <v>-1.1544044359851503E-3</v>
      </c>
      <c r="X92" s="28">
        <f>0.5*(Cv!W92+Cv!X92)*LN(LC!X92/LC!W92)</f>
        <v>1.0050175755847839E-2</v>
      </c>
      <c r="Y92" s="28">
        <f>0.5*(Cv!X92+Cv!Y92)*LN(LC!Y92/LC!X92)</f>
        <v>2.8428844816032867E-3</v>
      </c>
      <c r="Z92" s="28">
        <f>0.5*(Cv!Y92+Cv!Z92)*LN(LC!Z92/LC!Y92)</f>
        <v>7.62447946401294E-3</v>
      </c>
      <c r="AA92" s="28">
        <f>0.5*(Cv!Z92+Cv!AA92)*LN(LC!AA92/LC!Z92)</f>
        <v>-1.1115213039149382E-2</v>
      </c>
      <c r="AC92" s="28">
        <f t="shared" si="8"/>
        <v>3.6409425260091688E-3</v>
      </c>
      <c r="AD92" s="28">
        <f t="shared" si="9"/>
        <v>6.1148892189521646E-3</v>
      </c>
      <c r="AE92" s="28">
        <f t="shared" si="10"/>
        <v>3.9142000868509479E-3</v>
      </c>
      <c r="AF92" s="28">
        <f t="shared" si="11"/>
        <v>1.4066442893510549E-3</v>
      </c>
      <c r="AG92" s="28">
        <f t="shared" si="12"/>
        <v>-2.1594969784438528E-4</v>
      </c>
      <c r="AH92" s="28">
        <f t="shared" si="13"/>
        <v>5.0145446529015567E-3</v>
      </c>
      <c r="AI92" s="28">
        <f t="shared" si="14"/>
        <v>7.9817154415276503E-4</v>
      </c>
      <c r="AJ92" s="28">
        <f t="shared" si="15"/>
        <v>3.2493709353166754E-3</v>
      </c>
    </row>
    <row r="93" spans="1:36" x14ac:dyDescent="0.15">
      <c r="A93" s="8">
        <v>91</v>
      </c>
      <c r="B93" s="11" t="s">
        <v>230</v>
      </c>
      <c r="C93" s="28"/>
      <c r="D93" s="28">
        <f>0.5*(Cv!C93+Cv!D93)*LN(LC!D93/LC!C93)</f>
        <v>1.4046744111035188E-2</v>
      </c>
      <c r="E93" s="28">
        <f>0.5*(Cv!D93+Cv!E93)*LN(LC!E93/LC!D93)</f>
        <v>-6.0163852607498609E-3</v>
      </c>
      <c r="F93" s="28">
        <f>0.5*(Cv!E93+Cv!F93)*LN(LC!F93/LC!E93)</f>
        <v>-1.3357941933412139E-3</v>
      </c>
      <c r="G93" s="28">
        <f>0.5*(Cv!F93+Cv!G93)*LN(LC!G93/LC!F93)</f>
        <v>9.3142113855874242E-3</v>
      </c>
      <c r="H93" s="28">
        <f>0.5*(Cv!G93+Cv!H93)*LN(LC!H93/LC!G93)</f>
        <v>3.5576831175688846E-3</v>
      </c>
      <c r="I93" s="28">
        <f>0.5*(Cv!H93+Cv!I93)*LN(LC!I93/LC!H93)</f>
        <v>1.2109321281067103E-2</v>
      </c>
      <c r="J93" s="28">
        <f>0.5*(Cv!I93+Cv!J93)*LN(LC!J93/LC!I93)</f>
        <v>-1.0936938916990777E-2</v>
      </c>
      <c r="K93" s="28">
        <f>0.5*(Cv!J93+Cv!K93)*LN(LC!K93/LC!J93)</f>
        <v>5.1671506699348313E-3</v>
      </c>
      <c r="L93" s="28">
        <f>0.5*(Cv!K93+Cv!L93)*LN(LC!L93/LC!K93)</f>
        <v>2.5471780159043414E-3</v>
      </c>
      <c r="M93" s="28">
        <f>0.5*(Cv!L93+Cv!M93)*LN(LC!M93/LC!L93)</f>
        <v>4.8184987693596984E-3</v>
      </c>
      <c r="N93" s="28">
        <f>0.5*(Cv!M93+Cv!N93)*LN(LC!N93/LC!M93)</f>
        <v>1.799831961668448E-3</v>
      </c>
      <c r="O93" s="28">
        <f>0.5*(Cv!N93+Cv!O93)*LN(LC!O93/LC!N93)</f>
        <v>1.0942856472253865E-2</v>
      </c>
      <c r="P93" s="28">
        <f>0.5*(Cv!O93+Cv!P93)*LN(LC!P93/LC!O93)</f>
        <v>-9.1724439638450513E-3</v>
      </c>
      <c r="Q93" s="28">
        <f>0.5*(Cv!P93+Cv!Q93)*LN(LC!Q93/LC!P93)</f>
        <v>-6.0857440903596084E-3</v>
      </c>
      <c r="R93" s="28">
        <f>0.5*(Cv!Q93+Cv!R93)*LN(LC!R93/LC!Q93)</f>
        <v>6.5972988420821329E-3</v>
      </c>
      <c r="S93" s="28">
        <f>0.5*(Cv!R93+Cv!S93)*LN(LC!S93/LC!R93)</f>
        <v>-1.8013623940167907E-3</v>
      </c>
      <c r="T93" s="28">
        <f>0.5*(Cv!S93+Cv!T93)*LN(LC!T93/LC!S93)</f>
        <v>-6.4299885138126298E-3</v>
      </c>
      <c r="U93" s="28">
        <f>0.5*(Cv!T93+Cv!U93)*LN(LC!U93/LC!T93)</f>
        <v>-2.1053713078704669E-3</v>
      </c>
      <c r="V93" s="28">
        <f>0.5*(Cv!U93+Cv!V93)*LN(LC!V93/LC!U93)</f>
        <v>-1.2689321945698648E-2</v>
      </c>
      <c r="W93" s="28">
        <f>0.5*(Cv!V93+Cv!W93)*LN(LC!W93/LC!V93)</f>
        <v>-1.247734015143985E-2</v>
      </c>
      <c r="X93" s="28">
        <f>0.5*(Cv!W93+Cv!X93)*LN(LC!X93/LC!W93)</f>
        <v>4.573815305106534E-3</v>
      </c>
      <c r="Y93" s="28">
        <f>0.5*(Cv!X93+Cv!Y93)*LN(LC!Y93/LC!X93)</f>
        <v>-1.7531994714626924E-3</v>
      </c>
      <c r="Z93" s="28">
        <f>0.5*(Cv!Y93+Cv!Z93)*LN(LC!Z93/LC!Y93)</f>
        <v>9.6768202529070712E-3</v>
      </c>
      <c r="AA93" s="28">
        <f>0.5*(Cv!Z93+Cv!AA93)*LN(LC!AA93/LC!Z93)</f>
        <v>-1.5385550406147986E-2</v>
      </c>
      <c r="AC93" s="28">
        <f t="shared" si="8"/>
        <v>3.5258072660264679E-3</v>
      </c>
      <c r="AD93" s="28">
        <f t="shared" si="9"/>
        <v>6.7914409997530843E-4</v>
      </c>
      <c r="AE93" s="28">
        <f t="shared" si="10"/>
        <v>9.6120973222909564E-5</v>
      </c>
      <c r="AF93" s="28">
        <f t="shared" si="11"/>
        <v>-5.8256413227430123E-3</v>
      </c>
      <c r="AG93" s="28">
        <f t="shared" si="12"/>
        <v>-2.4873098749012023E-3</v>
      </c>
      <c r="AH93" s="28">
        <f t="shared" si="13"/>
        <v>3.8763253659910906E-4</v>
      </c>
      <c r="AI93" s="28">
        <f t="shared" si="14"/>
        <v>-4.5737670298023336E-3</v>
      </c>
      <c r="AJ93" s="28">
        <f t="shared" si="15"/>
        <v>-6.5585976270848855E-4</v>
      </c>
    </row>
    <row r="94" spans="1:36" x14ac:dyDescent="0.15">
      <c r="A94" s="8">
        <v>92</v>
      </c>
      <c r="B94" s="11" t="s">
        <v>231</v>
      </c>
      <c r="C94" s="28"/>
      <c r="D94" s="28">
        <f>0.5*(Cv!C94+Cv!D94)*LN(LC!D94/LC!C94)</f>
        <v>1.1986676568225715E-2</v>
      </c>
      <c r="E94" s="28">
        <f>0.5*(Cv!D94+Cv!E94)*LN(LC!E94/LC!D94)</f>
        <v>2.1857371970073662E-3</v>
      </c>
      <c r="F94" s="28">
        <f>0.5*(Cv!E94+Cv!F94)*LN(LC!F94/LC!E94)</f>
        <v>4.2657575408113898E-3</v>
      </c>
      <c r="G94" s="28">
        <f>0.5*(Cv!F94+Cv!G94)*LN(LC!G94/LC!F94)</f>
        <v>1.6348510381081403E-2</v>
      </c>
      <c r="H94" s="28">
        <f>0.5*(Cv!G94+Cv!H94)*LN(LC!H94/LC!G94)</f>
        <v>3.5247735833649476E-3</v>
      </c>
      <c r="I94" s="28">
        <f>0.5*(Cv!H94+Cv!I94)*LN(LC!I94/LC!H94)</f>
        <v>6.4738385888020063E-3</v>
      </c>
      <c r="J94" s="28">
        <f>0.5*(Cv!I94+Cv!J94)*LN(LC!J94/LC!I94)</f>
        <v>-4.8121976385315599E-3</v>
      </c>
      <c r="K94" s="28">
        <f>0.5*(Cv!J94+Cv!K94)*LN(LC!K94/LC!J94)</f>
        <v>9.445883978881622E-3</v>
      </c>
      <c r="L94" s="28">
        <f>0.5*(Cv!K94+Cv!L94)*LN(LC!L94/LC!K94)</f>
        <v>1.566308917332187E-3</v>
      </c>
      <c r="M94" s="28">
        <f>0.5*(Cv!L94+Cv!M94)*LN(LC!M94/LC!L94)</f>
        <v>1.2243284481378174E-2</v>
      </c>
      <c r="N94" s="28">
        <f>0.5*(Cv!M94+Cv!N94)*LN(LC!N94/LC!M94)</f>
        <v>1.2090223223497544E-2</v>
      </c>
      <c r="O94" s="28">
        <f>0.5*(Cv!N94+Cv!O94)*LN(LC!O94/LC!N94)</f>
        <v>8.8977582460374894E-3</v>
      </c>
      <c r="P94" s="28">
        <f>0.5*(Cv!O94+Cv!P94)*LN(LC!P94/LC!O94)</f>
        <v>-2.6520653979239018E-4</v>
      </c>
      <c r="Q94" s="28">
        <f>0.5*(Cv!P94+Cv!Q94)*LN(LC!Q94/LC!P94)</f>
        <v>-3.4231244943584917E-3</v>
      </c>
      <c r="R94" s="28">
        <f>0.5*(Cv!Q94+Cv!R94)*LN(LC!R94/LC!Q94)</f>
        <v>8.3672250133483683E-3</v>
      </c>
      <c r="S94" s="28">
        <f>0.5*(Cv!R94+Cv!S94)*LN(LC!S94/LC!R94)</f>
        <v>-2.4930211322295786E-3</v>
      </c>
      <c r="T94" s="28">
        <f>0.5*(Cv!S94+Cv!T94)*LN(LC!T94/LC!S94)</f>
        <v>-1.6578800538026113E-3</v>
      </c>
      <c r="U94" s="28">
        <f>0.5*(Cv!T94+Cv!U94)*LN(LC!U94/LC!T94)</f>
        <v>9.30698295294379E-4</v>
      </c>
      <c r="V94" s="28">
        <f>0.5*(Cv!U94+Cv!V94)*LN(LC!V94/LC!U94)</f>
        <v>-2.3081046795544187E-2</v>
      </c>
      <c r="W94" s="28">
        <f>0.5*(Cv!V94+Cv!W94)*LN(LC!W94/LC!V94)</f>
        <v>-6.5694634602078113E-3</v>
      </c>
      <c r="X94" s="28">
        <f>0.5*(Cv!W94+Cv!X94)*LN(LC!X94/LC!W94)</f>
        <v>7.7242097347159618E-3</v>
      </c>
      <c r="Y94" s="28">
        <f>0.5*(Cv!X94+Cv!Y94)*LN(LC!Y94/LC!X94)</f>
        <v>-4.7754002864942189E-3</v>
      </c>
      <c r="Z94" s="28">
        <f>0.5*(Cv!Y94+Cv!Z94)*LN(LC!Z94/LC!Y94)</f>
        <v>8.9725204490837124E-3</v>
      </c>
      <c r="AA94" s="28">
        <f>0.5*(Cv!Z94+Cv!AA94)*LN(LC!AA94/LC!Z94)</f>
        <v>-1.4614840663689746E-2</v>
      </c>
      <c r="AC94" s="28">
        <f t="shared" si="8"/>
        <v>6.5597234582134237E-3</v>
      </c>
      <c r="AD94" s="28">
        <f t="shared" si="9"/>
        <v>6.1067005925115932E-3</v>
      </c>
      <c r="AE94" s="28">
        <f t="shared" si="10"/>
        <v>2.2167262186010795E-3</v>
      </c>
      <c r="AF94" s="28">
        <f t="shared" si="11"/>
        <v>-4.5306964559088539E-3</v>
      </c>
      <c r="AG94" s="28">
        <f t="shared" si="12"/>
        <v>-3.4725735003667511E-3</v>
      </c>
      <c r="AH94" s="28">
        <f t="shared" si="13"/>
        <v>4.1617134055563368E-3</v>
      </c>
      <c r="AI94" s="28">
        <f t="shared" si="14"/>
        <v>-4.1339003475805653E-3</v>
      </c>
      <c r="AJ94" s="28">
        <f t="shared" si="15"/>
        <v>1.7975890680863459E-3</v>
      </c>
    </row>
    <row r="95" spans="1:36" x14ac:dyDescent="0.15">
      <c r="A95" s="8">
        <v>93</v>
      </c>
      <c r="B95" s="11" t="s">
        <v>232</v>
      </c>
      <c r="C95" s="28"/>
      <c r="D95" s="28">
        <f>0.5*(Cv!C95+Cv!D95)*LN(LC!D95/LC!C95)</f>
        <v>1.3358063747985389E-2</v>
      </c>
      <c r="E95" s="28">
        <f>0.5*(Cv!D95+Cv!E95)*LN(LC!E95/LC!D95)</f>
        <v>-9.7253907241194235E-4</v>
      </c>
      <c r="F95" s="28">
        <f>0.5*(Cv!E95+Cv!F95)*LN(LC!F95/LC!E95)</f>
        <v>6.8290444155382421E-3</v>
      </c>
      <c r="G95" s="28">
        <f>0.5*(Cv!F95+Cv!G95)*LN(LC!G95/LC!F95)</f>
        <v>9.7580558098442974E-3</v>
      </c>
      <c r="H95" s="28">
        <f>0.5*(Cv!G95+Cv!H95)*LN(LC!H95/LC!G95)</f>
        <v>6.9474759149148746E-3</v>
      </c>
      <c r="I95" s="28">
        <f>0.5*(Cv!H95+Cv!I95)*LN(LC!I95/LC!H95)</f>
        <v>6.3794742448765656E-3</v>
      </c>
      <c r="J95" s="28">
        <f>0.5*(Cv!I95+Cv!J95)*LN(LC!J95/LC!I95)</f>
        <v>-3.1194327811356381E-3</v>
      </c>
      <c r="K95" s="28">
        <f>0.5*(Cv!J95+Cv!K95)*LN(LC!K95/LC!J95)</f>
        <v>1.4536300095265948E-2</v>
      </c>
      <c r="L95" s="28">
        <f>0.5*(Cv!K95+Cv!L95)*LN(LC!L95/LC!K95)</f>
        <v>5.9064178123952975E-3</v>
      </c>
      <c r="M95" s="28">
        <f>0.5*(Cv!L95+Cv!M95)*LN(LC!M95/LC!L95)</f>
        <v>9.056687111228234E-3</v>
      </c>
      <c r="N95" s="28">
        <f>0.5*(Cv!M95+Cv!N95)*LN(LC!N95/LC!M95)</f>
        <v>8.1385064017589215E-3</v>
      </c>
      <c r="O95" s="28">
        <f>0.5*(Cv!N95+Cv!O95)*LN(LC!O95/LC!N95)</f>
        <v>1.2091277555963559E-2</v>
      </c>
      <c r="P95" s="28">
        <f>0.5*(Cv!O95+Cv!P95)*LN(LC!P95/LC!O95)</f>
        <v>-5.4552887191424756E-3</v>
      </c>
      <c r="Q95" s="28">
        <f>0.5*(Cv!P95+Cv!Q95)*LN(LC!Q95/LC!P95)</f>
        <v>3.5260732516711902E-3</v>
      </c>
      <c r="R95" s="28">
        <f>0.5*(Cv!Q95+Cv!R95)*LN(LC!R95/LC!Q95)</f>
        <v>1.5699195627028723E-2</v>
      </c>
      <c r="S95" s="28">
        <f>0.5*(Cv!R95+Cv!S95)*LN(LC!S95/LC!R95)</f>
        <v>4.2877316896016652E-3</v>
      </c>
      <c r="T95" s="28">
        <f>0.5*(Cv!S95+Cv!T95)*LN(LC!T95/LC!S95)</f>
        <v>5.2390727761597779E-3</v>
      </c>
      <c r="U95" s="28">
        <f>0.5*(Cv!T95+Cv!U95)*LN(LC!U95/LC!T95)</f>
        <v>1.1746517842382197E-2</v>
      </c>
      <c r="V95" s="28">
        <f>0.5*(Cv!U95+Cv!V95)*LN(LC!V95/LC!U95)</f>
        <v>-1.7672566018481207E-2</v>
      </c>
      <c r="W95" s="28">
        <f>0.5*(Cv!V95+Cv!W95)*LN(LC!W95/LC!V95)</f>
        <v>-8.6508937227137341E-3</v>
      </c>
      <c r="X95" s="28">
        <f>0.5*(Cv!W95+Cv!X95)*LN(LC!X95/LC!W95)</f>
        <v>1.827587688166623E-2</v>
      </c>
      <c r="Y95" s="28">
        <f>0.5*(Cv!X95+Cv!Y95)*LN(LC!Y95/LC!X95)</f>
        <v>-4.2142432800523757E-3</v>
      </c>
      <c r="Z95" s="28">
        <f>0.5*(Cv!Y95+Cv!Z95)*LN(LC!Z95/LC!Y95)</f>
        <v>6.0277400622053686E-3</v>
      </c>
      <c r="AA95" s="28">
        <f>0.5*(Cv!Z95+Cv!AA95)*LN(LC!AA95/LC!Z95)</f>
        <v>-1.3069237075235531E-2</v>
      </c>
      <c r="AC95" s="28">
        <f t="shared" si="8"/>
        <v>5.7883022625524073E-3</v>
      </c>
      <c r="AD95" s="28">
        <f t="shared" si="9"/>
        <v>6.9036957279025521E-3</v>
      </c>
      <c r="AE95" s="28">
        <f t="shared" si="10"/>
        <v>6.0297978810245319E-3</v>
      </c>
      <c r="AF95" s="28">
        <f t="shared" si="11"/>
        <v>1.787601551802653E-3</v>
      </c>
      <c r="AG95" s="28">
        <f t="shared" si="12"/>
        <v>-3.7519134310275127E-3</v>
      </c>
      <c r="AH95" s="28">
        <f t="shared" si="13"/>
        <v>6.4667468044635424E-3</v>
      </c>
      <c r="AI95" s="28">
        <f t="shared" si="14"/>
        <v>-2.8971656675865908E-4</v>
      </c>
      <c r="AJ95" s="28">
        <f t="shared" si="15"/>
        <v>3.9691846444925303E-3</v>
      </c>
    </row>
    <row r="96" spans="1:36" x14ac:dyDescent="0.15">
      <c r="A96" s="8">
        <v>94</v>
      </c>
      <c r="B96" s="11" t="s">
        <v>233</v>
      </c>
      <c r="C96" s="28"/>
      <c r="D96" s="28">
        <f>0.5*(Cv!C96+Cv!D96)*LN(LC!D96/LC!C96)</f>
        <v>9.3054174069918602E-3</v>
      </c>
      <c r="E96" s="28">
        <f>0.5*(Cv!D96+Cv!E96)*LN(LC!E96/LC!D96)</f>
        <v>-6.8216957354426252E-3</v>
      </c>
      <c r="F96" s="28">
        <f>0.5*(Cv!E96+Cv!F96)*LN(LC!F96/LC!E96)</f>
        <v>-1.2862950359938334E-3</v>
      </c>
      <c r="G96" s="28">
        <f>0.5*(Cv!F96+Cv!G96)*LN(LC!G96/LC!F96)</f>
        <v>6.0207493050591903E-3</v>
      </c>
      <c r="H96" s="28">
        <f>0.5*(Cv!G96+Cv!H96)*LN(LC!H96/LC!G96)</f>
        <v>2.5519875975169389E-4</v>
      </c>
      <c r="I96" s="28">
        <f>0.5*(Cv!H96+Cv!I96)*LN(LC!I96/LC!H96)</f>
        <v>-2.6448101071936988E-3</v>
      </c>
      <c r="J96" s="28">
        <f>0.5*(Cv!I96+Cv!J96)*LN(LC!J96/LC!I96)</f>
        <v>-4.5420391082257238E-3</v>
      </c>
      <c r="K96" s="28">
        <f>0.5*(Cv!J96+Cv!K96)*LN(LC!K96/LC!J96)</f>
        <v>4.943936290312677E-3</v>
      </c>
      <c r="L96" s="28">
        <f>0.5*(Cv!K96+Cv!L96)*LN(LC!L96/LC!K96)</f>
        <v>4.7375886065036919E-3</v>
      </c>
      <c r="M96" s="28">
        <f>0.5*(Cv!L96+Cv!M96)*LN(LC!M96/LC!L96)</f>
        <v>7.4245528572183953E-3</v>
      </c>
      <c r="N96" s="28">
        <f>0.5*(Cv!M96+Cv!N96)*LN(LC!N96/LC!M96)</f>
        <v>-8.1487417635688307E-3</v>
      </c>
      <c r="O96" s="28">
        <f>0.5*(Cv!N96+Cv!O96)*LN(LC!O96/LC!N96)</f>
        <v>3.2191639396022516E-3</v>
      </c>
      <c r="P96" s="28">
        <f>0.5*(Cv!O96+Cv!P96)*LN(LC!P96/LC!O96)</f>
        <v>-5.2870283271418024E-3</v>
      </c>
      <c r="Q96" s="28">
        <f>0.5*(Cv!P96+Cv!Q96)*LN(LC!Q96/LC!P96)</f>
        <v>-2.2426015904673737E-3</v>
      </c>
      <c r="R96" s="28">
        <f>0.5*(Cv!Q96+Cv!R96)*LN(LC!R96/LC!Q96)</f>
        <v>-1.8923153299695437E-4</v>
      </c>
      <c r="S96" s="28">
        <f>0.5*(Cv!R96+Cv!S96)*LN(LC!S96/LC!R96)</f>
        <v>-2.7015926526279981E-3</v>
      </c>
      <c r="T96" s="28">
        <f>0.5*(Cv!S96+Cv!T96)*LN(LC!T96/LC!S96)</f>
        <v>-1.0501855460838278E-3</v>
      </c>
      <c r="U96" s="28">
        <f>0.5*(Cv!T96+Cv!U96)*LN(LC!U96/LC!T96)</f>
        <v>2.5972625818130486E-3</v>
      </c>
      <c r="V96" s="28">
        <f>0.5*(Cv!U96+Cv!V96)*LN(LC!V96/LC!U96)</f>
        <v>-8.3475066467740538E-3</v>
      </c>
      <c r="W96" s="28">
        <f>0.5*(Cv!V96+Cv!W96)*LN(LC!W96/LC!V96)</f>
        <v>-7.1856122999708226E-3</v>
      </c>
      <c r="X96" s="28">
        <f>0.5*(Cv!W96+Cv!X96)*LN(LC!X96/LC!W96)</f>
        <v>6.2380179929906535E-3</v>
      </c>
      <c r="Y96" s="28">
        <f>0.5*(Cv!X96+Cv!Y96)*LN(LC!Y96/LC!X96)</f>
        <v>3.0354168740309026E-5</v>
      </c>
      <c r="Z96" s="28">
        <f>0.5*(Cv!Y96+Cv!Z96)*LN(LC!Z96/LC!Y96)</f>
        <v>2.9296512424104274E-3</v>
      </c>
      <c r="AA96" s="28">
        <f>0.5*(Cv!Z96+Cv!AA96)*LN(LC!AA96/LC!Z96)</f>
        <v>-1.0252059094192774E-2</v>
      </c>
      <c r="AC96" s="28">
        <f t="shared" si="8"/>
        <v>-8.9537056276385466E-4</v>
      </c>
      <c r="AD96" s="28">
        <f t="shared" si="9"/>
        <v>8.8305937644804207E-4</v>
      </c>
      <c r="AE96" s="28">
        <f t="shared" si="10"/>
        <v>-1.4402580327263757E-3</v>
      </c>
      <c r="AF96" s="28">
        <f t="shared" si="11"/>
        <v>-1.5496047836050005E-3</v>
      </c>
      <c r="AG96" s="28">
        <f t="shared" si="12"/>
        <v>-2.4306845610140124E-3</v>
      </c>
      <c r="AH96" s="28">
        <f t="shared" si="13"/>
        <v>-2.7859932813916664E-4</v>
      </c>
      <c r="AI96" s="28">
        <f t="shared" si="14"/>
        <v>-1.8800097001333801E-3</v>
      </c>
      <c r="AJ96" s="28">
        <f t="shared" si="15"/>
        <v>-9.6969233462078179E-4</v>
      </c>
    </row>
    <row r="97" spans="1:71" x14ac:dyDescent="0.15">
      <c r="A97" s="8">
        <v>95</v>
      </c>
      <c r="B97" s="11" t="s">
        <v>234</v>
      </c>
      <c r="C97" s="28"/>
      <c r="D97" s="28"/>
      <c r="E97" s="28"/>
      <c r="F97" s="28"/>
      <c r="G97" s="28"/>
      <c r="H97" s="28"/>
      <c r="I97" s="28"/>
      <c r="J97" s="28">
        <f>0.5*(Cv!I97+Cv!J97)*LN(LC!J97/LC!I97)</f>
        <v>-4.7847633342193701E-3</v>
      </c>
      <c r="K97" s="28">
        <f>0.5*(Cv!J97+Cv!K97)*LN(LC!K97/LC!J97)</f>
        <v>1.823756000310535E-3</v>
      </c>
      <c r="L97" s="28">
        <f>0.5*(Cv!K97+Cv!L97)*LN(LC!L97/LC!K97)</f>
        <v>5.5286662936339707E-4</v>
      </c>
      <c r="M97" s="28">
        <f>0.5*(Cv!L97+Cv!M97)*LN(LC!M97/LC!L97)</f>
        <v>4.7461772818960047E-3</v>
      </c>
      <c r="N97" s="28">
        <f>0.5*(Cv!M97+Cv!N97)*LN(LC!N97/LC!M97)</f>
        <v>-1.1356758530670237E-2</v>
      </c>
      <c r="O97" s="28">
        <f>0.5*(Cv!N97+Cv!O97)*LN(LC!O97/LC!N97)</f>
        <v>1.2739130639402836E-2</v>
      </c>
      <c r="P97" s="28">
        <f>0.5*(Cv!O97+Cv!P97)*LN(LC!P97/LC!O97)</f>
        <v>2.7684262781462118E-3</v>
      </c>
      <c r="Q97" s="28">
        <f>0.5*(Cv!P97+Cv!Q97)*LN(LC!Q97/LC!P97)</f>
        <v>6.9570432503859988E-3</v>
      </c>
      <c r="R97" s="28">
        <f>0.5*(Cv!Q97+Cv!R97)*LN(LC!R97/LC!Q97)</f>
        <v>7.6070378325499123E-3</v>
      </c>
      <c r="S97" s="28">
        <f>0.5*(Cv!R97+Cv!S97)*LN(LC!S97/LC!R97)</f>
        <v>3.5931250696612325E-3</v>
      </c>
      <c r="T97" s="28">
        <f>0.5*(Cv!S97+Cv!T97)*LN(LC!T97/LC!S97)</f>
        <v>4.5359657201303949E-3</v>
      </c>
      <c r="U97" s="28">
        <f>0.5*(Cv!T97+Cv!U97)*LN(LC!U97/LC!T97)</f>
        <v>6.2387634371633182E-3</v>
      </c>
      <c r="V97" s="28">
        <f>0.5*(Cv!U97+Cv!V97)*LN(LC!V97/LC!U97)</f>
        <v>-4.4372750840054181E-3</v>
      </c>
      <c r="W97" s="28">
        <f>0.5*(Cv!V97+Cv!W97)*LN(LC!W97/LC!V97)</f>
        <v>-3.6891449284276361E-3</v>
      </c>
      <c r="X97" s="28">
        <f>0.5*(Cv!W97+Cv!X97)*LN(LC!X97/LC!W97)</f>
        <v>7.9337669019022717E-3</v>
      </c>
      <c r="Y97" s="28">
        <f>0.5*(Cv!X97+Cv!Y97)*LN(LC!Y97/LC!X97)</f>
        <v>3.8544640527801733E-5</v>
      </c>
      <c r="Z97" s="28">
        <f>0.5*(Cv!Y97+Cv!Z97)*LN(LC!Z97/LC!Y97)</f>
        <v>3.2095664488245999E-3</v>
      </c>
      <c r="AA97" s="28">
        <f>0.5*(Cv!Z97+Cv!AA97)*LN(LC!AA97/LC!Z97)</f>
        <v>-1.0586861683844874E-2</v>
      </c>
      <c r="AC97" s="28"/>
      <c r="AD97" s="28">
        <f t="shared" si="9"/>
        <v>-1.8037443906639341E-3</v>
      </c>
      <c r="AE97" s="28">
        <f t="shared" si="10"/>
        <v>6.7329526140292376E-3</v>
      </c>
      <c r="AF97" s="28">
        <f t="shared" si="11"/>
        <v>2.116415209352586E-3</v>
      </c>
      <c r="AG97" s="28">
        <f t="shared" si="12"/>
        <v>-2.4462501981641575E-3</v>
      </c>
      <c r="AH97" s="28">
        <f t="shared" si="13"/>
        <v>2.4646041116826523E-3</v>
      </c>
      <c r="AI97" s="28">
        <f t="shared" si="14"/>
        <v>4.0541568153380715E-4</v>
      </c>
      <c r="AJ97" s="28">
        <f t="shared" si="15"/>
        <v>1.5494092538387214E-3</v>
      </c>
    </row>
    <row r="98" spans="1:71" x14ac:dyDescent="0.15">
      <c r="A98" s="8">
        <v>96</v>
      </c>
      <c r="B98" s="11" t="s">
        <v>235</v>
      </c>
      <c r="C98" s="28"/>
      <c r="D98" s="28">
        <f>0.5*(Cv!C98+Cv!D98)*LN(LC!D98/LC!C98)</f>
        <v>1.5030324711802516E-2</v>
      </c>
      <c r="E98" s="28">
        <f>0.5*(Cv!D98+Cv!E98)*LN(LC!E98/LC!D98)</f>
        <v>-7.4034607670803443E-3</v>
      </c>
      <c r="F98" s="28">
        <f>0.5*(Cv!E98+Cv!F98)*LN(LC!F98/LC!E98)</f>
        <v>-5.702624363334202E-3</v>
      </c>
      <c r="G98" s="28">
        <f>0.5*(Cv!F98+Cv!G98)*LN(LC!G98/LC!F98)</f>
        <v>2.0512533109794981E-3</v>
      </c>
      <c r="H98" s="28">
        <f>0.5*(Cv!G98+Cv!H98)*LN(LC!H98/LC!G98)</f>
        <v>3.1889757486251065E-3</v>
      </c>
      <c r="I98" s="28">
        <f>0.5*(Cv!H98+Cv!I98)*LN(LC!I98/LC!H98)</f>
        <v>1.5371380861086408E-3</v>
      </c>
      <c r="J98" s="28">
        <f>0.5*(Cv!I98+Cv!J98)*LN(LC!J98/LC!I98)</f>
        <v>3.3924427927288259E-4</v>
      </c>
      <c r="K98" s="28">
        <f>0.5*(Cv!J98+Cv!K98)*LN(LC!K98/LC!J98)</f>
        <v>3.7560490556464128E-3</v>
      </c>
      <c r="L98" s="28">
        <f>0.5*(Cv!K98+Cv!L98)*LN(LC!L98/LC!K98)</f>
        <v>2.0298692772568725E-3</v>
      </c>
      <c r="M98" s="28">
        <f>0.5*(Cv!L98+Cv!M98)*LN(LC!M98/LC!L98)</f>
        <v>3.8344809261289083E-3</v>
      </c>
      <c r="N98" s="28">
        <f>0.5*(Cv!M98+Cv!N98)*LN(LC!N98/LC!M98)</f>
        <v>-6.2906179644469581E-3</v>
      </c>
      <c r="O98" s="28">
        <f>0.5*(Cv!N98+Cv!O98)*LN(LC!O98/LC!N98)</f>
        <v>9.0302294549669052E-3</v>
      </c>
      <c r="P98" s="28">
        <f>0.5*(Cv!O98+Cv!P98)*LN(LC!P98/LC!O98)</f>
        <v>-2.09375261980545E-3</v>
      </c>
      <c r="Q98" s="28">
        <f>0.5*(Cv!P98+Cv!Q98)*LN(LC!Q98/LC!P98)</f>
        <v>-4.8061653957139679E-3</v>
      </c>
      <c r="R98" s="28">
        <f>0.5*(Cv!Q98+Cv!R98)*LN(LC!R98/LC!Q98)</f>
        <v>4.5701931030149396E-3</v>
      </c>
      <c r="S98" s="28">
        <f>0.5*(Cv!R98+Cv!S98)*LN(LC!S98/LC!R98)</f>
        <v>2.9108219185042158E-4</v>
      </c>
      <c r="T98" s="28">
        <f>0.5*(Cv!S98+Cv!T98)*LN(LC!T98/LC!S98)</f>
        <v>1.04273138982903E-3</v>
      </c>
      <c r="U98" s="28">
        <f>0.5*(Cv!T98+Cv!U98)*LN(LC!U98/LC!T98)</f>
        <v>6.9656864292825119E-3</v>
      </c>
      <c r="V98" s="28">
        <f>0.5*(Cv!U98+Cv!V98)*LN(LC!V98/LC!U98)</f>
        <v>-5.8140460310703874E-3</v>
      </c>
      <c r="W98" s="28">
        <f>0.5*(Cv!V98+Cv!W98)*LN(LC!W98/LC!V98)</f>
        <v>-1.8790835057634287E-3</v>
      </c>
      <c r="X98" s="28">
        <f>0.5*(Cv!W98+Cv!X98)*LN(LC!X98/LC!W98)</f>
        <v>4.0377498178279445E-3</v>
      </c>
      <c r="Y98" s="28">
        <f>0.5*(Cv!X98+Cv!Y98)*LN(LC!Y98/LC!X98)</f>
        <v>1.4246678968677724E-3</v>
      </c>
      <c r="Z98" s="28">
        <f>0.5*(Cv!Y98+Cv!Z98)*LN(LC!Z98/LC!Y98)</f>
        <v>3.385858210862618E-3</v>
      </c>
      <c r="AA98" s="28">
        <f>0.5*(Cv!Z98+Cv!AA98)*LN(LC!AA98/LC!Z98)</f>
        <v>-7.6672548793561019E-3</v>
      </c>
      <c r="AC98" s="28">
        <f t="shared" si="8"/>
        <v>-1.2657435969402604E-3</v>
      </c>
      <c r="AD98" s="28">
        <f t="shared" si="9"/>
        <v>7.3380511477162333E-4</v>
      </c>
      <c r="AE98" s="28">
        <f t="shared" si="10"/>
        <v>1.3983173468625697E-3</v>
      </c>
      <c r="AF98" s="28">
        <f t="shared" si="11"/>
        <v>8.7060762002113428E-4</v>
      </c>
      <c r="AG98" s="28">
        <f t="shared" si="12"/>
        <v>-9.5224292387523712E-4</v>
      </c>
      <c r="AH98" s="28">
        <f t="shared" si="13"/>
        <v>1.0660612308170962E-3</v>
      </c>
      <c r="AI98" s="28">
        <f t="shared" si="14"/>
        <v>1.8703866605999497E-4</v>
      </c>
      <c r="AJ98" s="28">
        <f t="shared" si="15"/>
        <v>2.5340015878041832E-4</v>
      </c>
    </row>
    <row r="99" spans="1:71" x14ac:dyDescent="0.15">
      <c r="A99" s="8">
        <v>97</v>
      </c>
      <c r="B99" s="11" t="s">
        <v>236</v>
      </c>
      <c r="C99" s="28"/>
      <c r="D99" s="28">
        <f>0.5*(Cv!C99+Cv!D99)*LN(LC!D99/LC!C99)</f>
        <v>4.6525494651947098E-3</v>
      </c>
      <c r="E99" s="28">
        <f>0.5*(Cv!D99+Cv!E99)*LN(LC!E99/LC!D99)</f>
        <v>2.4816046852304181E-3</v>
      </c>
      <c r="F99" s="28">
        <f>0.5*(Cv!E99+Cv!F99)*LN(LC!F99/LC!E99)</f>
        <v>4.23226121349246E-3</v>
      </c>
      <c r="G99" s="28">
        <f>0.5*(Cv!F99+Cv!G99)*LN(LC!G99/LC!F99)</f>
        <v>4.9682871039020892E-3</v>
      </c>
      <c r="H99" s="28">
        <f>0.5*(Cv!G99+Cv!H99)*LN(LC!H99/LC!G99)</f>
        <v>9.9881220018088659E-4</v>
      </c>
      <c r="I99" s="28">
        <f>0.5*(Cv!H99+Cv!I99)*LN(LC!I99/LC!H99)</f>
        <v>5.8330616877215156E-3</v>
      </c>
      <c r="J99" s="28">
        <f>0.5*(Cv!I99+Cv!J99)*LN(LC!J99/LC!I99)</f>
        <v>1.2323114509121871E-2</v>
      </c>
      <c r="K99" s="28">
        <f>0.5*(Cv!J99+Cv!K99)*LN(LC!K99/LC!J99)</f>
        <v>2.7281733056343294E-3</v>
      </c>
      <c r="L99" s="28">
        <f>0.5*(Cv!K99+Cv!L99)*LN(LC!L99/LC!K99)</f>
        <v>8.7881623020390001E-3</v>
      </c>
      <c r="M99" s="28">
        <f>0.5*(Cv!L99+Cv!M99)*LN(LC!M99/LC!L99)</f>
        <v>1.9457461964537206E-2</v>
      </c>
      <c r="N99" s="28">
        <f>0.5*(Cv!M99+Cv!N99)*LN(LC!N99/LC!M99)</f>
        <v>-2.2284952233970302E-2</v>
      </c>
      <c r="O99" s="28">
        <f>0.5*(Cv!N99+Cv!O99)*LN(LC!O99/LC!N99)</f>
        <v>1.5524372101252395E-2</v>
      </c>
      <c r="P99" s="28">
        <f>0.5*(Cv!O99+Cv!P99)*LN(LC!P99/LC!O99)</f>
        <v>8.505552133090807E-3</v>
      </c>
      <c r="Q99" s="28">
        <f>0.5*(Cv!P99+Cv!Q99)*LN(LC!Q99/LC!P99)</f>
        <v>3.1842556045878446E-3</v>
      </c>
      <c r="R99" s="28">
        <f>0.5*(Cv!Q99+Cv!R99)*LN(LC!R99/LC!Q99)</f>
        <v>9.2483340269017243E-3</v>
      </c>
      <c r="S99" s="28">
        <f>0.5*(Cv!R99+Cv!S99)*LN(LC!S99/LC!R99)</f>
        <v>2.6948449164549446E-2</v>
      </c>
      <c r="T99" s="28">
        <f>0.5*(Cv!S99+Cv!T99)*LN(LC!T99/LC!S99)</f>
        <v>-7.9721607400356671E-3</v>
      </c>
      <c r="U99" s="28">
        <f>0.5*(Cv!T99+Cv!U99)*LN(LC!U99/LC!T99)</f>
        <v>-1.1573454130483225E-3</v>
      </c>
      <c r="V99" s="28">
        <f>0.5*(Cv!U99+Cv!V99)*LN(LC!V99/LC!U99)</f>
        <v>-6.0455435902881437E-4</v>
      </c>
      <c r="W99" s="28">
        <f>0.5*(Cv!V99+Cv!W99)*LN(LC!W99/LC!V99)</f>
        <v>1.0379818057228629E-3</v>
      </c>
      <c r="X99" s="28">
        <f>0.5*(Cv!W99+Cv!X99)*LN(LC!X99/LC!W99)</f>
        <v>1.4306857525430422E-2</v>
      </c>
      <c r="Y99" s="28">
        <f>0.5*(Cv!X99+Cv!Y99)*LN(LC!Y99/LC!X99)</f>
        <v>1.0040275315548895E-3</v>
      </c>
      <c r="Z99" s="28">
        <f>0.5*(Cv!Y99+Cv!Z99)*LN(LC!Z99/LC!Y99)</f>
        <v>1.0070881003805105E-3</v>
      </c>
      <c r="AA99" s="28">
        <f>0.5*(Cv!Z99+Cv!AA99)*LN(LC!AA99/LC!Z99)</f>
        <v>3.0084578516300876E-3</v>
      </c>
      <c r="AC99" s="28">
        <f t="shared" si="8"/>
        <v>3.702805378105474E-3</v>
      </c>
      <c r="AD99" s="28">
        <f t="shared" si="9"/>
        <v>4.2023919694724205E-3</v>
      </c>
      <c r="AE99" s="28">
        <f t="shared" si="10"/>
        <v>1.2682192606076443E-2</v>
      </c>
      <c r="AF99" s="28">
        <f t="shared" si="11"/>
        <v>1.1221557638080967E-3</v>
      </c>
      <c r="AG99" s="28">
        <f t="shared" si="12"/>
        <v>1.6731911611884958E-3</v>
      </c>
      <c r="AH99" s="28">
        <f t="shared" si="13"/>
        <v>8.4422922877744316E-3</v>
      </c>
      <c r="AI99" s="28">
        <f t="shared" si="14"/>
        <v>1.3287940378257463E-3</v>
      </c>
      <c r="AJ99" s="28">
        <f t="shared" si="15"/>
        <v>4.9377087856903338E-3</v>
      </c>
    </row>
    <row r="100" spans="1:71" x14ac:dyDescent="0.15">
      <c r="A100" s="8">
        <v>98</v>
      </c>
      <c r="B100" s="11" t="s">
        <v>237</v>
      </c>
      <c r="C100" s="28"/>
      <c r="D100" s="28">
        <f>0.5*(Cv!C100+Cv!D100)*LN(LC!D100/LC!C100)</f>
        <v>2.7997835145091955E-2</v>
      </c>
      <c r="E100" s="28">
        <f>0.5*(Cv!D100+Cv!E100)*LN(LC!E100/LC!D100)</f>
        <v>-5.2198312129871716E-3</v>
      </c>
      <c r="F100" s="28">
        <f>0.5*(Cv!E100+Cv!F100)*LN(LC!F100/LC!E100)</f>
        <v>-1.1834606738245325E-3</v>
      </c>
      <c r="G100" s="28">
        <f>0.5*(Cv!F100+Cv!G100)*LN(LC!G100/LC!F100)</f>
        <v>1.2672018666360084E-2</v>
      </c>
      <c r="H100" s="28">
        <f>0.5*(Cv!G100+Cv!H100)*LN(LC!H100/LC!G100)</f>
        <v>8.3216494012499261E-3</v>
      </c>
      <c r="I100" s="28">
        <f>0.5*(Cv!H100+Cv!I100)*LN(LC!I100/LC!H100)</f>
        <v>1.354268482369287E-2</v>
      </c>
      <c r="J100" s="28">
        <f>0.5*(Cv!I100+Cv!J100)*LN(LC!J100/LC!I100)</f>
        <v>4.2849015081191264E-3</v>
      </c>
      <c r="K100" s="28">
        <f>0.5*(Cv!J100+Cv!K100)*LN(LC!K100/LC!J100)</f>
        <v>2.2275505184273729E-2</v>
      </c>
      <c r="L100" s="28">
        <f>0.5*(Cv!K100+Cv!L100)*LN(LC!L100/LC!K100)</f>
        <v>-3.2943356697345562E-3</v>
      </c>
      <c r="M100" s="28">
        <f>0.5*(Cv!L100+Cv!M100)*LN(LC!M100/LC!L100)</f>
        <v>7.756335703171819E-3</v>
      </c>
      <c r="N100" s="28">
        <f>0.5*(Cv!M100+Cv!N100)*LN(LC!N100/LC!M100)</f>
        <v>3.9580974208799375E-3</v>
      </c>
      <c r="O100" s="28">
        <f>0.5*(Cv!N100+Cv!O100)*LN(LC!O100/LC!N100)</f>
        <v>1.3812106086838083E-2</v>
      </c>
      <c r="P100" s="28">
        <f>0.5*(Cv!O100+Cv!P100)*LN(LC!P100/LC!O100)</f>
        <v>1.876703502579825E-4</v>
      </c>
      <c r="Q100" s="28">
        <f>0.5*(Cv!P100+Cv!Q100)*LN(LC!Q100/LC!P100)</f>
        <v>9.1274032792030089E-3</v>
      </c>
      <c r="R100" s="28">
        <f>0.5*(Cv!Q100+Cv!R100)*LN(LC!R100/LC!Q100)</f>
        <v>2.6590255246746095E-3</v>
      </c>
      <c r="S100" s="28">
        <f>0.5*(Cv!R100+Cv!S100)*LN(LC!S100/LC!R100)</f>
        <v>7.2072455458916862E-3</v>
      </c>
      <c r="T100" s="28">
        <f>0.5*(Cv!S100+Cv!T100)*LN(LC!T100/LC!S100)</f>
        <v>3.9917333161845964E-4</v>
      </c>
      <c r="U100" s="28">
        <f>0.5*(Cv!T100+Cv!U100)*LN(LC!U100/LC!T100)</f>
        <v>2.0569463672406385E-3</v>
      </c>
      <c r="V100" s="28">
        <f>0.5*(Cv!U100+Cv!V100)*LN(LC!V100/LC!U100)</f>
        <v>-7.0916991982608894E-3</v>
      </c>
      <c r="W100" s="28">
        <f>0.5*(Cv!V100+Cv!W100)*LN(LC!W100/LC!V100)</f>
        <v>-2.7198375850286784E-3</v>
      </c>
      <c r="X100" s="28">
        <f>0.5*(Cv!W100+Cv!X100)*LN(LC!X100/LC!W100)</f>
        <v>6.3508543669216584E-3</v>
      </c>
      <c r="Y100" s="28">
        <f>0.5*(Cv!X100+Cv!Y100)*LN(LC!Y100/LC!X100)</f>
        <v>1.8708210071162446E-3</v>
      </c>
      <c r="Z100" s="28">
        <f>0.5*(Cv!Y100+Cv!Z100)*LN(LC!Z100/LC!Y100)</f>
        <v>1.0774888432181415E-2</v>
      </c>
      <c r="AA100" s="28">
        <f>0.5*(Cv!Z100+Cv!AA100)*LN(LC!AA100/LC!Z100)</f>
        <v>-1.304989091001612E-2</v>
      </c>
      <c r="AC100" s="28">
        <f t="shared" si="8"/>
        <v>5.6266122008982351E-3</v>
      </c>
      <c r="AD100" s="28">
        <f t="shared" si="9"/>
        <v>6.9961008293420116E-3</v>
      </c>
      <c r="AE100" s="28">
        <f t="shared" si="10"/>
        <v>6.5986901573730728E-3</v>
      </c>
      <c r="AF100" s="28">
        <f t="shared" si="11"/>
        <v>-2.0091254350176232E-4</v>
      </c>
      <c r="AG100" s="28">
        <f t="shared" si="12"/>
        <v>-1.3472715690615299E-4</v>
      </c>
      <c r="AH100" s="28">
        <f t="shared" si="13"/>
        <v>6.7973954933575427E-3</v>
      </c>
      <c r="AI100" s="28">
        <f t="shared" si="14"/>
        <v>-1.7609302352840882E-4</v>
      </c>
      <c r="AJ100" s="28">
        <f t="shared" si="15"/>
        <v>4.1173161630364925E-3</v>
      </c>
    </row>
    <row r="101" spans="1:71" x14ac:dyDescent="0.15">
      <c r="A101" s="8">
        <v>99</v>
      </c>
      <c r="B101" s="11" t="s">
        <v>238</v>
      </c>
      <c r="C101" s="28"/>
      <c r="D101" s="28">
        <f>0.5*(Cv!C101+Cv!D101)*LN(LC!D101/LC!C101)</f>
        <v>6.3259853181747627E-3</v>
      </c>
      <c r="E101" s="28">
        <f>0.5*(Cv!D101+Cv!E101)*LN(LC!E101/LC!D101)</f>
        <v>8.5651828588874813E-3</v>
      </c>
      <c r="F101" s="28">
        <f>0.5*(Cv!E101+Cv!F101)*LN(LC!F101/LC!E101)</f>
        <v>6.7449630267164373E-4</v>
      </c>
      <c r="G101" s="28">
        <f>0.5*(Cv!F101+Cv!G101)*LN(LC!G101/LC!F101)</f>
        <v>1.3091311292024085E-2</v>
      </c>
      <c r="H101" s="28">
        <f>0.5*(Cv!G101+Cv!H101)*LN(LC!H101/LC!G101)</f>
        <v>5.8844815670385901E-3</v>
      </c>
      <c r="I101" s="28">
        <f>0.5*(Cv!H101+Cv!I101)*LN(LC!I101/LC!H101)</f>
        <v>1.0991161156870407E-2</v>
      </c>
      <c r="J101" s="28">
        <f>0.5*(Cv!I101+Cv!J101)*LN(LC!J101/LC!I101)</f>
        <v>4.7699027384160899E-3</v>
      </c>
      <c r="K101" s="28">
        <f>0.5*(Cv!J101+Cv!K101)*LN(LC!K101/LC!J101)</f>
        <v>9.0359521130120978E-3</v>
      </c>
      <c r="L101" s="28">
        <f>0.5*(Cv!K101+Cv!L101)*LN(LC!L101/LC!K101)</f>
        <v>3.3330830243048564E-3</v>
      </c>
      <c r="M101" s="28">
        <f>0.5*(Cv!L101+Cv!M101)*LN(LC!M101/LC!L101)</f>
        <v>9.3797813263761746E-3</v>
      </c>
      <c r="N101" s="28">
        <f>0.5*(Cv!M101+Cv!N101)*LN(LC!N101/LC!M101)</f>
        <v>5.8138987651608822E-3</v>
      </c>
      <c r="O101" s="28">
        <f>0.5*(Cv!N101+Cv!O101)*LN(LC!O101/LC!N101)</f>
        <v>1.7618776212377407E-2</v>
      </c>
      <c r="P101" s="28">
        <f>0.5*(Cv!O101+Cv!P101)*LN(LC!P101/LC!O101)</f>
        <v>-1.0185380554302126E-2</v>
      </c>
      <c r="Q101" s="28">
        <f>0.5*(Cv!P101+Cv!Q101)*LN(LC!Q101/LC!P101)</f>
        <v>3.903570793670123E-3</v>
      </c>
      <c r="R101" s="28">
        <f>0.5*(Cv!Q101+Cv!R101)*LN(LC!R101/LC!Q101)</f>
        <v>-1.8148416904580479E-3</v>
      </c>
      <c r="S101" s="28">
        <f>0.5*(Cv!R101+Cv!S101)*LN(LC!S101/LC!R101)</f>
        <v>4.1748204270076698E-3</v>
      </c>
      <c r="T101" s="28">
        <f>0.5*(Cv!S101+Cv!T101)*LN(LC!T101/LC!S101)</f>
        <v>-6.5798619625975037E-3</v>
      </c>
      <c r="U101" s="28">
        <f>0.5*(Cv!T101+Cv!U101)*LN(LC!U101/LC!T101)</f>
        <v>1.1062023998448365E-2</v>
      </c>
      <c r="V101" s="28">
        <f>0.5*(Cv!U101+Cv!V101)*LN(LC!V101/LC!U101)</f>
        <v>-7.5717738670841323E-3</v>
      </c>
      <c r="W101" s="28">
        <f>0.5*(Cv!V101+Cv!W101)*LN(LC!W101/LC!V101)</f>
        <v>6.0779864697171233E-3</v>
      </c>
      <c r="X101" s="28">
        <f>0.5*(Cv!W101+Cv!X101)*LN(LC!X101/LC!W101)</f>
        <v>4.2307119552958952E-3</v>
      </c>
      <c r="Y101" s="28">
        <f>0.5*(Cv!X101+Cv!Y101)*LN(LC!Y101/LC!X101)</f>
        <v>-3.4760516006914206E-3</v>
      </c>
      <c r="Z101" s="28">
        <f>0.5*(Cv!Y101+Cv!Z101)*LN(LC!Z101/LC!Y101)</f>
        <v>8.7499491772343729E-3</v>
      </c>
      <c r="AA101" s="28">
        <f>0.5*(Cv!Z101+Cv!AA101)*LN(LC!AA101/LC!Z101)</f>
        <v>-3.883792826204221E-3</v>
      </c>
      <c r="AC101" s="28">
        <f t="shared" si="8"/>
        <v>7.8413266354984412E-3</v>
      </c>
      <c r="AD101" s="28">
        <f t="shared" si="9"/>
        <v>6.4665235934540212E-3</v>
      </c>
      <c r="AE101" s="28">
        <f t="shared" si="10"/>
        <v>2.7393890376590053E-3</v>
      </c>
      <c r="AF101" s="28">
        <f t="shared" si="11"/>
        <v>1.4438173187559494E-3</v>
      </c>
      <c r="AG101" s="28">
        <f t="shared" si="12"/>
        <v>4.6336825011291028E-4</v>
      </c>
      <c r="AH101" s="28">
        <f t="shared" si="13"/>
        <v>4.6029563155565133E-3</v>
      </c>
      <c r="AI101" s="28">
        <f t="shared" si="14"/>
        <v>1.0761489180148099E-3</v>
      </c>
      <c r="AJ101" s="28">
        <f t="shared" si="15"/>
        <v>4.0802342468337308E-3</v>
      </c>
    </row>
    <row r="102" spans="1:71" x14ac:dyDescent="0.15">
      <c r="A102" s="8">
        <v>100</v>
      </c>
      <c r="B102" s="11" t="s">
        <v>239</v>
      </c>
      <c r="C102" s="28"/>
      <c r="D102" s="28">
        <f>0.5*(Cv!C102+Cv!D102)*LN(LC!D102/LC!C102)</f>
        <v>2.0624788765437135E-2</v>
      </c>
      <c r="E102" s="28">
        <f>0.5*(Cv!D102+Cv!E102)*LN(LC!E102/LC!D102)</f>
        <v>-7.9804666321759664E-3</v>
      </c>
      <c r="F102" s="28">
        <f>0.5*(Cv!E102+Cv!F102)*LN(LC!F102/LC!E102)</f>
        <v>8.3638979253377287E-3</v>
      </c>
      <c r="G102" s="28">
        <f>0.5*(Cv!F102+Cv!G102)*LN(LC!G102/LC!F102)</f>
        <v>1.0587136736109871E-2</v>
      </c>
      <c r="H102" s="28">
        <f>0.5*(Cv!G102+Cv!H102)*LN(LC!H102/LC!G102)</f>
        <v>9.6404803846075349E-3</v>
      </c>
      <c r="I102" s="28">
        <f>0.5*(Cv!H102+Cv!I102)*LN(LC!I102/LC!H102)</f>
        <v>1.1681178975076865E-2</v>
      </c>
      <c r="J102" s="28">
        <f>0.5*(Cv!I102+Cv!J102)*LN(LC!J102/LC!I102)</f>
        <v>9.3118328778294523E-3</v>
      </c>
      <c r="K102" s="28">
        <f>0.5*(Cv!J102+Cv!K102)*LN(LC!K102/LC!J102)</f>
        <v>9.3820338845018048E-3</v>
      </c>
      <c r="L102" s="28">
        <f>0.5*(Cv!K102+Cv!L102)*LN(LC!L102/LC!K102)</f>
        <v>3.6463036744710455E-3</v>
      </c>
      <c r="M102" s="28">
        <f>0.5*(Cv!L102+Cv!M102)*LN(LC!M102/LC!L102)</f>
        <v>8.940326778075984E-3</v>
      </c>
      <c r="N102" s="28">
        <f>0.5*(Cv!M102+Cv!N102)*LN(LC!N102/LC!M102)</f>
        <v>1.7581059725783752E-2</v>
      </c>
      <c r="O102" s="28">
        <f>0.5*(Cv!N102+Cv!O102)*LN(LC!O102/LC!N102)</f>
        <v>-1.1983304151513587E-2</v>
      </c>
      <c r="P102" s="28">
        <f>0.5*(Cv!O102+Cv!P102)*LN(LC!P102/LC!O102)</f>
        <v>-1.1156728085666636E-2</v>
      </c>
      <c r="Q102" s="28">
        <f>0.5*(Cv!P102+Cv!Q102)*LN(LC!Q102/LC!P102)</f>
        <v>-2.0406470910817882E-2</v>
      </c>
      <c r="R102" s="28">
        <f>0.5*(Cv!Q102+Cv!R102)*LN(LC!R102/LC!Q102)</f>
        <v>3.516502121166701E-4</v>
      </c>
      <c r="S102" s="28">
        <f>0.5*(Cv!R102+Cv!S102)*LN(LC!S102/LC!R102)</f>
        <v>2.6518016471942835E-3</v>
      </c>
      <c r="T102" s="28">
        <f>0.5*(Cv!S102+Cv!T102)*LN(LC!T102/LC!S102)</f>
        <v>-7.2860357674820507E-3</v>
      </c>
      <c r="U102" s="28">
        <f>0.5*(Cv!T102+Cv!U102)*LN(LC!U102/LC!T102)</f>
        <v>-1.10180503109331E-2</v>
      </c>
      <c r="V102" s="28">
        <f>0.5*(Cv!U102+Cv!V102)*LN(LC!V102/LC!U102)</f>
        <v>-1.2426503836098045E-2</v>
      </c>
      <c r="W102" s="28">
        <f>0.5*(Cv!V102+Cv!W102)*LN(LC!W102/LC!V102)</f>
        <v>-5.8547534978642323E-3</v>
      </c>
      <c r="X102" s="28">
        <f>0.5*(Cv!W102+Cv!X102)*LN(LC!X102/LC!W102)</f>
        <v>7.9744656363153997E-3</v>
      </c>
      <c r="Y102" s="28">
        <f>0.5*(Cv!X102+Cv!Y102)*LN(LC!Y102/LC!X102)</f>
        <v>-1.2858615326772386E-3</v>
      </c>
      <c r="Z102" s="28">
        <f>0.5*(Cv!Y102+Cv!Z102)*LN(LC!Z102/LC!Y102)</f>
        <v>4.3790729993503901E-3</v>
      </c>
      <c r="AA102" s="28">
        <f>0.5*(Cv!Z102+Cv!AA102)*LN(LC!AA102/LC!Z102)</f>
        <v>-1.265811925156426E-2</v>
      </c>
      <c r="AC102" s="28">
        <f t="shared" ref="AC102" si="16">AVERAGE(E102:I102)</f>
        <v>6.4584454777912069E-3</v>
      </c>
      <c r="AD102" s="28">
        <f t="shared" ref="AD102" si="17">AVERAGE(J102:N102)</f>
        <v>9.772311388132407E-3</v>
      </c>
      <c r="AE102" s="28">
        <f t="shared" ref="AE102" si="18">AVERAGE(O102:S102)</f>
        <v>-8.1086102577374291E-3</v>
      </c>
      <c r="AF102" s="28">
        <f t="shared" ref="AF102" si="19">AVERAGE(T102:X102)</f>
        <v>-5.7221755552124059E-3</v>
      </c>
      <c r="AG102" s="28">
        <f t="shared" ref="AG102" si="20">AVERAGE(Y102:AA102)</f>
        <v>-3.1883025949637025E-3</v>
      </c>
      <c r="AH102" s="28">
        <f t="shared" ref="AH102" si="21">AVERAGE(J102:S102)</f>
        <v>8.3185056519748807E-4</v>
      </c>
      <c r="AI102" s="28">
        <f t="shared" ref="AI102" si="22">AVERAGE(T102:AA102)</f>
        <v>-4.7719731951191419E-3</v>
      </c>
      <c r="AJ102" s="28">
        <f t="shared" ref="AJ102" si="23">AVERAGE(E102:AA102)</f>
        <v>1.0586728173816448E-4</v>
      </c>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0.5*(Cv!C105+Cv!D105)*LN(LC!D105/LC!C105)</f>
        <v>1.106503509919033E-2</v>
      </c>
      <c r="E105" s="28">
        <f>0.5*(Cv!D105+Cv!E105)*LN(LC!E105/LC!D105)</f>
        <v>-1.4581653182937247E-3</v>
      </c>
      <c r="F105" s="28">
        <f>0.5*(Cv!E105+Cv!F105)*LN(LC!F105/LC!E105)</f>
        <v>1.2308150268291052E-3</v>
      </c>
      <c r="G105" s="28">
        <f>0.5*(Cv!F105+Cv!G105)*LN(LC!G105/LC!F105)</f>
        <v>8.3924068285030195E-3</v>
      </c>
      <c r="H105" s="28">
        <f>0.5*(Cv!G105+Cv!H105)*LN(LC!H105/LC!G105)</f>
        <v>4.2606099897684688E-3</v>
      </c>
      <c r="I105" s="28">
        <f>0.5*(Cv!H105+Cv!I105)*LN(LC!I105/LC!H105)</f>
        <v>8.8230881673172223E-3</v>
      </c>
      <c r="J105" s="28">
        <f>0.5*(Cv!I105+Cv!J105)*LN(LC!J105/LC!I105)</f>
        <v>2.9126078578386463E-4</v>
      </c>
      <c r="K105" s="28">
        <f>0.5*(Cv!J105+Cv!K105)*LN(LC!K105/LC!J105)</f>
        <v>6.0634889728683177E-3</v>
      </c>
      <c r="L105" s="28">
        <f>0.5*(Cv!K105+Cv!L105)*LN(LC!L105/LC!K105)</f>
        <v>3.9384510649571281E-3</v>
      </c>
      <c r="M105" s="28">
        <f>0.5*(Cv!L105+Cv!M105)*LN(LC!M105/LC!L105)</f>
        <v>6.6704247768215345E-3</v>
      </c>
      <c r="N105" s="28">
        <f>0.5*(Cv!M105+Cv!N105)*LN(LC!N105/LC!M105)</f>
        <v>5.9497408694718134E-3</v>
      </c>
      <c r="O105" s="28">
        <f>0.5*(Cv!N105+Cv!O105)*LN(LC!O105/LC!N105)</f>
        <v>8.6928060115766346E-3</v>
      </c>
      <c r="P105" s="28">
        <f>0.5*(Cv!O105+Cv!P105)*LN(LC!P105/LC!O105)</f>
        <v>-8.4026702874455937E-4</v>
      </c>
      <c r="Q105" s="28">
        <f>0.5*(Cv!P105+Cv!Q105)*LN(LC!Q105/LC!P105)</f>
        <v>-4.2234030861646051E-4</v>
      </c>
      <c r="R105" s="28">
        <f>0.5*(Cv!Q105+Cv!R105)*LN(LC!R105/LC!Q105)</f>
        <v>5.1819910446239056E-3</v>
      </c>
      <c r="S105" s="28">
        <f>0.5*(Cv!R105+Cv!S105)*LN(LC!S105/LC!R105)</f>
        <v>3.1615201645962122E-3</v>
      </c>
      <c r="T105" s="28">
        <f>0.5*(Cv!S105+Cv!T105)*LN(LC!T105/LC!S105)</f>
        <v>1.1268000339347969E-3</v>
      </c>
      <c r="U105" s="28">
        <f>0.5*(Cv!T105+Cv!U105)*LN(LC!U105/LC!T105)</f>
        <v>4.5924146536705773E-3</v>
      </c>
      <c r="V105" s="28">
        <f>0.5*(Cv!U105+Cv!V105)*LN(LC!V105/LC!U105)</f>
        <v>-5.4782854219302662E-3</v>
      </c>
      <c r="W105" s="28">
        <f>0.5*(Cv!V105+Cv!W105)*LN(LC!W105/LC!V105)</f>
        <v>-2.0563915888988163E-3</v>
      </c>
      <c r="X105" s="28">
        <f>0.5*(Cv!W105+Cv!X105)*LN(LC!X105/LC!W105)</f>
        <v>7.9751193933202298E-3</v>
      </c>
      <c r="Y105" s="28">
        <f>0.5*(Cv!X105+Cv!Y105)*LN(LC!Y105/LC!X105)</f>
        <v>4.1005224012310168E-4</v>
      </c>
      <c r="Z105" s="28">
        <f>0.5*(Cv!Y105+Cv!Z105)*LN(LC!Z105/LC!Y105)</f>
        <v>4.2024845139158884E-3</v>
      </c>
      <c r="AA105" s="28">
        <f>0.5*(Cv!Z105+Cv!AA105)*LN(LC!AA105/LC!Z105)</f>
        <v>-9.6043483254806047E-3</v>
      </c>
      <c r="AB105" s="28"/>
      <c r="AC105" s="28">
        <f t="shared" si="8"/>
        <v>4.2497509388248183E-3</v>
      </c>
      <c r="AD105" s="28">
        <f t="shared" si="9"/>
        <v>4.5826732939805315E-3</v>
      </c>
      <c r="AE105" s="28">
        <f t="shared" si="10"/>
        <v>3.1547419766871461E-3</v>
      </c>
      <c r="AF105" s="28">
        <f t="shared" si="11"/>
        <v>1.2319314140193042E-3</v>
      </c>
      <c r="AG105" s="28">
        <f t="shared" si="12"/>
        <v>-1.6639371904805383E-3</v>
      </c>
      <c r="AH105" s="28">
        <f t="shared" si="13"/>
        <v>3.8687076353338392E-3</v>
      </c>
      <c r="AI105" s="28">
        <f t="shared" si="14"/>
        <v>1.4598068733186328E-4</v>
      </c>
      <c r="AJ105" s="28">
        <f t="shared" si="15"/>
        <v>2.6566815889616248E-3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0.5*(Cv!C106+Cv!D106)*LN(LC!D106/LC!C106)</f>
        <v>1.065510958865123E-2</v>
      </c>
      <c r="E106" s="28">
        <f>0.5*(Cv!D106+Cv!E106)*LN(LC!E106/LC!D106)</f>
        <v>-1.2713904018305747E-3</v>
      </c>
      <c r="F106" s="28">
        <f>0.5*(Cv!E106+Cv!F106)*LN(LC!F106/LC!E106)</f>
        <v>1.0372466073422036E-3</v>
      </c>
      <c r="G106" s="28">
        <f>0.5*(Cv!F106+Cv!G106)*LN(LC!G106/LC!F106)</f>
        <v>7.7113394213738015E-3</v>
      </c>
      <c r="H106" s="28">
        <f>0.5*(Cv!G106+Cv!H106)*LN(LC!H106/LC!G106)</f>
        <v>4.2533468101936638E-3</v>
      </c>
      <c r="I106" s="28">
        <f>0.5*(Cv!H106+Cv!I106)*LN(LC!I106/LC!H106)</f>
        <v>8.9701415143589956E-3</v>
      </c>
      <c r="J106" s="28">
        <f>0.5*(Cv!I106+Cv!J106)*LN(LC!J106/LC!I106)</f>
        <v>2.0416261619868301E-3</v>
      </c>
      <c r="K106" s="28">
        <f>0.5*(Cv!J106+Cv!K106)*LN(LC!K106/LC!J106)</f>
        <v>5.3864030771374524E-3</v>
      </c>
      <c r="L106" s="28">
        <f>0.5*(Cv!K106+Cv!L106)*LN(LC!L106/LC!K106)</f>
        <v>4.1491102844275337E-3</v>
      </c>
      <c r="M106" s="28">
        <f>0.5*(Cv!L106+Cv!M106)*LN(LC!M106/LC!L106)</f>
        <v>6.3146357469743572E-3</v>
      </c>
      <c r="N106" s="28">
        <f>0.5*(Cv!M106+Cv!N106)*LN(LC!N106/LC!M106)</f>
        <v>6.3258721661670443E-3</v>
      </c>
      <c r="O106" s="28">
        <f>0.5*(Cv!N106+Cv!O106)*LN(LC!O106/LC!N106)</f>
        <v>8.0687539851618025E-3</v>
      </c>
      <c r="P106" s="28">
        <f>0.5*(Cv!O106+Cv!P106)*LN(LC!P106/LC!O106)</f>
        <v>5.7529337285765398E-4</v>
      </c>
      <c r="Q106" s="28">
        <f>0.5*(Cv!P106+Cv!Q106)*LN(LC!Q106/LC!P106)</f>
        <v>-3.9917157860951251E-5</v>
      </c>
      <c r="R106" s="28">
        <f>0.5*(Cv!Q106+Cv!R106)*LN(LC!R106/LC!Q106)</f>
        <v>4.1170819094308812E-3</v>
      </c>
      <c r="S106" s="28">
        <f>0.5*(Cv!R106+Cv!S106)*LN(LC!S106/LC!R106)</f>
        <v>4.1487030009768697E-3</v>
      </c>
      <c r="T106" s="28">
        <f>0.5*(Cv!S106+Cv!T106)*LN(LC!T106/LC!S106)</f>
        <v>1.9167250940409634E-3</v>
      </c>
      <c r="U106" s="28">
        <f>0.5*(Cv!T106+Cv!U106)*LN(LC!U106/LC!T106)</f>
        <v>4.8395144948050637E-3</v>
      </c>
      <c r="V106" s="28">
        <f>0.5*(Cv!U106+Cv!V106)*LN(LC!V106/LC!U106)</f>
        <v>-2.2064853271282158E-3</v>
      </c>
      <c r="W106" s="28">
        <f>0.5*(Cv!V106+Cv!W106)*LN(LC!W106/LC!V106)</f>
        <v>-1.0678123631693236E-5</v>
      </c>
      <c r="X106" s="28">
        <f>0.5*(Cv!W106+Cv!X106)*LN(LC!X106/LC!W106)</f>
        <v>7.4853233215043521E-3</v>
      </c>
      <c r="Y106" s="28">
        <f>0.5*(Cv!X106+Cv!Y106)*LN(LC!Y106/LC!X106)</f>
        <v>1.4620484806278594E-3</v>
      </c>
      <c r="Z106" s="28">
        <f>0.5*(Cv!Y106+Cv!Z106)*LN(LC!Z106/LC!Y106)</f>
        <v>3.2189134510063324E-3</v>
      </c>
      <c r="AA106" s="28">
        <f>0.5*(Cv!Z106+Cv!AA106)*LN(LC!AA106/LC!Z106)</f>
        <v>-8.4601657217205535E-3</v>
      </c>
      <c r="AB106" s="28"/>
      <c r="AC106" s="28">
        <f t="shared" si="8"/>
        <v>4.1401367902876183E-3</v>
      </c>
      <c r="AD106" s="28">
        <f t="shared" si="9"/>
        <v>4.8435294873386435E-3</v>
      </c>
      <c r="AE106" s="28">
        <f t="shared" si="10"/>
        <v>3.3739830221132514E-3</v>
      </c>
      <c r="AF106" s="28">
        <f t="shared" si="11"/>
        <v>2.4048798919180945E-3</v>
      </c>
      <c r="AG106" s="28">
        <f t="shared" si="12"/>
        <v>-1.2597345966954539E-3</v>
      </c>
      <c r="AH106" s="28">
        <f t="shared" si="13"/>
        <v>4.1087562547259468E-3</v>
      </c>
      <c r="AI106" s="28">
        <f t="shared" si="14"/>
        <v>1.0306494586880136E-3</v>
      </c>
      <c r="AJ106" s="28">
        <f t="shared" si="15"/>
        <v>3.0449322681826816E-3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0.5*(Cv!C107+Cv!D107)*LN(LC!D107/LC!C107)</f>
        <v>1.0769619056448453E-2</v>
      </c>
      <c r="E107" s="28">
        <f>0.5*(Cv!D107+Cv!E107)*LN(LC!E107/LC!D107)</f>
        <v>-1.4239825595816426E-3</v>
      </c>
      <c r="F107" s="28">
        <f>0.5*(Cv!E107+Cv!F107)*LN(LC!F107/LC!E107)</f>
        <v>5.99647104198751E-4</v>
      </c>
      <c r="G107" s="28">
        <f>0.5*(Cv!F107+Cv!G107)*LN(LC!G107/LC!F107)</f>
        <v>9.8760077502090884E-3</v>
      </c>
      <c r="H107" s="28">
        <f>0.5*(Cv!G107+Cv!H107)*LN(LC!H107/LC!G107)</f>
        <v>4.439865832449875E-3</v>
      </c>
      <c r="I107" s="28">
        <f>0.5*(Cv!H107+Cv!I107)*LN(LC!I107/LC!H107)</f>
        <v>5.300418521656425E-3</v>
      </c>
      <c r="J107" s="28">
        <f>0.5*(Cv!I107+Cv!J107)*LN(LC!J107/LC!I107)</f>
        <v>-7.0822392099033978E-4</v>
      </c>
      <c r="K107" s="28">
        <f>0.5*(Cv!J107+Cv!K107)*LN(LC!K107/LC!J107)</f>
        <v>6.5281180194712201E-3</v>
      </c>
      <c r="L107" s="28">
        <f>0.5*(Cv!K107+Cv!L107)*LN(LC!L107/LC!K107)</f>
        <v>3.4615813860336213E-3</v>
      </c>
      <c r="M107" s="28">
        <f>0.5*(Cv!L107+Cv!M107)*LN(LC!M107/LC!L107)</f>
        <v>5.7968664590979423E-3</v>
      </c>
      <c r="N107" s="28">
        <f>0.5*(Cv!M107+Cv!N107)*LN(LC!N107/LC!M107)</f>
        <v>5.8338024051432088E-3</v>
      </c>
      <c r="O107" s="28">
        <f>0.5*(Cv!N107+Cv!O107)*LN(LC!O107/LC!N107)</f>
        <v>7.6029248371473615E-3</v>
      </c>
      <c r="P107" s="28">
        <f>0.5*(Cv!O107+Cv!P107)*LN(LC!P107/LC!O107)</f>
        <v>2.3879557144764423E-4</v>
      </c>
      <c r="Q107" s="28">
        <f>0.5*(Cv!P107+Cv!Q107)*LN(LC!Q107/LC!P107)</f>
        <v>6.9584662581456788E-4</v>
      </c>
      <c r="R107" s="28">
        <f>0.5*(Cv!Q107+Cv!R107)*LN(LC!R107/LC!Q107)</f>
        <v>2.9104304009433595E-5</v>
      </c>
      <c r="S107" s="28">
        <f>0.5*(Cv!R107+Cv!S107)*LN(LC!S107/LC!R107)</f>
        <v>6.9551162112248726E-3</v>
      </c>
      <c r="T107" s="28">
        <f>0.5*(Cv!S107+Cv!T107)*LN(LC!T107/LC!S107)</f>
        <v>-1.4399431509387269E-5</v>
      </c>
      <c r="U107" s="28">
        <f>0.5*(Cv!T107+Cv!U107)*LN(LC!U107/LC!T107)</f>
        <v>1.0278291517681849E-2</v>
      </c>
      <c r="V107" s="28">
        <f>0.5*(Cv!U107+Cv!V107)*LN(LC!V107/LC!U107)</f>
        <v>-3.9007533853315833E-3</v>
      </c>
      <c r="W107" s="28">
        <f>0.5*(Cv!V107+Cv!W107)*LN(LC!W107/LC!V107)</f>
        <v>-4.805792598959361E-3</v>
      </c>
      <c r="X107" s="28">
        <f>0.5*(Cv!W107+Cv!X107)*LN(LC!X107/LC!W107)</f>
        <v>7.9377897171617178E-3</v>
      </c>
      <c r="Y107" s="28">
        <f>0.5*(Cv!X107+Cv!Y107)*LN(LC!Y107/LC!X107)</f>
        <v>1.2435838947051768E-3</v>
      </c>
      <c r="Z107" s="28">
        <f>0.5*(Cv!Y107+Cv!Z107)*LN(LC!Z107/LC!Y107)</f>
        <v>4.3006558617102557E-3</v>
      </c>
      <c r="AA107" s="28">
        <f>0.5*(Cv!Z107+Cv!AA107)*LN(LC!AA107/LC!Z107)</f>
        <v>-8.8636763996192414E-3</v>
      </c>
      <c r="AB107" s="28"/>
      <c r="AC107" s="28">
        <f t="shared" si="8"/>
        <v>3.7583913297864991E-3</v>
      </c>
      <c r="AD107" s="28">
        <f t="shared" si="9"/>
        <v>4.1824288697511307E-3</v>
      </c>
      <c r="AE107" s="28">
        <f t="shared" si="10"/>
        <v>3.1043575099287762E-3</v>
      </c>
      <c r="AF107" s="28">
        <f t="shared" si="11"/>
        <v>1.8990271638086469E-3</v>
      </c>
      <c r="AG107" s="28">
        <f t="shared" si="12"/>
        <v>-1.1064788810679364E-3</v>
      </c>
      <c r="AH107" s="28">
        <f t="shared" si="13"/>
        <v>3.6433931898399532E-3</v>
      </c>
      <c r="AI107" s="28">
        <f t="shared" si="14"/>
        <v>7.7196239697992827E-4</v>
      </c>
      <c r="AJ107" s="28">
        <f t="shared" si="15"/>
        <v>2.6696342488335412E-3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0.5*(Cv!C108+Cv!D108)*LN(LC!D108/LC!C108)</f>
        <v>1.1158360977098483E-2</v>
      </c>
      <c r="E108" s="28">
        <f>0.5*(Cv!D108+Cv!E108)*LN(LC!E108/LC!D108)</f>
        <v>-1.4688851235073956E-3</v>
      </c>
      <c r="F108" s="28">
        <f>0.5*(Cv!E108+Cv!F108)*LN(LC!F108/LC!E108)</f>
        <v>1.4301794411531953E-3</v>
      </c>
      <c r="G108" s="28">
        <f>0.5*(Cv!F108+Cv!G108)*LN(LC!G108/LC!F108)</f>
        <v>7.9220185203183625E-3</v>
      </c>
      <c r="H108" s="28">
        <f>0.5*(Cv!G108+Cv!H108)*LN(LC!H108/LC!G108)</f>
        <v>4.2043911569490137E-3</v>
      </c>
      <c r="I108" s="28">
        <f>0.5*(Cv!H108+Cv!I108)*LN(LC!I108/LC!H108)</f>
        <v>9.9316832781636208E-3</v>
      </c>
      <c r="J108" s="28">
        <f>0.5*(Cv!I108+Cv!J108)*LN(LC!J108/LC!I108)</f>
        <v>6.069774349785074E-4</v>
      </c>
      <c r="K108" s="28">
        <f>0.5*(Cv!J108+Cv!K108)*LN(LC!K108/LC!J108)</f>
        <v>5.9194481519249092E-3</v>
      </c>
      <c r="L108" s="28">
        <f>0.5*(Cv!K108+Cv!L108)*LN(LC!L108/LC!K108)</f>
        <v>4.0821863035008631E-3</v>
      </c>
      <c r="M108" s="28">
        <f>0.5*(Cv!L108+Cv!M108)*LN(LC!M108/LC!L108)</f>
        <v>6.9274706869620045E-3</v>
      </c>
      <c r="N108" s="28">
        <f>0.5*(Cv!M108+Cv!N108)*LN(LC!N108/LC!M108)</f>
        <v>5.9835651028576353E-3</v>
      </c>
      <c r="O108" s="28">
        <f>0.5*(Cv!N108+Cv!O108)*LN(LC!O108/LC!N108)</f>
        <v>9.0119452699518945E-3</v>
      </c>
      <c r="P108" s="28">
        <f>0.5*(Cv!O108+Cv!P108)*LN(LC!P108/LC!O108)</f>
        <v>-1.1617475468818311E-3</v>
      </c>
      <c r="Q108" s="28">
        <f>0.5*(Cv!P108+Cv!Q108)*LN(LC!Q108/LC!P108)</f>
        <v>-7.6204640474112186E-4</v>
      </c>
      <c r="R108" s="28">
        <f>0.5*(Cv!Q108+Cv!R108)*LN(LC!R108/LC!Q108)</f>
        <v>6.6868836318431431E-3</v>
      </c>
      <c r="S108" s="28">
        <f>0.5*(Cv!R108+Cv!S108)*LN(LC!S108/LC!R108)</f>
        <v>2.093025800545073E-3</v>
      </c>
      <c r="T108" s="28">
        <f>0.5*(Cv!S108+Cv!T108)*LN(LC!T108/LC!S108)</f>
        <v>1.4506723746811811E-3</v>
      </c>
      <c r="U108" s="28">
        <f>0.5*(Cv!T108+Cv!U108)*LN(LC!U108/LC!T108)</f>
        <v>2.986633732753716E-3</v>
      </c>
      <c r="V108" s="28">
        <f>0.5*(Cv!U108+Cv!V108)*LN(LC!V108/LC!U108)</f>
        <v>-5.9159675799616666E-3</v>
      </c>
      <c r="W108" s="28">
        <f>0.5*(Cv!V108+Cv!W108)*LN(LC!W108/LC!V108)</f>
        <v>-1.3063011063942894E-3</v>
      </c>
      <c r="X108" s="28">
        <f>0.5*(Cv!W108+Cv!X108)*LN(LC!X108/LC!W108)</f>
        <v>7.9852141136481335E-3</v>
      </c>
      <c r="Y108" s="28">
        <f>0.5*(Cv!X108+Cv!Y108)*LN(LC!Y108/LC!X108)</f>
        <v>1.872683688038627E-4</v>
      </c>
      <c r="Z108" s="28">
        <f>0.5*(Cv!Y108+Cv!Z108)*LN(LC!Z108/LC!Y108)</f>
        <v>4.1763230829475455E-3</v>
      </c>
      <c r="AA108" s="28">
        <f>0.5*(Cv!Z108+Cv!AA108)*LN(LC!AA108/LC!Z108)</f>
        <v>-9.8015781331224384E-3</v>
      </c>
      <c r="AB108" s="28"/>
      <c r="AC108" s="28">
        <f t="shared" si="8"/>
        <v>4.4038774546153589E-3</v>
      </c>
      <c r="AD108" s="28">
        <f t="shared" si="9"/>
        <v>4.7039295360447831E-3</v>
      </c>
      <c r="AE108" s="28">
        <f t="shared" si="10"/>
        <v>3.1736121501434317E-3</v>
      </c>
      <c r="AF108" s="28">
        <f t="shared" si="11"/>
        <v>1.0400503069454149E-3</v>
      </c>
      <c r="AG108" s="28">
        <f t="shared" si="12"/>
        <v>-1.8126622271236769E-3</v>
      </c>
      <c r="AH108" s="28">
        <f t="shared" si="13"/>
        <v>3.9387708430941078E-3</v>
      </c>
      <c r="AI108" s="28">
        <f t="shared" si="14"/>
        <v>-2.9716893330494591E-5</v>
      </c>
      <c r="AJ108" s="28">
        <f t="shared" si="15"/>
        <v>2.6595374155379968E-3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0.5*(Cv!C109+Cv!D109)*LN(LC!D109/LC!C109)</f>
        <v>1.0606303474592885E-2</v>
      </c>
      <c r="E109" s="28">
        <f>0.5*(Cv!D109+Cv!E109)*LN(LC!E109/LC!D109)</f>
        <v>-1.2067132610952993E-3</v>
      </c>
      <c r="F109" s="28">
        <f>0.5*(Cv!E109+Cv!F109)*LN(LC!F109/LC!E109)</f>
        <v>1.2241783577603385E-3</v>
      </c>
      <c r="G109" s="28">
        <f>0.5*(Cv!F109+Cv!G109)*LN(LC!G109/LC!F109)</f>
        <v>6.7786142360853332E-3</v>
      </c>
      <c r="H109" s="28">
        <f>0.5*(Cv!G109+Cv!H109)*LN(LC!H109/LC!G109)</f>
        <v>4.1729639366941346E-3</v>
      </c>
      <c r="I109" s="28">
        <f>0.5*(Cv!H109+Cv!I109)*LN(LC!I109/LC!H109)</f>
        <v>1.0566352848605069E-2</v>
      </c>
      <c r="J109" s="28">
        <f>0.5*(Cv!I109+Cv!J109)*LN(LC!J109/LC!I109)</f>
        <v>3.2452196394217574E-3</v>
      </c>
      <c r="K109" s="28">
        <f>0.5*(Cv!J109+Cv!K109)*LN(LC!K109/LC!J109)</f>
        <v>4.8938241011641983E-3</v>
      </c>
      <c r="L109" s="28">
        <f>0.5*(Cv!K109+Cv!L109)*LN(LC!L109/LC!K109)</f>
        <v>4.4403508324784907E-3</v>
      </c>
      <c r="M109" s="28">
        <f>0.5*(Cv!L109+Cv!M109)*LN(LC!M109/LC!L109)</f>
        <v>6.5301396262388012E-3</v>
      </c>
      <c r="N109" s="28">
        <f>0.5*(Cv!M109+Cv!N109)*LN(LC!N109/LC!M109)</f>
        <v>6.5293899993054041E-3</v>
      </c>
      <c r="O109" s="28">
        <f>0.5*(Cv!N109+Cv!O109)*LN(LC!O109/LC!N109)</f>
        <v>8.2626748620411861E-3</v>
      </c>
      <c r="P109" s="28">
        <f>0.5*(Cv!O109+Cv!P109)*LN(LC!P109/LC!O109)</f>
        <v>7.181327428770701E-4</v>
      </c>
      <c r="Q109" s="28">
        <f>0.5*(Cv!P109+Cv!Q109)*LN(LC!Q109/LC!P109)</f>
        <v>-3.614949501524421E-4</v>
      </c>
      <c r="R109" s="28">
        <f>0.5*(Cv!Q109+Cv!R109)*LN(LC!R109/LC!Q109)</f>
        <v>5.8537540117516371E-3</v>
      </c>
      <c r="S109" s="28">
        <f>0.5*(Cv!R109+Cv!S109)*LN(LC!S109/LC!R109)</f>
        <v>2.9852015850073397E-3</v>
      </c>
      <c r="T109" s="28">
        <f>0.5*(Cv!S109+Cv!T109)*LN(LC!T109/LC!S109)</f>
        <v>2.7297001324600488E-3</v>
      </c>
      <c r="U109" s="28">
        <f>0.5*(Cv!T109+Cv!U109)*LN(LC!U109/LC!T109)</f>
        <v>2.5563178144635181E-3</v>
      </c>
      <c r="V109" s="28">
        <f>0.5*(Cv!U109+Cv!V109)*LN(LC!V109/LC!U109)</f>
        <v>-1.513206748702168E-3</v>
      </c>
      <c r="W109" s="28">
        <f>0.5*(Cv!V109+Cv!W109)*LN(LC!W109/LC!V109)</f>
        <v>1.9061469690616539E-3</v>
      </c>
      <c r="X109" s="28">
        <f>0.5*(Cv!W109+Cv!X109)*LN(LC!X109/LC!W109)</f>
        <v>7.3074306929044033E-3</v>
      </c>
      <c r="Y109" s="28">
        <f>0.5*(Cv!X109+Cv!Y109)*LN(LC!Y109/LC!X109)</f>
        <v>1.5470779616182254E-3</v>
      </c>
      <c r="Z109" s="28">
        <f>0.5*(Cv!Y109+Cv!Z109)*LN(LC!Z109/LC!Y109)</f>
        <v>2.8010857502389448E-3</v>
      </c>
      <c r="AA109" s="28">
        <f>0.5*(Cv!Z109+Cv!AA109)*LN(LC!AA109/LC!Z109)</f>
        <v>-8.3049781628288279E-3</v>
      </c>
      <c r="AB109" s="28"/>
      <c r="AC109" s="28">
        <f t="shared" si="8"/>
        <v>4.3070792236099154E-3</v>
      </c>
      <c r="AD109" s="28">
        <f t="shared" si="9"/>
        <v>5.1277848397217303E-3</v>
      </c>
      <c r="AE109" s="28">
        <f t="shared" si="10"/>
        <v>3.4916536503049587E-3</v>
      </c>
      <c r="AF109" s="28">
        <f t="shared" si="11"/>
        <v>2.5972777720374915E-3</v>
      </c>
      <c r="AG109" s="28">
        <f t="shared" si="12"/>
        <v>-1.3189381503238859E-3</v>
      </c>
      <c r="AH109" s="28">
        <f t="shared" si="13"/>
        <v>4.3097192450133447E-3</v>
      </c>
      <c r="AI109" s="28">
        <f t="shared" si="14"/>
        <v>1.1286968011519748E-3</v>
      </c>
      <c r="AJ109" s="28">
        <f t="shared" si="15"/>
        <v>3.2027027381477742E-3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0.5*(Cv!C110+Cv!D110)*LN(LC!D110/LC!C110)</f>
        <v>1.0360554391476687E-2</v>
      </c>
      <c r="E110" s="28">
        <f>0.5*(Cv!D110+Cv!E110)*LN(LC!E110/LC!D110)</f>
        <v>-1.3610679643261275E-3</v>
      </c>
      <c r="F110" s="28">
        <f>0.5*(Cv!E110+Cv!F110)*LN(LC!F110/LC!E110)</f>
        <v>1.1510935461152044E-3</v>
      </c>
      <c r="G110" s="28">
        <f>0.5*(Cv!F110+Cv!G110)*LN(LC!G110/LC!F110)</f>
        <v>7.8464139304129966E-3</v>
      </c>
      <c r="H110" s="28">
        <f>0.5*(Cv!G110+Cv!H110)*LN(LC!H110/LC!G110)</f>
        <v>3.9680801198208708E-3</v>
      </c>
      <c r="I110" s="28">
        <f>0.5*(Cv!H110+Cv!I110)*LN(LC!I110/LC!H110)</f>
        <v>8.2237595981402341E-3</v>
      </c>
      <c r="J110" s="28">
        <f>0.5*(Cv!I110+Cv!J110)*LN(LC!J110/LC!I110)</f>
        <v>2.7432216369720875E-4</v>
      </c>
      <c r="K110" s="28">
        <f>0.5*(Cv!J110+Cv!K110)*LN(LC!K110/LC!J110)</f>
        <v>5.6886100924645362E-3</v>
      </c>
      <c r="L110" s="28">
        <f>0.5*(Cv!K110+Cv!L110)*LN(LC!L110/LC!K110)</f>
        <v>3.7070997825750691E-3</v>
      </c>
      <c r="M110" s="28">
        <f>0.5*(Cv!L110+Cv!M110)*LN(LC!M110/LC!L110)</f>
        <v>6.3266638458377078E-3</v>
      </c>
      <c r="N110" s="28">
        <f>0.5*(Cv!M110+Cv!N110)*LN(LC!N110/LC!M110)</f>
        <v>5.6845926813910014E-3</v>
      </c>
      <c r="O110" s="28">
        <f>0.5*(Cv!N110+Cv!O110)*LN(LC!O110/LC!N110)</f>
        <v>8.292741704153065E-3</v>
      </c>
      <c r="P110" s="28">
        <f>0.5*(Cv!O110+Cv!P110)*LN(LC!P110/LC!O110)</f>
        <v>-7.9888726060915011E-4</v>
      </c>
      <c r="Q110" s="28">
        <f>0.5*(Cv!P110+Cv!Q110)*LN(LC!Q110/LC!P110)</f>
        <v>-4.0208079144867453E-4</v>
      </c>
      <c r="R110" s="28">
        <f>0.5*(Cv!Q110+Cv!R110)*LN(LC!R110/LC!Q110)</f>
        <v>4.8748047497569683E-3</v>
      </c>
      <c r="S110" s="28">
        <f>0.5*(Cv!R110+Cv!S110)*LN(LC!S110/LC!R110)</f>
        <v>2.964543641662373E-3</v>
      </c>
      <c r="T110" s="28">
        <f>0.5*(Cv!S110+Cv!T110)*LN(LC!T110/LC!S110)</f>
        <v>1.0645116200548922E-3</v>
      </c>
      <c r="U110" s="28">
        <f>0.5*(Cv!T110+Cv!U110)*LN(LC!U110/LC!T110)</f>
        <v>4.386518935202509E-3</v>
      </c>
      <c r="V110" s="28">
        <f>0.5*(Cv!U110+Cv!V110)*LN(LC!V110/LC!U110)</f>
        <v>-5.2452876741106011E-3</v>
      </c>
      <c r="W110" s="28">
        <f>0.5*(Cv!V110+Cv!W110)*LN(LC!W110/LC!V110)</f>
        <v>-1.9755695996459201E-3</v>
      </c>
      <c r="X110" s="28">
        <f>0.5*(Cv!W110+Cv!X110)*LN(LC!X110/LC!W110)</f>
        <v>7.6924809616022377E-3</v>
      </c>
      <c r="Y110" s="28">
        <f>0.5*(Cv!X110+Cv!Y110)*LN(LC!Y110/LC!X110)</f>
        <v>3.9466235522311063E-4</v>
      </c>
      <c r="Z110" s="28">
        <f>0.5*(Cv!Y110+Cv!Z110)*LN(LC!Z110/LC!Y110)</f>
        <v>4.0469325550432592E-3</v>
      </c>
      <c r="AA110" s="28">
        <f>0.5*(Cv!Z110+Cv!AA110)*LN(LC!AA110/LC!Z110)</f>
        <v>-9.2985011854354906E-3</v>
      </c>
      <c r="AB110" s="28"/>
      <c r="AC110" s="28">
        <f t="shared" si="8"/>
        <v>3.9656558460326357E-3</v>
      </c>
      <c r="AD110" s="28">
        <f t="shared" si="9"/>
        <v>4.3362577131931049E-3</v>
      </c>
      <c r="AE110" s="28">
        <f t="shared" si="10"/>
        <v>2.9862244087029161E-3</v>
      </c>
      <c r="AF110" s="28">
        <f t="shared" si="11"/>
        <v>1.1845308486206237E-3</v>
      </c>
      <c r="AG110" s="28">
        <f t="shared" si="12"/>
        <v>-1.6189687583897069E-3</v>
      </c>
      <c r="AH110" s="28">
        <f t="shared" si="13"/>
        <v>3.6612410609480109E-3</v>
      </c>
      <c r="AI110" s="28">
        <f t="shared" si="14"/>
        <v>1.3321849599174989E-4</v>
      </c>
      <c r="AJ110" s="28">
        <f t="shared" si="15"/>
        <v>2.5002799046772734E-3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280</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0.5*(Cv!AB3+Cv!AC3)*(LN(K_T!D3/K_T!C3)-LN(H!D3/H!C3))</f>
        <v>-7.8974059784986082E-3</v>
      </c>
      <c r="E3" s="28">
        <f>0.5*(Cv!AC3+Cv!AD3)*(LN(K_T!E3/K_T!D3)-LN(H!E3/H!D3))</f>
        <v>-3.6070893405329126E-3</v>
      </c>
      <c r="F3" s="28">
        <f>0.5*(Cv!AD3+Cv!AE3)*(LN(K_T!F3/K_T!E3)-LN(H!F3/H!E3))</f>
        <v>3.9222728412605344E-2</v>
      </c>
      <c r="G3" s="28">
        <f>0.5*(Cv!AE3+Cv!AF3)*(LN(K_T!G3/K_T!F3)-LN(H!G3/H!F3))</f>
        <v>2.1698360238098947E-2</v>
      </c>
      <c r="H3" s="28">
        <f>0.5*(Cv!AF3+Cv!AG3)*(LN(K_T!H3/K_T!G3)-LN(H!H3/H!G3))</f>
        <v>3.1572747142143053E-2</v>
      </c>
      <c r="I3" s="28">
        <f>0.5*(Cv!AG3+Cv!AH3)*(LN(K_T!I3/K_T!H3)-LN(H!I3/H!H3))</f>
        <v>1.4475929285850802E-2</v>
      </c>
      <c r="J3" s="28">
        <f>0.5*(Cv!AH3+Cv!AI3)*(LN(K_T!J3/K_T!I3)-LN(H!J3/H!I3))</f>
        <v>-2.7813756425660856E-2</v>
      </c>
      <c r="K3" s="28">
        <f>0.5*(Cv!AI3+Cv!AJ3)*(LN(K_T!K3/K_T!J3)-LN(H!K3/H!J3))</f>
        <v>4.5015227140425711E-2</v>
      </c>
      <c r="L3" s="28">
        <f>0.5*(Cv!AJ3+Cv!AK3)*(LN(K_T!L3/K_T!K3)-LN(H!L3/H!K3))</f>
        <v>-2.1161823508798382E-2</v>
      </c>
      <c r="M3" s="28">
        <f>0.5*(Cv!AK3+Cv!AL3)*(LN(K_T!M3/K_T!L3)-LN(H!M3/H!L3))</f>
        <v>-2.5971736096450589E-2</v>
      </c>
      <c r="N3" s="28">
        <f>0.5*(Cv!AL3+Cv!AM3)*(LN(K_T!N3/K_T!M3)-LN(H!N3/H!M3))</f>
        <v>-2.2256547146213106E-2</v>
      </c>
      <c r="O3" s="28">
        <f>0.5*(Cv!AM3+Cv!AN3)*(LN(K_T!O3/K_T!N3)-LN(H!O3/H!N3))</f>
        <v>2.1894716988354452E-2</v>
      </c>
      <c r="P3" s="28">
        <f>0.5*(Cv!AN3+Cv!AO3)*(LN(K_T!P3/K_T!O3)-LN(H!P3/H!O3))</f>
        <v>-2.4303336014724383E-2</v>
      </c>
      <c r="Q3" s="28">
        <f>0.5*(Cv!AO3+Cv!AP3)*(LN(K_T!Q3/K_T!P3)-LN(H!Q3/H!P3))</f>
        <v>5.0235014818756059E-3</v>
      </c>
      <c r="R3" s="28">
        <f>0.5*(Cv!AP3+Cv!AQ3)*(LN(K_T!R3/K_T!Q3)-LN(H!R3/H!Q3))</f>
        <v>-2.3426032544766419E-2</v>
      </c>
      <c r="S3" s="28">
        <f>0.5*(Cv!AQ3+Cv!AR3)*(LN(K_T!S3/K_T!R3)-LN(H!S3/H!R3))</f>
        <v>9.3459584191277045E-3</v>
      </c>
      <c r="T3" s="28">
        <f>0.5*(Cv!AR3+Cv!AS3)*(LN(K_T!T3/K_T!S3)-LN(H!T3/H!S3))</f>
        <v>-1.2851993369964362E-2</v>
      </c>
      <c r="U3" s="28">
        <f>0.5*(Cv!AS3+Cv!AT3)*(LN(K_T!U3/K_T!T3)-LN(H!U3/H!T3))</f>
        <v>3.2057320094566015E-3</v>
      </c>
      <c r="V3" s="28">
        <f>0.5*(Cv!AT3+Cv!AU3)*(LN(K_T!V3/K_T!U3)-LN(H!V3/H!U3))</f>
        <v>1.0442478613318613E-2</v>
      </c>
      <c r="W3" s="28">
        <f>0.5*(Cv!AU3+Cv!AV3)*(LN(K_T!W3/K_T!V3)-LN(H!W3/H!V3))</f>
        <v>6.5313622033278292E-3</v>
      </c>
      <c r="X3" s="28">
        <f>0.5*(Cv!AV3+Cv!AW3)*(LN(K_T!X3/K_T!W3)-LN(H!X3/H!W3))</f>
        <v>-1.5290999721485968E-3</v>
      </c>
      <c r="Y3" s="28">
        <f>0.5*(Cv!AW3+Cv!AX3)*(LN(K_T!Y3/K_T!X3)-LN(H!Y3/H!X3))</f>
        <v>2.1586419127681344E-2</v>
      </c>
      <c r="Z3" s="28">
        <f>0.5*(Cv!AX3+Cv!AY3)*(LN(K_T!Z3/K_T!Y3)-LN(H!Z3/H!Y3))</f>
        <v>1.2172783731253423E-3</v>
      </c>
      <c r="AA3" s="28">
        <f>0.5*(Cv!AY3+Cv!AZ3)*(LN(K_T!AA3/K_T!Z3)-LN(H!AA3/H!Z3))</f>
        <v>-1.7895408539369478E-2</v>
      </c>
      <c r="AC3" s="28">
        <f>AVERAGE(E3:I3)</f>
        <v>2.0672535147633044E-2</v>
      </c>
      <c r="AD3" s="28">
        <f>AVERAGE(J3:N3)</f>
        <v>-1.0437727207339445E-2</v>
      </c>
      <c r="AE3" s="28">
        <f>AVERAGE(O3:S3)</f>
        <v>-2.2930383340266083E-3</v>
      </c>
      <c r="AF3" s="28">
        <f>AVERAGE(T3:X3)</f>
        <v>1.159695896798017E-3</v>
      </c>
      <c r="AG3" s="28">
        <f>AVERAGE(Y3:AA3)</f>
        <v>1.6360963204790694E-3</v>
      </c>
      <c r="AH3" s="28">
        <f>AVERAGE(J3:S3)</f>
        <v>-6.3653827706830271E-3</v>
      </c>
      <c r="AI3" s="28">
        <f>AVERAGE(T3:AA3)</f>
        <v>1.3383460556784113E-3</v>
      </c>
      <c r="AJ3" s="28">
        <f>AVERAGE(E3:AA3)</f>
        <v>2.1919833250766195E-3</v>
      </c>
    </row>
    <row r="4" spans="1:36" x14ac:dyDescent="0.15">
      <c r="A4" s="8">
        <v>2</v>
      </c>
      <c r="B4" s="9" t="s">
        <v>141</v>
      </c>
      <c r="C4" s="28"/>
      <c r="D4" s="28">
        <f>0.5*(Cv!AB4+Cv!AC4)*(LN(K_T!D4/K_T!C4)-LN(H!D4/H!C4))</f>
        <v>-2.2826071616309441E-2</v>
      </c>
      <c r="E4" s="28">
        <f>0.5*(Cv!AC4+Cv!AD4)*(LN(K_T!E4/K_T!D4)-LN(H!E4/H!D4))</f>
        <v>-4.1566157822560623E-2</v>
      </c>
      <c r="F4" s="28">
        <f>0.5*(Cv!AD4+Cv!AE4)*(LN(K_T!F4/K_T!E4)-LN(H!F4/H!E4))</f>
        <v>-2.728934494959312E-2</v>
      </c>
      <c r="G4" s="28">
        <f>0.5*(Cv!AE4+Cv!AF4)*(LN(K_T!G4/K_T!F4)-LN(H!G4/H!F4))</f>
        <v>-2.4135799921017956E-2</v>
      </c>
      <c r="H4" s="28">
        <f>0.5*(Cv!AF4+Cv!AG4)*(LN(K_T!H4/K_T!G4)-LN(H!H4/H!G4))</f>
        <v>-1.6564355355540829E-2</v>
      </c>
      <c r="I4" s="28">
        <f>0.5*(Cv!AG4+Cv!AH4)*(LN(K_T!I4/K_T!H4)-LN(H!I4/H!H4))</f>
        <v>-3.3605811985797075E-2</v>
      </c>
      <c r="J4" s="28">
        <f>0.5*(Cv!AH4+Cv!AI4)*(LN(K_T!J4/K_T!I4)-LN(H!J4/H!I4))</f>
        <v>-1.6193065967905814E-2</v>
      </c>
      <c r="K4" s="28">
        <f>0.5*(Cv!AI4+Cv!AJ4)*(LN(K_T!K4/K_T!J4)-LN(H!K4/H!J4))</f>
        <v>-2.3263934545649928E-2</v>
      </c>
      <c r="L4" s="28">
        <f>0.5*(Cv!AJ4+Cv!AK4)*(LN(K_T!L4/K_T!K4)-LN(H!L4/H!K4))</f>
        <v>-2.049186282455745E-2</v>
      </c>
      <c r="M4" s="28">
        <f>0.5*(Cv!AK4+Cv!AL4)*(LN(K_T!M4/K_T!L4)-LN(H!M4/H!L4))</f>
        <v>-2.2236998409638314E-2</v>
      </c>
      <c r="N4" s="28">
        <f>0.5*(Cv!AL4+Cv!AM4)*(LN(K_T!N4/K_T!M4)-LN(H!N4/H!M4))</f>
        <v>-1.6709884430587501E-2</v>
      </c>
      <c r="O4" s="28">
        <f>0.5*(Cv!AM4+Cv!AN4)*(LN(K_T!O4/K_T!N4)-LN(H!O4/H!N4))</f>
        <v>-2.1125618144294218E-2</v>
      </c>
      <c r="P4" s="28">
        <f>0.5*(Cv!AN4+Cv!AO4)*(LN(K_T!P4/K_T!O4)-LN(H!P4/H!O4))</f>
        <v>-1.347405903417458E-2</v>
      </c>
      <c r="Q4" s="28">
        <f>0.5*(Cv!AO4+Cv!AP4)*(LN(K_T!Q4/K_T!P4)-LN(H!Q4/H!P4))</f>
        <v>-1.2255329841284416E-2</v>
      </c>
      <c r="R4" s="28">
        <f>0.5*(Cv!AP4+Cv!AQ4)*(LN(K_T!R4/K_T!Q4)-LN(H!R4/H!Q4))</f>
        <v>-6.0879408417061128E-3</v>
      </c>
      <c r="S4" s="28">
        <f>0.5*(Cv!AQ4+Cv!AR4)*(LN(K_T!S4/K_T!R4)-LN(H!S4/H!R4))</f>
        <v>-8.4998169937202592E-3</v>
      </c>
      <c r="T4" s="28">
        <f>0.5*(Cv!AR4+Cv!AS4)*(LN(K_T!T4/K_T!S4)-LN(H!T4/H!S4))</f>
        <v>-6.4929177944663347E-3</v>
      </c>
      <c r="U4" s="28">
        <f>0.5*(Cv!AS4+Cv!AT4)*(LN(K_T!U4/K_T!T4)-LN(H!U4/H!T4))</f>
        <v>-2.3440561909825975E-3</v>
      </c>
      <c r="V4" s="28">
        <f>0.5*(Cv!AT4+Cv!AU4)*(LN(K_T!V4/K_T!U4)-LN(H!V4/H!U4))</f>
        <v>2.1564978271231328E-3</v>
      </c>
      <c r="W4" s="28">
        <f>0.5*(Cv!AU4+Cv!AV4)*(LN(K_T!W4/K_T!V4)-LN(H!W4/H!V4))</f>
        <v>-1.2755976121563543E-3</v>
      </c>
      <c r="X4" s="28">
        <f>0.5*(Cv!AV4+Cv!AW4)*(LN(K_T!X4/K_T!W4)-LN(H!X4/H!W4))</f>
        <v>-3.6971740482600528E-3</v>
      </c>
      <c r="Y4" s="28">
        <f>0.5*(Cv!AW4+Cv!AX4)*(LN(K_T!Y4/K_T!X4)-LN(H!Y4/H!X4))</f>
        <v>-2.3989450742191169E-3</v>
      </c>
      <c r="Z4" s="28">
        <f>0.5*(Cv!AX4+Cv!AY4)*(LN(K_T!Z4/K_T!Y4)-LN(H!Z4/H!Y4))</f>
        <v>-4.313967700384125E-3</v>
      </c>
      <c r="AA4" s="28">
        <f>0.5*(Cv!AY4+Cv!AZ4)*(LN(K_T!AA4/K_T!Z4)-LN(H!AA4/H!Z4))</f>
        <v>-3.5307252901901624E-3</v>
      </c>
      <c r="AC4" s="28">
        <f t="shared" ref="AC4:AC67" si="0">AVERAGE(E4:I4)</f>
        <v>-2.8632294006901919E-2</v>
      </c>
      <c r="AD4" s="28">
        <f t="shared" ref="AD4:AD67" si="1">AVERAGE(J4:N4)</f>
        <v>-1.9779149235667804E-2</v>
      </c>
      <c r="AE4" s="28">
        <f t="shared" ref="AE4:AE67" si="2">AVERAGE(O4:S4)</f>
        <v>-1.2288552971035918E-2</v>
      </c>
      <c r="AF4" s="28">
        <f t="shared" ref="AF4:AF67" si="3">AVERAGE(T4:X4)</f>
        <v>-2.3306495637484418E-3</v>
      </c>
      <c r="AG4" s="28">
        <f t="shared" ref="AG4:AG67" si="4">AVERAGE(Y4:AA4)</f>
        <v>-3.4145460215978013E-3</v>
      </c>
      <c r="AH4" s="28">
        <f t="shared" ref="AH4:AH67" si="5">AVERAGE(J4:S4)</f>
        <v>-1.603385110335186E-2</v>
      </c>
      <c r="AI4" s="28">
        <f t="shared" ref="AI4:AI67" si="6">AVERAGE(T4:AA4)</f>
        <v>-2.7371107354419513E-3</v>
      </c>
      <c r="AJ4" s="28">
        <f t="shared" ref="AJ4:AJ67" si="7">AVERAGE(E4:AA4)</f>
        <v>-1.4147689867459292E-2</v>
      </c>
    </row>
    <row r="5" spans="1:36" x14ac:dyDescent="0.15">
      <c r="A5" s="8">
        <v>3</v>
      </c>
      <c r="B5" s="9" t="s">
        <v>142</v>
      </c>
      <c r="C5" s="28"/>
      <c r="D5" s="28">
        <f>0.5*(Cv!AB5+Cv!AC5)*(LN(K_T!D5/K_T!C5)-LN(H!D5/H!C5))</f>
        <v>-6.8280721803689057E-3</v>
      </c>
      <c r="E5" s="28">
        <f>0.5*(Cv!AC5+Cv!AD5)*(LN(K_T!E5/K_T!D5)-LN(H!E5/H!D5))</f>
        <v>3.802831027754485E-4</v>
      </c>
      <c r="F5" s="28">
        <f>0.5*(Cv!AD5+Cv!AE5)*(LN(K_T!F5/K_T!E5)-LN(H!F5/H!E5))</f>
        <v>2.2880434147586115E-2</v>
      </c>
      <c r="G5" s="28">
        <f>0.5*(Cv!AE5+Cv!AF5)*(LN(K_T!G5/K_T!F5)-LN(H!G5/H!F5))</f>
        <v>-4.2522027279754101E-3</v>
      </c>
      <c r="H5" s="28">
        <f>0.5*(Cv!AF5+Cv!AG5)*(LN(K_T!H5/K_T!G5)-LN(H!H5/H!G5))</f>
        <v>1.7976893427472211E-2</v>
      </c>
      <c r="I5" s="28">
        <f>0.5*(Cv!AG5+Cv!AH5)*(LN(K_T!I5/K_T!H5)-LN(H!I5/H!H5))</f>
        <v>-1.1040114738372809E-2</v>
      </c>
      <c r="J5" s="28">
        <f>0.5*(Cv!AH5+Cv!AI5)*(LN(K_T!J5/K_T!I5)-LN(H!J5/H!I5))</f>
        <v>3.8065975060450563E-2</v>
      </c>
      <c r="K5" s="28">
        <f>0.5*(Cv!AI5+Cv!AJ5)*(LN(K_T!K5/K_T!J5)-LN(H!K5/H!J5))</f>
        <v>3.1659721448247698E-2</v>
      </c>
      <c r="L5" s="28">
        <f>0.5*(Cv!AJ5+Cv!AK5)*(LN(K_T!L5/K_T!K5)-LN(H!L5/H!K5))</f>
        <v>1.9349278896808299E-2</v>
      </c>
      <c r="M5" s="28">
        <f>0.5*(Cv!AK5+Cv!AL5)*(LN(K_T!M5/K_T!L5)-LN(H!M5/H!L5))</f>
        <v>3.0518314245135496E-2</v>
      </c>
      <c r="N5" s="28">
        <f>0.5*(Cv!AL5+Cv!AM5)*(LN(K_T!N5/K_T!M5)-LN(H!N5/H!M5))</f>
        <v>1.8789451381820511E-2</v>
      </c>
      <c r="O5" s="28">
        <f>0.5*(Cv!AM5+Cv!AN5)*(LN(K_T!O5/K_T!N5)-LN(H!O5/H!N5))</f>
        <v>-6.2242843506575177E-2</v>
      </c>
      <c r="P5" s="28">
        <f>0.5*(Cv!AN5+Cv!AO5)*(LN(K_T!P5/K_T!O5)-LN(H!P5/H!O5))</f>
        <v>-3.5469435392581537E-2</v>
      </c>
      <c r="Q5" s="28">
        <f>0.5*(Cv!AO5+Cv!AP5)*(LN(K_T!Q5/K_T!P5)-LN(H!Q5/H!P5))</f>
        <v>-3.3051131861069803E-2</v>
      </c>
      <c r="R5" s="28">
        <f>0.5*(Cv!AP5+Cv!AQ5)*(LN(K_T!R5/K_T!Q5)-LN(H!R5/H!Q5))</f>
        <v>-2.4035464453611224E-2</v>
      </c>
      <c r="S5" s="28">
        <f>0.5*(Cv!AQ5+Cv!AR5)*(LN(K_T!S5/K_T!R5)-LN(H!S5/H!R5))</f>
        <v>-2.3943321199850303E-2</v>
      </c>
      <c r="T5" s="28">
        <f>0.5*(Cv!AR5+Cv!AS5)*(LN(K_T!T5/K_T!S5)-LN(H!T5/H!S5))</f>
        <v>-8.5914782820793578E-3</v>
      </c>
      <c r="U5" s="28">
        <f>0.5*(Cv!AS5+Cv!AT5)*(LN(K_T!U5/K_T!T5)-LN(H!U5/H!T5))</f>
        <v>3.5719828751840072E-4</v>
      </c>
      <c r="V5" s="28">
        <f>0.5*(Cv!AT5+Cv!AU5)*(LN(K_T!V5/K_T!U5)-LN(H!V5/H!U5))</f>
        <v>8.2597008021055105E-3</v>
      </c>
      <c r="W5" s="28">
        <f>0.5*(Cv!AU5+Cv!AV5)*(LN(K_T!W5/K_T!V5)-LN(H!W5/H!V5))</f>
        <v>1.6379146710809513E-3</v>
      </c>
      <c r="X5" s="28">
        <f>0.5*(Cv!AV5+Cv!AW5)*(LN(K_T!X5/K_T!W5)-LN(H!X5/H!W5))</f>
        <v>-2.0065597265189138E-3</v>
      </c>
      <c r="Y5" s="28">
        <f>0.5*(Cv!AW5+Cv!AX5)*(LN(K_T!Y5/K_T!X5)-LN(H!Y5/H!X5))</f>
        <v>6.3381930663275032E-4</v>
      </c>
      <c r="Z5" s="28">
        <f>0.5*(Cv!AX5+Cv!AY5)*(LN(K_T!Z5/K_T!Y5)-LN(H!Z5/H!Y5))</f>
        <v>1.3878512280758113E-3</v>
      </c>
      <c r="AA5" s="28">
        <f>0.5*(Cv!AY5+Cv!AZ5)*(LN(K_T!AA5/K_T!Z5)-LN(H!AA5/H!Z5))</f>
        <v>1.0072314651299536E-3</v>
      </c>
      <c r="AC5" s="28">
        <f t="shared" si="0"/>
        <v>5.1890586422971121E-3</v>
      </c>
      <c r="AD5" s="28">
        <f t="shared" si="1"/>
        <v>2.7676548206492513E-2</v>
      </c>
      <c r="AE5" s="28">
        <f t="shared" si="2"/>
        <v>-3.5748439282737604E-2</v>
      </c>
      <c r="AF5" s="28">
        <f t="shared" si="3"/>
        <v>-6.8644849578681754E-5</v>
      </c>
      <c r="AG5" s="28">
        <f t="shared" si="4"/>
        <v>1.0096339999461719E-3</v>
      </c>
      <c r="AH5" s="28">
        <f t="shared" si="5"/>
        <v>-4.0359455381225482E-3</v>
      </c>
      <c r="AI5" s="28">
        <f t="shared" si="6"/>
        <v>3.3570971899313831E-4</v>
      </c>
      <c r="AJ5" s="28">
        <f t="shared" si="7"/>
        <v>-5.0993410512151455E-4</v>
      </c>
    </row>
    <row r="6" spans="1:36" x14ac:dyDescent="0.15">
      <c r="A6" s="8">
        <v>4</v>
      </c>
      <c r="B6" s="11" t="s">
        <v>143</v>
      </c>
      <c r="C6" s="28"/>
      <c r="D6" s="28">
        <f>0.5*(Cv!AB6+Cv!AC6)*(LN(K_T!D6/K_T!C6)-LN(H!D6/H!C6))</f>
        <v>6.0841489511979867E-2</v>
      </c>
      <c r="E6" s="28">
        <f>0.5*(Cv!AC6+Cv!AD6)*(LN(K_T!E6/K_T!D6)-LN(H!E6/H!D6))</f>
        <v>1.3183490192556591E-2</v>
      </c>
      <c r="F6" s="28">
        <f>0.5*(Cv!AD6+Cv!AE6)*(LN(K_T!F6/K_T!E6)-LN(H!F6/H!E6))</f>
        <v>6.1789536115309039E-2</v>
      </c>
      <c r="G6" s="28">
        <f>0.5*(Cv!AE6+Cv!AF6)*(LN(K_T!G6/K_T!F6)-LN(H!G6/H!F6))</f>
        <v>-6.7405130567950805E-2</v>
      </c>
      <c r="H6" s="28">
        <f>0.5*(Cv!AF6+Cv!AG6)*(LN(K_T!H6/K_T!G6)-LN(H!H6/H!G6))</f>
        <v>-6.9147441962853717E-2</v>
      </c>
      <c r="I6" s="28">
        <f>0.5*(Cv!AG6+Cv!AH6)*(LN(K_T!I6/K_T!H6)-LN(H!I6/H!H6))</f>
        <v>-2.902504771593695E-2</v>
      </c>
      <c r="J6" s="28">
        <f>0.5*(Cv!AH6+Cv!AI6)*(LN(K_T!J6/K_T!I6)-LN(H!J6/H!I6))</f>
        <v>5.342550353664343E-2</v>
      </c>
      <c r="K6" s="28">
        <f>0.5*(Cv!AI6+Cv!AJ6)*(LN(K_T!K6/K_T!J6)-LN(H!K6/H!J6))</f>
        <v>-1.0293159237160917E-2</v>
      </c>
      <c r="L6" s="28">
        <f>0.5*(Cv!AJ6+Cv!AK6)*(LN(K_T!L6/K_T!K6)-LN(H!L6/H!K6))</f>
        <v>-3.274851365911275E-2</v>
      </c>
      <c r="M6" s="28">
        <f>0.5*(Cv!AK6+Cv!AL6)*(LN(K_T!M6/K_T!L6)-LN(H!M6/H!L6))</f>
        <v>0.1193818463108004</v>
      </c>
      <c r="N6" s="28">
        <f>0.5*(Cv!AL6+Cv!AM6)*(LN(K_T!N6/K_T!M6)-LN(H!N6/H!M6))</f>
        <v>-8.7110437867212662E-2</v>
      </c>
      <c r="O6" s="28">
        <f>0.5*(Cv!AM6+Cv!AN6)*(LN(K_T!O6/K_T!N6)-LN(H!O6/H!N6))</f>
        <v>1.4733153554752342E-2</v>
      </c>
      <c r="P6" s="28">
        <f>0.5*(Cv!AN6+Cv!AO6)*(LN(K_T!P6/K_T!O6)-LN(H!P6/H!O6))</f>
        <v>-2.4594127638135659E-2</v>
      </c>
      <c r="Q6" s="28">
        <f>0.5*(Cv!AO6+Cv!AP6)*(LN(K_T!Q6/K_T!P6)-LN(H!Q6/H!P6))</f>
        <v>-3.4105259980386729E-2</v>
      </c>
      <c r="R6" s="28">
        <f>0.5*(Cv!AP6+Cv!AQ6)*(LN(K_T!R6/K_T!Q6)-LN(H!R6/H!Q6))</f>
        <v>4.8724461496449177E-2</v>
      </c>
      <c r="S6" s="28">
        <f>0.5*(Cv!AQ6+Cv!AR6)*(LN(K_T!S6/K_T!R6)-LN(H!S6/H!R6))</f>
        <v>4.2375900949435386E-2</v>
      </c>
      <c r="T6" s="28">
        <f>0.5*(Cv!AR6+Cv!AS6)*(LN(K_T!T6/K_T!S6)-LN(H!T6/H!S6))</f>
        <v>2.7128985371544016E-2</v>
      </c>
      <c r="U6" s="28">
        <f>0.5*(Cv!AS6+Cv!AT6)*(LN(K_T!U6/K_T!T6)-LN(H!U6/H!T6))</f>
        <v>-5.416353341143443E-3</v>
      </c>
      <c r="V6" s="28">
        <f>0.5*(Cv!AT6+Cv!AU6)*(LN(K_T!V6/K_T!U6)-LN(H!V6/H!U6))</f>
        <v>4.0349667308249716E-2</v>
      </c>
      <c r="W6" s="28">
        <f>0.5*(Cv!AU6+Cv!AV6)*(LN(K_T!W6/K_T!V6)-LN(H!W6/H!V6))</f>
        <v>-0.15718199548696676</v>
      </c>
      <c r="X6" s="28">
        <f>0.5*(Cv!AV6+Cv!AW6)*(LN(K_T!X6/K_T!W6)-LN(H!X6/H!W6))</f>
        <v>1.5224963103466667E-2</v>
      </c>
      <c r="Y6" s="28">
        <f>0.5*(Cv!AW6+Cv!AX6)*(LN(K_T!Y6/K_T!X6)-LN(H!Y6/H!X6))</f>
        <v>-1.5940169129412266E-2</v>
      </c>
      <c r="Z6" s="28">
        <f>0.5*(Cv!AX6+Cv!AY6)*(LN(K_T!Z6/K_T!Y6)-LN(H!Z6/H!Y6))</f>
        <v>-1.6299809201609523E-2</v>
      </c>
      <c r="AA6" s="28">
        <f>0.5*(Cv!AY6+Cv!AZ6)*(LN(K_T!AA6/K_T!Z6)-LN(H!AA6/H!Z6))</f>
        <v>8.3751723542564951E-2</v>
      </c>
      <c r="AC6" s="28">
        <f t="shared" si="0"/>
        <v>-1.8120918787775168E-2</v>
      </c>
      <c r="AD6" s="28">
        <f t="shared" si="1"/>
        <v>8.5310478167915007E-3</v>
      </c>
      <c r="AE6" s="28">
        <f t="shared" si="2"/>
        <v>9.4268256764229036E-3</v>
      </c>
      <c r="AF6" s="28">
        <f t="shared" si="3"/>
        <v>-1.5978946608969962E-2</v>
      </c>
      <c r="AG6" s="28">
        <f t="shared" si="4"/>
        <v>1.7170581737181053E-2</v>
      </c>
      <c r="AH6" s="28">
        <f t="shared" si="5"/>
        <v>8.978936746607203E-3</v>
      </c>
      <c r="AI6" s="28">
        <f t="shared" si="6"/>
        <v>-3.5478734791633305E-3</v>
      </c>
      <c r="AJ6" s="28">
        <f t="shared" si="7"/>
        <v>-1.2694875785265421E-3</v>
      </c>
    </row>
    <row r="7" spans="1:36" x14ac:dyDescent="0.15">
      <c r="A7" s="8">
        <v>5</v>
      </c>
      <c r="B7" s="11" t="s">
        <v>144</v>
      </c>
      <c r="C7" s="28"/>
      <c r="D7" s="28">
        <f>0.5*(Cv!AB7+Cv!AC7)*(LN(K_T!D7/K_T!C7)-LN(H!D7/H!C7))</f>
        <v>1.7428216677238834E-3</v>
      </c>
      <c r="E7" s="28">
        <f>0.5*(Cv!AC7+Cv!AD7)*(LN(K_T!E7/K_T!D7)-LN(H!E7/H!D7))</f>
        <v>-1.5260066741191344E-2</v>
      </c>
      <c r="F7" s="28">
        <f>0.5*(Cv!AD7+Cv!AE7)*(LN(K_T!F7/K_T!E7)-LN(H!F7/H!E7))</f>
        <v>-5.3198730581123073E-2</v>
      </c>
      <c r="G7" s="28">
        <f>0.5*(Cv!AE7+Cv!AF7)*(LN(K_T!G7/K_T!F7)-LN(H!G7/H!F7))</f>
        <v>3.2276798210757407E-2</v>
      </c>
      <c r="H7" s="28">
        <f>0.5*(Cv!AF7+Cv!AG7)*(LN(K_T!H7/K_T!G7)-LN(H!H7/H!G7))</f>
        <v>1.8695912832522399E-3</v>
      </c>
      <c r="I7" s="28">
        <f>0.5*(Cv!AG7+Cv!AH7)*(LN(K_T!I7/K_T!H7)-LN(H!I7/H!H7))</f>
        <v>-1.5185037747411463E-3</v>
      </c>
      <c r="J7" s="28">
        <f>0.5*(Cv!AH7+Cv!AI7)*(LN(K_T!J7/K_T!I7)-LN(H!J7/H!I7))</f>
        <v>3.7538381305210712E-3</v>
      </c>
      <c r="K7" s="28">
        <f>0.5*(Cv!AI7+Cv!AJ7)*(LN(K_T!K7/K_T!J7)-LN(H!K7/H!J7))</f>
        <v>6.3468550597585979E-2</v>
      </c>
      <c r="L7" s="28">
        <f>0.5*(Cv!AJ7+Cv!AK7)*(LN(K_T!L7/K_T!K7)-LN(H!L7/H!K7))</f>
        <v>-1.3026002117154782E-2</v>
      </c>
      <c r="M7" s="28">
        <f>0.5*(Cv!AK7+Cv!AL7)*(LN(K_T!M7/K_T!L7)-LN(H!M7/H!L7))</f>
        <v>9.0319016710481828E-2</v>
      </c>
      <c r="N7" s="28">
        <f>0.5*(Cv!AL7+Cv!AM7)*(LN(K_T!N7/K_T!M7)-LN(H!N7/H!M7))</f>
        <v>-7.3161193066809361E-3</v>
      </c>
      <c r="O7" s="28">
        <f>0.5*(Cv!AM7+Cv!AN7)*(LN(K_T!O7/K_T!N7)-LN(H!O7/H!N7))</f>
        <v>-1.3934013160921271E-2</v>
      </c>
      <c r="P7" s="28">
        <f>0.5*(Cv!AN7+Cv!AO7)*(LN(K_T!P7/K_T!O7)-LN(H!P7/H!O7))</f>
        <v>-8.8645328483115422E-3</v>
      </c>
      <c r="Q7" s="28">
        <f>0.5*(Cv!AO7+Cv!AP7)*(LN(K_T!Q7/K_T!P7)-LN(H!Q7/H!P7))</f>
        <v>0.10683927846903431</v>
      </c>
      <c r="R7" s="28">
        <f>0.5*(Cv!AP7+Cv!AQ7)*(LN(K_T!R7/K_T!Q7)-LN(H!R7/H!Q7))</f>
        <v>-8.2555730442801734E-2</v>
      </c>
      <c r="S7" s="28">
        <f>0.5*(Cv!AQ7+Cv!AR7)*(LN(K_T!S7/K_T!R7)-LN(H!S7/H!R7))</f>
        <v>-5.4604329257404187E-3</v>
      </c>
      <c r="T7" s="28">
        <f>0.5*(Cv!AR7+Cv!AS7)*(LN(K_T!T7/K_T!S7)-LN(H!T7/H!S7))</f>
        <v>5.976075809464574E-2</v>
      </c>
      <c r="U7" s="28">
        <f>0.5*(Cv!AS7+Cv!AT7)*(LN(K_T!U7/K_T!T7)-LN(H!U7/H!T7))</f>
        <v>-1.4024093361884697E-2</v>
      </c>
      <c r="V7" s="28">
        <f>0.5*(Cv!AT7+Cv!AU7)*(LN(K_T!V7/K_T!U7)-LN(H!V7/H!U7))</f>
        <v>7.7275829093371414E-3</v>
      </c>
      <c r="W7" s="28">
        <f>0.5*(Cv!AU7+Cv!AV7)*(LN(K_T!W7/K_T!V7)-LN(H!W7/H!V7))</f>
        <v>-0.10369284351249311</v>
      </c>
      <c r="X7" s="28">
        <f>0.5*(Cv!AV7+Cv!AW7)*(LN(K_T!X7/K_T!W7)-LN(H!X7/H!W7))</f>
        <v>8.9563460722518924E-3</v>
      </c>
      <c r="Y7" s="28">
        <f>0.5*(Cv!AW7+Cv!AX7)*(LN(K_T!Y7/K_T!X7)-LN(H!Y7/H!X7))</f>
        <v>0.10568232657853581</v>
      </c>
      <c r="Z7" s="28">
        <f>0.5*(Cv!AX7+Cv!AY7)*(LN(K_T!Z7/K_T!Y7)-LN(H!Z7/H!Y7))</f>
        <v>-7.8589152296180367E-2</v>
      </c>
      <c r="AA7" s="28">
        <f>0.5*(Cv!AY7+Cv!AZ7)*(LN(K_T!AA7/K_T!Z7)-LN(H!AA7/H!Z7))</f>
        <v>7.3941961420571634E-2</v>
      </c>
      <c r="AC7" s="28">
        <f t="shared" si="0"/>
        <v>-7.1661823206091825E-3</v>
      </c>
      <c r="AD7" s="28">
        <f t="shared" si="1"/>
        <v>2.7439856802950628E-2</v>
      </c>
      <c r="AE7" s="28">
        <f t="shared" si="2"/>
        <v>-7.9508618174813138E-4</v>
      </c>
      <c r="AF7" s="28">
        <f t="shared" si="3"/>
        <v>-8.2544499596286063E-3</v>
      </c>
      <c r="AG7" s="28">
        <f t="shared" si="4"/>
        <v>3.3678378567642359E-2</v>
      </c>
      <c r="AH7" s="28">
        <f t="shared" si="5"/>
        <v>1.332238531060125E-2</v>
      </c>
      <c r="AI7" s="28">
        <f t="shared" si="6"/>
        <v>7.4703607380980051E-3</v>
      </c>
      <c r="AJ7" s="28">
        <f t="shared" si="7"/>
        <v>6.8328620612065497E-3</v>
      </c>
    </row>
    <row r="8" spans="1:36" x14ac:dyDescent="0.15">
      <c r="A8" s="8">
        <v>6</v>
      </c>
      <c r="B8" s="11" t="s">
        <v>145</v>
      </c>
      <c r="C8" s="28"/>
      <c r="D8" s="28">
        <f>0.5*(Cv!AB8+Cv!AC8)*(LN(K_T!D8/K_T!C8)-LN(H!D8/H!C8))</f>
        <v>1.3021884645112735E-2</v>
      </c>
      <c r="E8" s="28">
        <f>0.5*(Cv!AC8+Cv!AD8)*(LN(K_T!E8/K_T!D8)-LN(H!E8/H!D8))</f>
        <v>6.9108492489464001E-3</v>
      </c>
      <c r="F8" s="28">
        <f>0.5*(Cv!AD8+Cv!AE8)*(LN(K_T!F8/K_T!E8)-LN(H!F8/H!E8))</f>
        <v>1.1146262399517919E-2</v>
      </c>
      <c r="G8" s="28">
        <f>0.5*(Cv!AE8+Cv!AF8)*(LN(K_T!G8/K_T!F8)-LN(H!G8/H!F8))</f>
        <v>8.029712855618501E-3</v>
      </c>
      <c r="H8" s="28">
        <f>0.5*(Cv!AF8+Cv!AG8)*(LN(K_T!H8/K_T!G8)-LN(H!H8/H!G8))</f>
        <v>1.2334216342415343E-2</v>
      </c>
      <c r="I8" s="28">
        <f>0.5*(Cv!AG8+Cv!AH8)*(LN(K_T!I8/K_T!H8)-LN(H!I8/H!H8))</f>
        <v>3.7808774003795548E-3</v>
      </c>
      <c r="J8" s="28">
        <f>0.5*(Cv!AH8+Cv!AI8)*(LN(K_T!J8/K_T!I8)-LN(H!J8/H!I8))</f>
        <v>2.079313334336309E-2</v>
      </c>
      <c r="K8" s="28">
        <f>0.5*(Cv!AI8+Cv!AJ8)*(LN(K_T!K8/K_T!J8)-LN(H!K8/H!J8))</f>
        <v>1.0091690910306605E-2</v>
      </c>
      <c r="L8" s="28">
        <f>0.5*(Cv!AJ8+Cv!AK8)*(LN(K_T!L8/K_T!K8)-LN(H!L8/H!K8))</f>
        <v>5.3581357593268583E-3</v>
      </c>
      <c r="M8" s="28">
        <f>0.5*(Cv!AK8+Cv!AL8)*(LN(K_T!M8/K_T!L8)-LN(H!M8/H!L8))</f>
        <v>1.00822867598814E-2</v>
      </c>
      <c r="N8" s="28">
        <f>0.5*(Cv!AL8+Cv!AM8)*(LN(K_T!N8/K_T!M8)-LN(H!N8/H!M8))</f>
        <v>6.4158754647238017E-3</v>
      </c>
      <c r="O8" s="28">
        <f>0.5*(Cv!AM8+Cv!AN8)*(LN(K_T!O8/K_T!N8)-LN(H!O8/H!N8))</f>
        <v>1.0299267374925715E-2</v>
      </c>
      <c r="P8" s="28">
        <f>0.5*(Cv!AN8+Cv!AO8)*(LN(K_T!P8/K_T!O8)-LN(H!P8/H!O8))</f>
        <v>1.8893584515381357E-2</v>
      </c>
      <c r="Q8" s="28">
        <f>0.5*(Cv!AO8+Cv!AP8)*(LN(K_T!Q8/K_T!P8)-LN(H!Q8/H!P8))</f>
        <v>-1.78720308660306E-3</v>
      </c>
      <c r="R8" s="28">
        <f>0.5*(Cv!AP8+Cv!AQ8)*(LN(K_T!R8/K_T!Q8)-LN(H!R8/H!Q8))</f>
        <v>1.5084423857022482E-2</v>
      </c>
      <c r="S8" s="28">
        <f>0.5*(Cv!AQ8+Cv!AR8)*(LN(K_T!S8/K_T!R8)-LN(H!S8/H!R8))</f>
        <v>-2.0455100120542278E-2</v>
      </c>
      <c r="T8" s="28">
        <f>0.5*(Cv!AR8+Cv!AS8)*(LN(K_T!T8/K_T!S8)-LN(H!T8/H!S8))</f>
        <v>5.0939341969574968E-3</v>
      </c>
      <c r="U8" s="28">
        <f>0.5*(Cv!AS8+Cv!AT8)*(LN(K_T!U8/K_T!T8)-LN(H!U8/H!T8))</f>
        <v>-1.0152868336908309E-2</v>
      </c>
      <c r="V8" s="28">
        <f>0.5*(Cv!AT8+Cv!AU8)*(LN(K_T!V8/K_T!U8)-LN(H!V8/H!U8))</f>
        <v>1.0439244299131341E-3</v>
      </c>
      <c r="W8" s="28">
        <f>0.5*(Cv!AU8+Cv!AV8)*(LN(K_T!W8/K_T!V8)-LN(H!W8/H!V8))</f>
        <v>-1.4798280249709469E-4</v>
      </c>
      <c r="X8" s="28">
        <f>0.5*(Cv!AV8+Cv!AW8)*(LN(K_T!X8/K_T!W8)-LN(H!X8/H!W8))</f>
        <v>-4.6530809620216702E-3</v>
      </c>
      <c r="Y8" s="28">
        <f>0.5*(Cv!AW8+Cv!AX8)*(LN(K_T!Y8/K_T!X8)-LN(H!Y8/H!X8))</f>
        <v>7.3373638871198858E-3</v>
      </c>
      <c r="Z8" s="28">
        <f>0.5*(Cv!AX8+Cv!AY8)*(LN(K_T!Z8/K_T!Y8)-LN(H!Z8/H!Y8))</f>
        <v>4.7561756033563853E-3</v>
      </c>
      <c r="AA8" s="28">
        <f>0.5*(Cv!AY8+Cv!AZ8)*(LN(K_T!AA8/K_T!Z8)-LN(H!AA8/H!Z8))</f>
        <v>7.16754633901601E-3</v>
      </c>
      <c r="AC8" s="28">
        <f t="shared" si="0"/>
        <v>8.4403836493755439E-3</v>
      </c>
      <c r="AD8" s="28">
        <f t="shared" si="1"/>
        <v>1.0548224447520353E-2</v>
      </c>
      <c r="AE8" s="28">
        <f t="shared" si="2"/>
        <v>4.4069945080368426E-3</v>
      </c>
      <c r="AF8" s="28">
        <f t="shared" si="3"/>
        <v>-1.7632146949112886E-3</v>
      </c>
      <c r="AG8" s="28">
        <f t="shared" si="4"/>
        <v>6.420361943164094E-3</v>
      </c>
      <c r="AH8" s="28">
        <f t="shared" si="5"/>
        <v>7.4776094777785976E-3</v>
      </c>
      <c r="AI8" s="28">
        <f t="shared" si="6"/>
        <v>1.3056265443669797E-3</v>
      </c>
      <c r="AJ8" s="28">
        <f t="shared" si="7"/>
        <v>5.5401315382434587E-3</v>
      </c>
    </row>
    <row r="9" spans="1:36" x14ac:dyDescent="0.15">
      <c r="A9" s="8">
        <v>7</v>
      </c>
      <c r="B9" s="11" t="s">
        <v>146</v>
      </c>
      <c r="C9" s="28"/>
      <c r="D9" s="28">
        <f>0.5*(Cv!AB9+Cv!AC9)*(LN(K_T!D9/K_T!C9)-LN(H!D9/H!C9))</f>
        <v>1.1683773493629934E-2</v>
      </c>
      <c r="E9" s="28">
        <f>0.5*(Cv!AC9+Cv!AD9)*(LN(K_T!E9/K_T!D9)-LN(H!E9/H!D9))</f>
        <v>5.7479578288527526E-3</v>
      </c>
      <c r="F9" s="28">
        <f>0.5*(Cv!AD9+Cv!AE9)*(LN(K_T!F9/K_T!E9)-LN(H!F9/H!E9))</f>
        <v>1.0507727944757479E-2</v>
      </c>
      <c r="G9" s="28">
        <f>0.5*(Cv!AE9+Cv!AF9)*(LN(K_T!G9/K_T!F9)-LN(H!G9/H!F9))</f>
        <v>4.8586263725105662E-3</v>
      </c>
      <c r="H9" s="28">
        <f>0.5*(Cv!AF9+Cv!AG9)*(LN(K_T!H9/K_T!G9)-LN(H!H9/H!G9))</f>
        <v>2.6897525297274044E-3</v>
      </c>
      <c r="I9" s="28">
        <f>0.5*(Cv!AG9+Cv!AH9)*(LN(K_T!I9/K_T!H9)-LN(H!I9/H!H9))</f>
        <v>5.5329557453015661E-4</v>
      </c>
      <c r="J9" s="28">
        <f>0.5*(Cv!AH9+Cv!AI9)*(LN(K_T!J9/K_T!I9)-LN(H!J9/H!I9))</f>
        <v>3.1157475884147205E-3</v>
      </c>
      <c r="K9" s="28">
        <f>0.5*(Cv!AI9+Cv!AJ9)*(LN(K_T!K9/K_T!J9)-LN(H!K9/H!J9))</f>
        <v>1.1243814582356407E-3</v>
      </c>
      <c r="L9" s="28">
        <f>0.5*(Cv!AJ9+Cv!AK9)*(LN(K_T!L9/K_T!K9)-LN(H!L9/H!K9))</f>
        <v>4.6842123864304711E-3</v>
      </c>
      <c r="M9" s="28">
        <f>0.5*(Cv!AK9+Cv!AL9)*(LN(K_T!M9/K_T!L9)-LN(H!M9/H!L9))</f>
        <v>3.3996229380989949E-3</v>
      </c>
      <c r="N9" s="28">
        <f>0.5*(Cv!AL9+Cv!AM9)*(LN(K_T!N9/K_T!M9)-LN(H!N9/H!M9))</f>
        <v>6.1684849669501069E-3</v>
      </c>
      <c r="O9" s="28">
        <f>0.5*(Cv!AM9+Cv!AN9)*(LN(K_T!O9/K_T!N9)-LN(H!O9/H!N9))</f>
        <v>2.5407168760252078E-3</v>
      </c>
      <c r="P9" s="28">
        <f>0.5*(Cv!AN9+Cv!AO9)*(LN(K_T!P9/K_T!O9)-LN(H!P9/H!O9))</f>
        <v>8.2551387455841955E-3</v>
      </c>
      <c r="Q9" s="28">
        <f>0.5*(Cv!AO9+Cv!AP9)*(LN(K_T!Q9/K_T!P9)-LN(H!Q9/H!P9))</f>
        <v>2.5937002926775588E-3</v>
      </c>
      <c r="R9" s="28">
        <f>0.5*(Cv!AP9+Cv!AQ9)*(LN(K_T!R9/K_T!Q9)-LN(H!R9/H!Q9))</f>
        <v>7.3690955601504694E-3</v>
      </c>
      <c r="S9" s="28">
        <f>0.5*(Cv!AQ9+Cv!AR9)*(LN(K_T!S9/K_T!R9)-LN(H!S9/H!R9))</f>
        <v>-5.0794586279766345E-3</v>
      </c>
      <c r="T9" s="28">
        <f>0.5*(Cv!AR9+Cv!AS9)*(LN(K_T!T9/K_T!S9)-LN(H!T9/H!S9))</f>
        <v>1.4909245703740396E-2</v>
      </c>
      <c r="U9" s="28">
        <f>0.5*(Cv!AS9+Cv!AT9)*(LN(K_T!U9/K_T!T9)-LN(H!U9/H!T9))</f>
        <v>-4.7083614921786844E-3</v>
      </c>
      <c r="V9" s="28">
        <f>0.5*(Cv!AT9+Cv!AU9)*(LN(K_T!V9/K_T!U9)-LN(H!V9/H!U9))</f>
        <v>1.0490158872727492E-2</v>
      </c>
      <c r="W9" s="28">
        <f>0.5*(Cv!AU9+Cv!AV9)*(LN(K_T!W9/K_T!V9)-LN(H!W9/H!V9))</f>
        <v>4.4729902445096725E-3</v>
      </c>
      <c r="X9" s="28">
        <f>0.5*(Cv!AV9+Cv!AW9)*(LN(K_T!X9/K_T!W9)-LN(H!X9/H!W9))</f>
        <v>2.5195757920172326E-3</v>
      </c>
      <c r="Y9" s="28">
        <f>0.5*(Cv!AW9+Cv!AX9)*(LN(K_T!Y9/K_T!X9)-LN(H!Y9/H!X9))</f>
        <v>9.2384779695000151E-3</v>
      </c>
      <c r="Z9" s="28">
        <f>0.5*(Cv!AX9+Cv!AY9)*(LN(K_T!Z9/K_T!Y9)-LN(H!Z9/H!Y9))</f>
        <v>7.8135444651940764E-3</v>
      </c>
      <c r="AA9" s="28">
        <f>0.5*(Cv!AY9+Cv!AZ9)*(LN(K_T!AA9/K_T!Z9)-LN(H!AA9/H!Z9))</f>
        <v>2.2704453917672513E-3</v>
      </c>
      <c r="AC9" s="28">
        <f t="shared" si="0"/>
        <v>4.8714720500756719E-3</v>
      </c>
      <c r="AD9" s="28">
        <f t="shared" si="1"/>
        <v>3.6984898676259868E-3</v>
      </c>
      <c r="AE9" s="28">
        <f t="shared" si="2"/>
        <v>3.1358385692921592E-3</v>
      </c>
      <c r="AF9" s="28">
        <f t="shared" si="3"/>
        <v>5.5367218241632217E-3</v>
      </c>
      <c r="AG9" s="28">
        <f t="shared" si="4"/>
        <v>6.4408226088204477E-3</v>
      </c>
      <c r="AH9" s="28">
        <f t="shared" si="5"/>
        <v>3.4171642184590732E-3</v>
      </c>
      <c r="AI9" s="28">
        <f t="shared" si="6"/>
        <v>5.8757596184096815E-3</v>
      </c>
      <c r="AJ9" s="28">
        <f t="shared" si="7"/>
        <v>4.5884817122715882E-3</v>
      </c>
    </row>
    <row r="10" spans="1:36" x14ac:dyDescent="0.15">
      <c r="A10" s="8">
        <v>8</v>
      </c>
      <c r="B10" s="11" t="s">
        <v>147</v>
      </c>
      <c r="C10" s="28"/>
      <c r="D10" s="28">
        <f>0.5*(Cv!AB10+Cv!AC10)*(LN(K_T!D10/K_T!C10)-LN(H!D10/H!C10))</f>
        <v>3.7038913222191799E-2</v>
      </c>
      <c r="E10" s="28">
        <f>0.5*(Cv!AC10+Cv!AD10)*(LN(K_T!E10/K_T!D10)-LN(H!E10/H!D10))</f>
        <v>3.7081195104942975E-2</v>
      </c>
      <c r="F10" s="28">
        <f>0.5*(Cv!AD10+Cv!AE10)*(LN(K_T!F10/K_T!E10)-LN(H!F10/H!E10))</f>
        <v>3.1164761782151464E-2</v>
      </c>
      <c r="G10" s="28">
        <f>0.5*(Cv!AE10+Cv!AF10)*(LN(K_T!G10/K_T!F10)-LN(H!G10/H!F10))</f>
        <v>1.6544933060116424E-2</v>
      </c>
      <c r="H10" s="28">
        <f>0.5*(Cv!AF10+Cv!AG10)*(LN(K_T!H10/K_T!G10)-LN(H!H10/H!G10))</f>
        <v>2.2536711699517497E-2</v>
      </c>
      <c r="I10" s="28">
        <f>0.5*(Cv!AG10+Cv!AH10)*(LN(K_T!I10/K_T!H10)-LN(H!I10/H!H10))</f>
        <v>2.1871837660280884E-2</v>
      </c>
      <c r="J10" s="28">
        <f>0.5*(Cv!AH10+Cv!AI10)*(LN(K_T!J10/K_T!I10)-LN(H!J10/H!I10))</f>
        <v>1.3513368474688677E-2</v>
      </c>
      <c r="K10" s="28">
        <f>0.5*(Cv!AI10+Cv!AJ10)*(LN(K_T!K10/K_T!J10)-LN(H!K10/H!J10))</f>
        <v>1.6129585040810315E-2</v>
      </c>
      <c r="L10" s="28">
        <f>0.5*(Cv!AJ10+Cv!AK10)*(LN(K_T!L10/K_T!K10)-LN(H!L10/H!K10))</f>
        <v>2.2374133872899174E-2</v>
      </c>
      <c r="M10" s="28">
        <f>0.5*(Cv!AK10+Cv!AL10)*(LN(K_T!M10/K_T!L10)-LN(H!M10/H!L10))</f>
        <v>-8.8929997271759405E-4</v>
      </c>
      <c r="N10" s="28">
        <f>0.5*(Cv!AL10+Cv!AM10)*(LN(K_T!N10/K_T!M10)-LN(H!N10/H!M10))</f>
        <v>8.7158628550063101E-3</v>
      </c>
      <c r="O10" s="28">
        <f>0.5*(Cv!AM10+Cv!AN10)*(LN(K_T!O10/K_T!N10)-LN(H!O10/H!N10))</f>
        <v>1.2241944668233636E-2</v>
      </c>
      <c r="P10" s="28">
        <f>0.5*(Cv!AN10+Cv!AO10)*(LN(K_T!P10/K_T!O10)-LN(H!P10/H!O10))</f>
        <v>1.1067528293974505E-2</v>
      </c>
      <c r="Q10" s="28">
        <f>0.5*(Cv!AO10+Cv!AP10)*(LN(K_T!Q10/K_T!P10)-LN(H!Q10/H!P10))</f>
        <v>-6.9688035636671936E-3</v>
      </c>
      <c r="R10" s="28">
        <f>0.5*(Cv!AP10+Cv!AQ10)*(LN(K_T!R10/K_T!Q10)-LN(H!R10/H!Q10))</f>
        <v>7.8266458964697735E-3</v>
      </c>
      <c r="S10" s="28">
        <f>0.5*(Cv!AQ10+Cv!AR10)*(LN(K_T!S10/K_T!R10)-LN(H!S10/H!R10))</f>
        <v>-3.8232473671112027E-3</v>
      </c>
      <c r="T10" s="28">
        <f>0.5*(Cv!AR10+Cv!AS10)*(LN(K_T!T10/K_T!S10)-LN(H!T10/H!S10))</f>
        <v>-4.8294392447824951E-3</v>
      </c>
      <c r="U10" s="28">
        <f>0.5*(Cv!AS10+Cv!AT10)*(LN(K_T!U10/K_T!T10)-LN(H!U10/H!T10))</f>
        <v>-1.2196568748409516E-2</v>
      </c>
      <c r="V10" s="28">
        <f>0.5*(Cv!AT10+Cv!AU10)*(LN(K_T!V10/K_T!U10)-LN(H!V10/H!U10))</f>
        <v>1.8313968447975511E-2</v>
      </c>
      <c r="W10" s="28">
        <f>0.5*(Cv!AU10+Cv!AV10)*(LN(K_T!W10/K_T!V10)-LN(H!W10/H!V10))</f>
        <v>-8.7576055162576769E-4</v>
      </c>
      <c r="X10" s="28">
        <f>0.5*(Cv!AV10+Cv!AW10)*(LN(K_T!X10/K_T!W10)-LN(H!X10/H!W10))</f>
        <v>-2.3452492973831523E-4</v>
      </c>
      <c r="Y10" s="28">
        <f>0.5*(Cv!AW10+Cv!AX10)*(LN(K_T!Y10/K_T!X10)-LN(H!Y10/H!X10))</f>
        <v>7.9795850462443373E-3</v>
      </c>
      <c r="Z10" s="28">
        <f>0.5*(Cv!AX10+Cv!AY10)*(LN(K_T!Z10/K_T!Y10)-LN(H!Z10/H!Y10))</f>
        <v>5.4548045853701314E-3</v>
      </c>
      <c r="AA10" s="28">
        <f>0.5*(Cv!AY10+Cv!AZ10)*(LN(K_T!AA10/K_T!Z10)-LN(H!AA10/H!Z10))</f>
        <v>1.5956039251664878E-3</v>
      </c>
      <c r="AC10" s="28">
        <f t="shared" si="0"/>
        <v>2.5839887861401852E-2</v>
      </c>
      <c r="AD10" s="28">
        <f t="shared" si="1"/>
        <v>1.1968730054137375E-2</v>
      </c>
      <c r="AE10" s="28">
        <f t="shared" si="2"/>
        <v>4.0688135855799033E-3</v>
      </c>
      <c r="AF10" s="28">
        <f t="shared" si="3"/>
        <v>3.5534994683883466E-5</v>
      </c>
      <c r="AG10" s="28">
        <f t="shared" si="4"/>
        <v>5.0099978522603191E-3</v>
      </c>
      <c r="AH10" s="28">
        <f t="shared" si="5"/>
        <v>8.0187718198586385E-3</v>
      </c>
      <c r="AI10" s="28">
        <f t="shared" si="6"/>
        <v>1.9009585662750467E-3</v>
      </c>
      <c r="AJ10" s="28">
        <f t="shared" si="7"/>
        <v>9.7649924363389547E-3</v>
      </c>
    </row>
    <row r="11" spans="1:36" x14ac:dyDescent="0.15">
      <c r="A11" s="8">
        <v>9</v>
      </c>
      <c r="B11" s="11" t="s">
        <v>148</v>
      </c>
      <c r="C11" s="28"/>
      <c r="D11" s="28">
        <f>0.5*(Cv!AB11+Cv!AC11)*(LN(K_T!D11/K_T!C11)-LN(H!D11/H!C11))</f>
        <v>-1.2770943362724345E-2</v>
      </c>
      <c r="E11" s="28">
        <f>0.5*(Cv!AC11+Cv!AD11)*(LN(K_T!E11/K_T!D11)-LN(H!E11/H!D11))</f>
        <v>-8.2793214528707141E-3</v>
      </c>
      <c r="F11" s="28">
        <f>0.5*(Cv!AD11+Cv!AE11)*(LN(K_T!F11/K_T!E11)-LN(H!F11/H!E11))</f>
        <v>6.710124171557778E-3</v>
      </c>
      <c r="G11" s="28">
        <f>0.5*(Cv!AE11+Cv!AF11)*(LN(K_T!G11/K_T!F11)-LN(H!G11/H!F11))</f>
        <v>2.4359220140321614E-3</v>
      </c>
      <c r="H11" s="28">
        <f>0.5*(Cv!AF11+Cv!AG11)*(LN(K_T!H11/K_T!G11)-LN(H!H11/H!G11))</f>
        <v>-2.1301347108326008E-3</v>
      </c>
      <c r="I11" s="28">
        <f>0.5*(Cv!AG11+Cv!AH11)*(LN(K_T!I11/K_T!H11)-LN(H!I11/H!H11))</f>
        <v>-3.1325490804516424E-3</v>
      </c>
      <c r="J11" s="28">
        <f>0.5*(Cv!AH11+Cv!AI11)*(LN(K_T!J11/K_T!I11)-LN(H!J11/H!I11))</f>
        <v>-2.8248521782642316E-3</v>
      </c>
      <c r="K11" s="28">
        <f>0.5*(Cv!AI11+Cv!AJ11)*(LN(K_T!K11/K_T!J11)-LN(H!K11/H!J11))</f>
        <v>-1.0929293544884176E-3</v>
      </c>
      <c r="L11" s="28">
        <f>0.5*(Cv!AJ11+Cv!AK11)*(LN(K_T!L11/K_T!K11)-LN(H!L11/H!K11))</f>
        <v>8.5813070368596304E-4</v>
      </c>
      <c r="M11" s="28">
        <f>0.5*(Cv!AK11+Cv!AL11)*(LN(K_T!M11/K_T!L11)-LN(H!M11/H!L11))</f>
        <v>2.1559853509749624E-4</v>
      </c>
      <c r="N11" s="28">
        <f>0.5*(Cv!AL11+Cv!AM11)*(LN(K_T!N11/K_T!M11)-LN(H!N11/H!M11))</f>
        <v>-1.3525799892051668E-3</v>
      </c>
      <c r="O11" s="28">
        <f>0.5*(Cv!AM11+Cv!AN11)*(LN(K_T!O11/K_T!N11)-LN(H!O11/H!N11))</f>
        <v>1.5393191786263389E-3</v>
      </c>
      <c r="P11" s="28">
        <f>0.5*(Cv!AN11+Cv!AO11)*(LN(K_T!P11/K_T!O11)-LN(H!P11/H!O11))</f>
        <v>1.2084352545231932E-2</v>
      </c>
      <c r="Q11" s="28">
        <f>0.5*(Cv!AO11+Cv!AP11)*(LN(K_T!Q11/K_T!P11)-LN(H!Q11/H!P11))</f>
        <v>3.6827846088780284E-3</v>
      </c>
      <c r="R11" s="28">
        <f>0.5*(Cv!AP11+Cv!AQ11)*(LN(K_T!R11/K_T!Q11)-LN(H!R11/H!Q11))</f>
        <v>1.4887219809181167E-2</v>
      </c>
      <c r="S11" s="28">
        <f>0.5*(Cv!AQ11+Cv!AR11)*(LN(K_T!S11/K_T!R11)-LN(H!S11/H!R11))</f>
        <v>-1.3607289184987865E-2</v>
      </c>
      <c r="T11" s="28">
        <f>0.5*(Cv!AR11+Cv!AS11)*(LN(K_T!T11/K_T!S11)-LN(H!T11/H!S11))</f>
        <v>1.3478211500854003E-2</v>
      </c>
      <c r="U11" s="28">
        <f>0.5*(Cv!AS11+Cv!AT11)*(LN(K_T!U11/K_T!T11)-LN(H!U11/H!T11))</f>
        <v>-1.2737136199294992E-2</v>
      </c>
      <c r="V11" s="28">
        <f>0.5*(Cv!AT11+Cv!AU11)*(LN(K_T!V11/K_T!U11)-LN(H!V11/H!U11))</f>
        <v>3.8198190423999554E-3</v>
      </c>
      <c r="W11" s="28">
        <f>0.5*(Cv!AU11+Cv!AV11)*(LN(K_T!W11/K_T!V11)-LN(H!W11/H!V11))</f>
        <v>-1.2431296318751463E-3</v>
      </c>
      <c r="X11" s="28">
        <f>0.5*(Cv!AV11+Cv!AW11)*(LN(K_T!X11/K_T!W11)-LN(H!X11/H!W11))</f>
        <v>3.564716300119535E-3</v>
      </c>
      <c r="Y11" s="28">
        <f>0.5*(Cv!AW11+Cv!AX11)*(LN(K_T!Y11/K_T!X11)-LN(H!Y11/H!X11))</f>
        <v>4.5896065218242223E-3</v>
      </c>
      <c r="Z11" s="28">
        <f>0.5*(Cv!AX11+Cv!AY11)*(LN(K_T!Z11/K_T!Y11)-LN(H!Z11/H!Y11))</f>
        <v>3.2207165232320261E-3</v>
      </c>
      <c r="AA11" s="28">
        <f>0.5*(Cv!AY11+Cv!AZ11)*(LN(K_T!AA11/K_T!Z11)-LN(H!AA11/H!Z11))</f>
        <v>4.2666909831024953E-3</v>
      </c>
      <c r="AC11" s="28">
        <f t="shared" si="0"/>
        <v>-8.7919181171300354E-4</v>
      </c>
      <c r="AD11" s="28">
        <f t="shared" si="1"/>
        <v>-8.3932645663487135E-4</v>
      </c>
      <c r="AE11" s="28">
        <f t="shared" si="2"/>
        <v>3.7172773913859204E-3</v>
      </c>
      <c r="AF11" s="28">
        <f t="shared" si="3"/>
        <v>1.3764962024406711E-3</v>
      </c>
      <c r="AG11" s="28">
        <f t="shared" si="4"/>
        <v>4.0256713427195808E-3</v>
      </c>
      <c r="AH11" s="28">
        <f t="shared" si="5"/>
        <v>1.4389754673755245E-3</v>
      </c>
      <c r="AI11" s="28">
        <f t="shared" si="6"/>
        <v>2.3699368800452624E-3</v>
      </c>
      <c r="AJ11" s="28">
        <f t="shared" si="7"/>
        <v>1.2588387241544488E-3</v>
      </c>
    </row>
    <row r="12" spans="1:36" x14ac:dyDescent="0.15">
      <c r="A12" s="8">
        <v>10</v>
      </c>
      <c r="B12" s="11" t="s">
        <v>149</v>
      </c>
      <c r="C12" s="28"/>
      <c r="D12" s="28">
        <f>0.5*(Cv!AB12+Cv!AC12)*(LN(K_T!D12/K_T!C12)-LN(H!D12/H!C12))</f>
        <v>8.7388285789263789E-2</v>
      </c>
      <c r="E12" s="28">
        <f>0.5*(Cv!AC12+Cv!AD12)*(LN(K_T!E12/K_T!D12)-LN(H!E12/H!D12))</f>
        <v>6.8435875460239715E-2</v>
      </c>
      <c r="F12" s="28">
        <f>0.5*(Cv!AD12+Cv!AE12)*(LN(K_T!F12/K_T!E12)-LN(H!F12/H!E12))</f>
        <v>8.595150921548686E-2</v>
      </c>
      <c r="G12" s="28">
        <f>0.5*(Cv!AE12+Cv!AF12)*(LN(K_T!G12/K_T!F12)-LN(H!G12/H!F12))</f>
        <v>8.6611856007379626E-2</v>
      </c>
      <c r="H12" s="28">
        <f>0.5*(Cv!AF12+Cv!AG12)*(LN(K_T!H12/K_T!G12)-LN(H!H12/H!G12))</f>
        <v>4.9263034701272135E-2</v>
      </c>
      <c r="I12" s="28">
        <f>0.5*(Cv!AG12+Cv!AH12)*(LN(K_T!I12/K_T!H12)-LN(H!I12/H!H12))</f>
        <v>3.602368479819882E-2</v>
      </c>
      <c r="J12" s="28">
        <f>0.5*(Cv!AH12+Cv!AI12)*(LN(K_T!J12/K_T!I12)-LN(H!J12/H!I12))</f>
        <v>1.5205965811507736E-2</v>
      </c>
      <c r="K12" s="28">
        <f>0.5*(Cv!AI12+Cv!AJ12)*(LN(K_T!K12/K_T!J12)-LN(H!K12/H!J12))</f>
        <v>2.0140947785950807E-2</v>
      </c>
      <c r="L12" s="28">
        <f>0.5*(Cv!AJ12+Cv!AK12)*(LN(K_T!L12/K_T!K12)-LN(H!L12/H!K12))</f>
        <v>2.8059509297192406E-2</v>
      </c>
      <c r="M12" s="28">
        <f>0.5*(Cv!AK12+Cv!AL12)*(LN(K_T!M12/K_T!L12)-LN(H!M12/H!L12))</f>
        <v>7.3977502539853829E-3</v>
      </c>
      <c r="N12" s="28">
        <f>0.5*(Cv!AL12+Cv!AM12)*(LN(K_T!N12/K_T!M12)-LN(H!N12/H!M12))</f>
        <v>1.8382109213365073E-2</v>
      </c>
      <c r="O12" s="28">
        <f>0.5*(Cv!AM12+Cv!AN12)*(LN(K_T!O12/K_T!N12)-LN(H!O12/H!N12))</f>
        <v>7.060536948354265E-4</v>
      </c>
      <c r="P12" s="28">
        <f>0.5*(Cv!AN12+Cv!AO12)*(LN(K_T!P12/K_T!O12)-LN(H!P12/H!O12))</f>
        <v>1.5467019300759943E-2</v>
      </c>
      <c r="Q12" s="28">
        <f>0.5*(Cv!AO12+Cv!AP12)*(LN(K_T!Q12/K_T!P12)-LN(H!Q12/H!P12))</f>
        <v>-9.11787049312969E-3</v>
      </c>
      <c r="R12" s="28">
        <f>0.5*(Cv!AP12+Cv!AQ12)*(LN(K_T!R12/K_T!Q12)-LN(H!R12/H!Q12))</f>
        <v>1.8025670320948227E-2</v>
      </c>
      <c r="S12" s="28">
        <f>0.5*(Cv!AQ12+Cv!AR12)*(LN(K_T!S12/K_T!R12)-LN(H!S12/H!R12))</f>
        <v>-1.7291740648506443E-2</v>
      </c>
      <c r="T12" s="28">
        <f>0.5*(Cv!AR12+Cv!AS12)*(LN(K_T!T12/K_T!S12)-LN(H!T12/H!S12))</f>
        <v>1.1750330882476923E-2</v>
      </c>
      <c r="U12" s="28">
        <f>0.5*(Cv!AS12+Cv!AT12)*(LN(K_T!U12/K_T!T12)-LN(H!U12/H!T12))</f>
        <v>-1.7172278535846571E-2</v>
      </c>
      <c r="V12" s="28">
        <f>0.5*(Cv!AT12+Cv!AU12)*(LN(K_T!V12/K_T!U12)-LN(H!V12/H!U12))</f>
        <v>1.2307535148812011E-2</v>
      </c>
      <c r="W12" s="28">
        <f>0.5*(Cv!AU12+Cv!AV12)*(LN(K_T!W12/K_T!V12)-LN(H!W12/H!V12))</f>
        <v>-5.540653885614844E-3</v>
      </c>
      <c r="X12" s="28">
        <f>0.5*(Cv!AV12+Cv!AW12)*(LN(K_T!X12/K_T!W12)-LN(H!X12/H!W12))</f>
        <v>-9.7598243147846795E-3</v>
      </c>
      <c r="Y12" s="28">
        <f>0.5*(Cv!AW12+Cv!AX12)*(LN(K_T!Y12/K_T!X12)-LN(H!Y12/H!X12))</f>
        <v>-2.0246305520774132E-4</v>
      </c>
      <c r="Z12" s="28">
        <f>0.5*(Cv!AX12+Cv!AY12)*(LN(K_T!Z12/K_T!Y12)-LN(H!Z12/H!Y12))</f>
        <v>9.7098103042083598E-4</v>
      </c>
      <c r="AA12" s="28">
        <f>0.5*(Cv!AY12+Cv!AZ12)*(LN(K_T!AA12/K_T!Z12)-LN(H!AA12/H!Z12))</f>
        <v>-4.8031546077807376E-3</v>
      </c>
      <c r="AC12" s="28">
        <f t="shared" si="0"/>
        <v>6.5257192036515435E-2</v>
      </c>
      <c r="AD12" s="28">
        <f t="shared" si="1"/>
        <v>1.7837256472400281E-2</v>
      </c>
      <c r="AE12" s="28">
        <f t="shared" si="2"/>
        <v>1.5578264349814929E-3</v>
      </c>
      <c r="AF12" s="28">
        <f t="shared" si="3"/>
        <v>-1.682978140991432E-3</v>
      </c>
      <c r="AG12" s="28">
        <f t="shared" si="4"/>
        <v>-1.3448788775225476E-3</v>
      </c>
      <c r="AH12" s="28">
        <f t="shared" si="5"/>
        <v>9.6975414536908857E-3</v>
      </c>
      <c r="AI12" s="28">
        <f t="shared" si="6"/>
        <v>-1.5561909171906002E-3</v>
      </c>
      <c r="AJ12" s="28">
        <f t="shared" si="7"/>
        <v>1.7861384668780921E-2</v>
      </c>
    </row>
    <row r="13" spans="1:36" x14ac:dyDescent="0.15">
      <c r="A13" s="8">
        <v>11</v>
      </c>
      <c r="B13" s="11" t="s">
        <v>150</v>
      </c>
      <c r="C13" s="28"/>
      <c r="D13" s="28">
        <f>0.5*(Cv!AB13+Cv!AC13)*(LN(K_T!D13/K_T!C13)-LN(H!D13/H!C13))</f>
        <v>2.8067877923855865E-2</v>
      </c>
      <c r="E13" s="28">
        <f>0.5*(Cv!AC13+Cv!AD13)*(LN(K_T!E13/K_T!D13)-LN(H!E13/H!D13))</f>
        <v>5.1648058583102382E-4</v>
      </c>
      <c r="F13" s="28">
        <f>0.5*(Cv!AD13+Cv!AE13)*(LN(K_T!F13/K_T!E13)-LN(H!F13/H!E13))</f>
        <v>1.0265818931896559E-2</v>
      </c>
      <c r="G13" s="28">
        <f>0.5*(Cv!AE13+Cv!AF13)*(LN(K_T!G13/K_T!F13)-LN(H!G13/H!F13))</f>
        <v>2.0317438733812383E-2</v>
      </c>
      <c r="H13" s="28">
        <f>0.5*(Cv!AF13+Cv!AG13)*(LN(K_T!H13/K_T!G13)-LN(H!H13/H!G13))</f>
        <v>2.0894419178895344E-3</v>
      </c>
      <c r="I13" s="28">
        <f>0.5*(Cv!AG13+Cv!AH13)*(LN(K_T!I13/K_T!H13)-LN(H!I13/H!H13))</f>
        <v>1.3505151291648178E-3</v>
      </c>
      <c r="J13" s="28">
        <f>0.5*(Cv!AH13+Cv!AI13)*(LN(K_T!J13/K_T!I13)-LN(H!J13/H!I13))</f>
        <v>1.3195233527137754E-2</v>
      </c>
      <c r="K13" s="28">
        <f>0.5*(Cv!AI13+Cv!AJ13)*(LN(K_T!K13/K_T!J13)-LN(H!K13/H!J13))</f>
        <v>-1.8877512063781497E-2</v>
      </c>
      <c r="L13" s="28">
        <f>0.5*(Cv!AJ13+Cv!AK13)*(LN(K_T!L13/K_T!K13)-LN(H!L13/H!K13))</f>
        <v>5.7264512586809306E-4</v>
      </c>
      <c r="M13" s="28">
        <f>0.5*(Cv!AK13+Cv!AL13)*(LN(K_T!M13/K_T!L13)-LN(H!M13/H!L13))</f>
        <v>1.3062281636667842E-2</v>
      </c>
      <c r="N13" s="28">
        <f>0.5*(Cv!AL13+Cv!AM13)*(LN(K_T!N13/K_T!M13)-LN(H!N13/H!M13))</f>
        <v>6.5944307251421849E-2</v>
      </c>
      <c r="O13" s="28">
        <f>0.5*(Cv!AM13+Cv!AN13)*(LN(K_T!O13/K_T!N13)-LN(H!O13/H!N13))</f>
        <v>-1.6904554949426966E-2</v>
      </c>
      <c r="P13" s="28">
        <f>0.5*(Cv!AN13+Cv!AO13)*(LN(K_T!P13/K_T!O13)-LN(H!P13/H!O13))</f>
        <v>-4.5160788188187306E-2</v>
      </c>
      <c r="Q13" s="28">
        <f>0.5*(Cv!AO13+Cv!AP13)*(LN(K_T!Q13/K_T!P13)-LN(H!Q13/H!P13))</f>
        <v>-2.4603345079775567E-2</v>
      </c>
      <c r="R13" s="28">
        <f>0.5*(Cv!AP13+Cv!AQ13)*(LN(K_T!R13/K_T!Q13)-LN(H!R13/H!Q13))</f>
        <v>2.8797716962408338E-3</v>
      </c>
      <c r="S13" s="28">
        <f>0.5*(Cv!AQ13+Cv!AR13)*(LN(K_T!S13/K_T!R13)-LN(H!S13/H!R13))</f>
        <v>-1.342399643095679E-2</v>
      </c>
      <c r="T13" s="28">
        <f>0.5*(Cv!AR13+Cv!AS13)*(LN(K_T!T13/K_T!S13)-LN(H!T13/H!S13))</f>
        <v>-3.1023839987303686E-3</v>
      </c>
      <c r="U13" s="28">
        <f>0.5*(Cv!AS13+Cv!AT13)*(LN(K_T!U13/K_T!T13)-LN(H!U13/H!T13))</f>
        <v>4.4964185283516752E-3</v>
      </c>
      <c r="V13" s="28">
        <f>0.5*(Cv!AT13+Cv!AU13)*(LN(K_T!V13/K_T!U13)-LN(H!V13/H!U13))</f>
        <v>9.3596217973157345E-3</v>
      </c>
      <c r="W13" s="28">
        <f>0.5*(Cv!AU13+Cv!AV13)*(LN(K_T!W13/K_T!V13)-LN(H!W13/H!V13))</f>
        <v>1.4987823743934035E-2</v>
      </c>
      <c r="X13" s="28">
        <f>0.5*(Cv!AV13+Cv!AW13)*(LN(K_T!X13/K_T!W13)-LN(H!X13/H!W13))</f>
        <v>-1.6106730022669494E-2</v>
      </c>
      <c r="Y13" s="28">
        <f>0.5*(Cv!AW13+Cv!AX13)*(LN(K_T!Y13/K_T!X13)-LN(H!Y13/H!X13))</f>
        <v>2.4005599929067725E-2</v>
      </c>
      <c r="Z13" s="28">
        <f>0.5*(Cv!AX13+Cv!AY13)*(LN(K_T!Z13/K_T!Y13)-LN(H!Z13/H!Y13))</f>
        <v>-0.1902407275978002</v>
      </c>
      <c r="AA13" s="28">
        <f>0.5*(Cv!AY13+Cv!AZ13)*(LN(K_T!AA13/K_T!Z13)-LN(H!AA13/H!Z13))</f>
        <v>2.033642107801727E-2</v>
      </c>
      <c r="AC13" s="28">
        <f t="shared" si="0"/>
        <v>6.9079390597188619E-3</v>
      </c>
      <c r="AD13" s="28">
        <f t="shared" si="1"/>
        <v>1.4779391095462807E-2</v>
      </c>
      <c r="AE13" s="28">
        <f t="shared" si="2"/>
        <v>-1.9442582590421163E-2</v>
      </c>
      <c r="AF13" s="28">
        <f t="shared" si="3"/>
        <v>1.9269500096403165E-3</v>
      </c>
      <c r="AG13" s="28">
        <f t="shared" si="4"/>
        <v>-4.863290219690506E-2</v>
      </c>
      <c r="AH13" s="28">
        <f t="shared" si="5"/>
        <v>-2.3315957474791763E-3</v>
      </c>
      <c r="AI13" s="28">
        <f t="shared" si="6"/>
        <v>-1.7032994567814201E-2</v>
      </c>
      <c r="AJ13" s="28">
        <f t="shared" si="7"/>
        <v>-5.436531248639612E-3</v>
      </c>
    </row>
    <row r="14" spans="1:36" x14ac:dyDescent="0.15">
      <c r="A14" s="8">
        <v>12</v>
      </c>
      <c r="B14" s="11" t="s">
        <v>151</v>
      </c>
      <c r="C14" s="28"/>
      <c r="D14" s="28">
        <f>0.5*(Cv!AB14+Cv!AC14)*(LN(K_T!D14/K_T!C14)-LN(H!D14/H!C14))</f>
        <v>2.1893301645719048E-2</v>
      </c>
      <c r="E14" s="28">
        <f>0.5*(Cv!AC14+Cv!AD14)*(LN(K_T!E14/K_T!D14)-LN(H!E14/H!D14))</f>
        <v>3.7702403533421691E-2</v>
      </c>
      <c r="F14" s="28">
        <f>0.5*(Cv!AD14+Cv!AE14)*(LN(K_T!F14/K_T!E14)-LN(H!F14/H!E14))</f>
        <v>-2.0469091223086735E-2</v>
      </c>
      <c r="G14" s="28">
        <f>0.5*(Cv!AE14+Cv!AF14)*(LN(K_T!G14/K_T!F14)-LN(H!G14/H!F14))</f>
        <v>1.9982330727992895E-2</v>
      </c>
      <c r="H14" s="28">
        <f>0.5*(Cv!AF14+Cv!AG14)*(LN(K_T!H14/K_T!G14)-LN(H!H14/H!G14))</f>
        <v>-1.2144144517053736E-2</v>
      </c>
      <c r="I14" s="28">
        <f>0.5*(Cv!AG14+Cv!AH14)*(LN(K_T!I14/K_T!H14)-LN(H!I14/H!H14))</f>
        <v>-7.8633417468569992E-3</v>
      </c>
      <c r="J14" s="28">
        <f>0.5*(Cv!AH14+Cv!AI14)*(LN(K_T!J14/K_T!I14)-LN(H!J14/H!I14))</f>
        <v>0.10012589083737022</v>
      </c>
      <c r="K14" s="28">
        <f>0.5*(Cv!AI14+Cv!AJ14)*(LN(K_T!K14/K_T!J14)-LN(H!K14/H!J14))</f>
        <v>5.629856829528352E-2</v>
      </c>
      <c r="L14" s="28">
        <f>0.5*(Cv!AJ14+Cv!AK14)*(LN(K_T!L14/K_T!K14)-LN(H!L14/H!K14))</f>
        <v>3.1352232820800907E-2</v>
      </c>
      <c r="M14" s="28">
        <f>0.5*(Cv!AK14+Cv!AL14)*(LN(K_T!M14/K_T!L14)-LN(H!M14/H!L14))</f>
        <v>6.1061281915478445E-2</v>
      </c>
      <c r="N14" s="28">
        <f>0.5*(Cv!AL14+Cv!AM14)*(LN(K_T!N14/K_T!M14)-LN(H!N14/H!M14))</f>
        <v>0.19826617904562863</v>
      </c>
      <c r="O14" s="28">
        <f>0.5*(Cv!AM14+Cv!AN14)*(LN(K_T!O14/K_T!N14)-LN(H!O14/H!N14))</f>
        <v>5.6480895419864979E-2</v>
      </c>
      <c r="P14" s="28">
        <f>0.5*(Cv!AN14+Cv!AO14)*(LN(K_T!P14/K_T!O14)-LN(H!P14/H!O14))</f>
        <v>6.7726945486638546E-2</v>
      </c>
      <c r="Q14" s="28">
        <f>0.5*(Cv!AO14+Cv!AP14)*(LN(K_T!Q14/K_T!P14)-LN(H!Q14/H!P14))</f>
        <v>0.20494655949325183</v>
      </c>
      <c r="R14" s="28">
        <f>0.5*(Cv!AP14+Cv!AQ14)*(LN(K_T!R14/K_T!Q14)-LN(H!R14/H!Q14))</f>
        <v>0.215910378831181</v>
      </c>
      <c r="S14" s="28">
        <f>0.5*(Cv!AQ14+Cv!AR14)*(LN(K_T!S14/K_T!R14)-LN(H!S14/H!R14))</f>
        <v>4.9048086142708808E-2</v>
      </c>
      <c r="T14" s="28">
        <f>0.5*(Cv!AR14+Cv!AS14)*(LN(K_T!T14/K_T!S14)-LN(H!T14/H!S14))</f>
        <v>4.4550064571130664E-2</v>
      </c>
      <c r="U14" s="28">
        <f>0.5*(Cv!AS14+Cv!AT14)*(LN(K_T!U14/K_T!T14)-LN(H!U14/H!T14))</f>
        <v>-3.9319959298736495E-2</v>
      </c>
      <c r="V14" s="28">
        <f>0.5*(Cv!AT14+Cv!AU14)*(LN(K_T!V14/K_T!U14)-LN(H!V14/H!U14))</f>
        <v>8.7677308417425645E-2</v>
      </c>
      <c r="W14" s="28">
        <f>0.5*(Cv!AU14+Cv!AV14)*(LN(K_T!W14/K_T!V14)-LN(H!W14/H!V14))</f>
        <v>9.4032937644434947E-3</v>
      </c>
      <c r="X14" s="28">
        <f>0.5*(Cv!AV14+Cv!AW14)*(LN(K_T!X14/K_T!W14)-LN(H!X14/H!W14))</f>
        <v>0.17945447707427703</v>
      </c>
      <c r="Y14" s="28">
        <f>0.5*(Cv!AW14+Cv!AX14)*(LN(K_T!Y14/K_T!X14)-LN(H!Y14/H!X14))</f>
        <v>0.10931593477838997</v>
      </c>
      <c r="Z14" s="28">
        <f>0.5*(Cv!AX14+Cv!AY14)*(LN(K_T!Z14/K_T!Y14)-LN(H!Z14/H!Y14))</f>
        <v>-3.4771238843145945E-2</v>
      </c>
      <c r="AA14" s="28">
        <f>0.5*(Cv!AY14+Cv!AZ14)*(LN(K_T!AA14/K_T!Z14)-LN(H!AA14/H!Z14))</f>
        <v>-2.6380991184542426E-2</v>
      </c>
      <c r="AC14" s="28">
        <f t="shared" si="0"/>
        <v>3.4416313548834227E-3</v>
      </c>
      <c r="AD14" s="28">
        <f t="shared" si="1"/>
        <v>8.942083058291235E-2</v>
      </c>
      <c r="AE14" s="28">
        <f t="shared" si="2"/>
        <v>0.11882257307472903</v>
      </c>
      <c r="AF14" s="28">
        <f t="shared" si="3"/>
        <v>5.6353036905708066E-2</v>
      </c>
      <c r="AG14" s="28">
        <f t="shared" si="4"/>
        <v>1.6054568250233863E-2</v>
      </c>
      <c r="AH14" s="28">
        <f t="shared" si="5"/>
        <v>0.1041217018288207</v>
      </c>
      <c r="AI14" s="28">
        <f t="shared" si="6"/>
        <v>4.1241111159905246E-2</v>
      </c>
      <c r="AJ14" s="28">
        <f t="shared" si="7"/>
        <v>6.036322018877676E-2</v>
      </c>
    </row>
    <row r="15" spans="1:36" x14ac:dyDescent="0.15">
      <c r="A15" s="8">
        <v>13</v>
      </c>
      <c r="B15" s="11" t="s">
        <v>152</v>
      </c>
      <c r="C15" s="28"/>
      <c r="D15" s="28">
        <f>0.5*(Cv!AB15+Cv!AC15)*(LN(K_T!D15/K_T!C15)-LN(H!D15/H!C15))</f>
        <v>9.1312935639442684E-3</v>
      </c>
      <c r="E15" s="28">
        <f>0.5*(Cv!AC15+Cv!AD15)*(LN(K_T!E15/K_T!D15)-LN(H!E15/H!D15))</f>
        <v>-3.8351988144055376E-5</v>
      </c>
      <c r="F15" s="28">
        <f>0.5*(Cv!AD15+Cv!AE15)*(LN(K_T!F15/K_T!E15)-LN(H!F15/H!E15))</f>
        <v>9.0687922399970578E-3</v>
      </c>
      <c r="G15" s="28">
        <f>0.5*(Cv!AE15+Cv!AF15)*(LN(K_T!G15/K_T!F15)-LN(H!G15/H!F15))</f>
        <v>2.0767332012131781E-2</v>
      </c>
      <c r="H15" s="28">
        <f>0.5*(Cv!AF15+Cv!AG15)*(LN(K_T!H15/K_T!G15)-LN(H!H15/H!G15))</f>
        <v>7.6008494006230016E-3</v>
      </c>
      <c r="I15" s="28">
        <f>0.5*(Cv!AG15+Cv!AH15)*(LN(K_T!I15/K_T!H15)-LN(H!I15/H!H15))</f>
        <v>1.26818224334655E-2</v>
      </c>
      <c r="J15" s="28">
        <f>0.5*(Cv!AH15+Cv!AI15)*(LN(K_T!J15/K_T!I15)-LN(H!J15/H!I15))</f>
        <v>1.2437355531264837E-2</v>
      </c>
      <c r="K15" s="28">
        <f>0.5*(Cv!AI15+Cv!AJ15)*(LN(K_T!K15/K_T!J15)-LN(H!K15/H!J15))</f>
        <v>1.5807677953376117E-2</v>
      </c>
      <c r="L15" s="28">
        <f>0.5*(Cv!AJ15+Cv!AK15)*(LN(K_T!L15/K_T!K15)-LN(H!L15/H!K15))</f>
        <v>2.4071377246480717E-3</v>
      </c>
      <c r="M15" s="28">
        <f>0.5*(Cv!AK15+Cv!AL15)*(LN(K_T!M15/K_T!L15)-LN(H!M15/H!L15))</f>
        <v>6.626573807414958E-3</v>
      </c>
      <c r="N15" s="28">
        <f>0.5*(Cv!AL15+Cv!AM15)*(LN(K_T!N15/K_T!M15)-LN(H!N15/H!M15))</f>
        <v>1.0651295745369055E-2</v>
      </c>
      <c r="O15" s="28">
        <f>0.5*(Cv!AM15+Cv!AN15)*(LN(K_T!O15/K_T!N15)-LN(H!O15/H!N15))</f>
        <v>-1.1664914682209943E-2</v>
      </c>
      <c r="P15" s="28">
        <f>0.5*(Cv!AN15+Cv!AO15)*(LN(K_T!P15/K_T!O15)-LN(H!P15/H!O15))</f>
        <v>4.4189664322904984E-3</v>
      </c>
      <c r="Q15" s="28">
        <f>0.5*(Cv!AO15+Cv!AP15)*(LN(K_T!Q15/K_T!P15)-LN(H!Q15/H!P15))</f>
        <v>9.818199532903504E-3</v>
      </c>
      <c r="R15" s="28">
        <f>0.5*(Cv!AP15+Cv!AQ15)*(LN(K_T!R15/K_T!Q15)-LN(H!R15/H!Q15))</f>
        <v>2.0694801082772218E-2</v>
      </c>
      <c r="S15" s="28">
        <f>0.5*(Cv!AQ15+Cv!AR15)*(LN(K_T!S15/K_T!R15)-LN(H!S15/H!R15))</f>
        <v>-8.2781316905511833E-3</v>
      </c>
      <c r="T15" s="28">
        <f>0.5*(Cv!AR15+Cv!AS15)*(LN(K_T!T15/K_T!S15)-LN(H!T15/H!S15))</f>
        <v>-3.420404436213748E-3</v>
      </c>
      <c r="U15" s="28">
        <f>0.5*(Cv!AS15+Cv!AT15)*(LN(K_T!U15/K_T!T15)-LN(H!U15/H!T15))</f>
        <v>-7.425450190733692E-3</v>
      </c>
      <c r="V15" s="28">
        <f>0.5*(Cv!AT15+Cv!AU15)*(LN(K_T!V15/K_T!U15)-LN(H!V15/H!U15))</f>
        <v>9.2377900330136414E-3</v>
      </c>
      <c r="W15" s="28">
        <f>0.5*(Cv!AU15+Cv!AV15)*(LN(K_T!W15/K_T!V15)-LN(H!W15/H!V15))</f>
        <v>1.691398189010449E-3</v>
      </c>
      <c r="X15" s="28">
        <f>0.5*(Cv!AV15+Cv!AW15)*(LN(K_T!X15/K_T!W15)-LN(H!X15/H!W15))</f>
        <v>1.1307421884256243E-2</v>
      </c>
      <c r="Y15" s="28">
        <f>0.5*(Cv!AW15+Cv!AX15)*(LN(K_T!Y15/K_T!X15)-LN(H!Y15/H!X15))</f>
        <v>-5.2827944439177762E-3</v>
      </c>
      <c r="Z15" s="28">
        <f>0.5*(Cv!AX15+Cv!AY15)*(LN(K_T!Z15/K_T!Y15)-LN(H!Z15/H!Y15))</f>
        <v>9.20395624729301E-3</v>
      </c>
      <c r="AA15" s="28">
        <f>0.5*(Cv!AY15+Cv!AZ15)*(LN(K_T!AA15/K_T!Z15)-LN(H!AA15/H!Z15))</f>
        <v>-9.938345426648898E-3</v>
      </c>
      <c r="AC15" s="28">
        <f t="shared" si="0"/>
        <v>1.0016088819614657E-2</v>
      </c>
      <c r="AD15" s="28">
        <f t="shared" si="1"/>
        <v>9.5860081524146087E-3</v>
      </c>
      <c r="AE15" s="28">
        <f t="shared" si="2"/>
        <v>2.9977841350410186E-3</v>
      </c>
      <c r="AF15" s="28">
        <f t="shared" si="3"/>
        <v>2.2781510958665785E-3</v>
      </c>
      <c r="AG15" s="28">
        <f t="shared" si="4"/>
        <v>-2.0057278744245546E-3</v>
      </c>
      <c r="AH15" s="28">
        <f t="shared" si="5"/>
        <v>6.2918961437278143E-3</v>
      </c>
      <c r="AI15" s="28">
        <f t="shared" si="6"/>
        <v>6.7169648200740345E-4</v>
      </c>
      <c r="AJ15" s="28">
        <f t="shared" si="7"/>
        <v>5.1466511909308973E-3</v>
      </c>
    </row>
    <row r="16" spans="1:36" x14ac:dyDescent="0.15">
      <c r="A16" s="8">
        <v>14</v>
      </c>
      <c r="B16" s="11" t="s">
        <v>153</v>
      </c>
      <c r="C16" s="28"/>
      <c r="D16" s="28">
        <f>0.5*(Cv!AB16+Cv!AC16)*(LN(K_T!D16/K_T!C16)-LN(H!D16/H!C16))</f>
        <v>5.6966770682265959E-2</v>
      </c>
      <c r="E16" s="28">
        <f>0.5*(Cv!AC16+Cv!AD16)*(LN(K_T!E16/K_T!D16)-LN(H!E16/H!D16))</f>
        <v>1.9213186004032799E-2</v>
      </c>
      <c r="F16" s="28">
        <f>0.5*(Cv!AD16+Cv!AE16)*(LN(K_T!F16/K_T!E16)-LN(H!F16/H!E16))</f>
        <v>1.3751464033369413E-2</v>
      </c>
      <c r="G16" s="28">
        <f>0.5*(Cv!AE16+Cv!AF16)*(LN(K_T!G16/K_T!F16)-LN(H!G16/H!F16))</f>
        <v>5.1996733461153147E-2</v>
      </c>
      <c r="H16" s="28">
        <f>0.5*(Cv!AF16+Cv!AG16)*(LN(K_T!H16/K_T!G16)-LN(H!H16/H!G16))</f>
        <v>-2.3190978969911832E-2</v>
      </c>
      <c r="I16" s="28">
        <f>0.5*(Cv!AG16+Cv!AH16)*(LN(K_T!I16/K_T!H16)-LN(H!I16/H!H16))</f>
        <v>4.2667030075355748E-3</v>
      </c>
      <c r="J16" s="28">
        <f>0.5*(Cv!AH16+Cv!AI16)*(LN(K_T!J16/K_T!I16)-LN(H!J16/H!I16))</f>
        <v>5.8586371438149681E-2</v>
      </c>
      <c r="K16" s="28">
        <f>0.5*(Cv!AI16+Cv!AJ16)*(LN(K_T!K16/K_T!J16)-LN(H!K16/H!J16))</f>
        <v>2.9334997334706917E-2</v>
      </c>
      <c r="L16" s="28">
        <f>0.5*(Cv!AJ16+Cv!AK16)*(LN(K_T!L16/K_T!K16)-LN(H!L16/H!K16))</f>
        <v>0.17925990327068703</v>
      </c>
      <c r="M16" s="28">
        <f>0.5*(Cv!AK16+Cv!AL16)*(LN(K_T!M16/K_T!L16)-LN(H!M16/H!L16))</f>
        <v>8.791907478188174E-2</v>
      </c>
      <c r="N16" s="28">
        <f>0.5*(Cv!AL16+Cv!AM16)*(LN(K_T!N16/K_T!M16)-LN(H!N16/H!M16))</f>
        <v>8.7970440649632858E-2</v>
      </c>
      <c r="O16" s="28">
        <f>0.5*(Cv!AM16+Cv!AN16)*(LN(K_T!O16/K_T!N16)-LN(H!O16/H!N16))</f>
        <v>-4.2169705660836034E-2</v>
      </c>
      <c r="P16" s="28">
        <f>0.5*(Cv!AN16+Cv!AO16)*(LN(K_T!P16/K_T!O16)-LN(H!P16/H!O16))</f>
        <v>0.15108781653915121</v>
      </c>
      <c r="Q16" s="28">
        <f>0.5*(Cv!AO16+Cv!AP16)*(LN(K_T!Q16/K_T!P16)-LN(H!Q16/H!P16))</f>
        <v>-6.3034918979963675E-2</v>
      </c>
      <c r="R16" s="28">
        <f>0.5*(Cv!AP16+Cv!AQ16)*(LN(K_T!R16/K_T!Q16)-LN(H!R16/H!Q16))</f>
        <v>1.9414939521105713E-2</v>
      </c>
      <c r="S16" s="28">
        <f>0.5*(Cv!AQ16+Cv!AR16)*(LN(K_T!S16/K_T!R16)-LN(H!S16/H!R16))</f>
        <v>4.4176793970222047E-2</v>
      </c>
      <c r="T16" s="28">
        <f>0.5*(Cv!AR16+Cv!AS16)*(LN(K_T!T16/K_T!S16)-LN(H!T16/H!S16))</f>
        <v>-5.9126237530198314E-2</v>
      </c>
      <c r="U16" s="28">
        <f>0.5*(Cv!AS16+Cv!AT16)*(LN(K_T!U16/K_T!T16)-LN(H!U16/H!T16))</f>
        <v>-0.1238205193945215</v>
      </c>
      <c r="V16" s="28">
        <f>0.5*(Cv!AT16+Cv!AU16)*(LN(K_T!V16/K_T!U16)-LN(H!V16/H!U16))</f>
        <v>3.2511945881729586E-2</v>
      </c>
      <c r="W16" s="28">
        <f>0.5*(Cv!AU16+Cv!AV16)*(LN(K_T!W16/K_T!V16)-LN(H!W16/H!V16))</f>
        <v>0.17598682336582563</v>
      </c>
      <c r="X16" s="28">
        <f>0.5*(Cv!AV16+Cv!AW16)*(LN(K_T!X16/K_T!W16)-LN(H!X16/H!W16))</f>
        <v>-4.8047377973847366E-2</v>
      </c>
      <c r="Y16" s="28">
        <f>0.5*(Cv!AW16+Cv!AX16)*(LN(K_T!Y16/K_T!X16)-LN(H!Y16/H!X16))</f>
        <v>4.8120986299658381E-3</v>
      </c>
      <c r="Z16" s="28">
        <f>0.5*(Cv!AX16+Cv!AY16)*(LN(K_T!Z16/K_T!Y16)-LN(H!Z16/H!Y16))</f>
        <v>4.4084250521038322E-2</v>
      </c>
      <c r="AA16" s="28">
        <f>0.5*(Cv!AY16+Cv!AZ16)*(LN(K_T!AA16/K_T!Z16)-LN(H!AA16/H!Z16))</f>
        <v>-1.3535942980224994E-2</v>
      </c>
      <c r="AC16" s="28">
        <f t="shared" si="0"/>
        <v>1.3207421507235823E-2</v>
      </c>
      <c r="AD16" s="28">
        <f t="shared" si="1"/>
        <v>8.8614157495011642E-2</v>
      </c>
      <c r="AE16" s="28">
        <f t="shared" si="2"/>
        <v>2.1894985077935854E-2</v>
      </c>
      <c r="AF16" s="28">
        <f t="shared" si="3"/>
        <v>-4.4990731302023915E-3</v>
      </c>
      <c r="AG16" s="28">
        <f t="shared" si="4"/>
        <v>1.1786802056926388E-2</v>
      </c>
      <c r="AH16" s="28">
        <f t="shared" si="5"/>
        <v>5.5254571286473743E-2</v>
      </c>
      <c r="AI16" s="28">
        <f t="shared" si="6"/>
        <v>1.6081300649709012E-3</v>
      </c>
      <c r="AJ16" s="28">
        <f t="shared" si="7"/>
        <v>2.7454254822638424E-2</v>
      </c>
    </row>
    <row r="17" spans="1:36" x14ac:dyDescent="0.15">
      <c r="A17" s="8">
        <v>15</v>
      </c>
      <c r="B17" s="11" t="s">
        <v>154</v>
      </c>
      <c r="C17" s="28"/>
      <c r="D17" s="28">
        <f>0.5*(Cv!AB17+Cv!AC17)*(LN(K_T!D17/K_T!C17)-LN(H!D17/H!C17))</f>
        <v>-1.5074195054035771E-3</v>
      </c>
      <c r="E17" s="28">
        <f>0.5*(Cv!AC17+Cv!AD17)*(LN(K_T!E17/K_T!D17)-LN(H!E17/H!D17))</f>
        <v>3.0109439783166785E-5</v>
      </c>
      <c r="F17" s="28">
        <f>0.5*(Cv!AD17+Cv!AE17)*(LN(K_T!F17/K_T!E17)-LN(H!F17/H!E17))</f>
        <v>5.0272836918682489E-3</v>
      </c>
      <c r="G17" s="28">
        <f>0.5*(Cv!AE17+Cv!AF17)*(LN(K_T!G17/K_T!F17)-LN(H!G17/H!F17))</f>
        <v>3.0374735099416E-2</v>
      </c>
      <c r="H17" s="28">
        <f>0.5*(Cv!AF17+Cv!AG17)*(LN(K_T!H17/K_T!G17)-LN(H!H17/H!G17))</f>
        <v>-5.0379300816352978E-3</v>
      </c>
      <c r="I17" s="28">
        <f>0.5*(Cv!AG17+Cv!AH17)*(LN(K_T!I17/K_T!H17)-LN(H!I17/H!H17))</f>
        <v>9.8784218441940394E-3</v>
      </c>
      <c r="J17" s="28">
        <f>0.5*(Cv!AH17+Cv!AI17)*(LN(K_T!J17/K_T!I17)-LN(H!J17/H!I17))</f>
        <v>6.6123773875737691E-3</v>
      </c>
      <c r="K17" s="28">
        <f>0.5*(Cv!AI17+Cv!AJ17)*(LN(K_T!K17/K_T!J17)-LN(H!K17/H!J17))</f>
        <v>2.0163631433609979E-2</v>
      </c>
      <c r="L17" s="28">
        <f>0.5*(Cv!AJ17+Cv!AK17)*(LN(K_T!L17/K_T!K17)-LN(H!L17/H!K17))</f>
        <v>4.9745362637360329E-3</v>
      </c>
      <c r="M17" s="28">
        <f>0.5*(Cv!AK17+Cv!AL17)*(LN(K_T!M17/K_T!L17)-LN(H!M17/H!L17))</f>
        <v>1.5835573565329792E-2</v>
      </c>
      <c r="N17" s="28">
        <f>0.5*(Cv!AL17+Cv!AM17)*(LN(K_T!N17/K_T!M17)-LN(H!N17/H!M17))</f>
        <v>1.354733343421767E-2</v>
      </c>
      <c r="O17" s="28">
        <f>0.5*(Cv!AM17+Cv!AN17)*(LN(K_T!O17/K_T!N17)-LN(H!O17/H!N17))</f>
        <v>-4.5359982057060252E-4</v>
      </c>
      <c r="P17" s="28">
        <f>0.5*(Cv!AN17+Cv!AO17)*(LN(K_T!P17/K_T!O17)-LN(H!P17/H!O17))</f>
        <v>4.4471753481665481E-2</v>
      </c>
      <c r="Q17" s="28">
        <f>0.5*(Cv!AO17+Cv!AP17)*(LN(K_T!Q17/K_T!P17)-LN(H!Q17/H!P17))</f>
        <v>3.721771737091048E-2</v>
      </c>
      <c r="R17" s="28">
        <f>0.5*(Cv!AP17+Cv!AQ17)*(LN(K_T!R17/K_T!Q17)-LN(H!R17/H!Q17))</f>
        <v>4.4852474996626847E-2</v>
      </c>
      <c r="S17" s="28">
        <f>0.5*(Cv!AQ17+Cv!AR17)*(LN(K_T!S17/K_T!R17)-LN(H!S17/H!R17))</f>
        <v>-3.0230134753202312E-4</v>
      </c>
      <c r="T17" s="28">
        <f>0.5*(Cv!AR17+Cv!AS17)*(LN(K_T!T17/K_T!S17)-LN(H!T17/H!S17))</f>
        <v>-2.1263341246109908E-2</v>
      </c>
      <c r="U17" s="28">
        <f>0.5*(Cv!AS17+Cv!AT17)*(LN(K_T!U17/K_T!T17)-LN(H!U17/H!T17))</f>
        <v>-5.1095069335768076E-3</v>
      </c>
      <c r="V17" s="28">
        <f>0.5*(Cv!AT17+Cv!AU17)*(LN(K_T!V17/K_T!U17)-LN(H!V17/H!U17))</f>
        <v>3.6161348132936304E-2</v>
      </c>
      <c r="W17" s="28">
        <f>0.5*(Cv!AU17+Cv!AV17)*(LN(K_T!W17/K_T!V17)-LN(H!W17/H!V17))</f>
        <v>2.4520223231128415E-3</v>
      </c>
      <c r="X17" s="28">
        <f>0.5*(Cv!AV17+Cv!AW17)*(LN(K_T!X17/K_T!W17)-LN(H!X17/H!W17))</f>
        <v>1.6481228031495539E-3</v>
      </c>
      <c r="Y17" s="28">
        <f>0.5*(Cv!AW17+Cv!AX17)*(LN(K_T!Y17/K_T!X17)-LN(H!Y17/H!X17))</f>
        <v>8.0074602035507762E-3</v>
      </c>
      <c r="Z17" s="28">
        <f>0.5*(Cv!AX17+Cv!AY17)*(LN(K_T!Z17/K_T!Y17)-LN(H!Z17/H!Y17))</f>
        <v>3.0865579631438413E-3</v>
      </c>
      <c r="AA17" s="28">
        <f>0.5*(Cv!AY17+Cv!AZ17)*(LN(K_T!AA17/K_T!Z17)-LN(H!AA17/H!Z17))</f>
        <v>-2.9547510547996373E-3</v>
      </c>
      <c r="AC17" s="28">
        <f t="shared" si="0"/>
        <v>8.0545239987252319E-3</v>
      </c>
      <c r="AD17" s="28">
        <f t="shared" si="1"/>
        <v>1.2226690416893449E-2</v>
      </c>
      <c r="AE17" s="28">
        <f t="shared" si="2"/>
        <v>2.5157208936220032E-2</v>
      </c>
      <c r="AF17" s="28">
        <f t="shared" si="3"/>
        <v>2.7777290159023971E-3</v>
      </c>
      <c r="AG17" s="28">
        <f t="shared" si="4"/>
        <v>2.7130890372983264E-3</v>
      </c>
      <c r="AH17" s="28">
        <f t="shared" si="5"/>
        <v>1.8691949676556741E-2</v>
      </c>
      <c r="AI17" s="28">
        <f t="shared" si="6"/>
        <v>2.7534890239258704E-3</v>
      </c>
      <c r="AJ17" s="28">
        <f t="shared" si="7"/>
        <v>1.0835653432634805E-2</v>
      </c>
    </row>
    <row r="18" spans="1:36" x14ac:dyDescent="0.15">
      <c r="A18" s="8">
        <v>16</v>
      </c>
      <c r="B18" s="11" t="s">
        <v>155</v>
      </c>
      <c r="C18" s="28"/>
      <c r="D18" s="28">
        <f>0.5*(Cv!AB18+Cv!AC18)*(LN(K_T!D18/K_T!C18)-LN(H!D18/H!C18))</f>
        <v>3.5958262359525425E-3</v>
      </c>
      <c r="E18" s="28">
        <f>0.5*(Cv!AC18+Cv!AD18)*(LN(K_T!E18/K_T!D18)-LN(H!E18/H!D18))</f>
        <v>-2.4737186268525245E-3</v>
      </c>
      <c r="F18" s="28">
        <f>0.5*(Cv!AD18+Cv!AE18)*(LN(K_T!F18/K_T!E18)-LN(H!F18/H!E18))</f>
        <v>2.4285508105389444E-3</v>
      </c>
      <c r="G18" s="28">
        <f>0.5*(Cv!AE18+Cv!AF18)*(LN(K_T!G18/K_T!F18)-LN(H!G18/H!F18))</f>
        <v>6.6063524384899755E-3</v>
      </c>
      <c r="H18" s="28">
        <f>0.5*(Cv!AF18+Cv!AG18)*(LN(K_T!H18/K_T!G18)-LN(H!H18/H!G18))</f>
        <v>2.8473566194087783E-3</v>
      </c>
      <c r="I18" s="28">
        <f>0.5*(Cv!AG18+Cv!AH18)*(LN(K_T!I18/K_T!H18)-LN(H!I18/H!H18))</f>
        <v>-1.9784879212665787E-4</v>
      </c>
      <c r="J18" s="28">
        <f>0.5*(Cv!AH18+Cv!AI18)*(LN(K_T!J18/K_T!I18)-LN(H!J18/H!I18))</f>
        <v>4.575434626826619E-3</v>
      </c>
      <c r="K18" s="28">
        <f>0.5*(Cv!AI18+Cv!AJ18)*(LN(K_T!K18/K_T!J18)-LN(H!K18/H!J18))</f>
        <v>2.5245287924985666E-3</v>
      </c>
      <c r="L18" s="28">
        <f>0.5*(Cv!AJ18+Cv!AK18)*(LN(K_T!L18/K_T!K18)-LN(H!L18/H!K18))</f>
        <v>-5.7844752491982587E-4</v>
      </c>
      <c r="M18" s="28">
        <f>0.5*(Cv!AK18+Cv!AL18)*(LN(K_T!M18/K_T!L18)-LN(H!M18/H!L18))</f>
        <v>-1.8121973222791151E-3</v>
      </c>
      <c r="N18" s="28">
        <f>0.5*(Cv!AL18+Cv!AM18)*(LN(K_T!N18/K_T!M18)-LN(H!N18/H!M18))</f>
        <v>1.5221746894138704E-3</v>
      </c>
      <c r="O18" s="28">
        <f>0.5*(Cv!AM18+Cv!AN18)*(LN(K_T!O18/K_T!N18)-LN(H!O18/H!N18))</f>
        <v>-5.4045409730185913E-3</v>
      </c>
      <c r="P18" s="28">
        <f>0.5*(Cv!AN18+Cv!AO18)*(LN(K_T!P18/K_T!O18)-LN(H!P18/H!O18))</f>
        <v>5.7512172979586598E-3</v>
      </c>
      <c r="Q18" s="28">
        <f>0.5*(Cv!AO18+Cv!AP18)*(LN(K_T!Q18/K_T!P18)-LN(H!Q18/H!P18))</f>
        <v>9.3275204404651049E-4</v>
      </c>
      <c r="R18" s="28">
        <f>0.5*(Cv!AP18+Cv!AQ18)*(LN(K_T!R18/K_T!Q18)-LN(H!R18/H!Q18))</f>
        <v>1.1749059990798177E-2</v>
      </c>
      <c r="S18" s="28">
        <f>0.5*(Cv!AQ18+Cv!AR18)*(LN(K_T!S18/K_T!R18)-LN(H!S18/H!R18))</f>
        <v>-5.3117162793804729E-3</v>
      </c>
      <c r="T18" s="28">
        <f>0.5*(Cv!AR18+Cv!AS18)*(LN(K_T!T18/K_T!S18)-LN(H!T18/H!S18))</f>
        <v>-1.2937774365135894E-4</v>
      </c>
      <c r="U18" s="28">
        <f>0.5*(Cv!AS18+Cv!AT18)*(LN(K_T!U18/K_T!T18)-LN(H!U18/H!T18))</f>
        <v>-6.9110113634058201E-3</v>
      </c>
      <c r="V18" s="28">
        <f>0.5*(Cv!AT18+Cv!AU18)*(LN(K_T!V18/K_T!U18)-LN(H!V18/H!U18))</f>
        <v>6.7903972684914497E-3</v>
      </c>
      <c r="W18" s="28">
        <f>0.5*(Cv!AU18+Cv!AV18)*(LN(K_T!W18/K_T!V18)-LN(H!W18/H!V18))</f>
        <v>-1.5523907586834406E-3</v>
      </c>
      <c r="X18" s="28">
        <f>0.5*(Cv!AV18+Cv!AW18)*(LN(K_T!X18/K_T!W18)-LN(H!X18/H!W18))</f>
        <v>5.6458508559265631E-3</v>
      </c>
      <c r="Y18" s="28">
        <f>0.5*(Cv!AW18+Cv!AX18)*(LN(K_T!Y18/K_T!X18)-LN(H!Y18/H!X18))</f>
        <v>1.070573664402479E-3</v>
      </c>
      <c r="Z18" s="28">
        <f>0.5*(Cv!AX18+Cv!AY18)*(LN(K_T!Z18/K_T!Y18)-LN(H!Z18/H!Y18))</f>
        <v>-1.036873150216505E-2</v>
      </c>
      <c r="AA18" s="28">
        <f>0.5*(Cv!AY18+Cv!AZ18)*(LN(K_T!AA18/K_T!Z18)-LN(H!AA18/H!Z18))</f>
        <v>1.151696470842281E-3</v>
      </c>
      <c r="AC18" s="28">
        <f t="shared" si="0"/>
        <v>1.8421384898917031E-3</v>
      </c>
      <c r="AD18" s="28">
        <f t="shared" si="1"/>
        <v>1.246298652308023E-3</v>
      </c>
      <c r="AE18" s="28">
        <f t="shared" si="2"/>
        <v>1.5433544160808564E-3</v>
      </c>
      <c r="AF18" s="28">
        <f t="shared" si="3"/>
        <v>7.6869365173547861E-4</v>
      </c>
      <c r="AG18" s="28">
        <f t="shared" si="4"/>
        <v>-2.7154871223067632E-3</v>
      </c>
      <c r="AH18" s="28">
        <f t="shared" si="5"/>
        <v>1.39482653419444E-3</v>
      </c>
      <c r="AI18" s="28">
        <f t="shared" si="6"/>
        <v>-5.3787413853036213E-4</v>
      </c>
      <c r="AJ18" s="28">
        <f t="shared" si="7"/>
        <v>8.1982455144174017E-4</v>
      </c>
    </row>
    <row r="19" spans="1:36" x14ac:dyDescent="0.15">
      <c r="A19" s="8">
        <v>17</v>
      </c>
      <c r="B19" s="11" t="s">
        <v>156</v>
      </c>
      <c r="C19" s="28"/>
      <c r="D19" s="28">
        <f>0.5*(Cv!AB19+Cv!AC19)*(LN(K_T!D19/K_T!C19)-LN(H!D19/H!C19))</f>
        <v>4.1020297616709868E-2</v>
      </c>
      <c r="E19" s="28">
        <f>0.5*(Cv!AC19+Cv!AD19)*(LN(K_T!E19/K_T!D19)-LN(H!E19/H!D19))</f>
        <v>2.6161804655754428E-3</v>
      </c>
      <c r="F19" s="28">
        <f>0.5*(Cv!AD19+Cv!AE19)*(LN(K_T!F19/K_T!E19)-LN(H!F19/H!E19))</f>
        <v>2.9183973645538007E-2</v>
      </c>
      <c r="G19" s="28">
        <f>0.5*(Cv!AE19+Cv!AF19)*(LN(K_T!G19/K_T!F19)-LN(H!G19/H!F19))</f>
        <v>3.692606074262806E-2</v>
      </c>
      <c r="H19" s="28">
        <f>0.5*(Cv!AF19+Cv!AG19)*(LN(K_T!H19/K_T!G19)-LN(H!H19/H!G19))</f>
        <v>2.453219407569128E-2</v>
      </c>
      <c r="I19" s="28">
        <f>0.5*(Cv!AG19+Cv!AH19)*(LN(K_T!I19/K_T!H19)-LN(H!I19/H!H19))</f>
        <v>2.1260548989706082E-2</v>
      </c>
      <c r="J19" s="28">
        <f>0.5*(Cv!AH19+Cv!AI19)*(LN(K_T!J19/K_T!I19)-LN(H!J19/H!I19))</f>
        <v>-2.5761697210513801E-2</v>
      </c>
      <c r="K19" s="28">
        <f>0.5*(Cv!AI19+Cv!AJ19)*(LN(K_T!K19/K_T!J19)-LN(H!K19/H!J19))</f>
        <v>0.10458548304330545</v>
      </c>
      <c r="L19" s="28">
        <f>0.5*(Cv!AJ19+Cv!AK19)*(LN(K_T!L19/K_T!K19)-LN(H!L19/H!K19))</f>
        <v>-0.25991619601479593</v>
      </c>
      <c r="M19" s="28">
        <f>0.5*(Cv!AK19+Cv!AL19)*(LN(K_T!M19/K_T!L19)-LN(H!M19/H!L19))</f>
        <v>0.10037033796518184</v>
      </c>
      <c r="N19" s="28">
        <f>0.5*(Cv!AL19+Cv!AM19)*(LN(K_T!N19/K_T!M19)-LN(H!N19/H!M19))</f>
        <v>4.1596464703376329E-2</v>
      </c>
      <c r="O19" s="28">
        <f>0.5*(Cv!AM19+Cv!AN19)*(LN(K_T!O19/K_T!N19)-LN(H!O19/H!N19))</f>
        <v>4.3823243102400267E-2</v>
      </c>
      <c r="P19" s="28">
        <f>0.5*(Cv!AN19+Cv!AO19)*(LN(K_T!P19/K_T!O19)-LN(H!P19/H!O19))</f>
        <v>6.6254390978399025E-2</v>
      </c>
      <c r="Q19" s="28">
        <f>0.5*(Cv!AO19+Cv!AP19)*(LN(K_T!Q19/K_T!P19)-LN(H!Q19/H!P19))</f>
        <v>0.18403991648757118</v>
      </c>
      <c r="R19" s="28">
        <f>0.5*(Cv!AP19+Cv!AQ19)*(LN(K_T!R19/K_T!Q19)-LN(H!R19/H!Q19))</f>
        <v>0.17770359743039837</v>
      </c>
      <c r="S19" s="28">
        <f>0.5*(Cv!AQ19+Cv!AR19)*(LN(K_T!S19/K_T!R19)-LN(H!S19/H!R19))</f>
        <v>-6.133360181042348E-2</v>
      </c>
      <c r="T19" s="28">
        <f>0.5*(Cv!AR19+Cv!AS19)*(LN(K_T!T19/K_T!S19)-LN(H!T19/H!S19))</f>
        <v>-5.7770885540705703E-2</v>
      </c>
      <c r="U19" s="28">
        <f>0.5*(Cv!AS19+Cv!AT19)*(LN(K_T!U19/K_T!T19)-LN(H!U19/H!T19))</f>
        <v>-2.2941215556725614E-2</v>
      </c>
      <c r="V19" s="28">
        <f>0.5*(Cv!AT19+Cv!AU19)*(LN(K_T!V19/K_T!U19)-LN(H!V19/H!U19))</f>
        <v>2.8604754683214165E-2</v>
      </c>
      <c r="W19" s="28">
        <f>0.5*(Cv!AU19+Cv!AV19)*(LN(K_T!W19/K_T!V19)-LN(H!W19/H!V19))</f>
        <v>-4.7091093976597892E-3</v>
      </c>
      <c r="X19" s="28">
        <f>0.5*(Cv!AV19+Cv!AW19)*(LN(K_T!X19/K_T!W19)-LN(H!X19/H!W19))</f>
        <v>9.7370266474566106E-2</v>
      </c>
      <c r="Y19" s="28">
        <f>0.5*(Cv!AW19+Cv!AX19)*(LN(K_T!Y19/K_T!X19)-LN(H!Y19/H!X19))</f>
        <v>2.8663579637538083E-2</v>
      </c>
      <c r="Z19" s="28">
        <f>0.5*(Cv!AX19+Cv!AY19)*(LN(K_T!Z19/K_T!Y19)-LN(H!Z19/H!Y19))</f>
        <v>-2.7579741936591608E-2</v>
      </c>
      <c r="AA19" s="28">
        <f>0.5*(Cv!AY19+Cv!AZ19)*(LN(K_T!AA19/K_T!Z19)-LN(H!AA19/H!Z19))</f>
        <v>-1.1657410489532142E-2</v>
      </c>
      <c r="AC19" s="28">
        <f t="shared" si="0"/>
        <v>2.2903791583827774E-2</v>
      </c>
      <c r="AD19" s="28">
        <f t="shared" si="1"/>
        <v>-7.8251215026892227E-3</v>
      </c>
      <c r="AE19" s="28">
        <f t="shared" si="2"/>
        <v>8.2097509237669078E-2</v>
      </c>
      <c r="AF19" s="28">
        <f t="shared" si="3"/>
        <v>8.1107621325378319E-3</v>
      </c>
      <c r="AG19" s="28">
        <f t="shared" si="4"/>
        <v>-3.5245242628618892E-3</v>
      </c>
      <c r="AH19" s="28">
        <f t="shared" si="5"/>
        <v>3.7136193867489925E-2</v>
      </c>
      <c r="AI19" s="28">
        <f t="shared" si="6"/>
        <v>3.7475297342629355E-3</v>
      </c>
      <c r="AJ19" s="28">
        <f t="shared" si="7"/>
        <v>2.242874497687572E-2</v>
      </c>
    </row>
    <row r="20" spans="1:36" x14ac:dyDescent="0.15">
      <c r="A20" s="8">
        <v>18</v>
      </c>
      <c r="B20" s="11" t="s">
        <v>157</v>
      </c>
      <c r="C20" s="28"/>
      <c r="D20" s="28">
        <f>0.5*(Cv!AB20+Cv!AC20)*(LN(K_T!D20/K_T!C20)-LN(H!D20/H!C20))</f>
        <v>5.6671708790432852E-3</v>
      </c>
      <c r="E20" s="28">
        <f>0.5*(Cv!AC20+Cv!AD20)*(LN(K_T!E20/K_T!D20)-LN(H!E20/H!D20))</f>
        <v>1.7965269331652229E-2</v>
      </c>
      <c r="F20" s="28">
        <f>0.5*(Cv!AD20+Cv!AE20)*(LN(K_T!F20/K_T!E20)-LN(H!F20/H!E20))</f>
        <v>7.8164436184615868E-3</v>
      </c>
      <c r="G20" s="28">
        <f>0.5*(Cv!AE20+Cv!AF20)*(LN(K_T!G20/K_T!F20)-LN(H!G20/H!F20))</f>
        <v>8.1154371143648499E-4</v>
      </c>
      <c r="H20" s="28">
        <f>0.5*(Cv!AF20+Cv!AG20)*(LN(K_T!H20/K_T!G20)-LN(H!H20/H!G20))</f>
        <v>-3.2677965139736292E-3</v>
      </c>
      <c r="I20" s="28">
        <f>0.5*(Cv!AG20+Cv!AH20)*(LN(K_T!I20/K_T!H20)-LN(H!I20/H!H20))</f>
        <v>9.3373591163030522E-3</v>
      </c>
      <c r="J20" s="28">
        <f>0.5*(Cv!AH20+Cv!AI20)*(LN(K_T!J20/K_T!I20)-LN(H!J20/H!I20))</f>
        <v>-8.3790721440241394E-3</v>
      </c>
      <c r="K20" s="28">
        <f>0.5*(Cv!AI20+Cv!AJ20)*(LN(K_T!K20/K_T!J20)-LN(H!K20/H!J20))</f>
        <v>-1.486059817698282E-3</v>
      </c>
      <c r="L20" s="28">
        <f>0.5*(Cv!AJ20+Cv!AK20)*(LN(K_T!L20/K_T!K20)-LN(H!L20/H!K20))</f>
        <v>5.8463473573226515E-3</v>
      </c>
      <c r="M20" s="28">
        <f>0.5*(Cv!AK20+Cv!AL20)*(LN(K_T!M20/K_T!L20)-LN(H!M20/H!L20))</f>
        <v>-4.0967292611127594E-3</v>
      </c>
      <c r="N20" s="28">
        <f>0.5*(Cv!AL20+Cv!AM20)*(LN(K_T!N20/K_T!M20)-LN(H!N20/H!M20))</f>
        <v>1.6379449643536909E-2</v>
      </c>
      <c r="O20" s="28">
        <f>0.5*(Cv!AM20+Cv!AN20)*(LN(K_T!O20/K_T!N20)-LN(H!O20/H!N20))</f>
        <v>-8.4110960645371637E-3</v>
      </c>
      <c r="P20" s="28">
        <f>0.5*(Cv!AN20+Cv!AO20)*(LN(K_T!P20/K_T!O20)-LN(H!P20/H!O20))</f>
        <v>-1.2598305076790202E-2</v>
      </c>
      <c r="Q20" s="28">
        <f>0.5*(Cv!AO20+Cv!AP20)*(LN(K_T!Q20/K_T!P20)-LN(H!Q20/H!P20))</f>
        <v>-1.7507371827789029E-2</v>
      </c>
      <c r="R20" s="28">
        <f>0.5*(Cv!AP20+Cv!AQ20)*(LN(K_T!R20/K_T!Q20)-LN(H!R20/H!Q20))</f>
        <v>8.0678237969915596E-3</v>
      </c>
      <c r="S20" s="28">
        <f>0.5*(Cv!AQ20+Cv!AR20)*(LN(K_T!S20/K_T!R20)-LN(H!S20/H!R20))</f>
        <v>-4.0793750059693419E-3</v>
      </c>
      <c r="T20" s="28">
        <f>0.5*(Cv!AR20+Cv!AS20)*(LN(K_T!T20/K_T!S20)-LN(H!T20/H!S20))</f>
        <v>-2.224360748410947E-2</v>
      </c>
      <c r="U20" s="28">
        <f>0.5*(Cv!AS20+Cv!AT20)*(LN(K_T!U20/K_T!T20)-LN(H!U20/H!T20))</f>
        <v>3.1237925847248917E-2</v>
      </c>
      <c r="V20" s="28">
        <f>0.5*(Cv!AT20+Cv!AU20)*(LN(K_T!V20/K_T!U20)-LN(H!V20/H!U20))</f>
        <v>1.95837601974422E-2</v>
      </c>
      <c r="W20" s="28">
        <f>0.5*(Cv!AU20+Cv!AV20)*(LN(K_T!W20/K_T!V20)-LN(H!W20/H!V20))</f>
        <v>6.2035811063209639E-3</v>
      </c>
      <c r="X20" s="28">
        <f>0.5*(Cv!AV20+Cv!AW20)*(LN(K_T!X20/K_T!W20)-LN(H!X20/H!W20))</f>
        <v>-5.1386525863429799E-3</v>
      </c>
      <c r="Y20" s="28">
        <f>0.5*(Cv!AW20+Cv!AX20)*(LN(K_T!Y20/K_T!X20)-LN(H!Y20/H!X20))</f>
        <v>-1.7990556106899147E-2</v>
      </c>
      <c r="Z20" s="28">
        <f>0.5*(Cv!AX20+Cv!AY20)*(LN(K_T!Z20/K_T!Y20)-LN(H!Z20/H!Y20))</f>
        <v>-7.2811440115273596E-3</v>
      </c>
      <c r="AA20" s="28">
        <f>0.5*(Cv!AY20+Cv!AZ20)*(LN(K_T!AA20/K_T!Z20)-LN(H!AA20/H!Z20))</f>
        <v>2.9266465871837828E-4</v>
      </c>
      <c r="AC20" s="28">
        <f t="shared" si="0"/>
        <v>6.5325638527759453E-3</v>
      </c>
      <c r="AD20" s="28">
        <f t="shared" si="1"/>
        <v>1.652787155604876E-3</v>
      </c>
      <c r="AE20" s="28">
        <f t="shared" si="2"/>
        <v>-6.9056648356188343E-3</v>
      </c>
      <c r="AF20" s="28">
        <f t="shared" si="3"/>
        <v>5.9286014161119257E-3</v>
      </c>
      <c r="AG20" s="28">
        <f t="shared" si="4"/>
        <v>-8.3263451532360425E-3</v>
      </c>
      <c r="AH20" s="28">
        <f t="shared" si="5"/>
        <v>-2.6264388400069798E-3</v>
      </c>
      <c r="AI20" s="28">
        <f t="shared" si="6"/>
        <v>5.8299645260643737E-4</v>
      </c>
      <c r="AJ20" s="28">
        <f t="shared" si="7"/>
        <v>4.8097402107223609E-4</v>
      </c>
    </row>
    <row r="21" spans="1:36" x14ac:dyDescent="0.15">
      <c r="A21" s="8">
        <v>19</v>
      </c>
      <c r="B21" s="11" t="s">
        <v>158</v>
      </c>
      <c r="C21" s="28"/>
      <c r="D21" s="28">
        <f>0.5*(Cv!AB21+Cv!AC21)*(LN(K_T!D21/K_T!C21)-LN(H!D21/H!C21))</f>
        <v>6.799268648170295E-3</v>
      </c>
      <c r="E21" s="28">
        <f>0.5*(Cv!AC21+Cv!AD21)*(LN(K_T!E21/K_T!D21)-LN(H!E21/H!D21))</f>
        <v>-0.16960562778915012</v>
      </c>
      <c r="F21" s="28">
        <f>0.5*(Cv!AD21+Cv!AE21)*(LN(K_T!F21/K_T!E21)-LN(H!F21/H!E21))</f>
        <v>0.15337813441819495</v>
      </c>
      <c r="G21" s="28">
        <f>0.5*(Cv!AE21+Cv!AF21)*(LN(K_T!G21/K_T!F21)-LN(H!G21/H!F21))</f>
        <v>-0.14337337005683418</v>
      </c>
      <c r="H21" s="28">
        <f>0.5*(Cv!AF21+Cv!AG21)*(LN(K_T!H21/K_T!G21)-LN(H!H21/H!G21))</f>
        <v>-0.17180894236754976</v>
      </c>
      <c r="I21" s="28">
        <f>0.5*(Cv!AG21+Cv!AH21)*(LN(K_T!I21/K_T!H21)-LN(H!I21/H!H21))</f>
        <v>0.12014843790937067</v>
      </c>
      <c r="J21" s="28">
        <f>0.5*(Cv!AH21+Cv!AI21)*(LN(K_T!J21/K_T!I21)-LN(H!J21/H!I21))</f>
        <v>-0.2234143310944347</v>
      </c>
      <c r="K21" s="28">
        <f>0.5*(Cv!AI21+Cv!AJ21)*(LN(K_T!K21/K_T!J21)-LN(H!K21/H!J21))</f>
        <v>-3.9197558647003847E-2</v>
      </c>
      <c r="L21" s="28">
        <f>0.5*(Cv!AJ21+Cv!AK21)*(LN(K_T!L21/K_T!K21)-LN(H!L21/H!K21))</f>
        <v>0.27326812160082464</v>
      </c>
      <c r="M21" s="28">
        <f>0.5*(Cv!AK21+Cv!AL21)*(LN(K_T!M21/K_T!L21)-LN(H!M21/H!L21))</f>
        <v>-0.14860333290615579</v>
      </c>
      <c r="N21" s="28">
        <f>0.5*(Cv!AL21+Cv!AM21)*(LN(K_T!N21/K_T!M21)-LN(H!N21/H!M21))</f>
        <v>-5.5736533764011303E-2</v>
      </c>
      <c r="O21" s="28">
        <f>0.5*(Cv!AM21+Cv!AN21)*(LN(K_T!O21/K_T!N21)-LN(H!O21/H!N21))</f>
        <v>-0.21485210899288576</v>
      </c>
      <c r="P21" s="28">
        <f>0.5*(Cv!AN21+Cv!AO21)*(LN(K_T!P21/K_T!O21)-LN(H!P21/H!O21))</f>
        <v>8.2046433013795578E-2</v>
      </c>
      <c r="Q21" s="28">
        <f>0.5*(Cv!AO21+Cv!AP21)*(LN(K_T!Q21/K_T!P21)-LN(H!Q21/H!P21))</f>
        <v>0.20761661151360147</v>
      </c>
      <c r="R21" s="28">
        <f>0.5*(Cv!AP21+Cv!AQ21)*(LN(K_T!R21/K_T!Q21)-LN(H!R21/H!Q21))</f>
        <v>0.28513210023192193</v>
      </c>
      <c r="S21" s="28">
        <f>0.5*(Cv!AQ21+Cv!AR21)*(LN(K_T!S21/K_T!R21)-LN(H!S21/H!R21))</f>
        <v>-0.28992348987410527</v>
      </c>
      <c r="T21" s="28">
        <f>0.5*(Cv!AR21+Cv!AS21)*(LN(K_T!T21/K_T!S21)-LN(H!T21/H!S21))</f>
        <v>-0.27315561015280737</v>
      </c>
      <c r="U21" s="28">
        <f>0.5*(Cv!AS21+Cv!AT21)*(LN(K_T!U21/K_T!T21)-LN(H!U21/H!T21))</f>
        <v>8.5358279251743219E-2</v>
      </c>
      <c r="V21" s="28">
        <f>0.5*(Cv!AT21+Cv!AU21)*(LN(K_T!V21/K_T!U21)-LN(H!V21/H!U21))</f>
        <v>-9.5667566962912509E-2</v>
      </c>
      <c r="W21" s="28">
        <f>0.5*(Cv!AU21+Cv!AV21)*(LN(K_T!W21/K_T!V21)-LN(H!W21/H!V21))</f>
        <v>7.5976080663059511E-2</v>
      </c>
      <c r="X21" s="28">
        <f>0.5*(Cv!AV21+Cv!AW21)*(LN(K_T!X21/K_T!W21)-LN(H!X21/H!W21))</f>
        <v>2.5218109693238028E-2</v>
      </c>
      <c r="Y21" s="28">
        <f>0.5*(Cv!AW21+Cv!AX21)*(LN(K_T!Y21/K_T!X21)-LN(H!Y21/H!X21))</f>
        <v>5.7477501682470407E-3</v>
      </c>
      <c r="Z21" s="28">
        <f>0.5*(Cv!AX21+Cv!AY21)*(LN(K_T!Z21/K_T!Y21)-LN(H!Z21/H!Y21))</f>
        <v>1.0391527711067458E-2</v>
      </c>
      <c r="AA21" s="28">
        <f>0.5*(Cv!AY21+Cv!AZ21)*(LN(K_T!AA21/K_T!Z21)-LN(H!AA21/H!Z21))</f>
        <v>7.0043521107992137E-3</v>
      </c>
      <c r="AC21" s="28">
        <f t="shared" si="0"/>
        <v>-4.2252273577193675E-2</v>
      </c>
      <c r="AD21" s="28">
        <f t="shared" si="1"/>
        <v>-3.8736726962156201E-2</v>
      </c>
      <c r="AE21" s="28">
        <f t="shared" si="2"/>
        <v>1.400390917846559E-2</v>
      </c>
      <c r="AF21" s="28">
        <f t="shared" si="3"/>
        <v>-3.6454141501535822E-2</v>
      </c>
      <c r="AG21" s="28">
        <f t="shared" si="4"/>
        <v>7.714543330037904E-3</v>
      </c>
      <c r="AH21" s="28">
        <f t="shared" si="5"/>
        <v>-1.2366408891845307E-2</v>
      </c>
      <c r="AI21" s="28">
        <f t="shared" si="6"/>
        <v>-1.9890884689695673E-2</v>
      </c>
      <c r="AJ21" s="28">
        <f t="shared" si="7"/>
        <v>-2.1480544970521175E-2</v>
      </c>
    </row>
    <row r="22" spans="1:36" x14ac:dyDescent="0.15">
      <c r="A22" s="8">
        <v>20</v>
      </c>
      <c r="B22" s="11" t="s">
        <v>159</v>
      </c>
      <c r="C22" s="28"/>
      <c r="D22" s="28">
        <f>0.5*(Cv!AB22+Cv!AC22)*(LN(K_T!D22/K_T!C22)-LN(H!D22/H!C22))</f>
        <v>4.8197774346642082E-2</v>
      </c>
      <c r="E22" s="28">
        <f>0.5*(Cv!AC22+Cv!AD22)*(LN(K_T!E22/K_T!D22)-LN(H!E22/H!D22))</f>
        <v>1.4849345918210934E-2</v>
      </c>
      <c r="F22" s="28">
        <f>0.5*(Cv!AD22+Cv!AE22)*(LN(K_T!F22/K_T!E22)-LN(H!F22/H!E22))</f>
        <v>7.5815058961259526E-3</v>
      </c>
      <c r="G22" s="28">
        <f>0.5*(Cv!AE22+Cv!AF22)*(LN(K_T!G22/K_T!F22)-LN(H!G22/H!F22))</f>
        <v>3.4932439534650604E-2</v>
      </c>
      <c r="H22" s="28">
        <f>0.5*(Cv!AF22+Cv!AG22)*(LN(K_T!H22/K_T!G22)-LN(H!H22/H!G22))</f>
        <v>7.334779333793489E-3</v>
      </c>
      <c r="I22" s="28">
        <f>0.5*(Cv!AG22+Cv!AH22)*(LN(K_T!I22/K_T!H22)-LN(H!I22/H!H22))</f>
        <v>1.3866962785427006E-2</v>
      </c>
      <c r="J22" s="28">
        <f>0.5*(Cv!AH22+Cv!AI22)*(LN(K_T!J22/K_T!I22)-LN(H!J22/H!I22))</f>
        <v>2.7022038336098168E-2</v>
      </c>
      <c r="K22" s="28">
        <f>0.5*(Cv!AI22+Cv!AJ22)*(LN(K_T!K22/K_T!J22)-LN(H!K22/H!J22))</f>
        <v>4.2601685786331306E-2</v>
      </c>
      <c r="L22" s="28">
        <f>0.5*(Cv!AJ22+Cv!AK22)*(LN(K_T!L22/K_T!K22)-LN(H!L22/H!K22))</f>
        <v>4.1638984668437868E-3</v>
      </c>
      <c r="M22" s="28">
        <f>0.5*(Cv!AK22+Cv!AL22)*(LN(K_T!M22/K_T!L22)-LN(H!M22/H!L22))</f>
        <v>1.7878754137278782E-2</v>
      </c>
      <c r="N22" s="28">
        <f>0.5*(Cv!AL22+Cv!AM22)*(LN(K_T!N22/K_T!M22)-LN(H!N22/H!M22))</f>
        <v>-7.0025819042712958E-3</v>
      </c>
      <c r="O22" s="28">
        <f>0.5*(Cv!AM22+Cv!AN22)*(LN(K_T!O22/K_T!N22)-LN(H!O22/H!N22))</f>
        <v>-9.8985485494768616E-3</v>
      </c>
      <c r="P22" s="28">
        <f>0.5*(Cv!AN22+Cv!AO22)*(LN(K_T!P22/K_T!O22)-LN(H!P22/H!O22))</f>
        <v>1.353645914049301E-2</v>
      </c>
      <c r="Q22" s="28">
        <f>0.5*(Cv!AO22+Cv!AP22)*(LN(K_T!Q22/K_T!P22)-LN(H!Q22/H!P22))</f>
        <v>6.306294815145953E-3</v>
      </c>
      <c r="R22" s="28">
        <f>0.5*(Cv!AP22+Cv!AQ22)*(LN(K_T!R22/K_T!Q22)-LN(H!R22/H!Q22))</f>
        <v>4.5016581675648398E-2</v>
      </c>
      <c r="S22" s="28">
        <f>0.5*(Cv!AQ22+Cv!AR22)*(LN(K_T!S22/K_T!R22)-LN(H!S22/H!R22))</f>
        <v>-2.1349446496411271E-3</v>
      </c>
      <c r="T22" s="28">
        <f>0.5*(Cv!AR22+Cv!AS22)*(LN(K_T!T22/K_T!S22)-LN(H!T22/H!S22))</f>
        <v>1.6460611316335975E-2</v>
      </c>
      <c r="U22" s="28">
        <f>0.5*(Cv!AS22+Cv!AT22)*(LN(K_T!U22/K_T!T22)-LN(H!U22/H!T22))</f>
        <v>-3.3731121851200065E-2</v>
      </c>
      <c r="V22" s="28">
        <f>0.5*(Cv!AT22+Cv!AU22)*(LN(K_T!V22/K_T!U22)-LN(H!V22/H!U22))</f>
        <v>1.0972281744694926E-2</v>
      </c>
      <c r="W22" s="28">
        <f>0.5*(Cv!AU22+Cv!AV22)*(LN(K_T!W22/K_T!V22)-LN(H!W22/H!V22))</f>
        <v>-2.071384938693846E-2</v>
      </c>
      <c r="X22" s="28">
        <f>0.5*(Cv!AV22+Cv!AW22)*(LN(K_T!X22/K_T!W22)-LN(H!X22/H!W22))</f>
        <v>-2.5418859828110842E-2</v>
      </c>
      <c r="Y22" s="28">
        <f>0.5*(Cv!AW22+Cv!AX22)*(LN(K_T!Y22/K_T!X22)-LN(H!Y22/H!X22))</f>
        <v>-2.8656910937074568E-3</v>
      </c>
      <c r="Z22" s="28">
        <f>0.5*(Cv!AX22+Cv!AY22)*(LN(K_T!Z22/K_T!Y22)-LN(H!Z22/H!Y22))</f>
        <v>-7.7785980017272957E-3</v>
      </c>
      <c r="AA22" s="28">
        <f>0.5*(Cv!AY22+Cv!AZ22)*(LN(K_T!AA22/K_T!Z22)-LN(H!AA22/H!Z22))</f>
        <v>-1.1922108974274009E-2</v>
      </c>
      <c r="AC22" s="28">
        <f t="shared" si="0"/>
        <v>1.5713006693641597E-2</v>
      </c>
      <c r="AD22" s="28">
        <f t="shared" si="1"/>
        <v>1.6932758964456153E-2</v>
      </c>
      <c r="AE22" s="28">
        <f t="shared" si="2"/>
        <v>1.0565168486433876E-2</v>
      </c>
      <c r="AF22" s="28">
        <f t="shared" si="3"/>
        <v>-1.0486187601043691E-2</v>
      </c>
      <c r="AG22" s="28">
        <f t="shared" si="4"/>
        <v>-7.5221326899029203E-3</v>
      </c>
      <c r="AH22" s="28">
        <f t="shared" si="5"/>
        <v>1.3748963725445016E-2</v>
      </c>
      <c r="AI22" s="28">
        <f t="shared" si="6"/>
        <v>-9.3746670093659019E-3</v>
      </c>
      <c r="AJ22" s="28">
        <f t="shared" si="7"/>
        <v>6.1329275933796022E-3</v>
      </c>
    </row>
    <row r="23" spans="1:36" x14ac:dyDescent="0.15">
      <c r="A23" s="8">
        <v>21</v>
      </c>
      <c r="B23" s="11" t="s">
        <v>160</v>
      </c>
      <c r="C23" s="28"/>
      <c r="D23" s="28">
        <f>0.5*(Cv!AB23+Cv!AC23)*(LN(K_T!D23/K_T!C23)-LN(H!D23/H!C23))</f>
        <v>2.0595470383314964E-2</v>
      </c>
      <c r="E23" s="28">
        <f>0.5*(Cv!AC23+Cv!AD23)*(LN(K_T!E23/K_T!D23)-LN(H!E23/H!D23))</f>
        <v>-1.3223208035252955E-2</v>
      </c>
      <c r="F23" s="28">
        <f>0.5*(Cv!AD23+Cv!AE23)*(LN(K_T!F23/K_T!E23)-LN(H!F23/H!E23))</f>
        <v>-5.0466651797902301E-3</v>
      </c>
      <c r="G23" s="28">
        <f>0.5*(Cv!AE23+Cv!AF23)*(LN(K_T!G23/K_T!F23)-LN(H!G23/H!F23))</f>
        <v>1.1873381459505273E-2</v>
      </c>
      <c r="H23" s="28">
        <f>0.5*(Cv!AF23+Cv!AG23)*(LN(K_T!H23/K_T!G23)-LN(H!H23/H!G23))</f>
        <v>-3.8802599242042338E-2</v>
      </c>
      <c r="I23" s="28">
        <f>0.5*(Cv!AG23+Cv!AH23)*(LN(K_T!I23/K_T!H23)-LN(H!I23/H!H23))</f>
        <v>-4.9361394747603621E-3</v>
      </c>
      <c r="J23" s="28">
        <f>0.5*(Cv!AH23+Cv!AI23)*(LN(K_T!J23/K_T!I23)-LN(H!J23/H!I23))</f>
        <v>-2.3208310514485672E-2</v>
      </c>
      <c r="K23" s="28">
        <f>0.5*(Cv!AI23+Cv!AJ23)*(LN(K_T!K23/K_T!J23)-LN(H!K23/H!J23))</f>
        <v>2.4246889565759853E-2</v>
      </c>
      <c r="L23" s="28">
        <f>0.5*(Cv!AJ23+Cv!AK23)*(LN(K_T!L23/K_T!K23)-LN(H!L23/H!K23))</f>
        <v>2.9507354962733958E-2</v>
      </c>
      <c r="M23" s="28">
        <f>0.5*(Cv!AK23+Cv!AL23)*(LN(K_T!M23/K_T!L23)-LN(H!M23/H!L23))</f>
        <v>-2.274000005341943E-3</v>
      </c>
      <c r="N23" s="28">
        <f>0.5*(Cv!AL23+Cv!AM23)*(LN(K_T!N23/K_T!M23)-LN(H!N23/H!M23))</f>
        <v>-1.7347182708160377E-2</v>
      </c>
      <c r="O23" s="28">
        <f>0.5*(Cv!AM23+Cv!AN23)*(LN(K_T!O23/K_T!N23)-LN(H!O23/H!N23))</f>
        <v>-1.4075862846260966E-2</v>
      </c>
      <c r="P23" s="28">
        <f>0.5*(Cv!AN23+Cv!AO23)*(LN(K_T!P23/K_T!O23)-LN(H!P23/H!O23))</f>
        <v>6.7440499617520688E-2</v>
      </c>
      <c r="Q23" s="28">
        <f>0.5*(Cv!AO23+Cv!AP23)*(LN(K_T!Q23/K_T!P23)-LN(H!Q23/H!P23))</f>
        <v>3.0662831641236302E-2</v>
      </c>
      <c r="R23" s="28">
        <f>0.5*(Cv!AP23+Cv!AQ23)*(LN(K_T!R23/K_T!Q23)-LN(H!R23/H!Q23))</f>
        <v>5.0164490479011163E-2</v>
      </c>
      <c r="S23" s="28">
        <f>0.5*(Cv!AQ23+Cv!AR23)*(LN(K_T!S23/K_T!R23)-LN(H!S23/H!R23))</f>
        <v>-6.9907119674841849E-3</v>
      </c>
      <c r="T23" s="28">
        <f>0.5*(Cv!AR23+Cv!AS23)*(LN(K_T!T23/K_T!S23)-LN(H!T23/H!S23))</f>
        <v>2.898272051552336E-2</v>
      </c>
      <c r="U23" s="28">
        <f>0.5*(Cv!AS23+Cv!AT23)*(LN(K_T!U23/K_T!T23)-LN(H!U23/H!T23))</f>
        <v>2.1723968731316483E-2</v>
      </c>
      <c r="V23" s="28">
        <f>0.5*(Cv!AT23+Cv!AU23)*(LN(K_T!V23/K_T!U23)-LN(H!V23/H!U23))</f>
        <v>5.4006849851922951E-2</v>
      </c>
      <c r="W23" s="28">
        <f>0.5*(Cv!AU23+Cv!AV23)*(LN(K_T!W23/K_T!V23)-LN(H!W23/H!V23))</f>
        <v>1.1099642315114032E-2</v>
      </c>
      <c r="X23" s="28">
        <f>0.5*(Cv!AV23+Cv!AW23)*(LN(K_T!X23/K_T!W23)-LN(H!X23/H!W23))</f>
        <v>1.6600690153919923E-2</v>
      </c>
      <c r="Y23" s="28">
        <f>0.5*(Cv!AW23+Cv!AX23)*(LN(K_T!Y23/K_T!X23)-LN(H!Y23/H!X23))</f>
        <v>2.8461891490285791E-2</v>
      </c>
      <c r="Z23" s="28">
        <f>0.5*(Cv!AX23+Cv!AY23)*(LN(K_T!Z23/K_T!Y23)-LN(H!Z23/H!Y23))</f>
        <v>2.7365271439276265E-2</v>
      </c>
      <c r="AA23" s="28">
        <f>0.5*(Cv!AY23+Cv!AZ23)*(LN(K_T!AA23/K_T!Z23)-LN(H!AA23/H!Z23))</f>
        <v>6.3968236087434491E-3</v>
      </c>
      <c r="AC23" s="28">
        <f t="shared" si="0"/>
        <v>-1.0027046094468122E-2</v>
      </c>
      <c r="AD23" s="28">
        <f t="shared" si="1"/>
        <v>2.1849502601011634E-3</v>
      </c>
      <c r="AE23" s="28">
        <f t="shared" si="2"/>
        <v>2.5440249384804603E-2</v>
      </c>
      <c r="AF23" s="28">
        <f t="shared" si="3"/>
        <v>2.6482774313559353E-2</v>
      </c>
      <c r="AG23" s="28">
        <f t="shared" si="4"/>
        <v>2.0741328846101834E-2</v>
      </c>
      <c r="AH23" s="28">
        <f t="shared" si="5"/>
        <v>1.3812599822452882E-2</v>
      </c>
      <c r="AI23" s="28">
        <f t="shared" si="6"/>
        <v>2.4329732263262786E-2</v>
      </c>
      <c r="AJ23" s="28">
        <f t="shared" si="7"/>
        <v>1.2288201124273498E-2</v>
      </c>
    </row>
    <row r="24" spans="1:36" x14ac:dyDescent="0.15">
      <c r="A24" s="8">
        <v>22</v>
      </c>
      <c r="B24" s="11" t="s">
        <v>161</v>
      </c>
      <c r="C24" s="28"/>
      <c r="D24" s="28">
        <f>0.5*(Cv!AB24+Cv!AC24)*(LN(K_T!D24/K_T!C24)-LN(H!D24/H!C24))</f>
        <v>-1.0348331363765157E-2</v>
      </c>
      <c r="E24" s="28">
        <f>0.5*(Cv!AC24+Cv!AD24)*(LN(K_T!E24/K_T!D24)-LN(H!E24/H!D24))</f>
        <v>-1.4730388153351658E-2</v>
      </c>
      <c r="F24" s="28">
        <f>0.5*(Cv!AD24+Cv!AE24)*(LN(K_T!F24/K_T!E24)-LN(H!F24/H!E24))</f>
        <v>1.1123027851233229E-2</v>
      </c>
      <c r="G24" s="28">
        <f>0.5*(Cv!AE24+Cv!AF24)*(LN(K_T!G24/K_T!F24)-LN(H!G24/H!F24))</f>
        <v>3.5486664307351708E-2</v>
      </c>
      <c r="H24" s="28">
        <f>0.5*(Cv!AF24+Cv!AG24)*(LN(K_T!H24/K_T!G24)-LN(H!H24/H!G24))</f>
        <v>2.466572623786599E-2</v>
      </c>
      <c r="I24" s="28">
        <f>0.5*(Cv!AG24+Cv!AH24)*(LN(K_T!I24/K_T!H24)-LN(H!I24/H!H24))</f>
        <v>-1.1915390634371028E-2</v>
      </c>
      <c r="J24" s="28">
        <f>0.5*(Cv!AH24+Cv!AI24)*(LN(K_T!J24/K_T!I24)-LN(H!J24/H!I24))</f>
        <v>2.1521748544688538E-2</v>
      </c>
      <c r="K24" s="28">
        <f>0.5*(Cv!AI24+Cv!AJ24)*(LN(K_T!K24/K_T!J24)-LN(H!K24/H!J24))</f>
        <v>-4.8121463140687482E-3</v>
      </c>
      <c r="L24" s="28">
        <f>0.5*(Cv!AJ24+Cv!AK24)*(LN(K_T!L24/K_T!K24)-LN(H!L24/H!K24))</f>
        <v>9.8614142562875977E-3</v>
      </c>
      <c r="M24" s="28">
        <f>0.5*(Cv!AK24+Cv!AL24)*(LN(K_T!M24/K_T!L24)-LN(H!M24/H!L24))</f>
        <v>-1.308468335127486E-2</v>
      </c>
      <c r="N24" s="28">
        <f>0.5*(Cv!AL24+Cv!AM24)*(LN(K_T!N24/K_T!M24)-LN(H!N24/H!M24))</f>
        <v>3.6811108462214267E-3</v>
      </c>
      <c r="O24" s="28">
        <f>0.5*(Cv!AM24+Cv!AN24)*(LN(K_T!O24/K_T!N24)-LN(H!O24/H!N24))</f>
        <v>1.2070193904651767E-2</v>
      </c>
      <c r="P24" s="28">
        <f>0.5*(Cv!AN24+Cv!AO24)*(LN(K_T!P24/K_T!O24)-LN(H!P24/H!O24))</f>
        <v>3.0170766604084593E-2</v>
      </c>
      <c r="Q24" s="28">
        <f>0.5*(Cv!AO24+Cv!AP24)*(LN(K_T!Q24/K_T!P24)-LN(H!Q24/H!P24))</f>
        <v>2.2884434438167633E-2</v>
      </c>
      <c r="R24" s="28">
        <f>0.5*(Cv!AP24+Cv!AQ24)*(LN(K_T!R24/K_T!Q24)-LN(H!R24/H!Q24))</f>
        <v>3.8789716561796278E-2</v>
      </c>
      <c r="S24" s="28">
        <f>0.5*(Cv!AQ24+Cv!AR24)*(LN(K_T!S24/K_T!R24)-LN(H!S24/H!R24))</f>
        <v>-3.5277343101035065E-2</v>
      </c>
      <c r="T24" s="28">
        <f>0.5*(Cv!AR24+Cv!AS24)*(LN(K_T!T24/K_T!S24)-LN(H!T24/H!S24))</f>
        <v>-1.0037654238322178E-2</v>
      </c>
      <c r="U24" s="28">
        <f>0.5*(Cv!AS24+Cv!AT24)*(LN(K_T!U24/K_T!T24)-LN(H!U24/H!T24))</f>
        <v>9.2810354917989297E-3</v>
      </c>
      <c r="V24" s="28">
        <f>0.5*(Cv!AT24+Cv!AU24)*(LN(K_T!V24/K_T!U24)-LN(H!V24/H!U24))</f>
        <v>1.9103842409565627E-2</v>
      </c>
      <c r="W24" s="28">
        <f>0.5*(Cv!AU24+Cv!AV24)*(LN(K_T!W24/K_T!V24)-LN(H!W24/H!V24))</f>
        <v>-2.4934378841903969E-3</v>
      </c>
      <c r="X24" s="28">
        <f>0.5*(Cv!AV24+Cv!AW24)*(LN(K_T!X24/K_T!W24)-LN(H!X24/H!W24))</f>
        <v>-5.3985109875173453E-3</v>
      </c>
      <c r="Y24" s="28">
        <f>0.5*(Cv!AW24+Cv!AX24)*(LN(K_T!Y24/K_T!X24)-LN(H!Y24/H!X24))</f>
        <v>-1.9109684952375746E-2</v>
      </c>
      <c r="Z24" s="28">
        <f>0.5*(Cv!AX24+Cv!AY24)*(LN(K_T!Z24/K_T!Y24)-LN(H!Z24/H!Y24))</f>
        <v>-2.4964769759950527E-2</v>
      </c>
      <c r="AA24" s="28">
        <f>0.5*(Cv!AY24+Cv!AZ24)*(LN(K_T!AA24/K_T!Z24)-LN(H!AA24/H!Z24))</f>
        <v>-2.4842370772161903E-3</v>
      </c>
      <c r="AC24" s="28">
        <f t="shared" si="0"/>
        <v>8.9259279217456487E-3</v>
      </c>
      <c r="AD24" s="28">
        <f t="shared" si="1"/>
        <v>3.4334887963707915E-3</v>
      </c>
      <c r="AE24" s="28">
        <f t="shared" si="2"/>
        <v>1.3727553681533038E-2</v>
      </c>
      <c r="AF24" s="28">
        <f t="shared" si="3"/>
        <v>2.0910549582669282E-3</v>
      </c>
      <c r="AG24" s="28">
        <f t="shared" si="4"/>
        <v>-1.5519563929847489E-2</v>
      </c>
      <c r="AH24" s="28">
        <f t="shared" si="5"/>
        <v>8.5805212389519162E-3</v>
      </c>
      <c r="AI24" s="28">
        <f t="shared" si="6"/>
        <v>-4.5129271247759777E-3</v>
      </c>
      <c r="AJ24" s="28">
        <f t="shared" si="7"/>
        <v>4.101366739132156E-3</v>
      </c>
    </row>
    <row r="25" spans="1:36" x14ac:dyDescent="0.15">
      <c r="A25" s="8">
        <v>23</v>
      </c>
      <c r="B25" s="11" t="s">
        <v>162</v>
      </c>
      <c r="C25" s="28"/>
      <c r="D25" s="28">
        <f>0.5*(Cv!AB25+Cv!AC25)*(LN(K_T!D25/K_T!C25)-LN(H!D25/H!C25))</f>
        <v>4.84896917005255E-2</v>
      </c>
      <c r="E25" s="28">
        <f>0.5*(Cv!AC25+Cv!AD25)*(LN(K_T!E25/K_T!D25)-LN(H!E25/H!D25))</f>
        <v>1.1302546264482365E-2</v>
      </c>
      <c r="F25" s="28">
        <f>0.5*(Cv!AD25+Cv!AE25)*(LN(K_T!F25/K_T!E25)-LN(H!F25/H!E25))</f>
        <v>1.0046225859004073E-2</v>
      </c>
      <c r="G25" s="28">
        <f>0.5*(Cv!AE25+Cv!AF25)*(LN(K_T!G25/K_T!F25)-LN(H!G25/H!F25))</f>
        <v>4.7534866174106148E-2</v>
      </c>
      <c r="H25" s="28">
        <f>0.5*(Cv!AF25+Cv!AG25)*(LN(K_T!H25/K_T!G25)-LN(H!H25/H!G25))</f>
        <v>3.6485062468294464E-2</v>
      </c>
      <c r="I25" s="28">
        <f>0.5*(Cv!AG25+Cv!AH25)*(LN(K_T!I25/K_T!H25)-LN(H!I25/H!H25))</f>
        <v>3.3785906499823777E-2</v>
      </c>
      <c r="J25" s="28">
        <f>0.5*(Cv!AH25+Cv!AI25)*(LN(K_T!J25/K_T!I25)-LN(H!J25/H!I25))</f>
        <v>3.6303947214856302E-3</v>
      </c>
      <c r="K25" s="28">
        <f>0.5*(Cv!AI25+Cv!AJ25)*(LN(K_T!K25/K_T!J25)-LN(H!K25/H!J25))</f>
        <v>8.0840067923022025E-3</v>
      </c>
      <c r="L25" s="28">
        <f>0.5*(Cv!AJ25+Cv!AK25)*(LN(K_T!L25/K_T!K25)-LN(H!L25/H!K25))</f>
        <v>-2.1862309958417609E-2</v>
      </c>
      <c r="M25" s="28">
        <f>0.5*(Cv!AK25+Cv!AL25)*(LN(K_T!M25/K_T!L25)-LN(H!M25/H!L25))</f>
        <v>9.1752360980064344E-3</v>
      </c>
      <c r="N25" s="28">
        <f>0.5*(Cv!AL25+Cv!AM25)*(LN(K_T!N25/K_T!M25)-LN(H!N25/H!M25))</f>
        <v>-1.5521544504760509E-2</v>
      </c>
      <c r="O25" s="28">
        <f>0.5*(Cv!AM25+Cv!AN25)*(LN(K_T!O25/K_T!N25)-LN(H!O25/H!N25))</f>
        <v>-1.9498405559817512E-2</v>
      </c>
      <c r="P25" s="28">
        <f>0.5*(Cv!AN25+Cv!AO25)*(LN(K_T!P25/K_T!O25)-LN(H!P25/H!O25))</f>
        <v>2.3868550477545953E-2</v>
      </c>
      <c r="Q25" s="28">
        <f>0.5*(Cv!AO25+Cv!AP25)*(LN(K_T!Q25/K_T!P25)-LN(H!Q25/H!P25))</f>
        <v>-8.3182914640695244E-3</v>
      </c>
      <c r="R25" s="28">
        <f>0.5*(Cv!AP25+Cv!AQ25)*(LN(K_T!R25/K_T!Q25)-LN(H!R25/H!Q25))</f>
        <v>3.9547861805904173E-2</v>
      </c>
      <c r="S25" s="28">
        <f>0.5*(Cv!AQ25+Cv!AR25)*(LN(K_T!S25/K_T!R25)-LN(H!S25/H!R25))</f>
        <v>-3.9057361396787976E-2</v>
      </c>
      <c r="T25" s="28">
        <f>0.5*(Cv!AR25+Cv!AS25)*(LN(K_T!T25/K_T!S25)-LN(H!T25/H!S25))</f>
        <v>-4.3036620985957168E-2</v>
      </c>
      <c r="U25" s="28">
        <f>0.5*(Cv!AS25+Cv!AT25)*(LN(K_T!U25/K_T!T25)-LN(H!U25/H!T25))</f>
        <v>9.7563558108809314E-3</v>
      </c>
      <c r="V25" s="28">
        <f>0.5*(Cv!AT25+Cv!AU25)*(LN(K_T!V25/K_T!U25)-LN(H!V25/H!U25))</f>
        <v>2.0443167941867273E-2</v>
      </c>
      <c r="W25" s="28">
        <f>0.5*(Cv!AU25+Cv!AV25)*(LN(K_T!W25/K_T!V25)-LN(H!W25/H!V25))</f>
        <v>-1.819598087423448E-2</v>
      </c>
      <c r="X25" s="28">
        <f>0.5*(Cv!AV25+Cv!AW25)*(LN(K_T!X25/K_T!W25)-LN(H!X25/H!W25))</f>
        <v>5.2590427286999079E-3</v>
      </c>
      <c r="Y25" s="28">
        <f>0.5*(Cv!AW25+Cv!AX25)*(LN(K_T!Y25/K_T!X25)-LN(H!Y25/H!X25))</f>
        <v>-1.9160550151657952E-2</v>
      </c>
      <c r="Z25" s="28">
        <f>0.5*(Cv!AX25+Cv!AY25)*(LN(K_T!Z25/K_T!Y25)-LN(H!Z25/H!Y25))</f>
        <v>-4.582256878086368E-2</v>
      </c>
      <c r="AA25" s="28">
        <f>0.5*(Cv!AY25+Cv!AZ25)*(LN(K_T!AA25/K_T!Z25)-LN(H!AA25/H!Z25))</f>
        <v>-2.8527836944425237E-2</v>
      </c>
      <c r="AC25" s="28">
        <f t="shared" si="0"/>
        <v>2.7830921453142164E-2</v>
      </c>
      <c r="AD25" s="28">
        <f t="shared" si="1"/>
        <v>-3.2988433702767703E-3</v>
      </c>
      <c r="AE25" s="28">
        <f t="shared" si="2"/>
        <v>-6.9152922744497721E-4</v>
      </c>
      <c r="AF25" s="28">
        <f t="shared" si="3"/>
        <v>-5.1548070757487068E-3</v>
      </c>
      <c r="AG25" s="28">
        <f t="shared" si="4"/>
        <v>-3.1170318625648955E-2</v>
      </c>
      <c r="AH25" s="28">
        <f t="shared" si="5"/>
        <v>-1.9951862988608739E-3</v>
      </c>
      <c r="AI25" s="28">
        <f t="shared" si="6"/>
        <v>-1.4910623906961299E-2</v>
      </c>
      <c r="AJ25" s="28">
        <f t="shared" si="7"/>
        <v>-3.5759555907961815E-6</v>
      </c>
    </row>
    <row r="26" spans="1:36" x14ac:dyDescent="0.15">
      <c r="A26" s="8">
        <v>24</v>
      </c>
      <c r="B26" s="11" t="s">
        <v>163</v>
      </c>
      <c r="C26" s="28"/>
      <c r="D26" s="28">
        <f>0.5*(Cv!AB26+Cv!AC26)*(LN(K_T!D26/K_T!C26)-LN(H!D26/H!C26))</f>
        <v>3.1006565974866993E-2</v>
      </c>
      <c r="E26" s="28">
        <f>0.5*(Cv!AC26+Cv!AD26)*(LN(K_T!E26/K_T!D26)-LN(H!E26/H!D26))</f>
        <v>-6.1622752470742144E-3</v>
      </c>
      <c r="F26" s="28">
        <f>0.5*(Cv!AD26+Cv!AE26)*(LN(K_T!F26/K_T!E26)-LN(H!F26/H!E26))</f>
        <v>-3.4352589015571006E-2</v>
      </c>
      <c r="G26" s="28">
        <f>0.5*(Cv!AE26+Cv!AF26)*(LN(K_T!G26/K_T!F26)-LN(H!G26/H!F26))</f>
        <v>-4.5615331032507311E-2</v>
      </c>
      <c r="H26" s="28">
        <f>0.5*(Cv!AF26+Cv!AG26)*(LN(K_T!H26/K_T!G26)-LN(H!H26/H!G26))</f>
        <v>-1.5038077517767189E-2</v>
      </c>
      <c r="I26" s="28">
        <f>0.5*(Cv!AG26+Cv!AH26)*(LN(K_T!I26/K_T!H26)-LN(H!I26/H!H26))</f>
        <v>-2.5273836558037433E-2</v>
      </c>
      <c r="J26" s="28">
        <f>0.5*(Cv!AH26+Cv!AI26)*(LN(K_T!J26/K_T!I26)-LN(H!J26/H!I26))</f>
        <v>-5.9315532134860327E-3</v>
      </c>
      <c r="K26" s="28">
        <f>0.5*(Cv!AI26+Cv!AJ26)*(LN(K_T!K26/K_T!J26)-LN(H!K26/H!J26))</f>
        <v>2.469123524968949E-2</v>
      </c>
      <c r="L26" s="28">
        <f>0.5*(Cv!AJ26+Cv!AK26)*(LN(K_T!L26/K_T!K26)-LN(H!L26/H!K26))</f>
        <v>2.9027022491886354E-2</v>
      </c>
      <c r="M26" s="28">
        <f>0.5*(Cv!AK26+Cv!AL26)*(LN(K_T!M26/K_T!L26)-LN(H!M26/H!L26))</f>
        <v>1.7028556288766407E-2</v>
      </c>
      <c r="N26" s="28">
        <f>0.5*(Cv!AL26+Cv!AM26)*(LN(K_T!N26/K_T!M26)-LN(H!N26/H!M26))</f>
        <v>3.23458727627121E-2</v>
      </c>
      <c r="O26" s="28">
        <f>0.5*(Cv!AM26+Cv!AN26)*(LN(K_T!O26/K_T!N26)-LN(H!O26/H!N26))</f>
        <v>3.497564942909457E-2</v>
      </c>
      <c r="P26" s="28">
        <f>0.5*(Cv!AN26+Cv!AO26)*(LN(K_T!P26/K_T!O26)-LN(H!P26/H!O26))</f>
        <v>2.8048164450241431E-2</v>
      </c>
      <c r="Q26" s="28">
        <f>0.5*(Cv!AO26+Cv!AP26)*(LN(K_T!Q26/K_T!P26)-LN(H!Q26/H!P26))</f>
        <v>1.2710131641632929E-2</v>
      </c>
      <c r="R26" s="28">
        <f>0.5*(Cv!AP26+Cv!AQ26)*(LN(K_T!R26/K_T!Q26)-LN(H!R26/H!Q26))</f>
        <v>1.0753360611732854E-2</v>
      </c>
      <c r="S26" s="28">
        <f>0.5*(Cv!AQ26+Cv!AR26)*(LN(K_T!S26/K_T!R26)-LN(H!S26/H!R26))</f>
        <v>-5.761335053958732E-2</v>
      </c>
      <c r="T26" s="28">
        <f>0.5*(Cv!AR26+Cv!AS26)*(LN(K_T!T26/K_T!S26)-LN(H!T26/H!S26))</f>
        <v>-9.518817417655312E-2</v>
      </c>
      <c r="U26" s="28">
        <f>0.5*(Cv!AS26+Cv!AT26)*(LN(K_T!U26/K_T!T26)-LN(H!U26/H!T26))</f>
        <v>3.2376398187753105E-2</v>
      </c>
      <c r="V26" s="28">
        <f>0.5*(Cv!AT26+Cv!AU26)*(LN(K_T!V26/K_T!U26)-LN(H!V26/H!U26))</f>
        <v>-6.1034009171561038E-3</v>
      </c>
      <c r="W26" s="28">
        <f>0.5*(Cv!AU26+Cv!AV26)*(LN(K_T!W26/K_T!V26)-LN(H!W26/H!V26))</f>
        <v>-3.7585499177593705E-2</v>
      </c>
      <c r="X26" s="28">
        <f>0.5*(Cv!AV26+Cv!AW26)*(LN(K_T!X26/K_T!W26)-LN(H!X26/H!W26))</f>
        <v>1.2127265510632626E-2</v>
      </c>
      <c r="Y26" s="28">
        <f>0.5*(Cv!AW26+Cv!AX26)*(LN(K_T!Y26/K_T!X26)-LN(H!Y26/H!X26))</f>
        <v>-3.930125423236204E-2</v>
      </c>
      <c r="Z26" s="28">
        <f>0.5*(Cv!AX26+Cv!AY26)*(LN(K_T!Z26/K_T!Y26)-LN(H!Z26/H!Y26))</f>
        <v>-5.1417501577929348E-2</v>
      </c>
      <c r="AA26" s="28">
        <f>0.5*(Cv!AY26+Cv!AZ26)*(LN(K_T!AA26/K_T!Z26)-LN(H!AA26/H!Z26))</f>
        <v>-2.0303884993513197E-2</v>
      </c>
      <c r="AC26" s="28">
        <f t="shared" si="0"/>
        <v>-2.5288421874191429E-2</v>
      </c>
      <c r="AD26" s="28">
        <f t="shared" si="1"/>
        <v>1.9432226715913662E-2</v>
      </c>
      <c r="AE26" s="28">
        <f t="shared" si="2"/>
        <v>5.7747911186228924E-3</v>
      </c>
      <c r="AF26" s="28">
        <f t="shared" si="3"/>
        <v>-1.8874682114583437E-2</v>
      </c>
      <c r="AG26" s="28">
        <f t="shared" si="4"/>
        <v>-3.700754693460153E-2</v>
      </c>
      <c r="AH26" s="28">
        <f t="shared" si="5"/>
        <v>1.2603508917268278E-2</v>
      </c>
      <c r="AI26" s="28">
        <f t="shared" si="6"/>
        <v>-2.5674506422090224E-2</v>
      </c>
      <c r="AJ26" s="28">
        <f t="shared" si="7"/>
        <v>-8.9479596336954851E-3</v>
      </c>
    </row>
    <row r="27" spans="1:36" x14ac:dyDescent="0.15">
      <c r="A27" s="8">
        <v>25</v>
      </c>
      <c r="B27" s="11" t="s">
        <v>164</v>
      </c>
      <c r="C27" s="28"/>
      <c r="D27" s="28">
        <f>0.5*(Cv!AB27+Cv!AC27)*(LN(K_T!D27/K_T!C27)-LN(H!D27/H!C27))</f>
        <v>-7.9097642716804625E-4</v>
      </c>
      <c r="E27" s="28">
        <f>0.5*(Cv!AC27+Cv!AD27)*(LN(K_T!E27/K_T!D27)-LN(H!E27/H!D27))</f>
        <v>-2.7548619136924203E-3</v>
      </c>
      <c r="F27" s="28">
        <f>0.5*(Cv!AD27+Cv!AE27)*(LN(K_T!F27/K_T!E27)-LN(H!F27/H!E27))</f>
        <v>7.3353181487721198E-4</v>
      </c>
      <c r="G27" s="28">
        <f>0.5*(Cv!AE27+Cv!AF27)*(LN(K_T!G27/K_T!F27)-LN(H!G27/H!F27))</f>
        <v>1.6593735315939766E-2</v>
      </c>
      <c r="H27" s="28">
        <f>0.5*(Cv!AF27+Cv!AG27)*(LN(K_T!H27/K_T!G27)-LN(H!H27/H!G27))</f>
        <v>6.0172386649416628E-3</v>
      </c>
      <c r="I27" s="28">
        <f>0.5*(Cv!AG27+Cv!AH27)*(LN(K_T!I27/K_T!H27)-LN(H!I27/H!H27))</f>
        <v>-8.8462029115826332E-3</v>
      </c>
      <c r="J27" s="28">
        <f>0.5*(Cv!AH27+Cv!AI27)*(LN(K_T!J27/K_T!I27)-LN(H!J27/H!I27))</f>
        <v>2.046085370928858E-2</v>
      </c>
      <c r="K27" s="28">
        <f>0.5*(Cv!AI27+Cv!AJ27)*(LN(K_T!K27/K_T!J27)-LN(H!K27/H!J27))</f>
        <v>3.7771913711309333E-3</v>
      </c>
      <c r="L27" s="28">
        <f>0.5*(Cv!AJ27+Cv!AK27)*(LN(K_T!L27/K_T!K27)-LN(H!L27/H!K27))</f>
        <v>5.5637306267611502E-3</v>
      </c>
      <c r="M27" s="28">
        <f>0.5*(Cv!AK27+Cv!AL27)*(LN(K_T!M27/K_T!L27)-LN(H!M27/H!L27))</f>
        <v>2.1820562494158889E-2</v>
      </c>
      <c r="N27" s="28">
        <f>0.5*(Cv!AL27+Cv!AM27)*(LN(K_T!N27/K_T!M27)-LN(H!N27/H!M27))</f>
        <v>1.9671890132417734E-2</v>
      </c>
      <c r="O27" s="28">
        <f>0.5*(Cv!AM27+Cv!AN27)*(LN(K_T!O27/K_T!N27)-LN(H!O27/H!N27))</f>
        <v>1.2908928913525476E-2</v>
      </c>
      <c r="P27" s="28">
        <f>0.5*(Cv!AN27+Cv!AO27)*(LN(K_T!P27/K_T!O27)-LN(H!P27/H!O27))</f>
        <v>-5.1181143768779074E-3</v>
      </c>
      <c r="Q27" s="28">
        <f>0.5*(Cv!AO27+Cv!AP27)*(LN(K_T!Q27/K_T!P27)-LN(H!Q27/H!P27))</f>
        <v>3.5382471550530585E-2</v>
      </c>
      <c r="R27" s="28">
        <f>0.5*(Cv!AP27+Cv!AQ27)*(LN(K_T!R27/K_T!Q27)-LN(H!R27/H!Q27))</f>
        <v>7.0488736586997724E-2</v>
      </c>
      <c r="S27" s="28">
        <f>0.5*(Cv!AQ27+Cv!AR27)*(LN(K_T!S27/K_T!R27)-LN(H!S27/H!R27))</f>
        <v>-2.4514942049212382E-2</v>
      </c>
      <c r="T27" s="28">
        <f>0.5*(Cv!AR27+Cv!AS27)*(LN(K_T!T27/K_T!S27)-LN(H!T27/H!S27))</f>
        <v>-2.6204184668313174E-2</v>
      </c>
      <c r="U27" s="28">
        <f>0.5*(Cv!AS27+Cv!AT27)*(LN(K_T!U27/K_T!T27)-LN(H!U27/H!T27))</f>
        <v>1.17221460747881E-2</v>
      </c>
      <c r="V27" s="28">
        <f>0.5*(Cv!AT27+Cv!AU27)*(LN(K_T!V27/K_T!U27)-LN(H!V27/H!U27))</f>
        <v>1.3119729838095323E-3</v>
      </c>
      <c r="W27" s="28">
        <f>0.5*(Cv!AU27+Cv!AV27)*(LN(K_T!W27/K_T!V27)-LN(H!W27/H!V27))</f>
        <v>1.650716647045504E-2</v>
      </c>
      <c r="X27" s="28">
        <f>0.5*(Cv!AV27+Cv!AW27)*(LN(K_T!X27/K_T!W27)-LN(H!X27/H!W27))</f>
        <v>-6.4559720992601972E-3</v>
      </c>
      <c r="Y27" s="28">
        <f>0.5*(Cv!AW27+Cv!AX27)*(LN(K_T!Y27/K_T!X27)-LN(H!Y27/H!X27))</f>
        <v>5.1896706923705216E-3</v>
      </c>
      <c r="Z27" s="28">
        <f>0.5*(Cv!AX27+Cv!AY27)*(LN(K_T!Z27/K_T!Y27)-LN(H!Z27/H!Y27))</f>
        <v>1.9779505548790599E-2</v>
      </c>
      <c r="AA27" s="28">
        <f>0.5*(Cv!AY27+Cv!AZ27)*(LN(K_T!AA27/K_T!Z27)-LN(H!AA27/H!Z27))</f>
        <v>-4.6879670139320772E-3</v>
      </c>
      <c r="AC27" s="28">
        <f t="shared" si="0"/>
        <v>2.3486881940967172E-3</v>
      </c>
      <c r="AD27" s="28">
        <f t="shared" si="1"/>
        <v>1.4258845666751457E-2</v>
      </c>
      <c r="AE27" s="28">
        <f t="shared" si="2"/>
        <v>1.7829416124992701E-2</v>
      </c>
      <c r="AF27" s="28">
        <f t="shared" si="3"/>
        <v>-6.2377424770413987E-4</v>
      </c>
      <c r="AG27" s="28">
        <f t="shared" si="4"/>
        <v>6.7604030757430142E-3</v>
      </c>
      <c r="AH27" s="28">
        <f t="shared" si="5"/>
        <v>1.6044130895872078E-2</v>
      </c>
      <c r="AI27" s="28">
        <f t="shared" si="6"/>
        <v>2.145292248588543E-3</v>
      </c>
      <c r="AJ27" s="28">
        <f t="shared" si="7"/>
        <v>8.2324820833875097E-3</v>
      </c>
    </row>
    <row r="28" spans="1:36" x14ac:dyDescent="0.15">
      <c r="A28" s="8">
        <v>26</v>
      </c>
      <c r="B28" s="11" t="s">
        <v>165</v>
      </c>
      <c r="C28" s="28"/>
      <c r="D28" s="28">
        <f>0.5*(Cv!AB28+Cv!AC28)*(LN(K_T!D28/K_T!C28)-LN(H!D28/H!C28))</f>
        <v>1.1785226031794414E-2</v>
      </c>
      <c r="E28" s="28">
        <f>0.5*(Cv!AC28+Cv!AD28)*(LN(K_T!E28/K_T!D28)-LN(H!E28/H!D28))</f>
        <v>8.8625608157678493E-3</v>
      </c>
      <c r="F28" s="28">
        <f>0.5*(Cv!AD28+Cv!AE28)*(LN(K_T!F28/K_T!E28)-LN(H!F28/H!E28))</f>
        <v>2.2173572914067012E-2</v>
      </c>
      <c r="G28" s="28">
        <f>0.5*(Cv!AE28+Cv!AF28)*(LN(K_T!G28/K_T!F28)-LN(H!G28/H!F28))</f>
        <v>2.7085288023018461E-2</v>
      </c>
      <c r="H28" s="28">
        <f>0.5*(Cv!AF28+Cv!AG28)*(LN(K_T!H28/K_T!G28)-LN(H!H28/H!G28))</f>
        <v>1.2774138544857927E-2</v>
      </c>
      <c r="I28" s="28">
        <f>0.5*(Cv!AG28+Cv!AH28)*(LN(K_T!I28/K_T!H28)-LN(H!I28/H!H28))</f>
        <v>1.1385044652652488E-2</v>
      </c>
      <c r="J28" s="28">
        <f>0.5*(Cv!AH28+Cv!AI28)*(LN(K_T!J28/K_T!I28)-LN(H!J28/H!I28))</f>
        <v>8.1507081604153091E-3</v>
      </c>
      <c r="K28" s="28">
        <f>0.5*(Cv!AI28+Cv!AJ28)*(LN(K_T!K28/K_T!J28)-LN(H!K28/H!J28))</f>
        <v>1.8842268147230987E-2</v>
      </c>
      <c r="L28" s="28">
        <f>0.5*(Cv!AJ28+Cv!AK28)*(LN(K_T!L28/K_T!K28)-LN(H!L28/H!K28))</f>
        <v>8.4977150707535812E-3</v>
      </c>
      <c r="M28" s="28">
        <f>0.5*(Cv!AK28+Cv!AL28)*(LN(K_T!M28/K_T!L28)-LN(H!M28/H!L28))</f>
        <v>1.5016084446992341E-2</v>
      </c>
      <c r="N28" s="28">
        <f>0.5*(Cv!AL28+Cv!AM28)*(LN(K_T!N28/K_T!M28)-LN(H!N28/H!M28))</f>
        <v>9.8567983608396879E-3</v>
      </c>
      <c r="O28" s="28">
        <f>0.5*(Cv!AM28+Cv!AN28)*(LN(K_T!O28/K_T!N28)-LN(H!O28/H!N28))</f>
        <v>-7.3907240891942999E-3</v>
      </c>
      <c r="P28" s="28">
        <f>0.5*(Cv!AN28+Cv!AO28)*(LN(K_T!P28/K_T!O28)-LN(H!P28/H!O28))</f>
        <v>5.7828579905476367E-3</v>
      </c>
      <c r="Q28" s="28">
        <f>0.5*(Cv!AO28+Cv!AP28)*(LN(K_T!Q28/K_T!P28)-LN(H!Q28/H!P28))</f>
        <v>1.0634441893815303E-2</v>
      </c>
      <c r="R28" s="28">
        <f>0.5*(Cv!AP28+Cv!AQ28)*(LN(K_T!R28/K_T!Q28)-LN(H!R28/H!Q28))</f>
        <v>2.8482880999214925E-2</v>
      </c>
      <c r="S28" s="28">
        <f>0.5*(Cv!AQ28+Cv!AR28)*(LN(K_T!S28/K_T!R28)-LN(H!S28/H!R28))</f>
        <v>-1.8648570183664936E-3</v>
      </c>
      <c r="T28" s="28">
        <f>0.5*(Cv!AR28+Cv!AS28)*(LN(K_T!T28/K_T!S28)-LN(H!T28/H!S28))</f>
        <v>3.7182563995897234E-3</v>
      </c>
      <c r="U28" s="28">
        <f>0.5*(Cv!AS28+Cv!AT28)*(LN(K_T!U28/K_T!T28)-LN(H!U28/H!T28))</f>
        <v>-1.6213077629176086E-2</v>
      </c>
      <c r="V28" s="28">
        <f>0.5*(Cv!AT28+Cv!AU28)*(LN(K_T!V28/K_T!U28)-LN(H!V28/H!U28))</f>
        <v>-6.0162504466423202E-3</v>
      </c>
      <c r="W28" s="28">
        <f>0.5*(Cv!AU28+Cv!AV28)*(LN(K_T!W28/K_T!V28)-LN(H!W28/H!V28))</f>
        <v>-5.5958201434050804E-4</v>
      </c>
      <c r="X28" s="28">
        <f>0.5*(Cv!AV28+Cv!AW28)*(LN(K_T!X28/K_T!W28)-LN(H!X28/H!W28))</f>
        <v>1.4920704979949763E-3</v>
      </c>
      <c r="Y28" s="28">
        <f>0.5*(Cv!AW28+Cv!AX28)*(LN(K_T!Y28/K_T!X28)-LN(H!Y28/H!X28))</f>
        <v>-2.1356104287545783E-3</v>
      </c>
      <c r="Z28" s="28">
        <f>0.5*(Cv!AX28+Cv!AY28)*(LN(K_T!Z28/K_T!Y28)-LN(H!Z28/H!Y28))</f>
        <v>-5.211198971564108E-3</v>
      </c>
      <c r="AA28" s="28">
        <f>0.5*(Cv!AY28+Cv!AZ28)*(LN(K_T!AA28/K_T!Z28)-LN(H!AA28/H!Z28))</f>
        <v>-1.2017413265283905E-2</v>
      </c>
      <c r="AC28" s="28">
        <f t="shared" si="0"/>
        <v>1.6456120990072744E-2</v>
      </c>
      <c r="AD28" s="28">
        <f t="shared" si="1"/>
        <v>1.2072714837246382E-2</v>
      </c>
      <c r="AE28" s="28">
        <f t="shared" si="2"/>
        <v>7.1289199552034138E-3</v>
      </c>
      <c r="AF28" s="28">
        <f t="shared" si="3"/>
        <v>-3.5157166385148425E-3</v>
      </c>
      <c r="AG28" s="28">
        <f t="shared" si="4"/>
        <v>-6.4547408885341972E-3</v>
      </c>
      <c r="AH28" s="28">
        <f t="shared" si="5"/>
        <v>9.6008173962248977E-3</v>
      </c>
      <c r="AI28" s="28">
        <f t="shared" si="6"/>
        <v>-4.6178507322721003E-3</v>
      </c>
      <c r="AJ28" s="28">
        <f t="shared" si="7"/>
        <v>6.1454770893232995E-3</v>
      </c>
    </row>
    <row r="29" spans="1:36" x14ac:dyDescent="0.15">
      <c r="A29" s="8">
        <v>27</v>
      </c>
      <c r="B29" s="11" t="s">
        <v>166</v>
      </c>
      <c r="C29" s="28"/>
      <c r="D29" s="28">
        <f>0.5*(Cv!AB29+Cv!AC29)*(LN(K_T!D29/K_T!C29)-LN(H!D29/H!C29))</f>
        <v>-3.9254480554704499E-2</v>
      </c>
      <c r="E29" s="28">
        <f>0.5*(Cv!AC29+Cv!AD29)*(LN(K_T!E29/K_T!D29)-LN(H!E29/H!D29))</f>
        <v>-2.1324428194613838E-2</v>
      </c>
      <c r="F29" s="28">
        <f>0.5*(Cv!AD29+Cv!AE29)*(LN(K_T!F29/K_T!E29)-LN(H!F29/H!E29))</f>
        <v>-1.473509911675377E-2</v>
      </c>
      <c r="G29" s="28">
        <f>0.5*(Cv!AE29+Cv!AF29)*(LN(K_T!G29/K_T!F29)-LN(H!G29/H!F29))</f>
        <v>1.7910250792300682E-2</v>
      </c>
      <c r="H29" s="28">
        <f>0.5*(Cv!AF29+Cv!AG29)*(LN(K_T!H29/K_T!G29)-LN(H!H29/H!G29))</f>
        <v>3.6038983430941732E-3</v>
      </c>
      <c r="I29" s="28">
        <f>0.5*(Cv!AG29+Cv!AH29)*(LN(K_T!I29/K_T!H29)-LN(H!I29/H!H29))</f>
        <v>-1.1860260081599494E-2</v>
      </c>
      <c r="J29" s="28">
        <f>0.5*(Cv!AH29+Cv!AI29)*(LN(K_T!J29/K_T!I29)-LN(H!J29/H!I29))</f>
        <v>1.8356595719359104E-3</v>
      </c>
      <c r="K29" s="28">
        <f>0.5*(Cv!AI29+Cv!AJ29)*(LN(K_T!K29/K_T!J29)-LN(H!K29/H!J29))</f>
        <v>1.6308858743824681E-2</v>
      </c>
      <c r="L29" s="28">
        <f>0.5*(Cv!AJ29+Cv!AK29)*(LN(K_T!L29/K_T!K29)-LN(H!L29/H!K29))</f>
        <v>-1.0356646214909448E-2</v>
      </c>
      <c r="M29" s="28">
        <f>0.5*(Cv!AK29+Cv!AL29)*(LN(K_T!M29/K_T!L29)-LN(H!M29/H!L29))</f>
        <v>7.9521179913983418E-3</v>
      </c>
      <c r="N29" s="28">
        <f>0.5*(Cv!AL29+Cv!AM29)*(LN(K_T!N29/K_T!M29)-LN(H!N29/H!M29))</f>
        <v>-2.3937722966413692E-3</v>
      </c>
      <c r="O29" s="28">
        <f>0.5*(Cv!AM29+Cv!AN29)*(LN(K_T!O29/K_T!N29)-LN(H!O29/H!N29))</f>
        <v>-1.5795125351188547E-2</v>
      </c>
      <c r="P29" s="28">
        <f>0.5*(Cv!AN29+Cv!AO29)*(LN(K_T!P29/K_T!O29)-LN(H!P29/H!O29))</f>
        <v>-1.2614765554355637E-3</v>
      </c>
      <c r="Q29" s="28">
        <f>0.5*(Cv!AO29+Cv!AP29)*(LN(K_T!Q29/K_T!P29)-LN(H!Q29/H!P29))</f>
        <v>3.4784101903565179E-2</v>
      </c>
      <c r="R29" s="28">
        <f>0.5*(Cv!AP29+Cv!AQ29)*(LN(K_T!R29/K_T!Q29)-LN(H!R29/H!Q29))</f>
        <v>3.4372861073354993E-2</v>
      </c>
      <c r="S29" s="28">
        <f>0.5*(Cv!AQ29+Cv!AR29)*(LN(K_T!S29/K_T!R29)-LN(H!S29/H!R29))</f>
        <v>-6.3260572626617747E-3</v>
      </c>
      <c r="T29" s="28">
        <f>0.5*(Cv!AR29+Cv!AS29)*(LN(K_T!T29/K_T!S29)-LN(H!T29/H!S29))</f>
        <v>8.6660935157889165E-3</v>
      </c>
      <c r="U29" s="28">
        <f>0.5*(Cv!AS29+Cv!AT29)*(LN(K_T!U29/K_T!T29)-LN(H!U29/H!T29))</f>
        <v>1.0693832542604479E-3</v>
      </c>
      <c r="V29" s="28">
        <f>0.5*(Cv!AT29+Cv!AU29)*(LN(K_T!V29/K_T!U29)-LN(H!V29/H!U29))</f>
        <v>1.2744360060655843E-2</v>
      </c>
      <c r="W29" s="28">
        <f>0.5*(Cv!AU29+Cv!AV29)*(LN(K_T!W29/K_T!V29)-LN(H!W29/H!V29))</f>
        <v>6.5627474072084222E-3</v>
      </c>
      <c r="X29" s="28">
        <f>0.5*(Cv!AV29+Cv!AW29)*(LN(K_T!X29/K_T!W29)-LN(H!X29/H!W29))</f>
        <v>5.3409963037537259E-3</v>
      </c>
      <c r="Y29" s="28">
        <f>0.5*(Cv!AW29+Cv!AX29)*(LN(K_T!Y29/K_T!X29)-LN(H!Y29/H!X29))</f>
        <v>6.9618941045122669E-5</v>
      </c>
      <c r="Z29" s="28">
        <f>0.5*(Cv!AX29+Cv!AY29)*(LN(K_T!Z29/K_T!Y29)-LN(H!Z29/H!Y29))</f>
        <v>1.4341232387526066E-2</v>
      </c>
      <c r="AA29" s="28">
        <f>0.5*(Cv!AY29+Cv!AZ29)*(LN(K_T!AA29/K_T!Z29)-LN(H!AA29/H!Z29))</f>
        <v>7.2701756088615725E-3</v>
      </c>
      <c r="AC29" s="28">
        <f t="shared" si="0"/>
        <v>-5.2811276515144483E-3</v>
      </c>
      <c r="AD29" s="28">
        <f t="shared" si="1"/>
        <v>2.6692435591216235E-3</v>
      </c>
      <c r="AE29" s="28">
        <f t="shared" si="2"/>
        <v>9.1548607615268562E-3</v>
      </c>
      <c r="AF29" s="28">
        <f t="shared" si="3"/>
        <v>6.8767161083334704E-3</v>
      </c>
      <c r="AG29" s="28">
        <f t="shared" si="4"/>
        <v>7.2270089791442544E-3</v>
      </c>
      <c r="AH29" s="28">
        <f t="shared" si="5"/>
        <v>5.912052160324241E-3</v>
      </c>
      <c r="AI29" s="28">
        <f t="shared" si="6"/>
        <v>7.0080759348875154E-3</v>
      </c>
      <c r="AJ29" s="28">
        <f t="shared" si="7"/>
        <v>3.8599778619465342E-3</v>
      </c>
    </row>
    <row r="30" spans="1:36" x14ac:dyDescent="0.15">
      <c r="A30" s="8">
        <v>28</v>
      </c>
      <c r="B30" s="11" t="s">
        <v>167</v>
      </c>
      <c r="C30" s="28"/>
      <c r="D30" s="28">
        <f>0.5*(Cv!AB30+Cv!AC30)*(LN(K_T!D30/K_T!C30)-LN(H!D30/H!C30))</f>
        <v>1.3183558892058415E-2</v>
      </c>
      <c r="E30" s="28">
        <f>0.5*(Cv!AC30+Cv!AD30)*(LN(K_T!E30/K_T!D30)-LN(H!E30/H!D30))</f>
        <v>1.6238347458893524E-2</v>
      </c>
      <c r="F30" s="28">
        <f>0.5*(Cv!AD30+Cv!AE30)*(LN(K_T!F30/K_T!E30)-LN(H!F30/H!E30))</f>
        <v>2.3721807137929679E-2</v>
      </c>
      <c r="G30" s="28">
        <f>0.5*(Cv!AE30+Cv!AF30)*(LN(K_T!G30/K_T!F30)-LN(H!G30/H!F30))</f>
        <v>2.0362284037884464E-2</v>
      </c>
      <c r="H30" s="28">
        <f>0.5*(Cv!AF30+Cv!AG30)*(LN(K_T!H30/K_T!G30)-LN(H!H30/H!G30))</f>
        <v>2.0746648719883558E-2</v>
      </c>
      <c r="I30" s="28">
        <f>0.5*(Cv!AG30+Cv!AH30)*(LN(K_T!I30/K_T!H30)-LN(H!I30/H!H30))</f>
        <v>3.7440345697670849E-3</v>
      </c>
      <c r="J30" s="28">
        <f>0.5*(Cv!AH30+Cv!AI30)*(LN(K_T!J30/K_T!I30)-LN(H!J30/H!I30))</f>
        <v>1.4692845780712557E-2</v>
      </c>
      <c r="K30" s="28">
        <f>0.5*(Cv!AI30+Cv!AJ30)*(LN(K_T!K30/K_T!J30)-LN(H!K30/H!J30))</f>
        <v>1.7826883596725216E-2</v>
      </c>
      <c r="L30" s="28">
        <f>0.5*(Cv!AJ30+Cv!AK30)*(LN(K_T!L30/K_T!K30)-LN(H!L30/H!K30))</f>
        <v>-4.5039897785356959E-3</v>
      </c>
      <c r="M30" s="28">
        <f>0.5*(Cv!AK30+Cv!AL30)*(LN(K_T!M30/K_T!L30)-LN(H!M30/H!L30))</f>
        <v>3.6665667927951234E-3</v>
      </c>
      <c r="N30" s="28">
        <f>0.5*(Cv!AL30+Cv!AM30)*(LN(K_T!N30/K_T!M30)-LN(H!N30/H!M30))</f>
        <v>1.2797948148514501E-3</v>
      </c>
      <c r="O30" s="28">
        <f>0.5*(Cv!AM30+Cv!AN30)*(LN(K_T!O30/K_T!N30)-LN(H!O30/H!N30))</f>
        <v>-7.4015420037355784E-3</v>
      </c>
      <c r="P30" s="28">
        <f>0.5*(Cv!AN30+Cv!AO30)*(LN(K_T!P30/K_T!O30)-LN(H!P30/H!O30))</f>
        <v>5.911423812295976E-3</v>
      </c>
      <c r="Q30" s="28">
        <f>0.5*(Cv!AO30+Cv!AP30)*(LN(K_T!Q30/K_T!P30)-LN(H!Q30/H!P30))</f>
        <v>1.4493707207872577E-2</v>
      </c>
      <c r="R30" s="28">
        <f>0.5*(Cv!AP30+Cv!AQ30)*(LN(K_T!R30/K_T!Q30)-LN(H!R30/H!Q30))</f>
        <v>3.7299297691080147E-2</v>
      </c>
      <c r="S30" s="28">
        <f>0.5*(Cv!AQ30+Cv!AR30)*(LN(K_T!S30/K_T!R30)-LN(H!S30/H!R30))</f>
        <v>-3.1296686703650746E-2</v>
      </c>
      <c r="T30" s="28">
        <f>0.5*(Cv!AR30+Cv!AS30)*(LN(K_T!T30/K_T!S30)-LN(H!T30/H!S30))</f>
        <v>-6.4508409556599726E-4</v>
      </c>
      <c r="U30" s="28">
        <f>0.5*(Cv!AS30+Cv!AT30)*(LN(K_T!U30/K_T!T30)-LN(H!U30/H!T30))</f>
        <v>-2.6286203708529274E-2</v>
      </c>
      <c r="V30" s="28">
        <f>0.5*(Cv!AT30+Cv!AU30)*(LN(K_T!V30/K_T!U30)-LN(H!V30/H!U30))</f>
        <v>-8.3483256003559249E-3</v>
      </c>
      <c r="W30" s="28">
        <f>0.5*(Cv!AU30+Cv!AV30)*(LN(K_T!W30/K_T!V30)-LN(H!W30/H!V30))</f>
        <v>-1.1476145003398596E-2</v>
      </c>
      <c r="X30" s="28">
        <f>0.5*(Cv!AV30+Cv!AW30)*(LN(K_T!X30/K_T!W30)-LN(H!X30/H!W30))</f>
        <v>3.2519112499026477E-3</v>
      </c>
      <c r="Y30" s="28">
        <f>0.5*(Cv!AW30+Cv!AX30)*(LN(K_T!Y30/K_T!X30)-LN(H!Y30/H!X30))</f>
        <v>-4.5048191254759501E-3</v>
      </c>
      <c r="Z30" s="28">
        <f>0.5*(Cv!AX30+Cv!AY30)*(LN(K_T!Z30/K_T!Y30)-LN(H!Z30/H!Y30))</f>
        <v>-1.0105480449599736E-2</v>
      </c>
      <c r="AA30" s="28">
        <f>0.5*(Cv!AY30+Cv!AZ30)*(LN(K_T!AA30/K_T!Z30)-LN(H!AA30/H!Z30))</f>
        <v>-1.3272536455624474E-2</v>
      </c>
      <c r="AC30" s="28">
        <f t="shared" si="0"/>
        <v>1.6962624384871665E-2</v>
      </c>
      <c r="AD30" s="28">
        <f t="shared" si="1"/>
        <v>6.5924202413097308E-3</v>
      </c>
      <c r="AE30" s="28">
        <f t="shared" si="2"/>
        <v>3.8012400007724754E-3</v>
      </c>
      <c r="AF30" s="28">
        <f t="shared" si="3"/>
        <v>-8.7007694315894279E-3</v>
      </c>
      <c r="AG30" s="28">
        <f t="shared" si="4"/>
        <v>-9.2942786769000529E-3</v>
      </c>
      <c r="AH30" s="28">
        <f t="shared" si="5"/>
        <v>5.196830121041102E-3</v>
      </c>
      <c r="AI30" s="28">
        <f t="shared" si="6"/>
        <v>-8.9233353985809123E-3</v>
      </c>
      <c r="AJ30" s="28">
        <f t="shared" si="7"/>
        <v>2.8432495628748721E-3</v>
      </c>
    </row>
    <row r="31" spans="1:36" x14ac:dyDescent="0.15">
      <c r="A31" s="8">
        <v>29</v>
      </c>
      <c r="B31" s="11" t="s">
        <v>168</v>
      </c>
      <c r="C31" s="28"/>
      <c r="D31" s="28">
        <f>0.5*(Cv!AB31+Cv!AC31)*(LN(K_T!D31/K_T!C31)-LN(H!D31/H!C31))</f>
        <v>3.7548207667401599E-2</v>
      </c>
      <c r="E31" s="28">
        <f>0.5*(Cv!AC31+Cv!AD31)*(LN(K_T!E31/K_T!D31)-LN(H!E31/H!D31))</f>
        <v>2.3095363510282112E-2</v>
      </c>
      <c r="F31" s="28">
        <f>0.5*(Cv!AD31+Cv!AE31)*(LN(K_T!F31/K_T!E31)-LN(H!F31/H!E31))</f>
        <v>-9.403017621554802E-3</v>
      </c>
      <c r="G31" s="28">
        <f>0.5*(Cv!AE31+Cv!AF31)*(LN(K_T!G31/K_T!F31)-LN(H!G31/H!F31))</f>
        <v>4.6202275893362545E-2</v>
      </c>
      <c r="H31" s="28">
        <f>0.5*(Cv!AF31+Cv!AG31)*(LN(K_T!H31/K_T!G31)-LN(H!H31/H!G31))</f>
        <v>2.6335805851796075E-2</v>
      </c>
      <c r="I31" s="28">
        <f>0.5*(Cv!AG31+Cv!AH31)*(LN(K_T!I31/K_T!H31)-LN(H!I31/H!H31))</f>
        <v>-1.5995902719861243E-2</v>
      </c>
      <c r="J31" s="28">
        <f>0.5*(Cv!AH31+Cv!AI31)*(LN(K_T!J31/K_T!I31)-LN(H!J31/H!I31))</f>
        <v>2.3630831477513825E-2</v>
      </c>
      <c r="K31" s="28">
        <f>0.5*(Cv!AI31+Cv!AJ31)*(LN(K_T!K31/K_T!J31)-LN(H!K31/H!J31))</f>
        <v>3.3356495840334698E-2</v>
      </c>
      <c r="L31" s="28">
        <f>0.5*(Cv!AJ31+Cv!AK31)*(LN(K_T!L31/K_T!K31)-LN(H!L31/H!K31))</f>
        <v>1.7348085970206335E-2</v>
      </c>
      <c r="M31" s="28">
        <f>0.5*(Cv!AK31+Cv!AL31)*(LN(K_T!M31/K_T!L31)-LN(H!M31/H!L31))</f>
        <v>1.1375864203446795E-2</v>
      </c>
      <c r="N31" s="28">
        <f>0.5*(Cv!AL31+Cv!AM31)*(LN(K_T!N31/K_T!M31)-LN(H!N31/H!M31))</f>
        <v>4.0619023264755524E-3</v>
      </c>
      <c r="O31" s="28">
        <f>0.5*(Cv!AM31+Cv!AN31)*(LN(K_T!O31/K_T!N31)-LN(H!O31/H!N31))</f>
        <v>-7.9450004915033647E-3</v>
      </c>
      <c r="P31" s="28">
        <f>0.5*(Cv!AN31+Cv!AO31)*(LN(K_T!P31/K_T!O31)-LN(H!P31/H!O31))</f>
        <v>3.7103506706462057E-2</v>
      </c>
      <c r="Q31" s="28">
        <f>0.5*(Cv!AO31+Cv!AP31)*(LN(K_T!Q31/K_T!P31)-LN(H!Q31/H!P31))</f>
        <v>3.9556637373154957E-2</v>
      </c>
      <c r="R31" s="28">
        <f>0.5*(Cv!AP31+Cv!AQ31)*(LN(K_T!R31/K_T!Q31)-LN(H!R31/H!Q31))</f>
        <v>0.13315393379493437</v>
      </c>
      <c r="S31" s="28">
        <f>0.5*(Cv!AQ31+Cv!AR31)*(LN(K_T!S31/K_T!R31)-LN(H!S31/H!R31))</f>
        <v>-3.5844301941620235E-2</v>
      </c>
      <c r="T31" s="28">
        <f>0.5*(Cv!AR31+Cv!AS31)*(LN(K_T!T31/K_T!S31)-LN(H!T31/H!S31))</f>
        <v>-3.6182470370633511E-2</v>
      </c>
      <c r="U31" s="28">
        <f>0.5*(Cv!AS31+Cv!AT31)*(LN(K_T!U31/K_T!T31)-LN(H!U31/H!T31))</f>
        <v>-1.9843706981241303E-2</v>
      </c>
      <c r="V31" s="28">
        <f>0.5*(Cv!AT31+Cv!AU31)*(LN(K_T!V31/K_T!U31)-LN(H!V31/H!U31))</f>
        <v>-9.2897612075602091E-3</v>
      </c>
      <c r="W31" s="28">
        <f>0.5*(Cv!AU31+Cv!AV31)*(LN(K_T!W31/K_T!V31)-LN(H!W31/H!V31))</f>
        <v>-2.8156169921577538E-2</v>
      </c>
      <c r="X31" s="28">
        <f>0.5*(Cv!AV31+Cv!AW31)*(LN(K_T!X31/K_T!W31)-LN(H!X31/H!W31))</f>
        <v>3.1421246676687307E-3</v>
      </c>
      <c r="Y31" s="28">
        <f>0.5*(Cv!AW31+Cv!AX31)*(LN(K_T!Y31/K_T!X31)-LN(H!Y31/H!X31))</f>
        <v>-6.3027573505166313E-3</v>
      </c>
      <c r="Z31" s="28">
        <f>0.5*(Cv!AX31+Cv!AY31)*(LN(K_T!Z31/K_T!Y31)-LN(H!Z31/H!Y31))</f>
        <v>-2.2047108525998099E-2</v>
      </c>
      <c r="AA31" s="28">
        <f>0.5*(Cv!AY31+Cv!AZ31)*(LN(K_T!AA31/K_T!Z31)-LN(H!AA31/H!Z31))</f>
        <v>-1.5841026190689531E-2</v>
      </c>
      <c r="AC31" s="28">
        <f t="shared" si="0"/>
        <v>1.4046904982804937E-2</v>
      </c>
      <c r="AD31" s="28">
        <f t="shared" si="1"/>
        <v>1.7954635963595443E-2</v>
      </c>
      <c r="AE31" s="28">
        <f t="shared" si="2"/>
        <v>3.3204955088285561E-2</v>
      </c>
      <c r="AF31" s="28">
        <f t="shared" si="3"/>
        <v>-1.8065996762668766E-2</v>
      </c>
      <c r="AG31" s="28">
        <f t="shared" si="4"/>
        <v>-1.4730297355734756E-2</v>
      </c>
      <c r="AH31" s="28">
        <f t="shared" si="5"/>
        <v>2.5579795525940495E-2</v>
      </c>
      <c r="AI31" s="28">
        <f t="shared" si="6"/>
        <v>-1.6815109485068511E-2</v>
      </c>
      <c r="AJ31" s="28">
        <f t="shared" si="7"/>
        <v>8.3265914909948519E-3</v>
      </c>
    </row>
    <row r="32" spans="1:36" x14ac:dyDescent="0.15">
      <c r="A32" s="8">
        <v>30</v>
      </c>
      <c r="B32" s="11" t="s">
        <v>169</v>
      </c>
      <c r="C32" s="28"/>
      <c r="D32" s="28">
        <f>0.5*(Cv!AB32+Cv!AC32)*(LN(K_T!D32/K_T!C32)-LN(H!D32/H!C32))</f>
        <v>-2.3255947665600449E-2</v>
      </c>
      <c r="E32" s="28">
        <f>0.5*(Cv!AC32+Cv!AD32)*(LN(K_T!E32/K_T!D32)-LN(H!E32/H!D32))</f>
        <v>-2.6289232144127712E-2</v>
      </c>
      <c r="F32" s="28">
        <f>0.5*(Cv!AD32+Cv!AE32)*(LN(K_T!F32/K_T!E32)-LN(H!F32/H!E32))</f>
        <v>-2.4501992480939434E-2</v>
      </c>
      <c r="G32" s="28">
        <f>0.5*(Cv!AE32+Cv!AF32)*(LN(K_T!G32/K_T!F32)-LN(H!G32/H!F32))</f>
        <v>2.065879351828397E-2</v>
      </c>
      <c r="H32" s="28">
        <f>0.5*(Cv!AF32+Cv!AG32)*(LN(K_T!H32/K_T!G32)-LN(H!H32/H!G32))</f>
        <v>-4.2395716435901769E-3</v>
      </c>
      <c r="I32" s="28">
        <f>0.5*(Cv!AG32+Cv!AH32)*(LN(K_T!I32/K_T!H32)-LN(H!I32/H!H32))</f>
        <v>-2.7615036422584064E-2</v>
      </c>
      <c r="J32" s="28">
        <f>0.5*(Cv!AH32+Cv!AI32)*(LN(K_T!J32/K_T!I32)-LN(H!J32/H!I32))</f>
        <v>-1.8377783105652525E-3</v>
      </c>
      <c r="K32" s="28">
        <f>0.5*(Cv!AI32+Cv!AJ32)*(LN(K_T!K32/K_T!J32)-LN(H!K32/H!J32))</f>
        <v>4.9139712582243408E-3</v>
      </c>
      <c r="L32" s="28">
        <f>0.5*(Cv!AJ32+Cv!AK32)*(LN(K_T!L32/K_T!K32)-LN(H!L32/H!K32))</f>
        <v>-2.1632995377091756E-2</v>
      </c>
      <c r="M32" s="28">
        <f>0.5*(Cv!AK32+Cv!AL32)*(LN(K_T!M32/K_T!L32)-LN(H!M32/H!L32))</f>
        <v>-2.9147575659849947E-2</v>
      </c>
      <c r="N32" s="28">
        <f>0.5*(Cv!AL32+Cv!AM32)*(LN(K_T!N32/K_T!M32)-LN(H!N32/H!M32))</f>
        <v>-1.6812807314824835E-2</v>
      </c>
      <c r="O32" s="28">
        <f>0.5*(Cv!AM32+Cv!AN32)*(LN(K_T!O32/K_T!N32)-LN(H!O32/H!N32))</f>
        <v>-2.3862253086653511E-2</v>
      </c>
      <c r="P32" s="28">
        <f>0.5*(Cv!AN32+Cv!AO32)*(LN(K_T!P32/K_T!O32)-LN(H!P32/H!O32))</f>
        <v>-8.3563630509173124E-3</v>
      </c>
      <c r="Q32" s="28">
        <f>0.5*(Cv!AO32+Cv!AP32)*(LN(K_T!Q32/K_T!P32)-LN(H!Q32/H!P32))</f>
        <v>6.5782148918233987E-3</v>
      </c>
      <c r="R32" s="28">
        <f>0.5*(Cv!AP32+Cv!AQ32)*(LN(K_T!R32/K_T!Q32)-LN(H!R32/H!Q32))</f>
        <v>7.2343633563303547E-2</v>
      </c>
      <c r="S32" s="28">
        <f>0.5*(Cv!AQ32+Cv!AR32)*(LN(K_T!S32/K_T!R32)-LN(H!S32/H!R32))</f>
        <v>-5.3184464818804213E-2</v>
      </c>
      <c r="T32" s="28">
        <f>0.5*(Cv!AR32+Cv!AS32)*(LN(K_T!T32/K_T!S32)-LN(H!T32/H!S32))</f>
        <v>-3.3050159193118211E-2</v>
      </c>
      <c r="U32" s="28">
        <f>0.5*(Cv!AS32+Cv!AT32)*(LN(K_T!U32/K_T!T32)-LN(H!U32/H!T32))</f>
        <v>-8.0698834158657497E-3</v>
      </c>
      <c r="V32" s="28">
        <f>0.5*(Cv!AT32+Cv!AU32)*(LN(K_T!V32/K_T!U32)-LN(H!V32/H!U32))</f>
        <v>-7.2106659237360839E-3</v>
      </c>
      <c r="W32" s="28">
        <f>0.5*(Cv!AU32+Cv!AV32)*(LN(K_T!W32/K_T!V32)-LN(H!W32/H!V32))</f>
        <v>-1.8240720598232982E-2</v>
      </c>
      <c r="X32" s="28">
        <f>0.5*(Cv!AV32+Cv!AW32)*(LN(K_T!X32/K_T!W32)-LN(H!X32/H!W32))</f>
        <v>-8.4014150993405872E-4</v>
      </c>
      <c r="Y32" s="28">
        <f>0.5*(Cv!AW32+Cv!AX32)*(LN(K_T!Y32/K_T!X32)-LN(H!Y32/H!X32))</f>
        <v>-2.700551933360685E-3</v>
      </c>
      <c r="Z32" s="28">
        <f>0.5*(Cv!AX32+Cv!AY32)*(LN(K_T!Z32/K_T!Y32)-LN(H!Z32/H!Y32))</f>
        <v>-9.5209880465070753E-3</v>
      </c>
      <c r="AA32" s="28">
        <f>0.5*(Cv!AY32+Cv!AZ32)*(LN(K_T!AA32/K_T!Z32)-LN(H!AA32/H!Z32))</f>
        <v>-7.3810301215614217E-3</v>
      </c>
      <c r="AC32" s="28">
        <f t="shared" si="0"/>
        <v>-1.2397407834591484E-2</v>
      </c>
      <c r="AD32" s="28">
        <f t="shared" si="1"/>
        <v>-1.2903437080821489E-2</v>
      </c>
      <c r="AE32" s="28">
        <f t="shared" si="2"/>
        <v>-1.2962465002496176E-3</v>
      </c>
      <c r="AF32" s="28">
        <f t="shared" si="3"/>
        <v>-1.3482314128177417E-2</v>
      </c>
      <c r="AG32" s="28">
        <f t="shared" si="4"/>
        <v>-6.5341900338097272E-3</v>
      </c>
      <c r="AH32" s="28">
        <f t="shared" si="5"/>
        <v>-7.0998417905355545E-3</v>
      </c>
      <c r="AI32" s="28">
        <f t="shared" si="6"/>
        <v>-1.0876767592789533E-2</v>
      </c>
      <c r="AJ32" s="28">
        <f t="shared" si="7"/>
        <v>-9.5651999052447506E-3</v>
      </c>
    </row>
    <row r="33" spans="1:36" x14ac:dyDescent="0.15">
      <c r="A33" s="8">
        <v>31</v>
      </c>
      <c r="B33" s="11" t="s">
        <v>170</v>
      </c>
      <c r="C33" s="28"/>
      <c r="D33" s="28">
        <f>0.5*(Cv!AB33+Cv!AC33)*(LN(K_T!D33/K_T!C33)-LN(H!D33/H!C33))</f>
        <v>-2.1075536625862878E-3</v>
      </c>
      <c r="E33" s="28">
        <f>0.5*(Cv!AC33+Cv!AD33)*(LN(K_T!E33/K_T!D33)-LN(H!E33/H!D33))</f>
        <v>1.9091113496393839E-2</v>
      </c>
      <c r="F33" s="28">
        <f>0.5*(Cv!AD33+Cv!AE33)*(LN(K_T!F33/K_T!E33)-LN(H!F33/H!E33))</f>
        <v>5.1581054335801839E-2</v>
      </c>
      <c r="G33" s="28">
        <f>0.5*(Cv!AE33+Cv!AF33)*(LN(K_T!G33/K_T!F33)-LN(H!G33/H!F33))</f>
        <v>0.15414268110807547</v>
      </c>
      <c r="H33" s="28">
        <f>0.5*(Cv!AF33+Cv!AG33)*(LN(K_T!H33/K_T!G33)-LN(H!H33/H!G33))</f>
        <v>-9.2205347731035177E-3</v>
      </c>
      <c r="I33" s="28">
        <f>0.5*(Cv!AG33+Cv!AH33)*(LN(K_T!I33/K_T!H33)-LN(H!I33/H!H33))</f>
        <v>-1.9577089313760815E-2</v>
      </c>
      <c r="J33" s="28">
        <f>0.5*(Cv!AH33+Cv!AI33)*(LN(K_T!J33/K_T!I33)-LN(H!J33/H!I33))</f>
        <v>1.9848432438692457E-2</v>
      </c>
      <c r="K33" s="28">
        <f>0.5*(Cv!AI33+Cv!AJ33)*(LN(K_T!K33/K_T!J33)-LN(H!K33/H!J33))</f>
        <v>5.8549757158276377E-3</v>
      </c>
      <c r="L33" s="28">
        <f>0.5*(Cv!AJ33+Cv!AK33)*(LN(K_T!L33/K_T!K33)-LN(H!L33/H!K33))</f>
        <v>2.3766087245732499E-2</v>
      </c>
      <c r="M33" s="28">
        <f>0.5*(Cv!AK33+Cv!AL33)*(LN(K_T!M33/K_T!L33)-LN(H!M33/H!L33))</f>
        <v>4.5725671374441404E-2</v>
      </c>
      <c r="N33" s="28">
        <f>0.5*(Cv!AL33+Cv!AM33)*(LN(K_T!N33/K_T!M33)-LN(H!N33/H!M33))</f>
        <v>-5.886819189306116E-2</v>
      </c>
      <c r="O33" s="28">
        <f>0.5*(Cv!AM33+Cv!AN33)*(LN(K_T!O33/K_T!N33)-LN(H!O33/H!N33))</f>
        <v>-2.4076850587258076E-2</v>
      </c>
      <c r="P33" s="28">
        <f>0.5*(Cv!AN33+Cv!AO33)*(LN(K_T!P33/K_T!O33)-LN(H!P33/H!O33))</f>
        <v>8.1661515856482026E-4</v>
      </c>
      <c r="Q33" s="28">
        <f>0.5*(Cv!AO33+Cv!AP33)*(LN(K_T!Q33/K_T!P33)-LN(H!Q33/H!P33))</f>
        <v>3.5132367305404498E-2</v>
      </c>
      <c r="R33" s="28">
        <f>0.5*(Cv!AP33+Cv!AQ33)*(LN(K_T!R33/K_T!Q33)-LN(H!R33/H!Q33))</f>
        <v>0.10671726949126248</v>
      </c>
      <c r="S33" s="28">
        <f>0.5*(Cv!AQ33+Cv!AR33)*(LN(K_T!S33/K_T!R33)-LN(H!S33/H!R33))</f>
        <v>-3.8011905600291183E-2</v>
      </c>
      <c r="T33" s="28">
        <f>0.5*(Cv!AR33+Cv!AS33)*(LN(K_T!T33/K_T!S33)-LN(H!T33/H!S33))</f>
        <v>1.0496810823613738E-2</v>
      </c>
      <c r="U33" s="28">
        <f>0.5*(Cv!AS33+Cv!AT33)*(LN(K_T!U33/K_T!T33)-LN(H!U33/H!T33))</f>
        <v>1.9305463933358573E-2</v>
      </c>
      <c r="V33" s="28">
        <f>0.5*(Cv!AT33+Cv!AU33)*(LN(K_T!V33/K_T!U33)-LN(H!V33/H!U33))</f>
        <v>6.1397938644521387E-2</v>
      </c>
      <c r="W33" s="28">
        <f>0.5*(Cv!AU33+Cv!AV33)*(LN(K_T!W33/K_T!V33)-LN(H!W33/H!V33))</f>
        <v>6.29058623743754E-3</v>
      </c>
      <c r="X33" s="28">
        <f>0.5*(Cv!AV33+Cv!AW33)*(LN(K_T!X33/K_T!W33)-LN(H!X33/H!W33))</f>
        <v>4.5043079795029646E-2</v>
      </c>
      <c r="Y33" s="28">
        <f>0.5*(Cv!AW33+Cv!AX33)*(LN(K_T!Y33/K_T!X33)-LN(H!Y33/H!X33))</f>
        <v>2.8856556084356659E-2</v>
      </c>
      <c r="Z33" s="28">
        <f>0.5*(Cv!AX33+Cv!AY33)*(LN(K_T!Z33/K_T!Y33)-LN(H!Z33/H!Y33))</f>
        <v>-0.12928335572373051</v>
      </c>
      <c r="AA33" s="28">
        <f>0.5*(Cv!AY33+Cv!AZ33)*(LN(K_T!AA33/K_T!Z33)-LN(H!AA33/H!Z33))</f>
        <v>5.7693037100937092E-4</v>
      </c>
      <c r="AC33" s="28">
        <f t="shared" si="0"/>
        <v>3.9203444970681359E-2</v>
      </c>
      <c r="AD33" s="28">
        <f t="shared" si="1"/>
        <v>7.2653949763265679E-3</v>
      </c>
      <c r="AE33" s="28">
        <f t="shared" si="2"/>
        <v>1.6115499153536505E-2</v>
      </c>
      <c r="AF33" s="28">
        <f t="shared" si="3"/>
        <v>2.8506775886792179E-2</v>
      </c>
      <c r="AG33" s="28">
        <f t="shared" si="4"/>
        <v>-3.3283289756121492E-2</v>
      </c>
      <c r="AH33" s="28">
        <f t="shared" si="5"/>
        <v>1.1690447064931539E-2</v>
      </c>
      <c r="AI33" s="28">
        <f t="shared" si="6"/>
        <v>5.3355012706995534E-3</v>
      </c>
      <c r="AJ33" s="28">
        <f t="shared" si="7"/>
        <v>1.5461117637752984E-2</v>
      </c>
    </row>
    <row r="34" spans="1:36" x14ac:dyDescent="0.15">
      <c r="A34" s="8">
        <v>32</v>
      </c>
      <c r="B34" s="11" t="s">
        <v>171</v>
      </c>
      <c r="C34" s="28"/>
      <c r="D34" s="28">
        <f>0.5*(Cv!AB34+Cv!AC34)*(LN(K_T!D34/K_T!C34)-LN(H!D34/H!C34))</f>
        <v>2.8938167977104912E-2</v>
      </c>
      <c r="E34" s="28">
        <f>0.5*(Cv!AC34+Cv!AD34)*(LN(K_T!E34/K_T!D34)-LN(H!E34/H!D34))</f>
        <v>1.3138598359974545E-2</v>
      </c>
      <c r="F34" s="28">
        <f>0.5*(Cv!AD34+Cv!AE34)*(LN(K_T!F34/K_T!E34)-LN(H!F34/H!E34))</f>
        <v>4.0018183703117594E-3</v>
      </c>
      <c r="G34" s="28">
        <f>0.5*(Cv!AE34+Cv!AF34)*(LN(K_T!G34/K_T!F34)-LN(H!G34/H!F34))</f>
        <v>4.2100840158592875E-2</v>
      </c>
      <c r="H34" s="28">
        <f>0.5*(Cv!AF34+Cv!AG34)*(LN(K_T!H34/K_T!G34)-LN(H!H34/H!G34))</f>
        <v>3.3511579282983581E-2</v>
      </c>
      <c r="I34" s="28">
        <f>0.5*(Cv!AG34+Cv!AH34)*(LN(K_T!I34/K_T!H34)-LN(H!I34/H!H34))</f>
        <v>-9.3399166992118032E-3</v>
      </c>
      <c r="J34" s="28">
        <f>0.5*(Cv!AH34+Cv!AI34)*(LN(K_T!J34/K_T!I34)-LN(H!J34/H!I34))</f>
        <v>3.4696496858611939E-2</v>
      </c>
      <c r="K34" s="28">
        <f>0.5*(Cv!AI34+Cv!AJ34)*(LN(K_T!K34/K_T!J34)-LN(H!K34/H!J34))</f>
        <v>7.9450087561393195E-3</v>
      </c>
      <c r="L34" s="28">
        <f>0.5*(Cv!AJ34+Cv!AK34)*(LN(K_T!L34/K_T!K34)-LN(H!L34/H!K34))</f>
        <v>1.6309363349414338E-2</v>
      </c>
      <c r="M34" s="28">
        <f>0.5*(Cv!AK34+Cv!AL34)*(LN(K_T!M34/K_T!L34)-LN(H!M34/H!L34))</f>
        <v>4.8016685837645621E-3</v>
      </c>
      <c r="N34" s="28">
        <f>0.5*(Cv!AL34+Cv!AM34)*(LN(K_T!N34/K_T!M34)-LN(H!N34/H!M34))</f>
        <v>3.7267857514916053E-3</v>
      </c>
      <c r="O34" s="28">
        <f>0.5*(Cv!AM34+Cv!AN34)*(LN(K_T!O34/K_T!N34)-LN(H!O34/H!N34))</f>
        <v>-6.2071051661000305E-3</v>
      </c>
      <c r="P34" s="28">
        <f>0.5*(Cv!AN34+Cv!AO34)*(LN(K_T!P34/K_T!O34)-LN(H!P34/H!O34))</f>
        <v>3.7081292836827033E-3</v>
      </c>
      <c r="Q34" s="28">
        <f>0.5*(Cv!AO34+Cv!AP34)*(LN(K_T!Q34/K_T!P34)-LN(H!Q34/H!P34))</f>
        <v>2.0008951873022766E-2</v>
      </c>
      <c r="R34" s="28">
        <f>0.5*(Cv!AP34+Cv!AQ34)*(LN(K_T!R34/K_T!Q34)-LN(H!R34/H!Q34))</f>
        <v>6.2899279494166321E-2</v>
      </c>
      <c r="S34" s="28">
        <f>0.5*(Cv!AQ34+Cv!AR34)*(LN(K_T!S34/K_T!R34)-LN(H!S34/H!R34))</f>
        <v>-2.042376426381258E-2</v>
      </c>
      <c r="T34" s="28">
        <f>0.5*(Cv!AR34+Cv!AS34)*(LN(K_T!T34/K_T!S34)-LN(H!T34/H!S34))</f>
        <v>4.5223778805792104E-3</v>
      </c>
      <c r="U34" s="28">
        <f>0.5*(Cv!AS34+Cv!AT34)*(LN(K_T!U34/K_T!T34)-LN(H!U34/H!T34))</f>
        <v>-1.2479791686542983E-2</v>
      </c>
      <c r="V34" s="28">
        <f>0.5*(Cv!AT34+Cv!AU34)*(LN(K_T!V34/K_T!U34)-LN(H!V34/H!U34))</f>
        <v>1.5863260596686635E-2</v>
      </c>
      <c r="W34" s="28">
        <f>0.5*(Cv!AU34+Cv!AV34)*(LN(K_T!W34/K_T!V34)-LN(H!W34/H!V34))</f>
        <v>8.5540421626708642E-3</v>
      </c>
      <c r="X34" s="28">
        <f>0.5*(Cv!AV34+Cv!AW34)*(LN(K_T!X34/K_T!W34)-LN(H!X34/H!W34))</f>
        <v>1.5538922469589234E-2</v>
      </c>
      <c r="Y34" s="28">
        <f>0.5*(Cv!AW34+Cv!AX34)*(LN(K_T!Y34/K_T!X34)-LN(H!Y34/H!X34))</f>
        <v>1.5621746676931919E-3</v>
      </c>
      <c r="Z34" s="28">
        <f>0.5*(Cv!AX34+Cv!AY34)*(LN(K_T!Z34/K_T!Y34)-LN(H!Z34/H!Y34))</f>
        <v>-2.6702491604084582E-3</v>
      </c>
      <c r="AA34" s="28">
        <f>0.5*(Cv!AY34+Cv!AZ34)*(LN(K_T!AA34/K_T!Z34)-LN(H!AA34/H!Z34))</f>
        <v>4.217433238833149E-3</v>
      </c>
      <c r="AC34" s="28">
        <f t="shared" si="0"/>
        <v>1.668258389453019E-2</v>
      </c>
      <c r="AD34" s="28">
        <f t="shared" si="1"/>
        <v>1.3495864659884352E-2</v>
      </c>
      <c r="AE34" s="28">
        <f t="shared" si="2"/>
        <v>1.1997098244191836E-2</v>
      </c>
      <c r="AF34" s="28">
        <f t="shared" si="3"/>
        <v>6.3997622845965926E-3</v>
      </c>
      <c r="AG34" s="28">
        <f t="shared" si="4"/>
        <v>1.0364529153726275E-3</v>
      </c>
      <c r="AH34" s="28">
        <f t="shared" si="5"/>
        <v>1.2746481452038095E-2</v>
      </c>
      <c r="AI34" s="28">
        <f t="shared" si="6"/>
        <v>4.3885212711376057E-3</v>
      </c>
      <c r="AJ34" s="28">
        <f t="shared" si="7"/>
        <v>1.0695039311397073E-2</v>
      </c>
    </row>
    <row r="35" spans="1:36" x14ac:dyDescent="0.15">
      <c r="A35" s="8">
        <v>33</v>
      </c>
      <c r="B35" s="11" t="s">
        <v>172</v>
      </c>
      <c r="C35" s="28"/>
      <c r="D35" s="28">
        <f>0.5*(Cv!AB35+Cv!AC35)*(LN(K_T!D35/K_T!C35)-LN(H!D35/H!C35))</f>
        <v>-7.4266171421820976E-3</v>
      </c>
      <c r="E35" s="28">
        <f>0.5*(Cv!AC35+Cv!AD35)*(LN(K_T!E35/K_T!D35)-LN(H!E35/H!D35))</f>
        <v>-2.8213792816738584E-3</v>
      </c>
      <c r="F35" s="28">
        <f>0.5*(Cv!AD35+Cv!AE35)*(LN(K_T!F35/K_T!E35)-LN(H!F35/H!E35))</f>
        <v>9.6575047571102243E-3</v>
      </c>
      <c r="G35" s="28">
        <f>0.5*(Cv!AE35+Cv!AF35)*(LN(K_T!G35/K_T!F35)-LN(H!G35/H!F35))</f>
        <v>1.2079647663947066E-2</v>
      </c>
      <c r="H35" s="28">
        <f>0.5*(Cv!AF35+Cv!AG35)*(LN(K_T!H35/K_T!G35)-LN(H!H35/H!G35))</f>
        <v>9.6209044730648629E-3</v>
      </c>
      <c r="I35" s="28">
        <f>0.5*(Cv!AG35+Cv!AH35)*(LN(K_T!I35/K_T!H35)-LN(H!I35/H!H35))</f>
        <v>-6.2300790401518371E-3</v>
      </c>
      <c r="J35" s="28">
        <f>0.5*(Cv!AH35+Cv!AI35)*(LN(K_T!J35/K_T!I35)-LN(H!J35/H!I35))</f>
        <v>6.9856644039264122E-3</v>
      </c>
      <c r="K35" s="28">
        <f>0.5*(Cv!AI35+Cv!AJ35)*(LN(K_T!K35/K_T!J35)-LN(H!K35/H!J35))</f>
        <v>-2.0834556249933532E-3</v>
      </c>
      <c r="L35" s="28">
        <f>0.5*(Cv!AJ35+Cv!AK35)*(LN(K_T!L35/K_T!K35)-LN(H!L35/H!K35))</f>
        <v>1.8055506882169363E-3</v>
      </c>
      <c r="M35" s="28">
        <f>0.5*(Cv!AK35+Cv!AL35)*(LN(K_T!M35/K_T!L35)-LN(H!M35/H!L35))</f>
        <v>5.1135668200198922E-3</v>
      </c>
      <c r="N35" s="28">
        <f>0.5*(Cv!AL35+Cv!AM35)*(LN(K_T!N35/K_T!M35)-LN(H!N35/H!M35))</f>
        <v>-2.1965619673265774E-3</v>
      </c>
      <c r="O35" s="28">
        <f>0.5*(Cv!AM35+Cv!AN35)*(LN(K_T!O35/K_T!N35)-LN(H!O35/H!N35))</f>
        <v>-8.6340576040023348E-3</v>
      </c>
      <c r="P35" s="28">
        <f>0.5*(Cv!AN35+Cv!AO35)*(LN(K_T!P35/K_T!O35)-LN(H!P35/H!O35))</f>
        <v>1.0816188838142421E-2</v>
      </c>
      <c r="Q35" s="28">
        <f>0.5*(Cv!AO35+Cv!AP35)*(LN(K_T!Q35/K_T!P35)-LN(H!Q35/H!P35))</f>
        <v>7.5686145126442812E-4</v>
      </c>
      <c r="R35" s="28">
        <f>0.5*(Cv!AP35+Cv!AQ35)*(LN(K_T!R35/K_T!Q35)-LN(H!R35/H!Q35))</f>
        <v>2.0497605803832683E-2</v>
      </c>
      <c r="S35" s="28">
        <f>0.5*(Cv!AQ35+Cv!AR35)*(LN(K_T!S35/K_T!R35)-LN(H!S35/H!R35))</f>
        <v>-1.5166263920690837E-2</v>
      </c>
      <c r="T35" s="28">
        <f>0.5*(Cv!AR35+Cv!AS35)*(LN(K_T!T35/K_T!S35)-LN(H!T35/H!S35))</f>
        <v>6.0233889766086509E-3</v>
      </c>
      <c r="U35" s="28">
        <f>0.5*(Cv!AS35+Cv!AT35)*(LN(K_T!U35/K_T!T35)-LN(H!U35/H!T35))</f>
        <v>-1.8568457996816137E-2</v>
      </c>
      <c r="V35" s="28">
        <f>0.5*(Cv!AT35+Cv!AU35)*(LN(K_T!V35/K_T!U35)-LN(H!V35/H!U35))</f>
        <v>-1.8162568158041135E-3</v>
      </c>
      <c r="W35" s="28">
        <f>0.5*(Cv!AU35+Cv!AV35)*(LN(K_T!W35/K_T!V35)-LN(H!W35/H!V35))</f>
        <v>-4.4851905581255536E-3</v>
      </c>
      <c r="X35" s="28">
        <f>0.5*(Cv!AV35+Cv!AW35)*(LN(K_T!X35/K_T!W35)-LN(H!X35/H!W35))</f>
        <v>7.490759343903774E-3</v>
      </c>
      <c r="Y35" s="28">
        <f>0.5*(Cv!AW35+Cv!AX35)*(LN(K_T!Y35/K_T!X35)-LN(H!Y35/H!X35))</f>
        <v>-7.9659754553647582E-3</v>
      </c>
      <c r="Z35" s="28">
        <f>0.5*(Cv!AX35+Cv!AY35)*(LN(K_T!Z35/K_T!Y35)-LN(H!Z35/H!Y35))</f>
        <v>-1.4418004266021453E-2</v>
      </c>
      <c r="AA35" s="28">
        <f>0.5*(Cv!AY35+Cv!AZ35)*(LN(K_T!AA35/K_T!Z35)-LN(H!AA35/H!Z35))</f>
        <v>-8.7811820994291006E-3</v>
      </c>
      <c r="AC35" s="28">
        <f t="shared" si="0"/>
        <v>4.4613197144592921E-3</v>
      </c>
      <c r="AD35" s="28">
        <f t="shared" si="1"/>
        <v>1.9249528639686618E-3</v>
      </c>
      <c r="AE35" s="28">
        <f t="shared" si="2"/>
        <v>1.6540669137092717E-3</v>
      </c>
      <c r="AF35" s="28">
        <f t="shared" si="3"/>
        <v>-2.2711514100466762E-3</v>
      </c>
      <c r="AG35" s="28">
        <f t="shared" si="4"/>
        <v>-1.0388387273605105E-2</v>
      </c>
      <c r="AH35" s="28">
        <f t="shared" si="5"/>
        <v>1.7895098888389672E-3</v>
      </c>
      <c r="AI35" s="28">
        <f t="shared" si="6"/>
        <v>-5.315114858881087E-3</v>
      </c>
      <c r="AJ35" s="28">
        <f t="shared" si="7"/>
        <v>-1.0083571349402426E-4</v>
      </c>
    </row>
    <row r="36" spans="1:36" x14ac:dyDescent="0.15">
      <c r="A36" s="8">
        <v>34</v>
      </c>
      <c r="B36" s="11" t="s">
        <v>173</v>
      </c>
      <c r="C36" s="28"/>
      <c r="D36" s="28">
        <f>0.5*(Cv!AB36+Cv!AC36)*(LN(K_T!D36/K_T!C36)-LN(H!D36/H!C36))</f>
        <v>-6.5310068832507397E-3</v>
      </c>
      <c r="E36" s="28">
        <f>0.5*(Cv!AC36+Cv!AD36)*(LN(K_T!E36/K_T!D36)-LN(H!E36/H!D36))</f>
        <v>1.1032485501238496E-4</v>
      </c>
      <c r="F36" s="28">
        <f>0.5*(Cv!AD36+Cv!AE36)*(LN(K_T!F36/K_T!E36)-LN(H!F36/H!E36))</f>
        <v>2.156621027615665E-3</v>
      </c>
      <c r="G36" s="28">
        <f>0.5*(Cv!AE36+Cv!AF36)*(LN(K_T!G36/K_T!F36)-LN(H!G36/H!F36))</f>
        <v>1.2760622734741729E-2</v>
      </c>
      <c r="H36" s="28">
        <f>0.5*(Cv!AF36+Cv!AG36)*(LN(K_T!H36/K_T!G36)-LN(H!H36/H!G36))</f>
        <v>1.8370264719402205E-3</v>
      </c>
      <c r="I36" s="28">
        <f>0.5*(Cv!AG36+Cv!AH36)*(LN(K_T!I36/K_T!H36)-LN(H!I36/H!H36))</f>
        <v>-1.0211513650406579E-2</v>
      </c>
      <c r="J36" s="28">
        <f>0.5*(Cv!AH36+Cv!AI36)*(LN(K_T!J36/K_T!I36)-LN(H!J36/H!I36))</f>
        <v>4.6003465826898538E-3</v>
      </c>
      <c r="K36" s="28">
        <f>0.5*(Cv!AI36+Cv!AJ36)*(LN(K_T!K36/K_T!J36)-LN(H!K36/H!J36))</f>
        <v>6.1537273070804842E-4</v>
      </c>
      <c r="L36" s="28">
        <f>0.5*(Cv!AJ36+Cv!AK36)*(LN(K_T!L36/K_T!K36)-LN(H!L36/H!K36))</f>
        <v>-6.2994890177457191E-3</v>
      </c>
      <c r="M36" s="28">
        <f>0.5*(Cv!AK36+Cv!AL36)*(LN(K_T!M36/K_T!L36)-LN(H!M36/H!L36))</f>
        <v>-6.995494185440764E-4</v>
      </c>
      <c r="N36" s="28">
        <f>0.5*(Cv!AL36+Cv!AM36)*(LN(K_T!N36/K_T!M36)-LN(H!N36/H!M36))</f>
        <v>-2.9242686197737517E-3</v>
      </c>
      <c r="O36" s="28">
        <f>0.5*(Cv!AM36+Cv!AN36)*(LN(K_T!O36/K_T!N36)-LN(H!O36/H!N36))</f>
        <v>-6.607285749752805E-3</v>
      </c>
      <c r="P36" s="28">
        <f>0.5*(Cv!AN36+Cv!AO36)*(LN(K_T!P36/K_T!O36)-LN(H!P36/H!O36))</f>
        <v>4.2900780198622222E-3</v>
      </c>
      <c r="Q36" s="28">
        <f>0.5*(Cv!AO36+Cv!AP36)*(LN(K_T!Q36/K_T!P36)-LN(H!Q36/H!P36))</f>
        <v>8.8851106311548488E-3</v>
      </c>
      <c r="R36" s="28">
        <f>0.5*(Cv!AP36+Cv!AQ36)*(LN(K_T!R36/K_T!Q36)-LN(H!R36/H!Q36))</f>
        <v>2.1335427645958287E-2</v>
      </c>
      <c r="S36" s="28">
        <f>0.5*(Cv!AQ36+Cv!AR36)*(LN(K_T!S36/K_T!R36)-LN(H!S36/H!R36))</f>
        <v>-1.6335554675340005E-2</v>
      </c>
      <c r="T36" s="28">
        <f>0.5*(Cv!AR36+Cv!AS36)*(LN(K_T!T36/K_T!S36)-LN(H!T36/H!S36))</f>
        <v>-4.8620957238421896E-3</v>
      </c>
      <c r="U36" s="28">
        <f>0.5*(Cv!AS36+Cv!AT36)*(LN(K_T!U36/K_T!T36)-LN(H!U36/H!T36))</f>
        <v>-3.6752430639983695E-3</v>
      </c>
      <c r="V36" s="28">
        <f>0.5*(Cv!AT36+Cv!AU36)*(LN(K_T!V36/K_T!U36)-LN(H!V36/H!U36))</f>
        <v>1.3858943678595281E-3</v>
      </c>
      <c r="W36" s="28">
        <f>0.5*(Cv!AU36+Cv!AV36)*(LN(K_T!W36/K_T!V36)-LN(H!W36/H!V36))</f>
        <v>6.4731819042743817E-4</v>
      </c>
      <c r="X36" s="28">
        <f>0.5*(Cv!AV36+Cv!AW36)*(LN(K_T!X36/K_T!W36)-LN(H!X36/H!W36))</f>
        <v>9.9950383978725573E-3</v>
      </c>
      <c r="Y36" s="28">
        <f>0.5*(Cv!AW36+Cv!AX36)*(LN(K_T!Y36/K_T!X36)-LN(H!Y36/H!X36))</f>
        <v>-2.9865396420096619E-3</v>
      </c>
      <c r="Z36" s="28">
        <f>0.5*(Cv!AX36+Cv!AY36)*(LN(K_T!Z36/K_T!Y36)-LN(H!Z36/H!Y36))</f>
        <v>8.4022869911278397E-3</v>
      </c>
      <c r="AA36" s="28">
        <f>0.5*(Cv!AY36+Cv!AZ36)*(LN(K_T!AA36/K_T!Z36)-LN(H!AA36/H!Z36))</f>
        <v>-1.585914912169657E-3</v>
      </c>
      <c r="AC36" s="28">
        <f t="shared" si="0"/>
        <v>1.330616287780684E-3</v>
      </c>
      <c r="AD36" s="28">
        <f t="shared" si="1"/>
        <v>-9.4151754853312908E-4</v>
      </c>
      <c r="AE36" s="28">
        <f t="shared" si="2"/>
        <v>2.3135551743765095E-3</v>
      </c>
      <c r="AF36" s="28">
        <f t="shared" si="3"/>
        <v>6.9818243366379302E-4</v>
      </c>
      <c r="AG36" s="28">
        <f t="shared" si="4"/>
        <v>1.2766108123161734E-3</v>
      </c>
      <c r="AH36" s="28">
        <f t="shared" si="5"/>
        <v>6.860188129216904E-4</v>
      </c>
      <c r="AI36" s="28">
        <f t="shared" si="6"/>
        <v>9.1509307565843575E-4</v>
      </c>
      <c r="AJ36" s="28">
        <f t="shared" si="7"/>
        <v>9.0582670319077447E-4</v>
      </c>
    </row>
    <row r="37" spans="1:36" x14ac:dyDescent="0.15">
      <c r="A37" s="8">
        <v>35</v>
      </c>
      <c r="B37" s="11" t="s">
        <v>174</v>
      </c>
      <c r="C37" s="28"/>
      <c r="D37" s="28">
        <f>0.5*(Cv!AB37+Cv!AC37)*(LN(K_T!D37/K_T!C37)-LN(H!D37/H!C37))</f>
        <v>1.815142809038647E-2</v>
      </c>
      <c r="E37" s="28">
        <f>0.5*(Cv!AC37+Cv!AD37)*(LN(K_T!E37/K_T!D37)-LN(H!E37/H!D37))</f>
        <v>1.2810865434949999E-2</v>
      </c>
      <c r="F37" s="28">
        <f>0.5*(Cv!AD37+Cv!AE37)*(LN(K_T!F37/K_T!E37)-LN(H!F37/H!E37))</f>
        <v>1.6877143089541077E-2</v>
      </c>
      <c r="G37" s="28">
        <f>0.5*(Cv!AE37+Cv!AF37)*(LN(K_T!G37/K_T!F37)-LN(H!G37/H!F37))</f>
        <v>2.9348263160325107E-2</v>
      </c>
      <c r="H37" s="28">
        <f>0.5*(Cv!AF37+Cv!AG37)*(LN(K_T!H37/K_T!G37)-LN(H!H37/H!G37))</f>
        <v>3.0685512850236532E-2</v>
      </c>
      <c r="I37" s="28">
        <f>0.5*(Cv!AG37+Cv!AH37)*(LN(K_T!I37/K_T!H37)-LN(H!I37/H!H37))</f>
        <v>3.3471110312266123E-3</v>
      </c>
      <c r="J37" s="28">
        <f>0.5*(Cv!AH37+Cv!AI37)*(LN(K_T!J37/K_T!I37)-LN(H!J37/H!I37))</f>
        <v>2.486997471326631E-2</v>
      </c>
      <c r="K37" s="28">
        <f>0.5*(Cv!AI37+Cv!AJ37)*(LN(K_T!K37/K_T!J37)-LN(H!K37/H!J37))</f>
        <v>2.3804774337362139E-2</v>
      </c>
      <c r="L37" s="28">
        <f>0.5*(Cv!AJ37+Cv!AK37)*(LN(K_T!L37/K_T!K37)-LN(H!L37/H!K37))</f>
        <v>6.0330517110144567E-3</v>
      </c>
      <c r="M37" s="28">
        <f>0.5*(Cv!AK37+Cv!AL37)*(LN(K_T!M37/K_T!L37)-LN(H!M37/H!L37))</f>
        <v>8.7489624044891478E-3</v>
      </c>
      <c r="N37" s="28">
        <f>0.5*(Cv!AL37+Cv!AM37)*(LN(K_T!N37/K_T!M37)-LN(H!N37/H!M37))</f>
        <v>1.1499138260609745E-2</v>
      </c>
      <c r="O37" s="28">
        <f>0.5*(Cv!AM37+Cv!AN37)*(LN(K_T!O37/K_T!N37)-LN(H!O37/H!N37))</f>
        <v>-1.1196502422181915E-2</v>
      </c>
      <c r="P37" s="28">
        <f>0.5*(Cv!AN37+Cv!AO37)*(LN(K_T!P37/K_T!O37)-LN(H!P37/H!O37))</f>
        <v>-2.6537801389097562E-3</v>
      </c>
      <c r="Q37" s="28">
        <f>0.5*(Cv!AO37+Cv!AP37)*(LN(K_T!Q37/K_T!P37)-LN(H!Q37/H!P37))</f>
        <v>2.4209700543590534E-2</v>
      </c>
      <c r="R37" s="28">
        <f>0.5*(Cv!AP37+Cv!AQ37)*(LN(K_T!R37/K_T!Q37)-LN(H!R37/H!Q37))</f>
        <v>6.1045687535726541E-2</v>
      </c>
      <c r="S37" s="28">
        <f>0.5*(Cv!AQ37+Cv!AR37)*(LN(K_T!S37/K_T!R37)-LN(H!S37/H!R37))</f>
        <v>-3.3504133041346015E-2</v>
      </c>
      <c r="T37" s="28">
        <f>0.5*(Cv!AR37+Cv!AS37)*(LN(K_T!T37/K_T!S37)-LN(H!T37/H!S37))</f>
        <v>-7.083780820202331E-3</v>
      </c>
      <c r="U37" s="28">
        <f>0.5*(Cv!AS37+Cv!AT37)*(LN(K_T!U37/K_T!T37)-LN(H!U37/H!T37))</f>
        <v>-6.1617290028396906E-3</v>
      </c>
      <c r="V37" s="28">
        <f>0.5*(Cv!AT37+Cv!AU37)*(LN(K_T!V37/K_T!U37)-LN(H!V37/H!U37))</f>
        <v>1.0344143453209095E-2</v>
      </c>
      <c r="W37" s="28">
        <f>0.5*(Cv!AU37+Cv!AV37)*(LN(K_T!W37/K_T!V37)-LN(H!W37/H!V37))</f>
        <v>-5.0548411162189407E-4</v>
      </c>
      <c r="X37" s="28">
        <f>0.5*(Cv!AV37+Cv!AW37)*(LN(K_T!X37/K_T!W37)-LN(H!X37/H!W37))</f>
        <v>1.789813331133774E-3</v>
      </c>
      <c r="Y37" s="28">
        <f>0.5*(Cv!AW37+Cv!AX37)*(LN(K_T!Y37/K_T!X37)-LN(H!Y37/H!X37))</f>
        <v>6.4466060199684552E-4</v>
      </c>
      <c r="Z37" s="28">
        <f>0.5*(Cv!AX37+Cv!AY37)*(LN(K_T!Z37/K_T!Y37)-LN(H!Z37/H!Y37))</f>
        <v>-2.0891981000213285E-2</v>
      </c>
      <c r="AA37" s="28">
        <f>0.5*(Cv!AY37+Cv!AZ37)*(LN(K_T!AA37/K_T!Z37)-LN(H!AA37/H!Z37))</f>
        <v>-5.5179585553411167E-3</v>
      </c>
      <c r="AC37" s="28">
        <f t="shared" si="0"/>
        <v>1.8613779113255867E-2</v>
      </c>
      <c r="AD37" s="28">
        <f t="shared" si="1"/>
        <v>1.4991180285348359E-2</v>
      </c>
      <c r="AE37" s="28">
        <f t="shared" si="2"/>
        <v>7.5801944953758776E-3</v>
      </c>
      <c r="AF37" s="28">
        <f t="shared" si="3"/>
        <v>-3.2340743006420945E-4</v>
      </c>
      <c r="AG37" s="28">
        <f t="shared" si="4"/>
        <v>-8.5884263178525183E-3</v>
      </c>
      <c r="AH37" s="28">
        <f t="shared" si="5"/>
        <v>1.1285687390362118E-2</v>
      </c>
      <c r="AI37" s="28">
        <f t="shared" si="6"/>
        <v>-3.4227895129848255E-3</v>
      </c>
      <c r="AJ37" s="28">
        <f t="shared" si="7"/>
        <v>7.7627588420009505E-3</v>
      </c>
    </row>
    <row r="38" spans="1:36" x14ac:dyDescent="0.15">
      <c r="A38" s="8">
        <v>36</v>
      </c>
      <c r="B38" s="11" t="s">
        <v>175</v>
      </c>
      <c r="C38" s="28"/>
      <c r="D38" s="28">
        <f>0.5*(Cv!AB38+Cv!AC38)*(LN(K_T!D38/K_T!C38)-LN(H!D38/H!C38))</f>
        <v>5.3604065270912776E-3</v>
      </c>
      <c r="E38" s="28">
        <f>0.5*(Cv!AC38+Cv!AD38)*(LN(K_T!E38/K_T!D38)-LN(H!E38/H!D38))</f>
        <v>-7.1178724108222739E-4</v>
      </c>
      <c r="F38" s="28">
        <f>0.5*(Cv!AD38+Cv!AE38)*(LN(K_T!F38/K_T!E38)-LN(H!F38/H!E38))</f>
        <v>8.724600061836495E-3</v>
      </c>
      <c r="G38" s="28">
        <f>0.5*(Cv!AE38+Cv!AF38)*(LN(K_T!G38/K_T!F38)-LN(H!G38/H!F38))</f>
        <v>3.0648625929907799E-2</v>
      </c>
      <c r="H38" s="28">
        <f>0.5*(Cv!AF38+Cv!AG38)*(LN(K_T!H38/K_T!G38)-LN(H!H38/H!G38))</f>
        <v>3.2003315553875778E-3</v>
      </c>
      <c r="I38" s="28">
        <f>0.5*(Cv!AG38+Cv!AH38)*(LN(K_T!I38/K_T!H38)-LN(H!I38/H!H38))</f>
        <v>-4.84917741276936E-3</v>
      </c>
      <c r="J38" s="28">
        <f>0.5*(Cv!AH38+Cv!AI38)*(LN(K_T!J38/K_T!I38)-LN(H!J38/H!I38))</f>
        <v>1.4365366862683629E-2</v>
      </c>
      <c r="K38" s="28">
        <f>0.5*(Cv!AI38+Cv!AJ38)*(LN(K_T!K38/K_T!J38)-LN(H!K38/H!J38))</f>
        <v>1.6511732509724611E-2</v>
      </c>
      <c r="L38" s="28">
        <f>0.5*(Cv!AJ38+Cv!AK38)*(LN(K_T!L38/K_T!K38)-LN(H!L38/H!K38))</f>
        <v>9.2135177038993165E-3</v>
      </c>
      <c r="M38" s="28">
        <f>0.5*(Cv!AK38+Cv!AL38)*(LN(K_T!M38/K_T!L38)-LN(H!M38/H!L38))</f>
        <v>2.8039557725683503E-3</v>
      </c>
      <c r="N38" s="28">
        <f>0.5*(Cv!AL38+Cv!AM38)*(LN(K_T!N38/K_T!M38)-LN(H!N38/H!M38))</f>
        <v>1.5165732361567387E-2</v>
      </c>
      <c r="O38" s="28">
        <f>0.5*(Cv!AM38+Cv!AN38)*(LN(K_T!O38/K_T!N38)-LN(H!O38/H!N38))</f>
        <v>2.8387412293298768E-3</v>
      </c>
      <c r="P38" s="28">
        <f>0.5*(Cv!AN38+Cv!AO38)*(LN(K_T!P38/K_T!O38)-LN(H!P38/H!O38))</f>
        <v>1.420446278829049E-4</v>
      </c>
      <c r="Q38" s="28">
        <f>0.5*(Cv!AO38+Cv!AP38)*(LN(K_T!Q38/K_T!P38)-LN(H!Q38/H!P38))</f>
        <v>-1.6179163410409256E-3</v>
      </c>
      <c r="R38" s="28">
        <f>0.5*(Cv!AP38+Cv!AQ38)*(LN(K_T!R38/K_T!Q38)-LN(H!R38/H!Q38))</f>
        <v>4.6136064855217276E-2</v>
      </c>
      <c r="S38" s="28">
        <f>0.5*(Cv!AQ38+Cv!AR38)*(LN(K_T!S38/K_T!R38)-LN(H!S38/H!R38))</f>
        <v>-2.8428666580635937E-2</v>
      </c>
      <c r="T38" s="28">
        <f>0.5*(Cv!AR38+Cv!AS38)*(LN(K_T!T38/K_T!S38)-LN(H!T38/H!S38))</f>
        <v>-1.1022529458600537E-2</v>
      </c>
      <c r="U38" s="28">
        <f>0.5*(Cv!AS38+Cv!AT38)*(LN(K_T!U38/K_T!T38)-LN(H!U38/H!T38))</f>
        <v>-5.3319631029410805E-3</v>
      </c>
      <c r="V38" s="28">
        <f>0.5*(Cv!AT38+Cv!AU38)*(LN(K_T!V38/K_T!U38)-LN(H!V38/H!U38))</f>
        <v>8.015830291659868E-3</v>
      </c>
      <c r="W38" s="28">
        <f>0.5*(Cv!AU38+Cv!AV38)*(LN(K_T!W38/K_T!V38)-LN(H!W38/H!V38))</f>
        <v>-9.2573430765121641E-3</v>
      </c>
      <c r="X38" s="28">
        <f>0.5*(Cv!AV38+Cv!AW38)*(LN(K_T!X38/K_T!W38)-LN(H!X38/H!W38))</f>
        <v>3.5621086177077595E-3</v>
      </c>
      <c r="Y38" s="28">
        <f>0.5*(Cv!AW38+Cv!AX38)*(LN(K_T!Y38/K_T!X38)-LN(H!Y38/H!X38))</f>
        <v>-4.5182763137643315E-4</v>
      </c>
      <c r="Z38" s="28">
        <f>0.5*(Cv!AX38+Cv!AY38)*(LN(K_T!Z38/K_T!Y38)-LN(H!Z38/H!Y38))</f>
        <v>-6.8818032462652232E-3</v>
      </c>
      <c r="AA38" s="28">
        <f>0.5*(Cv!AY38+Cv!AZ38)*(LN(K_T!AA38/K_T!Z38)-LN(H!AA38/H!Z38))</f>
        <v>1.8419068462336135E-3</v>
      </c>
      <c r="AC38" s="28">
        <f t="shared" si="0"/>
        <v>7.4025185786560557E-3</v>
      </c>
      <c r="AD38" s="28">
        <f t="shared" si="1"/>
        <v>1.1612061042088661E-2</v>
      </c>
      <c r="AE38" s="28">
        <f t="shared" si="2"/>
        <v>3.8140535581506394E-3</v>
      </c>
      <c r="AF38" s="28">
        <f t="shared" si="3"/>
        <v>-2.8067793457372302E-3</v>
      </c>
      <c r="AG38" s="28">
        <f t="shared" si="4"/>
        <v>-1.8305746771360143E-3</v>
      </c>
      <c r="AH38" s="28">
        <f t="shared" si="5"/>
        <v>7.7130573001196493E-3</v>
      </c>
      <c r="AI38" s="28">
        <f t="shared" si="6"/>
        <v>-2.4407025950117745E-3</v>
      </c>
      <c r="AJ38" s="28">
        <f t="shared" si="7"/>
        <v>4.113806310190548E-3</v>
      </c>
    </row>
    <row r="39" spans="1:36" x14ac:dyDescent="0.15">
      <c r="A39" s="8">
        <v>37</v>
      </c>
      <c r="B39" s="11" t="s">
        <v>176</v>
      </c>
      <c r="C39" s="28"/>
      <c r="D39" s="28">
        <f>0.5*(Cv!AB39+Cv!AC39)*(LN(K_T!D39/K_T!C39)-LN(H!D39/H!C39))</f>
        <v>-4.9382075471323339E-2</v>
      </c>
      <c r="E39" s="28">
        <f>0.5*(Cv!AC39+Cv!AD39)*(LN(K_T!E39/K_T!D39)-LN(H!E39/H!D39))</f>
        <v>-2.83548029460595E-2</v>
      </c>
      <c r="F39" s="28">
        <f>0.5*(Cv!AD39+Cv!AE39)*(LN(K_T!F39/K_T!E39)-LN(H!F39/H!E39))</f>
        <v>-2.1850748513578717E-2</v>
      </c>
      <c r="G39" s="28">
        <f>0.5*(Cv!AE39+Cv!AF39)*(LN(K_T!G39/K_T!F39)-LN(H!G39/H!F39))</f>
        <v>4.500294605889776E-3</v>
      </c>
      <c r="H39" s="28">
        <f>0.5*(Cv!AF39+Cv!AG39)*(LN(K_T!H39/K_T!G39)-LN(H!H39/H!G39))</f>
        <v>4.3730132802159466E-4</v>
      </c>
      <c r="I39" s="28">
        <f>0.5*(Cv!AG39+Cv!AH39)*(LN(K_T!I39/K_T!H39)-LN(H!I39/H!H39))</f>
        <v>-1.0010975012904232E-2</v>
      </c>
      <c r="J39" s="28">
        <f>0.5*(Cv!AH39+Cv!AI39)*(LN(K_T!J39/K_T!I39)-LN(H!J39/H!I39))</f>
        <v>2.695748594972559E-3</v>
      </c>
      <c r="K39" s="28">
        <f>0.5*(Cv!AI39+Cv!AJ39)*(LN(K_T!K39/K_T!J39)-LN(H!K39/H!J39))</f>
        <v>-9.9283797267782706E-3</v>
      </c>
      <c r="L39" s="28">
        <f>0.5*(Cv!AJ39+Cv!AK39)*(LN(K_T!L39/K_T!K39)-LN(H!L39/H!K39))</f>
        <v>-7.7996235791785995E-3</v>
      </c>
      <c r="M39" s="28">
        <f>0.5*(Cv!AK39+Cv!AL39)*(LN(K_T!M39/K_T!L39)-LN(H!M39/H!L39))</f>
        <v>1.3033439982187635E-3</v>
      </c>
      <c r="N39" s="28">
        <f>0.5*(Cv!AL39+Cv!AM39)*(LN(K_T!N39/K_T!M39)-LN(H!N39/H!M39))</f>
        <v>9.1168716284842355E-4</v>
      </c>
      <c r="O39" s="28">
        <f>0.5*(Cv!AM39+Cv!AN39)*(LN(K_T!O39/K_T!N39)-LN(H!O39/H!N39))</f>
        <v>-7.4315980228135429E-3</v>
      </c>
      <c r="P39" s="28">
        <f>0.5*(Cv!AN39+Cv!AO39)*(LN(K_T!P39/K_T!O39)-LN(H!P39/H!O39))</f>
        <v>5.1210191958271124E-2</v>
      </c>
      <c r="Q39" s="28">
        <f>0.5*(Cv!AO39+Cv!AP39)*(LN(K_T!Q39/K_T!P39)-LN(H!Q39/H!P39))</f>
        <v>7.3915851143947775E-2</v>
      </c>
      <c r="R39" s="28">
        <f>0.5*(Cv!AP39+Cv!AQ39)*(LN(K_T!R39/K_T!Q39)-LN(H!R39/H!Q39))</f>
        <v>0.17959649163548322</v>
      </c>
      <c r="S39" s="28">
        <f>0.5*(Cv!AQ39+Cv!AR39)*(LN(K_T!S39/K_T!R39)-LN(H!S39/H!R39))</f>
        <v>3.0000796721816442E-3</v>
      </c>
      <c r="T39" s="28">
        <f>0.5*(Cv!AR39+Cv!AS39)*(LN(K_T!T39/K_T!S39)-LN(H!T39/H!S39))</f>
        <v>5.2646177832931844E-2</v>
      </c>
      <c r="U39" s="28">
        <f>0.5*(Cv!AS39+Cv!AT39)*(LN(K_T!U39/K_T!T39)-LN(H!U39/H!T39))</f>
        <v>5.2075341410536997E-2</v>
      </c>
      <c r="V39" s="28">
        <f>0.5*(Cv!AT39+Cv!AU39)*(LN(K_T!V39/K_T!U39)-LN(H!V39/H!U39))</f>
        <v>2.608168836506921E-2</v>
      </c>
      <c r="W39" s="28">
        <f>0.5*(Cv!AU39+Cv!AV39)*(LN(K_T!W39/K_T!V39)-LN(H!W39/H!V39))</f>
        <v>4.3203023148074962E-2</v>
      </c>
      <c r="X39" s="28">
        <f>0.5*(Cv!AV39+Cv!AW39)*(LN(K_T!X39/K_T!W39)-LN(H!X39/H!W39))</f>
        <v>8.9596102780633693E-2</v>
      </c>
      <c r="Y39" s="28">
        <f>0.5*(Cv!AW39+Cv!AX39)*(LN(K_T!Y39/K_T!X39)-LN(H!Y39/H!X39))</f>
        <v>7.5516846589317885E-2</v>
      </c>
      <c r="Z39" s="28">
        <f>0.5*(Cv!AX39+Cv!AY39)*(LN(K_T!Z39/K_T!Y39)-LN(H!Z39/H!Y39))</f>
        <v>1.1252369359852053E-2</v>
      </c>
      <c r="AA39" s="28">
        <f>0.5*(Cv!AY39+Cv!AZ39)*(LN(K_T!AA39/K_T!Z39)-LN(H!AA39/H!Z39))</f>
        <v>7.2446822335662329E-3</v>
      </c>
      <c r="AC39" s="28">
        <f t="shared" si="0"/>
        <v>-1.1055786107726215E-2</v>
      </c>
      <c r="AD39" s="28">
        <f t="shared" si="1"/>
        <v>-2.5634447099834251E-3</v>
      </c>
      <c r="AE39" s="28">
        <f t="shared" si="2"/>
        <v>6.0058203277414048E-2</v>
      </c>
      <c r="AF39" s="28">
        <f t="shared" si="3"/>
        <v>5.2720466707449343E-2</v>
      </c>
      <c r="AG39" s="28">
        <f t="shared" si="4"/>
        <v>3.1337966060912055E-2</v>
      </c>
      <c r="AH39" s="28">
        <f t="shared" si="5"/>
        <v>2.8747379283715308E-2</v>
      </c>
      <c r="AI39" s="28">
        <f t="shared" si="6"/>
        <v>4.4702028964997864E-2</v>
      </c>
      <c r="AJ39" s="28">
        <f t="shared" si="7"/>
        <v>2.5643960609500211E-2</v>
      </c>
    </row>
    <row r="40" spans="1:36" x14ac:dyDescent="0.15">
      <c r="A40" s="8">
        <v>38</v>
      </c>
      <c r="B40" s="11" t="s">
        <v>177</v>
      </c>
      <c r="C40" s="28"/>
      <c r="D40" s="28">
        <f>0.5*(Cv!AB40+Cv!AC40)*(LN(K_T!D40/K_T!C40)-LN(H!D40/H!C40))</f>
        <v>-8.3522179149425925E-3</v>
      </c>
      <c r="E40" s="28">
        <f>0.5*(Cv!AC40+Cv!AD40)*(LN(K_T!E40/K_T!D40)-LN(H!E40/H!D40))</f>
        <v>-5.050862076423978E-3</v>
      </c>
      <c r="F40" s="28">
        <f>0.5*(Cv!AD40+Cv!AE40)*(LN(K_T!F40/K_T!E40)-LN(H!F40/H!E40))</f>
        <v>-1.3889077268618402E-2</v>
      </c>
      <c r="G40" s="28">
        <f>0.5*(Cv!AE40+Cv!AF40)*(LN(K_T!G40/K_T!F40)-LN(H!G40/H!F40))</f>
        <v>2.9940872213276855E-2</v>
      </c>
      <c r="H40" s="28">
        <f>0.5*(Cv!AF40+Cv!AG40)*(LN(K_T!H40/K_T!G40)-LN(H!H40/H!G40))</f>
        <v>2.3521622734658715E-2</v>
      </c>
      <c r="I40" s="28">
        <f>0.5*(Cv!AG40+Cv!AH40)*(LN(K_T!I40/K_T!H40)-LN(H!I40/H!H40))</f>
        <v>3.132826796374979E-3</v>
      </c>
      <c r="J40" s="28">
        <f>0.5*(Cv!AH40+Cv!AI40)*(LN(K_T!J40/K_T!I40)-LN(H!J40/H!I40))</f>
        <v>1.7391548600264907E-2</v>
      </c>
      <c r="K40" s="28">
        <f>0.5*(Cv!AI40+Cv!AJ40)*(LN(K_T!K40/K_T!J40)-LN(H!K40/H!J40))</f>
        <v>2.5589810702636325E-2</v>
      </c>
      <c r="L40" s="28">
        <f>0.5*(Cv!AJ40+Cv!AK40)*(LN(K_T!L40/K_T!K40)-LN(H!L40/H!K40))</f>
        <v>4.4264651117967837E-3</v>
      </c>
      <c r="M40" s="28">
        <f>0.5*(Cv!AK40+Cv!AL40)*(LN(K_T!M40/K_T!L40)-LN(H!M40/H!L40))</f>
        <v>4.9376443362271977E-3</v>
      </c>
      <c r="N40" s="28">
        <f>0.5*(Cv!AL40+Cv!AM40)*(LN(K_T!N40/K_T!M40)-LN(H!N40/H!M40))</f>
        <v>2.6286803597700997E-2</v>
      </c>
      <c r="O40" s="28">
        <f>0.5*(Cv!AM40+Cv!AN40)*(LN(K_T!O40/K_T!N40)-LN(H!O40/H!N40))</f>
        <v>-2.612168274490264E-2</v>
      </c>
      <c r="P40" s="28">
        <f>0.5*(Cv!AN40+Cv!AO40)*(LN(K_T!P40/K_T!O40)-LN(H!P40/H!O40))</f>
        <v>1.5238685040328876E-2</v>
      </c>
      <c r="Q40" s="28">
        <f>0.5*(Cv!AO40+Cv!AP40)*(LN(K_T!Q40/K_T!P40)-LN(H!Q40/H!P40))</f>
        <v>2.3720066866359552E-2</v>
      </c>
      <c r="R40" s="28">
        <f>0.5*(Cv!AP40+Cv!AQ40)*(LN(K_T!R40/K_T!Q40)-LN(H!R40/H!Q40))</f>
        <v>7.8832842052739854E-2</v>
      </c>
      <c r="S40" s="28">
        <f>0.5*(Cv!AQ40+Cv!AR40)*(LN(K_T!S40/K_T!R40)-LN(H!S40/H!R40))</f>
        <v>-7.5323308399230116E-3</v>
      </c>
      <c r="T40" s="28">
        <f>0.5*(Cv!AR40+Cv!AS40)*(LN(K_T!T40/K_T!S40)-LN(H!T40/H!S40))</f>
        <v>2.3218367000724729E-3</v>
      </c>
      <c r="U40" s="28">
        <f>0.5*(Cv!AS40+Cv!AT40)*(LN(K_T!U40/K_T!T40)-LN(H!U40/H!T40))</f>
        <v>3.3776130482331565E-2</v>
      </c>
      <c r="V40" s="28">
        <f>0.5*(Cv!AT40+Cv!AU40)*(LN(K_T!V40/K_T!U40)-LN(H!V40/H!U40))</f>
        <v>3.5301153840396449E-2</v>
      </c>
      <c r="W40" s="28">
        <f>0.5*(Cv!AU40+Cv!AV40)*(LN(K_T!W40/K_T!V40)-LN(H!W40/H!V40))</f>
        <v>1.2822722526692552E-2</v>
      </c>
      <c r="X40" s="28">
        <f>0.5*(Cv!AV40+Cv!AW40)*(LN(K_T!X40/K_T!W40)-LN(H!X40/H!W40))</f>
        <v>-1.4137344057234307E-2</v>
      </c>
      <c r="Y40" s="28">
        <f>0.5*(Cv!AW40+Cv!AX40)*(LN(K_T!Y40/K_T!X40)-LN(H!Y40/H!X40))</f>
        <v>-3.0150667358229111E-3</v>
      </c>
      <c r="Z40" s="28">
        <f>0.5*(Cv!AX40+Cv!AY40)*(LN(K_T!Z40/K_T!Y40)-LN(H!Z40/H!Y40))</f>
        <v>-6.7296400497114609E-3</v>
      </c>
      <c r="AA40" s="28">
        <f>0.5*(Cv!AY40+Cv!AZ40)*(LN(K_T!AA40/K_T!Z40)-LN(H!AA40/H!Z40))</f>
        <v>-5.3458244936909561E-3</v>
      </c>
      <c r="AC40" s="28">
        <f t="shared" si="0"/>
        <v>7.5310764798536337E-3</v>
      </c>
      <c r="AD40" s="28">
        <f t="shared" si="1"/>
        <v>1.5726454469725242E-2</v>
      </c>
      <c r="AE40" s="28">
        <f t="shared" si="2"/>
        <v>1.6827516074920525E-2</v>
      </c>
      <c r="AF40" s="28">
        <f t="shared" si="3"/>
        <v>1.4016899898451748E-2</v>
      </c>
      <c r="AG40" s="28">
        <f t="shared" si="4"/>
        <v>-5.0301770930751095E-3</v>
      </c>
      <c r="AH40" s="28">
        <f t="shared" si="5"/>
        <v>1.6276985272322884E-2</v>
      </c>
      <c r="AI40" s="28">
        <f t="shared" si="6"/>
        <v>6.8742460266291768E-3</v>
      </c>
      <c r="AJ40" s="28">
        <f t="shared" si="7"/>
        <v>1.1105182753718712E-2</v>
      </c>
    </row>
    <row r="41" spans="1:36" x14ac:dyDescent="0.15">
      <c r="A41" s="8">
        <v>39</v>
      </c>
      <c r="B41" s="11" t="s">
        <v>178</v>
      </c>
      <c r="C41" s="28"/>
      <c r="D41" s="28">
        <f>0.5*(Cv!AB41+Cv!AC41)*(LN(K_T!D41/K_T!C41)-LN(H!D41/H!C41))</f>
        <v>-5.54910643417591E-2</v>
      </c>
      <c r="E41" s="28">
        <f>0.5*(Cv!AC41+Cv!AD41)*(LN(K_T!E41/K_T!D41)-LN(H!E41/H!D41))</f>
        <v>-0.11283570116418178</v>
      </c>
      <c r="F41" s="28">
        <f>0.5*(Cv!AD41+Cv!AE41)*(LN(K_T!F41/K_T!E41)-LN(H!F41/H!E41))</f>
        <v>-0.13803743764498355</v>
      </c>
      <c r="G41" s="28">
        <f>0.5*(Cv!AE41+Cv!AF41)*(LN(K_T!G41/K_T!F41)-LN(H!G41/H!F41))</f>
        <v>-2.8564244105299497E-2</v>
      </c>
      <c r="H41" s="28">
        <f>0.5*(Cv!AF41+Cv!AG41)*(LN(K_T!H41/K_T!G41)-LN(H!H41/H!G41))</f>
        <v>0.12335765485439935</v>
      </c>
      <c r="I41" s="28">
        <f>0.5*(Cv!AG41+Cv!AH41)*(LN(K_T!I41/K_T!H41)-LN(H!I41/H!H41))</f>
        <v>-0.34376625640554082</v>
      </c>
      <c r="J41" s="28">
        <f>0.5*(Cv!AH41+Cv!AI41)*(LN(K_T!J41/K_T!I41)-LN(H!J41/H!I41))</f>
        <v>0.14065365155633958</v>
      </c>
      <c r="K41" s="28">
        <f>0.5*(Cv!AI41+Cv!AJ41)*(LN(K_T!K41/K_T!J41)-LN(H!K41/H!J41))</f>
        <v>-0.31998795128085888</v>
      </c>
      <c r="L41" s="28">
        <f>0.5*(Cv!AJ41+Cv!AK41)*(LN(K_T!L41/K_T!K41)-LN(H!L41/H!K41))</f>
        <v>0.57454447650465146</v>
      </c>
      <c r="M41" s="28">
        <f>0.5*(Cv!AK41+Cv!AL41)*(LN(K_T!M41/K_T!L41)-LN(H!M41/H!L41))</f>
        <v>-0.58443601259789479</v>
      </c>
      <c r="N41" s="28">
        <f>0.5*(Cv!AL41+Cv!AM41)*(LN(K_T!N41/K_T!M41)-LN(H!N41/H!M41))</f>
        <v>5.2192356761435535E-2</v>
      </c>
      <c r="O41" s="28">
        <f>0.5*(Cv!AM41+Cv!AN41)*(LN(K_T!O41/K_T!N41)-LN(H!O41/H!N41))</f>
        <v>8.5997578120172932E-2</v>
      </c>
      <c r="P41" s="28">
        <f>0.5*(Cv!AN41+Cv!AO41)*(LN(K_T!P41/K_T!O41)-LN(H!P41/H!O41))</f>
        <v>0.25270321697014919</v>
      </c>
      <c r="Q41" s="28">
        <f>0.5*(Cv!AO41+Cv!AP41)*(LN(K_T!Q41/K_T!P41)-LN(H!Q41/H!P41))</f>
        <v>-0.28139039952272121</v>
      </c>
      <c r="R41" s="28">
        <f>0.5*(Cv!AP41+Cv!AQ41)*(LN(K_T!R41/K_T!Q41)-LN(H!R41/H!Q41))</f>
        <v>1.6208578703763712E-2</v>
      </c>
      <c r="S41" s="28">
        <f>0.5*(Cv!AQ41+Cv!AR41)*(LN(K_T!S41/K_T!R41)-LN(H!S41/H!R41))</f>
        <v>-0.15441495090131446</v>
      </c>
      <c r="T41" s="28">
        <f>0.5*(Cv!AR41+Cv!AS41)*(LN(K_T!T41/K_T!S41)-LN(H!T41/H!S41))</f>
        <v>-0.11964468643926157</v>
      </c>
      <c r="U41" s="28">
        <f>0.5*(Cv!AS41+Cv!AT41)*(LN(K_T!U41/K_T!T41)-LN(H!U41/H!T41))</f>
        <v>2.356648869063984E-2</v>
      </c>
      <c r="V41" s="28">
        <f>0.5*(Cv!AT41+Cv!AU41)*(LN(K_T!V41/K_T!U41)-LN(H!V41/H!U41))</f>
        <v>-5.197697728925451E-2</v>
      </c>
      <c r="W41" s="28">
        <f>0.5*(Cv!AU41+Cv!AV41)*(LN(K_T!W41/K_T!V41)-LN(H!W41/H!V41))</f>
        <v>1.4879849357459531E-3</v>
      </c>
      <c r="X41" s="28">
        <f>0.5*(Cv!AV41+Cv!AW41)*(LN(K_T!X41/K_T!W41)-LN(H!X41/H!W41))</f>
        <v>4.2947046496266419E-2</v>
      </c>
      <c r="Y41" s="28">
        <f>0.5*(Cv!AW41+Cv!AX41)*(LN(K_T!Y41/K_T!X41)-LN(H!Y41/H!X41))</f>
        <v>6.1651912948559845E-2</v>
      </c>
      <c r="Z41" s="28">
        <f>0.5*(Cv!AX41+Cv!AY41)*(LN(K_T!Z41/K_T!Y41)-LN(H!Z41/H!Y41))</f>
        <v>2.4613173994869973E-2</v>
      </c>
      <c r="AA41" s="28">
        <f>0.5*(Cv!AY41+Cv!AZ41)*(LN(K_T!AA41/K_T!Z41)-LN(H!AA41/H!Z41))</f>
        <v>-3.9555811190570153E-2</v>
      </c>
      <c r="AC41" s="28">
        <f t="shared" si="0"/>
        <v>-9.9969196893121254E-2</v>
      </c>
      <c r="AD41" s="28">
        <f t="shared" si="1"/>
        <v>-2.7406695811265425E-2</v>
      </c>
      <c r="AE41" s="28">
        <f t="shared" si="2"/>
        <v>-1.6179195325989965E-2</v>
      </c>
      <c r="AF41" s="28">
        <f t="shared" si="3"/>
        <v>-2.0724028721172773E-2</v>
      </c>
      <c r="AG41" s="28">
        <f t="shared" si="4"/>
        <v>1.5569758584286558E-2</v>
      </c>
      <c r="AH41" s="28">
        <f t="shared" si="5"/>
        <v>-2.1792945568627695E-2</v>
      </c>
      <c r="AI41" s="28">
        <f t="shared" si="6"/>
        <v>-7.1138584816255257E-3</v>
      </c>
      <c r="AJ41" s="28">
        <f t="shared" si="7"/>
        <v>-3.3682013391516843E-2</v>
      </c>
    </row>
    <row r="42" spans="1:36" x14ac:dyDescent="0.15">
      <c r="A42" s="8">
        <v>40</v>
      </c>
      <c r="B42" s="11" t="s">
        <v>179</v>
      </c>
      <c r="C42" s="28"/>
      <c r="D42" s="28">
        <f>0.5*(Cv!AB42+Cv!AC42)*(LN(K_T!D42/K_T!C42)-LN(H!D42/H!C42))</f>
        <v>-3.400738929843339E-6</v>
      </c>
      <c r="E42" s="28">
        <f>0.5*(Cv!AC42+Cv!AD42)*(LN(K_T!E42/K_T!D42)-LN(H!E42/H!D42))</f>
        <v>1.5401904345006989E-2</v>
      </c>
      <c r="F42" s="28">
        <f>0.5*(Cv!AD42+Cv!AE42)*(LN(K_T!F42/K_T!E42)-LN(H!F42/H!E42))</f>
        <v>-1.8507623329908668E-4</v>
      </c>
      <c r="G42" s="28">
        <f>0.5*(Cv!AE42+Cv!AF42)*(LN(K_T!G42/K_T!F42)-LN(H!G42/H!F42))</f>
        <v>2.2345140592609641E-2</v>
      </c>
      <c r="H42" s="28">
        <f>0.5*(Cv!AF42+Cv!AG42)*(LN(K_T!H42/K_T!G42)-LN(H!H42/H!G42))</f>
        <v>-4.2290027818527171E-3</v>
      </c>
      <c r="I42" s="28">
        <f>0.5*(Cv!AG42+Cv!AH42)*(LN(K_T!I42/K_T!H42)-LN(H!I42/H!H42))</f>
        <v>3.9765914075481468E-2</v>
      </c>
      <c r="J42" s="28">
        <f>0.5*(Cv!AH42+Cv!AI42)*(LN(K_T!J42/K_T!I42)-LN(H!J42/H!I42))</f>
        <v>7.8403056537462129E-2</v>
      </c>
      <c r="K42" s="28">
        <f>0.5*(Cv!AI42+Cv!AJ42)*(LN(K_T!K42/K_T!J42)-LN(H!K42/H!J42))</f>
        <v>4.2786275382780847E-2</v>
      </c>
      <c r="L42" s="28">
        <f>0.5*(Cv!AJ42+Cv!AK42)*(LN(K_T!L42/K_T!K42)-LN(H!L42/H!K42))</f>
        <v>2.4813634469121625E-2</v>
      </c>
      <c r="M42" s="28">
        <f>0.5*(Cv!AK42+Cv!AL42)*(LN(K_T!M42/K_T!L42)-LN(H!M42/H!L42))</f>
        <v>5.1644889762458616E-2</v>
      </c>
      <c r="N42" s="28">
        <f>0.5*(Cv!AL42+Cv!AM42)*(LN(K_T!N42/K_T!M42)-LN(H!N42/H!M42))</f>
        <v>5.1295536795022453E-2</v>
      </c>
      <c r="O42" s="28">
        <f>0.5*(Cv!AM42+Cv!AN42)*(LN(K_T!O42/K_T!N42)-LN(H!O42/H!N42))</f>
        <v>3.9328462034439536E-2</v>
      </c>
      <c r="P42" s="28">
        <f>0.5*(Cv!AN42+Cv!AO42)*(LN(K_T!P42/K_T!O42)-LN(H!P42/H!O42))</f>
        <v>-2.0553830075818241E-3</v>
      </c>
      <c r="Q42" s="28">
        <f>0.5*(Cv!AO42+Cv!AP42)*(LN(K_T!Q42/K_T!P42)-LN(H!Q42/H!P42))</f>
        <v>3.4664017770568184E-2</v>
      </c>
      <c r="R42" s="28">
        <f>0.5*(Cv!AP42+Cv!AQ42)*(LN(K_T!R42/K_T!Q42)-LN(H!R42/H!Q42))</f>
        <v>5.3555317782401808E-2</v>
      </c>
      <c r="S42" s="28">
        <f>0.5*(Cv!AQ42+Cv!AR42)*(LN(K_T!S42/K_T!R42)-LN(H!S42/H!R42))</f>
        <v>-4.2073306318731345E-2</v>
      </c>
      <c r="T42" s="28">
        <f>0.5*(Cv!AR42+Cv!AS42)*(LN(K_T!T42/K_T!S42)-LN(H!T42/H!S42))</f>
        <v>3.2172907625149426E-2</v>
      </c>
      <c r="U42" s="28">
        <f>0.5*(Cv!AS42+Cv!AT42)*(LN(K_T!U42/K_T!T42)-LN(H!U42/H!T42))</f>
        <v>7.8973966519501906E-2</v>
      </c>
      <c r="V42" s="28">
        <f>0.5*(Cv!AT42+Cv!AU42)*(LN(K_T!V42/K_T!U42)-LN(H!V42/H!U42))</f>
        <v>-1.1424714224710438E-3</v>
      </c>
      <c r="W42" s="28">
        <f>0.5*(Cv!AU42+Cv!AV42)*(LN(K_T!W42/K_T!V42)-LN(H!W42/H!V42))</f>
        <v>2.3762242300266377E-2</v>
      </c>
      <c r="X42" s="28">
        <f>0.5*(Cv!AV42+Cv!AW42)*(LN(K_T!X42/K_T!W42)-LN(H!X42/H!W42))</f>
        <v>4.2749122279884262E-2</v>
      </c>
      <c r="Y42" s="28">
        <f>0.5*(Cv!AW42+Cv!AX42)*(LN(K_T!Y42/K_T!X42)-LN(H!Y42/H!X42))</f>
        <v>1.1249839966775164E-2</v>
      </c>
      <c r="Z42" s="28">
        <f>0.5*(Cv!AX42+Cv!AY42)*(LN(K_T!Z42/K_T!Y42)-LN(H!Z42/H!Y42))</f>
        <v>-1.1397245880809093E-2</v>
      </c>
      <c r="AA42" s="28">
        <f>0.5*(Cv!AY42+Cv!AZ42)*(LN(K_T!AA42/K_T!Z42)-LN(H!AA42/H!Z42))</f>
        <v>2.0416563412119521E-2</v>
      </c>
      <c r="AC42" s="28">
        <f t="shared" si="0"/>
        <v>1.4619775999589257E-2</v>
      </c>
      <c r="AD42" s="28">
        <f t="shared" si="1"/>
        <v>4.978867858936914E-2</v>
      </c>
      <c r="AE42" s="28">
        <f t="shared" si="2"/>
        <v>1.6683821652219273E-2</v>
      </c>
      <c r="AF42" s="28">
        <f t="shared" si="3"/>
        <v>3.5303153460466183E-2</v>
      </c>
      <c r="AG42" s="28">
        <f t="shared" si="4"/>
        <v>6.7563858326951977E-3</v>
      </c>
      <c r="AH42" s="28">
        <f t="shared" si="5"/>
        <v>3.3236250120794196E-2</v>
      </c>
      <c r="AI42" s="28">
        <f t="shared" si="6"/>
        <v>2.4598115600052064E-2</v>
      </c>
      <c r="AJ42" s="28">
        <f t="shared" si="7"/>
        <v>2.6184622000274115E-2</v>
      </c>
    </row>
    <row r="43" spans="1:36" x14ac:dyDescent="0.15">
      <c r="A43" s="8">
        <v>41</v>
      </c>
      <c r="B43" s="11" t="s">
        <v>180</v>
      </c>
      <c r="C43" s="28"/>
      <c r="D43" s="28">
        <f>0.5*(Cv!AB43+Cv!AC43)*(LN(K_T!D43/K_T!C43)-LN(H!D43/H!C43))</f>
        <v>2.1030368995421888E-2</v>
      </c>
      <c r="E43" s="28">
        <f>0.5*(Cv!AC43+Cv!AD43)*(LN(K_T!E43/K_T!D43)-LN(H!E43/H!D43))</f>
        <v>2.4609241847483684E-2</v>
      </c>
      <c r="F43" s="28">
        <f>0.5*(Cv!AD43+Cv!AE43)*(LN(K_T!F43/K_T!E43)-LN(H!F43/H!E43))</f>
        <v>1.4383446285694476E-2</v>
      </c>
      <c r="G43" s="28">
        <f>0.5*(Cv!AE43+Cv!AF43)*(LN(K_T!G43/K_T!F43)-LN(H!G43/H!F43))</f>
        <v>3.0819946703436369E-2</v>
      </c>
      <c r="H43" s="28">
        <f>0.5*(Cv!AF43+Cv!AG43)*(LN(K_T!H43/K_T!G43)-LN(H!H43/H!G43))</f>
        <v>1.055315049576256E-2</v>
      </c>
      <c r="I43" s="28">
        <f>0.5*(Cv!AG43+Cv!AH43)*(LN(K_T!I43/K_T!H43)-LN(H!I43/H!H43))</f>
        <v>1.078743573613195E-4</v>
      </c>
      <c r="J43" s="28">
        <f>0.5*(Cv!AH43+Cv!AI43)*(LN(K_T!J43/K_T!I43)-LN(H!J43/H!I43))</f>
        <v>4.7375670381634427E-2</v>
      </c>
      <c r="K43" s="28">
        <f>0.5*(Cv!AI43+Cv!AJ43)*(LN(K_T!K43/K_T!J43)-LN(H!K43/H!J43))</f>
        <v>2.1823160190547981E-2</v>
      </c>
      <c r="L43" s="28">
        <f>0.5*(Cv!AJ43+Cv!AK43)*(LN(K_T!L43/K_T!K43)-LN(H!L43/H!K43))</f>
        <v>2.4258615473040463E-3</v>
      </c>
      <c r="M43" s="28">
        <f>0.5*(Cv!AK43+Cv!AL43)*(LN(K_T!M43/K_T!L43)-LN(H!M43/H!L43))</f>
        <v>-6.3951361699631573E-3</v>
      </c>
      <c r="N43" s="28">
        <f>0.5*(Cv!AL43+Cv!AM43)*(LN(K_T!N43/K_T!M43)-LN(H!N43/H!M43))</f>
        <v>1.4666271406358098E-2</v>
      </c>
      <c r="O43" s="28">
        <f>0.5*(Cv!AM43+Cv!AN43)*(LN(K_T!O43/K_T!N43)-LN(H!O43/H!N43))</f>
        <v>-7.923224842791541E-3</v>
      </c>
      <c r="P43" s="28">
        <f>0.5*(Cv!AN43+Cv!AO43)*(LN(K_T!P43/K_T!O43)-LN(H!P43/H!O43))</f>
        <v>2.251185415168324E-2</v>
      </c>
      <c r="Q43" s="28">
        <f>0.5*(Cv!AO43+Cv!AP43)*(LN(K_T!Q43/K_T!P43)-LN(H!Q43/H!P43))</f>
        <v>2.8366999660653928E-2</v>
      </c>
      <c r="R43" s="28">
        <f>0.5*(Cv!AP43+Cv!AQ43)*(LN(K_T!R43/K_T!Q43)-LN(H!R43/H!Q43))</f>
        <v>8.5474051972474999E-2</v>
      </c>
      <c r="S43" s="28">
        <f>0.5*(Cv!AQ43+Cv!AR43)*(LN(K_T!S43/K_T!R43)-LN(H!S43/H!R43))</f>
        <v>-2.5412526910446924E-2</v>
      </c>
      <c r="T43" s="28">
        <f>0.5*(Cv!AR43+Cv!AS43)*(LN(K_T!T43/K_T!S43)-LN(H!T43/H!S43))</f>
        <v>-1.6565999974344891E-2</v>
      </c>
      <c r="U43" s="28">
        <f>0.5*(Cv!AS43+Cv!AT43)*(LN(K_T!U43/K_T!T43)-LN(H!U43/H!T43))</f>
        <v>4.7951553909225238E-2</v>
      </c>
      <c r="V43" s="28">
        <f>0.5*(Cv!AT43+Cv!AU43)*(LN(K_T!V43/K_T!U43)-LN(H!V43/H!U43))</f>
        <v>1.5100952335143735E-2</v>
      </c>
      <c r="W43" s="28">
        <f>0.5*(Cv!AU43+Cv!AV43)*(LN(K_T!W43/K_T!V43)-LN(H!W43/H!V43))</f>
        <v>-1.481281013918922E-2</v>
      </c>
      <c r="X43" s="28">
        <f>0.5*(Cv!AV43+Cv!AW43)*(LN(K_T!X43/K_T!W43)-LN(H!X43/H!W43))</f>
        <v>-3.9949070892569783E-3</v>
      </c>
      <c r="Y43" s="28">
        <f>0.5*(Cv!AW43+Cv!AX43)*(LN(K_T!Y43/K_T!X43)-LN(H!Y43/H!X43))</f>
        <v>-2.699446371809217E-3</v>
      </c>
      <c r="Z43" s="28">
        <f>0.5*(Cv!AX43+Cv!AY43)*(LN(K_T!Z43/K_T!Y43)-LN(H!Z43/H!Y43))</f>
        <v>-3.2346603268493057E-3</v>
      </c>
      <c r="AA43" s="28">
        <f>0.5*(Cv!AY43+Cv!AZ43)*(LN(K_T!AA43/K_T!Z43)-LN(H!AA43/H!Z43))</f>
        <v>5.6342229713869998E-3</v>
      </c>
      <c r="AC43" s="28">
        <f t="shared" si="0"/>
        <v>1.6094731937947682E-2</v>
      </c>
      <c r="AD43" s="28">
        <f t="shared" si="1"/>
        <v>1.5979165471176275E-2</v>
      </c>
      <c r="AE43" s="28">
        <f t="shared" si="2"/>
        <v>2.0603430806314736E-2</v>
      </c>
      <c r="AF43" s="28">
        <f t="shared" si="3"/>
        <v>5.5357578083155773E-3</v>
      </c>
      <c r="AG43" s="28">
        <f t="shared" si="4"/>
        <v>-9.9961242423841107E-5</v>
      </c>
      <c r="AH43" s="28">
        <f t="shared" si="5"/>
        <v>1.8291298138745509E-2</v>
      </c>
      <c r="AI43" s="28">
        <f t="shared" si="6"/>
        <v>3.4223631642882955E-3</v>
      </c>
      <c r="AJ43" s="28">
        <f t="shared" si="7"/>
        <v>1.2641980277891296E-2</v>
      </c>
    </row>
    <row r="44" spans="1:36" x14ac:dyDescent="0.15">
      <c r="A44" s="8">
        <v>42</v>
      </c>
      <c r="B44" s="11" t="s">
        <v>181</v>
      </c>
      <c r="C44" s="28"/>
      <c r="D44" s="28">
        <f>0.5*(Cv!AB44+Cv!AC44)*(LN(K_T!D44/K_T!C44)-LN(H!D44/H!C44))</f>
        <v>3.6668410877088616E-2</v>
      </c>
      <c r="E44" s="28">
        <f>0.5*(Cv!AC44+Cv!AD44)*(LN(K_T!E44/K_T!D44)-LN(H!E44/H!D44))</f>
        <v>3.5411960256173533E-2</v>
      </c>
      <c r="F44" s="28">
        <f>0.5*(Cv!AD44+Cv!AE44)*(LN(K_T!F44/K_T!E44)-LN(H!F44/H!E44))</f>
        <v>2.6245886908862339E-2</v>
      </c>
      <c r="G44" s="28">
        <f>0.5*(Cv!AE44+Cv!AF44)*(LN(K_T!G44/K_T!F44)-LN(H!G44/H!F44))</f>
        <v>4.6384832945497723E-2</v>
      </c>
      <c r="H44" s="28">
        <f>0.5*(Cv!AF44+Cv!AG44)*(LN(K_T!H44/K_T!G44)-LN(H!H44/H!G44))</f>
        <v>2.9368942674347118E-2</v>
      </c>
      <c r="I44" s="28">
        <f>0.5*(Cv!AG44+Cv!AH44)*(LN(K_T!I44/K_T!H44)-LN(H!I44/H!H44))</f>
        <v>1.3643755690643749E-2</v>
      </c>
      <c r="J44" s="28">
        <f>0.5*(Cv!AH44+Cv!AI44)*(LN(K_T!J44/K_T!I44)-LN(H!J44/H!I44))</f>
        <v>3.9019625265145248E-2</v>
      </c>
      <c r="K44" s="28">
        <f>0.5*(Cv!AI44+Cv!AJ44)*(LN(K_T!K44/K_T!J44)-LN(H!K44/H!J44))</f>
        <v>2.9980474316499181E-2</v>
      </c>
      <c r="L44" s="28">
        <f>0.5*(Cv!AJ44+Cv!AK44)*(LN(K_T!L44/K_T!K44)-LN(H!L44/H!K44))</f>
        <v>2.4496978320945058E-2</v>
      </c>
      <c r="M44" s="28">
        <f>0.5*(Cv!AK44+Cv!AL44)*(LN(K_T!M44/K_T!L44)-LN(H!M44/H!L44))</f>
        <v>1.4860113676777816E-2</v>
      </c>
      <c r="N44" s="28">
        <f>0.5*(Cv!AL44+Cv!AM44)*(LN(K_T!N44/K_T!M44)-LN(H!N44/H!M44))</f>
        <v>5.3819638880081835E-3</v>
      </c>
      <c r="O44" s="28">
        <f>0.5*(Cv!AM44+Cv!AN44)*(LN(K_T!O44/K_T!N44)-LN(H!O44/H!N44))</f>
        <v>-2.3644482359597928E-3</v>
      </c>
      <c r="P44" s="28">
        <f>0.5*(Cv!AN44+Cv!AO44)*(LN(K_T!P44/K_T!O44)-LN(H!P44/H!O44))</f>
        <v>1.7089540083921179E-2</v>
      </c>
      <c r="Q44" s="28">
        <f>0.5*(Cv!AO44+Cv!AP44)*(LN(K_T!Q44/K_T!P44)-LN(H!Q44/H!P44))</f>
        <v>2.9453886653709641E-2</v>
      </c>
      <c r="R44" s="28">
        <f>0.5*(Cv!AP44+Cv!AQ44)*(LN(K_T!R44/K_T!Q44)-LN(H!R44/H!Q44))</f>
        <v>5.1159932865098505E-2</v>
      </c>
      <c r="S44" s="28">
        <f>0.5*(Cv!AQ44+Cv!AR44)*(LN(K_T!S44/K_T!R44)-LN(H!S44/H!R44))</f>
        <v>-2.8873900152530937E-2</v>
      </c>
      <c r="T44" s="28">
        <f>0.5*(Cv!AR44+Cv!AS44)*(LN(K_T!T44/K_T!S44)-LN(H!T44/H!S44))</f>
        <v>-7.6533331984444362E-3</v>
      </c>
      <c r="U44" s="28">
        <f>0.5*(Cv!AS44+Cv!AT44)*(LN(K_T!U44/K_T!T44)-LN(H!U44/H!T44))</f>
        <v>1.9688236723512872E-2</v>
      </c>
      <c r="V44" s="28">
        <f>0.5*(Cv!AT44+Cv!AU44)*(LN(K_T!V44/K_T!U44)-LN(H!V44/H!U44))</f>
        <v>2.0322484179482698E-2</v>
      </c>
      <c r="W44" s="28">
        <f>0.5*(Cv!AU44+Cv!AV44)*(LN(K_T!W44/K_T!V44)-LN(H!W44/H!V44))</f>
        <v>1.0179960413390046E-2</v>
      </c>
      <c r="X44" s="28">
        <f>0.5*(Cv!AV44+Cv!AW44)*(LN(K_T!X44/K_T!W44)-LN(H!X44/H!W44))</f>
        <v>1.5085551279548831E-2</v>
      </c>
      <c r="Y44" s="28">
        <f>0.5*(Cv!AW44+Cv!AX44)*(LN(K_T!Y44/K_T!X44)-LN(H!Y44/H!X44))</f>
        <v>1.7317835697145918E-2</v>
      </c>
      <c r="Z44" s="28">
        <f>0.5*(Cv!AX44+Cv!AY44)*(LN(K_T!Z44/K_T!Y44)-LN(H!Z44/H!Y44))</f>
        <v>1.4601412337078835E-2</v>
      </c>
      <c r="AA44" s="28">
        <f>0.5*(Cv!AY44+Cv!AZ44)*(LN(K_T!AA44/K_T!Z44)-LN(H!AA44/H!Z44))</f>
        <v>7.8876298506940501E-3</v>
      </c>
      <c r="AC44" s="28">
        <f t="shared" si="0"/>
        <v>3.0211075695104894E-2</v>
      </c>
      <c r="AD44" s="28">
        <f t="shared" si="1"/>
        <v>2.2747831093475095E-2</v>
      </c>
      <c r="AE44" s="28">
        <f t="shared" si="2"/>
        <v>1.3293002242847718E-2</v>
      </c>
      <c r="AF44" s="28">
        <f t="shared" si="3"/>
        <v>1.1524579879498002E-2</v>
      </c>
      <c r="AG44" s="28">
        <f t="shared" si="4"/>
        <v>1.3268959294972934E-2</v>
      </c>
      <c r="AH44" s="28">
        <f t="shared" si="5"/>
        <v>1.8020416668161409E-2</v>
      </c>
      <c r="AI44" s="28">
        <f t="shared" si="6"/>
        <v>1.2178722160301102E-2</v>
      </c>
      <c r="AJ44" s="28">
        <f t="shared" si="7"/>
        <v>1.8638666193023793E-2</v>
      </c>
    </row>
    <row r="45" spans="1:36" x14ac:dyDescent="0.15">
      <c r="A45" s="8">
        <v>43</v>
      </c>
      <c r="B45" s="11" t="s">
        <v>182</v>
      </c>
      <c r="C45" s="28"/>
      <c r="D45" s="28">
        <f>0.5*(Cv!AB45+Cv!AC45)*(LN(K_T!D45/K_T!C45)-LN(H!D45/H!C45))</f>
        <v>5.7698355574260967E-3</v>
      </c>
      <c r="E45" s="28">
        <f>0.5*(Cv!AC45+Cv!AD45)*(LN(K_T!E45/K_T!D45)-LN(H!E45/H!D45))</f>
        <v>5.0381690033743298E-3</v>
      </c>
      <c r="F45" s="28">
        <f>0.5*(Cv!AD45+Cv!AE45)*(LN(K_T!F45/K_T!E45)-LN(H!F45/H!E45))</f>
        <v>8.0850244285793297E-3</v>
      </c>
      <c r="G45" s="28">
        <f>0.5*(Cv!AE45+Cv!AF45)*(LN(K_T!G45/K_T!F45)-LN(H!G45/H!F45))</f>
        <v>5.5258067859273355E-2</v>
      </c>
      <c r="H45" s="28">
        <f>0.5*(Cv!AF45+Cv!AG45)*(LN(K_T!H45/K_T!G45)-LN(H!H45/H!G45))</f>
        <v>1.0465883007379441E-2</v>
      </c>
      <c r="I45" s="28">
        <f>0.5*(Cv!AG45+Cv!AH45)*(LN(K_T!I45/K_T!H45)-LN(H!I45/H!H45))</f>
        <v>3.2696144820512855E-2</v>
      </c>
      <c r="J45" s="28">
        <f>0.5*(Cv!AH45+Cv!AI45)*(LN(K_T!J45/K_T!I45)-LN(H!J45/H!I45))</f>
        <v>3.8697968294013084E-2</v>
      </c>
      <c r="K45" s="28">
        <f>0.5*(Cv!AI45+Cv!AJ45)*(LN(K_T!K45/K_T!J45)-LN(H!K45/H!J45))</f>
        <v>2.6778130944558505E-2</v>
      </c>
      <c r="L45" s="28">
        <f>0.5*(Cv!AJ45+Cv!AK45)*(LN(K_T!L45/K_T!K45)-LN(H!L45/H!K45))</f>
        <v>6.7492077674039599E-2</v>
      </c>
      <c r="M45" s="28">
        <f>0.5*(Cv!AK45+Cv!AL45)*(LN(K_T!M45/K_T!L45)-LN(H!M45/H!L45))</f>
        <v>2.3655810756097254E-2</v>
      </c>
      <c r="N45" s="28">
        <f>0.5*(Cv!AL45+Cv!AM45)*(LN(K_T!N45/K_T!M45)-LN(H!N45/H!M45))</f>
        <v>-1.2608560573072575E-2</v>
      </c>
      <c r="O45" s="28">
        <f>0.5*(Cv!AM45+Cv!AN45)*(LN(K_T!O45/K_T!N45)-LN(H!O45/H!N45))</f>
        <v>-4.1567479169082037E-2</v>
      </c>
      <c r="P45" s="28">
        <f>0.5*(Cv!AN45+Cv!AO45)*(LN(K_T!P45/K_T!O45)-LN(H!P45/H!O45))</f>
        <v>2.0236965341696271E-2</v>
      </c>
      <c r="Q45" s="28">
        <f>0.5*(Cv!AO45+Cv!AP45)*(LN(K_T!Q45/K_T!P45)-LN(H!Q45/H!P45))</f>
        <v>1.5631583468584294E-2</v>
      </c>
      <c r="R45" s="28">
        <f>0.5*(Cv!AP45+Cv!AQ45)*(LN(K_T!R45/K_T!Q45)-LN(H!R45/H!Q45))</f>
        <v>5.8320901936043001E-2</v>
      </c>
      <c r="S45" s="28">
        <f>0.5*(Cv!AQ45+Cv!AR45)*(LN(K_T!S45/K_T!R45)-LN(H!S45/H!R45))</f>
        <v>-7.6622042479530708E-2</v>
      </c>
      <c r="T45" s="28">
        <f>0.5*(Cv!AR45+Cv!AS45)*(LN(K_T!T45/K_T!S45)-LN(H!T45/H!S45))</f>
        <v>1.1721278315907675E-2</v>
      </c>
      <c r="U45" s="28">
        <f>0.5*(Cv!AS45+Cv!AT45)*(LN(K_T!U45/K_T!T45)-LN(H!U45/H!T45))</f>
        <v>1.245771555970843E-2</v>
      </c>
      <c r="V45" s="28">
        <f>0.5*(Cv!AT45+Cv!AU45)*(LN(K_T!V45/K_T!U45)-LN(H!V45/H!U45))</f>
        <v>-2.646921483037477E-2</v>
      </c>
      <c r="W45" s="28">
        <f>0.5*(Cv!AU45+Cv!AV45)*(LN(K_T!W45/K_T!V45)-LN(H!W45/H!V45))</f>
        <v>-3.6320111357132874E-2</v>
      </c>
      <c r="X45" s="28">
        <f>0.5*(Cv!AV45+Cv!AW45)*(LN(K_T!X45/K_T!W45)-LN(H!X45/H!W45))</f>
        <v>-4.6308387218231731E-2</v>
      </c>
      <c r="Y45" s="28">
        <f>0.5*(Cv!AW45+Cv!AX45)*(LN(K_T!Y45/K_T!X45)-LN(H!Y45/H!X45))</f>
        <v>-2.4734909760879387E-2</v>
      </c>
      <c r="Z45" s="28">
        <f>0.5*(Cv!AX45+Cv!AY45)*(LN(K_T!Z45/K_T!Y45)-LN(H!Z45/H!Y45))</f>
        <v>-1.0591674276674054E-2</v>
      </c>
      <c r="AA45" s="28">
        <f>0.5*(Cv!AY45+Cv!AZ45)*(LN(K_T!AA45/K_T!Z45)-LN(H!AA45/H!Z45))</f>
        <v>-2.427596970816203E-2</v>
      </c>
      <c r="AC45" s="28">
        <f t="shared" si="0"/>
        <v>2.2308657823823862E-2</v>
      </c>
      <c r="AD45" s="28">
        <f t="shared" si="1"/>
        <v>2.8803085419127173E-2</v>
      </c>
      <c r="AE45" s="28">
        <f t="shared" si="2"/>
        <v>-4.8000141804578362E-3</v>
      </c>
      <c r="AF45" s="28">
        <f t="shared" si="3"/>
        <v>-1.6983743906024654E-2</v>
      </c>
      <c r="AG45" s="28">
        <f t="shared" si="4"/>
        <v>-1.986751791523849E-2</v>
      </c>
      <c r="AH45" s="28">
        <f t="shared" si="5"/>
        <v>1.2001535619334668E-2</v>
      </c>
      <c r="AI45" s="28">
        <f t="shared" si="6"/>
        <v>-1.8065159159479843E-2</v>
      </c>
      <c r="AJ45" s="28">
        <f t="shared" si="7"/>
        <v>3.7842335668098821E-3</v>
      </c>
    </row>
    <row r="46" spans="1:36" x14ac:dyDescent="0.15">
      <c r="A46" s="8">
        <v>44</v>
      </c>
      <c r="B46" s="11" t="s">
        <v>183</v>
      </c>
      <c r="C46" s="28"/>
      <c r="D46" s="28">
        <f>0.5*(Cv!AB46+Cv!AC46)*(LN(K_T!D46/K_T!C46)-LN(H!D46/H!C46))</f>
        <v>1.5810260927639298E-2</v>
      </c>
      <c r="E46" s="28">
        <f>0.5*(Cv!AC46+Cv!AD46)*(LN(K_T!E46/K_T!D46)-LN(H!E46/H!D46))</f>
        <v>8.0167347312409803E-3</v>
      </c>
      <c r="F46" s="28">
        <f>0.5*(Cv!AD46+Cv!AE46)*(LN(K_T!F46/K_T!E46)-LN(H!F46/H!E46))</f>
        <v>5.9064015832235271E-3</v>
      </c>
      <c r="G46" s="28">
        <f>0.5*(Cv!AE46+Cv!AF46)*(LN(K_T!G46/K_T!F46)-LN(H!G46/H!F46))</f>
        <v>3.4562705771483439E-2</v>
      </c>
      <c r="H46" s="28">
        <f>0.5*(Cv!AF46+Cv!AG46)*(LN(K_T!H46/K_T!G46)-LN(H!H46/H!G46))</f>
        <v>1.8687246487712771E-2</v>
      </c>
      <c r="I46" s="28">
        <f>0.5*(Cv!AG46+Cv!AH46)*(LN(K_T!I46/K_T!H46)-LN(H!I46/H!H46))</f>
        <v>-6.5589341578973399E-3</v>
      </c>
      <c r="J46" s="28">
        <f>0.5*(Cv!AH46+Cv!AI46)*(LN(K_T!J46/K_T!I46)-LN(H!J46/H!I46))</f>
        <v>5.398575684267224E-2</v>
      </c>
      <c r="K46" s="28">
        <f>0.5*(Cv!AI46+Cv!AJ46)*(LN(K_T!K46/K_T!J46)-LN(H!K46/H!J46))</f>
        <v>3.124059086967582E-2</v>
      </c>
      <c r="L46" s="28">
        <f>0.5*(Cv!AJ46+Cv!AK46)*(LN(K_T!L46/K_T!K46)-LN(H!L46/H!K46))</f>
        <v>4.9885469149125186E-2</v>
      </c>
      <c r="M46" s="28">
        <f>0.5*(Cv!AK46+Cv!AL46)*(LN(K_T!M46/K_T!L46)-LN(H!M46/H!L46))</f>
        <v>-1.5514526935778823E-2</v>
      </c>
      <c r="N46" s="28">
        <f>0.5*(Cv!AL46+Cv!AM46)*(LN(K_T!N46/K_T!M46)-LN(H!N46/H!M46))</f>
        <v>-2.0964499033888331E-2</v>
      </c>
      <c r="O46" s="28">
        <f>0.5*(Cv!AM46+Cv!AN46)*(LN(K_T!O46/K_T!N46)-LN(H!O46/H!N46))</f>
        <v>-1.1747893947704181E-2</v>
      </c>
      <c r="P46" s="28">
        <f>0.5*(Cv!AN46+Cv!AO46)*(LN(K_T!P46/K_T!O46)-LN(H!P46/H!O46))</f>
        <v>1.5315654822336022E-2</v>
      </c>
      <c r="Q46" s="28">
        <f>0.5*(Cv!AO46+Cv!AP46)*(LN(K_T!Q46/K_T!P46)-LN(H!Q46/H!P46))</f>
        <v>5.1212509407980375E-2</v>
      </c>
      <c r="R46" s="28">
        <f>0.5*(Cv!AP46+Cv!AQ46)*(LN(K_T!R46/K_T!Q46)-LN(H!R46/H!Q46))</f>
        <v>0.1038291238048261</v>
      </c>
      <c r="S46" s="28">
        <f>0.5*(Cv!AQ46+Cv!AR46)*(LN(K_T!S46/K_T!R46)-LN(H!S46/H!R46))</f>
        <v>-8.5071082371712417E-2</v>
      </c>
      <c r="T46" s="28">
        <f>0.5*(Cv!AR46+Cv!AS46)*(LN(K_T!T46/K_T!S46)-LN(H!T46/H!S46))</f>
        <v>-2.2651766708013086E-2</v>
      </c>
      <c r="U46" s="28">
        <f>0.5*(Cv!AS46+Cv!AT46)*(LN(K_T!U46/K_T!T46)-LN(H!U46/H!T46))</f>
        <v>-6.5327726719124329E-3</v>
      </c>
      <c r="V46" s="28">
        <f>0.5*(Cv!AT46+Cv!AU46)*(LN(K_T!V46/K_T!U46)-LN(H!V46/H!U46))</f>
        <v>7.8849893162046859E-3</v>
      </c>
      <c r="W46" s="28">
        <f>0.5*(Cv!AU46+Cv!AV46)*(LN(K_T!W46/K_T!V46)-LN(H!W46/H!V46))</f>
        <v>-2.8139494741946981E-2</v>
      </c>
      <c r="X46" s="28">
        <f>0.5*(Cv!AV46+Cv!AW46)*(LN(K_T!X46/K_T!W46)-LN(H!X46/H!W46))</f>
        <v>1.3807750890820611E-2</v>
      </c>
      <c r="Y46" s="28">
        <f>0.5*(Cv!AW46+Cv!AX46)*(LN(K_T!Y46/K_T!X46)-LN(H!Y46/H!X46))</f>
        <v>2.4393252850494374E-2</v>
      </c>
      <c r="Z46" s="28">
        <f>0.5*(Cv!AX46+Cv!AY46)*(LN(K_T!Z46/K_T!Y46)-LN(H!Z46/H!Y46))</f>
        <v>5.5398254462426574E-3</v>
      </c>
      <c r="AA46" s="28">
        <f>0.5*(Cv!AY46+Cv!AZ46)*(LN(K_T!AA46/K_T!Z46)-LN(H!AA46/H!Z46))</f>
        <v>-1.9318461892691458E-2</v>
      </c>
      <c r="AC46" s="28">
        <f t="shared" si="0"/>
        <v>1.2122830883152677E-2</v>
      </c>
      <c r="AD46" s="28">
        <f t="shared" si="1"/>
        <v>1.972655817836122E-2</v>
      </c>
      <c r="AE46" s="28">
        <f t="shared" si="2"/>
        <v>1.470766234314518E-2</v>
      </c>
      <c r="AF46" s="28">
        <f t="shared" si="3"/>
        <v>-7.12625878296944E-3</v>
      </c>
      <c r="AG46" s="28">
        <f t="shared" si="4"/>
        <v>3.5382054680151917E-3</v>
      </c>
      <c r="AH46" s="28">
        <f t="shared" si="5"/>
        <v>1.7217110260753204E-2</v>
      </c>
      <c r="AI46" s="28">
        <f t="shared" si="6"/>
        <v>-3.127084688850203E-3</v>
      </c>
      <c r="AJ46" s="28">
        <f t="shared" si="7"/>
        <v>9.0334165005432066E-3</v>
      </c>
    </row>
    <row r="47" spans="1:36" x14ac:dyDescent="0.15">
      <c r="A47" s="8">
        <v>45</v>
      </c>
      <c r="B47" s="11" t="s">
        <v>184</v>
      </c>
      <c r="C47" s="28"/>
      <c r="D47" s="28">
        <f>0.5*(Cv!AB47+Cv!AC47)*(LN(K_T!D47/K_T!C47)-LN(H!D47/H!C47))</f>
        <v>2.8775745810155035E-2</v>
      </c>
      <c r="E47" s="28">
        <f>0.5*(Cv!AC47+Cv!AD47)*(LN(K_T!E47/K_T!D47)-LN(H!E47/H!D47))</f>
        <v>4.3151926673341952E-2</v>
      </c>
      <c r="F47" s="28">
        <f>0.5*(Cv!AD47+Cv!AE47)*(LN(K_T!F47/K_T!E47)-LN(H!F47/H!E47))</f>
        <v>2.5165528811130686E-2</v>
      </c>
      <c r="G47" s="28">
        <f>0.5*(Cv!AE47+Cv!AF47)*(LN(K_T!G47/K_T!F47)-LN(H!G47/H!F47))</f>
        <v>3.6211457557956246E-2</v>
      </c>
      <c r="H47" s="28">
        <f>0.5*(Cv!AF47+Cv!AG47)*(LN(K_T!H47/K_T!G47)-LN(H!H47/H!G47))</f>
        <v>-1.4397500306980709E-2</v>
      </c>
      <c r="I47" s="28">
        <f>0.5*(Cv!AG47+Cv!AH47)*(LN(K_T!I47/K_T!H47)-LN(H!I47/H!H47))</f>
        <v>-1.7124907829800968E-4</v>
      </c>
      <c r="J47" s="28">
        <f>0.5*(Cv!AH47+Cv!AI47)*(LN(K_T!J47/K_T!I47)-LN(H!J47/H!I47))</f>
        <v>3.4699482298953511E-2</v>
      </c>
      <c r="K47" s="28">
        <f>0.5*(Cv!AI47+Cv!AJ47)*(LN(K_T!K47/K_T!J47)-LN(H!K47/H!J47))</f>
        <v>3.2927485173187832E-2</v>
      </c>
      <c r="L47" s="28">
        <f>0.5*(Cv!AJ47+Cv!AK47)*(LN(K_T!L47/K_T!K47)-LN(H!L47/H!K47))</f>
        <v>2.4644013070395876E-2</v>
      </c>
      <c r="M47" s="28">
        <f>0.5*(Cv!AK47+Cv!AL47)*(LN(K_T!M47/K_T!L47)-LN(H!M47/H!L47))</f>
        <v>1.844425529161376E-3</v>
      </c>
      <c r="N47" s="28">
        <f>0.5*(Cv!AL47+Cv!AM47)*(LN(K_T!N47/K_T!M47)-LN(H!N47/H!M47))</f>
        <v>7.9967544047412839E-3</v>
      </c>
      <c r="O47" s="28">
        <f>0.5*(Cv!AM47+Cv!AN47)*(LN(K_T!O47/K_T!N47)-LN(H!O47/H!N47))</f>
        <v>-2.9229642239813006E-2</v>
      </c>
      <c r="P47" s="28">
        <f>0.5*(Cv!AN47+Cv!AO47)*(LN(K_T!P47/K_T!O47)-LN(H!P47/H!O47))</f>
        <v>-1.1960125476407559E-3</v>
      </c>
      <c r="Q47" s="28">
        <f>0.5*(Cv!AO47+Cv!AP47)*(LN(K_T!Q47/K_T!P47)-LN(H!Q47/H!P47))</f>
        <v>5.7535010817694854E-2</v>
      </c>
      <c r="R47" s="28">
        <f>0.5*(Cv!AP47+Cv!AQ47)*(LN(K_T!R47/K_T!Q47)-LN(H!R47/H!Q47))</f>
        <v>1.8912141583907326E-2</v>
      </c>
      <c r="S47" s="28">
        <f>0.5*(Cv!AQ47+Cv!AR47)*(LN(K_T!S47/K_T!R47)-LN(H!S47/H!R47))</f>
        <v>-1.8803820331542966E-2</v>
      </c>
      <c r="T47" s="28">
        <f>0.5*(Cv!AR47+Cv!AS47)*(LN(K_T!T47/K_T!S47)-LN(H!T47/H!S47))</f>
        <v>5.7224023549738913E-2</v>
      </c>
      <c r="U47" s="28">
        <f>0.5*(Cv!AS47+Cv!AT47)*(LN(K_T!U47/K_T!T47)-LN(H!U47/H!T47))</f>
        <v>-5.6574869339452126E-3</v>
      </c>
      <c r="V47" s="28">
        <f>0.5*(Cv!AT47+Cv!AU47)*(LN(K_T!V47/K_T!U47)-LN(H!V47/H!U47))</f>
        <v>4.4149899488902467E-2</v>
      </c>
      <c r="W47" s="28">
        <f>0.5*(Cv!AU47+Cv!AV47)*(LN(K_T!W47/K_T!V47)-LN(H!W47/H!V47))</f>
        <v>1.8062455327304158E-2</v>
      </c>
      <c r="X47" s="28">
        <f>0.5*(Cv!AV47+Cv!AW47)*(LN(K_T!X47/K_T!W47)-LN(H!X47/H!W47))</f>
        <v>-8.6383161840743682E-4</v>
      </c>
      <c r="Y47" s="28">
        <f>0.5*(Cv!AW47+Cv!AX47)*(LN(K_T!Y47/K_T!X47)-LN(H!Y47/H!X47))</f>
        <v>7.2704382276269222E-3</v>
      </c>
      <c r="Z47" s="28">
        <f>0.5*(Cv!AX47+Cv!AY47)*(LN(K_T!Z47/K_T!Y47)-LN(H!Z47/H!Y47))</f>
        <v>5.3142733714836098E-2</v>
      </c>
      <c r="AA47" s="28">
        <f>0.5*(Cv!AY47+Cv!AZ47)*(LN(K_T!AA47/K_T!Z47)-LN(H!AA47/H!Z47))</f>
        <v>3.9719023944199259E-6</v>
      </c>
      <c r="AC47" s="28">
        <f t="shared" si="0"/>
        <v>1.7992032731430036E-2</v>
      </c>
      <c r="AD47" s="28">
        <f t="shared" si="1"/>
        <v>2.0422432095287973E-2</v>
      </c>
      <c r="AE47" s="28">
        <f t="shared" si="2"/>
        <v>5.4435354565210911E-3</v>
      </c>
      <c r="AF47" s="28">
        <f t="shared" si="3"/>
        <v>2.2583011962718579E-2</v>
      </c>
      <c r="AG47" s="28">
        <f t="shared" si="4"/>
        <v>2.0139047948285815E-2</v>
      </c>
      <c r="AH47" s="28">
        <f t="shared" si="5"/>
        <v>1.2932983775904534E-2</v>
      </c>
      <c r="AI47" s="28">
        <f t="shared" si="6"/>
        <v>2.1666525457306293E-2</v>
      </c>
      <c r="AJ47" s="28">
        <f t="shared" si="7"/>
        <v>1.7070530655419386E-2</v>
      </c>
    </row>
    <row r="48" spans="1:36" x14ac:dyDescent="0.15">
      <c r="A48" s="8">
        <v>46</v>
      </c>
      <c r="B48" s="11" t="s">
        <v>185</v>
      </c>
      <c r="C48" s="28"/>
      <c r="D48" s="28">
        <f>0.5*(Cv!AB48+Cv!AC48)*(LN(K_T!D48/K_T!C48)-LN(H!D48/H!C48))</f>
        <v>2.431977340786861E-2</v>
      </c>
      <c r="E48" s="28">
        <f>0.5*(Cv!AC48+Cv!AD48)*(LN(K_T!E48/K_T!D48)-LN(H!E48/H!D48))</f>
        <v>7.3063636232163984E-2</v>
      </c>
      <c r="F48" s="28">
        <f>0.5*(Cv!AD48+Cv!AE48)*(LN(K_T!F48/K_T!E48)-LN(H!F48/H!E48))</f>
        <v>7.4532870881180949E-2</v>
      </c>
      <c r="G48" s="28">
        <f>0.5*(Cv!AE48+Cv!AF48)*(LN(K_T!G48/K_T!F48)-LN(H!G48/H!F48))</f>
        <v>6.3331792736535275E-2</v>
      </c>
      <c r="H48" s="28">
        <f>0.5*(Cv!AF48+Cv!AG48)*(LN(K_T!H48/K_T!G48)-LN(H!H48/H!G48))</f>
        <v>2.5882853587760872E-2</v>
      </c>
      <c r="I48" s="28">
        <f>0.5*(Cv!AG48+Cv!AH48)*(LN(K_T!I48/K_T!H48)-LN(H!I48/H!H48))</f>
        <v>5.0970194185004591E-2</v>
      </c>
      <c r="J48" s="28">
        <f>0.5*(Cv!AH48+Cv!AI48)*(LN(K_T!J48/K_T!I48)-LN(H!J48/H!I48))</f>
        <v>0.12665532532000465</v>
      </c>
      <c r="K48" s="28">
        <f>0.5*(Cv!AI48+Cv!AJ48)*(LN(K_T!K48/K_T!J48)-LN(H!K48/H!J48))</f>
        <v>2.0283191110625296E-2</v>
      </c>
      <c r="L48" s="28">
        <f>0.5*(Cv!AJ48+Cv!AK48)*(LN(K_T!L48/K_T!K48)-LN(H!L48/H!K48))</f>
        <v>0.1007228441481199</v>
      </c>
      <c r="M48" s="28">
        <f>0.5*(Cv!AK48+Cv!AL48)*(LN(K_T!M48/K_T!L48)-LN(H!M48/H!L48))</f>
        <v>0.1408165419207339</v>
      </c>
      <c r="N48" s="28">
        <f>0.5*(Cv!AL48+Cv!AM48)*(LN(K_T!N48/K_T!M48)-LN(H!N48/H!M48))</f>
        <v>0.18945154551828189</v>
      </c>
      <c r="O48" s="28">
        <f>0.5*(Cv!AM48+Cv!AN48)*(LN(K_T!O48/K_T!N48)-LN(H!O48/H!N48))</f>
        <v>9.8033217578112952E-2</v>
      </c>
      <c r="P48" s="28">
        <f>0.5*(Cv!AN48+Cv!AO48)*(LN(K_T!P48/K_T!O48)-LN(H!P48/H!O48))</f>
        <v>-9.5983811860101909E-2</v>
      </c>
      <c r="Q48" s="28">
        <f>0.5*(Cv!AO48+Cv!AP48)*(LN(K_T!Q48/K_T!P48)-LN(H!Q48/H!P48))</f>
        <v>8.0466961944371512E-3</v>
      </c>
      <c r="R48" s="28">
        <f>0.5*(Cv!AP48+Cv!AQ48)*(LN(K_T!R48/K_T!Q48)-LN(H!R48/H!Q48))</f>
        <v>2.0600523969318805E-2</v>
      </c>
      <c r="S48" s="28">
        <f>0.5*(Cv!AQ48+Cv!AR48)*(LN(K_T!S48/K_T!R48)-LN(H!S48/H!R48))</f>
        <v>-4.1456775967312752E-2</v>
      </c>
      <c r="T48" s="28">
        <f>0.5*(Cv!AR48+Cv!AS48)*(LN(K_T!T48/K_T!S48)-LN(H!T48/H!S48))</f>
        <v>-2.4871428920877386E-2</v>
      </c>
      <c r="U48" s="28">
        <f>0.5*(Cv!AS48+Cv!AT48)*(LN(K_T!U48/K_T!T48)-LN(H!U48/H!T48))</f>
        <v>0.15446730481879078</v>
      </c>
      <c r="V48" s="28">
        <f>0.5*(Cv!AT48+Cv!AU48)*(LN(K_T!V48/K_T!U48)-LN(H!V48/H!U48))</f>
        <v>6.8699651229399972E-2</v>
      </c>
      <c r="W48" s="28">
        <f>0.5*(Cv!AU48+Cv!AV48)*(LN(K_T!W48/K_T!V48)-LN(H!W48/H!V48))</f>
        <v>0.11947296315885728</v>
      </c>
      <c r="X48" s="28">
        <f>0.5*(Cv!AV48+Cv!AW48)*(LN(K_T!X48/K_T!W48)-LN(H!X48/H!W48))</f>
        <v>0.14758648579682018</v>
      </c>
      <c r="Y48" s="28">
        <f>0.5*(Cv!AW48+Cv!AX48)*(LN(K_T!Y48/K_T!X48)-LN(H!Y48/H!X48))</f>
        <v>9.8614601323261136E-2</v>
      </c>
      <c r="Z48" s="28">
        <f>0.5*(Cv!AX48+Cv!AY48)*(LN(K_T!Z48/K_T!Y48)-LN(H!Z48/H!Y48))</f>
        <v>3.7422429945585693E-2</v>
      </c>
      <c r="AA48" s="28">
        <f>0.5*(Cv!AY48+Cv!AZ48)*(LN(K_T!AA48/K_T!Z48)-LN(H!AA48/H!Z48))</f>
        <v>-1.4103265404916621E-2</v>
      </c>
      <c r="AC48" s="28">
        <f t="shared" si="0"/>
        <v>5.7556269524529136E-2</v>
      </c>
      <c r="AD48" s="28">
        <f t="shared" si="1"/>
        <v>0.11558588960355312</v>
      </c>
      <c r="AE48" s="28">
        <f t="shared" si="2"/>
        <v>-2.152030017109151E-3</v>
      </c>
      <c r="AF48" s="28">
        <f t="shared" si="3"/>
        <v>9.307099521659816E-2</v>
      </c>
      <c r="AG48" s="28">
        <f t="shared" si="4"/>
        <v>4.0644588621310075E-2</v>
      </c>
      <c r="AH48" s="28">
        <f t="shared" si="5"/>
        <v>5.6716929793221973E-2</v>
      </c>
      <c r="AI48" s="28">
        <f t="shared" si="6"/>
        <v>7.3411092743365131E-2</v>
      </c>
      <c r="AJ48" s="28">
        <f t="shared" si="7"/>
        <v>6.2706060326164617E-2</v>
      </c>
    </row>
    <row r="49" spans="1:36" x14ac:dyDescent="0.15">
      <c r="A49" s="8">
        <v>47</v>
      </c>
      <c r="B49" s="11" t="s">
        <v>186</v>
      </c>
      <c r="C49" s="28"/>
      <c r="D49" s="28">
        <f>0.5*(Cv!AB49+Cv!AC49)*(LN(K_T!D49/K_T!C49)-LN(H!D49/H!C49))</f>
        <v>2.4879050821952357E-2</v>
      </c>
      <c r="E49" s="28">
        <f>0.5*(Cv!AC49+Cv!AD49)*(LN(K_T!E49/K_T!D49)-LN(H!E49/H!D49))</f>
        <v>1.0758924015077975E-2</v>
      </c>
      <c r="F49" s="28">
        <f>0.5*(Cv!AD49+Cv!AE49)*(LN(K_T!F49/K_T!E49)-LN(H!F49/H!E49))</f>
        <v>2.9160714846451372E-2</v>
      </c>
      <c r="G49" s="28">
        <f>0.5*(Cv!AE49+Cv!AF49)*(LN(K_T!G49/K_T!F49)-LN(H!G49/H!F49))</f>
        <v>3.0134039120519488E-2</v>
      </c>
      <c r="H49" s="28">
        <f>0.5*(Cv!AF49+Cv!AG49)*(LN(K_T!H49/K_T!G49)-LN(H!H49/H!G49))</f>
        <v>-2.3824512243022316E-3</v>
      </c>
      <c r="I49" s="28">
        <f>0.5*(Cv!AG49+Cv!AH49)*(LN(K_T!I49/K_T!H49)-LN(H!I49/H!H49))</f>
        <v>9.8856413200533282E-3</v>
      </c>
      <c r="J49" s="28">
        <f>0.5*(Cv!AH49+Cv!AI49)*(LN(K_T!J49/K_T!I49)-LN(H!J49/H!I49))</f>
        <v>3.401197598877989E-4</v>
      </c>
      <c r="K49" s="28">
        <f>0.5*(Cv!AI49+Cv!AJ49)*(LN(K_T!K49/K_T!J49)-LN(H!K49/H!J49))</f>
        <v>9.4901753837552491E-2</v>
      </c>
      <c r="L49" s="28">
        <f>0.5*(Cv!AJ49+Cv!AK49)*(LN(K_T!L49/K_T!K49)-LN(H!L49/H!K49))</f>
        <v>-4.857782455772371E-3</v>
      </c>
      <c r="M49" s="28">
        <f>0.5*(Cv!AK49+Cv!AL49)*(LN(K_T!M49/K_T!L49)-LN(H!M49/H!L49))</f>
        <v>2.7606881643387281E-2</v>
      </c>
      <c r="N49" s="28">
        <f>0.5*(Cv!AL49+Cv!AM49)*(LN(K_T!N49/K_T!M49)-LN(H!N49/H!M49))</f>
        <v>1.3609506427569331E-2</v>
      </c>
      <c r="O49" s="28">
        <f>0.5*(Cv!AM49+Cv!AN49)*(LN(K_T!O49/K_T!N49)-LN(H!O49/H!N49))</f>
        <v>-5.0291588516287247E-2</v>
      </c>
      <c r="P49" s="28">
        <f>0.5*(Cv!AN49+Cv!AO49)*(LN(K_T!P49/K_T!O49)-LN(H!P49/H!O49))</f>
        <v>-4.2101392650386862E-3</v>
      </c>
      <c r="Q49" s="28">
        <f>0.5*(Cv!AO49+Cv!AP49)*(LN(K_T!Q49/K_T!P49)-LN(H!Q49/H!P49))</f>
        <v>7.9026098006276094E-2</v>
      </c>
      <c r="R49" s="28">
        <f>0.5*(Cv!AP49+Cv!AQ49)*(LN(K_T!R49/K_T!Q49)-LN(H!R49/H!Q49))</f>
        <v>4.9543935543096898E-2</v>
      </c>
      <c r="S49" s="28">
        <f>0.5*(Cv!AQ49+Cv!AR49)*(LN(K_T!S49/K_T!R49)-LN(H!S49/H!R49))</f>
        <v>-5.8859528723029797E-2</v>
      </c>
      <c r="T49" s="28">
        <f>0.5*(Cv!AR49+Cv!AS49)*(LN(K_T!T49/K_T!S49)-LN(H!T49/H!S49))</f>
        <v>3.4544338291094871E-2</v>
      </c>
      <c r="U49" s="28">
        <f>0.5*(Cv!AS49+Cv!AT49)*(LN(K_T!U49/K_T!T49)-LN(H!U49/H!T49))</f>
        <v>4.9394803422584607E-2</v>
      </c>
      <c r="V49" s="28">
        <f>0.5*(Cv!AT49+Cv!AU49)*(LN(K_T!V49/K_T!U49)-LN(H!V49/H!U49))</f>
        <v>0.10662900487145367</v>
      </c>
      <c r="W49" s="28">
        <f>0.5*(Cv!AU49+Cv!AV49)*(LN(K_T!W49/K_T!V49)-LN(H!W49/H!V49))</f>
        <v>-4.5587638721405012E-2</v>
      </c>
      <c r="X49" s="28">
        <f>0.5*(Cv!AV49+Cv!AW49)*(LN(K_T!X49/K_T!W49)-LN(H!X49/H!W49))</f>
        <v>2.3317659023432965E-2</v>
      </c>
      <c r="Y49" s="28">
        <f>0.5*(Cv!AW49+Cv!AX49)*(LN(K_T!Y49/K_T!X49)-LN(H!Y49/H!X49))</f>
        <v>-2.6345807797410897E-2</v>
      </c>
      <c r="Z49" s="28">
        <f>0.5*(Cv!AX49+Cv!AY49)*(LN(K_T!Z49/K_T!Y49)-LN(H!Z49/H!Y49))</f>
        <v>-6.7982478582406775E-2</v>
      </c>
      <c r="AA49" s="28">
        <f>0.5*(Cv!AY49+Cv!AZ49)*(LN(K_T!AA49/K_T!Z49)-LN(H!AA49/H!Z49))</f>
        <v>-6.9357627260206722E-2</v>
      </c>
      <c r="AC49" s="28">
        <f t="shared" si="0"/>
        <v>1.5511373615559987E-2</v>
      </c>
      <c r="AD49" s="28">
        <f t="shared" si="1"/>
        <v>2.6320095842524909E-2</v>
      </c>
      <c r="AE49" s="28">
        <f t="shared" si="2"/>
        <v>3.0417554090034519E-3</v>
      </c>
      <c r="AF49" s="28">
        <f t="shared" si="3"/>
        <v>3.3659633377432226E-2</v>
      </c>
      <c r="AG49" s="28">
        <f t="shared" si="4"/>
        <v>-5.4561971213341463E-2</v>
      </c>
      <c r="AH49" s="28">
        <f t="shared" si="5"/>
        <v>1.4680925625764179E-2</v>
      </c>
      <c r="AI49" s="28">
        <f t="shared" si="6"/>
        <v>5.7653165589209229E-4</v>
      </c>
      <c r="AJ49" s="28">
        <f t="shared" si="7"/>
        <v>9.9555816340251464E-3</v>
      </c>
    </row>
    <row r="50" spans="1:36" x14ac:dyDescent="0.15">
      <c r="A50" s="8">
        <v>48</v>
      </c>
      <c r="B50" s="11" t="s">
        <v>187</v>
      </c>
      <c r="C50" s="28"/>
      <c r="D50" s="28">
        <f>0.5*(Cv!AB50+Cv!AC50)*(LN(K_T!D50/K_T!C50)-LN(H!D50/H!C50))</f>
        <v>3.2811013537473066E-2</v>
      </c>
      <c r="E50" s="28">
        <f>0.5*(Cv!AC50+Cv!AD50)*(LN(K_T!E50/K_T!D50)-LN(H!E50/H!D50))</f>
        <v>1.9534459720404108E-2</v>
      </c>
      <c r="F50" s="28">
        <f>0.5*(Cv!AD50+Cv!AE50)*(LN(K_T!F50/K_T!E50)-LN(H!F50/H!E50))</f>
        <v>2.3762292673017407E-3</v>
      </c>
      <c r="G50" s="28">
        <f>0.5*(Cv!AE50+Cv!AF50)*(LN(K_T!G50/K_T!F50)-LN(H!G50/H!F50))</f>
        <v>1.4734066058029441E-2</v>
      </c>
      <c r="H50" s="28">
        <f>0.5*(Cv!AF50+Cv!AG50)*(LN(K_T!H50/K_T!G50)-LN(H!H50/H!G50))</f>
        <v>-1.0540569077525349E-2</v>
      </c>
      <c r="I50" s="28">
        <f>0.5*(Cv!AG50+Cv!AH50)*(LN(K_T!I50/K_T!H50)-LN(H!I50/H!H50))</f>
        <v>2.6522544972599764E-3</v>
      </c>
      <c r="J50" s="28">
        <f>0.5*(Cv!AH50+Cv!AI50)*(LN(K_T!J50/K_T!I50)-LN(H!J50/H!I50))</f>
        <v>6.764098284719805E-2</v>
      </c>
      <c r="K50" s="28">
        <f>0.5*(Cv!AI50+Cv!AJ50)*(LN(K_T!K50/K_T!J50)-LN(H!K50/H!J50))</f>
        <v>0.13407059348828185</v>
      </c>
      <c r="L50" s="28">
        <f>0.5*(Cv!AJ50+Cv!AK50)*(LN(K_T!L50/K_T!K50)-LN(H!L50/H!K50))</f>
        <v>6.2744374230712507E-3</v>
      </c>
      <c r="M50" s="28">
        <f>0.5*(Cv!AK50+Cv!AL50)*(LN(K_T!M50/K_T!L50)-LN(H!M50/H!L50))</f>
        <v>-8.2664049181128997E-3</v>
      </c>
      <c r="N50" s="28">
        <f>0.5*(Cv!AL50+Cv!AM50)*(LN(K_T!N50/K_T!M50)-LN(H!N50/H!M50))</f>
        <v>5.5169270408763765E-2</v>
      </c>
      <c r="O50" s="28">
        <f>0.5*(Cv!AM50+Cv!AN50)*(LN(K_T!O50/K_T!N50)-LN(H!O50/H!N50))</f>
        <v>-5.4124425698693461E-2</v>
      </c>
      <c r="P50" s="28">
        <f>0.5*(Cv!AN50+Cv!AO50)*(LN(K_T!P50/K_T!O50)-LN(H!P50/H!O50))</f>
        <v>-0.10571942592177533</v>
      </c>
      <c r="Q50" s="28">
        <f>0.5*(Cv!AO50+Cv!AP50)*(LN(K_T!Q50/K_T!P50)-LN(H!Q50/H!P50))</f>
        <v>2.2755278851346553E-2</v>
      </c>
      <c r="R50" s="28">
        <f>0.5*(Cv!AP50+Cv!AQ50)*(LN(K_T!R50/K_T!Q50)-LN(H!R50/H!Q50))</f>
        <v>5.0116897168688314E-2</v>
      </c>
      <c r="S50" s="28">
        <f>0.5*(Cv!AQ50+Cv!AR50)*(LN(K_T!S50/K_T!R50)-LN(H!S50/H!R50))</f>
        <v>1.2965665367737245E-2</v>
      </c>
      <c r="T50" s="28">
        <f>0.5*(Cv!AR50+Cv!AS50)*(LN(K_T!T50/K_T!S50)-LN(H!T50/H!S50))</f>
        <v>2.211219318556875E-2</v>
      </c>
      <c r="U50" s="28">
        <f>0.5*(Cv!AS50+Cv!AT50)*(LN(K_T!U50/K_T!T50)-LN(H!U50/H!T50))</f>
        <v>6.0294350741072325E-2</v>
      </c>
      <c r="V50" s="28">
        <f>0.5*(Cv!AT50+Cv!AU50)*(LN(K_T!V50/K_T!U50)-LN(H!V50/H!U50))</f>
        <v>2.2779362926292758E-3</v>
      </c>
      <c r="W50" s="28">
        <f>0.5*(Cv!AU50+Cv!AV50)*(LN(K_T!W50/K_T!V50)-LN(H!W50/H!V50))</f>
        <v>3.9093415052470507E-2</v>
      </c>
      <c r="X50" s="28">
        <f>0.5*(Cv!AV50+Cv!AW50)*(LN(K_T!X50/K_T!W50)-LN(H!X50/H!W50))</f>
        <v>2.140400376140256E-2</v>
      </c>
      <c r="Y50" s="28">
        <f>0.5*(Cv!AW50+Cv!AX50)*(LN(K_T!Y50/K_T!X50)-LN(H!Y50/H!X50))</f>
        <v>1.0979521785925664E-2</v>
      </c>
      <c r="Z50" s="28">
        <f>0.5*(Cv!AX50+Cv!AY50)*(LN(K_T!Z50/K_T!Y50)-LN(H!Z50/H!Y50))</f>
        <v>5.4027506915097631E-3</v>
      </c>
      <c r="AA50" s="28">
        <f>0.5*(Cv!AY50+Cv!AZ50)*(LN(K_T!AA50/K_T!Z50)-LN(H!AA50/H!Z50))</f>
        <v>-3.2153401679886638E-2</v>
      </c>
      <c r="AC50" s="28">
        <f t="shared" si="0"/>
        <v>5.7512880930939841E-3</v>
      </c>
      <c r="AD50" s="28">
        <f t="shared" si="1"/>
        <v>5.0977775849840402E-2</v>
      </c>
      <c r="AE50" s="28">
        <f t="shared" si="2"/>
        <v>-1.4801202046539336E-2</v>
      </c>
      <c r="AF50" s="28">
        <f t="shared" si="3"/>
        <v>2.9036379806628682E-2</v>
      </c>
      <c r="AG50" s="28">
        <f t="shared" si="4"/>
        <v>-5.2570430674837368E-3</v>
      </c>
      <c r="AH50" s="28">
        <f t="shared" si="5"/>
        <v>1.8088286901650534E-2</v>
      </c>
      <c r="AI50" s="28">
        <f t="shared" si="6"/>
        <v>1.6176346228836524E-2</v>
      </c>
      <c r="AJ50" s="28">
        <f t="shared" si="7"/>
        <v>1.474130779620293E-2</v>
      </c>
    </row>
    <row r="51" spans="1:36" x14ac:dyDescent="0.15">
      <c r="A51" s="8">
        <v>49</v>
      </c>
      <c r="B51" s="11" t="s">
        <v>188</v>
      </c>
      <c r="C51" s="28"/>
      <c r="D51" s="28">
        <f>0.5*(Cv!AB51+Cv!AC51)*(LN(K_T!D51/K_T!C51)-LN(H!D51/H!C51))</f>
        <v>5.953684113690765E-3</v>
      </c>
      <c r="E51" s="28">
        <f>0.5*(Cv!AC51+Cv!AD51)*(LN(K_T!E51/K_T!D51)-LN(H!E51/H!D51))</f>
        <v>1.112519860346748E-2</v>
      </c>
      <c r="F51" s="28">
        <f>0.5*(Cv!AD51+Cv!AE51)*(LN(K_T!F51/K_T!E51)-LN(H!F51/H!E51))</f>
        <v>-1.8144380377987684E-2</v>
      </c>
      <c r="G51" s="28">
        <f>0.5*(Cv!AE51+Cv!AF51)*(LN(K_T!G51/K_T!F51)-LN(H!G51/H!F51))</f>
        <v>3.9294688989818111E-2</v>
      </c>
      <c r="H51" s="28">
        <f>0.5*(Cv!AF51+Cv!AG51)*(LN(K_T!H51/K_T!G51)-LN(H!H51/H!G51))</f>
        <v>1.838382108541179E-2</v>
      </c>
      <c r="I51" s="28">
        <f>0.5*(Cv!AG51+Cv!AH51)*(LN(K_T!I51/K_T!H51)-LN(H!I51/H!H51))</f>
        <v>-2.991457137243996E-3</v>
      </c>
      <c r="J51" s="28">
        <f>0.5*(Cv!AH51+Cv!AI51)*(LN(K_T!J51/K_T!I51)-LN(H!J51/H!I51))</f>
        <v>3.7735548329259488E-2</v>
      </c>
      <c r="K51" s="28">
        <f>0.5*(Cv!AI51+Cv!AJ51)*(LN(K_T!K51/K_T!J51)-LN(H!K51/H!J51))</f>
        <v>5.0978884151637961E-2</v>
      </c>
      <c r="L51" s="28">
        <f>0.5*(Cv!AJ51+Cv!AK51)*(LN(K_T!L51/K_T!K51)-LN(H!L51/H!K51))</f>
        <v>4.6006744241670599E-3</v>
      </c>
      <c r="M51" s="28">
        <f>0.5*(Cv!AK51+Cv!AL51)*(LN(K_T!M51/K_T!L51)-LN(H!M51/H!L51))</f>
        <v>2.1433289831086354E-2</v>
      </c>
      <c r="N51" s="28">
        <f>0.5*(Cv!AL51+Cv!AM51)*(LN(K_T!N51/K_T!M51)-LN(H!N51/H!M51))</f>
        <v>4.6476046823255507E-3</v>
      </c>
      <c r="O51" s="28">
        <f>0.5*(Cv!AM51+Cv!AN51)*(LN(K_T!O51/K_T!N51)-LN(H!O51/H!N51))</f>
        <v>1.9549354045191036E-3</v>
      </c>
      <c r="P51" s="28">
        <f>0.5*(Cv!AN51+Cv!AO51)*(LN(K_T!P51/K_T!O51)-LN(H!P51/H!O51))</f>
        <v>3.989488360038896E-2</v>
      </c>
      <c r="Q51" s="28">
        <f>0.5*(Cv!AO51+Cv!AP51)*(LN(K_T!Q51/K_T!P51)-LN(H!Q51/H!P51))</f>
        <v>-1.7727866955544885E-2</v>
      </c>
      <c r="R51" s="28">
        <f>0.5*(Cv!AP51+Cv!AQ51)*(LN(K_T!R51/K_T!Q51)-LN(H!R51/H!Q51))</f>
        <v>7.557635735324697E-2</v>
      </c>
      <c r="S51" s="28">
        <f>0.5*(Cv!AQ51+Cv!AR51)*(LN(K_T!S51/K_T!R51)-LN(H!S51/H!R51))</f>
        <v>-4.8331369768242476E-2</v>
      </c>
      <c r="T51" s="28">
        <f>0.5*(Cv!AR51+Cv!AS51)*(LN(K_T!T51/K_T!S51)-LN(H!T51/H!S51))</f>
        <v>2.3231115641410057E-2</v>
      </c>
      <c r="U51" s="28">
        <f>0.5*(Cv!AS51+Cv!AT51)*(LN(K_T!U51/K_T!T51)-LN(H!U51/H!T51))</f>
        <v>-6.1766049697111032E-2</v>
      </c>
      <c r="V51" s="28">
        <f>0.5*(Cv!AT51+Cv!AU51)*(LN(K_T!V51/K_T!U51)-LN(H!V51/H!U51))</f>
        <v>-3.5356736384765469E-2</v>
      </c>
      <c r="W51" s="28">
        <f>0.5*(Cv!AU51+Cv!AV51)*(LN(K_T!W51/K_T!V51)-LN(H!W51/H!V51))</f>
        <v>-5.8722366871365173E-2</v>
      </c>
      <c r="X51" s="28">
        <f>0.5*(Cv!AV51+Cv!AW51)*(LN(K_T!X51/K_T!W51)-LN(H!X51/H!W51))</f>
        <v>-2.1941328276164285E-2</v>
      </c>
      <c r="Y51" s="28">
        <f>0.5*(Cv!AW51+Cv!AX51)*(LN(K_T!Y51/K_T!X51)-LN(H!Y51/H!X51))</f>
        <v>-1.5941658616417706E-2</v>
      </c>
      <c r="Z51" s="28">
        <f>0.5*(Cv!AX51+Cv!AY51)*(LN(K_T!Z51/K_T!Y51)-LN(H!Z51/H!Y51))</f>
        <v>-2.0345864477836824E-2</v>
      </c>
      <c r="AA51" s="28">
        <f>0.5*(Cv!AY51+Cv!AZ51)*(LN(K_T!AA51/K_T!Z51)-LN(H!AA51/H!Z51))</f>
        <v>-4.9511621084621154E-3</v>
      </c>
      <c r="AC51" s="28">
        <f t="shared" si="0"/>
        <v>9.5335742326931403E-3</v>
      </c>
      <c r="AD51" s="28">
        <f t="shared" si="1"/>
        <v>2.3879200283695286E-2</v>
      </c>
      <c r="AE51" s="28">
        <f t="shared" si="2"/>
        <v>1.0273387926873535E-2</v>
      </c>
      <c r="AF51" s="28">
        <f t="shared" si="3"/>
        <v>-3.0911073117599185E-2</v>
      </c>
      <c r="AG51" s="28">
        <f t="shared" si="4"/>
        <v>-1.3746228400905549E-2</v>
      </c>
      <c r="AH51" s="28">
        <f t="shared" si="5"/>
        <v>1.7076294105284408E-2</v>
      </c>
      <c r="AI51" s="28">
        <f t="shared" si="6"/>
        <v>-2.4474256348839072E-2</v>
      </c>
      <c r="AJ51" s="28">
        <f t="shared" si="7"/>
        <v>9.8420701850422806E-4</v>
      </c>
    </row>
    <row r="52" spans="1:36" x14ac:dyDescent="0.15">
      <c r="A52" s="8">
        <v>50</v>
      </c>
      <c r="B52" s="11" t="s">
        <v>189</v>
      </c>
      <c r="C52" s="28"/>
      <c r="D52" s="28">
        <f>0.5*(Cv!AB52+Cv!AC52)*(LN(K_T!D52/K_T!C52)-LN(H!D52/H!C52))</f>
        <v>7.4772266016410478E-3</v>
      </c>
      <c r="E52" s="28">
        <f>0.5*(Cv!AC52+Cv!AD52)*(LN(K_T!E52/K_T!D52)-LN(H!E52/H!D52))</f>
        <v>-3.1073371203354383E-4</v>
      </c>
      <c r="F52" s="28">
        <f>0.5*(Cv!AD52+Cv!AE52)*(LN(K_T!F52/K_T!E52)-LN(H!F52/H!E52))</f>
        <v>2.7862810007219419E-3</v>
      </c>
      <c r="G52" s="28">
        <f>0.5*(Cv!AE52+Cv!AF52)*(LN(K_T!G52/K_T!F52)-LN(H!G52/H!F52))</f>
        <v>4.1607219217929363E-2</v>
      </c>
      <c r="H52" s="28">
        <f>0.5*(Cv!AF52+Cv!AG52)*(LN(K_T!H52/K_T!G52)-LN(H!H52/H!G52))</f>
        <v>4.4822575845716826E-3</v>
      </c>
      <c r="I52" s="28">
        <f>0.5*(Cv!AG52+Cv!AH52)*(LN(K_T!I52/K_T!H52)-LN(H!I52/H!H52))</f>
        <v>-9.2993600666931627E-3</v>
      </c>
      <c r="J52" s="28">
        <f>0.5*(Cv!AH52+Cv!AI52)*(LN(K_T!J52/K_T!I52)-LN(H!J52/H!I52))</f>
        <v>5.5990953629313535E-3</v>
      </c>
      <c r="K52" s="28">
        <f>0.5*(Cv!AI52+Cv!AJ52)*(LN(K_T!K52/K_T!J52)-LN(H!K52/H!J52))</f>
        <v>-1.0480738328297599E-2</v>
      </c>
      <c r="L52" s="28">
        <f>0.5*(Cv!AJ52+Cv!AK52)*(LN(K_T!L52/K_T!K52)-LN(H!L52/H!K52))</f>
        <v>-1.578438002423025E-3</v>
      </c>
      <c r="M52" s="28">
        <f>0.5*(Cv!AK52+Cv!AL52)*(LN(K_T!M52/K_T!L52)-LN(H!M52/H!L52))</f>
        <v>-6.6597265918516479E-3</v>
      </c>
      <c r="N52" s="28">
        <f>0.5*(Cv!AL52+Cv!AM52)*(LN(K_T!N52/K_T!M52)-LN(H!N52/H!M52))</f>
        <v>6.6323928906960056E-3</v>
      </c>
      <c r="O52" s="28">
        <f>0.5*(Cv!AM52+Cv!AN52)*(LN(K_T!O52/K_T!N52)-LN(H!O52/H!N52))</f>
        <v>5.1689003223023269E-3</v>
      </c>
      <c r="P52" s="28">
        <f>0.5*(Cv!AN52+Cv!AO52)*(LN(K_T!P52/K_T!O52)-LN(H!P52/H!O52))</f>
        <v>2.8284757577121022E-2</v>
      </c>
      <c r="Q52" s="28">
        <f>0.5*(Cv!AO52+Cv!AP52)*(LN(K_T!Q52/K_T!P52)-LN(H!Q52/H!P52))</f>
        <v>4.6900205980048848E-2</v>
      </c>
      <c r="R52" s="28">
        <f>0.5*(Cv!AP52+Cv!AQ52)*(LN(K_T!R52/K_T!Q52)-LN(H!R52/H!Q52))</f>
        <v>8.1841963986221206E-2</v>
      </c>
      <c r="S52" s="28">
        <f>0.5*(Cv!AQ52+Cv!AR52)*(LN(K_T!S52/K_T!R52)-LN(H!S52/H!R52))</f>
        <v>-3.0866913732972776E-2</v>
      </c>
      <c r="T52" s="28">
        <f>0.5*(Cv!AR52+Cv!AS52)*(LN(K_T!T52/K_T!S52)-LN(H!T52/H!S52))</f>
        <v>-2.0007759120941992E-2</v>
      </c>
      <c r="U52" s="28">
        <f>0.5*(Cv!AS52+Cv!AT52)*(LN(K_T!U52/K_T!T52)-LN(H!U52/H!T52))</f>
        <v>1.4000515065301831E-2</v>
      </c>
      <c r="V52" s="28">
        <f>0.5*(Cv!AT52+Cv!AU52)*(LN(K_T!V52/K_T!U52)-LN(H!V52/H!U52))</f>
        <v>2.7144915986967954E-2</v>
      </c>
      <c r="W52" s="28">
        <f>0.5*(Cv!AU52+Cv!AV52)*(LN(K_T!W52/K_T!V52)-LN(H!W52/H!V52))</f>
        <v>1.4598918722782525E-2</v>
      </c>
      <c r="X52" s="28">
        <f>0.5*(Cv!AV52+Cv!AW52)*(LN(K_T!X52/K_T!W52)-LN(H!X52/H!W52))</f>
        <v>3.3482229012727948E-3</v>
      </c>
      <c r="Y52" s="28">
        <f>0.5*(Cv!AW52+Cv!AX52)*(LN(K_T!Y52/K_T!X52)-LN(H!Y52/H!X52))</f>
        <v>1.910987274197426E-2</v>
      </c>
      <c r="Z52" s="28">
        <f>0.5*(Cv!AX52+Cv!AY52)*(LN(K_T!Z52/K_T!Y52)-LN(H!Z52/H!Y52))</f>
        <v>1.2997406334357623E-2</v>
      </c>
      <c r="AA52" s="28">
        <f>0.5*(Cv!AY52+Cv!AZ52)*(LN(K_T!AA52/K_T!Z52)-LN(H!AA52/H!Z52))</f>
        <v>1.9685780016139479E-2</v>
      </c>
      <c r="AC52" s="28">
        <f t="shared" si="0"/>
        <v>7.8531328048992554E-3</v>
      </c>
      <c r="AD52" s="28">
        <f t="shared" si="1"/>
        <v>-1.2974829337889823E-3</v>
      </c>
      <c r="AE52" s="28">
        <f t="shared" si="2"/>
        <v>2.6265782826544126E-2</v>
      </c>
      <c r="AF52" s="28">
        <f t="shared" si="3"/>
        <v>7.8169627110766231E-3</v>
      </c>
      <c r="AG52" s="28">
        <f t="shared" si="4"/>
        <v>1.7264353030823788E-2</v>
      </c>
      <c r="AH52" s="28">
        <f t="shared" si="5"/>
        <v>1.2484149946377572E-2</v>
      </c>
      <c r="AI52" s="28">
        <f t="shared" si="6"/>
        <v>1.135973408098181E-2</v>
      </c>
      <c r="AJ52" s="28">
        <f t="shared" si="7"/>
        <v>1.1086305918962019E-2</v>
      </c>
    </row>
    <row r="53" spans="1:36" x14ac:dyDescent="0.15">
      <c r="A53" s="8">
        <v>51</v>
      </c>
      <c r="B53" s="11" t="s">
        <v>190</v>
      </c>
      <c r="C53" s="28"/>
      <c r="D53" s="28">
        <f>0.5*(Cv!AB53+Cv!AC53)*(LN(K_T!D53/K_T!C53)-LN(H!D53/H!C53))</f>
        <v>1.3154666040193074E-3</v>
      </c>
      <c r="E53" s="28">
        <f>0.5*(Cv!AC53+Cv!AD53)*(LN(K_T!E53/K_T!D53)-LN(H!E53/H!D53))</f>
        <v>1.8612643420898641E-3</v>
      </c>
      <c r="F53" s="28">
        <f>0.5*(Cv!AD53+Cv!AE53)*(LN(K_T!F53/K_T!E53)-LN(H!F53/H!E53))</f>
        <v>-5.4277766799322577E-3</v>
      </c>
      <c r="G53" s="28">
        <f>0.5*(Cv!AE53+Cv!AF53)*(LN(K_T!G53/K_T!F53)-LN(H!G53/H!F53))</f>
        <v>1.6179779523239578E-2</v>
      </c>
      <c r="H53" s="28">
        <f>0.5*(Cv!AF53+Cv!AG53)*(LN(K_T!H53/K_T!G53)-LN(H!H53/H!G53))</f>
        <v>1.2808516703478516E-2</v>
      </c>
      <c r="I53" s="28">
        <f>0.5*(Cv!AG53+Cv!AH53)*(LN(K_T!I53/K_T!H53)-LN(H!I53/H!H53))</f>
        <v>1.3001976023434622E-2</v>
      </c>
      <c r="J53" s="28">
        <f>0.5*(Cv!AH53+Cv!AI53)*(LN(K_T!J53/K_T!I53)-LN(H!J53/H!I53))</f>
        <v>8.4612338983908932E-3</v>
      </c>
      <c r="K53" s="28">
        <f>0.5*(Cv!AI53+Cv!AJ53)*(LN(K_T!K53/K_T!J53)-LN(H!K53/H!J53))</f>
        <v>8.6344627700311542E-3</v>
      </c>
      <c r="L53" s="28">
        <f>0.5*(Cv!AJ53+Cv!AK53)*(LN(K_T!L53/K_T!K53)-LN(H!L53/H!K53))</f>
        <v>4.0894897256314917E-4</v>
      </c>
      <c r="M53" s="28">
        <f>0.5*(Cv!AK53+Cv!AL53)*(LN(K_T!M53/K_T!L53)-LN(H!M53/H!L53))</f>
        <v>6.1181371411679116E-3</v>
      </c>
      <c r="N53" s="28">
        <f>0.5*(Cv!AL53+Cv!AM53)*(LN(K_T!N53/K_T!M53)-LN(H!N53/H!M53))</f>
        <v>5.2399344772196309E-3</v>
      </c>
      <c r="O53" s="28">
        <f>0.5*(Cv!AM53+Cv!AN53)*(LN(K_T!O53/K_T!N53)-LN(H!O53/H!N53))</f>
        <v>-7.4472581794801998E-4</v>
      </c>
      <c r="P53" s="28">
        <f>0.5*(Cv!AN53+Cv!AO53)*(LN(K_T!P53/K_T!O53)-LN(H!P53/H!O53))</f>
        <v>-8.6187311622768822E-3</v>
      </c>
      <c r="Q53" s="28">
        <f>0.5*(Cv!AO53+Cv!AP53)*(LN(K_T!Q53/K_T!P53)-LN(H!Q53/H!P53))</f>
        <v>-1.5345686286302848E-2</v>
      </c>
      <c r="R53" s="28">
        <f>0.5*(Cv!AP53+Cv!AQ53)*(LN(K_T!R53/K_T!Q53)-LN(H!R53/H!Q53))</f>
        <v>1.5421739228881216E-2</v>
      </c>
      <c r="S53" s="28">
        <f>0.5*(Cv!AQ53+Cv!AR53)*(LN(K_T!S53/K_T!R53)-LN(H!S53/H!R53))</f>
        <v>-2.0465029872290586E-2</v>
      </c>
      <c r="T53" s="28">
        <f>0.5*(Cv!AR53+Cv!AS53)*(LN(K_T!T53/K_T!S53)-LN(H!T53/H!S53))</f>
        <v>-1.1553099602317178E-2</v>
      </c>
      <c r="U53" s="28">
        <f>0.5*(Cv!AS53+Cv!AT53)*(LN(K_T!U53/K_T!T53)-LN(H!U53/H!T53))</f>
        <v>4.7843757329406799E-3</v>
      </c>
      <c r="V53" s="28">
        <f>0.5*(Cv!AT53+Cv!AU53)*(LN(K_T!V53/K_T!U53)-LN(H!V53/H!U53))</f>
        <v>4.3530569543351674E-3</v>
      </c>
      <c r="W53" s="28">
        <f>0.5*(Cv!AU53+Cv!AV53)*(LN(K_T!W53/K_T!V53)-LN(H!W53/H!V53))</f>
        <v>-4.285037682843296E-3</v>
      </c>
      <c r="X53" s="28">
        <f>0.5*(Cv!AV53+Cv!AW53)*(LN(K_T!X53/K_T!W53)-LN(H!X53/H!W53))</f>
        <v>-1.2729602902027308E-2</v>
      </c>
      <c r="Y53" s="28">
        <f>0.5*(Cv!AW53+Cv!AX53)*(LN(K_T!Y53/K_T!X53)-LN(H!Y53/H!X53))</f>
        <v>7.7948644957855744E-3</v>
      </c>
      <c r="Z53" s="28">
        <f>0.5*(Cv!AX53+Cv!AY53)*(LN(K_T!Z53/K_T!Y53)-LN(H!Z53/H!Y53))</f>
        <v>1.0823974778330393E-2</v>
      </c>
      <c r="AA53" s="28">
        <f>0.5*(Cv!AY53+Cv!AZ53)*(LN(K_T!AA53/K_T!Z53)-LN(H!AA53/H!Z53))</f>
        <v>-3.4261025502990683E-3</v>
      </c>
      <c r="AC53" s="28">
        <f t="shared" si="0"/>
        <v>7.684751982462064E-3</v>
      </c>
      <c r="AD53" s="28">
        <f t="shared" si="1"/>
        <v>5.772543451874548E-3</v>
      </c>
      <c r="AE53" s="28">
        <f t="shared" si="2"/>
        <v>-5.9504867819874241E-3</v>
      </c>
      <c r="AF53" s="28">
        <f t="shared" si="3"/>
        <v>-3.8860614999823872E-3</v>
      </c>
      <c r="AG53" s="28">
        <f t="shared" si="4"/>
        <v>5.0642455746056332E-3</v>
      </c>
      <c r="AH53" s="28">
        <f t="shared" si="5"/>
        <v>-8.8971665056438237E-5</v>
      </c>
      <c r="AI53" s="28">
        <f t="shared" si="6"/>
        <v>-5.2969634701187959E-4</v>
      </c>
      <c r="AJ53" s="28">
        <f t="shared" si="7"/>
        <v>1.4476727167674305E-3</v>
      </c>
    </row>
    <row r="54" spans="1:36" x14ac:dyDescent="0.15">
      <c r="A54" s="8">
        <v>52</v>
      </c>
      <c r="B54" s="11" t="s">
        <v>191</v>
      </c>
      <c r="C54" s="28"/>
      <c r="D54" s="28">
        <f>0.5*(Cv!AB54+Cv!AC54)*(LN(K_T!D54/K_T!C54)-LN(H!D54/H!C54))</f>
        <v>3.5745651582688074E-3</v>
      </c>
      <c r="E54" s="28">
        <f>0.5*(Cv!AC54+Cv!AD54)*(LN(K_T!E54/K_T!D54)-LN(H!E54/H!D54))</f>
        <v>5.7683474624062731E-3</v>
      </c>
      <c r="F54" s="28">
        <f>0.5*(Cv!AD54+Cv!AE54)*(LN(K_T!F54/K_T!E54)-LN(H!F54/H!E54))</f>
        <v>1.5380028973680827E-2</v>
      </c>
      <c r="G54" s="28">
        <f>0.5*(Cv!AE54+Cv!AF54)*(LN(K_T!G54/K_T!F54)-LN(H!G54/H!F54))</f>
        <v>9.6169646295475118E-3</v>
      </c>
      <c r="H54" s="28">
        <f>0.5*(Cv!AF54+Cv!AG54)*(LN(K_T!H54/K_T!G54)-LN(H!H54/H!G54))</f>
        <v>8.7449054593426861E-3</v>
      </c>
      <c r="I54" s="28">
        <f>0.5*(Cv!AG54+Cv!AH54)*(LN(K_T!I54/K_T!H54)-LN(H!I54/H!H54))</f>
        <v>-8.1477445195664865E-6</v>
      </c>
      <c r="J54" s="28">
        <f>0.5*(Cv!AH54+Cv!AI54)*(LN(K_T!J54/K_T!I54)-LN(H!J54/H!I54))</f>
        <v>2.8546032340271243E-3</v>
      </c>
      <c r="K54" s="28">
        <f>0.5*(Cv!AI54+Cv!AJ54)*(LN(K_T!K54/K_T!J54)-LN(H!K54/H!J54))</f>
        <v>3.6924368160027874E-3</v>
      </c>
      <c r="L54" s="28">
        <f>0.5*(Cv!AJ54+Cv!AK54)*(LN(K_T!L54/K_T!K54)-LN(H!L54/H!K54))</f>
        <v>4.4632005995826228E-3</v>
      </c>
      <c r="M54" s="28">
        <f>0.5*(Cv!AK54+Cv!AL54)*(LN(K_T!M54/K_T!L54)-LN(H!M54/H!L54))</f>
        <v>-1.1120642477206459E-4</v>
      </c>
      <c r="N54" s="28">
        <f>0.5*(Cv!AL54+Cv!AM54)*(LN(K_T!N54/K_T!M54)-LN(H!N54/H!M54))</f>
        <v>6.7580809623231817E-3</v>
      </c>
      <c r="O54" s="28">
        <f>0.5*(Cv!AM54+Cv!AN54)*(LN(K_T!O54/K_T!N54)-LN(H!O54/H!N54))</f>
        <v>7.9144395945878918E-4</v>
      </c>
      <c r="P54" s="28">
        <f>0.5*(Cv!AN54+Cv!AO54)*(LN(K_T!P54/K_T!O54)-LN(H!P54/H!O54))</f>
        <v>1.089999862234255E-2</v>
      </c>
      <c r="Q54" s="28">
        <f>0.5*(Cv!AO54+Cv!AP54)*(LN(K_T!Q54/K_T!P54)-LN(H!Q54/H!P54))</f>
        <v>3.8257674386325347E-3</v>
      </c>
      <c r="R54" s="28">
        <f>0.5*(Cv!AP54+Cv!AQ54)*(LN(K_T!R54/K_T!Q54)-LN(H!R54/H!Q54))</f>
        <v>8.9462262148639841E-3</v>
      </c>
      <c r="S54" s="28">
        <f>0.5*(Cv!AQ54+Cv!AR54)*(LN(K_T!S54/K_T!R54)-LN(H!S54/H!R54))</f>
        <v>3.812545541392277E-3</v>
      </c>
      <c r="T54" s="28">
        <f>0.5*(Cv!AR54+Cv!AS54)*(LN(K_T!T54/K_T!S54)-LN(H!T54/H!S54))</f>
        <v>1.0064646186368643E-2</v>
      </c>
      <c r="U54" s="28">
        <f>0.5*(Cv!AS54+Cv!AT54)*(LN(K_T!U54/K_T!T54)-LN(H!U54/H!T54))</f>
        <v>-8.9762233755624216E-3</v>
      </c>
      <c r="V54" s="28">
        <f>0.5*(Cv!AT54+Cv!AU54)*(LN(K_T!V54/K_T!U54)-LN(H!V54/H!U54))</f>
        <v>1.6193004602344893E-2</v>
      </c>
      <c r="W54" s="28">
        <f>0.5*(Cv!AU54+Cv!AV54)*(LN(K_T!W54/K_T!V54)-LN(H!W54/H!V54))</f>
        <v>8.6969785851960038E-3</v>
      </c>
      <c r="X54" s="28">
        <f>0.5*(Cv!AV54+Cv!AW54)*(LN(K_T!X54/K_T!W54)-LN(H!X54/H!W54))</f>
        <v>8.6387342453209618E-3</v>
      </c>
      <c r="Y54" s="28">
        <f>0.5*(Cv!AW54+Cv!AX54)*(LN(K_T!Y54/K_T!X54)-LN(H!Y54/H!X54))</f>
        <v>3.4146590167343769E-3</v>
      </c>
      <c r="Z54" s="28">
        <f>0.5*(Cv!AX54+Cv!AY54)*(LN(K_T!Z54/K_T!Y54)-LN(H!Z54/H!Y54))</f>
        <v>7.3484442961772112E-3</v>
      </c>
      <c r="AA54" s="28">
        <f>0.5*(Cv!AY54+Cv!AZ54)*(LN(K_T!AA54/K_T!Z54)-LN(H!AA54/H!Z54))</f>
        <v>-4.7017309125547474E-3</v>
      </c>
      <c r="AC54" s="28">
        <f t="shared" si="0"/>
        <v>7.9004197560915458E-3</v>
      </c>
      <c r="AD54" s="28">
        <f t="shared" si="1"/>
        <v>3.5314230374327306E-3</v>
      </c>
      <c r="AE54" s="28">
        <f t="shared" si="2"/>
        <v>5.6551963553380267E-3</v>
      </c>
      <c r="AF54" s="28">
        <f t="shared" si="3"/>
        <v>6.9234280487336149E-3</v>
      </c>
      <c r="AG54" s="28">
        <f t="shared" si="4"/>
        <v>2.0204574667856139E-3</v>
      </c>
      <c r="AH54" s="28">
        <f t="shared" si="5"/>
        <v>4.5933096963853785E-3</v>
      </c>
      <c r="AI54" s="28">
        <f t="shared" si="6"/>
        <v>5.0848140805031146E-3</v>
      </c>
      <c r="AJ54" s="28">
        <f t="shared" si="7"/>
        <v>5.4832047125363669E-3</v>
      </c>
    </row>
    <row r="55" spans="1:36" x14ac:dyDescent="0.15">
      <c r="A55" s="8">
        <v>53</v>
      </c>
      <c r="B55" s="11" t="s">
        <v>192</v>
      </c>
      <c r="C55" s="28"/>
      <c r="D55" s="28">
        <f>0.5*(Cv!AB55+Cv!AC55)*(LN(K_T!D55/K_T!C55)-LN(H!D55/H!C55))</f>
        <v>9.5753314969709621E-3</v>
      </c>
      <c r="E55" s="28">
        <f>0.5*(Cv!AC55+Cv!AD55)*(LN(K_T!E55/K_T!D55)-LN(H!E55/H!D55))</f>
        <v>-1.5995593143708507E-3</v>
      </c>
      <c r="F55" s="28">
        <f>0.5*(Cv!AD55+Cv!AE55)*(LN(K_T!F55/K_T!E55)-LN(H!F55/H!E55))</f>
        <v>1.2746558355096959E-2</v>
      </c>
      <c r="G55" s="28">
        <f>0.5*(Cv!AE55+Cv!AF55)*(LN(K_T!G55/K_T!F55)-LN(H!G55/H!F55))</f>
        <v>1.7692305655475523E-2</v>
      </c>
      <c r="H55" s="28">
        <f>0.5*(Cv!AF55+Cv!AG55)*(LN(K_T!H55/K_T!G55)-LN(H!H55/H!G55))</f>
        <v>-4.4519564200842087E-3</v>
      </c>
      <c r="I55" s="28">
        <f>0.5*(Cv!AG55+Cv!AH55)*(LN(K_T!I55/K_T!H55)-LN(H!I55/H!H55))</f>
        <v>3.9689909272071802E-4</v>
      </c>
      <c r="J55" s="28">
        <f>0.5*(Cv!AH55+Cv!AI55)*(LN(K_T!J55/K_T!I55)-LN(H!J55/H!I55))</f>
        <v>5.2868390559195448E-3</v>
      </c>
      <c r="K55" s="28">
        <f>0.5*(Cv!AI55+Cv!AJ55)*(LN(K_T!K55/K_T!J55)-LN(H!K55/H!J55))</f>
        <v>2.1490810118365926E-3</v>
      </c>
      <c r="L55" s="28">
        <f>0.5*(Cv!AJ55+Cv!AK55)*(LN(K_T!L55/K_T!K55)-LN(H!L55/H!K55))</f>
        <v>7.5425641600780234E-4</v>
      </c>
      <c r="M55" s="28">
        <f>0.5*(Cv!AK55+Cv!AL55)*(LN(K_T!M55/K_T!L55)-LN(H!M55/H!L55))</f>
        <v>4.8279184616334785E-3</v>
      </c>
      <c r="N55" s="28">
        <f>0.5*(Cv!AL55+Cv!AM55)*(LN(K_T!N55/K_T!M55)-LN(H!N55/H!M55))</f>
        <v>9.3564521268186193E-3</v>
      </c>
      <c r="O55" s="28">
        <f>0.5*(Cv!AM55+Cv!AN55)*(LN(K_T!O55/K_T!N55)-LN(H!O55/H!N55))</f>
        <v>-4.0256037880285955E-3</v>
      </c>
      <c r="P55" s="28">
        <f>0.5*(Cv!AN55+Cv!AO55)*(LN(K_T!P55/K_T!O55)-LN(H!P55/H!O55))</f>
        <v>1.4021544850622533E-2</v>
      </c>
      <c r="Q55" s="28">
        <f>0.5*(Cv!AO55+Cv!AP55)*(LN(K_T!Q55/K_T!P55)-LN(H!Q55/H!P55))</f>
        <v>1.8055764386613292E-2</v>
      </c>
      <c r="R55" s="28">
        <f>0.5*(Cv!AP55+Cv!AQ55)*(LN(K_T!R55/K_T!Q55)-LN(H!R55/H!Q55))</f>
        <v>2.5423591222780668E-2</v>
      </c>
      <c r="S55" s="28">
        <f>0.5*(Cv!AQ55+Cv!AR55)*(LN(K_T!S55/K_T!R55)-LN(H!S55/H!R55))</f>
        <v>-8.7875063363056505E-3</v>
      </c>
      <c r="T55" s="28">
        <f>0.5*(Cv!AR55+Cv!AS55)*(LN(K_T!T55/K_T!S55)-LN(H!T55/H!S55))</f>
        <v>5.8096191579681258E-4</v>
      </c>
      <c r="U55" s="28">
        <f>0.5*(Cv!AS55+Cv!AT55)*(LN(K_T!U55/K_T!T55)-LN(H!U55/H!T55))</f>
        <v>-1.0134093737044577E-2</v>
      </c>
      <c r="V55" s="28">
        <f>0.5*(Cv!AT55+Cv!AU55)*(LN(K_T!V55/K_T!U55)-LN(H!V55/H!U55))</f>
        <v>6.5531609963864965E-3</v>
      </c>
      <c r="W55" s="28">
        <f>0.5*(Cv!AU55+Cv!AV55)*(LN(K_T!W55/K_T!V55)-LN(H!W55/H!V55))</f>
        <v>2.4075626066443179E-3</v>
      </c>
      <c r="X55" s="28">
        <f>0.5*(Cv!AV55+Cv!AW55)*(LN(K_T!X55/K_T!W55)-LN(H!X55/H!W55))</f>
        <v>3.3656017246071089E-3</v>
      </c>
      <c r="Y55" s="28">
        <f>0.5*(Cv!AW55+Cv!AX55)*(LN(K_T!Y55/K_T!X55)-LN(H!Y55/H!X55))</f>
        <v>-2.3947830810195627E-3</v>
      </c>
      <c r="Z55" s="28">
        <f>0.5*(Cv!AX55+Cv!AY55)*(LN(K_T!Z55/K_T!Y55)-LN(H!Z55/H!Y55))</f>
        <v>-3.7488405334560777E-3</v>
      </c>
      <c r="AA55" s="28">
        <f>0.5*(Cv!AY55+Cv!AZ55)*(LN(K_T!AA55/K_T!Z55)-LN(H!AA55/H!Z55))</f>
        <v>-1.1435254485146523E-2</v>
      </c>
      <c r="AC55" s="28">
        <f t="shared" si="0"/>
        <v>4.9568494737676286E-3</v>
      </c>
      <c r="AD55" s="28">
        <f t="shared" si="1"/>
        <v>4.4749094144432081E-3</v>
      </c>
      <c r="AE55" s="28">
        <f t="shared" si="2"/>
        <v>8.9375580671364509E-3</v>
      </c>
      <c r="AF55" s="28">
        <f t="shared" si="3"/>
        <v>5.5463870127803194E-4</v>
      </c>
      <c r="AG55" s="28">
        <f t="shared" si="4"/>
        <v>-5.859626033207388E-3</v>
      </c>
      <c r="AH55" s="28">
        <f t="shared" si="5"/>
        <v>6.7062337407898286E-3</v>
      </c>
      <c r="AI55" s="28">
        <f t="shared" si="6"/>
        <v>-1.8507105741540004E-3</v>
      </c>
      <c r="AJ55" s="28">
        <f t="shared" si="7"/>
        <v>3.3496043558045399E-3</v>
      </c>
    </row>
    <row r="56" spans="1:36" x14ac:dyDescent="0.15">
      <c r="A56" s="8">
        <v>54</v>
      </c>
      <c r="B56" s="11" t="s">
        <v>193</v>
      </c>
      <c r="C56" s="28"/>
      <c r="D56" s="28">
        <f>0.5*(Cv!AB56+Cv!AC56)*(LN(K_T!D56/K_T!C56)-LN(H!D56/H!C56))</f>
        <v>8.0037423095922714E-3</v>
      </c>
      <c r="E56" s="28">
        <f>0.5*(Cv!AC56+Cv!AD56)*(LN(K_T!E56/K_T!D56)-LN(H!E56/H!D56))</f>
        <v>6.6195096348190625E-4</v>
      </c>
      <c r="F56" s="28">
        <f>0.5*(Cv!AD56+Cv!AE56)*(LN(K_T!F56/K_T!E56)-LN(H!F56/H!E56))</f>
        <v>7.0341878118986888E-3</v>
      </c>
      <c r="G56" s="28">
        <f>0.5*(Cv!AE56+Cv!AF56)*(LN(K_T!G56/K_T!F56)-LN(H!G56/H!F56))</f>
        <v>1.6261480479124207E-2</v>
      </c>
      <c r="H56" s="28">
        <f>0.5*(Cv!AF56+Cv!AG56)*(LN(K_T!H56/K_T!G56)-LN(H!H56/H!G56))</f>
        <v>3.6790226789139278E-3</v>
      </c>
      <c r="I56" s="28">
        <f>0.5*(Cv!AG56+Cv!AH56)*(LN(K_T!I56/K_T!H56)-LN(H!I56/H!H56))</f>
        <v>1.6458849054260967E-4</v>
      </c>
      <c r="J56" s="28">
        <f>0.5*(Cv!AH56+Cv!AI56)*(LN(K_T!J56/K_T!I56)-LN(H!J56/H!I56))</f>
        <v>5.3807349301488632E-3</v>
      </c>
      <c r="K56" s="28">
        <f>0.5*(Cv!AI56+Cv!AJ56)*(LN(K_T!K56/K_T!J56)-LN(H!K56/H!J56))</f>
        <v>8.7900161155816444E-3</v>
      </c>
      <c r="L56" s="28">
        <f>0.5*(Cv!AJ56+Cv!AK56)*(LN(K_T!L56/K_T!K56)-LN(H!L56/H!K56))</f>
        <v>6.7460795120548702E-4</v>
      </c>
      <c r="M56" s="28">
        <f>0.5*(Cv!AK56+Cv!AL56)*(LN(K_T!M56/K_T!L56)-LN(H!M56/H!L56))</f>
        <v>4.999392193609258E-3</v>
      </c>
      <c r="N56" s="28">
        <f>0.5*(Cv!AL56+Cv!AM56)*(LN(K_T!N56/K_T!M56)-LN(H!N56/H!M56))</f>
        <v>3.6758821448587722E-3</v>
      </c>
      <c r="O56" s="28">
        <f>0.5*(Cv!AM56+Cv!AN56)*(LN(K_T!O56/K_T!N56)-LN(H!O56/H!N56))</f>
        <v>-3.1302881440282765E-3</v>
      </c>
      <c r="P56" s="28">
        <f>0.5*(Cv!AN56+Cv!AO56)*(LN(K_T!P56/K_T!O56)-LN(H!P56/H!O56))</f>
        <v>3.0992530564621125E-3</v>
      </c>
      <c r="Q56" s="28">
        <f>0.5*(Cv!AO56+Cv!AP56)*(LN(K_T!Q56/K_T!P56)-LN(H!Q56/H!P56))</f>
        <v>8.3711710213627711E-3</v>
      </c>
      <c r="R56" s="28">
        <f>0.5*(Cv!AP56+Cv!AQ56)*(LN(K_T!R56/K_T!Q56)-LN(H!R56/H!Q56))</f>
        <v>1.3586536728553688E-2</v>
      </c>
      <c r="S56" s="28">
        <f>0.5*(Cv!AQ56+Cv!AR56)*(LN(K_T!S56/K_T!R56)-LN(H!S56/H!R56))</f>
        <v>5.1679950221171786E-3</v>
      </c>
      <c r="T56" s="28">
        <f>0.5*(Cv!AR56+Cv!AS56)*(LN(K_T!T56/K_T!S56)-LN(H!T56/H!S56))</f>
        <v>5.7283522097454579E-3</v>
      </c>
      <c r="U56" s="28">
        <f>0.5*(Cv!AS56+Cv!AT56)*(LN(K_T!U56/K_T!T56)-LN(H!U56/H!T56))</f>
        <v>-7.5133103318876463E-3</v>
      </c>
      <c r="V56" s="28">
        <f>0.5*(Cv!AT56+Cv!AU56)*(LN(K_T!V56/K_T!U56)-LN(H!V56/H!U56))</f>
        <v>8.4576402706947936E-3</v>
      </c>
      <c r="W56" s="28">
        <f>0.5*(Cv!AU56+Cv!AV56)*(LN(K_T!W56/K_T!V56)-LN(H!W56/H!V56))</f>
        <v>2.472506303470668E-3</v>
      </c>
      <c r="X56" s="28">
        <f>0.5*(Cv!AV56+Cv!AW56)*(LN(K_T!X56/K_T!W56)-LN(H!X56/H!W56))</f>
        <v>6.1031041618482447E-3</v>
      </c>
      <c r="Y56" s="28">
        <f>0.5*(Cv!AW56+Cv!AX56)*(LN(K_T!Y56/K_T!X56)-LN(H!Y56/H!X56))</f>
        <v>-1.6589137253867174E-2</v>
      </c>
      <c r="Z56" s="28">
        <f>0.5*(Cv!AX56+Cv!AY56)*(LN(K_T!Z56/K_T!Y56)-LN(H!Z56/H!Y56))</f>
        <v>8.4145778630446665E-3</v>
      </c>
      <c r="AA56" s="28">
        <f>0.5*(Cv!AY56+Cv!AZ56)*(LN(K_T!AA56/K_T!Z56)-LN(H!AA56/H!Z56))</f>
        <v>-8.0552256847723127E-3</v>
      </c>
      <c r="AC56" s="28">
        <f t="shared" si="0"/>
        <v>5.5602460847922683E-3</v>
      </c>
      <c r="AD56" s="28">
        <f t="shared" si="1"/>
        <v>4.704126667080805E-3</v>
      </c>
      <c r="AE56" s="28">
        <f t="shared" si="2"/>
        <v>5.418933536893494E-3</v>
      </c>
      <c r="AF56" s="28">
        <f t="shared" si="3"/>
        <v>3.0496585227743037E-3</v>
      </c>
      <c r="AG56" s="28">
        <f t="shared" si="4"/>
        <v>-5.4099283585316059E-3</v>
      </c>
      <c r="AH56" s="28">
        <f t="shared" si="5"/>
        <v>5.0615301019871495E-3</v>
      </c>
      <c r="AI56" s="28">
        <f t="shared" si="6"/>
        <v>-1.226865577154128E-4</v>
      </c>
      <c r="AJ56" s="28">
        <f t="shared" si="7"/>
        <v>3.3667408253091101E-3</v>
      </c>
    </row>
    <row r="57" spans="1:36" x14ac:dyDescent="0.15">
      <c r="A57" s="8">
        <v>55</v>
      </c>
      <c r="B57" s="11" t="s">
        <v>194</v>
      </c>
      <c r="C57" s="28"/>
      <c r="D57" s="28">
        <f>0.5*(Cv!AB57+Cv!AC57)*(LN(K_T!D57/K_T!C57)-LN(H!D57/H!C57))</f>
        <v>-4.6552631981614341E-3</v>
      </c>
      <c r="E57" s="28">
        <f>0.5*(Cv!AC57+Cv!AD57)*(LN(K_T!E57/K_T!D57)-LN(H!E57/H!D57))</f>
        <v>8.1126592844045844E-4</v>
      </c>
      <c r="F57" s="28">
        <f>0.5*(Cv!AD57+Cv!AE57)*(LN(K_T!F57/K_T!E57)-LN(H!F57/H!E57))</f>
        <v>1.5245994110900417E-3</v>
      </c>
      <c r="G57" s="28">
        <f>0.5*(Cv!AE57+Cv!AF57)*(LN(K_T!G57/K_T!F57)-LN(H!G57/H!F57))</f>
        <v>1.731656046067569E-2</v>
      </c>
      <c r="H57" s="28">
        <f>0.5*(Cv!AF57+Cv!AG57)*(LN(K_T!H57/K_T!G57)-LN(H!H57/H!G57))</f>
        <v>-6.3029394217146793E-3</v>
      </c>
      <c r="I57" s="28">
        <f>0.5*(Cv!AG57+Cv!AH57)*(LN(K_T!I57/K_T!H57)-LN(H!I57/H!H57))</f>
        <v>-1.1127942797798225E-2</v>
      </c>
      <c r="J57" s="28">
        <f>0.5*(Cv!AH57+Cv!AI57)*(LN(K_T!J57/K_T!I57)-LN(H!J57/H!I57))</f>
        <v>1.0928754213840484E-2</v>
      </c>
      <c r="K57" s="28">
        <f>0.5*(Cv!AI57+Cv!AJ57)*(LN(K_T!K57/K_T!J57)-LN(H!K57/H!J57))</f>
        <v>4.590738335327361E-3</v>
      </c>
      <c r="L57" s="28">
        <f>0.5*(Cv!AJ57+Cv!AK57)*(LN(K_T!L57/K_T!K57)-LN(H!L57/H!K57))</f>
        <v>3.9394761526816528E-3</v>
      </c>
      <c r="M57" s="28">
        <f>0.5*(Cv!AK57+Cv!AL57)*(LN(K_T!M57/K_T!L57)-LN(H!M57/H!L57))</f>
        <v>5.5384434267176106E-3</v>
      </c>
      <c r="N57" s="28">
        <f>0.5*(Cv!AL57+Cv!AM57)*(LN(K_T!N57/K_T!M57)-LN(H!N57/H!M57))</f>
        <v>1.5554211754718725E-2</v>
      </c>
      <c r="O57" s="28">
        <f>0.5*(Cv!AM57+Cv!AN57)*(LN(K_T!O57/K_T!N57)-LN(H!O57/H!N57))</f>
        <v>7.8619296800034252E-3</v>
      </c>
      <c r="P57" s="28">
        <f>0.5*(Cv!AN57+Cv!AO57)*(LN(K_T!P57/K_T!O57)-LN(H!P57/H!O57))</f>
        <v>4.7414190961838736E-3</v>
      </c>
      <c r="Q57" s="28">
        <f>0.5*(Cv!AO57+Cv!AP57)*(LN(K_T!Q57/K_T!P57)-LN(H!Q57/H!P57))</f>
        <v>1.0476824523734564E-2</v>
      </c>
      <c r="R57" s="28">
        <f>0.5*(Cv!AP57+Cv!AQ57)*(LN(K_T!R57/K_T!Q57)-LN(H!R57/H!Q57))</f>
        <v>3.2340077200734667E-2</v>
      </c>
      <c r="S57" s="28">
        <f>0.5*(Cv!AQ57+Cv!AR57)*(LN(K_T!S57/K_T!R57)-LN(H!S57/H!R57))</f>
        <v>-2.1812430867570901E-2</v>
      </c>
      <c r="T57" s="28">
        <f>0.5*(Cv!AR57+Cv!AS57)*(LN(K_T!T57/K_T!S57)-LN(H!T57/H!S57))</f>
        <v>-7.4123366532187398E-3</v>
      </c>
      <c r="U57" s="28">
        <f>0.5*(Cv!AS57+Cv!AT57)*(LN(K_T!U57/K_T!T57)-LN(H!U57/H!T57))</f>
        <v>-9.9599344116413253E-3</v>
      </c>
      <c r="V57" s="28">
        <f>0.5*(Cv!AT57+Cv!AU57)*(LN(K_T!V57/K_T!U57)-LN(H!V57/H!U57))</f>
        <v>-8.8059402006044729E-4</v>
      </c>
      <c r="W57" s="28">
        <f>0.5*(Cv!AU57+Cv!AV57)*(LN(K_T!W57/K_T!V57)-LN(H!W57/H!V57))</f>
        <v>2.5699831994543004E-3</v>
      </c>
      <c r="X57" s="28">
        <f>0.5*(Cv!AV57+Cv!AW57)*(LN(K_T!X57/K_T!W57)-LN(H!X57/H!W57))</f>
        <v>2.7809170892726005E-3</v>
      </c>
      <c r="Y57" s="28">
        <f>0.5*(Cv!AW57+Cv!AX57)*(LN(K_T!Y57/K_T!X57)-LN(H!Y57/H!X57))</f>
        <v>-3.2739523950255154E-3</v>
      </c>
      <c r="Z57" s="28">
        <f>0.5*(Cv!AX57+Cv!AY57)*(LN(K_T!Z57/K_T!Y57)-LN(H!Z57/H!Y57))</f>
        <v>-6.4564577781096701E-3</v>
      </c>
      <c r="AA57" s="28">
        <f>0.5*(Cv!AY57+Cv!AZ57)*(LN(K_T!AA57/K_T!Z57)-LN(H!AA57/H!Z57))</f>
        <v>-5.5619978111069741E-3</v>
      </c>
      <c r="AC57" s="28">
        <f t="shared" si="0"/>
        <v>4.4430871613865725E-4</v>
      </c>
      <c r="AD57" s="28">
        <f t="shared" si="1"/>
        <v>8.1103247766571678E-3</v>
      </c>
      <c r="AE57" s="28">
        <f t="shared" si="2"/>
        <v>6.7215639266171249E-3</v>
      </c>
      <c r="AF57" s="28">
        <f t="shared" si="3"/>
        <v>-2.5803929592387218E-3</v>
      </c>
      <c r="AG57" s="28">
        <f t="shared" si="4"/>
        <v>-5.09746932808072E-3</v>
      </c>
      <c r="AH57" s="28">
        <f t="shared" si="5"/>
        <v>7.4159443516371463E-3</v>
      </c>
      <c r="AI57" s="28">
        <f t="shared" si="6"/>
        <v>-3.5242965975544709E-3</v>
      </c>
      <c r="AJ57" s="28">
        <f t="shared" si="7"/>
        <v>2.0950701876795218E-3</v>
      </c>
    </row>
    <row r="58" spans="1:36" x14ac:dyDescent="0.15">
      <c r="A58" s="8">
        <v>56</v>
      </c>
      <c r="B58" s="11" t="s">
        <v>195</v>
      </c>
      <c r="C58" s="28"/>
      <c r="D58" s="28">
        <f>0.5*(Cv!AB58+Cv!AC58)*(LN(K_T!D58/K_T!C58)-LN(H!D58/H!C58))</f>
        <v>2.2672725819979048E-2</v>
      </c>
      <c r="E58" s="28">
        <f>0.5*(Cv!AC58+Cv!AD58)*(LN(K_T!E58/K_T!D58)-LN(H!E58/H!D58))</f>
        <v>1.2848823839875926E-2</v>
      </c>
      <c r="F58" s="28">
        <f>0.5*(Cv!AD58+Cv!AE58)*(LN(K_T!F58/K_T!E58)-LN(H!F58/H!E58))</f>
        <v>1.3921839418954264E-2</v>
      </c>
      <c r="G58" s="28">
        <f>0.5*(Cv!AE58+Cv!AF58)*(LN(K_T!G58/K_T!F58)-LN(H!G58/H!F58))</f>
        <v>3.3927604933541147E-2</v>
      </c>
      <c r="H58" s="28">
        <f>0.5*(Cv!AF58+Cv!AG58)*(LN(K_T!H58/K_T!G58)-LN(H!H58/H!G58))</f>
        <v>8.8627709251203318E-3</v>
      </c>
      <c r="I58" s="28">
        <f>0.5*(Cv!AG58+Cv!AH58)*(LN(K_T!I58/K_T!H58)-LN(H!I58/H!H58))</f>
        <v>4.4269855368357105E-4</v>
      </c>
      <c r="J58" s="28">
        <f>0.5*(Cv!AH58+Cv!AI58)*(LN(K_T!J58/K_T!I58)-LN(H!J58/H!I58))</f>
        <v>1.7906995198304815E-2</v>
      </c>
      <c r="K58" s="28">
        <f>0.5*(Cv!AI58+Cv!AJ58)*(LN(K_T!K58/K_T!J58)-LN(H!K58/H!J58))</f>
        <v>1.2701601740248772E-2</v>
      </c>
      <c r="L58" s="28">
        <f>0.5*(Cv!AJ58+Cv!AK58)*(LN(K_T!L58/K_T!K58)-LN(H!L58/H!K58))</f>
        <v>1.1746820183029668E-2</v>
      </c>
      <c r="M58" s="28">
        <f>0.5*(Cv!AK58+Cv!AL58)*(LN(K_T!M58/K_T!L58)-LN(H!M58/H!L58))</f>
        <v>7.0201912232340218E-3</v>
      </c>
      <c r="N58" s="28">
        <f>0.5*(Cv!AL58+Cv!AM58)*(LN(K_T!N58/K_T!M58)-LN(H!N58/H!M58))</f>
        <v>5.5163534427946654E-3</v>
      </c>
      <c r="O58" s="28">
        <f>0.5*(Cv!AM58+Cv!AN58)*(LN(K_T!O58/K_T!N58)-LN(H!O58/H!N58))</f>
        <v>-1.4674889586808715E-3</v>
      </c>
      <c r="P58" s="28">
        <f>0.5*(Cv!AN58+Cv!AO58)*(LN(K_T!P58/K_T!O58)-LN(H!P58/H!O58))</f>
        <v>-9.011042046125543E-3</v>
      </c>
      <c r="Q58" s="28">
        <f>0.5*(Cv!AO58+Cv!AP58)*(LN(K_T!Q58/K_T!P58)-LN(H!Q58/H!P58))</f>
        <v>2.1398791819387347E-2</v>
      </c>
      <c r="R58" s="28">
        <f>0.5*(Cv!AP58+Cv!AQ58)*(LN(K_T!R58/K_T!Q58)-LN(H!R58/H!Q58))</f>
        <v>3.985083792684626E-2</v>
      </c>
      <c r="S58" s="28">
        <f>0.5*(Cv!AQ58+Cv!AR58)*(LN(K_T!S58/K_T!R58)-LN(H!S58/H!R58))</f>
        <v>-3.7983826633420856E-2</v>
      </c>
      <c r="T58" s="28">
        <f>0.5*(Cv!AR58+Cv!AS58)*(LN(K_T!T58/K_T!S58)-LN(H!T58/H!S58))</f>
        <v>-5.9944451268923813E-3</v>
      </c>
      <c r="U58" s="28">
        <f>0.5*(Cv!AS58+Cv!AT58)*(LN(K_T!U58/K_T!T58)-LN(H!U58/H!T58))</f>
        <v>1.5430490402882578E-2</v>
      </c>
      <c r="V58" s="28">
        <f>0.5*(Cv!AT58+Cv!AU58)*(LN(K_T!V58/K_T!U58)-LN(H!V58/H!U58))</f>
        <v>2.8445048075820278E-2</v>
      </c>
      <c r="W58" s="28">
        <f>0.5*(Cv!AU58+Cv!AV58)*(LN(K_T!W58/K_T!V58)-LN(H!W58/H!V58))</f>
        <v>2.2830174927345962E-2</v>
      </c>
      <c r="X58" s="28">
        <f>0.5*(Cv!AV58+Cv!AW58)*(LN(K_T!X58/K_T!W58)-LN(H!X58/H!W58))</f>
        <v>4.3309171206620646E-3</v>
      </c>
      <c r="Y58" s="28">
        <f>0.5*(Cv!AW58+Cv!AX58)*(LN(K_T!Y58/K_T!X58)-LN(H!Y58/H!X58))</f>
        <v>1.6327505397727787E-2</v>
      </c>
      <c r="Z58" s="28">
        <f>0.5*(Cv!AX58+Cv!AY58)*(LN(K_T!Z58/K_T!Y58)-LN(H!Z58/H!Y58))</f>
        <v>1.2681916455176424E-2</v>
      </c>
      <c r="AA58" s="28">
        <f>0.5*(Cv!AY58+Cv!AZ58)*(LN(K_T!AA58/K_T!Z58)-LN(H!AA58/H!Z58))</f>
        <v>8.7288944158792885E-3</v>
      </c>
      <c r="AC58" s="28">
        <f t="shared" si="0"/>
        <v>1.4000747534235049E-2</v>
      </c>
      <c r="AD58" s="28">
        <f t="shared" si="1"/>
        <v>1.0978392357522388E-2</v>
      </c>
      <c r="AE58" s="28">
        <f t="shared" si="2"/>
        <v>2.5574544216012672E-3</v>
      </c>
      <c r="AF58" s="28">
        <f t="shared" si="3"/>
        <v>1.30084370799637E-2</v>
      </c>
      <c r="AG58" s="28">
        <f t="shared" si="4"/>
        <v>1.2579438756261168E-2</v>
      </c>
      <c r="AH58" s="28">
        <f t="shared" si="5"/>
        <v>6.7679233895618267E-3</v>
      </c>
      <c r="AI58" s="28">
        <f t="shared" si="6"/>
        <v>1.284756270857525E-2</v>
      </c>
      <c r="AJ58" s="28">
        <f t="shared" si="7"/>
        <v>1.045493361893024E-2</v>
      </c>
    </row>
    <row r="59" spans="1:36" x14ac:dyDescent="0.15">
      <c r="A59" s="8">
        <v>57</v>
      </c>
      <c r="B59" s="11" t="s">
        <v>196</v>
      </c>
      <c r="C59" s="28"/>
      <c r="D59" s="28">
        <f>0.5*(Cv!AB59+Cv!AC59)*(LN(K_T!D59/K_T!C59)-LN(H!D59/H!C59))</f>
        <v>7.5729268664323397E-3</v>
      </c>
      <c r="E59" s="28">
        <f>0.5*(Cv!AC59+Cv!AD59)*(LN(K_T!E59/K_T!D59)-LN(H!E59/H!D59))</f>
        <v>2.0536129376318695E-3</v>
      </c>
      <c r="F59" s="28">
        <f>0.5*(Cv!AD59+Cv!AE59)*(LN(K_T!F59/K_T!E59)-LN(H!F59/H!E59))</f>
        <v>9.6361217796185374E-3</v>
      </c>
      <c r="G59" s="28">
        <f>0.5*(Cv!AE59+Cv!AF59)*(LN(K_T!G59/K_T!F59)-LN(H!G59/H!F59))</f>
        <v>2.1348867921234627E-2</v>
      </c>
      <c r="H59" s="28">
        <f>0.5*(Cv!AF59+Cv!AG59)*(LN(K_T!H59/K_T!G59)-LN(H!H59/H!G59))</f>
        <v>1.0753846731654396E-2</v>
      </c>
      <c r="I59" s="28">
        <f>0.5*(Cv!AG59+Cv!AH59)*(LN(K_T!I59/K_T!H59)-LN(H!I59/H!H59))</f>
        <v>-2.1307083746246271E-3</v>
      </c>
      <c r="J59" s="28">
        <f>0.5*(Cv!AH59+Cv!AI59)*(LN(K_T!J59/K_T!I59)-LN(H!J59/H!I59))</f>
        <v>3.6280532945909419E-3</v>
      </c>
      <c r="K59" s="28">
        <f>0.5*(Cv!AI59+Cv!AJ59)*(LN(K_T!K59/K_T!J59)-LN(H!K59/H!J59))</f>
        <v>1.4700366396395171E-2</v>
      </c>
      <c r="L59" s="28">
        <f>0.5*(Cv!AJ59+Cv!AK59)*(LN(K_T!L59/K_T!K59)-LN(H!L59/H!K59))</f>
        <v>3.0553923966037217E-3</v>
      </c>
      <c r="M59" s="28">
        <f>0.5*(Cv!AK59+Cv!AL59)*(LN(K_T!M59/K_T!L59)-LN(H!M59/H!L59))</f>
        <v>1.0652152754366468E-2</v>
      </c>
      <c r="N59" s="28">
        <f>0.5*(Cv!AL59+Cv!AM59)*(LN(K_T!N59/K_T!M59)-LN(H!N59/H!M59))</f>
        <v>1.1122642994208651E-2</v>
      </c>
      <c r="O59" s="28">
        <f>0.5*(Cv!AM59+Cv!AN59)*(LN(K_T!O59/K_T!N59)-LN(H!O59/H!N59))</f>
        <v>1.3182142876668986E-3</v>
      </c>
      <c r="P59" s="28">
        <f>0.5*(Cv!AN59+Cv!AO59)*(LN(K_T!P59/K_T!O59)-LN(H!P59/H!O59))</f>
        <v>2.1092970058840223E-2</v>
      </c>
      <c r="Q59" s="28">
        <f>0.5*(Cv!AO59+Cv!AP59)*(LN(K_T!Q59/K_T!P59)-LN(H!Q59/H!P59))</f>
        <v>6.0722219142501426E-3</v>
      </c>
      <c r="R59" s="28">
        <f>0.5*(Cv!AP59+Cv!AQ59)*(LN(K_T!R59/K_T!Q59)-LN(H!R59/H!Q59))</f>
        <v>1.7967800532758201E-2</v>
      </c>
      <c r="S59" s="28">
        <f>0.5*(Cv!AQ59+Cv!AR59)*(LN(K_T!S59/K_T!R59)-LN(H!S59/H!R59))</f>
        <v>7.0340900917243883E-3</v>
      </c>
      <c r="T59" s="28">
        <f>0.5*(Cv!AR59+Cv!AS59)*(LN(K_T!T59/K_T!S59)-LN(H!T59/H!S59))</f>
        <v>1.0823202116178236E-2</v>
      </c>
      <c r="U59" s="28">
        <f>0.5*(Cv!AS59+Cv!AT59)*(LN(K_T!U59/K_T!T59)-LN(H!U59/H!T59))</f>
        <v>-1.2554949143272126E-2</v>
      </c>
      <c r="V59" s="28">
        <f>0.5*(Cv!AT59+Cv!AU59)*(LN(K_T!V59/K_T!U59)-LN(H!V59/H!U59))</f>
        <v>2.2249602761686183E-2</v>
      </c>
      <c r="W59" s="28">
        <f>0.5*(Cv!AU59+Cv!AV59)*(LN(K_T!W59/K_T!V59)-LN(H!W59/H!V59))</f>
        <v>-1.104994690312447E-4</v>
      </c>
      <c r="X59" s="28">
        <f>0.5*(Cv!AV59+Cv!AW59)*(LN(K_T!X59/K_T!W59)-LN(H!X59/H!W59))</f>
        <v>1.9064338561661041E-2</v>
      </c>
      <c r="Y59" s="28">
        <f>0.5*(Cv!AW59+Cv!AX59)*(LN(K_T!Y59/K_T!X59)-LN(H!Y59/H!X59))</f>
        <v>-6.020986870561176E-3</v>
      </c>
      <c r="Z59" s="28">
        <f>0.5*(Cv!AX59+Cv!AY59)*(LN(K_T!Z59/K_T!Y59)-LN(H!Z59/H!Y59))</f>
        <v>2.2419118777110041E-2</v>
      </c>
      <c r="AA59" s="28">
        <f>0.5*(Cv!AY59+Cv!AZ59)*(LN(K_T!AA59/K_T!Z59)-LN(H!AA59/H!Z59))</f>
        <v>-1.0742115125545643E-2</v>
      </c>
      <c r="AC59" s="28">
        <f t="shared" si="0"/>
        <v>8.3323481991029614E-3</v>
      </c>
      <c r="AD59" s="28">
        <f t="shared" si="1"/>
        <v>8.6317215672329917E-3</v>
      </c>
      <c r="AE59" s="28">
        <f t="shared" si="2"/>
        <v>1.0697059377047971E-2</v>
      </c>
      <c r="AF59" s="28">
        <f t="shared" si="3"/>
        <v>7.8943389654444161E-3</v>
      </c>
      <c r="AG59" s="28">
        <f t="shared" si="4"/>
        <v>1.8853389270010745E-3</v>
      </c>
      <c r="AH59" s="28">
        <f t="shared" si="5"/>
        <v>9.6643904721404796E-3</v>
      </c>
      <c r="AI59" s="28">
        <f t="shared" si="6"/>
        <v>5.640963951028163E-3</v>
      </c>
      <c r="AJ59" s="28">
        <f t="shared" si="7"/>
        <v>7.9753633619628218E-3</v>
      </c>
    </row>
    <row r="60" spans="1:36" x14ac:dyDescent="0.15">
      <c r="A60" s="8">
        <v>58</v>
      </c>
      <c r="B60" s="11" t="s">
        <v>197</v>
      </c>
      <c r="C60" s="28"/>
      <c r="D60" s="28">
        <f>0.5*(Cv!AB60+Cv!AC60)*(LN(K_T!D60/K_T!C60)-LN(H!D60/H!C60))</f>
        <v>2.4687405717878284E-2</v>
      </c>
      <c r="E60" s="28">
        <f>0.5*(Cv!AC60+Cv!AD60)*(LN(K_T!E60/K_T!D60)-LN(H!E60/H!D60))</f>
        <v>2.357760554379177E-2</v>
      </c>
      <c r="F60" s="28">
        <f>0.5*(Cv!AD60+Cv!AE60)*(LN(K_T!F60/K_T!E60)-LN(H!F60/H!E60))</f>
        <v>-2.2457569512823743E-3</v>
      </c>
      <c r="G60" s="28">
        <f>0.5*(Cv!AE60+Cv!AF60)*(LN(K_T!G60/K_T!F60)-LN(H!G60/H!F60))</f>
        <v>2.5762772320273131E-2</v>
      </c>
      <c r="H60" s="28">
        <f>0.5*(Cv!AF60+Cv!AG60)*(LN(K_T!H60/K_T!G60)-LN(H!H60/H!G60))</f>
        <v>5.143949517499799E-2</v>
      </c>
      <c r="I60" s="28">
        <f>0.5*(Cv!AG60+Cv!AH60)*(LN(K_T!I60/K_T!H60)-LN(H!I60/H!H60))</f>
        <v>2.187717388626467E-3</v>
      </c>
      <c r="J60" s="28">
        <f>0.5*(Cv!AH60+Cv!AI60)*(LN(K_T!J60/K_T!I60)-LN(H!J60/H!I60))</f>
        <v>6.3082018816397301E-2</v>
      </c>
      <c r="K60" s="28">
        <f>0.5*(Cv!AI60+Cv!AJ60)*(LN(K_T!K60/K_T!J60)-LN(H!K60/H!J60))</f>
        <v>3.7710517602524744E-2</v>
      </c>
      <c r="L60" s="28">
        <f>0.5*(Cv!AJ60+Cv!AK60)*(LN(K_T!L60/K_T!K60)-LN(H!L60/H!K60))</f>
        <v>-2.0688877320276623E-2</v>
      </c>
      <c r="M60" s="28">
        <f>0.5*(Cv!AK60+Cv!AL60)*(LN(K_T!M60/K_T!L60)-LN(H!M60/H!L60))</f>
        <v>4.0954119993144855E-2</v>
      </c>
      <c r="N60" s="28">
        <f>0.5*(Cv!AL60+Cv!AM60)*(LN(K_T!N60/K_T!M60)-LN(H!N60/H!M60))</f>
        <v>1.151138693712519E-3</v>
      </c>
      <c r="O60" s="28">
        <f>0.5*(Cv!AM60+Cv!AN60)*(LN(K_T!O60/K_T!N60)-LN(H!O60/H!N60))</f>
        <v>-1.8582487553693898E-2</v>
      </c>
      <c r="P60" s="28">
        <f>0.5*(Cv!AN60+Cv!AO60)*(LN(K_T!P60/K_T!O60)-LN(H!P60/H!O60))</f>
        <v>0.13158537239895757</v>
      </c>
      <c r="Q60" s="28">
        <f>0.5*(Cv!AO60+Cv!AP60)*(LN(K_T!Q60/K_T!P60)-LN(H!Q60/H!P60))</f>
        <v>5.9145247684132672E-2</v>
      </c>
      <c r="R60" s="28">
        <f>0.5*(Cv!AP60+Cv!AQ60)*(LN(K_T!R60/K_T!Q60)-LN(H!R60/H!Q60))</f>
        <v>0.19461523651312007</v>
      </c>
      <c r="S60" s="28">
        <f>0.5*(Cv!AQ60+Cv!AR60)*(LN(K_T!S60/K_T!R60)-LN(H!S60/H!R60))</f>
        <v>-5.1147977520421564E-2</v>
      </c>
      <c r="T60" s="28">
        <f>0.5*(Cv!AR60+Cv!AS60)*(LN(K_T!T60/K_T!S60)-LN(H!T60/H!S60))</f>
        <v>2.5733619165028355E-2</v>
      </c>
      <c r="U60" s="28">
        <f>0.5*(Cv!AS60+Cv!AT60)*(LN(K_T!U60/K_T!T60)-LN(H!U60/H!T60))</f>
        <v>-3.7868805872550988E-2</v>
      </c>
      <c r="V60" s="28">
        <f>0.5*(Cv!AT60+Cv!AU60)*(LN(K_T!V60/K_T!U60)-LN(H!V60/H!U60))</f>
        <v>9.2881067472103271E-2</v>
      </c>
      <c r="W60" s="28">
        <f>0.5*(Cv!AU60+Cv!AV60)*(LN(K_T!W60/K_T!V60)-LN(H!W60/H!V60))</f>
        <v>1.0112608838446649E-2</v>
      </c>
      <c r="X60" s="28">
        <f>0.5*(Cv!AV60+Cv!AW60)*(LN(K_T!X60/K_T!W60)-LN(H!X60/H!W60))</f>
        <v>-6.8403865382654347E-2</v>
      </c>
      <c r="Y60" s="28">
        <f>0.5*(Cv!AW60+Cv!AX60)*(LN(K_T!Y60/K_T!X60)-LN(H!Y60/H!X60))</f>
        <v>-4.2745362914191247E-3</v>
      </c>
      <c r="Z60" s="28">
        <f>0.5*(Cv!AX60+Cv!AY60)*(LN(K_T!Z60/K_T!Y60)-LN(H!Z60/H!Y60))</f>
        <v>-3.6694933347600975E-2</v>
      </c>
      <c r="AA60" s="28">
        <f>0.5*(Cv!AY60+Cv!AZ60)*(LN(K_T!AA60/K_T!Z60)-LN(H!AA60/H!Z60))</f>
        <v>-1.3743491842270111E-2</v>
      </c>
      <c r="AC60" s="28">
        <f t="shared" si="0"/>
        <v>2.0144366695281395E-2</v>
      </c>
      <c r="AD60" s="28">
        <f t="shared" si="1"/>
        <v>2.4441783557100562E-2</v>
      </c>
      <c r="AE60" s="28">
        <f t="shared" si="2"/>
        <v>6.3123078304418961E-2</v>
      </c>
      <c r="AF60" s="28">
        <f t="shared" si="3"/>
        <v>4.49092484407459E-3</v>
      </c>
      <c r="AG60" s="28">
        <f t="shared" si="4"/>
        <v>-1.8237653827096738E-2</v>
      </c>
      <c r="AH60" s="28">
        <f t="shared" si="5"/>
        <v>4.3782430930759765E-2</v>
      </c>
      <c r="AI60" s="28">
        <f t="shared" si="6"/>
        <v>-4.0322921576146573E-3</v>
      </c>
      <c r="AJ60" s="28">
        <f t="shared" si="7"/>
        <v>2.2012513283612489E-2</v>
      </c>
    </row>
    <row r="61" spans="1:36" x14ac:dyDescent="0.15">
      <c r="A61" s="8">
        <v>59</v>
      </c>
      <c r="B61" s="11" t="s">
        <v>198</v>
      </c>
      <c r="C61" s="28"/>
      <c r="D61" s="28">
        <f>0.5*(Cv!AB61+Cv!AC61)*(LN(K_T!D61/K_T!C61)-LN(H!D61/H!C61))</f>
        <v>1.2596483489414959E-2</v>
      </c>
      <c r="E61" s="28">
        <f>0.5*(Cv!AC61+Cv!AD61)*(LN(K_T!E61/K_T!D61)-LN(H!E61/H!D61))</f>
        <v>1.7122829318866443E-2</v>
      </c>
      <c r="F61" s="28">
        <f>0.5*(Cv!AD61+Cv!AE61)*(LN(K_T!F61/K_T!E61)-LN(H!F61/H!E61))</f>
        <v>2.4964978148902257E-2</v>
      </c>
      <c r="G61" s="28">
        <f>0.5*(Cv!AE61+Cv!AF61)*(LN(K_T!G61/K_T!F61)-LN(H!G61/H!F61))</f>
        <v>2.6860984209880374E-2</v>
      </c>
      <c r="H61" s="28">
        <f>0.5*(Cv!AF61+Cv!AG61)*(LN(K_T!H61/K_T!G61)-LN(H!H61/H!G61))</f>
        <v>2.6249694932748448E-2</v>
      </c>
      <c r="I61" s="28">
        <f>0.5*(Cv!AG61+Cv!AH61)*(LN(K_T!I61/K_T!H61)-LN(H!I61/H!H61))</f>
        <v>5.7070734903769292E-3</v>
      </c>
      <c r="J61" s="28">
        <f>0.5*(Cv!AH61+Cv!AI61)*(LN(K_T!J61/K_T!I61)-LN(H!J61/H!I61))</f>
        <v>2.590503655679326E-2</v>
      </c>
      <c r="K61" s="28">
        <f>0.5*(Cv!AI61+Cv!AJ61)*(LN(K_T!K61/K_T!J61)-LN(H!K61/H!J61))</f>
        <v>2.8211566241785509E-2</v>
      </c>
      <c r="L61" s="28">
        <f>0.5*(Cv!AJ61+Cv!AK61)*(LN(K_T!L61/K_T!K61)-LN(H!L61/H!K61))</f>
        <v>2.1416426783606925E-2</v>
      </c>
      <c r="M61" s="28">
        <f>0.5*(Cv!AK61+Cv!AL61)*(LN(K_T!M61/K_T!L61)-LN(H!M61/H!L61))</f>
        <v>1.8064548068450904E-2</v>
      </c>
      <c r="N61" s="28">
        <f>0.5*(Cv!AL61+Cv!AM61)*(LN(K_T!N61/K_T!M61)-LN(H!N61/H!M61))</f>
        <v>1.506565368188696E-2</v>
      </c>
      <c r="O61" s="28">
        <f>0.5*(Cv!AM61+Cv!AN61)*(LN(K_T!O61/K_T!N61)-LN(H!O61/H!N61))</f>
        <v>-9.38123503318186E-3</v>
      </c>
      <c r="P61" s="28">
        <f>0.5*(Cv!AN61+Cv!AO61)*(LN(K_T!P61/K_T!O61)-LN(H!P61/H!O61))</f>
        <v>-9.0937721708746425E-3</v>
      </c>
      <c r="Q61" s="28">
        <f>0.5*(Cv!AO61+Cv!AP61)*(LN(K_T!Q61/K_T!P61)-LN(H!Q61/H!P61))</f>
        <v>6.8088366293462049E-3</v>
      </c>
      <c r="R61" s="28">
        <f>0.5*(Cv!AP61+Cv!AQ61)*(LN(K_T!R61/K_T!Q61)-LN(H!R61/H!Q61))</f>
        <v>1.0751271631105079E-2</v>
      </c>
      <c r="S61" s="28">
        <f>0.5*(Cv!AQ61+Cv!AR61)*(LN(K_T!S61/K_T!R61)-LN(H!S61/H!R61))</f>
        <v>3.8649129143434127E-4</v>
      </c>
      <c r="T61" s="28">
        <f>0.5*(Cv!AR61+Cv!AS61)*(LN(K_T!T61/K_T!S61)-LN(H!T61/H!S61))</f>
        <v>-1.050657336278002E-2</v>
      </c>
      <c r="U61" s="28">
        <f>0.5*(Cv!AS61+Cv!AT61)*(LN(K_T!U61/K_T!T61)-LN(H!U61/H!T61))</f>
        <v>-1.1974601557483229E-2</v>
      </c>
      <c r="V61" s="28">
        <f>0.5*(Cv!AT61+Cv!AU61)*(LN(K_T!V61/K_T!U61)-LN(H!V61/H!U61))</f>
        <v>2.0378183306142779E-2</v>
      </c>
      <c r="W61" s="28">
        <f>0.5*(Cv!AU61+Cv!AV61)*(LN(K_T!W61/K_T!V61)-LN(H!W61/H!V61))</f>
        <v>4.0875302117595776E-3</v>
      </c>
      <c r="X61" s="28">
        <f>0.5*(Cv!AV61+Cv!AW61)*(LN(K_T!X61/K_T!W61)-LN(H!X61/H!W61))</f>
        <v>1.4661372919950047E-2</v>
      </c>
      <c r="Y61" s="28">
        <f>0.5*(Cv!AW61+Cv!AX61)*(LN(K_T!Y61/K_T!X61)-LN(H!Y61/H!X61))</f>
        <v>-5.4078133906984727E-3</v>
      </c>
      <c r="Z61" s="28">
        <f>0.5*(Cv!AX61+Cv!AY61)*(LN(K_T!Z61/K_T!Y61)-LN(H!Z61/H!Y61))</f>
        <v>-4.0443764345736303E-3</v>
      </c>
      <c r="AA61" s="28">
        <f>0.5*(Cv!AY61+Cv!AZ61)*(LN(K_T!AA61/K_T!Z61)-LN(H!AA61/H!Z61))</f>
        <v>-1.412774282613042E-2</v>
      </c>
      <c r="AC61" s="28">
        <f t="shared" si="0"/>
        <v>2.0181112020154893E-2</v>
      </c>
      <c r="AD61" s="28">
        <f t="shared" si="1"/>
        <v>2.1732646266504708E-2</v>
      </c>
      <c r="AE61" s="28">
        <f t="shared" si="2"/>
        <v>-1.0568153043417521E-4</v>
      </c>
      <c r="AF61" s="28">
        <f t="shared" si="3"/>
        <v>3.3291823035178315E-3</v>
      </c>
      <c r="AG61" s="28">
        <f t="shared" si="4"/>
        <v>-7.8599775504675073E-3</v>
      </c>
      <c r="AH61" s="28">
        <f t="shared" si="5"/>
        <v>1.0813482368035265E-2</v>
      </c>
      <c r="AI61" s="28">
        <f t="shared" si="6"/>
        <v>-8.6675264172667054E-4</v>
      </c>
      <c r="AJ61" s="28">
        <f t="shared" si="7"/>
        <v>8.7872331585788568E-3</v>
      </c>
    </row>
    <row r="62" spans="1:36" x14ac:dyDescent="0.15">
      <c r="A62" s="8">
        <v>60</v>
      </c>
      <c r="B62" s="11" t="s">
        <v>199</v>
      </c>
      <c r="C62" s="28"/>
      <c r="D62" s="28">
        <f>0.5*(Cv!AB62+Cv!AC62)*(LN(K_T!D62/K_T!C62)-LN(H!D62/H!C62))</f>
        <v>-2.9710325249481941E-2</v>
      </c>
      <c r="E62" s="28">
        <f>0.5*(Cv!AC62+Cv!AD62)*(LN(K_T!E62/K_T!D62)-LN(H!E62/H!D62))</f>
        <v>0.13058148932448785</v>
      </c>
      <c r="F62" s="28">
        <f>0.5*(Cv!AD62+Cv!AE62)*(LN(K_T!F62/K_T!E62)-LN(H!F62/H!E62))</f>
        <v>8.5529018538057222E-2</v>
      </c>
      <c r="G62" s="28">
        <f>0.5*(Cv!AE62+Cv!AF62)*(LN(K_T!G62/K_T!F62)-LN(H!G62/H!F62))</f>
        <v>-2.6311503573842616E-3</v>
      </c>
      <c r="H62" s="28">
        <f>0.5*(Cv!AF62+Cv!AG62)*(LN(K_T!H62/K_T!G62)-LN(H!H62/H!G62))</f>
        <v>3.0844045110418637E-2</v>
      </c>
      <c r="I62" s="28">
        <f>0.5*(Cv!AG62+Cv!AH62)*(LN(K_T!I62/K_T!H62)-LN(H!I62/H!H62))</f>
        <v>4.949403672514293E-2</v>
      </c>
      <c r="J62" s="28">
        <f>0.5*(Cv!AH62+Cv!AI62)*(LN(K_T!J62/K_T!I62)-LN(H!J62/H!I62))</f>
        <v>2.3659334394272785E-2</v>
      </c>
      <c r="K62" s="28">
        <f>0.5*(Cv!AI62+Cv!AJ62)*(LN(K_T!K62/K_T!J62)-LN(H!K62/H!J62))</f>
        <v>8.0860091976423278E-3</v>
      </c>
      <c r="L62" s="28">
        <f>0.5*(Cv!AJ62+Cv!AK62)*(LN(K_T!L62/K_T!K62)-LN(H!L62/H!K62))</f>
        <v>4.7322083638071784E-2</v>
      </c>
      <c r="M62" s="28">
        <f>0.5*(Cv!AK62+Cv!AL62)*(LN(K_T!M62/K_T!L62)-LN(H!M62/H!L62))</f>
        <v>-1.5659584920896759E-2</v>
      </c>
      <c r="N62" s="28">
        <f>0.5*(Cv!AL62+Cv!AM62)*(LN(K_T!N62/K_T!M62)-LN(H!N62/H!M62))</f>
        <v>-0.11132307553885572</v>
      </c>
      <c r="O62" s="28">
        <f>0.5*(Cv!AM62+Cv!AN62)*(LN(K_T!O62/K_T!N62)-LN(H!O62/H!N62))</f>
        <v>-4.1468827281744981E-2</v>
      </c>
      <c r="P62" s="28">
        <f>0.5*(Cv!AN62+Cv!AO62)*(LN(K_T!P62/K_T!O62)-LN(H!P62/H!O62))</f>
        <v>8.8690316796021143E-2</v>
      </c>
      <c r="Q62" s="28">
        <f>0.5*(Cv!AO62+Cv!AP62)*(LN(K_T!Q62/K_T!P62)-LN(H!Q62/H!P62))</f>
        <v>-3.8878947766737742E-3</v>
      </c>
      <c r="R62" s="28">
        <f>0.5*(Cv!AP62+Cv!AQ62)*(LN(K_T!R62/K_T!Q62)-LN(H!R62/H!Q62))</f>
        <v>-4.195922315899888E-2</v>
      </c>
      <c r="S62" s="28">
        <f>0.5*(Cv!AQ62+Cv!AR62)*(LN(K_T!S62/K_T!R62)-LN(H!S62/H!R62))</f>
        <v>-1.4478925686458283E-2</v>
      </c>
      <c r="T62" s="28">
        <f>0.5*(Cv!AR62+Cv!AS62)*(LN(K_T!T62/K_T!S62)-LN(H!T62/H!S62))</f>
        <v>5.1294717793943533E-2</v>
      </c>
      <c r="U62" s="28">
        <f>0.5*(Cv!AS62+Cv!AT62)*(LN(K_T!U62/K_T!T62)-LN(H!U62/H!T62))</f>
        <v>-2.7058051456663002E-2</v>
      </c>
      <c r="V62" s="28">
        <f>0.5*(Cv!AT62+Cv!AU62)*(LN(K_T!V62/K_T!U62)-LN(H!V62/H!U62))</f>
        <v>4.955497210971109E-2</v>
      </c>
      <c r="W62" s="28">
        <f>0.5*(Cv!AU62+Cv!AV62)*(LN(K_T!W62/K_T!V62)-LN(H!W62/H!V62))</f>
        <v>6.5550865552004714E-3</v>
      </c>
      <c r="X62" s="28">
        <f>0.5*(Cv!AV62+Cv!AW62)*(LN(K_T!X62/K_T!W62)-LN(H!X62/H!W62))</f>
        <v>-1.1473861290792396E-2</v>
      </c>
      <c r="Y62" s="28">
        <f>0.5*(Cv!AW62+Cv!AX62)*(LN(K_T!Y62/K_T!X62)-LN(H!Y62/H!X62))</f>
        <v>-3.0467881239580743E-2</v>
      </c>
      <c r="Z62" s="28">
        <f>0.5*(Cv!AX62+Cv!AY62)*(LN(K_T!Z62/K_T!Y62)-LN(H!Z62/H!Y62))</f>
        <v>6.3138531907735107E-2</v>
      </c>
      <c r="AA62" s="28">
        <f>0.5*(Cv!AY62+Cv!AZ62)*(LN(K_T!AA62/K_T!Z62)-LN(H!AA62/H!Z62))</f>
        <v>-3.414853815527869E-3</v>
      </c>
      <c r="AC62" s="28">
        <f t="shared" si="0"/>
        <v>5.8763487868144469E-2</v>
      </c>
      <c r="AD62" s="28">
        <f t="shared" si="1"/>
        <v>-9.583046645953117E-3</v>
      </c>
      <c r="AE62" s="28">
        <f t="shared" si="2"/>
        <v>-2.6209108215709555E-3</v>
      </c>
      <c r="AF62" s="28">
        <f t="shared" si="3"/>
        <v>1.3774572742279939E-2</v>
      </c>
      <c r="AG62" s="28">
        <f t="shared" si="4"/>
        <v>9.7519322842088297E-3</v>
      </c>
      <c r="AH62" s="28">
        <f t="shared" si="5"/>
        <v>-6.1019787337620365E-3</v>
      </c>
      <c r="AI62" s="28">
        <f t="shared" si="6"/>
        <v>1.2266082570503274E-2</v>
      </c>
      <c r="AJ62" s="28">
        <f t="shared" si="7"/>
        <v>1.438810054639688E-2</v>
      </c>
    </row>
    <row r="63" spans="1:36" x14ac:dyDescent="0.15">
      <c r="A63" s="8">
        <v>61</v>
      </c>
      <c r="B63" s="11" t="s">
        <v>200</v>
      </c>
      <c r="C63" s="28"/>
      <c r="D63" s="28">
        <f>0.5*(Cv!AB63+Cv!AC63)*(LN(K_T!D63/K_T!C63)-LN(H!D63/H!C63))</f>
        <v>-1.1514835331979587E-2</v>
      </c>
      <c r="E63" s="28">
        <f>0.5*(Cv!AC63+Cv!AD63)*(LN(K_T!E63/K_T!D63)-LN(H!E63/H!D63))</f>
        <v>9.7743177570161835E-2</v>
      </c>
      <c r="F63" s="28">
        <f>0.5*(Cv!AD63+Cv!AE63)*(LN(K_T!F63/K_T!E63)-LN(H!F63/H!E63))</f>
        <v>6.9444053689260654E-2</v>
      </c>
      <c r="G63" s="28">
        <f>0.5*(Cv!AE63+Cv!AF63)*(LN(K_T!G63/K_T!F63)-LN(H!G63/H!F63))</f>
        <v>3.0280947757234316E-2</v>
      </c>
      <c r="H63" s="28">
        <f>0.5*(Cv!AF63+Cv!AG63)*(LN(K_T!H63/K_T!G63)-LN(H!H63/H!G63))</f>
        <v>3.3846245083206362E-2</v>
      </c>
      <c r="I63" s="28">
        <f>0.5*(Cv!AG63+Cv!AH63)*(LN(K_T!I63/K_T!H63)-LN(H!I63/H!H63))</f>
        <v>7.1438110339388836E-2</v>
      </c>
      <c r="J63" s="28">
        <f>0.5*(Cv!AH63+Cv!AI63)*(LN(K_T!J63/K_T!I63)-LN(H!J63/H!I63))</f>
        <v>5.8954773360189165E-2</v>
      </c>
      <c r="K63" s="28">
        <f>0.5*(Cv!AI63+Cv!AJ63)*(LN(K_T!K63/K_T!J63)-LN(H!K63/H!J63))</f>
        <v>5.0673467620209606E-2</v>
      </c>
      <c r="L63" s="28">
        <f>0.5*(Cv!AJ63+Cv!AK63)*(LN(K_T!L63/K_T!K63)-LN(H!L63/H!K63))</f>
        <v>7.6100174347298655E-2</v>
      </c>
      <c r="M63" s="28">
        <f>0.5*(Cv!AK63+Cv!AL63)*(LN(K_T!M63/K_T!L63)-LN(H!M63/H!L63))</f>
        <v>4.190980592272367E-2</v>
      </c>
      <c r="N63" s="28">
        <f>0.5*(Cv!AL63+Cv!AM63)*(LN(K_T!N63/K_T!M63)-LN(H!N63/H!M63))</f>
        <v>-2.2697191495421144E-2</v>
      </c>
      <c r="O63" s="28">
        <f>0.5*(Cv!AM63+Cv!AN63)*(LN(K_T!O63/K_T!N63)-LN(H!O63/H!N63))</f>
        <v>-1.4183590664675805E-2</v>
      </c>
      <c r="P63" s="28">
        <f>0.5*(Cv!AN63+Cv!AO63)*(LN(K_T!P63/K_T!O63)-LN(H!P63/H!O63))</f>
        <v>8.4778529229406013E-2</v>
      </c>
      <c r="Q63" s="28">
        <f>0.5*(Cv!AO63+Cv!AP63)*(LN(K_T!Q63/K_T!P63)-LN(H!Q63/H!P63))</f>
        <v>1.3941420145800798E-2</v>
      </c>
      <c r="R63" s="28">
        <f>0.5*(Cv!AP63+Cv!AQ63)*(LN(K_T!R63/K_T!Q63)-LN(H!R63/H!Q63))</f>
        <v>5.1563541370145813E-3</v>
      </c>
      <c r="S63" s="28">
        <f>0.5*(Cv!AQ63+Cv!AR63)*(LN(K_T!S63/K_T!R63)-LN(H!S63/H!R63))</f>
        <v>1.2434591731616975E-2</v>
      </c>
      <c r="T63" s="28">
        <f>0.5*(Cv!AR63+Cv!AS63)*(LN(K_T!T63/K_T!S63)-LN(H!T63/H!S63))</f>
        <v>5.3073253623658785E-2</v>
      </c>
      <c r="U63" s="28">
        <f>0.5*(Cv!AS63+Cv!AT63)*(LN(K_T!U63/K_T!T63)-LN(H!U63/H!T63))</f>
        <v>-2.1246531596080705E-2</v>
      </c>
      <c r="V63" s="28">
        <f>0.5*(Cv!AT63+Cv!AU63)*(LN(K_T!V63/K_T!U63)-LN(H!V63/H!U63))</f>
        <v>5.3710793162651434E-2</v>
      </c>
      <c r="W63" s="28">
        <f>0.5*(Cv!AU63+Cv!AV63)*(LN(K_T!W63/K_T!V63)-LN(H!W63/H!V63))</f>
        <v>4.1249953444887452E-2</v>
      </c>
      <c r="X63" s="28">
        <f>0.5*(Cv!AV63+Cv!AW63)*(LN(K_T!X63/K_T!W63)-LN(H!X63/H!W63))</f>
        <v>4.4129968722672545E-2</v>
      </c>
      <c r="Y63" s="28">
        <f>0.5*(Cv!AW63+Cv!AX63)*(LN(K_T!Y63/K_T!X63)-LN(H!Y63/H!X63))</f>
        <v>-3.6016032938464275E-2</v>
      </c>
      <c r="Z63" s="28">
        <f>0.5*(Cv!AX63+Cv!AY63)*(LN(K_T!Z63/K_T!Y63)-LN(H!Z63/H!Y63))</f>
        <v>6.6509298973528252E-2</v>
      </c>
      <c r="AA63" s="28">
        <f>0.5*(Cv!AY63+Cv!AZ63)*(LN(K_T!AA63/K_T!Z63)-LN(H!AA63/H!Z63))</f>
        <v>-2.776383193363216E-3</v>
      </c>
      <c r="AC63" s="28">
        <f t="shared" si="0"/>
        <v>6.0550506887850394E-2</v>
      </c>
      <c r="AD63" s="28">
        <f t="shared" si="1"/>
        <v>4.0988205950999987E-2</v>
      </c>
      <c r="AE63" s="28">
        <f t="shared" si="2"/>
        <v>2.042546091583251E-2</v>
      </c>
      <c r="AF63" s="28">
        <f t="shared" si="3"/>
        <v>3.4183487471557902E-2</v>
      </c>
      <c r="AG63" s="28">
        <f t="shared" si="4"/>
        <v>9.2389609472335876E-3</v>
      </c>
      <c r="AH63" s="28">
        <f t="shared" si="5"/>
        <v>3.0706833433416254E-2</v>
      </c>
      <c r="AI63" s="28">
        <f t="shared" si="6"/>
        <v>2.4829290024936286E-2</v>
      </c>
      <c r="AJ63" s="28">
        <f t="shared" si="7"/>
        <v>3.5150225607517592E-2</v>
      </c>
    </row>
    <row r="64" spans="1:36" x14ac:dyDescent="0.15">
      <c r="A64" s="8">
        <v>62</v>
      </c>
      <c r="B64" s="11" t="s">
        <v>201</v>
      </c>
      <c r="C64" s="28"/>
      <c r="D64" s="28">
        <f>0.5*(Cv!AB64+Cv!AC64)*(LN(K_T!D64/K_T!C64)-LN(H!D64/H!C64))</f>
        <v>-3.3726174474328512E-2</v>
      </c>
      <c r="E64" s="28">
        <f>0.5*(Cv!AC64+Cv!AD64)*(LN(K_T!E64/K_T!D64)-LN(H!E64/H!D64))</f>
        <v>0.12597630691482301</v>
      </c>
      <c r="F64" s="28">
        <f>0.5*(Cv!AD64+Cv!AE64)*(LN(K_T!F64/K_T!E64)-LN(H!F64/H!E64))</f>
        <v>7.764625088312789E-2</v>
      </c>
      <c r="G64" s="28">
        <f>0.5*(Cv!AE64+Cv!AF64)*(LN(K_T!G64/K_T!F64)-LN(H!G64/H!F64))</f>
        <v>3.6128666929717691E-3</v>
      </c>
      <c r="H64" s="28">
        <f>0.5*(Cv!AF64+Cv!AG64)*(LN(K_T!H64/K_T!G64)-LN(H!H64/H!G64))</f>
        <v>1.8377739193839851E-2</v>
      </c>
      <c r="I64" s="28">
        <f>0.5*(Cv!AG64+Cv!AH64)*(LN(K_T!I64/K_T!H64)-LN(H!I64/H!H64))</f>
        <v>5.1311186953313895E-2</v>
      </c>
      <c r="J64" s="28">
        <f>0.5*(Cv!AH64+Cv!AI64)*(LN(K_T!J64/K_T!I64)-LN(H!J64/H!I64))</f>
        <v>3.5217197065923814E-2</v>
      </c>
      <c r="K64" s="28">
        <f>0.5*(Cv!AI64+Cv!AJ64)*(LN(K_T!K64/K_T!J64)-LN(H!K64/H!J64))</f>
        <v>1.921552181640861E-2</v>
      </c>
      <c r="L64" s="28">
        <f>0.5*(Cv!AJ64+Cv!AK64)*(LN(K_T!L64/K_T!K64)-LN(H!L64/H!K64))</f>
        <v>4.3664167925366412E-2</v>
      </c>
      <c r="M64" s="28">
        <f>0.5*(Cv!AK64+Cv!AL64)*(LN(K_T!M64/K_T!L64)-LN(H!M64/H!L64))</f>
        <v>-2.3221948820664751E-2</v>
      </c>
      <c r="N64" s="28">
        <f>0.5*(Cv!AL64+Cv!AM64)*(LN(K_T!N64/K_T!M64)-LN(H!N64/H!M64))</f>
        <v>-6.2729323815584159E-2</v>
      </c>
      <c r="O64" s="28">
        <f>0.5*(Cv!AM64+Cv!AN64)*(LN(K_T!O64/K_T!N64)-LN(H!O64/H!N64))</f>
        <v>-2.7034675630626236E-2</v>
      </c>
      <c r="P64" s="28">
        <f>0.5*(Cv!AN64+Cv!AO64)*(LN(K_T!P64/K_T!O64)-LN(H!P64/H!O64))</f>
        <v>7.9159435439401321E-2</v>
      </c>
      <c r="Q64" s="28">
        <f>0.5*(Cv!AO64+Cv!AP64)*(LN(K_T!Q64/K_T!P64)-LN(H!Q64/H!P64))</f>
        <v>-1.1961678512562123E-2</v>
      </c>
      <c r="R64" s="28">
        <f>0.5*(Cv!AP64+Cv!AQ64)*(LN(K_T!R64/K_T!Q64)-LN(H!R64/H!Q64))</f>
        <v>-4.4586678333055373E-2</v>
      </c>
      <c r="S64" s="28">
        <f>0.5*(Cv!AQ64+Cv!AR64)*(LN(K_T!S64/K_T!R64)-LN(H!S64/H!R64))</f>
        <v>1.1352439735026343E-2</v>
      </c>
      <c r="T64" s="28">
        <f>0.5*(Cv!AR64+Cv!AS64)*(LN(K_T!T64/K_T!S64)-LN(H!T64/H!S64))</f>
        <v>4.8342074019065949E-2</v>
      </c>
      <c r="U64" s="28">
        <f>0.5*(Cv!AS64+Cv!AT64)*(LN(K_T!U64/K_T!T64)-LN(H!U64/H!T64))</f>
        <v>-9.6127993441409362E-3</v>
      </c>
      <c r="V64" s="28">
        <f>0.5*(Cv!AT64+Cv!AU64)*(LN(K_T!V64/K_T!U64)-LN(H!V64/H!U64))</f>
        <v>4.9236588254822619E-2</v>
      </c>
      <c r="W64" s="28">
        <f>0.5*(Cv!AU64+Cv!AV64)*(LN(K_T!W64/K_T!V64)-LN(H!W64/H!V64))</f>
        <v>2.0151191302038345E-2</v>
      </c>
      <c r="X64" s="28">
        <f>0.5*(Cv!AV64+Cv!AW64)*(LN(K_T!X64/K_T!W64)-LN(H!X64/H!W64))</f>
        <v>2.8064353461728863E-3</v>
      </c>
      <c r="Y64" s="28">
        <f>0.5*(Cv!AW64+Cv!AX64)*(LN(K_T!Y64/K_T!X64)-LN(H!Y64/H!X64))</f>
        <v>-3.4277078818162422E-2</v>
      </c>
      <c r="Z64" s="28">
        <f>0.5*(Cv!AX64+Cv!AY64)*(LN(K_T!Z64/K_T!Y64)-LN(H!Z64/H!Y64))</f>
        <v>4.7970541215014685E-2</v>
      </c>
      <c r="AA64" s="28">
        <f>0.5*(Cv!AY64+Cv!AZ64)*(LN(K_T!AA64/K_T!Z64)-LN(H!AA64/H!Z64))</f>
        <v>1.417842513905208E-2</v>
      </c>
      <c r="AC64" s="28">
        <f t="shared" si="0"/>
        <v>5.5384870127615282E-2</v>
      </c>
      <c r="AD64" s="28">
        <f t="shared" si="1"/>
        <v>2.4291228342899845E-3</v>
      </c>
      <c r="AE64" s="28">
        <f t="shared" si="2"/>
        <v>1.3857685396367861E-3</v>
      </c>
      <c r="AF64" s="28">
        <f t="shared" si="3"/>
        <v>2.2184697915591772E-2</v>
      </c>
      <c r="AG64" s="28">
        <f t="shared" si="4"/>
        <v>9.2906291786347805E-3</v>
      </c>
      <c r="AH64" s="28">
        <f t="shared" si="5"/>
        <v>1.9074456869633855E-3</v>
      </c>
      <c r="AI64" s="28">
        <f t="shared" si="6"/>
        <v>1.7349422139232899E-2</v>
      </c>
      <c r="AJ64" s="28">
        <f t="shared" si="7"/>
        <v>1.8904094983546674E-2</v>
      </c>
    </row>
    <row r="65" spans="1:36" x14ac:dyDescent="0.15">
      <c r="A65" s="8">
        <v>63</v>
      </c>
      <c r="B65" s="11" t="s">
        <v>202</v>
      </c>
      <c r="C65" s="28"/>
      <c r="D65" s="28">
        <f>0.5*(Cv!AB65+Cv!AC65)*(LN(K_T!D65/K_T!C65)-LN(H!D65/H!C65))</f>
        <v>-6.756547585071071E-2</v>
      </c>
      <c r="E65" s="28">
        <f>0.5*(Cv!AC65+Cv!AD65)*(LN(K_T!E65/K_T!D65)-LN(H!E65/H!D65))</f>
        <v>0.10227755405356639</v>
      </c>
      <c r="F65" s="28">
        <f>0.5*(Cv!AD65+Cv!AE65)*(LN(K_T!F65/K_T!E65)-LN(H!F65/H!E65))</f>
        <v>3.8618231677336821E-2</v>
      </c>
      <c r="G65" s="28">
        <f>0.5*(Cv!AE65+Cv!AF65)*(LN(K_T!G65/K_T!F65)-LN(H!G65/H!F65))</f>
        <v>-4.634739414753565E-2</v>
      </c>
      <c r="H65" s="28">
        <f>0.5*(Cv!AF65+Cv!AG65)*(LN(K_T!H65/K_T!G65)-LN(H!H65/H!G65))</f>
        <v>-1.7057548189342374E-2</v>
      </c>
      <c r="I65" s="28">
        <f>0.5*(Cv!AG65+Cv!AH65)*(LN(K_T!I65/K_T!H65)-LN(H!I65/H!H65))</f>
        <v>2.2099578749158168E-2</v>
      </c>
      <c r="J65" s="28">
        <f>0.5*(Cv!AH65+Cv!AI65)*(LN(K_T!J65/K_T!I65)-LN(H!J65/H!I65))</f>
        <v>4.1609698521245422E-2</v>
      </c>
      <c r="K65" s="28">
        <f>0.5*(Cv!AI65+Cv!AJ65)*(LN(K_T!K65/K_T!J65)-LN(H!K65/H!J65))</f>
        <v>3.0402790093869581E-2</v>
      </c>
      <c r="L65" s="28">
        <f>0.5*(Cv!AJ65+Cv!AK65)*(LN(K_T!L65/K_T!K65)-LN(H!L65/H!K65))</f>
        <v>6.2857516870926847E-2</v>
      </c>
      <c r="M65" s="28">
        <f>0.5*(Cv!AK65+Cv!AL65)*(LN(K_T!M65/K_T!L65)-LN(H!M65/H!L65))</f>
        <v>-1.4341153784135427E-2</v>
      </c>
      <c r="N65" s="28">
        <f>0.5*(Cv!AL65+Cv!AM65)*(LN(K_T!N65/K_T!M65)-LN(H!N65/H!M65))</f>
        <v>-5.7250290599599428E-2</v>
      </c>
      <c r="O65" s="28">
        <f>0.5*(Cv!AM65+Cv!AN65)*(LN(K_T!O65/K_T!N65)-LN(H!O65/H!N65))</f>
        <v>-3.6582066251197268E-2</v>
      </c>
      <c r="P65" s="28">
        <f>0.5*(Cv!AN65+Cv!AO65)*(LN(K_T!P65/K_T!O65)-LN(H!P65/H!O65))</f>
        <v>9.2633467639310282E-2</v>
      </c>
      <c r="Q65" s="28">
        <f>0.5*(Cv!AO65+Cv!AP65)*(LN(K_T!Q65/K_T!P65)-LN(H!Q65/H!P65))</f>
        <v>-1.4495371216928132E-2</v>
      </c>
      <c r="R65" s="28">
        <f>0.5*(Cv!AP65+Cv!AQ65)*(LN(K_T!R65/K_T!Q65)-LN(H!R65/H!Q65))</f>
        <v>-5.3468480296594532E-2</v>
      </c>
      <c r="S65" s="28">
        <f>0.5*(Cv!AQ65+Cv!AR65)*(LN(K_T!S65/K_T!R65)-LN(H!S65/H!R65))</f>
        <v>9.5313665676156484E-3</v>
      </c>
      <c r="T65" s="28">
        <f>0.5*(Cv!AR65+Cv!AS65)*(LN(K_T!T65/K_T!S65)-LN(H!T65/H!S65))</f>
        <v>5.2978124287967235E-2</v>
      </c>
      <c r="U65" s="28">
        <f>0.5*(Cv!AS65+Cv!AT65)*(LN(K_T!U65/K_T!T65)-LN(H!U65/H!T65))</f>
        <v>-1.5893541045089929E-2</v>
      </c>
      <c r="V65" s="28">
        <f>0.5*(Cv!AT65+Cv!AU65)*(LN(K_T!V65/K_T!U65)-LN(H!V65/H!U65))</f>
        <v>5.3631618237530709E-2</v>
      </c>
      <c r="W65" s="28">
        <f>0.5*(Cv!AU65+Cv!AV65)*(LN(K_T!W65/K_T!V65)-LN(H!W65/H!V65))</f>
        <v>1.7603439188448221E-2</v>
      </c>
      <c r="X65" s="28">
        <f>0.5*(Cv!AV65+Cv!AW65)*(LN(K_T!X65/K_T!W65)-LN(H!X65/H!W65))</f>
        <v>-1.3303418496862641E-3</v>
      </c>
      <c r="Y65" s="28">
        <f>0.5*(Cv!AW65+Cv!AX65)*(LN(K_T!Y65/K_T!X65)-LN(H!Y65/H!X65))</f>
        <v>-4.8580453605170375E-2</v>
      </c>
      <c r="Z65" s="28">
        <f>0.5*(Cv!AX65+Cv!AY65)*(LN(K_T!Z65/K_T!Y65)-LN(H!Z65/H!Y65))</f>
        <v>5.1457376416445849E-2</v>
      </c>
      <c r="AA65" s="28">
        <f>0.5*(Cv!AY65+Cv!AZ65)*(LN(K_T!AA65/K_T!Z65)-LN(H!AA65/H!Z65))</f>
        <v>1.617705713246019E-2</v>
      </c>
      <c r="AC65" s="28">
        <f t="shared" si="0"/>
        <v>1.9918084428636674E-2</v>
      </c>
      <c r="AD65" s="28">
        <f t="shared" si="1"/>
        <v>1.2655712220461395E-2</v>
      </c>
      <c r="AE65" s="28">
        <f t="shared" si="2"/>
        <v>-4.7621671155880093E-4</v>
      </c>
      <c r="AF65" s="28">
        <f t="shared" si="3"/>
        <v>2.1397859763833994E-2</v>
      </c>
      <c r="AG65" s="28">
        <f t="shared" si="4"/>
        <v>6.3513266479118882E-3</v>
      </c>
      <c r="AH65" s="28">
        <f t="shared" si="5"/>
        <v>6.0897477544512978E-3</v>
      </c>
      <c r="AI65" s="28">
        <f t="shared" si="6"/>
        <v>1.5755409845363208E-2</v>
      </c>
      <c r="AJ65" s="28">
        <f t="shared" si="7"/>
        <v>1.2457877323939215E-2</v>
      </c>
    </row>
    <row r="66" spans="1:36" x14ac:dyDescent="0.15">
      <c r="A66" s="8">
        <v>64</v>
      </c>
      <c r="B66" s="11" t="s">
        <v>203</v>
      </c>
      <c r="C66" s="28"/>
      <c r="D66" s="28">
        <f>0.5*(Cv!AB66+Cv!AC66)*(LN(K_T!D66/K_T!C66)-LN(H!D66/H!C66))</f>
        <v>3.9365408814304809E-2</v>
      </c>
      <c r="E66" s="28">
        <f>0.5*(Cv!AC66+Cv!AD66)*(LN(K_T!E66/K_T!D66)-LN(H!E66/H!D66))</f>
        <v>0.12352142911385253</v>
      </c>
      <c r="F66" s="28">
        <f>0.5*(Cv!AD66+Cv!AE66)*(LN(K_T!F66/K_T!E66)-LN(H!F66/H!E66))</f>
        <v>8.1777670695750981E-2</v>
      </c>
      <c r="G66" s="28">
        <f>0.5*(Cv!AE66+Cv!AF66)*(LN(K_T!G66/K_T!F66)-LN(H!G66/H!F66))</f>
        <v>3.0238621637645922E-2</v>
      </c>
      <c r="H66" s="28">
        <f>0.5*(Cv!AF66+Cv!AG66)*(LN(K_T!H66/K_T!G66)-LN(H!H66/H!G66))</f>
        <v>3.8408717973953871E-2</v>
      </c>
      <c r="I66" s="28">
        <f>0.5*(Cv!AG66+Cv!AH66)*(LN(K_T!I66/K_T!H66)-LN(H!I66/H!H66))</f>
        <v>5.3984887322770396E-2</v>
      </c>
      <c r="J66" s="28">
        <f>0.5*(Cv!AH66+Cv!AI66)*(LN(K_T!J66/K_T!I66)-LN(H!J66/H!I66))</f>
        <v>3.9502760745121858E-2</v>
      </c>
      <c r="K66" s="28">
        <f>0.5*(Cv!AI66+Cv!AJ66)*(LN(K_T!K66/K_T!J66)-LN(H!K66/H!J66))</f>
        <v>2.6609756904343321E-2</v>
      </c>
      <c r="L66" s="28">
        <f>0.5*(Cv!AJ66+Cv!AK66)*(LN(K_T!L66/K_T!K66)-LN(H!L66/H!K66))</f>
        <v>4.5007601604516188E-2</v>
      </c>
      <c r="M66" s="28">
        <f>0.5*(Cv!AK66+Cv!AL66)*(LN(K_T!M66/K_T!L66)-LN(H!M66/H!L66))</f>
        <v>-9.4547302232610136E-3</v>
      </c>
      <c r="N66" s="28">
        <f>0.5*(Cv!AL66+Cv!AM66)*(LN(K_T!N66/K_T!M66)-LN(H!N66/H!M66))</f>
        <v>-4.4871071473698801E-2</v>
      </c>
      <c r="O66" s="28">
        <f>0.5*(Cv!AM66+Cv!AN66)*(LN(K_T!O66/K_T!N66)-LN(H!O66/H!N66))</f>
        <v>-6.3327027542454516E-3</v>
      </c>
      <c r="P66" s="28">
        <f>0.5*(Cv!AN66+Cv!AO66)*(LN(K_T!P66/K_T!O66)-LN(H!P66/H!O66))</f>
        <v>7.9759831792038494E-2</v>
      </c>
      <c r="Q66" s="28">
        <f>0.5*(Cv!AO66+Cv!AP66)*(LN(K_T!Q66/K_T!P66)-LN(H!Q66/H!P66))</f>
        <v>6.1589746077599537E-3</v>
      </c>
      <c r="R66" s="28">
        <f>0.5*(Cv!AP66+Cv!AQ66)*(LN(K_T!R66/K_T!Q66)-LN(H!R66/H!Q66))</f>
        <v>-1.95015656454057E-2</v>
      </c>
      <c r="S66" s="28">
        <f>0.5*(Cv!AQ66+Cv!AR66)*(LN(K_T!S66/K_T!R66)-LN(H!S66/H!R66))</f>
        <v>2.3846460315596972E-2</v>
      </c>
      <c r="T66" s="28">
        <f>0.5*(Cv!AR66+Cv!AS66)*(LN(K_T!T66/K_T!S66)-LN(H!T66/H!S66))</f>
        <v>7.5550553509242224E-2</v>
      </c>
      <c r="U66" s="28">
        <f>0.5*(Cv!AS66+Cv!AT66)*(LN(K_T!U66/K_T!T66)-LN(H!U66/H!T66))</f>
        <v>3.0716431830406704E-2</v>
      </c>
      <c r="V66" s="28">
        <f>0.5*(Cv!AT66+Cv!AU66)*(LN(K_T!V66/K_T!U66)-LN(H!V66/H!U66))</f>
        <v>8.5628913192505277E-2</v>
      </c>
      <c r="W66" s="28">
        <f>0.5*(Cv!AU66+Cv!AV66)*(LN(K_T!W66/K_T!V66)-LN(H!W66/H!V66))</f>
        <v>6.1432163207409081E-2</v>
      </c>
      <c r="X66" s="28">
        <f>0.5*(Cv!AV66+Cv!AW66)*(LN(K_T!X66/K_T!W66)-LN(H!X66/H!W66))</f>
        <v>4.7299252303123818E-2</v>
      </c>
      <c r="Y66" s="28">
        <f>0.5*(Cv!AW66+Cv!AX66)*(LN(K_T!Y66/K_T!X66)-LN(H!Y66/H!X66))</f>
        <v>-1.499951339717844E-2</v>
      </c>
      <c r="Z66" s="28">
        <f>0.5*(Cv!AX66+Cv!AY66)*(LN(K_T!Z66/K_T!Y66)-LN(H!Z66/H!Y66))</f>
        <v>5.6814772492202445E-2</v>
      </c>
      <c r="AA66" s="28">
        <f>0.5*(Cv!AY66+Cv!AZ66)*(LN(K_T!AA66/K_T!Z66)-LN(H!AA66/H!Z66))</f>
        <v>2.6559568891550301E-2</v>
      </c>
      <c r="AC66" s="28">
        <f t="shared" si="0"/>
        <v>6.5586265348794748E-2</v>
      </c>
      <c r="AD66" s="28">
        <f t="shared" si="1"/>
        <v>1.1358863511404313E-2</v>
      </c>
      <c r="AE66" s="28">
        <f t="shared" si="2"/>
        <v>1.6786199663148853E-2</v>
      </c>
      <c r="AF66" s="28">
        <f t="shared" si="3"/>
        <v>6.0125462808537422E-2</v>
      </c>
      <c r="AG66" s="28">
        <f t="shared" si="4"/>
        <v>2.2791609328858101E-2</v>
      </c>
      <c r="AH66" s="28">
        <f t="shared" si="5"/>
        <v>1.4072531587276584E-2</v>
      </c>
      <c r="AI66" s="28">
        <f t="shared" si="6"/>
        <v>4.6125267753657682E-2</v>
      </c>
      <c r="AJ66" s="28">
        <f t="shared" si="7"/>
        <v>3.6419947158521787E-2</v>
      </c>
    </row>
    <row r="67" spans="1:36" x14ac:dyDescent="0.15">
      <c r="A67" s="8">
        <v>65</v>
      </c>
      <c r="B67" s="11" t="s">
        <v>204</v>
      </c>
      <c r="C67" s="28"/>
      <c r="D67" s="28">
        <f>0.5*(Cv!AB67+Cv!AC67)*(LN(K_T!D67/K_T!C67)-LN(H!D67/H!C67))</f>
        <v>6.9508764208155898E-3</v>
      </c>
      <c r="E67" s="28">
        <f>0.5*(Cv!AC67+Cv!AD67)*(LN(K_T!E67/K_T!D67)-LN(H!E67/H!D67))</f>
        <v>1.1012345111857186E-2</v>
      </c>
      <c r="F67" s="28">
        <f>0.5*(Cv!AD67+Cv!AE67)*(LN(K_T!F67/K_T!E67)-LN(H!F67/H!E67))</f>
        <v>1.265661433971901E-2</v>
      </c>
      <c r="G67" s="28">
        <f>0.5*(Cv!AE67+Cv!AF67)*(LN(K_T!G67/K_T!F67)-LN(H!G67/H!F67))</f>
        <v>9.345697967895028E-3</v>
      </c>
      <c r="H67" s="28">
        <f>0.5*(Cv!AF67+Cv!AG67)*(LN(K_T!H67/K_T!G67)-LN(H!H67/H!G67))</f>
        <v>1.1157953647183545E-2</v>
      </c>
      <c r="I67" s="28">
        <f>0.5*(Cv!AG67+Cv!AH67)*(LN(K_T!I67/K_T!H67)-LN(H!I67/H!H67))</f>
        <v>6.0327723480691365E-3</v>
      </c>
      <c r="J67" s="28">
        <f>0.5*(Cv!AH67+Cv!AI67)*(LN(K_T!J67/K_T!I67)-LN(H!J67/H!I67))</f>
        <v>1.1523161835813906E-2</v>
      </c>
      <c r="K67" s="28">
        <f>0.5*(Cv!AI67+Cv!AJ67)*(LN(K_T!K67/K_T!J67)-LN(H!K67/H!J67))</f>
        <v>9.2148414971734028E-3</v>
      </c>
      <c r="L67" s="28">
        <f>0.5*(Cv!AJ67+Cv!AK67)*(LN(K_T!L67/K_T!K67)-LN(H!L67/H!K67))</f>
        <v>-9.5589354673538394E-4</v>
      </c>
      <c r="M67" s="28">
        <f>0.5*(Cv!AK67+Cv!AL67)*(LN(K_T!M67/K_T!L67)-LN(H!M67/H!L67))</f>
        <v>-4.6211380812324603E-3</v>
      </c>
      <c r="N67" s="28">
        <f>0.5*(Cv!AL67+Cv!AM67)*(LN(K_T!N67/K_T!M67)-LN(H!N67/H!M67))</f>
        <v>-6.1866639396495585E-4</v>
      </c>
      <c r="O67" s="28">
        <f>0.5*(Cv!AM67+Cv!AN67)*(LN(K_T!O67/K_T!N67)-LN(H!O67/H!N67))</f>
        <v>9.1293638510094922E-4</v>
      </c>
      <c r="P67" s="28">
        <f>0.5*(Cv!AN67+Cv!AO67)*(LN(K_T!P67/K_T!O67)-LN(H!P67/H!O67))</f>
        <v>5.4740035698162158E-3</v>
      </c>
      <c r="Q67" s="28">
        <f>0.5*(Cv!AO67+Cv!AP67)*(LN(K_T!Q67/K_T!P67)-LN(H!Q67/H!P67))</f>
        <v>1.5199529427738375E-4</v>
      </c>
      <c r="R67" s="28">
        <f>0.5*(Cv!AP67+Cv!AQ67)*(LN(K_T!R67/K_T!Q67)-LN(H!R67/H!Q67))</f>
        <v>7.480972404263651E-3</v>
      </c>
      <c r="S67" s="28">
        <f>0.5*(Cv!AQ67+Cv!AR67)*(LN(K_T!S67/K_T!R67)-LN(H!S67/H!R67))</f>
        <v>6.9673579734118166E-4</v>
      </c>
      <c r="T67" s="28">
        <f>0.5*(Cv!AR67+Cv!AS67)*(LN(K_T!T67/K_T!S67)-LN(H!T67/H!S67))</f>
        <v>2.9167761469019405E-3</v>
      </c>
      <c r="U67" s="28">
        <f>0.5*(Cv!AS67+Cv!AT67)*(LN(K_T!U67/K_T!T67)-LN(H!U67/H!T67))</f>
        <v>-2.7294650321904633E-3</v>
      </c>
      <c r="V67" s="28">
        <f>0.5*(Cv!AT67+Cv!AU67)*(LN(K_T!V67/K_T!U67)-LN(H!V67/H!U67))</f>
        <v>1.347701506746478E-2</v>
      </c>
      <c r="W67" s="28">
        <f>0.5*(Cv!AU67+Cv!AV67)*(LN(K_T!W67/K_T!V67)-LN(H!W67/H!V67))</f>
        <v>5.1282314241613272E-3</v>
      </c>
      <c r="X67" s="28">
        <f>0.5*(Cv!AV67+Cv!AW67)*(LN(K_T!X67/K_T!W67)-LN(H!X67/H!W67))</f>
        <v>9.2005008942578296E-3</v>
      </c>
      <c r="Y67" s="28">
        <f>0.5*(Cv!AW67+Cv!AX67)*(LN(K_T!Y67/K_T!X67)-LN(H!Y67/H!X67))</f>
        <v>5.2357745079373522E-3</v>
      </c>
      <c r="Z67" s="28">
        <f>0.5*(Cv!AX67+Cv!AY67)*(LN(K_T!Z67/K_T!Y67)-LN(H!Z67/H!Y67))</f>
        <v>4.6768048965746328E-3</v>
      </c>
      <c r="AA67" s="28">
        <f>0.5*(Cv!AY67+Cv!AZ67)*(LN(K_T!AA67/K_T!Z67)-LN(H!AA67/H!Z67))</f>
        <v>8.8752105521958721E-3</v>
      </c>
      <c r="AC67" s="28">
        <f t="shared" si="0"/>
        <v>1.004107668294478E-2</v>
      </c>
      <c r="AD67" s="28">
        <f t="shared" si="1"/>
        <v>2.9084610622109016E-3</v>
      </c>
      <c r="AE67" s="28">
        <f t="shared" si="2"/>
        <v>2.9433286901598761E-3</v>
      </c>
      <c r="AF67" s="28">
        <f t="shared" si="3"/>
        <v>5.5986117001190824E-3</v>
      </c>
      <c r="AG67" s="28">
        <f t="shared" si="4"/>
        <v>6.2625966522359524E-3</v>
      </c>
      <c r="AH67" s="28">
        <f t="shared" si="5"/>
        <v>2.9258948761853886E-3</v>
      </c>
      <c r="AI67" s="28">
        <f t="shared" si="6"/>
        <v>5.8476060571629089E-3</v>
      </c>
      <c r="AJ67" s="28">
        <f t="shared" si="7"/>
        <v>5.4889208971252643E-3</v>
      </c>
    </row>
    <row r="68" spans="1:36" x14ac:dyDescent="0.15">
      <c r="A68" s="8">
        <v>66</v>
      </c>
      <c r="B68" s="11" t="s">
        <v>205</v>
      </c>
      <c r="C68" s="28"/>
      <c r="D68" s="28">
        <f>0.5*(Cv!AB68+Cv!AC68)*(LN(K_T!D68/K_T!C68)-LN(H!D68/H!C68))</f>
        <v>-6.0884698521852877E-5</v>
      </c>
      <c r="E68" s="28">
        <f>0.5*(Cv!AC68+Cv!AD68)*(LN(K_T!E68/K_T!D68)-LN(H!E68/H!D68))</f>
        <v>-1.6718421738487711E-3</v>
      </c>
      <c r="F68" s="28">
        <f>0.5*(Cv!AD68+Cv!AE68)*(LN(K_T!F68/K_T!E68)-LN(H!F68/H!E68))</f>
        <v>-3.7783916071683033E-3</v>
      </c>
      <c r="G68" s="28">
        <f>0.5*(Cv!AE68+Cv!AF68)*(LN(K_T!G68/K_T!F68)-LN(H!G68/H!F68))</f>
        <v>2.147112185688283E-3</v>
      </c>
      <c r="H68" s="28">
        <f>0.5*(Cv!AF68+Cv!AG68)*(LN(K_T!H68/K_T!G68)-LN(H!H68/H!G68))</f>
        <v>-2.5336430572860144E-3</v>
      </c>
      <c r="I68" s="28">
        <f>0.5*(Cv!AG68+Cv!AH68)*(LN(K_T!I68/K_T!H68)-LN(H!I68/H!H68))</f>
        <v>-3.7940585573041949E-3</v>
      </c>
      <c r="J68" s="28">
        <f>0.5*(Cv!AH68+Cv!AI68)*(LN(K_T!J68/K_T!I68)-LN(H!J68/H!I68))</f>
        <v>1.649146559850941E-3</v>
      </c>
      <c r="K68" s="28">
        <f>0.5*(Cv!AI68+Cv!AJ68)*(LN(K_T!K68/K_T!J68)-LN(H!K68/H!J68))</f>
        <v>-2.6660008008104722E-3</v>
      </c>
      <c r="L68" s="28">
        <f>0.5*(Cv!AJ68+Cv!AK68)*(LN(K_T!L68/K_T!K68)-LN(H!L68/H!K68))</f>
        <v>-6.052571853872926E-3</v>
      </c>
      <c r="M68" s="28">
        <f>0.5*(Cv!AK68+Cv!AL68)*(LN(K_T!M68/K_T!L68)-LN(H!M68/H!L68))</f>
        <v>-5.7629306136267383E-3</v>
      </c>
      <c r="N68" s="28">
        <f>0.5*(Cv!AL68+Cv!AM68)*(LN(K_T!N68/K_T!M68)-LN(H!N68/H!M68))</f>
        <v>-1.2739888257823459E-3</v>
      </c>
      <c r="O68" s="28">
        <f>0.5*(Cv!AM68+Cv!AN68)*(LN(K_T!O68/K_T!N68)-LN(H!O68/H!N68))</f>
        <v>-4.324486190005008E-3</v>
      </c>
      <c r="P68" s="28">
        <f>0.5*(Cv!AN68+Cv!AO68)*(LN(K_T!P68/K_T!O68)-LN(H!P68/H!O68))</f>
        <v>5.7764690902173659E-4</v>
      </c>
      <c r="Q68" s="28">
        <f>0.5*(Cv!AO68+Cv!AP68)*(LN(K_T!Q68/K_T!P68)-LN(H!Q68/H!P68))</f>
        <v>7.9189091718431912E-5</v>
      </c>
      <c r="R68" s="28">
        <f>0.5*(Cv!AP68+Cv!AQ68)*(LN(K_T!R68/K_T!Q68)-LN(H!R68/H!Q68))</f>
        <v>1.8166842524434024E-3</v>
      </c>
      <c r="S68" s="28">
        <f>0.5*(Cv!AQ68+Cv!AR68)*(LN(K_T!S68/K_T!R68)-LN(H!S68/H!R68))</f>
        <v>3.5732368733989897E-4</v>
      </c>
      <c r="T68" s="28">
        <f>0.5*(Cv!AR68+Cv!AS68)*(LN(K_T!T68/K_T!S68)-LN(H!T68/H!S68))</f>
        <v>-2.8571862025610099E-3</v>
      </c>
      <c r="U68" s="28">
        <f>0.5*(Cv!AS68+Cv!AT68)*(LN(K_T!U68/K_T!T68)-LN(H!U68/H!T68))</f>
        <v>-2.6556640076827813E-3</v>
      </c>
      <c r="V68" s="28">
        <f>0.5*(Cv!AT68+Cv!AU68)*(LN(K_T!V68/K_T!U68)-LN(H!V68/H!U68))</f>
        <v>2.2114885899506844E-3</v>
      </c>
      <c r="W68" s="28">
        <f>0.5*(Cv!AU68+Cv!AV68)*(LN(K_T!W68/K_T!V68)-LN(H!W68/H!V68))</f>
        <v>-6.0460066610271515E-4</v>
      </c>
      <c r="X68" s="28">
        <f>0.5*(Cv!AV68+Cv!AW68)*(LN(K_T!X68/K_T!W68)-LN(H!X68/H!W68))</f>
        <v>2.7447663141930696E-3</v>
      </c>
      <c r="Y68" s="28">
        <f>0.5*(Cv!AW68+Cv!AX68)*(LN(K_T!Y68/K_T!X68)-LN(H!Y68/H!X68))</f>
        <v>2.2162607096516741E-3</v>
      </c>
      <c r="Z68" s="28">
        <f>0.5*(Cv!AX68+Cv!AY68)*(LN(K_T!Z68/K_T!Y68)-LN(H!Z68/H!Y68))</f>
        <v>4.7161761099100185E-5</v>
      </c>
      <c r="AA68" s="28">
        <f>0.5*(Cv!AY68+Cv!AZ68)*(LN(K_T!AA68/K_T!Z68)-LN(H!AA68/H!Z68))</f>
        <v>1.8626781256374523E-3</v>
      </c>
      <c r="AC68" s="28">
        <f t="shared" ref="AC68:AC110" si="8">AVERAGE(E68:I68)</f>
        <v>-1.9261646419838001E-3</v>
      </c>
      <c r="AD68" s="28">
        <f t="shared" ref="AD68:AD110" si="9">AVERAGE(J68:N68)</f>
        <v>-2.8212691068483084E-3</v>
      </c>
      <c r="AE68" s="28">
        <f t="shared" ref="AE68:AE110" si="10">AVERAGE(O68:S68)</f>
        <v>-2.9872844989630766E-4</v>
      </c>
      <c r="AF68" s="28">
        <f t="shared" ref="AF68:AF110" si="11">AVERAGE(T68:X68)</f>
        <v>-2.3223919444055044E-4</v>
      </c>
      <c r="AG68" s="28">
        <f t="shared" ref="AG68:AG110" si="12">AVERAGE(Y68:AA68)</f>
        <v>1.3753668654627423E-3</v>
      </c>
      <c r="AH68" s="28">
        <f t="shared" ref="AH68:AH110" si="13">AVERAGE(J68:S68)</f>
        <v>-1.559998778372308E-3</v>
      </c>
      <c r="AI68" s="28">
        <f t="shared" ref="AI68:AI110" si="14">AVERAGE(T68:AA68)</f>
        <v>3.7061307802318426E-4</v>
      </c>
      <c r="AJ68" s="28">
        <f t="shared" ref="AJ68:AJ110" si="15">AVERAGE(E68:AA68)</f>
        <v>-9.6808288562854792E-4</v>
      </c>
    </row>
    <row r="69" spans="1:36" x14ac:dyDescent="0.15">
      <c r="A69" s="8">
        <v>67</v>
      </c>
      <c r="B69" s="11" t="s">
        <v>206</v>
      </c>
      <c r="C69" s="28"/>
      <c r="D69" s="28">
        <f>0.5*(Cv!AB69+Cv!AC69)*(LN(K_T!D69/K_T!C69)-LN(H!D69/H!C69))</f>
        <v>2.5021840918352865E-3</v>
      </c>
      <c r="E69" s="28">
        <f>0.5*(Cv!AC69+Cv!AD69)*(LN(K_T!E69/K_T!D69)-LN(H!E69/H!D69))</f>
        <v>-1.4755896150350199E-3</v>
      </c>
      <c r="F69" s="28">
        <f>0.5*(Cv!AD69+Cv!AE69)*(LN(K_T!F69/K_T!E69)-LN(H!F69/H!E69))</f>
        <v>-6.278427441533303E-4</v>
      </c>
      <c r="G69" s="28">
        <f>0.5*(Cv!AE69+Cv!AF69)*(LN(K_T!G69/K_T!F69)-LN(H!G69/H!F69))</f>
        <v>6.6659706996958622E-3</v>
      </c>
      <c r="H69" s="28">
        <f>0.5*(Cv!AF69+Cv!AG69)*(LN(K_T!H69/K_T!G69)-LN(H!H69/H!G69))</f>
        <v>1.0408148063623418E-3</v>
      </c>
      <c r="I69" s="28">
        <f>0.5*(Cv!AG69+Cv!AH69)*(LN(K_T!I69/K_T!H69)-LN(H!I69/H!H69))</f>
        <v>-5.4968618856987474E-4</v>
      </c>
      <c r="J69" s="28">
        <f>0.5*(Cv!AH69+Cv!AI69)*(LN(K_T!J69/K_T!I69)-LN(H!J69/H!I69))</f>
        <v>6.4009393934191285E-3</v>
      </c>
      <c r="K69" s="28">
        <f>0.5*(Cv!AI69+Cv!AJ69)*(LN(K_T!K69/K_T!J69)-LN(H!K69/H!J69))</f>
        <v>3.5003790021629804E-3</v>
      </c>
      <c r="L69" s="28">
        <f>0.5*(Cv!AJ69+Cv!AK69)*(LN(K_T!L69/K_T!K69)-LN(H!L69/H!K69))</f>
        <v>-9.564404812835482E-4</v>
      </c>
      <c r="M69" s="28">
        <f>0.5*(Cv!AK69+Cv!AL69)*(LN(K_T!M69/K_T!L69)-LN(H!M69/H!L69))</f>
        <v>-1.4065738982071475E-3</v>
      </c>
      <c r="N69" s="28">
        <f>0.5*(Cv!AL69+Cv!AM69)*(LN(K_T!N69/K_T!M69)-LN(H!N69/H!M69))</f>
        <v>4.1681035674027648E-3</v>
      </c>
      <c r="O69" s="28">
        <f>0.5*(Cv!AM69+Cv!AN69)*(LN(K_T!O69/K_T!N69)-LN(H!O69/H!N69))</f>
        <v>-5.7594992514327619E-4</v>
      </c>
      <c r="P69" s="28">
        <f>0.5*(Cv!AN69+Cv!AO69)*(LN(K_T!P69/K_T!O69)-LN(H!P69/H!O69))</f>
        <v>5.9537490260154621E-4</v>
      </c>
      <c r="Q69" s="28">
        <f>0.5*(Cv!AO69+Cv!AP69)*(LN(K_T!Q69/K_T!P69)-LN(H!Q69/H!P69))</f>
        <v>-5.3355631693255369E-4</v>
      </c>
      <c r="R69" s="28">
        <f>0.5*(Cv!AP69+Cv!AQ69)*(LN(K_T!R69/K_T!Q69)-LN(H!R69/H!Q69))</f>
        <v>3.784768596099961E-3</v>
      </c>
      <c r="S69" s="28">
        <f>0.5*(Cv!AQ69+Cv!AR69)*(LN(K_T!S69/K_T!R69)-LN(H!S69/H!R69))</f>
        <v>9.4109579221992462E-4</v>
      </c>
      <c r="T69" s="28">
        <f>0.5*(Cv!AR69+Cv!AS69)*(LN(K_T!T69/K_T!S69)-LN(H!T69/H!S69))</f>
        <v>-3.2371254255866224E-3</v>
      </c>
      <c r="U69" s="28">
        <f>0.5*(Cv!AS69+Cv!AT69)*(LN(K_T!U69/K_T!T69)-LN(H!U69/H!T69))</f>
        <v>-2.9735883184161755E-3</v>
      </c>
      <c r="V69" s="28">
        <f>0.5*(Cv!AT69+Cv!AU69)*(LN(K_T!V69/K_T!U69)-LN(H!V69/H!U69))</f>
        <v>2.6939972383255208E-3</v>
      </c>
      <c r="W69" s="28">
        <f>0.5*(Cv!AU69+Cv!AV69)*(LN(K_T!W69/K_T!V69)-LN(H!W69/H!V69))</f>
        <v>-1.2335575575206281E-4</v>
      </c>
      <c r="X69" s="28">
        <f>0.5*(Cv!AV69+Cv!AW69)*(LN(K_T!X69/K_T!W69)-LN(H!X69/H!W69))</f>
        <v>3.2589997259022028E-3</v>
      </c>
      <c r="Y69" s="28">
        <f>0.5*(Cv!AW69+Cv!AX69)*(LN(K_T!Y69/K_T!X69)-LN(H!Y69/H!X69))</f>
        <v>2.400640840734586E-3</v>
      </c>
      <c r="Z69" s="28">
        <f>0.5*(Cv!AX69+Cv!AY69)*(LN(K_T!Z69/K_T!Y69)-LN(H!Z69/H!Y69))</f>
        <v>-7.3457922330396827E-4</v>
      </c>
      <c r="AA69" s="28">
        <f>0.5*(Cv!AY69+Cv!AZ69)*(LN(K_T!AA69/K_T!Z69)-LN(H!AA69/H!Z69))</f>
        <v>1.8336201652879777E-3</v>
      </c>
      <c r="AC69" s="28">
        <f t="shared" si="8"/>
        <v>1.0107333916599959E-3</v>
      </c>
      <c r="AD69" s="28">
        <f t="shared" si="9"/>
        <v>2.3412815166988354E-3</v>
      </c>
      <c r="AE69" s="28">
        <f t="shared" si="10"/>
        <v>8.4234660976912029E-4</v>
      </c>
      <c r="AF69" s="28">
        <f t="shared" si="11"/>
        <v>-7.62145071054275E-5</v>
      </c>
      <c r="AG69" s="28">
        <f t="shared" si="12"/>
        <v>1.166560594239532E-3</v>
      </c>
      <c r="AH69" s="28">
        <f t="shared" si="13"/>
        <v>1.5918140632339779E-3</v>
      </c>
      <c r="AI69" s="28">
        <f t="shared" si="14"/>
        <v>3.8982615589893224E-4</v>
      </c>
      <c r="AJ69" s="28">
        <f t="shared" si="15"/>
        <v>1.0474094277317918E-3</v>
      </c>
    </row>
    <row r="70" spans="1:36" x14ac:dyDescent="0.15">
      <c r="A70" s="8">
        <v>68</v>
      </c>
      <c r="B70" s="11" t="s">
        <v>207</v>
      </c>
      <c r="C70" s="28"/>
      <c r="D70" s="28">
        <f>0.5*(Cv!AB70+Cv!AC70)*(LN(K_T!D70/K_T!C70)-LN(H!D70/H!C70))</f>
        <v>2.921618731624795E-3</v>
      </c>
      <c r="E70" s="28">
        <f>0.5*(Cv!AC70+Cv!AD70)*(LN(K_T!E70/K_T!D70)-LN(H!E70/H!D70))</f>
        <v>7.2985269786299623E-3</v>
      </c>
      <c r="F70" s="28">
        <f>0.5*(Cv!AD70+Cv!AE70)*(LN(K_T!F70/K_T!E70)-LN(H!F70/H!E70))</f>
        <v>9.6329749899499665E-3</v>
      </c>
      <c r="G70" s="28">
        <f>0.5*(Cv!AE70+Cv!AF70)*(LN(K_T!G70/K_T!F70)-LN(H!G70/H!F70))</f>
        <v>5.318380446797312E-3</v>
      </c>
      <c r="H70" s="28">
        <f>0.5*(Cv!AF70+Cv!AG70)*(LN(K_T!H70/K_T!G70)-LN(H!H70/H!G70))</f>
        <v>1.9276052203194647E-3</v>
      </c>
      <c r="I70" s="28">
        <f>0.5*(Cv!AG70+Cv!AH70)*(LN(K_T!I70/K_T!H70)-LN(H!I70/H!H70))</f>
        <v>8.1862177751019383E-3</v>
      </c>
      <c r="J70" s="28">
        <f>0.5*(Cv!AH70+Cv!AI70)*(LN(K_T!J70/K_T!I70)-LN(H!J70/H!I70))</f>
        <v>-1.0079126783332254E-3</v>
      </c>
      <c r="K70" s="28">
        <f>0.5*(Cv!AI70+Cv!AJ70)*(LN(K_T!K70/K_T!J70)-LN(H!K70/H!J70))</f>
        <v>4.1154250561222421E-3</v>
      </c>
      <c r="L70" s="28">
        <f>0.5*(Cv!AJ70+Cv!AK70)*(LN(K_T!L70/K_T!K70)-LN(H!L70/H!K70))</f>
        <v>-1.5715914399492149E-3</v>
      </c>
      <c r="M70" s="28">
        <f>0.5*(Cv!AK70+Cv!AL70)*(LN(K_T!M70/K_T!L70)-LN(H!M70/H!L70))</f>
        <v>-3.3275864361085048E-3</v>
      </c>
      <c r="N70" s="28">
        <f>0.5*(Cv!AL70+Cv!AM70)*(LN(K_T!N70/K_T!M70)-LN(H!N70/H!M70))</f>
        <v>-7.4968452363276456E-4</v>
      </c>
      <c r="O70" s="28">
        <f>0.5*(Cv!AM70+Cv!AN70)*(LN(K_T!O70/K_T!N70)-LN(H!O70/H!N70))</f>
        <v>5.4166817833048865E-4</v>
      </c>
      <c r="P70" s="28">
        <f>0.5*(Cv!AN70+Cv!AO70)*(LN(K_T!P70/K_T!O70)-LN(H!P70/H!O70))</f>
        <v>7.7575814146151729E-4</v>
      </c>
      <c r="Q70" s="28">
        <f>0.5*(Cv!AO70+Cv!AP70)*(LN(K_T!Q70/K_T!P70)-LN(H!Q70/H!P70))</f>
        <v>4.6665695075134702E-3</v>
      </c>
      <c r="R70" s="28">
        <f>0.5*(Cv!AP70+Cv!AQ70)*(LN(K_T!R70/K_T!Q70)-LN(H!R70/H!Q70))</f>
        <v>2.6902475804132355E-3</v>
      </c>
      <c r="S70" s="28">
        <f>0.5*(Cv!AQ70+Cv!AR70)*(LN(K_T!S70/K_T!R70)-LN(H!S70/H!R70))</f>
        <v>-3.96875707122694E-3</v>
      </c>
      <c r="T70" s="28">
        <f>0.5*(Cv!AR70+Cv!AS70)*(LN(K_T!T70/K_T!S70)-LN(H!T70/H!S70))</f>
        <v>-5.5744617829248111E-4</v>
      </c>
      <c r="U70" s="28">
        <f>0.5*(Cv!AS70+Cv!AT70)*(LN(K_T!U70/K_T!T70)-LN(H!U70/H!T70))</f>
        <v>3.3377173219781495E-3</v>
      </c>
      <c r="V70" s="28">
        <f>0.5*(Cv!AT70+Cv!AU70)*(LN(K_T!V70/K_T!U70)-LN(H!V70/H!U70))</f>
        <v>9.87025273101543E-4</v>
      </c>
      <c r="W70" s="28">
        <f>0.5*(Cv!AU70+Cv!AV70)*(LN(K_T!W70/K_T!V70)-LN(H!W70/H!V70))</f>
        <v>3.9283730247998833E-3</v>
      </c>
      <c r="X70" s="28">
        <f>0.5*(Cv!AV70+Cv!AW70)*(LN(K_T!X70/K_T!W70)-LN(H!X70/H!W70))</f>
        <v>2.5131453462641615E-3</v>
      </c>
      <c r="Y70" s="28">
        <f>0.5*(Cv!AW70+Cv!AX70)*(LN(K_T!Y70/K_T!X70)-LN(H!Y70/H!X70))</f>
        <v>-1.3251503244388597E-3</v>
      </c>
      <c r="Z70" s="28">
        <f>0.5*(Cv!AX70+Cv!AY70)*(LN(K_T!Z70/K_T!Y70)-LN(H!Z70/H!Y70))</f>
        <v>2.7435260089292863E-4</v>
      </c>
      <c r="AA70" s="28">
        <f>0.5*(Cv!AY70+Cv!AZ70)*(LN(K_T!AA70/K_T!Z70)-LN(H!AA70/H!Z70))</f>
        <v>-7.2246084728063938E-4</v>
      </c>
      <c r="AC70" s="28">
        <f t="shared" si="8"/>
        <v>6.4727410821597293E-3</v>
      </c>
      <c r="AD70" s="28">
        <f t="shared" si="9"/>
        <v>-5.0827000438029345E-4</v>
      </c>
      <c r="AE70" s="28">
        <f t="shared" si="10"/>
        <v>9.4109726729835425E-4</v>
      </c>
      <c r="AF70" s="28">
        <f t="shared" si="11"/>
        <v>2.0417629575702513E-3</v>
      </c>
      <c r="AG70" s="28">
        <f t="shared" si="12"/>
        <v>-5.9108619027552353E-4</v>
      </c>
      <c r="AH70" s="28">
        <f t="shared" si="13"/>
        <v>2.1641363145903048E-4</v>
      </c>
      <c r="AI70" s="28">
        <f t="shared" si="14"/>
        <v>1.0544445271280858E-3</v>
      </c>
      <c r="AJ70" s="28">
        <f t="shared" si="15"/>
        <v>1.8679738235832021E-3</v>
      </c>
    </row>
    <row r="71" spans="1:36" x14ac:dyDescent="0.15">
      <c r="A71" s="8">
        <v>69</v>
      </c>
      <c r="B71" s="11" t="s">
        <v>208</v>
      </c>
      <c r="C71" s="28"/>
      <c r="D71" s="28">
        <f>0.5*(Cv!AB71+Cv!AC71)*(LN(K_T!D71/K_T!C71)-LN(H!D71/H!C71))</f>
        <v>-8.9992485792832904E-4</v>
      </c>
      <c r="E71" s="28">
        <f>0.5*(Cv!AC71+Cv!AD71)*(LN(K_T!E71/K_T!D71)-LN(H!E71/H!D71))</f>
        <v>-5.4383523951746643E-3</v>
      </c>
      <c r="F71" s="28">
        <f>0.5*(Cv!AD71+Cv!AE71)*(LN(K_T!F71/K_T!E71)-LN(H!F71/H!E71))</f>
        <v>-5.098919004838928E-4</v>
      </c>
      <c r="G71" s="28">
        <f>0.5*(Cv!AE71+Cv!AF71)*(LN(K_T!G71/K_T!F71)-LN(H!G71/H!F71))</f>
        <v>-5.2489156396930232E-3</v>
      </c>
      <c r="H71" s="28">
        <f>0.5*(Cv!AF71+Cv!AG71)*(LN(K_T!H71/K_T!G71)-LN(H!H71/H!G71))</f>
        <v>-6.8748794983393841E-3</v>
      </c>
      <c r="I71" s="28">
        <f>0.5*(Cv!AG71+Cv!AH71)*(LN(K_T!I71/K_T!H71)-LN(H!I71/H!H71))</f>
        <v>1.5997005631600617E-3</v>
      </c>
      <c r="J71" s="28">
        <f>0.5*(Cv!AH71+Cv!AI71)*(LN(K_T!J71/K_T!I71)-LN(H!J71/H!I71))</f>
        <v>7.2214805497085319E-3</v>
      </c>
      <c r="K71" s="28">
        <f>0.5*(Cv!AI71+Cv!AJ71)*(LN(K_T!K71/K_T!J71)-LN(H!K71/H!J71))</f>
        <v>5.3413051976723483E-3</v>
      </c>
      <c r="L71" s="28">
        <f>0.5*(Cv!AJ71+Cv!AK71)*(LN(K_T!L71/K_T!K71)-LN(H!L71/H!K71))</f>
        <v>2.7300731468393588E-3</v>
      </c>
      <c r="M71" s="28">
        <f>0.5*(Cv!AK71+Cv!AL71)*(LN(K_T!M71/K_T!L71)-LN(H!M71/H!L71))</f>
        <v>2.7691683587791793E-3</v>
      </c>
      <c r="N71" s="28">
        <f>0.5*(Cv!AL71+Cv!AM71)*(LN(K_T!N71/K_T!M71)-LN(H!N71/H!M71))</f>
        <v>6.9435052406329519E-3</v>
      </c>
      <c r="O71" s="28">
        <f>0.5*(Cv!AM71+Cv!AN71)*(LN(K_T!O71/K_T!N71)-LN(H!O71/H!N71))</f>
        <v>5.8676594751857864E-3</v>
      </c>
      <c r="P71" s="28">
        <f>0.5*(Cv!AN71+Cv!AO71)*(LN(K_T!P71/K_T!O71)-LN(H!P71/H!O71))</f>
        <v>4.2252237281665255E-3</v>
      </c>
      <c r="Q71" s="28">
        <f>0.5*(Cv!AO71+Cv!AP71)*(LN(K_T!Q71/K_T!P71)-LN(H!Q71/H!P71))</f>
        <v>3.275323797405754E-3</v>
      </c>
      <c r="R71" s="28">
        <f>0.5*(Cv!AP71+Cv!AQ71)*(LN(K_T!R71/K_T!Q71)-LN(H!R71/H!Q71))</f>
        <v>2.3374256219099447E-3</v>
      </c>
      <c r="S71" s="28">
        <f>0.5*(Cv!AQ71+Cv!AR71)*(LN(K_T!S71/K_T!R71)-LN(H!S71/H!R71))</f>
        <v>-3.1848125836031879E-3</v>
      </c>
      <c r="T71" s="28">
        <f>0.5*(Cv!AR71+Cv!AS71)*(LN(K_T!T71/K_T!S71)-LN(H!T71/H!S71))</f>
        <v>3.7502055273366496E-3</v>
      </c>
      <c r="U71" s="28">
        <f>0.5*(Cv!AS71+Cv!AT71)*(LN(K_T!U71/K_T!T71)-LN(H!U71/H!T71))</f>
        <v>3.7018229612212185E-3</v>
      </c>
      <c r="V71" s="28">
        <f>0.5*(Cv!AT71+Cv!AU71)*(LN(K_T!V71/K_T!U71)-LN(H!V71/H!U71))</f>
        <v>3.7049199112955539E-3</v>
      </c>
      <c r="W71" s="28">
        <f>0.5*(Cv!AU71+Cv!AV71)*(LN(K_T!W71/K_T!V71)-LN(H!W71/H!V71))</f>
        <v>4.6801255959418976E-3</v>
      </c>
      <c r="X71" s="28">
        <f>0.5*(Cv!AV71+Cv!AW71)*(LN(K_T!X71/K_T!W71)-LN(H!X71/H!W71))</f>
        <v>2.5696176419448369E-3</v>
      </c>
      <c r="Y71" s="28">
        <f>0.5*(Cv!AW71+Cv!AX71)*(LN(K_T!Y71/K_T!X71)-LN(H!Y71/H!X71))</f>
        <v>-4.5086952421329024E-4</v>
      </c>
      <c r="Z71" s="28">
        <f>0.5*(Cv!AX71+Cv!AY71)*(LN(K_T!Z71/K_T!Y71)-LN(H!Z71/H!Y71))</f>
        <v>2.6035794893767756E-3</v>
      </c>
      <c r="AA71" s="28">
        <f>0.5*(Cv!AY71+Cv!AZ71)*(LN(K_T!AA71/K_T!Z71)-LN(H!AA71/H!Z71))</f>
        <v>2.265837766735888E-3</v>
      </c>
      <c r="AC71" s="28">
        <f t="shared" si="8"/>
        <v>-3.2944677741061799E-3</v>
      </c>
      <c r="AD71" s="28">
        <f t="shared" si="9"/>
        <v>5.0011064987264733E-3</v>
      </c>
      <c r="AE71" s="28">
        <f t="shared" si="10"/>
        <v>2.5041640078129644E-3</v>
      </c>
      <c r="AF71" s="28">
        <f t="shared" si="11"/>
        <v>3.6813383275480309E-3</v>
      </c>
      <c r="AG71" s="28">
        <f t="shared" si="12"/>
        <v>1.4728492439664575E-3</v>
      </c>
      <c r="AH71" s="28">
        <f t="shared" si="13"/>
        <v>3.7526352532697193E-3</v>
      </c>
      <c r="AI71" s="28">
        <f t="shared" si="14"/>
        <v>2.8531549212049414E-3</v>
      </c>
      <c r="AJ71" s="28">
        <f t="shared" si="15"/>
        <v>1.9077936100785136E-3</v>
      </c>
    </row>
    <row r="72" spans="1:36" x14ac:dyDescent="0.15">
      <c r="A72" s="8">
        <v>70</v>
      </c>
      <c r="B72" s="11" t="s">
        <v>209</v>
      </c>
      <c r="C72" s="28"/>
      <c r="D72" s="28">
        <f>0.5*(Cv!AB72+Cv!AC72)*(LN(K_T!D72/K_T!C72)-LN(H!D72/H!C72))</f>
        <v>1.5978212067085641E-2</v>
      </c>
      <c r="E72" s="28">
        <f>0.5*(Cv!AC72+Cv!AD72)*(LN(K_T!E72/K_T!D72)-LN(H!E72/H!D72))</f>
        <v>6.1081884329786899E-3</v>
      </c>
      <c r="F72" s="28">
        <f>0.5*(Cv!AD72+Cv!AE72)*(LN(K_T!F72/K_T!E72)-LN(H!F72/H!E72))</f>
        <v>3.2752790015757108E-2</v>
      </c>
      <c r="G72" s="28">
        <f>0.5*(Cv!AE72+Cv!AF72)*(LN(K_T!G72/K_T!F72)-LN(H!G72/H!F72))</f>
        <v>2.0983510031261084E-2</v>
      </c>
      <c r="H72" s="28">
        <f>0.5*(Cv!AF72+Cv!AG72)*(LN(K_T!H72/K_T!G72)-LN(H!H72/H!G72))</f>
        <v>1.4803696973562342E-2</v>
      </c>
      <c r="I72" s="28">
        <f>0.5*(Cv!AG72+Cv!AH72)*(LN(K_T!I72/K_T!H72)-LN(H!I72/H!H72))</f>
        <v>4.3849091071774893E-3</v>
      </c>
      <c r="J72" s="28">
        <f>0.5*(Cv!AH72+Cv!AI72)*(LN(K_T!J72/K_T!I72)-LN(H!J72/H!I72))</f>
        <v>3.4990762746017152E-2</v>
      </c>
      <c r="K72" s="28">
        <f>0.5*(Cv!AI72+Cv!AJ72)*(LN(K_T!K72/K_T!J72)-LN(H!K72/H!J72))</f>
        <v>2.1939889815759884E-2</v>
      </c>
      <c r="L72" s="28">
        <f>0.5*(Cv!AJ72+Cv!AK72)*(LN(K_T!L72/K_T!K72)-LN(H!L72/H!K72))</f>
        <v>1.5995762459284479E-2</v>
      </c>
      <c r="M72" s="28">
        <f>0.5*(Cv!AK72+Cv!AL72)*(LN(K_T!M72/K_T!L72)-LN(H!M72/H!L72))</f>
        <v>3.3635006446374759E-2</v>
      </c>
      <c r="N72" s="28">
        <f>0.5*(Cv!AL72+Cv!AM72)*(LN(K_T!N72/K_T!M72)-LN(H!N72/H!M72))</f>
        <v>1.5753332529131379E-2</v>
      </c>
      <c r="O72" s="28">
        <f>0.5*(Cv!AM72+Cv!AN72)*(LN(K_T!O72/K_T!N72)-LN(H!O72/H!N72))</f>
        <v>-2.2539467310602659E-2</v>
      </c>
      <c r="P72" s="28">
        <f>0.5*(Cv!AN72+Cv!AO72)*(LN(K_T!P72/K_T!O72)-LN(H!P72/H!O72))</f>
        <v>-2.710076784956111E-2</v>
      </c>
      <c r="Q72" s="28">
        <f>0.5*(Cv!AO72+Cv!AP72)*(LN(K_T!Q72/K_T!P72)-LN(H!Q72/H!P72))</f>
        <v>6.8205224385419283E-3</v>
      </c>
      <c r="R72" s="28">
        <f>0.5*(Cv!AP72+Cv!AQ72)*(LN(K_T!R72/K_T!Q72)-LN(H!R72/H!Q72))</f>
        <v>-4.9900879186578293E-3</v>
      </c>
      <c r="S72" s="28">
        <f>0.5*(Cv!AQ72+Cv!AR72)*(LN(K_T!S72/K_T!R72)-LN(H!S72/H!R72))</f>
        <v>-1.4532770730149719E-2</v>
      </c>
      <c r="T72" s="28">
        <f>0.5*(Cv!AR72+Cv!AS72)*(LN(K_T!T72/K_T!S72)-LN(H!T72/H!S72))</f>
        <v>1.8802648791161527E-2</v>
      </c>
      <c r="U72" s="28">
        <f>0.5*(Cv!AS72+Cv!AT72)*(LN(K_T!U72/K_T!T72)-LN(H!U72/H!T72))</f>
        <v>6.9680887277912317E-3</v>
      </c>
      <c r="V72" s="28">
        <f>0.5*(Cv!AT72+Cv!AU72)*(LN(K_T!V72/K_T!U72)-LN(H!V72/H!U72))</f>
        <v>-5.70018657468106E-3</v>
      </c>
      <c r="W72" s="28">
        <f>0.5*(Cv!AU72+Cv!AV72)*(LN(K_T!W72/K_T!V72)-LN(H!W72/H!V72))</f>
        <v>-1.0744870919299465E-2</v>
      </c>
      <c r="X72" s="28">
        <f>0.5*(Cv!AV72+Cv!AW72)*(LN(K_T!X72/K_T!W72)-LN(H!X72/H!W72))</f>
        <v>2.5325104086802847E-2</v>
      </c>
      <c r="Y72" s="28">
        <f>0.5*(Cv!AW72+Cv!AX72)*(LN(K_T!Y72/K_T!X72)-LN(H!Y72/H!X72))</f>
        <v>-6.5986585104262294E-3</v>
      </c>
      <c r="Z72" s="28">
        <f>0.5*(Cv!AX72+Cv!AY72)*(LN(K_T!Z72/K_T!Y72)-LN(H!Z72/H!Y72))</f>
        <v>-9.7047550146618221E-4</v>
      </c>
      <c r="AA72" s="28">
        <f>0.5*(Cv!AY72+Cv!AZ72)*(LN(K_T!AA72/K_T!Z72)-LN(H!AA72/H!Z72))</f>
        <v>2.7374119339336712E-3</v>
      </c>
      <c r="AC72" s="28">
        <f t="shared" si="8"/>
        <v>1.5806618912147345E-2</v>
      </c>
      <c r="AD72" s="28">
        <f t="shared" si="9"/>
        <v>2.4462950799313533E-2</v>
      </c>
      <c r="AE72" s="28">
        <f t="shared" si="10"/>
        <v>-1.2468514274085877E-2</v>
      </c>
      <c r="AF72" s="28">
        <f t="shared" si="11"/>
        <v>6.9301568223550155E-3</v>
      </c>
      <c r="AG72" s="28">
        <f t="shared" si="12"/>
        <v>-1.6105740259862468E-3</v>
      </c>
      <c r="AH72" s="28">
        <f t="shared" si="13"/>
        <v>5.9972182626138269E-3</v>
      </c>
      <c r="AI72" s="28">
        <f t="shared" si="14"/>
        <v>3.7273827542270424E-3</v>
      </c>
      <c r="AJ72" s="28">
        <f t="shared" si="15"/>
        <v>7.3401886617691899E-3</v>
      </c>
    </row>
    <row r="73" spans="1:36" x14ac:dyDescent="0.15">
      <c r="A73" s="8">
        <v>71</v>
      </c>
      <c r="B73" s="11" t="s">
        <v>210</v>
      </c>
      <c r="C73" s="28"/>
      <c r="D73" s="28">
        <f>0.5*(Cv!AB73+Cv!AC73)*(LN(K_T!D73/K_T!C73)-LN(H!D73/H!C73))</f>
        <v>-2.4019084821602027E-3</v>
      </c>
      <c r="E73" s="28">
        <f>0.5*(Cv!AC73+Cv!AD73)*(LN(K_T!E73/K_T!D73)-LN(H!E73/H!D73))</f>
        <v>-2.7593646852358774E-3</v>
      </c>
      <c r="F73" s="28">
        <f>0.5*(Cv!AD73+Cv!AE73)*(LN(K_T!F73/K_T!E73)-LN(H!F73/H!E73))</f>
        <v>8.6513239219121133E-3</v>
      </c>
      <c r="G73" s="28">
        <f>0.5*(Cv!AE73+Cv!AF73)*(LN(K_T!G73/K_T!F73)-LN(H!G73/H!F73))</f>
        <v>2.5182562750464526E-3</v>
      </c>
      <c r="H73" s="28">
        <f>0.5*(Cv!AF73+Cv!AG73)*(LN(K_T!H73/K_T!G73)-LN(H!H73/H!G73))</f>
        <v>-3.7730766718946612E-3</v>
      </c>
      <c r="I73" s="28">
        <f>0.5*(Cv!AG73+Cv!AH73)*(LN(K_T!I73/K_T!H73)-LN(H!I73/H!H73))</f>
        <v>-7.2975118289333269E-3</v>
      </c>
      <c r="J73" s="28">
        <f>0.5*(Cv!AH73+Cv!AI73)*(LN(K_T!J73/K_T!I73)-LN(H!J73/H!I73))</f>
        <v>-6.1646914694631332E-4</v>
      </c>
      <c r="K73" s="28">
        <f>0.5*(Cv!AI73+Cv!AJ73)*(LN(K_T!K73/K_T!J73)-LN(H!K73/H!J73))</f>
        <v>-1.8005190968480376E-3</v>
      </c>
      <c r="L73" s="28">
        <f>0.5*(Cv!AJ73+Cv!AK73)*(LN(K_T!L73/K_T!K73)-LN(H!L73/H!K73))</f>
        <v>-2.2882995240586486E-3</v>
      </c>
      <c r="M73" s="28">
        <f>0.5*(Cv!AK73+Cv!AL73)*(LN(K_T!M73/K_T!L73)-LN(H!M73/H!L73))</f>
        <v>-2.3835069486824285E-4</v>
      </c>
      <c r="N73" s="28">
        <f>0.5*(Cv!AL73+Cv!AM73)*(LN(K_T!N73/K_T!M73)-LN(H!N73/H!M73))</f>
        <v>9.1707065252241086E-4</v>
      </c>
      <c r="O73" s="28">
        <f>0.5*(Cv!AM73+Cv!AN73)*(LN(K_T!O73/K_T!N73)-LN(H!O73/H!N73))</f>
        <v>-7.8750228859798526E-3</v>
      </c>
      <c r="P73" s="28">
        <f>0.5*(Cv!AN73+Cv!AO73)*(LN(K_T!P73/K_T!O73)-LN(H!P73/H!O73))</f>
        <v>1.1869167871203013E-3</v>
      </c>
      <c r="Q73" s="28">
        <f>0.5*(Cv!AO73+Cv!AP73)*(LN(K_T!Q73/K_T!P73)-LN(H!Q73/H!P73))</f>
        <v>5.5425970445672065E-3</v>
      </c>
      <c r="R73" s="28">
        <f>0.5*(Cv!AP73+Cv!AQ73)*(LN(K_T!R73/K_T!Q73)-LN(H!R73/H!Q73))</f>
        <v>2.0100112994061422E-3</v>
      </c>
      <c r="S73" s="28">
        <f>0.5*(Cv!AQ73+Cv!AR73)*(LN(K_T!S73/K_T!R73)-LN(H!S73/H!R73))</f>
        <v>-5.298872956589362E-3</v>
      </c>
      <c r="T73" s="28">
        <f>0.5*(Cv!AR73+Cv!AS73)*(LN(K_T!T73/K_T!S73)-LN(H!T73/H!S73))</f>
        <v>-4.7314710691547931E-3</v>
      </c>
      <c r="U73" s="28">
        <f>0.5*(Cv!AS73+Cv!AT73)*(LN(K_T!U73/K_T!T73)-LN(H!U73/H!T73))</f>
        <v>-8.7106637148221706E-3</v>
      </c>
      <c r="V73" s="28">
        <f>0.5*(Cv!AT73+Cv!AU73)*(LN(K_T!V73/K_T!U73)-LN(H!V73/H!U73))</f>
        <v>-5.2862608395934504E-3</v>
      </c>
      <c r="W73" s="28">
        <f>0.5*(Cv!AU73+Cv!AV73)*(LN(K_T!W73/K_T!V73)-LN(H!W73/H!V73))</f>
        <v>-3.6166054090956512E-3</v>
      </c>
      <c r="X73" s="28">
        <f>0.5*(Cv!AV73+Cv!AW73)*(LN(K_T!X73/K_T!W73)-LN(H!X73/H!W73))</f>
        <v>-6.7830398123621858E-4</v>
      </c>
      <c r="Y73" s="28">
        <f>0.5*(Cv!AW73+Cv!AX73)*(LN(K_T!Y73/K_T!X73)-LN(H!Y73/H!X73))</f>
        <v>-3.4274752758391455E-3</v>
      </c>
      <c r="Z73" s="28">
        <f>0.5*(Cv!AX73+Cv!AY73)*(LN(K_T!Z73/K_T!Y73)-LN(H!Z73/H!Y73))</f>
        <v>-5.2655404048778517E-3</v>
      </c>
      <c r="AA73" s="28">
        <f>0.5*(Cv!AY73+Cv!AZ73)*(LN(K_T!AA73/K_T!Z73)-LN(H!AA73/H!Z73))</f>
        <v>1.1038215546049846E-3</v>
      </c>
      <c r="AC73" s="28">
        <f t="shared" si="8"/>
        <v>-5.3207459782105991E-4</v>
      </c>
      <c r="AD73" s="28">
        <f t="shared" si="9"/>
        <v>-8.0531356203976628E-4</v>
      </c>
      <c r="AE73" s="28">
        <f t="shared" si="10"/>
        <v>-8.8687414229511304E-4</v>
      </c>
      <c r="AF73" s="28">
        <f t="shared" si="11"/>
        <v>-4.6046610027804576E-3</v>
      </c>
      <c r="AG73" s="28">
        <f t="shared" si="12"/>
        <v>-2.5297313753706707E-3</v>
      </c>
      <c r="AH73" s="28">
        <f t="shared" si="13"/>
        <v>-8.4609385216743961E-4</v>
      </c>
      <c r="AI73" s="28">
        <f t="shared" si="14"/>
        <v>-3.8265623925017875E-3</v>
      </c>
      <c r="AJ73" s="28">
        <f t="shared" si="15"/>
        <v>-1.8145135065562603E-3</v>
      </c>
    </row>
    <row r="74" spans="1:36" x14ac:dyDescent="0.15">
      <c r="A74" s="8">
        <v>72</v>
      </c>
      <c r="B74" s="11" t="s">
        <v>211</v>
      </c>
      <c r="C74" s="28"/>
      <c r="D74" s="28">
        <f>0.5*(Cv!AB74+Cv!AC74)*(LN(K_T!D74/K_T!C74)-LN(H!D74/H!C74))</f>
        <v>-2.2309252107160667E-2</v>
      </c>
      <c r="E74" s="28">
        <f>0.5*(Cv!AC74+Cv!AD74)*(LN(K_T!E74/K_T!D74)-LN(H!E74/H!D74))</f>
        <v>2.5934099532856702E-2</v>
      </c>
      <c r="F74" s="28">
        <f>0.5*(Cv!AD74+Cv!AE74)*(LN(K_T!F74/K_T!E74)-LN(H!F74/H!E74))</f>
        <v>2.1602995812436188E-2</v>
      </c>
      <c r="G74" s="28">
        <f>0.5*(Cv!AE74+Cv!AF74)*(LN(K_T!G74/K_T!F74)-LN(H!G74/H!F74))</f>
        <v>3.7065900646203458E-2</v>
      </c>
      <c r="H74" s="28">
        <f>0.5*(Cv!AF74+Cv!AG74)*(LN(K_T!H74/K_T!G74)-LN(H!H74/H!G74))</f>
        <v>3.3702975469584402E-2</v>
      </c>
      <c r="I74" s="28">
        <f>0.5*(Cv!AG74+Cv!AH74)*(LN(K_T!I74/K_T!H74)-LN(H!I74/H!H74))</f>
        <v>1.1375159797481903E-2</v>
      </c>
      <c r="J74" s="28">
        <f>0.5*(Cv!AH74+Cv!AI74)*(LN(K_T!J74/K_T!I74)-LN(H!J74/H!I74))</f>
        <v>5.0106186739258707E-2</v>
      </c>
      <c r="K74" s="28">
        <f>0.5*(Cv!AI74+Cv!AJ74)*(LN(K_T!K74/K_T!J74)-LN(H!K74/H!J74))</f>
        <v>6.7913003045766931E-2</v>
      </c>
      <c r="L74" s="28">
        <f>0.5*(Cv!AJ74+Cv!AK74)*(LN(K_T!L74/K_T!K74)-LN(H!L74/H!K74))</f>
        <v>5.6251357348519222E-2</v>
      </c>
      <c r="M74" s="28">
        <f>0.5*(Cv!AK74+Cv!AL74)*(LN(K_T!M74/K_T!L74)-LN(H!M74/H!L74))</f>
        <v>6.1369986783182166E-2</v>
      </c>
      <c r="N74" s="28">
        <f>0.5*(Cv!AL74+Cv!AM74)*(LN(K_T!N74/K_T!M74)-LN(H!N74/H!M74))</f>
        <v>4.1041273031620931E-2</v>
      </c>
      <c r="O74" s="28">
        <f>0.5*(Cv!AM74+Cv!AN74)*(LN(K_T!O74/K_T!N74)-LN(H!O74/H!N74))</f>
        <v>-3.7109691919014968E-2</v>
      </c>
      <c r="P74" s="28">
        <f>0.5*(Cv!AN74+Cv!AO74)*(LN(K_T!P74/K_T!O74)-LN(H!P74/H!O74))</f>
        <v>-2.3725389643404607E-2</v>
      </c>
      <c r="Q74" s="28">
        <f>0.5*(Cv!AO74+Cv!AP74)*(LN(K_T!Q74/K_T!P74)-LN(H!Q74/H!P74))</f>
        <v>6.1529240160750455E-3</v>
      </c>
      <c r="R74" s="28">
        <f>0.5*(Cv!AP74+Cv!AQ74)*(LN(K_T!R74/K_T!Q74)-LN(H!R74/H!Q74))</f>
        <v>2.0891227021195703E-2</v>
      </c>
      <c r="S74" s="28">
        <f>0.5*(Cv!AQ74+Cv!AR74)*(LN(K_T!S74/K_T!R74)-LN(H!S74/H!R74))</f>
        <v>-5.6022263637585086E-3</v>
      </c>
      <c r="T74" s="28">
        <f>0.5*(Cv!AR74+Cv!AS74)*(LN(K_T!T74/K_T!S74)-LN(H!T74/H!S74))</f>
        <v>1.4826005389932111E-2</v>
      </c>
      <c r="U74" s="28">
        <f>0.5*(Cv!AS74+Cv!AT74)*(LN(K_T!U74/K_T!T74)-LN(H!U74/H!T74))</f>
        <v>1.2172166861087677E-2</v>
      </c>
      <c r="V74" s="28">
        <f>0.5*(Cv!AT74+Cv!AU74)*(LN(K_T!V74/K_T!U74)-LN(H!V74/H!U74))</f>
        <v>-1.1394081791808106E-2</v>
      </c>
      <c r="W74" s="28">
        <f>0.5*(Cv!AU74+Cv!AV74)*(LN(K_T!W74/K_T!V74)-LN(H!W74/H!V74))</f>
        <v>1.2770587735192095E-2</v>
      </c>
      <c r="X74" s="28">
        <f>0.5*(Cv!AV74+Cv!AW74)*(LN(K_T!X74/K_T!W74)-LN(H!X74/H!W74))</f>
        <v>2.6621820353010705E-2</v>
      </c>
      <c r="Y74" s="28">
        <f>0.5*(Cv!AW74+Cv!AX74)*(LN(K_T!Y74/K_T!X74)-LN(H!Y74/H!X74))</f>
        <v>9.016392252213774E-3</v>
      </c>
      <c r="Z74" s="28">
        <f>0.5*(Cv!AX74+Cv!AY74)*(LN(K_T!Z74/K_T!Y74)-LN(H!Z74/H!Y74))</f>
        <v>2.3929156997282115E-2</v>
      </c>
      <c r="AA74" s="28">
        <f>0.5*(Cv!AY74+Cv!AZ74)*(LN(K_T!AA74/K_T!Z74)-LN(H!AA74/H!Z74))</f>
        <v>1.5652636358371873E-4</v>
      </c>
      <c r="AC74" s="28">
        <f t="shared" si="8"/>
        <v>2.5936226251712529E-2</v>
      </c>
      <c r="AD74" s="28">
        <f t="shared" si="9"/>
        <v>5.5336361389669596E-2</v>
      </c>
      <c r="AE74" s="28">
        <f t="shared" si="10"/>
        <v>-7.8786313777814664E-3</v>
      </c>
      <c r="AF74" s="28">
        <f t="shared" si="11"/>
        <v>1.0999299709482897E-2</v>
      </c>
      <c r="AG74" s="28">
        <f t="shared" si="12"/>
        <v>1.1034025204359867E-2</v>
      </c>
      <c r="AH74" s="28">
        <f t="shared" si="13"/>
        <v>2.3728865005944063E-2</v>
      </c>
      <c r="AI74" s="28">
        <f t="shared" si="14"/>
        <v>1.1012321770061761E-2</v>
      </c>
      <c r="AJ74" s="28">
        <f t="shared" si="15"/>
        <v>1.9785580672978146E-2</v>
      </c>
    </row>
    <row r="75" spans="1:36" x14ac:dyDescent="0.15">
      <c r="A75" s="8">
        <v>73</v>
      </c>
      <c r="B75" s="11" t="s">
        <v>212</v>
      </c>
      <c r="C75" s="28"/>
      <c r="D75" s="28">
        <f>0.5*(Cv!AB75+Cv!AC75)*(LN(K_T!D75/K_T!C75)-LN(H!D75/H!C75))</f>
        <v>-1.734080345900528E-2</v>
      </c>
      <c r="E75" s="28">
        <f>0.5*(Cv!AC75+Cv!AD75)*(LN(K_T!E75/K_T!D75)-LN(H!E75/H!D75))</f>
        <v>-1.1884549829982865E-2</v>
      </c>
      <c r="F75" s="28">
        <f>0.5*(Cv!AD75+Cv!AE75)*(LN(K_T!F75/K_T!E75)-LN(H!F75/H!E75))</f>
        <v>3.0477264633920014E-2</v>
      </c>
      <c r="G75" s="28">
        <f>0.5*(Cv!AE75+Cv!AF75)*(LN(K_T!G75/K_T!F75)-LN(H!G75/H!F75))</f>
        <v>1.0034852974522963E-2</v>
      </c>
      <c r="H75" s="28">
        <f>0.5*(Cv!AF75+Cv!AG75)*(LN(K_T!H75/K_T!G75)-LN(H!H75/H!G75))</f>
        <v>-9.7389499590282026E-3</v>
      </c>
      <c r="I75" s="28">
        <f>0.5*(Cv!AG75+Cv!AH75)*(LN(K_T!I75/K_T!H75)-LN(H!I75/H!H75))</f>
        <v>-1.8503511054540987E-2</v>
      </c>
      <c r="J75" s="28">
        <f>0.5*(Cv!AH75+Cv!AI75)*(LN(K_T!J75/K_T!I75)-LN(H!J75/H!I75))</f>
        <v>1.078942827175894E-2</v>
      </c>
      <c r="K75" s="28">
        <f>0.5*(Cv!AI75+Cv!AJ75)*(LN(K_T!K75/K_T!J75)-LN(H!K75/H!J75))</f>
        <v>1.8516825732876798E-2</v>
      </c>
      <c r="L75" s="28">
        <f>0.5*(Cv!AJ75+Cv!AK75)*(LN(K_T!L75/K_T!K75)-LN(H!L75/H!K75))</f>
        <v>2.66344063590843E-2</v>
      </c>
      <c r="M75" s="28">
        <f>0.5*(Cv!AK75+Cv!AL75)*(LN(K_T!M75/K_T!L75)-LN(H!M75/H!L75))</f>
        <v>3.7604322153283139E-2</v>
      </c>
      <c r="N75" s="28">
        <f>0.5*(Cv!AL75+Cv!AM75)*(LN(K_T!N75/K_T!M75)-LN(H!N75/H!M75))</f>
        <v>5.0832661695314654E-2</v>
      </c>
      <c r="O75" s="28">
        <f>0.5*(Cv!AM75+Cv!AN75)*(LN(K_T!O75/K_T!N75)-LN(H!O75/H!N75))</f>
        <v>1.4377333580811646E-3</v>
      </c>
      <c r="P75" s="28">
        <f>0.5*(Cv!AN75+Cv!AO75)*(LN(K_T!P75/K_T!O75)-LN(H!P75/H!O75))</f>
        <v>3.4326589631296263E-2</v>
      </c>
      <c r="Q75" s="28">
        <f>0.5*(Cv!AO75+Cv!AP75)*(LN(K_T!Q75/K_T!P75)-LN(H!Q75/H!P75))</f>
        <v>9.9108636197144453E-2</v>
      </c>
      <c r="R75" s="28">
        <f>0.5*(Cv!AP75+Cv!AQ75)*(LN(K_T!R75/K_T!Q75)-LN(H!R75/H!Q75))</f>
        <v>8.3555792891544592E-2</v>
      </c>
      <c r="S75" s="28">
        <f>0.5*(Cv!AQ75+Cv!AR75)*(LN(K_T!S75/K_T!R75)-LN(H!S75/H!R75))</f>
        <v>1.463177926733039E-2</v>
      </c>
      <c r="T75" s="28">
        <f>0.5*(Cv!AR75+Cv!AS75)*(LN(K_T!T75/K_T!S75)-LN(H!T75/H!S75))</f>
        <v>-3.6212754917524091E-2</v>
      </c>
      <c r="U75" s="28">
        <f>0.5*(Cv!AS75+Cv!AT75)*(LN(K_T!U75/K_T!T75)-LN(H!U75/H!T75))</f>
        <v>-2.5833954548868518E-3</v>
      </c>
      <c r="V75" s="28">
        <f>0.5*(Cv!AT75+Cv!AU75)*(LN(K_T!V75/K_T!U75)-LN(H!V75/H!U75))</f>
        <v>6.1741292841151311E-3</v>
      </c>
      <c r="W75" s="28">
        <f>0.5*(Cv!AU75+Cv!AV75)*(LN(K_T!W75/K_T!V75)-LN(H!W75/H!V75))</f>
        <v>2.6868634603068937E-2</v>
      </c>
      <c r="X75" s="28">
        <f>0.5*(Cv!AV75+Cv!AW75)*(LN(K_T!X75/K_T!W75)-LN(H!X75/H!W75))</f>
        <v>-1.3495446293269861E-2</v>
      </c>
      <c r="Y75" s="28">
        <f>0.5*(Cv!AW75+Cv!AX75)*(LN(K_T!Y75/K_T!X75)-LN(H!Y75/H!X75))</f>
        <v>5.7582021132046579E-3</v>
      </c>
      <c r="Z75" s="28">
        <f>0.5*(Cv!AX75+Cv!AY75)*(LN(K_T!Z75/K_T!Y75)-LN(H!Z75/H!Y75))</f>
        <v>3.1801177343142077E-2</v>
      </c>
      <c r="AA75" s="28">
        <f>0.5*(Cv!AY75+Cv!AZ75)*(LN(K_T!AA75/K_T!Z75)-LN(H!AA75/H!Z75))</f>
        <v>1.1646119726005953E-2</v>
      </c>
      <c r="AC75" s="28">
        <f t="shared" si="8"/>
        <v>7.7021352978184218E-5</v>
      </c>
      <c r="AD75" s="28">
        <f t="shared" si="9"/>
        <v>2.8875528842463572E-2</v>
      </c>
      <c r="AE75" s="28">
        <f t="shared" si="10"/>
        <v>4.661210626907937E-2</v>
      </c>
      <c r="AF75" s="28">
        <f t="shared" si="11"/>
        <v>-3.8497665556993478E-3</v>
      </c>
      <c r="AG75" s="28">
        <f t="shared" si="12"/>
        <v>1.6401833060784229E-2</v>
      </c>
      <c r="AH75" s="28">
        <f t="shared" si="13"/>
        <v>3.7743817555771469E-2</v>
      </c>
      <c r="AI75" s="28">
        <f t="shared" si="14"/>
        <v>3.7445833004819936E-3</v>
      </c>
      <c r="AJ75" s="28">
        <f t="shared" si="15"/>
        <v>1.7729562988107024E-2</v>
      </c>
    </row>
    <row r="76" spans="1:36" x14ac:dyDescent="0.15">
      <c r="A76" s="8">
        <v>74</v>
      </c>
      <c r="B76" s="11" t="s">
        <v>213</v>
      </c>
      <c r="C76" s="28"/>
      <c r="D76" s="28">
        <f>0.5*(Cv!AB76+Cv!AC76)*(LN(K_T!D76/K_T!C76)-LN(H!D76/H!C76))</f>
        <v>1.7588682239157209E-2</v>
      </c>
      <c r="E76" s="28">
        <f>0.5*(Cv!AC76+Cv!AD76)*(LN(K_T!E76/K_T!D76)-LN(H!E76/H!D76))</f>
        <v>1.3139308654438703E-2</v>
      </c>
      <c r="F76" s="28">
        <f>0.5*(Cv!AD76+Cv!AE76)*(LN(K_T!F76/K_T!E76)-LN(H!F76/H!E76))</f>
        <v>1.723809855742206E-2</v>
      </c>
      <c r="G76" s="28">
        <f>0.5*(Cv!AE76+Cv!AF76)*(LN(K_T!G76/K_T!F76)-LN(H!G76/H!F76))</f>
        <v>2.202944237401306E-2</v>
      </c>
      <c r="H76" s="28">
        <f>0.5*(Cv!AF76+Cv!AG76)*(LN(K_T!H76/K_T!G76)-LN(H!H76/H!G76))</f>
        <v>1.7801683355737855E-2</v>
      </c>
      <c r="I76" s="28">
        <f>0.5*(Cv!AG76+Cv!AH76)*(LN(K_T!I76/K_T!H76)-LN(H!I76/H!H76))</f>
        <v>-1.4532334412575008E-3</v>
      </c>
      <c r="J76" s="28">
        <f>0.5*(Cv!AH76+Cv!AI76)*(LN(K_T!J76/K_T!I76)-LN(H!J76/H!I76))</f>
        <v>2.470522370483505E-2</v>
      </c>
      <c r="K76" s="28">
        <f>0.5*(Cv!AI76+Cv!AJ76)*(LN(K_T!K76/K_T!J76)-LN(H!K76/H!J76))</f>
        <v>1.1732313075751026E-2</v>
      </c>
      <c r="L76" s="28">
        <f>0.5*(Cv!AJ76+Cv!AK76)*(LN(K_T!L76/K_T!K76)-LN(H!L76/H!K76))</f>
        <v>1.1458044630991248E-2</v>
      </c>
      <c r="M76" s="28">
        <f>0.5*(Cv!AK76+Cv!AL76)*(LN(K_T!M76/K_T!L76)-LN(H!M76/H!L76))</f>
        <v>1.6528954785649643E-3</v>
      </c>
      <c r="N76" s="28">
        <f>0.5*(Cv!AL76+Cv!AM76)*(LN(K_T!N76/K_T!M76)-LN(H!N76/H!M76))</f>
        <v>1.5542147236575536E-2</v>
      </c>
      <c r="O76" s="28">
        <f>0.5*(Cv!AM76+Cv!AN76)*(LN(K_T!O76/K_T!N76)-LN(H!O76/H!N76))</f>
        <v>-2.4300588801295007E-2</v>
      </c>
      <c r="P76" s="28">
        <f>0.5*(Cv!AN76+Cv!AO76)*(LN(K_T!P76/K_T!O76)-LN(H!P76/H!O76))</f>
        <v>-9.0820919693635292E-3</v>
      </c>
      <c r="Q76" s="28">
        <f>0.5*(Cv!AO76+Cv!AP76)*(LN(K_T!Q76/K_T!P76)-LN(H!Q76/H!P76))</f>
        <v>1.4738111466806878E-2</v>
      </c>
      <c r="R76" s="28">
        <f>0.5*(Cv!AP76+Cv!AQ76)*(LN(K_T!R76/K_T!Q76)-LN(H!R76/H!Q76))</f>
        <v>1.22764986089121E-2</v>
      </c>
      <c r="S76" s="28">
        <f>0.5*(Cv!AQ76+Cv!AR76)*(LN(K_T!S76/K_T!R76)-LN(H!S76/H!R76))</f>
        <v>-1.6191081694575699E-2</v>
      </c>
      <c r="T76" s="28">
        <f>0.5*(Cv!AR76+Cv!AS76)*(LN(K_T!T76/K_T!S76)-LN(H!T76/H!S76))</f>
        <v>2.9999121519960403E-3</v>
      </c>
      <c r="U76" s="28">
        <f>0.5*(Cv!AS76+Cv!AT76)*(LN(K_T!U76/K_T!T76)-LN(H!U76/H!T76))</f>
        <v>-2.9568756768017358E-4</v>
      </c>
      <c r="V76" s="28">
        <f>0.5*(Cv!AT76+Cv!AU76)*(LN(K_T!V76/K_T!U76)-LN(H!V76/H!U76))</f>
        <v>-2.5306312466836373E-3</v>
      </c>
      <c r="W76" s="28">
        <f>0.5*(Cv!AU76+Cv!AV76)*(LN(K_T!W76/K_T!V76)-LN(H!W76/H!V76))</f>
        <v>-5.5034906627065058E-3</v>
      </c>
      <c r="X76" s="28">
        <f>0.5*(Cv!AV76+Cv!AW76)*(LN(K_T!X76/K_T!W76)-LN(H!X76/H!W76))</f>
        <v>4.172482511527421E-3</v>
      </c>
      <c r="Y76" s="28">
        <f>0.5*(Cv!AW76+Cv!AX76)*(LN(K_T!Y76/K_T!X76)-LN(H!Y76/H!X76))</f>
        <v>1.4510981611130504E-4</v>
      </c>
      <c r="Z76" s="28">
        <f>0.5*(Cv!AX76+Cv!AY76)*(LN(K_T!Z76/K_T!Y76)-LN(H!Z76/H!Y76))</f>
        <v>-3.7882725824705619E-3</v>
      </c>
      <c r="AA76" s="28">
        <f>0.5*(Cv!AY76+Cv!AZ76)*(LN(K_T!AA76/K_T!Z76)-LN(H!AA76/H!Z76))</f>
        <v>9.7280771675576777E-3</v>
      </c>
      <c r="AC76" s="28">
        <f t="shared" si="8"/>
        <v>1.3751059900070837E-2</v>
      </c>
      <c r="AD76" s="28">
        <f t="shared" si="9"/>
        <v>1.3018124825343563E-2</v>
      </c>
      <c r="AE76" s="28">
        <f t="shared" si="10"/>
        <v>-4.5118304779030519E-3</v>
      </c>
      <c r="AF76" s="28">
        <f t="shared" si="11"/>
        <v>-2.3148296270937113E-4</v>
      </c>
      <c r="AG76" s="28">
        <f t="shared" si="12"/>
        <v>2.0283048003994736E-3</v>
      </c>
      <c r="AH76" s="28">
        <f t="shared" si="13"/>
        <v>4.2531471737202557E-3</v>
      </c>
      <c r="AI76" s="28">
        <f t="shared" si="14"/>
        <v>6.1593744845644569E-4</v>
      </c>
      <c r="AJ76" s="28">
        <f t="shared" si="15"/>
        <v>5.0527943837047097E-3</v>
      </c>
    </row>
    <row r="77" spans="1:36" x14ac:dyDescent="0.15">
      <c r="A77" s="8">
        <v>75</v>
      </c>
      <c r="B77" s="11" t="s">
        <v>214</v>
      </c>
      <c r="C77" s="28"/>
      <c r="D77" s="28">
        <f>0.5*(Cv!AB77+Cv!AC77)*(LN(K_T!D77/K_T!C77)-LN(H!D77/H!C77))</f>
        <v>2.3265545102676439E-2</v>
      </c>
      <c r="E77" s="28">
        <f>0.5*(Cv!AC77+Cv!AD77)*(LN(K_T!E77/K_T!D77)-LN(H!E77/H!D77))</f>
        <v>2.4539696073757403E-2</v>
      </c>
      <c r="F77" s="28">
        <f>0.5*(Cv!AD77+Cv!AE77)*(LN(K_T!F77/K_T!E77)-LN(H!F77/H!E77))</f>
        <v>3.1025101885796116E-2</v>
      </c>
      <c r="G77" s="28">
        <f>0.5*(Cv!AE77+Cv!AF77)*(LN(K_T!G77/K_T!F77)-LN(H!G77/H!F77))</f>
        <v>1.9435845723760656E-2</v>
      </c>
      <c r="H77" s="28">
        <f>0.5*(Cv!AF77+Cv!AG77)*(LN(K_T!H77/K_T!G77)-LN(H!H77/H!G77))</f>
        <v>2.6614441764360161E-2</v>
      </c>
      <c r="I77" s="28">
        <f>0.5*(Cv!AG77+Cv!AH77)*(LN(K_T!I77/K_T!H77)-LN(H!I77/H!H77))</f>
        <v>6.752207992259676E-3</v>
      </c>
      <c r="J77" s="28">
        <f>0.5*(Cv!AH77+Cv!AI77)*(LN(K_T!J77/K_T!I77)-LN(H!J77/H!I77))</f>
        <v>2.1405401437026319E-2</v>
      </c>
      <c r="K77" s="28">
        <f>0.5*(Cv!AI77+Cv!AJ77)*(LN(K_T!K77/K_T!J77)-LN(H!K77/H!J77))</f>
        <v>1.165753071281342E-2</v>
      </c>
      <c r="L77" s="28">
        <f>0.5*(Cv!AJ77+Cv!AK77)*(LN(K_T!L77/K_T!K77)-LN(H!L77/H!K77))</f>
        <v>-2.0421393473416165E-3</v>
      </c>
      <c r="M77" s="28">
        <f>0.5*(Cv!AK77+Cv!AL77)*(LN(K_T!M77/K_T!L77)-LN(H!M77/H!L77))</f>
        <v>2.6724074088889118E-3</v>
      </c>
      <c r="N77" s="28">
        <f>0.5*(Cv!AL77+Cv!AM77)*(LN(K_T!N77/K_T!M77)-LN(H!N77/H!M77))</f>
        <v>5.7706208048825692E-3</v>
      </c>
      <c r="O77" s="28">
        <f>0.5*(Cv!AM77+Cv!AN77)*(LN(K_T!O77/K_T!N77)-LN(H!O77/H!N77))</f>
        <v>2.9120003441578026E-3</v>
      </c>
      <c r="P77" s="28">
        <f>0.5*(Cv!AN77+Cv!AO77)*(LN(K_T!P77/K_T!O77)-LN(H!P77/H!O77))</f>
        <v>2.9058518593494991E-2</v>
      </c>
      <c r="Q77" s="28">
        <f>0.5*(Cv!AO77+Cv!AP77)*(LN(K_T!Q77/K_T!P77)-LN(H!Q77/H!P77))</f>
        <v>1.0447042358651747E-2</v>
      </c>
      <c r="R77" s="28">
        <f>0.5*(Cv!AP77+Cv!AQ77)*(LN(K_T!R77/K_T!Q77)-LN(H!R77/H!Q77))</f>
        <v>-1.0243160330442775E-2</v>
      </c>
      <c r="S77" s="28">
        <f>0.5*(Cv!AQ77+Cv!AR77)*(LN(K_T!S77/K_T!R77)-LN(H!S77/H!R77))</f>
        <v>-1.6440403317597871E-2</v>
      </c>
      <c r="T77" s="28">
        <f>0.5*(Cv!AR77+Cv!AS77)*(LN(K_T!T77/K_T!S77)-LN(H!T77/H!S77))</f>
        <v>-2.8337972625890411E-3</v>
      </c>
      <c r="U77" s="28">
        <f>0.5*(Cv!AS77+Cv!AT77)*(LN(K_T!U77/K_T!T77)-LN(H!U77/H!T77))</f>
        <v>-3.3334966971705962E-4</v>
      </c>
      <c r="V77" s="28">
        <f>0.5*(Cv!AT77+Cv!AU77)*(LN(K_T!V77/K_T!U77)-LN(H!V77/H!U77))</f>
        <v>-1.1135489922285394E-2</v>
      </c>
      <c r="W77" s="28">
        <f>0.5*(Cv!AU77+Cv!AV77)*(LN(K_T!W77/K_T!V77)-LN(H!W77/H!V77))</f>
        <v>-7.4951573946926663E-3</v>
      </c>
      <c r="X77" s="28">
        <f>0.5*(Cv!AV77+Cv!AW77)*(LN(K_T!X77/K_T!W77)-LN(H!X77/H!W77))</f>
        <v>3.5054632991400538E-3</v>
      </c>
      <c r="Y77" s="28">
        <f>0.5*(Cv!AW77+Cv!AX77)*(LN(K_T!Y77/K_T!X77)-LN(H!Y77/H!X77))</f>
        <v>-6.978644888358294E-3</v>
      </c>
      <c r="Z77" s="28">
        <f>0.5*(Cv!AX77+Cv!AY77)*(LN(K_T!Z77/K_T!Y77)-LN(H!Z77/H!Y77))</f>
        <v>-8.4103667159009816E-3</v>
      </c>
      <c r="AA77" s="28">
        <f>0.5*(Cv!AY77+Cv!AZ77)*(LN(K_T!AA77/K_T!Z77)-LN(H!AA77/H!Z77))</f>
        <v>-6.1851477045397774E-3</v>
      </c>
      <c r="AC77" s="28">
        <f t="shared" si="8"/>
        <v>2.1673458687986803E-2</v>
      </c>
      <c r="AD77" s="28">
        <f t="shared" si="9"/>
        <v>7.8927642032539207E-3</v>
      </c>
      <c r="AE77" s="28">
        <f t="shared" si="10"/>
        <v>3.14679952965278E-3</v>
      </c>
      <c r="AF77" s="28">
        <f t="shared" si="11"/>
        <v>-3.6584661900288216E-3</v>
      </c>
      <c r="AG77" s="28">
        <f t="shared" si="12"/>
        <v>-7.1913864362663504E-3</v>
      </c>
      <c r="AH77" s="28">
        <f t="shared" si="13"/>
        <v>5.5197818664533506E-3</v>
      </c>
      <c r="AI77" s="28">
        <f t="shared" si="14"/>
        <v>-4.9833112823678945E-3</v>
      </c>
      <c r="AJ77" s="28">
        <f t="shared" si="15"/>
        <v>5.3782009498054076E-3</v>
      </c>
    </row>
    <row r="78" spans="1:36" x14ac:dyDescent="0.15">
      <c r="A78" s="8">
        <v>76</v>
      </c>
      <c r="B78" s="11" t="s">
        <v>215</v>
      </c>
      <c r="C78" s="28"/>
      <c r="D78" s="28">
        <f>0.5*(Cv!AB78+Cv!AC78)*(LN(K_T!D78/K_T!C78)-LN(H!D78/H!C78))</f>
        <v>-1.0851822106904248E-2</v>
      </c>
      <c r="E78" s="28">
        <f>0.5*(Cv!AC78+Cv!AD78)*(LN(K_T!E78/K_T!D78)-LN(H!E78/H!D78))</f>
        <v>1.0638765158858875E-2</v>
      </c>
      <c r="F78" s="28">
        <f>0.5*(Cv!AD78+Cv!AE78)*(LN(K_T!F78/K_T!E78)-LN(H!F78/H!E78))</f>
        <v>1.9007510459047219E-2</v>
      </c>
      <c r="G78" s="28">
        <f>0.5*(Cv!AE78+Cv!AF78)*(LN(K_T!G78/K_T!F78)-LN(H!G78/H!F78))</f>
        <v>1.1147094155559934E-3</v>
      </c>
      <c r="H78" s="28">
        <f>0.5*(Cv!AF78+Cv!AG78)*(LN(K_T!H78/K_T!G78)-LN(H!H78/H!G78))</f>
        <v>1.3020435527631538E-2</v>
      </c>
      <c r="I78" s="28">
        <f>0.5*(Cv!AG78+Cv!AH78)*(LN(K_T!I78/K_T!H78)-LN(H!I78/H!H78))</f>
        <v>2.0528728513826327E-3</v>
      </c>
      <c r="J78" s="28">
        <f>0.5*(Cv!AH78+Cv!AI78)*(LN(K_T!J78/K_T!I78)-LN(H!J78/H!I78))</f>
        <v>5.4344180090059096E-3</v>
      </c>
      <c r="K78" s="28">
        <f>0.5*(Cv!AI78+Cv!AJ78)*(LN(K_T!K78/K_T!J78)-LN(H!K78/H!J78))</f>
        <v>-1.0424280510173396E-2</v>
      </c>
      <c r="L78" s="28">
        <f>0.5*(Cv!AJ78+Cv!AK78)*(LN(K_T!L78/K_T!K78)-LN(H!L78/H!K78))</f>
        <v>-1.9538111653550249E-2</v>
      </c>
      <c r="M78" s="28">
        <f>0.5*(Cv!AK78+Cv!AL78)*(LN(K_T!M78/K_T!L78)-LN(H!M78/H!L78))</f>
        <v>-1.5571122808871921E-2</v>
      </c>
      <c r="N78" s="28">
        <f>0.5*(Cv!AL78+Cv!AM78)*(LN(K_T!N78/K_T!M78)-LN(H!N78/H!M78))</f>
        <v>-8.6292006201414712E-3</v>
      </c>
      <c r="O78" s="28">
        <f>0.5*(Cv!AM78+Cv!AN78)*(LN(K_T!O78/K_T!N78)-LN(H!O78/H!N78))</f>
        <v>5.5003061526630306E-3</v>
      </c>
      <c r="P78" s="28">
        <f>0.5*(Cv!AN78+Cv!AO78)*(LN(K_T!P78/K_T!O78)-LN(H!P78/H!O78))</f>
        <v>3.0461338650329229E-2</v>
      </c>
      <c r="Q78" s="28">
        <f>0.5*(Cv!AO78+Cv!AP78)*(LN(K_T!Q78/K_T!P78)-LN(H!Q78/H!P78))</f>
        <v>8.4861328630370936E-3</v>
      </c>
      <c r="R78" s="28">
        <f>0.5*(Cv!AP78+Cv!AQ78)*(LN(K_T!R78/K_T!Q78)-LN(H!R78/H!Q78))</f>
        <v>-1.0459236551632651E-2</v>
      </c>
      <c r="S78" s="28">
        <f>0.5*(Cv!AQ78+Cv!AR78)*(LN(K_T!S78/K_T!R78)-LN(H!S78/H!R78))</f>
        <v>-1.2880392406920226E-2</v>
      </c>
      <c r="T78" s="28">
        <f>0.5*(Cv!AR78+Cv!AS78)*(LN(K_T!T78/K_T!S78)-LN(H!T78/H!S78))</f>
        <v>-2.9789017972289317E-3</v>
      </c>
      <c r="U78" s="28">
        <f>0.5*(Cv!AS78+Cv!AT78)*(LN(K_T!U78/K_T!T78)-LN(H!U78/H!T78))</f>
        <v>-1.8033739202780386E-2</v>
      </c>
      <c r="V78" s="28">
        <f>0.5*(Cv!AT78+Cv!AU78)*(LN(K_T!V78/K_T!U78)-LN(H!V78/H!U78))</f>
        <v>-4.1569818786641854E-3</v>
      </c>
      <c r="W78" s="28">
        <f>0.5*(Cv!AU78+Cv!AV78)*(LN(K_T!W78/K_T!V78)-LN(H!W78/H!V78))</f>
        <v>-3.4758570985390842E-3</v>
      </c>
      <c r="X78" s="28">
        <f>0.5*(Cv!AV78+Cv!AW78)*(LN(K_T!X78/K_T!W78)-LN(H!X78/H!W78))</f>
        <v>-2.4186592434953841E-3</v>
      </c>
      <c r="Y78" s="28">
        <f>0.5*(Cv!AW78+Cv!AX78)*(LN(K_T!Y78/K_T!X78)-LN(H!Y78/H!X78))</f>
        <v>-1.248776969354648E-2</v>
      </c>
      <c r="Z78" s="28">
        <f>0.5*(Cv!AX78+Cv!AY78)*(LN(K_T!Z78/K_T!Y78)-LN(H!Z78/H!Y78))</f>
        <v>-6.9863057880496992E-3</v>
      </c>
      <c r="AA78" s="28">
        <f>0.5*(Cv!AY78+Cv!AZ78)*(LN(K_T!AA78/K_T!Z78)-LN(H!AA78/H!Z78))</f>
        <v>4.1734852005776884E-3</v>
      </c>
      <c r="AC78" s="28">
        <f t="shared" si="8"/>
        <v>9.1668586824952512E-3</v>
      </c>
      <c r="AD78" s="28">
        <f t="shared" si="9"/>
        <v>-9.7456595167462242E-3</v>
      </c>
      <c r="AE78" s="28">
        <f t="shared" si="10"/>
        <v>4.221629741495295E-3</v>
      </c>
      <c r="AF78" s="28">
        <f t="shared" si="11"/>
        <v>-6.2128278441415949E-3</v>
      </c>
      <c r="AG78" s="28">
        <f t="shared" si="12"/>
        <v>-5.1001967603394975E-3</v>
      </c>
      <c r="AH78" s="28">
        <f t="shared" si="13"/>
        <v>-2.7620148876254646E-3</v>
      </c>
      <c r="AI78" s="28">
        <f t="shared" si="14"/>
        <v>-5.7955911877158074E-3</v>
      </c>
      <c r="AJ78" s="28">
        <f t="shared" si="15"/>
        <v>-1.2239384767610806E-3</v>
      </c>
    </row>
    <row r="79" spans="1:36" x14ac:dyDescent="0.15">
      <c r="A79" s="8">
        <v>77</v>
      </c>
      <c r="B79" s="11" t="s">
        <v>216</v>
      </c>
      <c r="C79" s="28"/>
      <c r="D79" s="28">
        <f>0.5*(Cv!AB79+Cv!AC79)*(LN(K_T!D79/K_T!C79)-LN(H!D79/H!C79))</f>
        <v>-1.0264740826602175E-3</v>
      </c>
      <c r="E79" s="28">
        <f>0.5*(Cv!AC79+Cv!AD79)*(LN(K_T!E79/K_T!D79)-LN(H!E79/H!D79))</f>
        <v>1.7922081887964418E-3</v>
      </c>
      <c r="F79" s="28">
        <f>0.5*(Cv!AD79+Cv!AE79)*(LN(K_T!F79/K_T!E79)-LN(H!F79/H!E79))</f>
        <v>6.2269284261541854E-3</v>
      </c>
      <c r="G79" s="28">
        <f>0.5*(Cv!AE79+Cv!AF79)*(LN(K_T!G79/K_T!F79)-LN(H!G79/H!F79))</f>
        <v>4.6553457797228401E-3</v>
      </c>
      <c r="H79" s="28">
        <f>0.5*(Cv!AF79+Cv!AG79)*(LN(K_T!H79/K_T!G79)-LN(H!H79/H!G79))</f>
        <v>3.1071032409843717E-3</v>
      </c>
      <c r="I79" s="28">
        <f>0.5*(Cv!AG79+Cv!AH79)*(LN(K_T!I79/K_T!H79)-LN(H!I79/H!H79))</f>
        <v>1.9160544128770866E-3</v>
      </c>
      <c r="J79" s="28">
        <f>0.5*(Cv!AH79+Cv!AI79)*(LN(K_T!J79/K_T!I79)-LN(H!J79/H!I79))</f>
        <v>8.1522168099472051E-3</v>
      </c>
      <c r="K79" s="28">
        <f>0.5*(Cv!AI79+Cv!AJ79)*(LN(K_T!K79/K_T!J79)-LN(H!K79/H!J79))</f>
        <v>-1.0818211751029296E-4</v>
      </c>
      <c r="L79" s="28">
        <f>0.5*(Cv!AJ79+Cv!AK79)*(LN(K_T!L79/K_T!K79)-LN(H!L79/H!K79))</f>
        <v>-7.1631423374053562E-4</v>
      </c>
      <c r="M79" s="28">
        <f>0.5*(Cv!AK79+Cv!AL79)*(LN(K_T!M79/K_T!L79)-LN(H!M79/H!L79))</f>
        <v>-1.0817644275124143E-2</v>
      </c>
      <c r="N79" s="28">
        <f>0.5*(Cv!AL79+Cv!AM79)*(LN(K_T!N79/K_T!M79)-LN(H!N79/H!M79))</f>
        <v>-2.545581939891798E-3</v>
      </c>
      <c r="O79" s="28">
        <f>0.5*(Cv!AM79+Cv!AN79)*(LN(K_T!O79/K_T!N79)-LN(H!O79/H!N79))</f>
        <v>6.474964436991003E-3</v>
      </c>
      <c r="P79" s="28">
        <f>0.5*(Cv!AN79+Cv!AO79)*(LN(K_T!P79/K_T!O79)-LN(H!P79/H!O79))</f>
        <v>1.3428053835397868E-2</v>
      </c>
      <c r="Q79" s="28">
        <f>0.5*(Cv!AO79+Cv!AP79)*(LN(K_T!Q79/K_T!P79)-LN(H!Q79/H!P79))</f>
        <v>2.9463938632517854E-3</v>
      </c>
      <c r="R79" s="28">
        <f>0.5*(Cv!AP79+Cv!AQ79)*(LN(K_T!R79/K_T!Q79)-LN(H!R79/H!Q79))</f>
        <v>6.6253147688928864E-4</v>
      </c>
      <c r="S79" s="28">
        <f>0.5*(Cv!AQ79+Cv!AR79)*(LN(K_T!S79/K_T!R79)-LN(H!S79/H!R79))</f>
        <v>-6.4815374497760843E-3</v>
      </c>
      <c r="T79" s="28">
        <f>0.5*(Cv!AR79+Cv!AS79)*(LN(K_T!T79/K_T!S79)-LN(H!T79/H!S79))</f>
        <v>-3.8983535230229888E-4</v>
      </c>
      <c r="U79" s="28">
        <f>0.5*(Cv!AS79+Cv!AT79)*(LN(K_T!U79/K_T!T79)-LN(H!U79/H!T79))</f>
        <v>1.776877115482655E-3</v>
      </c>
      <c r="V79" s="28">
        <f>0.5*(Cv!AT79+Cv!AU79)*(LN(K_T!V79/K_T!U79)-LN(H!V79/H!U79))</f>
        <v>-4.5660118452717858E-3</v>
      </c>
      <c r="W79" s="28">
        <f>0.5*(Cv!AU79+Cv!AV79)*(LN(K_T!W79/K_T!V79)-LN(H!W79/H!V79))</f>
        <v>4.5332200979317132E-3</v>
      </c>
      <c r="X79" s="28">
        <f>0.5*(Cv!AV79+Cv!AW79)*(LN(K_T!X79/K_T!W79)-LN(H!X79/H!W79))</f>
        <v>-3.9153424244892625E-4</v>
      </c>
      <c r="Y79" s="28">
        <f>0.5*(Cv!AW79+Cv!AX79)*(LN(K_T!Y79/K_T!X79)-LN(H!Y79/H!X79))</f>
        <v>-5.6828702102843694E-3</v>
      </c>
      <c r="Z79" s="28">
        <f>0.5*(Cv!AX79+Cv!AY79)*(LN(K_T!Z79/K_T!Y79)-LN(H!Z79/H!Y79))</f>
        <v>-3.9259084659804214E-3</v>
      </c>
      <c r="AA79" s="28">
        <f>0.5*(Cv!AY79+Cv!AZ79)*(LN(K_T!AA79/K_T!Z79)-LN(H!AA79/H!Z79))</f>
        <v>-1.4467166166186279E-3</v>
      </c>
      <c r="AC79" s="28">
        <f t="shared" si="8"/>
        <v>3.5395280097069853E-3</v>
      </c>
      <c r="AD79" s="28">
        <f t="shared" si="9"/>
        <v>-1.207101151263913E-3</v>
      </c>
      <c r="AE79" s="28">
        <f t="shared" si="10"/>
        <v>3.4060812325507721E-3</v>
      </c>
      <c r="AF79" s="28">
        <f t="shared" si="11"/>
        <v>1.9254315467827146E-4</v>
      </c>
      <c r="AG79" s="28">
        <f t="shared" si="12"/>
        <v>-3.6851650976278062E-3</v>
      </c>
      <c r="AH79" s="28">
        <f t="shared" si="13"/>
        <v>1.0994900406434299E-3</v>
      </c>
      <c r="AI79" s="28">
        <f t="shared" si="14"/>
        <v>-1.2615974399365077E-3</v>
      </c>
      <c r="AJ79" s="28">
        <f t="shared" si="15"/>
        <v>8.0868525806422425E-4</v>
      </c>
    </row>
    <row r="80" spans="1:36" x14ac:dyDescent="0.15">
      <c r="A80" s="8">
        <v>78</v>
      </c>
      <c r="B80" s="11" t="s">
        <v>217</v>
      </c>
      <c r="C80" s="28"/>
      <c r="D80" s="28">
        <f>0.5*(Cv!AB80+Cv!AC80)*(LN(K_T!D80/K_T!C80)-LN(H!D80/H!C80))</f>
        <v>3.5650763687827582E-2</v>
      </c>
      <c r="E80" s="28">
        <f>0.5*(Cv!AC80+Cv!AD80)*(LN(K_T!E80/K_T!D80)-LN(H!E80/H!D80))</f>
        <v>2.555403860005729E-2</v>
      </c>
      <c r="F80" s="28">
        <f>0.5*(Cv!AD80+Cv!AE80)*(LN(K_T!F80/K_T!E80)-LN(H!F80/H!E80))</f>
        <v>1.8594649317868549E-2</v>
      </c>
      <c r="G80" s="28">
        <f>0.5*(Cv!AE80+Cv!AF80)*(LN(K_T!G80/K_T!F80)-LN(H!G80/H!F80))</f>
        <v>3.3326572214305752E-2</v>
      </c>
      <c r="H80" s="28">
        <f>0.5*(Cv!AF80+Cv!AG80)*(LN(K_T!H80/K_T!G80)-LN(H!H80/H!G80))</f>
        <v>1.8337886668426256E-2</v>
      </c>
      <c r="I80" s="28">
        <f>0.5*(Cv!AG80+Cv!AH80)*(LN(K_T!I80/K_T!H80)-LN(H!I80/H!H80))</f>
        <v>3.3531961009500379E-2</v>
      </c>
      <c r="J80" s="28">
        <f>0.5*(Cv!AH80+Cv!AI80)*(LN(K_T!J80/K_T!I80)-LN(H!J80/H!I80))</f>
        <v>3.6735010639340614E-2</v>
      </c>
      <c r="K80" s="28">
        <f>0.5*(Cv!AI80+Cv!AJ80)*(LN(K_T!K80/K_T!J80)-LN(H!K80/H!J80))</f>
        <v>4.3183955272172045E-2</v>
      </c>
      <c r="L80" s="28">
        <f>0.5*(Cv!AJ80+Cv!AK80)*(LN(K_T!L80/K_T!K80)-LN(H!L80/H!K80))</f>
        <v>1.6826256123369146E-3</v>
      </c>
      <c r="M80" s="28">
        <f>0.5*(Cv!AK80+Cv!AL80)*(LN(K_T!M80/K_T!L80)-LN(H!M80/H!L80))</f>
        <v>-8.9438518903322471E-5</v>
      </c>
      <c r="N80" s="28">
        <f>0.5*(Cv!AL80+Cv!AM80)*(LN(K_T!N80/K_T!M80)-LN(H!N80/H!M80))</f>
        <v>1.5594832083670542E-2</v>
      </c>
      <c r="O80" s="28">
        <f>0.5*(Cv!AM80+Cv!AN80)*(LN(K_T!O80/K_T!N80)-LN(H!O80/H!N80))</f>
        <v>2.8764814405205759E-3</v>
      </c>
      <c r="P80" s="28">
        <f>0.5*(Cv!AN80+Cv!AO80)*(LN(K_T!P80/K_T!O80)-LN(H!P80/H!O80))</f>
        <v>1.1319676055044043E-2</v>
      </c>
      <c r="Q80" s="28">
        <f>0.5*(Cv!AO80+Cv!AP80)*(LN(K_T!Q80/K_T!P80)-LN(H!Q80/H!P80))</f>
        <v>3.3393479789475017E-2</v>
      </c>
      <c r="R80" s="28">
        <f>0.5*(Cv!AP80+Cv!AQ80)*(LN(K_T!R80/K_T!Q80)-LN(H!R80/H!Q80))</f>
        <v>2.2609872987401546E-2</v>
      </c>
      <c r="S80" s="28">
        <f>0.5*(Cv!AQ80+Cv!AR80)*(LN(K_T!S80/K_T!R80)-LN(H!S80/H!R80))</f>
        <v>2.9699910681358098E-2</v>
      </c>
      <c r="T80" s="28">
        <f>0.5*(Cv!AR80+Cv!AS80)*(LN(K_T!T80/K_T!S80)-LN(H!T80/H!S80))</f>
        <v>9.1436400637028067E-3</v>
      </c>
      <c r="U80" s="28">
        <f>0.5*(Cv!AS80+Cv!AT80)*(LN(K_T!U80/K_T!T80)-LN(H!U80/H!T80))</f>
        <v>-1.6036583027094313E-2</v>
      </c>
      <c r="V80" s="28">
        <f>0.5*(Cv!AT80+Cv!AU80)*(LN(K_T!V80/K_T!U80)-LN(H!V80/H!U80))</f>
        <v>1.551126855464144E-2</v>
      </c>
      <c r="W80" s="28">
        <f>0.5*(Cv!AU80+Cv!AV80)*(LN(K_T!W80/K_T!V80)-LN(H!W80/H!V80))</f>
        <v>-1.7483255637927089E-2</v>
      </c>
      <c r="X80" s="28">
        <f>0.5*(Cv!AV80+Cv!AW80)*(LN(K_T!X80/K_T!W80)-LN(H!X80/H!W80))</f>
        <v>2.4837413567059895E-2</v>
      </c>
      <c r="Y80" s="28">
        <f>0.5*(Cv!AW80+Cv!AX80)*(LN(K_T!Y80/K_T!X80)-LN(H!Y80/H!X80))</f>
        <v>1.7934146297545091E-2</v>
      </c>
      <c r="Z80" s="28">
        <f>0.5*(Cv!AX80+Cv!AY80)*(LN(K_T!Z80/K_T!Y80)-LN(H!Z80/H!Y80))</f>
        <v>-2.9953463264419423E-2</v>
      </c>
      <c r="AA80" s="28">
        <f>0.5*(Cv!AY80+Cv!AZ80)*(LN(K_T!AA80/K_T!Z80)-LN(H!AA80/H!Z80))</f>
        <v>4.4414140633697316E-3</v>
      </c>
      <c r="AC80" s="28">
        <f t="shared" si="8"/>
        <v>2.5869021562031646E-2</v>
      </c>
      <c r="AD80" s="28">
        <f t="shared" si="9"/>
        <v>1.9421397017723357E-2</v>
      </c>
      <c r="AE80" s="28">
        <f t="shared" si="10"/>
        <v>1.9979884190759856E-2</v>
      </c>
      <c r="AF80" s="28">
        <f t="shared" si="11"/>
        <v>3.1944967040765477E-3</v>
      </c>
      <c r="AG80" s="28">
        <f t="shared" si="12"/>
        <v>-2.5259676345015338E-3</v>
      </c>
      <c r="AH80" s="28">
        <f t="shared" si="13"/>
        <v>1.970064060424161E-2</v>
      </c>
      <c r="AI80" s="28">
        <f t="shared" si="14"/>
        <v>1.0493225771097672E-3</v>
      </c>
      <c r="AJ80" s="28">
        <f t="shared" si="15"/>
        <v>1.4554178020410974E-2</v>
      </c>
    </row>
    <row r="81" spans="1:36" x14ac:dyDescent="0.15">
      <c r="A81" s="8">
        <v>79</v>
      </c>
      <c r="B81" s="11" t="s">
        <v>218</v>
      </c>
      <c r="C81" s="28"/>
      <c r="D81" s="28">
        <f>0.5*(Cv!AB81+Cv!AC81)*(LN(K_T!D81/K_T!C81)-LN(H!D81/H!C81))</f>
        <v>1.0418322876559541E-2</v>
      </c>
      <c r="E81" s="28">
        <f>0.5*(Cv!AC81+Cv!AD81)*(LN(K_T!E81/K_T!D81)-LN(H!E81/H!D81))</f>
        <v>7.9851683300552714E-2</v>
      </c>
      <c r="F81" s="28">
        <f>0.5*(Cv!AD81+Cv!AE81)*(LN(K_T!F81/K_T!E81)-LN(H!F81/H!E81))</f>
        <v>3.4645191652848864E-2</v>
      </c>
      <c r="G81" s="28">
        <f>0.5*(Cv!AE81+Cv!AF81)*(LN(K_T!G81/K_T!F81)-LN(H!G81/H!F81))</f>
        <v>2.370987850659409E-2</v>
      </c>
      <c r="H81" s="28">
        <f>0.5*(Cv!AF81+Cv!AG81)*(LN(K_T!H81/K_T!G81)-LN(H!H81/H!G81))</f>
        <v>3.1755276148114304E-2</v>
      </c>
      <c r="I81" s="28">
        <f>0.5*(Cv!AG81+Cv!AH81)*(LN(K_T!I81/K_T!H81)-LN(H!I81/H!H81))</f>
        <v>7.6683210539503898E-3</v>
      </c>
      <c r="J81" s="28">
        <f>0.5*(Cv!AH81+Cv!AI81)*(LN(K_T!J81/K_T!I81)-LN(H!J81/H!I81))</f>
        <v>2.2544621661442353E-2</v>
      </c>
      <c r="K81" s="28">
        <f>0.5*(Cv!AI81+Cv!AJ81)*(LN(K_T!K81/K_T!J81)-LN(H!K81/H!J81))</f>
        <v>9.1785140665142442E-3</v>
      </c>
      <c r="L81" s="28">
        <f>0.5*(Cv!AJ81+Cv!AK81)*(LN(K_T!L81/K_T!K81)-LN(H!L81/H!K81))</f>
        <v>2.0131606302228724E-2</v>
      </c>
      <c r="M81" s="28">
        <f>0.5*(Cv!AK81+Cv!AL81)*(LN(K_T!M81/K_T!L81)-LN(H!M81/H!L81))</f>
        <v>1.1102036315703146E-3</v>
      </c>
      <c r="N81" s="28">
        <f>0.5*(Cv!AL81+Cv!AM81)*(LN(K_T!N81/K_T!M81)-LN(H!N81/H!M81))</f>
        <v>1.7260035035832792E-2</v>
      </c>
      <c r="O81" s="28">
        <f>0.5*(Cv!AM81+Cv!AN81)*(LN(K_T!O81/K_T!N81)-LN(H!O81/H!N81))</f>
        <v>1.190980219314439E-2</v>
      </c>
      <c r="P81" s="28">
        <f>0.5*(Cv!AN81+Cv!AO81)*(LN(K_T!P81/K_T!O81)-LN(H!P81/H!O81))</f>
        <v>1.8510285599682978E-2</v>
      </c>
      <c r="Q81" s="28">
        <f>0.5*(Cv!AO81+Cv!AP81)*(LN(K_T!Q81/K_T!P81)-LN(H!Q81/H!P81))</f>
        <v>6.9018603505837609E-3</v>
      </c>
      <c r="R81" s="28">
        <f>0.5*(Cv!AP81+Cv!AQ81)*(LN(K_T!R81/K_T!Q81)-LN(H!R81/H!Q81))</f>
        <v>2.007845696724718E-2</v>
      </c>
      <c r="S81" s="28">
        <f>0.5*(Cv!AQ81+Cv!AR81)*(LN(K_T!S81/K_T!R81)-LN(H!S81/H!R81))</f>
        <v>6.8208002388703429E-3</v>
      </c>
      <c r="T81" s="28">
        <f>0.5*(Cv!AR81+Cv!AS81)*(LN(K_T!T81/K_T!S81)-LN(H!T81/H!S81))</f>
        <v>1.4111239301971747E-2</v>
      </c>
      <c r="U81" s="28">
        <f>0.5*(Cv!AS81+Cv!AT81)*(LN(K_T!U81/K_T!T81)-LN(H!U81/H!T81))</f>
        <v>8.1198955707743534E-4</v>
      </c>
      <c r="V81" s="28">
        <f>0.5*(Cv!AT81+Cv!AU81)*(LN(K_T!V81/K_T!U81)-LN(H!V81/H!U81))</f>
        <v>1.3682708615793477E-2</v>
      </c>
      <c r="W81" s="28">
        <f>0.5*(Cv!AU81+Cv!AV81)*(LN(K_T!W81/K_T!V81)-LN(H!W81/H!V81))</f>
        <v>6.5211039485391607E-3</v>
      </c>
      <c r="X81" s="28">
        <f>0.5*(Cv!AV81+Cv!AW81)*(LN(K_T!X81/K_T!W81)-LN(H!X81/H!W81))</f>
        <v>8.2995174397791204E-3</v>
      </c>
      <c r="Y81" s="28">
        <f>0.5*(Cv!AW81+Cv!AX81)*(LN(K_T!Y81/K_T!X81)-LN(H!Y81/H!X81))</f>
        <v>-8.8037963585336082E-3</v>
      </c>
      <c r="Z81" s="28">
        <f>0.5*(Cv!AX81+Cv!AY81)*(LN(K_T!Z81/K_T!Y81)-LN(H!Z81/H!Y81))</f>
        <v>5.0584670619466662E-3</v>
      </c>
      <c r="AA81" s="28">
        <f>0.5*(Cv!AY81+Cv!AZ81)*(LN(K_T!AA81/K_T!Z81)-LN(H!AA81/H!Z81))</f>
        <v>-3.7417774590234906E-4</v>
      </c>
      <c r="AC81" s="28">
        <f t="shared" si="8"/>
        <v>3.5526070132412067E-2</v>
      </c>
      <c r="AD81" s="28">
        <f t="shared" si="9"/>
        <v>1.4044996139517684E-2</v>
      </c>
      <c r="AE81" s="28">
        <f t="shared" si="10"/>
        <v>1.2844241069905732E-2</v>
      </c>
      <c r="AF81" s="28">
        <f t="shared" si="11"/>
        <v>8.6853117726321885E-3</v>
      </c>
      <c r="AG81" s="28">
        <f t="shared" si="12"/>
        <v>-1.3731690141630972E-3</v>
      </c>
      <c r="AH81" s="28">
        <f t="shared" si="13"/>
        <v>1.3444618604711708E-2</v>
      </c>
      <c r="AI81" s="28">
        <f t="shared" si="14"/>
        <v>4.9133814775839564E-3</v>
      </c>
      <c r="AJ81" s="28">
        <f t="shared" si="15"/>
        <v>1.5277547327384743E-2</v>
      </c>
    </row>
    <row r="82" spans="1:36" x14ac:dyDescent="0.15">
      <c r="A82" s="8">
        <v>80</v>
      </c>
      <c r="B82" s="11" t="s">
        <v>219</v>
      </c>
      <c r="C82" s="28"/>
      <c r="D82" s="28">
        <f>0.5*(Cv!AB82+Cv!AC82)*(LN(K_T!D82/K_T!C82)-LN(H!D82/H!C82))</f>
        <v>2.0783290916461766E-3</v>
      </c>
      <c r="E82" s="28">
        <f>0.5*(Cv!AC82+Cv!AD82)*(LN(K_T!E82/K_T!D82)-LN(H!E82/H!D82))</f>
        <v>-2.4706001346361836E-3</v>
      </c>
      <c r="F82" s="28">
        <f>0.5*(Cv!AD82+Cv!AE82)*(LN(K_T!F82/K_T!E82)-LN(H!F82/H!E82))</f>
        <v>-3.5384454449713209E-3</v>
      </c>
      <c r="G82" s="28">
        <f>0.5*(Cv!AE82+Cv!AF82)*(LN(K_T!G82/K_T!F82)-LN(H!G82/H!F82))</f>
        <v>6.119248613078972E-3</v>
      </c>
      <c r="H82" s="28">
        <f>0.5*(Cv!AF82+Cv!AG82)*(LN(K_T!H82/K_T!G82)-LN(H!H82/H!G82))</f>
        <v>5.0421614867503873E-3</v>
      </c>
      <c r="I82" s="28">
        <f>0.5*(Cv!AG82+Cv!AH82)*(LN(K_T!I82/K_T!H82)-LN(H!I82/H!H82))</f>
        <v>3.5150383173000771E-3</v>
      </c>
      <c r="J82" s="28">
        <f>0.5*(Cv!AH82+Cv!AI82)*(LN(K_T!J82/K_T!I82)-LN(H!J82/H!I82))</f>
        <v>5.8120452337768738E-3</v>
      </c>
      <c r="K82" s="28">
        <f>0.5*(Cv!AI82+Cv!AJ82)*(LN(K_T!K82/K_T!J82)-LN(H!K82/H!J82))</f>
        <v>1.2207393726339756E-2</v>
      </c>
      <c r="L82" s="28">
        <f>0.5*(Cv!AJ82+Cv!AK82)*(LN(K_T!L82/K_T!K82)-LN(H!L82/H!K82))</f>
        <v>8.2495316689832222E-3</v>
      </c>
      <c r="M82" s="28">
        <f>0.5*(Cv!AK82+Cv!AL82)*(LN(K_T!M82/K_T!L82)-LN(H!M82/H!L82))</f>
        <v>1.5105939276621801E-2</v>
      </c>
      <c r="N82" s="28">
        <f>0.5*(Cv!AL82+Cv!AM82)*(LN(K_T!N82/K_T!M82)-LN(H!N82/H!M82))</f>
        <v>9.4381611918713266E-3</v>
      </c>
      <c r="O82" s="28">
        <f>0.5*(Cv!AM82+Cv!AN82)*(LN(K_T!O82/K_T!N82)-LN(H!O82/H!N82))</f>
        <v>2.7196760435650984E-3</v>
      </c>
      <c r="P82" s="28">
        <f>0.5*(Cv!AN82+Cv!AO82)*(LN(K_T!P82/K_T!O82)-LN(H!P82/H!O82))</f>
        <v>2.3624696644663329E-3</v>
      </c>
      <c r="Q82" s="28">
        <f>0.5*(Cv!AO82+Cv!AP82)*(LN(K_T!Q82/K_T!P82)-LN(H!Q82/H!P82))</f>
        <v>1.6401350749557508E-3</v>
      </c>
      <c r="R82" s="28">
        <f>0.5*(Cv!AP82+Cv!AQ82)*(LN(K_T!R82/K_T!Q82)-LN(H!R82/H!Q82))</f>
        <v>-3.3949518904534474E-4</v>
      </c>
      <c r="S82" s="28">
        <f>0.5*(Cv!AQ82+Cv!AR82)*(LN(K_T!S82/K_T!R82)-LN(H!S82/H!R82))</f>
        <v>-5.3009952286271981E-3</v>
      </c>
      <c r="T82" s="28">
        <f>0.5*(Cv!AR82+Cv!AS82)*(LN(K_T!T82/K_T!S82)-LN(H!T82/H!S82))</f>
        <v>-1.5106295793617388E-3</v>
      </c>
      <c r="U82" s="28">
        <f>0.5*(Cv!AS82+Cv!AT82)*(LN(K_T!U82/K_T!T82)-LN(H!U82/H!T82))</f>
        <v>6.3512962101487094E-4</v>
      </c>
      <c r="V82" s="28">
        <f>0.5*(Cv!AT82+Cv!AU82)*(LN(K_T!V82/K_T!U82)-LN(H!V82/H!U82))</f>
        <v>1.6199515261689629E-3</v>
      </c>
      <c r="W82" s="28">
        <f>0.5*(Cv!AU82+Cv!AV82)*(LN(K_T!W82/K_T!V82)-LN(H!W82/H!V82))</f>
        <v>-5.2607207617332997E-3</v>
      </c>
      <c r="X82" s="28">
        <f>0.5*(Cv!AV82+Cv!AW82)*(LN(K_T!X82/K_T!W82)-LN(H!X82/H!W82))</f>
        <v>1.2439020059518587E-2</v>
      </c>
      <c r="Y82" s="28">
        <f>0.5*(Cv!AW82+Cv!AX82)*(LN(K_T!Y82/K_T!X82)-LN(H!Y82/H!X82))</f>
        <v>-3.3633858414156268E-3</v>
      </c>
      <c r="Z82" s="28">
        <f>0.5*(Cv!AX82+Cv!AY82)*(LN(K_T!Z82/K_T!Y82)-LN(H!Z82/H!Y82))</f>
        <v>-5.2239738091139267E-3</v>
      </c>
      <c r="AA82" s="28">
        <f>0.5*(Cv!AY82+Cv!AZ82)*(LN(K_T!AA82/K_T!Z82)-LN(H!AA82/H!Z82))</f>
        <v>6.907016998611488E-3</v>
      </c>
      <c r="AC82" s="28">
        <f t="shared" si="8"/>
        <v>1.7334805675043863E-3</v>
      </c>
      <c r="AD82" s="28">
        <f t="shared" si="9"/>
        <v>1.0162614219518595E-2</v>
      </c>
      <c r="AE82" s="28">
        <f t="shared" si="10"/>
        <v>2.1635807306292793E-4</v>
      </c>
      <c r="AF82" s="28">
        <f t="shared" si="11"/>
        <v>1.5845501731214765E-3</v>
      </c>
      <c r="AG82" s="28">
        <f t="shared" si="12"/>
        <v>-5.6011421730602171E-4</v>
      </c>
      <c r="AH82" s="28">
        <f t="shared" si="13"/>
        <v>5.1894861462907626E-3</v>
      </c>
      <c r="AI82" s="28">
        <f t="shared" si="14"/>
        <v>7.8030102671116459E-4</v>
      </c>
      <c r="AJ82" s="28">
        <f t="shared" si="15"/>
        <v>2.904550978874734E-3</v>
      </c>
    </row>
    <row r="83" spans="1:36" x14ac:dyDescent="0.15">
      <c r="A83" s="8">
        <v>81</v>
      </c>
      <c r="B83" s="11" t="s">
        <v>220</v>
      </c>
      <c r="C83" s="28"/>
      <c r="D83" s="28">
        <f>0.5*(Cv!AB83+Cv!AC83)*(LN(K_T!D83/K_T!C83)-LN(H!D83/H!C83))</f>
        <v>5.1666526974339655E-2</v>
      </c>
      <c r="E83" s="28">
        <f>0.5*(Cv!AC83+Cv!AD83)*(LN(K_T!E83/K_T!D83)-LN(H!E83/H!D83))</f>
        <v>5.3583753688041677E-2</v>
      </c>
      <c r="F83" s="28">
        <f>0.5*(Cv!AD83+Cv!AE83)*(LN(K_T!F83/K_T!E83)-LN(H!F83/H!E83))</f>
        <v>6.743300353967617E-2</v>
      </c>
      <c r="G83" s="28">
        <f>0.5*(Cv!AE83+Cv!AF83)*(LN(K_T!G83/K_T!F83)-LN(H!G83/H!F83))</f>
        <v>3.2723565845919275E-2</v>
      </c>
      <c r="H83" s="28">
        <f>0.5*(Cv!AF83+Cv!AG83)*(LN(K_T!H83/K_T!G83)-LN(H!H83/H!G83))</f>
        <v>4.5049077733884987E-2</v>
      </c>
      <c r="I83" s="28">
        <f>0.5*(Cv!AG83+Cv!AH83)*(LN(K_T!I83/K_T!H83)-LN(H!I83/H!H83))</f>
        <v>8.6223415310415497E-3</v>
      </c>
      <c r="J83" s="28">
        <f>0.5*(Cv!AH83+Cv!AI83)*(LN(K_T!J83/K_T!I83)-LN(H!J83/H!I83))</f>
        <v>1.2438525569255779E-2</v>
      </c>
      <c r="K83" s="28">
        <f>0.5*(Cv!AI83+Cv!AJ83)*(LN(K_T!K83/K_T!J83)-LN(H!K83/H!J83))</f>
        <v>1.5284309307723473E-2</v>
      </c>
      <c r="L83" s="28">
        <f>0.5*(Cv!AJ83+Cv!AK83)*(LN(K_T!L83/K_T!K83)-LN(H!L83/H!K83))</f>
        <v>2.853494759111209E-3</v>
      </c>
      <c r="M83" s="28">
        <f>0.5*(Cv!AK83+Cv!AL83)*(LN(K_T!M83/K_T!L83)-LN(H!M83/H!L83))</f>
        <v>4.211132802430342E-3</v>
      </c>
      <c r="N83" s="28">
        <f>0.5*(Cv!AL83+Cv!AM83)*(LN(K_T!N83/K_T!M83)-LN(H!N83/H!M83))</f>
        <v>1.8357109676930248E-2</v>
      </c>
      <c r="O83" s="28">
        <f>0.5*(Cv!AM83+Cv!AN83)*(LN(K_T!O83/K_T!N83)-LN(H!O83/H!N83))</f>
        <v>1.1227850887316539E-2</v>
      </c>
      <c r="P83" s="28">
        <f>0.5*(Cv!AN83+Cv!AO83)*(LN(K_T!P83/K_T!O83)-LN(H!P83/H!O83))</f>
        <v>-2.9200389448840449E-3</v>
      </c>
      <c r="Q83" s="28">
        <f>0.5*(Cv!AO83+Cv!AP83)*(LN(K_T!Q83/K_T!P83)-LN(H!Q83/H!P83))</f>
        <v>-1.4481347402396741E-2</v>
      </c>
      <c r="R83" s="28">
        <f>0.5*(Cv!AP83+Cv!AQ83)*(LN(K_T!R83/K_T!Q83)-LN(H!R83/H!Q83))</f>
        <v>-1.4422328855564987E-2</v>
      </c>
      <c r="S83" s="28">
        <f>0.5*(Cv!AQ83+Cv!AR83)*(LN(K_T!S83/K_T!R83)-LN(H!S83/H!R83))</f>
        <v>-1.4251695114358108E-2</v>
      </c>
      <c r="T83" s="28">
        <f>0.5*(Cv!AR83+Cv!AS83)*(LN(K_T!T83/K_T!S83)-LN(H!T83/H!S83))</f>
        <v>-1.7141898594644615E-3</v>
      </c>
      <c r="U83" s="28">
        <f>0.5*(Cv!AS83+Cv!AT83)*(LN(K_T!U83/K_T!T83)-LN(H!U83/H!T83))</f>
        <v>-1.5947750407302006E-3</v>
      </c>
      <c r="V83" s="28">
        <f>0.5*(Cv!AT83+Cv!AU83)*(LN(K_T!V83/K_T!U83)-LN(H!V83/H!U83))</f>
        <v>7.1453854817060949E-3</v>
      </c>
      <c r="W83" s="28">
        <f>0.5*(Cv!AU83+Cv!AV83)*(LN(K_T!W83/K_T!V83)-LN(H!W83/H!V83))</f>
        <v>5.0255753960364033E-3</v>
      </c>
      <c r="X83" s="28">
        <f>0.5*(Cv!AV83+Cv!AW83)*(LN(K_T!X83/K_T!W83)-LN(H!X83/H!W83))</f>
        <v>-4.581336707526606E-3</v>
      </c>
      <c r="Y83" s="28">
        <f>0.5*(Cv!AW83+Cv!AX83)*(LN(K_T!Y83/K_T!X83)-LN(H!Y83/H!X83))</f>
        <v>-7.2350040661471422E-3</v>
      </c>
      <c r="Z83" s="28">
        <f>0.5*(Cv!AX83+Cv!AY83)*(LN(K_T!Z83/K_T!Y83)-LN(H!Z83/H!Y83))</f>
        <v>-1.4099287170730281E-2</v>
      </c>
      <c r="AA83" s="28">
        <f>0.5*(Cv!AY83+Cv!AZ83)*(LN(K_T!AA83/K_T!Z83)-LN(H!AA83/H!Z83))</f>
        <v>-6.355529725187355E-3</v>
      </c>
      <c r="AC83" s="28">
        <f t="shared" si="8"/>
        <v>4.1482348467712732E-2</v>
      </c>
      <c r="AD83" s="28">
        <f t="shared" si="9"/>
        <v>1.062891442309021E-2</v>
      </c>
      <c r="AE83" s="28">
        <f t="shared" si="10"/>
        <v>-6.9695118859774679E-3</v>
      </c>
      <c r="AF83" s="28">
        <f t="shared" si="11"/>
        <v>8.5613185400424589E-4</v>
      </c>
      <c r="AG83" s="28">
        <f t="shared" si="12"/>
        <v>-9.2299403206882596E-3</v>
      </c>
      <c r="AH83" s="28">
        <f t="shared" si="13"/>
        <v>1.8297012685563711E-3</v>
      </c>
      <c r="AI83" s="28">
        <f t="shared" si="14"/>
        <v>-2.9261452115054432E-3</v>
      </c>
      <c r="AJ83" s="28">
        <f t="shared" si="15"/>
        <v>8.7956344926992981E-3</v>
      </c>
    </row>
    <row r="84" spans="1:36" x14ac:dyDescent="0.15">
      <c r="A84" s="8">
        <v>82</v>
      </c>
      <c r="B84" s="11" t="s">
        <v>221</v>
      </c>
      <c r="C84" s="28"/>
      <c r="D84" s="28">
        <f>0.5*(Cv!AB84+Cv!AC84)*(LN(K_T!D84/K_T!C84)-LN(H!D84/H!C84))</f>
        <v>-2.6862945884523503E-3</v>
      </c>
      <c r="E84" s="28">
        <f>0.5*(Cv!AC84+Cv!AD84)*(LN(K_T!E84/K_T!D84)-LN(H!E84/H!D84))</f>
        <v>3.8682810244718346E-3</v>
      </c>
      <c r="F84" s="28">
        <f>0.5*(Cv!AD84+Cv!AE84)*(LN(K_T!F84/K_T!E84)-LN(H!F84/H!E84))</f>
        <v>2.3181457856074933E-3</v>
      </c>
      <c r="G84" s="28">
        <f>0.5*(Cv!AE84+Cv!AF84)*(LN(K_T!G84/K_T!F84)-LN(H!G84/H!F84))</f>
        <v>-4.6850526427936667E-3</v>
      </c>
      <c r="H84" s="28">
        <f>0.5*(Cv!AF84+Cv!AG84)*(LN(K_T!H84/K_T!G84)-LN(H!H84/H!G84))</f>
        <v>3.7287882484706527E-3</v>
      </c>
      <c r="I84" s="28">
        <f>0.5*(Cv!AG84+Cv!AH84)*(LN(K_T!I84/K_T!H84)-LN(H!I84/H!H84))</f>
        <v>7.8987996358438964E-3</v>
      </c>
      <c r="J84" s="28">
        <f>0.5*(Cv!AH84+Cv!AI84)*(LN(K_T!J84/K_T!I84)-LN(H!J84/H!I84))</f>
        <v>1.3927476696801533E-2</v>
      </c>
      <c r="K84" s="28">
        <f>0.5*(Cv!AI84+Cv!AJ84)*(LN(K_T!K84/K_T!J84)-LN(H!K84/H!J84))</f>
        <v>8.6666013787612944E-3</v>
      </c>
      <c r="L84" s="28">
        <f>0.5*(Cv!AJ84+Cv!AK84)*(LN(K_T!L84/K_T!K84)-LN(H!L84/H!K84))</f>
        <v>1.3425668348972032E-2</v>
      </c>
      <c r="M84" s="28">
        <f>0.5*(Cv!AK84+Cv!AL84)*(LN(K_T!M84/K_T!L84)-LN(H!M84/H!L84))</f>
        <v>1.1307036046182198E-2</v>
      </c>
      <c r="N84" s="28">
        <f>0.5*(Cv!AL84+Cv!AM84)*(LN(K_T!N84/K_T!M84)-LN(H!N84/H!M84))</f>
        <v>1.3578852575758972E-2</v>
      </c>
      <c r="O84" s="28">
        <f>0.5*(Cv!AM84+Cv!AN84)*(LN(K_T!O84/K_T!N84)-LN(H!O84/H!N84))</f>
        <v>-2.8283744314953336E-3</v>
      </c>
      <c r="P84" s="28">
        <f>0.5*(Cv!AN84+Cv!AO84)*(LN(K_T!P84/K_T!O84)-LN(H!P84/H!O84))</f>
        <v>2.1809713217622448E-3</v>
      </c>
      <c r="Q84" s="28">
        <f>0.5*(Cv!AO84+Cv!AP84)*(LN(K_T!Q84/K_T!P84)-LN(H!Q84/H!P84))</f>
        <v>-1.068522377939282E-3</v>
      </c>
      <c r="R84" s="28">
        <f>0.5*(Cv!AP84+Cv!AQ84)*(LN(K_T!R84/K_T!Q84)-LN(H!R84/H!Q84))</f>
        <v>1.8359281032026803E-2</v>
      </c>
      <c r="S84" s="28">
        <f>0.5*(Cv!AQ84+Cv!AR84)*(LN(K_T!S84/K_T!R84)-LN(H!S84/H!R84))</f>
        <v>1.1337235952451216E-2</v>
      </c>
      <c r="T84" s="28">
        <f>0.5*(Cv!AR84+Cv!AS84)*(LN(K_T!T84/K_T!S84)-LN(H!T84/H!S84))</f>
        <v>8.9683191808024026E-4</v>
      </c>
      <c r="U84" s="28">
        <f>0.5*(Cv!AS84+Cv!AT84)*(LN(K_T!U84/K_T!T84)-LN(H!U84/H!T84))</f>
        <v>-2.423012958464108E-3</v>
      </c>
      <c r="V84" s="28">
        <f>0.5*(Cv!AT84+Cv!AU84)*(LN(K_T!V84/K_T!U84)-LN(H!V84/H!U84))</f>
        <v>1.3571478407875476E-2</v>
      </c>
      <c r="W84" s="28">
        <f>0.5*(Cv!AU84+Cv!AV84)*(LN(K_T!W84/K_T!V84)-LN(H!W84/H!V84))</f>
        <v>1.9229885564694776E-2</v>
      </c>
      <c r="X84" s="28">
        <f>0.5*(Cv!AV84+Cv!AW84)*(LN(K_T!X84/K_T!W84)-LN(H!X84/H!W84))</f>
        <v>-3.4322504998815632E-3</v>
      </c>
      <c r="Y84" s="28">
        <f>0.5*(Cv!AW84+Cv!AX84)*(LN(K_T!Y84/K_T!X84)-LN(H!Y84/H!X84))</f>
        <v>-8.2632856903790079E-3</v>
      </c>
      <c r="Z84" s="28">
        <f>0.5*(Cv!AX84+Cv!AY84)*(LN(K_T!Z84/K_T!Y84)-LN(H!Z84/H!Y84))</f>
        <v>-8.8850188451250461E-3</v>
      </c>
      <c r="AA84" s="28">
        <f>0.5*(Cv!AY84+Cv!AZ84)*(LN(K_T!AA84/K_T!Z84)-LN(H!AA84/H!Z84))</f>
        <v>-5.5879834826494633E-3</v>
      </c>
      <c r="AC84" s="28">
        <f t="shared" si="8"/>
        <v>2.6257924103200423E-3</v>
      </c>
      <c r="AD84" s="28">
        <f t="shared" si="9"/>
        <v>1.2181127009295205E-2</v>
      </c>
      <c r="AE84" s="28">
        <f t="shared" si="10"/>
        <v>5.5961182993611294E-3</v>
      </c>
      <c r="AF84" s="28">
        <f t="shared" si="11"/>
        <v>5.5685864864609639E-3</v>
      </c>
      <c r="AG84" s="28">
        <f t="shared" si="12"/>
        <v>-7.5787626727178391E-3</v>
      </c>
      <c r="AH84" s="28">
        <f t="shared" si="13"/>
        <v>8.8886226543281668E-3</v>
      </c>
      <c r="AI84" s="28">
        <f t="shared" si="14"/>
        <v>6.3833055176891278E-4</v>
      </c>
      <c r="AJ84" s="28">
        <f t="shared" si="15"/>
        <v>4.657471000392749E-3</v>
      </c>
    </row>
    <row r="85" spans="1:36" x14ac:dyDescent="0.15">
      <c r="A85" s="8">
        <v>83</v>
      </c>
      <c r="B85" s="11" t="s">
        <v>222</v>
      </c>
      <c r="C85" s="28"/>
      <c r="D85" s="28">
        <f>0.5*(Cv!AB85+Cv!AC85)*(LN(K_T!D85/K_T!C85)-LN(H!D85/H!C85))</f>
        <v>-3.8491327914442252E-3</v>
      </c>
      <c r="E85" s="28">
        <f>0.5*(Cv!AC85+Cv!AD85)*(LN(K_T!E85/K_T!D85)-LN(H!E85/H!D85))</f>
        <v>1.7708511683583332E-2</v>
      </c>
      <c r="F85" s="28">
        <f>0.5*(Cv!AD85+Cv!AE85)*(LN(K_T!F85/K_T!E85)-LN(H!F85/H!E85))</f>
        <v>1.9860287181617548E-2</v>
      </c>
      <c r="G85" s="28">
        <f>0.5*(Cv!AE85+Cv!AF85)*(LN(K_T!G85/K_T!F85)-LN(H!G85/H!F85))</f>
        <v>2.1623286305082833E-2</v>
      </c>
      <c r="H85" s="28">
        <f>0.5*(Cv!AF85+Cv!AG85)*(LN(K_T!H85/K_T!G85)-LN(H!H85/H!G85))</f>
        <v>2.1256414792351918E-2</v>
      </c>
      <c r="I85" s="28">
        <f>0.5*(Cv!AG85+Cv!AH85)*(LN(K_T!I85/K_T!H85)-LN(H!I85/H!H85))</f>
        <v>-4.3020781005924267E-3</v>
      </c>
      <c r="J85" s="28">
        <f>0.5*(Cv!AH85+Cv!AI85)*(LN(K_T!J85/K_T!I85)-LN(H!J85/H!I85))</f>
        <v>2.6838158174000544E-2</v>
      </c>
      <c r="K85" s="28">
        <f>0.5*(Cv!AI85+Cv!AJ85)*(LN(K_T!K85/K_T!J85)-LN(H!K85/H!J85))</f>
        <v>1.2471530404358897E-2</v>
      </c>
      <c r="L85" s="28">
        <f>0.5*(Cv!AJ85+Cv!AK85)*(LN(K_T!L85/K_T!K85)-LN(H!L85/H!K85))</f>
        <v>2.2816755763618322E-2</v>
      </c>
      <c r="M85" s="28">
        <f>0.5*(Cv!AK85+Cv!AL85)*(LN(K_T!M85/K_T!L85)-LN(H!M85/H!L85))</f>
        <v>1.2774774028018344E-2</v>
      </c>
      <c r="N85" s="28">
        <f>0.5*(Cv!AL85+Cv!AM85)*(LN(K_T!N85/K_T!M85)-LN(H!N85/H!M85))</f>
        <v>-2.2200600174958573E-2</v>
      </c>
      <c r="O85" s="28">
        <f>0.5*(Cv!AM85+Cv!AN85)*(LN(K_T!O85/K_T!N85)-LN(H!O85/H!N85))</f>
        <v>-5.7345716775291499E-3</v>
      </c>
      <c r="P85" s="28">
        <f>0.5*(Cv!AN85+Cv!AO85)*(LN(K_T!P85/K_T!O85)-LN(H!P85/H!O85))</f>
        <v>-1.2840764166693023E-2</v>
      </c>
      <c r="Q85" s="28">
        <f>0.5*(Cv!AO85+Cv!AP85)*(LN(K_T!Q85/K_T!P85)-LN(H!Q85/H!P85))</f>
        <v>-7.0948166153532114E-3</v>
      </c>
      <c r="R85" s="28">
        <f>0.5*(Cv!AP85+Cv!AQ85)*(LN(K_T!R85/K_T!Q85)-LN(H!R85/H!Q85))</f>
        <v>5.0306469017689977E-3</v>
      </c>
      <c r="S85" s="28">
        <f>0.5*(Cv!AQ85+Cv!AR85)*(LN(K_T!S85/K_T!R85)-LN(H!S85/H!R85))</f>
        <v>9.1340949671250143E-4</v>
      </c>
      <c r="T85" s="28">
        <f>0.5*(Cv!AR85+Cv!AS85)*(LN(K_T!T85/K_T!S85)-LN(H!T85/H!S85))</f>
        <v>-7.088919844254065E-3</v>
      </c>
      <c r="U85" s="28">
        <f>0.5*(Cv!AS85+Cv!AT85)*(LN(K_T!U85/K_T!T85)-LN(H!U85/H!T85))</f>
        <v>-3.0096435540861001E-3</v>
      </c>
      <c r="V85" s="28">
        <f>0.5*(Cv!AT85+Cv!AU85)*(LN(K_T!V85/K_T!U85)-LN(H!V85/H!U85))</f>
        <v>9.0032460155645023E-3</v>
      </c>
      <c r="W85" s="28">
        <f>0.5*(Cv!AU85+Cv!AV85)*(LN(K_T!W85/K_T!V85)-LN(H!W85/H!V85))</f>
        <v>1.5920122944223705E-2</v>
      </c>
      <c r="X85" s="28">
        <f>0.5*(Cv!AV85+Cv!AW85)*(LN(K_T!X85/K_T!W85)-LN(H!X85/H!W85))</f>
        <v>-1.6634239097968562E-3</v>
      </c>
      <c r="Y85" s="28">
        <f>0.5*(Cv!AW85+Cv!AX85)*(LN(K_T!Y85/K_T!X85)-LN(H!Y85/H!X85))</f>
        <v>-5.2978249077171814E-3</v>
      </c>
      <c r="Z85" s="28">
        <f>0.5*(Cv!AX85+Cv!AY85)*(LN(K_T!Z85/K_T!Y85)-LN(H!Z85/H!Y85))</f>
        <v>-1.3084213694990821E-3</v>
      </c>
      <c r="AA85" s="28">
        <f>0.5*(Cv!AY85+Cv!AZ85)*(LN(K_T!AA85/K_T!Z85)-LN(H!AA85/H!Z85))</f>
        <v>3.9168705626224237E-3</v>
      </c>
      <c r="AC85" s="28">
        <f t="shared" si="8"/>
        <v>1.5229284372408641E-2</v>
      </c>
      <c r="AD85" s="28">
        <f t="shared" si="9"/>
        <v>1.0540123639007507E-2</v>
      </c>
      <c r="AE85" s="28">
        <f t="shared" si="10"/>
        <v>-3.9452192122187771E-3</v>
      </c>
      <c r="AF85" s="28">
        <f t="shared" si="11"/>
        <v>2.6322763303302374E-3</v>
      </c>
      <c r="AG85" s="28">
        <f t="shared" si="12"/>
        <v>-8.9645857153127992E-4</v>
      </c>
      <c r="AH85" s="28">
        <f t="shared" si="13"/>
        <v>3.2974522133943649E-3</v>
      </c>
      <c r="AI85" s="28">
        <f t="shared" si="14"/>
        <v>1.3090007421321685E-3</v>
      </c>
      <c r="AJ85" s="28">
        <f t="shared" si="15"/>
        <v>5.1996934753497466E-3</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0.5*(Cv!AB87+Cv!AC87)*(LN(K_T!D87/K_T!C87)-LN(H!D87/H!C87))</f>
        <v>-6.3465489046915045E-3</v>
      </c>
      <c r="E87" s="28">
        <f>0.5*(Cv!AC87+Cv!AD87)*(LN(K_T!E87/K_T!D87)-LN(H!E87/H!D87))</f>
        <v>2.8869279476369657E-2</v>
      </c>
      <c r="F87" s="28">
        <f>0.5*(Cv!AD87+Cv!AE87)*(LN(K_T!F87/K_T!E87)-LN(H!F87/H!E87))</f>
        <v>3.4132577728219364E-2</v>
      </c>
      <c r="G87" s="28">
        <f>0.5*(Cv!AE87+Cv!AF87)*(LN(K_T!G87/K_T!F87)-LN(H!G87/H!F87))</f>
        <v>-1.6031146429703689E-2</v>
      </c>
      <c r="H87" s="28">
        <f>0.5*(Cv!AF87+Cv!AG87)*(LN(K_T!H87/K_T!G87)-LN(H!H87/H!G87))</f>
        <v>2.2470958883395658E-2</v>
      </c>
      <c r="I87" s="28">
        <f>0.5*(Cv!AG87+Cv!AH87)*(LN(K_T!I87/K_T!H87)-LN(H!I87/H!H87))</f>
        <v>-4.6594433749272109E-3</v>
      </c>
      <c r="J87" s="28">
        <f>0.5*(Cv!AH87+Cv!AI87)*(LN(K_T!J87/K_T!I87)-LN(H!J87/H!I87))</f>
        <v>2.2641358570549962E-2</v>
      </c>
      <c r="K87" s="28">
        <f>0.5*(Cv!AI87+Cv!AJ87)*(LN(K_T!K87/K_T!J87)-LN(H!K87/H!J87))</f>
        <v>-1.7026353123814255E-2</v>
      </c>
      <c r="L87" s="28">
        <f>0.5*(Cv!AJ87+Cv!AK87)*(LN(K_T!L87/K_T!K87)-LN(H!L87/H!K87))</f>
        <v>2.4998584695770363E-3</v>
      </c>
      <c r="M87" s="28">
        <f>0.5*(Cv!AK87+Cv!AL87)*(LN(K_T!M87/K_T!L87)-LN(H!M87/H!L87))</f>
        <v>-1.3307028728681794E-2</v>
      </c>
      <c r="N87" s="28">
        <f>0.5*(Cv!AL87+Cv!AM87)*(LN(K_T!N87/K_T!M87)-LN(H!N87/H!M87))</f>
        <v>1.4040936172560227E-3</v>
      </c>
      <c r="O87" s="28">
        <f>0.5*(Cv!AM87+Cv!AN87)*(LN(K_T!O87/K_T!N87)-LN(H!O87/H!N87))</f>
        <v>-2.2767773711715709E-2</v>
      </c>
      <c r="P87" s="28">
        <f>0.5*(Cv!AN87+Cv!AO87)*(LN(K_T!P87/K_T!O87)-LN(H!P87/H!O87))</f>
        <v>6.8065582730748961E-4</v>
      </c>
      <c r="Q87" s="28">
        <f>0.5*(Cv!AO87+Cv!AP87)*(LN(K_T!Q87/K_T!P87)-LN(H!Q87/H!P87))</f>
        <v>-2.2941437788775623E-2</v>
      </c>
      <c r="R87" s="28">
        <f>0.5*(Cv!AP87+Cv!AQ87)*(LN(K_T!R87/K_T!Q87)-LN(H!R87/H!Q87))</f>
        <v>-1.1436376984658297E-3</v>
      </c>
      <c r="S87" s="28">
        <f>0.5*(Cv!AQ87+Cv!AR87)*(LN(K_T!S87/K_T!R87)-LN(H!S87/H!R87))</f>
        <v>-4.7973273272066781E-3</v>
      </c>
      <c r="T87" s="28">
        <f>0.5*(Cv!AR87+Cv!AS87)*(LN(K_T!T87/K_T!S87)-LN(H!T87/H!S87))</f>
        <v>1.4044514383835336E-2</v>
      </c>
      <c r="U87" s="28">
        <f>0.5*(Cv!AS87+Cv!AT87)*(LN(K_T!U87/K_T!T87)-LN(H!U87/H!T87))</f>
        <v>-1.4703314032313661E-2</v>
      </c>
      <c r="V87" s="28">
        <f>0.5*(Cv!AT87+Cv!AU87)*(LN(K_T!V87/K_T!U87)-LN(H!V87/H!U87))</f>
        <v>1.6747136457745653E-2</v>
      </c>
      <c r="W87" s="28">
        <f>0.5*(Cv!AU87+Cv!AV87)*(LN(K_T!W87/K_T!V87)-LN(H!W87/H!V87))</f>
        <v>1.9614669583148527E-2</v>
      </c>
      <c r="X87" s="28">
        <f>0.5*(Cv!AV87+Cv!AW87)*(LN(K_T!X87/K_T!W87)-LN(H!X87/H!W87))</f>
        <v>-3.1700391408946375E-3</v>
      </c>
      <c r="Y87" s="28">
        <f>0.5*(Cv!AW87+Cv!AX87)*(LN(K_T!Y87/K_T!X87)-LN(H!Y87/H!X87))</f>
        <v>2.8259046133080508E-3</v>
      </c>
      <c r="Z87" s="28">
        <f>0.5*(Cv!AX87+Cv!AY87)*(LN(K_T!Z87/K_T!Y87)-LN(H!Z87/H!Y87))</f>
        <v>-9.1109932112271429E-3</v>
      </c>
      <c r="AA87" s="28">
        <f>0.5*(Cv!AY87+Cv!AZ87)*(LN(K_T!AA87/K_T!Z87)-LN(H!AA87/H!Z87))</f>
        <v>5.0275375487535438E-3</v>
      </c>
      <c r="AC87" s="28">
        <f t="shared" si="8"/>
        <v>1.2956445256670756E-2</v>
      </c>
      <c r="AD87" s="28">
        <f t="shared" si="9"/>
        <v>-7.5761423902260573E-4</v>
      </c>
      <c r="AE87" s="28">
        <f t="shared" si="10"/>
        <v>-1.0193904139771269E-2</v>
      </c>
      <c r="AF87" s="28">
        <f t="shared" si="11"/>
        <v>6.506593450304245E-3</v>
      </c>
      <c r="AG87" s="28">
        <f t="shared" si="12"/>
        <v>-4.1918368305518278E-4</v>
      </c>
      <c r="AH87" s="28">
        <f t="shared" si="13"/>
        <v>-5.4757591893969376E-3</v>
      </c>
      <c r="AI87" s="28">
        <f t="shared" si="14"/>
        <v>3.9094270252944593E-3</v>
      </c>
      <c r="AJ87" s="28">
        <f t="shared" si="15"/>
        <v>1.7956543735539164E-3</v>
      </c>
    </row>
    <row r="88" spans="1:36" x14ac:dyDescent="0.15">
      <c r="A88" s="8">
        <v>86</v>
      </c>
      <c r="B88" s="11" t="s">
        <v>225</v>
      </c>
      <c r="C88" s="28"/>
      <c r="D88" s="28">
        <f>0.5*(Cv!AB88+Cv!AC88)*(LN(K_T!D88/K_T!C88)-LN(H!D88/H!C88))</f>
        <v>8.9740186974090648E-3</v>
      </c>
      <c r="E88" s="28">
        <f>0.5*(Cv!AC88+Cv!AD88)*(LN(K_T!E88/K_T!D88)-LN(H!E88/H!D88))</f>
        <v>3.3915068752454959E-2</v>
      </c>
      <c r="F88" s="28">
        <f>0.5*(Cv!AD88+Cv!AE88)*(LN(K_T!F88/K_T!E88)-LN(H!F88/H!E88))</f>
        <v>1.3231119998930289E-2</v>
      </c>
      <c r="G88" s="28">
        <f>0.5*(Cv!AE88+Cv!AF88)*(LN(K_T!G88/K_T!F88)-LN(H!G88/H!F88))</f>
        <v>2.4375513868807007E-2</v>
      </c>
      <c r="H88" s="28">
        <f>0.5*(Cv!AF88+Cv!AG88)*(LN(K_T!H88/K_T!G88)-LN(H!H88/H!G88))</f>
        <v>2.932208980530961E-2</v>
      </c>
      <c r="I88" s="28">
        <f>0.5*(Cv!AG88+Cv!AH88)*(LN(K_T!I88/K_T!H88)-LN(H!I88/H!H88))</f>
        <v>1.6274944423047256E-2</v>
      </c>
      <c r="J88" s="28">
        <f>0.5*(Cv!AH88+Cv!AI88)*(LN(K_T!J88/K_T!I88)-LN(H!J88/H!I88))</f>
        <v>2.4433840412021339E-2</v>
      </c>
      <c r="K88" s="28">
        <f>0.5*(Cv!AI88+Cv!AJ88)*(LN(K_T!K88/K_T!J88)-LN(H!K88/H!J88))</f>
        <v>1.9036368722483668E-2</v>
      </c>
      <c r="L88" s="28">
        <f>0.5*(Cv!AJ88+Cv!AK88)*(LN(K_T!L88/K_T!K88)-LN(H!L88/H!K88))</f>
        <v>2.0818705290092561E-3</v>
      </c>
      <c r="M88" s="28">
        <f>0.5*(Cv!AK88+Cv!AL88)*(LN(K_T!M88/K_T!L88)-LN(H!M88/H!L88))</f>
        <v>-5.0659586249498312E-3</v>
      </c>
      <c r="N88" s="28">
        <f>0.5*(Cv!AL88+Cv!AM88)*(LN(K_T!N88/K_T!M88)-LN(H!N88/H!M88))</f>
        <v>1.0240710126799644E-2</v>
      </c>
      <c r="O88" s="28">
        <f>0.5*(Cv!AM88+Cv!AN88)*(LN(K_T!O88/K_T!N88)-LN(H!O88/H!N88))</f>
        <v>6.0026166443478924E-3</v>
      </c>
      <c r="P88" s="28">
        <f>0.5*(Cv!AN88+Cv!AO88)*(LN(K_T!P88/K_T!O88)-LN(H!P88/H!O88))</f>
        <v>1.9940237618951105E-2</v>
      </c>
      <c r="Q88" s="28">
        <f>0.5*(Cv!AO88+Cv!AP88)*(LN(K_T!Q88/K_T!P88)-LN(H!Q88/H!P88))</f>
        <v>1.1346891129156303E-2</v>
      </c>
      <c r="R88" s="28">
        <f>0.5*(Cv!AP88+Cv!AQ88)*(LN(K_T!R88/K_T!Q88)-LN(H!R88/H!Q88))</f>
        <v>-4.2378680442637908E-4</v>
      </c>
      <c r="S88" s="28">
        <f>0.5*(Cv!AQ88+Cv!AR88)*(LN(K_T!S88/K_T!R88)-LN(H!S88/H!R88))</f>
        <v>-1.7760705831450278E-2</v>
      </c>
      <c r="T88" s="28">
        <f>0.5*(Cv!AR88+Cv!AS88)*(LN(K_T!T88/K_T!S88)-LN(H!T88/H!S88))</f>
        <v>2.398989021491067E-3</v>
      </c>
      <c r="U88" s="28">
        <f>0.5*(Cv!AS88+Cv!AT88)*(LN(K_T!U88/K_T!T88)-LN(H!U88/H!T88))</f>
        <v>4.6868994569934062E-3</v>
      </c>
      <c r="V88" s="28">
        <f>0.5*(Cv!AT88+Cv!AU88)*(LN(K_T!V88/K_T!U88)-LN(H!V88/H!U88))</f>
        <v>3.9390119710515564E-2</v>
      </c>
      <c r="W88" s="28">
        <f>0.5*(Cv!AU88+Cv!AV88)*(LN(K_T!W88/K_T!V88)-LN(H!W88/H!V88))</f>
        <v>1.9501808574244231E-2</v>
      </c>
      <c r="X88" s="28">
        <f>0.5*(Cv!AV88+Cv!AW88)*(LN(K_T!X88/K_T!W88)-LN(H!X88/H!W88))</f>
        <v>1.7036510790523519E-2</v>
      </c>
      <c r="Y88" s="28">
        <f>0.5*(Cv!AW88+Cv!AX88)*(LN(K_T!Y88/K_T!X88)-LN(H!Y88/H!X88))</f>
        <v>-2.8530881602188778E-3</v>
      </c>
      <c r="Z88" s="28">
        <f>0.5*(Cv!AX88+Cv!AY88)*(LN(K_T!Z88/K_T!Y88)-LN(H!Z88/H!Y88))</f>
        <v>-1.477409061090865E-2</v>
      </c>
      <c r="AA88" s="28">
        <f>0.5*(Cv!AY88+Cv!AZ88)*(LN(K_T!AA88/K_T!Z88)-LN(H!AA88/H!Z88))</f>
        <v>2.0483727893878399E-2</v>
      </c>
      <c r="AC88" s="28">
        <f t="shared" si="8"/>
        <v>2.3423747369709823E-2</v>
      </c>
      <c r="AD88" s="28">
        <f t="shared" si="9"/>
        <v>1.0145366233072817E-2</v>
      </c>
      <c r="AE88" s="28">
        <f t="shared" si="10"/>
        <v>3.8210505513157286E-3</v>
      </c>
      <c r="AF88" s="28">
        <f t="shared" si="11"/>
        <v>1.6602865510753555E-2</v>
      </c>
      <c r="AG88" s="28">
        <f t="shared" si="12"/>
        <v>9.5218304091695732E-4</v>
      </c>
      <c r="AH88" s="28">
        <f t="shared" si="13"/>
        <v>6.983208392194273E-3</v>
      </c>
      <c r="AI88" s="28">
        <f t="shared" si="14"/>
        <v>1.0733859584564831E-2</v>
      </c>
      <c r="AJ88" s="28">
        <f t="shared" si="15"/>
        <v>1.1861812932478719E-2</v>
      </c>
    </row>
    <row r="89" spans="1:36" x14ac:dyDescent="0.15">
      <c r="A89" s="8">
        <v>87</v>
      </c>
      <c r="B89" s="11" t="s">
        <v>226</v>
      </c>
      <c r="C89" s="28"/>
      <c r="D89" s="28">
        <f>0.5*(Cv!AB89+Cv!AC89)*(LN(K_T!D89/K_T!C89)-LN(H!D89/H!C89))</f>
        <v>-9.7930918631351227E-2</v>
      </c>
      <c r="E89" s="28">
        <f>0.5*(Cv!AC89+Cv!AD89)*(LN(K_T!E89/K_T!D89)-LN(H!E89/H!D89))</f>
        <v>-4.9308578422108777E-2</v>
      </c>
      <c r="F89" s="28">
        <f>0.5*(Cv!AD89+Cv!AE89)*(LN(K_T!F89/K_T!E89)-LN(H!F89/H!E89))</f>
        <v>-3.3765055468894863E-2</v>
      </c>
      <c r="G89" s="28">
        <f>0.5*(Cv!AE89+Cv!AF89)*(LN(K_T!G89/K_T!F89)-LN(H!G89/H!F89))</f>
        <v>-3.7991624027744975E-2</v>
      </c>
      <c r="H89" s="28">
        <f>0.5*(Cv!AF89+Cv!AG89)*(LN(K_T!H89/K_T!G89)-LN(H!H89/H!G89))</f>
        <v>8.299038487782455E-4</v>
      </c>
      <c r="I89" s="28">
        <f>0.5*(Cv!AG89+Cv!AH89)*(LN(K_T!I89/K_T!H89)-LN(H!I89/H!H89))</f>
        <v>-3.3848104076688715E-2</v>
      </c>
      <c r="J89" s="28">
        <f>0.5*(Cv!AH89+Cv!AI89)*(LN(K_T!J89/K_T!I89)-LN(H!J89/H!I89))</f>
        <v>1.1265438896494255E-2</v>
      </c>
      <c r="K89" s="28">
        <f>0.5*(Cv!AI89+Cv!AJ89)*(LN(K_T!K89/K_T!J89)-LN(H!K89/H!J89))</f>
        <v>5.7783568569851687E-2</v>
      </c>
      <c r="L89" s="28">
        <f>0.5*(Cv!AJ89+Cv!AK89)*(LN(K_T!L89/K_T!K89)-LN(H!L89/H!K89))</f>
        <v>4.0374327111300068E-2</v>
      </c>
      <c r="M89" s="28">
        <f>0.5*(Cv!AK89+Cv!AL89)*(LN(K_T!M89/K_T!L89)-LN(H!M89/H!L89))</f>
        <v>7.1126426224770384E-3</v>
      </c>
      <c r="N89" s="28">
        <f>0.5*(Cv!AL89+Cv!AM89)*(LN(K_T!N89/K_T!M89)-LN(H!N89/H!M89))</f>
        <v>-4.0641751875464878E-2</v>
      </c>
      <c r="O89" s="28">
        <f>0.5*(Cv!AM89+Cv!AN89)*(LN(K_T!O89/K_T!N89)-LN(H!O89/H!N89))</f>
        <v>-1.9242595971380432E-2</v>
      </c>
      <c r="P89" s="28">
        <f>0.5*(Cv!AN89+Cv!AO89)*(LN(K_T!P89/K_T!O89)-LN(H!P89/H!O89))</f>
        <v>4.7802814356580012E-4</v>
      </c>
      <c r="Q89" s="28">
        <f>0.5*(Cv!AO89+Cv!AP89)*(LN(K_T!Q89/K_T!P89)-LN(H!Q89/H!P89))</f>
        <v>-2.782445492622335E-3</v>
      </c>
      <c r="R89" s="28">
        <f>0.5*(Cv!AP89+Cv!AQ89)*(LN(K_T!R89/K_T!Q89)-LN(H!R89/H!Q89))</f>
        <v>-5.0821895957784465E-3</v>
      </c>
      <c r="S89" s="28">
        <f>0.5*(Cv!AQ89+Cv!AR89)*(LN(K_T!S89/K_T!R89)-LN(H!S89/H!R89))</f>
        <v>-2.1155798007300372E-2</v>
      </c>
      <c r="T89" s="28">
        <f>0.5*(Cv!AR89+Cv!AS89)*(LN(K_T!T89/K_T!S89)-LN(H!T89/H!S89))</f>
        <v>-2.7202995488090222E-2</v>
      </c>
      <c r="U89" s="28">
        <f>0.5*(Cv!AS89+Cv!AT89)*(LN(K_T!U89/K_T!T89)-LN(H!U89/H!T89))</f>
        <v>3.7509169255062918E-3</v>
      </c>
      <c r="V89" s="28">
        <f>0.5*(Cv!AT89+Cv!AU89)*(LN(K_T!V89/K_T!U89)-LN(H!V89/H!U89))</f>
        <v>-8.2197526277870275E-3</v>
      </c>
      <c r="W89" s="28">
        <f>0.5*(Cv!AU89+Cv!AV89)*(LN(K_T!W89/K_T!V89)-LN(H!W89/H!V89))</f>
        <v>-1.3583681335036315E-2</v>
      </c>
      <c r="X89" s="28">
        <f>0.5*(Cv!AV89+Cv!AW89)*(LN(K_T!X89/K_T!W89)-LN(H!X89/H!W89))</f>
        <v>2.64947358406491E-3</v>
      </c>
      <c r="Y89" s="28">
        <f>0.5*(Cv!AW89+Cv!AX89)*(LN(K_T!Y89/K_T!X89)-LN(H!Y89/H!X89))</f>
        <v>-1.1351527299911037E-2</v>
      </c>
      <c r="Z89" s="28">
        <f>0.5*(Cv!AX89+Cv!AY89)*(LN(K_T!Z89/K_T!Y89)-LN(H!Z89/H!Y89))</f>
        <v>-1.0992420917701893E-2</v>
      </c>
      <c r="AA89" s="28">
        <f>0.5*(Cv!AY89+Cv!AZ89)*(LN(K_T!AA89/K_T!Z89)-LN(H!AA89/H!Z89))</f>
        <v>8.7314219004901595E-3</v>
      </c>
      <c r="AC89" s="28">
        <f t="shared" si="8"/>
        <v>-3.0816691629331816E-2</v>
      </c>
      <c r="AD89" s="28">
        <f t="shared" si="9"/>
        <v>1.5178845064931635E-2</v>
      </c>
      <c r="AE89" s="28">
        <f t="shared" si="10"/>
        <v>-9.5570001847031568E-3</v>
      </c>
      <c r="AF89" s="28">
        <f t="shared" si="11"/>
        <v>-8.5212077882684725E-3</v>
      </c>
      <c r="AG89" s="28">
        <f t="shared" si="12"/>
        <v>-4.5375087723742566E-3</v>
      </c>
      <c r="AH89" s="28">
        <f t="shared" si="13"/>
        <v>2.8109224401142384E-3</v>
      </c>
      <c r="AI89" s="28">
        <f t="shared" si="14"/>
        <v>-7.027320657308142E-3</v>
      </c>
      <c r="AJ89" s="28">
        <f t="shared" si="15"/>
        <v>-7.9214260436513816E-3</v>
      </c>
    </row>
    <row r="90" spans="1:36" x14ac:dyDescent="0.15">
      <c r="A90" s="8">
        <v>88</v>
      </c>
      <c r="B90" s="11" t="s">
        <v>227</v>
      </c>
      <c r="C90" s="28"/>
      <c r="D90" s="28">
        <f>0.5*(Cv!AB90+Cv!AC90)*(LN(K_T!D90/K_T!C90)-LN(H!D90/H!C90))</f>
        <v>5.8294694117207384E-2</v>
      </c>
      <c r="E90" s="28">
        <f>0.5*(Cv!AC90+Cv!AD90)*(LN(K_T!E90/K_T!D90)-LN(H!E90/H!D90))</f>
        <v>0.10757863454539709</v>
      </c>
      <c r="F90" s="28">
        <f>0.5*(Cv!AD90+Cv!AE90)*(LN(K_T!F90/K_T!E90)-LN(H!F90/H!E90))</f>
        <v>0.11016167743054471</v>
      </c>
      <c r="G90" s="28">
        <f>0.5*(Cv!AE90+Cv!AF90)*(LN(K_T!G90/K_T!F90)-LN(H!G90/H!F90))</f>
        <v>8.642093881817943E-2</v>
      </c>
      <c r="H90" s="28">
        <f>0.5*(Cv!AF90+Cv!AG90)*(LN(K_T!H90/K_T!G90)-LN(H!H90/H!G90))</f>
        <v>4.8097538719710786E-2</v>
      </c>
      <c r="I90" s="28">
        <f>0.5*(Cv!AG90+Cv!AH90)*(LN(K_T!I90/K_T!H90)-LN(H!I90/H!H90))</f>
        <v>2.9981922550763224E-2</v>
      </c>
      <c r="J90" s="28">
        <f>0.5*(Cv!AH90+Cv!AI90)*(LN(K_T!J90/K_T!I90)-LN(H!J90/H!I90))</f>
        <v>6.8579125035933386E-2</v>
      </c>
      <c r="K90" s="28">
        <f>0.5*(Cv!AI90+Cv!AJ90)*(LN(K_T!K90/K_T!J90)-LN(H!K90/H!J90))</f>
        <v>8.9762193169553708E-2</v>
      </c>
      <c r="L90" s="28">
        <f>0.5*(Cv!AJ90+Cv!AK90)*(LN(K_T!L90/K_T!K90)-LN(H!L90/H!K90))</f>
        <v>4.0644102477467879E-2</v>
      </c>
      <c r="M90" s="28">
        <f>0.5*(Cv!AK90+Cv!AL90)*(LN(K_T!M90/K_T!L90)-LN(H!M90/H!L90))</f>
        <v>7.1714207049472081E-2</v>
      </c>
      <c r="N90" s="28">
        <f>0.5*(Cv!AL90+Cv!AM90)*(LN(K_T!N90/K_T!M90)-LN(H!N90/H!M90))</f>
        <v>0.13399436770451112</v>
      </c>
      <c r="O90" s="28">
        <f>0.5*(Cv!AM90+Cv!AN90)*(LN(K_T!O90/K_T!N90)-LN(H!O90/H!N90))</f>
        <v>0.11638816535388447</v>
      </c>
      <c r="P90" s="28">
        <f>0.5*(Cv!AN90+Cv!AO90)*(LN(K_T!P90/K_T!O90)-LN(H!P90/H!O90))</f>
        <v>0.10685613537278253</v>
      </c>
      <c r="Q90" s="28">
        <f>0.5*(Cv!AO90+Cv!AP90)*(LN(K_T!Q90/K_T!P90)-LN(H!Q90/H!P90))</f>
        <v>3.8356629887489765E-2</v>
      </c>
      <c r="R90" s="28">
        <f>0.5*(Cv!AP90+Cv!AQ90)*(LN(K_T!R90/K_T!Q90)-LN(H!R90/H!Q90))</f>
        <v>-2.4424612342295645E-2</v>
      </c>
      <c r="S90" s="28">
        <f>0.5*(Cv!AQ90+Cv!AR90)*(LN(K_T!S90/K_T!R90)-LN(H!S90/H!R90))</f>
        <v>-3.7552556892233455E-2</v>
      </c>
      <c r="T90" s="28">
        <f>0.5*(Cv!AR90+Cv!AS90)*(LN(K_T!T90/K_T!S90)-LN(H!T90/H!S90))</f>
        <v>-1.2285907559522994E-2</v>
      </c>
      <c r="U90" s="28">
        <f>0.5*(Cv!AS90+Cv!AT90)*(LN(K_T!U90/K_T!T90)-LN(H!U90/H!T90))</f>
        <v>-3.3723421896175332E-2</v>
      </c>
      <c r="V90" s="28">
        <f>0.5*(Cv!AT90+Cv!AU90)*(LN(K_T!V90/K_T!U90)-LN(H!V90/H!U90))</f>
        <v>3.6055296144773243E-2</v>
      </c>
      <c r="W90" s="28">
        <f>0.5*(Cv!AU90+Cv!AV90)*(LN(K_T!W90/K_T!V90)-LN(H!W90/H!V90))</f>
        <v>-2.8351876819730491E-3</v>
      </c>
      <c r="X90" s="28">
        <f>0.5*(Cv!AV90+Cv!AW90)*(LN(K_T!X90/K_T!W90)-LN(H!X90/H!W90))</f>
        <v>-1.1063060448952515E-2</v>
      </c>
      <c r="Y90" s="28">
        <f>0.5*(Cv!AW90+Cv!AX90)*(LN(K_T!Y90/K_T!X90)-LN(H!Y90/H!X90))</f>
        <v>1.172356892911464E-2</v>
      </c>
      <c r="Z90" s="28">
        <f>0.5*(Cv!AX90+Cv!AY90)*(LN(K_T!Z90/K_T!Y90)-LN(H!Z90/H!Y90))</f>
        <v>-9.5142505742655762E-3</v>
      </c>
      <c r="AA90" s="28">
        <f>0.5*(Cv!AY90+Cv!AZ90)*(LN(K_T!AA90/K_T!Z90)-LN(H!AA90/H!Z90))</f>
        <v>1.6564422288863696E-2</v>
      </c>
      <c r="AC90" s="28">
        <f t="shared" si="8"/>
        <v>7.6448142412919043E-2</v>
      </c>
      <c r="AD90" s="28">
        <f t="shared" si="9"/>
        <v>8.0938799087387631E-2</v>
      </c>
      <c r="AE90" s="28">
        <f t="shared" si="10"/>
        <v>3.9924752275925533E-2</v>
      </c>
      <c r="AF90" s="28">
        <f t="shared" si="11"/>
        <v>-4.77045628837013E-3</v>
      </c>
      <c r="AG90" s="28">
        <f t="shared" si="12"/>
        <v>6.2579135479042536E-3</v>
      </c>
      <c r="AH90" s="28">
        <f t="shared" si="13"/>
        <v>6.0431775681656585E-2</v>
      </c>
      <c r="AI90" s="28">
        <f t="shared" si="14"/>
        <v>-6.348175997672365E-4</v>
      </c>
      <c r="AJ90" s="28">
        <f t="shared" si="15"/>
        <v>4.2673040351435799E-2</v>
      </c>
    </row>
    <row r="91" spans="1:36" x14ac:dyDescent="0.15">
      <c r="A91" s="8">
        <v>89</v>
      </c>
      <c r="B91" s="11" t="s">
        <v>228</v>
      </c>
      <c r="C91" s="28"/>
      <c r="D91" s="28">
        <f>0.5*(Cv!AB91+Cv!AC91)*(LN(K_T!D91/K_T!C91)-LN(H!D91/H!C91))</f>
        <v>1.0987044908171564E-2</v>
      </c>
      <c r="E91" s="28">
        <f>0.5*(Cv!AC91+Cv!AD91)*(LN(K_T!E91/K_T!D91)-LN(H!E91/H!D91))</f>
        <v>1.7099726266650087E-2</v>
      </c>
      <c r="F91" s="28">
        <f>0.5*(Cv!AD91+Cv!AE91)*(LN(K_T!F91/K_T!E91)-LN(H!F91/H!E91))</f>
        <v>1.4293361643325711E-2</v>
      </c>
      <c r="G91" s="28">
        <f>0.5*(Cv!AE91+Cv!AF91)*(LN(K_T!G91/K_T!F91)-LN(H!G91/H!F91))</f>
        <v>1.2220344136222583E-3</v>
      </c>
      <c r="H91" s="28">
        <f>0.5*(Cv!AF91+Cv!AG91)*(LN(K_T!H91/K_T!G91)-LN(H!H91/H!G91))</f>
        <v>9.6943650022358434E-3</v>
      </c>
      <c r="I91" s="28">
        <f>0.5*(Cv!AG91+Cv!AH91)*(LN(K_T!I91/K_T!H91)-LN(H!I91/H!H91))</f>
        <v>1.3062663652599272E-2</v>
      </c>
      <c r="J91" s="28">
        <f>0.5*(Cv!AH91+Cv!AI91)*(LN(K_T!J91/K_T!I91)-LN(H!J91/H!I91))</f>
        <v>6.6092384409774585E-3</v>
      </c>
      <c r="K91" s="28">
        <f>0.5*(Cv!AI91+Cv!AJ91)*(LN(K_T!K91/K_T!J91)-LN(H!K91/H!J91))</f>
        <v>1.524040601912595E-3</v>
      </c>
      <c r="L91" s="28">
        <f>0.5*(Cv!AJ91+Cv!AK91)*(LN(K_T!L91/K_T!K91)-LN(H!L91/H!K91))</f>
        <v>1.1110094624700814E-3</v>
      </c>
      <c r="M91" s="28">
        <f>0.5*(Cv!AK91+Cv!AL91)*(LN(K_T!M91/K_T!L91)-LN(H!M91/H!L91))</f>
        <v>4.7996984264253532E-3</v>
      </c>
      <c r="N91" s="28">
        <f>0.5*(Cv!AL91+Cv!AM91)*(LN(K_T!N91/K_T!M91)-LN(H!N91/H!M91))</f>
        <v>6.6690850619197228E-3</v>
      </c>
      <c r="O91" s="28">
        <f>0.5*(Cv!AM91+Cv!AN91)*(LN(K_T!O91/K_T!N91)-LN(H!O91/H!N91))</f>
        <v>3.876759997549592E-3</v>
      </c>
      <c r="P91" s="28">
        <f>0.5*(Cv!AN91+Cv!AO91)*(LN(K_T!P91/K_T!O91)-LN(H!P91/H!O91))</f>
        <v>3.5104784516784278E-3</v>
      </c>
      <c r="Q91" s="28">
        <f>0.5*(Cv!AO91+Cv!AP91)*(LN(K_T!Q91/K_T!P91)-LN(H!Q91/H!P91))</f>
        <v>1.6285684516400341E-2</v>
      </c>
      <c r="R91" s="28">
        <f>0.5*(Cv!AP91+Cv!AQ91)*(LN(K_T!R91/K_T!Q91)-LN(H!R91/H!Q91))</f>
        <v>5.2316723358877774E-3</v>
      </c>
      <c r="S91" s="28">
        <f>0.5*(Cv!AQ91+Cv!AR91)*(LN(K_T!S91/K_T!R91)-LN(H!S91/H!R91))</f>
        <v>-1.4446851015670802E-2</v>
      </c>
      <c r="T91" s="28">
        <f>0.5*(Cv!AR91+Cv!AS91)*(LN(K_T!T91/K_T!S91)-LN(H!T91/H!S91))</f>
        <v>-1.2078770402835016E-2</v>
      </c>
      <c r="U91" s="28">
        <f>0.5*(Cv!AS91+Cv!AT91)*(LN(K_T!U91/K_T!T91)-LN(H!U91/H!T91))</f>
        <v>-1.2509688807796685E-2</v>
      </c>
      <c r="V91" s="28">
        <f>0.5*(Cv!AT91+Cv!AU91)*(LN(K_T!V91/K_T!U91)-LN(H!V91/H!U91))</f>
        <v>-1.4019224335860606E-3</v>
      </c>
      <c r="W91" s="28">
        <f>0.5*(Cv!AU91+Cv!AV91)*(LN(K_T!W91/K_T!V91)-LN(H!W91/H!V91))</f>
        <v>1.9230433456824975E-3</v>
      </c>
      <c r="X91" s="28">
        <f>0.5*(Cv!AV91+Cv!AW91)*(LN(K_T!X91/K_T!W91)-LN(H!X91/H!W91))</f>
        <v>-4.90124891470248E-3</v>
      </c>
      <c r="Y91" s="28">
        <f>0.5*(Cv!AW91+Cv!AX91)*(LN(K_T!Y91/K_T!X91)-LN(H!Y91/H!X91))</f>
        <v>-8.9418661710210616E-3</v>
      </c>
      <c r="Z91" s="28">
        <f>0.5*(Cv!AX91+Cv!AY91)*(LN(K_T!Z91/K_T!Y91)-LN(H!Z91/H!Y91))</f>
        <v>-6.0797225300382209E-3</v>
      </c>
      <c r="AA91" s="28">
        <f>0.5*(Cv!AY91+Cv!AZ91)*(LN(K_T!AA91/K_T!Z91)-LN(H!AA91/H!Z91))</f>
        <v>-8.5552629307258082E-3</v>
      </c>
      <c r="AC91" s="28">
        <f t="shared" si="8"/>
        <v>1.1074430195686633E-2</v>
      </c>
      <c r="AD91" s="28">
        <f t="shared" si="9"/>
        <v>4.1426143987410412E-3</v>
      </c>
      <c r="AE91" s="28">
        <f t="shared" si="10"/>
        <v>2.8915488571690669E-3</v>
      </c>
      <c r="AF91" s="28">
        <f t="shared" si="11"/>
        <v>-5.7937174426475483E-3</v>
      </c>
      <c r="AG91" s="28">
        <f t="shared" si="12"/>
        <v>-7.8589505439283641E-3</v>
      </c>
      <c r="AH91" s="28">
        <f t="shared" si="13"/>
        <v>3.5170816279550543E-3</v>
      </c>
      <c r="AI91" s="28">
        <f t="shared" si="14"/>
        <v>-6.5681798556278537E-3</v>
      </c>
      <c r="AJ91" s="28">
        <f t="shared" si="15"/>
        <v>1.65206645273743E-3</v>
      </c>
    </row>
    <row r="92" spans="1:36" x14ac:dyDescent="0.15">
      <c r="A92" s="8">
        <v>90</v>
      </c>
      <c r="B92" s="11" t="s">
        <v>229</v>
      </c>
      <c r="C92" s="28"/>
      <c r="D92" s="28">
        <f>0.5*(Cv!AB92+Cv!AC92)*(LN(K_T!D92/K_T!C92)-LN(H!D92/H!C92))</f>
        <v>1.2472976878161468E-3</v>
      </c>
      <c r="E92" s="28">
        <f>0.5*(Cv!AC92+Cv!AD92)*(LN(K_T!E92/K_T!D92)-LN(H!E92/H!D92))</f>
        <v>3.1248466810301903E-3</v>
      </c>
      <c r="F92" s="28">
        <f>0.5*(Cv!AD92+Cv!AE92)*(LN(K_T!F92/K_T!E92)-LN(H!F92/H!E92))</f>
        <v>3.915302795787101E-3</v>
      </c>
      <c r="G92" s="28">
        <f>0.5*(Cv!AE92+Cv!AF92)*(LN(K_T!G92/K_T!F92)-LN(H!G92/H!F92))</f>
        <v>-7.8678906479436202E-4</v>
      </c>
      <c r="H92" s="28">
        <f>0.5*(Cv!AF92+Cv!AG92)*(LN(K_T!H92/K_T!G92)-LN(H!H92/H!G92))</f>
        <v>-9.2544044187802736E-4</v>
      </c>
      <c r="I92" s="28">
        <f>0.5*(Cv!AG92+Cv!AH92)*(LN(K_T!I92/K_T!H92)-LN(H!I92/H!H92))</f>
        <v>-1.1225175362666174E-3</v>
      </c>
      <c r="J92" s="28">
        <f>0.5*(Cv!AH92+Cv!AI92)*(LN(K_T!J92/K_T!I92)-LN(H!J92/H!I92))</f>
        <v>-7.8633579276544702E-4</v>
      </c>
      <c r="K92" s="28">
        <f>0.5*(Cv!AI92+Cv!AJ92)*(LN(K_T!K92/K_T!J92)-LN(H!K92/H!J92))</f>
        <v>3.1075662010859239E-3</v>
      </c>
      <c r="L92" s="28">
        <f>0.5*(Cv!AJ92+Cv!AK92)*(LN(K_T!L92/K_T!K92)-LN(H!L92/H!K92))</f>
        <v>-5.2856929511563712E-4</v>
      </c>
      <c r="M92" s="28">
        <f>0.5*(Cv!AK92+Cv!AL92)*(LN(K_T!M92/K_T!L92)-LN(H!M92/H!L92))</f>
        <v>-4.063173713206256E-3</v>
      </c>
      <c r="N92" s="28">
        <f>0.5*(Cv!AL92+Cv!AM92)*(LN(K_T!N92/K_T!M92)-LN(H!N92/H!M92))</f>
        <v>1.7931192957172603E-3</v>
      </c>
      <c r="O92" s="28">
        <f>0.5*(Cv!AM92+Cv!AN92)*(LN(K_T!O92/K_T!N92)-LN(H!O92/H!N92))</f>
        <v>2.546256889881659E-3</v>
      </c>
      <c r="P92" s="28">
        <f>0.5*(Cv!AN92+Cv!AO92)*(LN(K_T!P92/K_T!O92)-LN(H!P92/H!O92))</f>
        <v>3.504433865932445E-3</v>
      </c>
      <c r="Q92" s="28">
        <f>0.5*(Cv!AO92+Cv!AP92)*(LN(K_T!Q92/K_T!P92)-LN(H!Q92/H!P92))</f>
        <v>4.5351674252790282E-4</v>
      </c>
      <c r="R92" s="28">
        <f>0.5*(Cv!AP92+Cv!AQ92)*(LN(K_T!R92/K_T!Q92)-LN(H!R92/H!Q92))</f>
        <v>3.0116576889756895E-3</v>
      </c>
      <c r="S92" s="28">
        <f>0.5*(Cv!AQ92+Cv!AR92)*(LN(K_T!S92/K_T!R92)-LN(H!S92/H!R92))</f>
        <v>-1.8702686295312752E-3</v>
      </c>
      <c r="T92" s="28">
        <f>0.5*(Cv!AR92+Cv!AS92)*(LN(K_T!T92/K_T!S92)-LN(H!T92/H!S92))</f>
        <v>-1.2616028883734903E-3</v>
      </c>
      <c r="U92" s="28">
        <f>0.5*(Cv!AS92+Cv!AT92)*(LN(K_T!U92/K_T!T92)-LN(H!U92/H!T92))</f>
        <v>-1.9729145978907713E-3</v>
      </c>
      <c r="V92" s="28">
        <f>0.5*(Cv!AT92+Cv!AU92)*(LN(K_T!V92/K_T!U92)-LN(H!V92/H!U92))</f>
        <v>-2.0989227730356698E-3</v>
      </c>
      <c r="W92" s="28">
        <f>0.5*(Cv!AU92+Cv!AV92)*(LN(K_T!W92/K_T!V92)-LN(H!W92/H!V92))</f>
        <v>1.6914619634723939E-3</v>
      </c>
      <c r="X92" s="28">
        <f>0.5*(Cv!AV92+Cv!AW92)*(LN(K_T!X92/K_T!W92)-LN(H!X92/H!W92))</f>
        <v>1.1615490708194475E-3</v>
      </c>
      <c r="Y92" s="28">
        <f>0.5*(Cv!AW92+Cv!AX92)*(LN(K_T!Y92/K_T!X92)-LN(H!Y92/H!X92))</f>
        <v>-4.2814086132583946E-4</v>
      </c>
      <c r="Z92" s="28">
        <f>0.5*(Cv!AX92+Cv!AY92)*(LN(K_T!Z92/K_T!Y92)-LN(H!Z92/H!Y92))</f>
        <v>2.8868732997726588E-3</v>
      </c>
      <c r="AA92" s="28">
        <f>0.5*(Cv!AY92+Cv!AZ92)*(LN(K_T!AA92/K_T!Z92)-LN(H!AA92/H!Z92))</f>
        <v>6.5404236840295518E-3</v>
      </c>
      <c r="AC92" s="28">
        <f t="shared" si="8"/>
        <v>8.4108048677565691E-4</v>
      </c>
      <c r="AD92" s="28">
        <f t="shared" si="9"/>
        <v>-9.5478660856831209E-5</v>
      </c>
      <c r="AE92" s="28">
        <f t="shared" si="10"/>
        <v>1.5291193115572841E-3</v>
      </c>
      <c r="AF92" s="28">
        <f t="shared" si="11"/>
        <v>-4.96085845001618E-4</v>
      </c>
      <c r="AG92" s="28">
        <f t="shared" si="12"/>
        <v>2.9997187074921237E-3</v>
      </c>
      <c r="AH92" s="28">
        <f t="shared" si="13"/>
        <v>7.1682032535022653E-4</v>
      </c>
      <c r="AI92" s="28">
        <f t="shared" si="14"/>
        <v>8.1484086218353512E-4</v>
      </c>
      <c r="AJ92" s="28">
        <f t="shared" si="15"/>
        <v>7.7792750368907968E-4</v>
      </c>
    </row>
    <row r="93" spans="1:36" x14ac:dyDescent="0.15">
      <c r="A93" s="8">
        <v>91</v>
      </c>
      <c r="B93" s="11" t="s">
        <v>230</v>
      </c>
      <c r="C93" s="28"/>
      <c r="D93" s="28">
        <f>0.5*(Cv!AB93+Cv!AC93)*(LN(K_T!D93/K_T!C93)-LN(H!D93/H!C93))</f>
        <v>-1.1343554957363789E-3</v>
      </c>
      <c r="E93" s="28">
        <f>0.5*(Cv!AC93+Cv!AD93)*(LN(K_T!E93/K_T!D93)-LN(H!E93/H!D93))</f>
        <v>4.8006238206601354E-2</v>
      </c>
      <c r="F93" s="28">
        <f>0.5*(Cv!AD93+Cv!AE93)*(LN(K_T!F93/K_T!E93)-LN(H!F93/H!E93))</f>
        <v>2.1444957660652467E-2</v>
      </c>
      <c r="G93" s="28">
        <f>0.5*(Cv!AE93+Cv!AF93)*(LN(K_T!G93/K_T!F93)-LN(H!G93/H!F93))</f>
        <v>6.6588735235831777E-3</v>
      </c>
      <c r="H93" s="28">
        <f>0.5*(Cv!AF93+Cv!AG93)*(LN(K_T!H93/K_T!G93)-LN(H!H93/H!G93))</f>
        <v>2.1304646210007903E-2</v>
      </c>
      <c r="I93" s="28">
        <f>0.5*(Cv!AG93+Cv!AH93)*(LN(K_T!I93/K_T!H93)-LN(H!I93/H!H93))</f>
        <v>-2.4380613261149233E-3</v>
      </c>
      <c r="J93" s="28">
        <f>0.5*(Cv!AH93+Cv!AI93)*(LN(K_T!J93/K_T!I93)-LN(H!J93/H!I93))</f>
        <v>2.8601518665183852E-2</v>
      </c>
      <c r="K93" s="28">
        <f>0.5*(Cv!AI93+Cv!AJ93)*(LN(K_T!K93/K_T!J93)-LN(H!K93/H!J93))</f>
        <v>-4.5535695647700315E-3</v>
      </c>
      <c r="L93" s="28">
        <f>0.5*(Cv!AJ93+Cv!AK93)*(LN(K_T!L93/K_T!K93)-LN(H!L93/H!K93))</f>
        <v>-1.6721869834891746E-2</v>
      </c>
      <c r="M93" s="28">
        <f>0.5*(Cv!AK93+Cv!AL93)*(LN(K_T!M93/K_T!L93)-LN(H!M93/H!L93))</f>
        <v>-1.251722634113786E-2</v>
      </c>
      <c r="N93" s="28">
        <f>0.5*(Cv!AL93+Cv!AM93)*(LN(K_T!N93/K_T!M93)-LN(H!N93/H!M93))</f>
        <v>1.2430796443963006E-2</v>
      </c>
      <c r="O93" s="28">
        <f>0.5*(Cv!AM93+Cv!AN93)*(LN(K_T!O93/K_T!N93)-LN(H!O93/H!N93))</f>
        <v>5.8069321124523746E-3</v>
      </c>
      <c r="P93" s="28">
        <f>0.5*(Cv!AN93+Cv!AO93)*(LN(K_T!P93/K_T!O93)-LN(H!P93/H!O93))</f>
        <v>2.8278412290590614E-3</v>
      </c>
      <c r="Q93" s="28">
        <f>0.5*(Cv!AO93+Cv!AP93)*(LN(K_T!Q93/K_T!P93)-LN(H!Q93/H!P93))</f>
        <v>1.7394787450788492E-2</v>
      </c>
      <c r="R93" s="28">
        <f>0.5*(Cv!AP93+Cv!AQ93)*(LN(K_T!R93/K_T!Q93)-LN(H!R93/H!Q93))</f>
        <v>-2.2096558178955284E-4</v>
      </c>
      <c r="S93" s="28">
        <f>0.5*(Cv!AQ93+Cv!AR93)*(LN(K_T!S93/K_T!R93)-LN(H!S93/H!R93))</f>
        <v>8.5694550416964901E-3</v>
      </c>
      <c r="T93" s="28">
        <f>0.5*(Cv!AR93+Cv!AS93)*(LN(K_T!T93/K_T!S93)-LN(H!T93/H!S93))</f>
        <v>7.0351256255736419E-4</v>
      </c>
      <c r="U93" s="28">
        <f>0.5*(Cv!AS93+Cv!AT93)*(LN(K_T!U93/K_T!T93)-LN(H!U93/H!T93))</f>
        <v>-4.8181367685463496E-3</v>
      </c>
      <c r="V93" s="28">
        <f>0.5*(Cv!AT93+Cv!AU93)*(LN(K_T!V93/K_T!U93)-LN(H!V93/H!U93))</f>
        <v>5.0974438753623426E-3</v>
      </c>
      <c r="W93" s="28">
        <f>0.5*(Cv!AU93+Cv!AV93)*(LN(K_T!W93/K_T!V93)-LN(H!W93/H!V93))</f>
        <v>1.9176884319498453E-3</v>
      </c>
      <c r="X93" s="28">
        <f>0.5*(Cv!AV93+Cv!AW93)*(LN(K_T!X93/K_T!W93)-LN(H!X93/H!W93))</f>
        <v>4.4196796455754821E-3</v>
      </c>
      <c r="Y93" s="28">
        <f>0.5*(Cv!AW93+Cv!AX93)*(LN(K_T!Y93/K_T!X93)-LN(H!Y93/H!X93))</f>
        <v>7.1652001835248247E-3</v>
      </c>
      <c r="Z93" s="28">
        <f>0.5*(Cv!AX93+Cv!AY93)*(LN(K_T!Z93/K_T!Y93)-LN(H!Z93/H!Y93))</f>
        <v>-4.5356632962070403E-3</v>
      </c>
      <c r="AA93" s="28">
        <f>0.5*(Cv!AY93+Cv!AZ93)*(LN(K_T!AA93/K_T!Z93)-LN(H!AA93/H!Z93))</f>
        <v>1.1105411296233898E-2</v>
      </c>
      <c r="AC93" s="28">
        <f t="shared" si="8"/>
        <v>1.8995330854945994E-2</v>
      </c>
      <c r="AD93" s="28">
        <f t="shared" si="9"/>
        <v>1.4479298736694442E-3</v>
      </c>
      <c r="AE93" s="28">
        <f t="shared" si="10"/>
        <v>6.8756100504413723E-3</v>
      </c>
      <c r="AF93" s="28">
        <f t="shared" si="11"/>
        <v>1.4640375493797371E-3</v>
      </c>
      <c r="AG93" s="28">
        <f t="shared" si="12"/>
        <v>4.5783160611838937E-3</v>
      </c>
      <c r="AH93" s="28">
        <f t="shared" si="13"/>
        <v>4.1617699620554085E-3</v>
      </c>
      <c r="AI93" s="28">
        <f t="shared" si="14"/>
        <v>2.6318919913062956E-3</v>
      </c>
      <c r="AJ93" s="28">
        <f t="shared" si="15"/>
        <v>6.8543256445971487E-3</v>
      </c>
    </row>
    <row r="94" spans="1:36" x14ac:dyDescent="0.15">
      <c r="A94" s="8">
        <v>92</v>
      </c>
      <c r="B94" s="11" t="s">
        <v>231</v>
      </c>
      <c r="C94" s="28"/>
      <c r="D94" s="28">
        <f>0.5*(Cv!AB94+Cv!AC94)*(LN(K_T!D94/K_T!C94)-LN(H!D94/H!C94))</f>
        <v>9.6839350652552661E-4</v>
      </c>
      <c r="E94" s="28">
        <f>0.5*(Cv!AC94+Cv!AD94)*(LN(K_T!E94/K_T!D94)-LN(H!E94/H!D94))</f>
        <v>8.967746213399767E-3</v>
      </c>
      <c r="F94" s="28">
        <f>0.5*(Cv!AD94+Cv!AE94)*(LN(K_T!F94/K_T!E94)-LN(H!F94/H!E94))</f>
        <v>2.9718746375128111E-4</v>
      </c>
      <c r="G94" s="28">
        <f>0.5*(Cv!AE94+Cv!AF94)*(LN(K_T!G94/K_T!F94)-LN(H!G94/H!F94))</f>
        <v>-6.8747398211254545E-4</v>
      </c>
      <c r="H94" s="28">
        <f>0.5*(Cv!AF94+Cv!AG94)*(LN(K_T!H94/K_T!G94)-LN(H!H94/H!G94))</f>
        <v>6.4523300880879476E-3</v>
      </c>
      <c r="I94" s="28">
        <f>0.5*(Cv!AG94+Cv!AH94)*(LN(K_T!I94/K_T!H94)-LN(H!I94/H!H94))</f>
        <v>-2.2373131094975095E-3</v>
      </c>
      <c r="J94" s="28">
        <f>0.5*(Cv!AH94+Cv!AI94)*(LN(K_T!J94/K_T!I94)-LN(H!J94/H!I94))</f>
        <v>3.1474081152493083E-3</v>
      </c>
      <c r="K94" s="28">
        <f>0.5*(Cv!AI94+Cv!AJ94)*(LN(K_T!K94/K_T!J94)-LN(H!K94/H!J94))</f>
        <v>5.470655163300457E-3</v>
      </c>
      <c r="L94" s="28">
        <f>0.5*(Cv!AJ94+Cv!AK94)*(LN(K_T!L94/K_T!K94)-LN(H!L94/H!K94))</f>
        <v>-7.0795622757591293E-3</v>
      </c>
      <c r="M94" s="28">
        <f>0.5*(Cv!AK94+Cv!AL94)*(LN(K_T!M94/K_T!L94)-LN(H!M94/H!L94))</f>
        <v>-9.5055938903785137E-3</v>
      </c>
      <c r="N94" s="28">
        <f>0.5*(Cv!AL94+Cv!AM94)*(LN(K_T!N94/K_T!M94)-LN(H!N94/H!M94))</f>
        <v>-1.627913636638417E-3</v>
      </c>
      <c r="O94" s="28">
        <f>0.5*(Cv!AM94+Cv!AN94)*(LN(K_T!O94/K_T!N94)-LN(H!O94/H!N94))</f>
        <v>-5.6964451422672983E-3</v>
      </c>
      <c r="P94" s="28">
        <f>0.5*(Cv!AN94+Cv!AO94)*(LN(K_T!P94/K_T!O94)-LN(H!P94/H!O94))</f>
        <v>7.6513156772911985E-3</v>
      </c>
      <c r="Q94" s="28">
        <f>0.5*(Cv!AO94+Cv!AP94)*(LN(K_T!Q94/K_T!P94)-LN(H!Q94/H!P94))</f>
        <v>-7.3518644761502326E-4</v>
      </c>
      <c r="R94" s="28">
        <f>0.5*(Cv!AP94+Cv!AQ94)*(LN(K_T!R94/K_T!Q94)-LN(H!R94/H!Q94))</f>
        <v>-1.9888269043417369E-3</v>
      </c>
      <c r="S94" s="28">
        <f>0.5*(Cv!AQ94+Cv!AR94)*(LN(K_T!S94/K_T!R94)-LN(H!S94/H!R94))</f>
        <v>-2.8151741509195765E-3</v>
      </c>
      <c r="T94" s="28">
        <f>0.5*(Cv!AR94+Cv!AS94)*(LN(K_T!T94/K_T!S94)-LN(H!T94/H!S94))</f>
        <v>3.0935794879596444E-4</v>
      </c>
      <c r="U94" s="28">
        <f>0.5*(Cv!AS94+Cv!AT94)*(LN(K_T!U94/K_T!T94)-LN(H!U94/H!T94))</f>
        <v>-1.1006915435255397E-3</v>
      </c>
      <c r="V94" s="28">
        <f>0.5*(Cv!AT94+Cv!AU94)*(LN(K_T!V94/K_T!U94)-LN(H!V94/H!U94))</f>
        <v>1.0018361861048087E-2</v>
      </c>
      <c r="W94" s="28">
        <f>0.5*(Cv!AU94+Cv!AV94)*(LN(K_T!W94/K_T!V94)-LN(H!W94/H!V94))</f>
        <v>3.7408117140619428E-5</v>
      </c>
      <c r="X94" s="28">
        <f>0.5*(Cv!AV94+Cv!AW94)*(LN(K_T!X94/K_T!W94)-LN(H!X94/H!W94))</f>
        <v>-1.7350772794382178E-3</v>
      </c>
      <c r="Y94" s="28">
        <f>0.5*(Cv!AW94+Cv!AX94)*(LN(K_T!Y94/K_T!X94)-LN(H!Y94/H!X94))</f>
        <v>-6.7524906366451566E-3</v>
      </c>
      <c r="Z94" s="28">
        <f>0.5*(Cv!AX94+Cv!AY94)*(LN(K_T!Z94/K_T!Y94)-LN(H!Z94/H!Y94))</f>
        <v>-7.4096620714706315E-3</v>
      </c>
      <c r="AA94" s="28">
        <f>0.5*(Cv!AY94+Cv!AZ94)*(LN(K_T!AA94/K_T!Z94)-LN(H!AA94/H!Z94))</f>
        <v>2.7544518833013979E-3</v>
      </c>
      <c r="AC94" s="28">
        <f t="shared" si="8"/>
        <v>2.5584953347257884E-3</v>
      </c>
      <c r="AD94" s="28">
        <f t="shared" si="9"/>
        <v>-1.9190013048452589E-3</v>
      </c>
      <c r="AE94" s="28">
        <f t="shared" si="10"/>
        <v>-7.1686339357048727E-4</v>
      </c>
      <c r="AF94" s="28">
        <f t="shared" si="11"/>
        <v>1.5058718208041826E-3</v>
      </c>
      <c r="AG94" s="28">
        <f t="shared" si="12"/>
        <v>-3.8025669416047966E-3</v>
      </c>
      <c r="AH94" s="28">
        <f t="shared" si="13"/>
        <v>-1.3179323492078729E-3</v>
      </c>
      <c r="AI94" s="28">
        <f t="shared" si="14"/>
        <v>-4.8479271509918457E-4</v>
      </c>
      <c r="AJ94" s="28">
        <f t="shared" si="15"/>
        <v>-1.8544297996709848E-4</v>
      </c>
    </row>
    <row r="95" spans="1:36" x14ac:dyDescent="0.15">
      <c r="A95" s="8">
        <v>93</v>
      </c>
      <c r="B95" s="11" t="s">
        <v>232</v>
      </c>
      <c r="C95" s="28"/>
      <c r="D95" s="28">
        <f>0.5*(Cv!AB95+Cv!AC95)*(LN(K_T!D95/K_T!C95)-LN(H!D95/H!C95))</f>
        <v>1.1553918839722338E-2</v>
      </c>
      <c r="E95" s="28">
        <f>0.5*(Cv!AC95+Cv!AD95)*(LN(K_T!E95/K_T!D95)-LN(H!E95/H!D95))</f>
        <v>1.3208796364712207E-2</v>
      </c>
      <c r="F95" s="28">
        <f>0.5*(Cv!AD95+Cv!AE95)*(LN(K_T!F95/K_T!E95)-LN(H!F95/H!E95))</f>
        <v>1.180927391842037E-2</v>
      </c>
      <c r="G95" s="28">
        <f>0.5*(Cv!AE95+Cv!AF95)*(LN(K_T!G95/K_T!F95)-LN(H!G95/H!F95))</f>
        <v>8.019767612426806E-3</v>
      </c>
      <c r="H95" s="28">
        <f>0.5*(Cv!AF95+Cv!AG95)*(LN(K_T!H95/K_T!G95)-LN(H!H95/H!G95))</f>
        <v>1.2699853742335111E-2</v>
      </c>
      <c r="I95" s="28">
        <f>0.5*(Cv!AG95+Cv!AH95)*(LN(K_T!I95/K_T!H95)-LN(H!I95/H!H95))</f>
        <v>8.8859770804425448E-3</v>
      </c>
      <c r="J95" s="28">
        <f>0.5*(Cv!AH95+Cv!AI95)*(LN(K_T!J95/K_T!I95)-LN(H!J95/H!I95))</f>
        <v>3.5084722268195661E-3</v>
      </c>
      <c r="K95" s="28">
        <f>0.5*(Cv!AI95+Cv!AJ95)*(LN(K_T!K95/K_T!J95)-LN(H!K95/H!J95))</f>
        <v>1.2139104456380541E-3</v>
      </c>
      <c r="L95" s="28">
        <f>0.5*(Cv!AJ95+Cv!AK95)*(LN(K_T!L95/K_T!K95)-LN(H!L95/H!K95))</f>
        <v>-4.7778346071059869E-3</v>
      </c>
      <c r="M95" s="28">
        <f>0.5*(Cv!AK95+Cv!AL95)*(LN(K_T!M95/K_T!L95)-LN(H!M95/H!L95))</f>
        <v>-5.3017874634549858E-3</v>
      </c>
      <c r="N95" s="28">
        <f>0.5*(Cv!AL95+Cv!AM95)*(LN(K_T!N95/K_T!M95)-LN(H!N95/H!M95))</f>
        <v>-3.4024656958250415E-4</v>
      </c>
      <c r="O95" s="28">
        <f>0.5*(Cv!AM95+Cv!AN95)*(LN(K_T!O95/K_T!N95)-LN(H!O95/H!N95))</f>
        <v>-8.2775308433309276E-3</v>
      </c>
      <c r="P95" s="28">
        <f>0.5*(Cv!AN95+Cv!AO95)*(LN(K_T!P95/K_T!O95)-LN(H!P95/H!O95))</f>
        <v>-7.3919544356840306E-5</v>
      </c>
      <c r="Q95" s="28">
        <f>0.5*(Cv!AO95+Cv!AP95)*(LN(K_T!Q95/K_T!P95)-LN(H!Q95/H!P95))</f>
        <v>-1.968194560068577E-3</v>
      </c>
      <c r="R95" s="28">
        <f>0.5*(Cv!AP95+Cv!AQ95)*(LN(K_T!R95/K_T!Q95)-LN(H!R95/H!Q95))</f>
        <v>-7.3435344009692982E-3</v>
      </c>
      <c r="S95" s="28">
        <f>0.5*(Cv!AQ95+Cv!AR95)*(LN(K_T!S95/K_T!R95)-LN(H!S95/H!R95))</f>
        <v>-3.5391720139222051E-3</v>
      </c>
      <c r="T95" s="28">
        <f>0.5*(Cv!AR95+Cv!AS95)*(LN(K_T!T95/K_T!S95)-LN(H!T95/H!S95))</f>
        <v>1.6513433223913133E-3</v>
      </c>
      <c r="U95" s="28">
        <f>0.5*(Cv!AS95+Cv!AT95)*(LN(K_T!U95/K_T!T95)-LN(H!U95/H!T95))</f>
        <v>-8.2969888614648521E-4</v>
      </c>
      <c r="V95" s="28">
        <f>0.5*(Cv!AT95+Cv!AU95)*(LN(K_T!V95/K_T!U95)-LN(H!V95/H!U95))</f>
        <v>6.0433760368662085E-3</v>
      </c>
      <c r="W95" s="28">
        <f>0.5*(Cv!AU95+Cv!AV95)*(LN(K_T!W95/K_T!V95)-LN(H!W95/H!V95))</f>
        <v>5.7369695574881543E-3</v>
      </c>
      <c r="X95" s="28">
        <f>0.5*(Cv!AV95+Cv!AW95)*(LN(K_T!X95/K_T!W95)-LN(H!X95/H!W95))</f>
        <v>-1.8109130303689063E-3</v>
      </c>
      <c r="Y95" s="28">
        <f>0.5*(Cv!AW95+Cv!AX95)*(LN(K_T!Y95/K_T!X95)-LN(H!Y95/H!X95))</f>
        <v>-7.8403782789637788E-4</v>
      </c>
      <c r="Z95" s="28">
        <f>0.5*(Cv!AX95+Cv!AY95)*(LN(K_T!Z95/K_T!Y95)-LN(H!Z95/H!Y95))</f>
        <v>-2.6118622278603195E-3</v>
      </c>
      <c r="AA95" s="28">
        <f>0.5*(Cv!AY95+Cv!AZ95)*(LN(K_T!AA95/K_T!Z95)-LN(H!AA95/H!Z95))</f>
        <v>1.8731210180932885E-3</v>
      </c>
      <c r="AC95" s="28">
        <f t="shared" si="8"/>
        <v>1.0924733743667408E-2</v>
      </c>
      <c r="AD95" s="28">
        <f t="shared" si="9"/>
        <v>-1.1394971935371715E-3</v>
      </c>
      <c r="AE95" s="28">
        <f t="shared" si="10"/>
        <v>-4.2404702725295697E-3</v>
      </c>
      <c r="AF95" s="28">
        <f t="shared" si="11"/>
        <v>2.1582154000460568E-3</v>
      </c>
      <c r="AG95" s="28">
        <f t="shared" si="12"/>
        <v>-5.0759301255446959E-4</v>
      </c>
      <c r="AH95" s="28">
        <f t="shared" si="13"/>
        <v>-2.6899837330333705E-3</v>
      </c>
      <c r="AI95" s="28">
        <f t="shared" si="14"/>
        <v>1.1585372453208594E-3</v>
      </c>
      <c r="AJ95" s="28">
        <f t="shared" si="15"/>
        <v>1.6083534500247923E-3</v>
      </c>
    </row>
    <row r="96" spans="1:36" x14ac:dyDescent="0.15">
      <c r="A96" s="8">
        <v>94</v>
      </c>
      <c r="B96" s="11" t="s">
        <v>233</v>
      </c>
      <c r="C96" s="28"/>
      <c r="D96" s="28">
        <f>0.5*(Cv!AB96+Cv!AC96)*(LN(K_T!D96/K_T!C96)-LN(H!D96/H!C96))</f>
        <v>3.3256618491602449E-3</v>
      </c>
      <c r="E96" s="28">
        <f>0.5*(Cv!AC96+Cv!AD96)*(LN(K_T!E96/K_T!D96)-LN(H!E96/H!D96))</f>
        <v>-6.1442615590408061E-4</v>
      </c>
      <c r="F96" s="28">
        <f>0.5*(Cv!AD96+Cv!AE96)*(LN(K_T!F96/K_T!E96)-LN(H!F96/H!E96))</f>
        <v>-2.375410824516228E-3</v>
      </c>
      <c r="G96" s="28">
        <f>0.5*(Cv!AE96+Cv!AF96)*(LN(K_T!G96/K_T!F96)-LN(H!G96/H!F96))</f>
        <v>-2.2108269849348671E-3</v>
      </c>
      <c r="H96" s="28">
        <f>0.5*(Cv!AF96+Cv!AG96)*(LN(K_T!H96/K_T!G96)-LN(H!H96/H!G96))</f>
        <v>8.6393527971495034E-4</v>
      </c>
      <c r="I96" s="28">
        <f>0.5*(Cv!AG96+Cv!AH96)*(LN(K_T!I96/K_T!H96)-LN(H!I96/H!H96))</f>
        <v>2.3671718463980015E-2</v>
      </c>
      <c r="J96" s="28">
        <f>0.5*(Cv!AH96+Cv!AI96)*(LN(K_T!J96/K_T!I96)-LN(H!J96/H!I96))</f>
        <v>-1.800945929557671E-3</v>
      </c>
      <c r="K96" s="28">
        <f>0.5*(Cv!AI96+Cv!AJ96)*(LN(K_T!K96/K_T!J96)-LN(H!K96/H!J96))</f>
        <v>-1.8810445592104014E-3</v>
      </c>
      <c r="L96" s="28">
        <f>0.5*(Cv!AJ96+Cv!AK96)*(LN(K_T!L96/K_T!K96)-LN(H!L96/H!K96))</f>
        <v>-4.4191213062679821E-3</v>
      </c>
      <c r="M96" s="28">
        <f>0.5*(Cv!AK96+Cv!AL96)*(LN(K_T!M96/K_T!L96)-LN(H!M96/H!L96))</f>
        <v>-3.44927564563833E-3</v>
      </c>
      <c r="N96" s="28">
        <f>0.5*(Cv!AL96+Cv!AM96)*(LN(K_T!N96/K_T!M96)-LN(H!N96/H!M96))</f>
        <v>1.6906049376058045E-3</v>
      </c>
      <c r="O96" s="28">
        <f>0.5*(Cv!AM96+Cv!AN96)*(LN(K_T!O96/K_T!N96)-LN(H!O96/H!N96))</f>
        <v>-1.067412806578048E-4</v>
      </c>
      <c r="P96" s="28">
        <f>0.5*(Cv!AN96+Cv!AO96)*(LN(K_T!P96/K_T!O96)-LN(H!P96/H!O96))</f>
        <v>1.304607984562486E-3</v>
      </c>
      <c r="Q96" s="28">
        <f>0.5*(Cv!AO96+Cv!AP96)*(LN(K_T!Q96/K_T!P96)-LN(H!Q96/H!P96))</f>
        <v>-2.3660889301453793E-3</v>
      </c>
      <c r="R96" s="28">
        <f>0.5*(Cv!AP96+Cv!AQ96)*(LN(K_T!R96/K_T!Q96)-LN(H!R96/H!Q96))</f>
        <v>-2.4589747570726963E-3</v>
      </c>
      <c r="S96" s="28">
        <f>0.5*(Cv!AQ96+Cv!AR96)*(LN(K_T!S96/K_T!R96)-LN(H!S96/H!R96))</f>
        <v>1.3503840552740803E-3</v>
      </c>
      <c r="T96" s="28">
        <f>0.5*(Cv!AR96+Cv!AS96)*(LN(K_T!T96/K_T!S96)-LN(H!T96/H!S96))</f>
        <v>7.1809059903928611E-3</v>
      </c>
      <c r="U96" s="28">
        <f>0.5*(Cv!AS96+Cv!AT96)*(LN(K_T!U96/K_T!T96)-LN(H!U96/H!T96))</f>
        <v>4.7432096749195785E-3</v>
      </c>
      <c r="V96" s="28">
        <f>0.5*(Cv!AT96+Cv!AU96)*(LN(K_T!V96/K_T!U96)-LN(H!V96/H!U96))</f>
        <v>7.6913854387118015E-3</v>
      </c>
      <c r="W96" s="28">
        <f>0.5*(Cv!AU96+Cv!AV96)*(LN(K_T!W96/K_T!V96)-LN(H!W96/H!V96))</f>
        <v>4.1452471610011251E-3</v>
      </c>
      <c r="X96" s="28">
        <f>0.5*(Cv!AV96+Cv!AW96)*(LN(K_T!X96/K_T!W96)-LN(H!X96/H!W96))</f>
        <v>4.9139739701803912E-3</v>
      </c>
      <c r="Y96" s="28">
        <f>0.5*(Cv!AW96+Cv!AX96)*(LN(K_T!Y96/K_T!X96)-LN(H!Y96/H!X96))</f>
        <v>6.0430211260553198E-3</v>
      </c>
      <c r="Z96" s="28">
        <f>0.5*(Cv!AX96+Cv!AY96)*(LN(K_T!Z96/K_T!Y96)-LN(H!Z96/H!Y96))</f>
        <v>4.0187658277521122E-3</v>
      </c>
      <c r="AA96" s="28">
        <f>0.5*(Cv!AY96+Cv!AZ96)*(LN(K_T!AA96/K_T!Z96)-LN(H!AA96/H!Z96))</f>
        <v>5.2021305614450199E-3</v>
      </c>
      <c r="AC96" s="28">
        <f t="shared" si="8"/>
        <v>3.8669979556679585E-3</v>
      </c>
      <c r="AD96" s="28">
        <f t="shared" si="9"/>
        <v>-1.9719565006137162E-3</v>
      </c>
      <c r="AE96" s="28">
        <f t="shared" si="10"/>
        <v>-4.5536258560786283E-4</v>
      </c>
      <c r="AF96" s="28">
        <f t="shared" si="11"/>
        <v>5.7349444470411511E-3</v>
      </c>
      <c r="AG96" s="28">
        <f t="shared" si="12"/>
        <v>5.0879725050841504E-3</v>
      </c>
      <c r="AH96" s="28">
        <f t="shared" si="13"/>
        <v>-1.2136595431107896E-3</v>
      </c>
      <c r="AI96" s="28">
        <f t="shared" si="14"/>
        <v>5.4923299688072764E-3</v>
      </c>
      <c r="AJ96" s="28">
        <f t="shared" si="15"/>
        <v>2.2233493085952218E-3</v>
      </c>
    </row>
    <row r="97" spans="1:71" x14ac:dyDescent="0.15">
      <c r="A97" s="8">
        <v>95</v>
      </c>
      <c r="B97" s="11" t="s">
        <v>234</v>
      </c>
      <c r="C97" s="28"/>
      <c r="D97" s="28"/>
      <c r="E97" s="28"/>
      <c r="F97" s="28"/>
      <c r="G97" s="28"/>
      <c r="H97" s="28"/>
      <c r="I97" s="28"/>
      <c r="J97" s="28">
        <f>0.5*(Cv!AH97+Cv!AI97)*(LN(K_T!J97/K_T!I97)-LN(H!J97/H!I97))</f>
        <v>4.592891651727553E-3</v>
      </c>
      <c r="K97" s="28">
        <f>0.5*(Cv!AI97+Cv!AJ97)*(LN(K_T!K97/K_T!J97)-LN(H!K97/H!J97))</f>
        <v>2.4246546297888791E-3</v>
      </c>
      <c r="L97" s="28">
        <f>0.5*(Cv!AJ97+Cv!AK97)*(LN(K_T!L97/K_T!K97)-LN(H!L97/H!K97))</f>
        <v>7.2126254793258154E-4</v>
      </c>
      <c r="M97" s="28">
        <f>0.5*(Cv!AK97+Cv!AL97)*(LN(K_T!M97/K_T!L97)-LN(H!M97/H!L97))</f>
        <v>8.2200283767695488E-4</v>
      </c>
      <c r="N97" s="28">
        <f>0.5*(Cv!AL97+Cv!AM97)*(LN(K_T!N97/K_T!M97)-LN(H!N97/H!M97))</f>
        <v>1.1304853780439829E-3</v>
      </c>
      <c r="O97" s="28">
        <f>0.5*(Cv!AM97+Cv!AN97)*(LN(K_T!O97/K_T!N97)-LN(H!O97/H!N97))</f>
        <v>1.887628525909694E-3</v>
      </c>
      <c r="P97" s="28">
        <f>0.5*(Cv!AN97+Cv!AO97)*(LN(K_T!P97/K_T!O97)-LN(H!P97/H!O97))</f>
        <v>2.7578859601744268E-3</v>
      </c>
      <c r="Q97" s="28">
        <f>0.5*(Cv!AO97+Cv!AP97)*(LN(K_T!Q97/K_T!P97)-LN(H!Q97/H!P97))</f>
        <v>1.7854406760664124E-3</v>
      </c>
      <c r="R97" s="28">
        <f>0.5*(Cv!AP97+Cv!AQ97)*(LN(K_T!R97/K_T!Q97)-LN(H!R97/H!Q97))</f>
        <v>1.3230339249412474E-3</v>
      </c>
      <c r="S97" s="28">
        <f>0.5*(Cv!AQ97+Cv!AR97)*(LN(K_T!S97/K_T!R97)-LN(H!S97/H!R97))</f>
        <v>2.9699497214705729E-3</v>
      </c>
      <c r="T97" s="28">
        <f>0.5*(Cv!AR97+Cv!AS97)*(LN(K_T!T97/K_T!S97)-LN(H!T97/H!S97))</f>
        <v>4.1685066224291809E-3</v>
      </c>
      <c r="U97" s="28">
        <f>0.5*(Cv!AS97+Cv!AT97)*(LN(K_T!U97/K_T!T97)-LN(H!U97/H!T97))</f>
        <v>1.7823982430068999E-3</v>
      </c>
      <c r="V97" s="28">
        <f>0.5*(Cv!AT97+Cv!AU97)*(LN(K_T!V97/K_T!U97)-LN(H!V97/H!U97))</f>
        <v>3.0300086675307055E-3</v>
      </c>
      <c r="W97" s="28">
        <f>0.5*(Cv!AU97+Cv!AV97)*(LN(K_T!W97/K_T!V97)-LN(H!W97/H!V97))</f>
        <v>1.87850621253382E-3</v>
      </c>
      <c r="X97" s="28">
        <f>0.5*(Cv!AV97+Cv!AW97)*(LN(K_T!X97/K_T!W97)-LN(H!X97/H!W97))</f>
        <v>2.318508563815381E-3</v>
      </c>
      <c r="Y97" s="28">
        <f>0.5*(Cv!AW97+Cv!AX97)*(LN(K_T!Y97/K_T!X97)-LN(H!Y97/H!X97))</f>
        <v>2.8191153163707331E-3</v>
      </c>
      <c r="Z97" s="28">
        <f>0.5*(Cv!AX97+Cv!AY97)*(LN(K_T!Z97/K_T!Y97)-LN(H!Z97/H!Y97))</f>
        <v>2.4598808525764077E-3</v>
      </c>
      <c r="AA97" s="28">
        <f>0.5*(Cv!AY97+Cv!AZ97)*(LN(K_T!AA97/K_T!Z97)-LN(H!AA97/H!Z97))</f>
        <v>2.7347226912023239E-3</v>
      </c>
      <c r="AC97" s="28"/>
      <c r="AD97" s="28">
        <f t="shared" si="9"/>
        <v>1.9382594090339906E-3</v>
      </c>
      <c r="AE97" s="28">
        <f t="shared" si="10"/>
        <v>2.1447877617124704E-3</v>
      </c>
      <c r="AF97" s="28">
        <f t="shared" si="11"/>
        <v>2.6355856618631977E-3</v>
      </c>
      <c r="AG97" s="28">
        <f t="shared" si="12"/>
        <v>2.6712396200498215E-3</v>
      </c>
      <c r="AH97" s="28">
        <f t="shared" si="13"/>
        <v>2.0415235853732307E-3</v>
      </c>
      <c r="AI97" s="28">
        <f t="shared" si="14"/>
        <v>2.6489558961831812E-3</v>
      </c>
      <c r="AJ97" s="28">
        <f t="shared" si="15"/>
        <v>2.3114935012887644E-3</v>
      </c>
    </row>
    <row r="98" spans="1:71" x14ac:dyDescent="0.15">
      <c r="A98" s="8">
        <v>96</v>
      </c>
      <c r="B98" s="11" t="s">
        <v>235</v>
      </c>
      <c r="C98" s="28"/>
      <c r="D98" s="28">
        <f>0.5*(Cv!AB98+Cv!AC98)*(LN(K_T!D98/K_T!C98)-LN(H!D98/H!C98))</f>
        <v>-4.2995575681738915E-3</v>
      </c>
      <c r="E98" s="28">
        <f>0.5*(Cv!AC98+Cv!AD98)*(LN(K_T!E98/K_T!D98)-LN(H!E98/H!D98))</f>
        <v>1.871934143529359E-2</v>
      </c>
      <c r="F98" s="28">
        <f>0.5*(Cv!AD98+Cv!AE98)*(LN(K_T!F98/K_T!E98)-LN(H!F98/H!E98))</f>
        <v>3.3544182373812931E-2</v>
      </c>
      <c r="G98" s="28">
        <f>0.5*(Cv!AE98+Cv!AF98)*(LN(K_T!G98/K_T!F98)-LN(H!G98/H!F98))</f>
        <v>1.5982432899222188E-2</v>
      </c>
      <c r="H98" s="28">
        <f>0.5*(Cv!AF98+Cv!AG98)*(LN(K_T!H98/K_T!G98)-LN(H!H98/H!G98))</f>
        <v>1.3021266645846888E-2</v>
      </c>
      <c r="I98" s="28">
        <f>0.5*(Cv!AG98+Cv!AH98)*(LN(K_T!I98/K_T!H98)-LN(H!I98/H!H98))</f>
        <v>8.4213929219479795E-3</v>
      </c>
      <c r="J98" s="28">
        <f>0.5*(Cv!AH98+Cv!AI98)*(LN(K_T!J98/K_T!I98)-LN(H!J98/H!I98))</f>
        <v>3.6831725356502927E-2</v>
      </c>
      <c r="K98" s="28">
        <f>0.5*(Cv!AI98+Cv!AJ98)*(LN(K_T!K98/K_T!J98)-LN(H!K98/H!J98))</f>
        <v>7.2403626211798916E-3</v>
      </c>
      <c r="L98" s="28">
        <f>0.5*(Cv!AJ98+Cv!AK98)*(LN(K_T!L98/K_T!K98)-LN(H!L98/H!K98))</f>
        <v>7.3066423013393974E-3</v>
      </c>
      <c r="M98" s="28">
        <f>0.5*(Cv!AK98+Cv!AL98)*(LN(K_T!M98/K_T!L98)-LN(H!M98/H!L98))</f>
        <v>5.1798616474717646E-3</v>
      </c>
      <c r="N98" s="28">
        <f>0.5*(Cv!AL98+Cv!AM98)*(LN(K_T!N98/K_T!M98)-LN(H!N98/H!M98))</f>
        <v>2.5278121525203943E-2</v>
      </c>
      <c r="O98" s="28">
        <f>0.5*(Cv!AM98+Cv!AN98)*(LN(K_T!O98/K_T!N98)-LN(H!O98/H!N98))</f>
        <v>-7.9614117389648145E-3</v>
      </c>
      <c r="P98" s="28">
        <f>0.5*(Cv!AN98+Cv!AO98)*(LN(K_T!P98/K_T!O98)-LN(H!P98/H!O98))</f>
        <v>2.09257998344374E-2</v>
      </c>
      <c r="Q98" s="28">
        <f>0.5*(Cv!AO98+Cv!AP98)*(LN(K_T!Q98/K_T!P98)-LN(H!Q98/H!P98))</f>
        <v>9.1679403070007853E-3</v>
      </c>
      <c r="R98" s="28">
        <f>0.5*(Cv!AP98+Cv!AQ98)*(LN(K_T!R98/K_T!Q98)-LN(H!R98/H!Q98))</f>
        <v>-3.2509336077861835E-3</v>
      </c>
      <c r="S98" s="28">
        <f>0.5*(Cv!AQ98+Cv!AR98)*(LN(K_T!S98/K_T!R98)-LN(H!S98/H!R98))</f>
        <v>-1.3893170679825786E-2</v>
      </c>
      <c r="T98" s="28">
        <f>0.5*(Cv!AR98+Cv!AS98)*(LN(K_T!T98/K_T!S98)-LN(H!T98/H!S98))</f>
        <v>-8.8847845121536352E-3</v>
      </c>
      <c r="U98" s="28">
        <f>0.5*(Cv!AS98+Cv!AT98)*(LN(K_T!U98/K_T!T98)-LN(H!U98/H!T98))</f>
        <v>-2.1771968661205378E-2</v>
      </c>
      <c r="V98" s="28">
        <f>0.5*(Cv!AT98+Cv!AU98)*(LN(K_T!V98/K_T!U98)-LN(H!V98/H!U98))</f>
        <v>1.6685855504452569E-2</v>
      </c>
      <c r="W98" s="28">
        <f>0.5*(Cv!AU98+Cv!AV98)*(LN(K_T!W98/K_T!V98)-LN(H!W98/H!V98))</f>
        <v>5.6182403745331346E-3</v>
      </c>
      <c r="X98" s="28">
        <f>0.5*(Cv!AV98+Cv!AW98)*(LN(K_T!X98/K_T!W98)-LN(H!X98/H!W98))</f>
        <v>9.335517832906863E-3</v>
      </c>
      <c r="Y98" s="28">
        <f>0.5*(Cv!AW98+Cv!AX98)*(LN(K_T!Y98/K_T!X98)-LN(H!Y98/H!X98))</f>
        <v>-1.4713500050357077E-2</v>
      </c>
      <c r="Z98" s="28">
        <f>0.5*(Cv!AX98+Cv!AY98)*(LN(K_T!Z98/K_T!Y98)-LN(H!Z98/H!Y98))</f>
        <v>-2.3293046822590306E-2</v>
      </c>
      <c r="AA98" s="28">
        <f>0.5*(Cv!AY98+Cv!AZ98)*(LN(K_T!AA98/K_T!Z98)-LN(H!AA98/H!Z98))</f>
        <v>1.121332794059187E-2</v>
      </c>
      <c r="AC98" s="28">
        <f t="shared" si="8"/>
        <v>1.7937723255224716E-2</v>
      </c>
      <c r="AD98" s="28">
        <f t="shared" si="9"/>
        <v>1.6367342690339588E-2</v>
      </c>
      <c r="AE98" s="28">
        <f t="shared" si="10"/>
        <v>9.9764482297228017E-4</v>
      </c>
      <c r="AF98" s="28">
        <f t="shared" si="11"/>
        <v>1.9657210770671063E-4</v>
      </c>
      <c r="AG98" s="28">
        <f t="shared" si="12"/>
        <v>-8.9310729774518382E-3</v>
      </c>
      <c r="AH98" s="28">
        <f t="shared" si="13"/>
        <v>8.6824937566559353E-3</v>
      </c>
      <c r="AI98" s="28">
        <f t="shared" si="14"/>
        <v>-3.226294799227745E-3</v>
      </c>
      <c r="AJ98" s="28">
        <f t="shared" si="15"/>
        <v>6.5523128456026506E-3</v>
      </c>
    </row>
    <row r="99" spans="1:71" x14ac:dyDescent="0.15">
      <c r="A99" s="8">
        <v>97</v>
      </c>
      <c r="B99" s="11" t="s">
        <v>236</v>
      </c>
      <c r="C99" s="28"/>
      <c r="D99" s="28">
        <f>0.5*(Cv!AB99+Cv!AC99)*(LN(K_T!D99/K_T!C99)-LN(H!D99/H!C99))</f>
        <v>-3.2939036302270389E-3</v>
      </c>
      <c r="E99" s="28">
        <f>0.5*(Cv!AC99+Cv!AD99)*(LN(K_T!E99/K_T!D99)-LN(H!E99/H!D99))</f>
        <v>7.7540266515328214E-3</v>
      </c>
      <c r="F99" s="28">
        <f>0.5*(Cv!AD99+Cv!AE99)*(LN(K_T!F99/K_T!E99)-LN(H!F99/H!E99))</f>
        <v>5.2722708450561109E-3</v>
      </c>
      <c r="G99" s="28">
        <f>0.5*(Cv!AE99+Cv!AF99)*(LN(K_T!G99/K_T!F99)-LN(H!G99/H!F99))</f>
        <v>-3.5386775534317614E-3</v>
      </c>
      <c r="H99" s="28">
        <f>0.5*(Cv!AF99+Cv!AG99)*(LN(K_T!H99/K_T!G99)-LN(H!H99/H!G99))</f>
        <v>2.9251111766388739E-3</v>
      </c>
      <c r="I99" s="28">
        <f>0.5*(Cv!AG99+Cv!AH99)*(LN(K_T!I99/K_T!H99)-LN(H!I99/H!H99))</f>
        <v>1.6008597214808645E-3</v>
      </c>
      <c r="J99" s="28">
        <f>0.5*(Cv!AH99+Cv!AI99)*(LN(K_T!J99/K_T!I99)-LN(H!J99/H!I99))</f>
        <v>2.7843232887063006E-3</v>
      </c>
      <c r="K99" s="28">
        <f>0.5*(Cv!AI99+Cv!AJ99)*(LN(K_T!K99/K_T!J99)-LN(H!K99/H!J99))</f>
        <v>-6.4179877541332593E-3</v>
      </c>
      <c r="L99" s="28">
        <f>0.5*(Cv!AJ99+Cv!AK99)*(LN(K_T!L99/K_T!K99)-LN(H!L99/H!K99))</f>
        <v>-2.6132195936839969E-3</v>
      </c>
      <c r="M99" s="28">
        <f>0.5*(Cv!AK99+Cv!AL99)*(LN(K_T!M99/K_T!L99)-LN(H!M99/H!L99))</f>
        <v>-4.5151805498694629E-5</v>
      </c>
      <c r="N99" s="28">
        <f>0.5*(Cv!AL99+Cv!AM99)*(LN(K_T!N99/K_T!M99)-LN(H!N99/H!M99))</f>
        <v>1.5402172074194022E-3</v>
      </c>
      <c r="O99" s="28">
        <f>0.5*(Cv!AM99+Cv!AN99)*(LN(K_T!O99/K_T!N99)-LN(H!O99/H!N99))</f>
        <v>-6.0290630789744497E-3</v>
      </c>
      <c r="P99" s="28">
        <f>0.5*(Cv!AN99+Cv!AO99)*(LN(K_T!P99/K_T!O99)-LN(H!P99/H!O99))</f>
        <v>1.3344820603200826E-2</v>
      </c>
      <c r="Q99" s="28">
        <f>0.5*(Cv!AO99+Cv!AP99)*(LN(K_T!Q99/K_T!P99)-LN(H!Q99/H!P99))</f>
        <v>4.3085450947761283E-3</v>
      </c>
      <c r="R99" s="28">
        <f>0.5*(Cv!AP99+Cv!AQ99)*(LN(K_T!R99/K_T!Q99)-LN(H!R99/H!Q99))</f>
        <v>-1.1656085431604841E-3</v>
      </c>
      <c r="S99" s="28">
        <f>0.5*(Cv!AQ99+Cv!AR99)*(LN(K_T!S99/K_T!R99)-LN(H!S99/H!R99))</f>
        <v>-1.7536101015888691E-3</v>
      </c>
      <c r="T99" s="28">
        <f>0.5*(Cv!AR99+Cv!AS99)*(LN(K_T!T99/K_T!S99)-LN(H!T99/H!S99))</f>
        <v>-4.0523759530574034E-3</v>
      </c>
      <c r="U99" s="28">
        <f>0.5*(Cv!AS99+Cv!AT99)*(LN(K_T!U99/K_T!T99)-LN(H!U99/H!T99))</f>
        <v>-1.0321895190831877E-2</v>
      </c>
      <c r="V99" s="28">
        <f>0.5*(Cv!AT99+Cv!AU99)*(LN(K_T!V99/K_T!U99)-LN(H!V99/H!U99))</f>
        <v>2.1758871761790605E-3</v>
      </c>
      <c r="W99" s="28">
        <f>0.5*(Cv!AU99+Cv!AV99)*(LN(K_T!W99/K_T!V99)-LN(H!W99/H!V99))</f>
        <v>-2.4517713908949229E-3</v>
      </c>
      <c r="X99" s="28">
        <f>0.5*(Cv!AV99+Cv!AW99)*(LN(K_T!X99/K_T!W99)-LN(H!X99/H!W99))</f>
        <v>-1.8031961771936516E-3</v>
      </c>
      <c r="Y99" s="28">
        <f>0.5*(Cv!AW99+Cv!AX99)*(LN(K_T!Y99/K_T!X99)-LN(H!Y99/H!X99))</f>
        <v>-4.1313202913568093E-3</v>
      </c>
      <c r="Z99" s="28">
        <f>0.5*(Cv!AX99+Cv!AY99)*(LN(K_T!Z99/K_T!Y99)-LN(H!Z99/H!Y99))</f>
        <v>-2.4972404262130201E-3</v>
      </c>
      <c r="AA99" s="28">
        <f>0.5*(Cv!AY99+Cv!AZ99)*(LN(K_T!AA99/K_T!Z99)-LN(H!AA99/H!Z99))</f>
        <v>3.226313606141075E-3</v>
      </c>
      <c r="AC99" s="28">
        <f t="shared" si="8"/>
        <v>2.8027181682553819E-3</v>
      </c>
      <c r="AD99" s="28">
        <f t="shared" si="9"/>
        <v>-9.5036373143804964E-4</v>
      </c>
      <c r="AE99" s="28">
        <f t="shared" si="10"/>
        <v>1.7410167948506306E-3</v>
      </c>
      <c r="AF99" s="28">
        <f t="shared" si="11"/>
        <v>-3.2906703071597584E-3</v>
      </c>
      <c r="AG99" s="28">
        <f t="shared" si="12"/>
        <v>-1.1340823704762515E-3</v>
      </c>
      <c r="AH99" s="28">
        <f t="shared" si="13"/>
        <v>3.9532653170629037E-4</v>
      </c>
      <c r="AI99" s="28">
        <f t="shared" si="14"/>
        <v>-2.4819498309034431E-3</v>
      </c>
      <c r="AJ99" s="28">
        <f t="shared" si="15"/>
        <v>-8.2119238647292904E-5</v>
      </c>
    </row>
    <row r="100" spans="1:71" x14ac:dyDescent="0.15">
      <c r="A100" s="8">
        <v>98</v>
      </c>
      <c r="B100" s="11" t="s">
        <v>237</v>
      </c>
      <c r="C100" s="28"/>
      <c r="D100" s="28">
        <f>0.5*(Cv!AB100+Cv!AC100)*(LN(K_T!D100/K_T!C100)-LN(H!D100/H!C100))</f>
        <v>-1.3109066621350453E-2</v>
      </c>
      <c r="E100" s="28">
        <f>0.5*(Cv!AC100+Cv!AD100)*(LN(K_T!E100/K_T!D100)-LN(H!E100/H!D100))</f>
        <v>-1.4489158925482621E-2</v>
      </c>
      <c r="F100" s="28">
        <f>0.5*(Cv!AD100+Cv!AE100)*(LN(K_T!F100/K_T!E100)-LN(H!F100/H!E100))</f>
        <v>-2.2502432247934303E-3</v>
      </c>
      <c r="G100" s="28">
        <f>0.5*(Cv!AE100+Cv!AF100)*(LN(K_T!G100/K_T!F100)-LN(H!G100/H!F100))</f>
        <v>-1.9814845534624715E-3</v>
      </c>
      <c r="H100" s="28">
        <f>0.5*(Cv!AF100+Cv!AG100)*(LN(K_T!H100/K_T!G100)-LN(H!H100/H!G100))</f>
        <v>2.7646651203429377E-4</v>
      </c>
      <c r="I100" s="28">
        <f>0.5*(Cv!AG100+Cv!AH100)*(LN(K_T!I100/K_T!H100)-LN(H!I100/H!H100))</f>
        <v>-2.5258694986418722E-3</v>
      </c>
      <c r="J100" s="28">
        <f>0.5*(Cv!AH100+Cv!AI100)*(LN(K_T!J100/K_T!I100)-LN(H!J100/H!I100))</f>
        <v>-4.4901615061169325E-4</v>
      </c>
      <c r="K100" s="28">
        <f>0.5*(Cv!AI100+Cv!AJ100)*(LN(K_T!K100/K_T!J100)-LN(H!K100/H!J100))</f>
        <v>-5.0446819154976799E-3</v>
      </c>
      <c r="L100" s="28">
        <f>0.5*(Cv!AJ100+Cv!AK100)*(LN(K_T!L100/K_T!K100)-LN(H!L100/H!K100))</f>
        <v>-7.2536790671864412E-3</v>
      </c>
      <c r="M100" s="28">
        <f>0.5*(Cv!AK100+Cv!AL100)*(LN(K_T!M100/K_T!L100)-LN(H!M100/H!L100))</f>
        <v>-2.2105108452928081E-3</v>
      </c>
      <c r="N100" s="28">
        <f>0.5*(Cv!AL100+Cv!AM100)*(LN(K_T!N100/K_T!M100)-LN(H!N100/H!M100))</f>
        <v>2.4538995779584778E-3</v>
      </c>
      <c r="O100" s="28">
        <f>0.5*(Cv!AM100+Cv!AN100)*(LN(K_T!O100/K_T!N100)-LN(H!O100/H!N100))</f>
        <v>-6.1088281230584464E-3</v>
      </c>
      <c r="P100" s="28">
        <f>0.5*(Cv!AN100+Cv!AO100)*(LN(K_T!P100/K_T!O100)-LN(H!P100/H!O100))</f>
        <v>2.9188964222307216E-3</v>
      </c>
      <c r="Q100" s="28">
        <f>0.5*(Cv!AO100+Cv!AP100)*(LN(K_T!Q100/K_T!P100)-LN(H!Q100/H!P100))</f>
        <v>1.1613265938415985E-5</v>
      </c>
      <c r="R100" s="28">
        <f>0.5*(Cv!AP100+Cv!AQ100)*(LN(K_T!R100/K_T!Q100)-LN(H!R100/H!Q100))</f>
        <v>-9.9389010931527702E-3</v>
      </c>
      <c r="S100" s="28">
        <f>0.5*(Cv!AQ100+Cv!AR100)*(LN(K_T!S100/K_T!R100)-LN(H!S100/H!R100))</f>
        <v>-9.0560772819128603E-3</v>
      </c>
      <c r="T100" s="28">
        <f>0.5*(Cv!AR100+Cv!AS100)*(LN(K_T!T100/K_T!S100)-LN(H!T100/H!S100))</f>
        <v>-4.0616048898394945E-3</v>
      </c>
      <c r="U100" s="28">
        <f>0.5*(Cv!AS100+Cv!AT100)*(LN(K_T!U100/K_T!T100)-LN(H!U100/H!T100))</f>
        <v>-6.7928674254920498E-3</v>
      </c>
      <c r="V100" s="28">
        <f>0.5*(Cv!AT100+Cv!AU100)*(LN(K_T!V100/K_T!U100)-LN(H!V100/H!U100))</f>
        <v>1.3572275140976313E-3</v>
      </c>
      <c r="W100" s="28">
        <f>0.5*(Cv!AU100+Cv!AV100)*(LN(K_T!W100/K_T!V100)-LN(H!W100/H!V100))</f>
        <v>1.9611349357442219E-3</v>
      </c>
      <c r="X100" s="28">
        <f>0.5*(Cv!AV100+Cv!AW100)*(LN(K_T!X100/K_T!W100)-LN(H!X100/H!W100))</f>
        <v>-1.188536967558808E-5</v>
      </c>
      <c r="Y100" s="28">
        <f>0.5*(Cv!AW100+Cv!AX100)*(LN(K_T!Y100/K_T!X100)-LN(H!Y100/H!X100))</f>
        <v>2.2461307027500815E-3</v>
      </c>
      <c r="Z100" s="28">
        <f>0.5*(Cv!AX100+Cv!AY100)*(LN(K_T!Z100/K_T!Y100)-LN(H!Z100/H!Y100))</f>
        <v>-1.9548926358301725E-3</v>
      </c>
      <c r="AA100" s="28">
        <f>0.5*(Cv!AY100+Cv!AZ100)*(LN(K_T!AA100/K_T!Z100)-LN(H!AA100/H!Z100))</f>
        <v>3.5150164415453096E-3</v>
      </c>
      <c r="AC100" s="28">
        <f t="shared" si="8"/>
        <v>-4.1940579380692206E-3</v>
      </c>
      <c r="AD100" s="28">
        <f t="shared" si="9"/>
        <v>-2.5007976801260288E-3</v>
      </c>
      <c r="AE100" s="28">
        <f t="shared" si="10"/>
        <v>-4.434659361990988E-3</v>
      </c>
      <c r="AF100" s="28">
        <f t="shared" si="11"/>
        <v>-1.509599047033056E-3</v>
      </c>
      <c r="AG100" s="28">
        <f t="shared" si="12"/>
        <v>1.2687515028217396E-3</v>
      </c>
      <c r="AH100" s="28">
        <f t="shared" si="13"/>
        <v>-3.4677285210585078E-3</v>
      </c>
      <c r="AI100" s="28">
        <f t="shared" si="14"/>
        <v>-4.6771759083750775E-4</v>
      </c>
      <c r="AJ100" s="28">
        <f t="shared" si="15"/>
        <v>-2.5821441577230978E-3</v>
      </c>
    </row>
    <row r="101" spans="1:71" x14ac:dyDescent="0.15">
      <c r="A101" s="8">
        <v>99</v>
      </c>
      <c r="B101" s="11" t="s">
        <v>238</v>
      </c>
      <c r="C101" s="28"/>
      <c r="D101" s="28">
        <f>0.5*(Cv!AB101+Cv!AC101)*(LN(K_T!D101/K_T!C101)-LN(H!D101/H!C101))</f>
        <v>5.8992858722007506E-3</v>
      </c>
      <c r="E101" s="28">
        <f>0.5*(Cv!AC101+Cv!AD101)*(LN(K_T!E101/K_T!D101)-LN(H!E101/H!D101))</f>
        <v>1.5750513495928396E-2</v>
      </c>
      <c r="F101" s="28">
        <f>0.5*(Cv!AD101+Cv!AE101)*(LN(K_T!F101/K_T!E101)-LN(H!F101/H!E101))</f>
        <v>8.2346430515524704E-3</v>
      </c>
      <c r="G101" s="28">
        <f>0.5*(Cv!AE101+Cv!AF101)*(LN(K_T!G101/K_T!F101)-LN(H!G101/H!F101))</f>
        <v>5.8287322483853267E-3</v>
      </c>
      <c r="H101" s="28">
        <f>0.5*(Cv!AF101+Cv!AG101)*(LN(K_T!H101/K_T!G101)-LN(H!H101/H!G101))</f>
        <v>1.2326572021041598E-2</v>
      </c>
      <c r="I101" s="28">
        <f>0.5*(Cv!AG101+Cv!AH101)*(LN(K_T!I101/K_T!H101)-LN(H!I101/H!H101))</f>
        <v>4.957058210976798E-3</v>
      </c>
      <c r="J101" s="28">
        <f>0.5*(Cv!AH101+Cv!AI101)*(LN(K_T!J101/K_T!I101)-LN(H!J101/H!I101))</f>
        <v>5.6654625650636465E-3</v>
      </c>
      <c r="K101" s="28">
        <f>0.5*(Cv!AI101+Cv!AJ101)*(LN(K_T!K101/K_T!J101)-LN(H!K101/H!J101))</f>
        <v>-3.6973301380493784E-4</v>
      </c>
      <c r="L101" s="28">
        <f>0.5*(Cv!AJ101+Cv!AK101)*(LN(K_T!L101/K_T!K101)-LN(H!L101/H!K101))</f>
        <v>-5.8073076706663561E-5</v>
      </c>
      <c r="M101" s="28">
        <f>0.5*(Cv!AK101+Cv!AL101)*(LN(K_T!M101/K_T!L101)-LN(H!M101/H!L101))</f>
        <v>3.4996960047628404E-3</v>
      </c>
      <c r="N101" s="28">
        <f>0.5*(Cv!AL101+Cv!AM101)*(LN(K_T!N101/K_T!M101)-LN(H!N101/H!M101))</f>
        <v>3.9603532814580259E-3</v>
      </c>
      <c r="O101" s="28">
        <f>0.5*(Cv!AM101+Cv!AN101)*(LN(K_T!O101/K_T!N101)-LN(H!O101/H!N101))</f>
        <v>1.225027867896225E-3</v>
      </c>
      <c r="P101" s="28">
        <f>0.5*(Cv!AN101+Cv!AO101)*(LN(K_T!P101/K_T!O101)-LN(H!P101/H!O101))</f>
        <v>6.32870600599826E-3</v>
      </c>
      <c r="Q101" s="28">
        <f>0.5*(Cv!AO101+Cv!AP101)*(LN(K_T!Q101/K_T!P101)-LN(H!Q101/H!P101))</f>
        <v>9.0924990460977892E-3</v>
      </c>
      <c r="R101" s="28">
        <f>0.5*(Cv!AP101+Cv!AQ101)*(LN(K_T!R101/K_T!Q101)-LN(H!R101/H!Q101))</f>
        <v>2.2113878986595396E-3</v>
      </c>
      <c r="S101" s="28">
        <f>0.5*(Cv!AQ101+Cv!AR101)*(LN(K_T!S101/K_T!R101)-LN(H!S101/H!R101))</f>
        <v>1.8085934845192734E-4</v>
      </c>
      <c r="T101" s="28">
        <f>0.5*(Cv!AR101+Cv!AS101)*(LN(K_T!T101/K_T!S101)-LN(H!T101/H!S101))</f>
        <v>-5.8799808509482241E-5</v>
      </c>
      <c r="U101" s="28">
        <f>0.5*(Cv!AS101+Cv!AT101)*(LN(K_T!U101/K_T!T101)-LN(H!U101/H!T101))</f>
        <v>-4.8689096766270741E-3</v>
      </c>
      <c r="V101" s="28">
        <f>0.5*(Cv!AT101+Cv!AU101)*(LN(K_T!V101/K_T!U101)-LN(H!V101/H!U101))</f>
        <v>4.2632910399019444E-3</v>
      </c>
      <c r="W101" s="28">
        <f>0.5*(Cv!AU101+Cv!AV101)*(LN(K_T!W101/K_T!V101)-LN(H!W101/H!V101))</f>
        <v>4.3899929347520082E-4</v>
      </c>
      <c r="X101" s="28">
        <f>0.5*(Cv!AV101+Cv!AW101)*(LN(K_T!X101/K_T!W101)-LN(H!X101/H!W101))</f>
        <v>-4.0410021762059536E-3</v>
      </c>
      <c r="Y101" s="28">
        <f>0.5*(Cv!AW101+Cv!AX101)*(LN(K_T!Y101/K_T!X101)-LN(H!Y101/H!X101))</f>
        <v>-7.8749738361730563E-4</v>
      </c>
      <c r="Z101" s="28">
        <f>0.5*(Cv!AX101+Cv!AY101)*(LN(K_T!Z101/K_T!Y101)-LN(H!Z101/H!Y101))</f>
        <v>-2.6423917282828615E-3</v>
      </c>
      <c r="AA101" s="28">
        <f>0.5*(Cv!AY101+Cv!AZ101)*(LN(K_T!AA101/K_T!Z101)-LN(H!AA101/H!Z101))</f>
        <v>2.4900739698805064E-3</v>
      </c>
      <c r="AC101" s="28">
        <f t="shared" si="8"/>
        <v>9.4195038055769169E-3</v>
      </c>
      <c r="AD101" s="28">
        <f t="shared" si="9"/>
        <v>2.5395411521545825E-3</v>
      </c>
      <c r="AE101" s="28">
        <f t="shared" si="10"/>
        <v>3.8076960334207481E-3</v>
      </c>
      <c r="AF101" s="28">
        <f t="shared" si="11"/>
        <v>-8.5328426559307309E-4</v>
      </c>
      <c r="AG101" s="28">
        <f t="shared" si="12"/>
        <v>-3.1327171400655365E-4</v>
      </c>
      <c r="AH101" s="28">
        <f t="shared" si="13"/>
        <v>3.1736185927876649E-3</v>
      </c>
      <c r="AI101" s="28">
        <f t="shared" si="14"/>
        <v>-6.5077955874812826E-4</v>
      </c>
      <c r="AJ101" s="28">
        <f t="shared" si="15"/>
        <v>3.2011942819902702E-3</v>
      </c>
    </row>
    <row r="102" spans="1:71"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C102" s="28"/>
      <c r="AD102" s="28"/>
      <c r="AE102" s="28"/>
      <c r="AF102" s="28"/>
      <c r="AG102" s="28"/>
      <c r="AH102" s="28"/>
      <c r="AI102" s="28"/>
      <c r="AJ102" s="28"/>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0.5*(Cv!AB105+Cv!AC105)*(LN(K_T!D105/K_T!C105)-LN(H!D105/H!C105))</f>
        <v>6.0446791401562762E-3</v>
      </c>
      <c r="E105" s="28">
        <f>0.5*(Cv!AC105+Cv!AD105)*(LN(K_T!E105/K_T!D105)-LN(H!E105/H!D105))</f>
        <v>9.3571679614814236E-3</v>
      </c>
      <c r="F105" s="28">
        <f>0.5*(Cv!AD105+Cv!AE105)*(LN(K_T!F105/K_T!E105)-LN(H!F105/H!E105))</f>
        <v>1.1747323807307135E-2</v>
      </c>
      <c r="G105" s="28">
        <f>0.5*(Cv!AE105+Cv!AF105)*(LN(K_T!G105/K_T!F105)-LN(H!G105/H!F105))</f>
        <v>1.1948542159543468E-2</v>
      </c>
      <c r="H105" s="28">
        <f>0.5*(Cv!AF105+Cv!AG105)*(LN(K_T!H105/K_T!G105)-LN(H!H105/H!G105))</f>
        <v>8.8056350887459386E-3</v>
      </c>
      <c r="I105" s="28">
        <f>0.5*(Cv!AG105+Cv!AH105)*(LN(K_T!I105/K_T!H105)-LN(H!I105/H!H105))</f>
        <v>2.6575178198768442E-3</v>
      </c>
      <c r="J105" s="28">
        <f>0.5*(Cv!AH105+Cv!AI105)*(LN(K_T!J105/K_T!I105)-LN(H!J105/H!I105))</f>
        <v>1.2164091065454198E-2</v>
      </c>
      <c r="K105" s="28">
        <f>0.5*(Cv!AI105+Cv!AJ105)*(LN(K_T!K105/K_T!J105)-LN(H!K105/H!J105))</f>
        <v>8.9461202386927566E-3</v>
      </c>
      <c r="L105" s="28">
        <f>0.5*(Cv!AJ105+Cv!AK105)*(LN(K_T!L105/K_T!K105)-LN(H!L105/H!K105))</f>
        <v>1.2199621424570429E-3</v>
      </c>
      <c r="M105" s="28">
        <f>0.5*(Cv!AK105+Cv!AL105)*(LN(K_T!M105/K_T!L105)-LN(H!M105/H!L105))</f>
        <v>-3.1759627527092782E-3</v>
      </c>
      <c r="N105" s="28">
        <f>0.5*(Cv!AL105+Cv!AM105)*(LN(K_T!N105/K_T!M105)-LN(H!N105/H!M105))</f>
        <v>3.4484971021382978E-3</v>
      </c>
      <c r="O105" s="28">
        <f>0.5*(Cv!AM105+Cv!AN105)*(LN(K_T!O105/K_T!N105)-LN(H!O105/H!N105))</f>
        <v>-2.646315642895151E-3</v>
      </c>
      <c r="P105" s="28">
        <f>0.5*(Cv!AN105+Cv!AO105)*(LN(K_T!P105/K_T!O105)-LN(H!P105/H!O105))</f>
        <v>5.9569897898162916E-3</v>
      </c>
      <c r="Q105" s="28">
        <f>0.5*(Cv!AO105+Cv!AP105)*(LN(K_T!Q105/K_T!P105)-LN(H!Q105/H!P105))</f>
        <v>6.6145826849659702E-3</v>
      </c>
      <c r="R105" s="28">
        <f>0.5*(Cv!AP105+Cv!AQ105)*(LN(K_T!R105/K_T!Q105)-LN(H!R105/H!Q105))</f>
        <v>1.0642983599220557E-2</v>
      </c>
      <c r="S105" s="28">
        <f>0.5*(Cv!AQ105+Cv!AR105)*(LN(K_T!S105/K_T!R105)-LN(H!S105/H!R105))</f>
        <v>-5.1442078494035115E-3</v>
      </c>
      <c r="T105" s="28">
        <f>0.5*(Cv!AR105+Cv!AS105)*(LN(K_T!T105/K_T!S105)-LN(H!T105/H!S105))</f>
        <v>3.2753400633721595E-4</v>
      </c>
      <c r="U105" s="28">
        <f>0.5*(Cv!AS105+Cv!AT105)*(LN(K_T!U105/K_T!T105)-LN(H!U105/H!T105))</f>
        <v>-2.6308403756556049E-3</v>
      </c>
      <c r="V105" s="28">
        <f>0.5*(Cv!AT105+Cv!AU105)*(LN(K_T!V105/K_T!U105)-LN(H!V105/H!U105))</f>
        <v>4.0236615802590496E-3</v>
      </c>
      <c r="W105" s="28">
        <f>0.5*(Cv!AU105+Cv!AV105)*(LN(K_T!W105/K_T!V105)-LN(H!W105/H!V105))</f>
        <v>1.5838434445605498E-3</v>
      </c>
      <c r="X105" s="28">
        <f>0.5*(Cv!AV105+Cv!AW105)*(LN(K_T!X105/K_T!W105)-LN(H!X105/H!W105))</f>
        <v>1.317088278173858E-3</v>
      </c>
      <c r="Y105" s="28">
        <f>0.5*(Cv!AW105+Cv!AX105)*(LN(K_T!Y105/K_T!X105)-LN(H!Y105/H!X105))</f>
        <v>-5.2238868613259295E-4</v>
      </c>
      <c r="Z105" s="28">
        <f>0.5*(Cv!AX105+Cv!AY105)*(LN(K_T!Z105/K_T!Y105)-LN(H!Z105/H!Y105))</f>
        <v>-2.8916665060289204E-3</v>
      </c>
      <c r="AA105" s="28">
        <f>0.5*(Cv!AY105+Cv!AZ105)*(LN(K_T!AA105/K_T!Z105)-LN(H!AA105/H!Z105))</f>
        <v>3.6127869337343231E-3</v>
      </c>
      <c r="AB105" s="28"/>
      <c r="AC105" s="28">
        <f t="shared" si="8"/>
        <v>8.9032373673909627E-3</v>
      </c>
      <c r="AD105" s="28">
        <f t="shared" si="9"/>
        <v>4.5205415592066032E-3</v>
      </c>
      <c r="AE105" s="28">
        <f t="shared" si="10"/>
        <v>3.0848065163408315E-3</v>
      </c>
      <c r="AF105" s="28">
        <f t="shared" si="11"/>
        <v>9.2425738673501364E-4</v>
      </c>
      <c r="AG105" s="28">
        <f t="shared" si="12"/>
        <v>6.6243913857603275E-5</v>
      </c>
      <c r="AH105" s="28">
        <f t="shared" si="13"/>
        <v>3.8026740377737171E-3</v>
      </c>
      <c r="AI105" s="28">
        <f t="shared" si="14"/>
        <v>6.0250233440598477E-4</v>
      </c>
      <c r="AJ105" s="28">
        <f t="shared" si="15"/>
        <v>3.7983889517365153E-3</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0.5*(Cv!AB106+Cv!AC106)*(LN(K_T!D106/K_T!C106)-LN(H!D106/H!C106))</f>
        <v>5.0001576572450508E-3</v>
      </c>
      <c r="E106" s="28">
        <f>0.5*(Cv!AC106+Cv!AD106)*(LN(K_T!E106/K_T!D106)-LN(H!E106/H!D106))</f>
        <v>6.8322166728147296E-3</v>
      </c>
      <c r="F106" s="28">
        <f>0.5*(Cv!AD106+Cv!AE106)*(LN(K_T!F106/K_T!E106)-LN(H!F106/H!E106))</f>
        <v>1.1669332901624377E-2</v>
      </c>
      <c r="G106" s="28">
        <f>0.5*(Cv!AE106+Cv!AF106)*(LN(K_T!G106/K_T!F106)-LN(H!G106/H!F106))</f>
        <v>1.3024489819816427E-2</v>
      </c>
      <c r="H106" s="28">
        <f>0.5*(Cv!AF106+Cv!AG106)*(LN(K_T!H106/K_T!G106)-LN(H!H106/H!G106))</f>
        <v>7.1242005661959736E-3</v>
      </c>
      <c r="I106" s="28">
        <f>0.5*(Cv!AG106+Cv!AH106)*(LN(K_T!I106/K_T!H106)-LN(H!I106/H!H106))</f>
        <v>3.274380739650759E-3</v>
      </c>
      <c r="J106" s="28">
        <f>0.5*(Cv!AH106+Cv!AI106)*(LN(K_T!J106/K_T!I106)-LN(H!J106/H!I106))</f>
        <v>1.3020773768798942E-2</v>
      </c>
      <c r="K106" s="28">
        <f>0.5*(Cv!AI106+Cv!AJ106)*(LN(K_T!K106/K_T!J106)-LN(H!K106/H!J106))</f>
        <v>1.0352286593948308E-2</v>
      </c>
      <c r="L106" s="28">
        <f>0.5*(Cv!AJ106+Cv!AK106)*(LN(K_T!L106/K_T!K106)-LN(H!L106/H!K106))</f>
        <v>3.3227425161024278E-3</v>
      </c>
      <c r="M106" s="28">
        <f>0.5*(Cv!AK106+Cv!AL106)*(LN(K_T!M106/K_T!L106)-LN(H!M106/H!L106))</f>
        <v>-1.3504197570471414E-3</v>
      </c>
      <c r="N106" s="28">
        <f>0.5*(Cv!AL106+Cv!AM106)*(LN(K_T!N106/K_T!M106)-LN(H!N106/H!M106))</f>
        <v>5.0238243357588171E-3</v>
      </c>
      <c r="O106" s="28">
        <f>0.5*(Cv!AM106+Cv!AN106)*(LN(K_T!O106/K_T!N106)-LN(H!O106/H!N106))</f>
        <v>-1.2638948437125063E-3</v>
      </c>
      <c r="P106" s="28">
        <f>0.5*(Cv!AN106+Cv!AO106)*(LN(K_T!P106/K_T!O106)-LN(H!P106/H!O106))</f>
        <v>7.0373804934699274E-3</v>
      </c>
      <c r="Q106" s="28">
        <f>0.5*(Cv!AO106+Cv!AP106)*(LN(K_T!Q106/K_T!P106)-LN(H!Q106/H!P106))</f>
        <v>8.3959409574919305E-3</v>
      </c>
      <c r="R106" s="28">
        <f>0.5*(Cv!AP106+Cv!AQ106)*(LN(K_T!R106/K_T!Q106)-LN(H!R106/H!Q106))</f>
        <v>1.4720805617450029E-2</v>
      </c>
      <c r="S106" s="28">
        <f>0.5*(Cv!AQ106+Cv!AR106)*(LN(K_T!S106/K_T!R106)-LN(H!S106/H!R106))</f>
        <v>-5.8690273293568809E-3</v>
      </c>
      <c r="T106" s="28">
        <f>0.5*(Cv!AR106+Cv!AS106)*(LN(K_T!T106/K_T!S106)-LN(H!T106/H!S106))</f>
        <v>6.086239329653072E-4</v>
      </c>
      <c r="U106" s="28">
        <f>0.5*(Cv!AS106+Cv!AT106)*(LN(K_T!U106/K_T!T106)-LN(H!U106/H!T106))</f>
        <v>-1.6917340388959243E-3</v>
      </c>
      <c r="V106" s="28">
        <f>0.5*(Cv!AT106+Cv!AU106)*(LN(K_T!V106/K_T!U106)-LN(H!V106/H!U106))</f>
        <v>3.7868404688151894E-3</v>
      </c>
      <c r="W106" s="28">
        <f>0.5*(Cv!AU106+Cv!AV106)*(LN(K_T!W106/K_T!V106)-LN(H!W106/H!V106))</f>
        <v>2.2618981170052671E-3</v>
      </c>
      <c r="X106" s="28">
        <f>0.5*(Cv!AV106+Cv!AW106)*(LN(K_T!X106/K_T!W106)-LN(H!X106/H!W106))</f>
        <v>2.9547914528954737E-3</v>
      </c>
      <c r="Y106" s="28">
        <f>0.5*(Cv!AW106+Cv!AX106)*(LN(K_T!Y106/K_T!X106)-LN(H!Y106/H!X106))</f>
        <v>-4.2495611340586764E-4</v>
      </c>
      <c r="Z106" s="28">
        <f>0.5*(Cv!AX106+Cv!AY106)*(LN(K_T!Z106/K_T!Y106)-LN(H!Z106/H!Y106))</f>
        <v>-2.2986588234727495E-3</v>
      </c>
      <c r="AA106" s="28">
        <f>0.5*(Cv!AY106+Cv!AZ106)*(LN(K_T!AA106/K_T!Z106)-LN(H!AA106/H!Z106))</f>
        <v>3.3240596901269923E-3</v>
      </c>
      <c r="AB106" s="28"/>
      <c r="AC106" s="28">
        <f t="shared" si="8"/>
        <v>8.3849241400204538E-3</v>
      </c>
      <c r="AD106" s="28">
        <f t="shared" si="9"/>
        <v>6.0738414915122701E-3</v>
      </c>
      <c r="AE106" s="28">
        <f t="shared" si="10"/>
        <v>4.6042409790684998E-3</v>
      </c>
      <c r="AF106" s="28">
        <f t="shared" si="11"/>
        <v>1.5840839865570624E-3</v>
      </c>
      <c r="AG106" s="28">
        <f t="shared" si="12"/>
        <v>2.0014825108279167E-4</v>
      </c>
      <c r="AH106" s="28">
        <f t="shared" si="13"/>
        <v>5.3390412352903854E-3</v>
      </c>
      <c r="AI106" s="28">
        <f t="shared" si="14"/>
        <v>1.065108085754211E-3</v>
      </c>
      <c r="AJ106" s="28">
        <f t="shared" si="15"/>
        <v>4.5146042495234698E-3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0.5*(Cv!AB107+Cv!AC107)*(LN(K_T!D107/K_T!C107)-LN(H!D107/H!C107))</f>
        <v>8.1796606666246236E-3</v>
      </c>
      <c r="E107" s="28">
        <f>0.5*(Cv!AC107+Cv!AD107)*(LN(K_T!E107/K_T!D107)-LN(H!E107/H!D107))</f>
        <v>5.7516623894796988E-3</v>
      </c>
      <c r="F107" s="28">
        <f>0.5*(Cv!AD107+Cv!AE107)*(LN(K_T!F107/K_T!E107)-LN(H!F107/H!E107))</f>
        <v>1.0611165270410228E-2</v>
      </c>
      <c r="G107" s="28">
        <f>0.5*(Cv!AE107+Cv!AF107)*(LN(K_T!G107/K_T!F107)-LN(H!G107/H!F107))</f>
        <v>2.835297177945692E-2</v>
      </c>
      <c r="H107" s="28">
        <f>0.5*(Cv!AF107+Cv!AG107)*(LN(K_T!H107/K_T!G107)-LN(H!H107/H!G107))</f>
        <v>1.0467121382423171E-2</v>
      </c>
      <c r="I107" s="28">
        <f>0.5*(Cv!AG107+Cv!AH107)*(LN(K_T!I107/K_T!H107)-LN(H!I107/H!H107))</f>
        <v>1.4844780091385268E-3</v>
      </c>
      <c r="J107" s="28">
        <f>0.5*(Cv!AH107+Cv!AI107)*(LN(K_T!J107/K_T!I107)-LN(H!J107/H!I107))</f>
        <v>2.0270691892449465E-2</v>
      </c>
      <c r="K107" s="28">
        <f>0.5*(Cv!AI107+Cv!AJ107)*(LN(K_T!K107/K_T!J107)-LN(H!K107/H!J107))</f>
        <v>1.6987167305957701E-2</v>
      </c>
      <c r="L107" s="28">
        <f>0.5*(Cv!AJ107+Cv!AK107)*(LN(K_T!L107/K_T!K107)-LN(H!L107/H!K107))</f>
        <v>8.0841386251628514E-3</v>
      </c>
      <c r="M107" s="28">
        <f>0.5*(Cv!AK107+Cv!AL107)*(LN(K_T!M107/K_T!L107)-LN(H!M107/H!L107))</f>
        <v>6.5561030523330613E-3</v>
      </c>
      <c r="N107" s="28">
        <f>0.5*(Cv!AL107+Cv!AM107)*(LN(K_T!N107/K_T!M107)-LN(H!N107/H!M107))</f>
        <v>1.0118312572059784E-2</v>
      </c>
      <c r="O107" s="28">
        <f>0.5*(Cv!AM107+Cv!AN107)*(LN(K_T!O107/K_T!N107)-LN(H!O107/H!N107))</f>
        <v>-4.7554414608450045E-3</v>
      </c>
      <c r="P107" s="28">
        <f>0.5*(Cv!AN107+Cv!AO107)*(LN(K_T!P107/K_T!O107)-LN(H!P107/H!O107))</f>
        <v>9.6443405326617961E-3</v>
      </c>
      <c r="Q107" s="28">
        <f>0.5*(Cv!AO107+Cv!AP107)*(LN(K_T!Q107/K_T!P107)-LN(H!Q107/H!P107))</f>
        <v>1.8569038608117282E-2</v>
      </c>
      <c r="R107" s="28">
        <f>0.5*(Cv!AP107+Cv!AQ107)*(LN(K_T!R107/K_T!Q107)-LN(H!R107/H!Q107))</f>
        <v>4.9155492362858162E-2</v>
      </c>
      <c r="S107" s="28">
        <f>0.5*(Cv!AQ107+Cv!AR107)*(LN(K_T!S107/K_T!R107)-LN(H!S107/H!R107))</f>
        <v>-2.2661165811553953E-2</v>
      </c>
      <c r="T107" s="28">
        <f>0.5*(Cv!AR107+Cv!AS107)*(LN(K_T!T107/K_T!S107)-LN(H!T107/H!S107))</f>
        <v>3.7899461292338447E-4</v>
      </c>
      <c r="U107" s="28">
        <f>0.5*(Cv!AS107+Cv!AT107)*(LN(K_T!U107/K_T!T107)-LN(H!U107/H!T107))</f>
        <v>-2.2782362449016921E-3</v>
      </c>
      <c r="V107" s="28">
        <f>0.5*(Cv!AT107+Cv!AU107)*(LN(K_T!V107/K_T!U107)-LN(H!V107/H!U107))</f>
        <v>1.2913508057140892E-2</v>
      </c>
      <c r="W107" s="28">
        <f>0.5*(Cv!AU107+Cv!AV107)*(LN(K_T!W107/K_T!V107)-LN(H!W107/H!V107))</f>
        <v>4.4872589071538103E-4</v>
      </c>
      <c r="X107" s="28">
        <f>0.5*(Cv!AV107+Cv!AW107)*(LN(K_T!X107/K_T!W107)-LN(H!X107/H!W107))</f>
        <v>6.1336321558064146E-3</v>
      </c>
      <c r="Y107" s="28">
        <f>0.5*(Cv!AW107+Cv!AX107)*(LN(K_T!Y107/K_T!X107)-LN(H!Y107/H!X107))</f>
        <v>2.0418157285033421E-3</v>
      </c>
      <c r="Z107" s="28">
        <f>0.5*(Cv!AX107+Cv!AY107)*(LN(K_T!Z107/K_T!Y107)-LN(H!Z107/H!Y107))</f>
        <v>-5.4417662390536222E-4</v>
      </c>
      <c r="AA107" s="28">
        <f>0.5*(Cv!AY107+Cv!AZ107)*(LN(K_T!AA107/K_T!Z107)-LN(H!AA107/H!Z107))</f>
        <v>-1.5944799733673685E-3</v>
      </c>
      <c r="AB107" s="28"/>
      <c r="AC107" s="28">
        <f t="shared" si="8"/>
        <v>1.1333479766181711E-2</v>
      </c>
      <c r="AD107" s="28">
        <f t="shared" si="9"/>
        <v>1.2403282689592574E-2</v>
      </c>
      <c r="AE107" s="28">
        <f t="shared" si="10"/>
        <v>9.9904528462476556E-3</v>
      </c>
      <c r="AF107" s="28">
        <f t="shared" si="11"/>
        <v>3.5193248943368753E-3</v>
      </c>
      <c r="AG107" s="28">
        <f t="shared" si="12"/>
        <v>-3.228028958979621E-5</v>
      </c>
      <c r="AH107" s="28">
        <f t="shared" si="13"/>
        <v>1.1196867767920116E-2</v>
      </c>
      <c r="AI107" s="28">
        <f t="shared" si="14"/>
        <v>2.1874729503643738E-3</v>
      </c>
      <c r="AJ107" s="28">
        <f t="shared" si="15"/>
        <v>8.0928634831749866E-3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0.5*(Cv!AB108+Cv!AC108)*(LN(K_T!D108/K_T!C108)-LN(H!D108/H!C108))</f>
        <v>5.0874094886721819E-3</v>
      </c>
      <c r="E108" s="28">
        <f>0.5*(Cv!AC108+Cv!AD108)*(LN(K_T!E108/K_T!D108)-LN(H!E108/H!D108))</f>
        <v>9.8537374191837151E-3</v>
      </c>
      <c r="F108" s="28">
        <f>0.5*(Cv!AD108+Cv!AE108)*(LN(K_T!F108/K_T!E108)-LN(H!F108/H!E108))</f>
        <v>1.1739493017325549E-2</v>
      </c>
      <c r="G108" s="28">
        <f>0.5*(Cv!AE108+Cv!AF108)*(LN(K_T!G108/K_T!F108)-LN(H!G108/H!F108))</f>
        <v>7.9208907707828315E-3</v>
      </c>
      <c r="H108" s="28">
        <f>0.5*(Cv!AF108+Cv!AG108)*(LN(K_T!H108/K_T!G108)-LN(H!H108/H!G108))</f>
        <v>8.0879748879585621E-3</v>
      </c>
      <c r="I108" s="28">
        <f>0.5*(Cv!AG108+Cv!AH108)*(LN(K_T!I108/K_T!H108)-LN(H!I108/H!H108))</f>
        <v>2.7653925365703114E-3</v>
      </c>
      <c r="J108" s="28">
        <f>0.5*(Cv!AH108+Cv!AI108)*(LN(K_T!J108/K_T!I108)-LN(H!J108/H!I108))</f>
        <v>1.0178263015770852E-2</v>
      </c>
      <c r="K108" s="28">
        <f>0.5*(Cv!AI108+Cv!AJ108)*(LN(K_T!K108/K_T!J108)-LN(H!K108/H!J108))</f>
        <v>7.0315083207685451E-3</v>
      </c>
      <c r="L108" s="28">
        <f>0.5*(Cv!AJ108+Cv!AK108)*(LN(K_T!L108/K_T!K108)-LN(H!L108/H!K108))</f>
        <v>-1.6262048097188768E-4</v>
      </c>
      <c r="M108" s="28">
        <f>0.5*(Cv!AK108+Cv!AL108)*(LN(K_T!M108/K_T!L108)-LN(H!M108/H!L108))</f>
        <v>-4.866787559304234E-3</v>
      </c>
      <c r="N108" s="28">
        <f>0.5*(Cv!AL108+Cv!AM108)*(LN(K_T!N108/K_T!M108)-LN(H!N108/H!M108))</f>
        <v>2.1959467025710624E-3</v>
      </c>
      <c r="O108" s="28">
        <f>0.5*(Cv!AM108+Cv!AN108)*(LN(K_T!O108/K_T!N108)-LN(H!O108/H!N108))</f>
        <v>-2.1674881296747171E-3</v>
      </c>
      <c r="P108" s="28">
        <f>0.5*(Cv!AN108+Cv!AO108)*(LN(K_T!P108/K_T!O108)-LN(H!P108/H!O108))</f>
        <v>5.1673419577571355E-3</v>
      </c>
      <c r="Q108" s="28">
        <f>0.5*(Cv!AO108+Cv!AP108)*(LN(K_T!Q108/K_T!P108)-LN(H!Q108/H!P108))</f>
        <v>4.3202927048493159E-3</v>
      </c>
      <c r="R108" s="28">
        <f>0.5*(Cv!AP108+Cv!AQ108)*(LN(K_T!R108/K_T!Q108)-LN(H!R108/H!Q108))</f>
        <v>4.2832501595069577E-3</v>
      </c>
      <c r="S108" s="28">
        <f>0.5*(Cv!AQ108+Cv!AR108)*(LN(K_T!S108/K_T!R108)-LN(H!S108/H!R108))</f>
        <v>-2.3436640759179053E-3</v>
      </c>
      <c r="T108" s="28">
        <f>0.5*(Cv!AR108+Cv!AS108)*(LN(K_T!T108/K_T!S108)-LN(H!T108/H!S108))</f>
        <v>3.1921983653392203E-4</v>
      </c>
      <c r="U108" s="28">
        <f>0.5*(Cv!AS108+Cv!AT108)*(LN(K_T!U108/K_T!T108)-LN(H!U108/H!T108))</f>
        <v>-2.549092156079129E-3</v>
      </c>
      <c r="V108" s="28">
        <f>0.5*(Cv!AT108+Cv!AU108)*(LN(K_T!V108/K_T!U108)-LN(H!V108/H!U108))</f>
        <v>2.6213255442555749E-3</v>
      </c>
      <c r="W108" s="28">
        <f>0.5*(Cv!AU108+Cv!AV108)*(LN(K_T!W108/K_T!V108)-LN(H!W108/H!V108))</f>
        <v>1.658425719438846E-3</v>
      </c>
      <c r="X108" s="28">
        <f>0.5*(Cv!AV108+Cv!AW108)*(LN(K_T!X108/K_T!W108)-LN(H!X108/H!W108))</f>
        <v>6.0692596284250529E-4</v>
      </c>
      <c r="Y108" s="28">
        <f>0.5*(Cv!AW108+Cv!AX108)*(LN(K_T!Y108/K_T!X108)-LN(H!Y108/H!X108))</f>
        <v>-8.2704857538174815E-4</v>
      </c>
      <c r="Z108" s="28">
        <f>0.5*(Cv!AX108+Cv!AY108)*(LN(K_T!Z108/K_T!Y108)-LN(H!Z108/H!Y108))</f>
        <v>-2.9773013332524737E-3</v>
      </c>
      <c r="AA108" s="28">
        <f>0.5*(Cv!AY108+Cv!AZ108)*(LN(K_T!AA108/K_T!Z108)-LN(H!AA108/H!Z108))</f>
        <v>3.9634383923826946E-3</v>
      </c>
      <c r="AB108" s="28"/>
      <c r="AC108" s="28">
        <f t="shared" si="8"/>
        <v>8.0734977263641934E-3</v>
      </c>
      <c r="AD108" s="28">
        <f t="shared" si="9"/>
        <v>2.8752619997668679E-3</v>
      </c>
      <c r="AE108" s="28">
        <f t="shared" si="10"/>
        <v>1.8519465233041571E-3</v>
      </c>
      <c r="AF108" s="28">
        <f t="shared" si="11"/>
        <v>5.3136098139834381E-4</v>
      </c>
      <c r="AG108" s="28">
        <f t="shared" si="12"/>
        <v>5.3029494582824216E-5</v>
      </c>
      <c r="AH108" s="28">
        <f t="shared" si="13"/>
        <v>2.3636042615355125E-3</v>
      </c>
      <c r="AI108" s="28">
        <f t="shared" si="14"/>
        <v>3.5198667384252398E-4</v>
      </c>
      <c r="AJ108" s="28">
        <f t="shared" si="15"/>
        <v>2.9051923755615771E-3</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0.5*(Cv!AB109+Cv!AC109)*(LN(K_T!D109/K_T!C109)-LN(H!D109/H!C109))</f>
        <v>4.2122033389376092E-3</v>
      </c>
      <c r="E109" s="28">
        <f>0.5*(Cv!AC109+Cv!AD109)*(LN(K_T!E109/K_T!D109)-LN(H!E109/H!D109))</f>
        <v>7.2008633729675744E-3</v>
      </c>
      <c r="F109" s="28">
        <f>0.5*(Cv!AD109+Cv!AE109)*(LN(K_T!F109/K_T!E109)-LN(H!F109/H!E109))</f>
        <v>1.1859483519601838E-2</v>
      </c>
      <c r="G109" s="28">
        <f>0.5*(Cv!AE109+Cv!AF109)*(LN(K_T!G109/K_T!F109)-LN(H!G109/H!F109))</f>
        <v>8.4544985774232893E-3</v>
      </c>
      <c r="H109" s="28">
        <f>0.5*(Cv!AF109+Cv!AG109)*(LN(K_T!H109/K_T!G109)-LN(H!H109/H!G109))</f>
        <v>6.2249500093157738E-3</v>
      </c>
      <c r="I109" s="28">
        <f>0.5*(Cv!AG109+Cv!AH109)*(LN(K_T!I109/K_T!H109)-LN(H!I109/H!H109))</f>
        <v>3.7546846480805722E-3</v>
      </c>
      <c r="J109" s="28">
        <f>0.5*(Cv!AH109+Cv!AI109)*(LN(K_T!J109/K_T!I109)-LN(H!J109/H!I109))</f>
        <v>1.0766842679328543E-2</v>
      </c>
      <c r="K109" s="28">
        <f>0.5*(Cv!AI109+Cv!AJ109)*(LN(K_T!K109/K_T!J109)-LN(H!K109/H!J109))</f>
        <v>8.5033638461054339E-3</v>
      </c>
      <c r="L109" s="28">
        <f>0.5*(Cv!AJ109+Cv!AK109)*(LN(K_T!L109/K_T!K109)-LN(H!L109/H!K109))</f>
        <v>2.1457459033829224E-3</v>
      </c>
      <c r="M109" s="28">
        <f>0.5*(Cv!AK109+Cv!AL109)*(LN(K_T!M109/K_T!L109)-LN(H!M109/H!L109))</f>
        <v>-3.1181419297587596E-3</v>
      </c>
      <c r="N109" s="28">
        <f>0.5*(Cv!AL109+Cv!AM109)*(LN(K_T!N109/K_T!M109)-LN(H!N109/H!M109))</f>
        <v>3.4776455520376072E-3</v>
      </c>
      <c r="O109" s="28">
        <f>0.5*(Cv!AM109+Cv!AN109)*(LN(K_T!O109/K_T!N109)-LN(H!O109/H!N109))</f>
        <v>-6.1621523862407366E-4</v>
      </c>
      <c r="P109" s="28">
        <f>0.5*(Cv!AN109+Cv!AO109)*(LN(K_T!P109/K_T!O109)-LN(H!P109/H!O109))</f>
        <v>5.8057999862069463E-3</v>
      </c>
      <c r="Q109" s="28">
        <f>0.5*(Cv!AO109+Cv!AP109)*(LN(K_T!Q109/K_T!P109)-LN(H!Q109/H!P109))</f>
        <v>5.4692104039628089E-3</v>
      </c>
      <c r="R109" s="28">
        <f>0.5*(Cv!AP109+Cv!AQ109)*(LN(K_T!R109/K_T!Q109)-LN(H!R109/H!Q109))</f>
        <v>7.1008238541396887E-3</v>
      </c>
      <c r="S109" s="28">
        <f>0.5*(Cv!AQ109+Cv!AR109)*(LN(K_T!S109/K_T!R109)-LN(H!S109/H!R109))</f>
        <v>-1.9919683143637757E-3</v>
      </c>
      <c r="T109" s="28">
        <f>0.5*(Cv!AR109+Cv!AS109)*(LN(K_T!T109/K_T!S109)-LN(H!T109/H!S109))</f>
        <v>6.6106870930544924E-4</v>
      </c>
      <c r="U109" s="28">
        <f>0.5*(Cv!AS109+Cv!AT109)*(LN(K_T!U109/K_T!T109)-LN(H!U109/H!T109))</f>
        <v>-1.4246688280048262E-3</v>
      </c>
      <c r="V109" s="28">
        <f>0.5*(Cv!AT109+Cv!AU109)*(LN(K_T!V109/K_T!U109)-LN(H!V109/H!U109))</f>
        <v>1.9955688484114219E-3</v>
      </c>
      <c r="W109" s="28">
        <f>0.5*(Cv!AU109+Cv!AV109)*(LN(K_T!W109/K_T!V109)-LN(H!W109/H!V109))</f>
        <v>2.4983312451257811E-3</v>
      </c>
      <c r="X109" s="28">
        <f>0.5*(Cv!AV109+Cv!AW109)*(LN(K_T!X109/K_T!W109)-LN(H!X109/H!W109))</f>
        <v>2.1298446575670942E-3</v>
      </c>
      <c r="Y109" s="28">
        <f>0.5*(Cv!AW109+Cv!AX109)*(LN(K_T!Y109/K_T!X109)-LN(H!Y109/H!X109))</f>
        <v>-9.388940035158789E-4</v>
      </c>
      <c r="Z109" s="28">
        <f>0.5*(Cv!AX109+Cv!AY109)*(LN(K_T!Z109/K_T!Y109)-LN(H!Z109/H!Y109))</f>
        <v>-2.4387228955998473E-3</v>
      </c>
      <c r="AA109" s="28">
        <f>0.5*(Cv!AY109+Cv!AZ109)*(LN(K_T!AA109/K_T!Z109)-LN(H!AA109/H!Z109))</f>
        <v>3.7169046197795281E-3</v>
      </c>
      <c r="AB109" s="28"/>
      <c r="AC109" s="28">
        <f t="shared" si="8"/>
        <v>7.4988960254778079E-3</v>
      </c>
      <c r="AD109" s="28">
        <f t="shared" si="9"/>
        <v>4.3550912102191496E-3</v>
      </c>
      <c r="AE109" s="28">
        <f t="shared" si="10"/>
        <v>3.1535301382643191E-3</v>
      </c>
      <c r="AF109" s="28">
        <f t="shared" si="11"/>
        <v>1.172028926480984E-3</v>
      </c>
      <c r="AG109" s="28">
        <f t="shared" si="12"/>
        <v>1.1309590688793394E-4</v>
      </c>
      <c r="AH109" s="28">
        <f t="shared" si="13"/>
        <v>3.7543106742417343E-3</v>
      </c>
      <c r="AI109" s="28">
        <f t="shared" si="14"/>
        <v>7.7492904413359038E-4</v>
      </c>
      <c r="AJ109" s="28">
        <f t="shared" si="15"/>
        <v>3.532044314038048E-3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0.5*(Cv!AB110+Cv!AC110)*(LN(K_T!D110/K_T!C110)-LN(H!D110/H!C110))</f>
        <v>6.6859880574595635E-3</v>
      </c>
      <c r="E110" s="28">
        <f>0.5*(Cv!AC110+Cv!AD110)*(LN(K_T!E110/K_T!D110)-LN(H!E110/H!D110))</f>
        <v>1.0929783838987536E-2</v>
      </c>
      <c r="F110" s="28">
        <f>0.5*(Cv!AD110+Cv!AE110)*(LN(K_T!F110/K_T!E110)-LN(H!F110/H!E110))</f>
        <v>1.2934223920784988E-2</v>
      </c>
      <c r="G110" s="28">
        <f>0.5*(Cv!AE110+Cv!AF110)*(LN(K_T!G110/K_T!F110)-LN(H!G110/H!F110))</f>
        <v>1.2714531832699355E-2</v>
      </c>
      <c r="H110" s="28">
        <f>0.5*(Cv!AF110+Cv!AG110)*(LN(K_T!H110/K_T!G110)-LN(H!H110/H!G110))</f>
        <v>9.4470391033529139E-3</v>
      </c>
      <c r="I110" s="28">
        <f>0.5*(Cv!AG110+Cv!AH110)*(LN(K_T!I110/K_T!H110)-LN(H!I110/H!H110))</f>
        <v>2.2901723103548881E-3</v>
      </c>
      <c r="J110" s="28">
        <f>0.5*(Cv!AH110+Cv!AI110)*(LN(K_T!J110/K_T!I110)-LN(H!J110/H!I110))</f>
        <v>1.320191786558161E-2</v>
      </c>
      <c r="K110" s="28">
        <f>0.5*(Cv!AI110+Cv!AJ110)*(LN(K_T!K110/K_T!J110)-LN(H!K110/H!J110))</f>
        <v>9.7989384526196519E-3</v>
      </c>
      <c r="L110" s="28">
        <f>0.5*(Cv!AJ110+Cv!AK110)*(LN(K_T!L110/K_T!K110)-LN(H!L110/H!K110))</f>
        <v>1.059955470553633E-3</v>
      </c>
      <c r="M110" s="28">
        <f>0.5*(Cv!AK110+Cv!AL110)*(LN(K_T!M110/K_T!L110)-LN(H!M110/H!L110))</f>
        <v>-3.77241994125829E-3</v>
      </c>
      <c r="N110" s="28">
        <f>0.5*(Cv!AL110+Cv!AM110)*(LN(K_T!N110/K_T!M110)-LN(H!N110/H!M110))</f>
        <v>3.3082214523847591E-3</v>
      </c>
      <c r="O110" s="28">
        <f>0.5*(Cv!AM110+Cv!AN110)*(LN(K_T!O110/K_T!N110)-LN(H!O110/H!N110))</f>
        <v>-3.3851373127890389E-3</v>
      </c>
      <c r="P110" s="28">
        <f>0.5*(Cv!AN110+Cv!AO110)*(LN(K_T!P110/K_T!O110)-LN(H!P110/H!O110))</f>
        <v>5.9191271705883132E-3</v>
      </c>
      <c r="Q110" s="28">
        <f>0.5*(Cv!AO110+Cv!AP110)*(LN(K_T!Q110/K_T!P110)-LN(H!Q110/H!P110))</f>
        <v>6.6802585226805843E-3</v>
      </c>
      <c r="R110" s="28">
        <f>0.5*(Cv!AP110+Cv!AQ110)*(LN(K_T!R110/K_T!Q110)-LN(H!R110/H!Q110))</f>
        <v>1.1379794641765069E-2</v>
      </c>
      <c r="S110" s="28">
        <f>0.5*(Cv!AQ110+Cv!AR110)*(LN(K_T!S110/K_T!R110)-LN(H!S110/H!R110))</f>
        <v>-6.6107550079648383E-3</v>
      </c>
      <c r="T110" s="28">
        <f>0.5*(Cv!AR110+Cv!AS110)*(LN(K_T!T110/K_T!S110)-LN(H!T110/H!S110))</f>
        <v>-2.6903463485858484E-4</v>
      </c>
      <c r="U110" s="28">
        <f>0.5*(Cv!AS110+Cv!AT110)*(LN(K_T!U110/K_T!T110)-LN(H!U110/H!T110))</f>
        <v>-3.6333988214434327E-3</v>
      </c>
      <c r="V110" s="28">
        <f>0.5*(Cv!AT110+Cv!AU110)*(LN(K_T!V110/K_T!U110)-LN(H!V110/H!U110))</f>
        <v>3.8562772664697104E-3</v>
      </c>
      <c r="W110" s="28">
        <f>0.5*(Cv!AU110+Cv!AV110)*(LN(K_T!W110/K_T!V110)-LN(H!W110/H!V110))</f>
        <v>8.2047435608282974E-4</v>
      </c>
      <c r="X110" s="28">
        <f>0.5*(Cv!AV110+Cv!AW110)*(LN(K_T!X110/K_T!W110)-LN(H!X110/H!W110))</f>
        <v>4.7140051858167664E-4</v>
      </c>
      <c r="Y110" s="28">
        <f>0.5*(Cv!AW110+Cv!AX110)*(LN(K_T!Y110/K_T!X110)-LN(H!Y110/H!X110))</f>
        <v>-1.211145096966291E-3</v>
      </c>
      <c r="Z110" s="28">
        <f>0.5*(Cv!AX110+Cv!AY110)*(LN(K_T!Z110/K_T!Y110)-LN(H!Z110/H!Y110))</f>
        <v>-3.9320334736810741E-3</v>
      </c>
      <c r="AA110" s="28">
        <f>0.5*(Cv!AY110+Cv!AZ110)*(LN(K_T!AA110/K_T!Z110)-LN(H!AA110/H!Z110))</f>
        <v>3.0348577453335321E-3</v>
      </c>
      <c r="AB110" s="28"/>
      <c r="AC110" s="28">
        <f t="shared" si="8"/>
        <v>9.6631502012359365E-3</v>
      </c>
      <c r="AD110" s="28">
        <f t="shared" si="9"/>
        <v>4.719322659976273E-3</v>
      </c>
      <c r="AE110" s="28">
        <f t="shared" si="10"/>
        <v>2.7966576028560178E-3</v>
      </c>
      <c r="AF110" s="28">
        <f t="shared" si="11"/>
        <v>2.4914373696643982E-4</v>
      </c>
      <c r="AG110" s="28">
        <f t="shared" si="12"/>
        <v>-7.0277360843794441E-4</v>
      </c>
      <c r="AH110" s="28">
        <f t="shared" si="13"/>
        <v>3.7579901314161454E-3</v>
      </c>
      <c r="AI110" s="28">
        <f t="shared" si="14"/>
        <v>-1.0782526756020422E-4</v>
      </c>
      <c r="AJ110" s="28">
        <f t="shared" si="15"/>
        <v>3.6970891382547616E-3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281</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0.5*(Cv!AB3+Cv!AC3)*LN(KC!D3/KC!C3)</f>
        <v>-1.4560436678218183E-2</v>
      </c>
      <c r="E3" s="28">
        <f>0.5*(Cv!AC3+Cv!AD3)*LN(KC!E3/KC!D3)</f>
        <v>-9.6761198614721215E-3</v>
      </c>
      <c r="F3" s="28">
        <f>0.5*(Cv!AD3+Cv!AE3)*LN(KC!F3/KC!E3)</f>
        <v>-1.1337884328302034E-2</v>
      </c>
      <c r="G3" s="28">
        <f>0.5*(Cv!AE3+Cv!AF3)*LN(KC!G3/KC!F3)</f>
        <v>-1.6002031556008489E-2</v>
      </c>
      <c r="H3" s="28">
        <f>0.5*(Cv!AF3+Cv!AG3)*LN(KC!H3/KC!G3)</f>
        <v>-9.3338577213592667E-3</v>
      </c>
      <c r="I3" s="28">
        <f>0.5*(Cv!AG3+Cv!AH3)*LN(KC!I3/KC!H3)</f>
        <v>-6.4900543367478738E-3</v>
      </c>
      <c r="J3" s="28">
        <f>0.5*(Cv!AH3+Cv!AI3)*LN(KC!J3/KC!I3)</f>
        <v>-5.5888057594654173E-3</v>
      </c>
      <c r="K3" s="28">
        <f>0.5*(Cv!AI3+Cv!AJ3)*LN(KC!K3/KC!J3)</f>
        <v>-2.0286392454557972E-3</v>
      </c>
      <c r="L3" s="28">
        <f>0.5*(Cv!AJ3+Cv!AK3)*LN(KC!L3/KC!K3)</f>
        <v>-1.1978516987662825E-3</v>
      </c>
      <c r="M3" s="28">
        <f>0.5*(Cv!AK3+Cv!AL3)*LN(KC!M3/KC!L3)</f>
        <v>-1.1468983467459028E-3</v>
      </c>
      <c r="N3" s="28">
        <f>0.5*(Cv!AL3+Cv!AM3)*LN(KC!N3/KC!M3)</f>
        <v>1.6660096793488319E-3</v>
      </c>
      <c r="O3" s="28">
        <f>0.5*(Cv!AM3+Cv!AN3)*LN(KC!O3/KC!N3)</f>
        <v>2.5047342197796394E-4</v>
      </c>
      <c r="P3" s="28">
        <f>0.5*(Cv!AN3+Cv!AO3)*LN(KC!P3/KC!O3)</f>
        <v>6.9568652130358899E-4</v>
      </c>
      <c r="Q3" s="28">
        <f>0.5*(Cv!AO3+Cv!AP3)*LN(KC!Q3/KC!P3)</f>
        <v>8.0112430965186476E-4</v>
      </c>
      <c r="R3" s="28">
        <f>0.5*(Cv!AP3+Cv!AQ3)*LN(KC!R3/KC!Q3)</f>
        <v>-4.6034002616240314E-4</v>
      </c>
      <c r="S3" s="28">
        <f>0.5*(Cv!AQ3+Cv!AR3)*LN(KC!S3/KC!R3)</f>
        <v>2.3437165182955697E-4</v>
      </c>
      <c r="T3" s="28">
        <f>0.5*(Cv!AR3+Cv!AS3)*LN(KC!T3/KC!S3)</f>
        <v>-1.8551224661849999E-4</v>
      </c>
      <c r="U3" s="28">
        <f>0.5*(Cv!AS3+Cv!AT3)*LN(KC!U3/KC!T3)</f>
        <v>4.4330803562041423E-4</v>
      </c>
      <c r="V3" s="28">
        <f>0.5*(Cv!AT3+Cv!AU3)*LN(KC!V3/KC!U3)</f>
        <v>3.5220539134450359E-4</v>
      </c>
      <c r="W3" s="28">
        <f>0.5*(Cv!AU3+Cv!AV3)*LN(KC!W3/KC!V3)</f>
        <v>3.2211833441515137E-4</v>
      </c>
      <c r="X3" s="28">
        <f>0.5*(Cv!AV3+Cv!AW3)*LN(KC!X3/KC!W3)</f>
        <v>-1.2636013215355255E-3</v>
      </c>
      <c r="Y3" s="28">
        <f>0.5*(Cv!AW3+Cv!AX3)*LN(KC!Y3/KC!X3)</f>
        <v>-1.5386867689506352E-3</v>
      </c>
      <c r="Z3" s="28">
        <f>0.5*(Cv!AX3+Cv!AY3)*LN(KC!Z3/KC!Y3)</f>
        <v>-1.2071693603672494E-3</v>
      </c>
      <c r="AA3" s="28">
        <f>0.5*(Cv!AY3+Cv!AZ3)*LN(KC!AA3/KC!Z3)</f>
        <v>-2.2872436830509587E-3</v>
      </c>
      <c r="AC3" s="28">
        <f>AVERAGE(E3:I3)</f>
        <v>-1.0567989560777957E-2</v>
      </c>
      <c r="AD3" s="28">
        <f>AVERAGE(J3:N3)</f>
        <v>-1.6592370742169137E-3</v>
      </c>
      <c r="AE3" s="28">
        <f>AVERAGE(O3:S3)</f>
        <v>3.0426317572011433E-4</v>
      </c>
      <c r="AF3" s="28">
        <f>AVERAGE(T3:X3)</f>
        <v>-6.6296361354791254E-5</v>
      </c>
      <c r="AG3" s="28">
        <f>AVERAGE(Y3:AA3)</f>
        <v>-1.6776999374562812E-3</v>
      </c>
      <c r="AH3" s="28">
        <f>AVERAGE(J3:S3)</f>
        <v>-6.7748694924839976E-4</v>
      </c>
      <c r="AI3" s="28">
        <f>AVERAGE(T3:AA3)</f>
        <v>-6.7057270239284997E-4</v>
      </c>
      <c r="AJ3" s="28">
        <f>AVERAGE(E3:AA3)</f>
        <v>-2.8251912571963726E-3</v>
      </c>
    </row>
    <row r="4" spans="1:36" x14ac:dyDescent="0.15">
      <c r="A4" s="8">
        <v>2</v>
      </c>
      <c r="B4" s="9" t="s">
        <v>141</v>
      </c>
      <c r="C4" s="28"/>
      <c r="D4" s="28">
        <f>0.5*(Cv!AB4+Cv!AC4)*LN(KC!D4/KC!C4)</f>
        <v>1.7910131180018284E-2</v>
      </c>
      <c r="E4" s="28">
        <f>0.5*(Cv!AC4+Cv!AD4)*LN(KC!E4/KC!D4)</f>
        <v>1.6928962479898994E-2</v>
      </c>
      <c r="F4" s="28">
        <f>0.5*(Cv!AD4+Cv!AE4)*LN(KC!F4/KC!E4)</f>
        <v>1.0761112788189893E-2</v>
      </c>
      <c r="G4" s="28">
        <f>0.5*(Cv!AE4+Cv!AF4)*LN(KC!G4/KC!F4)</f>
        <v>6.6361516883874051E-3</v>
      </c>
      <c r="H4" s="28">
        <f>0.5*(Cv!AF4+Cv!AG4)*LN(KC!H4/KC!G4)</f>
        <v>2.0508326338328112E-3</v>
      </c>
      <c r="I4" s="28">
        <f>0.5*(Cv!AG4+Cv!AH4)*LN(KC!I4/KC!H4)</f>
        <v>-2.6719932374645577E-3</v>
      </c>
      <c r="J4" s="28">
        <f>0.5*(Cv!AH4+Cv!AI4)*LN(KC!J4/KC!I4)</f>
        <v>-1.9995279118956324E-3</v>
      </c>
      <c r="K4" s="28">
        <f>0.5*(Cv!AI4+Cv!AJ4)*LN(KC!K4/KC!J4)</f>
        <v>-2.9543906207117857E-3</v>
      </c>
      <c r="L4" s="28">
        <f>0.5*(Cv!AJ4+Cv!AK4)*LN(KC!L4/KC!K4)</f>
        <v>-4.170950465991502E-3</v>
      </c>
      <c r="M4" s="28">
        <f>0.5*(Cv!AK4+Cv!AL4)*LN(KC!M4/KC!L4)</f>
        <v>-3.486302672329565E-3</v>
      </c>
      <c r="N4" s="28">
        <f>0.5*(Cv!AL4+Cv!AM4)*LN(KC!N4/KC!M4)</f>
        <v>-2.1388597207324693E-3</v>
      </c>
      <c r="O4" s="28">
        <f>0.5*(Cv!AM4+Cv!AN4)*LN(KC!O4/KC!N4)</f>
        <v>-8.7646179411240564E-4</v>
      </c>
      <c r="P4" s="28">
        <f>0.5*(Cv!AN4+Cv!AO4)*LN(KC!P4/KC!O4)</f>
        <v>3.7828844438829668E-4</v>
      </c>
      <c r="Q4" s="28">
        <f>0.5*(Cv!AO4+Cv!AP4)*LN(KC!Q4/KC!P4)</f>
        <v>6.329663970681409E-5</v>
      </c>
      <c r="R4" s="28">
        <f>0.5*(Cv!AP4+Cv!AQ4)*LN(KC!R4/KC!Q4)</f>
        <v>2.0570901583240569E-4</v>
      </c>
      <c r="S4" s="28">
        <f>0.5*(Cv!AQ4+Cv!AR4)*LN(KC!S4/KC!R4)</f>
        <v>4.9464923658840859E-4</v>
      </c>
      <c r="T4" s="28">
        <f>0.5*(Cv!AR4+Cv!AS4)*LN(KC!T4/KC!S4)</f>
        <v>1.1530371832079054E-3</v>
      </c>
      <c r="U4" s="28">
        <f>0.5*(Cv!AS4+Cv!AT4)*LN(KC!U4/KC!T4)</f>
        <v>7.5593418065120687E-4</v>
      </c>
      <c r="V4" s="28">
        <f>0.5*(Cv!AT4+Cv!AU4)*LN(KC!V4/KC!U4)</f>
        <v>6.7869056319849372E-4</v>
      </c>
      <c r="W4" s="28">
        <f>0.5*(Cv!AU4+Cv!AV4)*LN(KC!W4/KC!V4)</f>
        <v>2.8685449805350004E-4</v>
      </c>
      <c r="X4" s="28">
        <f>0.5*(Cv!AV4+Cv!AW4)*LN(KC!X4/KC!W4)</f>
        <v>2.5232087469505607E-4</v>
      </c>
      <c r="Y4" s="28">
        <f>0.5*(Cv!AW4+Cv!AX4)*LN(KC!Y4/KC!X4)</f>
        <v>-3.9207555789028164E-4</v>
      </c>
      <c r="Z4" s="28">
        <f>0.5*(Cv!AX4+Cv!AY4)*LN(KC!Z4/KC!Y4)</f>
        <v>-1.5291513519244591E-4</v>
      </c>
      <c r="AA4" s="28">
        <f>0.5*(Cv!AY4+Cv!AZ4)*LN(KC!AA4/KC!Z4)</f>
        <v>3.1871867470837571E-4</v>
      </c>
      <c r="AC4" s="28">
        <f t="shared" ref="AC4:AC67" si="0">AVERAGE(E4:I4)</f>
        <v>6.7410132705689072E-3</v>
      </c>
      <c r="AD4" s="28">
        <f t="shared" ref="AD4:AD67" si="1">AVERAGE(J4:N4)</f>
        <v>-2.9500062783321909E-3</v>
      </c>
      <c r="AE4" s="28">
        <f t="shared" ref="AE4:AE67" si="2">AVERAGE(O4:S4)</f>
        <v>5.3096308480703873E-5</v>
      </c>
      <c r="AF4" s="28">
        <f t="shared" ref="AF4:AF67" si="3">AVERAGE(T4:X4)</f>
        <v>6.2536745996123245E-4</v>
      </c>
      <c r="AG4" s="28">
        <f t="shared" ref="AG4:AG67" si="4">AVERAGE(Y4:AA4)</f>
        <v>-7.542400612478395E-5</v>
      </c>
      <c r="AH4" s="28">
        <f t="shared" ref="AH4:AH67" si="5">AVERAGE(J4:S4)</f>
        <v>-1.4484549849257437E-3</v>
      </c>
      <c r="AI4" s="28">
        <f t="shared" ref="AI4:AI67" si="6">AVERAGE(T4:AA4)</f>
        <v>3.6257066017897626E-4</v>
      </c>
      <c r="AJ4" s="28">
        <f t="shared" ref="AJ4:AJ67" si="7">AVERAGE(E4:AA4)</f>
        <v>9.6178616456603979E-4</v>
      </c>
    </row>
    <row r="5" spans="1:36" x14ac:dyDescent="0.15">
      <c r="A5" s="8">
        <v>3</v>
      </c>
      <c r="B5" s="9" t="s">
        <v>142</v>
      </c>
      <c r="C5" s="28"/>
      <c r="D5" s="28">
        <f>0.5*(Cv!AB5+Cv!AC5)*LN(KC!D5/KC!C5)</f>
        <v>4.4145415228942905E-3</v>
      </c>
      <c r="E5" s="28">
        <f>0.5*(Cv!AC5+Cv!AD5)*LN(KC!E5/KC!D5)</f>
        <v>5.1991224599998963E-3</v>
      </c>
      <c r="F5" s="28">
        <f>0.5*(Cv!AD5+Cv!AE5)*LN(KC!F5/KC!E5)</f>
        <v>7.67912370658417E-3</v>
      </c>
      <c r="G5" s="28">
        <f>0.5*(Cv!AE5+Cv!AF5)*LN(KC!G5/KC!F5)</f>
        <v>1.4042126477750029E-3</v>
      </c>
      <c r="H5" s="28">
        <f>0.5*(Cv!AF5+Cv!AG5)*LN(KC!H5/KC!G5)</f>
        <v>8.3642562324846379E-3</v>
      </c>
      <c r="I5" s="28">
        <f>0.5*(Cv!AG5+Cv!AH5)*LN(KC!I5/KC!H5)</f>
        <v>2.8307627303909844E-3</v>
      </c>
      <c r="J5" s="28">
        <f>0.5*(Cv!AH5+Cv!AI5)*LN(KC!J5/KC!I5)</f>
        <v>5.9249803750447555E-4</v>
      </c>
      <c r="K5" s="28">
        <f>0.5*(Cv!AI5+Cv!AJ5)*LN(KC!K5/KC!J5)</f>
        <v>-1.238825197270566E-3</v>
      </c>
      <c r="L5" s="28">
        <f>0.5*(Cv!AJ5+Cv!AK5)*LN(KC!L5/KC!K5)</f>
        <v>-5.7261104938600184E-3</v>
      </c>
      <c r="M5" s="28">
        <f>0.5*(Cv!AK5+Cv!AL5)*LN(KC!M5/KC!L5)</f>
        <v>-5.3841981254886566E-3</v>
      </c>
      <c r="N5" s="28">
        <f>0.5*(Cv!AL5+Cv!AM5)*LN(KC!N5/KC!M5)</f>
        <v>-3.9480072306724324E-3</v>
      </c>
      <c r="O5" s="28">
        <f>0.5*(Cv!AM5+Cv!AN5)*LN(KC!O5/KC!N5)</f>
        <v>-3.3864821153063952E-3</v>
      </c>
      <c r="P5" s="28">
        <f>0.5*(Cv!AN5+Cv!AO5)*LN(KC!P5/KC!O5)</f>
        <v>-1.7329026990938361E-3</v>
      </c>
      <c r="Q5" s="28">
        <f>0.5*(Cv!AO5+Cv!AP5)*LN(KC!Q5/KC!P5)</f>
        <v>-1.5006486734598879E-3</v>
      </c>
      <c r="R5" s="28">
        <f>0.5*(Cv!AP5+Cv!AQ5)*LN(KC!R5/KC!Q5)</f>
        <v>-8.6260962843666693E-4</v>
      </c>
      <c r="S5" s="28">
        <f>0.5*(Cv!AQ5+Cv!AR5)*LN(KC!S5/KC!R5)</f>
        <v>8.0783770722912726E-5</v>
      </c>
      <c r="T5" s="28">
        <f>0.5*(Cv!AR5+Cv!AS5)*LN(KC!T5/KC!S5)</f>
        <v>1.9415134678186171E-4</v>
      </c>
      <c r="U5" s="28">
        <f>0.5*(Cv!AS5+Cv!AT5)*LN(KC!U5/KC!T5)</f>
        <v>7.1532991353473159E-4</v>
      </c>
      <c r="V5" s="28">
        <f>0.5*(Cv!AT5+Cv!AU5)*LN(KC!V5/KC!U5)</f>
        <v>4.2995409422290679E-4</v>
      </c>
      <c r="W5" s="28">
        <f>0.5*(Cv!AU5+Cv!AV5)*LN(KC!W5/KC!V5)</f>
        <v>-2.0469792435190984E-4</v>
      </c>
      <c r="X5" s="28">
        <f>0.5*(Cv!AV5+Cv!AW5)*LN(KC!X5/KC!W5)</f>
        <v>-2.2159034842510905E-4</v>
      </c>
      <c r="Y5" s="28">
        <f>0.5*(Cv!AW5+Cv!AX5)*LN(KC!Y5/KC!X5)</f>
        <v>-1.2931786010702802E-4</v>
      </c>
      <c r="Z5" s="28">
        <f>0.5*(Cv!AX5+Cv!AY5)*LN(KC!Z5/KC!Y5)</f>
        <v>-2.6517600467936052E-4</v>
      </c>
      <c r="AA5" s="28">
        <f>0.5*(Cv!AY5+Cv!AZ5)*LN(KC!AA5/KC!Z5)</f>
        <v>-4.0917312249327283E-4</v>
      </c>
      <c r="AC5" s="28">
        <f t="shared" si="0"/>
        <v>5.0954955554469387E-3</v>
      </c>
      <c r="AD5" s="28">
        <f t="shared" si="1"/>
        <v>-3.1409286019574391E-3</v>
      </c>
      <c r="AE5" s="28">
        <f t="shared" si="2"/>
        <v>-1.4803718691147748E-3</v>
      </c>
      <c r="AF5" s="28">
        <f t="shared" si="3"/>
        <v>1.8262941635249622E-4</v>
      </c>
      <c r="AG5" s="28">
        <f t="shared" si="4"/>
        <v>-2.6788899575988712E-4</v>
      </c>
      <c r="AH5" s="28">
        <f t="shared" si="5"/>
        <v>-2.3106502355361071E-3</v>
      </c>
      <c r="AI5" s="28">
        <f t="shared" si="6"/>
        <v>1.3685011810352469E-5</v>
      </c>
      <c r="AJ5" s="28">
        <f t="shared" si="7"/>
        <v>1.0784589201549732E-4</v>
      </c>
    </row>
    <row r="6" spans="1:36" x14ac:dyDescent="0.15">
      <c r="A6" s="8">
        <v>4</v>
      </c>
      <c r="B6" s="11" t="s">
        <v>143</v>
      </c>
      <c r="C6" s="28"/>
      <c r="D6" s="28">
        <f>0.5*(Cv!AB6+Cv!AC6)*LN(KC!D6/KC!C6)</f>
        <v>-3.643318149925042E-3</v>
      </c>
      <c r="E6" s="28">
        <f>0.5*(Cv!AC6+Cv!AD6)*LN(KC!E6/KC!D6)</f>
        <v>9.8139418282710915E-4</v>
      </c>
      <c r="F6" s="28">
        <f>0.5*(Cv!AD6+Cv!AE6)*LN(KC!F6/KC!E6)</f>
        <v>1.8039804093871003E-3</v>
      </c>
      <c r="G6" s="28">
        <f>0.5*(Cv!AE6+Cv!AF6)*LN(KC!G6/KC!F6)</f>
        <v>-3.4115938410339622E-3</v>
      </c>
      <c r="H6" s="28">
        <f>0.5*(Cv!AF6+Cv!AG6)*LN(KC!H6/KC!G6)</f>
        <v>-4.9540754964241861E-3</v>
      </c>
      <c r="I6" s="28">
        <f>0.5*(Cv!AG6+Cv!AH6)*LN(KC!I6/KC!H6)</f>
        <v>7.3565913563957046E-3</v>
      </c>
      <c r="J6" s="28">
        <f>0.5*(Cv!AH6+Cv!AI6)*LN(KC!J6/KC!I6)</f>
        <v>8.7174904942089442E-3</v>
      </c>
      <c r="K6" s="28">
        <f>0.5*(Cv!AI6+Cv!AJ6)*LN(KC!K6/KC!J6)</f>
        <v>4.9426577860888395E-3</v>
      </c>
      <c r="L6" s="28">
        <f>0.5*(Cv!AJ6+Cv!AK6)*LN(KC!L6/KC!K6)</f>
        <v>-4.8232099324348833E-4</v>
      </c>
      <c r="M6" s="28">
        <f>0.5*(Cv!AK6+Cv!AL6)*LN(KC!M6/KC!L6)</f>
        <v>5.9034335633872401E-3</v>
      </c>
      <c r="N6" s="28">
        <f>0.5*(Cv!AL6+Cv!AM6)*LN(KC!N6/KC!M6)</f>
        <v>4.5973491862086697E-3</v>
      </c>
      <c r="O6" s="28">
        <f>0.5*(Cv!AM6+Cv!AN6)*LN(KC!O6/KC!N6)</f>
        <v>1.5394600316761533E-3</v>
      </c>
      <c r="P6" s="28">
        <f>0.5*(Cv!AN6+Cv!AO6)*LN(KC!P6/KC!O6)</f>
        <v>-3.6175475318315006E-4</v>
      </c>
      <c r="Q6" s="28">
        <f>0.5*(Cv!AO6+Cv!AP6)*LN(KC!Q6/KC!P6)</f>
        <v>1.1549228895896761E-3</v>
      </c>
      <c r="R6" s="28">
        <f>0.5*(Cv!AP6+Cv!AQ6)*LN(KC!R6/KC!Q6)</f>
        <v>1.2847763579739528E-3</v>
      </c>
      <c r="S6" s="28">
        <f>0.5*(Cv!AQ6+Cv!AR6)*LN(KC!S6/KC!R6)</f>
        <v>2.9897355382147478E-3</v>
      </c>
      <c r="T6" s="28">
        <f>0.5*(Cv!AR6+Cv!AS6)*LN(KC!T6/KC!S6)</f>
        <v>3.0170463667803173E-3</v>
      </c>
      <c r="U6" s="28">
        <f>0.5*(Cv!AS6+Cv!AT6)*LN(KC!U6/KC!T6)</f>
        <v>4.7599830460215257E-3</v>
      </c>
      <c r="V6" s="28">
        <f>0.5*(Cv!AT6+Cv!AU6)*LN(KC!V6/KC!U6)</f>
        <v>4.43356649623209E-3</v>
      </c>
      <c r="W6" s="28">
        <f>0.5*(Cv!AU6+Cv!AV6)*LN(KC!W6/KC!V6)</f>
        <v>6.1828236621759472E-4</v>
      </c>
      <c r="X6" s="28">
        <f>0.5*(Cv!AV6+Cv!AW6)*LN(KC!X6/KC!W6)</f>
        <v>2.4082998147876944E-3</v>
      </c>
      <c r="Y6" s="28">
        <f>0.5*(Cv!AW6+Cv!AX6)*LN(KC!Y6/KC!X6)</f>
        <v>1.1559241412314224E-3</v>
      </c>
      <c r="Z6" s="28">
        <f>0.5*(Cv!AX6+Cv!AY6)*LN(KC!Z6/KC!Y6)</f>
        <v>2.4461635297650134E-3</v>
      </c>
      <c r="AA6" s="28">
        <f>0.5*(Cv!AY6+Cv!AZ6)*LN(KC!AA6/KC!Z6)</f>
        <v>2.8744799042941739E-3</v>
      </c>
      <c r="AC6" s="28">
        <f t="shared" si="0"/>
        <v>3.552593222303531E-4</v>
      </c>
      <c r="AD6" s="28">
        <f t="shared" si="1"/>
        <v>4.7357220073300415E-3</v>
      </c>
      <c r="AE6" s="28">
        <f t="shared" si="2"/>
        <v>1.3214280128542762E-3</v>
      </c>
      <c r="AF6" s="28">
        <f t="shared" si="3"/>
        <v>3.0474356180078444E-3</v>
      </c>
      <c r="AG6" s="28">
        <f t="shared" si="4"/>
        <v>2.1588558584302031E-3</v>
      </c>
      <c r="AH6" s="28">
        <f t="shared" si="5"/>
        <v>3.0285750100921588E-3</v>
      </c>
      <c r="AI6" s="28">
        <f t="shared" si="6"/>
        <v>2.7142182081662291E-3</v>
      </c>
      <c r="AJ6" s="28">
        <f t="shared" si="7"/>
        <v>2.338077929452312E-3</v>
      </c>
    </row>
    <row r="7" spans="1:36" x14ac:dyDescent="0.15">
      <c r="A7" s="8">
        <v>5</v>
      </c>
      <c r="B7" s="11" t="s">
        <v>144</v>
      </c>
      <c r="C7" s="28"/>
      <c r="D7" s="28">
        <f>0.5*(Cv!AB7+Cv!AC7)*LN(KC!D7/KC!C7)</f>
        <v>1.2605289590944628E-3</v>
      </c>
      <c r="E7" s="28">
        <f>0.5*(Cv!AC7+Cv!AD7)*LN(KC!E7/KC!D7)</f>
        <v>-2.1654824987868159E-3</v>
      </c>
      <c r="F7" s="28">
        <f>0.5*(Cv!AD7+Cv!AE7)*LN(KC!F7/KC!E7)</f>
        <v>-2.68394179153445E-3</v>
      </c>
      <c r="G7" s="28">
        <f>0.5*(Cv!AE7+Cv!AF7)*LN(KC!G7/KC!F7)</f>
        <v>-3.219451883836003E-3</v>
      </c>
      <c r="H7" s="28">
        <f>0.5*(Cv!AF7+Cv!AG7)*LN(KC!H7/KC!G7)</f>
        <v>-5.2893142825223352E-3</v>
      </c>
      <c r="I7" s="28">
        <f>0.5*(Cv!AG7+Cv!AH7)*LN(KC!I7/KC!H7)</f>
        <v>1.4000505176151687E-3</v>
      </c>
      <c r="J7" s="28">
        <f>0.5*(Cv!AH7+Cv!AI7)*LN(KC!J7/KC!I7)</f>
        <v>-1.836336180104594E-3</v>
      </c>
      <c r="K7" s="28">
        <f>0.5*(Cv!AI7+Cv!AJ7)*LN(KC!K7/KC!J7)</f>
        <v>2.7059718965154432E-3</v>
      </c>
      <c r="L7" s="28">
        <f>0.5*(Cv!AJ7+Cv!AK7)*LN(KC!L7/KC!K7)</f>
        <v>-6.5457373183069982E-3</v>
      </c>
      <c r="M7" s="28">
        <f>0.5*(Cv!AK7+Cv!AL7)*LN(KC!M7/KC!L7)</f>
        <v>-8.4299748928654272E-3</v>
      </c>
      <c r="N7" s="28">
        <f>0.5*(Cv!AL7+Cv!AM7)*LN(KC!N7/KC!M7)</f>
        <v>-7.0287480114647463E-3</v>
      </c>
      <c r="O7" s="28">
        <f>0.5*(Cv!AM7+Cv!AN7)*LN(KC!O7/KC!N7)</f>
        <v>-4.6882865518293399E-3</v>
      </c>
      <c r="P7" s="28">
        <f>0.5*(Cv!AN7+Cv!AO7)*LN(KC!P7/KC!O7)</f>
        <v>5.1793967111633697E-3</v>
      </c>
      <c r="Q7" s="28">
        <f>0.5*(Cv!AO7+Cv!AP7)*LN(KC!Q7/KC!P7)</f>
        <v>7.2399620303157447E-3</v>
      </c>
      <c r="R7" s="28">
        <f>0.5*(Cv!AP7+Cv!AQ7)*LN(KC!R7/KC!Q7)</f>
        <v>-2.5069817897090869E-3</v>
      </c>
      <c r="S7" s="28">
        <f>0.5*(Cv!AQ7+Cv!AR7)*LN(KC!S7/KC!R7)</f>
        <v>-8.4770364121536969E-3</v>
      </c>
      <c r="T7" s="28">
        <f>0.5*(Cv!AR7+Cv!AS7)*LN(KC!T7/KC!S7)</f>
        <v>-9.4645825314353896E-3</v>
      </c>
      <c r="U7" s="28">
        <f>0.5*(Cv!AS7+Cv!AT7)*LN(KC!U7/KC!T7)</f>
        <v>-9.4357024317998049E-3</v>
      </c>
      <c r="V7" s="28">
        <f>0.5*(Cv!AT7+Cv!AU7)*LN(KC!V7/KC!U7)</f>
        <v>-1.0413648616344176E-2</v>
      </c>
      <c r="W7" s="28">
        <f>0.5*(Cv!AU7+Cv!AV7)*LN(KC!W7/KC!V7)</f>
        <v>-5.3428330302676052E-3</v>
      </c>
      <c r="X7" s="28">
        <f>0.5*(Cv!AV7+Cv!AW7)*LN(KC!X7/KC!W7)</f>
        <v>-5.3910748299963772E-3</v>
      </c>
      <c r="Y7" s="28">
        <f>0.5*(Cv!AW7+Cv!AX7)*LN(KC!Y7/KC!X7)</f>
        <v>-4.7425691293362798E-3</v>
      </c>
      <c r="Z7" s="28">
        <f>0.5*(Cv!AX7+Cv!AY7)*LN(KC!Z7/KC!Y7)</f>
        <v>-7.3288185519693107E-4</v>
      </c>
      <c r="AA7" s="28">
        <f>0.5*(Cv!AY7+Cv!AZ7)*LN(KC!AA7/KC!Z7)</f>
        <v>-8.2530027712743002E-3</v>
      </c>
      <c r="AC7" s="28">
        <f t="shared" si="0"/>
        <v>-2.3916279878128869E-3</v>
      </c>
      <c r="AD7" s="28">
        <f t="shared" si="1"/>
        <v>-4.2269649012452639E-3</v>
      </c>
      <c r="AE7" s="28">
        <f t="shared" si="2"/>
        <v>-6.5058920244260199E-4</v>
      </c>
      <c r="AF7" s="28">
        <f t="shared" si="3"/>
        <v>-8.0095682879686714E-3</v>
      </c>
      <c r="AG7" s="28">
        <f t="shared" si="4"/>
        <v>-4.5761512519358373E-3</v>
      </c>
      <c r="AH7" s="28">
        <f t="shared" si="5"/>
        <v>-2.4387770518439328E-3</v>
      </c>
      <c r="AI7" s="28">
        <f t="shared" si="6"/>
        <v>-6.722036899456359E-3</v>
      </c>
      <c r="AJ7" s="28">
        <f t="shared" si="7"/>
        <v>-3.9183567675284622E-3</v>
      </c>
    </row>
    <row r="8" spans="1:36" x14ac:dyDescent="0.15">
      <c r="A8" s="8">
        <v>6</v>
      </c>
      <c r="B8" s="11" t="s">
        <v>145</v>
      </c>
      <c r="C8" s="28"/>
      <c r="D8" s="28">
        <f>0.5*(Cv!AB8+Cv!AC8)*LN(KC!D8/KC!C8)</f>
        <v>-1.4432989312727861E-3</v>
      </c>
      <c r="E8" s="28">
        <f>0.5*(Cv!AC8+Cv!AD8)*LN(KC!E8/KC!D8)</f>
        <v>-8.8610364233625565E-4</v>
      </c>
      <c r="F8" s="28">
        <f>0.5*(Cv!AD8+Cv!AE8)*LN(KC!F8/KC!E8)</f>
        <v>-1.7476564773819968E-3</v>
      </c>
      <c r="G8" s="28">
        <f>0.5*(Cv!AE8+Cv!AF8)*LN(KC!G8/KC!F8)</f>
        <v>-1.9312289702232428E-3</v>
      </c>
      <c r="H8" s="28">
        <f>0.5*(Cv!AF8+Cv!AG8)*LN(KC!H8/KC!G8)</f>
        <v>6.1449149821483993E-4</v>
      </c>
      <c r="I8" s="28">
        <f>0.5*(Cv!AG8+Cv!AH8)*LN(KC!I8/KC!H8)</f>
        <v>-2.296014550267456E-3</v>
      </c>
      <c r="J8" s="28">
        <f>0.5*(Cv!AH8+Cv!AI8)*LN(KC!J8/KC!I8)</f>
        <v>2.2692411184111216E-3</v>
      </c>
      <c r="K8" s="28">
        <f>0.5*(Cv!AI8+Cv!AJ8)*LN(KC!K8/KC!J8)</f>
        <v>1.1183941954663048E-3</v>
      </c>
      <c r="L8" s="28">
        <f>0.5*(Cv!AJ8+Cv!AK8)*LN(KC!L8/KC!K8)</f>
        <v>-7.9268143230322701E-4</v>
      </c>
      <c r="M8" s="28">
        <f>0.5*(Cv!AK8+Cv!AL8)*LN(KC!M8/KC!L8)</f>
        <v>1.3570255486213906E-4</v>
      </c>
      <c r="N8" s="28">
        <f>0.5*(Cv!AL8+Cv!AM8)*LN(KC!N8/KC!M8)</f>
        <v>3.017495152621594E-3</v>
      </c>
      <c r="O8" s="28">
        <f>0.5*(Cv!AM8+Cv!AN8)*LN(KC!O8/KC!N8)</f>
        <v>3.3704093148408895E-3</v>
      </c>
      <c r="P8" s="28">
        <f>0.5*(Cv!AN8+Cv!AO8)*LN(KC!P8/KC!O8)</f>
        <v>2.9536902311489599E-3</v>
      </c>
      <c r="Q8" s="28">
        <f>0.5*(Cv!AO8+Cv!AP8)*LN(KC!Q8/KC!P8)</f>
        <v>-2.0468566069077958E-3</v>
      </c>
      <c r="R8" s="28">
        <f>0.5*(Cv!AP8+Cv!AQ8)*LN(KC!R8/KC!Q8)</f>
        <v>-2.6841475807394826E-3</v>
      </c>
      <c r="S8" s="28">
        <f>0.5*(Cv!AQ8+Cv!AR8)*LN(KC!S8/KC!R8)</f>
        <v>-1.9413931124731439E-3</v>
      </c>
      <c r="T8" s="28">
        <f>0.5*(Cv!AR8+Cv!AS8)*LN(KC!T8/KC!S8)</f>
        <v>-1.7401144937174494E-3</v>
      </c>
      <c r="U8" s="28">
        <f>0.5*(Cv!AS8+Cv!AT8)*LN(KC!U8/KC!T8)</f>
        <v>-1.0678501801999047E-3</v>
      </c>
      <c r="V8" s="28">
        <f>0.5*(Cv!AT8+Cv!AU8)*LN(KC!V8/KC!U8)</f>
        <v>-2.5273901592854915E-3</v>
      </c>
      <c r="W8" s="28">
        <f>0.5*(Cv!AU8+Cv!AV8)*LN(KC!W8/KC!V8)</f>
        <v>-2.4860507268908709E-3</v>
      </c>
      <c r="X8" s="28">
        <f>0.5*(Cv!AV8+Cv!AW8)*LN(KC!X8/KC!W8)</f>
        <v>-1.2689643447404025E-3</v>
      </c>
      <c r="Y8" s="28">
        <f>0.5*(Cv!AW8+Cv!AX8)*LN(KC!Y8/KC!X8)</f>
        <v>-4.4007593362742516E-4</v>
      </c>
      <c r="Z8" s="28">
        <f>0.5*(Cv!AX8+Cv!AY8)*LN(KC!Z8/KC!Y8)</f>
        <v>6.5890194700160077E-4</v>
      </c>
      <c r="AA8" s="28">
        <f>0.5*(Cv!AY8+Cv!AZ8)*LN(KC!AA8/KC!Z8)</f>
        <v>8.2387203525991393E-4</v>
      </c>
      <c r="AC8" s="28">
        <f t="shared" si="0"/>
        <v>-1.2493024283988224E-3</v>
      </c>
      <c r="AD8" s="28">
        <f t="shared" si="1"/>
        <v>1.1496303178115865E-3</v>
      </c>
      <c r="AE8" s="28">
        <f t="shared" si="2"/>
        <v>-6.9659550826114489E-5</v>
      </c>
      <c r="AF8" s="28">
        <f t="shared" si="3"/>
        <v>-1.8180739809668237E-3</v>
      </c>
      <c r="AG8" s="28">
        <f t="shared" si="4"/>
        <v>3.4756601621136314E-4</v>
      </c>
      <c r="AH8" s="28">
        <f t="shared" si="5"/>
        <v>5.3998538349273582E-4</v>
      </c>
      <c r="AI8" s="28">
        <f t="shared" si="6"/>
        <v>-1.0059589820250036E-3</v>
      </c>
      <c r="AJ8" s="28">
        <f t="shared" si="7"/>
        <v>-3.867100070985557E-4</v>
      </c>
    </row>
    <row r="9" spans="1:36" x14ac:dyDescent="0.15">
      <c r="A9" s="8">
        <v>7</v>
      </c>
      <c r="B9" s="11" t="s">
        <v>146</v>
      </c>
      <c r="C9" s="28"/>
      <c r="D9" s="28">
        <f>0.5*(Cv!AB9+Cv!AC9)*LN(KC!D9/KC!C9)</f>
        <v>1.8462413867393805E-3</v>
      </c>
      <c r="E9" s="28">
        <f>0.5*(Cv!AC9+Cv!AD9)*LN(KC!E9/KC!D9)</f>
        <v>9.3660949831604503E-4</v>
      </c>
      <c r="F9" s="28">
        <f>0.5*(Cv!AD9+Cv!AE9)*LN(KC!F9/KC!E9)</f>
        <v>5.5741547872365199E-4</v>
      </c>
      <c r="G9" s="28">
        <f>0.5*(Cv!AE9+Cv!AF9)*LN(KC!G9/KC!F9)</f>
        <v>-1.762167631023632E-3</v>
      </c>
      <c r="H9" s="28">
        <f>0.5*(Cv!AF9+Cv!AG9)*LN(KC!H9/KC!G9)</f>
        <v>-1.0514078256029663E-3</v>
      </c>
      <c r="I9" s="28">
        <f>0.5*(Cv!AG9+Cv!AH9)*LN(KC!I9/KC!H9)</f>
        <v>-1.9455429033595339E-3</v>
      </c>
      <c r="J9" s="28">
        <f>0.5*(Cv!AH9+Cv!AI9)*LN(KC!J9/KC!I9)</f>
        <v>-8.2234944411793058E-4</v>
      </c>
      <c r="K9" s="28">
        <f>0.5*(Cv!AI9+Cv!AJ9)*LN(KC!K9/KC!J9)</f>
        <v>-9.7701330904541978E-4</v>
      </c>
      <c r="L9" s="28">
        <f>0.5*(Cv!AJ9+Cv!AK9)*LN(KC!L9/KC!K9)</f>
        <v>-7.8673482337271894E-4</v>
      </c>
      <c r="M9" s="28">
        <f>0.5*(Cv!AK9+Cv!AL9)*LN(KC!M9/KC!L9)</f>
        <v>7.0517450198816516E-4</v>
      </c>
      <c r="N9" s="28">
        <f>0.5*(Cv!AL9+Cv!AM9)*LN(KC!N9/KC!M9)</f>
        <v>3.5981900089922469E-3</v>
      </c>
      <c r="O9" s="28">
        <f>0.5*(Cv!AM9+Cv!AN9)*LN(KC!O9/KC!N9)</f>
        <v>6.3414468141355601E-4</v>
      </c>
      <c r="P9" s="28">
        <f>0.5*(Cv!AN9+Cv!AO9)*LN(KC!P9/KC!O9)</f>
        <v>1.9869554841980162E-3</v>
      </c>
      <c r="Q9" s="28">
        <f>0.5*(Cv!AO9+Cv!AP9)*LN(KC!Q9/KC!P9)</f>
        <v>-3.2198581820765078E-4</v>
      </c>
      <c r="R9" s="28">
        <f>0.5*(Cv!AP9+Cv!AQ9)*LN(KC!R9/KC!Q9)</f>
        <v>-1.2158148131873592E-3</v>
      </c>
      <c r="S9" s="28">
        <f>0.5*(Cv!AQ9+Cv!AR9)*LN(KC!S9/KC!R9)</f>
        <v>-8.3802157530941219E-4</v>
      </c>
      <c r="T9" s="28">
        <f>0.5*(Cv!AR9+Cv!AS9)*LN(KC!T9/KC!S9)</f>
        <v>-5.1593420179158074E-4</v>
      </c>
      <c r="U9" s="28">
        <f>0.5*(Cv!AS9+Cv!AT9)*LN(KC!U9/KC!T9)</f>
        <v>4.8797741569125389E-4</v>
      </c>
      <c r="V9" s="28">
        <f>0.5*(Cv!AT9+Cv!AU9)*LN(KC!V9/KC!U9)</f>
        <v>-8.31947442644564E-4</v>
      </c>
      <c r="W9" s="28">
        <f>0.5*(Cv!AU9+Cv!AV9)*LN(KC!W9/KC!V9)</f>
        <v>-9.7637258378207084E-4</v>
      </c>
      <c r="X9" s="28">
        <f>0.5*(Cv!AV9+Cv!AW9)*LN(KC!X9/KC!W9)</f>
        <v>-1.2048534799936168E-3</v>
      </c>
      <c r="Y9" s="28">
        <f>0.5*(Cv!AW9+Cv!AX9)*LN(KC!Y9/KC!X9)</f>
        <v>6.7053741052075901E-4</v>
      </c>
      <c r="Z9" s="28">
        <f>0.5*(Cv!AX9+Cv!AY9)*LN(KC!Z9/KC!Y9)</f>
        <v>4.9349662794244333E-4</v>
      </c>
      <c r="AA9" s="28">
        <f>0.5*(Cv!AY9+Cv!AZ9)*LN(KC!AA9/KC!Z9)</f>
        <v>-4.0547961454080382E-5</v>
      </c>
      <c r="AC9" s="28">
        <f t="shared" si="0"/>
        <v>-6.5301867658928698E-4</v>
      </c>
      <c r="AD9" s="28">
        <f t="shared" si="1"/>
        <v>3.4345338688886856E-4</v>
      </c>
      <c r="AE9" s="28">
        <f t="shared" si="2"/>
        <v>4.9055591781429975E-5</v>
      </c>
      <c r="AF9" s="28">
        <f t="shared" si="3"/>
        <v>-6.0822605850411574E-4</v>
      </c>
      <c r="AG9" s="28">
        <f t="shared" si="4"/>
        <v>3.7449535900304065E-4</v>
      </c>
      <c r="AH9" s="28">
        <f t="shared" si="5"/>
        <v>1.9625448933514931E-4</v>
      </c>
      <c r="AI9" s="28">
        <f t="shared" si="6"/>
        <v>-2.3970552693893207E-4</v>
      </c>
      <c r="AJ9" s="28">
        <f t="shared" si="7"/>
        <v>-1.4000837848288696E-4</v>
      </c>
    </row>
    <row r="10" spans="1:36" x14ac:dyDescent="0.15">
      <c r="A10" s="8">
        <v>8</v>
      </c>
      <c r="B10" s="11" t="s">
        <v>147</v>
      </c>
      <c r="C10" s="28"/>
      <c r="D10" s="28">
        <f>0.5*(Cv!AB10+Cv!AC10)*LN(KC!D10/KC!C10)</f>
        <v>2.2824989291914156E-2</v>
      </c>
      <c r="E10" s="28">
        <f>0.5*(Cv!AC10+Cv!AD10)*LN(KC!E10/KC!D10)</f>
        <v>7.0210524113088809E-3</v>
      </c>
      <c r="F10" s="28">
        <f>0.5*(Cv!AD10+Cv!AE10)*LN(KC!F10/KC!E10)</f>
        <v>1.5809120608604756E-3</v>
      </c>
      <c r="G10" s="28">
        <f>0.5*(Cv!AE10+Cv!AF10)*LN(KC!G10/KC!F10)</f>
        <v>-6.9835544453211718E-4</v>
      </c>
      <c r="H10" s="28">
        <f>0.5*(Cv!AF10+Cv!AG10)*LN(KC!H10/KC!G10)</f>
        <v>9.2317040529445743E-5</v>
      </c>
      <c r="I10" s="28">
        <f>0.5*(Cv!AG10+Cv!AH10)*LN(KC!I10/KC!H10)</f>
        <v>-3.682411114460483E-4</v>
      </c>
      <c r="J10" s="28">
        <f>0.5*(Cv!AH10+Cv!AI10)*LN(KC!J10/KC!I10)</f>
        <v>2.301582525897335E-4</v>
      </c>
      <c r="K10" s="28">
        <f>0.5*(Cv!AI10+Cv!AJ10)*LN(KC!K10/KC!J10)</f>
        <v>3.2807127001284629E-3</v>
      </c>
      <c r="L10" s="28">
        <f>0.5*(Cv!AJ10+Cv!AK10)*LN(KC!L10/KC!K10)</f>
        <v>1.8979020102880123E-4</v>
      </c>
      <c r="M10" s="28">
        <f>0.5*(Cv!AK10+Cv!AL10)*LN(KC!M10/KC!L10)</f>
        <v>-8.9115787479035686E-4</v>
      </c>
      <c r="N10" s="28">
        <f>0.5*(Cv!AL10+Cv!AM10)*LN(KC!N10/KC!M10)</f>
        <v>3.1749644977599762E-3</v>
      </c>
      <c r="O10" s="28">
        <f>0.5*(Cv!AM10+Cv!AN10)*LN(KC!O10/KC!N10)</f>
        <v>2.4396478437869237E-3</v>
      </c>
      <c r="P10" s="28">
        <f>0.5*(Cv!AN10+Cv!AO10)*LN(KC!P10/KC!O10)</f>
        <v>-2.1823672057738624E-4</v>
      </c>
      <c r="Q10" s="28">
        <f>0.5*(Cv!AO10+Cv!AP10)*LN(KC!Q10/KC!P10)</f>
        <v>-5.6524427034248279E-4</v>
      </c>
      <c r="R10" s="28">
        <f>0.5*(Cv!AP10+Cv!AQ10)*LN(KC!R10/KC!Q10)</f>
        <v>-2.4123587578357467E-3</v>
      </c>
      <c r="S10" s="28">
        <f>0.5*(Cv!AQ10+Cv!AR10)*LN(KC!S10/KC!R10)</f>
        <v>-7.2376888250441889E-4</v>
      </c>
      <c r="T10" s="28">
        <f>0.5*(Cv!AR10+Cv!AS10)*LN(KC!T10/KC!S10)</f>
        <v>-6.2012259297869086E-4</v>
      </c>
      <c r="U10" s="28">
        <f>0.5*(Cv!AS10+Cv!AT10)*LN(KC!U10/KC!T10)</f>
        <v>-5.4059048786857505E-4</v>
      </c>
      <c r="V10" s="28">
        <f>0.5*(Cv!AT10+Cv!AU10)*LN(KC!V10/KC!U10)</f>
        <v>-3.1875100196185843E-3</v>
      </c>
      <c r="W10" s="28">
        <f>0.5*(Cv!AU10+Cv!AV10)*LN(KC!W10/KC!V10)</f>
        <v>-3.3722363250834296E-3</v>
      </c>
      <c r="X10" s="28">
        <f>0.5*(Cv!AV10+Cv!AW10)*LN(KC!X10/KC!W10)</f>
        <v>-2.7768371975396789E-3</v>
      </c>
      <c r="Y10" s="28">
        <f>0.5*(Cv!AW10+Cv!AX10)*LN(KC!Y10/KC!X10)</f>
        <v>-1.136409147410578E-3</v>
      </c>
      <c r="Z10" s="28">
        <f>0.5*(Cv!AX10+Cv!AY10)*LN(KC!Z10/KC!Y10)</f>
        <v>-9.8435143915393507E-4</v>
      </c>
      <c r="AA10" s="28">
        <f>0.5*(Cv!AY10+Cv!AZ10)*LN(KC!AA10/KC!Z10)</f>
        <v>-2.8792398351858327E-5</v>
      </c>
      <c r="AC10" s="28">
        <f t="shared" si="0"/>
        <v>1.5255369913441271E-3</v>
      </c>
      <c r="AD10" s="28">
        <f t="shared" si="1"/>
        <v>1.1968935553433233E-3</v>
      </c>
      <c r="AE10" s="28">
        <f t="shared" si="2"/>
        <v>-2.9599215749462218E-4</v>
      </c>
      <c r="AF10" s="28">
        <f t="shared" si="3"/>
        <v>-2.0994593246177915E-3</v>
      </c>
      <c r="AG10" s="28">
        <f t="shared" si="4"/>
        <v>-7.1651766163879048E-4</v>
      </c>
      <c r="AH10" s="28">
        <f t="shared" si="5"/>
        <v>4.504506989243506E-4</v>
      </c>
      <c r="AI10" s="28">
        <f t="shared" si="6"/>
        <v>-1.5808562010006663E-3</v>
      </c>
      <c r="AJ10" s="28">
        <f t="shared" si="7"/>
        <v>-2.2376420088747243E-5</v>
      </c>
    </row>
    <row r="11" spans="1:36" x14ac:dyDescent="0.15">
      <c r="A11" s="8">
        <v>9</v>
      </c>
      <c r="B11" s="11" t="s">
        <v>148</v>
      </c>
      <c r="C11" s="28"/>
      <c r="D11" s="28">
        <f>0.5*(Cv!AB11+Cv!AC11)*LN(KC!D11/KC!C11)</f>
        <v>-5.9464206473564653E-3</v>
      </c>
      <c r="E11" s="28">
        <f>0.5*(Cv!AC11+Cv!AD11)*LN(KC!E11/KC!D11)</f>
        <v>-3.5241988158262669E-3</v>
      </c>
      <c r="F11" s="28">
        <f>0.5*(Cv!AD11+Cv!AE11)*LN(KC!F11/KC!E11)</f>
        <v>-3.3392862692278634E-3</v>
      </c>
      <c r="G11" s="28">
        <f>0.5*(Cv!AE11+Cv!AF11)*LN(KC!G11/KC!F11)</f>
        <v>-3.7859597869941636E-3</v>
      </c>
      <c r="H11" s="28">
        <f>0.5*(Cv!AF11+Cv!AG11)*LN(KC!H11/KC!G11)</f>
        <v>-2.2596725604342696E-3</v>
      </c>
      <c r="I11" s="28">
        <f>0.5*(Cv!AG11+Cv!AH11)*LN(KC!I11/KC!H11)</f>
        <v>-2.8324185563561523E-3</v>
      </c>
      <c r="J11" s="28">
        <f>0.5*(Cv!AH11+Cv!AI11)*LN(KC!J11/KC!I11)</f>
        <v>-3.4004269962142067E-4</v>
      </c>
      <c r="K11" s="28">
        <f>0.5*(Cv!AI11+Cv!AJ11)*LN(KC!K11/KC!J11)</f>
        <v>7.0552298408446028E-4</v>
      </c>
      <c r="L11" s="28">
        <f>0.5*(Cv!AJ11+Cv!AK11)*LN(KC!L11/KC!K11)</f>
        <v>1.3937244735053362E-4</v>
      </c>
      <c r="M11" s="28">
        <f>0.5*(Cv!AK11+Cv!AL11)*LN(KC!M11/KC!L11)</f>
        <v>1.0492748311800052E-3</v>
      </c>
      <c r="N11" s="28">
        <f>0.5*(Cv!AL11+Cv!AM11)*LN(KC!N11/KC!M11)</f>
        <v>2.9477924896233005E-3</v>
      </c>
      <c r="O11" s="28">
        <f>0.5*(Cv!AM11+Cv!AN11)*LN(KC!O11/KC!N11)</f>
        <v>1.7628174313297506E-3</v>
      </c>
      <c r="P11" s="28">
        <f>0.5*(Cv!AN11+Cv!AO11)*LN(KC!P11/KC!O11)</f>
        <v>2.4988425561286005E-3</v>
      </c>
      <c r="Q11" s="28">
        <f>0.5*(Cv!AO11+Cv!AP11)*LN(KC!Q11/KC!P11)</f>
        <v>-6.2292291507277009E-4</v>
      </c>
      <c r="R11" s="28">
        <f>0.5*(Cv!AP11+Cv!AQ11)*LN(KC!R11/KC!Q11)</f>
        <v>-1.6536921975912364E-3</v>
      </c>
      <c r="S11" s="28">
        <f>0.5*(Cv!AQ11+Cv!AR11)*LN(KC!S11/KC!R11)</f>
        <v>-1.686425256369527E-3</v>
      </c>
      <c r="T11" s="28">
        <f>0.5*(Cv!AR11+Cv!AS11)*LN(KC!T11/KC!S11)</f>
        <v>-1.359101831939476E-3</v>
      </c>
      <c r="U11" s="28">
        <f>0.5*(Cv!AS11+Cv!AT11)*LN(KC!U11/KC!T11)</f>
        <v>-9.324864999697988E-4</v>
      </c>
      <c r="V11" s="28">
        <f>0.5*(Cv!AT11+Cv!AU11)*LN(KC!V11/KC!U11)</f>
        <v>-2.7083624300730928E-3</v>
      </c>
      <c r="W11" s="28">
        <f>0.5*(Cv!AU11+Cv!AV11)*LN(KC!W11/KC!V11)</f>
        <v>-2.3978738064007188E-3</v>
      </c>
      <c r="X11" s="28">
        <f>0.5*(Cv!AV11+Cv!AW11)*LN(KC!X11/KC!W11)</f>
        <v>-2.1643743931001433E-3</v>
      </c>
      <c r="Y11" s="28">
        <f>0.5*(Cv!AW11+Cv!AX11)*LN(KC!Y11/KC!X11)</f>
        <v>-4.2258321856033116E-4</v>
      </c>
      <c r="Z11" s="28">
        <f>0.5*(Cv!AX11+Cv!AY11)*LN(KC!Z11/KC!Y11)</f>
        <v>3.3312798396577015E-4</v>
      </c>
      <c r="AA11" s="28">
        <f>0.5*(Cv!AY11+Cv!AZ11)*LN(KC!AA11/KC!Z11)</f>
        <v>3.3613968686554442E-4</v>
      </c>
      <c r="AC11" s="28">
        <f t="shared" si="0"/>
        <v>-3.1483071977677435E-3</v>
      </c>
      <c r="AD11" s="28">
        <f t="shared" si="1"/>
        <v>9.0038401052337585E-4</v>
      </c>
      <c r="AE11" s="28">
        <f t="shared" si="2"/>
        <v>5.972392368496361E-5</v>
      </c>
      <c r="AF11" s="28">
        <f t="shared" si="3"/>
        <v>-1.9124397922966458E-3</v>
      </c>
      <c r="AG11" s="28">
        <f t="shared" si="4"/>
        <v>8.2228150756994466E-5</v>
      </c>
      <c r="AH11" s="28">
        <f t="shared" si="5"/>
        <v>4.8005396710416946E-4</v>
      </c>
      <c r="AI11" s="28">
        <f t="shared" si="6"/>
        <v>-1.1644393136515307E-3</v>
      </c>
      <c r="AJ11" s="28">
        <f t="shared" si="7"/>
        <v>-8.8071786204388109E-4</v>
      </c>
    </row>
    <row r="12" spans="1:36" x14ac:dyDescent="0.15">
      <c r="A12" s="8">
        <v>10</v>
      </c>
      <c r="B12" s="11" t="s">
        <v>149</v>
      </c>
      <c r="C12" s="28"/>
      <c r="D12" s="28">
        <f>0.5*(Cv!AB12+Cv!AC12)*LN(KC!D12/KC!C12)</f>
        <v>3.493058042902325E-2</v>
      </c>
      <c r="E12" s="28">
        <f>0.5*(Cv!AC12+Cv!AD12)*LN(KC!E12/KC!D12)</f>
        <v>2.8737118777591654E-3</v>
      </c>
      <c r="F12" s="28">
        <f>0.5*(Cv!AD12+Cv!AE12)*LN(KC!F12/KC!E12)</f>
        <v>1.2078962007019761E-3</v>
      </c>
      <c r="G12" s="28">
        <f>0.5*(Cv!AE12+Cv!AF12)*LN(KC!G12/KC!F12)</f>
        <v>-5.5981126341025323E-3</v>
      </c>
      <c r="H12" s="28">
        <f>0.5*(Cv!AF12+Cv!AG12)*LN(KC!H12/KC!G12)</f>
        <v>-4.4911570330868769E-3</v>
      </c>
      <c r="I12" s="28">
        <f>0.5*(Cv!AG12+Cv!AH12)*LN(KC!I12/KC!H12)</f>
        <v>-1.0985178067243336E-2</v>
      </c>
      <c r="J12" s="28">
        <f>0.5*(Cv!AH12+Cv!AI12)*LN(KC!J12/KC!I12)</f>
        <v>-6.0502490483525326E-3</v>
      </c>
      <c r="K12" s="28">
        <f>0.5*(Cv!AI12+Cv!AJ12)*LN(KC!K12/KC!J12)</f>
        <v>-4.583440208184319E-3</v>
      </c>
      <c r="L12" s="28">
        <f>0.5*(Cv!AJ12+Cv!AK12)*LN(KC!L12/KC!K12)</f>
        <v>-5.9322314585731192E-3</v>
      </c>
      <c r="M12" s="28">
        <f>0.5*(Cv!AK12+Cv!AL12)*LN(KC!M12/KC!L12)</f>
        <v>-6.3402100347500845E-3</v>
      </c>
      <c r="N12" s="28">
        <f>0.5*(Cv!AL12+Cv!AM12)*LN(KC!N12/KC!M12)</f>
        <v>2.3849529860700404E-3</v>
      </c>
      <c r="O12" s="28">
        <f>0.5*(Cv!AM12+Cv!AN12)*LN(KC!O12/KC!N12)</f>
        <v>-3.165971115340381E-3</v>
      </c>
      <c r="P12" s="28">
        <f>0.5*(Cv!AN12+Cv!AO12)*LN(KC!P12/KC!O12)</f>
        <v>7.2125685493507237E-4</v>
      </c>
      <c r="Q12" s="28">
        <f>0.5*(Cv!AO12+Cv!AP12)*LN(KC!Q12/KC!P12)</f>
        <v>-3.7913628255718565E-3</v>
      </c>
      <c r="R12" s="28">
        <f>0.5*(Cv!AP12+Cv!AQ12)*LN(KC!R12/KC!Q12)</f>
        <v>-5.8358359037863966E-3</v>
      </c>
      <c r="S12" s="28">
        <f>0.5*(Cv!AQ12+Cv!AR12)*LN(KC!S12/KC!R12)</f>
        <v>-5.5031054162702408E-3</v>
      </c>
      <c r="T12" s="28">
        <f>0.5*(Cv!AR12+Cv!AS12)*LN(KC!T12/KC!S12)</f>
        <v>-2.930326164932686E-3</v>
      </c>
      <c r="U12" s="28">
        <f>0.5*(Cv!AS12+Cv!AT12)*LN(KC!U12/KC!T12)</f>
        <v>-2.2743646389430431E-3</v>
      </c>
      <c r="V12" s="28">
        <f>0.5*(Cv!AT12+Cv!AU12)*LN(KC!V12/KC!U12)</f>
        <v>-8.4508922998502E-3</v>
      </c>
      <c r="W12" s="28">
        <f>0.5*(Cv!AU12+Cv!AV12)*LN(KC!W12/KC!V12)</f>
        <v>-6.4156176169917426E-3</v>
      </c>
      <c r="X12" s="28">
        <f>0.5*(Cv!AV12+Cv!AW12)*LN(KC!X12/KC!W12)</f>
        <v>-6.6876901390838586E-3</v>
      </c>
      <c r="Y12" s="28">
        <f>0.5*(Cv!AW12+Cv!AX12)*LN(KC!Y12/KC!X12)</f>
        <v>-6.1795364051499373E-3</v>
      </c>
      <c r="Z12" s="28">
        <f>0.5*(Cv!AX12+Cv!AY12)*LN(KC!Z12/KC!Y12)</f>
        <v>-1.7211303866916953E-3</v>
      </c>
      <c r="AA12" s="28">
        <f>0.5*(Cv!AY12+Cv!AZ12)*LN(KC!AA12/KC!Z12)</f>
        <v>-3.5742748785434889E-3</v>
      </c>
      <c r="AC12" s="28">
        <f t="shared" si="0"/>
        <v>-3.3985679311943203E-3</v>
      </c>
      <c r="AD12" s="28">
        <f t="shared" si="1"/>
        <v>-4.1042355527580029E-3</v>
      </c>
      <c r="AE12" s="28">
        <f t="shared" si="2"/>
        <v>-3.5150036812067603E-3</v>
      </c>
      <c r="AF12" s="28">
        <f t="shared" si="3"/>
        <v>-5.351778171960306E-3</v>
      </c>
      <c r="AG12" s="28">
        <f t="shared" si="4"/>
        <v>-3.8249805567950406E-3</v>
      </c>
      <c r="AH12" s="28">
        <f t="shared" si="5"/>
        <v>-3.8096196169823812E-3</v>
      </c>
      <c r="AI12" s="28">
        <f t="shared" si="6"/>
        <v>-4.7792290662733317E-3</v>
      </c>
      <c r="AJ12" s="28">
        <f t="shared" si="7"/>
        <v>-4.0575160154774819E-3</v>
      </c>
    </row>
    <row r="13" spans="1:36" x14ac:dyDescent="0.15">
      <c r="A13" s="8">
        <v>11</v>
      </c>
      <c r="B13" s="11" t="s">
        <v>150</v>
      </c>
      <c r="C13" s="28"/>
      <c r="D13" s="28">
        <f>0.5*(Cv!AB13+Cv!AC13)*LN(KC!D13/KC!C13)</f>
        <v>2.6740268911032185E-3</v>
      </c>
      <c r="E13" s="28">
        <f>0.5*(Cv!AC13+Cv!AD13)*LN(KC!E13/KC!D13)</f>
        <v>4.7194199753331986E-3</v>
      </c>
      <c r="F13" s="28">
        <f>0.5*(Cv!AD13+Cv!AE13)*LN(KC!F13/KC!E13)</f>
        <v>1.3648236647534603E-4</v>
      </c>
      <c r="G13" s="28">
        <f>0.5*(Cv!AE13+Cv!AF13)*LN(KC!G13/KC!F13)</f>
        <v>2.3306153653363704E-3</v>
      </c>
      <c r="H13" s="28">
        <f>0.5*(Cv!AF13+Cv!AG13)*LN(KC!H13/KC!G13)</f>
        <v>6.9608828058862371E-4</v>
      </c>
      <c r="I13" s="28">
        <f>0.5*(Cv!AG13+Cv!AH13)*LN(KC!I13/KC!H13)</f>
        <v>-1.6773659540186717E-3</v>
      </c>
      <c r="J13" s="28">
        <f>0.5*(Cv!AH13+Cv!AI13)*LN(KC!J13/KC!I13)</f>
        <v>-1.677364167492911E-3</v>
      </c>
      <c r="K13" s="28">
        <f>0.5*(Cv!AI13+Cv!AJ13)*LN(KC!K13/KC!J13)</f>
        <v>-4.1740190579625568E-3</v>
      </c>
      <c r="L13" s="28">
        <f>0.5*(Cv!AJ13+Cv!AK13)*LN(KC!L13/KC!K13)</f>
        <v>-2.7825731949484588E-3</v>
      </c>
      <c r="M13" s="28">
        <f>0.5*(Cv!AK13+Cv!AL13)*LN(KC!M13/KC!L13)</f>
        <v>8.5164435465575282E-4</v>
      </c>
      <c r="N13" s="28">
        <f>0.5*(Cv!AL13+Cv!AM13)*LN(KC!N13/KC!M13)</f>
        <v>1.2939576148601492E-2</v>
      </c>
      <c r="O13" s="28">
        <f>0.5*(Cv!AM13+Cv!AN13)*LN(KC!O13/KC!N13)</f>
        <v>-2.985863793970821E-3</v>
      </c>
      <c r="P13" s="28">
        <f>0.5*(Cv!AN13+Cv!AO13)*LN(KC!P13/KC!O13)</f>
        <v>-6.7836654917639112E-3</v>
      </c>
      <c r="Q13" s="28">
        <f>0.5*(Cv!AO13+Cv!AP13)*LN(KC!Q13/KC!P13)</f>
        <v>-4.9677147262454273E-3</v>
      </c>
      <c r="R13" s="28">
        <f>0.5*(Cv!AP13+Cv!AQ13)*LN(KC!R13/KC!Q13)</f>
        <v>-2.15616613739245E-3</v>
      </c>
      <c r="S13" s="28">
        <f>0.5*(Cv!AQ13+Cv!AR13)*LN(KC!S13/KC!R13)</f>
        <v>-4.120511619963239E-3</v>
      </c>
      <c r="T13" s="28">
        <f>0.5*(Cv!AR13+Cv!AS13)*LN(KC!T13/KC!S13)</f>
        <v>-3.7979991090221908E-3</v>
      </c>
      <c r="U13" s="28">
        <f>0.5*(Cv!AS13+Cv!AT13)*LN(KC!U13/KC!T13)</f>
        <v>-8.289674472811248E-4</v>
      </c>
      <c r="V13" s="28">
        <f>0.5*(Cv!AT13+Cv!AU13)*LN(KC!V13/KC!U13)</f>
        <v>-5.225602787941837E-3</v>
      </c>
      <c r="W13" s="28">
        <f>0.5*(Cv!AU13+Cv!AV13)*LN(KC!W13/KC!V13)</f>
        <v>1.022640173590798E-3</v>
      </c>
      <c r="X13" s="28">
        <f>0.5*(Cv!AV13+Cv!AW13)*LN(KC!X13/KC!W13)</f>
        <v>-1.3938359617478042E-3</v>
      </c>
      <c r="Y13" s="28">
        <f>0.5*(Cv!AW13+Cv!AX13)*LN(KC!Y13/KC!X13)</f>
        <v>4.8167441465359756E-3</v>
      </c>
      <c r="Z13" s="28">
        <f>0.5*(Cv!AX13+Cv!AY13)*LN(KC!Z13/KC!Y13)</f>
        <v>6.9360103025559987E-3</v>
      </c>
      <c r="AA13" s="28">
        <f>0.5*(Cv!AY13+Cv!AZ13)*LN(KC!AA13/KC!Z13)</f>
        <v>3.5355017950653425E-3</v>
      </c>
      <c r="AC13" s="28">
        <f t="shared" si="0"/>
        <v>1.2410480067429736E-3</v>
      </c>
      <c r="AD13" s="28">
        <f t="shared" si="1"/>
        <v>1.0314528165706635E-3</v>
      </c>
      <c r="AE13" s="28">
        <f t="shared" si="2"/>
        <v>-4.2027843538671701E-3</v>
      </c>
      <c r="AF13" s="28">
        <f t="shared" si="3"/>
        <v>-2.0447530264804314E-3</v>
      </c>
      <c r="AG13" s="28">
        <f t="shared" si="4"/>
        <v>5.0960854147191056E-3</v>
      </c>
      <c r="AH13" s="28">
        <f t="shared" si="5"/>
        <v>-1.5856657686482527E-3</v>
      </c>
      <c r="AI13" s="28">
        <f t="shared" si="6"/>
        <v>6.3306138896939486E-4</v>
      </c>
      <c r="AJ13" s="28">
        <f t="shared" si="7"/>
        <v>-1.994315887396739E-4</v>
      </c>
    </row>
    <row r="14" spans="1:36" x14ac:dyDescent="0.15">
      <c r="A14" s="8">
        <v>12</v>
      </c>
      <c r="B14" s="11" t="s">
        <v>151</v>
      </c>
      <c r="C14" s="28"/>
      <c r="D14" s="28">
        <f>0.5*(Cv!AB14+Cv!AC14)*LN(KC!D14/KC!C14)</f>
        <v>-1.0980161997311567E-2</v>
      </c>
      <c r="E14" s="28">
        <f>0.5*(Cv!AC14+Cv!AD14)*LN(KC!E14/KC!D14)</f>
        <v>1.5923514723766993E-3</v>
      </c>
      <c r="F14" s="28">
        <f>0.5*(Cv!AD14+Cv!AE14)*LN(KC!F14/KC!E14)</f>
        <v>-2.3817813665966314E-2</v>
      </c>
      <c r="G14" s="28">
        <f>0.5*(Cv!AE14+Cv!AF14)*LN(KC!G14/KC!F14)</f>
        <v>-2.5816480843543644E-2</v>
      </c>
      <c r="H14" s="28">
        <f>0.5*(Cv!AF14+Cv!AG14)*LN(KC!H14/KC!G14)</f>
        <v>-2.1444674856906636E-2</v>
      </c>
      <c r="I14" s="28">
        <f>0.5*(Cv!AG14+Cv!AH14)*LN(KC!I14/KC!H14)</f>
        <v>-2.8927147082274736E-2</v>
      </c>
      <c r="J14" s="28">
        <f>0.5*(Cv!AH14+Cv!AI14)*LN(KC!J14/KC!I14)</f>
        <v>-1.9483033270198961E-2</v>
      </c>
      <c r="K14" s="28">
        <f>0.5*(Cv!AI14+Cv!AJ14)*LN(KC!K14/KC!J14)</f>
        <v>-2.1025870707630928E-2</v>
      </c>
      <c r="L14" s="28">
        <f>0.5*(Cv!AJ14+Cv!AK14)*LN(KC!L14/KC!K14)</f>
        <v>-2.1736613527849332E-2</v>
      </c>
      <c r="M14" s="28">
        <f>0.5*(Cv!AK14+Cv!AL14)*LN(KC!M14/KC!L14)</f>
        <v>-2.4497414066207274E-2</v>
      </c>
      <c r="N14" s="28">
        <f>0.5*(Cv!AL14+Cv!AM14)*LN(KC!N14/KC!M14)</f>
        <v>-2.7505911477308877E-2</v>
      </c>
      <c r="O14" s="28">
        <f>0.5*(Cv!AM14+Cv!AN14)*LN(KC!O14/KC!N14)</f>
        <v>-1.9630943628380679E-2</v>
      </c>
      <c r="P14" s="28">
        <f>0.5*(Cv!AN14+Cv!AO14)*LN(KC!P14/KC!O14)</f>
        <v>-2.0319300121809693E-3</v>
      </c>
      <c r="Q14" s="28">
        <f>0.5*(Cv!AO14+Cv!AP14)*LN(KC!Q14/KC!P14)</f>
        <v>1.0755405229686361E-2</v>
      </c>
      <c r="R14" s="28">
        <f>0.5*(Cv!AP14+Cv!AQ14)*LN(KC!R14/KC!Q14)</f>
        <v>1.2443146155239353E-2</v>
      </c>
      <c r="S14" s="28">
        <f>0.5*(Cv!AQ14+Cv!AR14)*LN(KC!S14/KC!R14)</f>
        <v>2.9452020810030469E-2</v>
      </c>
      <c r="T14" s="28">
        <f>0.5*(Cv!AR14+Cv!AS14)*LN(KC!T14/KC!S14)</f>
        <v>2.6458432135571093E-2</v>
      </c>
      <c r="U14" s="28">
        <f>0.5*(Cv!AS14+Cv!AT14)*LN(KC!U14/KC!T14)</f>
        <v>4.5735381919135877E-3</v>
      </c>
      <c r="V14" s="28">
        <f>0.5*(Cv!AT14+Cv!AU14)*LN(KC!V14/KC!U14)</f>
        <v>1.3771225336206713E-2</v>
      </c>
      <c r="W14" s="28">
        <f>0.5*(Cv!AU14+Cv!AV14)*LN(KC!W14/KC!V14)</f>
        <v>2.501341325804516E-2</v>
      </c>
      <c r="X14" s="28">
        <f>0.5*(Cv!AV14+Cv!AW14)*LN(KC!X14/KC!W14)</f>
        <v>1.5833971389588451E-2</v>
      </c>
      <c r="Y14" s="28">
        <f>0.5*(Cv!AW14+Cv!AX14)*LN(KC!Y14/KC!X14)</f>
        <v>-8.650527327606846E-3</v>
      </c>
      <c r="Z14" s="28">
        <f>0.5*(Cv!AX14+Cv!AY14)*LN(KC!Z14/KC!Y14)</f>
        <v>-2.0329299845160877E-3</v>
      </c>
      <c r="AA14" s="28">
        <f>0.5*(Cv!AY14+Cv!AZ14)*LN(KC!AA14/KC!Z14)</f>
        <v>1.3234824838820483E-2</v>
      </c>
      <c r="AC14" s="28">
        <f t="shared" si="0"/>
        <v>-1.9682752995262925E-2</v>
      </c>
      <c r="AD14" s="28">
        <f t="shared" si="1"/>
        <v>-2.2849768609839075E-2</v>
      </c>
      <c r="AE14" s="28">
        <f t="shared" si="2"/>
        <v>6.1975397108789071E-3</v>
      </c>
      <c r="AF14" s="28">
        <f t="shared" si="3"/>
        <v>1.7130116062264999E-2</v>
      </c>
      <c r="AG14" s="28">
        <f t="shared" si="4"/>
        <v>8.5045584223251633E-4</v>
      </c>
      <c r="AH14" s="28">
        <f t="shared" si="5"/>
        <v>-8.3261144494800841E-3</v>
      </c>
      <c r="AI14" s="28">
        <f t="shared" si="6"/>
        <v>1.1025243479752818E-2</v>
      </c>
      <c r="AJ14" s="28">
        <f t="shared" si="7"/>
        <v>-4.0640418101344751E-3</v>
      </c>
    </row>
    <row r="15" spans="1:36" x14ac:dyDescent="0.15">
      <c r="A15" s="8">
        <v>13</v>
      </c>
      <c r="B15" s="11" t="s">
        <v>152</v>
      </c>
      <c r="C15" s="28"/>
      <c r="D15" s="28">
        <f>0.5*(Cv!AB15+Cv!AC15)*LN(KC!D15/KC!C15)</f>
        <v>6.662091461240783E-4</v>
      </c>
      <c r="E15" s="28">
        <f>0.5*(Cv!AC15+Cv!AD15)*LN(KC!E15/KC!D15)</f>
        <v>5.3400405130886789E-4</v>
      </c>
      <c r="F15" s="28">
        <f>0.5*(Cv!AD15+Cv!AE15)*LN(KC!F15/KC!E15)</f>
        <v>1.6071215556063391E-3</v>
      </c>
      <c r="G15" s="28">
        <f>0.5*(Cv!AE15+Cv!AF15)*LN(KC!G15/KC!F15)</f>
        <v>8.539757910871619E-4</v>
      </c>
      <c r="H15" s="28">
        <f>0.5*(Cv!AF15+Cv!AG15)*LN(KC!H15/KC!G15)</f>
        <v>-1.8184259261376599E-3</v>
      </c>
      <c r="I15" s="28">
        <f>0.5*(Cv!AG15+Cv!AH15)*LN(KC!I15/KC!H15)</f>
        <v>-1.5461532016737393E-3</v>
      </c>
      <c r="J15" s="28">
        <f>0.5*(Cv!AH15+Cv!AI15)*LN(KC!J15/KC!I15)</f>
        <v>-5.0900842470744296E-4</v>
      </c>
      <c r="K15" s="28">
        <f>0.5*(Cv!AI15+Cv!AJ15)*LN(KC!K15/KC!J15)</f>
        <v>-1.279758648321603E-3</v>
      </c>
      <c r="L15" s="28">
        <f>0.5*(Cv!AJ15+Cv!AK15)*LN(KC!L15/KC!K15)</f>
        <v>-3.6860609799308211E-3</v>
      </c>
      <c r="M15" s="28">
        <f>0.5*(Cv!AK15+Cv!AL15)*LN(KC!M15/KC!L15)</f>
        <v>-2.2651332029179597E-3</v>
      </c>
      <c r="N15" s="28">
        <f>0.5*(Cv!AL15+Cv!AM15)*LN(KC!N15/KC!M15)</f>
        <v>1.6867487092902165E-3</v>
      </c>
      <c r="O15" s="28">
        <f>0.5*(Cv!AM15+Cv!AN15)*LN(KC!O15/KC!N15)</f>
        <v>-4.82126401115975E-4</v>
      </c>
      <c r="P15" s="28">
        <f>0.5*(Cv!AN15+Cv!AO15)*LN(KC!P15/KC!O15)</f>
        <v>1.6582321363868028E-3</v>
      </c>
      <c r="Q15" s="28">
        <f>0.5*(Cv!AO15+Cv!AP15)*LN(KC!Q15/KC!P15)</f>
        <v>1.2960771538530647E-3</v>
      </c>
      <c r="R15" s="28">
        <f>0.5*(Cv!AP15+Cv!AQ15)*LN(KC!R15/KC!Q15)</f>
        <v>-3.2806221485067225E-3</v>
      </c>
      <c r="S15" s="28">
        <f>0.5*(Cv!AQ15+Cv!AR15)*LN(KC!S15/KC!R15)</f>
        <v>-2.1957729786376834E-3</v>
      </c>
      <c r="T15" s="28">
        <f>0.5*(Cv!AR15+Cv!AS15)*LN(KC!T15/KC!S15)</f>
        <v>-4.8010116117627342E-4</v>
      </c>
      <c r="U15" s="28">
        <f>0.5*(Cv!AS15+Cv!AT15)*LN(KC!U15/KC!T15)</f>
        <v>-2.2737759936399039E-3</v>
      </c>
      <c r="V15" s="28">
        <f>0.5*(Cv!AT15+Cv!AU15)*LN(KC!V15/KC!U15)</f>
        <v>-1.4804848106465369E-3</v>
      </c>
      <c r="W15" s="28">
        <f>0.5*(Cv!AU15+Cv!AV15)*LN(KC!W15/KC!V15)</f>
        <v>-8.2636295337861084E-4</v>
      </c>
      <c r="X15" s="28">
        <f>0.5*(Cv!AV15+Cv!AW15)*LN(KC!X15/KC!W15)</f>
        <v>1.3757494998793884E-3</v>
      </c>
      <c r="Y15" s="28">
        <f>0.5*(Cv!AW15+Cv!AX15)*LN(KC!Y15/KC!X15)</f>
        <v>7.7988033539111478E-4</v>
      </c>
      <c r="Z15" s="28">
        <f>0.5*(Cv!AX15+Cv!AY15)*LN(KC!Z15/KC!Y15)</f>
        <v>8.8571528417445602E-4</v>
      </c>
      <c r="AA15" s="28">
        <f>0.5*(Cv!AY15+Cv!AZ15)*LN(KC!AA15/KC!Z15)</f>
        <v>4.0621565519417872E-4</v>
      </c>
      <c r="AC15" s="28">
        <f t="shared" si="0"/>
        <v>-7.3895545961806048E-5</v>
      </c>
      <c r="AD15" s="28">
        <f t="shared" si="1"/>
        <v>-1.2106425093175218E-3</v>
      </c>
      <c r="AE15" s="28">
        <f t="shared" si="2"/>
        <v>-6.0084244760410274E-4</v>
      </c>
      <c r="AF15" s="28">
        <f t="shared" si="3"/>
        <v>-7.3699508379238725E-4</v>
      </c>
      <c r="AG15" s="28">
        <f t="shared" si="4"/>
        <v>6.9060375825324982E-4</v>
      </c>
      <c r="AH15" s="28">
        <f t="shared" si="5"/>
        <v>-9.0574247846081227E-4</v>
      </c>
      <c r="AI15" s="28">
        <f t="shared" si="6"/>
        <v>-2.0164551802527334E-4</v>
      </c>
      <c r="AJ15" s="28">
        <f t="shared" si="7"/>
        <v>-4.80002898200841E-4</v>
      </c>
    </row>
    <row r="16" spans="1:36" x14ac:dyDescent="0.15">
      <c r="A16" s="8">
        <v>14</v>
      </c>
      <c r="B16" s="11" t="s">
        <v>153</v>
      </c>
      <c r="C16" s="28"/>
      <c r="D16" s="28">
        <f>0.5*(Cv!AB16+Cv!AC16)*LN(KC!D16/KC!C16)</f>
        <v>7.7504417326632567E-3</v>
      </c>
      <c r="E16" s="28">
        <f>0.5*(Cv!AC16+Cv!AD16)*LN(KC!E16/KC!D16)</f>
        <v>9.739147197975152E-3</v>
      </c>
      <c r="F16" s="28">
        <f>0.5*(Cv!AD16+Cv!AE16)*LN(KC!F16/KC!E16)</f>
        <v>4.7559338568417793E-3</v>
      </c>
      <c r="G16" s="28">
        <f>0.5*(Cv!AE16+Cv!AF16)*LN(KC!G16/KC!F16)</f>
        <v>1.2304422705026546E-2</v>
      </c>
      <c r="H16" s="28">
        <f>0.5*(Cv!AF16+Cv!AG16)*LN(KC!H16/KC!G16)</f>
        <v>3.8285781814401667E-3</v>
      </c>
      <c r="I16" s="28">
        <f>0.5*(Cv!AG16+Cv!AH16)*LN(KC!I16/KC!H16)</f>
        <v>1.7208523954193222E-3</v>
      </c>
      <c r="J16" s="28">
        <f>0.5*(Cv!AH16+Cv!AI16)*LN(KC!J16/KC!I16)</f>
        <v>3.0664603918760642E-3</v>
      </c>
      <c r="K16" s="28">
        <f>0.5*(Cv!AI16+Cv!AJ16)*LN(KC!K16/KC!J16)</f>
        <v>1.0606886464010449E-2</v>
      </c>
      <c r="L16" s="28">
        <f>0.5*(Cv!AJ16+Cv!AK16)*LN(KC!L16/KC!K16)</f>
        <v>-2.0606473545579556E-3</v>
      </c>
      <c r="M16" s="28">
        <f>0.5*(Cv!AK16+Cv!AL16)*LN(KC!M16/KC!L16)</f>
        <v>-2.6467035171528113E-3</v>
      </c>
      <c r="N16" s="28">
        <f>0.5*(Cv!AL16+Cv!AM16)*LN(KC!N16/KC!M16)</f>
        <v>-2.7841871540815973E-3</v>
      </c>
      <c r="O16" s="28">
        <f>0.5*(Cv!AM16+Cv!AN16)*LN(KC!O16/KC!N16)</f>
        <v>-2.456399420659242E-3</v>
      </c>
      <c r="P16" s="28">
        <f>0.5*(Cv!AN16+Cv!AO16)*LN(KC!P16/KC!O16)</f>
        <v>1.3499521298014567E-2</v>
      </c>
      <c r="Q16" s="28">
        <f>0.5*(Cv!AO16+Cv!AP16)*LN(KC!Q16/KC!P16)</f>
        <v>-1.3813145616682135E-3</v>
      </c>
      <c r="R16" s="28">
        <f>0.5*(Cv!AP16+Cv!AQ16)*LN(KC!R16/KC!Q16)</f>
        <v>-1.0947906175609399E-3</v>
      </c>
      <c r="S16" s="28">
        <f>0.5*(Cv!AQ16+Cv!AR16)*LN(KC!S16/KC!R16)</f>
        <v>-2.6708072356039099E-3</v>
      </c>
      <c r="T16" s="28">
        <f>0.5*(Cv!AR16+Cv!AS16)*LN(KC!T16/KC!S16)</f>
        <v>-1.851762021551767E-3</v>
      </c>
      <c r="U16" s="28">
        <f>0.5*(Cv!AS16+Cv!AT16)*LN(KC!U16/KC!T16)</f>
        <v>3.1833336805535579E-3</v>
      </c>
      <c r="V16" s="28">
        <f>0.5*(Cv!AT16+Cv!AU16)*LN(KC!V16/KC!U16)</f>
        <v>6.1207428650492737E-3</v>
      </c>
      <c r="W16" s="28">
        <f>0.5*(Cv!AU16+Cv!AV16)*LN(KC!W16/KC!V16)</f>
        <v>1.6029647916830975E-4</v>
      </c>
      <c r="X16" s="28">
        <f>0.5*(Cv!AV16+Cv!AW16)*LN(KC!X16/KC!W16)</f>
        <v>1.6530526617483674E-3</v>
      </c>
      <c r="Y16" s="28">
        <f>0.5*(Cv!AW16+Cv!AX16)*LN(KC!Y16/KC!X16)</f>
        <v>1.9209725120485092E-3</v>
      </c>
      <c r="Z16" s="28">
        <f>0.5*(Cv!AX16+Cv!AY16)*LN(KC!Z16/KC!Y16)</f>
        <v>6.3718852860596836E-3</v>
      </c>
      <c r="AA16" s="28">
        <f>0.5*(Cv!AY16+Cv!AZ16)*LN(KC!AA16/KC!Z16)</f>
        <v>5.2136442961746412E-3</v>
      </c>
      <c r="AC16" s="28">
        <f t="shared" si="0"/>
        <v>6.4697868673405934E-3</v>
      </c>
      <c r="AD16" s="28">
        <f t="shared" si="1"/>
        <v>1.2363617660188305E-3</v>
      </c>
      <c r="AE16" s="28">
        <f t="shared" si="2"/>
        <v>1.1792418925044522E-3</v>
      </c>
      <c r="AF16" s="28">
        <f t="shared" si="3"/>
        <v>1.8531327329935482E-3</v>
      </c>
      <c r="AG16" s="28">
        <f t="shared" si="4"/>
        <v>4.502167364760945E-3</v>
      </c>
      <c r="AH16" s="28">
        <f t="shared" si="5"/>
        <v>1.2078018292616412E-3</v>
      </c>
      <c r="AI16" s="28">
        <f t="shared" si="6"/>
        <v>2.8465207199063216E-3</v>
      </c>
      <c r="AJ16" s="28">
        <f t="shared" si="7"/>
        <v>2.9217007995030408E-3</v>
      </c>
    </row>
    <row r="17" spans="1:36" x14ac:dyDescent="0.15">
      <c r="A17" s="8">
        <v>15</v>
      </c>
      <c r="B17" s="11" t="s">
        <v>154</v>
      </c>
      <c r="C17" s="28"/>
      <c r="D17" s="28">
        <f>0.5*(Cv!AB17+Cv!AC17)*LN(KC!D17/KC!C17)</f>
        <v>-1.6627972858842134E-3</v>
      </c>
      <c r="E17" s="28">
        <f>0.5*(Cv!AC17+Cv!AD17)*LN(KC!E17/KC!D17)</f>
        <v>4.5039857431686103E-3</v>
      </c>
      <c r="F17" s="28">
        <f>0.5*(Cv!AD17+Cv!AE17)*LN(KC!F17/KC!E17)</f>
        <v>5.270351876915283E-3</v>
      </c>
      <c r="G17" s="28">
        <f>0.5*(Cv!AE17+Cv!AF17)*LN(KC!G17/KC!F17)</f>
        <v>4.7256835223466994E-3</v>
      </c>
      <c r="H17" s="28">
        <f>0.5*(Cv!AF17+Cv!AG17)*LN(KC!H17/KC!G17)</f>
        <v>-3.4877374777343797E-3</v>
      </c>
      <c r="I17" s="28">
        <f>0.5*(Cv!AG17+Cv!AH17)*LN(KC!I17/KC!H17)</f>
        <v>-2.725427573980596E-3</v>
      </c>
      <c r="J17" s="28">
        <f>0.5*(Cv!AH17+Cv!AI17)*LN(KC!J17/KC!I17)</f>
        <v>-9.2467811986760408E-4</v>
      </c>
      <c r="K17" s="28">
        <f>0.5*(Cv!AI17+Cv!AJ17)*LN(KC!K17/KC!J17)</f>
        <v>-4.1115121088012661E-3</v>
      </c>
      <c r="L17" s="28">
        <f>0.5*(Cv!AJ17+Cv!AK17)*LN(KC!L17/KC!K17)</f>
        <v>-8.195879993511606E-3</v>
      </c>
      <c r="M17" s="28">
        <f>0.5*(Cv!AK17+Cv!AL17)*LN(KC!M17/KC!L17)</f>
        <v>-5.9387011055162869E-3</v>
      </c>
      <c r="N17" s="28">
        <f>0.5*(Cv!AL17+Cv!AM17)*LN(KC!N17/KC!M17)</f>
        <v>-1.6569606764801664E-3</v>
      </c>
      <c r="O17" s="28">
        <f>0.5*(Cv!AM17+Cv!AN17)*LN(KC!O17/KC!N17)</f>
        <v>8.5905836205795501E-4</v>
      </c>
      <c r="P17" s="28">
        <f>0.5*(Cv!AN17+Cv!AO17)*LN(KC!P17/KC!O17)</f>
        <v>4.6968409395459531E-3</v>
      </c>
      <c r="Q17" s="28">
        <f>0.5*(Cv!AO17+Cv!AP17)*LN(KC!Q17/KC!P17)</f>
        <v>-8.2295949945929961E-4</v>
      </c>
      <c r="R17" s="28">
        <f>0.5*(Cv!AP17+Cv!AQ17)*LN(KC!R17/KC!Q17)</f>
        <v>-8.0318037592396457E-3</v>
      </c>
      <c r="S17" s="28">
        <f>0.5*(Cv!AQ17+Cv!AR17)*LN(KC!S17/KC!R17)</f>
        <v>-1.1066580477726875E-2</v>
      </c>
      <c r="T17" s="28">
        <f>0.5*(Cv!AR17+Cv!AS17)*LN(KC!T17/KC!S17)</f>
        <v>-5.9306681675906931E-3</v>
      </c>
      <c r="U17" s="28">
        <f>0.5*(Cv!AS17+Cv!AT17)*LN(KC!U17/KC!T17)</f>
        <v>-5.771086318137976E-3</v>
      </c>
      <c r="V17" s="28">
        <f>0.5*(Cv!AT17+Cv!AU17)*LN(KC!V17/KC!U17)</f>
        <v>-3.3618807061950636E-3</v>
      </c>
      <c r="W17" s="28">
        <f>0.5*(Cv!AU17+Cv!AV17)*LN(KC!W17/KC!V17)</f>
        <v>1.3154575529590272E-3</v>
      </c>
      <c r="X17" s="28">
        <f>0.5*(Cv!AV17+Cv!AW17)*LN(KC!X17/KC!W17)</f>
        <v>4.4863776437879159E-4</v>
      </c>
      <c r="Y17" s="28">
        <f>0.5*(Cv!AW17+Cv!AX17)*LN(KC!Y17/KC!X17)</f>
        <v>3.574960640481544E-3</v>
      </c>
      <c r="Z17" s="28">
        <f>0.5*(Cv!AX17+Cv!AY17)*LN(KC!Z17/KC!Y17)</f>
        <v>4.3202371806607045E-3</v>
      </c>
      <c r="AA17" s="28">
        <f>0.5*(Cv!AY17+Cv!AZ17)*LN(KC!AA17/KC!Z17)</f>
        <v>4.3890556928815579E-3</v>
      </c>
      <c r="AC17" s="28">
        <f t="shared" si="0"/>
        <v>1.6573712181431235E-3</v>
      </c>
      <c r="AD17" s="28">
        <f t="shared" si="1"/>
        <v>-4.1655464008353857E-3</v>
      </c>
      <c r="AE17" s="28">
        <f t="shared" si="2"/>
        <v>-2.8730888869643824E-3</v>
      </c>
      <c r="AF17" s="28">
        <f t="shared" si="3"/>
        <v>-2.659907974917183E-3</v>
      </c>
      <c r="AG17" s="28">
        <f t="shared" si="4"/>
        <v>4.0947511713412682E-3</v>
      </c>
      <c r="AH17" s="28">
        <f t="shared" si="5"/>
        <v>-3.5193176438998845E-3</v>
      </c>
      <c r="AI17" s="28">
        <f t="shared" si="6"/>
        <v>-1.2691079507026368E-4</v>
      </c>
      <c r="AJ17" s="28">
        <f t="shared" si="7"/>
        <v>-1.2139829003845798E-3</v>
      </c>
    </row>
    <row r="18" spans="1:36" x14ac:dyDescent="0.15">
      <c r="A18" s="8">
        <v>16</v>
      </c>
      <c r="B18" s="11" t="s">
        <v>155</v>
      </c>
      <c r="C18" s="28"/>
      <c r="D18" s="28">
        <f>0.5*(Cv!AB18+Cv!AC18)*LN(KC!D18/KC!C18)</f>
        <v>-1.1677014852866483E-3</v>
      </c>
      <c r="E18" s="28">
        <f>0.5*(Cv!AC18+Cv!AD18)*LN(KC!E18/KC!D18)</f>
        <v>-1.5387401705528323E-3</v>
      </c>
      <c r="F18" s="28">
        <f>0.5*(Cv!AD18+Cv!AE18)*LN(KC!F18/KC!E18)</f>
        <v>-1.0115834851340936E-3</v>
      </c>
      <c r="G18" s="28">
        <f>0.5*(Cv!AE18+Cv!AF18)*LN(KC!G18/KC!F18)</f>
        <v>-2.1269904872274275E-4</v>
      </c>
      <c r="H18" s="28">
        <f>0.5*(Cv!AF18+Cv!AG18)*LN(KC!H18/KC!G18)</f>
        <v>8.7269133494351952E-4</v>
      </c>
      <c r="I18" s="28">
        <f>0.5*(Cv!AG18+Cv!AH18)*LN(KC!I18/KC!H18)</f>
        <v>-1.6325469631899543E-4</v>
      </c>
      <c r="J18" s="28">
        <f>0.5*(Cv!AH18+Cv!AI18)*LN(KC!J18/KC!I18)</f>
        <v>-8.3128238536185519E-4</v>
      </c>
      <c r="K18" s="28">
        <f>0.5*(Cv!AI18+Cv!AJ18)*LN(KC!K18/KC!J18)</f>
        <v>-3.6458381701631759E-3</v>
      </c>
      <c r="L18" s="28">
        <f>0.5*(Cv!AJ18+Cv!AK18)*LN(KC!L18/KC!K18)</f>
        <v>-3.1466913242115019E-3</v>
      </c>
      <c r="M18" s="28">
        <f>0.5*(Cv!AK18+Cv!AL18)*LN(KC!M18/KC!L18)</f>
        <v>-2.4871321884397399E-3</v>
      </c>
      <c r="N18" s="28">
        <f>0.5*(Cv!AL18+Cv!AM18)*LN(KC!N18/KC!M18)</f>
        <v>6.2963072242899374E-4</v>
      </c>
      <c r="O18" s="28">
        <f>0.5*(Cv!AM18+Cv!AN18)*LN(KC!O18/KC!N18)</f>
        <v>-6.1902354101367766E-4</v>
      </c>
      <c r="P18" s="28">
        <f>0.5*(Cv!AN18+Cv!AO18)*LN(KC!P18/KC!O18)</f>
        <v>8.0426345437679318E-4</v>
      </c>
      <c r="Q18" s="28">
        <f>0.5*(Cv!AO18+Cv!AP18)*LN(KC!Q18/KC!P18)</f>
        <v>-2.3213665995017807E-3</v>
      </c>
      <c r="R18" s="28">
        <f>0.5*(Cv!AP18+Cv!AQ18)*LN(KC!R18/KC!Q18)</f>
        <v>-3.9160625762287892E-3</v>
      </c>
      <c r="S18" s="28">
        <f>0.5*(Cv!AQ18+Cv!AR18)*LN(KC!S18/KC!R18)</f>
        <v>-1.382537103480514E-3</v>
      </c>
      <c r="T18" s="28">
        <f>0.5*(Cv!AR18+Cv!AS18)*LN(KC!T18/KC!S18)</f>
        <v>-4.0223939559128332E-3</v>
      </c>
      <c r="U18" s="28">
        <f>0.5*(Cv!AS18+Cv!AT18)*LN(KC!U18/KC!T18)</f>
        <v>-3.6838947939837963E-3</v>
      </c>
      <c r="V18" s="28">
        <f>0.5*(Cv!AT18+Cv!AU18)*LN(KC!V18/KC!U18)</f>
        <v>-3.8569375555223841E-3</v>
      </c>
      <c r="W18" s="28">
        <f>0.5*(Cv!AU18+Cv!AV18)*LN(KC!W18/KC!V18)</f>
        <v>-1.5171990636873439E-3</v>
      </c>
      <c r="X18" s="28">
        <f>0.5*(Cv!AV18+Cv!AW18)*LN(KC!X18/KC!W18)</f>
        <v>-8.1084465626419405E-4</v>
      </c>
      <c r="Y18" s="28">
        <f>0.5*(Cv!AW18+Cv!AX18)*LN(KC!Y18/KC!X18)</f>
        <v>1.4120250493292923E-4</v>
      </c>
      <c r="Z18" s="28">
        <f>0.5*(Cv!AX18+Cv!AY18)*LN(KC!Z18/KC!Y18)</f>
        <v>2.5966741415444695E-4</v>
      </c>
      <c r="AA18" s="28">
        <f>0.5*(Cv!AY18+Cv!AZ18)*LN(KC!AA18/KC!Z18)</f>
        <v>-1.6078846217670796E-4</v>
      </c>
      <c r="AC18" s="28">
        <f t="shared" si="0"/>
        <v>-4.1071721315702887E-4</v>
      </c>
      <c r="AD18" s="28">
        <f t="shared" si="1"/>
        <v>-1.896262669149456E-3</v>
      </c>
      <c r="AE18" s="28">
        <f t="shared" si="2"/>
        <v>-1.4869452731695936E-3</v>
      </c>
      <c r="AF18" s="28">
        <f t="shared" si="3"/>
        <v>-2.7782540050741104E-3</v>
      </c>
      <c r="AG18" s="28">
        <f t="shared" si="4"/>
        <v>8.0027152303556077E-5</v>
      </c>
      <c r="AH18" s="28">
        <f t="shared" si="5"/>
        <v>-1.6916039711595248E-3</v>
      </c>
      <c r="AI18" s="28">
        <f t="shared" si="6"/>
        <v>-1.7063985710574856E-3</v>
      </c>
      <c r="AJ18" s="28">
        <f t="shared" si="7"/>
        <v>-1.4182962759060991E-3</v>
      </c>
    </row>
    <row r="19" spans="1:36" x14ac:dyDescent="0.15">
      <c r="A19" s="8">
        <v>17</v>
      </c>
      <c r="B19" s="11" t="s">
        <v>156</v>
      </c>
      <c r="C19" s="28"/>
      <c r="D19" s="28">
        <f>0.5*(Cv!AB19+Cv!AC19)*LN(KC!D19/KC!C19)</f>
        <v>5.4037459593775578E-4</v>
      </c>
      <c r="E19" s="28">
        <f>0.5*(Cv!AC19+Cv!AD19)*LN(KC!E19/KC!D19)</f>
        <v>7.9254319572372653E-3</v>
      </c>
      <c r="F19" s="28">
        <f>0.5*(Cv!AD19+Cv!AE19)*LN(KC!F19/KC!E19)</f>
        <v>9.306249601316121E-3</v>
      </c>
      <c r="G19" s="28">
        <f>0.5*(Cv!AE19+Cv!AF19)*LN(KC!G19/KC!F19)</f>
        <v>7.0033105280516306E-3</v>
      </c>
      <c r="H19" s="28">
        <f>0.5*(Cv!AF19+Cv!AG19)*LN(KC!H19/KC!G19)</f>
        <v>1.1964885714042601E-2</v>
      </c>
      <c r="I19" s="28">
        <f>0.5*(Cv!AG19+Cv!AH19)*LN(KC!I19/KC!H19)</f>
        <v>5.6198075218141085E-3</v>
      </c>
      <c r="J19" s="28">
        <f>0.5*(Cv!AH19+Cv!AI19)*LN(KC!J19/KC!I19)</f>
        <v>9.7557410945914805E-3</v>
      </c>
      <c r="K19" s="28">
        <f>0.5*(Cv!AI19+Cv!AJ19)*LN(KC!K19/KC!J19)</f>
        <v>6.6967871421503835E-3</v>
      </c>
      <c r="L19" s="28">
        <f>0.5*(Cv!AJ19+Cv!AK19)*LN(KC!L19/KC!K19)</f>
        <v>1.8342426103429961E-2</v>
      </c>
      <c r="M19" s="28">
        <f>0.5*(Cv!AK19+Cv!AL19)*LN(KC!M19/KC!L19)</f>
        <v>9.429584721886243E-3</v>
      </c>
      <c r="N19" s="28">
        <f>0.5*(Cv!AL19+Cv!AM19)*LN(KC!N19/KC!M19)</f>
        <v>9.2066459437310875E-3</v>
      </c>
      <c r="O19" s="28">
        <f>0.5*(Cv!AM19+Cv!AN19)*LN(KC!O19/KC!N19)</f>
        <v>5.301846224681459E-3</v>
      </c>
      <c r="P19" s="28">
        <f>0.5*(Cv!AN19+Cv!AO19)*LN(KC!P19/KC!O19)</f>
        <v>1.8210746745603842E-2</v>
      </c>
      <c r="Q19" s="28">
        <f>0.5*(Cv!AO19+Cv!AP19)*LN(KC!Q19/KC!P19)</f>
        <v>1.610602212689698E-2</v>
      </c>
      <c r="R19" s="28">
        <f>0.5*(Cv!AP19+Cv!AQ19)*LN(KC!R19/KC!Q19)</f>
        <v>3.2857599186891752E-3</v>
      </c>
      <c r="S19" s="28">
        <f>0.5*(Cv!AQ19+Cv!AR19)*LN(KC!S19/KC!R19)</f>
        <v>-8.1376593105358572E-4</v>
      </c>
      <c r="T19" s="28">
        <f>0.5*(Cv!AR19+Cv!AS19)*LN(KC!T19/KC!S19)</f>
        <v>1.356090520019817E-3</v>
      </c>
      <c r="U19" s="28">
        <f>0.5*(Cv!AS19+Cv!AT19)*LN(KC!U19/KC!T19)</f>
        <v>1.7269018996543357E-3</v>
      </c>
      <c r="V19" s="28">
        <f>0.5*(Cv!AT19+Cv!AU19)*LN(KC!V19/KC!U19)</f>
        <v>1.6866593099853619E-3</v>
      </c>
      <c r="W19" s="28">
        <f>0.5*(Cv!AU19+Cv!AV19)*LN(KC!W19/KC!V19)</f>
        <v>4.9197643160144976E-3</v>
      </c>
      <c r="X19" s="28">
        <f>0.5*(Cv!AV19+Cv!AW19)*LN(KC!X19/KC!W19)</f>
        <v>6.7256417284178027E-3</v>
      </c>
      <c r="Y19" s="28">
        <f>0.5*(Cv!AW19+Cv!AX19)*LN(KC!Y19/KC!X19)</f>
        <v>5.4330604761778966E-3</v>
      </c>
      <c r="Z19" s="28">
        <f>0.5*(Cv!AX19+Cv!AY19)*LN(KC!Z19/KC!Y19)</f>
        <v>5.0076920206642943E-3</v>
      </c>
      <c r="AA19" s="28">
        <f>0.5*(Cv!AY19+Cv!AZ19)*LN(KC!AA19/KC!Z19)</f>
        <v>5.813838937165073E-3</v>
      </c>
      <c r="AC19" s="28">
        <f t="shared" si="0"/>
        <v>8.3639370644923473E-3</v>
      </c>
      <c r="AD19" s="28">
        <f t="shared" si="1"/>
        <v>1.068623700115783E-2</v>
      </c>
      <c r="AE19" s="28">
        <f t="shared" si="2"/>
        <v>8.4181218169635755E-3</v>
      </c>
      <c r="AF19" s="28">
        <f t="shared" si="3"/>
        <v>3.2830115548183629E-3</v>
      </c>
      <c r="AG19" s="28">
        <f t="shared" si="4"/>
        <v>5.4181971446690879E-3</v>
      </c>
      <c r="AH19" s="28">
        <f t="shared" si="5"/>
        <v>9.5521794090607029E-3</v>
      </c>
      <c r="AI19" s="28">
        <f t="shared" si="6"/>
        <v>4.0837061510123843E-3</v>
      </c>
      <c r="AJ19" s="28">
        <f t="shared" si="7"/>
        <v>7.3917882009203392E-3</v>
      </c>
    </row>
    <row r="20" spans="1:36" x14ac:dyDescent="0.15">
      <c r="A20" s="8">
        <v>18</v>
      </c>
      <c r="B20" s="11" t="s">
        <v>157</v>
      </c>
      <c r="C20" s="28"/>
      <c r="D20" s="28">
        <f>0.5*(Cv!AB20+Cv!AC20)*LN(KC!D20/KC!C20)</f>
        <v>9.1388804917257836E-3</v>
      </c>
      <c r="E20" s="28">
        <f>0.5*(Cv!AC20+Cv!AD20)*LN(KC!E20/KC!D20)</f>
        <v>1.861306457990472E-2</v>
      </c>
      <c r="F20" s="28">
        <f>0.5*(Cv!AD20+Cv!AE20)*LN(KC!F20/KC!E20)</f>
        <v>1.0620613894658602E-2</v>
      </c>
      <c r="G20" s="28">
        <f>0.5*(Cv!AE20+Cv!AF20)*LN(KC!G20/KC!F20)</f>
        <v>1.0942267184198693E-2</v>
      </c>
      <c r="H20" s="28">
        <f>0.5*(Cv!AF20+Cv!AG20)*LN(KC!H20/KC!G20)</f>
        <v>-4.3268099885347454E-3</v>
      </c>
      <c r="I20" s="28">
        <f>0.5*(Cv!AG20+Cv!AH20)*LN(KC!I20/KC!H20)</f>
        <v>4.7579329139792242E-3</v>
      </c>
      <c r="J20" s="28">
        <f>0.5*(Cv!AH20+Cv!AI20)*LN(KC!J20/KC!I20)</f>
        <v>6.9788077426478944E-4</v>
      </c>
      <c r="K20" s="28">
        <f>0.5*(Cv!AI20+Cv!AJ20)*LN(KC!K20/KC!J20)</f>
        <v>-4.2920043535534845E-3</v>
      </c>
      <c r="L20" s="28">
        <f>0.5*(Cv!AJ20+Cv!AK20)*LN(KC!L20/KC!K20)</f>
        <v>-8.6948670837403534E-3</v>
      </c>
      <c r="M20" s="28">
        <f>0.5*(Cv!AK20+Cv!AL20)*LN(KC!M20/KC!L20)</f>
        <v>-3.7025037871895152E-3</v>
      </c>
      <c r="N20" s="28">
        <f>0.5*(Cv!AL20+Cv!AM20)*LN(KC!N20/KC!M20)</f>
        <v>3.982978628955451E-3</v>
      </c>
      <c r="O20" s="28">
        <f>0.5*(Cv!AM20+Cv!AN20)*LN(KC!O20/KC!N20)</f>
        <v>-4.394406003079286E-3</v>
      </c>
      <c r="P20" s="28">
        <f>0.5*(Cv!AN20+Cv!AO20)*LN(KC!P20/KC!O20)</f>
        <v>4.900961955037403E-3</v>
      </c>
      <c r="Q20" s="28">
        <f>0.5*(Cv!AO20+Cv!AP20)*LN(KC!Q20/KC!P20)</f>
        <v>4.9225976514373857E-3</v>
      </c>
      <c r="R20" s="28">
        <f>0.5*(Cv!AP20+Cv!AQ20)*LN(KC!R20/KC!Q20)</f>
        <v>-1.8800557732436948E-4</v>
      </c>
      <c r="S20" s="28">
        <f>0.5*(Cv!AQ20+Cv!AR20)*LN(KC!S20/KC!R20)</f>
        <v>-3.5182031368876168E-3</v>
      </c>
      <c r="T20" s="28">
        <f>0.5*(Cv!AR20+Cv!AS20)*LN(KC!T20/KC!S20)</f>
        <v>9.8294861137043985E-3</v>
      </c>
      <c r="U20" s="28">
        <f>0.5*(Cv!AS20+Cv!AT20)*LN(KC!U20/KC!T20)</f>
        <v>9.3372388772512433E-4</v>
      </c>
      <c r="V20" s="28">
        <f>0.5*(Cv!AT20+Cv!AU20)*LN(KC!V20/KC!U20)</f>
        <v>-2.7254678498874513E-3</v>
      </c>
      <c r="W20" s="28">
        <f>0.5*(Cv!AU20+Cv!AV20)*LN(KC!W20/KC!V20)</f>
        <v>-4.738664668965424E-4</v>
      </c>
      <c r="X20" s="28">
        <f>0.5*(Cv!AV20+Cv!AW20)*LN(KC!X20/KC!W20)</f>
        <v>1.1575557981195469E-5</v>
      </c>
      <c r="Y20" s="28">
        <f>0.5*(Cv!AW20+Cv!AX20)*LN(KC!Y20/KC!X20)</f>
        <v>-8.7768375346171867E-4</v>
      </c>
      <c r="Z20" s="28">
        <f>0.5*(Cv!AX20+Cv!AY20)*LN(KC!Z20/KC!Y20)</f>
        <v>1.0646021594956997E-2</v>
      </c>
      <c r="AA20" s="28">
        <f>0.5*(Cv!AY20+Cv!AZ20)*LN(KC!AA20/KC!Z20)</f>
        <v>1.1797774352010097E-2</v>
      </c>
      <c r="AC20" s="28">
        <f t="shared" si="0"/>
        <v>8.1214137168412991E-3</v>
      </c>
      <c r="AD20" s="28">
        <f t="shared" si="1"/>
        <v>-2.4017031642526222E-3</v>
      </c>
      <c r="AE20" s="28">
        <f t="shared" si="2"/>
        <v>3.4458897783670327E-4</v>
      </c>
      <c r="AF20" s="28">
        <f t="shared" si="3"/>
        <v>1.515090248525345E-3</v>
      </c>
      <c r="AG20" s="28">
        <f t="shared" si="4"/>
        <v>7.1887040645017925E-3</v>
      </c>
      <c r="AH20" s="28">
        <f t="shared" si="5"/>
        <v>-1.0285570932079594E-3</v>
      </c>
      <c r="AI20" s="28">
        <f t="shared" si="6"/>
        <v>3.6426954295165122E-3</v>
      </c>
      <c r="AJ20" s="28">
        <f t="shared" si="7"/>
        <v>2.585350482098217E-3</v>
      </c>
    </row>
    <row r="21" spans="1:36" x14ac:dyDescent="0.15">
      <c r="A21" s="8">
        <v>19</v>
      </c>
      <c r="B21" s="11" t="s">
        <v>158</v>
      </c>
      <c r="C21" s="28"/>
      <c r="D21" s="28">
        <f>0.5*(Cv!AB21+Cv!AC21)*LN(KC!D21/KC!C21)</f>
        <v>-2.0085181094976288E-2</v>
      </c>
      <c r="E21" s="28">
        <f>0.5*(Cv!AC21+Cv!AD21)*LN(KC!E21/KC!D21)</f>
        <v>-1.6801043026527431E-2</v>
      </c>
      <c r="F21" s="28">
        <f>0.5*(Cv!AD21+Cv!AE21)*LN(KC!F21/KC!E21)</f>
        <v>-1.1784160019889094E-2</v>
      </c>
      <c r="G21" s="28">
        <f>0.5*(Cv!AE21+Cv!AF21)*LN(KC!G21/KC!F21)</f>
        <v>-5.3720386217098147E-3</v>
      </c>
      <c r="H21" s="28">
        <f>0.5*(Cv!AF21+Cv!AG21)*LN(KC!H21/KC!G21)</f>
        <v>1.4747864557759236E-2</v>
      </c>
      <c r="I21" s="28">
        <f>0.5*(Cv!AG21+Cv!AH21)*LN(KC!I21/KC!H21)</f>
        <v>-1.0253955013268746E-2</v>
      </c>
      <c r="J21" s="28">
        <f>0.5*(Cv!AH21+Cv!AI21)*LN(KC!J21/KC!I21)</f>
        <v>1.1162661411653237E-2</v>
      </c>
      <c r="K21" s="28">
        <f>0.5*(Cv!AI21+Cv!AJ21)*LN(KC!K21/KC!J21)</f>
        <v>8.2734610171881964E-3</v>
      </c>
      <c r="L21" s="28">
        <f>0.5*(Cv!AJ21+Cv!AK21)*LN(KC!L21/KC!K21)</f>
        <v>1.8547508932231553E-2</v>
      </c>
      <c r="M21" s="28">
        <f>0.5*(Cv!AK21+Cv!AL21)*LN(KC!M21/KC!L21)</f>
        <v>4.7678663405950191E-3</v>
      </c>
      <c r="N21" s="28">
        <f>0.5*(Cv!AL21+Cv!AM21)*LN(KC!N21/KC!M21)</f>
        <v>1.1766804928179263E-2</v>
      </c>
      <c r="O21" s="28">
        <f>0.5*(Cv!AM21+Cv!AN21)*LN(KC!O21/KC!N21)</f>
        <v>3.2763982605357095E-2</v>
      </c>
      <c r="P21" s="28">
        <f>0.5*(Cv!AN21+Cv!AO21)*LN(KC!P21/KC!O21)</f>
        <v>5.1021518051170694E-3</v>
      </c>
      <c r="Q21" s="28">
        <f>0.5*(Cv!AO21+Cv!AP21)*LN(KC!Q21/KC!P21)</f>
        <v>1.1956905124826207E-2</v>
      </c>
      <c r="R21" s="28">
        <f>0.5*(Cv!AP21+Cv!AQ21)*LN(KC!R21/KC!Q21)</f>
        <v>-1.3517260967476779E-2</v>
      </c>
      <c r="S21" s="28">
        <f>0.5*(Cv!AQ21+Cv!AR21)*LN(KC!S21/KC!R21)</f>
        <v>8.861829411415216E-3</v>
      </c>
      <c r="T21" s="28">
        <f>0.5*(Cv!AR21+Cv!AS21)*LN(KC!T21/KC!S21)</f>
        <v>-1.2653775584405731E-2</v>
      </c>
      <c r="U21" s="28">
        <f>0.5*(Cv!AS21+Cv!AT21)*LN(KC!U21/KC!T21)</f>
        <v>-4.7988956824844137E-5</v>
      </c>
      <c r="V21" s="28">
        <f>0.5*(Cv!AT21+Cv!AU21)*LN(KC!V21/KC!U21)</f>
        <v>-3.320158815002115E-3</v>
      </c>
      <c r="W21" s="28">
        <f>0.5*(Cv!AU21+Cv!AV21)*LN(KC!W21/KC!V21)</f>
        <v>-1.5824016634745023E-3</v>
      </c>
      <c r="X21" s="28">
        <f>0.5*(Cv!AV21+Cv!AW21)*LN(KC!X21/KC!W21)</f>
        <v>5.723731406946939E-4</v>
      </c>
      <c r="Y21" s="28">
        <f>0.5*(Cv!AW21+Cv!AX21)*LN(KC!Y21/KC!X21)</f>
        <v>3.8332783536762531E-3</v>
      </c>
      <c r="Z21" s="28">
        <f>0.5*(Cv!AX21+Cv!AY21)*LN(KC!Z21/KC!Y21)</f>
        <v>-1.3565082331769127E-3</v>
      </c>
      <c r="AA21" s="28">
        <f>0.5*(Cv!AY21+Cv!AZ21)*LN(KC!AA21/KC!Z21)</f>
        <v>8.9974390719750469E-3</v>
      </c>
      <c r="AC21" s="28">
        <f t="shared" si="0"/>
        <v>-5.8926664247271714E-3</v>
      </c>
      <c r="AD21" s="28">
        <f t="shared" si="1"/>
        <v>1.0903660525969455E-2</v>
      </c>
      <c r="AE21" s="28">
        <f t="shared" si="2"/>
        <v>9.033521595847761E-3</v>
      </c>
      <c r="AF21" s="28">
        <f t="shared" si="3"/>
        <v>-3.4063903758024998E-3</v>
      </c>
      <c r="AG21" s="28">
        <f t="shared" si="4"/>
        <v>3.8247363974914621E-3</v>
      </c>
      <c r="AH21" s="28">
        <f t="shared" si="5"/>
        <v>9.9685910609086069E-3</v>
      </c>
      <c r="AI21" s="28">
        <f t="shared" si="6"/>
        <v>-6.9471783581726378E-4</v>
      </c>
      <c r="AJ21" s="28">
        <f t="shared" si="7"/>
        <v>2.8115145999526997E-3</v>
      </c>
    </row>
    <row r="22" spans="1:36" x14ac:dyDescent="0.15">
      <c r="A22" s="8">
        <v>20</v>
      </c>
      <c r="B22" s="11" t="s">
        <v>159</v>
      </c>
      <c r="C22" s="28"/>
      <c r="D22" s="28">
        <f>0.5*(Cv!AB22+Cv!AC22)*LN(KC!D22/KC!C22)</f>
        <v>9.0004596056365727E-3</v>
      </c>
      <c r="E22" s="28">
        <f>0.5*(Cv!AC22+Cv!AD22)*LN(KC!E22/KC!D22)</f>
        <v>8.492748143832449E-3</v>
      </c>
      <c r="F22" s="28">
        <f>0.5*(Cv!AD22+Cv!AE22)*LN(KC!F22/KC!E22)</f>
        <v>1.1098029182110893E-2</v>
      </c>
      <c r="G22" s="28">
        <f>0.5*(Cv!AE22+Cv!AF22)*LN(KC!G22/KC!F22)</f>
        <v>6.4315014970526907E-3</v>
      </c>
      <c r="H22" s="28">
        <f>0.5*(Cv!AF22+Cv!AG22)*LN(KC!H22/KC!G22)</f>
        <v>9.1291210503243532E-4</v>
      </c>
      <c r="I22" s="28">
        <f>0.5*(Cv!AG22+Cv!AH22)*LN(KC!I22/KC!H22)</f>
        <v>2.4360956271461541E-3</v>
      </c>
      <c r="J22" s="28">
        <f>0.5*(Cv!AH22+Cv!AI22)*LN(KC!J22/KC!I22)</f>
        <v>2.1847625192302164E-3</v>
      </c>
      <c r="K22" s="28">
        <f>0.5*(Cv!AI22+Cv!AJ22)*LN(KC!K22/KC!J22)</f>
        <v>4.4421102155488522E-3</v>
      </c>
      <c r="L22" s="28">
        <f>0.5*(Cv!AJ22+Cv!AK22)*LN(KC!L22/KC!K22)</f>
        <v>-2.4843911755031574E-3</v>
      </c>
      <c r="M22" s="28">
        <f>0.5*(Cv!AK22+Cv!AL22)*LN(KC!M22/KC!L22)</f>
        <v>-5.3605598352993427E-3</v>
      </c>
      <c r="N22" s="28">
        <f>0.5*(Cv!AL22+Cv!AM22)*LN(KC!N22/KC!M22)</f>
        <v>6.5143528389215478E-3</v>
      </c>
      <c r="O22" s="28">
        <f>0.5*(Cv!AM22+Cv!AN22)*LN(KC!O22/KC!N22)</f>
        <v>1.0741585820350241E-3</v>
      </c>
      <c r="P22" s="28">
        <f>0.5*(Cv!AN22+Cv!AO22)*LN(KC!P22/KC!O22)</f>
        <v>7.6939936512734957E-3</v>
      </c>
      <c r="Q22" s="28">
        <f>0.5*(Cv!AO22+Cv!AP22)*LN(KC!Q22/KC!P22)</f>
        <v>1.4420913533168754E-2</v>
      </c>
      <c r="R22" s="28">
        <f>0.5*(Cv!AP22+Cv!AQ22)*LN(KC!R22/KC!Q22)</f>
        <v>9.9460174617397624E-3</v>
      </c>
      <c r="S22" s="28">
        <f>0.5*(Cv!AQ22+Cv!AR22)*LN(KC!S22/KC!R22)</f>
        <v>1.4191682755439917E-3</v>
      </c>
      <c r="T22" s="28">
        <f>0.5*(Cv!AR22+Cv!AS22)*LN(KC!T22/KC!S22)</f>
        <v>1.9160258662783973E-4</v>
      </c>
      <c r="U22" s="28">
        <f>0.5*(Cv!AS22+Cv!AT22)*LN(KC!U22/KC!T22)</f>
        <v>-3.726368584596092E-4</v>
      </c>
      <c r="V22" s="28">
        <f>0.5*(Cv!AT22+Cv!AU22)*LN(KC!V22/KC!U22)</f>
        <v>-4.0037877786844641E-3</v>
      </c>
      <c r="W22" s="28">
        <f>0.5*(Cv!AU22+Cv!AV22)*LN(KC!W22/KC!V22)</f>
        <v>-2.8603664558178566E-3</v>
      </c>
      <c r="X22" s="28">
        <f>0.5*(Cv!AV22+Cv!AW22)*LN(KC!X22/KC!W22)</f>
        <v>-1.0016518643952911E-3</v>
      </c>
      <c r="Y22" s="28">
        <f>0.5*(Cv!AW22+Cv!AX22)*LN(KC!Y22/KC!X22)</f>
        <v>-1.978527223561702E-3</v>
      </c>
      <c r="Z22" s="28">
        <f>0.5*(Cv!AX22+Cv!AY22)*LN(KC!Z22/KC!Y22)</f>
        <v>-2.1457030144520652E-4</v>
      </c>
      <c r="AA22" s="28">
        <f>0.5*(Cv!AY22+Cv!AZ22)*LN(KC!AA22/KC!Z22)</f>
        <v>4.4935636674456004E-3</v>
      </c>
      <c r="AC22" s="28">
        <f t="shared" si="0"/>
        <v>5.8742573110349243E-3</v>
      </c>
      <c r="AD22" s="28">
        <f t="shared" si="1"/>
        <v>1.0592549125796231E-3</v>
      </c>
      <c r="AE22" s="28">
        <f t="shared" si="2"/>
        <v>6.9108503007522058E-3</v>
      </c>
      <c r="AF22" s="28">
        <f t="shared" si="3"/>
        <v>-1.6093680741458762E-3</v>
      </c>
      <c r="AG22" s="28">
        <f t="shared" si="4"/>
        <v>7.6682204747956402E-4</v>
      </c>
      <c r="AH22" s="28">
        <f t="shared" si="5"/>
        <v>3.9850526066659139E-3</v>
      </c>
      <c r="AI22" s="28">
        <f t="shared" si="6"/>
        <v>-7.1829677853633598E-4</v>
      </c>
      <c r="AJ22" s="28">
        <f t="shared" si="7"/>
        <v>2.7598016692844817E-3</v>
      </c>
    </row>
    <row r="23" spans="1:36" x14ac:dyDescent="0.15">
      <c r="A23" s="8">
        <v>21</v>
      </c>
      <c r="B23" s="11" t="s">
        <v>160</v>
      </c>
      <c r="C23" s="28"/>
      <c r="D23" s="28">
        <f>0.5*(Cv!AB23+Cv!AC23)*LN(KC!D23/KC!C23)</f>
        <v>5.1977551806481565E-4</v>
      </c>
      <c r="E23" s="28">
        <f>0.5*(Cv!AC23+Cv!AD23)*LN(KC!E23/KC!D23)</f>
        <v>1.3012393359851495E-3</v>
      </c>
      <c r="F23" s="28">
        <f>0.5*(Cv!AD23+Cv!AE23)*LN(KC!F23/KC!E23)</f>
        <v>-3.342907082798859E-5</v>
      </c>
      <c r="G23" s="28">
        <f>0.5*(Cv!AE23+Cv!AF23)*LN(KC!G23/KC!F23)</f>
        <v>-3.0263618848524968E-3</v>
      </c>
      <c r="H23" s="28">
        <f>0.5*(Cv!AF23+Cv!AG23)*LN(KC!H23/KC!G23)</f>
        <v>-4.7737280170854213E-3</v>
      </c>
      <c r="I23" s="28">
        <f>0.5*(Cv!AG23+Cv!AH23)*LN(KC!I23/KC!H23)</f>
        <v>4.8326585962917446E-4</v>
      </c>
      <c r="J23" s="28">
        <f>0.5*(Cv!AH23+Cv!AI23)*LN(KC!J23/KC!I23)</f>
        <v>-2.4570129576419594E-3</v>
      </c>
      <c r="K23" s="28">
        <f>0.5*(Cv!AI23+Cv!AJ23)*LN(KC!K23/KC!J23)</f>
        <v>4.4583703855973836E-3</v>
      </c>
      <c r="L23" s="28">
        <f>0.5*(Cv!AJ23+Cv!AK23)*LN(KC!L23/KC!K23)</f>
        <v>-5.3990353501914444E-4</v>
      </c>
      <c r="M23" s="28">
        <f>0.5*(Cv!AK23+Cv!AL23)*LN(KC!M23/KC!L23)</f>
        <v>-3.6232593049441643E-3</v>
      </c>
      <c r="N23" s="28">
        <f>0.5*(Cv!AL23+Cv!AM23)*LN(KC!N23/KC!M23)</f>
        <v>-6.570824913777017E-3</v>
      </c>
      <c r="O23" s="28">
        <f>0.5*(Cv!AM23+Cv!AN23)*LN(KC!O23/KC!N23)</f>
        <v>-2.9099555500254584E-3</v>
      </c>
      <c r="P23" s="28">
        <f>0.5*(Cv!AN23+Cv!AO23)*LN(KC!P23/KC!O23)</f>
        <v>6.9337471925197515E-3</v>
      </c>
      <c r="Q23" s="28">
        <f>0.5*(Cv!AO23+Cv!AP23)*LN(KC!Q23/KC!P23)</f>
        <v>4.7927692669490277E-3</v>
      </c>
      <c r="R23" s="28">
        <f>0.5*(Cv!AP23+Cv!AQ23)*LN(KC!R23/KC!Q23)</f>
        <v>5.7943489980042838E-3</v>
      </c>
      <c r="S23" s="28">
        <f>0.5*(Cv!AQ23+Cv!AR23)*LN(KC!S23/KC!R23)</f>
        <v>3.15799210665073E-3</v>
      </c>
      <c r="T23" s="28">
        <f>0.5*(Cv!AR23+Cv!AS23)*LN(KC!T23/KC!S23)</f>
        <v>3.9494792194048386E-3</v>
      </c>
      <c r="U23" s="28">
        <f>0.5*(Cv!AS23+Cv!AT23)*LN(KC!U23/KC!T23)</f>
        <v>5.7590483038685025E-3</v>
      </c>
      <c r="V23" s="28">
        <f>0.5*(Cv!AT23+Cv!AU23)*LN(KC!V23/KC!U23)</f>
        <v>1.9322353120214853E-3</v>
      </c>
      <c r="W23" s="28">
        <f>0.5*(Cv!AU23+Cv!AV23)*LN(KC!W23/KC!V23)</f>
        <v>5.1977782740697304E-4</v>
      </c>
      <c r="X23" s="28">
        <f>0.5*(Cv!AV23+Cv!AW23)*LN(KC!X23/KC!W23)</f>
        <v>-4.0242635469100177E-4</v>
      </c>
      <c r="Y23" s="28">
        <f>0.5*(Cv!AW23+Cv!AX23)*LN(KC!Y23/KC!X23)</f>
        <v>1.1143906744359412E-3</v>
      </c>
      <c r="Z23" s="28">
        <f>0.5*(Cv!AX23+Cv!AY23)*LN(KC!Z23/KC!Y23)</f>
        <v>7.9365300557671006E-4</v>
      </c>
      <c r="AA23" s="28">
        <f>0.5*(Cv!AY23+Cv!AZ23)*LN(KC!AA23/KC!Z23)</f>
        <v>-8.1322064096511228E-4</v>
      </c>
      <c r="AC23" s="28">
        <f t="shared" si="0"/>
        <v>-1.2098027554303164E-3</v>
      </c>
      <c r="AD23" s="28">
        <f t="shared" si="1"/>
        <v>-1.7465260651569801E-3</v>
      </c>
      <c r="AE23" s="28">
        <f t="shared" si="2"/>
        <v>3.5537804028196673E-3</v>
      </c>
      <c r="AF23" s="28">
        <f t="shared" si="3"/>
        <v>2.3516228616021597E-3</v>
      </c>
      <c r="AG23" s="28">
        <f t="shared" si="4"/>
        <v>3.649410130158463E-4</v>
      </c>
      <c r="AH23" s="28">
        <f t="shared" si="5"/>
        <v>9.0362716883134338E-4</v>
      </c>
      <c r="AI23" s="28">
        <f t="shared" si="6"/>
        <v>1.6066171683822921E-3</v>
      </c>
      <c r="AJ23" s="28">
        <f t="shared" si="7"/>
        <v>6.8870414166174738E-4</v>
      </c>
    </row>
    <row r="24" spans="1:36" x14ac:dyDescent="0.15">
      <c r="A24" s="8">
        <v>22</v>
      </c>
      <c r="B24" s="11" t="s">
        <v>161</v>
      </c>
      <c r="C24" s="28"/>
      <c r="D24" s="28">
        <f>0.5*(Cv!AB24+Cv!AC24)*LN(KC!D24/KC!C24)</f>
        <v>-6.3282640563134549E-3</v>
      </c>
      <c r="E24" s="28">
        <f>0.5*(Cv!AC24+Cv!AD24)*LN(KC!E24/KC!D24)</f>
        <v>1.8862838996011559E-4</v>
      </c>
      <c r="F24" s="28">
        <f>0.5*(Cv!AD24+Cv!AE24)*LN(KC!F24/KC!E24)</f>
        <v>3.7957676722511816E-3</v>
      </c>
      <c r="G24" s="28">
        <f>0.5*(Cv!AE24+Cv!AF24)*LN(KC!G24/KC!F24)</f>
        <v>5.0618610245719087E-3</v>
      </c>
      <c r="H24" s="28">
        <f>0.5*(Cv!AF24+Cv!AG24)*LN(KC!H24/KC!G24)</f>
        <v>8.3628896261998525E-3</v>
      </c>
      <c r="I24" s="28">
        <f>0.5*(Cv!AG24+Cv!AH24)*LN(KC!I24/KC!H24)</f>
        <v>1.9021150639583395E-3</v>
      </c>
      <c r="J24" s="28">
        <f>0.5*(Cv!AH24+Cv!AI24)*LN(KC!J24/KC!I24)</f>
        <v>9.9261819175555498E-3</v>
      </c>
      <c r="K24" s="28">
        <f>0.5*(Cv!AI24+Cv!AJ24)*LN(KC!K24/KC!J24)</f>
        <v>-2.6042288616211402E-4</v>
      </c>
      <c r="L24" s="28">
        <f>0.5*(Cv!AJ24+Cv!AK24)*LN(KC!L24/KC!K24)</f>
        <v>3.3731342179273527E-3</v>
      </c>
      <c r="M24" s="28">
        <f>0.5*(Cv!AK24+Cv!AL24)*LN(KC!M24/KC!L24)</f>
        <v>1.3521299525723598E-3</v>
      </c>
      <c r="N24" s="28">
        <f>0.5*(Cv!AL24+Cv!AM24)*LN(KC!N24/KC!M24)</f>
        <v>9.8892607479772431E-3</v>
      </c>
      <c r="O24" s="28">
        <f>0.5*(Cv!AM24+Cv!AN24)*LN(KC!O24/KC!N24)</f>
        <v>7.490485570488886E-3</v>
      </c>
      <c r="P24" s="28">
        <f>0.5*(Cv!AN24+Cv!AO24)*LN(KC!P24/KC!O24)</f>
        <v>2.939291498928832E-3</v>
      </c>
      <c r="Q24" s="28">
        <f>0.5*(Cv!AO24+Cv!AP24)*LN(KC!Q24/KC!P24)</f>
        <v>1.5561097424037235E-3</v>
      </c>
      <c r="R24" s="28">
        <f>0.5*(Cv!AP24+Cv!AQ24)*LN(KC!R24/KC!Q24)</f>
        <v>-2.2160485903386686E-3</v>
      </c>
      <c r="S24" s="28">
        <f>0.5*(Cv!AQ24+Cv!AR24)*LN(KC!S24/KC!R24)</f>
        <v>-1.1129736597372125E-3</v>
      </c>
      <c r="T24" s="28">
        <f>0.5*(Cv!AR24+Cv!AS24)*LN(KC!T24/KC!S24)</f>
        <v>7.9732585169063695E-4</v>
      </c>
      <c r="U24" s="28">
        <f>0.5*(Cv!AS24+Cv!AT24)*LN(KC!U24/KC!T24)</f>
        <v>-9.1865440166471904E-4</v>
      </c>
      <c r="V24" s="28">
        <f>0.5*(Cv!AT24+Cv!AU24)*LN(KC!V24/KC!U24)</f>
        <v>9.2210370165973798E-4</v>
      </c>
      <c r="W24" s="28">
        <f>0.5*(Cv!AU24+Cv!AV24)*LN(KC!W24/KC!V24)</f>
        <v>2.6741799972878782E-3</v>
      </c>
      <c r="X24" s="28">
        <f>0.5*(Cv!AV24+Cv!AW24)*LN(KC!X24/KC!W24)</f>
        <v>2.5742535477384248E-3</v>
      </c>
      <c r="Y24" s="28">
        <f>0.5*(Cv!AW24+Cv!AX24)*LN(KC!Y24/KC!X24)</f>
        <v>2.6013872076655511E-3</v>
      </c>
      <c r="Z24" s="28">
        <f>0.5*(Cv!AX24+Cv!AY24)*LN(KC!Z24/KC!Y24)</f>
        <v>2.967313399013659E-3</v>
      </c>
      <c r="AA24" s="28">
        <f>0.5*(Cv!AY24+Cv!AZ24)*LN(KC!AA24/KC!Z24)</f>
        <v>3.7857105213570039E-3</v>
      </c>
      <c r="AC24" s="28">
        <f t="shared" si="0"/>
        <v>3.8622523553882792E-3</v>
      </c>
      <c r="AD24" s="28">
        <f t="shared" si="1"/>
        <v>4.8560567899740784E-3</v>
      </c>
      <c r="AE24" s="28">
        <f t="shared" si="2"/>
        <v>1.731372912349112E-3</v>
      </c>
      <c r="AF24" s="28">
        <f t="shared" si="3"/>
        <v>1.2098417393423919E-3</v>
      </c>
      <c r="AG24" s="28">
        <f t="shared" si="4"/>
        <v>3.1181370426787377E-3</v>
      </c>
      <c r="AH24" s="28">
        <f t="shared" si="5"/>
        <v>3.2937148511615944E-3</v>
      </c>
      <c r="AI24" s="28">
        <f t="shared" si="6"/>
        <v>1.9254524780935216E-3</v>
      </c>
      <c r="AJ24" s="28">
        <f t="shared" si="7"/>
        <v>2.9413926136219785E-3</v>
      </c>
    </row>
    <row r="25" spans="1:36" x14ac:dyDescent="0.15">
      <c r="A25" s="8">
        <v>23</v>
      </c>
      <c r="B25" s="11" t="s">
        <v>162</v>
      </c>
      <c r="C25" s="28"/>
      <c r="D25" s="28">
        <f>0.5*(Cv!AB25+Cv!AC25)*LN(KC!D25/KC!C25)</f>
        <v>-1.4431123607055544E-2</v>
      </c>
      <c r="E25" s="28">
        <f>0.5*(Cv!AC25+Cv!AD25)*LN(KC!E25/KC!D25)</f>
        <v>-1.1412733425754081E-3</v>
      </c>
      <c r="F25" s="28">
        <f>0.5*(Cv!AD25+Cv!AE25)*LN(KC!F25/KC!E25)</f>
        <v>-1.5388919558204026E-2</v>
      </c>
      <c r="G25" s="28">
        <f>0.5*(Cv!AE25+Cv!AF25)*LN(KC!G25/KC!F25)</f>
        <v>-1.634394076890857E-2</v>
      </c>
      <c r="H25" s="28">
        <f>0.5*(Cv!AF25+Cv!AG25)*LN(KC!H25/KC!G25)</f>
        <v>-7.6096009773727385E-3</v>
      </c>
      <c r="I25" s="28">
        <f>0.5*(Cv!AG25+Cv!AH25)*LN(KC!I25/KC!H25)</f>
        <v>-1.3537997108663439E-2</v>
      </c>
      <c r="J25" s="28">
        <f>0.5*(Cv!AH25+Cv!AI25)*LN(KC!J25/KC!I25)</f>
        <v>-9.2734170841408583E-3</v>
      </c>
      <c r="K25" s="28">
        <f>0.5*(Cv!AI25+Cv!AJ25)*LN(KC!K25/KC!J25)</f>
        <v>2.311770937612887E-3</v>
      </c>
      <c r="L25" s="28">
        <f>0.5*(Cv!AJ25+Cv!AK25)*LN(KC!L25/KC!K25)</f>
        <v>4.2859180322360789E-3</v>
      </c>
      <c r="M25" s="28">
        <f>0.5*(Cv!AK25+Cv!AL25)*LN(KC!M25/KC!L25)</f>
        <v>9.2759502245473129E-3</v>
      </c>
      <c r="N25" s="28">
        <f>0.5*(Cv!AL25+Cv!AM25)*LN(KC!N25/KC!M25)</f>
        <v>1.15839727226282E-2</v>
      </c>
      <c r="O25" s="28">
        <f>0.5*(Cv!AM25+Cv!AN25)*LN(KC!O25/KC!N25)</f>
        <v>2.295419556635794E-2</v>
      </c>
      <c r="P25" s="28">
        <f>0.5*(Cv!AN25+Cv!AO25)*LN(KC!P25/KC!O25)</f>
        <v>1.8212174603379205E-2</v>
      </c>
      <c r="Q25" s="28">
        <f>0.5*(Cv!AO25+Cv!AP25)*LN(KC!Q25/KC!P25)</f>
        <v>2.2435901660025726E-2</v>
      </c>
      <c r="R25" s="28">
        <f>0.5*(Cv!AP25+Cv!AQ25)*LN(KC!R25/KC!Q25)</f>
        <v>9.9630081582357879E-3</v>
      </c>
      <c r="S25" s="28">
        <f>0.5*(Cv!AQ25+Cv!AR25)*LN(KC!S25/KC!R25)</f>
        <v>-9.5382682660411552E-4</v>
      </c>
      <c r="T25" s="28">
        <f>0.5*(Cv!AR25+Cv!AS25)*LN(KC!T25/KC!S25)</f>
        <v>-1.1101954980829196E-2</v>
      </c>
      <c r="U25" s="28">
        <f>0.5*(Cv!AS25+Cv!AT25)*LN(KC!U25/KC!T25)</f>
        <v>-1.559259160230294E-3</v>
      </c>
      <c r="V25" s="28">
        <f>0.5*(Cv!AT25+Cv!AU25)*LN(KC!V25/KC!U25)</f>
        <v>2.0091652695926119E-3</v>
      </c>
      <c r="W25" s="28">
        <f>0.5*(Cv!AU25+Cv!AV25)*LN(KC!W25/KC!V25)</f>
        <v>4.6135780226957768E-3</v>
      </c>
      <c r="X25" s="28">
        <f>0.5*(Cv!AV25+Cv!AW25)*LN(KC!X25/KC!W25)</f>
        <v>9.8137048415861163E-3</v>
      </c>
      <c r="Y25" s="28">
        <f>0.5*(Cv!AW25+Cv!AX25)*LN(KC!Y25/KC!X25)</f>
        <v>1.7842728077041854E-3</v>
      </c>
      <c r="Z25" s="28">
        <f>0.5*(Cv!AX25+Cv!AY25)*LN(KC!Z25/KC!Y25)</f>
        <v>6.8422662571699377E-3</v>
      </c>
      <c r="AA25" s="28">
        <f>0.5*(Cv!AY25+Cv!AZ25)*LN(KC!AA25/KC!Z25)</f>
        <v>2.9134291856011529E-3</v>
      </c>
      <c r="AC25" s="28">
        <f t="shared" si="0"/>
        <v>-1.0804346351144837E-2</v>
      </c>
      <c r="AD25" s="28">
        <f t="shared" si="1"/>
        <v>3.6368389665767239E-3</v>
      </c>
      <c r="AE25" s="28">
        <f t="shared" si="2"/>
        <v>1.4522290632278912E-2</v>
      </c>
      <c r="AF25" s="28">
        <f t="shared" si="3"/>
        <v>7.5504679856300294E-4</v>
      </c>
      <c r="AG25" s="28">
        <f t="shared" si="4"/>
        <v>3.8466560834917586E-3</v>
      </c>
      <c r="AH25" s="28">
        <f t="shared" si="5"/>
        <v>9.0795647994278174E-3</v>
      </c>
      <c r="AI25" s="28">
        <f t="shared" si="6"/>
        <v>1.9144002804112863E-3</v>
      </c>
      <c r="AJ25" s="28">
        <f t="shared" si="7"/>
        <v>2.2647442818193165E-3</v>
      </c>
    </row>
    <row r="26" spans="1:36" x14ac:dyDescent="0.15">
      <c r="A26" s="8">
        <v>24</v>
      </c>
      <c r="B26" s="11" t="s">
        <v>163</v>
      </c>
      <c r="C26" s="28"/>
      <c r="D26" s="28">
        <f>0.5*(Cv!AB26+Cv!AC26)*LN(KC!D26/KC!C26)</f>
        <v>-2.1046880774335402E-2</v>
      </c>
      <c r="E26" s="28">
        <f>0.5*(Cv!AC26+Cv!AD26)*LN(KC!E26/KC!D26)</f>
        <v>-9.4084056366192017E-3</v>
      </c>
      <c r="F26" s="28">
        <f>0.5*(Cv!AD26+Cv!AE26)*LN(KC!F26/KC!E26)</f>
        <v>-1.019941714780034E-2</v>
      </c>
      <c r="G26" s="28">
        <f>0.5*(Cv!AE26+Cv!AF26)*LN(KC!G26/KC!F26)</f>
        <v>-1.0787917068209387E-2</v>
      </c>
      <c r="H26" s="28">
        <f>0.5*(Cv!AF26+Cv!AG26)*LN(KC!H26/KC!G26)</f>
        <v>-8.1113949901830953E-4</v>
      </c>
      <c r="I26" s="28">
        <f>0.5*(Cv!AG26+Cv!AH26)*LN(KC!I26/KC!H26)</f>
        <v>-2.1809027680164913E-3</v>
      </c>
      <c r="J26" s="28">
        <f>0.5*(Cv!AH26+Cv!AI26)*LN(KC!J26/KC!I26)</f>
        <v>2.4097919946302294E-3</v>
      </c>
      <c r="K26" s="28">
        <f>0.5*(Cv!AI26+Cv!AJ26)*LN(KC!K26/KC!J26)</f>
        <v>3.4556028917277558E-3</v>
      </c>
      <c r="L26" s="28">
        <f>0.5*(Cv!AJ26+Cv!AK26)*LN(KC!L26/KC!K26)</f>
        <v>-2.074059455652956E-4</v>
      </c>
      <c r="M26" s="28">
        <f>0.5*(Cv!AK26+Cv!AL26)*LN(KC!M26/KC!L26)</f>
        <v>6.0303087147707774E-4</v>
      </c>
      <c r="N26" s="28">
        <f>0.5*(Cv!AL26+Cv!AM26)*LN(KC!N26/KC!M26)</f>
        <v>6.7662841370144892E-3</v>
      </c>
      <c r="O26" s="28">
        <f>0.5*(Cv!AM26+Cv!AN26)*LN(KC!O26/KC!N26)</f>
        <v>1.4335542233027843E-2</v>
      </c>
      <c r="P26" s="28">
        <f>0.5*(Cv!AN26+Cv!AO26)*LN(KC!P26/KC!O26)</f>
        <v>6.7293927983724678E-3</v>
      </c>
      <c r="Q26" s="28"/>
      <c r="R26" s="28"/>
      <c r="S26" s="28">
        <f>0.5*(Cv!AQ26+Cv!AR26)*LN(KC!S26/KC!R26)</f>
        <v>-6.6663073145181208E-4</v>
      </c>
      <c r="T26" s="28">
        <f>0.5*(Cv!AR26+Cv!AS26)*LN(KC!T26/KC!S26)</f>
        <v>4.128716849660383E-3</v>
      </c>
      <c r="U26" s="28">
        <f>0.5*(Cv!AS26+Cv!AT26)*LN(KC!U26/KC!T26)</f>
        <v>5.1463555972240949E-3</v>
      </c>
      <c r="V26" s="28">
        <f>0.5*(Cv!AT26+Cv!AU26)*LN(KC!V26/KC!U26)</f>
        <v>5.5267585881815604E-3</v>
      </c>
      <c r="W26" s="28">
        <f>0.5*(Cv!AU26+Cv!AV26)*LN(KC!W26/KC!V26)</f>
        <v>3.8274863914191022E-3</v>
      </c>
      <c r="X26" s="28">
        <f>0.5*(Cv!AV26+Cv!AW26)*LN(KC!X26/KC!W26)</f>
        <v>6.0625914933696845E-3</v>
      </c>
      <c r="Y26" s="28">
        <f>0.5*(Cv!AW26+Cv!AX26)*LN(KC!Y26/KC!X26)</f>
        <v>2.4032270446762319E-3</v>
      </c>
      <c r="Z26" s="28">
        <f>0.5*(Cv!AX26+Cv!AY26)*LN(KC!Z26/KC!Y26)</f>
        <v>4.6022613874770434E-3</v>
      </c>
      <c r="AA26" s="28">
        <f>0.5*(Cv!AY26+Cv!AZ26)*LN(KC!AA26/KC!Z26)</f>
        <v>6.2741941862342113E-4</v>
      </c>
      <c r="AC26" s="28">
        <f t="shared" si="0"/>
        <v>-6.677556423932746E-3</v>
      </c>
      <c r="AD26" s="28">
        <f t="shared" si="1"/>
        <v>2.6054607898568513E-3</v>
      </c>
      <c r="AE26" s="28">
        <f t="shared" si="2"/>
        <v>6.7994347666495E-3</v>
      </c>
      <c r="AF26" s="28">
        <f t="shared" si="3"/>
        <v>4.9383817839709649E-3</v>
      </c>
      <c r="AG26" s="28">
        <f t="shared" si="4"/>
        <v>2.5443026169255658E-3</v>
      </c>
      <c r="AH26" s="28">
        <f t="shared" si="5"/>
        <v>4.1782010311540944E-3</v>
      </c>
      <c r="AI26" s="28">
        <f t="shared" si="6"/>
        <v>4.0406020963289404E-3</v>
      </c>
      <c r="AJ26" s="28">
        <f t="shared" si="7"/>
        <v>1.5410782333428834E-3</v>
      </c>
    </row>
    <row r="27" spans="1:36" x14ac:dyDescent="0.15">
      <c r="A27" s="8">
        <v>25</v>
      </c>
      <c r="B27" s="11" t="s">
        <v>164</v>
      </c>
      <c r="C27" s="28"/>
      <c r="D27" s="28">
        <f>0.5*(Cv!AB27+Cv!AC27)*LN(KC!D27/KC!C27)</f>
        <v>3.2531575719023224E-3</v>
      </c>
      <c r="E27" s="28">
        <f>0.5*(Cv!AC27+Cv!AD27)*LN(KC!E27/KC!D27)</f>
        <v>3.3729427738265656E-3</v>
      </c>
      <c r="F27" s="28">
        <f>0.5*(Cv!AD27+Cv!AE27)*LN(KC!F27/KC!E27)</f>
        <v>5.0992359235379143E-3</v>
      </c>
      <c r="G27" s="28">
        <f>0.5*(Cv!AE27+Cv!AF27)*LN(KC!G27/KC!F27)</f>
        <v>3.1652304221328684E-3</v>
      </c>
      <c r="H27" s="28">
        <f>0.5*(Cv!AF27+Cv!AG27)*LN(KC!H27/KC!G27)</f>
        <v>-3.0224154528831826E-4</v>
      </c>
      <c r="I27" s="28">
        <f>0.5*(Cv!AG27+Cv!AH27)*LN(KC!I27/KC!H27)</f>
        <v>4.6243244605459468E-3</v>
      </c>
      <c r="J27" s="28">
        <f>0.5*(Cv!AH27+Cv!AI27)*LN(KC!J27/KC!I27)</f>
        <v>8.61968637862154E-3</v>
      </c>
      <c r="K27" s="28">
        <f>0.5*(Cv!AI27+Cv!AJ27)*LN(KC!K27/KC!J27)</f>
        <v>-4.7730323592459602E-3</v>
      </c>
      <c r="L27" s="28">
        <f>0.5*(Cv!AJ27+Cv!AK27)*LN(KC!L27/KC!K27)</f>
        <v>-7.5183832879739654E-4</v>
      </c>
      <c r="M27" s="28">
        <f>0.5*(Cv!AK27+Cv!AL27)*LN(KC!M27/KC!L27)</f>
        <v>5.6050430344858002E-3</v>
      </c>
      <c r="N27" s="28">
        <f>0.5*(Cv!AL27+Cv!AM27)*LN(KC!N27/KC!M27)</f>
        <v>-2.5673331143195818E-3</v>
      </c>
      <c r="O27" s="28">
        <f>0.5*(Cv!AM27+Cv!AN27)*LN(KC!O27/KC!N27)</f>
        <v>4.3855034604739981E-3</v>
      </c>
      <c r="P27" s="28">
        <f>0.5*(Cv!AN27+Cv!AO27)*LN(KC!P27/KC!O27)</f>
        <v>2.4897631604262958E-3</v>
      </c>
      <c r="Q27" s="28">
        <f>0.5*(Cv!AO27+Cv!AP27)*LN(KC!Q27/KC!P27)</f>
        <v>8.1331989071425862E-3</v>
      </c>
      <c r="R27" s="28">
        <f>0.5*(Cv!AP27+Cv!AQ27)*LN(KC!R27/KC!Q27)</f>
        <v>2.0122430504293711E-3</v>
      </c>
      <c r="S27" s="28">
        <f>0.5*(Cv!AQ27+Cv!AR27)*LN(KC!S27/KC!R27)</f>
        <v>-5.529505218796079E-3</v>
      </c>
      <c r="T27" s="28">
        <f>0.5*(Cv!AR27+Cv!AS27)*LN(KC!T27/KC!S27)</f>
        <v>-7.6992323078955618E-3</v>
      </c>
      <c r="U27" s="28">
        <f>0.5*(Cv!AS27+Cv!AT27)*LN(KC!U27/KC!T27)</f>
        <v>-3.0946031595105953E-3</v>
      </c>
      <c r="V27" s="28">
        <f>0.5*(Cv!AT27+Cv!AU27)*LN(KC!V27/KC!U27)</f>
        <v>-8.8948956581730611E-3</v>
      </c>
      <c r="W27" s="28">
        <f>0.5*(Cv!AU27+Cv!AV27)*LN(KC!W27/KC!V27)</f>
        <v>-3.7898840851422798E-3</v>
      </c>
      <c r="X27" s="28">
        <f>0.5*(Cv!AV27+Cv!AW27)*LN(KC!X27/KC!W27)</f>
        <v>-6.4885417160939667E-3</v>
      </c>
      <c r="Y27" s="28">
        <f>0.5*(Cv!AW27+Cv!AX27)*LN(KC!Y27/KC!X27)</f>
        <v>-5.709690594002774E-3</v>
      </c>
      <c r="Z27" s="28">
        <f>0.5*(Cv!AX27+Cv!AY27)*LN(KC!Z27/KC!Y27)</f>
        <v>6.6338408433715861E-4</v>
      </c>
      <c r="AA27" s="28">
        <f>0.5*(Cv!AY27+Cv!AZ27)*LN(KC!AA27/KC!Z27)</f>
        <v>1.8064091954832166E-3</v>
      </c>
      <c r="AC27" s="28">
        <f t="shared" si="0"/>
        <v>3.1918984069509949E-3</v>
      </c>
      <c r="AD27" s="28">
        <f t="shared" si="1"/>
        <v>1.2265051221488801E-3</v>
      </c>
      <c r="AE27" s="28">
        <f t="shared" si="2"/>
        <v>2.2982406719352345E-3</v>
      </c>
      <c r="AF27" s="28">
        <f t="shared" si="3"/>
        <v>-5.9934313853630926E-3</v>
      </c>
      <c r="AG27" s="28">
        <f t="shared" si="4"/>
        <v>-1.079965771394133E-3</v>
      </c>
      <c r="AH27" s="28">
        <f t="shared" si="5"/>
        <v>1.7623728970420573E-3</v>
      </c>
      <c r="AI27" s="28">
        <f t="shared" si="6"/>
        <v>-4.1508817801247325E-3</v>
      </c>
      <c r="AJ27" s="28">
        <f t="shared" si="7"/>
        <v>1.6355076703377758E-5</v>
      </c>
    </row>
    <row r="28" spans="1:36" x14ac:dyDescent="0.15">
      <c r="A28" s="8">
        <v>26</v>
      </c>
      <c r="B28" s="11" t="s">
        <v>165</v>
      </c>
      <c r="C28" s="28"/>
      <c r="D28" s="28">
        <f>0.5*(Cv!AB28+Cv!AC28)*LN(KC!D28/KC!C28)</f>
        <v>6.0408242319573762E-3</v>
      </c>
      <c r="E28" s="28">
        <f>0.5*(Cv!AC28+Cv!AD28)*LN(KC!E28/KC!D28)</f>
        <v>7.3484707304489289E-3</v>
      </c>
      <c r="F28" s="28">
        <f>0.5*(Cv!AD28+Cv!AE28)*LN(KC!F28/KC!E28)</f>
        <v>8.2284859986652085E-3</v>
      </c>
      <c r="G28" s="28">
        <f>0.5*(Cv!AE28+Cv!AF28)*LN(KC!G28/KC!F28)</f>
        <v>4.0727729820770522E-3</v>
      </c>
      <c r="H28" s="28">
        <f>0.5*(Cv!AF28+Cv!AG28)*LN(KC!H28/KC!G28)</f>
        <v>2.0144080368762257E-3</v>
      </c>
      <c r="I28" s="28">
        <f>0.5*(Cv!AG28+Cv!AH28)*LN(KC!I28/KC!H28)</f>
        <v>2.5107657541139279E-3</v>
      </c>
      <c r="J28" s="28">
        <f>0.5*(Cv!AH28+Cv!AI28)*LN(KC!J28/KC!I28)</f>
        <v>-2.3550690847326371E-3</v>
      </c>
      <c r="K28" s="28">
        <f>0.5*(Cv!AI28+Cv!AJ28)*LN(KC!K28/KC!J28)</f>
        <v>-4.9784711982032645E-3</v>
      </c>
      <c r="L28" s="28">
        <f>0.5*(Cv!AJ28+Cv!AK28)*LN(KC!L28/KC!K28)</f>
        <v>-4.639362771437873E-3</v>
      </c>
      <c r="M28" s="28">
        <f>0.5*(Cv!AK28+Cv!AL28)*LN(KC!M28/KC!L28)</f>
        <v>-4.9393740785141074E-3</v>
      </c>
      <c r="N28" s="28">
        <f>0.5*(Cv!AL28+Cv!AM28)*LN(KC!N28/KC!M28)</f>
        <v>-1.4468239433879447E-3</v>
      </c>
      <c r="O28" s="28">
        <f>0.5*(Cv!AM28+Cv!AN28)*LN(KC!O28/KC!N28)</f>
        <v>-3.1560870180336966E-3</v>
      </c>
      <c r="P28" s="28">
        <f>0.5*(Cv!AN28+Cv!AO28)*LN(KC!P28/KC!O28)</f>
        <v>-3.7221680925624465E-3</v>
      </c>
      <c r="Q28" s="28">
        <f>0.5*(Cv!AO28+Cv!AP28)*LN(KC!Q28/KC!P28)</f>
        <v>-1.5024885831976113E-3</v>
      </c>
      <c r="R28" s="28">
        <f>0.5*(Cv!AP28+Cv!AQ28)*LN(KC!R28/KC!Q28)</f>
        <v>-1.4766481710017268E-3</v>
      </c>
      <c r="S28" s="28">
        <f>0.5*(Cv!AQ28+Cv!AR28)*LN(KC!S28/KC!R28)</f>
        <v>-4.3243084019677878E-3</v>
      </c>
      <c r="T28" s="28">
        <f>0.5*(Cv!AR28+Cv!AS28)*LN(KC!T28/KC!S28)</f>
        <v>5.9680954473522426E-3</v>
      </c>
      <c r="U28" s="28">
        <f>0.5*(Cv!AS28+Cv!AT28)*LN(KC!U28/KC!T28)</f>
        <v>-2.6449294169420567E-3</v>
      </c>
      <c r="V28" s="28">
        <f>0.5*(Cv!AT28+Cv!AU28)*LN(KC!V28/KC!U28)</f>
        <v>-1.5999822713199054E-3</v>
      </c>
      <c r="W28" s="28">
        <f>0.5*(Cv!AU28+Cv!AV28)*LN(KC!W28/KC!V28)</f>
        <v>1.6839060120286563E-3</v>
      </c>
      <c r="X28" s="28">
        <f>0.5*(Cv!AV28+Cv!AW28)*LN(KC!X28/KC!W28)</f>
        <v>3.0034664322145794E-3</v>
      </c>
      <c r="Y28" s="28">
        <f>0.5*(Cv!AW28+Cv!AX28)*LN(KC!Y28/KC!X28)</f>
        <v>-5.8560717374584587E-4</v>
      </c>
      <c r="Z28" s="28">
        <f>0.5*(Cv!AX28+Cv!AY28)*LN(KC!Z28/KC!Y28)</f>
        <v>-3.5645170233930638E-4</v>
      </c>
      <c r="AA28" s="28">
        <f>0.5*(Cv!AY28+Cv!AZ28)*LN(KC!AA28/KC!Z28)</f>
        <v>2.7847806209696639E-3</v>
      </c>
      <c r="AC28" s="28">
        <f t="shared" si="0"/>
        <v>4.8349807004362689E-3</v>
      </c>
      <c r="AD28" s="28">
        <f t="shared" si="1"/>
        <v>-3.6718202152551649E-3</v>
      </c>
      <c r="AE28" s="28">
        <f t="shared" si="2"/>
        <v>-2.836340053352654E-3</v>
      </c>
      <c r="AF28" s="28">
        <f t="shared" si="3"/>
        <v>1.2821112406667032E-3</v>
      </c>
      <c r="AG28" s="28">
        <f t="shared" si="4"/>
        <v>6.1424058162817049E-4</v>
      </c>
      <c r="AH28" s="28">
        <f t="shared" si="5"/>
        <v>-3.254080134303909E-3</v>
      </c>
      <c r="AI28" s="28">
        <f t="shared" si="6"/>
        <v>1.0316597435272535E-3</v>
      </c>
      <c r="AJ28" s="28">
        <f t="shared" si="7"/>
        <v>-4.8965170712925298E-6</v>
      </c>
    </row>
    <row r="29" spans="1:36" x14ac:dyDescent="0.15">
      <c r="A29" s="8">
        <v>27</v>
      </c>
      <c r="B29" s="11" t="s">
        <v>166</v>
      </c>
      <c r="C29" s="28"/>
      <c r="D29" s="28">
        <f>0.5*(Cv!AB29+Cv!AC29)*LN(KC!D29/KC!C29)</f>
        <v>4.6957334510008326E-4</v>
      </c>
      <c r="E29" s="28">
        <f>0.5*(Cv!AC29+Cv!AD29)*LN(KC!E29/KC!D29)</f>
        <v>3.3104464410083361E-3</v>
      </c>
      <c r="F29" s="28">
        <f>0.5*(Cv!AD29+Cv!AE29)*LN(KC!F29/KC!E29)</f>
        <v>2.0672128207733064E-4</v>
      </c>
      <c r="G29" s="28">
        <f>0.5*(Cv!AE29+Cv!AF29)*LN(KC!G29/KC!F29)</f>
        <v>-3.3528332733497022E-3</v>
      </c>
      <c r="H29" s="28">
        <f>0.5*(Cv!AF29+Cv!AG29)*LN(KC!H29/KC!G29)</f>
        <v>-4.4943541991369655E-3</v>
      </c>
      <c r="I29" s="28">
        <f>0.5*(Cv!AG29+Cv!AH29)*LN(KC!I29/KC!H29)</f>
        <v>-3.4141956657871646E-3</v>
      </c>
      <c r="J29" s="28">
        <f>0.5*(Cv!AH29+Cv!AI29)*LN(KC!J29/KC!I29)</f>
        <v>-3.8379356043049154E-3</v>
      </c>
      <c r="K29" s="28">
        <f>0.5*(Cv!AI29+Cv!AJ29)*LN(KC!K29/KC!J29)</f>
        <v>-1.1468990664465252E-2</v>
      </c>
      <c r="L29" s="28">
        <f>0.5*(Cv!AJ29+Cv!AK29)*LN(KC!L29/KC!K29)</f>
        <v>-6.3085913254574601E-3</v>
      </c>
      <c r="M29" s="28">
        <f>0.5*(Cv!AK29+Cv!AL29)*LN(KC!M29/KC!L29)</f>
        <v>-6.5407279235611942E-3</v>
      </c>
      <c r="N29" s="28">
        <f>0.5*(Cv!AL29+Cv!AM29)*LN(KC!N29/KC!M29)</f>
        <v>-2.7562376503943481E-3</v>
      </c>
      <c r="O29" s="28">
        <f>0.5*(Cv!AM29+Cv!AN29)*LN(KC!O29/KC!N29)</f>
        <v>-6.4730359531027547E-4</v>
      </c>
      <c r="P29" s="28">
        <f>0.5*(Cv!AN29+Cv!AO29)*LN(KC!P29/KC!O29)</f>
        <v>4.7001031369980619E-3</v>
      </c>
      <c r="Q29" s="28">
        <f>0.5*(Cv!AO29+Cv!AP29)*LN(KC!Q29/KC!P29)</f>
        <v>1.2377135845030383E-2</v>
      </c>
      <c r="R29" s="28">
        <f>0.5*(Cv!AP29+Cv!AQ29)*LN(KC!R29/KC!Q29)</f>
        <v>2.2355101914962321E-3</v>
      </c>
      <c r="S29" s="28">
        <f>0.5*(Cv!AQ29+Cv!AR29)*LN(KC!S29/KC!R29)</f>
        <v>-3.0796337031699463E-3</v>
      </c>
      <c r="T29" s="28">
        <f>0.5*(Cv!AR29+Cv!AS29)*LN(KC!T29/KC!S29)</f>
        <v>-1.4787144946571283E-4</v>
      </c>
      <c r="U29" s="28">
        <f>0.5*(Cv!AS29+Cv!AT29)*LN(KC!U29/KC!T29)</f>
        <v>-1.0832859006218284E-3</v>
      </c>
      <c r="V29" s="28">
        <f>0.5*(Cv!AT29+Cv!AU29)*LN(KC!V29/KC!U29)</f>
        <v>-3.0251447069633819E-3</v>
      </c>
      <c r="W29" s="28">
        <f>0.5*(Cv!AU29+Cv!AV29)*LN(KC!W29/KC!V29)</f>
        <v>-4.2802899621054253E-3</v>
      </c>
      <c r="X29" s="28">
        <f>0.5*(Cv!AV29+Cv!AW29)*LN(KC!X29/KC!W29)</f>
        <v>-1.4458990960454689E-3</v>
      </c>
      <c r="Y29" s="28">
        <f>0.5*(Cv!AW29+Cv!AX29)*LN(KC!Y29/KC!X29)</f>
        <v>-2.2139560304579183E-3</v>
      </c>
      <c r="Z29" s="28">
        <f>0.5*(Cv!AX29+Cv!AY29)*LN(KC!Z29/KC!Y29)</f>
        <v>4.4983112229456806E-3</v>
      </c>
      <c r="AA29" s="28">
        <f>0.5*(Cv!AY29+Cv!AZ29)*LN(KC!AA29/KC!Z29)</f>
        <v>7.6754948846823609E-3</v>
      </c>
      <c r="AC29" s="28">
        <f t="shared" si="0"/>
        <v>-1.548843083037633E-3</v>
      </c>
      <c r="AD29" s="28">
        <f t="shared" si="1"/>
        <v>-6.1824966336366336E-3</v>
      </c>
      <c r="AE29" s="28">
        <f t="shared" si="2"/>
        <v>3.1171623750088913E-3</v>
      </c>
      <c r="AF29" s="28">
        <f t="shared" si="3"/>
        <v>-1.9964982230403637E-3</v>
      </c>
      <c r="AG29" s="28">
        <f t="shared" si="4"/>
        <v>3.3199500257233747E-3</v>
      </c>
      <c r="AH29" s="28">
        <f t="shared" si="5"/>
        <v>-1.5326671293138716E-3</v>
      </c>
      <c r="AI29" s="28">
        <f t="shared" si="6"/>
        <v>-2.8301297539619135E-6</v>
      </c>
      <c r="AJ29" s="28">
        <f t="shared" si="7"/>
        <v>-1.0040664237547206E-3</v>
      </c>
    </row>
    <row r="30" spans="1:36" x14ac:dyDescent="0.15">
      <c r="A30" s="8">
        <v>28</v>
      </c>
      <c r="B30" s="11" t="s">
        <v>167</v>
      </c>
      <c r="C30" s="28"/>
      <c r="D30" s="28">
        <f>0.5*(Cv!AB30+Cv!AC30)*LN(KC!D30/KC!C30)</f>
        <v>9.0633229169897866E-3</v>
      </c>
      <c r="E30" s="28">
        <f>0.5*(Cv!AC30+Cv!AD30)*LN(KC!E30/KC!D30)</f>
        <v>8.4028937032262635E-3</v>
      </c>
      <c r="F30" s="28">
        <f>0.5*(Cv!AD30+Cv!AE30)*LN(KC!F30/KC!E30)</f>
        <v>1.0058687033262376E-2</v>
      </c>
      <c r="G30" s="28">
        <f>0.5*(Cv!AE30+Cv!AF30)*LN(KC!G30/KC!F30)</f>
        <v>4.6417477210707334E-3</v>
      </c>
      <c r="H30" s="28">
        <f>0.5*(Cv!AF30+Cv!AG30)*LN(KC!H30/KC!G30)</f>
        <v>1.5733778974998086E-3</v>
      </c>
      <c r="I30" s="28">
        <f>0.5*(Cv!AG30+Cv!AH30)*LN(KC!I30/KC!H30)</f>
        <v>4.8428567658371328E-3</v>
      </c>
      <c r="J30" s="28">
        <f>0.5*(Cv!AH30+Cv!AI30)*LN(KC!J30/KC!I30)</f>
        <v>3.8538594430215269E-3</v>
      </c>
      <c r="K30" s="28">
        <f>0.5*(Cv!AI30+Cv!AJ30)*LN(KC!K30/KC!J30)</f>
        <v>-2.9341397583292515E-3</v>
      </c>
      <c r="L30" s="28">
        <f>0.5*(Cv!AJ30+Cv!AK30)*LN(KC!L30/KC!K30)</f>
        <v>-1.9037702153082417E-3</v>
      </c>
      <c r="M30" s="28">
        <f>0.5*(Cv!AK30+Cv!AL30)*LN(KC!M30/KC!L30)</f>
        <v>-1.4755721340505754E-3</v>
      </c>
      <c r="N30" s="28">
        <f>0.5*(Cv!AL30+Cv!AM30)*LN(KC!N30/KC!M30)</f>
        <v>1.3368954409942882E-3</v>
      </c>
      <c r="O30" s="28">
        <f>0.5*(Cv!AM30+Cv!AN30)*LN(KC!O30/KC!N30)</f>
        <v>2.1988035991295455E-3</v>
      </c>
      <c r="P30" s="28">
        <f>0.5*(Cv!AN30+Cv!AO30)*LN(KC!P30/KC!O30)</f>
        <v>7.0433572369981122E-3</v>
      </c>
      <c r="Q30" s="28">
        <f>0.5*(Cv!AO30+Cv!AP30)*LN(KC!Q30/KC!P30)</f>
        <v>2.1059848084959134E-3</v>
      </c>
      <c r="R30" s="28">
        <f>0.5*(Cv!AP30+Cv!AQ30)*LN(KC!R30/KC!Q30)</f>
        <v>-3.5438690644508069E-3</v>
      </c>
      <c r="S30" s="28">
        <f>0.5*(Cv!AQ30+Cv!AR30)*LN(KC!S30/KC!R30)</f>
        <v>-4.3870899066072314E-3</v>
      </c>
      <c r="T30" s="28">
        <f>0.5*(Cv!AR30+Cv!AS30)*LN(KC!T30/KC!S30)</f>
        <v>5.8815116777145111E-4</v>
      </c>
      <c r="U30" s="28">
        <f>0.5*(Cv!AS30+Cv!AT30)*LN(KC!U30/KC!T30)</f>
        <v>-6.6161456337264632E-3</v>
      </c>
      <c r="V30" s="28">
        <f>0.5*(Cv!AT30+Cv!AU30)*LN(KC!V30/KC!U30)</f>
        <v>-7.0273694640799493E-3</v>
      </c>
      <c r="W30" s="28">
        <f>0.5*(Cv!AU30+Cv!AV30)*LN(KC!W30/KC!V30)</f>
        <v>-2.429429226319823E-3</v>
      </c>
      <c r="X30" s="28">
        <f>0.5*(Cv!AV30+Cv!AW30)*LN(KC!X30/KC!W30)</f>
        <v>7.4764621074223901E-4</v>
      </c>
      <c r="Y30" s="28">
        <f>0.5*(Cv!AW30+Cv!AX30)*LN(KC!Y30/KC!X30)</f>
        <v>-1.8286769526520857E-3</v>
      </c>
      <c r="Z30" s="28">
        <f>0.5*(Cv!AX30+Cv!AY30)*LN(KC!Z30/KC!Y30)</f>
        <v>-3.3728651385034813E-4</v>
      </c>
      <c r="AA30" s="28">
        <f>0.5*(Cv!AY30+Cv!AZ30)*LN(KC!AA30/KC!Z30)</f>
        <v>1.5242610354822478E-4</v>
      </c>
      <c r="AC30" s="28">
        <f t="shared" si="0"/>
        <v>5.9039126241792628E-3</v>
      </c>
      <c r="AD30" s="28">
        <f t="shared" si="1"/>
        <v>-2.2454544473445069E-4</v>
      </c>
      <c r="AE30" s="28">
        <f t="shared" si="2"/>
        <v>6.8343733471310625E-4</v>
      </c>
      <c r="AF30" s="28">
        <f t="shared" si="3"/>
        <v>-2.9474293891225091E-3</v>
      </c>
      <c r="AG30" s="28">
        <f t="shared" si="4"/>
        <v>-6.7117912098473627E-4</v>
      </c>
      <c r="AH30" s="28">
        <f t="shared" si="5"/>
        <v>2.2944594498932802E-4</v>
      </c>
      <c r="AI30" s="28">
        <f t="shared" si="6"/>
        <v>-2.0938355385708442E-3</v>
      </c>
      <c r="AJ30" s="28">
        <f t="shared" si="7"/>
        <v>6.5492775053142805E-4</v>
      </c>
    </row>
    <row r="31" spans="1:36" x14ac:dyDescent="0.15">
      <c r="A31" s="8">
        <v>29</v>
      </c>
      <c r="B31" s="11" t="s">
        <v>168</v>
      </c>
      <c r="C31" s="28"/>
      <c r="D31" s="28">
        <f>0.5*(Cv!AB31+Cv!AC31)*LN(KC!D31/KC!C31)</f>
        <v>6.4199483671111999E-3</v>
      </c>
      <c r="E31" s="28">
        <f>0.5*(Cv!AC31+Cv!AD31)*LN(KC!E31/KC!D31)</f>
        <v>7.9496054827580438E-3</v>
      </c>
      <c r="F31" s="28">
        <f>0.5*(Cv!AD31+Cv!AE31)*LN(KC!F31/KC!E31)</f>
        <v>-6.3314040076221456E-4</v>
      </c>
      <c r="G31" s="28">
        <f>0.5*(Cv!AE31+Cv!AF31)*LN(KC!G31/KC!F31)</f>
        <v>5.5443974810308262E-4</v>
      </c>
      <c r="H31" s="28">
        <f>0.5*(Cv!AF31+Cv!AG31)*LN(KC!H31/KC!G31)</f>
        <v>1.5156998286754448E-3</v>
      </c>
      <c r="I31" s="28">
        <f>0.5*(Cv!AG31+Cv!AH31)*LN(KC!I31/KC!H31)</f>
        <v>3.0108329721335301E-3</v>
      </c>
      <c r="J31" s="28">
        <f>0.5*(Cv!AH31+Cv!AI31)*LN(KC!J31/KC!I31)</f>
        <v>4.2447510617499452E-3</v>
      </c>
      <c r="K31" s="28">
        <f>0.5*(Cv!AI31+Cv!AJ31)*LN(KC!K31/KC!J31)</f>
        <v>2.4677934886233395E-3</v>
      </c>
      <c r="L31" s="28">
        <f>0.5*(Cv!AJ31+Cv!AK31)*LN(KC!L31/KC!K31)</f>
        <v>-2.6082427576982388E-6</v>
      </c>
      <c r="M31" s="28">
        <f>0.5*(Cv!AK31+Cv!AL31)*LN(KC!M31/KC!L31)</f>
        <v>4.4006890221359209E-3</v>
      </c>
      <c r="N31" s="28">
        <f>0.5*(Cv!AL31+Cv!AM31)*LN(KC!N31/KC!M31)</f>
        <v>1.0210135842878431E-2</v>
      </c>
      <c r="O31" s="28">
        <f>0.5*(Cv!AM31+Cv!AN31)*LN(KC!O31/KC!N31)</f>
        <v>1.3333276978439022E-2</v>
      </c>
      <c r="P31" s="28">
        <f>0.5*(Cv!AN31+Cv!AO31)*LN(KC!P31/KC!O31)</f>
        <v>1.9819992400730371E-2</v>
      </c>
      <c r="Q31" s="28">
        <f>0.5*(Cv!AO31+Cv!AP31)*LN(KC!Q31/KC!P31)</f>
        <v>1.2400382451011447E-2</v>
      </c>
      <c r="R31" s="28">
        <f>0.5*(Cv!AP31+Cv!AQ31)*LN(KC!R31/KC!Q31)</f>
        <v>9.3332854364954181E-3</v>
      </c>
      <c r="S31" s="28">
        <f>0.5*(Cv!AQ31+Cv!AR31)*LN(KC!S31/KC!R31)</f>
        <v>1.0818456880714439E-2</v>
      </c>
      <c r="T31" s="28">
        <f>0.5*(Cv!AR31+Cv!AS31)*LN(KC!T31/KC!S31)</f>
        <v>7.0589965524409737E-3</v>
      </c>
      <c r="U31" s="28">
        <f>0.5*(Cv!AS31+Cv!AT31)*LN(KC!U31/KC!T31)</f>
        <v>4.4967630384684784E-4</v>
      </c>
      <c r="V31" s="28">
        <f>0.5*(Cv!AT31+Cv!AU31)*LN(KC!V31/KC!U31)</f>
        <v>-3.113485709101466E-3</v>
      </c>
      <c r="W31" s="28">
        <f>0.5*(Cv!AU31+Cv!AV31)*LN(KC!W31/KC!V31)</f>
        <v>-3.5257989145863903E-3</v>
      </c>
      <c r="X31" s="28">
        <f>0.5*(Cv!AV31+Cv!AW31)*LN(KC!X31/KC!W31)</f>
        <v>4.712988305394754E-4</v>
      </c>
      <c r="Y31" s="28">
        <f>0.5*(Cv!AW31+Cv!AX31)*LN(KC!Y31/KC!X31)</f>
        <v>1.8778750047160752E-3</v>
      </c>
      <c r="Z31" s="28">
        <f>0.5*(Cv!AX31+Cv!AY31)*LN(KC!Z31/KC!Y31)</f>
        <v>1.2440508227850864E-2</v>
      </c>
      <c r="AA31" s="28">
        <f>0.5*(Cv!AY31+Cv!AZ31)*LN(KC!AA31/KC!Z31)</f>
        <v>5.9800447096536495E-3</v>
      </c>
      <c r="AC31" s="28">
        <f t="shared" si="0"/>
        <v>2.4794875261815773E-3</v>
      </c>
      <c r="AD31" s="28">
        <f t="shared" si="1"/>
        <v>4.2641522345259874E-3</v>
      </c>
      <c r="AE31" s="28">
        <f t="shared" si="2"/>
        <v>1.3141078829478139E-2</v>
      </c>
      <c r="AF31" s="28">
        <f t="shared" si="3"/>
        <v>2.6813741262788807E-4</v>
      </c>
      <c r="AG31" s="28">
        <f t="shared" si="4"/>
        <v>6.7661426474068635E-3</v>
      </c>
      <c r="AH31" s="28">
        <f t="shared" si="5"/>
        <v>8.7026155320020643E-3</v>
      </c>
      <c r="AI31" s="28">
        <f t="shared" si="6"/>
        <v>2.7048893756700036E-3</v>
      </c>
      <c r="AJ31" s="28">
        <f t="shared" si="7"/>
        <v>5.2635959980995026E-3</v>
      </c>
    </row>
    <row r="32" spans="1:36" x14ac:dyDescent="0.15">
      <c r="A32" s="8">
        <v>30</v>
      </c>
      <c r="B32" s="11" t="s">
        <v>169</v>
      </c>
      <c r="C32" s="28"/>
      <c r="D32" s="28">
        <f>0.5*(Cv!AB32+Cv!AC32)*LN(KC!D32/KC!C32)</f>
        <v>-3.9034485055062544E-3</v>
      </c>
      <c r="E32" s="28">
        <f>0.5*(Cv!AC32+Cv!AD32)*LN(KC!E32/KC!D32)</f>
        <v>-1.9998044790205663E-3</v>
      </c>
      <c r="F32" s="28">
        <f>0.5*(Cv!AD32+Cv!AE32)*LN(KC!F32/KC!E32)</f>
        <v>-3.7473451470139241E-3</v>
      </c>
      <c r="G32" s="28">
        <f>0.5*(Cv!AE32+Cv!AF32)*LN(KC!G32/KC!F32)</f>
        <v>-2.8237152407499773E-3</v>
      </c>
      <c r="H32" s="28">
        <f>0.5*(Cv!AF32+Cv!AG32)*LN(KC!H32/KC!G32)</f>
        <v>-5.9070394825363531E-3</v>
      </c>
      <c r="I32" s="28">
        <f>0.5*(Cv!AG32+Cv!AH32)*LN(KC!I32/KC!H32)</f>
        <v>-1.4428488690429726E-3</v>
      </c>
      <c r="J32" s="28">
        <f>0.5*(Cv!AH32+Cv!AI32)*LN(KC!J32/KC!I32)</f>
        <v>-4.9445804731541897E-4</v>
      </c>
      <c r="K32" s="28">
        <f>0.5*(Cv!AI32+Cv!AJ32)*LN(KC!K32/KC!J32)</f>
        <v>-8.6036166082023944E-3</v>
      </c>
      <c r="L32" s="28">
        <f>0.5*(Cv!AJ32+Cv!AK32)*LN(KC!L32/KC!K32)</f>
        <v>-7.5755943226025989E-3</v>
      </c>
      <c r="M32" s="28">
        <f>0.5*(Cv!AK32+Cv!AL32)*LN(KC!M32/KC!L32)</f>
        <v>-5.9581735030399697E-3</v>
      </c>
      <c r="N32" s="28">
        <f>0.5*(Cv!AL32+Cv!AM32)*LN(KC!N32/KC!M32)</f>
        <v>6.7221038833889437E-4</v>
      </c>
      <c r="O32" s="28">
        <f>0.5*(Cv!AM32+Cv!AN32)*LN(KC!O32/KC!N32)</f>
        <v>1.7523878575632593E-3</v>
      </c>
      <c r="P32" s="28">
        <f>0.5*(Cv!AN32+Cv!AO32)*LN(KC!P32/KC!O32)</f>
        <v>3.2712056831069865E-3</v>
      </c>
      <c r="Q32" s="28">
        <f>0.5*(Cv!AO32+Cv!AP32)*LN(KC!Q32/KC!P32)</f>
        <v>6.346241547018891E-3</v>
      </c>
      <c r="R32" s="28">
        <f>0.5*(Cv!AP32+Cv!AQ32)*LN(KC!R32/KC!Q32)</f>
        <v>2.1341397864477578E-3</v>
      </c>
      <c r="S32" s="28">
        <f>0.5*(Cv!AQ32+Cv!AR32)*LN(KC!S32/KC!R32)</f>
        <v>-1.3728384682818204E-3</v>
      </c>
      <c r="T32" s="28">
        <f>0.5*(Cv!AR32+Cv!AS32)*LN(KC!T32/KC!S32)</f>
        <v>-9.0189197295736121E-4</v>
      </c>
      <c r="U32" s="28">
        <f>0.5*(Cv!AS32+Cv!AT32)*LN(KC!U32/KC!T32)</f>
        <v>-7.9080467411724378E-4</v>
      </c>
      <c r="V32" s="28">
        <f>0.5*(Cv!AT32+Cv!AU32)*LN(KC!V32/KC!U32)</f>
        <v>-4.9040060659537822E-3</v>
      </c>
      <c r="W32" s="28">
        <f>0.5*(Cv!AU32+Cv!AV32)*LN(KC!W32/KC!V32)</f>
        <v>-1.0925352038730315E-3</v>
      </c>
      <c r="X32" s="28">
        <f>0.5*(Cv!AV32+Cv!AW32)*LN(KC!X32/KC!W32)</f>
        <v>-1.8339704789762958E-3</v>
      </c>
      <c r="Y32" s="28">
        <f>0.5*(Cv!AW32+Cv!AX32)*LN(KC!Y32/KC!X32)</f>
        <v>-6.198406889149962E-4</v>
      </c>
      <c r="Z32" s="28">
        <f>0.5*(Cv!AX32+Cv!AY32)*LN(KC!Z32/KC!Y32)</f>
        <v>1.1213429719231288E-3</v>
      </c>
      <c r="AA32" s="28">
        <f>0.5*(Cv!AY32+Cv!AZ32)*LN(KC!AA32/KC!Z32)</f>
        <v>1.8561193323456807E-3</v>
      </c>
      <c r="AC32" s="28">
        <f t="shared" si="0"/>
        <v>-3.1841506436727589E-3</v>
      </c>
      <c r="AD32" s="28">
        <f t="shared" si="1"/>
        <v>-4.3919264185642969E-3</v>
      </c>
      <c r="AE32" s="28">
        <f t="shared" si="2"/>
        <v>2.4262272811710148E-3</v>
      </c>
      <c r="AF32" s="28">
        <f t="shared" si="3"/>
        <v>-1.9046416791755429E-3</v>
      </c>
      <c r="AG32" s="28">
        <f t="shared" si="4"/>
        <v>7.8587387178460444E-4</v>
      </c>
      <c r="AH32" s="28">
        <f t="shared" si="5"/>
        <v>-9.8284956869664148E-4</v>
      </c>
      <c r="AI32" s="28">
        <f t="shared" si="6"/>
        <v>-8.9569834756548779E-4</v>
      </c>
      <c r="AJ32" s="28">
        <f t="shared" si="7"/>
        <v>-1.431079812428439E-3</v>
      </c>
    </row>
    <row r="33" spans="1:36" x14ac:dyDescent="0.15">
      <c r="A33" s="8">
        <v>31</v>
      </c>
      <c r="B33" s="11" t="s">
        <v>170</v>
      </c>
      <c r="C33" s="28"/>
      <c r="D33" s="28">
        <f>0.5*(Cv!AB33+Cv!AC33)*LN(KC!D33/KC!C33)</f>
        <v>-3.1559620525827898E-4</v>
      </c>
      <c r="E33" s="28">
        <f>0.5*(Cv!AC33+Cv!AD33)*LN(KC!E33/KC!D33)</f>
        <v>2.0330195695052559E-2</v>
      </c>
      <c r="F33" s="28">
        <f>0.5*(Cv!AD33+Cv!AE33)*LN(KC!F33/KC!E33)</f>
        <v>1.1689691952392634E-2</v>
      </c>
      <c r="G33" s="28">
        <f>0.5*(Cv!AE33+Cv!AF33)*LN(KC!G33/KC!F33)</f>
        <v>-3.8897846080232588E-3</v>
      </c>
      <c r="H33" s="28">
        <f>0.5*(Cv!AF33+Cv!AG33)*LN(KC!H33/KC!G33)</f>
        <v>-6.0828190093827575E-5</v>
      </c>
      <c r="I33" s="28">
        <f>0.5*(Cv!AG33+Cv!AH33)*LN(KC!I33/KC!H33)</f>
        <v>-1.9625419745468264E-3</v>
      </c>
      <c r="J33" s="28">
        <f>0.5*(Cv!AH33+Cv!AI33)*LN(KC!J33/KC!I33)</f>
        <v>7.879935104053961E-3</v>
      </c>
      <c r="K33" s="28">
        <f>0.5*(Cv!AI33+Cv!AJ33)*LN(KC!K33/KC!J33)</f>
        <v>-1.2093816200716369E-3</v>
      </c>
      <c r="L33" s="28">
        <f>0.5*(Cv!AJ33+Cv!AK33)*LN(KC!L33/KC!K33)</f>
        <v>-7.2560240095965014E-3</v>
      </c>
      <c r="M33" s="28">
        <f>0.5*(Cv!AK33+Cv!AL33)*LN(KC!M33/KC!L33)</f>
        <v>-9.530032217989046E-3</v>
      </c>
      <c r="N33" s="28">
        <f>0.5*(Cv!AL33+Cv!AM33)*LN(KC!N33/KC!M33)</f>
        <v>-5.6706701261409617E-4</v>
      </c>
      <c r="O33" s="28">
        <f>0.5*(Cv!AM33+Cv!AN33)*LN(KC!O33/KC!N33)</f>
        <v>-2.905259952424708E-3</v>
      </c>
      <c r="P33" s="28">
        <f>0.5*(Cv!AN33+Cv!AO33)*LN(KC!P33/KC!O33)</f>
        <v>2.0161178555638966E-3</v>
      </c>
      <c r="Q33" s="28">
        <f>0.5*(Cv!AO33+Cv!AP33)*LN(KC!Q33/KC!P33)</f>
        <v>3.5284633096995654E-3</v>
      </c>
      <c r="R33" s="28">
        <f>0.5*(Cv!AP33+Cv!AQ33)*LN(KC!R33/KC!Q33)</f>
        <v>-8.0931032362157197E-3</v>
      </c>
      <c r="S33" s="28">
        <f>0.5*(Cv!AQ33+Cv!AR33)*LN(KC!S33/KC!R33)</f>
        <v>6.8526178869787752E-3</v>
      </c>
      <c r="T33" s="28">
        <f>0.5*(Cv!AR33+Cv!AS33)*LN(KC!T33/KC!S33)</f>
        <v>2.822917350470717E-3</v>
      </c>
      <c r="U33" s="28">
        <f>0.5*(Cv!AS33+Cv!AT33)*LN(KC!U33/KC!T33)</f>
        <v>4.0715812560903506E-3</v>
      </c>
      <c r="V33" s="28">
        <f>0.5*(Cv!AT33+Cv!AU33)*LN(KC!V33/KC!U33)</f>
        <v>-1.1141412122452319E-3</v>
      </c>
      <c r="W33" s="28">
        <f>0.5*(Cv!AU33+Cv!AV33)*LN(KC!W33/KC!V33)</f>
        <v>6.2887782040644737E-3</v>
      </c>
      <c r="X33" s="28">
        <f>0.5*(Cv!AV33+Cv!AW33)*LN(KC!X33/KC!W33)</f>
        <v>2.7073104685279304E-4</v>
      </c>
      <c r="Y33" s="28">
        <f>0.5*(Cv!AW33+Cv!AX33)*LN(KC!Y33/KC!X33)</f>
        <v>2.4671506946248034E-3</v>
      </c>
      <c r="Z33" s="28">
        <f>0.5*(Cv!AX33+Cv!AY33)*LN(KC!Z33/KC!Y33)</f>
        <v>3.4959359180498752E-3</v>
      </c>
      <c r="AA33" s="28">
        <f>0.5*(Cv!AY33+Cv!AZ33)*LN(KC!AA33/KC!Z33)</f>
        <v>1.8523520296079489E-3</v>
      </c>
      <c r="AC33" s="28">
        <f t="shared" si="0"/>
        <v>5.2213465749562562E-3</v>
      </c>
      <c r="AD33" s="28">
        <f t="shared" si="1"/>
        <v>-2.1365139512434638E-3</v>
      </c>
      <c r="AE33" s="28">
        <f t="shared" si="2"/>
        <v>2.7976717272036182E-4</v>
      </c>
      <c r="AF33" s="28">
        <f t="shared" si="3"/>
        <v>2.4679733290466203E-3</v>
      </c>
      <c r="AG33" s="28">
        <f t="shared" si="4"/>
        <v>2.605146214094209E-3</v>
      </c>
      <c r="AH33" s="28">
        <f t="shared" si="5"/>
        <v>-9.2837338926155097E-4</v>
      </c>
      <c r="AI33" s="28">
        <f t="shared" si="6"/>
        <v>2.519413160939466E-3</v>
      </c>
      <c r="AJ33" s="28">
        <f t="shared" si="7"/>
        <v>1.6077523595513701E-3</v>
      </c>
    </row>
    <row r="34" spans="1:36" x14ac:dyDescent="0.15">
      <c r="A34" s="8">
        <v>32</v>
      </c>
      <c r="B34" s="11" t="s">
        <v>171</v>
      </c>
      <c r="C34" s="28"/>
      <c r="D34" s="28">
        <f>0.5*(Cv!AB34+Cv!AC34)*LN(KC!D34/KC!C34)</f>
        <v>-7.3590788776729896E-3</v>
      </c>
      <c r="E34" s="28">
        <f>0.5*(Cv!AC34+Cv!AD34)*LN(KC!E34/KC!D34)</f>
        <v>-1.6521660700551822E-3</v>
      </c>
      <c r="F34" s="28">
        <f>0.5*(Cv!AD34+Cv!AE34)*LN(KC!F34/KC!E34)</f>
        <v>-2.3151942581215385E-3</v>
      </c>
      <c r="G34" s="28">
        <f>0.5*(Cv!AE34+Cv!AF34)*LN(KC!G34/KC!F34)</f>
        <v>-2.6904380362526362E-3</v>
      </c>
      <c r="H34" s="28">
        <f>0.5*(Cv!AF34+Cv!AG34)*LN(KC!H34/KC!G34)</f>
        <v>9.0354095696880219E-3</v>
      </c>
      <c r="I34" s="28">
        <f>0.5*(Cv!AG34+Cv!AH34)*LN(KC!I34/KC!H34)</f>
        <v>-7.6600693044214943E-3</v>
      </c>
      <c r="J34" s="28">
        <f>0.5*(Cv!AH34+Cv!AI34)*LN(KC!J34/KC!I34)</f>
        <v>-1.3719042473976447E-3</v>
      </c>
      <c r="K34" s="28">
        <f>0.5*(Cv!AI34+Cv!AJ34)*LN(KC!K34/KC!J34)</f>
        <v>-6.5904107630424327E-3</v>
      </c>
      <c r="L34" s="28">
        <f>0.5*(Cv!AJ34+Cv!AK34)*LN(KC!L34/KC!K34)</f>
        <v>-8.9590102012938547E-3</v>
      </c>
      <c r="M34" s="28">
        <f>0.5*(Cv!AK34+Cv!AL34)*LN(KC!M34/KC!L34)</f>
        <v>-6.006669923815767E-3</v>
      </c>
      <c r="N34" s="28">
        <f>0.5*(Cv!AL34+Cv!AM34)*LN(KC!N34/KC!M34)</f>
        <v>-3.5642328671647307E-3</v>
      </c>
      <c r="O34" s="28">
        <f>0.5*(Cv!AM34+Cv!AN34)*LN(KC!O34/KC!N34)</f>
        <v>8.5689727467202256E-4</v>
      </c>
      <c r="P34" s="28">
        <f>0.5*(Cv!AN34+Cv!AO34)*LN(KC!P34/KC!O34)</f>
        <v>2.0355923332519288E-3</v>
      </c>
      <c r="Q34" s="28">
        <f>0.5*(Cv!AO34+Cv!AP34)*LN(KC!Q34/KC!P34)</f>
        <v>1.4783448657892304E-3</v>
      </c>
      <c r="R34" s="28">
        <f>0.5*(Cv!AP34+Cv!AQ34)*LN(KC!R34/KC!Q34)</f>
        <v>-3.7934930142206995E-3</v>
      </c>
      <c r="S34" s="28">
        <f>0.5*(Cv!AQ34+Cv!AR34)*LN(KC!S34/KC!R34)</f>
        <v>-5.1793202829760491E-3</v>
      </c>
      <c r="T34" s="28">
        <f>0.5*(Cv!AR34+Cv!AS34)*LN(KC!T34/KC!S34)</f>
        <v>-5.3356183504192963E-3</v>
      </c>
      <c r="U34" s="28">
        <f>0.5*(Cv!AS34+Cv!AT34)*LN(KC!U34/KC!T34)</f>
        <v>-3.9882014040000142E-3</v>
      </c>
      <c r="V34" s="28">
        <f>0.5*(Cv!AT34+Cv!AU34)*LN(KC!V34/KC!U34)</f>
        <v>-3.2879921704673347E-3</v>
      </c>
      <c r="W34" s="28">
        <f>0.5*(Cv!AU34+Cv!AV34)*LN(KC!W34/KC!V34)</f>
        <v>-3.1632612672316269E-4</v>
      </c>
      <c r="X34" s="28">
        <f>0.5*(Cv!AV34+Cv!AW34)*LN(KC!X34/KC!W34)</f>
        <v>-3.0869895619681257E-3</v>
      </c>
      <c r="Y34" s="28">
        <f>0.5*(Cv!AW34+Cv!AX34)*LN(KC!Y34/KC!X34)</f>
        <v>-3.1825787191977839E-3</v>
      </c>
      <c r="Z34" s="28">
        <f>0.5*(Cv!AX34+Cv!AY34)*LN(KC!Z34/KC!Y34)</f>
        <v>-9.9845792169564419E-4</v>
      </c>
      <c r="AA34" s="28">
        <f>0.5*(Cv!AY34+Cv!AZ34)*LN(KC!AA34/KC!Z34)</f>
        <v>3.0640494326282693E-4</v>
      </c>
      <c r="AC34" s="28">
        <f t="shared" si="0"/>
        <v>-1.0564916198325658E-3</v>
      </c>
      <c r="AD34" s="28">
        <f t="shared" si="1"/>
        <v>-5.2984456005428851E-3</v>
      </c>
      <c r="AE34" s="28">
        <f t="shared" si="2"/>
        <v>-9.2039576469671335E-4</v>
      </c>
      <c r="AF34" s="28">
        <f t="shared" si="3"/>
        <v>-3.2030255227155865E-3</v>
      </c>
      <c r="AG34" s="28">
        <f t="shared" si="4"/>
        <v>-1.2915438992102003E-3</v>
      </c>
      <c r="AH34" s="28">
        <f t="shared" si="5"/>
        <v>-3.1094206826197991E-3</v>
      </c>
      <c r="AI34" s="28">
        <f t="shared" si="6"/>
        <v>-2.4862199139010664E-3</v>
      </c>
      <c r="AJ34" s="28">
        <f t="shared" si="7"/>
        <v>-2.4463662711551896E-3</v>
      </c>
    </row>
    <row r="35" spans="1:36" x14ac:dyDescent="0.15">
      <c r="A35" s="8">
        <v>33</v>
      </c>
      <c r="B35" s="11" t="s">
        <v>172</v>
      </c>
      <c r="C35" s="28"/>
      <c r="D35" s="28">
        <f>0.5*(Cv!AB35+Cv!AC35)*LN(KC!D35/KC!C35)</f>
        <v>1.3399813838809574E-4</v>
      </c>
      <c r="E35" s="28">
        <f>0.5*(Cv!AC35+Cv!AD35)*LN(KC!E35/KC!D35)</f>
        <v>2.845907150124098E-3</v>
      </c>
      <c r="F35" s="28">
        <f>0.5*(Cv!AD35+Cv!AE35)*LN(KC!F35/KC!E35)</f>
        <v>4.6129501179751195E-3</v>
      </c>
      <c r="G35" s="28">
        <f>0.5*(Cv!AE35+Cv!AF35)*LN(KC!G35/KC!F35)</f>
        <v>-1.5790898229542244E-3</v>
      </c>
      <c r="H35" s="28">
        <f>0.5*(Cv!AF35+Cv!AG35)*LN(KC!H35/KC!G35)</f>
        <v>-7.1348183112912187E-4</v>
      </c>
      <c r="I35" s="28">
        <f>0.5*(Cv!AG35+Cv!AH35)*LN(KC!I35/KC!H35)</f>
        <v>6.8457926772098182E-4</v>
      </c>
      <c r="J35" s="28">
        <f>0.5*(Cv!AH35+Cv!AI35)*LN(KC!J35/KC!I35)</f>
        <v>1.3487255218080829E-3</v>
      </c>
      <c r="K35" s="28">
        <f>0.5*(Cv!AI35+Cv!AJ35)*LN(KC!K35/KC!J35)</f>
        <v>-1.3257605855018051E-3</v>
      </c>
      <c r="L35" s="28">
        <f>0.5*(Cv!AJ35+Cv!AK35)*LN(KC!L35/KC!K35)</f>
        <v>-1.7407995184756473E-3</v>
      </c>
      <c r="M35" s="28">
        <f>0.5*(Cv!AK35+Cv!AL35)*LN(KC!M35/KC!L35)</f>
        <v>4.8116336865696753E-5</v>
      </c>
      <c r="N35" s="28">
        <f>0.5*(Cv!AL35+Cv!AM35)*LN(KC!N35/KC!M35)</f>
        <v>3.8855761088940323E-4</v>
      </c>
      <c r="O35" s="28">
        <f>0.5*(Cv!AM35+Cv!AN35)*LN(KC!O35/KC!N35)</f>
        <v>1.9614071308616172E-3</v>
      </c>
      <c r="P35" s="28">
        <f>0.5*(Cv!AN35+Cv!AO35)*LN(KC!P35/KC!O35)</f>
        <v>5.7660806445763027E-3</v>
      </c>
      <c r="Q35" s="28">
        <f>0.5*(Cv!AO35+Cv!AP35)*LN(KC!Q35/KC!P35)</f>
        <v>1.9213157544784793E-3</v>
      </c>
      <c r="R35" s="28">
        <f>0.5*(Cv!AP35+Cv!AQ35)*LN(KC!R35/KC!Q35)</f>
        <v>-2.3472783946068441E-3</v>
      </c>
      <c r="S35" s="28">
        <f>0.5*(Cv!AQ35+Cv!AR35)*LN(KC!S35/KC!R35)</f>
        <v>-1.9685560117952616E-3</v>
      </c>
      <c r="T35" s="28">
        <f>0.5*(Cv!AR35+Cv!AS35)*LN(KC!T35/KC!S35)</f>
        <v>-1.7022242742102674E-3</v>
      </c>
      <c r="U35" s="28">
        <f>0.5*(Cv!AS35+Cv!AT35)*LN(KC!U35/KC!T35)</f>
        <v>9.1018874978627303E-4</v>
      </c>
      <c r="V35" s="28">
        <f>0.5*(Cv!AT35+Cv!AU35)*LN(KC!V35/KC!U35)</f>
        <v>-4.8212545986389075E-4</v>
      </c>
      <c r="W35" s="28">
        <f>0.5*(Cv!AU35+Cv!AV35)*LN(KC!W35/KC!V35)</f>
        <v>3.7775872047496252E-4</v>
      </c>
      <c r="X35" s="28">
        <f>0.5*(Cv!AV35+Cv!AW35)*LN(KC!X35/KC!W35)</f>
        <v>5.8978136261887703E-4</v>
      </c>
      <c r="Y35" s="28">
        <f>0.5*(Cv!AW35+Cv!AX35)*LN(KC!Y35/KC!X35)</f>
        <v>1.6941358667099834E-5</v>
      </c>
      <c r="Z35" s="28">
        <f>0.5*(Cv!AX35+Cv!AY35)*LN(KC!Z35/KC!Y35)</f>
        <v>4.7192230468552383E-4</v>
      </c>
      <c r="AA35" s="28">
        <f>0.5*(Cv!AY35+Cv!AZ35)*LN(KC!AA35/KC!Z35)</f>
        <v>-1.1306597210599218E-4</v>
      </c>
      <c r="AC35" s="28">
        <f t="shared" si="0"/>
        <v>1.1701729763473705E-3</v>
      </c>
      <c r="AD35" s="28">
        <f t="shared" si="1"/>
        <v>-2.562321268828539E-4</v>
      </c>
      <c r="AE35" s="28">
        <f t="shared" si="2"/>
        <v>1.0665938247028587E-3</v>
      </c>
      <c r="AF35" s="28">
        <f t="shared" si="3"/>
        <v>-6.1324180238809091E-5</v>
      </c>
      <c r="AG35" s="28">
        <f t="shared" si="4"/>
        <v>1.2526589708221049E-4</v>
      </c>
      <c r="AH35" s="28">
        <f t="shared" si="5"/>
        <v>4.0518084891000229E-4</v>
      </c>
      <c r="AI35" s="28">
        <f t="shared" si="6"/>
        <v>8.647098756573254E-6</v>
      </c>
      <c r="AJ35" s="28">
        <f t="shared" si="7"/>
        <v>4.3355870264736793E-4</v>
      </c>
    </row>
    <row r="36" spans="1:36" x14ac:dyDescent="0.15">
      <c r="A36" s="8">
        <v>34</v>
      </c>
      <c r="B36" s="11" t="s">
        <v>173</v>
      </c>
      <c r="C36" s="28"/>
      <c r="D36" s="28">
        <f>0.5*(Cv!AB36+Cv!AC36)*LN(KC!D36/KC!C36)</f>
        <v>-1.6762388945616533E-3</v>
      </c>
      <c r="E36" s="28">
        <f>0.5*(Cv!AC36+Cv!AD36)*LN(KC!E36/KC!D36)</f>
        <v>1.1240140483642523E-3</v>
      </c>
      <c r="F36" s="28">
        <f>0.5*(Cv!AD36+Cv!AE36)*LN(KC!F36/KC!E36)</f>
        <v>1.1093127215524034E-3</v>
      </c>
      <c r="G36" s="28">
        <f>0.5*(Cv!AE36+Cv!AF36)*LN(KC!G36/KC!F36)</f>
        <v>-6.1944314612069379E-4</v>
      </c>
      <c r="H36" s="28">
        <f>0.5*(Cv!AF36+Cv!AG36)*LN(KC!H36/KC!G36)</f>
        <v>-8.528033957323969E-4</v>
      </c>
      <c r="I36" s="28">
        <f>0.5*(Cv!AG36+Cv!AH36)*LN(KC!I36/KC!H36)</f>
        <v>4.2256887233416422E-4</v>
      </c>
      <c r="J36" s="28">
        <f>0.5*(Cv!AH36+Cv!AI36)*LN(KC!J36/KC!I36)</f>
        <v>-1.5782735273540345E-4</v>
      </c>
      <c r="K36" s="28">
        <f>0.5*(Cv!AI36+Cv!AJ36)*LN(KC!K36/KC!J36)</f>
        <v>-9.3440930213156063E-4</v>
      </c>
      <c r="L36" s="28">
        <f>0.5*(Cv!AJ36+Cv!AK36)*LN(KC!L36/KC!K36)</f>
        <v>-1.8596292346808097E-3</v>
      </c>
      <c r="M36" s="28">
        <f>0.5*(Cv!AK36+Cv!AL36)*LN(KC!M36/KC!L36)</f>
        <v>-4.9863921305551393E-4</v>
      </c>
      <c r="N36" s="28">
        <f>0.5*(Cv!AL36+Cv!AM36)*LN(KC!N36/KC!M36)</f>
        <v>3.1025269716201064E-4</v>
      </c>
      <c r="O36" s="28">
        <f>0.5*(Cv!AM36+Cv!AN36)*LN(KC!O36/KC!N36)</f>
        <v>6.7992668413909083E-4</v>
      </c>
      <c r="P36" s="28">
        <f>0.5*(Cv!AN36+Cv!AO36)*LN(KC!P36/KC!O36)</f>
        <v>1.3536096059432508E-3</v>
      </c>
      <c r="Q36" s="28">
        <f>0.5*(Cv!AO36+Cv!AP36)*LN(KC!Q36/KC!P36)</f>
        <v>6.6169751808507803E-4</v>
      </c>
      <c r="R36" s="28">
        <f>0.5*(Cv!AP36+Cv!AQ36)*LN(KC!R36/KC!Q36)</f>
        <v>-2.2672379224077939E-3</v>
      </c>
      <c r="S36" s="28">
        <f>0.5*(Cv!AQ36+Cv!AR36)*LN(KC!S36/KC!R36)</f>
        <v>-1.9514629626902979E-3</v>
      </c>
      <c r="T36" s="28">
        <f>0.5*(Cv!AR36+Cv!AS36)*LN(KC!T36/KC!S36)</f>
        <v>-1.6199320356574971E-3</v>
      </c>
      <c r="U36" s="28">
        <f>0.5*(Cv!AS36+Cv!AT36)*LN(KC!U36/KC!T36)</f>
        <v>-1.0251135446355528E-3</v>
      </c>
      <c r="V36" s="28">
        <f>0.5*(Cv!AT36+Cv!AU36)*LN(KC!V36/KC!U36)</f>
        <v>-2.090007583587366E-3</v>
      </c>
      <c r="W36" s="28">
        <f>0.5*(Cv!AU36+Cv!AV36)*LN(KC!W36/KC!V36)</f>
        <v>-7.8744396004713519E-4</v>
      </c>
      <c r="X36" s="28">
        <f>0.5*(Cv!AV36+Cv!AW36)*LN(KC!X36/KC!W36)</f>
        <v>-8.9063122543082312E-4</v>
      </c>
      <c r="Y36" s="28">
        <f>0.5*(Cv!AW36+Cv!AX36)*LN(KC!Y36/KC!X36)</f>
        <v>-1.1483093720657074E-3</v>
      </c>
      <c r="Z36" s="28">
        <f>0.5*(Cv!AX36+Cv!AY36)*LN(KC!Z36/KC!Y36)</f>
        <v>-3.5543520110362857E-4</v>
      </c>
      <c r="AA36" s="28">
        <f>0.5*(Cv!AY36+Cv!AZ36)*LN(KC!AA36/KC!Z36)</f>
        <v>-5.3434919387857415E-4</v>
      </c>
      <c r="AC36" s="28">
        <f t="shared" si="0"/>
        <v>2.3672982007954578E-4</v>
      </c>
      <c r="AD36" s="28">
        <f t="shared" si="1"/>
        <v>-6.2805048108825528E-4</v>
      </c>
      <c r="AE36" s="28">
        <f t="shared" si="2"/>
        <v>-3.0469341538613443E-4</v>
      </c>
      <c r="AF36" s="28">
        <f t="shared" si="3"/>
        <v>-1.282625669871675E-3</v>
      </c>
      <c r="AG36" s="28">
        <f t="shared" si="4"/>
        <v>-6.7936458901597001E-4</v>
      </c>
      <c r="AH36" s="28">
        <f t="shared" si="5"/>
        <v>-4.663719482371948E-4</v>
      </c>
      <c r="AI36" s="28">
        <f t="shared" si="6"/>
        <v>-1.0564027645507857E-3</v>
      </c>
      <c r="AJ36" s="28">
        <f t="shared" si="7"/>
        <v>-5.1875184775567417E-4</v>
      </c>
    </row>
    <row r="37" spans="1:36" x14ac:dyDescent="0.15">
      <c r="A37" s="8">
        <v>35</v>
      </c>
      <c r="B37" s="11" t="s">
        <v>174</v>
      </c>
      <c r="C37" s="28"/>
      <c r="D37" s="28">
        <f>0.5*(Cv!AB37+Cv!AC37)*LN(KC!D37/KC!C37)</f>
        <v>1.4217572917595714E-3</v>
      </c>
      <c r="E37" s="28">
        <f>0.5*(Cv!AC37+Cv!AD37)*LN(KC!E37/KC!D37)</f>
        <v>1.1641227273295799E-3</v>
      </c>
      <c r="F37" s="28">
        <f>0.5*(Cv!AD37+Cv!AE37)*LN(KC!F37/KC!E37)</f>
        <v>1.0556239595112015E-3</v>
      </c>
      <c r="G37" s="28">
        <f>0.5*(Cv!AE37+Cv!AF37)*LN(KC!G37/KC!F37)</f>
        <v>2.0382571172062438E-3</v>
      </c>
      <c r="H37" s="28">
        <f>0.5*(Cv!AF37+Cv!AG37)*LN(KC!H37/KC!G37)</f>
        <v>-2.8953318436798114E-4</v>
      </c>
      <c r="I37" s="28">
        <f>0.5*(Cv!AG37+Cv!AH37)*LN(KC!I37/KC!H37)</f>
        <v>-2.4899837220939655E-4</v>
      </c>
      <c r="J37" s="28">
        <f>0.5*(Cv!AH37+Cv!AI37)*LN(KC!J37/KC!I37)</f>
        <v>-6.5211313250982902E-4</v>
      </c>
      <c r="K37" s="28">
        <f>0.5*(Cv!AI37+Cv!AJ37)*LN(KC!K37/KC!J37)</f>
        <v>-1.3011969627967634E-3</v>
      </c>
      <c r="L37" s="28">
        <f>0.5*(Cv!AJ37+Cv!AK37)*LN(KC!L37/KC!K37)</f>
        <v>-5.7092425488868882E-4</v>
      </c>
      <c r="M37" s="28">
        <f>0.5*(Cv!AK37+Cv!AL37)*LN(KC!M37/KC!L37)</f>
        <v>4.796178656147608E-4</v>
      </c>
      <c r="N37" s="28">
        <f>0.5*(Cv!AL37+Cv!AM37)*LN(KC!N37/KC!M37)</f>
        <v>2.0145430413878226E-3</v>
      </c>
      <c r="O37" s="28">
        <f>0.5*(Cv!AM37+Cv!AN37)*LN(KC!O37/KC!N37)</f>
        <v>9.3410458765304553E-4</v>
      </c>
      <c r="P37" s="28">
        <f>0.5*(Cv!AN37+Cv!AO37)*LN(KC!P37/KC!O37)</f>
        <v>1.2336564561667253E-3</v>
      </c>
      <c r="Q37" s="28">
        <f>0.5*(Cv!AO37+Cv!AP37)*LN(KC!Q37/KC!P37)</f>
        <v>1.4219330963096157E-3</v>
      </c>
      <c r="R37" s="28">
        <f>0.5*(Cv!AP37+Cv!AQ37)*LN(KC!R37/KC!Q37)</f>
        <v>-6.4173542644165233E-4</v>
      </c>
      <c r="S37" s="28">
        <f>0.5*(Cv!AQ37+Cv!AR37)*LN(KC!S37/KC!R37)</f>
        <v>-1.2744209051624438E-3</v>
      </c>
      <c r="T37" s="28">
        <f>0.5*(Cv!AR37+Cv!AS37)*LN(KC!T37/KC!S37)</f>
        <v>-7.4554463895344365E-4</v>
      </c>
      <c r="U37" s="28">
        <f>0.5*(Cv!AS37+Cv!AT37)*LN(KC!U37/KC!T37)</f>
        <v>2.8932778111141414E-5</v>
      </c>
      <c r="V37" s="28">
        <f>0.5*(Cv!AT37+Cv!AU37)*LN(KC!V37/KC!U37)</f>
        <v>-8.4910560167696352E-4</v>
      </c>
      <c r="W37" s="28">
        <f>0.5*(Cv!AU37+Cv!AV37)*LN(KC!W37/KC!V37)</f>
        <v>-5.9291417238233339E-4</v>
      </c>
      <c r="X37" s="28">
        <f>0.5*(Cv!AV37+Cv!AW37)*LN(KC!X37/KC!W37)</f>
        <v>-5.0820997139461169E-4</v>
      </c>
      <c r="Y37" s="28">
        <f>0.5*(Cv!AW37+Cv!AX37)*LN(KC!Y37/KC!X37)</f>
        <v>-4.5153680994642228E-5</v>
      </c>
      <c r="Z37" s="28">
        <f>0.5*(Cv!AX37+Cv!AY37)*LN(KC!Z37/KC!Y37)</f>
        <v>-6.0720272514800354E-4</v>
      </c>
      <c r="AA37" s="28">
        <f>0.5*(Cv!AY37+Cv!AZ37)*LN(KC!AA37/KC!Z37)</f>
        <v>1.3677095285228802E-4</v>
      </c>
      <c r="AC37" s="28">
        <f t="shared" si="0"/>
        <v>7.4389444949392953E-4</v>
      </c>
      <c r="AD37" s="28">
        <f t="shared" si="1"/>
        <v>-6.0146886385395277E-6</v>
      </c>
      <c r="AE37" s="28">
        <f t="shared" si="2"/>
        <v>3.3470756170505807E-4</v>
      </c>
      <c r="AF37" s="28">
        <f t="shared" si="3"/>
        <v>-5.3336832125924229E-4</v>
      </c>
      <c r="AG37" s="28">
        <f t="shared" si="4"/>
        <v>-1.7186181776345259E-4</v>
      </c>
      <c r="AH37" s="28">
        <f t="shared" si="5"/>
        <v>1.643464365332593E-4</v>
      </c>
      <c r="AI37" s="28">
        <f t="shared" si="6"/>
        <v>-3.9780338244832113E-4</v>
      </c>
      <c r="AJ37" s="28">
        <f t="shared" si="7"/>
        <v>9.480476318329012E-5</v>
      </c>
    </row>
    <row r="38" spans="1:36" x14ac:dyDescent="0.15">
      <c r="A38" s="8">
        <v>36</v>
      </c>
      <c r="B38" s="11" t="s">
        <v>175</v>
      </c>
      <c r="C38" s="28"/>
      <c r="D38" s="28">
        <f>0.5*(Cv!AB38+Cv!AC38)*LN(KC!D38/KC!C38)</f>
        <v>1.0195495864441172E-3</v>
      </c>
      <c r="E38" s="28">
        <f>0.5*(Cv!AC38+Cv!AD38)*LN(KC!E38/KC!D38)</f>
        <v>2.285136229656664E-3</v>
      </c>
      <c r="F38" s="28">
        <f>0.5*(Cv!AD38+Cv!AE38)*LN(KC!F38/KC!E38)</f>
        <v>1.3717713382040608E-3</v>
      </c>
      <c r="G38" s="28">
        <f>0.5*(Cv!AE38+Cv!AF38)*LN(KC!G38/KC!F38)</f>
        <v>9.8002747668133206E-4</v>
      </c>
      <c r="H38" s="28">
        <f>0.5*(Cv!AF38+Cv!AG38)*LN(KC!H38/KC!G38)</f>
        <v>-2.3427103827774806E-4</v>
      </c>
      <c r="I38" s="28">
        <f>0.5*(Cv!AG38+Cv!AH38)*LN(KC!I38/KC!H38)</f>
        <v>2.87796391156676E-4</v>
      </c>
      <c r="J38" s="28">
        <f>0.5*(Cv!AH38+Cv!AI38)*LN(KC!J38/KC!I38)</f>
        <v>4.8749484553038588E-4</v>
      </c>
      <c r="K38" s="28">
        <f>0.5*(Cv!AI38+Cv!AJ38)*LN(KC!K38/KC!J38)</f>
        <v>-9.5696246383913225E-4</v>
      </c>
      <c r="L38" s="28">
        <f>0.5*(Cv!AJ38+Cv!AK38)*LN(KC!L38/KC!K38)</f>
        <v>-7.2054653787185792E-4</v>
      </c>
      <c r="M38" s="28">
        <f>0.5*(Cv!AK38+Cv!AL38)*LN(KC!M38/KC!L38)</f>
        <v>9.3525324290959656E-4</v>
      </c>
      <c r="N38" s="28">
        <f>0.5*(Cv!AL38+Cv!AM38)*LN(KC!N38/KC!M38)</f>
        <v>1.5666251376976466E-3</v>
      </c>
      <c r="O38" s="28">
        <f>0.5*(Cv!AM38+Cv!AN38)*LN(KC!O38/KC!N38)</f>
        <v>8.2698370890529839E-4</v>
      </c>
      <c r="P38" s="28">
        <f>0.5*(Cv!AN38+Cv!AO38)*LN(KC!P38/KC!O38)</f>
        <v>1.7590833540299749E-3</v>
      </c>
      <c r="Q38" s="28">
        <f>0.5*(Cv!AO38+Cv!AP38)*LN(KC!Q38/KC!P38)</f>
        <v>1.1927627102504082E-3</v>
      </c>
      <c r="R38" s="28">
        <f>0.5*(Cv!AP38+Cv!AQ38)*LN(KC!R38/KC!Q38)</f>
        <v>-6.7190331872966328E-4</v>
      </c>
      <c r="S38" s="28">
        <f>0.5*(Cv!AQ38+Cv!AR38)*LN(KC!S38/KC!R38)</f>
        <v>-7.4757139763336161E-4</v>
      </c>
      <c r="T38" s="28">
        <f>0.5*(Cv!AR38+Cv!AS38)*LN(KC!T38/KC!S38)</f>
        <v>-7.6343242868525527E-5</v>
      </c>
      <c r="U38" s="28">
        <f>0.5*(Cv!AS38+Cv!AT38)*LN(KC!U38/KC!T38)</f>
        <v>-4.2429196151389608E-5</v>
      </c>
      <c r="V38" s="28">
        <f>0.5*(Cv!AT38+Cv!AU38)*LN(KC!V38/KC!U38)</f>
        <v>-4.9283213992793969E-4</v>
      </c>
      <c r="W38" s="28">
        <f>0.5*(Cv!AU38+Cv!AV38)*LN(KC!W38/KC!V38)</f>
        <v>-2.334323714888975E-4</v>
      </c>
      <c r="X38" s="28">
        <f>0.5*(Cv!AV38+Cv!AW38)*LN(KC!X38/KC!W38)</f>
        <v>5.5055529360246882E-4</v>
      </c>
      <c r="Y38" s="28">
        <f>0.5*(Cv!AW38+Cv!AX38)*LN(KC!Y38/KC!X38)</f>
        <v>4.9129211424008011E-5</v>
      </c>
      <c r="Z38" s="28">
        <f>0.5*(Cv!AX38+Cv!AY38)*LN(KC!Z38/KC!Y38)</f>
        <v>-2.0292162151631709E-4</v>
      </c>
      <c r="AA38" s="28">
        <f>0.5*(Cv!AY38+Cv!AZ38)*LN(KC!AA38/KC!Z38)</f>
        <v>1.0044836633827576E-3</v>
      </c>
      <c r="AC38" s="28">
        <f t="shared" si="0"/>
        <v>9.3809207948419696E-4</v>
      </c>
      <c r="AD38" s="28">
        <f t="shared" si="1"/>
        <v>2.6237284488532774E-4</v>
      </c>
      <c r="AE38" s="28">
        <f t="shared" si="2"/>
        <v>4.7187101136453129E-4</v>
      </c>
      <c r="AF38" s="28">
        <f t="shared" si="3"/>
        <v>-5.889633136685669E-5</v>
      </c>
      <c r="AG38" s="28">
        <f t="shared" si="4"/>
        <v>2.8356375109681617E-4</v>
      </c>
      <c r="AH38" s="28">
        <f t="shared" si="5"/>
        <v>3.6712192812492954E-4</v>
      </c>
      <c r="AI38" s="28">
        <f t="shared" si="6"/>
        <v>6.9526199557020632E-5</v>
      </c>
      <c r="AJ38" s="28">
        <f t="shared" si="7"/>
        <v>3.8773431630984538E-4</v>
      </c>
    </row>
    <row r="39" spans="1:36" x14ac:dyDescent="0.15">
      <c r="A39" s="8">
        <v>37</v>
      </c>
      <c r="B39" s="11" t="s">
        <v>176</v>
      </c>
      <c r="C39" s="28"/>
      <c r="D39" s="28">
        <f>0.5*(Cv!AB39+Cv!AC39)*LN(KC!D39/KC!C39)</f>
        <v>-1.9214711433462781E-3</v>
      </c>
      <c r="E39" s="28">
        <f>0.5*(Cv!AC39+Cv!AD39)*LN(KC!E39/KC!D39)</f>
        <v>-1.7240262849526294E-3</v>
      </c>
      <c r="F39" s="28">
        <f>0.5*(Cv!AD39+Cv!AE39)*LN(KC!F39/KC!E39)</f>
        <v>-1.6050836859779784E-3</v>
      </c>
      <c r="G39" s="28">
        <f>0.5*(Cv!AE39+Cv!AF39)*LN(KC!G39/KC!F39)</f>
        <v>-1.0187385471326813E-3</v>
      </c>
      <c r="H39" s="28">
        <f>0.5*(Cv!AF39+Cv!AG39)*LN(KC!H39/KC!G39)</f>
        <v>-1.4460489934498535E-3</v>
      </c>
      <c r="I39" s="28">
        <f>0.5*(Cv!AG39+Cv!AH39)*LN(KC!I39/KC!H39)</f>
        <v>-3.4399415645539493E-3</v>
      </c>
      <c r="J39" s="28">
        <f>0.5*(Cv!AH39+Cv!AI39)*LN(KC!J39/KC!I39)</f>
        <v>-3.0109547408963765E-3</v>
      </c>
      <c r="K39" s="28">
        <f>0.5*(Cv!AI39+Cv!AJ39)*LN(KC!K39/KC!J39)</f>
        <v>-1.6001438156520319E-3</v>
      </c>
      <c r="L39" s="28">
        <f>0.5*(Cv!AJ39+Cv!AK39)*LN(KC!L39/KC!K39)</f>
        <v>-2.7381815725051454E-3</v>
      </c>
      <c r="M39" s="28">
        <f>0.5*(Cv!AK39+Cv!AL39)*LN(KC!M39/KC!L39)</f>
        <v>-1.7169892236423032E-3</v>
      </c>
      <c r="N39" s="28">
        <f>0.5*(Cv!AL39+Cv!AM39)*LN(KC!N39/KC!M39)</f>
        <v>2.1232802395404681E-3</v>
      </c>
      <c r="O39" s="28">
        <f>0.5*(Cv!AM39+Cv!AN39)*LN(KC!O39/KC!N39)</f>
        <v>1.4426797788090558E-3</v>
      </c>
      <c r="P39" s="28">
        <f>0.5*(Cv!AN39+Cv!AO39)*LN(KC!P39/KC!O39)</f>
        <v>7.0295704458085591E-3</v>
      </c>
      <c r="Q39" s="28">
        <f>0.5*(Cv!AO39+Cv!AP39)*LN(KC!Q39/KC!P39)</f>
        <v>7.3560264892297824E-3</v>
      </c>
      <c r="R39" s="28">
        <f>0.5*(Cv!AP39+Cv!AQ39)*LN(KC!R39/KC!Q39)</f>
        <v>3.4202908528229289E-3</v>
      </c>
      <c r="S39" s="28">
        <f>0.5*(Cv!AQ39+Cv!AR39)*LN(KC!S39/KC!R39)</f>
        <v>2.7874131187127921E-3</v>
      </c>
      <c r="T39" s="28">
        <f>0.5*(Cv!AR39+Cv!AS39)*LN(KC!T39/KC!S39)</f>
        <v>4.2385100436474026E-3</v>
      </c>
      <c r="U39" s="28">
        <f>0.5*(Cv!AS39+Cv!AT39)*LN(KC!U39/KC!T39)</f>
        <v>5.5238275961765346E-3</v>
      </c>
      <c r="V39" s="28">
        <f>0.5*(Cv!AT39+Cv!AU39)*LN(KC!V39/KC!U39)</f>
        <v>3.2104062788302764E-3</v>
      </c>
      <c r="W39" s="28">
        <f>0.5*(Cv!AU39+Cv!AV39)*LN(KC!W39/KC!V39)</f>
        <v>4.7567375545128068E-3</v>
      </c>
      <c r="X39" s="28">
        <f>0.5*(Cv!AV39+Cv!AW39)*LN(KC!X39/KC!W39)</f>
        <v>3.5047554180969573E-3</v>
      </c>
      <c r="Y39" s="28">
        <f>0.5*(Cv!AW39+Cv!AX39)*LN(KC!Y39/KC!X39)</f>
        <v>8.6845861563705914E-4</v>
      </c>
      <c r="Z39" s="28">
        <f>0.5*(Cv!AX39+Cv!AY39)*LN(KC!Z39/KC!Y39)</f>
        <v>-2.363747256716379E-4</v>
      </c>
      <c r="AA39" s="28">
        <f>0.5*(Cv!AY39+Cv!AZ39)*LN(KC!AA39/KC!Z39)</f>
        <v>-6.466045753555623E-4</v>
      </c>
      <c r="AC39" s="28">
        <f t="shared" si="0"/>
        <v>-1.8467678152134185E-3</v>
      </c>
      <c r="AD39" s="28">
        <f t="shared" si="1"/>
        <v>-1.3885978226310777E-3</v>
      </c>
      <c r="AE39" s="28">
        <f t="shared" si="2"/>
        <v>4.4071961370766239E-3</v>
      </c>
      <c r="AF39" s="28">
        <f t="shared" si="3"/>
        <v>4.246847378252796E-3</v>
      </c>
      <c r="AG39" s="28">
        <f t="shared" si="4"/>
        <v>-4.840228463380363E-6</v>
      </c>
      <c r="AH39" s="28">
        <f t="shared" si="5"/>
        <v>1.509299157222773E-3</v>
      </c>
      <c r="AI39" s="28">
        <f t="shared" si="6"/>
        <v>2.6524645257342294E-3</v>
      </c>
      <c r="AJ39" s="28">
        <f t="shared" si="7"/>
        <v>1.1773421174797597E-3</v>
      </c>
    </row>
    <row r="40" spans="1:36" x14ac:dyDescent="0.15">
      <c r="A40" s="8">
        <v>38</v>
      </c>
      <c r="B40" s="11" t="s">
        <v>177</v>
      </c>
      <c r="C40" s="28"/>
      <c r="D40" s="28">
        <f>0.5*(Cv!AB40+Cv!AC40)*LN(KC!D40/KC!C40)</f>
        <v>-8.6478433647370486E-4</v>
      </c>
      <c r="E40" s="28">
        <f>0.5*(Cv!AC40+Cv!AD40)*LN(KC!E40/KC!D40)</f>
        <v>6.0483381615693158E-4</v>
      </c>
      <c r="F40" s="28">
        <f>0.5*(Cv!AD40+Cv!AE40)*LN(KC!F40/KC!E40)</f>
        <v>1.2611486532593166E-3</v>
      </c>
      <c r="G40" s="28">
        <f>0.5*(Cv!AE40+Cv!AF40)*LN(KC!G40/KC!F40)</f>
        <v>5.8945946334020786E-3</v>
      </c>
      <c r="H40" s="28">
        <f>0.5*(Cv!AF40+Cv!AG40)*LN(KC!H40/KC!G40)</f>
        <v>-2.3604363224430047E-4</v>
      </c>
      <c r="I40" s="28">
        <f>0.5*(Cv!AG40+Cv!AH40)*LN(KC!I40/KC!H40)</f>
        <v>4.8130858846341348E-4</v>
      </c>
      <c r="J40" s="28">
        <f>0.5*(Cv!AH40+Cv!AI40)*LN(KC!J40/KC!I40)</f>
        <v>1.1936638145368975E-3</v>
      </c>
      <c r="K40" s="28">
        <f>0.5*(Cv!AI40+Cv!AJ40)*LN(KC!K40/KC!J40)</f>
        <v>-1.2359896509788941E-3</v>
      </c>
      <c r="L40" s="28">
        <f>0.5*(Cv!AJ40+Cv!AK40)*LN(KC!L40/KC!K40)</f>
        <v>3.742192406181669E-4</v>
      </c>
      <c r="M40" s="28">
        <f>0.5*(Cv!AK40+Cv!AL40)*LN(KC!M40/KC!L40)</f>
        <v>1.8977795155177804E-3</v>
      </c>
      <c r="N40" s="28">
        <f>0.5*(Cv!AL40+Cv!AM40)*LN(KC!N40/KC!M40)</f>
        <v>2.5723050680600628E-3</v>
      </c>
      <c r="O40" s="28">
        <f>0.5*(Cv!AM40+Cv!AN40)*LN(KC!O40/KC!N40)</f>
        <v>-3.1606096939849302E-4</v>
      </c>
      <c r="P40" s="28">
        <f>0.5*(Cv!AN40+Cv!AO40)*LN(KC!P40/KC!O40)</f>
        <v>1.1773516586327866E-3</v>
      </c>
      <c r="Q40" s="28">
        <f>0.5*(Cv!AO40+Cv!AP40)*LN(KC!Q40/KC!P40)</f>
        <v>1.4034793683296626E-3</v>
      </c>
      <c r="R40" s="28">
        <f>0.5*(Cv!AP40+Cv!AQ40)*LN(KC!R40/KC!Q40)</f>
        <v>-2.9716704496290513E-7</v>
      </c>
      <c r="S40" s="28">
        <f>0.5*(Cv!AQ40+Cv!AR40)*LN(KC!S40/KC!R40)</f>
        <v>-5.8578996691866186E-4</v>
      </c>
      <c r="T40" s="28">
        <f>0.5*(Cv!AR40+Cv!AS40)*LN(KC!T40/KC!S40)</f>
        <v>-7.6984761030534819E-4</v>
      </c>
      <c r="U40" s="28">
        <f>0.5*(Cv!AS40+Cv!AT40)*LN(KC!U40/KC!T40)</f>
        <v>5.4426633021957094E-4</v>
      </c>
      <c r="V40" s="28">
        <f>0.5*(Cv!AT40+Cv!AU40)*LN(KC!V40/KC!U40)</f>
        <v>6.1852599337219885E-5</v>
      </c>
      <c r="W40" s="28">
        <f>0.5*(Cv!AU40+Cv!AV40)*LN(KC!W40/KC!V40)</f>
        <v>2.5482779721134268E-4</v>
      </c>
      <c r="X40" s="28">
        <f>0.5*(Cv!AV40+Cv!AW40)*LN(KC!X40/KC!W40)</f>
        <v>1.1159848617568264E-4</v>
      </c>
      <c r="Y40" s="28">
        <f>0.5*(Cv!AW40+Cv!AX40)*LN(KC!Y40/KC!X40)</f>
        <v>-3.9119369419726144E-4</v>
      </c>
      <c r="Z40" s="28">
        <f>0.5*(Cv!AX40+Cv!AY40)*LN(KC!Z40/KC!Y40)</f>
        <v>-1.2212542599958434E-5</v>
      </c>
      <c r="AA40" s="28">
        <f>0.5*(Cv!AY40+Cv!AZ40)*LN(KC!AA40/KC!Z40)</f>
        <v>4.9582378237572145E-4</v>
      </c>
      <c r="AC40" s="28">
        <f t="shared" si="0"/>
        <v>1.6011684118074879E-3</v>
      </c>
      <c r="AD40" s="28">
        <f t="shared" si="1"/>
        <v>9.6039559755080263E-4</v>
      </c>
      <c r="AE40" s="28">
        <f t="shared" si="2"/>
        <v>3.3573658472006636E-4</v>
      </c>
      <c r="AF40" s="28">
        <f t="shared" si="3"/>
        <v>4.0539520527693586E-5</v>
      </c>
      <c r="AG40" s="28">
        <f t="shared" si="4"/>
        <v>3.0805848526167184E-5</v>
      </c>
      <c r="AH40" s="28">
        <f t="shared" si="5"/>
        <v>6.4806609113543447E-4</v>
      </c>
      <c r="AI40" s="28">
        <f t="shared" si="6"/>
        <v>3.6889393527121187E-5</v>
      </c>
      <c r="AJ40" s="28">
        <f t="shared" si="7"/>
        <v>6.4267904863516312E-4</v>
      </c>
    </row>
    <row r="41" spans="1:36" x14ac:dyDescent="0.15">
      <c r="A41" s="8">
        <v>39</v>
      </c>
      <c r="B41" s="11" t="s">
        <v>178</v>
      </c>
      <c r="C41" s="28"/>
      <c r="D41" s="28">
        <f>0.5*(Cv!AB41+Cv!AC41)*LN(KC!D41/KC!C41)</f>
        <v>7.3815153052603716E-3</v>
      </c>
      <c r="E41" s="28">
        <f>0.5*(Cv!AC41+Cv!AD41)*LN(KC!E41/KC!D41)</f>
        <v>-2.1910760824831268E-3</v>
      </c>
      <c r="F41" s="28">
        <f>0.5*(Cv!AD41+Cv!AE41)*LN(KC!F41/KC!E41)</f>
        <v>-1.6246057807960102E-3</v>
      </c>
      <c r="G41" s="28">
        <f>0.5*(Cv!AE41+Cv!AF41)*LN(KC!G41/KC!F41)</f>
        <v>8.9151131750403127E-3</v>
      </c>
      <c r="H41" s="28">
        <f>0.5*(Cv!AF41+Cv!AG41)*LN(KC!H41/KC!G41)</f>
        <v>-5.2106179228326435E-3</v>
      </c>
      <c r="I41" s="28">
        <f>0.5*(Cv!AG41+Cv!AH41)*LN(KC!I41/KC!H41)</f>
        <v>3.8198242190577714E-3</v>
      </c>
      <c r="J41" s="28">
        <f>0.5*(Cv!AH41+Cv!AI41)*LN(KC!J41/KC!I41)</f>
        <v>-7.3779865103000284E-3</v>
      </c>
      <c r="K41" s="28">
        <f>0.5*(Cv!AI41+Cv!AJ41)*LN(KC!K41/KC!J41)</f>
        <v>5.1794336236545878E-3</v>
      </c>
      <c r="L41" s="28">
        <f>0.5*(Cv!AJ41+Cv!AK41)*LN(KC!L41/KC!K41)</f>
        <v>-7.7618288633767504E-3</v>
      </c>
      <c r="M41" s="28">
        <f>0.5*(Cv!AK41+Cv!AL41)*LN(KC!M41/KC!L41)</f>
        <v>1.1525496489481345E-5</v>
      </c>
      <c r="N41" s="28">
        <f>0.5*(Cv!AL41+Cv!AM41)*LN(KC!N41/KC!M41)</f>
        <v>9.6556161264165479E-3</v>
      </c>
      <c r="O41" s="28">
        <f>0.5*(Cv!AM41+Cv!AN41)*LN(KC!O41/KC!N41)</f>
        <v>2.1697765486338623E-3</v>
      </c>
      <c r="P41" s="28">
        <f>0.5*(Cv!AN41+Cv!AO41)*LN(KC!P41/KC!O41)</f>
        <v>2.3120164798459326E-3</v>
      </c>
      <c r="Q41" s="28">
        <f>0.5*(Cv!AO41+Cv!AP41)*LN(KC!Q41/KC!P41)</f>
        <v>9.7192301961960964E-3</v>
      </c>
      <c r="R41" s="28">
        <f>0.5*(Cv!AP41+Cv!AQ41)*LN(KC!R41/KC!Q41)</f>
        <v>4.7734128588342771E-4</v>
      </c>
      <c r="S41" s="28">
        <f>0.5*(Cv!AQ41+Cv!AR41)*LN(KC!S41/KC!R41)</f>
        <v>-5.1587892331578919E-3</v>
      </c>
      <c r="T41" s="28">
        <f>0.5*(Cv!AR41+Cv!AS41)*LN(KC!T41/KC!S41)</f>
        <v>4.7517815751252595E-4</v>
      </c>
      <c r="U41" s="28">
        <f>0.5*(Cv!AS41+Cv!AT41)*LN(KC!U41/KC!T41)</f>
        <v>6.92601123297726E-3</v>
      </c>
      <c r="V41" s="28">
        <f>0.5*(Cv!AT41+Cv!AU41)*LN(KC!V41/KC!U41)</f>
        <v>-1.7242242663911191E-4</v>
      </c>
      <c r="W41" s="28">
        <f>0.5*(Cv!AU41+Cv!AV41)*LN(KC!W41/KC!V41)</f>
        <v>2.2918880412321346E-3</v>
      </c>
      <c r="X41" s="28">
        <f>0.5*(Cv!AV41+Cv!AW41)*LN(KC!X41/KC!W41)</f>
        <v>1.5444940459024873E-3</v>
      </c>
      <c r="Y41" s="28">
        <f>0.5*(Cv!AW41+Cv!AX41)*LN(KC!Y41/KC!X41)</f>
        <v>-3.3105724701876804E-3</v>
      </c>
      <c r="Z41" s="28">
        <f>0.5*(Cv!AX41+Cv!AY41)*LN(KC!Z41/KC!Y41)</f>
        <v>-8.025098586572116E-4</v>
      </c>
      <c r="AA41" s="28">
        <f>0.5*(Cv!AY41+Cv!AZ41)*LN(KC!AA41/KC!Z41)</f>
        <v>-5.1457740427847043E-3</v>
      </c>
      <c r="AC41" s="28">
        <f t="shared" si="0"/>
        <v>7.4172752159726069E-4</v>
      </c>
      <c r="AD41" s="28">
        <f t="shared" si="1"/>
        <v>-5.8648025423232304E-5</v>
      </c>
      <c r="AE41" s="28">
        <f t="shared" si="2"/>
        <v>1.9039150554802855E-3</v>
      </c>
      <c r="AF41" s="28">
        <f t="shared" si="3"/>
        <v>2.2130298101970592E-3</v>
      </c>
      <c r="AG41" s="28">
        <f t="shared" si="4"/>
        <v>-3.0862854572098653E-3</v>
      </c>
      <c r="AH41" s="28">
        <f t="shared" si="5"/>
        <v>9.2263351502852651E-4</v>
      </c>
      <c r="AI41" s="28">
        <f t="shared" si="6"/>
        <v>2.2578658491946254E-4</v>
      </c>
      <c r="AJ41" s="28">
        <f t="shared" si="7"/>
        <v>6.4092458424466368E-4</v>
      </c>
    </row>
    <row r="42" spans="1:36" x14ac:dyDescent="0.15">
      <c r="A42" s="8">
        <v>40</v>
      </c>
      <c r="B42" s="11" t="s">
        <v>179</v>
      </c>
      <c r="C42" s="28"/>
      <c r="D42" s="28">
        <f>0.5*(Cv!AB42+Cv!AC42)*LN(KC!D42/KC!C42)</f>
        <v>3.1887750139764595E-2</v>
      </c>
      <c r="E42" s="28">
        <f>0.5*(Cv!AC42+Cv!AD42)*LN(KC!E42/KC!D42)</f>
        <v>2.0922918043580801E-2</v>
      </c>
      <c r="F42" s="28">
        <f>0.5*(Cv!AD42+Cv!AE42)*LN(KC!F42/KC!E42)</f>
        <v>1.1301407755550425E-2</v>
      </c>
      <c r="G42" s="28">
        <f>0.5*(Cv!AE42+Cv!AF42)*LN(KC!G42/KC!F42)</f>
        <v>7.7020478733455782E-3</v>
      </c>
      <c r="H42" s="28">
        <f>0.5*(Cv!AF42+Cv!AG42)*LN(KC!H42/KC!G42)</f>
        <v>3.6358346193361745E-3</v>
      </c>
      <c r="I42" s="28">
        <f>0.5*(Cv!AG42+Cv!AH42)*LN(KC!I42/KC!H42)</f>
        <v>6.7443655907544631E-3</v>
      </c>
      <c r="J42" s="28">
        <f>0.5*(Cv!AH42+Cv!AI42)*LN(KC!J42/KC!I42)</f>
        <v>5.1386813404358505E-3</v>
      </c>
      <c r="K42" s="28">
        <f>0.5*(Cv!AI42+Cv!AJ42)*LN(KC!K42/KC!J42)</f>
        <v>-3.1428653705997439E-3</v>
      </c>
      <c r="L42" s="28">
        <f>0.5*(Cv!AJ42+Cv!AK42)*LN(KC!L42/KC!K42)</f>
        <v>-1.9014441098280344E-3</v>
      </c>
      <c r="M42" s="28">
        <f>0.5*(Cv!AK42+Cv!AL42)*LN(KC!M42/KC!L42)</f>
        <v>1.7016795790217821E-3</v>
      </c>
      <c r="N42" s="28">
        <f>0.5*(Cv!AL42+Cv!AM42)*LN(KC!N42/KC!M42)</f>
        <v>1.1995705822836426E-3</v>
      </c>
      <c r="O42" s="28">
        <f>0.5*(Cv!AM42+Cv!AN42)*LN(KC!O42/KC!N42)</f>
        <v>2.2254728684775672E-3</v>
      </c>
      <c r="P42" s="28">
        <f>0.5*(Cv!AN42+Cv!AO42)*LN(KC!P42/KC!O42)</f>
        <v>2.919843990526094E-3</v>
      </c>
      <c r="Q42" s="28">
        <f>0.5*(Cv!AO42+Cv!AP42)*LN(KC!Q42/KC!P42)</f>
        <v>2.6382639573679745E-3</v>
      </c>
      <c r="R42" s="28">
        <f>0.5*(Cv!AP42+Cv!AQ42)*LN(KC!R42/KC!Q42)</f>
        <v>-3.0922118324750911E-3</v>
      </c>
      <c r="S42" s="28">
        <f>0.5*(Cv!AQ42+Cv!AR42)*LN(KC!S42/KC!R42)</f>
        <v>-2.6686233760983388E-3</v>
      </c>
      <c r="T42" s="28">
        <f>0.5*(Cv!AR42+Cv!AS42)*LN(KC!T42/KC!S42)</f>
        <v>-1.7192654040648254E-3</v>
      </c>
      <c r="U42" s="28">
        <f>0.5*(Cv!AS42+Cv!AT42)*LN(KC!U42/KC!T42)</f>
        <v>-3.085443893043291E-3</v>
      </c>
      <c r="V42" s="28">
        <f>0.5*(Cv!AT42+Cv!AU42)*LN(KC!V42/KC!U42)</f>
        <v>-4.007812840854161E-3</v>
      </c>
      <c r="W42" s="28">
        <f>0.5*(Cv!AU42+Cv!AV42)*LN(KC!W42/KC!V42)</f>
        <v>-2.8065499088499716E-3</v>
      </c>
      <c r="X42" s="28">
        <f>0.5*(Cv!AV42+Cv!AW42)*LN(KC!X42/KC!W42)</f>
        <v>-4.8865795117495768E-4</v>
      </c>
      <c r="Y42" s="28">
        <f>0.5*(Cv!AW42+Cv!AX42)*LN(KC!Y42/KC!X42)</f>
        <v>-2.9266143966030535E-3</v>
      </c>
      <c r="Z42" s="28">
        <f>0.5*(Cv!AX42+Cv!AY42)*LN(KC!Z42/KC!Y42)</f>
        <v>-2.0548030679116919E-3</v>
      </c>
      <c r="AA42" s="28">
        <f>0.5*(Cv!AY42+Cv!AZ42)*LN(KC!AA42/KC!Z42)</f>
        <v>2.2049497777406613E-3</v>
      </c>
      <c r="AC42" s="28">
        <f t="shared" si="0"/>
        <v>1.0061314776513489E-2</v>
      </c>
      <c r="AD42" s="28">
        <f t="shared" si="1"/>
        <v>5.9912440426269941E-4</v>
      </c>
      <c r="AE42" s="28">
        <f t="shared" si="2"/>
        <v>4.0454912155964097E-4</v>
      </c>
      <c r="AF42" s="28">
        <f t="shared" si="3"/>
        <v>-2.4215459995974411E-3</v>
      </c>
      <c r="AG42" s="28">
        <f t="shared" si="4"/>
        <v>-9.2548922892469467E-4</v>
      </c>
      <c r="AH42" s="28">
        <f t="shared" si="5"/>
        <v>5.018367629111703E-4</v>
      </c>
      <c r="AI42" s="28">
        <f t="shared" si="6"/>
        <v>-1.8605247105951614E-3</v>
      </c>
      <c r="AJ42" s="28">
        <f t="shared" si="7"/>
        <v>1.7582932098659928E-3</v>
      </c>
    </row>
    <row r="43" spans="1:36" x14ac:dyDescent="0.15">
      <c r="A43" s="8">
        <v>41</v>
      </c>
      <c r="B43" s="11" t="s">
        <v>180</v>
      </c>
      <c r="C43" s="28"/>
      <c r="D43" s="28">
        <f>0.5*(Cv!AB43+Cv!AC43)*LN(KC!D43/KC!C43)</f>
        <v>5.5054677554507003E-3</v>
      </c>
      <c r="E43" s="28">
        <f>0.5*(Cv!AC43+Cv!AD43)*LN(KC!E43/KC!D43)</f>
        <v>7.5995394850594099E-3</v>
      </c>
      <c r="F43" s="28">
        <f>0.5*(Cv!AD43+Cv!AE43)*LN(KC!F43/KC!E43)</f>
        <v>5.4422619488520389E-3</v>
      </c>
      <c r="G43" s="28">
        <f>0.5*(Cv!AE43+Cv!AF43)*LN(KC!G43/KC!F43)</f>
        <v>3.2742965698889948E-3</v>
      </c>
      <c r="H43" s="28">
        <f>0.5*(Cv!AF43+Cv!AG43)*LN(KC!H43/KC!G43)</f>
        <v>2.3318938482159417E-3</v>
      </c>
      <c r="I43" s="28">
        <f>0.5*(Cv!AG43+Cv!AH43)*LN(KC!I43/KC!H43)</f>
        <v>2.6322502394845902E-3</v>
      </c>
      <c r="J43" s="28">
        <f>0.5*(Cv!AH43+Cv!AI43)*LN(KC!J43/KC!I43)</f>
        <v>8.3867648259872292E-4</v>
      </c>
      <c r="K43" s="28">
        <f>0.5*(Cv!AI43+Cv!AJ43)*LN(KC!K43/KC!J43)</f>
        <v>-2.0100139416586037E-3</v>
      </c>
      <c r="L43" s="28">
        <f>0.5*(Cv!AJ43+Cv!AK43)*LN(KC!L43/KC!K43)</f>
        <v>-3.1422069367894778E-3</v>
      </c>
      <c r="M43" s="28">
        <f>0.5*(Cv!AK43+Cv!AL43)*LN(KC!M43/KC!L43)</f>
        <v>-2.4365189720609351E-3</v>
      </c>
      <c r="N43" s="28">
        <f>0.5*(Cv!AL43+Cv!AM43)*LN(KC!N43/KC!M43)</f>
        <v>-6.586578223839552E-4</v>
      </c>
      <c r="O43" s="28">
        <f>0.5*(Cv!AM43+Cv!AN43)*LN(KC!O43/KC!N43)</f>
        <v>1.8397674384341026E-3</v>
      </c>
      <c r="P43" s="28">
        <f>0.5*(Cv!AN43+Cv!AO43)*LN(KC!P43/KC!O43)</f>
        <v>3.361830254167484E-3</v>
      </c>
      <c r="Q43" s="28">
        <f>0.5*(Cv!AO43+Cv!AP43)*LN(KC!Q43/KC!P43)</f>
        <v>1.6438766777901286E-3</v>
      </c>
      <c r="R43" s="28">
        <f>0.5*(Cv!AP43+Cv!AQ43)*LN(KC!R43/KC!Q43)</f>
        <v>-4.4509925017191765E-4</v>
      </c>
      <c r="S43" s="28">
        <f>0.5*(Cv!AQ43+Cv!AR43)*LN(KC!S43/KC!R43)</f>
        <v>-1.9001345978704112E-4</v>
      </c>
      <c r="T43" s="28">
        <f>0.5*(Cv!AR43+Cv!AS43)*LN(KC!T43/KC!S43)</f>
        <v>-2.6405377116945001E-4</v>
      </c>
      <c r="U43" s="28">
        <f>0.5*(Cv!AS43+Cv!AT43)*LN(KC!U43/KC!T43)</f>
        <v>-1.029975935952766E-4</v>
      </c>
      <c r="V43" s="28">
        <f>0.5*(Cv!AT43+Cv!AU43)*LN(KC!V43/KC!U43)</f>
        <v>-1.0378179492536149E-3</v>
      </c>
      <c r="W43" s="28">
        <f>0.5*(Cv!AU43+Cv!AV43)*LN(KC!W43/KC!V43)</f>
        <v>-1.2844337908283717E-3</v>
      </c>
      <c r="X43" s="28">
        <f>0.5*(Cv!AV43+Cv!AW43)*LN(KC!X43/KC!W43)</f>
        <v>-4.6707660487428323E-4</v>
      </c>
      <c r="Y43" s="28">
        <f>0.5*(Cv!AW43+Cv!AX43)*LN(KC!Y43/KC!X43)</f>
        <v>-1.4828652889985509E-3</v>
      </c>
      <c r="Z43" s="28">
        <f>0.5*(Cv!AX43+Cv!AY43)*LN(KC!Z43/KC!Y43)</f>
        <v>-2.031626512381742E-4</v>
      </c>
      <c r="AA43" s="28">
        <f>0.5*(Cv!AY43+Cv!AZ43)*LN(KC!AA43/KC!Z43)</f>
        <v>-8.4847643343125099E-4</v>
      </c>
      <c r="AC43" s="28">
        <f t="shared" si="0"/>
        <v>4.256048418300195E-3</v>
      </c>
      <c r="AD43" s="28">
        <f t="shared" si="1"/>
        <v>-1.4817442380588497E-3</v>
      </c>
      <c r="AE43" s="28">
        <f t="shared" si="2"/>
        <v>1.2420723320865513E-3</v>
      </c>
      <c r="AF43" s="28">
        <f t="shared" si="3"/>
        <v>-6.3127594194419933E-4</v>
      </c>
      <c r="AG43" s="28">
        <f t="shared" si="4"/>
        <v>-8.4483479122265872E-4</v>
      </c>
      <c r="AH43" s="28">
        <f t="shared" si="5"/>
        <v>-1.1983595298614922E-4</v>
      </c>
      <c r="AI43" s="28">
        <f t="shared" si="6"/>
        <v>-7.1136051042362163E-4</v>
      </c>
      <c r="AJ43" s="28">
        <f t="shared" si="7"/>
        <v>6.2569558601089151E-4</v>
      </c>
    </row>
    <row r="44" spans="1:36" x14ac:dyDescent="0.15">
      <c r="A44" s="8">
        <v>42</v>
      </c>
      <c r="B44" s="11" t="s">
        <v>181</v>
      </c>
      <c r="C44" s="28"/>
      <c r="D44" s="28">
        <f>0.5*(Cv!AB44+Cv!AC44)*LN(KC!D44/KC!C44)</f>
        <v>1.4694457359636433E-3</v>
      </c>
      <c r="E44" s="28">
        <f>0.5*(Cv!AC44+Cv!AD44)*LN(KC!E44/KC!D44)</f>
        <v>1.6930710160383119E-3</v>
      </c>
      <c r="F44" s="28">
        <f>0.5*(Cv!AD44+Cv!AE44)*LN(KC!F44/KC!E44)</f>
        <v>2.1580412046148015E-3</v>
      </c>
      <c r="G44" s="28">
        <f>0.5*(Cv!AE44+Cv!AF44)*LN(KC!G44/KC!F44)</f>
        <v>3.546604159758631E-4</v>
      </c>
      <c r="H44" s="28">
        <f>0.5*(Cv!AF44+Cv!AG44)*LN(KC!H44/KC!G44)</f>
        <v>8.2295931913362063E-4</v>
      </c>
      <c r="I44" s="28">
        <f>0.5*(Cv!AG44+Cv!AH44)*LN(KC!I44/KC!H44)</f>
        <v>1.3944181066429331E-3</v>
      </c>
      <c r="J44" s="28">
        <f>0.5*(Cv!AH44+Cv!AI44)*LN(KC!J44/KC!I44)</f>
        <v>1.6737702163176099E-5</v>
      </c>
      <c r="K44" s="28">
        <f>0.5*(Cv!AI44+Cv!AJ44)*LN(KC!K44/KC!J44)</f>
        <v>-1.9208624366998028E-3</v>
      </c>
      <c r="L44" s="28">
        <f>0.5*(Cv!AJ44+Cv!AK44)*LN(KC!L44/KC!K44)</f>
        <v>5.3760546300462895E-5</v>
      </c>
      <c r="M44" s="28">
        <f>0.5*(Cv!AK44+Cv!AL44)*LN(KC!M44/KC!L44)</f>
        <v>3.9973733137224091E-5</v>
      </c>
      <c r="N44" s="28">
        <f>0.5*(Cv!AL44+Cv!AM44)*LN(KC!N44/KC!M44)</f>
        <v>2.9473132312848589E-3</v>
      </c>
      <c r="O44" s="28">
        <f>0.5*(Cv!AM44+Cv!AN44)*LN(KC!O44/KC!N44)</f>
        <v>-5.1967161065073516E-5</v>
      </c>
      <c r="P44" s="28">
        <f>0.5*(Cv!AN44+Cv!AO44)*LN(KC!P44/KC!O44)</f>
        <v>2.2393528418892797E-3</v>
      </c>
      <c r="Q44" s="28">
        <f>0.5*(Cv!AO44+Cv!AP44)*LN(KC!Q44/KC!P44)</f>
        <v>2.2083854888828021E-3</v>
      </c>
      <c r="R44" s="28">
        <f>0.5*(Cv!AP44+Cv!AQ44)*LN(KC!R44/KC!Q44)</f>
        <v>-1.3149141416056644E-3</v>
      </c>
      <c r="S44" s="28">
        <f>0.5*(Cv!AQ44+Cv!AR44)*LN(KC!S44/KC!R44)</f>
        <v>-3.7638651646197961E-4</v>
      </c>
      <c r="T44" s="28">
        <f>0.5*(Cv!AR44+Cv!AS44)*LN(KC!T44/KC!S44)</f>
        <v>4.0982427482712567E-4</v>
      </c>
      <c r="U44" s="28">
        <f>0.5*(Cv!AS44+Cv!AT44)*LN(KC!U44/KC!T44)</f>
        <v>-1.2096944921972847E-4</v>
      </c>
      <c r="V44" s="28">
        <f>0.5*(Cv!AT44+Cv!AU44)*LN(KC!V44/KC!U44)</f>
        <v>-1.4515733253283782E-3</v>
      </c>
      <c r="W44" s="28">
        <f>0.5*(Cv!AU44+Cv!AV44)*LN(KC!W44/KC!V44)</f>
        <v>-6.1912719164406512E-4</v>
      </c>
      <c r="X44" s="28">
        <f>0.5*(Cv!AV44+Cv!AW44)*LN(KC!X44/KC!W44)</f>
        <v>-5.7298639220257103E-4</v>
      </c>
      <c r="Y44" s="28">
        <f>0.5*(Cv!AW44+Cv!AX44)*LN(KC!Y44/KC!X44)</f>
        <v>-9.5106734605951524E-4</v>
      </c>
      <c r="Z44" s="28">
        <f>0.5*(Cv!AX44+Cv!AY44)*LN(KC!Z44/KC!Y44)</f>
        <v>-3.092451299484308E-4</v>
      </c>
      <c r="AA44" s="28">
        <f>0.5*(Cv!AY44+Cv!AZ44)*LN(KC!AA44/KC!Z44)</f>
        <v>8.2949517369820347E-5</v>
      </c>
      <c r="AC44" s="28">
        <f t="shared" si="0"/>
        <v>1.2846300124811059E-3</v>
      </c>
      <c r="AD44" s="28">
        <f t="shared" si="1"/>
        <v>2.2738455523718383E-4</v>
      </c>
      <c r="AE44" s="28">
        <f t="shared" si="2"/>
        <v>5.4089410232787294E-4</v>
      </c>
      <c r="AF44" s="28">
        <f t="shared" si="3"/>
        <v>-4.7096641671352341E-4</v>
      </c>
      <c r="AG44" s="28">
        <f t="shared" si="4"/>
        <v>-3.9245431954604195E-4</v>
      </c>
      <c r="AH44" s="28">
        <f t="shared" si="5"/>
        <v>3.8413932878252836E-4</v>
      </c>
      <c r="AI44" s="28">
        <f t="shared" si="6"/>
        <v>-4.4152438027571781E-4</v>
      </c>
      <c r="AJ44" s="28">
        <f t="shared" si="7"/>
        <v>2.9271079600108997E-4</v>
      </c>
    </row>
    <row r="45" spans="1:36" x14ac:dyDescent="0.15">
      <c r="A45" s="8">
        <v>43</v>
      </c>
      <c r="B45" s="11" t="s">
        <v>182</v>
      </c>
      <c r="C45" s="28"/>
      <c r="D45" s="28">
        <f>0.5*(Cv!AB45+Cv!AC45)*LN(KC!D45/KC!C45)</f>
        <v>2.990535604250133E-2</v>
      </c>
      <c r="E45" s="28">
        <f>0.5*(Cv!AC45+Cv!AD45)*LN(KC!E45/KC!D45)</f>
        <v>2.6729974435895754E-2</v>
      </c>
      <c r="F45" s="28">
        <f>0.5*(Cv!AD45+Cv!AE45)*LN(KC!F45/KC!E45)</f>
        <v>2.2716801441484292E-2</v>
      </c>
      <c r="G45" s="28">
        <f>0.5*(Cv!AE45+Cv!AF45)*LN(KC!G45/KC!F45)</f>
        <v>1.5005995471821049E-2</v>
      </c>
      <c r="H45" s="28">
        <f>0.5*(Cv!AF45+Cv!AG45)*LN(KC!H45/KC!G45)</f>
        <v>6.9810133833537458E-3</v>
      </c>
      <c r="I45" s="28">
        <f>0.5*(Cv!AG45+Cv!AH45)*LN(KC!I45/KC!H45)</f>
        <v>6.621927710575657E-3</v>
      </c>
      <c r="J45" s="28">
        <f>0.5*(Cv!AH45+Cv!AI45)*LN(KC!J45/KC!I45)</f>
        <v>5.6923968306790166E-3</v>
      </c>
      <c r="K45" s="28">
        <f>0.5*(Cv!AI45+Cv!AJ45)*LN(KC!K45/KC!J45)</f>
        <v>-3.7760005276079567E-3</v>
      </c>
      <c r="L45" s="28">
        <f>0.5*(Cv!AJ45+Cv!AK45)*LN(KC!L45/KC!K45)</f>
        <v>-5.6935091234008367E-3</v>
      </c>
      <c r="M45" s="28">
        <f>0.5*(Cv!AK45+Cv!AL45)*LN(KC!M45/KC!L45)</f>
        <v>-3.3712332029377564E-3</v>
      </c>
      <c r="N45" s="28">
        <f>0.5*(Cv!AL45+Cv!AM45)*LN(KC!N45/KC!M45)</f>
        <v>-2.1759181180620929E-3</v>
      </c>
      <c r="O45" s="28">
        <f>0.5*(Cv!AM45+Cv!AN45)*LN(KC!O45/KC!N45)</f>
        <v>-1.3096708106621509E-3</v>
      </c>
      <c r="P45" s="28">
        <f>0.5*(Cv!AN45+Cv!AO45)*LN(KC!P45/KC!O45)</f>
        <v>1.1011857900348619E-3</v>
      </c>
      <c r="Q45" s="28">
        <f>0.5*(Cv!AO45+Cv!AP45)*LN(KC!Q45/KC!P45)</f>
        <v>8.1915169303783074E-5</v>
      </c>
      <c r="R45" s="28">
        <f>0.5*(Cv!AP45+Cv!AQ45)*LN(KC!R45/KC!Q45)</f>
        <v>-3.7373899013784001E-3</v>
      </c>
      <c r="S45" s="28">
        <f>0.5*(Cv!AQ45+Cv!AR45)*LN(KC!S45/KC!R45)</f>
        <v>-1.6691692480977263E-3</v>
      </c>
      <c r="T45" s="28">
        <f>0.5*(Cv!AR45+Cv!AS45)*LN(KC!T45/KC!S45)</f>
        <v>-1.3091539510984632E-3</v>
      </c>
      <c r="U45" s="28">
        <f>0.5*(Cv!AS45+Cv!AT45)*LN(KC!U45/KC!T45)</f>
        <v>-1.3285980327718218E-3</v>
      </c>
      <c r="V45" s="28">
        <f>0.5*(Cv!AT45+Cv!AU45)*LN(KC!V45/KC!U45)</f>
        <v>-1.6534946649692393E-3</v>
      </c>
      <c r="W45" s="28">
        <f>0.5*(Cv!AU45+Cv!AV45)*LN(KC!W45/KC!V45)</f>
        <v>-1.7727092332424361E-3</v>
      </c>
      <c r="X45" s="28">
        <f>0.5*(Cv!AV45+Cv!AW45)*LN(KC!X45/KC!W45)</f>
        <v>-5.1812729700184278E-4</v>
      </c>
      <c r="Y45" s="28">
        <f>0.5*(Cv!AW45+Cv!AX45)*LN(KC!Y45/KC!X45)</f>
        <v>-1.0759826802797421E-3</v>
      </c>
      <c r="Z45" s="28">
        <f>0.5*(Cv!AX45+Cv!AY45)*LN(KC!Z45/KC!Y45)</f>
        <v>-8.931132450679237E-4</v>
      </c>
      <c r="AA45" s="28">
        <f>0.5*(Cv!AY45+Cv!AZ45)*LN(KC!AA45/KC!Z45)</f>
        <v>-1.0398581906461491E-3</v>
      </c>
      <c r="AC45" s="28">
        <f t="shared" si="0"/>
        <v>1.5611142488626098E-2</v>
      </c>
      <c r="AD45" s="28">
        <f t="shared" si="1"/>
        <v>-1.8648528282659254E-3</v>
      </c>
      <c r="AE45" s="28">
        <f t="shared" si="2"/>
        <v>-1.1066258001599266E-3</v>
      </c>
      <c r="AF45" s="28">
        <f t="shared" si="3"/>
        <v>-1.3164166358167607E-3</v>
      </c>
      <c r="AG45" s="28">
        <f t="shared" si="4"/>
        <v>-1.0029847053312716E-3</v>
      </c>
      <c r="AH45" s="28">
        <f t="shared" si="5"/>
        <v>-1.4857393142129259E-3</v>
      </c>
      <c r="AI45" s="28">
        <f t="shared" si="6"/>
        <v>-1.1988796618847023E-3</v>
      </c>
      <c r="AJ45" s="28">
        <f t="shared" si="7"/>
        <v>2.3307513915618973E-3</v>
      </c>
    </row>
    <row r="46" spans="1:36" x14ac:dyDescent="0.15">
      <c r="A46" s="8">
        <v>44</v>
      </c>
      <c r="B46" s="11" t="s">
        <v>183</v>
      </c>
      <c r="C46" s="28"/>
      <c r="D46" s="28">
        <f>0.5*(Cv!AB46+Cv!AC46)*LN(KC!D46/KC!C46)</f>
        <v>6.8527220536615193E-4</v>
      </c>
      <c r="E46" s="28">
        <f>0.5*(Cv!AC46+Cv!AD46)*LN(KC!E46/KC!D46)</f>
        <v>6.485419276110899E-3</v>
      </c>
      <c r="F46" s="28">
        <f>0.5*(Cv!AD46+Cv!AE46)*LN(KC!F46/KC!E46)</f>
        <v>7.1185162464073859E-3</v>
      </c>
      <c r="G46" s="28">
        <f>0.5*(Cv!AE46+Cv!AF46)*LN(KC!G46/KC!F46)</f>
        <v>7.4814119565087267E-3</v>
      </c>
      <c r="H46" s="28">
        <f>0.5*(Cv!AF46+Cv!AG46)*LN(KC!H46/KC!G46)</f>
        <v>4.8239061922351447E-3</v>
      </c>
      <c r="I46" s="28">
        <f>0.5*(Cv!AG46+Cv!AH46)*LN(KC!I46/KC!H46)</f>
        <v>6.326945402576392E-3</v>
      </c>
      <c r="J46" s="28">
        <f>0.5*(Cv!AH46+Cv!AI46)*LN(KC!J46/KC!I46)</f>
        <v>5.2727173839325955E-3</v>
      </c>
      <c r="K46" s="28">
        <f>0.5*(Cv!AI46+Cv!AJ46)*LN(KC!K46/KC!J46)</f>
        <v>2.395615778186708E-3</v>
      </c>
      <c r="L46" s="28">
        <f>0.5*(Cv!AJ46+Cv!AK46)*LN(KC!L46/KC!K46)</f>
        <v>7.9189414888478278E-4</v>
      </c>
      <c r="M46" s="28">
        <f>0.5*(Cv!AK46+Cv!AL46)*LN(KC!M46/KC!L46)</f>
        <v>1.8197292573702316E-3</v>
      </c>
      <c r="N46" s="28">
        <f>0.5*(Cv!AL46+Cv!AM46)*LN(KC!N46/KC!M46)</f>
        <v>2.0173733057429087E-3</v>
      </c>
      <c r="O46" s="28">
        <f>0.5*(Cv!AM46+Cv!AN46)*LN(KC!O46/KC!N46)</f>
        <v>9.5655733392358379E-4</v>
      </c>
      <c r="P46" s="28">
        <f>0.5*(Cv!AN46+Cv!AO46)*LN(KC!P46/KC!O46)</f>
        <v>1.7138886159354647E-3</v>
      </c>
      <c r="Q46" s="28">
        <f>0.5*(Cv!AO46+Cv!AP46)*LN(KC!Q46/KC!P46)</f>
        <v>5.4382905290249934E-4</v>
      </c>
      <c r="R46" s="28">
        <f>0.5*(Cv!AP46+Cv!AQ46)*LN(KC!R46/KC!Q46)</f>
        <v>-1.4857214465113181E-3</v>
      </c>
      <c r="S46" s="28">
        <f>0.5*(Cv!AQ46+Cv!AR46)*LN(KC!S46/KC!R46)</f>
        <v>-8.5889241104151678E-4</v>
      </c>
      <c r="T46" s="28">
        <f>0.5*(Cv!AR46+Cv!AS46)*LN(KC!T46/KC!S46)</f>
        <v>-6.0944369760277436E-4</v>
      </c>
      <c r="U46" s="28">
        <f>0.5*(Cv!AS46+Cv!AT46)*LN(KC!U46/KC!T46)</f>
        <v>-1.3898355224770904E-4</v>
      </c>
      <c r="V46" s="28">
        <f>0.5*(Cv!AT46+Cv!AU46)*LN(KC!V46/KC!U46)</f>
        <v>-1.0413434297796931E-3</v>
      </c>
      <c r="W46" s="28">
        <f>0.5*(Cv!AU46+Cv!AV46)*LN(KC!W46/KC!V46)</f>
        <v>-1.1667759401282839E-3</v>
      </c>
      <c r="X46" s="28">
        <f>0.5*(Cv!AV46+Cv!AW46)*LN(KC!X46/KC!W46)</f>
        <v>-2.3160969847981096E-4</v>
      </c>
      <c r="Y46" s="28">
        <f>0.5*(Cv!AW46+Cv!AX46)*LN(KC!Y46/KC!X46)</f>
        <v>-2.3052540585885408E-3</v>
      </c>
      <c r="Z46" s="28">
        <f>0.5*(Cv!AX46+Cv!AY46)*LN(KC!Z46/KC!Y46)</f>
        <v>-1.3173425932572456E-3</v>
      </c>
      <c r="AA46" s="28">
        <f>0.5*(Cv!AY46+Cv!AZ46)*LN(KC!AA46/KC!Z46)</f>
        <v>-1.7536431341733073E-3</v>
      </c>
      <c r="AC46" s="28">
        <f t="shared" si="0"/>
        <v>6.4472398147677095E-3</v>
      </c>
      <c r="AD46" s="28">
        <f t="shared" si="1"/>
        <v>2.4594659748234451E-3</v>
      </c>
      <c r="AE46" s="28">
        <f t="shared" si="2"/>
        <v>1.7393222904174259E-4</v>
      </c>
      <c r="AF46" s="28">
        <f t="shared" si="3"/>
        <v>-6.3763126364765432E-4</v>
      </c>
      <c r="AG46" s="28">
        <f t="shared" si="4"/>
        <v>-1.7920799286730311E-3</v>
      </c>
      <c r="AH46" s="28">
        <f t="shared" si="5"/>
        <v>1.3166991019325938E-3</v>
      </c>
      <c r="AI46" s="28">
        <f t="shared" si="6"/>
        <v>-1.0705495130321706E-3</v>
      </c>
      <c r="AJ46" s="28">
        <f t="shared" si="7"/>
        <v>1.6016866951698747E-3</v>
      </c>
    </row>
    <row r="47" spans="1:36" x14ac:dyDescent="0.15">
      <c r="A47" s="8">
        <v>45</v>
      </c>
      <c r="B47" s="11" t="s">
        <v>184</v>
      </c>
      <c r="C47" s="28"/>
      <c r="D47" s="28">
        <f>0.5*(Cv!AB47+Cv!AC47)*LN(KC!D47/KC!C47)</f>
        <v>2.5002429752761953E-2</v>
      </c>
      <c r="E47" s="28">
        <f>0.5*(Cv!AC47+Cv!AD47)*LN(KC!E47/KC!D47)</f>
        <v>3.0792276389246465E-2</v>
      </c>
      <c r="F47" s="28">
        <f>0.5*(Cv!AD47+Cv!AE47)*LN(KC!F47/KC!E47)</f>
        <v>1.1608416590931406E-2</v>
      </c>
      <c r="G47" s="28">
        <f>0.5*(Cv!AE47+Cv!AF47)*LN(KC!G47/KC!F47)</f>
        <v>-2.7775848985820946E-4</v>
      </c>
      <c r="H47" s="28">
        <f>0.5*(Cv!AF47+Cv!AG47)*LN(KC!H47/KC!G47)</f>
        <v>2.517418919193045E-3</v>
      </c>
      <c r="I47" s="28">
        <f>0.5*(Cv!AG47+Cv!AH47)*LN(KC!I47/KC!H47)</f>
        <v>-2.9132150264340705E-3</v>
      </c>
      <c r="J47" s="28">
        <f>0.5*(Cv!AH47+Cv!AI47)*LN(KC!J47/KC!I47)</f>
        <v>-1.8067095448001734E-3</v>
      </c>
      <c r="K47" s="28">
        <f>0.5*(Cv!AI47+Cv!AJ47)*LN(KC!K47/KC!J47)</f>
        <v>-5.5768870808906553E-3</v>
      </c>
      <c r="L47" s="28">
        <f>0.5*(Cv!AJ47+Cv!AK47)*LN(KC!L47/KC!K47)</f>
        <v>-3.6693672528479047E-3</v>
      </c>
      <c r="M47" s="28">
        <f>0.5*(Cv!AK47+Cv!AL47)*LN(KC!M47/KC!L47)</f>
        <v>-1.2482954505603494E-3</v>
      </c>
      <c r="N47" s="28">
        <f>0.5*(Cv!AL47+Cv!AM47)*LN(KC!N47/KC!M47)</f>
        <v>1.0815608408351223E-3</v>
      </c>
      <c r="O47" s="28">
        <f>0.5*(Cv!AM47+Cv!AN47)*LN(KC!O47/KC!N47)</f>
        <v>2.2919912913063774E-4</v>
      </c>
      <c r="P47" s="28">
        <f>0.5*(Cv!AN47+Cv!AO47)*LN(KC!P47/KC!O47)</f>
        <v>6.1957534995091606E-3</v>
      </c>
      <c r="Q47" s="28">
        <f>0.5*(Cv!AO47+Cv!AP47)*LN(KC!Q47/KC!P47)</f>
        <v>3.422393629798836E-5</v>
      </c>
      <c r="R47" s="28">
        <f>0.5*(Cv!AP47+Cv!AQ47)*LN(KC!R47/KC!Q47)</f>
        <v>-1.666996499249873E-3</v>
      </c>
      <c r="S47" s="28">
        <f>0.5*(Cv!AQ47+Cv!AR47)*LN(KC!S47/KC!R47)</f>
        <v>5.9454527403191601E-4</v>
      </c>
      <c r="T47" s="28">
        <f>0.5*(Cv!AR47+Cv!AS47)*LN(KC!T47/KC!S47)</f>
        <v>4.4973058133296779E-5</v>
      </c>
      <c r="U47" s="28">
        <f>0.5*(Cv!AS47+Cv!AT47)*LN(KC!U47/KC!T47)</f>
        <v>-4.2811839549691648E-4</v>
      </c>
      <c r="V47" s="28">
        <f>0.5*(Cv!AT47+Cv!AU47)*LN(KC!V47/KC!U47)</f>
        <v>-1.026480119342293E-3</v>
      </c>
      <c r="W47" s="28">
        <f>0.5*(Cv!AU47+Cv!AV47)*LN(KC!W47/KC!V47)</f>
        <v>-4.6745100929580243E-4</v>
      </c>
      <c r="X47" s="28">
        <f>0.5*(Cv!AV47+Cv!AW47)*LN(KC!X47/KC!W47)</f>
        <v>5.5096801792706401E-4</v>
      </c>
      <c r="Y47" s="28">
        <f>0.5*(Cv!AW47+Cv!AX47)*LN(KC!Y47/KC!X47)</f>
        <v>-8.0471586163369789E-4</v>
      </c>
      <c r="Z47" s="28">
        <f>0.5*(Cv!AX47+Cv!AY47)*LN(KC!Z47/KC!Y47)</f>
        <v>4.2055517104725923E-3</v>
      </c>
      <c r="AA47" s="28">
        <f>0.5*(Cv!AY47+Cv!AZ47)*LN(KC!AA47/KC!Z47)</f>
        <v>-7.3845464469478816E-4</v>
      </c>
      <c r="AC47" s="28">
        <f t="shared" si="0"/>
        <v>8.3454276766157277E-3</v>
      </c>
      <c r="AD47" s="28">
        <f t="shared" si="1"/>
        <v>-2.2439396976527922E-3</v>
      </c>
      <c r="AE47" s="28">
        <f t="shared" si="2"/>
        <v>1.0773450679439662E-3</v>
      </c>
      <c r="AF47" s="28">
        <f t="shared" si="3"/>
        <v>-2.6522168961493021E-4</v>
      </c>
      <c r="AG47" s="28">
        <f t="shared" si="4"/>
        <v>8.8746040138136875E-4</v>
      </c>
      <c r="AH47" s="28">
        <f t="shared" si="5"/>
        <v>-5.8329731485441303E-4</v>
      </c>
      <c r="AI47" s="28">
        <f t="shared" si="6"/>
        <v>1.6703409450868187E-4</v>
      </c>
      <c r="AJ47" s="28">
        <f t="shared" si="7"/>
        <v>1.6187146952436498E-3</v>
      </c>
    </row>
    <row r="48" spans="1:36" x14ac:dyDescent="0.15">
      <c r="A48" s="8">
        <v>46</v>
      </c>
      <c r="B48" s="11" t="s">
        <v>185</v>
      </c>
      <c r="C48" s="28"/>
      <c r="D48" s="28">
        <f>0.5*(Cv!AB48+Cv!AC48)*LN(KC!D48/KC!C48)</f>
        <v>6.9713686136906655E-3</v>
      </c>
      <c r="E48" s="28">
        <f>0.5*(Cv!AC48+Cv!AD48)*LN(KC!E48/KC!D48)</f>
        <v>2.7295341536039048E-3</v>
      </c>
      <c r="F48" s="28">
        <f>0.5*(Cv!AD48+Cv!AE48)*LN(KC!F48/KC!E48)</f>
        <v>1.8124709988839689E-4</v>
      </c>
      <c r="G48" s="28">
        <f>0.5*(Cv!AE48+Cv!AF48)*LN(KC!G48/KC!F48)</f>
        <v>1.0867285717924247E-3</v>
      </c>
      <c r="H48" s="28">
        <f>0.5*(Cv!AF48+Cv!AG48)*LN(KC!H48/KC!G48)</f>
        <v>1.7498997773692589E-3</v>
      </c>
      <c r="I48" s="28">
        <f>0.5*(Cv!AG48+Cv!AH48)*LN(KC!I48/KC!H48)</f>
        <v>9.876040758081048E-4</v>
      </c>
      <c r="J48" s="28">
        <f>0.5*(Cv!AH48+Cv!AI48)*LN(KC!J48/KC!I48)</f>
        <v>7.9800185583636229E-4</v>
      </c>
      <c r="K48" s="28">
        <f>0.5*(Cv!AI48+Cv!AJ48)*LN(KC!K48/KC!J48)</f>
        <v>3.9176174129061859E-4</v>
      </c>
      <c r="L48" s="28">
        <f>0.5*(Cv!AJ48+Cv!AK48)*LN(KC!L48/KC!K48)</f>
        <v>-2.7499823010705936E-3</v>
      </c>
      <c r="M48" s="28">
        <f>0.5*(Cv!AK48+Cv!AL48)*LN(KC!M48/KC!L48)</f>
        <v>4.0125538691207488E-3</v>
      </c>
      <c r="N48" s="28">
        <f>0.5*(Cv!AL48+Cv!AM48)*LN(KC!N48/KC!M48)</f>
        <v>3.6834187616594815E-3</v>
      </c>
      <c r="O48" s="28">
        <f>0.5*(Cv!AM48+Cv!AN48)*LN(KC!O48/KC!N48)</f>
        <v>9.651023069849042E-4</v>
      </c>
      <c r="P48" s="28">
        <f>0.5*(Cv!AN48+Cv!AO48)*LN(KC!P48/KC!O48)</f>
        <v>1.6103566359433564E-4</v>
      </c>
      <c r="Q48" s="28">
        <f>0.5*(Cv!AO48+Cv!AP48)*LN(KC!Q48/KC!P48)</f>
        <v>-2.2991133832455767E-4</v>
      </c>
      <c r="R48" s="28">
        <f>0.5*(Cv!AP48+Cv!AQ48)*LN(KC!R48/KC!Q48)</f>
        <v>-1.5863762203403681E-3</v>
      </c>
      <c r="S48" s="28">
        <f>0.5*(Cv!AQ48+Cv!AR48)*LN(KC!S48/KC!R48)</f>
        <v>-9.5546325930101494E-4</v>
      </c>
      <c r="T48" s="28">
        <f>0.5*(Cv!AR48+Cv!AS48)*LN(KC!T48/KC!S48)</f>
        <v>-8.1712305655202977E-4</v>
      </c>
      <c r="U48" s="28">
        <f>0.5*(Cv!AS48+Cv!AT48)*LN(KC!U48/KC!T48)</f>
        <v>-1.0203337561586999E-3</v>
      </c>
      <c r="V48" s="28">
        <f>0.5*(Cv!AT48+Cv!AU48)*LN(KC!V48/KC!U48)</f>
        <v>-9.3787894337831758E-4</v>
      </c>
      <c r="W48" s="28">
        <f>0.5*(Cv!AU48+Cv!AV48)*LN(KC!W48/KC!V48)</f>
        <v>3.1135074360007437E-4</v>
      </c>
      <c r="X48" s="28">
        <f>0.5*(Cv!AV48+Cv!AW48)*LN(KC!X48/KC!W48)</f>
        <v>2.4583755791521066E-4</v>
      </c>
      <c r="Y48" s="28">
        <f>0.5*(Cv!AW48+Cv!AX48)*LN(KC!Y48/KC!X48)</f>
        <v>-8.9816926989279961E-4</v>
      </c>
      <c r="Z48" s="28">
        <f>0.5*(Cv!AX48+Cv!AY48)*LN(KC!Z48/KC!Y48)</f>
        <v>-1.1234497257126958E-3</v>
      </c>
      <c r="AA48" s="28">
        <f>0.5*(Cv!AY48+Cv!AZ48)*LN(KC!AA48/KC!Z48)</f>
        <v>-1.3291240145269722E-3</v>
      </c>
      <c r="AC48" s="28">
        <f t="shared" si="0"/>
        <v>1.3470027356924181E-3</v>
      </c>
      <c r="AD48" s="28">
        <f t="shared" si="1"/>
        <v>1.2271507853673235E-3</v>
      </c>
      <c r="AE48" s="28">
        <f t="shared" si="2"/>
        <v>-3.2912256947734017E-4</v>
      </c>
      <c r="AF48" s="28">
        <f t="shared" si="3"/>
        <v>-4.436294909147525E-4</v>
      </c>
      <c r="AG48" s="28">
        <f t="shared" si="4"/>
        <v>-1.1169143367108225E-3</v>
      </c>
      <c r="AH48" s="28">
        <f t="shared" si="5"/>
        <v>4.4901410794499156E-4</v>
      </c>
      <c r="AI48" s="28">
        <f t="shared" si="6"/>
        <v>-6.9611130808827876E-4</v>
      </c>
      <c r="AJ48" s="28">
        <f t="shared" si="7"/>
        <v>2.4592453448720771E-4</v>
      </c>
    </row>
    <row r="49" spans="1:36" x14ac:dyDescent="0.15">
      <c r="A49" s="8">
        <v>47</v>
      </c>
      <c r="B49" s="11" t="s">
        <v>186</v>
      </c>
      <c r="C49" s="28"/>
      <c r="D49" s="28">
        <f>0.5*(Cv!AB49+Cv!AC49)*LN(KC!D49/KC!C49)</f>
        <v>6.7029725360418513E-3</v>
      </c>
      <c r="E49" s="28">
        <f>0.5*(Cv!AC49+Cv!AD49)*LN(KC!E49/KC!D49)</f>
        <v>6.3286085660172282E-3</v>
      </c>
      <c r="F49" s="28">
        <f>0.5*(Cv!AD49+Cv!AE49)*LN(KC!F49/KC!E49)</f>
        <v>5.2237945338405554E-3</v>
      </c>
      <c r="G49" s="28">
        <f>0.5*(Cv!AE49+Cv!AF49)*LN(KC!G49/KC!F49)</f>
        <v>5.2415494284906074E-3</v>
      </c>
      <c r="H49" s="28">
        <f>0.5*(Cv!AF49+Cv!AG49)*LN(KC!H49/KC!G49)</f>
        <v>3.276295831991433E-3</v>
      </c>
      <c r="I49" s="28">
        <f>0.5*(Cv!AG49+Cv!AH49)*LN(KC!I49/KC!H49)</f>
        <v>2.6089233694708358E-3</v>
      </c>
      <c r="J49" s="28">
        <f>0.5*(Cv!AH49+Cv!AI49)*LN(KC!J49/KC!I49)</f>
        <v>4.038062207550432E-3</v>
      </c>
      <c r="K49" s="28">
        <f>0.5*(Cv!AI49+Cv!AJ49)*LN(KC!K49/KC!J49)</f>
        <v>1.0775745730973798E-4</v>
      </c>
      <c r="L49" s="28">
        <f>0.5*(Cv!AJ49+Cv!AK49)*LN(KC!L49/KC!K49)</f>
        <v>7.5414717376269557E-4</v>
      </c>
      <c r="M49" s="28">
        <f>0.5*(Cv!AK49+Cv!AL49)*LN(KC!M49/KC!L49)</f>
        <v>2.298376886028153E-4</v>
      </c>
      <c r="N49" s="28">
        <f>0.5*(Cv!AL49+Cv!AM49)*LN(KC!N49/KC!M49)</f>
        <v>7.3117031034892999E-4</v>
      </c>
      <c r="O49" s="28">
        <f>0.5*(Cv!AM49+Cv!AN49)*LN(KC!O49/KC!N49)</f>
        <v>5.4394152374196065E-4</v>
      </c>
      <c r="P49" s="28">
        <f>0.5*(Cv!AN49+Cv!AO49)*LN(KC!P49/KC!O49)</f>
        <v>1.643540610386294E-3</v>
      </c>
      <c r="Q49" s="28">
        <f>0.5*(Cv!AO49+Cv!AP49)*LN(KC!Q49/KC!P49)</f>
        <v>6.7266125379025082E-4</v>
      </c>
      <c r="R49" s="28">
        <f>0.5*(Cv!AP49+Cv!AQ49)*LN(KC!R49/KC!Q49)</f>
        <v>-5.381197255240782E-4</v>
      </c>
      <c r="S49" s="28">
        <f>0.5*(Cv!AQ49+Cv!AR49)*LN(KC!S49/KC!R49)</f>
        <v>-4.4529021926602481E-4</v>
      </c>
      <c r="T49" s="28">
        <f>0.5*(Cv!AR49+Cv!AS49)*LN(KC!T49/KC!S49)</f>
        <v>1.1497213791280238E-4</v>
      </c>
      <c r="U49" s="28">
        <f>0.5*(Cv!AS49+Cv!AT49)*LN(KC!U49/KC!T49)</f>
        <v>-2.5368560524536324E-4</v>
      </c>
      <c r="V49" s="28">
        <f>0.5*(Cv!AT49+Cv!AU49)*LN(KC!V49/KC!U49)</f>
        <v>2.7391369709405244E-4</v>
      </c>
      <c r="W49" s="28">
        <f>0.5*(Cv!AU49+Cv!AV49)*LN(KC!W49/KC!V49)</f>
        <v>-1.1143670338515422E-3</v>
      </c>
      <c r="X49" s="28">
        <f>0.5*(Cv!AV49+Cv!AW49)*LN(KC!X49/KC!W49)</f>
        <v>-4.9932806622566097E-4</v>
      </c>
      <c r="Y49" s="28">
        <f>0.5*(Cv!AW49+Cv!AX49)*LN(KC!Y49/KC!X49)</f>
        <v>-8.4420392863605832E-4</v>
      </c>
      <c r="Z49" s="28">
        <f>0.5*(Cv!AX49+Cv!AY49)*LN(KC!Z49/KC!Y49)</f>
        <v>-1.0006535703571183E-3</v>
      </c>
      <c r="AA49" s="28">
        <f>0.5*(Cv!AY49+Cv!AZ49)*LN(KC!AA49/KC!Z49)</f>
        <v>-1.175154254400857E-3</v>
      </c>
      <c r="AC49" s="28">
        <f t="shared" si="0"/>
        <v>4.5358343459621321E-3</v>
      </c>
      <c r="AD49" s="28">
        <f t="shared" si="1"/>
        <v>1.1721949675149222E-3</v>
      </c>
      <c r="AE49" s="28">
        <f t="shared" si="2"/>
        <v>3.7534668862568044E-4</v>
      </c>
      <c r="AF49" s="28">
        <f t="shared" si="3"/>
        <v>-2.9569897406314237E-4</v>
      </c>
      <c r="AG49" s="28">
        <f t="shared" si="4"/>
        <v>-1.0066705844646779E-3</v>
      </c>
      <c r="AH49" s="28">
        <f t="shared" si="5"/>
        <v>7.7377082807030125E-4</v>
      </c>
      <c r="AI49" s="28">
        <f t="shared" si="6"/>
        <v>-5.6231332796371808E-4</v>
      </c>
      <c r="AJ49" s="28">
        <f t="shared" si="7"/>
        <v>1.1268857994262578E-3</v>
      </c>
    </row>
    <row r="50" spans="1:36" x14ac:dyDescent="0.15">
      <c r="A50" s="8">
        <v>48</v>
      </c>
      <c r="B50" s="11" t="s">
        <v>187</v>
      </c>
      <c r="C50" s="28"/>
      <c r="D50" s="28">
        <f>0.5*(Cv!AB50+Cv!AC50)*LN(KC!D50/KC!C50)</f>
        <v>8.9446131926341453E-3</v>
      </c>
      <c r="E50" s="28">
        <f>0.5*(Cv!AC50+Cv!AD50)*LN(KC!E50/KC!D50)</f>
        <v>1.0822446575976443E-2</v>
      </c>
      <c r="F50" s="28">
        <f>0.5*(Cv!AD50+Cv!AE50)*LN(KC!F50/KC!E50)</f>
        <v>7.8796858534351671E-3</v>
      </c>
      <c r="G50" s="28">
        <f>0.5*(Cv!AE50+Cv!AF50)*LN(KC!G50/KC!F50)</f>
        <v>5.5441061718696401E-3</v>
      </c>
      <c r="H50" s="28">
        <f>0.5*(Cv!AF50+Cv!AG50)*LN(KC!H50/KC!G50)</f>
        <v>3.84159199678112E-3</v>
      </c>
      <c r="I50" s="28">
        <f>0.5*(Cv!AG50+Cv!AH50)*LN(KC!I50/KC!H50)</f>
        <v>2.1445365391200297E-3</v>
      </c>
      <c r="J50" s="28">
        <f>0.5*(Cv!AH50+Cv!AI50)*LN(KC!J50/KC!I50)</f>
        <v>2.4873374094464633E-3</v>
      </c>
      <c r="K50" s="28">
        <f>0.5*(Cv!AI50+Cv!AJ50)*LN(KC!K50/KC!J50)</f>
        <v>-4.6804995660936058E-4</v>
      </c>
      <c r="L50" s="28">
        <f>0.5*(Cv!AJ50+Cv!AK50)*LN(KC!L50/KC!K50)</f>
        <v>-6.9978488956489024E-4</v>
      </c>
      <c r="M50" s="28">
        <f>0.5*(Cv!AK50+Cv!AL50)*LN(KC!M50/KC!L50)</f>
        <v>-1.3438050275981864E-4</v>
      </c>
      <c r="N50" s="28">
        <f>0.5*(Cv!AL50+Cv!AM50)*LN(KC!N50/KC!M50)</f>
        <v>6.532795591776973E-4</v>
      </c>
      <c r="O50" s="28">
        <f>0.5*(Cv!AM50+Cv!AN50)*LN(KC!O50/KC!N50)</f>
        <v>-5.7791306275420439E-4</v>
      </c>
      <c r="P50" s="28">
        <f>0.5*(Cv!AN50+Cv!AO50)*LN(KC!P50/KC!O50)</f>
        <v>6.5608828093115332E-4</v>
      </c>
      <c r="Q50" s="28">
        <f>0.5*(Cv!AO50+Cv!AP50)*LN(KC!Q50/KC!P50)</f>
        <v>4.1558942400865317E-4</v>
      </c>
      <c r="R50" s="28">
        <f>0.5*(Cv!AP50+Cv!AQ50)*LN(KC!R50/KC!Q50)</f>
        <v>-1.2504531709300703E-3</v>
      </c>
      <c r="S50" s="28">
        <f>0.5*(Cv!AQ50+Cv!AR50)*LN(KC!S50/KC!R50)</f>
        <v>-1.2895306152036876E-3</v>
      </c>
      <c r="T50" s="28">
        <f>0.5*(Cv!AR50+Cv!AS50)*LN(KC!T50/KC!S50)</f>
        <v>-1.0967193158566702E-3</v>
      </c>
      <c r="U50" s="28">
        <f>0.5*(Cv!AS50+Cv!AT50)*LN(KC!U50/KC!T50)</f>
        <v>-6.1550009225781461E-4</v>
      </c>
      <c r="V50" s="28">
        <f>0.5*(Cv!AT50+Cv!AU50)*LN(KC!V50/KC!U50)</f>
        <v>-3.8620264339197618E-5</v>
      </c>
      <c r="W50" s="28">
        <f>0.5*(Cv!AU50+Cv!AV50)*LN(KC!W50/KC!V50)</f>
        <v>8.5456925569037123E-4</v>
      </c>
      <c r="X50" s="28">
        <f>0.5*(Cv!AV50+Cv!AW50)*LN(KC!X50/KC!W50)</f>
        <v>1.425921316119648E-3</v>
      </c>
      <c r="Y50" s="28">
        <f>0.5*(Cv!AW50+Cv!AX50)*LN(KC!Y50/KC!X50)</f>
        <v>1.8261069206499677E-4</v>
      </c>
      <c r="Z50" s="28">
        <f>0.5*(Cv!AX50+Cv!AY50)*LN(KC!Z50/KC!Y50)</f>
        <v>-4.4585960411573964E-4</v>
      </c>
      <c r="AA50" s="28">
        <f>0.5*(Cv!AY50+Cv!AZ50)*LN(KC!AA50/KC!Z50)</f>
        <v>-3.1339732610005883E-4</v>
      </c>
      <c r="AC50" s="28">
        <f t="shared" si="0"/>
        <v>6.0464734274364804E-3</v>
      </c>
      <c r="AD50" s="28">
        <f t="shared" si="1"/>
        <v>3.6768032393801823E-4</v>
      </c>
      <c r="AE50" s="28">
        <f t="shared" si="2"/>
        <v>-4.0924382878963111E-4</v>
      </c>
      <c r="AF50" s="28">
        <f t="shared" si="3"/>
        <v>1.0593017987126739E-4</v>
      </c>
      <c r="AG50" s="28">
        <f t="shared" si="4"/>
        <v>-1.922154127169339E-4</v>
      </c>
      <c r="AH50" s="28">
        <f t="shared" si="5"/>
        <v>-2.0781752425806482E-5</v>
      </c>
      <c r="AI50" s="28">
        <f t="shared" si="6"/>
        <v>-5.8744173493081059E-6</v>
      </c>
      <c r="AJ50" s="28">
        <f t="shared" si="7"/>
        <v>1.3033719249621687E-3</v>
      </c>
    </row>
    <row r="51" spans="1:36" x14ac:dyDescent="0.15">
      <c r="A51" s="8">
        <v>49</v>
      </c>
      <c r="B51" s="11" t="s">
        <v>188</v>
      </c>
      <c r="C51" s="28"/>
      <c r="D51" s="28">
        <f>0.5*(Cv!AB51+Cv!AC51)*LN(KC!D51/KC!C51)</f>
        <v>2.8067707745688497E-3</v>
      </c>
      <c r="E51" s="28">
        <f>0.5*(Cv!AC51+Cv!AD51)*LN(KC!E51/KC!D51)</f>
        <v>7.8196141071626892E-3</v>
      </c>
      <c r="F51" s="28">
        <f>0.5*(Cv!AD51+Cv!AE51)*LN(KC!F51/KC!E51)</f>
        <v>7.7512579281158326E-3</v>
      </c>
      <c r="G51" s="28">
        <f>0.5*(Cv!AE51+Cv!AF51)*LN(KC!G51/KC!F51)</f>
        <v>6.5523177394950505E-3</v>
      </c>
      <c r="H51" s="28">
        <f>0.5*(Cv!AF51+Cv!AG51)*LN(KC!H51/KC!G51)</f>
        <v>5.6319752954328822E-3</v>
      </c>
      <c r="I51" s="28">
        <f>0.5*(Cv!AG51+Cv!AH51)*LN(KC!I51/KC!H51)</f>
        <v>1.5404327189524232E-3</v>
      </c>
      <c r="J51" s="28">
        <f>0.5*(Cv!AH51+Cv!AI51)*LN(KC!J51/KC!I51)</f>
        <v>2.1153829929382874E-3</v>
      </c>
      <c r="K51" s="28">
        <f>0.5*(Cv!AI51+Cv!AJ51)*LN(KC!K51/KC!J51)</f>
        <v>1.5540126310094448E-3</v>
      </c>
      <c r="L51" s="28">
        <f>0.5*(Cv!AJ51+Cv!AK51)*LN(KC!L51/KC!K51)</f>
        <v>8.1392517498311845E-4</v>
      </c>
      <c r="M51" s="28">
        <f>0.5*(Cv!AK51+Cv!AL51)*LN(KC!M51/KC!L51)</f>
        <v>-3.9694956527879599E-3</v>
      </c>
      <c r="N51" s="28">
        <f>0.5*(Cv!AL51+Cv!AM51)*LN(KC!N51/KC!M51)</f>
        <v>-5.5060872972067165E-4</v>
      </c>
      <c r="O51" s="28">
        <f>0.5*(Cv!AM51+Cv!AN51)*LN(KC!O51/KC!N51)</f>
        <v>3.825104362757239E-4</v>
      </c>
      <c r="P51" s="28">
        <f>0.5*(Cv!AN51+Cv!AO51)*LN(KC!P51/KC!O51)</f>
        <v>-5.1630291570677698E-3</v>
      </c>
      <c r="Q51" s="28">
        <f>0.5*(Cv!AO51+Cv!AP51)*LN(KC!Q51/KC!P51)</f>
        <v>-2.9764223178834958E-3</v>
      </c>
      <c r="R51" s="28">
        <f>0.5*(Cv!AP51+Cv!AQ51)*LN(KC!R51/KC!Q51)</f>
        <v>-7.2287828049470053E-3</v>
      </c>
      <c r="S51" s="28">
        <f>0.5*(Cv!AQ51+Cv!AR51)*LN(KC!S51/KC!R51)</f>
        <v>-9.3592926774581347E-3</v>
      </c>
      <c r="T51" s="28">
        <f>0.5*(Cv!AR51+Cv!AS51)*LN(KC!T51/KC!S51)</f>
        <v>5.2864734844148128E-3</v>
      </c>
      <c r="U51" s="28">
        <f>0.5*(Cv!AS51+Cv!AT51)*LN(KC!U51/KC!T51)</f>
        <v>-2.6455591090848041E-3</v>
      </c>
      <c r="V51" s="28">
        <f>0.5*(Cv!AT51+Cv!AU51)*LN(KC!V51/KC!U51)</f>
        <v>-3.43769576240172E-3</v>
      </c>
      <c r="W51" s="28">
        <f>0.5*(Cv!AU51+Cv!AV51)*LN(KC!W51/KC!V51)</f>
        <v>-3.82028780740925E-3</v>
      </c>
      <c r="X51" s="28">
        <f>0.5*(Cv!AV51+Cv!AW51)*LN(KC!X51/KC!W51)</f>
        <v>-1.7080494882522836E-3</v>
      </c>
      <c r="Y51" s="28">
        <f>0.5*(Cv!AW51+Cv!AX51)*LN(KC!Y51/KC!X51)</f>
        <v>1.4546156908647808E-3</v>
      </c>
      <c r="Z51" s="28">
        <f>0.5*(Cv!AX51+Cv!AY51)*LN(KC!Z51/KC!Y51)</f>
        <v>3.0291661595725607E-3</v>
      </c>
      <c r="AA51" s="28">
        <f>0.5*(Cv!AY51+Cv!AZ51)*LN(KC!AA51/KC!Z51)</f>
        <v>3.0331884231368737E-3</v>
      </c>
      <c r="AC51" s="28">
        <f t="shared" si="0"/>
        <v>5.8591195578317759E-3</v>
      </c>
      <c r="AD51" s="28">
        <f t="shared" si="1"/>
        <v>-7.3567167155561169E-6</v>
      </c>
      <c r="AE51" s="28">
        <f t="shared" si="2"/>
        <v>-4.8690033042161369E-3</v>
      </c>
      <c r="AF51" s="28">
        <f t="shared" si="3"/>
        <v>-1.2650237365466491E-3</v>
      </c>
      <c r="AG51" s="28">
        <f t="shared" si="4"/>
        <v>2.5056567578580716E-3</v>
      </c>
      <c r="AH51" s="28">
        <f t="shared" si="5"/>
        <v>-2.4381800104658464E-3</v>
      </c>
      <c r="AI51" s="28">
        <f t="shared" si="6"/>
        <v>1.4898144885512122E-4</v>
      </c>
      <c r="AJ51" s="28">
        <f t="shared" si="7"/>
        <v>2.6546301197136494E-4</v>
      </c>
    </row>
    <row r="52" spans="1:36" x14ac:dyDescent="0.15">
      <c r="A52" s="8">
        <v>50</v>
      </c>
      <c r="B52" s="11" t="s">
        <v>189</v>
      </c>
      <c r="C52" s="28"/>
      <c r="D52" s="28">
        <f>0.5*(Cv!AB52+Cv!AC52)*LN(KC!D52/KC!C52)</f>
        <v>-2.7633632519860526E-4</v>
      </c>
      <c r="E52" s="28">
        <f>0.5*(Cv!AC52+Cv!AD52)*LN(KC!E52/KC!D52)</f>
        <v>3.1600539369792779E-3</v>
      </c>
      <c r="F52" s="28">
        <f>0.5*(Cv!AD52+Cv!AE52)*LN(KC!F52/KC!E52)</f>
        <v>5.6338594945009503E-3</v>
      </c>
      <c r="G52" s="28">
        <f>0.5*(Cv!AE52+Cv!AF52)*LN(KC!G52/KC!F52)</f>
        <v>4.8849590630972257E-3</v>
      </c>
      <c r="H52" s="28">
        <f>0.5*(Cv!AF52+Cv!AG52)*LN(KC!H52/KC!G52)</f>
        <v>1.4116622199688794E-3</v>
      </c>
      <c r="I52" s="28">
        <f>0.5*(Cv!AG52+Cv!AH52)*LN(KC!I52/KC!H52)</f>
        <v>-1.5271237656738678E-4</v>
      </c>
      <c r="J52" s="28">
        <f>0.5*(Cv!AH52+Cv!AI52)*LN(KC!J52/KC!I52)</f>
        <v>2.7648624771513452E-3</v>
      </c>
      <c r="K52" s="28">
        <f>0.5*(Cv!AI52+Cv!AJ52)*LN(KC!K52/KC!J52)</f>
        <v>5.5271677442460655E-4</v>
      </c>
      <c r="L52" s="28">
        <f>0.5*(Cv!AJ52+Cv!AK52)*LN(KC!L52/KC!K52)</f>
        <v>3.2502027791532643E-3</v>
      </c>
      <c r="M52" s="28">
        <f>0.5*(Cv!AK52+Cv!AL52)*LN(KC!M52/KC!L52)</f>
        <v>3.7926427470889442E-3</v>
      </c>
      <c r="N52" s="28">
        <f>0.5*(Cv!AL52+Cv!AM52)*LN(KC!N52/KC!M52)</f>
        <v>7.0000190428501008E-3</v>
      </c>
      <c r="O52" s="28">
        <f>0.5*(Cv!AM52+Cv!AN52)*LN(KC!O52/KC!N52)</f>
        <v>4.3754796825570628E-3</v>
      </c>
      <c r="P52" s="28">
        <f>0.5*(Cv!AN52+Cv!AO52)*LN(KC!P52/KC!O52)</f>
        <v>8.1576949218079425E-3</v>
      </c>
      <c r="Q52" s="28">
        <f>0.5*(Cv!AO52+Cv!AP52)*LN(KC!Q52/KC!P52)</f>
        <v>4.7625689770773557E-3</v>
      </c>
      <c r="R52" s="28">
        <f>0.5*(Cv!AP52+Cv!AQ52)*LN(KC!R52/KC!Q52)</f>
        <v>4.7941316892043459E-4</v>
      </c>
      <c r="S52" s="28">
        <f>0.5*(Cv!AQ52+Cv!AR52)*LN(KC!S52/KC!R52)</f>
        <v>5.276710551483663E-4</v>
      </c>
      <c r="T52" s="28">
        <f>0.5*(Cv!AR52+Cv!AS52)*LN(KC!T52/KC!S52)</f>
        <v>-1.0222075492566456E-3</v>
      </c>
      <c r="U52" s="28">
        <f>0.5*(Cv!AS52+Cv!AT52)*LN(KC!U52/KC!T52)</f>
        <v>1.7036766588244326E-3</v>
      </c>
      <c r="V52" s="28">
        <f>0.5*(Cv!AT52+Cv!AU52)*LN(KC!V52/KC!U52)</f>
        <v>2.2840830067952945E-3</v>
      </c>
      <c r="W52" s="28">
        <f>0.5*(Cv!AU52+Cv!AV52)*LN(KC!W52/KC!V52)</f>
        <v>3.2235562591028644E-3</v>
      </c>
      <c r="X52" s="28">
        <f>0.5*(Cv!AV52+Cv!AW52)*LN(KC!X52/KC!W52)</f>
        <v>3.1741389875364948E-3</v>
      </c>
      <c r="Y52" s="28">
        <f>0.5*(Cv!AW52+Cv!AX52)*LN(KC!Y52/KC!X52)</f>
        <v>2.6033464036030137E-3</v>
      </c>
      <c r="Z52" s="28">
        <f>0.5*(Cv!AX52+Cv!AY52)*LN(KC!Z52/KC!Y52)</f>
        <v>1.877279640719017E-3</v>
      </c>
      <c r="AA52" s="28">
        <f>0.5*(Cv!AY52+Cv!AZ52)*LN(KC!AA52/KC!Z52)</f>
        <v>1.9866652564476711E-3</v>
      </c>
      <c r="AC52" s="28">
        <f t="shared" si="0"/>
        <v>2.9875644675957892E-3</v>
      </c>
      <c r="AD52" s="28">
        <f t="shared" si="1"/>
        <v>3.4720887641336525E-3</v>
      </c>
      <c r="AE52" s="28">
        <f t="shared" si="2"/>
        <v>3.6605655611022326E-3</v>
      </c>
      <c r="AF52" s="28">
        <f t="shared" si="3"/>
        <v>1.8726494726004881E-3</v>
      </c>
      <c r="AG52" s="28">
        <f t="shared" si="4"/>
        <v>2.1557637669232343E-3</v>
      </c>
      <c r="AH52" s="28">
        <f t="shared" si="5"/>
        <v>3.5663271626179423E-3</v>
      </c>
      <c r="AI52" s="28">
        <f t="shared" si="6"/>
        <v>1.9788173329715179E-3</v>
      </c>
      <c r="AJ52" s="28">
        <f t="shared" si="7"/>
        <v>2.8883318533882828E-3</v>
      </c>
    </row>
    <row r="53" spans="1:36" x14ac:dyDescent="0.15">
      <c r="A53" s="8">
        <v>51</v>
      </c>
      <c r="B53" s="11" t="s">
        <v>190</v>
      </c>
      <c r="C53" s="28"/>
      <c r="D53" s="28">
        <f>0.5*(Cv!AB53+Cv!AC53)*LN(KC!D53/KC!C53)</f>
        <v>-1.3460016417850393E-3</v>
      </c>
      <c r="E53" s="28">
        <f>0.5*(Cv!AC53+Cv!AD53)*LN(KC!E53/KC!D53)</f>
        <v>3.32892046804681E-4</v>
      </c>
      <c r="F53" s="28">
        <f>0.5*(Cv!AD53+Cv!AE53)*LN(KC!F53/KC!E53)</f>
        <v>2.0002853363179289E-3</v>
      </c>
      <c r="G53" s="28">
        <f>0.5*(Cv!AE53+Cv!AF53)*LN(KC!G53/KC!F53)</f>
        <v>2.7136269442341633E-3</v>
      </c>
      <c r="H53" s="28">
        <f>0.5*(Cv!AF53+Cv!AG53)*LN(KC!H53/KC!G53)</f>
        <v>4.2487874810040434E-3</v>
      </c>
      <c r="I53" s="28">
        <f>0.5*(Cv!AG53+Cv!AH53)*LN(KC!I53/KC!H53)</f>
        <v>1.4537766334691822E-3</v>
      </c>
      <c r="J53" s="28">
        <f>0.5*(Cv!AH53+Cv!AI53)*LN(KC!J53/KC!I53)</f>
        <v>1.4063257569333942E-3</v>
      </c>
      <c r="K53" s="28">
        <f>0.5*(Cv!AI53+Cv!AJ53)*LN(KC!K53/KC!J53)</f>
        <v>3.4472178909394167E-3</v>
      </c>
      <c r="L53" s="28">
        <f>0.5*(Cv!AJ53+Cv!AK53)*LN(KC!L53/KC!K53)</f>
        <v>2.6386388507807397E-3</v>
      </c>
      <c r="M53" s="28">
        <f>0.5*(Cv!AK53+Cv!AL53)*LN(KC!M53/KC!L53)</f>
        <v>1.7232778019302618E-4</v>
      </c>
      <c r="N53" s="28">
        <f>0.5*(Cv!AL53+Cv!AM53)*LN(KC!N53/KC!M53)</f>
        <v>1.1350516474208784E-3</v>
      </c>
      <c r="O53" s="28">
        <f>0.5*(Cv!AM53+Cv!AN53)*LN(KC!O53/KC!N53)</f>
        <v>2.4888194322258582E-3</v>
      </c>
      <c r="P53" s="28">
        <f>0.5*(Cv!AN53+Cv!AO53)*LN(KC!P53/KC!O53)</f>
        <v>4.1310055646315994E-3</v>
      </c>
      <c r="Q53" s="28">
        <f>0.5*(Cv!AO53+Cv!AP53)*LN(KC!Q53/KC!P53)</f>
        <v>1.5302091935329241E-3</v>
      </c>
      <c r="R53" s="28">
        <f>0.5*(Cv!AP53+Cv!AQ53)*LN(KC!R53/KC!Q53)</f>
        <v>-1.9411558518960784E-3</v>
      </c>
      <c r="S53" s="28">
        <f>0.5*(Cv!AQ53+Cv!AR53)*LN(KC!S53/KC!R53)</f>
        <v>-2.0486749165788448E-3</v>
      </c>
      <c r="T53" s="28">
        <f>0.5*(Cv!AR53+Cv!AS53)*LN(KC!T53/KC!S53)</f>
        <v>-1.714899479726159E-3</v>
      </c>
      <c r="U53" s="28">
        <f>0.5*(Cv!AS53+Cv!AT53)*LN(KC!U53/KC!T53)</f>
        <v>-1.9624869972098649E-3</v>
      </c>
      <c r="V53" s="28">
        <f>0.5*(Cv!AT53+Cv!AU53)*LN(KC!V53/KC!U53)</f>
        <v>-1.195549748482496E-3</v>
      </c>
      <c r="W53" s="28">
        <f>0.5*(Cv!AU53+Cv!AV53)*LN(KC!W53/KC!V53)</f>
        <v>-1.3081557867806876E-4</v>
      </c>
      <c r="X53" s="28">
        <f>0.5*(Cv!AV53+Cv!AW53)*LN(KC!X53/KC!W53)</f>
        <v>8.915888942415646E-4</v>
      </c>
      <c r="Y53" s="28">
        <f>0.5*(Cv!AW53+Cv!AX53)*LN(KC!Y53/KC!X53)</f>
        <v>3.4907074949363233E-3</v>
      </c>
      <c r="Z53" s="28">
        <f>0.5*(Cv!AX53+Cv!AY53)*LN(KC!Z53/KC!Y53)</f>
        <v>1.5330054884774244E-3</v>
      </c>
      <c r="AA53" s="28">
        <f>0.5*(Cv!AY53+Cv!AZ53)*LN(KC!AA53/KC!Z53)</f>
        <v>-5.0460845789577059E-4</v>
      </c>
      <c r="AC53" s="28">
        <f t="shared" si="0"/>
        <v>2.1498736883659997E-3</v>
      </c>
      <c r="AD53" s="28">
        <f t="shared" si="1"/>
        <v>1.7599123852534912E-3</v>
      </c>
      <c r="AE53" s="28">
        <f t="shared" si="2"/>
        <v>8.3204068438309168E-4</v>
      </c>
      <c r="AF53" s="28">
        <f t="shared" si="3"/>
        <v>-8.224325819710047E-4</v>
      </c>
      <c r="AG53" s="28">
        <f t="shared" si="4"/>
        <v>1.5063681751726588E-3</v>
      </c>
      <c r="AH53" s="28">
        <f t="shared" si="5"/>
        <v>1.2959765348182915E-3</v>
      </c>
      <c r="AI53" s="28">
        <f t="shared" si="6"/>
        <v>5.0867701957869164E-5</v>
      </c>
      <c r="AJ53" s="28">
        <f t="shared" si="7"/>
        <v>1.0485250176380809E-3</v>
      </c>
    </row>
    <row r="54" spans="1:36" x14ac:dyDescent="0.15">
      <c r="A54" s="8">
        <v>52</v>
      </c>
      <c r="B54" s="11" t="s">
        <v>191</v>
      </c>
      <c r="C54" s="28"/>
      <c r="D54" s="28">
        <f>0.5*(Cv!AB54+Cv!AC54)*LN(KC!D54/KC!C54)</f>
        <v>1.7445151321964654E-3</v>
      </c>
      <c r="E54" s="28">
        <f>0.5*(Cv!AC54+Cv!AD54)*LN(KC!E54/KC!D54)</f>
        <v>3.1217801737394263E-3</v>
      </c>
      <c r="F54" s="28">
        <f>0.5*(Cv!AD54+Cv!AE54)*LN(KC!F54/KC!E54)</f>
        <v>3.3151815024857634E-3</v>
      </c>
      <c r="G54" s="28">
        <f>0.5*(Cv!AE54+Cv!AF54)*LN(KC!G54/KC!F54)</f>
        <v>1.7500269936825709E-3</v>
      </c>
      <c r="H54" s="28">
        <f>0.5*(Cv!AF54+Cv!AG54)*LN(KC!H54/KC!G54)</f>
        <v>6.2368895436195487E-4</v>
      </c>
      <c r="I54" s="28">
        <f>0.5*(Cv!AG54+Cv!AH54)*LN(KC!I54/KC!H54)</f>
        <v>9.4568361037763212E-4</v>
      </c>
      <c r="J54" s="28">
        <f>0.5*(Cv!AH54+Cv!AI54)*LN(KC!J54/KC!I54)</f>
        <v>1.4765694028827971E-3</v>
      </c>
      <c r="K54" s="28">
        <f>0.5*(Cv!AI54+Cv!AJ54)*LN(KC!K54/KC!J54)</f>
        <v>1.720043242267045E-4</v>
      </c>
      <c r="L54" s="28">
        <f>0.5*(Cv!AJ54+Cv!AK54)*LN(KC!L54/KC!K54)</f>
        <v>-3.9566627026549827E-4</v>
      </c>
      <c r="M54" s="28">
        <f>0.5*(Cv!AK54+Cv!AL54)*LN(KC!M54/KC!L54)</f>
        <v>-1.1188891837380758E-3</v>
      </c>
      <c r="N54" s="28">
        <f>0.5*(Cv!AL54+Cv!AM54)*LN(KC!N54/KC!M54)</f>
        <v>1.5456415781099125E-3</v>
      </c>
      <c r="O54" s="28">
        <f>0.5*(Cv!AM54+Cv!AN54)*LN(KC!O54/KC!N54)</f>
        <v>-5.7400150660315665E-4</v>
      </c>
      <c r="P54" s="28">
        <f>0.5*(Cv!AN54+Cv!AO54)*LN(KC!P54/KC!O54)</f>
        <v>6.5097802443382766E-4</v>
      </c>
      <c r="Q54" s="28">
        <f>0.5*(Cv!AO54+Cv!AP54)*LN(KC!Q54/KC!P54)</f>
        <v>-7.5296047937086158E-4</v>
      </c>
      <c r="R54" s="28">
        <f>0.5*(Cv!AP54+Cv!AQ54)*LN(KC!R54/KC!Q54)</f>
        <v>-1.263732502014293E-3</v>
      </c>
      <c r="S54" s="28">
        <f>0.5*(Cv!AQ54+Cv!AR54)*LN(KC!S54/KC!R54)</f>
        <v>-9.5050214122519049E-4</v>
      </c>
      <c r="T54" s="28">
        <f>0.5*(Cv!AR54+Cv!AS54)*LN(KC!T54/KC!S54)</f>
        <v>-3.2461428437378548E-3</v>
      </c>
      <c r="U54" s="28">
        <f>0.5*(Cv!AS54+Cv!AT54)*LN(KC!U54/KC!T54)</f>
        <v>-4.6061730823554669E-3</v>
      </c>
      <c r="V54" s="28">
        <f>0.5*(Cv!AT54+Cv!AU54)*LN(KC!V54/KC!U54)</f>
        <v>-7.0043536445174659E-3</v>
      </c>
      <c r="W54" s="28">
        <f>0.5*(Cv!AU54+Cv!AV54)*LN(KC!W54/KC!V54)</f>
        <v>-5.0337132699778148E-3</v>
      </c>
      <c r="X54" s="28">
        <f>0.5*(Cv!AV54+Cv!AW54)*LN(KC!X54/KC!W54)</f>
        <v>-5.1209712622202769E-3</v>
      </c>
      <c r="Y54" s="28">
        <f>0.5*(Cv!AW54+Cv!AX54)*LN(KC!Y54/KC!X54)</f>
        <v>-4.1440571900689168E-3</v>
      </c>
      <c r="Z54" s="28">
        <f>0.5*(Cv!AX54+Cv!AY54)*LN(KC!Z54/KC!Y54)</f>
        <v>-4.6090029284179433E-3</v>
      </c>
      <c r="AA54" s="28">
        <f>0.5*(Cv!AY54+Cv!AZ54)*LN(KC!AA54/KC!Z54)</f>
        <v>-3.8102154920013893E-3</v>
      </c>
      <c r="AC54" s="28">
        <f t="shared" si="0"/>
        <v>1.9512722469294693E-3</v>
      </c>
      <c r="AD54" s="28">
        <f t="shared" si="1"/>
        <v>3.3593197024316801E-4</v>
      </c>
      <c r="AE54" s="28">
        <f t="shared" si="2"/>
        <v>-5.780437209559348E-4</v>
      </c>
      <c r="AF54" s="28">
        <f t="shared" si="3"/>
        <v>-5.0022708205617761E-3</v>
      </c>
      <c r="AG54" s="28">
        <f t="shared" si="4"/>
        <v>-4.1877585368294166E-3</v>
      </c>
      <c r="AH54" s="28">
        <f t="shared" si="5"/>
        <v>-1.2105587535638342E-4</v>
      </c>
      <c r="AI54" s="28">
        <f t="shared" si="6"/>
        <v>-4.696828714162141E-3</v>
      </c>
      <c r="AJ54" s="28">
        <f t="shared" si="7"/>
        <v>-1.2621229231397225E-3</v>
      </c>
    </row>
    <row r="55" spans="1:36" x14ac:dyDescent="0.15">
      <c r="A55" s="8">
        <v>53</v>
      </c>
      <c r="B55" s="11" t="s">
        <v>192</v>
      </c>
      <c r="C55" s="28"/>
      <c r="D55" s="28">
        <f>0.5*(Cv!AB55+Cv!AC55)*LN(KC!D55/KC!C55)</f>
        <v>7.9681924928464343E-5</v>
      </c>
      <c r="E55" s="28">
        <f>0.5*(Cv!AC55+Cv!AD55)*LN(KC!E55/KC!D55)</f>
        <v>8.8727096722971321E-4</v>
      </c>
      <c r="F55" s="28">
        <f>0.5*(Cv!AD55+Cv!AE55)*LN(KC!F55/KC!E55)</f>
        <v>6.4274294305328473E-4</v>
      </c>
      <c r="G55" s="28">
        <f>0.5*(Cv!AE55+Cv!AF55)*LN(KC!G55/KC!F55)</f>
        <v>-2.0674076341103496E-3</v>
      </c>
      <c r="H55" s="28">
        <f>0.5*(Cv!AF55+Cv!AG55)*LN(KC!H55/KC!G55)</f>
        <v>-3.1898498588969343E-3</v>
      </c>
      <c r="I55" s="28">
        <f>0.5*(Cv!AG55+Cv!AH55)*LN(KC!I55/KC!H55)</f>
        <v>-3.0767759989887857E-3</v>
      </c>
      <c r="J55" s="28">
        <f>0.5*(Cv!AH55+Cv!AI55)*LN(KC!J55/KC!I55)</f>
        <v>-2.3419222085874166E-3</v>
      </c>
      <c r="K55" s="28">
        <f>0.5*(Cv!AI55+Cv!AJ55)*LN(KC!K55/KC!J55)</f>
        <v>-2.6169669584919361E-3</v>
      </c>
      <c r="L55" s="28">
        <f>0.5*(Cv!AJ55+Cv!AK55)*LN(KC!L55/KC!K55)</f>
        <v>-1.6959138667335806E-3</v>
      </c>
      <c r="M55" s="28">
        <f>0.5*(Cv!AK55+Cv!AL55)*LN(KC!M55/KC!L55)</f>
        <v>-1.7904718234403382E-5</v>
      </c>
      <c r="N55" s="28">
        <f>0.5*(Cv!AL55+Cv!AM55)*LN(KC!N55/KC!M55)</f>
        <v>3.0445704263948317E-3</v>
      </c>
      <c r="O55" s="28">
        <f>0.5*(Cv!AM55+Cv!AN55)*LN(KC!O55/KC!N55)</f>
        <v>2.6682372129610684E-3</v>
      </c>
      <c r="P55" s="28">
        <f>0.5*(Cv!AN55+Cv!AO55)*LN(KC!P55/KC!O55)</f>
        <v>7.243976055119619E-3</v>
      </c>
      <c r="Q55" s="28">
        <f>0.5*(Cv!AO55+Cv!AP55)*LN(KC!Q55/KC!P55)</f>
        <v>3.998474307414227E-3</v>
      </c>
      <c r="R55" s="28">
        <f>0.5*(Cv!AP55+Cv!AQ55)*LN(KC!R55/KC!Q55)</f>
        <v>-1.236996752777258E-3</v>
      </c>
      <c r="S55" s="28">
        <f>0.5*(Cv!AQ55+Cv!AR55)*LN(KC!S55/KC!R55)</f>
        <v>1.6156398039495203E-3</v>
      </c>
      <c r="T55" s="28">
        <f>0.5*(Cv!AR55+Cv!AS55)*LN(KC!T55/KC!S55)</f>
        <v>4.8193505282052816E-3</v>
      </c>
      <c r="U55" s="28">
        <f>0.5*(Cv!AS55+Cv!AT55)*LN(KC!U55/KC!T55)</f>
        <v>2.7532290251275435E-3</v>
      </c>
      <c r="V55" s="28">
        <f>0.5*(Cv!AT55+Cv!AU55)*LN(KC!V55/KC!U55)</f>
        <v>3.3889214731292233E-3</v>
      </c>
      <c r="W55" s="28">
        <f>0.5*(Cv!AU55+Cv!AV55)*LN(KC!W55/KC!V55)</f>
        <v>2.6523959082932038E-3</v>
      </c>
      <c r="X55" s="28">
        <f>0.5*(Cv!AV55+Cv!AW55)*LN(KC!X55/KC!W55)</f>
        <v>3.7246348999574051E-3</v>
      </c>
      <c r="Y55" s="28">
        <f>0.5*(Cv!AW55+Cv!AX55)*LN(KC!Y55/KC!X55)</f>
        <v>3.4710308093910294E-4</v>
      </c>
      <c r="Z55" s="28">
        <f>0.5*(Cv!AX55+Cv!AY55)*LN(KC!Z55/KC!Y55)</f>
        <v>-1.8436257202009791E-3</v>
      </c>
      <c r="AA55" s="28">
        <f>0.5*(Cv!AY55+Cv!AZ55)*LN(KC!AA55/KC!Z55)</f>
        <v>-8.849690643647248E-4</v>
      </c>
      <c r="AC55" s="28">
        <f t="shared" si="0"/>
        <v>-1.3608039163426143E-3</v>
      </c>
      <c r="AD55" s="28">
        <f t="shared" si="1"/>
        <v>-7.2562746513050113E-4</v>
      </c>
      <c r="AE55" s="28">
        <f t="shared" si="2"/>
        <v>2.8578661253334352E-3</v>
      </c>
      <c r="AF55" s="28">
        <f t="shared" si="3"/>
        <v>3.4677063669425316E-3</v>
      </c>
      <c r="AG55" s="28">
        <f t="shared" si="4"/>
        <v>-7.9383056787553363E-4</v>
      </c>
      <c r="AH55" s="28">
        <f t="shared" si="5"/>
        <v>1.0661193301014671E-3</v>
      </c>
      <c r="AI55" s="28">
        <f t="shared" si="6"/>
        <v>1.8696300163857571E-3</v>
      </c>
      <c r="AJ55" s="28">
        <f t="shared" si="7"/>
        <v>8.1800929784294157E-4</v>
      </c>
    </row>
    <row r="56" spans="1:36" x14ac:dyDescent="0.15">
      <c r="A56" s="8">
        <v>54</v>
      </c>
      <c r="B56" s="11" t="s">
        <v>193</v>
      </c>
      <c r="C56" s="28"/>
      <c r="D56" s="28">
        <f>0.5*(Cv!AB56+Cv!AC56)*LN(KC!D56/KC!C56)</f>
        <v>8.0670885426506675E-5</v>
      </c>
      <c r="E56" s="28">
        <f>0.5*(Cv!AC56+Cv!AD56)*LN(KC!E56/KC!D56)</f>
        <v>2.8558822272336708E-3</v>
      </c>
      <c r="F56" s="28">
        <f>0.5*(Cv!AD56+Cv!AE56)*LN(KC!F56/KC!E56)</f>
        <v>2.2528875792969683E-3</v>
      </c>
      <c r="G56" s="28">
        <f>0.5*(Cv!AE56+Cv!AF56)*LN(KC!G56/KC!F56)</f>
        <v>1.5286059746764983E-3</v>
      </c>
      <c r="H56" s="28">
        <f>0.5*(Cv!AF56+Cv!AG56)*LN(KC!H56/KC!G56)</f>
        <v>4.2970697392519155E-4</v>
      </c>
      <c r="I56" s="28">
        <f>0.5*(Cv!AG56+Cv!AH56)*LN(KC!I56/KC!H56)</f>
        <v>1.730666490067041E-4</v>
      </c>
      <c r="J56" s="28">
        <f>0.5*(Cv!AH56+Cv!AI56)*LN(KC!J56/KC!I56)</f>
        <v>1.8597609591398997E-3</v>
      </c>
      <c r="K56" s="28">
        <f>0.5*(Cv!AI56+Cv!AJ56)*LN(KC!K56/KC!J56)</f>
        <v>-8.7680172247746869E-5</v>
      </c>
      <c r="L56" s="28">
        <f>0.5*(Cv!AJ56+Cv!AK56)*LN(KC!L56/KC!K56)</f>
        <v>1.0648086547410053E-3</v>
      </c>
      <c r="M56" s="28">
        <f>0.5*(Cv!AK56+Cv!AL56)*LN(KC!M56/KC!L56)</f>
        <v>6.8435868546570634E-5</v>
      </c>
      <c r="N56" s="28">
        <f>0.5*(Cv!AL56+Cv!AM56)*LN(KC!N56/KC!M56)</f>
        <v>2.8572688432362864E-3</v>
      </c>
      <c r="O56" s="28">
        <f>0.5*(Cv!AM56+Cv!AN56)*LN(KC!O56/KC!N56)</f>
        <v>2.8202828506691678E-3</v>
      </c>
      <c r="P56" s="28">
        <f>0.5*(Cv!AN56+Cv!AO56)*LN(KC!P56/KC!O56)</f>
        <v>4.3767540105277116E-3</v>
      </c>
      <c r="Q56" s="28">
        <f>0.5*(Cv!AO56+Cv!AP56)*LN(KC!Q56/KC!P56)</f>
        <v>2.7810891639296134E-3</v>
      </c>
      <c r="R56" s="28">
        <f>0.5*(Cv!AP56+Cv!AQ56)*LN(KC!R56/KC!Q56)</f>
        <v>1.6900882711648861E-3</v>
      </c>
      <c r="S56" s="28">
        <f>0.5*(Cv!AQ56+Cv!AR56)*LN(KC!S56/KC!R56)</f>
        <v>3.7443434797424509E-3</v>
      </c>
      <c r="T56" s="28">
        <f>0.5*(Cv!AR56+Cv!AS56)*LN(KC!T56/KC!S56)</f>
        <v>3.1234038639116409E-3</v>
      </c>
      <c r="U56" s="28">
        <f>0.5*(Cv!AS56+Cv!AT56)*LN(KC!U56/KC!T56)</f>
        <v>2.2255275363042373E-3</v>
      </c>
      <c r="V56" s="28">
        <f>0.5*(Cv!AT56+Cv!AU56)*LN(KC!V56/KC!U56)</f>
        <v>3.1251698392639714E-3</v>
      </c>
      <c r="W56" s="28">
        <f>0.5*(Cv!AU56+Cv!AV56)*LN(KC!W56/KC!V56)</f>
        <v>1.7116858363847279E-3</v>
      </c>
      <c r="X56" s="28">
        <f>0.5*(Cv!AV56+Cv!AW56)*LN(KC!X56/KC!W56)</f>
        <v>2.6192229427516654E-3</v>
      </c>
      <c r="Y56" s="28">
        <f>0.5*(Cv!AW56+Cv!AX56)*LN(KC!Y56/KC!X56)</f>
        <v>4.8805519355852017E-4</v>
      </c>
      <c r="Z56" s="28">
        <f>0.5*(Cv!AX56+Cv!AY56)*LN(KC!Z56/KC!Y56)</f>
        <v>2.6651316293088803E-4</v>
      </c>
      <c r="AA56" s="28">
        <f>0.5*(Cv!AY56+Cv!AZ56)*LN(KC!AA56/KC!Z56)</f>
        <v>3.6445742492618289E-4</v>
      </c>
      <c r="AC56" s="28">
        <f t="shared" si="0"/>
        <v>1.4480298808278065E-3</v>
      </c>
      <c r="AD56" s="28">
        <f t="shared" si="1"/>
        <v>1.1525188306832032E-3</v>
      </c>
      <c r="AE56" s="28">
        <f t="shared" si="2"/>
        <v>3.0825115552067664E-3</v>
      </c>
      <c r="AF56" s="28">
        <f t="shared" si="3"/>
        <v>2.5610020037232489E-3</v>
      </c>
      <c r="AG56" s="28">
        <f t="shared" si="4"/>
        <v>3.7300859380519705E-4</v>
      </c>
      <c r="AH56" s="28">
        <f t="shared" si="5"/>
        <v>2.1175151929449841E-3</v>
      </c>
      <c r="AI56" s="28">
        <f t="shared" si="6"/>
        <v>1.7405044750039794E-3</v>
      </c>
      <c r="AJ56" s="28">
        <f t="shared" si="7"/>
        <v>1.8408407449400305E-3</v>
      </c>
    </row>
    <row r="57" spans="1:36" x14ac:dyDescent="0.15">
      <c r="A57" s="8">
        <v>55</v>
      </c>
      <c r="B57" s="11" t="s">
        <v>194</v>
      </c>
      <c r="C57" s="28"/>
      <c r="D57" s="28">
        <f>0.5*(Cv!AB57+Cv!AC57)*LN(KC!D57/KC!C57)</f>
        <v>1.255374546322751E-3</v>
      </c>
      <c r="E57" s="28">
        <f>0.5*(Cv!AC57+Cv!AD57)*LN(KC!E57/KC!D57)</f>
        <v>2.3572153637805141E-3</v>
      </c>
      <c r="F57" s="28">
        <f>0.5*(Cv!AD57+Cv!AE57)*LN(KC!F57/KC!E57)</f>
        <v>2.1223171620881566E-3</v>
      </c>
      <c r="G57" s="28">
        <f>0.5*(Cv!AE57+Cv!AF57)*LN(KC!G57/KC!F57)</f>
        <v>2.0151361871011647E-3</v>
      </c>
      <c r="H57" s="28">
        <f>0.5*(Cv!AF57+Cv!AG57)*LN(KC!H57/KC!G57)</f>
        <v>9.9830566329328109E-4</v>
      </c>
      <c r="I57" s="28">
        <f>0.5*(Cv!AG57+Cv!AH57)*LN(KC!I57/KC!H57)</f>
        <v>1.7434475420530656E-3</v>
      </c>
      <c r="J57" s="28">
        <f>0.5*(Cv!AH57+Cv!AI57)*LN(KC!J57/KC!I57)</f>
        <v>2.8426762256139903E-3</v>
      </c>
      <c r="K57" s="28">
        <f>0.5*(Cv!AI57+Cv!AJ57)*LN(KC!K57/KC!J57)</f>
        <v>1.7312446663662084E-3</v>
      </c>
      <c r="L57" s="28">
        <f>0.5*(Cv!AJ57+Cv!AK57)*LN(KC!L57/KC!K57)</f>
        <v>2.5582525512075393E-3</v>
      </c>
      <c r="M57" s="28">
        <f>0.5*(Cv!AK57+Cv!AL57)*LN(KC!M57/KC!L57)</f>
        <v>1.8045283896369422E-3</v>
      </c>
      <c r="N57" s="28">
        <f>0.5*(Cv!AL57+Cv!AM57)*LN(KC!N57/KC!M57)</f>
        <v>3.2152133920386769E-3</v>
      </c>
      <c r="O57" s="28">
        <f>0.5*(Cv!AM57+Cv!AN57)*LN(KC!O57/KC!N57)</f>
        <v>3.7588264863513839E-3</v>
      </c>
      <c r="P57" s="28">
        <f>0.5*(Cv!AN57+Cv!AO57)*LN(KC!P57/KC!O57)</f>
        <v>3.3543692468308156E-3</v>
      </c>
      <c r="Q57" s="28">
        <f>0.5*(Cv!AO57+Cv!AP57)*LN(KC!Q57/KC!P57)</f>
        <v>9.9850350549368075E-4</v>
      </c>
      <c r="R57" s="28">
        <f>0.5*(Cv!AP57+Cv!AQ57)*LN(KC!R57/KC!Q57)</f>
        <v>6.9843057734659029E-5</v>
      </c>
      <c r="S57" s="28">
        <f>0.5*(Cv!AQ57+Cv!AR57)*LN(KC!S57/KC!R57)</f>
        <v>1.5748055456019806E-3</v>
      </c>
      <c r="T57" s="28">
        <f>0.5*(Cv!AR57+Cv!AS57)*LN(KC!T57/KC!S57)</f>
        <v>9.4152554549235682E-4</v>
      </c>
      <c r="U57" s="28">
        <f>0.5*(Cv!AS57+Cv!AT57)*LN(KC!U57/KC!T57)</f>
        <v>1.8305962199348332E-3</v>
      </c>
      <c r="V57" s="28">
        <f>0.5*(Cv!AT57+Cv!AU57)*LN(KC!V57/KC!U57)</f>
        <v>1.6471190275182779E-3</v>
      </c>
      <c r="W57" s="28">
        <f>0.5*(Cv!AU57+Cv!AV57)*LN(KC!W57/KC!V57)</f>
        <v>1.0870663588649369E-3</v>
      </c>
      <c r="X57" s="28">
        <f>0.5*(Cv!AV57+Cv!AW57)*LN(KC!X57/KC!W57)</f>
        <v>1.5237213482985714E-3</v>
      </c>
      <c r="Y57" s="28">
        <f>0.5*(Cv!AW57+Cv!AX57)*LN(KC!Y57/KC!X57)</f>
        <v>6.7265645996245321E-4</v>
      </c>
      <c r="Z57" s="28">
        <f>0.5*(Cv!AX57+Cv!AY57)*LN(KC!Z57/KC!Y57)</f>
        <v>4.5141337853735794E-4</v>
      </c>
      <c r="AA57" s="28">
        <f>0.5*(Cv!AY57+Cv!AZ57)*LN(KC!AA57/KC!Z57)</f>
        <v>5.8396173318176175E-4</v>
      </c>
      <c r="AC57" s="28">
        <f t="shared" si="0"/>
        <v>1.8472843836632366E-3</v>
      </c>
      <c r="AD57" s="28">
        <f t="shared" si="1"/>
        <v>2.4303830449726714E-3</v>
      </c>
      <c r="AE57" s="28">
        <f t="shared" si="2"/>
        <v>1.9512695684025042E-3</v>
      </c>
      <c r="AF57" s="28">
        <f t="shared" si="3"/>
        <v>1.4060057000217952E-3</v>
      </c>
      <c r="AG57" s="28">
        <f t="shared" si="4"/>
        <v>5.6934385722719096E-4</v>
      </c>
      <c r="AH57" s="28">
        <f t="shared" si="5"/>
        <v>2.1908263066875871E-3</v>
      </c>
      <c r="AI57" s="28">
        <f t="shared" si="6"/>
        <v>1.0922575089738185E-3</v>
      </c>
      <c r="AJ57" s="28">
        <f t="shared" si="7"/>
        <v>1.7340323937818521E-3</v>
      </c>
    </row>
    <row r="58" spans="1:36" x14ac:dyDescent="0.15">
      <c r="A58" s="8">
        <v>56</v>
      </c>
      <c r="B58" s="11" t="s">
        <v>195</v>
      </c>
      <c r="C58" s="28"/>
      <c r="D58" s="28">
        <f>0.5*(Cv!AB58+Cv!AC58)*LN(KC!D58/KC!C58)</f>
        <v>3.0931681817662569E-3</v>
      </c>
      <c r="E58" s="28">
        <f>0.5*(Cv!AC58+Cv!AD58)*LN(KC!E58/KC!D58)</f>
        <v>3.8765104061054749E-3</v>
      </c>
      <c r="F58" s="28">
        <f>0.5*(Cv!AD58+Cv!AE58)*LN(KC!F58/KC!E58)</f>
        <v>2.958439438438821E-3</v>
      </c>
      <c r="G58" s="28">
        <f>0.5*(Cv!AE58+Cv!AF58)*LN(KC!G58/KC!F58)</f>
        <v>3.8513992285115262E-3</v>
      </c>
      <c r="H58" s="28">
        <f>0.5*(Cv!AF58+Cv!AG58)*LN(KC!H58/KC!G58)</f>
        <v>1.527358346255259E-3</v>
      </c>
      <c r="I58" s="28">
        <f>0.5*(Cv!AG58+Cv!AH58)*LN(KC!I58/KC!H58)</f>
        <v>1.3206904502177459E-3</v>
      </c>
      <c r="J58" s="28">
        <f>0.5*(Cv!AH58+Cv!AI58)*LN(KC!J58/KC!I58)</f>
        <v>2.729877395413912E-3</v>
      </c>
      <c r="K58" s="28">
        <f>0.5*(Cv!AI58+Cv!AJ58)*LN(KC!K58/KC!J58)</f>
        <v>1.7459937898561359E-3</v>
      </c>
      <c r="L58" s="28">
        <f>0.5*(Cv!AJ58+Cv!AK58)*LN(KC!L58/KC!K58)</f>
        <v>3.6952945985702945E-3</v>
      </c>
      <c r="M58" s="28">
        <f>0.5*(Cv!AK58+Cv!AL58)*LN(KC!M58/KC!L58)</f>
        <v>2.7971606811253297E-3</v>
      </c>
      <c r="N58" s="28">
        <f>0.5*(Cv!AL58+Cv!AM58)*LN(KC!N58/KC!M58)</f>
        <v>3.6189059197138619E-3</v>
      </c>
      <c r="O58" s="28">
        <f>0.5*(Cv!AM58+Cv!AN58)*LN(KC!O58/KC!N58)</f>
        <v>2.849036074597171E-3</v>
      </c>
      <c r="P58" s="28">
        <f>0.5*(Cv!AN58+Cv!AO58)*LN(KC!P58/KC!O58)</f>
        <v>3.0620439626343927E-3</v>
      </c>
      <c r="Q58" s="28">
        <f>0.5*(Cv!AO58+Cv!AP58)*LN(KC!Q58/KC!P58)</f>
        <v>1.2146208329406776E-3</v>
      </c>
      <c r="R58" s="28">
        <f>0.5*(Cv!AP58+Cv!AQ58)*LN(KC!R58/KC!Q58)</f>
        <v>-4.0479216204935089E-4</v>
      </c>
      <c r="S58" s="28">
        <f>0.5*(Cv!AQ58+Cv!AR58)*LN(KC!S58/KC!R58)</f>
        <v>1.4149215145738761E-3</v>
      </c>
      <c r="T58" s="28">
        <f>0.5*(Cv!AR58+Cv!AS58)*LN(KC!T58/KC!S58)</f>
        <v>9.5378019038356828E-4</v>
      </c>
      <c r="U58" s="28">
        <f>0.5*(Cv!AS58+Cv!AT58)*LN(KC!U58/KC!T58)</f>
        <v>2.7562901927486263E-3</v>
      </c>
      <c r="V58" s="28">
        <f>0.5*(Cv!AT58+Cv!AU58)*LN(KC!V58/KC!U58)</f>
        <v>3.2841431930808298E-3</v>
      </c>
      <c r="W58" s="28">
        <f>0.5*(Cv!AU58+Cv!AV58)*LN(KC!W58/KC!V58)</f>
        <v>2.896341978033862E-3</v>
      </c>
      <c r="X58" s="28">
        <f>0.5*(Cv!AV58+Cv!AW58)*LN(KC!X58/KC!W58)</f>
        <v>1.6421616893194306E-3</v>
      </c>
      <c r="Y58" s="28">
        <f>0.5*(Cv!AW58+Cv!AX58)*LN(KC!Y58/KC!X58)</f>
        <v>2.4577570447835814E-3</v>
      </c>
      <c r="Z58" s="28">
        <f>0.5*(Cv!AX58+Cv!AY58)*LN(KC!Z58/KC!Y58)</f>
        <v>1.7373170916158088E-3</v>
      </c>
      <c r="AA58" s="28">
        <f>0.5*(Cv!AY58+Cv!AZ58)*LN(KC!AA58/KC!Z58)</f>
        <v>2.2486762095551139E-3</v>
      </c>
      <c r="AC58" s="28">
        <f t="shared" si="0"/>
        <v>2.7068795739057651E-3</v>
      </c>
      <c r="AD58" s="28">
        <f t="shared" si="1"/>
        <v>2.9174464769359068E-3</v>
      </c>
      <c r="AE58" s="28">
        <f t="shared" si="2"/>
        <v>1.6271660445393535E-3</v>
      </c>
      <c r="AF58" s="28">
        <f t="shared" si="3"/>
        <v>2.3065434487132635E-3</v>
      </c>
      <c r="AG58" s="28">
        <f t="shared" si="4"/>
        <v>2.1479167819848347E-3</v>
      </c>
      <c r="AH58" s="28">
        <f t="shared" si="5"/>
        <v>2.2723062607376302E-3</v>
      </c>
      <c r="AI58" s="28">
        <f t="shared" si="6"/>
        <v>2.2470584486901026E-3</v>
      </c>
      <c r="AJ58" s="28">
        <f t="shared" si="7"/>
        <v>2.3579968724533017E-3</v>
      </c>
    </row>
    <row r="59" spans="1:36" x14ac:dyDescent="0.15">
      <c r="A59" s="8">
        <v>57</v>
      </c>
      <c r="B59" s="11" t="s">
        <v>196</v>
      </c>
      <c r="C59" s="28"/>
      <c r="D59" s="28">
        <f>0.5*(Cv!AB59+Cv!AC59)*LN(KC!D59/KC!C59)</f>
        <v>4.1355600968353656E-4</v>
      </c>
      <c r="E59" s="28">
        <f>0.5*(Cv!AC59+Cv!AD59)*LN(KC!E59/KC!D59)</f>
        <v>2.4441805972994285E-3</v>
      </c>
      <c r="F59" s="28">
        <f>0.5*(Cv!AD59+Cv!AE59)*LN(KC!F59/KC!E59)</f>
        <v>1.5192987623252341E-3</v>
      </c>
      <c r="G59" s="28">
        <f>0.5*(Cv!AE59+Cv!AF59)*LN(KC!G59/KC!F59)</f>
        <v>3.7134435103063196E-3</v>
      </c>
      <c r="H59" s="28">
        <f>0.5*(Cv!AF59+Cv!AG59)*LN(KC!H59/KC!G59)</f>
        <v>1.9618998234001909E-3</v>
      </c>
      <c r="I59" s="28">
        <f>0.5*(Cv!AG59+Cv!AH59)*LN(KC!I59/KC!H59)</f>
        <v>-3.9122776137345117E-5</v>
      </c>
      <c r="J59" s="28">
        <f>0.5*(Cv!AH59+Cv!AI59)*LN(KC!J59/KC!I59)</f>
        <v>4.3010930769301551E-4</v>
      </c>
      <c r="K59" s="28">
        <f>0.5*(Cv!AI59+Cv!AJ59)*LN(KC!K59/KC!J59)</f>
        <v>9.53416424633246E-4</v>
      </c>
      <c r="L59" s="28">
        <f>0.5*(Cv!AJ59+Cv!AK59)*LN(KC!L59/KC!K59)</f>
        <v>9.0042614016312748E-4</v>
      </c>
      <c r="M59" s="28">
        <f>0.5*(Cv!AK59+Cv!AL59)*LN(KC!M59/KC!L59)</f>
        <v>1.5739136544598153E-3</v>
      </c>
      <c r="N59" s="28">
        <f>0.5*(Cv!AL59+Cv!AM59)*LN(KC!N59/KC!M59)</f>
        <v>2.9614210560391461E-3</v>
      </c>
      <c r="O59" s="28">
        <f>0.5*(Cv!AM59+Cv!AN59)*LN(KC!O59/KC!N59)</f>
        <v>2.2632451708569103E-3</v>
      </c>
      <c r="P59" s="28">
        <f>0.5*(Cv!AN59+Cv!AO59)*LN(KC!P59/KC!O59)</f>
        <v>5.1797791538661913E-3</v>
      </c>
      <c r="Q59" s="28">
        <f>0.5*(Cv!AO59+Cv!AP59)*LN(KC!Q59/KC!P59)</f>
        <v>8.6903009897988832E-4</v>
      </c>
      <c r="R59" s="28">
        <f>0.5*(Cv!AP59+Cv!AQ59)*LN(KC!R59/KC!Q59)</f>
        <v>5.9198541336892183E-4</v>
      </c>
      <c r="S59" s="28">
        <f>0.5*(Cv!AQ59+Cv!AR59)*LN(KC!S59/KC!R59)</f>
        <v>1.6932138984856924E-3</v>
      </c>
      <c r="T59" s="28">
        <f>0.5*(Cv!AR59+Cv!AS59)*LN(KC!T59/KC!S59)</f>
        <v>6.8556878399748738E-4</v>
      </c>
      <c r="U59" s="28">
        <f>0.5*(Cv!AS59+Cv!AT59)*LN(KC!U59/KC!T59)</f>
        <v>-5.0692752410984841E-4</v>
      </c>
      <c r="V59" s="28">
        <f>0.5*(Cv!AT59+Cv!AU59)*LN(KC!V59/KC!U59)</f>
        <v>-5.1689189338506689E-4</v>
      </c>
      <c r="W59" s="28">
        <f>0.5*(Cv!AU59+Cv!AV59)*LN(KC!W59/KC!V59)</f>
        <v>-5.3852687121471907E-4</v>
      </c>
      <c r="X59" s="28">
        <f>0.5*(Cv!AV59+Cv!AW59)*LN(KC!X59/KC!W59)</f>
        <v>-1.0781368710114229E-5</v>
      </c>
      <c r="Y59" s="28">
        <f>0.5*(Cv!AW59+Cv!AX59)*LN(KC!Y59/KC!X59)</f>
        <v>7.3632569922388663E-5</v>
      </c>
      <c r="Z59" s="28">
        <f>0.5*(Cv!AX59+Cv!AY59)*LN(KC!Z59/KC!Y59)</f>
        <v>-1.5983535772578178E-5</v>
      </c>
      <c r="AA59" s="28">
        <f>0.5*(Cv!AY59+Cv!AZ59)*LN(KC!AA59/KC!Z59)</f>
        <v>-8.5202312656519554E-4</v>
      </c>
      <c r="AC59" s="28">
        <f t="shared" si="0"/>
        <v>1.9199399834387658E-3</v>
      </c>
      <c r="AD59" s="28">
        <f t="shared" si="1"/>
        <v>1.36385731659767E-3</v>
      </c>
      <c r="AE59" s="28">
        <f t="shared" si="2"/>
        <v>2.1194507471115212E-3</v>
      </c>
      <c r="AF59" s="28">
        <f t="shared" si="3"/>
        <v>-1.7751177468445226E-4</v>
      </c>
      <c r="AG59" s="28">
        <f t="shared" si="4"/>
        <v>-2.6479136413846169E-4</v>
      </c>
      <c r="AH59" s="28">
        <f t="shared" si="5"/>
        <v>1.7416540318545952E-3</v>
      </c>
      <c r="AI59" s="28">
        <f t="shared" si="6"/>
        <v>-2.1024162072970579E-4</v>
      </c>
      <c r="AJ59" s="28">
        <f t="shared" si="7"/>
        <v>1.1014916204305273E-3</v>
      </c>
    </row>
    <row r="60" spans="1:36" x14ac:dyDescent="0.15">
      <c r="A60" s="8">
        <v>58</v>
      </c>
      <c r="B60" s="11" t="s">
        <v>197</v>
      </c>
      <c r="C60" s="28"/>
      <c r="D60" s="28">
        <f>0.5*(Cv!AB60+Cv!AC60)*LN(KC!D60/KC!C60)</f>
        <v>1.7386162112490389E-2</v>
      </c>
      <c r="E60" s="28">
        <f>0.5*(Cv!AC60+Cv!AD60)*LN(KC!E60/KC!D60)</f>
        <v>1.0713497609827167E-2</v>
      </c>
      <c r="F60" s="28">
        <f>0.5*(Cv!AD60+Cv!AE60)*LN(KC!F60/KC!E60)</f>
        <v>9.9384708000941034E-3</v>
      </c>
      <c r="G60" s="28">
        <f>0.5*(Cv!AE60+Cv!AF60)*LN(KC!G60/KC!F60)</f>
        <v>1.5733786667948325E-2</v>
      </c>
      <c r="H60" s="28">
        <f>0.5*(Cv!AF60+Cv!AG60)*LN(KC!H60/KC!G60)</f>
        <v>7.0250768857350598E-3</v>
      </c>
      <c r="I60" s="28">
        <f>0.5*(Cv!AG60+Cv!AH60)*LN(KC!I60/KC!H60)</f>
        <v>2.5904645413260081E-3</v>
      </c>
      <c r="J60" s="28">
        <f>0.5*(Cv!AH60+Cv!AI60)*LN(KC!J60/KC!I60)</f>
        <v>4.7529873265012498E-3</v>
      </c>
      <c r="K60" s="28">
        <f>0.5*(Cv!AI60+Cv!AJ60)*LN(KC!K60/KC!J60)</f>
        <v>-1.1436528171682844E-3</v>
      </c>
      <c r="L60" s="28">
        <f>0.5*(Cv!AJ60+Cv!AK60)*LN(KC!L60/KC!K60)</f>
        <v>-7.8931167042329718E-4</v>
      </c>
      <c r="M60" s="28">
        <f>0.5*(Cv!AK60+Cv!AL60)*LN(KC!M60/KC!L60)</f>
        <v>1.2744040936064265E-4</v>
      </c>
      <c r="N60" s="28">
        <f>0.5*(Cv!AL60+Cv!AM60)*LN(KC!N60/KC!M60)</f>
        <v>2.1526717694510453E-4</v>
      </c>
      <c r="O60" s="28">
        <f>0.5*(Cv!AM60+Cv!AN60)*LN(KC!O60/KC!N60)</f>
        <v>3.3602756958939937E-3</v>
      </c>
      <c r="P60" s="28">
        <f>0.5*(Cv!AN60+Cv!AO60)*LN(KC!P60/KC!O60)</f>
        <v>6.5715274483369454E-4</v>
      </c>
      <c r="Q60" s="28">
        <f>0.5*(Cv!AO60+Cv!AP60)*LN(KC!Q60/KC!P60)</f>
        <v>1.2079139297330928E-4</v>
      </c>
      <c r="R60" s="28">
        <f>0.5*(Cv!AP60+Cv!AQ60)*LN(KC!R60/KC!Q60)</f>
        <v>-1.3318222707365739E-3</v>
      </c>
      <c r="S60" s="28">
        <f>0.5*(Cv!AQ60+Cv!AR60)*LN(KC!S60/KC!R60)</f>
        <v>9.2621852505260635E-4</v>
      </c>
      <c r="T60" s="28">
        <f>0.5*(Cv!AR60+Cv!AS60)*LN(KC!T60/KC!S60)</f>
        <v>-2.7023505771655139E-4</v>
      </c>
      <c r="U60" s="28">
        <f>0.5*(Cv!AS60+Cv!AT60)*LN(KC!U60/KC!T60)</f>
        <v>-3.0186699537606992E-3</v>
      </c>
      <c r="V60" s="28">
        <f>0.5*(Cv!AT60+Cv!AU60)*LN(KC!V60/KC!U60)</f>
        <v>-5.48480387585465E-3</v>
      </c>
      <c r="W60" s="28">
        <f>0.5*(Cv!AU60+Cv!AV60)*LN(KC!W60/KC!V60)</f>
        <v>-5.0015501886481782E-3</v>
      </c>
      <c r="X60" s="28">
        <f>0.5*(Cv!AV60+Cv!AW60)*LN(KC!X60/KC!W60)</f>
        <v>-4.4971414706024039E-3</v>
      </c>
      <c r="Y60" s="28">
        <f>0.5*(Cv!AW60+Cv!AX60)*LN(KC!Y60/KC!X60)</f>
        <v>-2.3376664765577494E-3</v>
      </c>
      <c r="Z60" s="28">
        <f>0.5*(Cv!AX60+Cv!AY60)*LN(KC!Z60/KC!Y60)</f>
        <v>-4.2064240125982751E-3</v>
      </c>
      <c r="AA60" s="28">
        <f>0.5*(Cv!AY60+Cv!AZ60)*LN(KC!AA60/KC!Z60)</f>
        <v>-2.7909205133965042E-3</v>
      </c>
      <c r="AC60" s="28">
        <f t="shared" si="0"/>
        <v>9.2002593009861307E-3</v>
      </c>
      <c r="AD60" s="28">
        <f t="shared" si="1"/>
        <v>6.3254608504308303E-4</v>
      </c>
      <c r="AE60" s="28">
        <f t="shared" si="2"/>
        <v>7.4652321760340624E-4</v>
      </c>
      <c r="AF60" s="28">
        <f t="shared" si="3"/>
        <v>-3.6544801093164963E-3</v>
      </c>
      <c r="AG60" s="28">
        <f t="shared" si="4"/>
        <v>-3.111670334184176E-3</v>
      </c>
      <c r="AH60" s="28">
        <f t="shared" si="5"/>
        <v>6.8953465132324447E-4</v>
      </c>
      <c r="AI60" s="28">
        <f t="shared" si="6"/>
        <v>-3.4509264436418763E-3</v>
      </c>
      <c r="AJ60" s="28">
        <f t="shared" si="7"/>
        <v>1.0995318030012208E-3</v>
      </c>
    </row>
    <row r="61" spans="1:36" x14ac:dyDescent="0.15">
      <c r="A61" s="8">
        <v>59</v>
      </c>
      <c r="B61" s="11" t="s">
        <v>198</v>
      </c>
      <c r="C61" s="28"/>
      <c r="D61" s="28">
        <f>0.5*(Cv!AB61+Cv!AC61)*LN(KC!D61/KC!C61)</f>
        <v>1.7340063767743222E-3</v>
      </c>
      <c r="E61" s="28">
        <f>0.5*(Cv!AC61+Cv!AD61)*LN(KC!E61/KC!D61)</f>
        <v>7.3224866882750069E-3</v>
      </c>
      <c r="F61" s="28">
        <f>0.5*(Cv!AD61+Cv!AE61)*LN(KC!F61/KC!E61)</f>
        <v>5.5149385534097387E-3</v>
      </c>
      <c r="G61" s="28">
        <f>0.5*(Cv!AE61+Cv!AF61)*LN(KC!G61/KC!F61)</f>
        <v>6.1792442493328248E-3</v>
      </c>
      <c r="H61" s="28">
        <f>0.5*(Cv!AF61+Cv!AG61)*LN(KC!H61/KC!G61)</f>
        <v>2.2200838561102637E-3</v>
      </c>
      <c r="I61" s="28">
        <f>0.5*(Cv!AG61+Cv!AH61)*LN(KC!I61/KC!H61)</f>
        <v>5.3207621901956229E-4</v>
      </c>
      <c r="J61" s="28">
        <f>0.5*(Cv!AH61+Cv!AI61)*LN(KC!J61/KC!I61)</f>
        <v>5.0003403249716406E-3</v>
      </c>
      <c r="K61" s="28">
        <f>0.5*(Cv!AI61+Cv!AJ61)*LN(KC!K61/KC!J61)</f>
        <v>-6.0861111933323904E-4</v>
      </c>
      <c r="L61" s="28">
        <f>0.5*(Cv!AJ61+Cv!AK61)*LN(KC!L61/KC!K61)</f>
        <v>1.9992762581514069E-3</v>
      </c>
      <c r="M61" s="28">
        <f>0.5*(Cv!AK61+Cv!AL61)*LN(KC!M61/KC!L61)</f>
        <v>1.0849869742203101E-3</v>
      </c>
      <c r="N61" s="28">
        <f>0.5*(Cv!AL61+Cv!AM61)*LN(KC!N61/KC!M61)</f>
        <v>7.4848932713443813E-3</v>
      </c>
      <c r="O61" s="28">
        <f>0.5*(Cv!AM61+Cv!AN61)*LN(KC!O61/KC!N61)</f>
        <v>3.341286133282381E-3</v>
      </c>
      <c r="P61" s="28">
        <f>0.5*(Cv!AN61+Cv!AO61)*LN(KC!P61/KC!O61)</f>
        <v>4.8548144792857316E-3</v>
      </c>
      <c r="Q61" s="28">
        <f>0.5*(Cv!AO61+Cv!AP61)*LN(KC!Q61/KC!P61)</f>
        <v>1.0603066416690979E-3</v>
      </c>
      <c r="R61" s="28">
        <f>0.5*(Cv!AP61+Cv!AQ61)*LN(KC!R61/KC!Q61)</f>
        <v>-2.3969715385927317E-4</v>
      </c>
      <c r="S61" s="28">
        <f>0.5*(Cv!AQ61+Cv!AR61)*LN(KC!S61/KC!R61)</f>
        <v>1.2152735272862301E-3</v>
      </c>
      <c r="T61" s="28">
        <f>0.5*(Cv!AR61+Cv!AS61)*LN(KC!T61/KC!S61)</f>
        <v>2.3492037024685609E-5</v>
      </c>
      <c r="U61" s="28">
        <f>0.5*(Cv!AS61+Cv!AT61)*LN(KC!U61/KC!T61)</f>
        <v>-1.970495936212065E-3</v>
      </c>
      <c r="V61" s="28">
        <f>0.5*(Cv!AT61+Cv!AU61)*LN(KC!V61/KC!U61)</f>
        <v>-3.2010941451282495E-3</v>
      </c>
      <c r="W61" s="28">
        <f>0.5*(Cv!AU61+Cv!AV61)*LN(KC!W61/KC!V61)</f>
        <v>-2.0419393590362473E-3</v>
      </c>
      <c r="X61" s="28">
        <f>0.5*(Cv!AV61+Cv!AW61)*LN(KC!X61/KC!W61)</f>
        <v>-1.8591743188735759E-3</v>
      </c>
      <c r="Y61" s="28">
        <f>0.5*(Cv!AW61+Cv!AX61)*LN(KC!Y61/KC!X61)</f>
        <v>-1.5541070885223562E-3</v>
      </c>
      <c r="Z61" s="28">
        <f>0.5*(Cv!AX61+Cv!AY61)*LN(KC!Z61/KC!Y61)</f>
        <v>-2.6776193960603742E-3</v>
      </c>
      <c r="AA61" s="28">
        <f>0.5*(Cv!AY61+Cv!AZ61)*LN(KC!AA61/KC!Z61)</f>
        <v>-2.2382215313031363E-3</v>
      </c>
      <c r="AC61" s="28">
        <f t="shared" si="0"/>
        <v>4.3537659132294789E-3</v>
      </c>
      <c r="AD61" s="28">
        <f t="shared" si="1"/>
        <v>2.9921771418709E-3</v>
      </c>
      <c r="AE61" s="28">
        <f t="shared" si="2"/>
        <v>2.0463967255328333E-3</v>
      </c>
      <c r="AF61" s="28">
        <f t="shared" si="3"/>
        <v>-1.8098423444450902E-3</v>
      </c>
      <c r="AG61" s="28">
        <f t="shared" si="4"/>
        <v>-2.1566493386286222E-3</v>
      </c>
      <c r="AH61" s="28">
        <f t="shared" si="5"/>
        <v>2.5192869337018666E-3</v>
      </c>
      <c r="AI61" s="28">
        <f t="shared" si="6"/>
        <v>-1.939894967263915E-3</v>
      </c>
      <c r="AJ61" s="28">
        <f t="shared" si="7"/>
        <v>1.3670669202197718E-3</v>
      </c>
    </row>
    <row r="62" spans="1:36" x14ac:dyDescent="0.15">
      <c r="A62" s="8">
        <v>60</v>
      </c>
      <c r="B62" s="11" t="s">
        <v>199</v>
      </c>
      <c r="C62" s="28"/>
      <c r="D62" s="28">
        <f>0.5*(Cv!AB62+Cv!AC62)*LN(KC!D62/KC!C62)</f>
        <v>3.7436709971565281E-3</v>
      </c>
      <c r="E62" s="28">
        <f>0.5*(Cv!AC62+Cv!AD62)*LN(KC!E62/KC!D62)</f>
        <v>3.9800074821309513E-3</v>
      </c>
      <c r="F62" s="28">
        <f>0.5*(Cv!AD62+Cv!AE62)*LN(KC!F62/KC!E62)</f>
        <v>3.822262371920362E-3</v>
      </c>
      <c r="G62" s="28">
        <f>0.5*(Cv!AE62+Cv!AF62)*LN(KC!G62/KC!F62)</f>
        <v>-7.2235277815791571E-4</v>
      </c>
      <c r="H62" s="28">
        <f>0.5*(Cv!AF62+Cv!AG62)*LN(KC!H62/KC!G62)</f>
        <v>-4.7763276351335711E-3</v>
      </c>
      <c r="I62" s="28">
        <f>0.5*(Cv!AG62+Cv!AH62)*LN(KC!I62/KC!H62)</f>
        <v>-7.005428473076016E-3</v>
      </c>
      <c r="J62" s="28">
        <f>0.5*(Cv!AH62+Cv!AI62)*LN(KC!J62/KC!I62)</f>
        <v>-9.7822610195970553E-3</v>
      </c>
      <c r="K62" s="28">
        <f>0.5*(Cv!AI62+Cv!AJ62)*LN(KC!K62/KC!J62)</f>
        <v>-1.0413712432347582E-2</v>
      </c>
      <c r="L62" s="28">
        <f>0.5*(Cv!AJ62+Cv!AK62)*LN(KC!L62/KC!K62)</f>
        <v>-1.2330063111431035E-2</v>
      </c>
      <c r="M62" s="28">
        <f>0.5*(Cv!AK62+Cv!AL62)*LN(KC!M62/KC!L62)</f>
        <v>-1.5706417797337262E-2</v>
      </c>
      <c r="N62" s="28">
        <f>0.5*(Cv!AL62+Cv!AM62)*LN(KC!N62/KC!M62)</f>
        <v>-1.1681276365674575E-2</v>
      </c>
      <c r="O62" s="28">
        <f>0.5*(Cv!AM62+Cv!AN62)*LN(KC!O62/KC!N62)</f>
        <v>-1.2143035359731717E-2</v>
      </c>
      <c r="P62" s="28">
        <f>0.5*(Cv!AN62+Cv!AO62)*LN(KC!P62/KC!O62)</f>
        <v>-8.6051443918984238E-3</v>
      </c>
      <c r="Q62" s="28">
        <f>0.5*(Cv!AO62+Cv!AP62)*LN(KC!Q62/KC!P62)</f>
        <v>-2.2182314733077257E-3</v>
      </c>
      <c r="R62" s="28">
        <f>0.5*(Cv!AP62+Cv!AQ62)*LN(KC!R62/KC!Q62)</f>
        <v>-2.9458198489903573E-3</v>
      </c>
      <c r="S62" s="28">
        <f>0.5*(Cv!AQ62+Cv!AR62)*LN(KC!S62/KC!R62)</f>
        <v>-2.1535147745706299E-3</v>
      </c>
      <c r="T62" s="28">
        <f>0.5*(Cv!AR62+Cv!AS62)*LN(KC!T62/KC!S62)</f>
        <v>-8.621402114865974E-4</v>
      </c>
      <c r="U62" s="28">
        <f>0.5*(Cv!AS62+Cv!AT62)*LN(KC!U62/KC!T62)</f>
        <v>-2.9769894708923765E-6</v>
      </c>
      <c r="V62" s="28">
        <f>0.5*(Cv!AT62+Cv!AU62)*LN(KC!V62/KC!U62)</f>
        <v>-6.890536800359759E-4</v>
      </c>
      <c r="W62" s="28">
        <f>0.5*(Cv!AU62+Cv!AV62)*LN(KC!W62/KC!V62)</f>
        <v>-1.9461002311680204E-3</v>
      </c>
      <c r="X62" s="28">
        <f>0.5*(Cv!AV62+Cv!AW62)*LN(KC!X62/KC!W62)</f>
        <v>1.2399039479893718E-3</v>
      </c>
      <c r="Y62" s="28">
        <f>0.5*(Cv!AW62+Cv!AX62)*LN(KC!Y62/KC!X62)</f>
        <v>-3.3231075837841657E-5</v>
      </c>
      <c r="Z62" s="28">
        <f>0.5*(Cv!AX62+Cv!AY62)*LN(KC!Z62/KC!Y62)</f>
        <v>-2.3095174023060965E-3</v>
      </c>
      <c r="AA62" s="28">
        <f>0.5*(Cv!AY62+Cv!AZ62)*LN(KC!AA62/KC!Z62)</f>
        <v>3.4621242069479271E-3</v>
      </c>
      <c r="AC62" s="28">
        <f t="shared" si="0"/>
        <v>-9.4036780646323799E-4</v>
      </c>
      <c r="AD62" s="28">
        <f t="shared" si="1"/>
        <v>-1.1982746145277504E-2</v>
      </c>
      <c r="AE62" s="28">
        <f t="shared" si="2"/>
        <v>-5.6131491696997703E-3</v>
      </c>
      <c r="AF62" s="28">
        <f t="shared" si="3"/>
        <v>-4.5207343283442286E-4</v>
      </c>
      <c r="AG62" s="28">
        <f t="shared" si="4"/>
        <v>3.7312524293466303E-4</v>
      </c>
      <c r="AH62" s="28">
        <f t="shared" si="5"/>
        <v>-8.7979476574886369E-3</v>
      </c>
      <c r="AI62" s="28">
        <f t="shared" si="6"/>
        <v>-1.4262392942101566E-4</v>
      </c>
      <c r="AJ62" s="28">
        <f t="shared" si="7"/>
        <v>-4.0792307409813341E-3</v>
      </c>
    </row>
    <row r="63" spans="1:36" x14ac:dyDescent="0.15">
      <c r="A63" s="8">
        <v>61</v>
      </c>
      <c r="B63" s="11" t="s">
        <v>200</v>
      </c>
      <c r="C63" s="28"/>
      <c r="D63" s="28">
        <f>0.5*(Cv!AB63+Cv!AC63)*LN(KC!D63/KC!C63)</f>
        <v>3.391944551561802E-2</v>
      </c>
      <c r="E63" s="28">
        <f>0.5*(Cv!AC63+Cv!AD63)*LN(KC!E63/KC!D63)</f>
        <v>2.4641689309113028E-2</v>
      </c>
      <c r="F63" s="28">
        <f>0.5*(Cv!AD63+Cv!AE63)*LN(KC!F63/KC!E63)</f>
        <v>1.2042043032089248E-2</v>
      </c>
      <c r="G63" s="28">
        <f>0.5*(Cv!AE63+Cv!AF63)*LN(KC!G63/KC!F63)</f>
        <v>2.6623686671055332E-3</v>
      </c>
      <c r="H63" s="28">
        <f>0.5*(Cv!AF63+Cv!AG63)*LN(KC!H63/KC!G63)</f>
        <v>-1.0079707231804125E-2</v>
      </c>
      <c r="I63" s="28">
        <f>0.5*(Cv!AG63+Cv!AH63)*LN(KC!I63/KC!H63)</f>
        <v>-1.8492158324223497E-2</v>
      </c>
      <c r="J63" s="28">
        <f>0.5*(Cv!AH63+Cv!AI63)*LN(KC!J63/KC!I63)</f>
        <v>-1.997020003872382E-2</v>
      </c>
      <c r="K63" s="28">
        <f>0.5*(Cv!AI63+Cv!AJ63)*LN(KC!K63/KC!J63)</f>
        <v>-1.9214476857194532E-2</v>
      </c>
      <c r="L63" s="28">
        <f>0.5*(Cv!AJ63+Cv!AK63)*LN(KC!L63/KC!K63)</f>
        <v>-1.9653935872820862E-2</v>
      </c>
      <c r="M63" s="28">
        <f>0.5*(Cv!AK63+Cv!AL63)*LN(KC!M63/KC!L63)</f>
        <v>-2.2787189634360917E-2</v>
      </c>
      <c r="N63" s="28">
        <f>0.5*(Cv!AL63+Cv!AM63)*LN(KC!N63/KC!M63)</f>
        <v>-2.056755899614765E-2</v>
      </c>
      <c r="O63" s="28">
        <f>0.5*(Cv!AM63+Cv!AN63)*LN(KC!O63/KC!N63)</f>
        <v>-1.9446111283692231E-2</v>
      </c>
      <c r="P63" s="28">
        <f>0.5*(Cv!AN63+Cv!AO63)*LN(KC!P63/KC!O63)</f>
        <v>-1.7976122256959146E-2</v>
      </c>
      <c r="Q63" s="28">
        <f>0.5*(Cv!AO63+Cv!AP63)*LN(KC!Q63/KC!P63)</f>
        <v>-1.354608154032666E-2</v>
      </c>
      <c r="R63" s="28">
        <f>0.5*(Cv!AP63+Cv!AQ63)*LN(KC!R63/KC!Q63)</f>
        <v>-1.2023863542798221E-2</v>
      </c>
      <c r="S63" s="28">
        <f>0.5*(Cv!AQ63+Cv!AR63)*LN(KC!S63/KC!R63)</f>
        <v>-1.2557008296461596E-2</v>
      </c>
      <c r="T63" s="28">
        <f>0.5*(Cv!AR63+Cv!AS63)*LN(KC!T63/KC!S63)</f>
        <v>-7.823933152573492E-3</v>
      </c>
      <c r="U63" s="28">
        <f>0.5*(Cv!AS63+Cv!AT63)*LN(KC!U63/KC!T63)</f>
        <v>-5.5772113340756338E-3</v>
      </c>
      <c r="V63" s="28">
        <f>0.5*(Cv!AT63+Cv!AU63)*LN(KC!V63/KC!U63)</f>
        <v>-1.0565887743819152E-3</v>
      </c>
      <c r="W63" s="28">
        <f>0.5*(Cv!AU63+Cv!AV63)*LN(KC!W63/KC!V63)</f>
        <v>-7.3881447660365859E-3</v>
      </c>
      <c r="X63" s="28">
        <f>0.5*(Cv!AV63+Cv!AW63)*LN(KC!X63/KC!W63)</f>
        <v>-4.5341482863519604E-3</v>
      </c>
      <c r="Y63" s="28">
        <f>0.5*(Cv!AW63+Cv!AX63)*LN(KC!Y63/KC!X63)</f>
        <v>-3.3528116815953403E-3</v>
      </c>
      <c r="Z63" s="28">
        <f>0.5*(Cv!AX63+Cv!AY63)*LN(KC!Z63/KC!Y63)</f>
        <v>-8.712650625889563E-3</v>
      </c>
      <c r="AA63" s="28">
        <f>0.5*(Cv!AY63+Cv!AZ63)*LN(KC!AA63/KC!Z63)</f>
        <v>-1.3017995944060988E-2</v>
      </c>
      <c r="AC63" s="28">
        <f t="shared" si="0"/>
        <v>2.1548470904560386E-3</v>
      </c>
      <c r="AD63" s="28">
        <f t="shared" si="1"/>
        <v>-2.0438672279849558E-2</v>
      </c>
      <c r="AE63" s="28">
        <f t="shared" si="2"/>
        <v>-1.5109837384047572E-2</v>
      </c>
      <c r="AF63" s="28">
        <f t="shared" si="3"/>
        <v>-5.2760052626839174E-3</v>
      </c>
      <c r="AG63" s="28">
        <f t="shared" si="4"/>
        <v>-8.3611527505152976E-3</v>
      </c>
      <c r="AH63" s="28">
        <f t="shared" si="5"/>
        <v>-1.7774254831948562E-2</v>
      </c>
      <c r="AI63" s="28">
        <f t="shared" si="6"/>
        <v>-6.4329355706206843E-3</v>
      </c>
      <c r="AJ63" s="28">
        <f t="shared" si="7"/>
        <v>-9.4970346709639508E-3</v>
      </c>
    </row>
    <row r="64" spans="1:36" x14ac:dyDescent="0.15">
      <c r="A64" s="8">
        <v>62</v>
      </c>
      <c r="B64" s="11" t="s">
        <v>201</v>
      </c>
      <c r="C64" s="28"/>
      <c r="D64" s="28">
        <f>0.5*(Cv!AB64+Cv!AC64)*LN(KC!D64/KC!C64)</f>
        <v>-6.6692918471694881E-3</v>
      </c>
      <c r="E64" s="28">
        <f>0.5*(Cv!AC64+Cv!AD64)*LN(KC!E64/KC!D64)</f>
        <v>-6.0502303677772004E-3</v>
      </c>
      <c r="F64" s="28">
        <f>0.5*(Cv!AD64+Cv!AE64)*LN(KC!F64/KC!E64)</f>
        <v>-5.0931559955627688E-3</v>
      </c>
      <c r="G64" s="28">
        <f>0.5*(Cv!AE64+Cv!AF64)*LN(KC!G64/KC!F64)</f>
        <v>-5.7318033891005423E-3</v>
      </c>
      <c r="H64" s="28">
        <f>0.5*(Cv!AF64+Cv!AG64)*LN(KC!H64/KC!G64)</f>
        <v>-6.0423888627373764E-3</v>
      </c>
      <c r="I64" s="28">
        <f>0.5*(Cv!AG64+Cv!AH64)*LN(KC!I64/KC!H64)</f>
        <v>-5.367218610848214E-3</v>
      </c>
      <c r="J64" s="28">
        <f>0.5*(Cv!AH64+Cv!AI64)*LN(KC!J64/KC!I64)</f>
        <v>-5.1860732862782219E-3</v>
      </c>
      <c r="K64" s="28">
        <f>0.5*(Cv!AI64+Cv!AJ64)*LN(KC!K64/KC!J64)</f>
        <v>-4.6607074456530544E-3</v>
      </c>
      <c r="L64" s="28">
        <f>0.5*(Cv!AJ64+Cv!AK64)*LN(KC!L64/KC!K64)</f>
        <v>-4.4288782649561974E-3</v>
      </c>
      <c r="M64" s="28">
        <f>0.5*(Cv!AK64+Cv!AL64)*LN(KC!M64/KC!L64)</f>
        <v>-4.1106350658445204E-3</v>
      </c>
      <c r="N64" s="28">
        <f>0.5*(Cv!AL64+Cv!AM64)*LN(KC!N64/KC!M64)</f>
        <v>-2.9765134247744102E-3</v>
      </c>
      <c r="O64" s="28">
        <f>0.5*(Cv!AM64+Cv!AN64)*LN(KC!O64/KC!N64)</f>
        <v>-2.1760042096663924E-3</v>
      </c>
      <c r="P64" s="28">
        <f>0.5*(Cv!AN64+Cv!AO64)*LN(KC!P64/KC!O64)</f>
        <v>-1.6726391004844292E-3</v>
      </c>
      <c r="Q64" s="28">
        <f>0.5*(Cv!AO64+Cv!AP64)*LN(KC!Q64/KC!P64)</f>
        <v>-1.1849423382640609E-3</v>
      </c>
      <c r="R64" s="28">
        <f>0.5*(Cv!AP64+Cv!AQ64)*LN(KC!R64/KC!Q64)</f>
        <v>-1.3604424035948649E-3</v>
      </c>
      <c r="S64" s="28">
        <f>0.5*(Cv!AQ64+Cv!AR64)*LN(KC!S64/KC!R64)</f>
        <v>-1.2846199195308411E-3</v>
      </c>
      <c r="T64" s="28">
        <f>0.5*(Cv!AR64+Cv!AS64)*LN(KC!T64/KC!S64)</f>
        <v>-4.6709422685460637E-4</v>
      </c>
      <c r="U64" s="28">
        <f>0.5*(Cv!AS64+Cv!AT64)*LN(KC!U64/KC!T64)</f>
        <v>-3.1270310286189961E-4</v>
      </c>
      <c r="V64" s="28">
        <f>0.5*(Cv!AT64+Cv!AU64)*LN(KC!V64/KC!U64)</f>
        <v>-1.3084412726104726E-4</v>
      </c>
      <c r="W64" s="28">
        <f>0.5*(Cv!AU64+Cv!AV64)*LN(KC!W64/KC!V64)</f>
        <v>-5.3280781029674306E-4</v>
      </c>
      <c r="X64" s="28">
        <f>0.5*(Cv!AV64+Cv!AW64)*LN(KC!X64/KC!W64)</f>
        <v>-1.269316203719019E-4</v>
      </c>
      <c r="Y64" s="28">
        <f>0.5*(Cv!AW64+Cv!AX64)*LN(KC!Y64/KC!X64)</f>
        <v>-1.1887125632852188E-4</v>
      </c>
      <c r="Z64" s="28">
        <f>0.5*(Cv!AX64+Cv!AY64)*LN(KC!Z64/KC!Y64)</f>
        <v>-4.2657831114649604E-4</v>
      </c>
      <c r="AA64" s="28">
        <f>0.5*(Cv!AY64+Cv!AZ64)*LN(KC!AA64/KC!Z64)</f>
        <v>-1.7711742325888686E-4</v>
      </c>
      <c r="AC64" s="28">
        <f t="shared" si="0"/>
        <v>-5.6569594452052204E-3</v>
      </c>
      <c r="AD64" s="28">
        <f t="shared" si="1"/>
        <v>-4.27256149750128E-3</v>
      </c>
      <c r="AE64" s="28">
        <f t="shared" si="2"/>
        <v>-1.5357295943081177E-3</v>
      </c>
      <c r="AF64" s="28">
        <f t="shared" si="3"/>
        <v>-3.1407617752923962E-4</v>
      </c>
      <c r="AG64" s="28">
        <f t="shared" si="4"/>
        <v>-2.4085566357796826E-4</v>
      </c>
      <c r="AH64" s="28">
        <f t="shared" si="5"/>
        <v>-2.904145545904699E-3</v>
      </c>
      <c r="AI64" s="28">
        <f t="shared" si="6"/>
        <v>-2.8661848479751288E-4</v>
      </c>
      <c r="AJ64" s="28">
        <f t="shared" si="7"/>
        <v>-2.5921391549327474E-3</v>
      </c>
    </row>
    <row r="65" spans="1:36" x14ac:dyDescent="0.15">
      <c r="A65" s="8">
        <v>63</v>
      </c>
      <c r="B65" s="11" t="s">
        <v>202</v>
      </c>
      <c r="C65" s="28"/>
      <c r="D65" s="28">
        <f>0.5*(Cv!AB65+Cv!AC65)*LN(KC!D65/KC!C65)</f>
        <v>-6.5648776823340159E-3</v>
      </c>
      <c r="E65" s="28">
        <f>0.5*(Cv!AC65+Cv!AD65)*LN(KC!E65/KC!D65)</f>
        <v>-6.2325940744346808E-3</v>
      </c>
      <c r="F65" s="28">
        <f>0.5*(Cv!AD65+Cv!AE65)*LN(KC!F65/KC!E65)</f>
        <v>-5.7137397735075547E-3</v>
      </c>
      <c r="G65" s="28">
        <f>0.5*(Cv!AE65+Cv!AF65)*LN(KC!G65/KC!F65)</f>
        <v>-6.0453711647637937E-3</v>
      </c>
      <c r="H65" s="28">
        <f>0.5*(Cv!AF65+Cv!AG65)*LN(KC!H65/KC!G65)</f>
        <v>-5.79174270453144E-3</v>
      </c>
      <c r="I65" s="28">
        <f>0.5*(Cv!AG65+Cv!AH65)*LN(KC!I65/KC!H65)</f>
        <v>-5.0084858799132187E-3</v>
      </c>
      <c r="J65" s="28">
        <f>0.5*(Cv!AH65+Cv!AI65)*LN(KC!J65/KC!I65)</f>
        <v>-5.0088917290769261E-3</v>
      </c>
      <c r="K65" s="28">
        <f>0.5*(Cv!AI65+Cv!AJ65)*LN(KC!K65/KC!J65)</f>
        <v>-4.6469036162741758E-3</v>
      </c>
      <c r="L65" s="28">
        <f>0.5*(Cv!AJ65+Cv!AK65)*LN(KC!L65/KC!K65)</f>
        <v>-4.3886832656677751E-3</v>
      </c>
      <c r="M65" s="28">
        <f>0.5*(Cv!AK65+Cv!AL65)*LN(KC!M65/KC!L65)</f>
        <v>-3.9868441917604068E-3</v>
      </c>
      <c r="N65" s="28">
        <f>0.5*(Cv!AL65+Cv!AM65)*LN(KC!N65/KC!M65)</f>
        <v>-3.1242152653208123E-3</v>
      </c>
      <c r="O65" s="28">
        <f>0.5*(Cv!AM65+Cv!AN65)*LN(KC!O65/KC!N65)</f>
        <v>-2.4398095347175491E-3</v>
      </c>
      <c r="P65" s="28">
        <f>0.5*(Cv!AN65+Cv!AO65)*LN(KC!P65/KC!O65)</f>
        <v>-1.9443799111670314E-3</v>
      </c>
      <c r="Q65" s="28">
        <f>0.5*(Cv!AO65+Cv!AP65)*LN(KC!Q65/KC!P65)</f>
        <v>-1.5406609794338234E-3</v>
      </c>
      <c r="R65" s="28">
        <f>0.5*(Cv!AP65+Cv!AQ65)*LN(KC!R65/KC!Q65)</f>
        <v>-1.4335842816497191E-3</v>
      </c>
      <c r="S65" s="28">
        <f>0.5*(Cv!AQ65+Cv!AR65)*LN(KC!S65/KC!R65)</f>
        <v>-1.2878778095615244E-3</v>
      </c>
      <c r="T65" s="28">
        <f>0.5*(Cv!AR65+Cv!AS65)*LN(KC!T65/KC!S65)</f>
        <v>-7.0785633768740677E-4</v>
      </c>
      <c r="U65" s="28">
        <f>0.5*(Cv!AS65+Cv!AT65)*LN(KC!U65/KC!T65)</f>
        <v>-5.6071517911504066E-4</v>
      </c>
      <c r="V65" s="28">
        <f>0.5*(Cv!AT65+Cv!AU65)*LN(KC!V65/KC!U65)</f>
        <v>-3.4375612557759245E-4</v>
      </c>
      <c r="W65" s="28">
        <f>0.5*(Cv!AU65+Cv!AV65)*LN(KC!W65/KC!V65)</f>
        <v>-5.718783923225971E-4</v>
      </c>
      <c r="X65" s="28">
        <f>0.5*(Cv!AV65+Cv!AW65)*LN(KC!X65/KC!W65)</f>
        <v>-3.4409967466491194E-4</v>
      </c>
      <c r="Y65" s="28">
        <f>0.5*(Cv!AW65+Cv!AX65)*LN(KC!Y65/KC!X65)</f>
        <v>-2.1654620058400161E-4</v>
      </c>
      <c r="Z65" s="28">
        <f>0.5*(Cv!AX65+Cv!AY65)*LN(KC!Z65/KC!Y65)</f>
        <v>-3.2178211836964769E-4</v>
      </c>
      <c r="AA65" s="28">
        <f>0.5*(Cv!AY65+Cv!AZ65)*LN(KC!AA65/KC!Z65)</f>
        <v>-1.6735624910550848E-4</v>
      </c>
      <c r="AC65" s="28">
        <f t="shared" si="0"/>
        <v>-5.7583867194301369E-3</v>
      </c>
      <c r="AD65" s="28">
        <f t="shared" si="1"/>
        <v>-4.231107613620019E-3</v>
      </c>
      <c r="AE65" s="28">
        <f t="shared" si="2"/>
        <v>-1.7292625033059293E-3</v>
      </c>
      <c r="AF65" s="28">
        <f t="shared" si="3"/>
        <v>-5.0566114187350982E-4</v>
      </c>
      <c r="AG65" s="28">
        <f t="shared" si="4"/>
        <v>-2.3522818935305261E-4</v>
      </c>
      <c r="AH65" s="28">
        <f t="shared" si="5"/>
        <v>-2.9801850584629747E-3</v>
      </c>
      <c r="AI65" s="28">
        <f t="shared" si="6"/>
        <v>-4.0424878467833832E-4</v>
      </c>
      <c r="AJ65" s="28">
        <f t="shared" si="7"/>
        <v>-2.6881641069220496E-3</v>
      </c>
    </row>
    <row r="66" spans="1:36" x14ac:dyDescent="0.15">
      <c r="A66" s="8">
        <v>64</v>
      </c>
      <c r="B66" s="11" t="s">
        <v>203</v>
      </c>
      <c r="C66" s="28"/>
      <c r="D66" s="28">
        <f>0.5*(Cv!AB66+Cv!AC66)*LN(KC!D66/KC!C66)</f>
        <v>-4.3573777779814762E-2</v>
      </c>
      <c r="E66" s="28">
        <f>0.5*(Cv!AC66+Cv!AD66)*LN(KC!E66/KC!D66)</f>
        <v>-3.3757999435493707E-2</v>
      </c>
      <c r="F66" s="28">
        <f>0.5*(Cv!AD66+Cv!AE66)*LN(KC!F66/KC!E66)</f>
        <v>-2.5608193382724333E-2</v>
      </c>
      <c r="G66" s="28">
        <f>0.5*(Cv!AE66+Cv!AF66)*LN(KC!G66/KC!F66)</f>
        <v>-2.3056738280025513E-2</v>
      </c>
      <c r="H66" s="28">
        <f>0.5*(Cv!AF66+Cv!AG66)*LN(KC!H66/KC!G66)</f>
        <v>-1.9713169399298121E-2</v>
      </c>
      <c r="I66" s="28">
        <f>0.5*(Cv!AG66+Cv!AH66)*LN(KC!I66/KC!H66)</f>
        <v>-1.536450265861424E-2</v>
      </c>
      <c r="J66" s="28">
        <f>0.5*(Cv!AH66+Cv!AI66)*LN(KC!J66/KC!I66)</f>
        <v>-1.2712939022671073E-2</v>
      </c>
      <c r="K66" s="28">
        <f>0.5*(Cv!AI66+Cv!AJ66)*LN(KC!K66/KC!J66)</f>
        <v>-1.1173259777424923E-2</v>
      </c>
      <c r="L66" s="28">
        <f>0.5*(Cv!AJ66+Cv!AK66)*LN(KC!L66/KC!K66)</f>
        <v>-1.0428657125164028E-2</v>
      </c>
      <c r="M66" s="28">
        <f>0.5*(Cv!AK66+Cv!AL66)*LN(KC!M66/KC!L66)</f>
        <v>-9.2583942508152259E-3</v>
      </c>
      <c r="N66" s="28">
        <f>0.5*(Cv!AL66+Cv!AM66)*LN(KC!N66/KC!M66)</f>
        <v>-6.9921892631227668E-3</v>
      </c>
      <c r="O66" s="28">
        <f>0.5*(Cv!AM66+Cv!AN66)*LN(KC!O66/KC!N66)</f>
        <v>-5.5247149022962351E-3</v>
      </c>
      <c r="P66" s="28">
        <f>0.5*(Cv!AN66+Cv!AO66)*LN(KC!P66/KC!O66)</f>
        <v>-4.3418674447160662E-3</v>
      </c>
      <c r="Q66" s="28">
        <f>0.5*(Cv!AO66+Cv!AP66)*LN(KC!Q66/KC!P66)</f>
        <v>-3.5197027616382863E-3</v>
      </c>
      <c r="R66" s="28">
        <f>0.5*(Cv!AP66+Cv!AQ66)*LN(KC!R66/KC!Q66)</f>
        <v>-3.6916204914146824E-3</v>
      </c>
      <c r="S66" s="28">
        <f>0.5*(Cv!AQ66+Cv!AR66)*LN(KC!S66/KC!R66)</f>
        <v>-3.3621726433420542E-3</v>
      </c>
      <c r="T66" s="28">
        <f>0.5*(Cv!AR66+Cv!AS66)*LN(KC!T66/KC!S66)</f>
        <v>-2.1229549385918889E-3</v>
      </c>
      <c r="U66" s="28">
        <f>0.5*(Cv!AS66+Cv!AT66)*LN(KC!U66/KC!T66)</f>
        <v>-2.0165828059557191E-3</v>
      </c>
      <c r="V66" s="28">
        <f>0.5*(Cv!AT66+Cv!AU66)*LN(KC!V66/KC!U66)</f>
        <v>-1.9375961449572393E-3</v>
      </c>
      <c r="W66" s="28">
        <f>0.5*(Cv!AU66+Cv!AV66)*LN(KC!W66/KC!V66)</f>
        <v>-2.5082182337385038E-3</v>
      </c>
      <c r="X66" s="28">
        <f>0.5*(Cv!AV66+Cv!AW66)*LN(KC!X66/KC!W66)</f>
        <v>-1.9069795300401156E-3</v>
      </c>
      <c r="Y66" s="28">
        <f>0.5*(Cv!AW66+Cv!AX66)*LN(KC!Y66/KC!X66)</f>
        <v>-2.0201972555010965E-3</v>
      </c>
      <c r="Z66" s="28">
        <f>0.5*(Cv!AX66+Cv!AY66)*LN(KC!Z66/KC!Y66)</f>
        <v>-2.3155481996345504E-3</v>
      </c>
      <c r="AA66" s="28">
        <f>0.5*(Cv!AY66+Cv!AZ66)*LN(KC!AA66/KC!Z66)</f>
        <v>-1.816423125718866E-3</v>
      </c>
      <c r="AC66" s="28">
        <f t="shared" si="0"/>
        <v>-2.3500120631231185E-2</v>
      </c>
      <c r="AD66" s="28">
        <f t="shared" si="1"/>
        <v>-1.0113087887839604E-2</v>
      </c>
      <c r="AE66" s="28">
        <f t="shared" si="2"/>
        <v>-4.0880156486814648E-3</v>
      </c>
      <c r="AF66" s="28">
        <f t="shared" si="3"/>
        <v>-2.0984663306566932E-3</v>
      </c>
      <c r="AG66" s="28">
        <f t="shared" si="4"/>
        <v>-2.0507228602848373E-3</v>
      </c>
      <c r="AH66" s="28">
        <f t="shared" si="5"/>
        <v>-7.1005517682605334E-3</v>
      </c>
      <c r="AI66" s="28">
        <f t="shared" si="6"/>
        <v>-2.0805625292672474E-3</v>
      </c>
      <c r="AJ66" s="28">
        <f t="shared" si="7"/>
        <v>-8.9195922205608357E-3</v>
      </c>
    </row>
    <row r="67" spans="1:36" x14ac:dyDescent="0.15">
      <c r="A67" s="8">
        <v>65</v>
      </c>
      <c r="B67" s="11" t="s">
        <v>204</v>
      </c>
      <c r="C67" s="28"/>
      <c r="D67" s="28">
        <f>0.5*(Cv!AB67+Cv!AC67)*LN(KC!D67/KC!C67)</f>
        <v>-2.8073067783555471E-2</v>
      </c>
      <c r="E67" s="28">
        <f>0.5*(Cv!AC67+Cv!AD67)*LN(KC!E67/KC!D67)</f>
        <v>-2.5509110367784894E-2</v>
      </c>
      <c r="F67" s="28">
        <f>0.5*(Cv!AD67+Cv!AE67)*LN(KC!F67/KC!E67)</f>
        <v>-2.0914608898659433E-2</v>
      </c>
      <c r="G67" s="28">
        <f>0.5*(Cv!AE67+Cv!AF67)*LN(KC!G67/KC!F67)</f>
        <v>-1.8428634064048946E-2</v>
      </c>
      <c r="H67" s="28">
        <f>0.5*(Cv!AF67+Cv!AG67)*LN(KC!H67/KC!G67)</f>
        <v>-1.6201729547193702E-2</v>
      </c>
      <c r="I67" s="28">
        <f>0.5*(Cv!AG67+Cv!AH67)*LN(KC!I67/KC!H67)</f>
        <v>-1.3663096177687656E-2</v>
      </c>
      <c r="J67" s="28">
        <f>0.5*(Cv!AH67+Cv!AI67)*LN(KC!J67/KC!I67)</f>
        <v>-1.1043425319469821E-2</v>
      </c>
      <c r="K67" s="28">
        <f>0.5*(Cv!AI67+Cv!AJ67)*LN(KC!K67/KC!J67)</f>
        <v>-7.7054474763090857E-3</v>
      </c>
      <c r="L67" s="28">
        <f>0.5*(Cv!AJ67+Cv!AK67)*LN(KC!L67/KC!K67)</f>
        <v>-5.904729094250767E-3</v>
      </c>
      <c r="M67" s="28">
        <f>0.5*(Cv!AK67+Cv!AL67)*LN(KC!M67/KC!L67)</f>
        <v>-4.6953473202374224E-3</v>
      </c>
      <c r="N67" s="28">
        <f>0.5*(Cv!AL67+Cv!AM67)*LN(KC!N67/KC!M67)</f>
        <v>-2.9916524215079991E-3</v>
      </c>
      <c r="O67" s="28">
        <f>0.5*(Cv!AM67+Cv!AN67)*LN(KC!O67/KC!N67)</f>
        <v>-2.3286616189331449E-3</v>
      </c>
      <c r="P67" s="28">
        <f>0.5*(Cv!AN67+Cv!AO67)*LN(KC!P67/KC!O67)</f>
        <v>-2.0238565282428823E-3</v>
      </c>
      <c r="Q67" s="28">
        <f>0.5*(Cv!AO67+Cv!AP67)*LN(KC!Q67/KC!P67)</f>
        <v>-3.6652523881632797E-4</v>
      </c>
      <c r="R67" s="28">
        <f>0.5*(Cv!AP67+Cv!AQ67)*LN(KC!R67/KC!Q67)</f>
        <v>1.6319012580639342E-3</v>
      </c>
      <c r="S67" s="28">
        <f>0.5*(Cv!AQ67+Cv!AR67)*LN(KC!S67/KC!R67)</f>
        <v>3.1011387622843865E-3</v>
      </c>
      <c r="T67" s="28">
        <f>0.5*(Cv!AR67+Cv!AS67)*LN(KC!T67/KC!S67)</f>
        <v>6.844908099535597E-3</v>
      </c>
      <c r="U67" s="28">
        <f>0.5*(Cv!AS67+Cv!AT67)*LN(KC!U67/KC!T67)</f>
        <v>5.679125229251885E-3</v>
      </c>
      <c r="V67" s="28">
        <f>0.5*(Cv!AT67+Cv!AU67)*LN(KC!V67/KC!U67)</f>
        <v>7.2282867456367316E-3</v>
      </c>
      <c r="W67" s="28">
        <f>0.5*(Cv!AU67+Cv!AV67)*LN(KC!W67/KC!V67)</f>
        <v>3.9455575248748291E-3</v>
      </c>
      <c r="X67" s="28">
        <f>0.5*(Cv!AV67+Cv!AW67)*LN(KC!X67/KC!W67)</f>
        <v>3.7432410419487084E-3</v>
      </c>
      <c r="Y67" s="28">
        <f>0.5*(Cv!AW67+Cv!AX67)*LN(KC!Y67/KC!X67)</f>
        <v>4.7494199139982273E-3</v>
      </c>
      <c r="Z67" s="28">
        <f>0.5*(Cv!AX67+Cv!AY67)*LN(KC!Z67/KC!Y67)</f>
        <v>1.3040111371555802E-3</v>
      </c>
      <c r="AA67" s="28">
        <f>0.5*(Cv!AY67+Cv!AZ67)*LN(KC!AA67/KC!Z67)</f>
        <v>2.664039755500329E-3</v>
      </c>
      <c r="AC67" s="28">
        <f t="shared" si="0"/>
        <v>-1.8943435811074927E-2</v>
      </c>
      <c r="AD67" s="28">
        <f t="shared" si="1"/>
        <v>-6.4681203263550185E-3</v>
      </c>
      <c r="AE67" s="28">
        <f t="shared" si="2"/>
        <v>2.7993268711930771E-6</v>
      </c>
      <c r="AF67" s="28">
        <f t="shared" si="3"/>
        <v>5.4882237282495505E-3</v>
      </c>
      <c r="AG67" s="28">
        <f t="shared" si="4"/>
        <v>2.9058236022180459E-3</v>
      </c>
      <c r="AH67" s="28">
        <f t="shared" si="5"/>
        <v>-3.2326604997419128E-3</v>
      </c>
      <c r="AI67" s="28">
        <f t="shared" si="6"/>
        <v>4.5198236809877359E-3</v>
      </c>
      <c r="AJ67" s="28">
        <f t="shared" si="7"/>
        <v>-3.951530200212691E-3</v>
      </c>
    </row>
    <row r="68" spans="1:36" x14ac:dyDescent="0.15">
      <c r="A68" s="8">
        <v>66</v>
      </c>
      <c r="B68" s="11" t="s">
        <v>205</v>
      </c>
      <c r="C68" s="28"/>
      <c r="D68" s="28">
        <f>0.5*(Cv!AB68+Cv!AC68)*LN(KC!D68/KC!C68)</f>
        <v>2.6554169956104069E-3</v>
      </c>
      <c r="E68" s="28">
        <f>0.5*(Cv!AC68+Cv!AD68)*LN(KC!E68/KC!D68)</f>
        <v>2.7343850008081328E-3</v>
      </c>
      <c r="F68" s="28">
        <f>0.5*(Cv!AD68+Cv!AE68)*LN(KC!F68/KC!E68)</f>
        <v>1.3449032747380842E-3</v>
      </c>
      <c r="G68" s="28">
        <f>0.5*(Cv!AE68+Cv!AF68)*LN(KC!G68/KC!F68)</f>
        <v>1.7272443817832505E-4</v>
      </c>
      <c r="H68" s="28">
        <f>0.5*(Cv!AF68+Cv!AG68)*LN(KC!H68/KC!G68)</f>
        <v>5.4019028782274531E-4</v>
      </c>
      <c r="I68" s="28">
        <f>0.5*(Cv!AG68+Cv!AH68)*LN(KC!I68/KC!H68)</f>
        <v>1.0172199549594552E-3</v>
      </c>
      <c r="J68" s="28">
        <f>0.5*(Cv!AH68+Cv!AI68)*LN(KC!J68/KC!I68)</f>
        <v>2.1021352742209875E-4</v>
      </c>
      <c r="K68" s="28">
        <f>0.5*(Cv!AI68+Cv!AJ68)*LN(KC!K68/KC!J68)</f>
        <v>-2.7383465503090162E-4</v>
      </c>
      <c r="L68" s="28">
        <f>0.5*(Cv!AJ68+Cv!AK68)*LN(KC!L68/KC!K68)</f>
        <v>-1.0136768358061559E-3</v>
      </c>
      <c r="M68" s="28">
        <f>0.5*(Cv!AK68+Cv!AL68)*LN(KC!M68/KC!L68)</f>
        <v>-7.8773543423788298E-4</v>
      </c>
      <c r="N68" s="28">
        <f>0.5*(Cv!AL68+Cv!AM68)*LN(KC!N68/KC!M68)</f>
        <v>-3.7569463840671902E-4</v>
      </c>
      <c r="O68" s="28">
        <f>0.5*(Cv!AM68+Cv!AN68)*LN(KC!O68/KC!N68)</f>
        <v>-4.4536291281512262E-4</v>
      </c>
      <c r="P68" s="28">
        <f>0.5*(Cv!AN68+Cv!AO68)*LN(KC!P68/KC!O68)</f>
        <v>7.8425498669970118E-4</v>
      </c>
      <c r="Q68" s="28">
        <f>0.5*(Cv!AO68+Cv!AP68)*LN(KC!Q68/KC!P68)</f>
        <v>9.3848984329763423E-5</v>
      </c>
      <c r="R68" s="28">
        <f>0.5*(Cv!AP68+Cv!AQ68)*LN(KC!R68/KC!Q68)</f>
        <v>-3.7964539670833319E-4</v>
      </c>
      <c r="S68" s="28">
        <f>0.5*(Cv!AQ68+Cv!AR68)*LN(KC!S68/KC!R68)</f>
        <v>6.6471957111656661E-4</v>
      </c>
      <c r="T68" s="28">
        <f>0.5*(Cv!AR68+Cv!AS68)*LN(KC!T68/KC!S68)</f>
        <v>2.9164091903321159E-4</v>
      </c>
      <c r="U68" s="28">
        <f>0.5*(Cv!AS68+Cv!AT68)*LN(KC!U68/KC!T68)</f>
        <v>4.2168161966973727E-4</v>
      </c>
      <c r="V68" s="28">
        <f>0.5*(Cv!AT68+Cv!AU68)*LN(KC!V68/KC!U68)</f>
        <v>8.908928572828723E-4</v>
      </c>
      <c r="W68" s="28">
        <f>0.5*(Cv!AU68+Cv!AV68)*LN(KC!W68/KC!V68)</f>
        <v>7.767132859916988E-4</v>
      </c>
      <c r="X68" s="28">
        <f>0.5*(Cv!AV68+Cv!AW68)*LN(KC!X68/KC!W68)</f>
        <v>5.6472629443561823E-4</v>
      </c>
      <c r="Y68" s="28">
        <f>0.5*(Cv!AW68+Cv!AX68)*LN(KC!Y68/KC!X68)</f>
        <v>4.0564077577985634E-4</v>
      </c>
      <c r="Z68" s="28">
        <f>0.5*(Cv!AX68+Cv!AY68)*LN(KC!Z68/KC!Y68)</f>
        <v>8.1222353157757812E-4</v>
      </c>
      <c r="AA68" s="28">
        <f>0.5*(Cv!AY68+Cv!AZ68)*LN(KC!AA68/KC!Z68)</f>
        <v>5.0437922055350938E-4</v>
      </c>
      <c r="AC68" s="28">
        <f t="shared" ref="AC68:AC110" si="8">AVERAGE(E68:I68)</f>
        <v>1.1618845913013486E-3</v>
      </c>
      <c r="AD68" s="28">
        <f t="shared" ref="AD68:AD110" si="9">AVERAGE(J68:N68)</f>
        <v>-4.4814560721191215E-4</v>
      </c>
      <c r="AE68" s="28">
        <f t="shared" ref="AE68:AE110" si="10">AVERAGE(O68:S68)</f>
        <v>1.4356304652451507E-4</v>
      </c>
      <c r="AF68" s="28">
        <f t="shared" ref="AF68:AF110" si="11">AVERAGE(T68:X68)</f>
        <v>5.8913099528262768E-4</v>
      </c>
      <c r="AG68" s="28">
        <f t="shared" ref="AG68:AG110" si="12">AVERAGE(Y68:AA68)</f>
        <v>5.7408117597031465E-4</v>
      </c>
      <c r="AH68" s="28">
        <f t="shared" ref="AH68:AH110" si="13">AVERAGE(J68:S68)</f>
        <v>-1.5229128034369854E-4</v>
      </c>
      <c r="AI68" s="28">
        <f t="shared" ref="AI68:AI110" si="14">AVERAGE(T68:AA68)</f>
        <v>5.8348731304051034E-4</v>
      </c>
      <c r="AJ68" s="28">
        <f t="shared" ref="AJ68:AJ110" si="15">AVERAGE(E68:AA68)</f>
        <v>3.893221155388626E-4</v>
      </c>
    </row>
    <row r="69" spans="1:36" x14ac:dyDescent="0.15">
      <c r="A69" s="8">
        <v>67</v>
      </c>
      <c r="B69" s="11" t="s">
        <v>206</v>
      </c>
      <c r="C69" s="28"/>
      <c r="D69" s="28">
        <f>0.5*(Cv!AB69+Cv!AC69)*LN(KC!D69/KC!C69)</f>
        <v>2.0511689767279454E-3</v>
      </c>
      <c r="E69" s="28">
        <f>0.5*(Cv!AC69+Cv!AD69)*LN(KC!E69/KC!D69)</f>
        <v>1.4283528255257445E-3</v>
      </c>
      <c r="F69" s="28">
        <f>0.5*(Cv!AD69+Cv!AE69)*LN(KC!F69/KC!E69)</f>
        <v>7.8719719891212918E-4</v>
      </c>
      <c r="G69" s="28">
        <f>0.5*(Cv!AE69+Cv!AF69)*LN(KC!G69/KC!F69)</f>
        <v>3.2397893093437656E-4</v>
      </c>
      <c r="H69" s="28">
        <f>0.5*(Cv!AF69+Cv!AG69)*LN(KC!H69/KC!G69)</f>
        <v>4.8982174270761978E-4</v>
      </c>
      <c r="I69" s="28">
        <f>0.5*(Cv!AG69+Cv!AH69)*LN(KC!I69/KC!H69)</f>
        <v>1.0447731691405129E-3</v>
      </c>
      <c r="J69" s="28">
        <f>0.5*(Cv!AH69+Cv!AI69)*LN(KC!J69/KC!I69)</f>
        <v>6.9218389497198516E-4</v>
      </c>
      <c r="K69" s="28">
        <f>0.5*(Cv!AI69+Cv!AJ69)*LN(KC!K69/KC!J69)</f>
        <v>1.4000702240735778E-4</v>
      </c>
      <c r="L69" s="28">
        <f>0.5*(Cv!AJ69+Cv!AK69)*LN(KC!L69/KC!K69)</f>
        <v>-1.0476267591918466E-3</v>
      </c>
      <c r="M69" s="28">
        <f>0.5*(Cv!AK69+Cv!AL69)*LN(KC!M69/KC!L69)</f>
        <v>-1.0759939740467943E-3</v>
      </c>
      <c r="N69" s="28">
        <f>0.5*(Cv!AL69+Cv!AM69)*LN(KC!N69/KC!M69)</f>
        <v>-5.6861370212770476E-4</v>
      </c>
      <c r="O69" s="28">
        <f>0.5*(Cv!AM69+Cv!AN69)*LN(KC!O69/KC!N69)</f>
        <v>-1.0513069817372211E-3</v>
      </c>
      <c r="P69" s="28">
        <f>0.5*(Cv!AN69+Cv!AO69)*LN(KC!P69/KC!O69)</f>
        <v>7.8252522533401691E-4</v>
      </c>
      <c r="Q69" s="28">
        <f>0.5*(Cv!AO69+Cv!AP69)*LN(KC!Q69/KC!P69)</f>
        <v>-5.0813146602746401E-4</v>
      </c>
      <c r="R69" s="28">
        <f>0.5*(Cv!AP69+Cv!AQ69)*LN(KC!R69/KC!Q69)</f>
        <v>-4.0182530261367557E-4</v>
      </c>
      <c r="S69" s="28">
        <f>0.5*(Cv!AQ69+Cv!AR69)*LN(KC!S69/KC!R69)</f>
        <v>9.9853313280482423E-4</v>
      </c>
      <c r="T69" s="28">
        <f>0.5*(Cv!AR69+Cv!AS69)*LN(KC!T69/KC!S69)</f>
        <v>5.2245951581055222E-4</v>
      </c>
      <c r="U69" s="28">
        <f>0.5*(Cv!AS69+Cv!AT69)*LN(KC!U69/KC!T69)</f>
        <v>7.3655370231207669E-4</v>
      </c>
      <c r="V69" s="28">
        <f>0.5*(Cv!AT69+Cv!AU69)*LN(KC!V69/KC!U69)</f>
        <v>1.5196226052674876E-3</v>
      </c>
      <c r="W69" s="28">
        <f>0.5*(Cv!AU69+Cv!AV69)*LN(KC!W69/KC!V69)</f>
        <v>1.7058052428029257E-3</v>
      </c>
      <c r="X69" s="28">
        <f>0.5*(Cv!AV69+Cv!AW69)*LN(KC!X69/KC!W69)</f>
        <v>1.0174053882210472E-3</v>
      </c>
      <c r="Y69" s="28">
        <f>0.5*(Cv!AW69+Cv!AX69)*LN(KC!Y69/KC!X69)</f>
        <v>6.9566135336367803E-4</v>
      </c>
      <c r="Z69" s="28">
        <f>0.5*(Cv!AX69+Cv!AY69)*LN(KC!Z69/KC!Y69)</f>
        <v>1.4648033081627353E-3</v>
      </c>
      <c r="AA69" s="28">
        <f>0.5*(Cv!AY69+Cv!AZ69)*LN(KC!AA69/KC!Z69)</f>
        <v>9.5190413396242573E-4</v>
      </c>
      <c r="AC69" s="28">
        <f t="shared" si="8"/>
        <v>8.148247734440766E-4</v>
      </c>
      <c r="AD69" s="28">
        <f t="shared" si="9"/>
        <v>-3.7200870359740056E-4</v>
      </c>
      <c r="AE69" s="28">
        <f t="shared" si="10"/>
        <v>-3.6041078447903924E-5</v>
      </c>
      <c r="AF69" s="28">
        <f t="shared" si="11"/>
        <v>1.1003692908828177E-3</v>
      </c>
      <c r="AG69" s="28">
        <f t="shared" si="12"/>
        <v>1.0374562651629465E-3</v>
      </c>
      <c r="AH69" s="28">
        <f t="shared" si="13"/>
        <v>-2.0402489102265222E-4</v>
      </c>
      <c r="AI69" s="28">
        <f t="shared" si="14"/>
        <v>1.076776906237866E-3</v>
      </c>
      <c r="AJ69" s="28">
        <f t="shared" si="15"/>
        <v>4.6296044377812124E-4</v>
      </c>
    </row>
    <row r="70" spans="1:36" x14ac:dyDescent="0.15">
      <c r="A70" s="8">
        <v>68</v>
      </c>
      <c r="B70" s="11" t="s">
        <v>207</v>
      </c>
      <c r="C70" s="28"/>
      <c r="D70" s="28">
        <f>0.5*(Cv!AB70+Cv!AC70)*LN(KC!D70/KC!C70)</f>
        <v>1.0611769378463041E-3</v>
      </c>
      <c r="E70" s="28">
        <f>0.5*(Cv!AC70+Cv!AD70)*LN(KC!E70/KC!D70)</f>
        <v>3.1006553036210019E-3</v>
      </c>
      <c r="F70" s="28">
        <f>0.5*(Cv!AD70+Cv!AE70)*LN(KC!F70/KC!E70)</f>
        <v>3.5446757678120628E-3</v>
      </c>
      <c r="G70" s="28">
        <f>0.5*(Cv!AE70+Cv!AF70)*LN(KC!G70/KC!F70)</f>
        <v>4.5671721309520992E-4</v>
      </c>
      <c r="H70" s="28">
        <f>0.5*(Cv!AF70+Cv!AG70)*LN(KC!H70/KC!G70)</f>
        <v>1.4065058374263621E-3</v>
      </c>
      <c r="I70" s="28">
        <f>0.5*(Cv!AG70+Cv!AH70)*LN(KC!I70/KC!H70)</f>
        <v>1.2014556152316854E-3</v>
      </c>
      <c r="J70" s="28">
        <f>0.5*(Cv!AH70+Cv!AI70)*LN(KC!J70/KC!I70)</f>
        <v>7.7996981683442186E-4</v>
      </c>
      <c r="K70" s="28">
        <f>0.5*(Cv!AI70+Cv!AJ70)*LN(KC!K70/KC!J70)</f>
        <v>7.5011208205352819E-4</v>
      </c>
      <c r="L70" s="28">
        <f>0.5*(Cv!AJ70+Cv!AK70)*LN(KC!L70/KC!K70)</f>
        <v>-3.2317308715746511E-5</v>
      </c>
      <c r="M70" s="28">
        <f>0.5*(Cv!AK70+Cv!AL70)*LN(KC!M70/KC!L70)</f>
        <v>4.1350443664143859E-4</v>
      </c>
      <c r="N70" s="28">
        <f>0.5*(Cv!AL70+Cv!AM70)*LN(KC!N70/KC!M70)</f>
        <v>1.4056720679693139E-3</v>
      </c>
      <c r="O70" s="28">
        <f>0.5*(Cv!AM70+Cv!AN70)*LN(KC!O70/KC!N70)</f>
        <v>2.0582840349188426E-3</v>
      </c>
      <c r="P70" s="28">
        <f>0.5*(Cv!AN70+Cv!AO70)*LN(KC!P70/KC!O70)</f>
        <v>2.4682560459222923E-3</v>
      </c>
      <c r="Q70" s="28">
        <f>0.5*(Cv!AO70+Cv!AP70)*LN(KC!Q70/KC!P70)</f>
        <v>2.5281531432994743E-3</v>
      </c>
      <c r="R70" s="28">
        <f>0.5*(Cv!AP70+Cv!AQ70)*LN(KC!R70/KC!Q70)</f>
        <v>1.5706673099448408E-3</v>
      </c>
      <c r="S70" s="28">
        <f>0.5*(Cv!AQ70+Cv!AR70)*LN(KC!S70/KC!R70)</f>
        <v>1.9771338387374448E-3</v>
      </c>
      <c r="T70" s="28">
        <f>0.5*(Cv!AR70+Cv!AS70)*LN(KC!T70/KC!S70)</f>
        <v>1.8608609593580212E-3</v>
      </c>
      <c r="U70" s="28">
        <f>0.5*(Cv!AS70+Cv!AT70)*LN(KC!U70/KC!T70)</f>
        <v>2.0963565290068624E-3</v>
      </c>
      <c r="V70" s="28">
        <f>0.5*(Cv!AT70+Cv!AU70)*LN(KC!V70/KC!U70)</f>
        <v>1.1788841809184541E-3</v>
      </c>
      <c r="W70" s="28">
        <f>0.5*(Cv!AU70+Cv!AV70)*LN(KC!W70/KC!V70)</f>
        <v>1.2823129772288921E-3</v>
      </c>
      <c r="X70" s="28">
        <f>0.5*(Cv!AV70+Cv!AW70)*LN(KC!X70/KC!W70)</f>
        <v>8.8757457747488781E-4</v>
      </c>
      <c r="Y70" s="28">
        <f>0.5*(Cv!AW70+Cv!AX70)*LN(KC!Y70/KC!X70)</f>
        <v>3.0453483539806596E-4</v>
      </c>
      <c r="Z70" s="28">
        <f>0.5*(Cv!AX70+Cv!AY70)*LN(KC!Z70/KC!Y70)</f>
        <v>2.3716445881838804E-4</v>
      </c>
      <c r="AA70" s="28">
        <f>0.5*(Cv!AY70+Cv!AZ70)*LN(KC!AA70/KC!Z70)</f>
        <v>-5.3304672246850811E-4</v>
      </c>
      <c r="AC70" s="28">
        <f t="shared" si="8"/>
        <v>1.9420019474372646E-3</v>
      </c>
      <c r="AD70" s="28">
        <f t="shared" si="9"/>
        <v>6.6338821895659125E-4</v>
      </c>
      <c r="AE70" s="28">
        <f t="shared" si="10"/>
        <v>2.1204988745645789E-3</v>
      </c>
      <c r="AF70" s="28">
        <f t="shared" si="11"/>
        <v>1.4611978447974234E-3</v>
      </c>
      <c r="AG70" s="28">
        <f t="shared" si="12"/>
        <v>2.8841905826486381E-6</v>
      </c>
      <c r="AH70" s="28">
        <f t="shared" si="13"/>
        <v>1.391943546760585E-3</v>
      </c>
      <c r="AI70" s="28">
        <f t="shared" si="14"/>
        <v>9.14330224466883E-4</v>
      </c>
      <c r="AJ70" s="28">
        <f t="shared" si="15"/>
        <v>1.3453950869794454E-3</v>
      </c>
    </row>
    <row r="71" spans="1:36" x14ac:dyDescent="0.15">
      <c r="A71" s="8">
        <v>69</v>
      </c>
      <c r="B71" s="11" t="s">
        <v>208</v>
      </c>
      <c r="C71" s="28"/>
      <c r="D71" s="28">
        <f>0.5*(Cv!AB71+Cv!AC71)*LN(KC!D71/KC!C71)</f>
        <v>5.0735303804390567E-3</v>
      </c>
      <c r="E71" s="28">
        <f>0.5*(Cv!AC71+Cv!AD71)*LN(KC!E71/KC!D71)</f>
        <v>6.1515185195290881E-3</v>
      </c>
      <c r="F71" s="28">
        <f>0.5*(Cv!AD71+Cv!AE71)*LN(KC!F71/KC!E71)</f>
        <v>3.5273024754903922E-3</v>
      </c>
      <c r="G71" s="28">
        <f>0.5*(Cv!AE71+Cv!AF71)*LN(KC!G71/KC!F71)</f>
        <v>2.1882423819717307E-3</v>
      </c>
      <c r="H71" s="28">
        <f>0.5*(Cv!AF71+Cv!AG71)*LN(KC!H71/KC!G71)</f>
        <v>2.2771120090340981E-3</v>
      </c>
      <c r="I71" s="28">
        <f>0.5*(Cv!AG71+Cv!AH71)*LN(KC!I71/KC!H71)</f>
        <v>3.0323191759363067E-3</v>
      </c>
      <c r="J71" s="28">
        <f>0.5*(Cv!AH71+Cv!AI71)*LN(KC!J71/KC!I71)</f>
        <v>2.5338426091257521E-3</v>
      </c>
      <c r="K71" s="28">
        <f>0.5*(Cv!AI71+Cv!AJ71)*LN(KC!K71/KC!J71)</f>
        <v>1.4156672787549215E-3</v>
      </c>
      <c r="L71" s="28">
        <f>0.5*(Cv!AJ71+Cv!AK71)*LN(KC!L71/KC!K71)</f>
        <v>8.1153926996461599E-4</v>
      </c>
      <c r="M71" s="28">
        <f>0.5*(Cv!AK71+Cv!AL71)*LN(KC!M71/KC!L71)</f>
        <v>2.2665402372709677E-3</v>
      </c>
      <c r="N71" s="28">
        <f>0.5*(Cv!AL71+Cv!AM71)*LN(KC!N71/KC!M71)</f>
        <v>3.2241193066264075E-3</v>
      </c>
      <c r="O71" s="28">
        <f>0.5*(Cv!AM71+Cv!AN71)*LN(KC!O71/KC!N71)</f>
        <v>2.5992756679289776E-3</v>
      </c>
      <c r="P71" s="28">
        <f>0.5*(Cv!AN71+Cv!AO71)*LN(KC!P71/KC!O71)</f>
        <v>2.5573636105657026E-3</v>
      </c>
      <c r="Q71" s="28">
        <f>0.5*(Cv!AO71+Cv!AP71)*LN(KC!Q71/KC!P71)</f>
        <v>1.8908490031266029E-3</v>
      </c>
      <c r="R71" s="28">
        <f>0.5*(Cv!AP71+Cv!AQ71)*LN(KC!R71/KC!Q71)</f>
        <v>1.164342425268621E-3</v>
      </c>
      <c r="S71" s="28">
        <f>0.5*(Cv!AQ71+Cv!AR71)*LN(KC!S71/KC!R71)</f>
        <v>2.0681934524853698E-3</v>
      </c>
      <c r="T71" s="28">
        <f>0.5*(Cv!AR71+Cv!AS71)*LN(KC!T71/KC!S71)</f>
        <v>1.922039415531384E-3</v>
      </c>
      <c r="U71" s="28">
        <f>0.5*(Cv!AS71+Cv!AT71)*LN(KC!U71/KC!T71)</f>
        <v>1.7438968124414247E-3</v>
      </c>
      <c r="V71" s="28">
        <f>0.5*(Cv!AT71+Cv!AU71)*LN(KC!V71/KC!U71)</f>
        <v>9.0469636349190571E-4</v>
      </c>
      <c r="W71" s="28">
        <f>0.5*(Cv!AU71+Cv!AV71)*LN(KC!W71/KC!V71)</f>
        <v>9.0102889418736858E-4</v>
      </c>
      <c r="X71" s="28">
        <f>0.5*(Cv!AV71+Cv!AW71)*LN(KC!X71/KC!W71)</f>
        <v>1.5513335411528184E-4</v>
      </c>
      <c r="Y71" s="28">
        <f>0.5*(Cv!AW71+Cv!AX71)*LN(KC!Y71/KC!X71)</f>
        <v>-3.5747528668841259E-4</v>
      </c>
      <c r="Z71" s="28">
        <f>0.5*(Cv!AX71+Cv!AY71)*LN(KC!Z71/KC!Y71)</f>
        <v>-5.4717749450807819E-4</v>
      </c>
      <c r="AA71" s="28">
        <f>0.5*(Cv!AY71+Cv!AZ71)*LN(KC!AA71/KC!Z71)</f>
        <v>-7.8240648026281891E-4</v>
      </c>
      <c r="AC71" s="28">
        <f t="shared" si="8"/>
        <v>3.4352989123923234E-3</v>
      </c>
      <c r="AD71" s="28">
        <f t="shared" si="9"/>
        <v>2.0503417403485331E-3</v>
      </c>
      <c r="AE71" s="28">
        <f t="shared" si="10"/>
        <v>2.0560048318750547E-3</v>
      </c>
      <c r="AF71" s="28">
        <f t="shared" si="11"/>
        <v>1.1253589679534731E-3</v>
      </c>
      <c r="AG71" s="28">
        <f t="shared" si="12"/>
        <v>-5.6235308715310323E-4</v>
      </c>
      <c r="AH71" s="28">
        <f t="shared" si="13"/>
        <v>2.0531732861117937E-3</v>
      </c>
      <c r="AI71" s="28">
        <f t="shared" si="14"/>
        <v>4.9246694728850697E-4</v>
      </c>
      <c r="AJ71" s="28">
        <f t="shared" si="15"/>
        <v>1.8107810000603309E-3</v>
      </c>
    </row>
    <row r="72" spans="1:36" x14ac:dyDescent="0.15">
      <c r="A72" s="8">
        <v>70</v>
      </c>
      <c r="B72" s="11" t="s">
        <v>209</v>
      </c>
      <c r="C72" s="28"/>
      <c r="D72" s="28">
        <f>0.5*(Cv!AB72+Cv!AC72)*LN(KC!D72/KC!C72)</f>
        <v>-2.2541067102675532E-3</v>
      </c>
      <c r="E72" s="28">
        <f>0.5*(Cv!AC72+Cv!AD72)*LN(KC!E72/KC!D72)</f>
        <v>-7.3541502169074818E-3</v>
      </c>
      <c r="F72" s="28">
        <f>0.5*(Cv!AD72+Cv!AE72)*LN(KC!F72/KC!E72)</f>
        <v>-8.2863557569399406E-5</v>
      </c>
      <c r="G72" s="28">
        <f>0.5*(Cv!AE72+Cv!AF72)*LN(KC!G72/KC!F72)</f>
        <v>-5.9719193015631503E-3</v>
      </c>
      <c r="H72" s="28">
        <f>0.5*(Cv!AF72+Cv!AG72)*LN(KC!H72/KC!G72)</f>
        <v>4.3482058170000682E-3</v>
      </c>
      <c r="I72" s="28">
        <f>0.5*(Cv!AG72+Cv!AH72)*LN(KC!I72/KC!H72)</f>
        <v>3.52375964678813E-3</v>
      </c>
      <c r="J72" s="28">
        <f>0.5*(Cv!AH72+Cv!AI72)*LN(KC!J72/KC!I72)</f>
        <v>-3.5903948775053689E-3</v>
      </c>
      <c r="K72" s="28">
        <f>0.5*(Cv!AI72+Cv!AJ72)*LN(KC!K72/KC!J72)</f>
        <v>-8.4375654503482962E-3</v>
      </c>
      <c r="L72" s="28">
        <f>0.5*(Cv!AJ72+Cv!AK72)*LN(KC!L72/KC!K72)</f>
        <v>-4.0092142201902676E-3</v>
      </c>
      <c r="M72" s="28">
        <f>0.5*(Cv!AK72+Cv!AL72)*LN(KC!M72/KC!L72)</f>
        <v>-7.157709206872833E-3</v>
      </c>
      <c r="N72" s="28">
        <f>0.5*(Cv!AL72+Cv!AM72)*LN(KC!N72/KC!M72)</f>
        <v>-6.7702660530125167E-4</v>
      </c>
      <c r="O72" s="28">
        <f>0.5*(Cv!AM72+Cv!AN72)*LN(KC!O72/KC!N72)</f>
        <v>-7.3742021594994777E-3</v>
      </c>
      <c r="P72" s="28">
        <f>0.5*(Cv!AN72+Cv!AO72)*LN(KC!P72/KC!O72)</f>
        <v>-4.0562309161312274E-3</v>
      </c>
      <c r="Q72" s="28">
        <f>0.5*(Cv!AO72+Cv!AP72)*LN(KC!Q72/KC!P72)</f>
        <v>-3.347339573201723E-3</v>
      </c>
      <c r="R72" s="28">
        <f>0.5*(Cv!AP72+Cv!AQ72)*LN(KC!R72/KC!Q72)</f>
        <v>-4.5100641056062749E-3</v>
      </c>
      <c r="S72" s="28">
        <f>0.5*(Cv!AQ72+Cv!AR72)*LN(KC!S72/KC!R72)</f>
        <v>4.5435515565341103E-3</v>
      </c>
      <c r="T72" s="28">
        <f>0.5*(Cv!AR72+Cv!AS72)*LN(KC!T72/KC!S72)</f>
        <v>8.3932894111031966E-3</v>
      </c>
      <c r="U72" s="28">
        <f>0.5*(Cv!AS72+Cv!AT72)*LN(KC!U72/KC!T72)</f>
        <v>1.1982644790593949E-2</v>
      </c>
      <c r="V72" s="28">
        <f>0.5*(Cv!AT72+Cv!AU72)*LN(KC!V72/KC!U72)</f>
        <v>5.6344132843465259E-3</v>
      </c>
      <c r="W72" s="28">
        <f>0.5*(Cv!AU72+Cv!AV72)*LN(KC!W72/KC!V72)</f>
        <v>8.3545503949883602E-3</v>
      </c>
      <c r="X72" s="28">
        <f>0.5*(Cv!AV72+Cv!AW72)*LN(KC!X72/KC!W72)</f>
        <v>4.8459376248915212E-3</v>
      </c>
      <c r="Y72" s="28">
        <f>0.5*(Cv!AW72+Cv!AX72)*LN(KC!Y72/KC!X72)</f>
        <v>2.7211995571996459E-3</v>
      </c>
      <c r="Z72" s="28">
        <f>0.5*(Cv!AX72+Cv!AY72)*LN(KC!Z72/KC!Y72)</f>
        <v>-2.2546632516504991E-3</v>
      </c>
      <c r="AA72" s="28">
        <f>0.5*(Cv!AY72+Cv!AZ72)*LN(KC!AA72/KC!Z72)</f>
        <v>3.0092814141696928E-4</v>
      </c>
      <c r="AC72" s="28">
        <f t="shared" si="8"/>
        <v>-1.107393522450367E-3</v>
      </c>
      <c r="AD72" s="28">
        <f t="shared" si="9"/>
        <v>-4.7743820720436026E-3</v>
      </c>
      <c r="AE72" s="28">
        <f t="shared" si="10"/>
        <v>-2.9488570395809184E-3</v>
      </c>
      <c r="AF72" s="28">
        <f t="shared" si="11"/>
        <v>7.8421671011847105E-3</v>
      </c>
      <c r="AG72" s="28">
        <f t="shared" si="12"/>
        <v>2.5582148232203869E-4</v>
      </c>
      <c r="AH72" s="28">
        <f t="shared" si="13"/>
        <v>-3.8616195558122601E-3</v>
      </c>
      <c r="AI72" s="28">
        <f t="shared" si="14"/>
        <v>4.997287494111209E-3</v>
      </c>
      <c r="AJ72" s="28">
        <f t="shared" si="15"/>
        <v>-1.8151579206455512E-4</v>
      </c>
    </row>
    <row r="73" spans="1:36" x14ac:dyDescent="0.15">
      <c r="A73" s="8">
        <v>71</v>
      </c>
      <c r="B73" s="11" t="s">
        <v>210</v>
      </c>
      <c r="C73" s="28"/>
      <c r="D73" s="28">
        <f>0.5*(Cv!AB73+Cv!AC73)*LN(KC!D73/KC!C73)</f>
        <v>5.4305179782115224E-3</v>
      </c>
      <c r="E73" s="28">
        <f>0.5*(Cv!AC73+Cv!AD73)*LN(KC!E73/KC!D73)</f>
        <v>5.0116646836745535E-3</v>
      </c>
      <c r="F73" s="28">
        <f>0.5*(Cv!AD73+Cv!AE73)*LN(KC!F73/KC!E73)</f>
        <v>7.6231543263316735E-3</v>
      </c>
      <c r="G73" s="28">
        <f>0.5*(Cv!AE73+Cv!AF73)*LN(KC!G73/KC!F73)</f>
        <v>1.4567970068633468E-3</v>
      </c>
      <c r="H73" s="28">
        <f>0.5*(Cv!AF73+Cv!AG73)*LN(KC!H73/KC!G73)</f>
        <v>-2.046782647008524E-3</v>
      </c>
      <c r="I73" s="28">
        <f>0.5*(Cv!AG73+Cv!AH73)*LN(KC!I73/KC!H73)</f>
        <v>4.1020051813155567E-4</v>
      </c>
      <c r="J73" s="28">
        <f>0.5*(Cv!AH73+Cv!AI73)*LN(KC!J73/KC!I73)</f>
        <v>-2.5807392245198071E-3</v>
      </c>
      <c r="K73" s="28">
        <f>0.5*(Cv!AI73+Cv!AJ73)*LN(KC!K73/KC!J73)</f>
        <v>-1.7454245600380253E-3</v>
      </c>
      <c r="L73" s="28">
        <f>0.5*(Cv!AJ73+Cv!AK73)*LN(KC!L73/KC!K73)</f>
        <v>1.616094411039021E-3</v>
      </c>
      <c r="M73" s="28">
        <f>0.5*(Cv!AK73+Cv!AL73)*LN(KC!M73/KC!L73)</f>
        <v>2.4219883091594579E-3</v>
      </c>
      <c r="N73" s="28">
        <f>0.5*(Cv!AL73+Cv!AM73)*LN(KC!N73/KC!M73)</f>
        <v>3.8453309270041879E-3</v>
      </c>
      <c r="O73" s="28">
        <f>0.5*(Cv!AM73+Cv!AN73)*LN(KC!O73/KC!N73)</f>
        <v>2.5954893131534293E-3</v>
      </c>
      <c r="P73" s="28">
        <f>0.5*(Cv!AN73+Cv!AO73)*LN(KC!P73/KC!O73)</f>
        <v>6.1948502592941235E-3</v>
      </c>
      <c r="Q73" s="28">
        <f>0.5*(Cv!AO73+Cv!AP73)*LN(KC!Q73/KC!P73)</f>
        <v>4.9405198952143046E-3</v>
      </c>
      <c r="R73" s="28">
        <f>0.5*(Cv!AP73+Cv!AQ73)*LN(KC!R73/KC!Q73)</f>
        <v>4.0734681356845159E-3</v>
      </c>
      <c r="S73" s="28">
        <f>0.5*(Cv!AQ73+Cv!AR73)*LN(KC!S73/KC!R73)</f>
        <v>9.8443364716152082E-4</v>
      </c>
      <c r="T73" s="28">
        <f>0.5*(Cv!AR73+Cv!AS73)*LN(KC!T73/KC!S73)</f>
        <v>-3.5577835744856389E-3</v>
      </c>
      <c r="U73" s="28">
        <f>0.5*(Cv!AS73+Cv!AT73)*LN(KC!U73/KC!T73)</f>
        <v>-3.007590006750856E-3</v>
      </c>
      <c r="V73" s="28">
        <f>0.5*(Cv!AT73+Cv!AU73)*LN(KC!V73/KC!U73)</f>
        <v>-1.0725096174590146E-3</v>
      </c>
      <c r="W73" s="28">
        <f>0.5*(Cv!AU73+Cv!AV73)*LN(KC!W73/KC!V73)</f>
        <v>6.0469157155936578E-4</v>
      </c>
      <c r="X73" s="28">
        <f>0.5*(Cv!AV73+Cv!AW73)*LN(KC!X73/KC!W73)</f>
        <v>9.5402978189606971E-4</v>
      </c>
      <c r="Y73" s="28">
        <f>0.5*(Cv!AW73+Cv!AX73)*LN(KC!Y73/KC!X73)</f>
        <v>-6.39532434487946E-4</v>
      </c>
      <c r="Z73" s="28">
        <f>0.5*(Cv!AX73+Cv!AY73)*LN(KC!Z73/KC!Y73)</f>
        <v>6.0558311044887172E-5</v>
      </c>
      <c r="AA73" s="28">
        <f>0.5*(Cv!AY73+Cv!AZ73)*LN(KC!AA73/KC!Z73)</f>
        <v>5.9415467539961995E-3</v>
      </c>
      <c r="AC73" s="28">
        <f t="shared" si="8"/>
        <v>2.4910067775985212E-3</v>
      </c>
      <c r="AD73" s="28">
        <f t="shared" si="9"/>
        <v>7.1144997252896671E-4</v>
      </c>
      <c r="AE73" s="28">
        <f t="shared" si="10"/>
        <v>3.7577522501015793E-3</v>
      </c>
      <c r="AF73" s="28">
        <f t="shared" si="11"/>
        <v>-1.2158323690480148E-3</v>
      </c>
      <c r="AG73" s="28">
        <f t="shared" si="12"/>
        <v>1.7875242101843801E-3</v>
      </c>
      <c r="AH73" s="28">
        <f t="shared" si="13"/>
        <v>2.2346011113152731E-3</v>
      </c>
      <c r="AI73" s="28">
        <f t="shared" si="14"/>
        <v>-8.9573651835866551E-5</v>
      </c>
      <c r="AJ73" s="28">
        <f t="shared" si="15"/>
        <v>1.4819328602808E-3</v>
      </c>
    </row>
    <row r="74" spans="1:36" x14ac:dyDescent="0.15">
      <c r="A74" s="8">
        <v>72</v>
      </c>
      <c r="B74" s="11" t="s">
        <v>211</v>
      </c>
      <c r="C74" s="28"/>
      <c r="D74" s="28">
        <f>0.5*(Cv!AB74+Cv!AC74)*LN(KC!D74/KC!C74)</f>
        <v>-4.5214217809975372E-2</v>
      </c>
      <c r="E74" s="28">
        <f>0.5*(Cv!AC74+Cv!AD74)*LN(KC!E74/KC!D74)</f>
        <v>-4.641148189564008E-2</v>
      </c>
      <c r="F74" s="28">
        <f>0.5*(Cv!AD74+Cv!AE74)*LN(KC!F74/KC!E74)</f>
        <v>-4.1920623373748946E-2</v>
      </c>
      <c r="G74" s="28">
        <f>0.5*(Cv!AE74+Cv!AF74)*LN(KC!G74/KC!F74)</f>
        <v>-3.845118572997315E-2</v>
      </c>
      <c r="H74" s="28">
        <f>0.5*(Cv!AF74+Cv!AG74)*LN(KC!H74/KC!G74)</f>
        <v>-2.9260132119535442E-2</v>
      </c>
      <c r="I74" s="28">
        <f>0.5*(Cv!AG74+Cv!AH74)*LN(KC!I74/KC!H74)</f>
        <v>-2.9043065893547017E-2</v>
      </c>
      <c r="J74" s="28">
        <f>0.5*(Cv!AH74+Cv!AI74)*LN(KC!J74/KC!I74)</f>
        <v>-1.5110978904181392E-2</v>
      </c>
      <c r="K74" s="28">
        <f>0.5*(Cv!AI74+Cv!AJ74)*LN(KC!K74/KC!J74)</f>
        <v>-5.608242708949782E-3</v>
      </c>
      <c r="L74" s="28">
        <f>0.5*(Cv!AJ74+Cv!AK74)*LN(KC!L74/KC!K74)</f>
        <v>1.2305209729696112E-2</v>
      </c>
      <c r="M74" s="28">
        <f>0.5*(Cv!AK74+Cv!AL74)*LN(KC!M74/KC!L74)</f>
        <v>6.9532238590709122E-3</v>
      </c>
      <c r="N74" s="28">
        <f>0.5*(Cv!AL74+Cv!AM74)*LN(KC!N74/KC!M74)</f>
        <v>-8.5114469248207397E-3</v>
      </c>
      <c r="O74" s="28">
        <f>0.5*(Cv!AM74+Cv!AN74)*LN(KC!O74/KC!N74)</f>
        <v>-9.3657999011582237E-3</v>
      </c>
      <c r="P74" s="28">
        <f>0.5*(Cv!AN74+Cv!AO74)*LN(KC!P74/KC!O74)</f>
        <v>-1.1663991301900207E-2</v>
      </c>
      <c r="Q74" s="28">
        <f>0.5*(Cv!AO74+Cv!AP74)*LN(KC!Q74/KC!P74)</f>
        <v>2.3543756047360092E-3</v>
      </c>
      <c r="R74" s="28">
        <f>0.5*(Cv!AP74+Cv!AQ74)*LN(KC!R74/KC!Q74)</f>
        <v>6.8838030116352925E-3</v>
      </c>
      <c r="S74" s="28">
        <f>0.5*(Cv!AQ74+Cv!AR74)*LN(KC!S74/KC!R74)</f>
        <v>-1.686656988630653E-3</v>
      </c>
      <c r="T74" s="28">
        <f>0.5*(Cv!AR74+Cv!AS74)*LN(KC!T74/KC!S74)</f>
        <v>1.0780066369914019E-2</v>
      </c>
      <c r="U74" s="28">
        <f>0.5*(Cv!AS74+Cv!AT74)*LN(KC!U74/KC!T74)</f>
        <v>1.4357970240030885E-2</v>
      </c>
      <c r="V74" s="28">
        <f>0.5*(Cv!AT74+Cv!AU74)*LN(KC!V74/KC!U74)</f>
        <v>7.8921496513634191E-3</v>
      </c>
      <c r="W74" s="28">
        <f>0.5*(Cv!AU74+Cv!AV74)*LN(KC!W74/KC!V74)</f>
        <v>9.3694996382732709E-3</v>
      </c>
      <c r="X74" s="28">
        <f>0.5*(Cv!AV74+Cv!AW74)*LN(KC!X74/KC!W74)</f>
        <v>1.3914202736916507E-2</v>
      </c>
      <c r="Y74" s="28">
        <f>0.5*(Cv!AW74+Cv!AX74)*LN(KC!Y74/KC!X74)</f>
        <v>2.6826167115111998E-2</v>
      </c>
      <c r="Z74" s="28">
        <f>0.5*(Cv!AX74+Cv!AY74)*LN(KC!Z74/KC!Y74)</f>
        <v>2.2417748362972414E-2</v>
      </c>
      <c r="AA74" s="28">
        <f>0.5*(Cv!AY74+Cv!AZ74)*LN(KC!AA74/KC!Z74)</f>
        <v>1.1123119154101154E-2</v>
      </c>
      <c r="AC74" s="28">
        <f t="shared" si="8"/>
        <v>-3.7017297802488927E-2</v>
      </c>
      <c r="AD74" s="28">
        <f t="shared" si="9"/>
        <v>-1.994446989836978E-3</v>
      </c>
      <c r="AE74" s="28">
        <f t="shared" si="10"/>
        <v>-2.6956539150635563E-3</v>
      </c>
      <c r="AF74" s="28">
        <f t="shared" si="11"/>
        <v>1.1262777727299621E-2</v>
      </c>
      <c r="AG74" s="28">
        <f t="shared" si="12"/>
        <v>2.0122344877395188E-2</v>
      </c>
      <c r="AH74" s="28">
        <f t="shared" si="13"/>
        <v>-2.3450504524502669E-3</v>
      </c>
      <c r="AI74" s="28">
        <f t="shared" si="14"/>
        <v>1.4585115408585458E-2</v>
      </c>
      <c r="AJ74" s="28">
        <f t="shared" si="15"/>
        <v>-3.9937421855766805E-3</v>
      </c>
    </row>
    <row r="75" spans="1:36" x14ac:dyDescent="0.15">
      <c r="A75" s="8">
        <v>73</v>
      </c>
      <c r="B75" s="11" t="s">
        <v>212</v>
      </c>
      <c r="C75" s="28"/>
      <c r="D75" s="28">
        <f>0.5*(Cv!AB75+Cv!AC75)*LN(KC!D75/KC!C75)</f>
        <v>-2.1624039920247064E-2</v>
      </c>
      <c r="E75" s="28">
        <f>0.5*(Cv!AC75+Cv!AD75)*LN(KC!E75/KC!D75)</f>
        <v>-2.2850779331167737E-2</v>
      </c>
      <c r="F75" s="28">
        <f>0.5*(Cv!AD75+Cv!AE75)*LN(KC!F75/KC!E75)</f>
        <v>-7.0129036668286531E-3</v>
      </c>
      <c r="G75" s="28">
        <f>0.5*(Cv!AE75+Cv!AF75)*LN(KC!G75/KC!F75)</f>
        <v>-1.5624127175904313E-2</v>
      </c>
      <c r="H75" s="28">
        <f>0.5*(Cv!AF75+Cv!AG75)*LN(KC!H75/KC!G75)</f>
        <v>-1.4710328402178296E-2</v>
      </c>
      <c r="I75" s="28">
        <f>0.5*(Cv!AG75+Cv!AH75)*LN(KC!I75/KC!H75)</f>
        <v>-1.0882490359457271E-2</v>
      </c>
      <c r="J75" s="28">
        <f>0.5*(Cv!AH75+Cv!AI75)*LN(KC!J75/KC!I75)</f>
        <v>-9.2575376316687986E-3</v>
      </c>
      <c r="K75" s="28">
        <f>0.5*(Cv!AI75+Cv!AJ75)*LN(KC!K75/KC!J75)</f>
        <v>-1.1915673155480151E-2</v>
      </c>
      <c r="L75" s="28">
        <f>0.5*(Cv!AJ75+Cv!AK75)*LN(KC!L75/KC!K75)</f>
        <v>8.9330434785582016E-3</v>
      </c>
      <c r="M75" s="28">
        <f>0.5*(Cv!AK75+Cv!AL75)*LN(KC!M75/KC!L75)</f>
        <v>8.1416068484270743E-3</v>
      </c>
      <c r="N75" s="28">
        <f>0.5*(Cv!AL75+Cv!AM75)*LN(KC!N75/KC!M75)</f>
        <v>3.3791362574713935E-2</v>
      </c>
      <c r="O75" s="28">
        <f>0.5*(Cv!AM75+Cv!AN75)*LN(KC!O75/KC!N75)</f>
        <v>1.621911285253318E-2</v>
      </c>
      <c r="P75" s="28">
        <f>0.5*(Cv!AN75+Cv!AO75)*LN(KC!P75/KC!O75)</f>
        <v>3.1391494137753481E-2</v>
      </c>
      <c r="Q75" s="28">
        <f>0.5*(Cv!AO75+Cv!AP75)*LN(KC!Q75/KC!P75)</f>
        <v>4.0072892438501567E-2</v>
      </c>
      <c r="R75" s="28">
        <f>0.5*(Cv!AP75+Cv!AQ75)*LN(KC!R75/KC!Q75)</f>
        <v>2.0051263144713637E-3</v>
      </c>
      <c r="S75" s="28">
        <f>0.5*(Cv!AQ75+Cv!AR75)*LN(KC!S75/KC!R75)</f>
        <v>1.3594165207451679E-3</v>
      </c>
      <c r="T75" s="28">
        <f>0.5*(Cv!AR75+Cv!AS75)*LN(KC!T75/KC!S75)</f>
        <v>-2.1106192069475543E-2</v>
      </c>
      <c r="U75" s="28">
        <f>0.5*(Cv!AS75+Cv!AT75)*LN(KC!U75/KC!T75)</f>
        <v>1.2949421183232897E-2</v>
      </c>
      <c r="V75" s="28">
        <f>0.5*(Cv!AT75+Cv!AU75)*LN(KC!V75/KC!U75)</f>
        <v>6.652791278871961E-3</v>
      </c>
      <c r="W75" s="28">
        <f>0.5*(Cv!AU75+Cv!AV75)*LN(KC!W75/KC!V75)</f>
        <v>5.0509648297335638E-3</v>
      </c>
      <c r="X75" s="28">
        <f>0.5*(Cv!AV75+Cv!AW75)*LN(KC!X75/KC!W75)</f>
        <v>-1.0330655736769533E-3</v>
      </c>
      <c r="Y75" s="28">
        <f>0.5*(Cv!AW75+Cv!AX75)*LN(KC!Y75/KC!X75)</f>
        <v>1.4816216181876105E-4</v>
      </c>
      <c r="Z75" s="28">
        <f>0.5*(Cv!AX75+Cv!AY75)*LN(KC!Z75/KC!Y75)</f>
        <v>6.8854699908996019E-3</v>
      </c>
      <c r="AA75" s="28">
        <f>0.5*(Cv!AY75+Cv!AZ75)*LN(KC!AA75/KC!Z75)</f>
        <v>-2.1947662777508652E-3</v>
      </c>
      <c r="AC75" s="28">
        <f t="shared" si="8"/>
        <v>-1.4216125787107254E-2</v>
      </c>
      <c r="AD75" s="28">
        <f t="shared" si="9"/>
        <v>5.9385604229100523E-3</v>
      </c>
      <c r="AE75" s="28">
        <f t="shared" si="10"/>
        <v>1.8209608452800952E-2</v>
      </c>
      <c r="AF75" s="28">
        <f t="shared" si="11"/>
        <v>5.0278392973718516E-4</v>
      </c>
      <c r="AG75" s="28">
        <f t="shared" si="12"/>
        <v>1.6129552916558324E-3</v>
      </c>
      <c r="AH75" s="28">
        <f t="shared" si="13"/>
        <v>1.2074084437855502E-2</v>
      </c>
      <c r="AI75" s="28">
        <f t="shared" si="14"/>
        <v>9.1909819045667791E-4</v>
      </c>
      <c r="AJ75" s="28">
        <f t="shared" si="15"/>
        <v>2.4788261289857465E-3</v>
      </c>
    </row>
    <row r="76" spans="1:36" x14ac:dyDescent="0.15">
      <c r="A76" s="8">
        <v>74</v>
      </c>
      <c r="B76" s="11" t="s">
        <v>213</v>
      </c>
      <c r="C76" s="28"/>
      <c r="D76" s="28">
        <f>0.5*(Cv!AB76+Cv!AC76)*LN(KC!D76/KC!C76)</f>
        <v>-1.6936972383001184E-2</v>
      </c>
      <c r="E76" s="28">
        <f>0.5*(Cv!AC76+Cv!AD76)*LN(KC!E76/KC!D76)</f>
        <v>-1.5549555707543433E-2</v>
      </c>
      <c r="F76" s="28">
        <f>0.5*(Cv!AD76+Cv!AE76)*LN(KC!F76/KC!E76)</f>
        <v>-1.3261782762245001E-2</v>
      </c>
      <c r="G76" s="28">
        <f>0.5*(Cv!AE76+Cv!AF76)*LN(KC!G76/KC!F76)</f>
        <v>-9.5555123232060318E-3</v>
      </c>
      <c r="H76" s="28">
        <f>0.5*(Cv!AF76+Cv!AG76)*LN(KC!H76/KC!G76)</f>
        <v>-4.7951619415411411E-3</v>
      </c>
      <c r="I76" s="28">
        <f>0.5*(Cv!AG76+Cv!AH76)*LN(KC!I76/KC!H76)</f>
        <v>-6.5208572286722345E-3</v>
      </c>
      <c r="J76" s="28">
        <f>0.5*(Cv!AH76+Cv!AI76)*LN(KC!J76/KC!I76)</f>
        <v>-7.5660723356033655E-3</v>
      </c>
      <c r="K76" s="28">
        <f>0.5*(Cv!AI76+Cv!AJ76)*LN(KC!K76/KC!J76)</f>
        <v>-1.0855119424968761E-2</v>
      </c>
      <c r="L76" s="28">
        <f>0.5*(Cv!AJ76+Cv!AK76)*LN(KC!L76/KC!K76)</f>
        <v>-6.2247086043781116E-3</v>
      </c>
      <c r="M76" s="28">
        <f>0.5*(Cv!AK76+Cv!AL76)*LN(KC!M76/KC!L76)</f>
        <v>-5.9391968725484518E-3</v>
      </c>
      <c r="N76" s="28">
        <f>0.5*(Cv!AL76+Cv!AM76)*LN(KC!N76/KC!M76)</f>
        <v>-1.9464642520285068E-3</v>
      </c>
      <c r="O76" s="28">
        <f>0.5*(Cv!AM76+Cv!AN76)*LN(KC!O76/KC!N76)</f>
        <v>-4.5518133575685946E-3</v>
      </c>
      <c r="P76" s="28">
        <f>0.5*(Cv!AN76+Cv!AO76)*LN(KC!P76/KC!O76)</f>
        <v>-2.8291998451784105E-3</v>
      </c>
      <c r="Q76" s="28">
        <f>0.5*(Cv!AO76+Cv!AP76)*LN(KC!Q76/KC!P76)</f>
        <v>-1.0091590101828831E-3</v>
      </c>
      <c r="R76" s="28">
        <f>0.5*(Cv!AP76+Cv!AQ76)*LN(KC!R76/KC!Q76)</f>
        <v>-1.0715831526918573E-3</v>
      </c>
      <c r="S76" s="28">
        <f>0.5*(Cv!AQ76+Cv!AR76)*LN(KC!S76/KC!R76)</f>
        <v>1.0507578926520853E-3</v>
      </c>
      <c r="T76" s="28">
        <f>0.5*(Cv!AR76+Cv!AS76)*LN(KC!T76/KC!S76)</f>
        <v>5.3933002190506866E-4</v>
      </c>
      <c r="U76" s="28">
        <f>0.5*(Cv!AS76+Cv!AT76)*LN(KC!U76/KC!T76)</f>
        <v>4.7513380959732726E-3</v>
      </c>
      <c r="V76" s="28">
        <f>0.5*(Cv!AT76+Cv!AU76)*LN(KC!V76/KC!U76)</f>
        <v>-2.3574637165011182E-3</v>
      </c>
      <c r="W76" s="28">
        <f>0.5*(Cv!AU76+Cv!AV76)*LN(KC!W76/KC!V76)</f>
        <v>3.1969228509170604E-3</v>
      </c>
      <c r="X76" s="28">
        <f>0.5*(Cv!AV76+Cv!AW76)*LN(KC!X76/KC!W76)</f>
        <v>-2.9028477694594001E-4</v>
      </c>
      <c r="Y76" s="28">
        <f>0.5*(Cv!AW76+Cv!AX76)*LN(KC!Y76/KC!X76)</f>
        <v>-2.3059499073007955E-3</v>
      </c>
      <c r="Z76" s="28">
        <f>0.5*(Cv!AX76+Cv!AY76)*LN(KC!Z76/KC!Y76)</f>
        <v>-3.0765831980275556E-3</v>
      </c>
      <c r="AA76" s="28">
        <f>0.5*(Cv!AY76+Cv!AZ76)*LN(KC!AA76/KC!Z76)</f>
        <v>-5.5431483644698414E-4</v>
      </c>
      <c r="AC76" s="28">
        <f t="shared" si="8"/>
        <v>-9.9365739926415685E-3</v>
      </c>
      <c r="AD76" s="28">
        <f t="shared" si="9"/>
        <v>-6.5063122979054392E-3</v>
      </c>
      <c r="AE76" s="28">
        <f t="shared" si="10"/>
        <v>-1.6821994945939319E-3</v>
      </c>
      <c r="AF76" s="28">
        <f t="shared" si="11"/>
        <v>1.1679684950696688E-3</v>
      </c>
      <c r="AG76" s="28">
        <f t="shared" si="12"/>
        <v>-1.9789493139251118E-3</v>
      </c>
      <c r="AH76" s="28">
        <f t="shared" si="13"/>
        <v>-4.0942558962496862E-3</v>
      </c>
      <c r="AI76" s="28">
        <f t="shared" si="14"/>
        <v>-1.2125683303373962E-5</v>
      </c>
      <c r="AJ76" s="28">
        <f t="shared" si="15"/>
        <v>-3.9444536692231167E-3</v>
      </c>
    </row>
    <row r="77" spans="1:36" x14ac:dyDescent="0.15">
      <c r="A77" s="8">
        <v>75</v>
      </c>
      <c r="B77" s="11" t="s">
        <v>214</v>
      </c>
      <c r="C77" s="28"/>
      <c r="D77" s="28">
        <f>0.5*(Cv!AB77+Cv!AC77)*LN(KC!D77/KC!C77)</f>
        <v>1.0120610778995884E-2</v>
      </c>
      <c r="E77" s="28">
        <f>0.5*(Cv!AC77+Cv!AD77)*LN(KC!E77/KC!D77)</f>
        <v>3.7244397557880163E-3</v>
      </c>
      <c r="F77" s="28">
        <f>0.5*(Cv!AD77+Cv!AE77)*LN(KC!F77/KC!E77)</f>
        <v>2.7722501764364691E-3</v>
      </c>
      <c r="G77" s="28">
        <f>0.5*(Cv!AE77+Cv!AF77)*LN(KC!G77/KC!F77)</f>
        <v>-1.1078199649203915E-3</v>
      </c>
      <c r="H77" s="28">
        <f>0.5*(Cv!AF77+Cv!AG77)*LN(KC!H77/KC!G77)</f>
        <v>-2.7349904502608421E-3</v>
      </c>
      <c r="I77" s="28">
        <f>0.5*(Cv!AG77+Cv!AH77)*LN(KC!I77/KC!H77)</f>
        <v>-2.8319588744015046E-3</v>
      </c>
      <c r="J77" s="28">
        <f>0.5*(Cv!AH77+Cv!AI77)*LN(KC!J77/KC!I77)</f>
        <v>-1.8105154145113855E-3</v>
      </c>
      <c r="K77" s="28">
        <f>0.5*(Cv!AI77+Cv!AJ77)*LN(KC!K77/KC!J77)</f>
        <v>-3.6393635050524838E-3</v>
      </c>
      <c r="L77" s="28">
        <f>0.5*(Cv!AJ77+Cv!AK77)*LN(KC!L77/KC!K77)</f>
        <v>-2.3251540093017333E-3</v>
      </c>
      <c r="M77" s="28">
        <f>0.5*(Cv!AK77+Cv!AL77)*LN(KC!M77/KC!L77)</f>
        <v>-1.4763938883656604E-3</v>
      </c>
      <c r="N77" s="28">
        <f>0.5*(Cv!AL77+Cv!AM77)*LN(KC!N77/KC!M77)</f>
        <v>3.847222723127942E-3</v>
      </c>
      <c r="O77" s="28">
        <f>0.5*(Cv!AM77+Cv!AN77)*LN(KC!O77/KC!N77)</f>
        <v>5.7475475109924545E-3</v>
      </c>
      <c r="P77" s="28">
        <f>0.5*(Cv!AN77+Cv!AO77)*LN(KC!P77/KC!O77)</f>
        <v>1.2598356236436856E-2</v>
      </c>
      <c r="Q77" s="28">
        <f>0.5*(Cv!AO77+Cv!AP77)*LN(KC!Q77/KC!P77)</f>
        <v>3.3721042252907223E-4</v>
      </c>
      <c r="R77" s="28">
        <f>0.5*(Cv!AP77+Cv!AQ77)*LN(KC!R77/KC!Q77)</f>
        <v>-4.7928934798993964E-4</v>
      </c>
      <c r="S77" s="28">
        <f>0.5*(Cv!AQ77+Cv!AR77)*LN(KC!S77/KC!R77)</f>
        <v>2.0443069404873148E-3</v>
      </c>
      <c r="T77" s="28">
        <f>0.5*(Cv!AR77+Cv!AS77)*LN(KC!T77/KC!S77)</f>
        <v>-1.996657461627924E-3</v>
      </c>
      <c r="U77" s="28">
        <f>0.5*(Cv!AS77+Cv!AT77)*LN(KC!U77/KC!T77)</f>
        <v>4.7462386597262943E-3</v>
      </c>
      <c r="V77" s="28">
        <f>0.5*(Cv!AT77+Cv!AU77)*LN(KC!V77/KC!U77)</f>
        <v>-7.7874010903297383E-5</v>
      </c>
      <c r="W77" s="28">
        <f>0.5*(Cv!AU77+Cv!AV77)*LN(KC!W77/KC!V77)</f>
        <v>1.5204389871704609E-3</v>
      </c>
      <c r="X77" s="28">
        <f>0.5*(Cv!AV77+Cv!AW77)*LN(KC!X77/KC!W77)</f>
        <v>8.3371794667410903E-3</v>
      </c>
      <c r="Y77" s="28">
        <f>0.5*(Cv!AW77+Cv!AX77)*LN(KC!Y77/KC!X77)</f>
        <v>2.6443572445313409E-3</v>
      </c>
      <c r="Z77" s="28">
        <f>0.5*(Cv!AX77+Cv!AY77)*LN(KC!Z77/KC!Y77)</f>
        <v>2.9758539198682203E-3</v>
      </c>
      <c r="AA77" s="28">
        <f>0.5*(Cv!AY77+Cv!AZ77)*LN(KC!AA77/KC!Z77)</f>
        <v>1.0699416883581984E-3</v>
      </c>
      <c r="AC77" s="28">
        <f t="shared" si="8"/>
        <v>-3.5615871471650611E-5</v>
      </c>
      <c r="AD77" s="28">
        <f t="shared" si="9"/>
        <v>-1.0808408188206643E-3</v>
      </c>
      <c r="AE77" s="28">
        <f t="shared" si="10"/>
        <v>4.0496263524911515E-3</v>
      </c>
      <c r="AF77" s="28">
        <f t="shared" si="11"/>
        <v>2.5058651282213245E-3</v>
      </c>
      <c r="AG77" s="28">
        <f t="shared" si="12"/>
        <v>2.2300509509192534E-3</v>
      </c>
      <c r="AH77" s="28">
        <f t="shared" si="13"/>
        <v>1.4843927668352435E-3</v>
      </c>
      <c r="AI77" s="28">
        <f t="shared" si="14"/>
        <v>2.4024348117330477E-3</v>
      </c>
      <c r="AJ77" s="28">
        <f t="shared" si="15"/>
        <v>1.4732750784721116E-3</v>
      </c>
    </row>
    <row r="78" spans="1:36" x14ac:dyDescent="0.15">
      <c r="A78" s="8">
        <v>76</v>
      </c>
      <c r="B78" s="11" t="s">
        <v>215</v>
      </c>
      <c r="C78" s="28"/>
      <c r="D78" s="28">
        <f>0.5*(Cv!AB78+Cv!AC78)*LN(KC!D78/KC!C78)</f>
        <v>4.8285511307829612E-3</v>
      </c>
      <c r="E78" s="28">
        <f>0.5*(Cv!AC78+Cv!AD78)*LN(KC!E78/KC!D78)</f>
        <v>7.7103946619720039E-3</v>
      </c>
      <c r="F78" s="28">
        <f>0.5*(Cv!AD78+Cv!AE78)*LN(KC!F78/KC!E78)</f>
        <v>7.5178188360750077E-3</v>
      </c>
      <c r="G78" s="28">
        <f>0.5*(Cv!AE78+Cv!AF78)*LN(KC!G78/KC!F78)</f>
        <v>3.5011934328358762E-3</v>
      </c>
      <c r="H78" s="28">
        <f>0.5*(Cv!AF78+Cv!AG78)*LN(KC!H78/KC!G78)</f>
        <v>8.4587121092976562E-3</v>
      </c>
      <c r="I78" s="28">
        <f>0.5*(Cv!AG78+Cv!AH78)*LN(KC!I78/KC!H78)</f>
        <v>1.0058629153894078E-2</v>
      </c>
      <c r="J78" s="28">
        <f>0.5*(Cv!AH78+Cv!AI78)*LN(KC!J78/KC!I78)</f>
        <v>8.3363825601736104E-3</v>
      </c>
      <c r="K78" s="28">
        <f>0.5*(Cv!AI78+Cv!AJ78)*LN(KC!K78/KC!J78)</f>
        <v>3.8515080383157703E-3</v>
      </c>
      <c r="L78" s="28">
        <f>0.5*(Cv!AJ78+Cv!AK78)*LN(KC!L78/KC!K78)</f>
        <v>8.5161803770421177E-4</v>
      </c>
      <c r="M78" s="28">
        <f>0.5*(Cv!AK78+Cv!AL78)*LN(KC!M78/KC!L78)</f>
        <v>1.7693149145773068E-3</v>
      </c>
      <c r="N78" s="28">
        <f>0.5*(Cv!AL78+Cv!AM78)*LN(KC!N78/KC!M78)</f>
        <v>1.2160590134390576E-3</v>
      </c>
      <c r="O78" s="28">
        <f>0.5*(Cv!AM78+Cv!AN78)*LN(KC!O78/KC!N78)</f>
        <v>6.6140646365870212E-3</v>
      </c>
      <c r="P78" s="28">
        <f>0.5*(Cv!AN78+Cv!AO78)*LN(KC!P78/KC!O78)</f>
        <v>7.8065853287135186E-3</v>
      </c>
      <c r="Q78" s="28">
        <f>0.5*(Cv!AO78+Cv!AP78)*LN(KC!Q78/KC!P78)</f>
        <v>4.0767981126474057E-3</v>
      </c>
      <c r="R78" s="28">
        <f>0.5*(Cv!AP78+Cv!AQ78)*LN(KC!R78/KC!Q78)</f>
        <v>3.8145349778387133E-4</v>
      </c>
      <c r="S78" s="28">
        <f>0.5*(Cv!AQ78+Cv!AR78)*LN(KC!S78/KC!R78)</f>
        <v>1.5097509274365293E-3</v>
      </c>
      <c r="T78" s="28">
        <f>0.5*(Cv!AR78+Cv!AS78)*LN(KC!T78/KC!S78)</f>
        <v>2.5753725610236961E-3</v>
      </c>
      <c r="U78" s="28">
        <f>0.5*(Cv!AS78+Cv!AT78)*LN(KC!U78/KC!T78)</f>
        <v>3.9635248867583876E-3</v>
      </c>
      <c r="V78" s="28">
        <f>0.5*(Cv!AT78+Cv!AU78)*LN(KC!V78/KC!U78)</f>
        <v>1.031259277224539E-3</v>
      </c>
      <c r="W78" s="28">
        <f>0.5*(Cv!AU78+Cv!AV78)*LN(KC!W78/KC!V78)</f>
        <v>1.7004925311365818E-3</v>
      </c>
      <c r="X78" s="28">
        <f>0.5*(Cv!AV78+Cv!AW78)*LN(KC!X78/KC!W78)</f>
        <v>2.0321803371209902E-3</v>
      </c>
      <c r="Y78" s="28">
        <f>0.5*(Cv!AW78+Cv!AX78)*LN(KC!Y78/KC!X78)</f>
        <v>5.4394803638979454E-4</v>
      </c>
      <c r="Z78" s="28">
        <f>0.5*(Cv!AX78+Cv!AY78)*LN(KC!Z78/KC!Y78)</f>
        <v>3.8907301863361954E-3</v>
      </c>
      <c r="AA78" s="28">
        <f>0.5*(Cv!AY78+Cv!AZ78)*LN(KC!AA78/KC!Z78)</f>
        <v>1.92228051516054E-4</v>
      </c>
      <c r="AC78" s="28">
        <f t="shared" si="8"/>
        <v>7.4493496388149238E-3</v>
      </c>
      <c r="AD78" s="28">
        <f t="shared" si="9"/>
        <v>3.2049765128419915E-3</v>
      </c>
      <c r="AE78" s="28">
        <f t="shared" si="10"/>
        <v>4.0777305006336698E-3</v>
      </c>
      <c r="AF78" s="28">
        <f t="shared" si="11"/>
        <v>2.2605659186528391E-3</v>
      </c>
      <c r="AG78" s="28">
        <f t="shared" si="12"/>
        <v>1.5423020914140143E-3</v>
      </c>
      <c r="AH78" s="28">
        <f t="shared" si="13"/>
        <v>3.6413535067378309E-3</v>
      </c>
      <c r="AI78" s="28">
        <f t="shared" si="14"/>
        <v>1.9912169834382801E-3</v>
      </c>
      <c r="AJ78" s="28">
        <f t="shared" si="15"/>
        <v>3.8952182229982247E-3</v>
      </c>
    </row>
    <row r="79" spans="1:36" x14ac:dyDescent="0.15">
      <c r="A79" s="8">
        <v>77</v>
      </c>
      <c r="B79" s="11" t="s">
        <v>216</v>
      </c>
      <c r="C79" s="28"/>
      <c r="D79" s="28">
        <f>0.5*(Cv!AB79+Cv!AC79)*LN(KC!D79/KC!C79)</f>
        <v>1.7621634136713547E-3</v>
      </c>
      <c r="E79" s="28">
        <f>0.5*(Cv!AC79+Cv!AD79)*LN(KC!E79/KC!D79)</f>
        <v>3.3034792173195584E-3</v>
      </c>
      <c r="F79" s="28">
        <f>0.5*(Cv!AD79+Cv!AE79)*LN(KC!F79/KC!E79)</f>
        <v>2.6999077588468214E-3</v>
      </c>
      <c r="G79" s="28">
        <f>0.5*(Cv!AE79+Cv!AF79)*LN(KC!G79/KC!F79)</f>
        <v>2.1402693719124789E-3</v>
      </c>
      <c r="H79" s="28">
        <f>0.5*(Cv!AF79+Cv!AG79)*LN(KC!H79/KC!G79)</f>
        <v>2.6139238829212996E-3</v>
      </c>
      <c r="I79" s="28">
        <f>0.5*(Cv!AG79+Cv!AH79)*LN(KC!I79/KC!H79)</f>
        <v>1.9898449178523928E-3</v>
      </c>
      <c r="J79" s="28">
        <f>0.5*(Cv!AH79+Cv!AI79)*LN(KC!J79/KC!I79)</f>
        <v>2.7310063384835058E-3</v>
      </c>
      <c r="K79" s="28">
        <f>0.5*(Cv!AI79+Cv!AJ79)*LN(KC!K79/KC!J79)</f>
        <v>2.6873315925104984E-3</v>
      </c>
      <c r="L79" s="28">
        <f>0.5*(Cv!AJ79+Cv!AK79)*LN(KC!L79/KC!K79)</f>
        <v>8.5612000085222924E-4</v>
      </c>
      <c r="M79" s="28">
        <f>0.5*(Cv!AK79+Cv!AL79)*LN(KC!M79/KC!L79)</f>
        <v>1.095181905259697E-3</v>
      </c>
      <c r="N79" s="28">
        <f>0.5*(Cv!AL79+Cv!AM79)*LN(KC!N79/KC!M79)</f>
        <v>9.1385257658735972E-4</v>
      </c>
      <c r="O79" s="28">
        <f>0.5*(Cv!AM79+Cv!AN79)*LN(KC!O79/KC!N79)</f>
        <v>1.9516426638846165E-3</v>
      </c>
      <c r="P79" s="28">
        <f>0.5*(Cv!AN79+Cv!AO79)*LN(KC!P79/KC!O79)</f>
        <v>2.5393158001335318E-3</v>
      </c>
      <c r="Q79" s="28">
        <f>0.5*(Cv!AO79+Cv!AP79)*LN(KC!Q79/KC!P79)</f>
        <v>1.3213593800521478E-3</v>
      </c>
      <c r="R79" s="28">
        <f>0.5*(Cv!AP79+Cv!AQ79)*LN(KC!R79/KC!Q79)</f>
        <v>3.1127057735622218E-4</v>
      </c>
      <c r="S79" s="28">
        <f>0.5*(Cv!AQ79+Cv!AR79)*LN(KC!S79/KC!R79)</f>
        <v>5.9796670111144962E-4</v>
      </c>
      <c r="T79" s="28">
        <f>0.5*(Cv!AR79+Cv!AS79)*LN(KC!T79/KC!S79)</f>
        <v>-2.6404798446162225E-4</v>
      </c>
      <c r="U79" s="28">
        <f>0.5*(Cv!AS79+Cv!AT79)*LN(KC!U79/KC!T79)</f>
        <v>-2.0761521333593567E-4</v>
      </c>
      <c r="V79" s="28">
        <f>0.5*(Cv!AT79+Cv!AU79)*LN(KC!V79/KC!U79)</f>
        <v>-1.6323556508103525E-3</v>
      </c>
      <c r="W79" s="28">
        <f>0.5*(Cv!AU79+Cv!AV79)*LN(KC!W79/KC!V79)</f>
        <v>-8.8909742369422005E-4</v>
      </c>
      <c r="X79" s="28">
        <f>0.5*(Cv!AV79+Cv!AW79)*LN(KC!X79/KC!W79)</f>
        <v>-1.0722040839480302E-3</v>
      </c>
      <c r="Y79" s="28">
        <f>0.5*(Cv!AW79+Cv!AX79)*LN(KC!Y79/KC!X79)</f>
        <v>-6.8681738602760164E-4</v>
      </c>
      <c r="Z79" s="28">
        <f>0.5*(Cv!AX79+Cv!AY79)*LN(KC!Z79/KC!Y79)</f>
        <v>-1.5936953657076235E-3</v>
      </c>
      <c r="AA79" s="28">
        <f>0.5*(Cv!AY79+Cv!AZ79)*LN(KC!AA79/KC!Z79)</f>
        <v>-8.5667049693188206E-4</v>
      </c>
      <c r="AC79" s="28">
        <f t="shared" si="8"/>
        <v>2.54948502977051E-3</v>
      </c>
      <c r="AD79" s="28">
        <f t="shared" si="9"/>
        <v>1.6566984827386579E-3</v>
      </c>
      <c r="AE79" s="28">
        <f t="shared" si="10"/>
        <v>1.3443110245075936E-3</v>
      </c>
      <c r="AF79" s="28">
        <f t="shared" si="11"/>
        <v>-8.1306407125003209E-4</v>
      </c>
      <c r="AG79" s="28">
        <f t="shared" si="12"/>
        <v>-1.0457277495557022E-3</v>
      </c>
      <c r="AH79" s="28">
        <f t="shared" si="13"/>
        <v>1.5005047536231259E-3</v>
      </c>
      <c r="AI79" s="28">
        <f t="shared" si="14"/>
        <v>-9.003129506146584E-4</v>
      </c>
      <c r="AJ79" s="28">
        <f t="shared" si="15"/>
        <v>8.9347691652898003E-4</v>
      </c>
    </row>
    <row r="80" spans="1:36" x14ac:dyDescent="0.15">
      <c r="A80" s="8">
        <v>78</v>
      </c>
      <c r="B80" s="11" t="s">
        <v>217</v>
      </c>
      <c r="C80" s="28"/>
      <c r="D80" s="28">
        <f>0.5*(Cv!AB80+Cv!AC80)*LN(KC!D80/KC!C80)</f>
        <v>6.156611543624721E-2</v>
      </c>
      <c r="E80" s="28">
        <f>0.5*(Cv!AC80+Cv!AD80)*LN(KC!E80/KC!D80)</f>
        <v>5.8317962212999702E-2</v>
      </c>
      <c r="F80" s="28">
        <f>0.5*(Cv!AD80+Cv!AE80)*LN(KC!F80/KC!E80)</f>
        <v>4.2581655677557451E-2</v>
      </c>
      <c r="G80" s="28">
        <f>0.5*(Cv!AE80+Cv!AF80)*LN(KC!G80/KC!F80)</f>
        <v>2.9569479164705051E-2</v>
      </c>
      <c r="H80" s="28">
        <f>0.5*(Cv!AF80+Cv!AG80)*LN(KC!H80/KC!G80)</f>
        <v>3.320140666484328E-2</v>
      </c>
      <c r="I80" s="28">
        <f>0.5*(Cv!AG80+Cv!AH80)*LN(KC!I80/KC!H80)</f>
        <v>1.4371120103844901E-2</v>
      </c>
      <c r="J80" s="28">
        <f>0.5*(Cv!AH80+Cv!AI80)*LN(KC!J80/KC!I80)</f>
        <v>6.6811602777149979E-3</v>
      </c>
      <c r="K80" s="28">
        <f>0.5*(Cv!AI80+Cv!AJ80)*LN(KC!K80/KC!J80)</f>
        <v>-4.6174771707179459E-3</v>
      </c>
      <c r="L80" s="28">
        <f>0.5*(Cv!AJ80+Cv!AK80)*LN(KC!L80/KC!K80)</f>
        <v>-9.4202840896734259E-3</v>
      </c>
      <c r="M80" s="28">
        <f>0.5*(Cv!AK80+Cv!AL80)*LN(KC!M80/KC!L80)</f>
        <v>-1.2935052345851843E-2</v>
      </c>
      <c r="N80" s="28">
        <f>0.5*(Cv!AL80+Cv!AM80)*LN(KC!N80/KC!M80)</f>
        <v>5.9265041846133688E-3</v>
      </c>
      <c r="O80" s="28">
        <f>0.5*(Cv!AM80+Cv!AN80)*LN(KC!O80/KC!N80)</f>
        <v>1.6431858427284729E-2</v>
      </c>
      <c r="P80" s="28">
        <f>0.5*(Cv!AN80+Cv!AO80)*LN(KC!P80/KC!O80)</f>
        <v>9.5434277421119103E-3</v>
      </c>
      <c r="Q80" s="28">
        <f>0.5*(Cv!AO80+Cv!AP80)*LN(KC!Q80/KC!P80)</f>
        <v>1.0185482648645293E-2</v>
      </c>
      <c r="R80" s="28">
        <f>0.5*(Cv!AP80+Cv!AQ80)*LN(KC!R80/KC!Q80)</f>
        <v>1.2871541100944321E-2</v>
      </c>
      <c r="S80" s="28">
        <f>0.5*(Cv!AQ80+Cv!AR80)*LN(KC!S80/KC!R80)</f>
        <v>6.0977989479118703E-3</v>
      </c>
      <c r="T80" s="28">
        <f>0.5*(Cv!AR80+Cv!AS80)*LN(KC!T80/KC!S80)</f>
        <v>9.8702661431607063E-3</v>
      </c>
      <c r="U80" s="28">
        <f>0.5*(Cv!AS80+Cv!AT80)*LN(KC!U80/KC!T80)</f>
        <v>1.5477362831666765E-2</v>
      </c>
      <c r="V80" s="28">
        <f>0.5*(Cv!AT80+Cv!AU80)*LN(KC!V80/KC!U80)</f>
        <v>2.5075211248242989E-3</v>
      </c>
      <c r="W80" s="28">
        <f>0.5*(Cv!AU80+Cv!AV80)*LN(KC!W80/KC!V80)</f>
        <v>6.0568821323882492E-3</v>
      </c>
      <c r="X80" s="28">
        <f>0.5*(Cv!AV80+Cv!AW80)*LN(KC!X80/KC!W80)</f>
        <v>4.2745051297885988E-3</v>
      </c>
      <c r="Y80" s="28">
        <f>0.5*(Cv!AW80+Cv!AX80)*LN(KC!Y80/KC!X80)</f>
        <v>4.2141157510982843E-3</v>
      </c>
      <c r="Z80" s="28">
        <f>0.5*(Cv!AX80+Cv!AY80)*LN(KC!Z80/KC!Y80)</f>
        <v>2.0202429503945181E-3</v>
      </c>
      <c r="AA80" s="28">
        <f>0.5*(Cv!AY80+Cv!AZ80)*LN(KC!AA80/KC!Z80)</f>
        <v>-4.162766141379514E-3</v>
      </c>
      <c r="AC80" s="28">
        <f t="shared" si="8"/>
        <v>3.5608324764790075E-2</v>
      </c>
      <c r="AD80" s="28">
        <f t="shared" si="9"/>
        <v>-2.8730298287829698E-3</v>
      </c>
      <c r="AE80" s="28">
        <f t="shared" si="10"/>
        <v>1.1026021773379625E-2</v>
      </c>
      <c r="AF80" s="28">
        <f t="shared" si="11"/>
        <v>7.6373074723657241E-3</v>
      </c>
      <c r="AG80" s="28">
        <f t="shared" si="12"/>
        <v>6.9053085337109597E-4</v>
      </c>
      <c r="AH80" s="28">
        <f t="shared" si="13"/>
        <v>4.0764959722983272E-3</v>
      </c>
      <c r="AI80" s="28">
        <f t="shared" si="14"/>
        <v>5.0322662402427394E-3</v>
      </c>
      <c r="AJ80" s="28">
        <f t="shared" si="15"/>
        <v>1.1263683194298936E-2</v>
      </c>
    </row>
    <row r="81" spans="1:36" x14ac:dyDescent="0.15">
      <c r="A81" s="8">
        <v>79</v>
      </c>
      <c r="B81" s="11" t="s">
        <v>218</v>
      </c>
      <c r="C81" s="28"/>
      <c r="D81" s="28">
        <f>0.5*(Cv!AB81+Cv!AC81)*LN(KC!D81/KC!C81)</f>
        <v>9.438116497994721E-2</v>
      </c>
      <c r="E81" s="28">
        <f>0.5*(Cv!AC81+Cv!AD81)*LN(KC!E81/KC!D81)</f>
        <v>0.12987853630863397</v>
      </c>
      <c r="F81" s="28">
        <f>0.5*(Cv!AD81+Cv!AE81)*LN(KC!F81/KC!E81)</f>
        <v>1.1669259513253878E-2</v>
      </c>
      <c r="G81" s="28">
        <f>0.5*(Cv!AE81+Cv!AF81)*LN(KC!G81/KC!F81)</f>
        <v>-1.1160238206134663E-2</v>
      </c>
      <c r="H81" s="28">
        <f>0.5*(Cv!AF81+Cv!AG81)*LN(KC!H81/KC!G81)</f>
        <v>-1.5313882380048926E-3</v>
      </c>
      <c r="I81" s="28">
        <f>0.5*(Cv!AG81+Cv!AH81)*LN(KC!I81/KC!H81)</f>
        <v>-1.9046016992039162E-2</v>
      </c>
      <c r="J81" s="28">
        <f>0.5*(Cv!AH81+Cv!AI81)*LN(KC!J81/KC!I81)</f>
        <v>-1.4980526807351182E-2</v>
      </c>
      <c r="K81" s="28">
        <f>0.5*(Cv!AI81+Cv!AJ81)*LN(KC!K81/KC!J81)</f>
        <v>-2.8762468536299032E-2</v>
      </c>
      <c r="L81" s="28">
        <f>0.5*(Cv!AJ81+Cv!AK81)*LN(KC!L81/KC!K81)</f>
        <v>-1.9246734418760968E-2</v>
      </c>
      <c r="M81" s="28">
        <f>0.5*(Cv!AK81+Cv!AL81)*LN(KC!M81/KC!L81)</f>
        <v>-2.4817750130650393E-2</v>
      </c>
      <c r="N81" s="28">
        <f>0.5*(Cv!AL81+Cv!AM81)*LN(KC!N81/KC!M81)</f>
        <v>-8.299839476187466E-3</v>
      </c>
      <c r="O81" s="28">
        <f>0.5*(Cv!AM81+Cv!AN81)*LN(KC!O81/KC!N81)</f>
        <v>1.6333887061422618E-3</v>
      </c>
      <c r="P81" s="28">
        <f>0.5*(Cv!AN81+Cv!AO81)*LN(KC!P81/KC!O81)</f>
        <v>-2.2375540428564381E-3</v>
      </c>
      <c r="Q81" s="28">
        <f>0.5*(Cv!AO81+Cv!AP81)*LN(KC!Q81/KC!P81)</f>
        <v>-2.9543727114720031E-3</v>
      </c>
      <c r="R81" s="28">
        <f>0.5*(Cv!AP81+Cv!AQ81)*LN(KC!R81/KC!Q81)</f>
        <v>6.8858242751072283E-3</v>
      </c>
      <c r="S81" s="28">
        <f>0.5*(Cv!AQ81+Cv!AR81)*LN(KC!S81/KC!R81)</f>
        <v>-3.3319358743506E-3</v>
      </c>
      <c r="T81" s="28">
        <f>0.5*(Cv!AR81+Cv!AS81)*LN(KC!T81/KC!S81)</f>
        <v>-4.8357069593604734E-3</v>
      </c>
      <c r="U81" s="28">
        <f>0.5*(Cv!AS81+Cv!AT81)*LN(KC!U81/KC!T81)</f>
        <v>-6.4351955695708275E-3</v>
      </c>
      <c r="V81" s="28">
        <f>0.5*(Cv!AT81+Cv!AU81)*LN(KC!V81/KC!U81)</f>
        <v>-9.4702997974103805E-3</v>
      </c>
      <c r="W81" s="28">
        <f>0.5*(Cv!AU81+Cv!AV81)*LN(KC!W81/KC!V81)</f>
        <v>-6.5532218727865068E-3</v>
      </c>
      <c r="X81" s="28">
        <f>0.5*(Cv!AV81+Cv!AW81)*LN(KC!X81/KC!W81)</f>
        <v>-5.3248028863835161E-3</v>
      </c>
      <c r="Y81" s="28">
        <f>0.5*(Cv!AW81+Cv!AX81)*LN(KC!Y81/KC!X81)</f>
        <v>-4.5887940081502125E-3</v>
      </c>
      <c r="Z81" s="28">
        <f>0.5*(Cv!AX81+Cv!AY81)*LN(KC!Z81/KC!Y81)</f>
        <v>-2.5409288559556709E-3</v>
      </c>
      <c r="AA81" s="28">
        <f>0.5*(Cv!AY81+Cv!AZ81)*LN(KC!AA81/KC!Z81)</f>
        <v>-7.2993402165038275E-3</v>
      </c>
      <c r="AC81" s="28">
        <f t="shared" si="8"/>
        <v>2.1962030477141826E-2</v>
      </c>
      <c r="AD81" s="28">
        <f t="shared" si="9"/>
        <v>-1.922146387384981E-2</v>
      </c>
      <c r="AE81" s="28">
        <f t="shared" si="10"/>
        <v>-9.2992948591023516E-7</v>
      </c>
      <c r="AF81" s="28">
        <f t="shared" si="11"/>
        <v>-6.5238454171023417E-3</v>
      </c>
      <c r="AG81" s="28">
        <f t="shared" si="12"/>
        <v>-4.809687693536571E-3</v>
      </c>
      <c r="AH81" s="28">
        <f t="shared" si="13"/>
        <v>-9.6111969016678608E-3</v>
      </c>
      <c r="AI81" s="28">
        <f t="shared" si="14"/>
        <v>-5.8810362707651777E-3</v>
      </c>
      <c r="AJ81" s="28">
        <f t="shared" si="15"/>
        <v>-1.450004643351777E-3</v>
      </c>
    </row>
    <row r="82" spans="1:36" x14ac:dyDescent="0.15">
      <c r="A82" s="8">
        <v>80</v>
      </c>
      <c r="B82" s="11" t="s">
        <v>219</v>
      </c>
      <c r="C82" s="28"/>
      <c r="D82" s="28">
        <f>0.5*(Cv!AB82+Cv!AC82)*LN(KC!D82/KC!C82)</f>
        <v>-1.8054872937795945E-2</v>
      </c>
      <c r="E82" s="28">
        <f>0.5*(Cv!AC82+Cv!AD82)*LN(KC!E82/KC!D82)</f>
        <v>-5.2425630875443463E-3</v>
      </c>
      <c r="F82" s="28">
        <f>0.5*(Cv!AD82+Cv!AE82)*LN(KC!F82/KC!E82)</f>
        <v>-1.742213943160559E-3</v>
      </c>
      <c r="G82" s="28">
        <f>0.5*(Cv!AE82+Cv!AF82)*LN(KC!G82/KC!F82)</f>
        <v>-8.6548617957020598E-4</v>
      </c>
      <c r="H82" s="28">
        <f>0.5*(Cv!AF82+Cv!AG82)*LN(KC!H82/KC!G82)</f>
        <v>-3.6205496860293148E-4</v>
      </c>
      <c r="I82" s="28">
        <f>0.5*(Cv!AG82+Cv!AH82)*LN(KC!I82/KC!H82)</f>
        <v>2.0663096373437087E-3</v>
      </c>
      <c r="J82" s="28">
        <f>0.5*(Cv!AH82+Cv!AI82)*LN(KC!J82/KC!I82)</f>
        <v>4.0183044048770957E-3</v>
      </c>
      <c r="K82" s="28">
        <f>0.5*(Cv!AI82+Cv!AJ82)*LN(KC!K82/KC!J82)</f>
        <v>5.5898849472240048E-3</v>
      </c>
      <c r="L82" s="28">
        <f>0.5*(Cv!AJ82+Cv!AK82)*LN(KC!L82/KC!K82)</f>
        <v>3.534726455390629E-3</v>
      </c>
      <c r="M82" s="28">
        <f>0.5*(Cv!AK82+Cv!AL82)*LN(KC!M82/KC!L82)</f>
        <v>2.5290250053955688E-3</v>
      </c>
      <c r="N82" s="28">
        <f>0.5*(Cv!AL82+Cv!AM82)*LN(KC!N82/KC!M82)</f>
        <v>6.0317409476678381E-3</v>
      </c>
      <c r="O82" s="28">
        <f>0.5*(Cv!AM82+Cv!AN82)*LN(KC!O82/KC!N82)</f>
        <v>3.3720741407239894E-3</v>
      </c>
      <c r="P82" s="28">
        <f>0.5*(Cv!AN82+Cv!AO82)*LN(KC!P82/KC!O82)</f>
        <v>1.5420923195509797E-5</v>
      </c>
      <c r="Q82" s="28">
        <f>0.5*(Cv!AO82+Cv!AP82)*LN(KC!Q82/KC!P82)</f>
        <v>1.22241148286793E-3</v>
      </c>
      <c r="R82" s="28">
        <f>0.5*(Cv!AP82+Cv!AQ82)*LN(KC!R82/KC!Q82)</f>
        <v>-7.8601783926279302E-4</v>
      </c>
      <c r="S82" s="28">
        <f>0.5*(Cv!AQ82+Cv!AR82)*LN(KC!S82/KC!R82)</f>
        <v>1.4178495134175566E-3</v>
      </c>
      <c r="T82" s="28">
        <f>0.5*(Cv!AR82+Cv!AS82)*LN(KC!T82/KC!S82)</f>
        <v>5.7670504182359618E-4</v>
      </c>
      <c r="U82" s="28">
        <f>0.5*(Cv!AS82+Cv!AT82)*LN(KC!U82/KC!T82)</f>
        <v>1.6803427434417073E-3</v>
      </c>
      <c r="V82" s="28">
        <f>0.5*(Cv!AT82+Cv!AU82)*LN(KC!V82/KC!U82)</f>
        <v>2.4082700355602987E-3</v>
      </c>
      <c r="W82" s="28">
        <f>0.5*(Cv!AU82+Cv!AV82)*LN(KC!W82/KC!V82)</f>
        <v>4.2751669739750337E-4</v>
      </c>
      <c r="X82" s="28">
        <f>0.5*(Cv!AV82+Cv!AW82)*LN(KC!X82/KC!W82)</f>
        <v>6.7924292509490556E-4</v>
      </c>
      <c r="Y82" s="28">
        <f>0.5*(Cv!AW82+Cv!AX82)*LN(KC!Y82/KC!X82)</f>
        <v>4.3795790218578029E-5</v>
      </c>
      <c r="Z82" s="28">
        <f>0.5*(Cv!AX82+Cv!AY82)*LN(KC!Z82/KC!Y82)</f>
        <v>-4.965980318600953E-4</v>
      </c>
      <c r="AA82" s="28">
        <f>0.5*(Cv!AY82+Cv!AZ82)*LN(KC!AA82/KC!Z82)</f>
        <v>-2.3776644039702013E-3</v>
      </c>
      <c r="AC82" s="28">
        <f t="shared" si="8"/>
        <v>-1.2292017083068668E-3</v>
      </c>
      <c r="AD82" s="28">
        <f t="shared" si="9"/>
        <v>4.3407363521110274E-3</v>
      </c>
      <c r="AE82" s="28">
        <f t="shared" si="10"/>
        <v>1.0483476441884385E-3</v>
      </c>
      <c r="AF82" s="28">
        <f t="shared" si="11"/>
        <v>1.1544154886636022E-3</v>
      </c>
      <c r="AG82" s="28">
        <f t="shared" si="12"/>
        <v>-9.434888818705728E-4</v>
      </c>
      <c r="AH82" s="28">
        <f t="shared" si="13"/>
        <v>2.694541998149733E-3</v>
      </c>
      <c r="AI82" s="28">
        <f t="shared" si="14"/>
        <v>3.677013497132866E-4</v>
      </c>
      <c r="AJ82" s="28">
        <f t="shared" si="15"/>
        <v>1.0322183581595343E-3</v>
      </c>
    </row>
    <row r="83" spans="1:36" x14ac:dyDescent="0.15">
      <c r="A83" s="8">
        <v>81</v>
      </c>
      <c r="B83" s="11" t="s">
        <v>220</v>
      </c>
      <c r="C83" s="28"/>
      <c r="D83" s="28">
        <f>0.5*(Cv!AB83+Cv!AC83)*LN(KC!D83/KC!C83)</f>
        <v>4.5379746673575097E-2</v>
      </c>
      <c r="E83" s="28">
        <f>0.5*(Cv!AC83+Cv!AD83)*LN(KC!E83/KC!D83)</f>
        <v>2.2951951863934793E-2</v>
      </c>
      <c r="F83" s="28">
        <f>0.5*(Cv!AD83+Cv!AE83)*LN(KC!F83/KC!E83)</f>
        <v>1.5521028231124433E-2</v>
      </c>
      <c r="G83" s="28">
        <f>0.5*(Cv!AE83+Cv!AF83)*LN(KC!G83/KC!F83)</f>
        <v>-5.5584278070008033E-3</v>
      </c>
      <c r="H83" s="28">
        <f>0.5*(Cv!AF83+Cv!AG83)*LN(KC!H83/KC!G83)</f>
        <v>-4.1192506161624411E-4</v>
      </c>
      <c r="I83" s="28">
        <f>0.5*(Cv!AG83+Cv!AH83)*LN(KC!I83/KC!H83)</f>
        <v>-6.8965447681586592E-3</v>
      </c>
      <c r="J83" s="28">
        <f>0.5*(Cv!AH83+Cv!AI83)*LN(KC!J83/KC!I83)</f>
        <v>1.5367246449620299E-4</v>
      </c>
      <c r="K83" s="28">
        <f>0.5*(Cv!AI83+Cv!AJ83)*LN(KC!K83/KC!J83)</f>
        <v>3.0183900040439845E-3</v>
      </c>
      <c r="L83" s="28">
        <f>0.5*(Cv!AJ83+Cv!AK83)*LN(KC!L83/KC!K83)</f>
        <v>-3.3342693390459087E-4</v>
      </c>
      <c r="M83" s="28">
        <f>0.5*(Cv!AK83+Cv!AL83)*LN(KC!M83/KC!L83)</f>
        <v>6.1908107351225147E-4</v>
      </c>
      <c r="N83" s="28">
        <f>0.5*(Cv!AL83+Cv!AM83)*LN(KC!N83/KC!M83)</f>
        <v>1.560659011377701E-2</v>
      </c>
      <c r="O83" s="28">
        <f>0.5*(Cv!AM83+Cv!AN83)*LN(KC!O83/KC!N83)</f>
        <v>2.6503956641856577E-3</v>
      </c>
      <c r="P83" s="28">
        <f>0.5*(Cv!AN83+Cv!AO83)*LN(KC!P83/KC!O83)</f>
        <v>2.0110503386366932E-3</v>
      </c>
      <c r="Q83" s="28">
        <f>0.5*(Cv!AO83+Cv!AP83)*LN(KC!Q83/KC!P83)</f>
        <v>-1.3852074233301128E-3</v>
      </c>
      <c r="R83" s="28">
        <f>0.5*(Cv!AP83+Cv!AQ83)*LN(KC!R83/KC!Q83)</f>
        <v>-2.1996691692446296E-3</v>
      </c>
      <c r="S83" s="28">
        <f>0.5*(Cv!AQ83+Cv!AR83)*LN(KC!S83/KC!R83)</f>
        <v>5.2725325667018503E-3</v>
      </c>
      <c r="T83" s="28">
        <f>0.5*(Cv!AR83+Cv!AS83)*LN(KC!T83/KC!S83)</f>
        <v>2.6581027082502448E-3</v>
      </c>
      <c r="U83" s="28">
        <f>0.5*(Cv!AS83+Cv!AT83)*LN(KC!U83/KC!T83)</f>
        <v>4.0665798268549724E-3</v>
      </c>
      <c r="V83" s="28">
        <f>0.5*(Cv!AT83+Cv!AU83)*LN(KC!V83/KC!U83)</f>
        <v>-1.6466431611376228E-4</v>
      </c>
      <c r="W83" s="28">
        <f>0.5*(Cv!AU83+Cv!AV83)*LN(KC!W83/KC!V83)</f>
        <v>5.2883365738404286E-4</v>
      </c>
      <c r="X83" s="28">
        <f>0.5*(Cv!AV83+Cv!AW83)*LN(KC!X83/KC!W83)</f>
        <v>-3.2552712485007171E-3</v>
      </c>
      <c r="Y83" s="28">
        <f>0.5*(Cv!AW83+Cv!AX83)*LN(KC!Y83/KC!X83)</f>
        <v>-3.5447655163895831E-3</v>
      </c>
      <c r="Z83" s="28">
        <f>0.5*(Cv!AX83+Cv!AY83)*LN(KC!Z83/KC!Y83)</f>
        <v>-3.6000887808938209E-3</v>
      </c>
      <c r="AA83" s="28">
        <f>0.5*(Cv!AY83+Cv!AZ83)*LN(KC!AA83/KC!Z83)</f>
        <v>-3.6390170934024451E-3</v>
      </c>
      <c r="AC83" s="28">
        <f t="shared" si="8"/>
        <v>5.1212164916567037E-3</v>
      </c>
      <c r="AD83" s="28">
        <f t="shared" si="9"/>
        <v>3.8128613443849718E-3</v>
      </c>
      <c r="AE83" s="28">
        <f t="shared" si="10"/>
        <v>1.2698203953898919E-3</v>
      </c>
      <c r="AF83" s="28">
        <f t="shared" si="11"/>
        <v>7.6671612557495622E-4</v>
      </c>
      <c r="AG83" s="28">
        <f t="shared" si="12"/>
        <v>-3.5946237968952828E-3</v>
      </c>
      <c r="AH83" s="28">
        <f t="shared" si="13"/>
        <v>2.5413408698874316E-3</v>
      </c>
      <c r="AI83" s="28">
        <f t="shared" si="14"/>
        <v>-8.6878634535138342E-4</v>
      </c>
      <c r="AJ83" s="28">
        <f t="shared" si="15"/>
        <v>1.9160521910585552E-3</v>
      </c>
    </row>
    <row r="84" spans="1:36" x14ac:dyDescent="0.15">
      <c r="A84" s="8">
        <v>82</v>
      </c>
      <c r="B84" s="11" t="s">
        <v>221</v>
      </c>
      <c r="C84" s="28"/>
      <c r="D84" s="28">
        <f>0.5*(Cv!AB84+Cv!AC84)*LN(KC!D84/KC!C84)</f>
        <v>1.6361905082614848E-2</v>
      </c>
      <c r="E84" s="28">
        <f>0.5*(Cv!AC84+Cv!AD84)*LN(KC!E84/KC!D84)</f>
        <v>6.4963309453977347E-3</v>
      </c>
      <c r="F84" s="28">
        <f>0.5*(Cv!AD84+Cv!AE84)*LN(KC!F84/KC!E84)</f>
        <v>4.1994889160567855E-3</v>
      </c>
      <c r="G84" s="28">
        <f>0.5*(Cv!AE84+Cv!AF84)*LN(KC!G84/KC!F84)</f>
        <v>3.3429102458919647E-4</v>
      </c>
      <c r="H84" s="28">
        <f>0.5*(Cv!AF84+Cv!AG84)*LN(KC!H84/KC!G84)</f>
        <v>2.4917217411462344E-3</v>
      </c>
      <c r="I84" s="28">
        <f>0.5*(Cv!AG84+Cv!AH84)*LN(KC!I84/KC!H84)</f>
        <v>1.2180155857746492E-2</v>
      </c>
      <c r="J84" s="28">
        <f>0.5*(Cv!AH84+Cv!AI84)*LN(KC!J84/KC!I84)</f>
        <v>3.7337164939534777E-3</v>
      </c>
      <c r="K84" s="28">
        <f>0.5*(Cv!AI84+Cv!AJ84)*LN(KC!K84/KC!J84)</f>
        <v>5.8420347022010042E-3</v>
      </c>
      <c r="L84" s="28">
        <f>0.5*(Cv!AJ84+Cv!AK84)*LN(KC!L84/KC!K84)</f>
        <v>3.3840092145431188E-3</v>
      </c>
      <c r="M84" s="28">
        <f>0.5*(Cv!AK84+Cv!AL84)*LN(KC!M84/KC!L84)</f>
        <v>5.4358164509327881E-3</v>
      </c>
      <c r="N84" s="28">
        <f>0.5*(Cv!AL84+Cv!AM84)*LN(KC!N84/KC!M84)</f>
        <v>8.9468697706611127E-3</v>
      </c>
      <c r="O84" s="28">
        <f>0.5*(Cv!AM84+Cv!AN84)*LN(KC!O84/KC!N84)</f>
        <v>4.1922443889127583E-3</v>
      </c>
      <c r="P84" s="28">
        <f>0.5*(Cv!AN84+Cv!AO84)*LN(KC!P84/KC!O84)</f>
        <v>4.0625898357115539E-3</v>
      </c>
      <c r="Q84" s="28">
        <f>0.5*(Cv!AO84+Cv!AP84)*LN(KC!Q84/KC!P84)</f>
        <v>1.639476401470999E-3</v>
      </c>
      <c r="R84" s="28">
        <f>0.5*(Cv!AP84+Cv!AQ84)*LN(KC!R84/KC!Q84)</f>
        <v>4.4659153387954691E-3</v>
      </c>
      <c r="S84" s="28">
        <f>0.5*(Cv!AQ84+Cv!AR84)*LN(KC!S84/KC!R84)</f>
        <v>2.4160471606654624E-3</v>
      </c>
      <c r="T84" s="28">
        <f>0.5*(Cv!AR84+Cv!AS84)*LN(KC!T84/KC!S84)</f>
        <v>-1.0016845100005909E-3</v>
      </c>
      <c r="U84" s="28">
        <f>0.5*(Cv!AS84+Cv!AT84)*LN(KC!U84/KC!T84)</f>
        <v>-1.36238665401356E-3</v>
      </c>
      <c r="V84" s="28">
        <f>0.5*(Cv!AT84+Cv!AU84)*LN(KC!V84/KC!U84)</f>
        <v>-1.7758854975812215E-3</v>
      </c>
      <c r="W84" s="28">
        <f>0.5*(Cv!AU84+Cv!AV84)*LN(KC!W84/KC!V84)</f>
        <v>-1.7214259602415199E-3</v>
      </c>
      <c r="X84" s="28">
        <f>0.5*(Cv!AV84+Cv!AW84)*LN(KC!X84/KC!W84)</f>
        <v>-1.4623989176388631E-3</v>
      </c>
      <c r="Y84" s="28">
        <f>0.5*(Cv!AW84+Cv!AX84)*LN(KC!Y84/KC!X84)</f>
        <v>-1.2738721952612853E-3</v>
      </c>
      <c r="Z84" s="28">
        <f>0.5*(Cv!AX84+Cv!AY84)*LN(KC!Z84/KC!Y84)</f>
        <v>-1.0064023832543206E-3</v>
      </c>
      <c r="AA84" s="28">
        <f>0.5*(Cv!AY84+Cv!AZ84)*LN(KC!AA84/KC!Z84)</f>
        <v>-4.1202843968834568E-4</v>
      </c>
      <c r="AC84" s="28">
        <f t="shared" si="8"/>
        <v>5.1403976969872879E-3</v>
      </c>
      <c r="AD84" s="28">
        <f t="shared" si="9"/>
        <v>5.4684893264583005E-3</v>
      </c>
      <c r="AE84" s="28">
        <f t="shared" si="10"/>
        <v>3.3552546251112481E-3</v>
      </c>
      <c r="AF84" s="28">
        <f t="shared" si="11"/>
        <v>-1.464756307895151E-3</v>
      </c>
      <c r="AG84" s="28">
        <f t="shared" si="12"/>
        <v>-8.9743433940131718E-4</v>
      </c>
      <c r="AH84" s="28">
        <f t="shared" si="13"/>
        <v>4.4118719757847754E-3</v>
      </c>
      <c r="AI84" s="28">
        <f t="shared" si="14"/>
        <v>-1.2520105697099632E-3</v>
      </c>
      <c r="AJ84" s="28">
        <f t="shared" si="15"/>
        <v>2.6002010297871509E-3</v>
      </c>
    </row>
    <row r="85" spans="1:36" x14ac:dyDescent="0.15">
      <c r="A85" s="8">
        <v>83</v>
      </c>
      <c r="B85" s="11" t="s">
        <v>222</v>
      </c>
      <c r="C85" s="28"/>
      <c r="D85" s="28">
        <f>0.5*(Cv!AB85+Cv!AC85)*LN(KC!D85/KC!C85)</f>
        <v>7.4937360988403942E-3</v>
      </c>
      <c r="E85" s="28">
        <f>0.5*(Cv!AC85+Cv!AD85)*LN(KC!E85/KC!D85)</f>
        <v>2.9835061223059088E-2</v>
      </c>
      <c r="F85" s="28">
        <f>0.5*(Cv!AD85+Cv!AE85)*LN(KC!F85/KC!E85)</f>
        <v>2.0204561577211524E-2</v>
      </c>
      <c r="G85" s="28">
        <f>0.5*(Cv!AE85+Cv!AF85)*LN(KC!G85/KC!F85)</f>
        <v>1.9859242046337204E-2</v>
      </c>
      <c r="H85" s="28">
        <f>0.5*(Cv!AF85+Cv!AG85)*LN(KC!H85/KC!G85)</f>
        <v>8.6888781432040256E-3</v>
      </c>
      <c r="I85" s="28">
        <f>0.5*(Cv!AG85+Cv!AH85)*LN(KC!I85/KC!H85)</f>
        <v>-7.0116567092269018E-3</v>
      </c>
      <c r="J85" s="28">
        <f>0.5*(Cv!AH85+Cv!AI85)*LN(KC!J85/KC!I85)</f>
        <v>9.6451091211223819E-3</v>
      </c>
      <c r="K85" s="28">
        <f>0.5*(Cv!AI85+Cv!AJ85)*LN(KC!K85/KC!J85)</f>
        <v>5.6844142373313619E-4</v>
      </c>
      <c r="L85" s="28">
        <f>0.5*(Cv!AJ85+Cv!AK85)*LN(KC!L85/KC!K85)</f>
        <v>5.6421267221106939E-4</v>
      </c>
      <c r="M85" s="28">
        <f>0.5*(Cv!AK85+Cv!AL85)*LN(KC!M85/KC!L85)</f>
        <v>1.8215814501938946E-3</v>
      </c>
      <c r="N85" s="28">
        <f>0.5*(Cv!AL85+Cv!AM85)*LN(KC!N85/KC!M85)</f>
        <v>-3.5037109982740608E-3</v>
      </c>
      <c r="O85" s="28">
        <f>0.5*(Cv!AM85+Cv!AN85)*LN(KC!O85/KC!N85)</f>
        <v>-8.8572181104116545E-4</v>
      </c>
      <c r="P85" s="28">
        <f>0.5*(Cv!AN85+Cv!AO85)*LN(KC!P85/KC!O85)</f>
        <v>2.4030103659796937E-3</v>
      </c>
      <c r="Q85" s="28">
        <f>0.5*(Cv!AO85+Cv!AP85)*LN(KC!Q85/KC!P85)</f>
        <v>2.9764058765072579E-3</v>
      </c>
      <c r="R85" s="28">
        <f>0.5*(Cv!AP85+Cv!AQ85)*LN(KC!R85/KC!Q85)</f>
        <v>3.7174448007018385E-3</v>
      </c>
      <c r="S85" s="28">
        <f>0.5*(Cv!AQ85+Cv!AR85)*LN(KC!S85/KC!R85)</f>
        <v>1.922780321585271E-3</v>
      </c>
      <c r="T85" s="28">
        <f>0.5*(Cv!AR85+Cv!AS85)*LN(KC!T85/KC!S85)</f>
        <v>-5.4284573448748052E-4</v>
      </c>
      <c r="U85" s="28">
        <f>0.5*(Cv!AS85+Cv!AT85)*LN(KC!U85/KC!T85)</f>
        <v>-4.5826816039133342E-4</v>
      </c>
      <c r="V85" s="28">
        <f>0.5*(Cv!AT85+Cv!AU85)*LN(KC!V85/KC!U85)</f>
        <v>-7.79016253878273E-4</v>
      </c>
      <c r="W85" s="28">
        <f>0.5*(Cv!AU85+Cv!AV85)*LN(KC!W85/KC!V85)</f>
        <v>-1.2310305354286599E-3</v>
      </c>
      <c r="X85" s="28">
        <f>0.5*(Cv!AV85+Cv!AW85)*LN(KC!X85/KC!W85)</f>
        <v>-1.3407769169467303E-3</v>
      </c>
      <c r="Y85" s="28">
        <f>0.5*(Cv!AW85+Cv!AX85)*LN(KC!Y85/KC!X85)</f>
        <v>-1.894738711801597E-3</v>
      </c>
      <c r="Z85" s="28">
        <f>0.5*(Cv!AX85+Cv!AY85)*LN(KC!Z85/KC!Y85)</f>
        <v>-2.1223414362665596E-3</v>
      </c>
      <c r="AA85" s="28">
        <f>0.5*(Cv!AY85+Cv!AZ85)*LN(KC!AA85/KC!Z85)</f>
        <v>-2.0772691220387026E-3</v>
      </c>
      <c r="AC85" s="28">
        <f t="shared" si="8"/>
        <v>1.4315217256116989E-2</v>
      </c>
      <c r="AD85" s="28">
        <f t="shared" si="9"/>
        <v>1.8191267337972846E-3</v>
      </c>
      <c r="AE85" s="28">
        <f t="shared" si="10"/>
        <v>2.0267839107465792E-3</v>
      </c>
      <c r="AF85" s="28">
        <f t="shared" si="11"/>
        <v>-8.7038752022649548E-4</v>
      </c>
      <c r="AG85" s="28">
        <f t="shared" si="12"/>
        <v>-2.0314497567022866E-3</v>
      </c>
      <c r="AH85" s="28">
        <f t="shared" si="13"/>
        <v>1.9229553222719319E-3</v>
      </c>
      <c r="AI85" s="28">
        <f t="shared" si="14"/>
        <v>-1.3057858589049171E-3</v>
      </c>
      <c r="AJ85" s="28">
        <f t="shared" si="15"/>
        <v>3.4938848970463006E-3</v>
      </c>
    </row>
    <row r="86" spans="1:36" x14ac:dyDescent="0.15">
      <c r="A86" s="8">
        <v>84</v>
      </c>
      <c r="B86" s="11" t="s">
        <v>223</v>
      </c>
      <c r="C86" s="28"/>
      <c r="D86" s="28">
        <f>0.5*(Cv!AB86+Cv!AC86)*LN(KC!D86/KC!C86)</f>
        <v>6.6613381477509373E-16</v>
      </c>
      <c r="E86" s="28">
        <f>0.5*(Cv!AC86+Cv!AD86)*LN(KC!E86/KC!D86)</f>
        <v>4.4408920985006252E-16</v>
      </c>
      <c r="F86" s="28">
        <f>0.5*(Cv!AD86+Cv!AE86)*LN(KC!F86/KC!E86)</f>
        <v>-1.1102230246251571E-15</v>
      </c>
      <c r="G86" s="28">
        <f>0.5*(Cv!AE86+Cv!AF86)*LN(KC!G86/KC!F86)</f>
        <v>8.8817841970012484E-16</v>
      </c>
      <c r="H86" s="28">
        <f>0.5*(Cv!AF86+Cv!AG86)*LN(KC!H86/KC!G86)</f>
        <v>-1.3322676295501886E-15</v>
      </c>
      <c r="I86" s="28">
        <f>0.5*(Cv!AG86+Cv!AH86)*LN(KC!I86/KC!H86)</f>
        <v>4.4408920985006252E-16</v>
      </c>
      <c r="J86" s="28">
        <f>0.5*(Cv!AH86+Cv!AI86)*LN(KC!J86/KC!I86)</f>
        <v>0</v>
      </c>
      <c r="K86" s="28">
        <f>0.5*(Cv!AI86+Cv!AJ86)*LN(KC!K86/KC!J86)</f>
        <v>0</v>
      </c>
      <c r="L86" s="28">
        <f>0.5*(Cv!AJ86+Cv!AK86)*LN(KC!L86/KC!K86)</f>
        <v>4.4408920985006252E-16</v>
      </c>
      <c r="M86" s="28">
        <f>0.5*(Cv!AK86+Cv!AL86)*LN(KC!M86/KC!L86)</f>
        <v>2.2204460492503128E-16</v>
      </c>
      <c r="N86" s="28">
        <f>0.5*(Cv!AL86+Cv!AM86)*LN(KC!N86/KC!M86)</f>
        <v>-8.8817841970012563E-16</v>
      </c>
      <c r="O86" s="28">
        <f>0.5*(Cv!AM86+Cv!AN86)*LN(KC!O86/KC!N86)</f>
        <v>0</v>
      </c>
      <c r="P86" s="28">
        <f>0.5*(Cv!AN86+Cv!AO86)*LN(KC!P86/KC!O86)</f>
        <v>8.8817841970012484E-16</v>
      </c>
      <c r="Q86" s="28">
        <f>0.5*(Cv!AO86+Cv!AP86)*LN(KC!Q86/KC!P86)</f>
        <v>-2.2204460492503131E-16</v>
      </c>
      <c r="R86" s="28">
        <f>0.5*(Cv!AP86+Cv!AQ86)*LN(KC!R86/KC!Q86)</f>
        <v>8.8817841970012484E-16</v>
      </c>
      <c r="S86" s="28">
        <f>0.5*(Cv!AQ86+Cv!AR86)*LN(KC!S86/KC!R86)</f>
        <v>-6.6613381477509412E-16</v>
      </c>
      <c r="T86" s="28">
        <f>0.5*(Cv!AR86+Cv!AS86)*LN(KC!T86/KC!S86)</f>
        <v>-8.8817841970012563E-16</v>
      </c>
      <c r="U86" s="28">
        <f>0.5*(Cv!AS86+Cv!AT86)*LN(KC!U86/KC!T86)</f>
        <v>4.4408920985006252E-16</v>
      </c>
      <c r="V86" s="28">
        <f>0.5*(Cv!AT86+Cv!AU86)*LN(KC!V86/KC!U86)</f>
        <v>-4.4408920985006271E-16</v>
      </c>
      <c r="W86" s="28">
        <f>0.5*(Cv!AU86+Cv!AV86)*LN(KC!W86/KC!V86)</f>
        <v>2.2204460492503128E-16</v>
      </c>
      <c r="X86" s="28">
        <f>0.5*(Cv!AV86+Cv!AW86)*LN(KC!X86/KC!W86)</f>
        <v>4.4408920985006252E-16</v>
      </c>
      <c r="Y86" s="28">
        <f>0.5*(Cv!AW86+Cv!AX86)*LN(KC!Y86/KC!X86)</f>
        <v>-7.7715611723760987E-16</v>
      </c>
      <c r="Z86" s="28">
        <f>0.5*(Cv!AX86+Cv!AY86)*LN(KC!Z86/KC!Y86)</f>
        <v>0</v>
      </c>
      <c r="AA86" s="28">
        <f>0.5*(Cv!AY86+Cv!AZ86)*LN(KC!AA86/KC!Z86)</f>
        <v>8.8817841970012484E-16</v>
      </c>
      <c r="AC86" s="28">
        <f t="shared" ref="AC86" si="16">AVERAGE(E86:I86)</f>
        <v>-1.332267629550192E-16</v>
      </c>
      <c r="AD86" s="28">
        <f t="shared" ref="AD86" si="17">AVERAGE(J86:N86)</f>
        <v>-4.4408920985006363E-17</v>
      </c>
      <c r="AE86" s="28">
        <f t="shared" ref="AE86" si="18">AVERAGE(O86:S86)</f>
        <v>1.7763568394002486E-16</v>
      </c>
      <c r="AF86" s="28">
        <f t="shared" ref="AF86" si="19">AVERAGE(T86:X86)</f>
        <v>-4.44089209850064E-17</v>
      </c>
      <c r="AG86" s="28">
        <f t="shared" ref="AG86" si="20">AVERAGE(Y86:AA86)</f>
        <v>3.7007434154171655E-17</v>
      </c>
      <c r="AH86" s="28">
        <f t="shared" ref="AH86" si="21">AVERAGE(J86:S86)</f>
        <v>6.6613381477509254E-17</v>
      </c>
      <c r="AI86" s="28">
        <f t="shared" ref="AI86" si="22">AVERAGE(T86:AA86)</f>
        <v>-1.3877787807814629E-17</v>
      </c>
      <c r="AJ86" s="28">
        <f t="shared" ref="AJ86" si="23">AVERAGE(E86:AA86)</f>
        <v>-4.8270566288052425E-18</v>
      </c>
    </row>
    <row r="87" spans="1:36" x14ac:dyDescent="0.15">
      <c r="A87" s="8">
        <v>85</v>
      </c>
      <c r="B87" s="11" t="s">
        <v>224</v>
      </c>
      <c r="C87" s="28"/>
      <c r="D87" s="28">
        <f>0.5*(Cv!AB87+Cv!AC87)*LN(KC!D87/KC!C87)</f>
        <v>-2.2369054238399844E-2</v>
      </c>
      <c r="E87" s="28">
        <f>0.5*(Cv!AC87+Cv!AD87)*LN(KC!E87/KC!D87)</f>
        <v>-5.1150686691889503E-3</v>
      </c>
      <c r="F87" s="28">
        <f>0.5*(Cv!AD87+Cv!AE87)*LN(KC!F87/KC!E87)</f>
        <v>-1.4395083240184316E-2</v>
      </c>
      <c r="G87" s="28">
        <f>0.5*(Cv!AE87+Cv!AF87)*LN(KC!G87/KC!F87)</f>
        <v>-1.9432662910203617E-2</v>
      </c>
      <c r="H87" s="28">
        <f>0.5*(Cv!AF87+Cv!AG87)*LN(KC!H87/KC!G87)</f>
        <v>-6.0984356092226759E-3</v>
      </c>
      <c r="I87" s="28">
        <f>0.5*(Cv!AG87+Cv!AH87)*LN(KC!I87/KC!H87)</f>
        <v>-1.1719428536840071E-2</v>
      </c>
      <c r="J87" s="28">
        <f>0.5*(Cv!AH87+Cv!AI87)*LN(KC!J87/KC!I87)</f>
        <v>-1.0852954923389663E-2</v>
      </c>
      <c r="K87" s="28">
        <f>0.5*(Cv!AI87+Cv!AJ87)*LN(KC!K87/KC!J87)</f>
        <v>-1.2616117348600055E-2</v>
      </c>
      <c r="L87" s="28">
        <f>0.5*(Cv!AJ87+Cv!AK87)*LN(KC!L87/KC!K87)</f>
        <v>-1.3688425027523677E-2</v>
      </c>
      <c r="M87" s="28">
        <f>0.5*(Cv!AK87+Cv!AL87)*LN(KC!M87/KC!L87)</f>
        <v>-1.8174972337855585E-2</v>
      </c>
      <c r="N87" s="28">
        <f>0.5*(Cv!AL87+Cv!AM87)*LN(KC!N87/KC!M87)</f>
        <v>-8.8781724562694286E-3</v>
      </c>
      <c r="O87" s="28">
        <f>0.5*(Cv!AM87+Cv!AN87)*LN(KC!O87/KC!N87)</f>
        <v>-8.6182705725548654E-3</v>
      </c>
      <c r="P87" s="28">
        <f>0.5*(Cv!AN87+Cv!AO87)*LN(KC!P87/KC!O87)</f>
        <v>-4.7730588046560503E-3</v>
      </c>
      <c r="Q87" s="28">
        <f>0.5*(Cv!AO87+Cv!AP87)*LN(KC!Q87/KC!P87)</f>
        <v>-2.7583788330051121E-3</v>
      </c>
      <c r="R87" s="28">
        <f>0.5*(Cv!AP87+Cv!AQ87)*LN(KC!R87/KC!Q87)</f>
        <v>-2.2020775787459641E-3</v>
      </c>
      <c r="S87" s="28">
        <f>0.5*(Cv!AQ87+Cv!AR87)*LN(KC!S87/KC!R87)</f>
        <v>4.6730631737150116E-4</v>
      </c>
      <c r="T87" s="28">
        <f>0.5*(Cv!AR87+Cv!AS87)*LN(KC!T87/KC!S87)</f>
        <v>-4.7208815250640102E-3</v>
      </c>
      <c r="U87" s="28">
        <f>0.5*(Cv!AS87+Cv!AT87)*LN(KC!U87/KC!T87)</f>
        <v>-5.544119039507407E-3</v>
      </c>
      <c r="V87" s="28">
        <f>0.5*(Cv!AT87+Cv!AU87)*LN(KC!V87/KC!U87)</f>
        <v>-6.0729833524903031E-3</v>
      </c>
      <c r="W87" s="28">
        <f>0.5*(Cv!AU87+Cv!AV87)*LN(KC!W87/KC!V87)</f>
        <v>-1.8073785509005935E-3</v>
      </c>
      <c r="X87" s="28">
        <f>0.5*(Cv!AV87+Cv!AW87)*LN(KC!X87/KC!W87)</f>
        <v>-2.0451702989594811E-3</v>
      </c>
      <c r="Y87" s="28">
        <f>0.5*(Cv!AW87+Cv!AX87)*LN(KC!Y87/KC!X87)</f>
        <v>-3.1461027401002315E-3</v>
      </c>
      <c r="Z87" s="28">
        <f>0.5*(Cv!AX87+Cv!AY87)*LN(KC!Z87/KC!Y87)</f>
        <v>-2.4601245704930674E-3</v>
      </c>
      <c r="AA87" s="28">
        <f>0.5*(Cv!AY87+Cv!AZ87)*LN(KC!AA87/KC!Z87)</f>
        <v>4.7462856529949162E-3</v>
      </c>
      <c r="AC87" s="28">
        <f t="shared" si="8"/>
        <v>-1.1352135793127927E-2</v>
      </c>
      <c r="AD87" s="28">
        <f t="shared" si="9"/>
        <v>-1.2842128418727681E-2</v>
      </c>
      <c r="AE87" s="28">
        <f t="shared" si="10"/>
        <v>-3.576895894318098E-3</v>
      </c>
      <c r="AF87" s="28">
        <f t="shared" si="11"/>
        <v>-4.0381065533843588E-3</v>
      </c>
      <c r="AG87" s="28">
        <f t="shared" si="12"/>
        <v>-2.8664721919946105E-4</v>
      </c>
      <c r="AH87" s="28">
        <f t="shared" si="13"/>
        <v>-8.2095121565228888E-3</v>
      </c>
      <c r="AI87" s="28">
        <f t="shared" si="14"/>
        <v>-2.6313093030650219E-3</v>
      </c>
      <c r="AJ87" s="28">
        <f t="shared" si="15"/>
        <v>-6.9524467371908155E-3</v>
      </c>
    </row>
    <row r="88" spans="1:36" x14ac:dyDescent="0.15">
      <c r="A88" s="8">
        <v>86</v>
      </c>
      <c r="B88" s="11" t="s">
        <v>225</v>
      </c>
      <c r="C88" s="28"/>
      <c r="D88" s="28">
        <f>0.5*(Cv!AB88+Cv!AC88)*LN(KC!D88/KC!C88)</f>
        <v>1.5689256762859313E-2</v>
      </c>
      <c r="E88" s="28">
        <f>0.5*(Cv!AC88+Cv!AD88)*LN(KC!E88/KC!D88)</f>
        <v>7.3075795325171248E-3</v>
      </c>
      <c r="F88" s="28">
        <f>0.5*(Cv!AD88+Cv!AE88)*LN(KC!F88/KC!E88)</f>
        <v>3.4663474658276072E-3</v>
      </c>
      <c r="G88" s="28">
        <f>0.5*(Cv!AE88+Cv!AF88)*LN(KC!G88/KC!F88)</f>
        <v>-1.7831540187497029E-3</v>
      </c>
      <c r="H88" s="28">
        <f>0.5*(Cv!AF88+Cv!AG88)*LN(KC!H88/KC!G88)</f>
        <v>-1.3903841854066873E-3</v>
      </c>
      <c r="I88" s="28">
        <f>0.5*(Cv!AG88+Cv!AH88)*LN(KC!I88/KC!H88)</f>
        <v>-6.0858528110487541E-4</v>
      </c>
      <c r="J88" s="28">
        <f>0.5*(Cv!AH88+Cv!AI88)*LN(KC!J88/KC!I88)</f>
        <v>-2.458355336586037E-3</v>
      </c>
      <c r="K88" s="28">
        <f>0.5*(Cv!AI88+Cv!AJ88)*LN(KC!K88/KC!J88)</f>
        <v>-2.5615319634213064E-3</v>
      </c>
      <c r="L88" s="28">
        <f>0.5*(Cv!AJ88+Cv!AK88)*LN(KC!L88/KC!K88)</f>
        <v>-2.398229277470324E-3</v>
      </c>
      <c r="M88" s="28">
        <f>0.5*(Cv!AK88+Cv!AL88)*LN(KC!M88/KC!L88)</f>
        <v>-1.6948744487711067E-3</v>
      </c>
      <c r="N88" s="28">
        <f>0.5*(Cv!AL88+Cv!AM88)*LN(KC!N88/KC!M88)</f>
        <v>-1.6211995574333803E-3</v>
      </c>
      <c r="O88" s="28">
        <f>0.5*(Cv!AM88+Cv!AN88)*LN(KC!O88/KC!N88)</f>
        <v>-1.4356011460645508E-3</v>
      </c>
      <c r="P88" s="28">
        <f>0.5*(Cv!AN88+Cv!AO88)*LN(KC!P88/KC!O88)</f>
        <v>-1.8073040731526033E-5</v>
      </c>
      <c r="Q88" s="28">
        <f>0.5*(Cv!AO88+Cv!AP88)*LN(KC!Q88/KC!P88)</f>
        <v>5.7233479517869717E-4</v>
      </c>
      <c r="R88" s="28">
        <f>0.5*(Cv!AP88+Cv!AQ88)*LN(KC!R88/KC!Q88)</f>
        <v>7.841360314234069E-4</v>
      </c>
      <c r="S88" s="28">
        <f>0.5*(Cv!AQ88+Cv!AR88)*LN(KC!S88/KC!R88)</f>
        <v>1.2361831846638446E-3</v>
      </c>
      <c r="T88" s="28">
        <f>0.5*(Cv!AR88+Cv!AS88)*LN(KC!T88/KC!S88)</f>
        <v>1.5498312794881345E-3</v>
      </c>
      <c r="U88" s="28">
        <f>0.5*(Cv!AS88+Cv!AT88)*LN(KC!U88/KC!T88)</f>
        <v>1.5578674966091424E-3</v>
      </c>
      <c r="V88" s="28">
        <f>0.5*(Cv!AT88+Cv!AU88)*LN(KC!V88/KC!U88)</f>
        <v>1.6258677425376171E-3</v>
      </c>
      <c r="W88" s="28">
        <f>0.5*(Cv!AU88+Cv!AV88)*LN(KC!W88/KC!V88)</f>
        <v>2.1871455864436915E-3</v>
      </c>
      <c r="X88" s="28">
        <f>0.5*(Cv!AV88+Cv!AW88)*LN(KC!X88/KC!W88)</f>
        <v>1.6851732294581364E-3</v>
      </c>
      <c r="Y88" s="28">
        <f>0.5*(Cv!AW88+Cv!AX88)*LN(KC!Y88/KC!X88)</f>
        <v>5.4771763386671742E-5</v>
      </c>
      <c r="Z88" s="28">
        <f>0.5*(Cv!AX88+Cv!AY88)*LN(KC!Z88/KC!Y88)</f>
        <v>3.1431011350514115E-4</v>
      </c>
      <c r="AA88" s="28">
        <f>0.5*(Cv!AY88+Cv!AZ88)*LN(KC!AA88/KC!Z88)</f>
        <v>1.0895694392458047E-3</v>
      </c>
      <c r="AC88" s="28">
        <f t="shared" si="8"/>
        <v>1.3983607026166933E-3</v>
      </c>
      <c r="AD88" s="28">
        <f t="shared" si="9"/>
        <v>-2.1468381167364307E-3</v>
      </c>
      <c r="AE88" s="28">
        <f t="shared" si="10"/>
        <v>2.2779596489397438E-4</v>
      </c>
      <c r="AF88" s="28">
        <f t="shared" si="11"/>
        <v>1.7211770669073444E-3</v>
      </c>
      <c r="AG88" s="28">
        <f t="shared" si="12"/>
        <v>4.862171053792059E-4</v>
      </c>
      <c r="AH88" s="28">
        <f t="shared" si="13"/>
        <v>-9.5952107592122814E-4</v>
      </c>
      <c r="AI88" s="28">
        <f t="shared" si="14"/>
        <v>1.2580670813342925E-3</v>
      </c>
      <c r="AJ88" s="28">
        <f t="shared" si="15"/>
        <v>3.2439693063241408E-4</v>
      </c>
    </row>
    <row r="89" spans="1:36" x14ac:dyDescent="0.15">
      <c r="A89" s="8">
        <v>87</v>
      </c>
      <c r="B89" s="11" t="s">
        <v>226</v>
      </c>
      <c r="C89" s="28"/>
      <c r="D89" s="28">
        <f>0.5*(Cv!AB89+Cv!AC89)*LN(KC!D89/KC!C89)</f>
        <v>-1.5925524314668614E-2</v>
      </c>
      <c r="E89" s="28">
        <f>0.5*(Cv!AC89+Cv!AD89)*LN(KC!E89/KC!D89)</f>
        <v>2.426283242077714E-2</v>
      </c>
      <c r="F89" s="28">
        <f>0.5*(Cv!AD89+Cv!AE89)*LN(KC!F89/KC!E89)</f>
        <v>3.8124446889387882E-2</v>
      </c>
      <c r="G89" s="28">
        <f>0.5*(Cv!AE89+Cv!AF89)*LN(KC!G89/KC!F89)</f>
        <v>8.6318706287023261E-3</v>
      </c>
      <c r="H89" s="28">
        <f>0.5*(Cv!AF89+Cv!AG89)*LN(KC!H89/KC!G89)</f>
        <v>2.7153929168742836E-2</v>
      </c>
      <c r="I89" s="28">
        <f>0.5*(Cv!AG89+Cv!AH89)*LN(KC!I89/KC!H89)</f>
        <v>-5.6170335441613189E-3</v>
      </c>
      <c r="J89" s="28">
        <f>0.5*(Cv!AH89+Cv!AI89)*LN(KC!J89/KC!I89)</f>
        <v>1.3354226622520894E-2</v>
      </c>
      <c r="K89" s="28">
        <f>0.5*(Cv!AI89+Cv!AJ89)*LN(KC!K89/KC!J89)</f>
        <v>2.8514708035516727E-3</v>
      </c>
      <c r="L89" s="28">
        <f>0.5*(Cv!AJ89+Cv!AK89)*LN(KC!L89/KC!K89)</f>
        <v>-1.9491190509211803E-2</v>
      </c>
      <c r="M89" s="28">
        <f>0.5*(Cv!AK89+Cv!AL89)*LN(KC!M89/KC!L89)</f>
        <v>-2.8562193634444552E-2</v>
      </c>
      <c r="N89" s="28">
        <f>0.5*(Cv!AL89+Cv!AM89)*LN(KC!N89/KC!M89)</f>
        <v>-2.8438072028710456E-2</v>
      </c>
      <c r="O89" s="28">
        <f>0.5*(Cv!AM89+Cv!AN89)*LN(KC!O89/KC!N89)</f>
        <v>-2.1843213886869724E-2</v>
      </c>
      <c r="P89" s="28">
        <f>0.5*(Cv!AN89+Cv!AO89)*LN(KC!P89/KC!O89)</f>
        <v>-1.3221555622833749E-2</v>
      </c>
      <c r="Q89" s="28">
        <f>0.5*(Cv!AO89+Cv!AP89)*LN(KC!Q89/KC!P89)</f>
        <v>-8.3772233495945057E-3</v>
      </c>
      <c r="R89" s="28">
        <f>0.5*(Cv!AP89+Cv!AQ89)*LN(KC!R89/KC!Q89)</f>
        <v>-7.6404306629263338E-3</v>
      </c>
      <c r="S89" s="28">
        <f>0.5*(Cv!AQ89+Cv!AR89)*LN(KC!S89/KC!R89)</f>
        <v>-7.2904957627255044E-3</v>
      </c>
      <c r="T89" s="28">
        <f>0.5*(Cv!AR89+Cv!AS89)*LN(KC!T89/KC!S89)</f>
        <v>-4.1545028424957975E-4</v>
      </c>
      <c r="U89" s="28">
        <f>0.5*(Cv!AS89+Cv!AT89)*LN(KC!U89/KC!T89)</f>
        <v>-1.4543394338362534E-3</v>
      </c>
      <c r="V89" s="28">
        <f>0.5*(Cv!AT89+Cv!AU89)*LN(KC!V89/KC!U89)</f>
        <v>-7.9850791986881724E-4</v>
      </c>
      <c r="W89" s="28">
        <f>0.5*(Cv!AU89+Cv!AV89)*LN(KC!W89/KC!V89)</f>
        <v>-4.5483440347606039E-4</v>
      </c>
      <c r="X89" s="28">
        <f>0.5*(Cv!AV89+Cv!AW89)*LN(KC!X89/KC!W89)</f>
        <v>1.9374573961599599E-3</v>
      </c>
      <c r="Y89" s="28">
        <f>0.5*(Cv!AW89+Cv!AX89)*LN(KC!Y89/KC!X89)</f>
        <v>-1.6531693257620121E-3</v>
      </c>
      <c r="Z89" s="28">
        <f>0.5*(Cv!AX89+Cv!AY89)*LN(KC!Z89/KC!Y89)</f>
        <v>1.5846730264907089E-3</v>
      </c>
      <c r="AA89" s="28">
        <f>0.5*(Cv!AY89+Cv!AZ89)*LN(KC!AA89/KC!Z89)</f>
        <v>5.9148931172609345E-3</v>
      </c>
      <c r="AC89" s="28">
        <f t="shared" si="8"/>
        <v>1.8511209112689771E-2</v>
      </c>
      <c r="AD89" s="28">
        <f t="shared" si="9"/>
        <v>-1.2057151749258848E-2</v>
      </c>
      <c r="AE89" s="28">
        <f t="shared" si="10"/>
        <v>-1.1674583856989964E-2</v>
      </c>
      <c r="AF89" s="28">
        <f t="shared" si="11"/>
        <v>-2.3713492905415024E-4</v>
      </c>
      <c r="AG89" s="28">
        <f t="shared" si="12"/>
        <v>1.948798939329877E-3</v>
      </c>
      <c r="AH89" s="28">
        <f t="shared" si="13"/>
        <v>-1.1865867803124406E-2</v>
      </c>
      <c r="AI89" s="28">
        <f t="shared" si="14"/>
        <v>5.8259027158985999E-4</v>
      </c>
      <c r="AJ89" s="28">
        <f t="shared" si="15"/>
        <v>-9.3225696935114429E-4</v>
      </c>
    </row>
    <row r="90" spans="1:36" x14ac:dyDescent="0.15">
      <c r="A90" s="8">
        <v>88</v>
      </c>
      <c r="B90" s="11" t="s">
        <v>227</v>
      </c>
      <c r="C90" s="28"/>
      <c r="D90" s="28">
        <f>0.5*(Cv!AB90+Cv!AC90)*LN(KC!D90/KC!C90)</f>
        <v>0.18775391414679574</v>
      </c>
      <c r="E90" s="28">
        <f>0.5*(Cv!AC90+Cv!AD90)*LN(KC!E90/KC!D90)</f>
        <v>0.15129682034930253</v>
      </c>
      <c r="F90" s="28">
        <f>0.5*(Cv!AD90+Cv!AE90)*LN(KC!F90/KC!E90)</f>
        <v>9.197677351300905E-2</v>
      </c>
      <c r="G90" s="28">
        <f>0.5*(Cv!AE90+Cv!AF90)*LN(KC!G90/KC!F90)</f>
        <v>2.6210590453513694E-2</v>
      </c>
      <c r="H90" s="28">
        <f>0.5*(Cv!AF90+Cv!AG90)*LN(KC!H90/KC!G90)</f>
        <v>4.604695121331632E-3</v>
      </c>
      <c r="I90" s="28">
        <f>0.5*(Cv!AG90+Cv!AH90)*LN(KC!I90/KC!H90)</f>
        <v>-2.3798253143712568E-3</v>
      </c>
      <c r="J90" s="28">
        <f>0.5*(Cv!AH90+Cv!AI90)*LN(KC!J90/KC!I90)</f>
        <v>-1.5138370319539084E-2</v>
      </c>
      <c r="K90" s="28">
        <f>0.5*(Cv!AI90+Cv!AJ90)*LN(KC!K90/KC!J90)</f>
        <v>-3.3293281184823199E-2</v>
      </c>
      <c r="L90" s="28">
        <f>0.5*(Cv!AJ90+Cv!AK90)*LN(KC!L90/KC!K90)</f>
        <v>-4.562726695040125E-2</v>
      </c>
      <c r="M90" s="28">
        <f>0.5*(Cv!AK90+Cv!AL90)*LN(KC!M90/KC!L90)</f>
        <v>-2.2582569524301009E-2</v>
      </c>
      <c r="N90" s="28">
        <f>0.5*(Cv!AL90+Cv!AM90)*LN(KC!N90/KC!M90)</f>
        <v>8.6915609346740197E-3</v>
      </c>
      <c r="O90" s="28">
        <f>0.5*(Cv!AM90+Cv!AN90)*LN(KC!O90/KC!N90)</f>
        <v>-1.4730907571105479E-2</v>
      </c>
      <c r="P90" s="28">
        <f>0.5*(Cv!AN90+Cv!AO90)*LN(KC!P90/KC!O90)</f>
        <v>8.776104140144781E-3</v>
      </c>
      <c r="Q90" s="28">
        <f>0.5*(Cv!AO90+Cv!AP90)*LN(KC!Q90/KC!P90)</f>
        <v>1.2468935007639806E-3</v>
      </c>
      <c r="R90" s="28">
        <f>0.5*(Cv!AP90+Cv!AQ90)*LN(KC!R90/KC!Q90)</f>
        <v>-5.9755725843435052E-3</v>
      </c>
      <c r="S90" s="28">
        <f>0.5*(Cv!AQ90+Cv!AR90)*LN(KC!S90/KC!R90)</f>
        <v>1.5589049120136361E-3</v>
      </c>
      <c r="T90" s="28">
        <f>0.5*(Cv!AR90+Cv!AS90)*LN(KC!T90/KC!S90)</f>
        <v>5.4551714492338732E-3</v>
      </c>
      <c r="U90" s="28">
        <f>0.5*(Cv!AS90+Cv!AT90)*LN(KC!U90/KC!T90)</f>
        <v>-4.6313769910045471E-3</v>
      </c>
      <c r="V90" s="28">
        <f>0.5*(Cv!AT90+Cv!AU90)*LN(KC!V90/KC!U90)</f>
        <v>-2.5680754331842979E-3</v>
      </c>
      <c r="W90" s="28">
        <f>0.5*(Cv!AU90+Cv!AV90)*LN(KC!W90/KC!V90)</f>
        <v>-1.3132123055706341E-3</v>
      </c>
      <c r="X90" s="28">
        <f>0.5*(Cv!AV90+Cv!AW90)*LN(KC!X90/KC!W90)</f>
        <v>-4.6542606649805545E-3</v>
      </c>
      <c r="Y90" s="28">
        <f>0.5*(Cv!AW90+Cv!AX90)*LN(KC!Y90/KC!X90)</f>
        <v>-7.7630942279869886E-3</v>
      </c>
      <c r="Z90" s="28">
        <f>0.5*(Cv!AX90+Cv!AY90)*LN(KC!Z90/KC!Y90)</f>
        <v>-1.0121494198769238E-3</v>
      </c>
      <c r="AA90" s="28">
        <f>0.5*(Cv!AY90+Cv!AZ90)*LN(KC!AA90/KC!Z90)</f>
        <v>-1.7905160064465785E-3</v>
      </c>
      <c r="AC90" s="28">
        <f t="shared" si="8"/>
        <v>5.4341810824557135E-2</v>
      </c>
      <c r="AD90" s="28">
        <f t="shared" si="9"/>
        <v>-2.1589985408878104E-2</v>
      </c>
      <c r="AE90" s="28">
        <f t="shared" si="10"/>
        <v>-1.8249155205053171E-3</v>
      </c>
      <c r="AF90" s="28">
        <f t="shared" si="11"/>
        <v>-1.5423507891012321E-3</v>
      </c>
      <c r="AG90" s="28">
        <f t="shared" si="12"/>
        <v>-3.5219198847701635E-3</v>
      </c>
      <c r="AH90" s="28">
        <f t="shared" si="13"/>
        <v>-1.1707450464691712E-2</v>
      </c>
      <c r="AI90" s="28">
        <f t="shared" si="14"/>
        <v>-2.2846891999770817E-3</v>
      </c>
      <c r="AJ90" s="28">
        <f t="shared" si="15"/>
        <v>5.9285667772196486E-3</v>
      </c>
    </row>
    <row r="91" spans="1:36" x14ac:dyDescent="0.15">
      <c r="A91" s="8">
        <v>89</v>
      </c>
      <c r="B91" s="11" t="s">
        <v>228</v>
      </c>
      <c r="C91" s="28"/>
      <c r="D91" s="28">
        <f>0.5*(Cv!AB91+Cv!AC91)*LN(KC!D91/KC!C91)</f>
        <v>4.6816658807463975E-3</v>
      </c>
      <c r="E91" s="28">
        <f>0.5*(Cv!AC91+Cv!AD91)*LN(KC!E91/KC!D91)</f>
        <v>7.5925773477164907E-3</v>
      </c>
      <c r="F91" s="28">
        <f>0.5*(Cv!AD91+Cv!AE91)*LN(KC!F91/KC!E91)</f>
        <v>3.9481540857639556E-3</v>
      </c>
      <c r="G91" s="28">
        <f>0.5*(Cv!AE91+Cv!AF91)*LN(KC!G91/KC!F91)</f>
        <v>-1.2032838161598401E-3</v>
      </c>
      <c r="H91" s="28">
        <f>0.5*(Cv!AF91+Cv!AG91)*LN(KC!H91/KC!G91)</f>
        <v>2.4239116483091446E-3</v>
      </c>
      <c r="I91" s="28">
        <f>0.5*(Cv!AG91+Cv!AH91)*LN(KC!I91/KC!H91)</f>
        <v>2.4962723223259167E-3</v>
      </c>
      <c r="J91" s="28">
        <f>0.5*(Cv!AH91+Cv!AI91)*LN(KC!J91/KC!I91)</f>
        <v>1.7089233853809277E-3</v>
      </c>
      <c r="K91" s="28">
        <f>0.5*(Cv!AI91+Cv!AJ91)*LN(KC!K91/KC!J91)</f>
        <v>-1.4532509364927032E-3</v>
      </c>
      <c r="L91" s="28">
        <f>0.5*(Cv!AJ91+Cv!AK91)*LN(KC!L91/KC!K91)</f>
        <v>-1.7843518554530664E-4</v>
      </c>
      <c r="M91" s="28">
        <f>0.5*(Cv!AK91+Cv!AL91)*LN(KC!M91/KC!L91)</f>
        <v>8.6664287545755664E-4</v>
      </c>
      <c r="N91" s="28">
        <f>0.5*(Cv!AL91+Cv!AM91)*LN(KC!N91/KC!M91)</f>
        <v>1.5595567756874994E-3</v>
      </c>
      <c r="O91" s="28">
        <f>0.5*(Cv!AM91+Cv!AN91)*LN(KC!O91/KC!N91)</f>
        <v>9.5182976330350911E-4</v>
      </c>
      <c r="P91" s="28">
        <f>0.5*(Cv!AN91+Cv!AO91)*LN(KC!P91/KC!O91)</f>
        <v>4.9593928470808852E-4</v>
      </c>
      <c r="Q91" s="28">
        <f>0.5*(Cv!AO91+Cv!AP91)*LN(KC!Q91/KC!P91)</f>
        <v>4.3285487940380608E-3</v>
      </c>
      <c r="R91" s="28">
        <f>0.5*(Cv!AP91+Cv!AQ91)*LN(KC!R91/KC!Q91)</f>
        <v>2.2274507746956381E-3</v>
      </c>
      <c r="S91" s="28">
        <f>0.5*(Cv!AQ91+Cv!AR91)*LN(KC!S91/KC!R91)</f>
        <v>-1.4288777083634409E-3</v>
      </c>
      <c r="T91" s="28">
        <f>0.5*(Cv!AR91+Cv!AS91)*LN(KC!T91/KC!S91)</f>
        <v>-1.5548152544839762E-3</v>
      </c>
      <c r="U91" s="28">
        <f>0.5*(Cv!AS91+Cv!AT91)*LN(KC!U91/KC!T91)</f>
        <v>-1.57467587669465E-3</v>
      </c>
      <c r="V91" s="28">
        <f>0.5*(Cv!AT91+Cv!AU91)*LN(KC!V91/KC!U91)</f>
        <v>-6.0779049367818685E-4</v>
      </c>
      <c r="W91" s="28">
        <f>0.5*(Cv!AU91+Cv!AV91)*LN(KC!W91/KC!V91)</f>
        <v>1.2557679501075812E-3</v>
      </c>
      <c r="X91" s="28">
        <f>0.5*(Cv!AV91+Cv!AW91)*LN(KC!X91/KC!W91)</f>
        <v>-1.9055809840505213E-4</v>
      </c>
      <c r="Y91" s="28">
        <f>0.5*(Cv!AW91+Cv!AX91)*LN(KC!Y91/KC!X91)</f>
        <v>-8.9795052914190228E-4</v>
      </c>
      <c r="Z91" s="28">
        <f>0.5*(Cv!AX91+Cv!AY91)*LN(KC!Z91/KC!Y91)</f>
        <v>-6.2559158030586754E-5</v>
      </c>
      <c r="AA91" s="28">
        <f>0.5*(Cv!AY91+Cv!AZ91)*LN(KC!AA91/KC!Z91)</f>
        <v>-1.2410262331507373E-3</v>
      </c>
      <c r="AC91" s="28">
        <f t="shared" si="8"/>
        <v>3.0515263175911337E-3</v>
      </c>
      <c r="AD91" s="28">
        <f t="shared" si="9"/>
        <v>5.006873828975948E-4</v>
      </c>
      <c r="AE91" s="28">
        <f t="shared" si="10"/>
        <v>1.3149781816763711E-3</v>
      </c>
      <c r="AF91" s="28">
        <f t="shared" si="11"/>
        <v>-5.3441435463085678E-4</v>
      </c>
      <c r="AG91" s="28">
        <f t="shared" si="12"/>
        <v>-7.3384530677440883E-4</v>
      </c>
      <c r="AH91" s="28">
        <f t="shared" si="13"/>
        <v>9.0783278228698282E-4</v>
      </c>
      <c r="AI91" s="28">
        <f t="shared" si="14"/>
        <v>-6.0920096168468876E-4</v>
      </c>
      <c r="AJ91" s="28">
        <f t="shared" si="15"/>
        <v>8.461892051020868E-4</v>
      </c>
    </row>
    <row r="92" spans="1:36" x14ac:dyDescent="0.15">
      <c r="A92" s="8">
        <v>90</v>
      </c>
      <c r="B92" s="11" t="s">
        <v>229</v>
      </c>
      <c r="C92" s="28"/>
      <c r="D92" s="28">
        <f>0.5*(Cv!AB92+Cv!AC92)*LN(KC!D92/KC!C92)</f>
        <v>5.2474306121550705E-3</v>
      </c>
      <c r="E92" s="28">
        <f>0.5*(Cv!AC92+Cv!AD92)*LN(KC!E92/KC!D92)</f>
        <v>5.715201976731964E-3</v>
      </c>
      <c r="F92" s="28">
        <f>0.5*(Cv!AD92+Cv!AE92)*LN(KC!F92/KC!E92)</f>
        <v>3.1079026889275474E-3</v>
      </c>
      <c r="G92" s="28">
        <f>0.5*(Cv!AE92+Cv!AF92)*LN(KC!G92/KC!F92)</f>
        <v>-1.4231173610941123E-3</v>
      </c>
      <c r="H92" s="28">
        <f>0.5*(Cv!AF92+Cv!AG92)*LN(KC!H92/KC!G92)</f>
        <v>-5.4171347686733759E-4</v>
      </c>
      <c r="I92" s="28">
        <f>0.5*(Cv!AG92+Cv!AH92)*LN(KC!I92/KC!H92)</f>
        <v>-7.5027238930795725E-4</v>
      </c>
      <c r="J92" s="28">
        <f>0.5*(Cv!AH92+Cv!AI92)*LN(KC!J92/KC!I92)</f>
        <v>-1.1167949445246318E-3</v>
      </c>
      <c r="K92" s="28">
        <f>0.5*(Cv!AI92+Cv!AJ92)*LN(KC!K92/KC!J92)</f>
        <v>-1.2005321225544831E-3</v>
      </c>
      <c r="L92" s="28">
        <f>0.5*(Cv!AJ92+Cv!AK92)*LN(KC!L92/KC!K92)</f>
        <v>-1.6344179023626919E-3</v>
      </c>
      <c r="M92" s="28">
        <f>0.5*(Cv!AK92+Cv!AL92)*LN(KC!M92/KC!L92)</f>
        <v>-1.5617380340324245E-3</v>
      </c>
      <c r="N92" s="28">
        <f>0.5*(Cv!AL92+Cv!AM92)*LN(KC!N92/KC!M92)</f>
        <v>-1.364518045506305E-3</v>
      </c>
      <c r="O92" s="28">
        <f>0.5*(Cv!AM92+Cv!AN92)*LN(KC!O92/KC!N92)</f>
        <v>-1.6578732825233155E-3</v>
      </c>
      <c r="P92" s="28">
        <f>0.5*(Cv!AN92+Cv!AO92)*LN(KC!P92/KC!O92)</f>
        <v>-5.0707803254180551E-4</v>
      </c>
      <c r="Q92" s="28">
        <f>0.5*(Cv!AO92+Cv!AP92)*LN(KC!Q92/KC!P92)</f>
        <v>-4.0799697271957366E-4</v>
      </c>
      <c r="R92" s="28">
        <f>0.5*(Cv!AP92+Cv!AQ92)*LN(KC!R92/KC!Q92)</f>
        <v>-3.3799157596674559E-4</v>
      </c>
      <c r="S92" s="28">
        <f>0.5*(Cv!AQ92+Cv!AR92)*LN(KC!S92/KC!R92)</f>
        <v>-1.6682607077642237E-4</v>
      </c>
      <c r="T92" s="28">
        <f>0.5*(Cv!AR92+Cv!AS92)*LN(KC!T92/KC!S92)</f>
        <v>2.325505399283489E-4</v>
      </c>
      <c r="U92" s="28">
        <f>0.5*(Cv!AS92+Cv!AT92)*LN(KC!U92/KC!T92)</f>
        <v>3.444652525345528E-4</v>
      </c>
      <c r="V92" s="28">
        <f>0.5*(Cv!AT92+Cv!AU92)*LN(KC!V92/KC!U92)</f>
        <v>-2.3908193245702232E-5</v>
      </c>
      <c r="W92" s="28">
        <f>0.5*(Cv!AU92+Cv!AV92)*LN(KC!W92/KC!V92)</f>
        <v>-1.257624659099765E-5</v>
      </c>
      <c r="X92" s="28">
        <f>0.5*(Cv!AV92+Cv!AW92)*LN(KC!X92/KC!W92)</f>
        <v>-3.1274553159947133E-4</v>
      </c>
      <c r="Y92" s="28">
        <f>0.5*(Cv!AW92+Cv!AX92)*LN(KC!Y92/KC!X92)</f>
        <v>-6.9422719951244786E-4</v>
      </c>
      <c r="Z92" s="28">
        <f>0.5*(Cv!AX92+Cv!AY92)*LN(KC!Z92/KC!Y92)</f>
        <v>-8.3133872514115062E-4</v>
      </c>
      <c r="AA92" s="28">
        <f>0.5*(Cv!AY92+Cv!AZ92)*LN(KC!AA92/KC!Z92)</f>
        <v>-6.4313899445738018E-4</v>
      </c>
      <c r="AC92" s="28">
        <f t="shared" si="8"/>
        <v>1.2216002876780209E-3</v>
      </c>
      <c r="AD92" s="28">
        <f t="shared" si="9"/>
        <v>-1.3756002097961072E-3</v>
      </c>
      <c r="AE92" s="28">
        <f t="shared" si="10"/>
        <v>-6.1555318690557253E-4</v>
      </c>
      <c r="AF92" s="28">
        <f t="shared" si="11"/>
        <v>4.5557164205346095E-5</v>
      </c>
      <c r="AG92" s="28">
        <f t="shared" si="12"/>
        <v>-7.2290163970365959E-4</v>
      </c>
      <c r="AH92" s="28">
        <f t="shared" si="13"/>
        <v>-9.9557669835084002E-4</v>
      </c>
      <c r="AI92" s="28">
        <f t="shared" si="14"/>
        <v>-2.4261488726053104E-4</v>
      </c>
      <c r="AJ92" s="28">
        <f t="shared" si="15"/>
        <v>-2.5168194100880616E-4</v>
      </c>
    </row>
    <row r="93" spans="1:36" x14ac:dyDescent="0.15">
      <c r="A93" s="8">
        <v>91</v>
      </c>
      <c r="B93" s="11" t="s">
        <v>230</v>
      </c>
      <c r="C93" s="28"/>
      <c r="D93" s="28">
        <f>0.5*(Cv!AB93+Cv!AC93)*LN(KC!D93/KC!C93)</f>
        <v>4.4383556835186121E-3</v>
      </c>
      <c r="E93" s="28">
        <f>0.5*(Cv!AC93+Cv!AD93)*LN(KC!E93/KC!D93)</f>
        <v>5.1246227119619283E-3</v>
      </c>
      <c r="F93" s="28">
        <f>0.5*(Cv!AD93+Cv!AE93)*LN(KC!F93/KC!E93)</f>
        <v>2.6143341577260022E-3</v>
      </c>
      <c r="G93" s="28">
        <f>0.5*(Cv!AE93+Cv!AF93)*LN(KC!G93/KC!F93)</f>
        <v>-4.9654164359853818E-3</v>
      </c>
      <c r="H93" s="28">
        <f>0.5*(Cv!AF93+Cv!AG93)*LN(KC!H93/KC!G93)</f>
        <v>4.6484584329154231E-4</v>
      </c>
      <c r="I93" s="28">
        <f>0.5*(Cv!AG93+Cv!AH93)*LN(KC!I93/KC!H93)</f>
        <v>-1.9578333436487145E-3</v>
      </c>
      <c r="J93" s="28">
        <f>0.5*(Cv!AH93+Cv!AI93)*LN(KC!J93/KC!I93)</f>
        <v>-3.2459901329224277E-3</v>
      </c>
      <c r="K93" s="28">
        <f>0.5*(Cv!AI93+Cv!AJ93)*LN(KC!K93/KC!J93)</f>
        <v>-3.0234505065899189E-3</v>
      </c>
      <c r="L93" s="28">
        <f>0.5*(Cv!AJ93+Cv!AK93)*LN(KC!L93/KC!K93)</f>
        <v>-2.5962030598596373E-3</v>
      </c>
      <c r="M93" s="28">
        <f>0.5*(Cv!AK93+Cv!AL93)*LN(KC!M93/KC!L93)</f>
        <v>-3.8959462757667206E-3</v>
      </c>
      <c r="N93" s="28">
        <f>0.5*(Cv!AL93+Cv!AM93)*LN(KC!N93/KC!M93)</f>
        <v>-4.1079407270433136E-3</v>
      </c>
      <c r="O93" s="28">
        <f>0.5*(Cv!AM93+Cv!AN93)*LN(KC!O93/KC!N93)</f>
        <v>-3.7883437119808493E-3</v>
      </c>
      <c r="P93" s="28">
        <f>0.5*(Cv!AN93+Cv!AO93)*LN(KC!P93/KC!O93)</f>
        <v>-2.9062229514287326E-3</v>
      </c>
      <c r="Q93" s="28">
        <f>0.5*(Cv!AO93+Cv!AP93)*LN(KC!Q93/KC!P93)</f>
        <v>-2.0046099776997867E-3</v>
      </c>
      <c r="R93" s="28">
        <f>0.5*(Cv!AP93+Cv!AQ93)*LN(KC!R93/KC!Q93)</f>
        <v>-9.6742763600896184E-4</v>
      </c>
      <c r="S93" s="28">
        <f>0.5*(Cv!AQ93+Cv!AR93)*LN(KC!S93/KC!R93)</f>
        <v>2.2910699401862677E-4</v>
      </c>
      <c r="T93" s="28">
        <f>0.5*(Cv!AR93+Cv!AS93)*LN(KC!T93/KC!S93)</f>
        <v>-1.2536958456650228E-3</v>
      </c>
      <c r="U93" s="28">
        <f>0.5*(Cv!AS93+Cv!AT93)*LN(KC!U93/KC!T93)</f>
        <v>-2.5239856537536561E-3</v>
      </c>
      <c r="V93" s="28">
        <f>0.5*(Cv!AT93+Cv!AU93)*LN(KC!V93/KC!U93)</f>
        <v>-1.7670637104287457E-3</v>
      </c>
      <c r="W93" s="28">
        <f>0.5*(Cv!AU93+Cv!AV93)*LN(KC!W93/KC!V93)</f>
        <v>-2.7738268617437493E-3</v>
      </c>
      <c r="X93" s="28">
        <f>0.5*(Cv!AV93+Cv!AW93)*LN(KC!X93/KC!W93)</f>
        <v>-2.3665071031580458E-3</v>
      </c>
      <c r="Y93" s="28">
        <f>0.5*(Cv!AW93+Cv!AX93)*LN(KC!Y93/KC!X93)</f>
        <v>-1.0218924914997959E-3</v>
      </c>
      <c r="Z93" s="28">
        <f>0.5*(Cv!AX93+Cv!AY93)*LN(KC!Z93/KC!Y93)</f>
        <v>-2.7664362437440697E-4</v>
      </c>
      <c r="AA93" s="28">
        <f>0.5*(Cv!AY93+Cv!AZ93)*LN(KC!AA93/KC!Z93)</f>
        <v>1.7145494089851321E-3</v>
      </c>
      <c r="AC93" s="28">
        <f t="shared" si="8"/>
        <v>2.5611058666907539E-4</v>
      </c>
      <c r="AD93" s="28">
        <f t="shared" si="9"/>
        <v>-3.3739061404364037E-3</v>
      </c>
      <c r="AE93" s="28">
        <f t="shared" si="10"/>
        <v>-1.8874994566199406E-3</v>
      </c>
      <c r="AF93" s="28">
        <f t="shared" si="11"/>
        <v>-2.1370158349498436E-3</v>
      </c>
      <c r="AG93" s="28">
        <f t="shared" si="12"/>
        <v>1.3867109770364307E-4</v>
      </c>
      <c r="AH93" s="28">
        <f t="shared" si="13"/>
        <v>-2.6307027985281719E-3</v>
      </c>
      <c r="AI93" s="28">
        <f t="shared" si="14"/>
        <v>-1.2836332352047862E-3</v>
      </c>
      <c r="AJ93" s="28">
        <f t="shared" si="15"/>
        <v>-1.5345887362423751E-3</v>
      </c>
    </row>
    <row r="94" spans="1:36" x14ac:dyDescent="0.15">
      <c r="A94" s="8">
        <v>92</v>
      </c>
      <c r="B94" s="11" t="s">
        <v>231</v>
      </c>
      <c r="C94" s="28"/>
      <c r="D94" s="28">
        <f>0.5*(Cv!AB94+Cv!AC94)*LN(KC!D94/KC!C94)</f>
        <v>1.7089400655157573E-3</v>
      </c>
      <c r="E94" s="28">
        <f>0.5*(Cv!AC94+Cv!AD94)*LN(KC!E94/KC!D94)</f>
        <v>2.6725161213892448E-3</v>
      </c>
      <c r="F94" s="28">
        <f>0.5*(Cv!AD94+Cv!AE94)*LN(KC!F94/KC!E94)</f>
        <v>1.9877919787942883E-3</v>
      </c>
      <c r="G94" s="28">
        <f>0.5*(Cv!AE94+Cv!AF94)*LN(KC!G94/KC!F94)</f>
        <v>1.3284813457063742E-3</v>
      </c>
      <c r="H94" s="28">
        <f>0.5*(Cv!AF94+Cv!AG94)*LN(KC!H94/KC!G94)</f>
        <v>1.8254366984917622E-3</v>
      </c>
      <c r="I94" s="28">
        <f>0.5*(Cv!AG94+Cv!AH94)*LN(KC!I94/KC!H94)</f>
        <v>1.1318517133715037E-3</v>
      </c>
      <c r="J94" s="28">
        <f>0.5*(Cv!AH94+Cv!AI94)*LN(KC!J94/KC!I94)</f>
        <v>1.376024730697669E-3</v>
      </c>
      <c r="K94" s="28">
        <f>0.5*(Cv!AI94+Cv!AJ94)*LN(KC!K94/KC!J94)</f>
        <v>1.2572711806996171E-3</v>
      </c>
      <c r="L94" s="28">
        <f>0.5*(Cv!AJ94+Cv!AK94)*LN(KC!L94/KC!K94)</f>
        <v>4.2293194257634671E-4</v>
      </c>
      <c r="M94" s="28">
        <f>0.5*(Cv!AK94+Cv!AL94)*LN(KC!M94/KC!L94)</f>
        <v>4.0002888831066144E-4</v>
      </c>
      <c r="N94" s="28">
        <f>0.5*(Cv!AL94+Cv!AM94)*LN(KC!N94/KC!M94)</f>
        <v>1.0047101644888611E-3</v>
      </c>
      <c r="O94" s="28">
        <f>0.5*(Cv!AM94+Cv!AN94)*LN(KC!O94/KC!N94)</f>
        <v>1.1711496820664433E-3</v>
      </c>
      <c r="P94" s="28">
        <f>0.5*(Cv!AN94+Cv!AO94)*LN(KC!P94/KC!O94)</f>
        <v>1.519392371724694E-3</v>
      </c>
      <c r="Q94" s="28">
        <f>0.5*(Cv!AO94+Cv!AP94)*LN(KC!Q94/KC!P94)</f>
        <v>1.1670554501446218E-3</v>
      </c>
      <c r="R94" s="28">
        <f>0.5*(Cv!AP94+Cv!AQ94)*LN(KC!R94/KC!Q94)</f>
        <v>1.1742676595670465E-3</v>
      </c>
      <c r="S94" s="28">
        <f>0.5*(Cv!AQ94+Cv!AR94)*LN(KC!S94/KC!R94)</f>
        <v>1.1727360148185691E-3</v>
      </c>
      <c r="T94" s="28">
        <f>0.5*(Cv!AR94+Cv!AS94)*LN(KC!T94/KC!S94)</f>
        <v>1.085451818773654E-3</v>
      </c>
      <c r="U94" s="28">
        <f>0.5*(Cv!AS94+Cv!AT94)*LN(KC!U94/KC!T94)</f>
        <v>1.1463188169237688E-3</v>
      </c>
      <c r="V94" s="28">
        <f>0.5*(Cv!AT94+Cv!AU94)*LN(KC!V94/KC!U94)</f>
        <v>4.7407873848578409E-4</v>
      </c>
      <c r="W94" s="28">
        <f>0.5*(Cv!AU94+Cv!AV94)*LN(KC!W94/KC!V94)</f>
        <v>1.0284090986313881E-3</v>
      </c>
      <c r="X94" s="28">
        <f>0.5*(Cv!AV94+Cv!AW94)*LN(KC!X94/KC!W94)</f>
        <v>1.0675001226781225E-3</v>
      </c>
      <c r="Y94" s="28">
        <f>0.5*(Cv!AW94+Cv!AX94)*LN(KC!Y94/KC!X94)</f>
        <v>2.9749013142580782E-4</v>
      </c>
      <c r="Z94" s="28">
        <f>0.5*(Cv!AX94+Cv!AY94)*LN(KC!Z94/KC!Y94)</f>
        <v>-2.7225335107202673E-4</v>
      </c>
      <c r="AA94" s="28">
        <f>0.5*(Cv!AY94+Cv!AZ94)*LN(KC!AA94/KC!Z94)</f>
        <v>-8.9257517788092716E-4</v>
      </c>
      <c r="AC94" s="28">
        <f t="shared" si="8"/>
        <v>1.7892155715506348E-3</v>
      </c>
      <c r="AD94" s="28">
        <f t="shared" si="9"/>
        <v>8.9219338135463103E-4</v>
      </c>
      <c r="AE94" s="28">
        <f t="shared" si="10"/>
        <v>1.2409202356642747E-3</v>
      </c>
      <c r="AF94" s="28">
        <f t="shared" si="11"/>
        <v>9.6035171909854343E-4</v>
      </c>
      <c r="AG94" s="28">
        <f t="shared" si="12"/>
        <v>-2.8911279917571536E-4</v>
      </c>
      <c r="AH94" s="28">
        <f t="shared" si="13"/>
        <v>1.0665568085094529E-3</v>
      </c>
      <c r="AI94" s="28">
        <f t="shared" si="14"/>
        <v>4.9180252474569639E-4</v>
      </c>
      <c r="AJ94" s="28">
        <f t="shared" si="15"/>
        <v>1.0237420061223166E-3</v>
      </c>
    </row>
    <row r="95" spans="1:36" x14ac:dyDescent="0.15">
      <c r="A95" s="8">
        <v>93</v>
      </c>
      <c r="B95" s="11" t="s">
        <v>232</v>
      </c>
      <c r="C95" s="28"/>
      <c r="D95" s="28">
        <f>0.5*(Cv!AB95+Cv!AC95)*LN(KC!D95/KC!C95)</f>
        <v>-8.2434680449512251E-5</v>
      </c>
      <c r="E95" s="28">
        <f>0.5*(Cv!AC95+Cv!AD95)*LN(KC!E95/KC!D95)</f>
        <v>5.7913946774446482E-3</v>
      </c>
      <c r="F95" s="28">
        <f>0.5*(Cv!AD95+Cv!AE95)*LN(KC!F95/KC!E95)</f>
        <v>3.470527179089097E-3</v>
      </c>
      <c r="G95" s="28">
        <f>0.5*(Cv!AE95+Cv!AF95)*LN(KC!G95/KC!F95)</f>
        <v>1.9657443654698204E-3</v>
      </c>
      <c r="H95" s="28">
        <f>0.5*(Cv!AF95+Cv!AG95)*LN(KC!H95/KC!G95)</f>
        <v>2.5879629398982088E-3</v>
      </c>
      <c r="I95" s="28">
        <f>0.5*(Cv!AG95+Cv!AH95)*LN(KC!I95/KC!H95)</f>
        <v>1.3361209174966959E-3</v>
      </c>
      <c r="J95" s="28">
        <f>0.5*(Cv!AH95+Cv!AI95)*LN(KC!J95/KC!I95)</f>
        <v>2.3150975131524601E-3</v>
      </c>
      <c r="K95" s="28">
        <f>0.5*(Cv!AI95+Cv!AJ95)*LN(KC!K95/KC!J95)</f>
        <v>1.2391015744222177E-3</v>
      </c>
      <c r="L95" s="28">
        <f>0.5*(Cv!AJ95+Cv!AK95)*LN(KC!L95/KC!K95)</f>
        <v>2.1180494776045359E-4</v>
      </c>
      <c r="M95" s="28">
        <f>0.5*(Cv!AK95+Cv!AL95)*LN(KC!M95/KC!L95)</f>
        <v>6.9826074132855835E-4</v>
      </c>
      <c r="N95" s="28">
        <f>0.5*(Cv!AL95+Cv!AM95)*LN(KC!N95/KC!M95)</f>
        <v>1.3101732889045602E-3</v>
      </c>
      <c r="O95" s="28">
        <f>0.5*(Cv!AM95+Cv!AN95)*LN(KC!O95/KC!N95)</f>
        <v>9.2216362189771921E-5</v>
      </c>
      <c r="P95" s="28">
        <f>0.5*(Cv!AN95+Cv!AO95)*LN(KC!P95/KC!O95)</f>
        <v>3.3503468310137251E-4</v>
      </c>
      <c r="Q95" s="28">
        <f>0.5*(Cv!AO95+Cv!AP95)*LN(KC!Q95/KC!P95)</f>
        <v>2.1157739120953221E-5</v>
      </c>
      <c r="R95" s="28">
        <f>0.5*(Cv!AP95+Cv!AQ95)*LN(KC!R95/KC!Q95)</f>
        <v>-1.7097213350498807E-4</v>
      </c>
      <c r="S95" s="28">
        <f>0.5*(Cv!AQ95+Cv!AR95)*LN(KC!S95/KC!R95)</f>
        <v>-4.4675172719218046E-5</v>
      </c>
      <c r="T95" s="28">
        <f>0.5*(Cv!AR95+Cv!AS95)*LN(KC!T95/KC!S95)</f>
        <v>-8.3307331243043584E-4</v>
      </c>
      <c r="U95" s="28">
        <f>0.5*(Cv!AS95+Cv!AT95)*LN(KC!U95/KC!T95)</f>
        <v>-6.649817642573997E-4</v>
      </c>
      <c r="V95" s="28">
        <f>0.5*(Cv!AT95+Cv!AU95)*LN(KC!V95/KC!U95)</f>
        <v>-1.1813820010186339E-3</v>
      </c>
      <c r="W95" s="28">
        <f>0.5*(Cv!AU95+Cv!AV95)*LN(KC!W95/KC!V95)</f>
        <v>-1.1661135934673569E-3</v>
      </c>
      <c r="X95" s="28">
        <f>0.5*(Cv!AV95+Cv!AW95)*LN(KC!X95/KC!W95)</f>
        <v>-3.3772137578064746E-4</v>
      </c>
      <c r="Y95" s="28">
        <f>0.5*(Cv!AW95+Cv!AX95)*LN(KC!Y95/KC!X95)</f>
        <v>-3.2164708014563459E-4</v>
      </c>
      <c r="Z95" s="28">
        <f>0.5*(Cv!AX95+Cv!AY95)*LN(KC!Z95/KC!Y95)</f>
        <v>-3.6090301821343519E-4</v>
      </c>
      <c r="AA95" s="28">
        <f>0.5*(Cv!AY95+Cv!AZ95)*LN(KC!AA95/KC!Z95)</f>
        <v>-3.1687948256685187E-4</v>
      </c>
      <c r="AC95" s="28">
        <f t="shared" si="8"/>
        <v>3.0303500158796941E-3</v>
      </c>
      <c r="AD95" s="28">
        <f t="shared" si="9"/>
        <v>1.15488761311365E-3</v>
      </c>
      <c r="AE95" s="28">
        <f t="shared" si="10"/>
        <v>4.6552295637578313E-5</v>
      </c>
      <c r="AF95" s="28">
        <f t="shared" si="11"/>
        <v>-8.3665440939089471E-4</v>
      </c>
      <c r="AG95" s="28">
        <f t="shared" si="12"/>
        <v>-3.3314319364197387E-4</v>
      </c>
      <c r="AH95" s="28">
        <f t="shared" si="13"/>
        <v>6.0071995437561423E-4</v>
      </c>
      <c r="AI95" s="28">
        <f t="shared" si="14"/>
        <v>-6.4783770348504936E-4</v>
      </c>
      <c r="AJ95" s="28">
        <f t="shared" si="15"/>
        <v>6.9461947805540044E-4</v>
      </c>
    </row>
    <row r="96" spans="1:36" x14ac:dyDescent="0.15">
      <c r="A96" s="8">
        <v>94</v>
      </c>
      <c r="B96" s="11" t="s">
        <v>233</v>
      </c>
      <c r="C96" s="28"/>
      <c r="D96" s="28">
        <f>0.5*(Cv!AB96+Cv!AC96)*LN(KC!D96/KC!C96)</f>
        <v>-2.6364737823623744E-3</v>
      </c>
      <c r="E96" s="28">
        <f>0.5*(Cv!AC96+Cv!AD96)*LN(KC!E96/KC!D96)</f>
        <v>-5.8000266734604901E-4</v>
      </c>
      <c r="F96" s="28">
        <f>0.5*(Cv!AD96+Cv!AE96)*LN(KC!F96/KC!E96)</f>
        <v>-1.1707471345322302E-4</v>
      </c>
      <c r="G96" s="28">
        <f>0.5*(Cv!AE96+Cv!AF96)*LN(KC!G96/KC!F96)</f>
        <v>-1.3287831692767907E-4</v>
      </c>
      <c r="H96" s="28">
        <f>0.5*(Cv!AF96+Cv!AG96)*LN(KC!H96/KC!G96)</f>
        <v>9.8066030461260072E-4</v>
      </c>
      <c r="I96" s="28">
        <f>0.5*(Cv!AG96+Cv!AH96)*LN(KC!I96/KC!H96)</f>
        <v>2.9794890274346725E-4</v>
      </c>
      <c r="J96" s="28">
        <f>0.5*(Cv!AH96+Cv!AI96)*LN(KC!J96/KC!I96)</f>
        <v>2.0603986984376868E-3</v>
      </c>
      <c r="K96" s="28">
        <f>0.5*(Cv!AI96+Cv!AJ96)*LN(KC!K96/KC!J96)</f>
        <v>1.2440812844626353E-3</v>
      </c>
      <c r="L96" s="28">
        <f>0.5*(Cv!AJ96+Cv!AK96)*LN(KC!L96/KC!K96)</f>
        <v>5.889543879962001E-4</v>
      </c>
      <c r="M96" s="28">
        <f>0.5*(Cv!AK96+Cv!AL96)*LN(KC!M96/KC!L96)</f>
        <v>1.9969718008262211E-4</v>
      </c>
      <c r="N96" s="28">
        <f>0.5*(Cv!AL96+Cv!AM96)*LN(KC!N96/KC!M96)</f>
        <v>1.1416457703728479E-3</v>
      </c>
      <c r="O96" s="28">
        <f>0.5*(Cv!AM96+Cv!AN96)*LN(KC!O96/KC!N96)</f>
        <v>-5.539461112979454E-4</v>
      </c>
      <c r="P96" s="28">
        <f>0.5*(Cv!AN96+Cv!AO96)*LN(KC!P96/KC!O96)</f>
        <v>-5.0120651360829969E-4</v>
      </c>
      <c r="Q96" s="28">
        <f>0.5*(Cv!AO96+Cv!AP96)*LN(KC!Q96/KC!P96)</f>
        <v>-7.7289654134874201E-4</v>
      </c>
      <c r="R96" s="28">
        <f>0.5*(Cv!AP96+Cv!AQ96)*LN(KC!R96/KC!Q96)</f>
        <v>-1.0475775883885558E-3</v>
      </c>
      <c r="S96" s="28">
        <f>0.5*(Cv!AQ96+Cv!AR96)*LN(KC!S96/KC!R96)</f>
        <v>-1.6062684721669029E-3</v>
      </c>
      <c r="T96" s="28">
        <f>0.5*(Cv!AR96+Cv!AS96)*LN(KC!T96/KC!S96)</f>
        <v>-2.8677958381332735E-3</v>
      </c>
      <c r="U96" s="28">
        <f>0.5*(Cv!AS96+Cv!AT96)*LN(KC!U96/KC!T96)</f>
        <v>-1.5866480797217149E-3</v>
      </c>
      <c r="V96" s="28">
        <f>0.5*(Cv!AT96+Cv!AU96)*LN(KC!V96/KC!U96)</f>
        <v>-1.8650612200841552E-3</v>
      </c>
      <c r="W96" s="28">
        <f>0.5*(Cv!AU96+Cv!AV96)*LN(KC!W96/KC!V96)</f>
        <v>-1.5058091590283455E-3</v>
      </c>
      <c r="X96" s="28">
        <f>0.5*(Cv!AV96+Cv!AW96)*LN(KC!X96/KC!W96)</f>
        <v>-8.1439897102208959E-4</v>
      </c>
      <c r="Y96" s="28">
        <f>0.5*(Cv!AW96+Cv!AX96)*LN(KC!Y96/KC!X96)</f>
        <v>-1.2028043725089647E-3</v>
      </c>
      <c r="Z96" s="28">
        <f>0.5*(Cv!AX96+Cv!AY96)*LN(KC!Z96/KC!Y96)</f>
        <v>-1.397684217232954E-3</v>
      </c>
      <c r="AA96" s="28">
        <f>0.5*(Cv!AY96+Cv!AZ96)*LN(KC!AA96/KC!Z96)</f>
        <v>-1.0959061755307961E-3</v>
      </c>
      <c r="AC96" s="28">
        <f t="shared" si="8"/>
        <v>8.973070192582337E-5</v>
      </c>
      <c r="AD96" s="28">
        <f t="shared" si="9"/>
        <v>1.0469554642703984E-3</v>
      </c>
      <c r="AE96" s="28">
        <f t="shared" si="10"/>
        <v>-8.9637904536208918E-4</v>
      </c>
      <c r="AF96" s="28">
        <f t="shared" si="11"/>
        <v>-1.7279426535979157E-3</v>
      </c>
      <c r="AG96" s="28">
        <f t="shared" si="12"/>
        <v>-1.2321315884242382E-3</v>
      </c>
      <c r="AH96" s="28">
        <f t="shared" si="13"/>
        <v>7.5288209454154638E-5</v>
      </c>
      <c r="AI96" s="28">
        <f t="shared" si="14"/>
        <v>-1.5420135041577865E-3</v>
      </c>
      <c r="AJ96" s="28">
        <f t="shared" si="15"/>
        <v>-4.8411184474311429E-4</v>
      </c>
    </row>
    <row r="97" spans="1:71" x14ac:dyDescent="0.15">
      <c r="A97" s="8">
        <v>95</v>
      </c>
      <c r="B97" s="11" t="s">
        <v>234</v>
      </c>
      <c r="C97" s="28"/>
      <c r="D97" s="28"/>
      <c r="E97" s="28"/>
      <c r="F97" s="28"/>
      <c r="G97" s="28"/>
      <c r="H97" s="28"/>
      <c r="I97" s="28"/>
      <c r="J97" s="28">
        <f>0.5*(Cv!AH97+Cv!AI97)*LN(KC!J97/KC!I97)</f>
        <v>2.7656107463931723E-4</v>
      </c>
      <c r="K97" s="28">
        <f>0.5*(Cv!AI97+Cv!AJ97)*LN(KC!K97/KC!J97)</f>
        <v>-2.3818439690819223E-5</v>
      </c>
      <c r="L97" s="28">
        <f>0.5*(Cv!AJ97+Cv!AK97)*LN(KC!L97/KC!K97)</f>
        <v>-7.0287272090763319E-7</v>
      </c>
      <c r="M97" s="28">
        <f>0.5*(Cv!AK97+Cv!AL97)*LN(KC!M97/KC!L97)</f>
        <v>9.2299475541448997E-5</v>
      </c>
      <c r="N97" s="28">
        <f>0.5*(Cv!AL97+Cv!AM97)*LN(KC!N97/KC!M97)</f>
        <v>2.8295707822862434E-4</v>
      </c>
      <c r="O97" s="28">
        <f>0.5*(Cv!AM97+Cv!AN97)*LN(KC!O97/KC!N97)</f>
        <v>2.0177878762195226E-4</v>
      </c>
      <c r="P97" s="28">
        <f>0.5*(Cv!AN97+Cv!AO97)*LN(KC!P97/KC!O97)</f>
        <v>9.9488990434146813E-5</v>
      </c>
      <c r="Q97" s="28">
        <f>0.5*(Cv!AO97+Cv!AP97)*LN(KC!Q97/KC!P97)</f>
        <v>-1.7848598453600587E-4</v>
      </c>
      <c r="R97" s="28">
        <f>0.5*(Cv!AP97+Cv!AQ97)*LN(KC!R97/KC!Q97)</f>
        <v>-3.4261558060765765E-4</v>
      </c>
      <c r="S97" s="28">
        <f>0.5*(Cv!AQ97+Cv!AR97)*LN(KC!S97/KC!R97)</f>
        <v>-3.2818688067301184E-4</v>
      </c>
      <c r="T97" s="28">
        <f>0.5*(Cv!AR97+Cv!AS97)*LN(KC!T97/KC!S97)</f>
        <v>-5.5439951910366003E-4</v>
      </c>
      <c r="U97" s="28">
        <f>0.5*(Cv!AS97+Cv!AT97)*LN(KC!U97/KC!T97)</f>
        <v>-3.9454625720134384E-4</v>
      </c>
      <c r="V97" s="28">
        <f>0.5*(Cv!AT97+Cv!AU97)*LN(KC!V97/KC!U97)</f>
        <v>-7.28658900935187E-4</v>
      </c>
      <c r="W97" s="28">
        <f>0.5*(Cv!AU97+Cv!AV97)*LN(KC!W97/KC!V97)</f>
        <v>-5.8617166884506724E-4</v>
      </c>
      <c r="X97" s="28">
        <f>0.5*(Cv!AV97+Cv!AW97)*LN(KC!X97/KC!W97)</f>
        <v>-4.8534345559452939E-4</v>
      </c>
      <c r="Y97" s="28">
        <f>0.5*(Cv!AW97+Cv!AX97)*LN(KC!Y97/KC!X97)</f>
        <v>-2.9953208785711278E-4</v>
      </c>
      <c r="Z97" s="28">
        <f>0.5*(Cv!AX97+Cv!AY97)*LN(KC!Z97/KC!Y97)</f>
        <v>-3.3370032828390373E-4</v>
      </c>
      <c r="AA97" s="28">
        <f>0.5*(Cv!AY97+Cv!AZ97)*LN(KC!AA97/KC!Z97)</f>
        <v>-2.9015106795792682E-4</v>
      </c>
      <c r="AC97" s="28"/>
      <c r="AD97" s="28">
        <f t="shared" si="9"/>
        <v>1.2545926319953272E-4</v>
      </c>
      <c r="AE97" s="28">
        <f t="shared" si="10"/>
        <v>-1.0960413355211527E-4</v>
      </c>
      <c r="AF97" s="28">
        <f t="shared" si="11"/>
        <v>-5.4982396033595741E-4</v>
      </c>
      <c r="AG97" s="28">
        <f t="shared" si="12"/>
        <v>-3.0779449469964774E-4</v>
      </c>
      <c r="AH97" s="28">
        <f t="shared" si="13"/>
        <v>7.9275648237087295E-6</v>
      </c>
      <c r="AI97" s="28">
        <f t="shared" si="14"/>
        <v>-4.5906291072234133E-4</v>
      </c>
      <c r="AJ97" s="28">
        <f t="shared" si="15"/>
        <v>-1.9962375764120244E-4</v>
      </c>
    </row>
    <row r="98" spans="1:71" x14ac:dyDescent="0.15">
      <c r="A98" s="8">
        <v>96</v>
      </c>
      <c r="B98" s="11" t="s">
        <v>235</v>
      </c>
      <c r="C98" s="28"/>
      <c r="D98" s="28">
        <f>0.5*(Cv!AB98+Cv!AC98)*LN(KC!D98/KC!C98)</f>
        <v>5.0061295799781556E-3</v>
      </c>
      <c r="E98" s="28">
        <f>0.5*(Cv!AC98+Cv!AD98)*LN(KC!E98/KC!D98)</f>
        <v>1.2621661310800076E-2</v>
      </c>
      <c r="F98" s="28">
        <f>0.5*(Cv!AD98+Cv!AE98)*LN(KC!F98/KC!E98)</f>
        <v>1.0455591572425479E-2</v>
      </c>
      <c r="G98" s="28">
        <f>0.5*(Cv!AE98+Cv!AF98)*LN(KC!G98/KC!F98)</f>
        <v>5.2481629355611145E-3</v>
      </c>
      <c r="H98" s="28">
        <f>0.5*(Cv!AF98+Cv!AG98)*LN(KC!H98/KC!G98)</f>
        <v>7.3577723051981162E-3</v>
      </c>
      <c r="I98" s="28">
        <f>0.5*(Cv!AG98+Cv!AH98)*LN(KC!I98/KC!H98)</f>
        <v>5.3257603737198646E-3</v>
      </c>
      <c r="J98" s="28">
        <f>0.5*(Cv!AH98+Cv!AI98)*LN(KC!J98/KC!I98)</f>
        <v>1.0728482646046781E-2</v>
      </c>
      <c r="K98" s="28">
        <f>0.5*(Cv!AI98+Cv!AJ98)*LN(KC!K98/KC!J98)</f>
        <v>2.7816030526973973E-3</v>
      </c>
      <c r="L98" s="28">
        <f>0.5*(Cv!AJ98+Cv!AK98)*LN(KC!L98/KC!K98)</f>
        <v>6.9669666040194974E-3</v>
      </c>
      <c r="M98" s="28">
        <f>0.5*(Cv!AK98+Cv!AL98)*LN(KC!M98/KC!L98)</f>
        <v>8.2627632205853983E-3</v>
      </c>
      <c r="N98" s="28">
        <f>0.5*(Cv!AL98+Cv!AM98)*LN(KC!N98/KC!M98)</f>
        <v>8.9821114713142663E-3</v>
      </c>
      <c r="O98" s="28">
        <f>0.5*(Cv!AM98+Cv!AN98)*LN(KC!O98/KC!N98)</f>
        <v>5.037844645380935E-3</v>
      </c>
      <c r="P98" s="28">
        <f>0.5*(Cv!AN98+Cv!AO98)*LN(KC!P98/KC!O98)</f>
        <v>3.8095813924648322E-3</v>
      </c>
      <c r="Q98" s="28">
        <f>0.5*(Cv!AO98+Cv!AP98)*LN(KC!Q98/KC!P98)</f>
        <v>6.9465021201302116E-3</v>
      </c>
      <c r="R98" s="28">
        <f>0.5*(Cv!AP98+Cv!AQ98)*LN(KC!R98/KC!Q98)</f>
        <v>3.2441625428590135E-3</v>
      </c>
      <c r="S98" s="28">
        <f>0.5*(Cv!AQ98+Cv!AR98)*LN(KC!S98/KC!R98)</f>
        <v>4.4786197959668121E-3</v>
      </c>
      <c r="T98" s="28">
        <f>0.5*(Cv!AR98+Cv!AS98)*LN(KC!T98/KC!S98)</f>
        <v>2.0801309698564334E-3</v>
      </c>
      <c r="U98" s="28">
        <f>0.5*(Cv!AS98+Cv!AT98)*LN(KC!U98/KC!T98)</f>
        <v>2.78904236721278E-3</v>
      </c>
      <c r="V98" s="28">
        <f>0.5*(Cv!AT98+Cv!AU98)*LN(KC!V98/KC!U98)</f>
        <v>-1.3820927072345261E-3</v>
      </c>
      <c r="W98" s="28">
        <f>0.5*(Cv!AU98+Cv!AV98)*LN(KC!W98/KC!V98)</f>
        <v>-2.674569017253455E-4</v>
      </c>
      <c r="X98" s="28">
        <f>0.5*(Cv!AV98+Cv!AW98)*LN(KC!X98/KC!W98)</f>
        <v>-1.1446855032671017E-3</v>
      </c>
      <c r="Y98" s="28">
        <f>0.5*(Cv!AW98+Cv!AX98)*LN(KC!Y98/KC!X98)</f>
        <v>-2.1390496607221585E-3</v>
      </c>
      <c r="Z98" s="28">
        <f>0.5*(Cv!AX98+Cv!AY98)*LN(KC!Z98/KC!Y98)</f>
        <v>-4.1185240658278503E-3</v>
      </c>
      <c r="AA98" s="28">
        <f>0.5*(Cv!AY98+Cv!AZ98)*LN(KC!AA98/KC!Z98)</f>
        <v>-1.4387940858624803E-3</v>
      </c>
      <c r="AC98" s="28">
        <f t="shared" si="8"/>
        <v>8.2017896995409297E-3</v>
      </c>
      <c r="AD98" s="28">
        <f t="shared" si="9"/>
        <v>7.544385398932668E-3</v>
      </c>
      <c r="AE98" s="28">
        <f t="shared" si="10"/>
        <v>4.7033420993603612E-3</v>
      </c>
      <c r="AF98" s="28">
        <f t="shared" si="11"/>
        <v>4.1498764496844808E-4</v>
      </c>
      <c r="AG98" s="28">
        <f t="shared" si="12"/>
        <v>-2.5654559374708296E-3</v>
      </c>
      <c r="AH98" s="28">
        <f t="shared" si="13"/>
        <v>6.1238637491465141E-3</v>
      </c>
      <c r="AI98" s="28">
        <f t="shared" si="14"/>
        <v>-7.0267869844628105E-4</v>
      </c>
      <c r="AJ98" s="28">
        <f t="shared" si="15"/>
        <v>4.201137234852154E-3</v>
      </c>
    </row>
    <row r="99" spans="1:71" x14ac:dyDescent="0.15">
      <c r="A99" s="8">
        <v>97</v>
      </c>
      <c r="B99" s="11" t="s">
        <v>236</v>
      </c>
      <c r="C99" s="28"/>
      <c r="D99" s="28">
        <f>0.5*(Cv!AB99+Cv!AC99)*LN(KC!D99/KC!C99)</f>
        <v>8.3555425852787704E-3</v>
      </c>
      <c r="E99" s="28">
        <f>0.5*(Cv!AC99+Cv!AD99)*LN(KC!E99/KC!D99)</f>
        <v>2.0773425894289512E-2</v>
      </c>
      <c r="F99" s="28">
        <f>0.5*(Cv!AD99+Cv!AE99)*LN(KC!F99/KC!E99)</f>
        <v>8.3718003470673909E-3</v>
      </c>
      <c r="G99" s="28">
        <f>0.5*(Cv!AE99+Cv!AF99)*LN(KC!G99/KC!F99)</f>
        <v>-2.5211868656040576E-4</v>
      </c>
      <c r="H99" s="28">
        <f>0.5*(Cv!AF99+Cv!AG99)*LN(KC!H99/KC!G99)</f>
        <v>5.8133456692851205E-3</v>
      </c>
      <c r="I99" s="28">
        <f>0.5*(Cv!AG99+Cv!AH99)*LN(KC!I99/KC!H99)</f>
        <v>5.4425620033844166E-3</v>
      </c>
      <c r="J99" s="28">
        <f>0.5*(Cv!AH99+Cv!AI99)*LN(KC!J99/KC!I99)</f>
        <v>4.0563579018265761E-3</v>
      </c>
      <c r="K99" s="28">
        <f>0.5*(Cv!AI99+Cv!AJ99)*LN(KC!K99/KC!J99)</f>
        <v>-1.7351104187661873E-3</v>
      </c>
      <c r="L99" s="28">
        <f>0.5*(Cv!AJ99+Cv!AK99)*LN(KC!L99/KC!K99)</f>
        <v>-1.1296453348185865E-4</v>
      </c>
      <c r="M99" s="28">
        <f>0.5*(Cv!AK99+Cv!AL99)*LN(KC!M99/KC!L99)</f>
        <v>1.4098224747255629E-3</v>
      </c>
      <c r="N99" s="28">
        <f>0.5*(Cv!AL99+Cv!AM99)*LN(KC!N99/KC!M99)</f>
        <v>6.6164689328675837E-4</v>
      </c>
      <c r="O99" s="28">
        <f>0.5*(Cv!AM99+Cv!AN99)*LN(KC!O99/KC!N99)</f>
        <v>4.1399637607364409E-4</v>
      </c>
      <c r="P99" s="28">
        <f>0.5*(Cv!AN99+Cv!AO99)*LN(KC!P99/KC!O99)</f>
        <v>4.1707182931625345E-3</v>
      </c>
      <c r="Q99" s="28">
        <f>0.5*(Cv!AO99+Cv!AP99)*LN(KC!Q99/KC!P99)</f>
        <v>3.9757382999234831E-3</v>
      </c>
      <c r="R99" s="28">
        <f>0.5*(Cv!AP99+Cv!AQ99)*LN(KC!R99/KC!Q99)</f>
        <v>2.4264061700524932E-3</v>
      </c>
      <c r="S99" s="28">
        <f>0.5*(Cv!AQ99+Cv!AR99)*LN(KC!S99/KC!R99)</f>
        <v>3.024785299001962E-3</v>
      </c>
      <c r="T99" s="28">
        <f>0.5*(Cv!AR99+Cv!AS99)*LN(KC!T99/KC!S99)</f>
        <v>1.0285089163798006E-3</v>
      </c>
      <c r="U99" s="28">
        <f>0.5*(Cv!AS99+Cv!AT99)*LN(KC!U99/KC!T99)</f>
        <v>-7.0404738282225238E-4</v>
      </c>
      <c r="V99" s="28">
        <f>0.5*(Cv!AT99+Cv!AU99)*LN(KC!V99/KC!U99)</f>
        <v>2.45974510440981E-3</v>
      </c>
      <c r="W99" s="28">
        <f>0.5*(Cv!AU99+Cv!AV99)*LN(KC!W99/KC!V99)</f>
        <v>5.7637640814009363E-4</v>
      </c>
      <c r="X99" s="28">
        <f>0.5*(Cv!AV99+Cv!AW99)*LN(KC!X99/KC!W99)</f>
        <v>1.807666287488439E-3</v>
      </c>
      <c r="Y99" s="28">
        <f>0.5*(Cv!AW99+Cv!AX99)*LN(KC!Y99/KC!X99)</f>
        <v>5.1827531487178317E-4</v>
      </c>
      <c r="Z99" s="28">
        <f>0.5*(Cv!AX99+Cv!AY99)*LN(KC!Z99/KC!Y99)</f>
        <v>2.2123939070045518E-3</v>
      </c>
      <c r="AA99" s="28">
        <f>0.5*(Cv!AY99+Cv!AZ99)*LN(KC!AA99/KC!Z99)</f>
        <v>2.7774999245566505E-3</v>
      </c>
      <c r="AC99" s="28">
        <f t="shared" si="8"/>
        <v>8.0298030454932067E-3</v>
      </c>
      <c r="AD99" s="28">
        <f t="shared" si="9"/>
        <v>8.5595046351817031E-4</v>
      </c>
      <c r="AE99" s="28">
        <f t="shared" si="10"/>
        <v>2.8023288876428236E-3</v>
      </c>
      <c r="AF99" s="28">
        <f t="shared" si="11"/>
        <v>1.0336498667191782E-3</v>
      </c>
      <c r="AG99" s="28">
        <f t="shared" si="12"/>
        <v>1.8360563821443285E-3</v>
      </c>
      <c r="AH99" s="28">
        <f t="shared" si="13"/>
        <v>1.829139675580497E-3</v>
      </c>
      <c r="AI99" s="28">
        <f t="shared" si="14"/>
        <v>1.3345523100036097E-3</v>
      </c>
      <c r="AJ99" s="28">
        <f t="shared" si="15"/>
        <v>3.0050795853608643E-3</v>
      </c>
    </row>
    <row r="100" spans="1:71" x14ac:dyDescent="0.15">
      <c r="A100" s="8">
        <v>98</v>
      </c>
      <c r="B100" s="11" t="s">
        <v>237</v>
      </c>
      <c r="C100" s="28"/>
      <c r="D100" s="28">
        <f>0.5*(Cv!AB100+Cv!AC100)*LN(KC!D100/KC!C100)</f>
        <v>4.001860639776908E-3</v>
      </c>
      <c r="E100" s="28">
        <f>0.5*(Cv!AC100+Cv!AD100)*LN(KC!E100/KC!D100)</f>
        <v>-2.7550730029929625E-3</v>
      </c>
      <c r="F100" s="28">
        <f>0.5*(Cv!AD100+Cv!AE100)*LN(KC!F100/KC!E100)</f>
        <v>6.2947904663004798E-3</v>
      </c>
      <c r="G100" s="28">
        <f>0.5*(Cv!AE100+Cv!AF100)*LN(KC!G100/KC!F100)</f>
        <v>4.5801570407951976E-3</v>
      </c>
      <c r="H100" s="28">
        <f>0.5*(Cv!AF100+Cv!AG100)*LN(KC!H100/KC!G100)</f>
        <v>7.4651551793239197E-3</v>
      </c>
      <c r="I100" s="28">
        <f>0.5*(Cv!AG100+Cv!AH100)*LN(KC!I100/KC!H100)</f>
        <v>6.1037032772566658E-3</v>
      </c>
      <c r="J100" s="28">
        <f>0.5*(Cv!AH100+Cv!AI100)*LN(KC!J100/KC!I100)</f>
        <v>3.6293657060558512E-3</v>
      </c>
      <c r="K100" s="28">
        <f>0.5*(Cv!AI100+Cv!AJ100)*LN(KC!K100/KC!J100)</f>
        <v>2.7148038035622514E-4</v>
      </c>
      <c r="L100" s="28">
        <f>0.5*(Cv!AJ100+Cv!AK100)*LN(KC!L100/KC!K100)</f>
        <v>1.0199929297936992E-3</v>
      </c>
      <c r="M100" s="28">
        <f>0.5*(Cv!AK100+Cv!AL100)*LN(KC!M100/KC!L100)</f>
        <v>3.6883274974630052E-3</v>
      </c>
      <c r="N100" s="28">
        <f>0.5*(Cv!AL100+Cv!AM100)*LN(KC!N100/KC!M100)</f>
        <v>2.9756800953207024E-3</v>
      </c>
      <c r="O100" s="28">
        <f>0.5*(Cv!AM100+Cv!AN100)*LN(KC!O100/KC!N100)</f>
        <v>1.8582321180275775E-3</v>
      </c>
      <c r="P100" s="28">
        <f>0.5*(Cv!AN100+Cv!AO100)*LN(KC!P100/KC!O100)</f>
        <v>5.5750939256266725E-4</v>
      </c>
      <c r="Q100" s="28">
        <f>0.5*(Cv!AO100+Cv!AP100)*LN(KC!Q100/KC!P100)</f>
        <v>1.9498472598068954E-3</v>
      </c>
      <c r="R100" s="28">
        <f>0.5*(Cv!AP100+Cv!AQ100)*LN(KC!R100/KC!Q100)</f>
        <v>-1.4043131950706039E-3</v>
      </c>
      <c r="S100" s="28">
        <f>0.5*(Cv!AQ100+Cv!AR100)*LN(KC!S100/KC!R100)</f>
        <v>-1.4102584677387422E-4</v>
      </c>
      <c r="T100" s="28">
        <f>0.5*(Cv!AR100+Cv!AS100)*LN(KC!T100/KC!S100)</f>
        <v>4.1148466671645325E-4</v>
      </c>
      <c r="U100" s="28">
        <f>0.5*(Cv!AS100+Cv!AT100)*LN(KC!U100/KC!T100)</f>
        <v>1.1025495038199042E-3</v>
      </c>
      <c r="V100" s="28">
        <f>0.5*(Cv!AT100+Cv!AU100)*LN(KC!V100/KC!U100)</f>
        <v>4.7336598104711183E-4</v>
      </c>
      <c r="W100" s="28">
        <f>0.5*(Cv!AU100+Cv!AV100)*LN(KC!W100/KC!V100)</f>
        <v>1.2612924702335494E-3</v>
      </c>
      <c r="X100" s="28">
        <f>0.5*(Cv!AV100+Cv!AW100)*LN(KC!X100/KC!W100)</f>
        <v>7.064153781923551E-4</v>
      </c>
      <c r="Y100" s="28">
        <f>0.5*(Cv!AW100+Cv!AX100)*LN(KC!Y100/KC!X100)</f>
        <v>1.5658076824976593E-3</v>
      </c>
      <c r="Z100" s="28">
        <f>0.5*(Cv!AX100+Cv!AY100)*LN(KC!Z100/KC!Y100)</f>
        <v>7.0005201073709518E-4</v>
      </c>
      <c r="AA100" s="28">
        <f>0.5*(Cv!AY100+Cv!AZ100)*LN(KC!AA100/KC!Z100)</f>
        <v>5.5614371479442573E-4</v>
      </c>
      <c r="AC100" s="28">
        <f t="shared" si="8"/>
        <v>4.33774659213666E-3</v>
      </c>
      <c r="AD100" s="28">
        <f t="shared" si="9"/>
        <v>2.3169693217978968E-3</v>
      </c>
      <c r="AE100" s="28">
        <f t="shared" si="10"/>
        <v>5.6404994571053252E-4</v>
      </c>
      <c r="AF100" s="28">
        <f t="shared" si="11"/>
        <v>7.9102160000187462E-4</v>
      </c>
      <c r="AG100" s="28">
        <f t="shared" si="12"/>
        <v>9.4066780267639341E-4</v>
      </c>
      <c r="AH100" s="28">
        <f t="shared" si="13"/>
        <v>1.4405096337542142E-3</v>
      </c>
      <c r="AI100" s="28">
        <f t="shared" si="14"/>
        <v>8.4713892600481915E-4</v>
      </c>
      <c r="AJ100" s="28">
        <f t="shared" si="15"/>
        <v>1.8639539437506091E-3</v>
      </c>
    </row>
    <row r="101" spans="1:71" x14ac:dyDescent="0.15">
      <c r="A101" s="8">
        <v>99</v>
      </c>
      <c r="B101" s="11" t="s">
        <v>238</v>
      </c>
      <c r="C101" s="28"/>
      <c r="D101" s="28">
        <f>0.5*(Cv!AB101+Cv!AC101)*LN(KC!D101/KC!C101)</f>
        <v>-4.243816968354251E-3</v>
      </c>
      <c r="E101" s="28">
        <f>0.5*(Cv!AC101+Cv!AD101)*LN(KC!E101/KC!D101)</f>
        <v>-1.7456834652502006E-3</v>
      </c>
      <c r="F101" s="28">
        <f>0.5*(Cv!AD101+Cv!AE101)*LN(KC!F101/KC!E101)</f>
        <v>-2.3106996822197757E-3</v>
      </c>
      <c r="G101" s="28">
        <f>0.5*(Cv!AE101+Cv!AF101)*LN(KC!G101/KC!F101)</f>
        <v>-1.9895602075060224E-3</v>
      </c>
      <c r="H101" s="28">
        <f>0.5*(Cv!AF101+Cv!AG101)*LN(KC!H101/KC!G101)</f>
        <v>-1.3573700426730961E-3</v>
      </c>
      <c r="I101" s="28">
        <f>0.5*(Cv!AG101+Cv!AH101)*LN(KC!I101/KC!H101)</f>
        <v>-2.1039965478933664E-3</v>
      </c>
      <c r="J101" s="28">
        <f>0.5*(Cv!AH101+Cv!AI101)*LN(KC!J101/KC!I101)</f>
        <v>-1.2876872695043603E-3</v>
      </c>
      <c r="K101" s="28">
        <f>0.5*(Cv!AI101+Cv!AJ101)*LN(KC!K101/KC!J101)</f>
        <v>-1.400418937927873E-3</v>
      </c>
      <c r="L101" s="28">
        <f>0.5*(Cv!AJ101+Cv!AK101)*LN(KC!L101/KC!K101)</f>
        <v>-3.191664881656467E-4</v>
      </c>
      <c r="M101" s="28">
        <f>0.5*(Cv!AK101+Cv!AL101)*LN(KC!M101/KC!L101)</f>
        <v>2.123587752442216E-4</v>
      </c>
      <c r="N101" s="28">
        <f>0.5*(Cv!AL101+Cv!AM101)*LN(KC!N101/KC!M101)</f>
        <v>5.9633125945978891E-4</v>
      </c>
      <c r="O101" s="28">
        <f>0.5*(Cv!AM101+Cv!AN101)*LN(KC!O101/KC!N101)</f>
        <v>-7.2826686546157066E-4</v>
      </c>
      <c r="P101" s="28">
        <f>0.5*(Cv!AN101+Cv!AO101)*LN(KC!P101/KC!O101)</f>
        <v>-4.3948167612741434E-4</v>
      </c>
      <c r="Q101" s="28">
        <f>0.5*(Cv!AO101+Cv!AP101)*LN(KC!Q101/KC!P101)</f>
        <v>-3.609331610335601E-4</v>
      </c>
      <c r="R101" s="28">
        <f>0.5*(Cv!AP101+Cv!AQ101)*LN(KC!R101/KC!Q101)</f>
        <v>-4.6028904156542868E-4</v>
      </c>
      <c r="S101" s="28">
        <f>0.5*(Cv!AQ101+Cv!AR101)*LN(KC!S101/KC!R101)</f>
        <v>2.8637527998138352E-4</v>
      </c>
      <c r="T101" s="28">
        <f>0.5*(Cv!AR101+Cv!AS101)*LN(KC!T101/KC!S101)</f>
        <v>1.0157843278379862E-3</v>
      </c>
      <c r="U101" s="28">
        <f>0.5*(Cv!AS101+Cv!AT101)*LN(KC!U101/KC!T101)</f>
        <v>9.6795925646636042E-4</v>
      </c>
      <c r="V101" s="28">
        <f>0.5*(Cv!AT101+Cv!AU101)*LN(KC!V101/KC!U101)</f>
        <v>-3.4020135455514077E-4</v>
      </c>
      <c r="W101" s="28">
        <f>0.5*(Cv!AU101+Cv!AV101)*LN(KC!W101/KC!V101)</f>
        <v>2.2056523597438832E-4</v>
      </c>
      <c r="X101" s="28">
        <f>0.5*(Cv!AV101+Cv!AW101)*LN(KC!X101/KC!W101)</f>
        <v>-6.7352790249833837E-4</v>
      </c>
      <c r="Y101" s="28">
        <f>0.5*(Cv!AW101+Cv!AX101)*LN(KC!Y101/KC!X101)</f>
        <v>-7.6099762906756119E-4</v>
      </c>
      <c r="Z101" s="28">
        <f>0.5*(Cv!AX101+Cv!AY101)*LN(KC!Z101/KC!Y101)</f>
        <v>-1.1019645619649537E-3</v>
      </c>
      <c r="AA101" s="28">
        <f>0.5*(Cv!AY101+Cv!AZ101)*LN(KC!AA101/KC!Z101)</f>
        <v>-1.6304685880131912E-3</v>
      </c>
      <c r="AC101" s="28">
        <f t="shared" si="8"/>
        <v>-1.9014619891084925E-3</v>
      </c>
      <c r="AD101" s="28">
        <f t="shared" si="9"/>
        <v>-4.3971653217877397E-4</v>
      </c>
      <c r="AE101" s="28">
        <f t="shared" si="10"/>
        <v>-3.4051909284131809E-4</v>
      </c>
      <c r="AF101" s="28">
        <f t="shared" si="11"/>
        <v>2.3811591264505117E-4</v>
      </c>
      <c r="AG101" s="28">
        <f t="shared" si="12"/>
        <v>-1.1644769263485686E-3</v>
      </c>
      <c r="AH101" s="28">
        <f t="shared" si="13"/>
        <v>-3.9011781251004605E-4</v>
      </c>
      <c r="AI101" s="28">
        <f t="shared" si="14"/>
        <v>-2.8785640197755629E-4</v>
      </c>
      <c r="AJ101" s="28">
        <f t="shared" si="15"/>
        <v>-6.831017081071031E-4</v>
      </c>
    </row>
    <row r="102" spans="1:71" x14ac:dyDescent="0.15">
      <c r="A102" s="8">
        <v>100</v>
      </c>
      <c r="B102" s="11" t="s">
        <v>239</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C102" s="28"/>
      <c r="AD102" s="28"/>
      <c r="AE102" s="28"/>
      <c r="AF102" s="28"/>
      <c r="AG102" s="28"/>
      <c r="AH102" s="28"/>
      <c r="AI102" s="28"/>
      <c r="AJ102" s="28"/>
    </row>
    <row r="103" spans="1:71"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19"/>
      <c r="D105" s="28">
        <f>0.5*(Cv!AB105+Cv!AC105)*LN(KC!D105/KC!C105)</f>
        <v>3.6978146742319422E-3</v>
      </c>
      <c r="E105" s="28">
        <f>0.5*(Cv!AC105+Cv!AD105)*LN(KC!E105/KC!D105)</f>
        <v>6.3980133013282411E-3</v>
      </c>
      <c r="F105" s="28">
        <f>0.5*(Cv!AD105+Cv!AE105)*LN(KC!F105/KC!E105)</f>
        <v>5.1023995407860918E-3</v>
      </c>
      <c r="G105" s="28">
        <f>0.5*(Cv!AE105+Cv!AF105)*LN(KC!G105/KC!F105)</f>
        <v>1.0233904195144407E-3</v>
      </c>
      <c r="H105" s="28">
        <f>0.5*(Cv!AF105+Cv!AG105)*LN(KC!H105/KC!G105)</f>
        <v>2.434615313962932E-4</v>
      </c>
      <c r="I105" s="28">
        <f>0.5*(Cv!AG105+Cv!AH105)*LN(KC!I105/KC!H105)</f>
        <v>-1.6806789229767153E-5</v>
      </c>
      <c r="J105" s="28">
        <f>0.5*(Cv!AH105+Cv!AI105)*LN(KC!J105/KC!I105)</f>
        <v>5.0849476415355886E-4</v>
      </c>
      <c r="K105" s="28">
        <f>0.5*(Cv!AI105+Cv!AJ105)*LN(KC!K105/KC!J105)</f>
        <v>-1.0892204446907715E-3</v>
      </c>
      <c r="L105" s="28">
        <f>0.5*(Cv!AJ105+Cv!AK105)*LN(KC!L105/KC!K105)</f>
        <v>-1.3391202701483168E-3</v>
      </c>
      <c r="M105" s="28">
        <f>0.5*(Cv!AK105+Cv!AL105)*LN(KC!M105/KC!L105)</f>
        <v>1.2263742682470078E-4</v>
      </c>
      <c r="N105" s="28">
        <f>0.5*(Cv!AL105+Cv!AM105)*LN(KC!N105/KC!M105)</f>
        <v>3.2038044230527519E-3</v>
      </c>
      <c r="O105" s="28">
        <f>0.5*(Cv!AM105+Cv!AN105)*LN(KC!O105/KC!N105)</f>
        <v>2.8396270170719111E-3</v>
      </c>
      <c r="P105" s="28">
        <f>0.5*(Cv!AN105+Cv!AO105)*LN(KC!P105/KC!O105)</f>
        <v>2.9923746130874882E-3</v>
      </c>
      <c r="Q105" s="28">
        <f>0.5*(Cv!AO105+Cv!AP105)*LN(KC!Q105/KC!P105)</f>
        <v>1.7975320126886254E-3</v>
      </c>
      <c r="R105" s="28">
        <f>0.5*(Cv!AP105+Cv!AQ105)*LN(KC!R105/KC!Q105)</f>
        <v>-1.3772793074306774E-3</v>
      </c>
      <c r="S105" s="28">
        <f>0.5*(Cv!AQ105+Cv!AR105)*LN(KC!S105/KC!R105)</f>
        <v>-8.5497345124271862E-4</v>
      </c>
      <c r="T105" s="28">
        <f>0.5*(Cv!AR105+Cv!AS105)*LN(KC!T105/KC!S105)</f>
        <v>-6.4216487664251387E-4</v>
      </c>
      <c r="U105" s="28">
        <f>0.5*(Cv!AS105+Cv!AT105)*LN(KC!U105/KC!T105)</f>
        <v>9.8044421940939343E-7</v>
      </c>
      <c r="V105" s="28">
        <f>0.5*(Cv!AT105+Cv!AU105)*LN(KC!V105/KC!U105)</f>
        <v>-3.4179471789526534E-4</v>
      </c>
      <c r="W105" s="28">
        <f>0.5*(Cv!AU105+Cv!AV105)*LN(KC!W105/KC!V105)</f>
        <v>2.8569501727874325E-4</v>
      </c>
      <c r="X105" s="28">
        <f>0.5*(Cv!AV105+Cv!AW105)*LN(KC!X105/KC!W105)</f>
        <v>6.8469587936052052E-4</v>
      </c>
      <c r="Y105" s="28">
        <f>0.5*(Cv!AW105+Cv!AX105)*LN(KC!Y105/KC!X105)</f>
        <v>-5.8987633578393617E-5</v>
      </c>
      <c r="Z105" s="28">
        <f>0.5*(Cv!AX105+Cv!AY105)*LN(KC!Z105/KC!Y105)</f>
        <v>3.7901924158153616E-4</v>
      </c>
      <c r="AA105" s="28">
        <f>0.5*(Cv!AY105+Cv!AZ105)*LN(KC!AA105/KC!Z105)</f>
        <v>5.4673195991702017E-4</v>
      </c>
      <c r="AB105" s="28"/>
      <c r="AC105" s="28">
        <f t="shared" si="8"/>
        <v>2.5500916007590601E-3</v>
      </c>
      <c r="AD105" s="28">
        <f t="shared" si="9"/>
        <v>2.8131917983838467E-4</v>
      </c>
      <c r="AE105" s="28">
        <f t="shared" si="10"/>
        <v>1.0794561768349257E-3</v>
      </c>
      <c r="AF105" s="28">
        <f t="shared" si="11"/>
        <v>-2.5176507358212316E-6</v>
      </c>
      <c r="AG105" s="28">
        <f t="shared" si="12"/>
        <v>2.8892118930672089E-4</v>
      </c>
      <c r="AH105" s="28">
        <f t="shared" si="13"/>
        <v>6.8038767833665515E-4</v>
      </c>
      <c r="AI105" s="28">
        <f t="shared" si="14"/>
        <v>1.0677191428013207E-4</v>
      </c>
      <c r="AJ105" s="28">
        <f t="shared" si="15"/>
        <v>8.8732652614795249E-4</v>
      </c>
      <c r="AK105" s="28"/>
      <c r="AL105" s="28"/>
      <c r="AM105" s="28"/>
      <c r="AN105" s="28"/>
      <c r="AO105" s="28"/>
      <c r="AP105" s="28"/>
      <c r="AQ105" s="28"/>
      <c r="AR105" s="28"/>
      <c r="AS105" s="28"/>
      <c r="AT105" s="28"/>
      <c r="AU105" s="28"/>
      <c r="AV105" s="28"/>
      <c r="AW105" s="28"/>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19"/>
      <c r="D106" s="28">
        <f>0.5*(Cv!AB106+Cv!AC106)*LN(KC!D106/KC!C106)</f>
        <v>4.6500732195635264E-3</v>
      </c>
      <c r="E106" s="28">
        <f>0.5*(Cv!AC106+Cv!AD106)*LN(KC!E106/KC!D106)</f>
        <v>7.6782996038093909E-3</v>
      </c>
      <c r="F106" s="28">
        <f>0.5*(Cv!AD106+Cv!AE106)*LN(KC!F106/KC!E106)</f>
        <v>6.108546753880402E-3</v>
      </c>
      <c r="G106" s="28">
        <f>0.5*(Cv!AE106+Cv!AF106)*LN(KC!G106/KC!F106)</f>
        <v>1.845122767255911E-3</v>
      </c>
      <c r="H106" s="28">
        <f>0.5*(Cv!AF106+Cv!AG106)*LN(KC!H106/KC!G106)</f>
        <v>7.7167043639660279E-4</v>
      </c>
      <c r="I106" s="28">
        <f>0.5*(Cv!AG106+Cv!AH106)*LN(KC!I106/KC!H106)</f>
        <v>3.6241626713329076E-4</v>
      </c>
      <c r="J106" s="28">
        <f>0.5*(Cv!AH106+Cv!AI106)*LN(KC!J106/KC!I106)</f>
        <v>1.1207193934293146E-3</v>
      </c>
      <c r="K106" s="28">
        <f>0.5*(Cv!AI106+Cv!AJ106)*LN(KC!K106/KC!J106)</f>
        <v>-6.5150352542682726E-4</v>
      </c>
      <c r="L106" s="28">
        <f>0.5*(Cv!AJ106+Cv!AK106)*LN(KC!L106/KC!K106)</f>
        <v>-1.0049011615859014E-3</v>
      </c>
      <c r="M106" s="28">
        <f>0.5*(Cv!AK106+Cv!AL106)*LN(KC!M106/KC!L106)</f>
        <v>5.9303993322263281E-4</v>
      </c>
      <c r="N106" s="28">
        <f>0.5*(Cv!AL106+Cv!AM106)*LN(KC!N106/KC!M106)</f>
        <v>4.0960887002413349E-3</v>
      </c>
      <c r="O106" s="28">
        <f>0.5*(Cv!AM106+Cv!AN106)*LN(KC!O106/KC!N106)</f>
        <v>3.7120403291055022E-3</v>
      </c>
      <c r="P106" s="28">
        <f>0.5*(Cv!AN106+Cv!AO106)*LN(KC!P106/KC!O106)</f>
        <v>3.8098022398034954E-3</v>
      </c>
      <c r="Q106" s="28">
        <f>0.5*(Cv!AO106+Cv!AP106)*LN(KC!Q106/KC!P106)</f>
        <v>2.3532312642246065E-3</v>
      </c>
      <c r="R106" s="28">
        <f>0.5*(Cv!AP106+Cv!AQ106)*LN(KC!R106/KC!Q106)</f>
        <v>-1.199740232231379E-3</v>
      </c>
      <c r="S106" s="28">
        <f>0.5*(Cv!AQ106+Cv!AR106)*LN(KC!S106/KC!R106)</f>
        <v>-8.2216693053361863E-4</v>
      </c>
      <c r="T106" s="28">
        <f>0.5*(Cv!AR106+Cv!AS106)*LN(KC!T106/KC!S106)</f>
        <v>-5.9806543810613812E-4</v>
      </c>
      <c r="U106" s="28">
        <f>0.5*(Cv!AS106+Cv!AT106)*LN(KC!U106/KC!T106)</f>
        <v>1.7682411495422397E-4</v>
      </c>
      <c r="V106" s="28">
        <f>0.5*(Cv!AT106+Cv!AU106)*LN(KC!V106/KC!U106)</f>
        <v>-2.8084446914586553E-4</v>
      </c>
      <c r="W106" s="28">
        <f>0.5*(Cv!AU106+Cv!AV106)*LN(KC!W106/KC!V106)</f>
        <v>3.7583463847531225E-4</v>
      </c>
      <c r="X106" s="28">
        <f>0.5*(Cv!AV106+Cv!AW106)*LN(KC!X106/KC!W106)</f>
        <v>7.8200329673756494E-4</v>
      </c>
      <c r="Y106" s="28">
        <f>0.5*(Cv!AW106+Cv!AX106)*LN(KC!Y106/KC!X106)</f>
        <v>-3.9641981612841584E-5</v>
      </c>
      <c r="Z106" s="28">
        <f>0.5*(Cv!AX106+Cv!AY106)*LN(KC!Z106/KC!Y106)</f>
        <v>4.0842933538055284E-4</v>
      </c>
      <c r="AA106" s="28">
        <f>0.5*(Cv!AY106+Cv!AZ106)*LN(KC!AA106/KC!Z106)</f>
        <v>6.0481532135182707E-4</v>
      </c>
      <c r="AB106" s="28"/>
      <c r="AC106" s="28">
        <f t="shared" si="8"/>
        <v>3.3532111656951191E-3</v>
      </c>
      <c r="AD106" s="28">
        <f t="shared" si="9"/>
        <v>8.3068866797611084E-4</v>
      </c>
      <c r="AE106" s="28">
        <f t="shared" si="10"/>
        <v>1.5706333340737213E-3</v>
      </c>
      <c r="AF106" s="28">
        <f t="shared" si="11"/>
        <v>9.1150428583019504E-5</v>
      </c>
      <c r="AG106" s="28">
        <f t="shared" si="12"/>
        <v>3.245342250398461E-4</v>
      </c>
      <c r="AH106" s="28">
        <f t="shared" si="13"/>
        <v>1.2006610010249163E-3</v>
      </c>
      <c r="AI106" s="28">
        <f t="shared" si="14"/>
        <v>1.786693522543295E-4</v>
      </c>
      <c r="AJ106" s="28">
        <f t="shared" si="15"/>
        <v>1.3131313329025822E-3</v>
      </c>
      <c r="AK106" s="28"/>
      <c r="AL106" s="28"/>
      <c r="AM106" s="28"/>
      <c r="AN106" s="28"/>
      <c r="AO106" s="28"/>
      <c r="AP106" s="28"/>
      <c r="AQ106" s="28"/>
      <c r="AR106" s="28"/>
      <c r="AS106" s="28"/>
      <c r="AT106" s="28"/>
      <c r="AU106" s="28"/>
      <c r="AV106" s="28"/>
      <c r="AW106" s="28"/>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19"/>
      <c r="D107" s="28">
        <f>0.5*(Cv!AB107+Cv!AC107)*LN(KC!D107/KC!C107)</f>
        <v>3.1192605188071279E-3</v>
      </c>
      <c r="E107" s="28">
        <f>0.5*(Cv!AC107+Cv!AD107)*LN(KC!E107/KC!D107)</f>
        <v>4.9516514077687888E-3</v>
      </c>
      <c r="F107" s="28">
        <f>0.5*(Cv!AD107+Cv!AE107)*LN(KC!F107/KC!E107)</f>
        <v>4.3770101564251035E-3</v>
      </c>
      <c r="G107" s="28">
        <f>0.5*(Cv!AE107+Cv!AF107)*LN(KC!G107/KC!F107)</f>
        <v>3.2853971989171529E-3</v>
      </c>
      <c r="H107" s="28">
        <f>0.5*(Cv!AF107+Cv!AG107)*LN(KC!H107/KC!G107)</f>
        <v>1.8322985022228668E-3</v>
      </c>
      <c r="I107" s="28">
        <f>0.5*(Cv!AG107+Cv!AH107)*LN(KC!I107/KC!H107)</f>
        <v>1.5814626223872943E-3</v>
      </c>
      <c r="J107" s="28">
        <f>0.5*(Cv!AH107+Cv!AI107)*LN(KC!J107/KC!I107)</f>
        <v>2.32705130590682E-3</v>
      </c>
      <c r="K107" s="28">
        <f>0.5*(Cv!AI107+Cv!AJ107)*LN(KC!K107/KC!J107)</f>
        <v>-3.3108305016342607E-4</v>
      </c>
      <c r="L107" s="28">
        <f>0.5*(Cv!AJ107+Cv!AK107)*LN(KC!L107/KC!K107)</f>
        <v>2.5470377927547701E-5</v>
      </c>
      <c r="M107" s="28">
        <f>0.5*(Cv!AK107+Cv!AL107)*LN(KC!M107/KC!L107)</f>
        <v>6.6090087524498821E-4</v>
      </c>
      <c r="N107" s="28">
        <f>0.5*(Cv!AL107+Cv!AM107)*LN(KC!N107/KC!M107)</f>
        <v>3.1773934404616196E-3</v>
      </c>
      <c r="O107" s="28">
        <f>0.5*(Cv!AM107+Cv!AN107)*LN(KC!O107/KC!N107)</f>
        <v>2.729855510846643E-3</v>
      </c>
      <c r="P107" s="28">
        <f>0.5*(Cv!AN107+Cv!AO107)*LN(KC!P107/KC!O107)</f>
        <v>4.0909943781194244E-3</v>
      </c>
      <c r="Q107" s="28">
        <f>0.5*(Cv!AO107+Cv!AP107)*LN(KC!Q107/KC!P107)</f>
        <v>2.5999479714993398E-3</v>
      </c>
      <c r="R107" s="28">
        <f>0.5*(Cv!AP107+Cv!AQ107)*LN(KC!R107/KC!Q107)</f>
        <v>-1.2018513004440187E-3</v>
      </c>
      <c r="S107" s="28">
        <f>0.5*(Cv!AQ107+Cv!AR107)*LN(KC!S107/KC!R107)</f>
        <v>-1.2093896723294627E-3</v>
      </c>
      <c r="T107" s="28">
        <f>0.5*(Cv!AR107+Cv!AS107)*LN(KC!T107/KC!S107)</f>
        <v>-4.9833516743287521E-4</v>
      </c>
      <c r="U107" s="28">
        <f>0.5*(Cv!AS107+Cv!AT107)*LN(KC!U107/KC!T107)</f>
        <v>4.7440691100973019E-5</v>
      </c>
      <c r="V107" s="28">
        <f>0.5*(Cv!AT107+Cv!AU107)*LN(KC!V107/KC!U107)</f>
        <v>-6.7761046763077399E-4</v>
      </c>
      <c r="W107" s="28">
        <f>0.5*(Cv!AU107+Cv!AV107)*LN(KC!W107/KC!V107)</f>
        <v>2.869382561680632E-4</v>
      </c>
      <c r="X107" s="28">
        <f>0.5*(Cv!AV107+Cv!AW107)*LN(KC!X107/KC!W107)</f>
        <v>1.1470028234565495E-3</v>
      </c>
      <c r="Y107" s="28">
        <f>0.5*(Cv!AW107+Cv!AX107)*LN(KC!Y107/KC!X107)</f>
        <v>7.3153437001340256E-4</v>
      </c>
      <c r="Z107" s="28">
        <f>0.5*(Cv!AX107+Cv!AY107)*LN(KC!Z107/KC!Y107)</f>
        <v>7.6017745634466552E-4</v>
      </c>
      <c r="AA107" s="28">
        <f>0.5*(Cv!AY107+Cv!AZ107)*LN(KC!AA107/KC!Z107)</f>
        <v>1.3389705796261766E-3</v>
      </c>
      <c r="AB107" s="28"/>
      <c r="AC107" s="28">
        <f t="shared" si="8"/>
        <v>3.2055639775442407E-3</v>
      </c>
      <c r="AD107" s="28">
        <f t="shared" si="9"/>
        <v>1.1719465898755101E-3</v>
      </c>
      <c r="AE107" s="28">
        <f t="shared" si="10"/>
        <v>1.4019113775383851E-3</v>
      </c>
      <c r="AF107" s="28">
        <f t="shared" si="11"/>
        <v>6.1087227132387327E-5</v>
      </c>
      <c r="AG107" s="28">
        <f t="shared" si="12"/>
        <v>9.4356080199474825E-4</v>
      </c>
      <c r="AH107" s="28">
        <f t="shared" si="13"/>
        <v>1.2869289837069474E-3</v>
      </c>
      <c r="AI107" s="28">
        <f t="shared" si="14"/>
        <v>3.9201481770577266E-4</v>
      </c>
      <c r="AJ107" s="28">
        <f t="shared" si="15"/>
        <v>1.3927490550624724E-3</v>
      </c>
      <c r="AK107" s="28"/>
      <c r="AL107" s="28"/>
      <c r="AM107" s="28"/>
      <c r="AN107" s="28"/>
      <c r="AO107" s="28"/>
      <c r="AP107" s="28"/>
      <c r="AQ107" s="28"/>
      <c r="AR107" s="28"/>
      <c r="AS107" s="28"/>
      <c r="AT107" s="28"/>
      <c r="AU107" s="28"/>
      <c r="AV107" s="28"/>
      <c r="AW107" s="28"/>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19"/>
      <c r="D108" s="28">
        <f>0.5*(Cv!AB108+Cv!AC108)*LN(KC!D108/KC!C108)</f>
        <v>4.7592184666477985E-3</v>
      </c>
      <c r="E108" s="28">
        <f>0.5*(Cv!AC108+Cv!AD108)*LN(KC!E108/KC!D108)</f>
        <v>7.6386993037675776E-3</v>
      </c>
      <c r="F108" s="28">
        <f>0.5*(Cv!AD108+Cv!AE108)*LN(KC!F108/KC!E108)</f>
        <v>5.7841088563726764E-3</v>
      </c>
      <c r="G108" s="28">
        <f>0.5*(Cv!AE108+Cv!AF108)*LN(KC!G108/KC!F108)</f>
        <v>4.7172250486513645E-4</v>
      </c>
      <c r="H108" s="28">
        <f>0.5*(Cv!AF108+Cv!AG108)*LN(KC!H108/KC!G108)</f>
        <v>5.4745580223817397E-4</v>
      </c>
      <c r="I108" s="28">
        <f>0.5*(Cv!AG108+Cv!AH108)*LN(KC!I108/KC!H108)</f>
        <v>-1.1653098296343833E-4</v>
      </c>
      <c r="J108" s="28">
        <f>0.5*(Cv!AH108+Cv!AI108)*LN(KC!J108/KC!I108)</f>
        <v>1.0282773148363379E-4</v>
      </c>
      <c r="K108" s="28">
        <f>0.5*(Cv!AI108+Cv!AJ108)*LN(KC!K108/KC!J108)</f>
        <v>-7.5693413003747028E-4</v>
      </c>
      <c r="L108" s="28">
        <f>0.5*(Cv!AJ108+Cv!AK108)*LN(KC!L108/KC!K108)</f>
        <v>-1.4305685804938727E-3</v>
      </c>
      <c r="M108" s="28">
        <f>0.5*(Cv!AK108+Cv!AL108)*LN(KC!M108/KC!L108)</f>
        <v>2.7732188215165629E-5</v>
      </c>
      <c r="N108" s="28">
        <f>0.5*(Cv!AL108+Cv!AM108)*LN(KC!N108/KC!M108)</f>
        <v>2.7866979144986637E-3</v>
      </c>
      <c r="O108" s="28">
        <f>0.5*(Cv!AM108+Cv!AN108)*LN(KC!O108/KC!N108)</f>
        <v>2.394076974179201E-3</v>
      </c>
      <c r="P108" s="28">
        <f>0.5*(Cv!AN108+Cv!AO108)*LN(KC!P108/KC!O108)</f>
        <v>1.877143351585909E-3</v>
      </c>
      <c r="Q108" s="28">
        <f>0.5*(Cv!AO108+Cv!AP108)*LN(KC!Q108/KC!P108)</f>
        <v>1.0066435773054615E-3</v>
      </c>
      <c r="R108" s="28">
        <f>0.5*(Cv!AP108+Cv!AQ108)*LN(KC!R108/KC!Q108)</f>
        <v>-8.6275461650277556E-4</v>
      </c>
      <c r="S108" s="28">
        <f>0.5*(Cv!AQ108+Cv!AR108)*LN(KC!S108/KC!R108)</f>
        <v>-4.1575601327857551E-5</v>
      </c>
      <c r="T108" s="28">
        <f>0.5*(Cv!AR108+Cv!AS108)*LN(KC!T108/KC!S108)</f>
        <v>-4.4789516576604609E-4</v>
      </c>
      <c r="U108" s="28">
        <f>0.5*(Cv!AS108+Cv!AT108)*LN(KC!U108/KC!T108)</f>
        <v>1.6200022935370625E-4</v>
      </c>
      <c r="V108" s="28">
        <f>0.5*(Cv!AT108+Cv!AU108)*LN(KC!V108/KC!U108)</f>
        <v>1.6019918818921381E-4</v>
      </c>
      <c r="W108" s="28">
        <f>0.5*(Cv!AU108+Cv!AV108)*LN(KC!W108/KC!V108)</f>
        <v>4.8080599325620938E-4</v>
      </c>
      <c r="X108" s="28">
        <f>0.5*(Cv!AV108+Cv!AW108)*LN(KC!X108/KC!W108)</f>
        <v>4.3259115278621529E-4</v>
      </c>
      <c r="Y108" s="28">
        <f>0.5*(Cv!AW108+Cv!AX108)*LN(KC!Y108/KC!X108)</f>
        <v>-5.3294428110151624E-4</v>
      </c>
      <c r="Z108" s="28">
        <f>0.5*(Cv!AX108+Cv!AY108)*LN(KC!Z108/KC!Y108)</f>
        <v>1.2673167390715416E-4</v>
      </c>
      <c r="AA108" s="28">
        <f>0.5*(Cv!AY108+Cv!AZ108)*LN(KC!AA108/KC!Z108)</f>
        <v>-3.2943961475932033E-5</v>
      </c>
      <c r="AB108" s="28"/>
      <c r="AC108" s="28">
        <f t="shared" si="8"/>
        <v>2.8650910968560251E-3</v>
      </c>
      <c r="AD108" s="28">
        <f t="shared" si="9"/>
        <v>1.4595102473322405E-4</v>
      </c>
      <c r="AE108" s="28">
        <f t="shared" si="10"/>
        <v>8.747067370479878E-4</v>
      </c>
      <c r="AF108" s="28">
        <f t="shared" si="11"/>
        <v>1.5754027956385971E-4</v>
      </c>
      <c r="AG108" s="28">
        <f t="shared" si="12"/>
        <v>-1.4638552289009802E-4</v>
      </c>
      <c r="AH108" s="28">
        <f t="shared" si="13"/>
        <v>5.103288808906059E-4</v>
      </c>
      <c r="AI108" s="28">
        <f t="shared" si="14"/>
        <v>4.3568103643625563E-5</v>
      </c>
      <c r="AJ108" s="28">
        <f t="shared" si="15"/>
        <v>8.5988213575370382E-4</v>
      </c>
      <c r="AK108" s="28"/>
      <c r="AL108" s="28"/>
      <c r="AM108" s="28"/>
      <c r="AN108" s="28"/>
      <c r="AO108" s="28"/>
      <c r="AP108" s="28"/>
      <c r="AQ108" s="28"/>
      <c r="AR108" s="28"/>
      <c r="AS108" s="28"/>
      <c r="AT108" s="28"/>
      <c r="AU108" s="28"/>
      <c r="AV108" s="28"/>
      <c r="AW108" s="28"/>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19"/>
      <c r="D109" s="28">
        <f>0.5*(Cv!AB109+Cv!AC109)*LN(KC!D109/KC!C109)</f>
        <v>5.879139962787619E-3</v>
      </c>
      <c r="E109" s="28">
        <f>0.5*(Cv!AC109+Cv!AD109)*LN(KC!E109/KC!D109)</f>
        <v>9.2906391257532705E-3</v>
      </c>
      <c r="F109" s="28">
        <f>0.5*(Cv!AD109+Cv!AE109)*LN(KC!F109/KC!E109)</f>
        <v>7.1270236535135164E-3</v>
      </c>
      <c r="G109" s="28">
        <f>0.5*(Cv!AE109+Cv!AF109)*LN(KC!G109/KC!F109)</f>
        <v>1.2526981592799529E-3</v>
      </c>
      <c r="H109" s="28">
        <f>0.5*(Cv!AF109+Cv!AG109)*LN(KC!H109/KC!G109)</f>
        <v>7.9222100957909768E-4</v>
      </c>
      <c r="I109" s="28">
        <f>0.5*(Cv!AG109+Cv!AH109)*LN(KC!I109/KC!H109)</f>
        <v>1.3289988374210143E-4</v>
      </c>
      <c r="J109" s="28">
        <f>0.5*(Cv!AH109+Cv!AI109)*LN(KC!J109/KC!I109)</f>
        <v>6.4764504162644055E-4</v>
      </c>
      <c r="K109" s="28">
        <f>0.5*(Cv!AI109+Cv!AJ109)*LN(KC!K109/KC!J109)</f>
        <v>-4.1033913696777291E-4</v>
      </c>
      <c r="L109" s="28">
        <f>0.5*(Cv!AJ109+Cv!AK109)*LN(KC!L109/KC!K109)</f>
        <v>-1.2463670561062865E-3</v>
      </c>
      <c r="M109" s="28">
        <f>0.5*(Cv!AK109+Cv!AL109)*LN(KC!M109/KC!L109)</f>
        <v>5.6373684160992564E-4</v>
      </c>
      <c r="N109" s="28">
        <f>0.5*(Cv!AL109+Cv!AM109)*LN(KC!N109/KC!M109)</f>
        <v>4.1008617109356722E-3</v>
      </c>
      <c r="O109" s="28">
        <f>0.5*(Cv!AM109+Cv!AN109)*LN(KC!O109/KC!N109)</f>
        <v>3.7443198262773194E-3</v>
      </c>
      <c r="P109" s="28">
        <f>0.5*(Cv!AN109+Cv!AO109)*LN(KC!P109/KC!O109)</f>
        <v>2.9961860083519438E-3</v>
      </c>
      <c r="Q109" s="28">
        <f>0.5*(Cv!AO109+Cv!AP109)*LN(KC!Q109/KC!P109)</f>
        <v>1.7519877033379742E-3</v>
      </c>
      <c r="R109" s="28">
        <f>0.5*(Cv!AP109+Cv!AQ109)*LN(KC!R109/KC!Q109)</f>
        <v>-7.7610238582805286E-4</v>
      </c>
      <c r="S109" s="28">
        <f>0.5*(Cv!AQ109+Cv!AR109)*LN(KC!S109/KC!R109)</f>
        <v>-1.0928040418623802E-4</v>
      </c>
      <c r="T109" s="28">
        <f>0.5*(Cv!AR109+Cv!AS109)*LN(KC!T109/KC!S109)</f>
        <v>-5.5650478021621172E-4</v>
      </c>
      <c r="U109" s="28">
        <f>0.5*(Cv!AS109+Cv!AT109)*LN(KC!U109/KC!T109)</f>
        <v>3.2830235005629422E-4</v>
      </c>
      <c r="V109" s="28">
        <f>0.5*(Cv!AT109+Cv!AU109)*LN(KC!V109/KC!U109)</f>
        <v>2.1024852559132053E-4</v>
      </c>
      <c r="W109" s="28">
        <f>0.5*(Cv!AU109+Cv!AV109)*LN(KC!W109/KC!V109)</f>
        <v>5.7815907044003669E-4</v>
      </c>
      <c r="X109" s="28">
        <f>0.5*(Cv!AV109+Cv!AW109)*LN(KC!X109/KC!W109)</f>
        <v>5.5030884262193198E-4</v>
      </c>
      <c r="Y109" s="28">
        <f>0.5*(Cv!AW109+Cv!AX109)*LN(KC!Y109/KC!X109)</f>
        <v>-6.1591956562827136E-4</v>
      </c>
      <c r="Z109" s="28">
        <f>0.5*(Cv!AX109+Cv!AY109)*LN(KC!Z109/KC!Y109)</f>
        <v>1.5242232351822915E-4</v>
      </c>
      <c r="AA109" s="28">
        <f>0.5*(Cv!AY109+Cv!AZ109)*LN(KC!AA109/KC!Z109)</f>
        <v>3.4587180692288707E-5</v>
      </c>
      <c r="AB109" s="28"/>
      <c r="AC109" s="28">
        <f t="shared" si="8"/>
        <v>3.719096366373588E-3</v>
      </c>
      <c r="AD109" s="28">
        <f t="shared" si="9"/>
        <v>7.311074802195958E-4</v>
      </c>
      <c r="AE109" s="28">
        <f t="shared" si="10"/>
        <v>1.5214221495905892E-3</v>
      </c>
      <c r="AF109" s="28">
        <f t="shared" si="11"/>
        <v>2.2210280169867436E-4</v>
      </c>
      <c r="AG109" s="28">
        <f t="shared" si="12"/>
        <v>-1.4297002047258451E-4</v>
      </c>
      <c r="AH109" s="28">
        <f t="shared" si="13"/>
        <v>1.1262648149050927E-3</v>
      </c>
      <c r="AI109" s="28">
        <f t="shared" si="14"/>
        <v>8.5200493384452282E-5</v>
      </c>
      <c r="AJ109" s="28">
        <f t="shared" si="15"/>
        <v>1.3278145186084562E-3</v>
      </c>
      <c r="AK109" s="28"/>
      <c r="AL109" s="28"/>
      <c r="AM109" s="28"/>
      <c r="AN109" s="28"/>
      <c r="AO109" s="28"/>
      <c r="AP109" s="28"/>
      <c r="AQ109" s="28"/>
      <c r="AR109" s="28"/>
      <c r="AS109" s="28"/>
      <c r="AT109" s="28"/>
      <c r="AU109" s="28"/>
      <c r="AV109" s="28"/>
      <c r="AW109" s="28"/>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19"/>
      <c r="D110" s="28">
        <f>0.5*(Cv!AB110+Cv!AC110)*LN(KC!D110/KC!C110)</f>
        <v>3.4958632448084462E-3</v>
      </c>
      <c r="E110" s="28">
        <f>0.5*(Cv!AC110+Cv!AD110)*LN(KC!E110/KC!D110)</f>
        <v>5.9288208663895014E-3</v>
      </c>
      <c r="F110" s="28">
        <f>0.5*(Cv!AD110+Cv!AE110)*LN(KC!F110/KC!E110)</f>
        <v>4.8794182535041777E-3</v>
      </c>
      <c r="G110" s="28">
        <f>0.5*(Cv!AE110+Cv!AF110)*LN(KC!G110/KC!F110)</f>
        <v>1.1521856837883929E-3</v>
      </c>
      <c r="H110" s="28">
        <f>0.5*(Cv!AF110+Cv!AG110)*LN(KC!H110/KC!G110)</f>
        <v>3.3446764752452371E-4</v>
      </c>
      <c r="I110" s="28">
        <f>0.5*(Cv!AG110+Cv!AH110)*LN(KC!I110/KC!H110)</f>
        <v>1.0198910266937252E-4</v>
      </c>
      <c r="J110" s="28">
        <f>0.5*(Cv!AH110+Cv!AI110)*LN(KC!J110/KC!I110)</f>
        <v>6.2097390499653499E-4</v>
      </c>
      <c r="K110" s="28">
        <f>0.5*(Cv!AI110+Cv!AJ110)*LN(KC!K110/KC!J110)</f>
        <v>-9.3393350143072622E-4</v>
      </c>
      <c r="L110" s="28">
        <f>0.5*(Cv!AJ110+Cv!AK110)*LN(KC!L110/KC!K110)</f>
        <v>-1.1820254633905817E-3</v>
      </c>
      <c r="M110" s="28">
        <f>0.5*(Cv!AK110+Cv!AL110)*LN(KC!M110/KC!L110)</f>
        <v>1.8135667608085447E-4</v>
      </c>
      <c r="N110" s="28">
        <f>0.5*(Cv!AL110+Cv!AM110)*LN(KC!N110/KC!M110)</f>
        <v>3.2605514141553394E-3</v>
      </c>
      <c r="O110" s="28">
        <f>0.5*(Cv!AM110+Cv!AN110)*LN(KC!O110/KC!N110)</f>
        <v>2.8824599347721538E-3</v>
      </c>
      <c r="P110" s="28">
        <f>0.5*(Cv!AN110+Cv!AO110)*LN(KC!P110/KC!O110)</f>
        <v>3.0729942108855602E-3</v>
      </c>
      <c r="Q110" s="28">
        <f>0.5*(Cv!AO110+Cv!AP110)*LN(KC!Q110/KC!P110)</f>
        <v>1.9071932625853813E-3</v>
      </c>
      <c r="R110" s="28">
        <f>0.5*(Cv!AP110+Cv!AQ110)*LN(KC!R110/KC!Q110)</f>
        <v>-1.1478948777693949E-3</v>
      </c>
      <c r="S110" s="28">
        <f>0.5*(Cv!AQ110+Cv!AR110)*LN(KC!S110/KC!R110)</f>
        <v>-6.8290024441531921E-4</v>
      </c>
      <c r="T110" s="28">
        <f>0.5*(Cv!AR110+Cv!AS110)*LN(KC!T110/KC!S110)</f>
        <v>-4.5320751793157899E-4</v>
      </c>
      <c r="U110" s="28">
        <f>0.5*(Cv!AS110+Cv!AT110)*LN(KC!U110/KC!T110)</f>
        <v>2.4554536416600785E-4</v>
      </c>
      <c r="V110" s="28">
        <f>0.5*(Cv!AT110+Cv!AU110)*LN(KC!V110/KC!U110)</f>
        <v>-1.1548238674122087E-4</v>
      </c>
      <c r="W110" s="28">
        <f>0.5*(Cv!AU110+Cv!AV110)*LN(KC!W110/KC!V110)</f>
        <v>6.2492988424126645E-4</v>
      </c>
      <c r="X110" s="28">
        <f>0.5*(Cv!AV110+Cv!AW110)*LN(KC!X110/KC!W110)</f>
        <v>1.0665978481922207E-3</v>
      </c>
      <c r="Y110" s="28">
        <f>0.5*(Cv!AW110+Cv!AX110)*LN(KC!Y110/KC!X110)</f>
        <v>1.7927711006944736E-4</v>
      </c>
      <c r="Z110" s="28">
        <f>0.5*(Cv!AX110+Cv!AY110)*LN(KC!Z110/KC!Y110)</f>
        <v>6.1635687280179056E-4</v>
      </c>
      <c r="AA110" s="28">
        <f>0.5*(Cv!AY110+Cv!AZ110)*LN(KC!AA110/KC!Z110)</f>
        <v>9.1742323278856371E-4</v>
      </c>
      <c r="AB110" s="28"/>
      <c r="AC110" s="28">
        <f t="shared" si="8"/>
        <v>2.4793763107751935E-3</v>
      </c>
      <c r="AD110" s="28">
        <f t="shared" si="9"/>
        <v>3.8938460608228413E-4</v>
      </c>
      <c r="AE110" s="28">
        <f t="shared" si="10"/>
        <v>1.2063704572116763E-3</v>
      </c>
      <c r="AF110" s="28">
        <f t="shared" si="11"/>
        <v>2.7367663838533904E-4</v>
      </c>
      <c r="AG110" s="28">
        <f t="shared" si="12"/>
        <v>5.710190718866006E-4</v>
      </c>
      <c r="AH110" s="28">
        <f t="shared" si="13"/>
        <v>7.9787753164698024E-4</v>
      </c>
      <c r="AI110" s="28">
        <f t="shared" si="14"/>
        <v>3.8518005094831208E-4</v>
      </c>
      <c r="AJ110" s="28">
        <f t="shared" si="15"/>
        <v>1.0198737946927072E-3</v>
      </c>
      <c r="AK110" s="28"/>
      <c r="AL110" s="28"/>
      <c r="AM110" s="28"/>
      <c r="AN110" s="28"/>
      <c r="AO110" s="28"/>
      <c r="AP110" s="28"/>
      <c r="AQ110" s="28"/>
      <c r="AR110" s="28"/>
      <c r="AS110" s="28"/>
      <c r="AT110" s="28"/>
      <c r="AU110" s="28"/>
      <c r="AV110" s="28"/>
      <c r="AW110" s="28"/>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S110"/>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36" x14ac:dyDescent="0.15">
      <c r="A1" s="2" t="s">
        <v>248</v>
      </c>
      <c r="C1" s="2" t="s">
        <v>282</v>
      </c>
    </row>
    <row r="2" spans="1:36"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row>
    <row r="3" spans="1:36" x14ac:dyDescent="0.15">
      <c r="A3" s="8">
        <v>1</v>
      </c>
      <c r="B3" s="9" t="s">
        <v>140</v>
      </c>
      <c r="C3" s="28"/>
      <c r="D3" s="28">
        <f>LP_G!D3-LPConLC!D3-LPConK_T!D3-LPConKC!D3</f>
        <v>-2.6245566584104516E-2</v>
      </c>
      <c r="E3" s="28">
        <f>LP_G!E3-LPConLC!E3-LPConK_T!E3-LPConKC!E3</f>
        <v>8.3971974273358951E-2</v>
      </c>
      <c r="F3" s="28">
        <f>LP_G!F3-LPConLC!F3-LPConK_T!F3-LPConKC!F3</f>
        <v>2.6632346522448936E-2</v>
      </c>
      <c r="G3" s="28">
        <f>LP_G!G3-LPConLC!G3-LPConK_T!G3-LPConKC!G3</f>
        <v>4.9581695730842576E-2</v>
      </c>
      <c r="H3" s="28">
        <f>LP_G!H3-LPConLC!H3-LPConK_T!H3-LPConKC!H3</f>
        <v>1.6981824002362589E-2</v>
      </c>
      <c r="I3" s="28">
        <f>LP_G!I3-LPConLC!I3-LPConK_T!I3-LPConKC!I3</f>
        <v>0.12901259162911408</v>
      </c>
      <c r="J3" s="28">
        <f>LP_G!J3-LPConLC!J3-LPConK_T!J3-LPConKC!J3</f>
        <v>-7.0538879740845703E-2</v>
      </c>
      <c r="K3" s="28">
        <f>LP_G!K3-LPConLC!K3-LPConK_T!K3-LPConKC!K3</f>
        <v>9.9582738594325454E-2</v>
      </c>
      <c r="L3" s="28">
        <f>LP_G!L3-LPConLC!L3-LPConK_T!L3-LPConKC!L3</f>
        <v>-8.7924934352115333E-2</v>
      </c>
      <c r="M3" s="28">
        <f>LP_G!M3-LPConLC!M3-LPConK_T!M3-LPConKC!M3</f>
        <v>-0.12572350109895303</v>
      </c>
      <c r="N3" s="28">
        <f>LP_G!N3-LPConLC!N3-LPConK_T!N3-LPConKC!N3</f>
        <v>2.205450999812917E-2</v>
      </c>
      <c r="O3" s="28">
        <f>LP_G!O3-LPConLC!O3-LPConK_T!O3-LPConKC!O3</f>
        <v>1.5275191587038009E-2</v>
      </c>
      <c r="P3" s="28">
        <f>LP_G!P3-LPConLC!P3-LPConK_T!P3-LPConKC!P3</f>
        <v>8.1740112958975153E-2</v>
      </c>
      <c r="Q3" s="28">
        <f>LP_G!Q3-LPConLC!Q3-LPConK_T!Q3-LPConKC!Q3</f>
        <v>9.3210021379914354E-2</v>
      </c>
      <c r="R3" s="28">
        <f>LP_G!R3-LPConLC!R3-LPConK_T!R3-LPConKC!R3</f>
        <v>-3.2751320677795605E-2</v>
      </c>
      <c r="S3" s="28">
        <f>LP_G!S3-LPConLC!S3-LPConK_T!S3-LPConKC!S3</f>
        <v>-3.4576495108306175E-2</v>
      </c>
      <c r="T3" s="28">
        <f>LP_G!T3-LPConLC!T3-LPConK_T!T3-LPConKC!T3</f>
        <v>4.0200844118993745E-2</v>
      </c>
      <c r="U3" s="28">
        <f>LP_G!U3-LPConLC!U3-LPConK_T!U3-LPConKC!U3</f>
        <v>3.2434889938457334E-2</v>
      </c>
      <c r="V3" s="28">
        <f>LP_G!V3-LPConLC!V3-LPConK_T!V3-LPConKC!V3</f>
        <v>3.264577084288546E-2</v>
      </c>
      <c r="W3" s="28">
        <f>LP_G!W3-LPConLC!W3-LPConK_T!W3-LPConKC!W3</f>
        <v>-2.6268905911341822E-3</v>
      </c>
      <c r="X3" s="28">
        <f>LP_G!X3-LPConLC!X3-LPConK_T!X3-LPConKC!X3</f>
        <v>-5.1132079878695481E-2</v>
      </c>
      <c r="Y3" s="28">
        <f>LP_G!Y3-LPConLC!Y3-LPConK_T!Y3-LPConKC!Y3</f>
        <v>-3.664252743553964E-2</v>
      </c>
      <c r="Z3" s="28">
        <f>LP_G!Z3-LPConLC!Z3-LPConK_T!Z3-LPConKC!Z3</f>
        <v>8.2319628315143372E-3</v>
      </c>
      <c r="AA3" s="28">
        <f>LP_G!AA3-LPConLC!AA3-LPConK_T!AA3-LPConKC!AA3</f>
        <v>1.1262091078241025E-2</v>
      </c>
      <c r="AC3" s="28">
        <f>AVERAGE(E3:I3)</f>
        <v>6.1236086431625425E-2</v>
      </c>
      <c r="AD3" s="28">
        <f>AVERAGE(J3:N3)</f>
        <v>-3.2510013319891888E-2</v>
      </c>
      <c r="AE3" s="28">
        <f>AVERAGE(O3:S3)</f>
        <v>2.4579502027965144E-2</v>
      </c>
      <c r="AF3" s="28">
        <f>AVERAGE(T3:X3)</f>
        <v>1.0304506886101376E-2</v>
      </c>
      <c r="AG3" s="28">
        <f>AVERAGE(Y3:AA3)</f>
        <v>-5.7161578419280918E-3</v>
      </c>
      <c r="AH3" s="28">
        <f>AVERAGE(J3:S3)</f>
        <v>-3.9652556459633696E-3</v>
      </c>
      <c r="AI3" s="28">
        <f>AVERAGE(T3:AA3)</f>
        <v>4.2967576130903259E-3</v>
      </c>
      <c r="AJ3" s="28">
        <f>AVERAGE(E3:AA3)</f>
        <v>1.3082692895791998E-2</v>
      </c>
    </row>
    <row r="4" spans="1:36" x14ac:dyDescent="0.15">
      <c r="A4" s="8">
        <v>2</v>
      </c>
      <c r="B4" s="9" t="s">
        <v>141</v>
      </c>
      <c r="C4" s="28"/>
      <c r="D4" s="28">
        <f>LP_G!D4-LPConLC!D4-LPConK_T!D4-LPConKC!D4</f>
        <v>-5.4034240981524942E-2</v>
      </c>
      <c r="E4" s="28">
        <f>LP_G!E4-LPConLC!E4-LPConK_T!E4-LPConKC!E4</f>
        <v>-9.022925166419854E-2</v>
      </c>
      <c r="F4" s="28">
        <f>LP_G!F4-LPConLC!F4-LPConK_T!F4-LPConKC!F4</f>
        <v>-6.3197987466714428E-2</v>
      </c>
      <c r="G4" s="28">
        <f>LP_G!G4-LPConLC!G4-LPConK_T!G4-LPConKC!G4</f>
        <v>9.5623372003260279E-2</v>
      </c>
      <c r="H4" s="28">
        <f>LP_G!H4-LPConLC!H4-LPConK_T!H4-LPConKC!H4</f>
        <v>-7.8990786798632986E-2</v>
      </c>
      <c r="I4" s="28">
        <f>LP_G!I4-LPConLC!I4-LPConK_T!I4-LPConKC!I4</f>
        <v>-8.2664189128823395E-2</v>
      </c>
      <c r="J4" s="28">
        <f>LP_G!J4-LPConLC!J4-LPConK_T!J4-LPConKC!J4</f>
        <v>-9.2991261832661293E-3</v>
      </c>
      <c r="K4" s="28">
        <f>LP_G!K4-LPConLC!K4-LPConK_T!K4-LPConKC!K4</f>
        <v>1.1183377828739164E-2</v>
      </c>
      <c r="L4" s="28">
        <f>LP_G!L4-LPConLC!L4-LPConK_T!L4-LPConKC!L4</f>
        <v>3.4577898325806197E-2</v>
      </c>
      <c r="M4" s="28">
        <f>LP_G!M4-LPConLC!M4-LPConK_T!M4-LPConKC!M4</f>
        <v>-7.7828368179663644E-3</v>
      </c>
      <c r="N4" s="28">
        <f>LP_G!N4-LPConLC!N4-LPConK_T!N4-LPConKC!N4</f>
        <v>2.0106312652202554E-2</v>
      </c>
      <c r="O4" s="28">
        <f>LP_G!O4-LPConLC!O4-LPConK_T!O4-LPConKC!O4</f>
        <v>-1.9190165822253864E-2</v>
      </c>
      <c r="P4" s="28">
        <f>LP_G!P4-LPConLC!P4-LPConK_T!P4-LPConKC!P4</f>
        <v>3.0934870004399127E-2</v>
      </c>
      <c r="Q4" s="28">
        <f>LP_G!Q4-LPConLC!Q4-LPConK_T!Q4-LPConKC!Q4</f>
        <v>5.5262638470307247E-2</v>
      </c>
      <c r="R4" s="28">
        <f>LP_G!R4-LPConLC!R4-LPConK_T!R4-LPConKC!R4</f>
        <v>-3.5731845851704531E-2</v>
      </c>
      <c r="S4" s="28">
        <f>LP_G!S4-LPConLC!S4-LPConK_T!S4-LPConKC!S4</f>
        <v>1.9963273867060941E-2</v>
      </c>
      <c r="T4" s="28">
        <f>LP_G!T4-LPConLC!T4-LPConK_T!T4-LPConKC!T4</f>
        <v>3.9301119736400068E-2</v>
      </c>
      <c r="U4" s="28">
        <f>LP_G!U4-LPConLC!U4-LPConK_T!U4-LPConKC!U4</f>
        <v>2.5562388327302614E-2</v>
      </c>
      <c r="V4" s="28">
        <f>LP_G!V4-LPConLC!V4-LPConK_T!V4-LPConKC!V4</f>
        <v>4.8014417024192804E-2</v>
      </c>
      <c r="W4" s="28">
        <f>LP_G!W4-LPConLC!W4-LPConK_T!W4-LPConKC!W4</f>
        <v>7.0609680488705084E-2</v>
      </c>
      <c r="X4" s="28">
        <f>LP_G!X4-LPConLC!X4-LPConK_T!X4-LPConKC!X4</f>
        <v>-7.9994058327066964E-3</v>
      </c>
      <c r="Y4" s="28">
        <f>LP_G!Y4-LPConLC!Y4-LPConK_T!Y4-LPConKC!Y4</f>
        <v>5.0942882616895099E-2</v>
      </c>
      <c r="Z4" s="28">
        <f>LP_G!Z4-LPConLC!Z4-LPConK_T!Z4-LPConKC!Z4</f>
        <v>3.8109757938192393E-2</v>
      </c>
      <c r="AA4" s="28">
        <f>LP_G!AA4-LPConLC!AA4-LPConK_T!AA4-LPConKC!AA4</f>
        <v>-4.845489389781194E-3</v>
      </c>
      <c r="AC4" s="28">
        <f t="shared" ref="AC4:AC67" si="0">AVERAGE(E4:I4)</f>
        <v>-4.3891768611021814E-2</v>
      </c>
      <c r="AD4" s="28">
        <f t="shared" ref="AD4:AD67" si="1">AVERAGE(J4:N4)</f>
        <v>9.7571251611030842E-3</v>
      </c>
      <c r="AE4" s="28">
        <f t="shared" ref="AE4:AE67" si="2">AVERAGE(O4:S4)</f>
        <v>1.0247754133561783E-2</v>
      </c>
      <c r="AF4" s="28">
        <f t="shared" ref="AF4:AF67" si="3">AVERAGE(T4:X4)</f>
        <v>3.5097639948778778E-2</v>
      </c>
      <c r="AG4" s="28">
        <f t="shared" ref="AG4:AG67" si="4">AVERAGE(Y4:AA4)</f>
        <v>2.8069050388435435E-2</v>
      </c>
      <c r="AH4" s="28">
        <f t="shared" ref="AH4:AH67" si="5">AVERAGE(J4:S4)</f>
        <v>1.0002439647332436E-2</v>
      </c>
      <c r="AI4" s="28">
        <f t="shared" ref="AI4:AI67" si="6">AVERAGE(T4:AA4)</f>
        <v>3.2461918863650019E-2</v>
      </c>
      <c r="AJ4" s="28">
        <f t="shared" ref="AJ4:AJ67" si="7">AVERAGE(E4:AA4)</f>
        <v>6.0983001881484951E-3</v>
      </c>
    </row>
    <row r="5" spans="1:36" x14ac:dyDescent="0.15">
      <c r="A5" s="8">
        <v>3</v>
      </c>
      <c r="B5" s="9" t="s">
        <v>142</v>
      </c>
      <c r="C5" s="28"/>
      <c r="D5" s="28">
        <f>LP_G!D5-LPConLC!D5-LPConK_T!D5-LPConKC!D5</f>
        <v>9.8697661589425514E-2</v>
      </c>
      <c r="E5" s="28">
        <f>LP_G!E5-LPConLC!E5-LPConK_T!E5-LPConKC!E5</f>
        <v>-0.18023411346667001</v>
      </c>
      <c r="F5" s="28">
        <f>LP_G!F5-LPConLC!F5-LPConK_T!F5-LPConKC!F5</f>
        <v>-2.4199822665483879E-2</v>
      </c>
      <c r="G5" s="28">
        <f>LP_G!G5-LPConLC!G5-LPConK_T!G5-LPConKC!G5</f>
        <v>4.8897575057255185E-2</v>
      </c>
      <c r="H5" s="28">
        <f>LP_G!H5-LPConLC!H5-LPConK_T!H5-LPConKC!H5</f>
        <v>3.493211619629407E-2</v>
      </c>
      <c r="I5" s="28">
        <f>LP_G!I5-LPConLC!I5-LPConK_T!I5-LPConKC!I5</f>
        <v>0.17747861279762009</v>
      </c>
      <c r="J5" s="28">
        <f>LP_G!J5-LPConLC!J5-LPConK_T!J5-LPConKC!J5</f>
        <v>5.6594777085349317E-2</v>
      </c>
      <c r="K5" s="28">
        <f>LP_G!K5-LPConLC!K5-LPConK_T!K5-LPConKC!K5</f>
        <v>-3.4387565613131825E-2</v>
      </c>
      <c r="L5" s="28">
        <f>LP_G!L5-LPConLC!L5-LPConK_T!L5-LPConKC!L5</f>
        <v>4.4242125410350018E-3</v>
      </c>
      <c r="M5" s="28">
        <f>LP_G!M5-LPConLC!M5-LPConK_T!M5-LPConKC!M5</f>
        <v>0.21029332477599402</v>
      </c>
      <c r="N5" s="28">
        <f>LP_G!N5-LPConLC!N5-LPConK_T!N5-LPConKC!N5</f>
        <v>0.18127387598859976</v>
      </c>
      <c r="O5" s="28">
        <f>LP_G!O5-LPConLC!O5-LPConK_T!O5-LPConKC!O5</f>
        <v>-4.0715623213000117E-2</v>
      </c>
      <c r="P5" s="28">
        <f>LP_G!P5-LPConLC!P5-LPConK_T!P5-LPConKC!P5</f>
        <v>-2.2709674864347936E-2</v>
      </c>
      <c r="Q5" s="28">
        <f>LP_G!Q5-LPConLC!Q5-LPConK_T!Q5-LPConKC!Q5</f>
        <v>3.8031652326459837E-2</v>
      </c>
      <c r="R5" s="28">
        <f>LP_G!R5-LPConLC!R5-LPConK_T!R5-LPConKC!R5</f>
        <v>-0.18845892897342778</v>
      </c>
      <c r="S5" s="28">
        <f>LP_G!S5-LPConLC!S5-LPConK_T!S5-LPConKC!S5</f>
        <v>5.1356475805282097E-2</v>
      </c>
      <c r="T5" s="28">
        <f>LP_G!T5-LPConLC!T5-LPConK_T!T5-LPConKC!T5</f>
        <v>7.9207620917067026E-2</v>
      </c>
      <c r="U5" s="28">
        <f>LP_G!U5-LPConLC!U5-LPConK_T!U5-LPConKC!U5</f>
        <v>-4.3710647961942302E-2</v>
      </c>
      <c r="V5" s="28">
        <f>LP_G!V5-LPConLC!V5-LPConK_T!V5-LPConKC!V5</f>
        <v>0.1401346125832727</v>
      </c>
      <c r="W5" s="28">
        <f>LP_G!W5-LPConLC!W5-LPConK_T!W5-LPConKC!W5</f>
        <v>9.2741312085603753E-2</v>
      </c>
      <c r="X5" s="28">
        <f>LP_G!X5-LPConLC!X5-LPConK_T!X5-LPConKC!X5</f>
        <v>-2.3297229625306063E-2</v>
      </c>
      <c r="Y5" s="28">
        <f>LP_G!Y5-LPConLC!Y5-LPConK_T!Y5-LPConKC!Y5</f>
        <v>-3.4843023191573355E-2</v>
      </c>
      <c r="Z5" s="28">
        <f>LP_G!Z5-LPConLC!Z5-LPConK_T!Z5-LPConKC!Z5</f>
        <v>-3.6921461422297623E-2</v>
      </c>
      <c r="AA5" s="28">
        <f>LP_G!AA5-LPConLC!AA5-LPConK_T!AA5-LPConKC!AA5</f>
        <v>-7.6450534720786823E-3</v>
      </c>
      <c r="AC5" s="28">
        <f t="shared" si="0"/>
        <v>1.1374873583803092E-2</v>
      </c>
      <c r="AD5" s="28">
        <f t="shared" si="1"/>
        <v>8.3639724955569261E-2</v>
      </c>
      <c r="AE5" s="28">
        <f t="shared" si="2"/>
        <v>-3.2499219783806779E-2</v>
      </c>
      <c r="AF5" s="28">
        <f t="shared" si="3"/>
        <v>4.9015133599739025E-2</v>
      </c>
      <c r="AG5" s="28">
        <f t="shared" si="4"/>
        <v>-2.6469846028649883E-2</v>
      </c>
      <c r="AH5" s="28">
        <f t="shared" si="5"/>
        <v>2.5570252585881241E-2</v>
      </c>
      <c r="AI5" s="28">
        <f t="shared" si="6"/>
        <v>2.0708266239093182E-2</v>
      </c>
      <c r="AJ5" s="28">
        <f t="shared" si="7"/>
        <v>2.0793174943068399E-2</v>
      </c>
    </row>
    <row r="6" spans="1:36" x14ac:dyDescent="0.15">
      <c r="A6" s="8">
        <v>4</v>
      </c>
      <c r="B6" s="11" t="s">
        <v>143</v>
      </c>
      <c r="C6" s="28"/>
      <c r="D6" s="28">
        <f>LP_G!D6-LPConLC!D6-LPConK_T!D6-LPConKC!D6</f>
        <v>-0.22817902480923893</v>
      </c>
      <c r="E6" s="28">
        <f>LP_G!E6-LPConLC!E6-LPConK_T!E6-LPConKC!E6</f>
        <v>0.10868142562792818</v>
      </c>
      <c r="F6" s="28">
        <f>LP_G!F6-LPConLC!F6-LPConK_T!F6-LPConKC!F6</f>
        <v>-1.7451457516608346E-2</v>
      </c>
      <c r="G6" s="28">
        <f>LP_G!G6-LPConLC!G6-LPConK_T!G6-LPConKC!G6</f>
        <v>-6.9571778043434174E-2</v>
      </c>
      <c r="H6" s="28">
        <f>LP_G!H6-LPConLC!H6-LPConK_T!H6-LPConKC!H6</f>
        <v>9.1733671924106204E-3</v>
      </c>
      <c r="I6" s="28">
        <f>LP_G!I6-LPConLC!I6-LPConK_T!I6-LPConKC!I6</f>
        <v>-4.3859153344196232E-2</v>
      </c>
      <c r="J6" s="28">
        <f>LP_G!J6-LPConLC!J6-LPConK_T!J6-LPConKC!J6</f>
        <v>6.1785989937661656E-2</v>
      </c>
      <c r="K6" s="28">
        <f>LP_G!K6-LPConLC!K6-LPConK_T!K6-LPConKC!K6</f>
        <v>8.0247045722598817E-2</v>
      </c>
      <c r="L6" s="28">
        <f>LP_G!L6-LPConLC!L6-LPConK_T!L6-LPConKC!L6</f>
        <v>-7.4285472313089393E-2</v>
      </c>
      <c r="M6" s="28">
        <f>LP_G!M6-LPConLC!M6-LPConK_T!M6-LPConKC!M6</f>
        <v>0.15272803798128659</v>
      </c>
      <c r="N6" s="28">
        <f>LP_G!N6-LPConLC!N6-LPConK_T!N6-LPConKC!N6</f>
        <v>-5.4593088847522557E-2</v>
      </c>
      <c r="O6" s="28">
        <f>LP_G!O6-LPConLC!O6-LPConK_T!O6-LPConKC!O6</f>
        <v>7.4696945336791984E-2</v>
      </c>
      <c r="P6" s="28">
        <f>LP_G!P6-LPConLC!P6-LPConK_T!P6-LPConKC!P6</f>
        <v>7.9258942196100371E-2</v>
      </c>
      <c r="Q6" s="28">
        <f>LP_G!Q6-LPConLC!Q6-LPConK_T!Q6-LPConKC!Q6</f>
        <v>3.845210288484454E-2</v>
      </c>
      <c r="R6" s="28">
        <f>LP_G!R6-LPConLC!R6-LPConK_T!R6-LPConKC!R6</f>
        <v>-2.6969795801986985E-2</v>
      </c>
      <c r="S6" s="28">
        <f>LP_G!S6-LPConLC!S6-LPConK_T!S6-LPConKC!S6</f>
        <v>3.8611939601012897E-2</v>
      </c>
      <c r="T6" s="28">
        <f>LP_G!T6-LPConLC!T6-LPConK_T!T6-LPConKC!T6</f>
        <v>1.6379135746425789E-2</v>
      </c>
      <c r="U6" s="28">
        <f>LP_G!U6-LPConLC!U6-LPConK_T!U6-LPConKC!U6</f>
        <v>3.0735865523933741E-2</v>
      </c>
      <c r="V6" s="28">
        <f>LP_G!V6-LPConLC!V6-LPConK_T!V6-LPConKC!V6</f>
        <v>4.2540240229879081E-2</v>
      </c>
      <c r="W6" s="28">
        <f>LP_G!W6-LPConLC!W6-LPConK_T!W6-LPConKC!W6</f>
        <v>-0.25345650299008643</v>
      </c>
      <c r="X6" s="28">
        <f>LP_G!X6-LPConLC!X6-LPConK_T!X6-LPConKC!X6</f>
        <v>6.1225000147650997E-2</v>
      </c>
      <c r="Y6" s="28">
        <f>LP_G!Y6-LPConLC!Y6-LPConK_T!Y6-LPConKC!Y6</f>
        <v>-0.17940793921059756</v>
      </c>
      <c r="Z6" s="28">
        <f>LP_G!Z6-LPConLC!Z6-LPConK_T!Z6-LPConKC!Z6</f>
        <v>-0.13158767944587532</v>
      </c>
      <c r="AA6" s="28">
        <f>LP_G!AA6-LPConLC!AA6-LPConK_T!AA6-LPConKC!AA6</f>
        <v>0.15039322964955593</v>
      </c>
      <c r="AC6" s="28">
        <f t="shared" si="0"/>
        <v>-2.6055192167799895E-3</v>
      </c>
      <c r="AD6" s="28">
        <f t="shared" si="1"/>
        <v>3.3176502496187019E-2</v>
      </c>
      <c r="AE6" s="28">
        <f t="shared" si="2"/>
        <v>4.0810026843352561E-2</v>
      </c>
      <c r="AF6" s="28">
        <f t="shared" si="3"/>
        <v>-2.0515252268439359E-2</v>
      </c>
      <c r="AG6" s="28">
        <f t="shared" si="4"/>
        <v>-5.3534129668972308E-2</v>
      </c>
      <c r="AH6" s="28">
        <f t="shared" si="5"/>
        <v>3.6993264669769786E-2</v>
      </c>
      <c r="AI6" s="28">
        <f t="shared" si="6"/>
        <v>-3.2897331293639226E-2</v>
      </c>
      <c r="AJ6" s="28">
        <f t="shared" si="7"/>
        <v>4.0750608810732223E-3</v>
      </c>
    </row>
    <row r="7" spans="1:36" x14ac:dyDescent="0.15">
      <c r="A7" s="8">
        <v>5</v>
      </c>
      <c r="B7" s="11" t="s">
        <v>144</v>
      </c>
      <c r="C7" s="28"/>
      <c r="D7" s="28">
        <f>LP_G!D7-LPConLC!D7-LPConK_T!D7-LPConKC!D7</f>
        <v>-2.8445512698844617E-2</v>
      </c>
      <c r="E7" s="28">
        <f>LP_G!E7-LPConLC!E7-LPConK_T!E7-LPConKC!E7</f>
        <v>8.83153182184446E-2</v>
      </c>
      <c r="F7" s="28">
        <f>LP_G!F7-LPConLC!F7-LPConK_T!F7-LPConKC!F7</f>
        <v>-8.3744532399438909E-2</v>
      </c>
      <c r="G7" s="28">
        <f>LP_G!G7-LPConLC!G7-LPConK_T!G7-LPConKC!G7</f>
        <v>2.8773866205770646E-2</v>
      </c>
      <c r="H7" s="28">
        <f>LP_G!H7-LPConLC!H7-LPConK_T!H7-LPConKC!H7</f>
        <v>3.7913742672525966E-2</v>
      </c>
      <c r="I7" s="28">
        <f>LP_G!I7-LPConLC!I7-LPConK_T!I7-LPConKC!I7</f>
        <v>0.1325890449052084</v>
      </c>
      <c r="J7" s="28">
        <f>LP_G!J7-LPConLC!J7-LPConK_T!J7-LPConKC!J7</f>
        <v>7.7091753917378034E-2</v>
      </c>
      <c r="K7" s="28">
        <f>LP_G!K7-LPConLC!K7-LPConK_T!K7-LPConKC!K7</f>
        <v>-1.1452147383487592E-3</v>
      </c>
      <c r="L7" s="28">
        <f>LP_G!L7-LPConLC!L7-LPConK_T!L7-LPConKC!L7</f>
        <v>1.1144271622717816E-2</v>
      </c>
      <c r="M7" s="28">
        <f>LP_G!M7-LPConLC!M7-LPConK_T!M7-LPConKC!M7</f>
        <v>-4.2992239605463549E-2</v>
      </c>
      <c r="N7" s="28">
        <f>LP_G!N7-LPConLC!N7-LPConK_T!N7-LPConKC!N7</f>
        <v>2.4538693310269966E-2</v>
      </c>
      <c r="O7" s="28">
        <f>LP_G!O7-LPConLC!O7-LPConK_T!O7-LPConKC!O7</f>
        <v>-3.1087924068448791E-2</v>
      </c>
      <c r="P7" s="28">
        <f>LP_G!P7-LPConLC!P7-LPConK_T!P7-LPConKC!P7</f>
        <v>-0.10665028523755191</v>
      </c>
      <c r="Q7" s="28">
        <f>LP_G!Q7-LPConLC!Q7-LPConK_T!Q7-LPConKC!Q7</f>
        <v>-8.4111241002648246E-2</v>
      </c>
      <c r="R7" s="28">
        <f>LP_G!R7-LPConLC!R7-LPConK_T!R7-LPConKC!R7</f>
        <v>-0.56843074949168859</v>
      </c>
      <c r="S7" s="28">
        <f>LP_G!S7-LPConLC!S7-LPConK_T!S7-LPConKC!S7</f>
        <v>4.4710138811921443E-2</v>
      </c>
      <c r="T7" s="28">
        <f>LP_G!T7-LPConLC!T7-LPConK_T!T7-LPConKC!T7</f>
        <v>9.7523897212716953E-2</v>
      </c>
      <c r="U7" s="28">
        <f>LP_G!U7-LPConLC!U7-LPConK_T!U7-LPConKC!U7</f>
        <v>-0.15102573892582113</v>
      </c>
      <c r="V7" s="28">
        <f>LP_G!V7-LPConLC!V7-LPConK_T!V7-LPConKC!V7</f>
        <v>8.360577481740733E-2</v>
      </c>
      <c r="W7" s="28">
        <f>LP_G!W7-LPConLC!W7-LPConK_T!W7-LPConKC!W7</f>
        <v>-0.18782324960814903</v>
      </c>
      <c r="X7" s="28">
        <f>LP_G!X7-LPConLC!X7-LPConK_T!X7-LPConKC!X7</f>
        <v>-0.15795822713529761</v>
      </c>
      <c r="Y7" s="28">
        <f>LP_G!Y7-LPConLC!Y7-LPConK_T!Y7-LPConKC!Y7</f>
        <v>2.1600556597768245E-2</v>
      </c>
      <c r="Z7" s="28">
        <f>LP_G!Z7-LPConLC!Z7-LPConK_T!Z7-LPConKC!Z7</f>
        <v>-5.8254342188513483E-2</v>
      </c>
      <c r="AA7" s="28">
        <f>LP_G!AA7-LPConLC!AA7-LPConK_T!AA7-LPConKC!AA7</f>
        <v>6.0535422196652533E-2</v>
      </c>
      <c r="AC7" s="28">
        <f t="shared" si="0"/>
        <v>4.076948792050214E-2</v>
      </c>
      <c r="AD7" s="28">
        <f t="shared" si="1"/>
        <v>1.3727452901310703E-2</v>
      </c>
      <c r="AE7" s="28">
        <f t="shared" si="2"/>
        <v>-0.14911401219768322</v>
      </c>
      <c r="AF7" s="28">
        <f t="shared" si="3"/>
        <v>-6.3135508727828693E-2</v>
      </c>
      <c r="AG7" s="28">
        <f t="shared" si="4"/>
        <v>7.960545535302432E-3</v>
      </c>
      <c r="AH7" s="28">
        <f t="shared" si="5"/>
        <v>-6.7693279648186264E-2</v>
      </c>
      <c r="AI7" s="28">
        <f t="shared" si="6"/>
        <v>-3.647448837915452E-2</v>
      </c>
      <c r="AJ7" s="28">
        <f t="shared" si="7"/>
        <v>-3.3255707126634268E-2</v>
      </c>
    </row>
    <row r="8" spans="1:36" x14ac:dyDescent="0.15">
      <c r="A8" s="8">
        <v>6</v>
      </c>
      <c r="B8" s="11" t="s">
        <v>145</v>
      </c>
      <c r="C8" s="28"/>
      <c r="D8" s="28">
        <f>LP_G!D8-LPConLC!D8-LPConK_T!D8-LPConKC!D8</f>
        <v>1.3798462020956576E-2</v>
      </c>
      <c r="E8" s="28">
        <f>LP_G!E8-LPConLC!E8-LPConK_T!E8-LPConKC!E8</f>
        <v>-1.091800727756467E-2</v>
      </c>
      <c r="F8" s="28">
        <f>LP_G!F8-LPConLC!F8-LPConK_T!F8-LPConKC!F8</f>
        <v>2.4521718642745025E-2</v>
      </c>
      <c r="G8" s="28">
        <f>LP_G!G8-LPConLC!G8-LPConK_T!G8-LPConKC!G8</f>
        <v>-6.9613291388818674E-3</v>
      </c>
      <c r="H8" s="28">
        <f>LP_G!H8-LPConLC!H8-LPConK_T!H8-LPConKC!H8</f>
        <v>6.5849925468874873E-2</v>
      </c>
      <c r="I8" s="28">
        <f>LP_G!I8-LPConLC!I8-LPConK_T!I8-LPConKC!I8</f>
        <v>-3.7704726237663237E-2</v>
      </c>
      <c r="J8" s="28">
        <f>LP_G!J8-LPConLC!J8-LPConK_T!J8-LPConKC!J8</f>
        <v>-9.8814542151312449E-4</v>
      </c>
      <c r="K8" s="28">
        <f>LP_G!K8-LPConLC!K8-LPConK_T!K8-LPConKC!K8</f>
        <v>7.534596924930885E-2</v>
      </c>
      <c r="L8" s="28">
        <f>LP_G!L8-LPConLC!L8-LPConK_T!L8-LPConKC!L8</f>
        <v>-1.5065879040504195E-2</v>
      </c>
      <c r="M8" s="28">
        <f>LP_G!M8-LPConLC!M8-LPConK_T!M8-LPConKC!M8</f>
        <v>4.2031680842014203E-2</v>
      </c>
      <c r="N8" s="28">
        <f>LP_G!N8-LPConLC!N8-LPConK_T!N8-LPConKC!N8</f>
        <v>-8.8041749466186245E-2</v>
      </c>
      <c r="O8" s="28">
        <f>LP_G!O8-LPConLC!O8-LPConK_T!O8-LPConKC!O8</f>
        <v>-1.8535340887612741E-2</v>
      </c>
      <c r="P8" s="28">
        <f>LP_G!P8-LPConLC!P8-LPConK_T!P8-LPConKC!P8</f>
        <v>2.4771675720809377E-2</v>
      </c>
      <c r="Q8" s="28">
        <f>LP_G!Q8-LPConLC!Q8-LPConK_T!Q8-LPConKC!Q8</f>
        <v>-0.10607554137902282</v>
      </c>
      <c r="R8" s="28">
        <f>LP_G!R8-LPConLC!R8-LPConK_T!R8-LPConKC!R8</f>
        <v>5.3037315603168822E-2</v>
      </c>
      <c r="S8" s="28">
        <f>LP_G!S8-LPConLC!S8-LPConK_T!S8-LPConKC!S8</f>
        <v>3.4062003685614663E-2</v>
      </c>
      <c r="T8" s="28">
        <f>LP_G!T8-LPConLC!T8-LPConK_T!T8-LPConKC!T8</f>
        <v>0.15521378236059116</v>
      </c>
      <c r="U8" s="28">
        <f>LP_G!U8-LPConLC!U8-LPConK_T!U8-LPConKC!U8</f>
        <v>-3.3044291401476987E-2</v>
      </c>
      <c r="V8" s="28">
        <f>LP_G!V8-LPConLC!V8-LPConK_T!V8-LPConKC!V8</f>
        <v>-2.5292030575252651E-2</v>
      </c>
      <c r="W8" s="28">
        <f>LP_G!W8-LPConLC!W8-LPConK_T!W8-LPConKC!W8</f>
        <v>3.0412615766088683E-3</v>
      </c>
      <c r="X8" s="28">
        <f>LP_G!X8-LPConLC!X8-LPConK_T!X8-LPConKC!X8</f>
        <v>2.9827501894677068E-2</v>
      </c>
      <c r="Y8" s="28">
        <f>LP_G!Y8-LPConLC!Y8-LPConK_T!Y8-LPConKC!Y8</f>
        <v>6.5902066607785012E-2</v>
      </c>
      <c r="Z8" s="28">
        <f>LP_G!Z8-LPConLC!Z8-LPConK_T!Z8-LPConKC!Z8</f>
        <v>2.1101592609554926E-2</v>
      </c>
      <c r="AA8" s="28">
        <f>LP_G!AA8-LPConLC!AA8-LPConK_T!AA8-LPConKC!AA8</f>
        <v>4.56278071259913E-2</v>
      </c>
      <c r="AC8" s="28">
        <f t="shared" si="0"/>
        <v>6.9575162915020234E-3</v>
      </c>
      <c r="AD8" s="28">
        <f t="shared" si="1"/>
        <v>2.6563752326238975E-3</v>
      </c>
      <c r="AE8" s="28">
        <f t="shared" si="2"/>
        <v>-2.5479774514085411E-3</v>
      </c>
      <c r="AF8" s="28">
        <f t="shared" si="3"/>
        <v>2.594924477102949E-2</v>
      </c>
      <c r="AG8" s="28">
        <f t="shared" si="4"/>
        <v>4.4210488781110412E-2</v>
      </c>
      <c r="AH8" s="28">
        <f t="shared" si="5"/>
        <v>5.4198890607678323E-5</v>
      </c>
      <c r="AI8" s="28">
        <f t="shared" si="6"/>
        <v>3.2797211274809841E-2</v>
      </c>
      <c r="AJ8" s="28">
        <f t="shared" si="7"/>
        <v>1.294379393748111E-2</v>
      </c>
    </row>
    <row r="9" spans="1:36" x14ac:dyDescent="0.15">
      <c r="A9" s="8">
        <v>7</v>
      </c>
      <c r="B9" s="11" t="s">
        <v>146</v>
      </c>
      <c r="C9" s="28"/>
      <c r="D9" s="28">
        <f>LP_G!D9-LPConLC!D9-LPConK_T!D9-LPConKC!D9</f>
        <v>0.20192919312520574</v>
      </c>
      <c r="E9" s="28">
        <f>LP_G!E9-LPConLC!E9-LPConK_T!E9-LPConKC!E9</f>
        <v>-4.6625429786037204E-2</v>
      </c>
      <c r="F9" s="28">
        <f>LP_G!F9-LPConLC!F9-LPConK_T!F9-LPConKC!F9</f>
        <v>-1.6078224768713519E-2</v>
      </c>
      <c r="G9" s="28">
        <f>LP_G!G9-LPConLC!G9-LPConK_T!G9-LPConKC!G9</f>
        <v>-2.073296686589687E-2</v>
      </c>
      <c r="H9" s="28">
        <f>LP_G!H9-LPConLC!H9-LPConK_T!H9-LPConKC!H9</f>
        <v>-5.0222991248840103E-2</v>
      </c>
      <c r="I9" s="28">
        <f>LP_G!I9-LPConLC!I9-LPConK_T!I9-LPConKC!I9</f>
        <v>-3.4894431739459643E-2</v>
      </c>
      <c r="J9" s="28">
        <f>LP_G!J9-LPConLC!J9-LPConK_T!J9-LPConKC!J9</f>
        <v>-2.0087636681647814E-2</v>
      </c>
      <c r="K9" s="28">
        <f>LP_G!K9-LPConLC!K9-LPConK_T!K9-LPConKC!K9</f>
        <v>7.5075885771719975E-2</v>
      </c>
      <c r="L9" s="28">
        <f>LP_G!L9-LPConLC!L9-LPConK_T!L9-LPConKC!L9</f>
        <v>5.8457667403251833E-2</v>
      </c>
      <c r="M9" s="28">
        <f>LP_G!M9-LPConLC!M9-LPConK_T!M9-LPConKC!M9</f>
        <v>-3.6154718124765922E-2</v>
      </c>
      <c r="N9" s="28">
        <f>LP_G!N9-LPConLC!N9-LPConK_T!N9-LPConKC!N9</f>
        <v>-6.9896803535732271E-2</v>
      </c>
      <c r="O9" s="28">
        <f>LP_G!O9-LPConLC!O9-LPConK_T!O9-LPConKC!O9</f>
        <v>-7.5733612403154349E-2</v>
      </c>
      <c r="P9" s="28">
        <f>LP_G!P9-LPConLC!P9-LPConK_T!P9-LPConKC!P9</f>
        <v>-2.143918038258839E-2</v>
      </c>
      <c r="Q9" s="28">
        <f>LP_G!Q9-LPConLC!Q9-LPConK_T!Q9-LPConKC!Q9</f>
        <v>-0.17067307836883525</v>
      </c>
      <c r="R9" s="28">
        <f>LP_G!R9-LPConLC!R9-LPConK_T!R9-LPConKC!R9</f>
        <v>-7.5085218439632936E-2</v>
      </c>
      <c r="S9" s="28">
        <f>LP_G!S9-LPConLC!S9-LPConK_T!S9-LPConKC!S9</f>
        <v>-3.1440323168873342E-3</v>
      </c>
      <c r="T9" s="28">
        <f>LP_G!T9-LPConLC!T9-LPConK_T!T9-LPConKC!T9</f>
        <v>-2.581680941490605E-2</v>
      </c>
      <c r="U9" s="28">
        <f>LP_G!U9-LPConLC!U9-LPConK_T!U9-LPConKC!U9</f>
        <v>-0.18851549723705363</v>
      </c>
      <c r="V9" s="28">
        <f>LP_G!V9-LPConLC!V9-LPConK_T!V9-LPConKC!V9</f>
        <v>2.5481231401009431E-2</v>
      </c>
      <c r="W9" s="28">
        <f>LP_G!W9-LPConLC!W9-LPConK_T!W9-LPConKC!W9</f>
        <v>5.533699744824673E-2</v>
      </c>
      <c r="X9" s="28">
        <f>LP_G!X9-LPConLC!X9-LPConK_T!X9-LPConKC!X9</f>
        <v>8.973858398642183E-2</v>
      </c>
      <c r="Y9" s="28">
        <f>LP_G!Y9-LPConLC!Y9-LPConK_T!Y9-LPConKC!Y9</f>
        <v>-0.19453891510707771</v>
      </c>
      <c r="Z9" s="28">
        <f>LP_G!Z9-LPConLC!Z9-LPConK_T!Z9-LPConKC!Z9</f>
        <v>-0.18673481235598574</v>
      </c>
      <c r="AA9" s="28">
        <f>LP_G!AA9-LPConLC!AA9-LPConK_T!AA9-LPConKC!AA9</f>
        <v>-4.0843939565657239E-2</v>
      </c>
      <c r="AC9" s="28">
        <f t="shared" si="0"/>
        <v>-3.371080888178947E-2</v>
      </c>
      <c r="AD9" s="28">
        <f t="shared" si="1"/>
        <v>1.4788789665651613E-3</v>
      </c>
      <c r="AE9" s="28">
        <f t="shared" si="2"/>
        <v>-6.9215024382219645E-2</v>
      </c>
      <c r="AF9" s="28">
        <f t="shared" si="3"/>
        <v>-8.7550987632563394E-3</v>
      </c>
      <c r="AG9" s="28">
        <f t="shared" si="4"/>
        <v>-0.14070588900957356</v>
      </c>
      <c r="AH9" s="28">
        <f t="shared" si="5"/>
        <v>-3.3868072707827247E-2</v>
      </c>
      <c r="AI9" s="28">
        <f t="shared" si="6"/>
        <v>-5.8236645105625304E-2</v>
      </c>
      <c r="AJ9" s="28">
        <f t="shared" si="7"/>
        <v>-4.2309910101400963E-2</v>
      </c>
    </row>
    <row r="10" spans="1:36" x14ac:dyDescent="0.15">
      <c r="A10" s="8">
        <v>8</v>
      </c>
      <c r="B10" s="11" t="s">
        <v>147</v>
      </c>
      <c r="C10" s="28"/>
      <c r="D10" s="28">
        <f>LP_G!D10-LPConLC!D10-LPConK_T!D10-LPConKC!D10</f>
        <v>0.43856526978204363</v>
      </c>
      <c r="E10" s="28">
        <f>LP_G!E10-LPConLC!E10-LPConK_T!E10-LPConKC!E10</f>
        <v>3.2442157221431719E-2</v>
      </c>
      <c r="F10" s="28">
        <f>LP_G!F10-LPConLC!F10-LPConK_T!F10-LPConKC!F10</f>
        <v>2.0501763979151613E-2</v>
      </c>
      <c r="G10" s="28">
        <f>LP_G!G10-LPConLC!G10-LPConK_T!G10-LPConKC!G10</f>
        <v>0.53915759769446558</v>
      </c>
      <c r="H10" s="28">
        <f>LP_G!H10-LPConLC!H10-LPConK_T!H10-LPConKC!H10</f>
        <v>-0.70005454668379508</v>
      </c>
      <c r="I10" s="28">
        <f>LP_G!I10-LPConLC!I10-LPConK_T!I10-LPConKC!I10</f>
        <v>4.8301326207500439E-2</v>
      </c>
      <c r="J10" s="28">
        <f>LP_G!J10-LPConLC!J10-LPConK_T!J10-LPConKC!J10</f>
        <v>0.27763805600639163</v>
      </c>
      <c r="K10" s="28">
        <f>LP_G!K10-LPConLC!K10-LPConK_T!K10-LPConKC!K10</f>
        <v>5.1420186702854004E-2</v>
      </c>
      <c r="L10" s="28">
        <f>LP_G!L10-LPConLC!L10-LPConK_T!L10-LPConKC!L10</f>
        <v>-2.3973460064354458E-2</v>
      </c>
      <c r="M10" s="28">
        <f>LP_G!M10-LPConLC!M10-LPConK_T!M10-LPConKC!M10</f>
        <v>0.11134202205592227</v>
      </c>
      <c r="N10" s="28">
        <f>LP_G!N10-LPConLC!N10-LPConK_T!N10-LPConKC!N10</f>
        <v>3.0123943438175507E-3</v>
      </c>
      <c r="O10" s="28">
        <f>LP_G!O10-LPConLC!O10-LPConK_T!O10-LPConKC!O10</f>
        <v>3.3861126780753349E-2</v>
      </c>
      <c r="P10" s="28">
        <f>LP_G!P10-LPConLC!P10-LPConK_T!P10-LPConKC!P10</f>
        <v>1.631227817808744E-2</v>
      </c>
      <c r="Q10" s="28">
        <f>LP_G!Q10-LPConLC!Q10-LPConK_T!Q10-LPConKC!Q10</f>
        <v>6.46658570930361E-2</v>
      </c>
      <c r="R10" s="28">
        <f>LP_G!R10-LPConLC!R10-LPConK_T!R10-LPConKC!R10</f>
        <v>-1.3375573055976866</v>
      </c>
      <c r="S10" s="28">
        <f>LP_G!S10-LPConLC!S10-LPConK_T!S10-LPConKC!S10</f>
        <v>0.10422552633819801</v>
      </c>
      <c r="T10" s="28">
        <f>LP_G!T10-LPConLC!T10-LPConK_T!T10-LPConKC!T10</f>
        <v>-0.54258129724983206</v>
      </c>
      <c r="U10" s="28">
        <f>LP_G!U10-LPConLC!U10-LPConK_T!U10-LPConKC!U10</f>
        <v>-0.53937858175660991</v>
      </c>
      <c r="V10" s="28">
        <f>LP_G!V10-LPConLC!V10-LPConK_T!V10-LPConKC!V10</f>
        <v>1.8172734383919598</v>
      </c>
      <c r="W10" s="28">
        <f>LP_G!W10-LPConLC!W10-LPConK_T!W10-LPConKC!W10</f>
        <v>-0.27408547557811563</v>
      </c>
      <c r="X10" s="28">
        <f>LP_G!X10-LPConLC!X10-LPConK_T!X10-LPConKC!X10</f>
        <v>0.65609763853121739</v>
      </c>
      <c r="Y10" s="28">
        <f>LP_G!Y10-LPConLC!Y10-LPConK_T!Y10-LPConKC!Y10</f>
        <v>-2.8012332506346658</v>
      </c>
      <c r="Z10" s="28">
        <f>LP_G!Z10-LPConLC!Z10-LPConK_T!Z10-LPConKC!Z10</f>
        <v>1.1921464782658922</v>
      </c>
      <c r="AA10" s="28">
        <f>LP_G!AA10-LPConLC!AA10-LPConK_T!AA10-LPConKC!AA10</f>
        <v>0.4024680201329931</v>
      </c>
      <c r="AC10" s="28">
        <f t="shared" si="0"/>
        <v>-1.1930340316249144E-2</v>
      </c>
      <c r="AD10" s="28">
        <f t="shared" si="1"/>
        <v>8.3887839808926196E-2</v>
      </c>
      <c r="AE10" s="28">
        <f t="shared" si="2"/>
        <v>-0.22369850344152234</v>
      </c>
      <c r="AF10" s="28">
        <f t="shared" si="3"/>
        <v>0.22346514446772389</v>
      </c>
      <c r="AG10" s="28">
        <f t="shared" si="4"/>
        <v>-0.40220625074526017</v>
      </c>
      <c r="AH10" s="28">
        <f t="shared" si="5"/>
        <v>-6.9905331816298072E-2</v>
      </c>
      <c r="AI10" s="28">
        <f t="shared" si="6"/>
        <v>-1.1161628737145129E-2</v>
      </c>
      <c r="AJ10" s="28">
        <f t="shared" si="7"/>
        <v>-3.6869480419190762E-2</v>
      </c>
    </row>
    <row r="11" spans="1:36" x14ac:dyDescent="0.15">
      <c r="A11" s="8">
        <v>9</v>
      </c>
      <c r="B11" s="11" t="s">
        <v>148</v>
      </c>
      <c r="C11" s="28"/>
      <c r="D11" s="28">
        <f>LP_G!D11-LPConLC!D11-LPConK_T!D11-LPConKC!D11</f>
        <v>-3.4195611157622388E-2</v>
      </c>
      <c r="E11" s="28">
        <f>LP_G!E11-LPConLC!E11-LPConK_T!E11-LPConKC!E11</f>
        <v>8.2970674809190563E-3</v>
      </c>
      <c r="F11" s="28">
        <f>LP_G!F11-LPConLC!F11-LPConK_T!F11-LPConKC!F11</f>
        <v>1.4622770037879224E-2</v>
      </c>
      <c r="G11" s="28">
        <f>LP_G!G11-LPConLC!G11-LPConK_T!G11-LPConKC!G11</f>
        <v>4.1751529028578392E-2</v>
      </c>
      <c r="H11" s="28">
        <f>LP_G!H11-LPConLC!H11-LPConK_T!H11-LPConKC!H11</f>
        <v>6.6196041866020683E-3</v>
      </c>
      <c r="I11" s="28">
        <f>LP_G!I11-LPConLC!I11-LPConK_T!I11-LPConKC!I11</f>
        <v>-4.15473857016345E-2</v>
      </c>
      <c r="J11" s="28">
        <f>LP_G!J11-LPConLC!J11-LPConK_T!J11-LPConKC!J11</f>
        <v>4.7255222990148012E-2</v>
      </c>
      <c r="K11" s="28">
        <f>LP_G!K11-LPConLC!K11-LPConK_T!K11-LPConKC!K11</f>
        <v>-5.5542524618462243E-2</v>
      </c>
      <c r="L11" s="28">
        <f>LP_G!L11-LPConLC!L11-LPConK_T!L11-LPConKC!L11</f>
        <v>6.8210171360494842E-2</v>
      </c>
      <c r="M11" s="28">
        <f>LP_G!M11-LPConLC!M11-LPConK_T!M11-LPConKC!M11</f>
        <v>-2.3045064393209806E-2</v>
      </c>
      <c r="N11" s="28">
        <f>LP_G!N11-LPConLC!N11-LPConK_T!N11-LPConKC!N11</f>
        <v>5.0365122075777126E-2</v>
      </c>
      <c r="O11" s="28">
        <f>LP_G!O11-LPConLC!O11-LPConK_T!O11-LPConKC!O11</f>
        <v>4.7257880647245322E-2</v>
      </c>
      <c r="P11" s="28">
        <f>LP_G!P11-LPConLC!P11-LPConK_T!P11-LPConKC!P11</f>
        <v>7.3501401576529915E-2</v>
      </c>
      <c r="Q11" s="28">
        <f>LP_G!Q11-LPConLC!Q11-LPConK_T!Q11-LPConKC!Q11</f>
        <v>-8.1899627227721133E-3</v>
      </c>
      <c r="R11" s="28">
        <f>LP_G!R11-LPConLC!R11-LPConK_T!R11-LPConKC!R11</f>
        <v>-9.4761659524348184E-3</v>
      </c>
      <c r="S11" s="28">
        <f>LP_G!S11-LPConLC!S11-LPConK_T!S11-LPConKC!S11</f>
        <v>3.0798992209356148E-2</v>
      </c>
      <c r="T11" s="28">
        <f>LP_G!T11-LPConLC!T11-LPConK_T!T11-LPConKC!T11</f>
        <v>5.6566091074140415E-2</v>
      </c>
      <c r="U11" s="28">
        <f>LP_G!U11-LPConLC!U11-LPConK_T!U11-LPConKC!U11</f>
        <v>-1.8099540095515287E-2</v>
      </c>
      <c r="V11" s="28">
        <f>LP_G!V11-LPConLC!V11-LPConK_T!V11-LPConKC!V11</f>
        <v>5.838823517344071E-2</v>
      </c>
      <c r="W11" s="28">
        <f>LP_G!W11-LPConLC!W11-LPConK_T!W11-LPConKC!W11</f>
        <v>2.0619386255659178E-2</v>
      </c>
      <c r="X11" s="28">
        <f>LP_G!X11-LPConLC!X11-LPConK_T!X11-LPConKC!X11</f>
        <v>5.576979994582508E-2</v>
      </c>
      <c r="Y11" s="28">
        <f>LP_G!Y11-LPConLC!Y11-LPConK_T!Y11-LPConKC!Y11</f>
        <v>-2.0758039653133175E-2</v>
      </c>
      <c r="Z11" s="28">
        <f>LP_G!Z11-LPConLC!Z11-LPConK_T!Z11-LPConKC!Z11</f>
        <v>9.6359410181938946E-3</v>
      </c>
      <c r="AA11" s="28">
        <f>LP_G!AA11-LPConLC!AA11-LPConK_T!AA11-LPConKC!AA11</f>
        <v>1.3926843117023848E-2</v>
      </c>
      <c r="AC11" s="28">
        <f t="shared" si="0"/>
        <v>5.9487170064688498E-3</v>
      </c>
      <c r="AD11" s="28">
        <f t="shared" si="1"/>
        <v>1.7448585482949586E-2</v>
      </c>
      <c r="AE11" s="28">
        <f t="shared" si="2"/>
        <v>2.6778429151584893E-2</v>
      </c>
      <c r="AF11" s="28">
        <f t="shared" si="3"/>
        <v>3.4648794470710023E-2</v>
      </c>
      <c r="AG11" s="28">
        <f t="shared" si="4"/>
        <v>9.3491482736152273E-4</v>
      </c>
      <c r="AH11" s="28">
        <f t="shared" si="5"/>
        <v>2.2113507317267238E-2</v>
      </c>
      <c r="AI11" s="28">
        <f t="shared" si="6"/>
        <v>2.2006089604454337E-2</v>
      </c>
      <c r="AJ11" s="28">
        <f t="shared" si="7"/>
        <v>1.8562059784376143E-2</v>
      </c>
    </row>
    <row r="12" spans="1:36" x14ac:dyDescent="0.15">
      <c r="A12" s="8">
        <v>10</v>
      </c>
      <c r="B12" s="11" t="s">
        <v>149</v>
      </c>
      <c r="C12" s="28"/>
      <c r="D12" s="28">
        <f>LP_G!D12-LPConLC!D12-LPConK_T!D12-LPConKC!D12</f>
        <v>-0.15923410434234847</v>
      </c>
      <c r="E12" s="28">
        <f>LP_G!E12-LPConLC!E12-LPConK_T!E12-LPConKC!E12</f>
        <v>-2.3441214748280141E-2</v>
      </c>
      <c r="F12" s="28">
        <f>LP_G!F12-LPConLC!F12-LPConK_T!F12-LPConKC!F12</f>
        <v>-5.9316245230873782E-2</v>
      </c>
      <c r="G12" s="28">
        <f>LP_G!G12-LPConLC!G12-LPConK_T!G12-LPConKC!G12</f>
        <v>-9.8968148609053092E-2</v>
      </c>
      <c r="H12" s="28">
        <f>LP_G!H12-LPConLC!H12-LPConK_T!H12-LPConKC!H12</f>
        <v>-2.5309837307622533E-2</v>
      </c>
      <c r="I12" s="28">
        <f>LP_G!I12-LPConLC!I12-LPConK_T!I12-LPConKC!I12</f>
        <v>-1.9087443372264756E-2</v>
      </c>
      <c r="J12" s="28">
        <f>LP_G!J12-LPConLC!J12-LPConK_T!J12-LPConKC!J12</f>
        <v>2.1552012879870051E-2</v>
      </c>
      <c r="K12" s="28">
        <f>LP_G!K12-LPConLC!K12-LPConK_T!K12-LPConKC!K12</f>
        <v>-3.1262522777448287E-2</v>
      </c>
      <c r="L12" s="28">
        <f>LP_G!L12-LPConLC!L12-LPConK_T!L12-LPConKC!L12</f>
        <v>1.5269020016157986E-2</v>
      </c>
      <c r="M12" s="28">
        <f>LP_G!M12-LPConLC!M12-LPConK_T!M12-LPConKC!M12</f>
        <v>3.7721833054190627E-2</v>
      </c>
      <c r="N12" s="28">
        <f>LP_G!N12-LPConLC!N12-LPConK_T!N12-LPConKC!N12</f>
        <v>-7.5464959009170218E-2</v>
      </c>
      <c r="O12" s="28">
        <f>LP_G!O12-LPConLC!O12-LPConK_T!O12-LPConKC!O12</f>
        <v>-3.7780274338349878E-2</v>
      </c>
      <c r="P12" s="28">
        <f>LP_G!P12-LPConLC!P12-LPConK_T!P12-LPConKC!P12</f>
        <v>2.7457214072024227E-2</v>
      </c>
      <c r="Q12" s="28">
        <f>LP_G!Q12-LPConLC!Q12-LPConK_T!Q12-LPConKC!Q12</f>
        <v>-3.7300576601401368E-2</v>
      </c>
      <c r="R12" s="28">
        <f>LP_G!R12-LPConLC!R12-LPConK_T!R12-LPConKC!R12</f>
        <v>2.6086005460444353E-3</v>
      </c>
      <c r="S12" s="28">
        <f>LP_G!S12-LPConLC!S12-LPConK_T!S12-LPConKC!S12</f>
        <v>2.7700889174415988E-2</v>
      </c>
      <c r="T12" s="28">
        <f>LP_G!T12-LPConLC!T12-LPConK_T!T12-LPConKC!T12</f>
        <v>-9.0234431871155471E-2</v>
      </c>
      <c r="U12" s="28">
        <f>LP_G!U12-LPConLC!U12-LPConK_T!U12-LPConKC!U12</f>
        <v>-1.9220604218508172E-2</v>
      </c>
      <c r="V12" s="28">
        <f>LP_G!V12-LPConLC!V12-LPConK_T!V12-LPConKC!V12</f>
        <v>2.2277129138974196E-2</v>
      </c>
      <c r="W12" s="28">
        <f>LP_G!W12-LPConLC!W12-LPConK_T!W12-LPConKC!W12</f>
        <v>4.2490270977930539E-2</v>
      </c>
      <c r="X12" s="28">
        <f>LP_G!X12-LPConLC!X12-LPConK_T!X12-LPConKC!X12</f>
        <v>3.6631479513505413E-2</v>
      </c>
      <c r="Y12" s="28">
        <f>LP_G!Y12-LPConLC!Y12-LPConK_T!Y12-LPConKC!Y12</f>
        <v>-1.8154607675390348E-2</v>
      </c>
      <c r="Z12" s="28">
        <f>LP_G!Z12-LPConLC!Z12-LPConK_T!Z12-LPConKC!Z12</f>
        <v>1.0971141143891637E-2</v>
      </c>
      <c r="AA12" s="28">
        <f>LP_G!AA12-LPConLC!AA12-LPConK_T!AA12-LPConKC!AA12</f>
        <v>2.4788791145598219E-2</v>
      </c>
      <c r="AC12" s="28">
        <f t="shared" si="0"/>
        <v>-4.5224577853618865E-2</v>
      </c>
      <c r="AD12" s="28">
        <f t="shared" si="1"/>
        <v>-6.4369231672799674E-3</v>
      </c>
      <c r="AE12" s="28">
        <f t="shared" si="2"/>
        <v>-3.4628294294533194E-3</v>
      </c>
      <c r="AF12" s="28">
        <f t="shared" si="3"/>
        <v>-1.6112312918506982E-3</v>
      </c>
      <c r="AG12" s="28">
        <f t="shared" si="4"/>
        <v>5.8684415380331686E-3</v>
      </c>
      <c r="AH12" s="28">
        <f t="shared" si="5"/>
        <v>-4.9498762983666445E-3</v>
      </c>
      <c r="AI12" s="28">
        <f t="shared" si="6"/>
        <v>1.1936460193557521E-3</v>
      </c>
      <c r="AJ12" s="28">
        <f t="shared" si="7"/>
        <v>-1.1568368873778901E-2</v>
      </c>
    </row>
    <row r="13" spans="1:36" x14ac:dyDescent="0.15">
      <c r="A13" s="8">
        <v>11</v>
      </c>
      <c r="B13" s="11" t="s">
        <v>150</v>
      </c>
      <c r="C13" s="28"/>
      <c r="D13" s="28">
        <f>LP_G!D13-LPConLC!D13-LPConK_T!D13-LPConKC!D13</f>
        <v>2.694885596574181E-2</v>
      </c>
      <c r="E13" s="28">
        <f>LP_G!E13-LPConLC!E13-LPConK_T!E13-LPConKC!E13</f>
        <v>-0.70535410349637728</v>
      </c>
      <c r="F13" s="28">
        <f>LP_G!F13-LPConLC!F13-LPConK_T!F13-LPConKC!F13</f>
        <v>-5.9197450973307461E-2</v>
      </c>
      <c r="G13" s="28">
        <f>LP_G!G13-LPConLC!G13-LPConK_T!G13-LPConKC!G13</f>
        <v>2.2549866450998102E-2</v>
      </c>
      <c r="H13" s="28">
        <f>LP_G!H13-LPConLC!H13-LPConK_T!H13-LPConKC!H13</f>
        <v>2.0143956643073838E-2</v>
      </c>
      <c r="I13" s="28">
        <f>LP_G!I13-LPConLC!I13-LPConK_T!I13-LPConKC!I13</f>
        <v>-3.5460016880596884E-2</v>
      </c>
      <c r="J13" s="28">
        <f>LP_G!J13-LPConLC!J13-LPConK_T!J13-LPConKC!J13</f>
        <v>0.17174052748514229</v>
      </c>
      <c r="K13" s="28">
        <f>LP_G!K13-LPConLC!K13-LPConK_T!K13-LPConKC!K13</f>
        <v>-0.12158868075371282</v>
      </c>
      <c r="L13" s="28">
        <f>LP_G!L13-LPConLC!L13-LPConK_T!L13-LPConKC!L13</f>
        <v>-3.3432834580614857E-3</v>
      </c>
      <c r="M13" s="28">
        <f>LP_G!M13-LPConLC!M13-LPConK_T!M13-LPConKC!M13</f>
        <v>-0.25850665411883211</v>
      </c>
      <c r="N13" s="28">
        <f>LP_G!N13-LPConLC!N13-LPConK_T!N13-LPConKC!N13</f>
        <v>0.30822175998702656</v>
      </c>
      <c r="O13" s="28">
        <f>LP_G!O13-LPConLC!O13-LPConK_T!O13-LPConKC!O13</f>
        <v>-0.14436003241238449</v>
      </c>
      <c r="P13" s="28">
        <f>LP_G!P13-LPConLC!P13-LPConK_T!P13-LPConKC!P13</f>
        <v>0.10177431428867691</v>
      </c>
      <c r="Q13" s="28">
        <f>LP_G!Q13-LPConLC!Q13-LPConK_T!Q13-LPConKC!Q13</f>
        <v>-0.27549025117100917</v>
      </c>
      <c r="R13" s="28">
        <f>LP_G!R13-LPConLC!R13-LPConK_T!R13-LPConKC!R13</f>
        <v>-1.3137623851743956</v>
      </c>
      <c r="S13" s="28">
        <f>LP_G!S13-LPConLC!S13-LPConK_T!S13-LPConKC!S13</f>
        <v>0.25404208466091249</v>
      </c>
      <c r="T13" s="28">
        <f>LP_G!T13-LPConLC!T13-LPConK_T!T13-LPConKC!T13</f>
        <v>-0.1313169551530432</v>
      </c>
      <c r="U13" s="28">
        <f>LP_G!U13-LPConLC!U13-LPConK_T!U13-LPConKC!U13</f>
        <v>4.7915616975861913E-2</v>
      </c>
      <c r="V13" s="28">
        <f>LP_G!V13-LPConLC!V13-LPConK_T!V13-LPConKC!V13</f>
        <v>-0.38493703587050021</v>
      </c>
      <c r="W13" s="28">
        <f>LP_G!W13-LPConLC!W13-LPConK_T!W13-LPConKC!W13</f>
        <v>-4.6525392051957701E-2</v>
      </c>
      <c r="X13" s="28">
        <f>LP_G!X13-LPConLC!X13-LPConK_T!X13-LPConKC!X13</f>
        <v>-1.6012198823137452E-2</v>
      </c>
      <c r="Y13" s="28">
        <f>LP_G!Y13-LPConLC!Y13-LPConK_T!Y13-LPConKC!Y13</f>
        <v>0.36915475891267746</v>
      </c>
      <c r="Z13" s="28">
        <f>LP_G!Z13-LPConLC!Z13-LPConK_T!Z13-LPConKC!Z13</f>
        <v>-0.41157607168742327</v>
      </c>
      <c r="AA13" s="28">
        <f>LP_G!AA13-LPConLC!AA13-LPConK_T!AA13-LPConKC!AA13</f>
        <v>-0.13787514989547797</v>
      </c>
      <c r="AC13" s="28">
        <f t="shared" si="0"/>
        <v>-0.15146354965124192</v>
      </c>
      <c r="AD13" s="28">
        <f t="shared" si="1"/>
        <v>1.9304733828312486E-2</v>
      </c>
      <c r="AE13" s="28">
        <f t="shared" si="2"/>
        <v>-0.27555925396163994</v>
      </c>
      <c r="AF13" s="28">
        <f t="shared" si="3"/>
        <v>-0.10617519298455533</v>
      </c>
      <c r="AG13" s="28">
        <f t="shared" si="4"/>
        <v>-6.0098820890074595E-2</v>
      </c>
      <c r="AH13" s="28">
        <f t="shared" si="5"/>
        <v>-0.12812726006666372</v>
      </c>
      <c r="AI13" s="28">
        <f t="shared" si="6"/>
        <v>-8.889655344912506E-2</v>
      </c>
      <c r="AJ13" s="28">
        <f t="shared" si="7"/>
        <v>-0.11955490332677594</v>
      </c>
    </row>
    <row r="14" spans="1:36" x14ac:dyDescent="0.15">
      <c r="A14" s="8">
        <v>12</v>
      </c>
      <c r="B14" s="11" t="s">
        <v>151</v>
      </c>
      <c r="C14" s="28"/>
      <c r="D14" s="28">
        <f>LP_G!D14-LPConLC!D14-LPConK_T!D14-LPConKC!D14</f>
        <v>6.6887585381827624E-2</v>
      </c>
      <c r="E14" s="28">
        <f>LP_G!E14-LPConLC!E14-LPConK_T!E14-LPConKC!E14</f>
        <v>-1.6993262634686809E-2</v>
      </c>
      <c r="F14" s="28">
        <f>LP_G!F14-LPConLC!F14-LPConK_T!F14-LPConKC!F14</f>
        <v>2.3081575591190291E-2</v>
      </c>
      <c r="G14" s="28">
        <f>LP_G!G14-LPConLC!G14-LPConK_T!G14-LPConKC!G14</f>
        <v>6.0452983180889139E-2</v>
      </c>
      <c r="H14" s="28">
        <f>LP_G!H14-LPConLC!H14-LPConK_T!H14-LPConKC!H14</f>
        <v>-2.8318174646888659E-2</v>
      </c>
      <c r="I14" s="28">
        <f>LP_G!I14-LPConLC!I14-LPConK_T!I14-LPConKC!I14</f>
        <v>-1.3445405622640287E-3</v>
      </c>
      <c r="J14" s="28">
        <f>LP_G!J14-LPConLC!J14-LPConK_T!J14-LPConKC!J14</f>
        <v>-5.0505530168140175E-2</v>
      </c>
      <c r="K14" s="28">
        <f>LP_G!K14-LPConLC!K14-LPConK_T!K14-LPConKC!K14</f>
        <v>-1.6356180026865244E-2</v>
      </c>
      <c r="L14" s="28">
        <f>LP_G!L14-LPConLC!L14-LPConK_T!L14-LPConKC!L14</f>
        <v>-1.8765406990207085E-2</v>
      </c>
      <c r="M14" s="28">
        <f>LP_G!M14-LPConLC!M14-LPConK_T!M14-LPConKC!M14</f>
        <v>1.8294515967300189E-3</v>
      </c>
      <c r="N14" s="28">
        <f>LP_G!N14-LPConLC!N14-LPConK_T!N14-LPConKC!N14</f>
        <v>-8.3879706181044747E-2</v>
      </c>
      <c r="O14" s="28">
        <f>LP_G!O14-LPConLC!O14-LPConK_T!O14-LPConKC!O14</f>
        <v>-2.0137876441685132E-3</v>
      </c>
      <c r="P14" s="28">
        <f>LP_G!P14-LPConLC!P14-LPConK_T!P14-LPConKC!P14</f>
        <v>-2.2536821181928911E-2</v>
      </c>
      <c r="Q14" s="28">
        <f>LP_G!Q14-LPConLC!Q14-LPConK_T!Q14-LPConKC!Q14</f>
        <v>3.5004198206179324E-2</v>
      </c>
      <c r="R14" s="28">
        <f>LP_G!R14-LPConLC!R14-LPConK_T!R14-LPConKC!R14</f>
        <v>-2.0228811250172132E-2</v>
      </c>
      <c r="S14" s="28">
        <f>LP_G!S14-LPConLC!S14-LPConK_T!S14-LPConKC!S14</f>
        <v>-0.10667138354780975</v>
      </c>
      <c r="T14" s="28">
        <f>LP_G!T14-LPConLC!T14-LPConK_T!T14-LPConKC!T14</f>
        <v>-0.26388966932631397</v>
      </c>
      <c r="U14" s="28">
        <f>LP_G!U14-LPConLC!U14-LPConK_T!U14-LPConKC!U14</f>
        <v>4.4665371845548085E-2</v>
      </c>
      <c r="V14" s="28">
        <f>LP_G!V14-LPConLC!V14-LPConK_T!V14-LPConKC!V14</f>
        <v>3.5958140687770535E-2</v>
      </c>
      <c r="W14" s="28">
        <f>LP_G!W14-LPConLC!W14-LPConK_T!W14-LPConKC!W14</f>
        <v>-3.0142697501695778E-2</v>
      </c>
      <c r="X14" s="28">
        <f>LP_G!X14-LPConLC!X14-LPConK_T!X14-LPConKC!X14</f>
        <v>-4.8043673570501405E-2</v>
      </c>
      <c r="Y14" s="28">
        <f>LP_G!Y14-LPConLC!Y14-LPConK_T!Y14-LPConKC!Y14</f>
        <v>7.2170459583131757E-2</v>
      </c>
      <c r="Z14" s="28">
        <f>LP_G!Z14-LPConLC!Z14-LPConK_T!Z14-LPConKC!Z14</f>
        <v>-9.9035707821980415E-2</v>
      </c>
      <c r="AA14" s="28">
        <f>LP_G!AA14-LPConLC!AA14-LPConK_T!AA14-LPConKC!AA14</f>
        <v>-0.13204551652077173</v>
      </c>
      <c r="AC14" s="28">
        <f t="shared" si="0"/>
        <v>7.3757161856479875E-3</v>
      </c>
      <c r="AD14" s="28">
        <f t="shared" si="1"/>
        <v>-3.3535474353905449E-2</v>
      </c>
      <c r="AE14" s="28">
        <f t="shared" si="2"/>
        <v>-2.3289321083579999E-2</v>
      </c>
      <c r="AF14" s="28">
        <f t="shared" si="3"/>
        <v>-5.2290505573038513E-2</v>
      </c>
      <c r="AG14" s="28">
        <f t="shared" si="4"/>
        <v>-5.297025491987347E-2</v>
      </c>
      <c r="AH14" s="28">
        <f t="shared" si="5"/>
        <v>-2.8412397718742721E-2</v>
      </c>
      <c r="AI14" s="28">
        <f t="shared" si="6"/>
        <v>-5.2545411578101622E-2</v>
      </c>
      <c r="AJ14" s="28">
        <f t="shared" si="7"/>
        <v>-2.9026464734086967E-2</v>
      </c>
    </row>
    <row r="15" spans="1:36" x14ac:dyDescent="0.15">
      <c r="A15" s="8">
        <v>13</v>
      </c>
      <c r="B15" s="11" t="s">
        <v>152</v>
      </c>
      <c r="C15" s="28"/>
      <c r="D15" s="28">
        <f>LP_G!D15-LPConLC!D15-LPConK_T!D15-LPConKC!D15</f>
        <v>1.9352825656073911E-2</v>
      </c>
      <c r="E15" s="28">
        <f>LP_G!E15-LPConLC!E15-LPConK_T!E15-LPConKC!E15</f>
        <v>-3.3354441099562711E-2</v>
      </c>
      <c r="F15" s="28">
        <f>LP_G!F15-LPConLC!F15-LPConK_T!F15-LPConKC!F15</f>
        <v>-1.5972464420923906E-2</v>
      </c>
      <c r="G15" s="28">
        <f>LP_G!G15-LPConLC!G15-LPConK_T!G15-LPConKC!G15</f>
        <v>1.3366514421493931E-2</v>
      </c>
      <c r="H15" s="28">
        <f>LP_G!H15-LPConLC!H15-LPConK_T!H15-LPConKC!H15</f>
        <v>-0.10176520782903474</v>
      </c>
      <c r="I15" s="28">
        <f>LP_G!I15-LPConLC!I15-LPConK_T!I15-LPConKC!I15</f>
        <v>-1.1350361268785967E-2</v>
      </c>
      <c r="J15" s="28">
        <f>LP_G!J15-LPConLC!J15-LPConK_T!J15-LPConKC!J15</f>
        <v>-8.6474591677426174E-2</v>
      </c>
      <c r="K15" s="28">
        <f>LP_G!K15-LPConLC!K15-LPConK_T!K15-LPConKC!K15</f>
        <v>-2.6393848391480276E-2</v>
      </c>
      <c r="L15" s="28">
        <f>LP_G!L15-LPConLC!L15-LPConK_T!L15-LPConKC!L15</f>
        <v>1.4841844377926992E-2</v>
      </c>
      <c r="M15" s="28">
        <f>LP_G!M15-LPConLC!M15-LPConK_T!M15-LPConKC!M15</f>
        <v>8.1752950080644267E-3</v>
      </c>
      <c r="N15" s="28">
        <f>LP_G!N15-LPConLC!N15-LPConK_T!N15-LPConKC!N15</f>
        <v>-4.9260715180825927E-2</v>
      </c>
      <c r="O15" s="28">
        <f>LP_G!O15-LPConLC!O15-LPConK_T!O15-LPConKC!O15</f>
        <v>-1.7700720695314504E-2</v>
      </c>
      <c r="P15" s="28">
        <f>LP_G!P15-LPConLC!P15-LPConK_T!P15-LPConKC!P15</f>
        <v>5.0954214346665819E-2</v>
      </c>
      <c r="Q15" s="28">
        <f>LP_G!Q15-LPConLC!Q15-LPConK_T!Q15-LPConKC!Q15</f>
        <v>1.8029315180520079E-2</v>
      </c>
      <c r="R15" s="28">
        <f>LP_G!R15-LPConLC!R15-LPConK_T!R15-LPConKC!R15</f>
        <v>-0.10343843732475165</v>
      </c>
      <c r="S15" s="28">
        <f>LP_G!S15-LPConLC!S15-LPConK_T!S15-LPConKC!S15</f>
        <v>-3.1715170751989444E-2</v>
      </c>
      <c r="T15" s="28">
        <f>LP_G!T15-LPConLC!T15-LPConK_T!T15-LPConKC!T15</f>
        <v>6.3687225642629686E-2</v>
      </c>
      <c r="U15" s="28">
        <f>LP_G!U15-LPConLC!U15-LPConK_T!U15-LPConKC!U15</f>
        <v>-1.1494013589166964E-2</v>
      </c>
      <c r="V15" s="28">
        <f>LP_G!V15-LPConLC!V15-LPConK_T!V15-LPConKC!V15</f>
        <v>-1.4449219413847178E-2</v>
      </c>
      <c r="W15" s="28">
        <f>LP_G!W15-LPConLC!W15-LPConK_T!W15-LPConKC!W15</f>
        <v>3.370787056925232E-2</v>
      </c>
      <c r="X15" s="28">
        <f>LP_G!X15-LPConLC!X15-LPConK_T!X15-LPConKC!X15</f>
        <v>0.14905425885266474</v>
      </c>
      <c r="Y15" s="28">
        <f>LP_G!Y15-LPConLC!Y15-LPConK_T!Y15-LPConKC!Y15</f>
        <v>-0.1775348245394491</v>
      </c>
      <c r="Z15" s="28">
        <f>LP_G!Z15-LPConLC!Z15-LPConK_T!Z15-LPConKC!Z15</f>
        <v>1.9056659211815458E-2</v>
      </c>
      <c r="AA15" s="28">
        <f>LP_G!AA15-LPConLC!AA15-LPConK_T!AA15-LPConKC!AA15</f>
        <v>-1.5659963637857172E-2</v>
      </c>
      <c r="AC15" s="28">
        <f t="shared" si="0"/>
        <v>-2.9815192039362681E-2</v>
      </c>
      <c r="AD15" s="28">
        <f t="shared" si="1"/>
        <v>-2.7822403172748193E-2</v>
      </c>
      <c r="AE15" s="28">
        <f t="shared" si="2"/>
        <v>-1.677415984897394E-2</v>
      </c>
      <c r="AF15" s="28">
        <f t="shared" si="3"/>
        <v>4.4101224412306524E-2</v>
      </c>
      <c r="AG15" s="28">
        <f t="shared" si="4"/>
        <v>-5.8046042988496943E-2</v>
      </c>
      <c r="AH15" s="28">
        <f t="shared" si="5"/>
        <v>-2.2298281510861068E-2</v>
      </c>
      <c r="AI15" s="28">
        <f t="shared" si="6"/>
        <v>5.7959991370052245E-3</v>
      </c>
      <c r="AJ15" s="28">
        <f t="shared" si="7"/>
        <v>-1.4160468791712269E-2</v>
      </c>
    </row>
    <row r="16" spans="1:36" x14ac:dyDescent="0.15">
      <c r="A16" s="8">
        <v>14</v>
      </c>
      <c r="B16" s="11" t="s">
        <v>153</v>
      </c>
      <c r="C16" s="28"/>
      <c r="D16" s="28">
        <f>LP_G!D16-LPConLC!D16-LPConK_T!D16-LPConKC!D16</f>
        <v>-8.5424110605597861E-4</v>
      </c>
      <c r="E16" s="28">
        <f>LP_G!E16-LPConLC!E16-LPConK_T!E16-LPConKC!E16</f>
        <v>-2.141558473389097E-2</v>
      </c>
      <c r="F16" s="28">
        <f>LP_G!F16-LPConLC!F16-LPConK_T!F16-LPConKC!F16</f>
        <v>5.4529562807425136E-3</v>
      </c>
      <c r="G16" s="28">
        <f>LP_G!G16-LPConLC!G16-LPConK_T!G16-LPConKC!G16</f>
        <v>-3.5153874969439218E-2</v>
      </c>
      <c r="H16" s="28">
        <f>LP_G!H16-LPConLC!H16-LPConK_T!H16-LPConKC!H16</f>
        <v>1.8085553174868665E-2</v>
      </c>
      <c r="I16" s="28">
        <f>LP_G!I16-LPConLC!I16-LPConK_T!I16-LPConKC!I16</f>
        <v>-4.6428526205516782E-2</v>
      </c>
      <c r="J16" s="28">
        <f>LP_G!J16-LPConLC!J16-LPConK_T!J16-LPConKC!J16</f>
        <v>-0.15302929806991689</v>
      </c>
      <c r="K16" s="28">
        <f>LP_G!K16-LPConLC!K16-LPConK_T!K16-LPConKC!K16</f>
        <v>-4.5953830577982913E-2</v>
      </c>
      <c r="L16" s="28">
        <f>LP_G!L16-LPConLC!L16-LPConK_T!L16-LPConKC!L16</f>
        <v>9.0012019860636713E-2</v>
      </c>
      <c r="M16" s="28">
        <f>LP_G!M16-LPConLC!M16-LPConK_T!M16-LPConKC!M16</f>
        <v>-4.3855778705640634E-2</v>
      </c>
      <c r="N16" s="28">
        <f>LP_G!N16-LPConLC!N16-LPConK_T!N16-LPConKC!N16</f>
        <v>9.809954444028865E-2</v>
      </c>
      <c r="O16" s="28">
        <f>LP_G!O16-LPConLC!O16-LPConK_T!O16-LPConKC!O16</f>
        <v>2.1803505150311199E-3</v>
      </c>
      <c r="P16" s="28">
        <f>LP_G!P16-LPConLC!P16-LPConK_T!P16-LPConKC!P16</f>
        <v>-9.4066441658375577E-2</v>
      </c>
      <c r="Q16" s="28">
        <f>LP_G!Q16-LPConLC!Q16-LPConK_T!Q16-LPConKC!Q16</f>
        <v>3.1802730393444278E-3</v>
      </c>
      <c r="R16" s="28">
        <f>LP_G!R16-LPConLC!R16-LPConK_T!R16-LPConKC!R16</f>
        <v>0.11160703322604897</v>
      </c>
      <c r="S16" s="28">
        <f>LP_G!S16-LPConLC!S16-LPConK_T!S16-LPConKC!S16</f>
        <v>6.9080624323700809E-2</v>
      </c>
      <c r="T16" s="28">
        <f>LP_G!T16-LPConLC!T16-LPConK_T!T16-LPConKC!T16</f>
        <v>-0.21940961404407025</v>
      </c>
      <c r="U16" s="28">
        <f>LP_G!U16-LPConLC!U16-LPConK_T!U16-LPConKC!U16</f>
        <v>0.25928178812548425</v>
      </c>
      <c r="V16" s="28">
        <f>LP_G!V16-LPConLC!V16-LPConK_T!V16-LPConKC!V16</f>
        <v>-9.2084686617531636E-2</v>
      </c>
      <c r="W16" s="28">
        <f>LP_G!W16-LPConLC!W16-LPConK_T!W16-LPConKC!W16</f>
        <v>-8.805511678467047E-2</v>
      </c>
      <c r="X16" s="28">
        <f>LP_G!X16-LPConLC!X16-LPConK_T!X16-LPConKC!X16</f>
        <v>0.14725212736375043</v>
      </c>
      <c r="Y16" s="28">
        <f>LP_G!Y16-LPConLC!Y16-LPConK_T!Y16-LPConKC!Y16</f>
        <v>-8.6275665907102339E-2</v>
      </c>
      <c r="Z16" s="28">
        <f>LP_G!Z16-LPConLC!Z16-LPConK_T!Z16-LPConKC!Z16</f>
        <v>0.10018394406630816</v>
      </c>
      <c r="AA16" s="28">
        <f>LP_G!AA16-LPConLC!AA16-LPConK_T!AA16-LPConKC!AA16</f>
        <v>2.7421645715741457E-2</v>
      </c>
      <c r="AC16" s="28">
        <f t="shared" si="0"/>
        <v>-1.5891895290647155E-2</v>
      </c>
      <c r="AD16" s="28">
        <f t="shared" si="1"/>
        <v>-1.0945468610523012E-2</v>
      </c>
      <c r="AE16" s="28">
        <f t="shared" si="2"/>
        <v>1.8396367889149952E-2</v>
      </c>
      <c r="AF16" s="28">
        <f t="shared" si="3"/>
        <v>1.3968996085924612E-3</v>
      </c>
      <c r="AG16" s="28">
        <f t="shared" si="4"/>
        <v>1.3776641291649095E-2</v>
      </c>
      <c r="AH16" s="28">
        <f t="shared" si="5"/>
        <v>3.725449639313469E-3</v>
      </c>
      <c r="AI16" s="28">
        <f t="shared" si="6"/>
        <v>6.039302739738699E-3</v>
      </c>
      <c r="AJ16" s="28">
        <f t="shared" si="7"/>
        <v>2.6562790686123888E-4</v>
      </c>
    </row>
    <row r="17" spans="1:36" x14ac:dyDescent="0.15">
      <c r="A17" s="8">
        <v>15</v>
      </c>
      <c r="B17" s="11" t="s">
        <v>154</v>
      </c>
      <c r="C17" s="28"/>
      <c r="D17" s="28">
        <f>LP_G!D17-LPConLC!D17-LPConK_T!D17-LPConKC!D17</f>
        <v>5.3427250607114216E-2</v>
      </c>
      <c r="E17" s="28">
        <f>LP_G!E17-LPConLC!E17-LPConK_T!E17-LPConKC!E17</f>
        <v>-1.7376760174533011E-2</v>
      </c>
      <c r="F17" s="28">
        <f>LP_G!F17-LPConLC!F17-LPConK_T!F17-LPConKC!F17</f>
        <v>8.1940357481103693E-3</v>
      </c>
      <c r="G17" s="28">
        <f>LP_G!G17-LPConLC!G17-LPConK_T!G17-LPConKC!G17</f>
        <v>4.9633273439711112E-3</v>
      </c>
      <c r="H17" s="28">
        <f>LP_G!H17-LPConLC!H17-LPConK_T!H17-LPConKC!H17</f>
        <v>-1.0330954856786553E-2</v>
      </c>
      <c r="I17" s="28">
        <f>LP_G!I17-LPConLC!I17-LPConK_T!I17-LPConKC!I17</f>
        <v>5.8944649197100768E-2</v>
      </c>
      <c r="J17" s="28">
        <f>LP_G!J17-LPConLC!J17-LPConK_T!J17-LPConKC!J17</f>
        <v>-7.3835481202253722E-2</v>
      </c>
      <c r="K17" s="28">
        <f>LP_G!K17-LPConLC!K17-LPConK_T!K17-LPConKC!K17</f>
        <v>-1.771165132632109E-2</v>
      </c>
      <c r="L17" s="28">
        <f>LP_G!L17-LPConLC!L17-LPConK_T!L17-LPConKC!L17</f>
        <v>4.484733897566888E-2</v>
      </c>
      <c r="M17" s="28">
        <f>LP_G!M17-LPConLC!M17-LPConK_T!M17-LPConKC!M17</f>
        <v>5.9148198902903591E-2</v>
      </c>
      <c r="N17" s="28">
        <f>LP_G!N17-LPConLC!N17-LPConK_T!N17-LPConKC!N17</f>
        <v>0.12624884496057243</v>
      </c>
      <c r="O17" s="28">
        <f>LP_G!O17-LPConLC!O17-LPConK_T!O17-LPConKC!O17</f>
        <v>-7.7481135763879508E-2</v>
      </c>
      <c r="P17" s="28">
        <f>LP_G!P17-LPConLC!P17-LPConK_T!P17-LPConKC!P17</f>
        <v>-0.15430468692518551</v>
      </c>
      <c r="Q17" s="28">
        <f>LP_G!Q17-LPConLC!Q17-LPConK_T!Q17-LPConKC!Q17</f>
        <v>-0.12643291909040288</v>
      </c>
      <c r="R17" s="28">
        <f>LP_G!R17-LPConLC!R17-LPConK_T!R17-LPConKC!R17</f>
        <v>-0.23080165137224673</v>
      </c>
      <c r="S17" s="28">
        <f>LP_G!S17-LPConLC!S17-LPConK_T!S17-LPConKC!S17</f>
        <v>0.21445580389998892</v>
      </c>
      <c r="T17" s="28">
        <f>LP_G!T17-LPConLC!T17-LPConK_T!T17-LPConKC!T17</f>
        <v>5.7169183496801029E-2</v>
      </c>
      <c r="U17" s="28">
        <f>LP_G!U17-LPConLC!U17-LPConK_T!U17-LPConKC!U17</f>
        <v>-0.21128819926696218</v>
      </c>
      <c r="V17" s="28">
        <f>LP_G!V17-LPConLC!V17-LPConK_T!V17-LPConKC!V17</f>
        <v>0.18127030516202766</v>
      </c>
      <c r="W17" s="28">
        <f>LP_G!W17-LPConLC!W17-LPConK_T!W17-LPConKC!W17</f>
        <v>-4.1590414569978404E-2</v>
      </c>
      <c r="X17" s="28">
        <f>LP_G!X17-LPConLC!X17-LPConK_T!X17-LPConKC!X17</f>
        <v>8.6923965779234197E-2</v>
      </c>
      <c r="Y17" s="28">
        <f>LP_G!Y17-LPConLC!Y17-LPConK_T!Y17-LPConKC!Y17</f>
        <v>-5.3606119383212886E-2</v>
      </c>
      <c r="Z17" s="28">
        <f>LP_G!Z17-LPConLC!Z17-LPConK_T!Z17-LPConKC!Z17</f>
        <v>-4.686083033324912E-4</v>
      </c>
      <c r="AA17" s="28">
        <f>LP_G!AA17-LPConLC!AA17-LPConK_T!AA17-LPConKC!AA17</f>
        <v>-3.9437682195964822E-2</v>
      </c>
      <c r="AC17" s="28">
        <f t="shared" si="0"/>
        <v>8.8788594515725374E-3</v>
      </c>
      <c r="AD17" s="28">
        <f t="shared" si="1"/>
        <v>2.7739450062114018E-2</v>
      </c>
      <c r="AE17" s="28">
        <f t="shared" si="2"/>
        <v>-7.4912917850345137E-2</v>
      </c>
      <c r="AF17" s="28">
        <f t="shared" si="3"/>
        <v>1.449696812022446E-2</v>
      </c>
      <c r="AG17" s="28">
        <f t="shared" si="4"/>
        <v>-3.1170803294170064E-2</v>
      </c>
      <c r="AH17" s="28">
        <f t="shared" si="5"/>
        <v>-2.3586733894115565E-2</v>
      </c>
      <c r="AI17" s="28">
        <f t="shared" si="6"/>
        <v>-2.6284461601734873E-3</v>
      </c>
      <c r="AJ17" s="28">
        <f t="shared" si="7"/>
        <v>-9.2391569984643842E-3</v>
      </c>
    </row>
    <row r="18" spans="1:36" x14ac:dyDescent="0.15">
      <c r="A18" s="8">
        <v>16</v>
      </c>
      <c r="B18" s="11" t="s">
        <v>155</v>
      </c>
      <c r="C18" s="28"/>
      <c r="D18" s="28">
        <f>LP_G!D18-LPConLC!D18-LPConK_T!D18-LPConKC!D18</f>
        <v>5.7376470154289788E-2</v>
      </c>
      <c r="E18" s="28">
        <f>LP_G!E18-LPConLC!E18-LPConK_T!E18-LPConKC!E18</f>
        <v>-5.0069857272004494E-3</v>
      </c>
      <c r="F18" s="28">
        <f>LP_G!F18-LPConLC!F18-LPConK_T!F18-LPConKC!F18</f>
        <v>1.0141481933993494E-2</v>
      </c>
      <c r="G18" s="28">
        <f>LP_G!G18-LPConLC!G18-LPConK_T!G18-LPConKC!G18</f>
        <v>2.8459384699082977E-3</v>
      </c>
      <c r="H18" s="28">
        <f>LP_G!H18-LPConLC!H18-LPConK_T!H18-LPConKC!H18</f>
        <v>-4.4042309707635924E-2</v>
      </c>
      <c r="I18" s="28">
        <f>LP_G!I18-LPConLC!I18-LPConK_T!I18-LPConKC!I18</f>
        <v>3.9619448120950584E-2</v>
      </c>
      <c r="J18" s="28">
        <f>LP_G!J18-LPConLC!J18-LPConK_T!J18-LPConKC!J18</f>
        <v>-1.60583786861021E-2</v>
      </c>
      <c r="K18" s="28">
        <f>LP_G!K18-LPConLC!K18-LPConK_T!K18-LPConKC!K18</f>
        <v>-4.3377806895383314E-2</v>
      </c>
      <c r="L18" s="28">
        <f>LP_G!L18-LPConLC!L18-LPConK_T!L18-LPConKC!L18</f>
        <v>-2.4597389602399135E-2</v>
      </c>
      <c r="M18" s="28">
        <f>LP_G!M18-LPConLC!M18-LPConK_T!M18-LPConKC!M18</f>
        <v>2.7442483160177403E-2</v>
      </c>
      <c r="N18" s="28">
        <f>LP_G!N18-LPConLC!N18-LPConK_T!N18-LPConKC!N18</f>
        <v>3.3220192779622362E-2</v>
      </c>
      <c r="O18" s="28">
        <f>LP_G!O18-LPConLC!O18-LPConK_T!O18-LPConKC!O18</f>
        <v>-9.0856976961354544E-2</v>
      </c>
      <c r="P18" s="28">
        <f>LP_G!P18-LPConLC!P18-LPConK_T!P18-LPConKC!P18</f>
        <v>9.5398125489302987E-3</v>
      </c>
      <c r="Q18" s="28">
        <f>LP_G!Q18-LPConLC!Q18-LPConK_T!Q18-LPConKC!Q18</f>
        <v>-2.1295513082937447E-2</v>
      </c>
      <c r="R18" s="28">
        <f>LP_G!R18-LPConLC!R18-LPConK_T!R18-LPConKC!R18</f>
        <v>-1.35755166498354E-2</v>
      </c>
      <c r="S18" s="28">
        <f>LP_G!S18-LPConLC!S18-LPConK_T!S18-LPConKC!S18</f>
        <v>2.6779065282771661E-2</v>
      </c>
      <c r="T18" s="28">
        <f>LP_G!T18-LPConLC!T18-LPConK_T!T18-LPConKC!T18</f>
        <v>7.4228118064549901E-3</v>
      </c>
      <c r="U18" s="28">
        <f>LP_G!U18-LPConLC!U18-LPConK_T!U18-LPConKC!U18</f>
        <v>-8.8947396115842806E-2</v>
      </c>
      <c r="V18" s="28">
        <f>LP_G!V18-LPConLC!V18-LPConK_T!V18-LPConKC!V18</f>
        <v>2.4353702286254879E-2</v>
      </c>
      <c r="W18" s="28">
        <f>LP_G!W18-LPConLC!W18-LPConK_T!W18-LPConKC!W18</f>
        <v>-1.6290346800426823E-2</v>
      </c>
      <c r="X18" s="28">
        <f>LP_G!X18-LPConLC!X18-LPConK_T!X18-LPConKC!X18</f>
        <v>0.12975889228606366</v>
      </c>
      <c r="Y18" s="28">
        <f>LP_G!Y18-LPConLC!Y18-LPConK_T!Y18-LPConKC!Y18</f>
        <v>-1.4832654987960612E-2</v>
      </c>
      <c r="Z18" s="28">
        <f>LP_G!Z18-LPConLC!Z18-LPConK_T!Z18-LPConKC!Z18</f>
        <v>-5.7426649055608063E-2</v>
      </c>
      <c r="AA18" s="28">
        <f>LP_G!AA18-LPConLC!AA18-LPConK_T!AA18-LPConKC!AA18</f>
        <v>-1.228225680305913E-2</v>
      </c>
      <c r="AC18" s="28">
        <f t="shared" si="0"/>
        <v>7.1151461800320059E-4</v>
      </c>
      <c r="AD18" s="28">
        <f t="shared" si="1"/>
        <v>-4.6741798488169565E-3</v>
      </c>
      <c r="AE18" s="28">
        <f t="shared" si="2"/>
        <v>-1.7881825772485087E-2</v>
      </c>
      <c r="AF18" s="28">
        <f t="shared" si="3"/>
        <v>1.1259532692500778E-2</v>
      </c>
      <c r="AG18" s="28">
        <f t="shared" si="4"/>
        <v>-2.8180520282209267E-2</v>
      </c>
      <c r="AH18" s="28">
        <f t="shared" si="5"/>
        <v>-1.1278002810651019E-2</v>
      </c>
      <c r="AI18" s="28">
        <f t="shared" si="6"/>
        <v>-3.5304871730154888E-3</v>
      </c>
      <c r="AJ18" s="28">
        <f t="shared" si="7"/>
        <v>-5.9767979304616581E-3</v>
      </c>
    </row>
    <row r="19" spans="1:36" x14ac:dyDescent="0.15">
      <c r="A19" s="8">
        <v>17</v>
      </c>
      <c r="B19" s="11" t="s">
        <v>156</v>
      </c>
      <c r="C19" s="28"/>
      <c r="D19" s="28">
        <f>LP_G!D19-LPConLC!D19-LPConK_T!D19-LPConKC!D19</f>
        <v>4.5276124735536015E-2</v>
      </c>
      <c r="E19" s="28">
        <f>LP_G!E19-LPConLC!E19-LPConK_T!E19-LPConKC!E19</f>
        <v>-8.6410403921847401E-2</v>
      </c>
      <c r="F19" s="28">
        <f>LP_G!F19-LPConLC!F19-LPConK_T!F19-LPConKC!F19</f>
        <v>-1.200987303728249E-2</v>
      </c>
      <c r="G19" s="28">
        <f>LP_G!G19-LPConLC!G19-LPConK_T!G19-LPConKC!G19</f>
        <v>-3.3234564193324032E-2</v>
      </c>
      <c r="H19" s="28">
        <f>LP_G!H19-LPConLC!H19-LPConK_T!H19-LPConKC!H19</f>
        <v>0.12307211172955267</v>
      </c>
      <c r="I19" s="28">
        <f>LP_G!I19-LPConLC!I19-LPConK_T!I19-LPConKC!I19</f>
        <v>-0.12001577214083931</v>
      </c>
      <c r="J19" s="28">
        <f>LP_G!J19-LPConLC!J19-LPConK_T!J19-LPConKC!J19</f>
        <v>-0.13694589999066009</v>
      </c>
      <c r="K19" s="28">
        <f>LP_G!K19-LPConLC!K19-LPConK_T!K19-LPConKC!K19</f>
        <v>7.3724342404028476E-2</v>
      </c>
      <c r="L19" s="28">
        <f>LP_G!L19-LPConLC!L19-LPConK_T!L19-LPConKC!L19</f>
        <v>-5.1405782875481039E-2</v>
      </c>
      <c r="M19" s="28">
        <f>LP_G!M19-LPConLC!M19-LPConK_T!M19-LPConKC!M19</f>
        <v>3.6476282856274807E-2</v>
      </c>
      <c r="N19" s="28">
        <f>LP_G!N19-LPConLC!N19-LPConK_T!N19-LPConKC!N19</f>
        <v>-0.29714228202753201</v>
      </c>
      <c r="O19" s="28">
        <f>LP_G!O19-LPConLC!O19-LPConK_T!O19-LPConKC!O19</f>
        <v>-1.3594397414976915E-2</v>
      </c>
      <c r="P19" s="28">
        <f>LP_G!P19-LPConLC!P19-LPConK_T!P19-LPConKC!P19</f>
        <v>0.30150285572444802</v>
      </c>
      <c r="Q19" s="28">
        <f>LP_G!Q19-LPConLC!Q19-LPConK_T!Q19-LPConKC!Q19</f>
        <v>-9.8091745612265885E-2</v>
      </c>
      <c r="R19" s="28">
        <f>LP_G!R19-LPConLC!R19-LPConK_T!R19-LPConKC!R19</f>
        <v>-0.19408199073530216</v>
      </c>
      <c r="S19" s="28">
        <f>LP_G!S19-LPConLC!S19-LPConK_T!S19-LPConKC!S19</f>
        <v>0.14783278612268452</v>
      </c>
      <c r="T19" s="28">
        <f>LP_G!T19-LPConLC!T19-LPConK_T!T19-LPConKC!T19</f>
        <v>-0.14890858624808564</v>
      </c>
      <c r="U19" s="28">
        <f>LP_G!U19-LPConLC!U19-LPConK_T!U19-LPConKC!U19</f>
        <v>-4.0137968170129885E-2</v>
      </c>
      <c r="V19" s="28">
        <f>LP_G!V19-LPConLC!V19-LPConK_T!V19-LPConKC!V19</f>
        <v>-2.0700633476568534E-3</v>
      </c>
      <c r="W19" s="28">
        <f>LP_G!W19-LPConLC!W19-LPConK_T!W19-LPConKC!W19</f>
        <v>4.5919292219480282E-2</v>
      </c>
      <c r="X19" s="28">
        <f>LP_G!X19-LPConLC!X19-LPConK_T!X19-LPConKC!X19</f>
        <v>8.6397920962254807E-2</v>
      </c>
      <c r="Y19" s="28">
        <f>LP_G!Y19-LPConLC!Y19-LPConK_T!Y19-LPConKC!Y19</f>
        <v>5.406063664453447E-2</v>
      </c>
      <c r="Z19" s="28">
        <f>LP_G!Z19-LPConLC!Z19-LPConK_T!Z19-LPConKC!Z19</f>
        <v>4.7379051026049515E-2</v>
      </c>
      <c r="AA19" s="28">
        <f>LP_G!AA19-LPConLC!AA19-LPConK_T!AA19-LPConKC!AA19</f>
        <v>-3.29504498777482E-2</v>
      </c>
      <c r="AC19" s="28">
        <f t="shared" si="0"/>
        <v>-2.5719700312748107E-2</v>
      </c>
      <c r="AD19" s="28">
        <f t="shared" si="1"/>
        <v>-7.5058667926673969E-2</v>
      </c>
      <c r="AE19" s="28">
        <f t="shared" si="2"/>
        <v>2.8713501616917513E-2</v>
      </c>
      <c r="AF19" s="28">
        <f t="shared" si="3"/>
        <v>-1.1759880916827456E-2</v>
      </c>
      <c r="AG19" s="28">
        <f t="shared" si="4"/>
        <v>2.282974593094526E-2</v>
      </c>
      <c r="AH19" s="28">
        <f t="shared" si="5"/>
        <v>-2.3172583154878228E-2</v>
      </c>
      <c r="AI19" s="28">
        <f t="shared" si="6"/>
        <v>1.2112291510873131E-3</v>
      </c>
      <c r="AJ19" s="28">
        <f t="shared" si="7"/>
        <v>-1.5244978256688012E-2</v>
      </c>
    </row>
    <row r="20" spans="1:36" x14ac:dyDescent="0.15">
      <c r="A20" s="8">
        <v>18</v>
      </c>
      <c r="B20" s="11" t="s">
        <v>157</v>
      </c>
      <c r="C20" s="28"/>
      <c r="D20" s="28">
        <f>LP_G!D20-LPConLC!D20-LPConK_T!D20-LPConKC!D20</f>
        <v>1.9440977842346913E-2</v>
      </c>
      <c r="E20" s="28">
        <f>LP_G!E20-LPConLC!E20-LPConK_T!E20-LPConKC!E20</f>
        <v>1.0412861630965938E-2</v>
      </c>
      <c r="F20" s="28">
        <f>LP_G!F20-LPConLC!F20-LPConK_T!F20-LPConKC!F20</f>
        <v>9.0408573327654118E-2</v>
      </c>
      <c r="G20" s="28">
        <f>LP_G!G20-LPConLC!G20-LPConK_T!G20-LPConKC!G20</f>
        <v>-7.206239400988132E-2</v>
      </c>
      <c r="H20" s="28">
        <f>LP_G!H20-LPConLC!H20-LPConK_T!H20-LPConKC!H20</f>
        <v>2.943488312557448E-2</v>
      </c>
      <c r="I20" s="28">
        <f>LP_G!I20-LPConLC!I20-LPConK_T!I20-LPConKC!I20</f>
        <v>-5.9091563561396464E-2</v>
      </c>
      <c r="J20" s="28">
        <f>LP_G!J20-LPConLC!J20-LPConK_T!J20-LPConKC!J20</f>
        <v>-0.11919104369341378</v>
      </c>
      <c r="K20" s="28">
        <f>LP_G!K20-LPConLC!K20-LPConK_T!K20-LPConKC!K20</f>
        <v>4.1535110770333568E-2</v>
      </c>
      <c r="L20" s="28">
        <f>LP_G!L20-LPConLC!L20-LPConK_T!L20-LPConKC!L20</f>
        <v>3.9101332563045751E-2</v>
      </c>
      <c r="M20" s="28">
        <f>LP_G!M20-LPConLC!M20-LPConK_T!M20-LPConKC!M20</f>
        <v>3.052045180843023E-2</v>
      </c>
      <c r="N20" s="28">
        <f>LP_G!N20-LPConLC!N20-LPConK_T!N20-LPConKC!N20</f>
        <v>-9.6666246577604531E-2</v>
      </c>
      <c r="O20" s="28">
        <f>LP_G!O20-LPConLC!O20-LPConK_T!O20-LPConKC!O20</f>
        <v>-1.5275007628071886E-2</v>
      </c>
      <c r="P20" s="28">
        <f>LP_G!P20-LPConLC!P20-LPConK_T!P20-LPConKC!P20</f>
        <v>-3.2912411800135814E-2</v>
      </c>
      <c r="Q20" s="28">
        <f>LP_G!Q20-LPConLC!Q20-LPConK_T!Q20-LPConKC!Q20</f>
        <v>-0.19225915387213965</v>
      </c>
      <c r="R20" s="28">
        <f>LP_G!R20-LPConLC!R20-LPConK_T!R20-LPConKC!R20</f>
        <v>-0.34566042083045478</v>
      </c>
      <c r="S20" s="28">
        <f>LP_G!S20-LPConLC!S20-LPConK_T!S20-LPConKC!S20</f>
        <v>0.2226254822144372</v>
      </c>
      <c r="T20" s="28">
        <f>LP_G!T20-LPConLC!T20-LPConK_T!T20-LPConKC!T20</f>
        <v>-8.8536641202401234E-2</v>
      </c>
      <c r="U20" s="28">
        <f>LP_G!U20-LPConLC!U20-LPConK_T!U20-LPConKC!U20</f>
        <v>-7.302463640507395E-2</v>
      </c>
      <c r="V20" s="28">
        <f>LP_G!V20-LPConLC!V20-LPConK_T!V20-LPConKC!V20</f>
        <v>0.10417251206008782</v>
      </c>
      <c r="W20" s="28">
        <f>LP_G!W20-LPConLC!W20-LPConK_T!W20-LPConKC!W20</f>
        <v>-4.6932165925325238E-2</v>
      </c>
      <c r="X20" s="28">
        <f>LP_G!X20-LPConLC!X20-LPConK_T!X20-LPConKC!X20</f>
        <v>0.17560007956529378</v>
      </c>
      <c r="Y20" s="28">
        <f>LP_G!Y20-LPConLC!Y20-LPConK_T!Y20-LPConKC!Y20</f>
        <v>-5.7078023433814011E-2</v>
      </c>
      <c r="Z20" s="28">
        <f>LP_G!Z20-LPConLC!Z20-LPConK_T!Z20-LPConKC!Z20</f>
        <v>-0.11976612368811709</v>
      </c>
      <c r="AA20" s="28">
        <f>LP_G!AA20-LPConLC!AA20-LPConK_T!AA20-LPConKC!AA20</f>
        <v>-0.10354304162144717</v>
      </c>
      <c r="AC20" s="28">
        <f t="shared" si="0"/>
        <v>-1.7952789741664947E-4</v>
      </c>
      <c r="AD20" s="28">
        <f t="shared" si="1"/>
        <v>-2.0940079025841753E-2</v>
      </c>
      <c r="AE20" s="28">
        <f t="shared" si="2"/>
        <v>-7.2696302383272987E-2</v>
      </c>
      <c r="AF20" s="28">
        <f t="shared" si="3"/>
        <v>1.4255829618516236E-2</v>
      </c>
      <c r="AG20" s="28">
        <f t="shared" si="4"/>
        <v>-9.3462396247792776E-2</v>
      </c>
      <c r="AH20" s="28">
        <f t="shared" si="5"/>
        <v>-4.6818190704557359E-2</v>
      </c>
      <c r="AI20" s="28">
        <f t="shared" si="6"/>
        <v>-2.6138505081349638E-2</v>
      </c>
      <c r="AJ20" s="28">
        <f t="shared" si="7"/>
        <v>-2.9486416834063216E-2</v>
      </c>
    </row>
    <row r="21" spans="1:36" x14ac:dyDescent="0.15">
      <c r="A21" s="8">
        <v>19</v>
      </c>
      <c r="B21" s="11" t="s">
        <v>158</v>
      </c>
      <c r="C21" s="28"/>
      <c r="D21" s="28">
        <f>LP_G!D21-LPConLC!D21-LPConK_T!D21-LPConKC!D21</f>
        <v>7.9145279592124224E-2</v>
      </c>
      <c r="E21" s="28">
        <f>LP_G!E21-LPConLC!E21-LPConK_T!E21-LPConKC!E21</f>
        <v>0.43452143643305829</v>
      </c>
      <c r="F21" s="28">
        <f>LP_G!F21-LPConLC!F21-LPConK_T!F21-LPConKC!F21</f>
        <v>0.28838577627633361</v>
      </c>
      <c r="G21" s="28">
        <f>LP_G!G21-LPConLC!G21-LPConK_T!G21-LPConKC!G21</f>
        <v>-3.1749843937589506E-2</v>
      </c>
      <c r="H21" s="28">
        <f>LP_G!H21-LPConLC!H21-LPConK_T!H21-LPConKC!H21</f>
        <v>-1.1099710599318283E-2</v>
      </c>
      <c r="I21" s="28">
        <f>LP_G!I21-LPConLC!I21-LPConK_T!I21-LPConKC!I21</f>
        <v>-0.14912034635294369</v>
      </c>
      <c r="J21" s="28">
        <f>LP_G!J21-LPConLC!J21-LPConK_T!J21-LPConKC!J21</f>
        <v>0.34250057627187236</v>
      </c>
      <c r="K21" s="28">
        <f>LP_G!K21-LPConLC!K21-LPConK_T!K21-LPConKC!K21</f>
        <v>-3.9129575827272896E-2</v>
      </c>
      <c r="L21" s="28">
        <f>LP_G!L21-LPConLC!L21-LPConK_T!L21-LPConKC!L21</f>
        <v>-0.10271821263715847</v>
      </c>
      <c r="M21" s="28">
        <f>LP_G!M21-LPConLC!M21-LPConK_T!M21-LPConKC!M21</f>
        <v>-0.20820427241905642</v>
      </c>
      <c r="N21" s="28">
        <f>LP_G!N21-LPConLC!N21-LPConK_T!N21-LPConKC!N21</f>
        <v>-2.7291356668380132E-2</v>
      </c>
      <c r="O21" s="28">
        <f>LP_G!O21-LPConLC!O21-LPConK_T!O21-LPConKC!O21</f>
        <v>-4.7936886783200322E-2</v>
      </c>
      <c r="P21" s="28">
        <f>LP_G!P21-LPConLC!P21-LPConK_T!P21-LPConKC!P21</f>
        <v>-0.15960868630991976</v>
      </c>
      <c r="Q21" s="28">
        <f>LP_G!Q21-LPConLC!Q21-LPConK_T!Q21-LPConKC!Q21</f>
        <v>-8.4313375509749031E-2</v>
      </c>
      <c r="R21" s="28">
        <f>LP_G!R21-LPConLC!R21-LPConK_T!R21-LPConKC!R21</f>
        <v>3.0353928158742754E-2</v>
      </c>
      <c r="S21" s="28">
        <f>LP_G!S21-LPConLC!S21-LPConK_T!S21-LPConKC!S21</f>
        <v>0.50518206620954242</v>
      </c>
      <c r="T21" s="28">
        <f>LP_G!T21-LPConLC!T21-LPConK_T!T21-LPConKC!T21</f>
        <v>-0.36951464600643152</v>
      </c>
      <c r="U21" s="28">
        <f>LP_G!U21-LPConLC!U21-LPConK_T!U21-LPConKC!U21</f>
        <v>0.20673925811460597</v>
      </c>
      <c r="V21" s="28">
        <f>LP_G!V21-LPConLC!V21-LPConK_T!V21-LPConKC!V21</f>
        <v>-6.971099540647091E-2</v>
      </c>
      <c r="W21" s="28">
        <f>LP_G!W21-LPConLC!W21-LPConK_T!W21-LPConKC!W21</f>
        <v>-5.2992530497757767E-3</v>
      </c>
      <c r="X21" s="28">
        <f>LP_G!X21-LPConLC!X21-LPConK_T!X21-LPConKC!X21</f>
        <v>0.27730127751730138</v>
      </c>
      <c r="Y21" s="28">
        <f>LP_G!Y21-LPConLC!Y21-LPConK_T!Y21-LPConKC!Y21</f>
        <v>5.3777318080840145E-2</v>
      </c>
      <c r="Z21" s="28">
        <f>LP_G!Z21-LPConLC!Z21-LPConK_T!Z21-LPConKC!Z21</f>
        <v>-0.11895250816977625</v>
      </c>
      <c r="AA21" s="28">
        <f>LP_G!AA21-LPConLC!AA21-LPConK_T!AA21-LPConKC!AA21</f>
        <v>6.0057630225088896E-3</v>
      </c>
      <c r="AC21" s="28">
        <f t="shared" si="0"/>
        <v>0.10618746236390808</v>
      </c>
      <c r="AD21" s="28">
        <f t="shared" si="1"/>
        <v>-6.9685682559991104E-3</v>
      </c>
      <c r="AE21" s="28">
        <f t="shared" si="2"/>
        <v>4.873540915308322E-2</v>
      </c>
      <c r="AF21" s="28">
        <f t="shared" si="3"/>
        <v>7.9031282338458304E-3</v>
      </c>
      <c r="AG21" s="28">
        <f t="shared" si="4"/>
        <v>-1.9723142355475738E-2</v>
      </c>
      <c r="AH21" s="28">
        <f t="shared" si="5"/>
        <v>2.088342044854205E-2</v>
      </c>
      <c r="AI21" s="28">
        <f t="shared" si="6"/>
        <v>-2.4567232371497582E-3</v>
      </c>
      <c r="AJ21" s="28">
        <f t="shared" si="7"/>
        <v>3.1309466539467951E-2</v>
      </c>
    </row>
    <row r="22" spans="1:36" x14ac:dyDescent="0.15">
      <c r="A22" s="8">
        <v>20</v>
      </c>
      <c r="B22" s="11" t="s">
        <v>159</v>
      </c>
      <c r="C22" s="28"/>
      <c r="D22" s="28">
        <f>LP_G!D22-LPConLC!D22-LPConK_T!D22-LPConKC!D22</f>
        <v>-8.2592944112945141E-2</v>
      </c>
      <c r="E22" s="28">
        <f>LP_G!E22-LPConLC!E22-LPConK_T!E22-LPConKC!E22</f>
        <v>-1.5251964581765708E-3</v>
      </c>
      <c r="F22" s="28">
        <f>LP_G!F22-LPConLC!F22-LPConK_T!F22-LPConKC!F22</f>
        <v>4.4261833511613974E-2</v>
      </c>
      <c r="G22" s="28">
        <f>LP_G!G22-LPConLC!G22-LPConK_T!G22-LPConKC!G22</f>
        <v>-4.0205228424379756E-2</v>
      </c>
      <c r="H22" s="28">
        <f>LP_G!H22-LPConLC!H22-LPConK_T!H22-LPConKC!H22</f>
        <v>4.9278346413498202E-2</v>
      </c>
      <c r="I22" s="28">
        <f>LP_G!I22-LPConLC!I22-LPConK_T!I22-LPConKC!I22</f>
        <v>-0.11669059835617412</v>
      </c>
      <c r="J22" s="28">
        <f>LP_G!J22-LPConLC!J22-LPConK_T!J22-LPConKC!J22</f>
        <v>-7.9655221039427571E-2</v>
      </c>
      <c r="K22" s="28">
        <f>LP_G!K22-LPConLC!K22-LPConK_T!K22-LPConKC!K22</f>
        <v>8.1232943045803613E-2</v>
      </c>
      <c r="L22" s="28">
        <f>LP_G!L22-LPConLC!L22-LPConK_T!L22-LPConKC!L22</f>
        <v>-4.3900477932648597E-2</v>
      </c>
      <c r="M22" s="28">
        <f>LP_G!M22-LPConLC!M22-LPConK_T!M22-LPConKC!M22</f>
        <v>-9.9944819297101403E-2</v>
      </c>
      <c r="N22" s="28">
        <f>LP_G!N22-LPConLC!N22-LPConK_T!N22-LPConKC!N22</f>
        <v>-3.107134430903424E-2</v>
      </c>
      <c r="O22" s="28">
        <f>LP_G!O22-LPConLC!O22-LPConK_T!O22-LPConKC!O22</f>
        <v>-0.10875223533931794</v>
      </c>
      <c r="P22" s="28">
        <f>LP_G!P22-LPConLC!P22-LPConK_T!P22-LPConKC!P22</f>
        <v>-8.9731259044327522E-2</v>
      </c>
      <c r="Q22" s="28">
        <f>LP_G!Q22-LPConLC!Q22-LPConK_T!Q22-LPConKC!Q22</f>
        <v>-9.1787535069093151E-2</v>
      </c>
      <c r="R22" s="28">
        <f>LP_G!R22-LPConLC!R22-LPConK_T!R22-LPConKC!R22</f>
        <v>0.24043842441981098</v>
      </c>
      <c r="S22" s="28">
        <f>LP_G!S22-LPConLC!S22-LPConK_T!S22-LPConKC!S22</f>
        <v>2.2166077717712156E-2</v>
      </c>
      <c r="T22" s="28">
        <f>LP_G!T22-LPConLC!T22-LPConK_T!T22-LPConKC!T22</f>
        <v>-0.17631966208805813</v>
      </c>
      <c r="U22" s="28">
        <f>LP_G!U22-LPConLC!U22-LPConK_T!U22-LPConKC!U22</f>
        <v>6.7224285085412158E-2</v>
      </c>
      <c r="V22" s="28">
        <f>LP_G!V22-LPConLC!V22-LPConK_T!V22-LPConKC!V22</f>
        <v>-2.3413929416618885E-2</v>
      </c>
      <c r="W22" s="28">
        <f>LP_G!W22-LPConLC!W22-LPConK_T!W22-LPConKC!W22</f>
        <v>-2.2457110507052121E-2</v>
      </c>
      <c r="X22" s="28">
        <f>LP_G!X22-LPConLC!X22-LPConK_T!X22-LPConKC!X22</f>
        <v>0.22616552567441331</v>
      </c>
      <c r="Y22" s="28">
        <f>LP_G!Y22-LPConLC!Y22-LPConK_T!Y22-LPConKC!Y22</f>
        <v>0.13553641883948644</v>
      </c>
      <c r="Z22" s="28">
        <f>LP_G!Z22-LPConLC!Z22-LPConK_T!Z22-LPConKC!Z22</f>
        <v>-9.3884107387028251E-2</v>
      </c>
      <c r="AA22" s="28">
        <f>LP_G!AA22-LPConLC!AA22-LPConK_T!AA22-LPConKC!AA22</f>
        <v>-8.6099907953284316E-2</v>
      </c>
      <c r="AC22" s="28">
        <f t="shared" si="0"/>
        <v>-1.2976168662723655E-2</v>
      </c>
      <c r="AD22" s="28">
        <f t="shared" si="1"/>
        <v>-3.466778390648164E-2</v>
      </c>
      <c r="AE22" s="28">
        <f t="shared" si="2"/>
        <v>-5.5333054630431009E-3</v>
      </c>
      <c r="AF22" s="28">
        <f t="shared" si="3"/>
        <v>1.4239821749619264E-2</v>
      </c>
      <c r="AG22" s="28">
        <f t="shared" si="4"/>
        <v>-1.4815865500275374E-2</v>
      </c>
      <c r="AH22" s="28">
        <f t="shared" si="5"/>
        <v>-2.0100544684762366E-2</v>
      </c>
      <c r="AI22" s="28">
        <f t="shared" si="6"/>
        <v>3.3439390309087744E-3</v>
      </c>
      <c r="AJ22" s="28">
        <f t="shared" si="7"/>
        <v>-1.0397164257129209E-2</v>
      </c>
    </row>
    <row r="23" spans="1:36" x14ac:dyDescent="0.15">
      <c r="A23" s="8">
        <v>21</v>
      </c>
      <c r="B23" s="11" t="s">
        <v>160</v>
      </c>
      <c r="C23" s="28"/>
      <c r="D23" s="28">
        <f>LP_G!D23-LPConLC!D23-LPConK_T!D23-LPConKC!D23</f>
        <v>0.11905203653561233</v>
      </c>
      <c r="E23" s="28">
        <f>LP_G!E23-LPConLC!E23-LPConK_T!E23-LPConKC!E23</f>
        <v>5.7046570136990099E-3</v>
      </c>
      <c r="F23" s="28">
        <f>LP_G!F23-LPConLC!F23-LPConK_T!F23-LPConKC!F23</f>
        <v>-4.5663182163482134E-2</v>
      </c>
      <c r="G23" s="28">
        <f>LP_G!G23-LPConLC!G23-LPConK_T!G23-LPConKC!G23</f>
        <v>-2.5659188217146044E-2</v>
      </c>
      <c r="H23" s="28">
        <f>LP_G!H23-LPConLC!H23-LPConK_T!H23-LPConKC!H23</f>
        <v>4.3470531828015524E-2</v>
      </c>
      <c r="I23" s="28">
        <f>LP_G!I23-LPConLC!I23-LPConK_T!I23-LPConKC!I23</f>
        <v>0.10501897704187906</v>
      </c>
      <c r="J23" s="28">
        <f>LP_G!J23-LPConLC!J23-LPConK_T!J23-LPConKC!J23</f>
        <v>-2.30992564190289E-2</v>
      </c>
      <c r="K23" s="28">
        <f>LP_G!K23-LPConLC!K23-LPConK_T!K23-LPConKC!K23</f>
        <v>0.16622212836539499</v>
      </c>
      <c r="L23" s="28">
        <f>LP_G!L23-LPConLC!L23-LPConK_T!L23-LPConKC!L23</f>
        <v>3.6607235808654152E-2</v>
      </c>
      <c r="M23" s="28">
        <f>LP_G!M23-LPConLC!M23-LPConK_T!M23-LPConKC!M23</f>
        <v>3.3081802778564963E-2</v>
      </c>
      <c r="N23" s="28">
        <f>LP_G!N23-LPConLC!N23-LPConK_T!N23-LPConKC!N23</f>
        <v>-0.11157153107079988</v>
      </c>
      <c r="O23" s="28">
        <f>LP_G!O23-LPConLC!O23-LPConK_T!O23-LPConKC!O23</f>
        <v>0.10534500539107197</v>
      </c>
      <c r="P23" s="28">
        <f>LP_G!P23-LPConLC!P23-LPConK_T!P23-LPConKC!P23</f>
        <v>0.16698434342026938</v>
      </c>
      <c r="Q23" s="28">
        <f>LP_G!Q23-LPConLC!Q23-LPConK_T!Q23-LPConKC!Q23</f>
        <v>7.7648766009778047E-2</v>
      </c>
      <c r="R23" s="28">
        <f>LP_G!R23-LPConLC!R23-LPConK_T!R23-LPConKC!R23</f>
        <v>5.5749593656687281E-2</v>
      </c>
      <c r="S23" s="28">
        <f>LP_G!S23-LPConLC!S23-LPConK_T!S23-LPConKC!S23</f>
        <v>5.5292708381565976E-2</v>
      </c>
      <c r="T23" s="28">
        <f>LP_G!T23-LPConLC!T23-LPConK_T!T23-LPConKC!T23</f>
        <v>8.5495695694370294E-2</v>
      </c>
      <c r="U23" s="28">
        <f>LP_G!U23-LPConLC!U23-LPConK_T!U23-LPConKC!U23</f>
        <v>-3.1358576234027935E-2</v>
      </c>
      <c r="V23" s="28">
        <f>LP_G!V23-LPConLC!V23-LPConK_T!V23-LPConKC!V23</f>
        <v>4.1582472257774818E-2</v>
      </c>
      <c r="W23" s="28">
        <f>LP_G!W23-LPConLC!W23-LPConK_T!W23-LPConKC!W23</f>
        <v>-3.0566019326750394E-2</v>
      </c>
      <c r="X23" s="28">
        <f>LP_G!X23-LPConLC!X23-LPConK_T!X23-LPConKC!X23</f>
        <v>8.4226633142986534E-2</v>
      </c>
      <c r="Y23" s="28">
        <f>LP_G!Y23-LPConLC!Y23-LPConK_T!Y23-LPConKC!Y23</f>
        <v>2.3688310845053358E-2</v>
      </c>
      <c r="Z23" s="28">
        <f>LP_G!Z23-LPConLC!Z23-LPConK_T!Z23-LPConKC!Z23</f>
        <v>1.5085676805343009E-2</v>
      </c>
      <c r="AA23" s="28">
        <f>LP_G!AA23-LPConLC!AA23-LPConK_T!AA23-LPConKC!AA23</f>
        <v>4.7491530480961261E-2</v>
      </c>
      <c r="AC23" s="28">
        <f t="shared" si="0"/>
        <v>1.6574359100593079E-2</v>
      </c>
      <c r="AD23" s="28">
        <f t="shared" si="1"/>
        <v>2.0248075892557064E-2</v>
      </c>
      <c r="AE23" s="28">
        <f t="shared" si="2"/>
        <v>9.2204083371874537E-2</v>
      </c>
      <c r="AF23" s="28">
        <f t="shared" si="3"/>
        <v>2.9876041106870664E-2</v>
      </c>
      <c r="AG23" s="28">
        <f t="shared" si="4"/>
        <v>2.8755172710452543E-2</v>
      </c>
      <c r="AH23" s="28">
        <f t="shared" si="5"/>
        <v>5.6226079632215799E-2</v>
      </c>
      <c r="AI23" s="28">
        <f t="shared" si="6"/>
        <v>2.945571545821387E-2</v>
      </c>
      <c r="AJ23" s="28">
        <f t="shared" si="7"/>
        <v>3.8294709369166714E-2</v>
      </c>
    </row>
    <row r="24" spans="1:36" x14ac:dyDescent="0.15">
      <c r="A24" s="8">
        <v>22</v>
      </c>
      <c r="B24" s="11" t="s">
        <v>161</v>
      </c>
      <c r="C24" s="28"/>
      <c r="D24" s="28">
        <f>LP_G!D24-LPConLC!D24-LPConK_T!D24-LPConKC!D24</f>
        <v>1.6705160604640008E-2</v>
      </c>
      <c r="E24" s="28">
        <f>LP_G!E24-LPConLC!E24-LPConK_T!E24-LPConKC!E24</f>
        <v>0.1209075098641655</v>
      </c>
      <c r="F24" s="28">
        <f>LP_G!F24-LPConLC!F24-LPConK_T!F24-LPConKC!F24</f>
        <v>5.4241847378715007E-2</v>
      </c>
      <c r="G24" s="28">
        <f>LP_G!G24-LPConLC!G24-LPConK_T!G24-LPConKC!G24</f>
        <v>-1.8184394902548806E-2</v>
      </c>
      <c r="H24" s="28">
        <f>LP_G!H24-LPConLC!H24-LPConK_T!H24-LPConKC!H24</f>
        <v>5.5490469982686558E-2</v>
      </c>
      <c r="I24" s="28">
        <f>LP_G!I24-LPConLC!I24-LPConK_T!I24-LPConKC!I24</f>
        <v>-3.4372181062983731E-2</v>
      </c>
      <c r="J24" s="28">
        <f>LP_G!J24-LPConLC!J24-LPConK_T!J24-LPConKC!J24</f>
        <v>4.709204895048652E-2</v>
      </c>
      <c r="K24" s="28">
        <f>LP_G!K24-LPConLC!K24-LPConK_T!K24-LPConKC!K24</f>
        <v>-0.16734112976425333</v>
      </c>
      <c r="L24" s="28">
        <f>LP_G!L24-LPConLC!L24-LPConK_T!L24-LPConKC!L24</f>
        <v>0.12670731924069614</v>
      </c>
      <c r="M24" s="28">
        <f>LP_G!M24-LPConLC!M24-LPConK_T!M24-LPConKC!M24</f>
        <v>1.9524715442180176E-2</v>
      </c>
      <c r="N24" s="28">
        <f>LP_G!N24-LPConLC!N24-LPConK_T!N24-LPConKC!N24</f>
        <v>9.2243507242012732E-2</v>
      </c>
      <c r="O24" s="28">
        <f>LP_G!O24-LPConLC!O24-LPConK_T!O24-LPConKC!O24</f>
        <v>-3.3813386612508135E-2</v>
      </c>
      <c r="P24" s="28">
        <f>LP_G!P24-LPConLC!P24-LPConK_T!P24-LPConKC!P24</f>
        <v>-0.11564954084193146</v>
      </c>
      <c r="Q24" s="28">
        <f>LP_G!Q24-LPConLC!Q24-LPConK_T!Q24-LPConKC!Q24</f>
        <v>3.9979289490761419E-2</v>
      </c>
      <c r="R24" s="28">
        <f>LP_G!R24-LPConLC!R24-LPConK_T!R24-LPConKC!R24</f>
        <v>-0.20256623499035845</v>
      </c>
      <c r="S24" s="28">
        <f>LP_G!S24-LPConLC!S24-LPConK_T!S24-LPConKC!S24</f>
        <v>0.13137880237083138</v>
      </c>
      <c r="T24" s="28">
        <f>LP_G!T24-LPConLC!T24-LPConK_T!T24-LPConKC!T24</f>
        <v>9.266164775359631E-3</v>
      </c>
      <c r="U24" s="28">
        <f>LP_G!U24-LPConLC!U24-LPConK_T!U24-LPConKC!U24</f>
        <v>-1.4191226027224873E-2</v>
      </c>
      <c r="V24" s="28">
        <f>LP_G!V24-LPConLC!V24-LPConK_T!V24-LPConKC!V24</f>
        <v>0.1376124371459525</v>
      </c>
      <c r="W24" s="28">
        <f>LP_G!W24-LPConLC!W24-LPConK_T!W24-LPConKC!W24</f>
        <v>2.6607210107634869E-2</v>
      </c>
      <c r="X24" s="28">
        <f>LP_G!X24-LPConLC!X24-LPConK_T!X24-LPConKC!X24</f>
        <v>4.0335338837898048E-2</v>
      </c>
      <c r="Y24" s="28">
        <f>LP_G!Y24-LPConLC!Y24-LPConK_T!Y24-LPConKC!Y24</f>
        <v>8.5734362994647588E-3</v>
      </c>
      <c r="Z24" s="28">
        <f>LP_G!Z24-LPConLC!Z24-LPConK_T!Z24-LPConKC!Z24</f>
        <v>2.5394697514187568E-2</v>
      </c>
      <c r="AA24" s="28">
        <f>LP_G!AA24-LPConLC!AA24-LPConK_T!AA24-LPConKC!AA24</f>
        <v>-2.5479562419836572E-2</v>
      </c>
      <c r="AC24" s="28">
        <f t="shared" si="0"/>
        <v>3.5616650252006901E-2</v>
      </c>
      <c r="AD24" s="28">
        <f t="shared" si="1"/>
        <v>2.3645292222224449E-2</v>
      </c>
      <c r="AE24" s="28">
        <f t="shared" si="2"/>
        <v>-3.6134214116641049E-2</v>
      </c>
      <c r="AF24" s="28">
        <f t="shared" si="3"/>
        <v>3.9925984967924037E-2</v>
      </c>
      <c r="AG24" s="28">
        <f t="shared" si="4"/>
        <v>2.8295237979385837E-3</v>
      </c>
      <c r="AH24" s="28">
        <f t="shared" si="5"/>
        <v>-6.2444609472083025E-3</v>
      </c>
      <c r="AI24" s="28">
        <f t="shared" si="6"/>
        <v>2.6014812029179494E-2</v>
      </c>
      <c r="AJ24" s="28">
        <f t="shared" si="7"/>
        <v>1.4076397305277715E-2</v>
      </c>
    </row>
    <row r="25" spans="1:36" x14ac:dyDescent="0.15">
      <c r="A25" s="8">
        <v>23</v>
      </c>
      <c r="B25" s="11" t="s">
        <v>162</v>
      </c>
      <c r="C25" s="28"/>
      <c r="D25" s="28">
        <f>LP_G!D25-LPConLC!D25-LPConK_T!D25-LPConKC!D25</f>
        <v>5.9510239869981028E-3</v>
      </c>
      <c r="E25" s="28">
        <f>LP_G!E25-LPConLC!E25-LPConK_T!E25-LPConKC!E25</f>
        <v>0.16250218385937187</v>
      </c>
      <c r="F25" s="28">
        <f>LP_G!F25-LPConLC!F25-LPConK_T!F25-LPConKC!F25</f>
        <v>7.8683358526175792E-2</v>
      </c>
      <c r="G25" s="28">
        <f>LP_G!G25-LPConLC!G25-LPConK_T!G25-LPConKC!G25</f>
        <v>-7.723814150630029E-2</v>
      </c>
      <c r="H25" s="28">
        <f>LP_G!H25-LPConLC!H25-LPConK_T!H25-LPConKC!H25</f>
        <v>-3.4671433858895311E-2</v>
      </c>
      <c r="I25" s="28">
        <f>LP_G!I25-LPConLC!I25-LPConK_T!I25-LPConKC!I25</f>
        <v>-1.0945853763392143E-2</v>
      </c>
      <c r="J25" s="28">
        <f>LP_G!J25-LPConLC!J25-LPConK_T!J25-LPConKC!J25</f>
        <v>-4.1566632202676833E-2</v>
      </c>
      <c r="K25" s="28">
        <f>LP_G!K25-LPConLC!K25-LPConK_T!K25-LPConKC!K25</f>
        <v>-8.9528478595948313E-2</v>
      </c>
      <c r="L25" s="28">
        <f>LP_G!L25-LPConLC!L25-LPConK_T!L25-LPConKC!L25</f>
        <v>-0.10491923732952319</v>
      </c>
      <c r="M25" s="28">
        <f>LP_G!M25-LPConLC!M25-LPConK_T!M25-LPConKC!M25</f>
        <v>-4.2519618010860863E-2</v>
      </c>
      <c r="N25" s="28">
        <f>LP_G!N25-LPConLC!N25-LPConK_T!N25-LPConKC!N25</f>
        <v>-3.1447051069665242E-2</v>
      </c>
      <c r="O25" s="28">
        <f>LP_G!O25-LPConLC!O25-LPConK_T!O25-LPConKC!O25</f>
        <v>-1.0291703905360761E-2</v>
      </c>
      <c r="P25" s="28">
        <f>LP_G!P25-LPConLC!P25-LPConK_T!P25-LPConKC!P25</f>
        <v>-9.2745191555998904E-2</v>
      </c>
      <c r="Q25" s="28">
        <f>LP_G!Q25-LPConLC!Q25-LPConK_T!Q25-LPConKC!Q25</f>
        <v>1.2210968693755816E-2</v>
      </c>
      <c r="R25" s="28">
        <f>LP_G!R25-LPConLC!R25-LPConK_T!R25-LPConKC!R25</f>
        <v>0.18717063919885413</v>
      </c>
      <c r="S25" s="28">
        <f>LP_G!S25-LPConLC!S25-LPConK_T!S25-LPConKC!S25</f>
        <v>2.0500947383748558E-3</v>
      </c>
      <c r="T25" s="28">
        <f>LP_G!T25-LPConLC!T25-LPConK_T!T25-LPConKC!T25</f>
        <v>-0.10954276892369563</v>
      </c>
      <c r="U25" s="28">
        <f>LP_G!U25-LPConLC!U25-LPConK_T!U25-LPConKC!U25</f>
        <v>0.15318471155875341</v>
      </c>
      <c r="V25" s="28">
        <f>LP_G!V25-LPConLC!V25-LPConK_T!V25-LPConKC!V25</f>
        <v>-5.5620750126543793E-2</v>
      </c>
      <c r="W25" s="28">
        <f>LP_G!W25-LPConLC!W25-LPConK_T!W25-LPConKC!W25</f>
        <v>-0.26156712357743811</v>
      </c>
      <c r="X25" s="28">
        <f>LP_G!X25-LPConLC!X25-LPConK_T!X25-LPConKC!X25</f>
        <v>-0.24529737332511009</v>
      </c>
      <c r="Y25" s="28">
        <f>LP_G!Y25-LPConLC!Y25-LPConK_T!Y25-LPConKC!Y25</f>
        <v>0.22549131622348095</v>
      </c>
      <c r="Z25" s="28">
        <f>LP_G!Z25-LPConLC!Z25-LPConK_T!Z25-LPConKC!Z25</f>
        <v>-8.6860931739395936E-2</v>
      </c>
      <c r="AA25" s="28">
        <f>LP_G!AA25-LPConLC!AA25-LPConK_T!AA25-LPConKC!AA25</f>
        <v>-8.3988122006634525E-2</v>
      </c>
      <c r="AC25" s="28">
        <f t="shared" si="0"/>
        <v>2.3666022651391984E-2</v>
      </c>
      <c r="AD25" s="28">
        <f t="shared" si="1"/>
        <v>-6.1996203441734885E-2</v>
      </c>
      <c r="AE25" s="28">
        <f t="shared" si="2"/>
        <v>1.9678961433925026E-2</v>
      </c>
      <c r="AF25" s="28">
        <f t="shared" si="3"/>
        <v>-0.10376866087880683</v>
      </c>
      <c r="AG25" s="28">
        <f t="shared" si="4"/>
        <v>1.8214087492483499E-2</v>
      </c>
      <c r="AH25" s="28">
        <f t="shared" si="5"/>
        <v>-2.1158621003904931E-2</v>
      </c>
      <c r="AI25" s="28">
        <f t="shared" si="6"/>
        <v>-5.8025130239572953E-2</v>
      </c>
      <c r="AJ25" s="28">
        <f t="shared" si="7"/>
        <v>-2.4237266899942309E-2</v>
      </c>
    </row>
    <row r="26" spans="1:36" x14ac:dyDescent="0.15">
      <c r="A26" s="8">
        <v>24</v>
      </c>
      <c r="B26" s="11" t="s">
        <v>163</v>
      </c>
      <c r="C26" s="28"/>
      <c r="D26" s="28">
        <f>LP_G!D26-LPConLC!D26-LPConK_T!D26-LPConKC!D26</f>
        <v>7.2413284411658452E-2</v>
      </c>
      <c r="E26" s="28">
        <f>LP_G!E26-LPConLC!E26-LPConK_T!E26-LPConKC!E26</f>
        <v>0.56435210338232034</v>
      </c>
      <c r="F26" s="28">
        <f>LP_G!F26-LPConLC!F26-LPConK_T!F26-LPConKC!F26</f>
        <v>-3.342187075497173E-2</v>
      </c>
      <c r="G26" s="28">
        <f>LP_G!G26-LPConLC!G26-LPConK_T!G26-LPConKC!G26</f>
        <v>1.5144013880436482E-2</v>
      </c>
      <c r="H26" s="28">
        <f>LP_G!H26-LPConLC!H26-LPConK_T!H26-LPConKC!H26</f>
        <v>-1.0120443670644558E-3</v>
      </c>
      <c r="I26" s="28">
        <f>LP_G!I26-LPConLC!I26-LPConK_T!I26-LPConKC!I26</f>
        <v>0.2513844691015385</v>
      </c>
      <c r="J26" s="28">
        <f>LP_G!J26-LPConLC!J26-LPConK_T!J26-LPConKC!J26</f>
        <v>-0.13060880062214517</v>
      </c>
      <c r="K26" s="28">
        <f>LP_G!K26-LPConLC!K26-LPConK_T!K26-LPConKC!K26</f>
        <v>-0.25979787621652806</v>
      </c>
      <c r="L26" s="28">
        <f>LP_G!L26-LPConLC!L26-LPConK_T!L26-LPConKC!L26</f>
        <v>3.2665074603729936E-2</v>
      </c>
      <c r="M26" s="28">
        <f>LP_G!M26-LPConLC!M26-LPConK_T!M26-LPConKC!M26</f>
        <v>-0.40217129545353503</v>
      </c>
      <c r="N26" s="28">
        <f>LP_G!N26-LPConLC!N26-LPConK_T!N26-LPConKC!N26</f>
        <v>-0.18262764007909318</v>
      </c>
      <c r="O26" s="28">
        <f>LP_G!O26-LPConLC!O26-LPConK_T!O26-LPConKC!O26</f>
        <v>0.27062237780412812</v>
      </c>
      <c r="P26" s="28">
        <f>LP_G!P26-LPConLC!P26-LPConK_T!P26-LPConKC!P26</f>
        <v>-0.2121712279258674</v>
      </c>
      <c r="Q26" s="28"/>
      <c r="R26" s="28"/>
      <c r="S26" s="28">
        <f>LP_G!S26-LPConLC!S26-LPConK_T!S26-LPConKC!S26</f>
        <v>0.14857908227202382</v>
      </c>
      <c r="T26" s="28">
        <f>LP_G!T26-LPConLC!T26-LPConK_T!T26-LPConKC!T26</f>
        <v>0.72252798678517927</v>
      </c>
      <c r="U26" s="28">
        <f>LP_G!U26-LPConLC!U26-LPConK_T!U26-LPConKC!U26</f>
        <v>0.13752132212254065</v>
      </c>
      <c r="V26" s="28">
        <f>LP_G!V26-LPConLC!V26-LPConK_T!V26-LPConKC!V26</f>
        <v>0.66659472268385556</v>
      </c>
      <c r="W26" s="28">
        <f>LP_G!W26-LPConLC!W26-LPConK_T!W26-LPConKC!W26</f>
        <v>-4.5848400269522915E-2</v>
      </c>
      <c r="X26" s="28">
        <f>LP_G!X26-LPConLC!X26-LPConK_T!X26-LPConKC!X26</f>
        <v>-0.47246338726160952</v>
      </c>
      <c r="Y26" s="28">
        <f>LP_G!Y26-LPConLC!Y26-LPConK_T!Y26-LPConKC!Y26</f>
        <v>0.5518414396351673</v>
      </c>
      <c r="Z26" s="28">
        <f>LP_G!Z26-LPConLC!Z26-LPConK_T!Z26-LPConKC!Z26</f>
        <v>-1.061737459762554</v>
      </c>
      <c r="AA26" s="28">
        <f>LP_G!AA26-LPConLC!AA26-LPConK_T!AA26-LPConKC!AA26</f>
        <v>-4.9197355180370952E-2</v>
      </c>
      <c r="AC26" s="28">
        <f t="shared" si="0"/>
        <v>0.15928933424845182</v>
      </c>
      <c r="AD26" s="28">
        <f t="shared" si="1"/>
        <v>-0.1885081075535143</v>
      </c>
      <c r="AE26" s="28">
        <f t="shared" si="2"/>
        <v>6.9010077383428181E-2</v>
      </c>
      <c r="AF26" s="28">
        <f t="shared" si="3"/>
        <v>0.20166644881208859</v>
      </c>
      <c r="AG26" s="28">
        <f t="shared" si="4"/>
        <v>-0.1863644584359192</v>
      </c>
      <c r="AH26" s="28">
        <f t="shared" si="5"/>
        <v>-9.1938788202160865E-2</v>
      </c>
      <c r="AI26" s="28">
        <f t="shared" si="6"/>
        <v>5.6154858594085658E-2</v>
      </c>
      <c r="AJ26" s="28">
        <f t="shared" si="7"/>
        <v>2.429405877988846E-2</v>
      </c>
    </row>
    <row r="27" spans="1:36" x14ac:dyDescent="0.15">
      <c r="A27" s="8">
        <v>25</v>
      </c>
      <c r="B27" s="11" t="s">
        <v>164</v>
      </c>
      <c r="C27" s="28"/>
      <c r="D27" s="28">
        <f>LP_G!D27-LPConLC!D27-LPConK_T!D27-LPConKC!D27</f>
        <v>8.0309397323907267E-2</v>
      </c>
      <c r="E27" s="28">
        <f>LP_G!E27-LPConLC!E27-LPConK_T!E27-LPConKC!E27</f>
        <v>6.8410227126957393E-2</v>
      </c>
      <c r="F27" s="28">
        <f>LP_G!F27-LPConLC!F27-LPConK_T!F27-LPConKC!F27</f>
        <v>5.302008507267833E-2</v>
      </c>
      <c r="G27" s="28">
        <f>LP_G!G27-LPConLC!G27-LPConK_T!G27-LPConKC!G27</f>
        <v>-4.9316242264890543E-2</v>
      </c>
      <c r="H27" s="28">
        <f>LP_G!H27-LPConLC!H27-LPConK_T!H27-LPConKC!H27</f>
        <v>3.605259064917813E-2</v>
      </c>
      <c r="I27" s="28">
        <f>LP_G!I27-LPConLC!I27-LPConK_T!I27-LPConKC!I27</f>
        <v>0.1003327481353998</v>
      </c>
      <c r="J27" s="28">
        <f>LP_G!J27-LPConLC!J27-LPConK_T!J27-LPConKC!J27</f>
        <v>-2.3491981299672254E-2</v>
      </c>
      <c r="K27" s="28">
        <f>LP_G!K27-LPConLC!K27-LPConK_T!K27-LPConKC!K27</f>
        <v>2.9123006364393599E-2</v>
      </c>
      <c r="L27" s="28">
        <f>LP_G!L27-LPConLC!L27-LPConK_T!L27-LPConKC!L27</f>
        <v>0.10277449895719389</v>
      </c>
      <c r="M27" s="28">
        <f>LP_G!M27-LPConLC!M27-LPConK_T!M27-LPConKC!M27</f>
        <v>0.14980728605519428</v>
      </c>
      <c r="N27" s="28">
        <f>LP_G!N27-LPConLC!N27-LPConK_T!N27-LPConKC!N27</f>
        <v>1.0901366557571625E-2</v>
      </c>
      <c r="O27" s="28">
        <f>LP_G!O27-LPConLC!O27-LPConK_T!O27-LPConKC!O27</f>
        <v>9.4170465065219033E-2</v>
      </c>
      <c r="P27" s="28">
        <f>LP_G!P27-LPConLC!P27-LPConK_T!P27-LPConKC!P27</f>
        <v>0.14094097205504105</v>
      </c>
      <c r="Q27" s="28">
        <f>LP_G!Q27-LPConLC!Q27-LPConK_T!Q27-LPConKC!Q27</f>
        <v>7.9561572987153599E-4</v>
      </c>
      <c r="R27" s="28">
        <f>LP_G!R27-LPConLC!R27-LPConK_T!R27-LPConKC!R27</f>
        <v>-0.43927187955948765</v>
      </c>
      <c r="S27" s="28">
        <f>LP_G!S27-LPConLC!S27-LPConK_T!S27-LPConKC!S27</f>
        <v>0.36827219739595507</v>
      </c>
      <c r="T27" s="28">
        <f>LP_G!T27-LPConLC!T27-LPConK_T!T27-LPConKC!T27</f>
        <v>5.4171390808932254E-2</v>
      </c>
      <c r="U27" s="28">
        <f>LP_G!U27-LPConLC!U27-LPConK_T!U27-LPConKC!U27</f>
        <v>-0.16250073601768206</v>
      </c>
      <c r="V27" s="28">
        <f>LP_G!V27-LPConLC!V27-LPConK_T!V27-LPConKC!V27</f>
        <v>5.5937139332642535E-2</v>
      </c>
      <c r="W27" s="28">
        <f>LP_G!W27-LPConLC!W27-LPConK_T!W27-LPConKC!W27</f>
        <v>3.0048058329245345E-2</v>
      </c>
      <c r="X27" s="28">
        <f>LP_G!X27-LPConLC!X27-LPConK_T!X27-LPConKC!X27</f>
        <v>-2.4770929905116746E-2</v>
      </c>
      <c r="Y27" s="28">
        <f>LP_G!Y27-LPConLC!Y27-LPConK_T!Y27-LPConKC!Y27</f>
        <v>7.3256738388195455E-3</v>
      </c>
      <c r="Z27" s="28">
        <f>LP_G!Z27-LPConLC!Z27-LPConK_T!Z27-LPConKC!Z27</f>
        <v>7.873391676796955E-2</v>
      </c>
      <c r="AA27" s="28">
        <f>LP_G!AA27-LPConLC!AA27-LPConK_T!AA27-LPConKC!AA27</f>
        <v>2.746442240640519E-2</v>
      </c>
      <c r="AC27" s="28">
        <f t="shared" si="0"/>
        <v>4.1699881743864617E-2</v>
      </c>
      <c r="AD27" s="28">
        <f t="shared" si="1"/>
        <v>5.3822835326936228E-2</v>
      </c>
      <c r="AE27" s="28">
        <f t="shared" si="2"/>
        <v>3.2981474137319805E-2</v>
      </c>
      <c r="AF27" s="28">
        <f t="shared" si="3"/>
        <v>-9.4230154903957343E-3</v>
      </c>
      <c r="AG27" s="28">
        <f t="shared" si="4"/>
        <v>3.7841337671064762E-2</v>
      </c>
      <c r="AH27" s="28">
        <f t="shared" si="5"/>
        <v>4.3402154732128016E-2</v>
      </c>
      <c r="AI27" s="28">
        <f t="shared" si="6"/>
        <v>8.3011169451519522E-3</v>
      </c>
      <c r="AJ27" s="28">
        <f t="shared" si="7"/>
        <v>3.0823038765296486E-2</v>
      </c>
    </row>
    <row r="28" spans="1:36" x14ac:dyDescent="0.15">
      <c r="A28" s="8">
        <v>26</v>
      </c>
      <c r="B28" s="11" t="s">
        <v>165</v>
      </c>
      <c r="C28" s="28"/>
      <c r="D28" s="28">
        <f>LP_G!D28-LPConLC!D28-LPConK_T!D28-LPConKC!D28</f>
        <v>-3.5037873293271016E-2</v>
      </c>
      <c r="E28" s="28">
        <f>LP_G!E28-LPConLC!E28-LPConK_T!E28-LPConKC!E28</f>
        <v>1.5530793052099662E-2</v>
      </c>
      <c r="F28" s="28">
        <f>LP_G!F28-LPConLC!F28-LPConK_T!F28-LPConKC!F28</f>
        <v>-8.5366789732544603E-3</v>
      </c>
      <c r="G28" s="28">
        <f>LP_G!G28-LPConLC!G28-LPConK_T!G28-LPConKC!G28</f>
        <v>-3.4518338853331373E-2</v>
      </c>
      <c r="H28" s="28">
        <f>LP_G!H28-LPConLC!H28-LPConK_T!H28-LPConKC!H28</f>
        <v>-3.3980418836288731E-2</v>
      </c>
      <c r="I28" s="28">
        <f>LP_G!I28-LPConLC!I28-LPConK_T!I28-LPConKC!I28</f>
        <v>2.4828867322721045E-2</v>
      </c>
      <c r="J28" s="28">
        <f>LP_G!J28-LPConLC!J28-LPConK_T!J28-LPConKC!J28</f>
        <v>-6.8924300079022238E-3</v>
      </c>
      <c r="K28" s="28">
        <f>LP_G!K28-LPConLC!K28-LPConK_T!K28-LPConKC!K28</f>
        <v>3.1631538978279174E-2</v>
      </c>
      <c r="L28" s="28">
        <f>LP_G!L28-LPConLC!L28-LPConK_T!L28-LPConKC!L28</f>
        <v>-1.4211150944184861E-2</v>
      </c>
      <c r="M28" s="28">
        <f>LP_G!M28-LPConLC!M28-LPConK_T!M28-LPConKC!M28</f>
        <v>2.6208817780651917E-2</v>
      </c>
      <c r="N28" s="28">
        <f>LP_G!N28-LPConLC!N28-LPConK_T!N28-LPConKC!N28</f>
        <v>9.8561428485474077E-3</v>
      </c>
      <c r="O28" s="28">
        <f>LP_G!O28-LPConLC!O28-LPConK_T!O28-LPConKC!O28</f>
        <v>2.3591575028452552E-3</v>
      </c>
      <c r="P28" s="28">
        <f>LP_G!P28-LPConLC!P28-LPConK_T!P28-LPConKC!P28</f>
        <v>3.0609655940857058E-2</v>
      </c>
      <c r="Q28" s="28">
        <f>LP_G!Q28-LPConLC!Q28-LPConK_T!Q28-LPConKC!Q28</f>
        <v>-7.1346061504347816E-2</v>
      </c>
      <c r="R28" s="28">
        <f>LP_G!R28-LPConLC!R28-LPConK_T!R28-LPConKC!R28</f>
        <v>-0.23763328760203301</v>
      </c>
      <c r="S28" s="28">
        <f>LP_G!S28-LPConLC!S28-LPConK_T!S28-LPConKC!S28</f>
        <v>-2.7048223520585352E-2</v>
      </c>
      <c r="T28" s="28">
        <f>LP_G!T28-LPConLC!T28-LPConK_T!T28-LPConKC!T28</f>
        <v>6.8837921552788728E-2</v>
      </c>
      <c r="U28" s="28">
        <f>LP_G!U28-LPConLC!U28-LPConK_T!U28-LPConKC!U28</f>
        <v>-3.6826140825231911E-2</v>
      </c>
      <c r="V28" s="28">
        <f>LP_G!V28-LPConLC!V28-LPConK_T!V28-LPConKC!V28</f>
        <v>4.1514708224501123E-2</v>
      </c>
      <c r="W28" s="28">
        <f>LP_G!W28-LPConLC!W28-LPConK_T!W28-LPConKC!W28</f>
        <v>-6.4220333870863584E-4</v>
      </c>
      <c r="X28" s="28">
        <f>LP_G!X28-LPConLC!X28-LPConK_T!X28-LPConKC!X28</f>
        <v>-2.4282044149986019E-2</v>
      </c>
      <c r="Y28" s="28">
        <f>LP_G!Y28-LPConLC!Y28-LPConK_T!Y28-LPConKC!Y28</f>
        <v>-5.4912485446416935E-2</v>
      </c>
      <c r="Z28" s="28">
        <f>LP_G!Z28-LPConLC!Z28-LPConK_T!Z28-LPConKC!Z28</f>
        <v>5.7970426653945861E-2</v>
      </c>
      <c r="AA28" s="28">
        <f>LP_G!AA28-LPConLC!AA28-LPConK_T!AA28-LPConKC!AA28</f>
        <v>-3.1077395714638016E-2</v>
      </c>
      <c r="AC28" s="28">
        <f t="shared" si="0"/>
        <v>-7.3351552576107707E-3</v>
      </c>
      <c r="AD28" s="28">
        <f t="shared" si="1"/>
        <v>9.3185837310782831E-3</v>
      </c>
      <c r="AE28" s="28">
        <f t="shared" si="2"/>
        <v>-6.0611751836652773E-2</v>
      </c>
      <c r="AF28" s="28">
        <f t="shared" si="3"/>
        <v>9.7204482926726548E-3</v>
      </c>
      <c r="AG28" s="28">
        <f t="shared" si="4"/>
        <v>-9.3398181690363628E-3</v>
      </c>
      <c r="AH28" s="28">
        <f t="shared" si="5"/>
        <v>-2.564658405278724E-2</v>
      </c>
      <c r="AI28" s="28">
        <f t="shared" si="6"/>
        <v>2.5728483695317732E-3</v>
      </c>
      <c r="AJ28" s="28">
        <f t="shared" si="7"/>
        <v>-1.1850383906942263E-2</v>
      </c>
    </row>
    <row r="29" spans="1:36" x14ac:dyDescent="0.15">
      <c r="A29" s="8">
        <v>27</v>
      </c>
      <c r="B29" s="11" t="s">
        <v>166</v>
      </c>
      <c r="C29" s="28"/>
      <c r="D29" s="28">
        <f>LP_G!D29-LPConLC!D29-LPConK_T!D29-LPConKC!D29</f>
        <v>0.13755686642652637</v>
      </c>
      <c r="E29" s="28">
        <f>LP_G!E29-LPConLC!E29-LPConK_T!E29-LPConKC!E29</f>
        <v>0.11393384300268974</v>
      </c>
      <c r="F29" s="28">
        <f>LP_G!F29-LPConLC!F29-LPConK_T!F29-LPConKC!F29</f>
        <v>0.13281617646136887</v>
      </c>
      <c r="G29" s="28">
        <f>LP_G!G29-LPConLC!G29-LPConK_T!G29-LPConKC!G29</f>
        <v>-1.1626183612361287E-2</v>
      </c>
      <c r="H29" s="28">
        <f>LP_G!H29-LPConLC!H29-LPConK_T!H29-LPConKC!H29</f>
        <v>2.4522111152118265E-2</v>
      </c>
      <c r="I29" s="28">
        <f>LP_G!I29-LPConLC!I29-LPConK_T!I29-LPConKC!I29</f>
        <v>1.2957477015869748E-2</v>
      </c>
      <c r="J29" s="28">
        <f>LP_G!J29-LPConLC!J29-LPConK_T!J29-LPConKC!J29</f>
        <v>0.10447028934137398</v>
      </c>
      <c r="K29" s="28">
        <f>LP_G!K29-LPConLC!K29-LPConK_T!K29-LPConKC!K29</f>
        <v>-8.3926051851185929E-2</v>
      </c>
      <c r="L29" s="28">
        <f>LP_G!L29-LPConLC!L29-LPConK_T!L29-LPConKC!L29</f>
        <v>0.11619734576864046</v>
      </c>
      <c r="M29" s="28">
        <f>LP_G!M29-LPConLC!M29-LPConK_T!M29-LPConKC!M29</f>
        <v>6.679800222617803E-2</v>
      </c>
      <c r="N29" s="28">
        <f>LP_G!N29-LPConLC!N29-LPConK_T!N29-LPConKC!N29</f>
        <v>7.7523371891068102E-2</v>
      </c>
      <c r="O29" s="28">
        <f>LP_G!O29-LPConLC!O29-LPConK_T!O29-LPConKC!O29</f>
        <v>-2.4479012330531793E-3</v>
      </c>
      <c r="P29" s="28">
        <f>LP_G!P29-LPConLC!P29-LPConK_T!P29-LPConKC!P29</f>
        <v>0.25184724123281338</v>
      </c>
      <c r="Q29" s="28">
        <f>LP_G!Q29-LPConLC!Q29-LPConK_T!Q29-LPConKC!Q29</f>
        <v>5.5224277726280767E-2</v>
      </c>
      <c r="R29" s="28">
        <f>LP_G!R29-LPConLC!R29-LPConK_T!R29-LPConKC!R29</f>
        <v>-0.41637231244422834</v>
      </c>
      <c r="S29" s="28">
        <f>LP_G!S29-LPConLC!S29-LPConK_T!S29-LPConKC!S29</f>
        <v>0.13198334744861676</v>
      </c>
      <c r="T29" s="28">
        <f>LP_G!T29-LPConLC!T29-LPConK_T!T29-LPConKC!T29</f>
        <v>0.18900942164974702</v>
      </c>
      <c r="U29" s="28">
        <f>LP_G!U29-LPConLC!U29-LPConK_T!U29-LPConKC!U29</f>
        <v>-5.8502530342418584E-2</v>
      </c>
      <c r="V29" s="28">
        <f>LP_G!V29-LPConLC!V29-LPConK_T!V29-LPConKC!V29</f>
        <v>0.21488972507647366</v>
      </c>
      <c r="W29" s="28">
        <f>LP_G!W29-LPConLC!W29-LPConK_T!W29-LPConKC!W29</f>
        <v>5.5369310093567638E-2</v>
      </c>
      <c r="X29" s="28">
        <f>LP_G!X29-LPConLC!X29-LPConK_T!X29-LPConKC!X29</f>
        <v>2.6420359850113304E-2</v>
      </c>
      <c r="Y29" s="28">
        <f>LP_G!Y29-LPConLC!Y29-LPConK_T!Y29-LPConKC!Y29</f>
        <v>-3.3986766606834577E-2</v>
      </c>
      <c r="Z29" s="28">
        <f>LP_G!Z29-LPConLC!Z29-LPConK_T!Z29-LPConKC!Z29</f>
        <v>0.18456428125918928</v>
      </c>
      <c r="AA29" s="28">
        <f>LP_G!AA29-LPConLC!AA29-LPConK_T!AA29-LPConKC!AA29</f>
        <v>1.787020901637611E-2</v>
      </c>
      <c r="AC29" s="28">
        <f t="shared" si="0"/>
        <v>5.452068480393707E-2</v>
      </c>
      <c r="AD29" s="28">
        <f t="shared" si="1"/>
        <v>5.6212591475214936E-2</v>
      </c>
      <c r="AE29" s="28">
        <f t="shared" si="2"/>
        <v>4.0469305460858751E-3</v>
      </c>
      <c r="AF29" s="28">
        <f t="shared" si="3"/>
        <v>8.5437257265496613E-2</v>
      </c>
      <c r="AG29" s="28">
        <f t="shared" si="4"/>
        <v>5.6149241222910269E-2</v>
      </c>
      <c r="AH29" s="28">
        <f t="shared" si="5"/>
        <v>3.0129761010650402E-2</v>
      </c>
      <c r="AI29" s="28">
        <f t="shared" si="6"/>
        <v>7.4454251249526746E-2</v>
      </c>
      <c r="AJ29" s="28">
        <f t="shared" si="7"/>
        <v>5.0849349744452307E-2</v>
      </c>
    </row>
    <row r="30" spans="1:36" x14ac:dyDescent="0.15">
      <c r="A30" s="8">
        <v>28</v>
      </c>
      <c r="B30" s="11" t="s">
        <v>167</v>
      </c>
      <c r="C30" s="28"/>
      <c r="D30" s="28">
        <f>LP_G!D30-LPConLC!D30-LPConK_T!D30-LPConKC!D30</f>
        <v>-6.3974116721692339E-3</v>
      </c>
      <c r="E30" s="28">
        <f>LP_G!E30-LPConLC!E30-LPConK_T!E30-LPConKC!E30</f>
        <v>3.8896715106457425E-2</v>
      </c>
      <c r="F30" s="28">
        <f>LP_G!F30-LPConLC!F30-LPConK_T!F30-LPConKC!F30</f>
        <v>-7.2898576056029153E-3</v>
      </c>
      <c r="G30" s="28">
        <f>LP_G!G30-LPConLC!G30-LPConK_T!G30-LPConKC!G30</f>
        <v>-2.3160698201776915E-2</v>
      </c>
      <c r="H30" s="28">
        <f>LP_G!H30-LPConLC!H30-LPConK_T!H30-LPConKC!H30</f>
        <v>-3.0391773211351794E-2</v>
      </c>
      <c r="I30" s="28">
        <f>LP_G!I30-LPConLC!I30-LPConK_T!I30-LPConKC!I30</f>
        <v>6.7004194094891695E-2</v>
      </c>
      <c r="J30" s="28">
        <f>LP_G!J30-LPConLC!J30-LPConK_T!J30-LPConKC!J30</f>
        <v>2.9042976273611045E-2</v>
      </c>
      <c r="K30" s="28">
        <f>LP_G!K30-LPConLC!K30-LPConK_T!K30-LPConKC!K30</f>
        <v>-2.1308547566480967E-2</v>
      </c>
      <c r="L30" s="28">
        <f>LP_G!L30-LPConLC!L30-LPConK_T!L30-LPConKC!L30</f>
        <v>5.4243354870947377E-2</v>
      </c>
      <c r="M30" s="28">
        <f>LP_G!M30-LPConLC!M30-LPConK_T!M30-LPConKC!M30</f>
        <v>4.2411454578980885E-2</v>
      </c>
      <c r="N30" s="28">
        <f>LP_G!N30-LPConLC!N30-LPConK_T!N30-LPConKC!N30</f>
        <v>9.6037489418697962E-3</v>
      </c>
      <c r="O30" s="28">
        <f>LP_G!O30-LPConLC!O30-LPConK_T!O30-LPConKC!O30</f>
        <v>-2.2653222629188563E-2</v>
      </c>
      <c r="P30" s="28">
        <f>LP_G!P30-LPConLC!P30-LPConK_T!P30-LPConKC!P30</f>
        <v>-1.7381913498283132E-2</v>
      </c>
      <c r="Q30" s="28">
        <f>LP_G!Q30-LPConLC!Q30-LPConK_T!Q30-LPConKC!Q30</f>
        <v>-6.6468009773015257E-2</v>
      </c>
      <c r="R30" s="28">
        <f>LP_G!R30-LPConLC!R30-LPConK_T!R30-LPConKC!R30</f>
        <v>-0.36671635340183445</v>
      </c>
      <c r="S30" s="28">
        <f>LP_G!S30-LPConLC!S30-LPConK_T!S30-LPConKC!S30</f>
        <v>0.16459488645275411</v>
      </c>
      <c r="T30" s="28">
        <f>LP_G!T30-LPConLC!T30-LPConK_T!T30-LPConKC!T30</f>
        <v>7.8847534709356654E-2</v>
      </c>
      <c r="U30" s="28">
        <f>LP_G!U30-LPConLC!U30-LPConK_T!U30-LPConKC!U30</f>
        <v>-0.11908769627952019</v>
      </c>
      <c r="V30" s="28">
        <f>LP_G!V30-LPConLC!V30-LPConK_T!V30-LPConKC!V30</f>
        <v>1.3031195172624903E-2</v>
      </c>
      <c r="W30" s="28">
        <f>LP_G!W30-LPConLC!W30-LPConK_T!W30-LPConKC!W30</f>
        <v>0.12976350722557264</v>
      </c>
      <c r="X30" s="28">
        <f>LP_G!X30-LPConLC!X30-LPConK_T!X30-LPConKC!X30</f>
        <v>2.8285435365259876E-2</v>
      </c>
      <c r="Y30" s="28">
        <f>LP_G!Y30-LPConLC!Y30-LPConK_T!Y30-LPConKC!Y30</f>
        <v>-4.7647067769756593E-2</v>
      </c>
      <c r="Z30" s="28">
        <f>LP_G!Z30-LPConLC!Z30-LPConK_T!Z30-LPConKC!Z30</f>
        <v>8.2127749221280327E-2</v>
      </c>
      <c r="AA30" s="28">
        <f>LP_G!AA30-LPConLC!AA30-LPConK_T!AA30-LPConKC!AA30</f>
        <v>-0.13816804172002486</v>
      </c>
      <c r="AC30" s="28">
        <f t="shared" si="0"/>
        <v>9.011716036523499E-3</v>
      </c>
      <c r="AD30" s="28">
        <f t="shared" si="1"/>
        <v>2.2798597419785627E-2</v>
      </c>
      <c r="AE30" s="28">
        <f t="shared" si="2"/>
        <v>-6.1724922569913465E-2</v>
      </c>
      <c r="AF30" s="28">
        <f t="shared" si="3"/>
        <v>2.6167995238658776E-2</v>
      </c>
      <c r="AG30" s="28">
        <f t="shared" si="4"/>
        <v>-3.4562453422833712E-2</v>
      </c>
      <c r="AH30" s="28">
        <f t="shared" si="5"/>
        <v>-1.9463162575063919E-2</v>
      </c>
      <c r="AI30" s="28">
        <f t="shared" si="6"/>
        <v>3.3940769905990952E-3</v>
      </c>
      <c r="AJ30" s="28">
        <f t="shared" si="7"/>
        <v>-5.3226273757925593E-3</v>
      </c>
    </row>
    <row r="31" spans="1:36" x14ac:dyDescent="0.15">
      <c r="A31" s="8">
        <v>29</v>
      </c>
      <c r="B31" s="11" t="s">
        <v>168</v>
      </c>
      <c r="C31" s="28"/>
      <c r="D31" s="28">
        <f>LP_G!D31-LPConLC!D31-LPConK_T!D31-LPConKC!D31</f>
        <v>0.13944585810627716</v>
      </c>
      <c r="E31" s="28">
        <f>LP_G!E31-LPConLC!E31-LPConK_T!E31-LPConKC!E31</f>
        <v>5.7741668618068787E-2</v>
      </c>
      <c r="F31" s="28">
        <f>LP_G!F31-LPConLC!F31-LPConK_T!F31-LPConKC!F31</f>
        <v>6.7795385150062004E-2</v>
      </c>
      <c r="G31" s="28">
        <f>LP_G!G31-LPConLC!G31-LPConK_T!G31-LPConKC!G31</f>
        <v>-0.18160802743844312</v>
      </c>
      <c r="H31" s="28">
        <f>LP_G!H31-LPConLC!H31-LPConK_T!H31-LPConKC!H31</f>
        <v>5.2576399891251617E-2</v>
      </c>
      <c r="I31" s="28">
        <f>LP_G!I31-LPConLC!I31-LPConK_T!I31-LPConKC!I31</f>
        <v>0.22813054127103458</v>
      </c>
      <c r="J31" s="28">
        <f>LP_G!J31-LPConLC!J31-LPConK_T!J31-LPConKC!J31</f>
        <v>1.9689358792161951E-2</v>
      </c>
      <c r="K31" s="28">
        <f>LP_G!K31-LPConLC!K31-LPConK_T!K31-LPConKC!K31</f>
        <v>-1.7368303198714304E-2</v>
      </c>
      <c r="L31" s="28">
        <f>LP_G!L31-LPConLC!L31-LPConK_T!L31-LPConKC!L31</f>
        <v>0.15854928030735138</v>
      </c>
      <c r="M31" s="28">
        <f>LP_G!M31-LPConLC!M31-LPConK_T!M31-LPConKC!M31</f>
        <v>-2.4395188429417892E-2</v>
      </c>
      <c r="N31" s="28">
        <f>LP_G!N31-LPConLC!N31-LPConK_T!N31-LPConKC!N31</f>
        <v>0.18568708998123901</v>
      </c>
      <c r="O31" s="28">
        <f>LP_G!O31-LPConLC!O31-LPConK_T!O31-LPConKC!O31</f>
        <v>5.3294421467925769E-2</v>
      </c>
      <c r="P31" s="28">
        <f>LP_G!P31-LPConLC!P31-LPConK_T!P31-LPConKC!P31</f>
        <v>4.5890683624775414E-2</v>
      </c>
      <c r="Q31" s="28">
        <f>LP_G!Q31-LPConLC!Q31-LPConK_T!Q31-LPConKC!Q31</f>
        <v>-0.1259599647693371</v>
      </c>
      <c r="R31" s="28">
        <f>LP_G!R31-LPConLC!R31-LPConK_T!R31-LPConKC!R31</f>
        <v>-0.26045784436061864</v>
      </c>
      <c r="S31" s="28">
        <f>LP_G!S31-LPConLC!S31-LPConK_T!S31-LPConKC!S31</f>
        <v>0.53905521230766906</v>
      </c>
      <c r="T31" s="28">
        <f>LP_G!T31-LPConLC!T31-LPConK_T!T31-LPConKC!T31</f>
        <v>-0.35522491259555716</v>
      </c>
      <c r="U31" s="28">
        <f>LP_G!U31-LPConLC!U31-LPConK_T!U31-LPConKC!U31</f>
        <v>0.16432049201284105</v>
      </c>
      <c r="V31" s="28">
        <f>LP_G!V31-LPConLC!V31-LPConK_T!V31-LPConKC!V31</f>
        <v>0.13480062257584335</v>
      </c>
      <c r="W31" s="28">
        <f>LP_G!W31-LPConLC!W31-LPConK_T!W31-LPConKC!W31</f>
        <v>3.3554341064030588E-2</v>
      </c>
      <c r="X31" s="28">
        <f>LP_G!X31-LPConLC!X31-LPConK_T!X31-LPConKC!X31</f>
        <v>5.2250841122430891E-2</v>
      </c>
      <c r="Y31" s="28">
        <f>LP_G!Y31-LPConLC!Y31-LPConK_T!Y31-LPConKC!Y31</f>
        <v>-5.1902376916366851E-2</v>
      </c>
      <c r="Z31" s="28">
        <f>LP_G!Z31-LPConLC!Z31-LPConK_T!Z31-LPConKC!Z31</f>
        <v>-7.7972207387960901E-2</v>
      </c>
      <c r="AA31" s="28">
        <f>LP_G!AA31-LPConLC!AA31-LPConK_T!AA31-LPConKC!AA31</f>
        <v>-1.5417138576619964E-2</v>
      </c>
      <c r="AC31" s="28">
        <f t="shared" si="0"/>
        <v>4.4927193498394774E-2</v>
      </c>
      <c r="AD31" s="28">
        <f t="shared" si="1"/>
        <v>6.4432447490524028E-2</v>
      </c>
      <c r="AE31" s="28">
        <f t="shared" si="2"/>
        <v>5.0364501654082905E-2</v>
      </c>
      <c r="AF31" s="28">
        <f t="shared" si="3"/>
        <v>5.9402768359177434E-3</v>
      </c>
      <c r="AG31" s="28">
        <f t="shared" si="4"/>
        <v>-4.8430574293649241E-2</v>
      </c>
      <c r="AH31" s="28">
        <f t="shared" si="5"/>
        <v>5.7398474572303473E-2</v>
      </c>
      <c r="AI31" s="28">
        <f t="shared" si="6"/>
        <v>-1.4448792337669877E-2</v>
      </c>
      <c r="AJ31" s="28">
        <f t="shared" si="7"/>
        <v>2.9696972804941272E-2</v>
      </c>
    </row>
    <row r="32" spans="1:36" x14ac:dyDescent="0.15">
      <c r="A32" s="8">
        <v>30</v>
      </c>
      <c r="B32" s="11" t="s">
        <v>169</v>
      </c>
      <c r="C32" s="28"/>
      <c r="D32" s="28">
        <f>LP_G!D32-LPConLC!D32-LPConK_T!D32-LPConKC!D32</f>
        <v>-4.6889228732363772E-2</v>
      </c>
      <c r="E32" s="28">
        <f>LP_G!E32-LPConLC!E32-LPConK_T!E32-LPConKC!E32</f>
        <v>5.226098067529261E-3</v>
      </c>
      <c r="F32" s="28">
        <f>LP_G!F32-LPConLC!F32-LPConK_T!F32-LPConKC!F32</f>
        <v>7.5824926674685295E-2</v>
      </c>
      <c r="G32" s="28">
        <f>LP_G!G32-LPConLC!G32-LPConK_T!G32-LPConKC!G32</f>
        <v>-3.4720475347109203E-2</v>
      </c>
      <c r="H32" s="28">
        <f>LP_G!H32-LPConLC!H32-LPConK_T!H32-LPConKC!H32</f>
        <v>0.20762577954213909</v>
      </c>
      <c r="I32" s="28">
        <f>LP_G!I32-LPConLC!I32-LPConK_T!I32-LPConKC!I32</f>
        <v>3.3415086591994769E-2</v>
      </c>
      <c r="J32" s="28">
        <f>LP_G!J32-LPConLC!J32-LPConK_T!J32-LPConKC!J32</f>
        <v>-7.1915629269784453E-2</v>
      </c>
      <c r="K32" s="28">
        <f>LP_G!K32-LPConLC!K32-LPConK_T!K32-LPConKC!K32</f>
        <v>-6.6461290204098925E-2</v>
      </c>
      <c r="L32" s="28">
        <f>LP_G!L32-LPConLC!L32-LPConK_T!L32-LPConKC!L32</f>
        <v>-2.444151991366578E-2</v>
      </c>
      <c r="M32" s="28">
        <f>LP_G!M32-LPConLC!M32-LPConK_T!M32-LPConKC!M32</f>
        <v>5.3225266734591187E-2</v>
      </c>
      <c r="N32" s="28">
        <f>LP_G!N32-LPConLC!N32-LPConK_T!N32-LPConKC!N32</f>
        <v>-0.10938184236595776</v>
      </c>
      <c r="O32" s="28">
        <f>LP_G!O32-LPConLC!O32-LPConK_T!O32-LPConKC!O32</f>
        <v>-1.7133223675481514E-2</v>
      </c>
      <c r="P32" s="28">
        <f>LP_G!P32-LPConLC!P32-LPConK_T!P32-LPConKC!P32</f>
        <v>1.2517829963204365E-2</v>
      </c>
      <c r="Q32" s="28">
        <f>LP_G!Q32-LPConLC!Q32-LPConK_T!Q32-LPConKC!Q32</f>
        <v>-0.19977482598212293</v>
      </c>
      <c r="R32" s="28">
        <f>LP_G!R32-LPConLC!R32-LPConK_T!R32-LPConKC!R32</f>
        <v>-0.10703300704408464</v>
      </c>
      <c r="S32" s="28">
        <f>LP_G!S32-LPConLC!S32-LPConK_T!S32-LPConKC!S32</f>
        <v>0.14060965874560871</v>
      </c>
      <c r="T32" s="28">
        <f>LP_G!T32-LPConLC!T32-LPConK_T!T32-LPConKC!T32</f>
        <v>-0.17787310185804472</v>
      </c>
      <c r="U32" s="28">
        <f>LP_G!U32-LPConLC!U32-LPConK_T!U32-LPConKC!U32</f>
        <v>0.13029864410619904</v>
      </c>
      <c r="V32" s="28">
        <f>LP_G!V32-LPConLC!V32-LPConK_T!V32-LPConKC!V32</f>
        <v>2.1875099916335319E-2</v>
      </c>
      <c r="W32" s="28">
        <f>LP_G!W32-LPConLC!W32-LPConK_T!W32-LPConKC!W32</f>
        <v>-1.1734956458015245E-2</v>
      </c>
      <c r="X32" s="28">
        <f>LP_G!X32-LPConLC!X32-LPConK_T!X32-LPConKC!X32</f>
        <v>1.5701399472235443E-2</v>
      </c>
      <c r="Y32" s="28">
        <f>LP_G!Y32-LPConLC!Y32-LPConK_T!Y32-LPConKC!Y32</f>
        <v>0.18441816684001489</v>
      </c>
      <c r="Z32" s="28">
        <f>LP_G!Z32-LPConLC!Z32-LPConK_T!Z32-LPConKC!Z32</f>
        <v>-0.32422561720361193</v>
      </c>
      <c r="AA32" s="28">
        <f>LP_G!AA32-LPConLC!AA32-LPConK_T!AA32-LPConKC!AA32</f>
        <v>2.4261288297455202E-2</v>
      </c>
      <c r="AC32" s="28">
        <f t="shared" si="0"/>
        <v>5.7474283105847845E-2</v>
      </c>
      <c r="AD32" s="28">
        <f t="shared" si="1"/>
        <v>-4.3795003003783139E-2</v>
      </c>
      <c r="AE32" s="28">
        <f t="shared" si="2"/>
        <v>-3.4162713598575201E-2</v>
      </c>
      <c r="AF32" s="28">
        <f t="shared" si="3"/>
        <v>-4.3465829642580335E-3</v>
      </c>
      <c r="AG32" s="28">
        <f t="shared" si="4"/>
        <v>-3.8515387355380612E-2</v>
      </c>
      <c r="AH32" s="28">
        <f t="shared" si="5"/>
        <v>-3.8978858301179177E-2</v>
      </c>
      <c r="AI32" s="28">
        <f t="shared" si="6"/>
        <v>-1.7159884610929002E-2</v>
      </c>
      <c r="AJ32" s="28">
        <f t="shared" si="7"/>
        <v>-1.042157584217324E-2</v>
      </c>
    </row>
    <row r="33" spans="1:36" x14ac:dyDescent="0.15">
      <c r="A33" s="8">
        <v>31</v>
      </c>
      <c r="B33" s="11" t="s">
        <v>170</v>
      </c>
      <c r="C33" s="28"/>
      <c r="D33" s="28">
        <f>LP_G!D33-LPConLC!D33-LPConK_T!D33-LPConKC!D33</f>
        <v>5.0319099210903634E-2</v>
      </c>
      <c r="E33" s="28">
        <f>LP_G!E33-LPConLC!E33-LPConK_T!E33-LPConKC!E33</f>
        <v>0.12224997669000329</v>
      </c>
      <c r="F33" s="28">
        <f>LP_G!F33-LPConLC!F33-LPConK_T!F33-LPConKC!F33</f>
        <v>-0.11919115253848601</v>
      </c>
      <c r="G33" s="28">
        <f>LP_G!G33-LPConLC!G33-LPConK_T!G33-LPConKC!G33</f>
        <v>0.14032370270235708</v>
      </c>
      <c r="H33" s="28">
        <f>LP_G!H33-LPConLC!H33-LPConK_T!H33-LPConKC!H33</f>
        <v>0.11113427412589977</v>
      </c>
      <c r="I33" s="28">
        <f>LP_G!I33-LPConLC!I33-LPConK_T!I33-LPConKC!I33</f>
        <v>0.18524895794883142</v>
      </c>
      <c r="J33" s="28">
        <f>LP_G!J33-LPConLC!J33-LPConK_T!J33-LPConKC!J33</f>
        <v>-1.9023647498970446E-2</v>
      </c>
      <c r="K33" s="28">
        <f>LP_G!K33-LPConLC!K33-LPConK_T!K33-LPConKC!K33</f>
        <v>-0.1357426383888215</v>
      </c>
      <c r="L33" s="28">
        <f>LP_G!L33-LPConLC!L33-LPConK_T!L33-LPConKC!L33</f>
        <v>7.1457045528551338E-2</v>
      </c>
      <c r="M33" s="28">
        <f>LP_G!M33-LPConLC!M33-LPConK_T!M33-LPConKC!M33</f>
        <v>-4.4163791693100106E-2</v>
      </c>
      <c r="N33" s="28">
        <f>LP_G!N33-LPConLC!N33-LPConK_T!N33-LPConKC!N33</f>
        <v>4.0548409092355938E-4</v>
      </c>
      <c r="O33" s="28">
        <f>LP_G!O33-LPConLC!O33-LPConK_T!O33-LPConKC!O33</f>
        <v>-1.3254143149654392</v>
      </c>
      <c r="P33" s="28">
        <f>LP_G!P33-LPConLC!P33-LPConK_T!P33-LPConKC!P33</f>
        <v>0.21612072648440606</v>
      </c>
      <c r="Q33" s="28">
        <f>LP_G!Q33-LPConLC!Q33-LPConK_T!Q33-LPConKC!Q33</f>
        <v>0.39314059157537573</v>
      </c>
      <c r="R33" s="28">
        <f>LP_G!R33-LPConLC!R33-LPConK_T!R33-LPConKC!R33</f>
        <v>0.46391630910071047</v>
      </c>
      <c r="S33" s="28">
        <f>LP_G!S33-LPConLC!S33-LPConK_T!S33-LPConKC!S33</f>
        <v>0.17311276710798534</v>
      </c>
      <c r="T33" s="28">
        <f>LP_G!T33-LPConLC!T33-LPConK_T!T33-LPConKC!T33</f>
        <v>9.8304735714314209E-2</v>
      </c>
      <c r="U33" s="28">
        <f>LP_G!U33-LPConLC!U33-LPConK_T!U33-LPConKC!U33</f>
        <v>-0.13584908012266936</v>
      </c>
      <c r="V33" s="28">
        <f>LP_G!V33-LPConLC!V33-LPConK_T!V33-LPConKC!V33</f>
        <v>-0.15047016679961298</v>
      </c>
      <c r="W33" s="28">
        <f>LP_G!W33-LPConLC!W33-LPConK_T!W33-LPConKC!W33</f>
        <v>4.0941934235381363E-3</v>
      </c>
      <c r="X33" s="28">
        <f>LP_G!X33-LPConLC!X33-LPConK_T!X33-LPConKC!X33</f>
        <v>-0.35838367099799112</v>
      </c>
      <c r="Y33" s="28">
        <f>LP_G!Y33-LPConLC!Y33-LPConK_T!Y33-LPConKC!Y33</f>
        <v>7.8979313063362311E-3</v>
      </c>
      <c r="Z33" s="28">
        <f>LP_G!Z33-LPConLC!Z33-LPConK_T!Z33-LPConKC!Z33</f>
        <v>-0.25590888507165505</v>
      </c>
      <c r="AA33" s="28">
        <f>LP_G!AA33-LPConLC!AA33-LPConK_T!AA33-LPConKC!AA33</f>
        <v>0.12757925272511983</v>
      </c>
      <c r="AC33" s="28">
        <f t="shared" si="0"/>
        <v>8.795315178572112E-2</v>
      </c>
      <c r="AD33" s="28">
        <f t="shared" si="1"/>
        <v>-2.5413509592283435E-2</v>
      </c>
      <c r="AE33" s="28">
        <f t="shared" si="2"/>
        <v>-1.5824784139392312E-2</v>
      </c>
      <c r="AF33" s="28">
        <f t="shared" si="3"/>
        <v>-0.10846079775648423</v>
      </c>
      <c r="AG33" s="28">
        <f t="shared" si="4"/>
        <v>-4.0143900346732993E-2</v>
      </c>
      <c r="AH33" s="28">
        <f t="shared" si="5"/>
        <v>-2.0619146865837872E-2</v>
      </c>
      <c r="AI33" s="28">
        <f t="shared" si="6"/>
        <v>-8.2841961227827526E-2</v>
      </c>
      <c r="AJ33" s="28">
        <f t="shared" si="7"/>
        <v>-1.8659191284886655E-2</v>
      </c>
    </row>
    <row r="34" spans="1:36" x14ac:dyDescent="0.15">
      <c r="A34" s="8">
        <v>32</v>
      </c>
      <c r="B34" s="11" t="s">
        <v>171</v>
      </c>
      <c r="C34" s="28"/>
      <c r="D34" s="28">
        <f>LP_G!D34-LPConLC!D34-LPConK_T!D34-LPConKC!D34</f>
        <v>5.8131269011129839E-2</v>
      </c>
      <c r="E34" s="28">
        <f>LP_G!E34-LPConLC!E34-LPConK_T!E34-LPConKC!E34</f>
        <v>7.1073815573865287E-2</v>
      </c>
      <c r="F34" s="28">
        <f>LP_G!F34-LPConLC!F34-LPConK_T!F34-LPConKC!F34</f>
        <v>7.7978729134366778E-2</v>
      </c>
      <c r="G34" s="28">
        <f>LP_G!G34-LPConLC!G34-LPConK_T!G34-LPConKC!G34</f>
        <v>-7.2784611264304661E-2</v>
      </c>
      <c r="H34" s="28">
        <f>LP_G!H34-LPConLC!H34-LPConK_T!H34-LPConKC!H34</f>
        <v>-5.8430340288537913E-2</v>
      </c>
      <c r="I34" s="28">
        <f>LP_G!I34-LPConLC!I34-LPConK_T!I34-LPConKC!I34</f>
        <v>9.2551173062164538E-2</v>
      </c>
      <c r="J34" s="28">
        <f>LP_G!J34-LPConLC!J34-LPConK_T!J34-LPConKC!J34</f>
        <v>-0.15210618350299412</v>
      </c>
      <c r="K34" s="28">
        <f>LP_G!K34-LPConLC!K34-LPConK_T!K34-LPConKC!K34</f>
        <v>-0.12940415740849401</v>
      </c>
      <c r="L34" s="28">
        <f>LP_G!L34-LPConLC!L34-LPConK_T!L34-LPConKC!L34</f>
        <v>8.4166633979711469E-2</v>
      </c>
      <c r="M34" s="28">
        <f>LP_G!M34-LPConLC!M34-LPConK_T!M34-LPConKC!M34</f>
        <v>0.16551836220231489</v>
      </c>
      <c r="N34" s="28">
        <f>LP_G!N34-LPConLC!N34-LPConK_T!N34-LPConKC!N34</f>
        <v>-7.9805755146250629E-2</v>
      </c>
      <c r="O34" s="28">
        <f>LP_G!O34-LPConLC!O34-LPConK_T!O34-LPConKC!O34</f>
        <v>-3.8129555297465791E-2</v>
      </c>
      <c r="P34" s="28">
        <f>LP_G!P34-LPConLC!P34-LPConK_T!P34-LPConKC!P34</f>
        <v>-1.4407207692213977E-2</v>
      </c>
      <c r="Q34" s="28">
        <f>LP_G!Q34-LPConLC!Q34-LPConK_T!Q34-LPConKC!Q34</f>
        <v>2.0728728338373466E-2</v>
      </c>
      <c r="R34" s="28">
        <f>LP_G!R34-LPConLC!R34-LPConK_T!R34-LPConKC!R34</f>
        <v>-0.12000693838608953</v>
      </c>
      <c r="S34" s="28">
        <f>LP_G!S34-LPConLC!S34-LPConK_T!S34-LPConKC!S34</f>
        <v>3.9522651657541104E-2</v>
      </c>
      <c r="T34" s="28">
        <f>LP_G!T34-LPConLC!T34-LPConK_T!T34-LPConKC!T34</f>
        <v>4.3263517075495278E-2</v>
      </c>
      <c r="U34" s="28">
        <f>LP_G!U34-LPConLC!U34-LPConK_T!U34-LPConKC!U34</f>
        <v>-0.19381114877397834</v>
      </c>
      <c r="V34" s="28">
        <f>LP_G!V34-LPConLC!V34-LPConK_T!V34-LPConKC!V34</f>
        <v>1.1412842906855462E-3</v>
      </c>
      <c r="W34" s="28">
        <f>LP_G!W34-LPConLC!W34-LPConK_T!W34-LPConKC!W34</f>
        <v>9.0478689109812827E-2</v>
      </c>
      <c r="X34" s="28">
        <f>LP_G!X34-LPConLC!X34-LPConK_T!X34-LPConKC!X34</f>
        <v>6.1882438763925109E-2</v>
      </c>
      <c r="Y34" s="28">
        <f>LP_G!Y34-LPConLC!Y34-LPConK_T!Y34-LPConKC!Y34</f>
        <v>-7.0021152063038522E-2</v>
      </c>
      <c r="Z34" s="28">
        <f>LP_G!Z34-LPConLC!Z34-LPConK_T!Z34-LPConKC!Z34</f>
        <v>-9.5897369897037302E-2</v>
      </c>
      <c r="AA34" s="28">
        <f>LP_G!AA34-LPConLC!AA34-LPConK_T!AA34-LPConKC!AA34</f>
        <v>0.12948919359216846</v>
      </c>
      <c r="AC34" s="28">
        <f t="shared" si="0"/>
        <v>2.2077753243510807E-2</v>
      </c>
      <c r="AD34" s="28">
        <f t="shared" si="1"/>
        <v>-2.2326219975142482E-2</v>
      </c>
      <c r="AE34" s="28">
        <f t="shared" si="2"/>
        <v>-2.2458464275970945E-2</v>
      </c>
      <c r="AF34" s="28">
        <f t="shared" si="3"/>
        <v>5.9095609318808443E-4</v>
      </c>
      <c r="AG34" s="28">
        <f t="shared" si="4"/>
        <v>-1.2143109455969128E-2</v>
      </c>
      <c r="AH34" s="28">
        <f t="shared" si="5"/>
        <v>-2.2392342125556713E-2</v>
      </c>
      <c r="AI34" s="28">
        <f t="shared" si="6"/>
        <v>-4.1843184877458674E-3</v>
      </c>
      <c r="AJ34" s="28">
        <f t="shared" si="7"/>
        <v>-6.3917044756513055E-3</v>
      </c>
    </row>
    <row r="35" spans="1:36" x14ac:dyDescent="0.15">
      <c r="A35" s="8">
        <v>33</v>
      </c>
      <c r="B35" s="11" t="s">
        <v>172</v>
      </c>
      <c r="C35" s="28"/>
      <c r="D35" s="28">
        <f>LP_G!D35-LPConLC!D35-LPConK_T!D35-LPConKC!D35</f>
        <v>6.6723459513558278E-2</v>
      </c>
      <c r="E35" s="28">
        <f>LP_G!E35-LPConLC!E35-LPConK_T!E35-LPConKC!E35</f>
        <v>2.5049291065328837E-2</v>
      </c>
      <c r="F35" s="28">
        <f>LP_G!F35-LPConLC!F35-LPConK_T!F35-LPConKC!F35</f>
        <v>3.4688961732420717E-3</v>
      </c>
      <c r="G35" s="28">
        <f>LP_G!G35-LPConLC!G35-LPConK_T!G35-LPConKC!G35</f>
        <v>9.4211732679664095E-2</v>
      </c>
      <c r="H35" s="28">
        <f>LP_G!H35-LPConLC!H35-LPConK_T!H35-LPConKC!H35</f>
        <v>1.9019607878926276E-2</v>
      </c>
      <c r="I35" s="28">
        <f>LP_G!I35-LPConLC!I35-LPConK_T!I35-LPConKC!I35</f>
        <v>-4.4379162919327232E-2</v>
      </c>
      <c r="J35" s="28">
        <f>LP_G!J35-LPConLC!J35-LPConK_T!J35-LPConKC!J35</f>
        <v>-3.0787613149753802E-3</v>
      </c>
      <c r="K35" s="28">
        <f>LP_G!K35-LPConLC!K35-LPConK_T!K35-LPConKC!K35</f>
        <v>-3.8423054210322202E-2</v>
      </c>
      <c r="L35" s="28">
        <f>LP_G!L35-LPConLC!L35-LPConK_T!L35-LPConKC!L35</f>
        <v>1.9386579705104815E-3</v>
      </c>
      <c r="M35" s="28">
        <f>LP_G!M35-LPConLC!M35-LPConK_T!M35-LPConKC!M35</f>
        <v>-7.4847623891515128E-2</v>
      </c>
      <c r="N35" s="28">
        <f>LP_G!N35-LPConLC!N35-LPConK_T!N35-LPConKC!N35</f>
        <v>0.15238056756547644</v>
      </c>
      <c r="O35" s="28">
        <f>LP_G!O35-LPConLC!O35-LPConK_T!O35-LPConKC!O35</f>
        <v>-8.9757425847970251E-2</v>
      </c>
      <c r="P35" s="28">
        <f>LP_G!P35-LPConLC!P35-LPConK_T!P35-LPConKC!P35</f>
        <v>-6.1588706739991658E-2</v>
      </c>
      <c r="Q35" s="28">
        <f>LP_G!Q35-LPConLC!Q35-LPConK_T!Q35-LPConKC!Q35</f>
        <v>-3.7339173298249387E-2</v>
      </c>
      <c r="R35" s="28">
        <f>LP_G!R35-LPConLC!R35-LPConK_T!R35-LPConKC!R35</f>
        <v>8.3742638068175237E-2</v>
      </c>
      <c r="S35" s="28">
        <f>LP_G!S35-LPConLC!S35-LPConK_T!S35-LPConKC!S35</f>
        <v>-0.18205608579294741</v>
      </c>
      <c r="T35" s="28">
        <f>LP_G!T35-LPConLC!T35-LPConK_T!T35-LPConKC!T35</f>
        <v>-0.18663007003596824</v>
      </c>
      <c r="U35" s="28">
        <f>LP_G!U35-LPConLC!U35-LPConK_T!U35-LPConKC!U35</f>
        <v>2.5941114595809972E-2</v>
      </c>
      <c r="V35" s="28">
        <f>LP_G!V35-LPConLC!V35-LPConK_T!V35-LPConKC!V35</f>
        <v>-1.1159496341285276E-2</v>
      </c>
      <c r="W35" s="28">
        <f>LP_G!W35-LPConLC!W35-LPConK_T!W35-LPConKC!W35</f>
        <v>-7.9062768057116026E-2</v>
      </c>
      <c r="X35" s="28">
        <f>LP_G!X35-LPConLC!X35-LPConK_T!X35-LPConKC!X35</f>
        <v>4.2717788932965017E-2</v>
      </c>
      <c r="Y35" s="28">
        <f>LP_G!Y35-LPConLC!Y35-LPConK_T!Y35-LPConKC!Y35</f>
        <v>-0.12658297094168605</v>
      </c>
      <c r="Z35" s="28">
        <f>LP_G!Z35-LPConLC!Z35-LPConK_T!Z35-LPConKC!Z35</f>
        <v>3.0440614401483844E-2</v>
      </c>
      <c r="AA35" s="28">
        <f>LP_G!AA35-LPConLC!AA35-LPConK_T!AA35-LPConKC!AA35</f>
        <v>-7.9828675997804438E-2</v>
      </c>
      <c r="AC35" s="28">
        <f t="shared" si="0"/>
        <v>1.9474072975566813E-2</v>
      </c>
      <c r="AD35" s="28">
        <f t="shared" si="1"/>
        <v>7.5939572238348406E-3</v>
      </c>
      <c r="AE35" s="28">
        <f t="shared" si="2"/>
        <v>-5.7399750722196698E-2</v>
      </c>
      <c r="AF35" s="28">
        <f t="shared" si="3"/>
        <v>-4.1638686181118913E-2</v>
      </c>
      <c r="AG35" s="28">
        <f t="shared" si="4"/>
        <v>-5.8657010846002215E-2</v>
      </c>
      <c r="AH35" s="28">
        <f t="shared" si="5"/>
        <v>-2.4902896749180926E-2</v>
      </c>
      <c r="AI35" s="28">
        <f t="shared" si="6"/>
        <v>-4.8020557930450153E-2</v>
      </c>
      <c r="AJ35" s="28">
        <f t="shared" si="7"/>
        <v>-2.3296655045981586E-2</v>
      </c>
    </row>
    <row r="36" spans="1:36" x14ac:dyDescent="0.15">
      <c r="A36" s="8">
        <v>34</v>
      </c>
      <c r="B36" s="11" t="s">
        <v>173</v>
      </c>
      <c r="C36" s="28"/>
      <c r="D36" s="28">
        <f>LP_G!D36-LPConLC!D36-LPConK_T!D36-LPConKC!D36</f>
        <v>2.2693581159331892E-2</v>
      </c>
      <c r="E36" s="28">
        <f>LP_G!E36-LPConLC!E36-LPConK_T!E36-LPConKC!E36</f>
        <v>2.2086645018678047E-2</v>
      </c>
      <c r="F36" s="28">
        <f>LP_G!F36-LPConLC!F36-LPConK_T!F36-LPConKC!F36</f>
        <v>2.173270736640915E-2</v>
      </c>
      <c r="G36" s="28">
        <f>LP_G!G36-LPConLC!G36-LPConK_T!G36-LPConKC!G36</f>
        <v>-9.942861638367214E-3</v>
      </c>
      <c r="H36" s="28">
        <f>LP_G!H36-LPConLC!H36-LPConK_T!H36-LPConKC!H36</f>
        <v>-2.1869673968062914E-2</v>
      </c>
      <c r="I36" s="28">
        <f>LP_G!I36-LPConLC!I36-LPConK_T!I36-LPConKC!I36</f>
        <v>-2.8789283946280718E-3</v>
      </c>
      <c r="J36" s="28">
        <f>LP_G!J36-LPConLC!J36-LPConK_T!J36-LPConKC!J36</f>
        <v>1.5889522756409064E-2</v>
      </c>
      <c r="K36" s="28">
        <f>LP_G!K36-LPConLC!K36-LPConK_T!K36-LPConKC!K36</f>
        <v>-4.2376317833813348E-2</v>
      </c>
      <c r="L36" s="28">
        <f>LP_G!L36-LPConLC!L36-LPConK_T!L36-LPConKC!L36</f>
        <v>4.2698191527476191E-2</v>
      </c>
      <c r="M36" s="28">
        <f>LP_G!M36-LPConLC!M36-LPConK_T!M36-LPConKC!M36</f>
        <v>1.9260207076663306E-2</v>
      </c>
      <c r="N36" s="28">
        <f>LP_G!N36-LPConLC!N36-LPConK_T!N36-LPConKC!N36</f>
        <v>5.5540898287313643E-2</v>
      </c>
      <c r="O36" s="28">
        <f>LP_G!O36-LPConLC!O36-LPConK_T!O36-LPConKC!O36</f>
        <v>-4.4757711788097572E-2</v>
      </c>
      <c r="P36" s="28">
        <f>LP_G!P36-LPConLC!P36-LPConK_T!P36-LPConKC!P36</f>
        <v>-2.3175800443255443E-2</v>
      </c>
      <c r="Q36" s="28">
        <f>LP_G!Q36-LPConLC!Q36-LPConK_T!Q36-LPConKC!Q36</f>
        <v>-3.3271156337205149E-2</v>
      </c>
      <c r="R36" s="28">
        <f>LP_G!R36-LPConLC!R36-LPConK_T!R36-LPConKC!R36</f>
        <v>-0.10783651139098831</v>
      </c>
      <c r="S36" s="28">
        <f>LP_G!S36-LPConLC!S36-LPConK_T!S36-LPConKC!S36</f>
        <v>2.6999255533393229E-2</v>
      </c>
      <c r="T36" s="28">
        <f>LP_G!T36-LPConLC!T36-LPConK_T!T36-LPConKC!T36</f>
        <v>-2.0185729481296891E-2</v>
      </c>
      <c r="U36" s="28">
        <f>LP_G!U36-LPConLC!U36-LPConK_T!U36-LPConKC!U36</f>
        <v>2.4264055057966107E-3</v>
      </c>
      <c r="V36" s="28">
        <f>LP_G!V36-LPConLC!V36-LPConK_T!V36-LPConKC!V36</f>
        <v>3.7780285545266301E-2</v>
      </c>
      <c r="W36" s="28">
        <f>LP_G!W36-LPConLC!W36-LPConK_T!W36-LPConKC!W36</f>
        <v>4.4516429684593267E-2</v>
      </c>
      <c r="X36" s="28">
        <f>LP_G!X36-LPConLC!X36-LPConK_T!X36-LPConKC!X36</f>
        <v>6.5289016137003913E-2</v>
      </c>
      <c r="Y36" s="28">
        <f>LP_G!Y36-LPConLC!Y36-LPConK_T!Y36-LPConKC!Y36</f>
        <v>-7.6433678695424029E-2</v>
      </c>
      <c r="Z36" s="28">
        <f>LP_G!Z36-LPConLC!Z36-LPConK_T!Z36-LPConKC!Z36</f>
        <v>7.9787340309732641E-2</v>
      </c>
      <c r="AA36" s="28">
        <f>LP_G!AA36-LPConLC!AA36-LPConK_T!AA36-LPConKC!AA36</f>
        <v>-2.3035026594456325E-2</v>
      </c>
      <c r="AC36" s="28">
        <f t="shared" si="0"/>
        <v>1.8255776768058001E-3</v>
      </c>
      <c r="AD36" s="28">
        <f t="shared" si="1"/>
        <v>1.8202500362809772E-2</v>
      </c>
      <c r="AE36" s="28">
        <f t="shared" si="2"/>
        <v>-3.6408384885230648E-2</v>
      </c>
      <c r="AF36" s="28">
        <f t="shared" si="3"/>
        <v>2.596528147827264E-2</v>
      </c>
      <c r="AG36" s="28">
        <f t="shared" si="4"/>
        <v>-6.5604549933825709E-3</v>
      </c>
      <c r="AH36" s="28">
        <f t="shared" si="5"/>
        <v>-9.102942261210438E-3</v>
      </c>
      <c r="AI36" s="28">
        <f t="shared" si="6"/>
        <v>1.3768130301401935E-2</v>
      </c>
      <c r="AJ36" s="28">
        <f t="shared" si="7"/>
        <v>1.2279786166582655E-3</v>
      </c>
    </row>
    <row r="37" spans="1:36" x14ac:dyDescent="0.15">
      <c r="A37" s="8">
        <v>35</v>
      </c>
      <c r="B37" s="11" t="s">
        <v>174</v>
      </c>
      <c r="C37" s="28"/>
      <c r="D37" s="28">
        <f>LP_G!D37-LPConLC!D37-LPConK_T!D37-LPConKC!D37</f>
        <v>8.4069598759277005E-3</v>
      </c>
      <c r="E37" s="28">
        <f>LP_G!E37-LPConLC!E37-LPConK_T!E37-LPConKC!E37</f>
        <v>-4.3378562396539228E-3</v>
      </c>
      <c r="F37" s="28">
        <f>LP_G!F37-LPConLC!F37-LPConK_T!F37-LPConKC!F37</f>
        <v>-8.102440529616832E-3</v>
      </c>
      <c r="G37" s="28">
        <f>LP_G!G37-LPConLC!G37-LPConK_T!G37-LPConKC!G37</f>
        <v>-8.0252164823097744E-2</v>
      </c>
      <c r="H37" s="28">
        <f>LP_G!H37-LPConLC!H37-LPConK_T!H37-LPConKC!H37</f>
        <v>3.7752485553814157E-2</v>
      </c>
      <c r="I37" s="28">
        <f>LP_G!I37-LPConLC!I37-LPConK_T!I37-LPConKC!I37</f>
        <v>-1.5760059200971135E-2</v>
      </c>
      <c r="J37" s="28">
        <f>LP_G!J37-LPConLC!J37-LPConK_T!J37-LPConKC!J37</f>
        <v>6.4335844011247229E-3</v>
      </c>
      <c r="K37" s="28">
        <f>LP_G!K37-LPConLC!K37-LPConK_T!K37-LPConKC!K37</f>
        <v>-9.2563466216098428E-2</v>
      </c>
      <c r="L37" s="28">
        <f>LP_G!L37-LPConLC!L37-LPConK_T!L37-LPConKC!L37</f>
        <v>3.7574946379797601E-2</v>
      </c>
      <c r="M37" s="28">
        <f>LP_G!M37-LPConLC!M37-LPConK_T!M37-LPConKC!M37</f>
        <v>6.5321731153594492E-2</v>
      </c>
      <c r="N37" s="28">
        <f>LP_G!N37-LPConLC!N37-LPConK_T!N37-LPConKC!N37</f>
        <v>2.3114846456692248E-2</v>
      </c>
      <c r="O37" s="28">
        <f>LP_G!O37-LPConLC!O37-LPConK_T!O37-LPConKC!O37</f>
        <v>-3.5999461222331511E-2</v>
      </c>
      <c r="P37" s="28">
        <f>LP_G!P37-LPConLC!P37-LPConK_T!P37-LPConKC!P37</f>
        <v>3.2090811504169495E-2</v>
      </c>
      <c r="Q37" s="28">
        <f>LP_G!Q37-LPConLC!Q37-LPConK_T!Q37-LPConKC!Q37</f>
        <v>6.7581872638079091E-2</v>
      </c>
      <c r="R37" s="28">
        <f>LP_G!R37-LPConLC!R37-LPConK_T!R37-LPConKC!R37</f>
        <v>-0.15248663025503051</v>
      </c>
      <c r="S37" s="28">
        <f>LP_G!S37-LPConLC!S37-LPConK_T!S37-LPConKC!S37</f>
        <v>9.8310070314403808E-2</v>
      </c>
      <c r="T37" s="28">
        <f>LP_G!T37-LPConLC!T37-LPConK_T!T37-LPConKC!T37</f>
        <v>9.6955678168511888E-2</v>
      </c>
      <c r="U37" s="28">
        <f>LP_G!U37-LPConLC!U37-LPConK_T!U37-LPConKC!U37</f>
        <v>4.1512754627185372E-2</v>
      </c>
      <c r="V37" s="28">
        <f>LP_G!V37-LPConLC!V37-LPConK_T!V37-LPConKC!V37</f>
        <v>-8.2757555327089935E-4</v>
      </c>
      <c r="W37" s="28">
        <f>LP_G!W37-LPConLC!W37-LPConK_T!W37-LPConKC!W37</f>
        <v>-3.1779679987730722E-2</v>
      </c>
      <c r="X37" s="28">
        <f>LP_G!X37-LPConLC!X37-LPConK_T!X37-LPConKC!X37</f>
        <v>6.8248151994410922E-2</v>
      </c>
      <c r="Y37" s="28">
        <f>LP_G!Y37-LPConLC!Y37-LPConK_T!Y37-LPConKC!Y37</f>
        <v>-4.8330234720459907E-2</v>
      </c>
      <c r="Z37" s="28">
        <f>LP_G!Z37-LPConLC!Z37-LPConK_T!Z37-LPConKC!Z37</f>
        <v>-5.5585959280261641E-3</v>
      </c>
      <c r="AA37" s="28">
        <f>LP_G!AA37-LPConLC!AA37-LPConK_T!AA37-LPConKC!AA37</f>
        <v>7.5978883806517669E-2</v>
      </c>
      <c r="AC37" s="28">
        <f t="shared" si="0"/>
        <v>-1.4140007047905096E-2</v>
      </c>
      <c r="AD37" s="28">
        <f t="shared" si="1"/>
        <v>7.9763284350221272E-3</v>
      </c>
      <c r="AE37" s="28">
        <f t="shared" si="2"/>
        <v>1.8993325958580748E-3</v>
      </c>
      <c r="AF37" s="28">
        <f t="shared" si="3"/>
        <v>3.4821865849821311E-2</v>
      </c>
      <c r="AG37" s="28">
        <f t="shared" si="4"/>
        <v>7.3633510526772E-3</v>
      </c>
      <c r="AH37" s="28">
        <f t="shared" si="5"/>
        <v>4.9378305154401001E-3</v>
      </c>
      <c r="AI37" s="28">
        <f t="shared" si="6"/>
        <v>2.4524922800892267E-2</v>
      </c>
      <c r="AJ37" s="28">
        <f t="shared" si="7"/>
        <v>7.6033761879136389E-3</v>
      </c>
    </row>
    <row r="38" spans="1:36" x14ac:dyDescent="0.15">
      <c r="A38" s="8">
        <v>36</v>
      </c>
      <c r="B38" s="11" t="s">
        <v>175</v>
      </c>
      <c r="C38" s="28"/>
      <c r="D38" s="28">
        <f>LP_G!D38-LPConLC!D38-LPConK_T!D38-LPConKC!D38</f>
        <v>4.8410631864332379E-2</v>
      </c>
      <c r="E38" s="28">
        <f>LP_G!E38-LPConLC!E38-LPConK_T!E38-LPConKC!E38</f>
        <v>1.9620803679454988E-2</v>
      </c>
      <c r="F38" s="28">
        <f>LP_G!F38-LPConLC!F38-LPConK_T!F38-LPConKC!F38</f>
        <v>3.4156018953209799E-2</v>
      </c>
      <c r="G38" s="28">
        <f>LP_G!G38-LPConLC!G38-LPConK_T!G38-LPConKC!G38</f>
        <v>-3.6027150787607674E-2</v>
      </c>
      <c r="H38" s="28">
        <f>LP_G!H38-LPConLC!H38-LPConK_T!H38-LPConKC!H38</f>
        <v>-0.12173929273172926</v>
      </c>
      <c r="I38" s="28">
        <f>LP_G!I38-LPConLC!I38-LPConK_T!I38-LPConKC!I38</f>
        <v>7.3233488316735845E-2</v>
      </c>
      <c r="J38" s="28">
        <f>LP_G!J38-LPConLC!J38-LPConK_T!J38-LPConKC!J38</f>
        <v>-9.9661058816646678E-2</v>
      </c>
      <c r="K38" s="28">
        <f>LP_G!K38-LPConLC!K38-LPConK_T!K38-LPConKC!K38</f>
        <v>-6.4393610872360132E-2</v>
      </c>
      <c r="L38" s="28">
        <f>LP_G!L38-LPConLC!L38-LPConK_T!L38-LPConKC!L38</f>
        <v>0.10175176329392341</v>
      </c>
      <c r="M38" s="28">
        <f>LP_G!M38-LPConLC!M38-LPConK_T!M38-LPConKC!M38</f>
        <v>9.3443017121034894E-2</v>
      </c>
      <c r="N38" s="28">
        <f>LP_G!N38-LPConLC!N38-LPConK_T!N38-LPConKC!N38</f>
        <v>8.2603910611551298E-2</v>
      </c>
      <c r="O38" s="28">
        <f>LP_G!O38-LPConLC!O38-LPConK_T!O38-LPConKC!O38</f>
        <v>8.5555211692307856E-2</v>
      </c>
      <c r="P38" s="28">
        <f>LP_G!P38-LPConLC!P38-LPConK_T!P38-LPConKC!P38</f>
        <v>-2.8815039111941391E-2</v>
      </c>
      <c r="Q38" s="28">
        <f>LP_G!Q38-LPConLC!Q38-LPConK_T!Q38-LPConKC!Q38</f>
        <v>8.8524352945745059E-3</v>
      </c>
      <c r="R38" s="28">
        <f>LP_G!R38-LPConLC!R38-LPConK_T!R38-LPConKC!R38</f>
        <v>-0.32053423510698609</v>
      </c>
      <c r="S38" s="28">
        <f>LP_G!S38-LPConLC!S38-LPConK_T!S38-LPConKC!S38</f>
        <v>0.15042288611130411</v>
      </c>
      <c r="T38" s="28">
        <f>LP_G!T38-LPConLC!T38-LPConK_T!T38-LPConKC!T38</f>
        <v>9.8112558147640166E-2</v>
      </c>
      <c r="U38" s="28">
        <f>LP_G!U38-LPConLC!U38-LPConK_T!U38-LPConKC!U38</f>
        <v>-3.9254645625556958E-2</v>
      </c>
      <c r="V38" s="28">
        <f>LP_G!V38-LPConLC!V38-LPConK_T!V38-LPConKC!V38</f>
        <v>-6.8925492678407786E-3</v>
      </c>
      <c r="W38" s="28">
        <f>LP_G!W38-LPConLC!W38-LPConK_T!W38-LPConKC!W38</f>
        <v>6.5191492886136237E-2</v>
      </c>
      <c r="X38" s="28">
        <f>LP_G!X38-LPConLC!X38-LPConK_T!X38-LPConKC!X38</f>
        <v>2.6916535807564736E-2</v>
      </c>
      <c r="Y38" s="28">
        <f>LP_G!Y38-LPConLC!Y38-LPConK_T!Y38-LPConKC!Y38</f>
        <v>-1.9282602265460087E-2</v>
      </c>
      <c r="Z38" s="28">
        <f>LP_G!Z38-LPConLC!Z38-LPConK_T!Z38-LPConKC!Z38</f>
        <v>0.12752375318215667</v>
      </c>
      <c r="AA38" s="28">
        <f>LP_G!AA38-LPConLC!AA38-LPConK_T!AA38-LPConKC!AA38</f>
        <v>3.0902618602789568E-2</v>
      </c>
      <c r="AC38" s="28">
        <f t="shared" si="0"/>
        <v>-6.1512265139872626E-3</v>
      </c>
      <c r="AD38" s="28">
        <f t="shared" si="1"/>
        <v>2.2748804267500557E-2</v>
      </c>
      <c r="AE38" s="28">
        <f t="shared" si="2"/>
        <v>-2.09037482241482E-2</v>
      </c>
      <c r="AF38" s="28">
        <f t="shared" si="3"/>
        <v>2.8814678389588684E-2</v>
      </c>
      <c r="AG38" s="28">
        <f t="shared" si="4"/>
        <v>4.6381256506495383E-2</v>
      </c>
      <c r="AH38" s="28">
        <f t="shared" si="5"/>
        <v>9.2252802167617771E-4</v>
      </c>
      <c r="AI38" s="28">
        <f t="shared" si="6"/>
        <v>3.5402145183428699E-2</v>
      </c>
      <c r="AJ38" s="28">
        <f t="shared" si="7"/>
        <v>1.1377665613663263E-2</v>
      </c>
    </row>
    <row r="39" spans="1:36" x14ac:dyDescent="0.15">
      <c r="A39" s="8">
        <v>37</v>
      </c>
      <c r="B39" s="11" t="s">
        <v>176</v>
      </c>
      <c r="C39" s="28"/>
      <c r="D39" s="28">
        <f>LP_G!D39-LPConLC!D39-LPConK_T!D39-LPConKC!D39</f>
        <v>0.14151305147086959</v>
      </c>
      <c r="E39" s="28">
        <f>LP_G!E39-LPConLC!E39-LPConK_T!E39-LPConKC!E39</f>
        <v>6.3744805186457601E-2</v>
      </c>
      <c r="F39" s="28">
        <f>LP_G!F39-LPConLC!F39-LPConK_T!F39-LPConKC!F39</f>
        <v>4.9183002646256982E-2</v>
      </c>
      <c r="G39" s="28">
        <f>LP_G!G39-LPConLC!G39-LPConK_T!G39-LPConKC!G39</f>
        <v>8.0320232955279125E-2</v>
      </c>
      <c r="H39" s="28">
        <f>LP_G!H39-LPConLC!H39-LPConK_T!H39-LPConKC!H39</f>
        <v>0.14653804571356402</v>
      </c>
      <c r="I39" s="28">
        <f>LP_G!I39-LPConLC!I39-LPConK_T!I39-LPConKC!I39</f>
        <v>3.8265264573148501E-2</v>
      </c>
      <c r="J39" s="28">
        <f>LP_G!J39-LPConLC!J39-LPConK_T!J39-LPConKC!J39</f>
        <v>-0.18140922513445085</v>
      </c>
      <c r="K39" s="28">
        <f>LP_G!K39-LPConLC!K39-LPConK_T!K39-LPConKC!K39</f>
        <v>-1.8430069610150068E-3</v>
      </c>
      <c r="L39" s="28">
        <f>LP_G!L39-LPConLC!L39-LPConK_T!L39-LPConKC!L39</f>
        <v>5.6907379093673327E-2</v>
      </c>
      <c r="M39" s="28">
        <f>LP_G!M39-LPConLC!M39-LPConK_T!M39-LPConKC!M39</f>
        <v>0.13065996769020793</v>
      </c>
      <c r="N39" s="28">
        <f>LP_G!N39-LPConLC!N39-LPConK_T!N39-LPConKC!N39</f>
        <v>1.78242802579818E-2</v>
      </c>
      <c r="O39" s="28">
        <f>LP_G!O39-LPConLC!O39-LPConK_T!O39-LPConKC!O39</f>
        <v>-5.4574110640165492E-2</v>
      </c>
      <c r="P39" s="28">
        <f>LP_G!P39-LPConLC!P39-LPConK_T!P39-LPConKC!P39</f>
        <v>0.22575900299532431</v>
      </c>
      <c r="Q39" s="28">
        <f>LP_G!Q39-LPConLC!Q39-LPConK_T!Q39-LPConKC!Q39</f>
        <v>-3.0790780069070066E-2</v>
      </c>
      <c r="R39" s="28">
        <f>LP_G!R39-LPConLC!R39-LPConK_T!R39-LPConKC!R39</f>
        <v>3.3348628084651069E-2</v>
      </c>
      <c r="S39" s="28">
        <f>LP_G!S39-LPConLC!S39-LPConK_T!S39-LPConKC!S39</f>
        <v>5.6224770786541672E-3</v>
      </c>
      <c r="T39" s="28">
        <f>LP_G!T39-LPConLC!T39-LPConK_T!T39-LPConKC!T39</f>
        <v>-2.2420585787176057E-2</v>
      </c>
      <c r="U39" s="28">
        <f>LP_G!U39-LPConLC!U39-LPConK_T!U39-LPConKC!U39</f>
        <v>-0.13468087634478218</v>
      </c>
      <c r="V39" s="28">
        <f>LP_G!V39-LPConLC!V39-LPConK_T!V39-LPConKC!V39</f>
        <v>7.8285106552749992E-2</v>
      </c>
      <c r="W39" s="28">
        <f>LP_G!W39-LPConLC!W39-LPConK_T!W39-LPConKC!W39</f>
        <v>7.7459886977759476E-2</v>
      </c>
      <c r="X39" s="28">
        <f>LP_G!X39-LPConLC!X39-LPConK_T!X39-LPConKC!X39</f>
        <v>-1.5558035040942692E-2</v>
      </c>
      <c r="Y39" s="28">
        <f>LP_G!Y39-LPConLC!Y39-LPConK_T!Y39-LPConKC!Y39</f>
        <v>-0.18523755300871902</v>
      </c>
      <c r="Z39" s="28">
        <f>LP_G!Z39-LPConLC!Z39-LPConK_T!Z39-LPConKC!Z39</f>
        <v>-0.10861013704236863</v>
      </c>
      <c r="AA39" s="28">
        <f>LP_G!AA39-LPConLC!AA39-LPConK_T!AA39-LPConKC!AA39</f>
        <v>-0.10207261071776748</v>
      </c>
      <c r="AC39" s="28">
        <f t="shared" si="0"/>
        <v>7.5610270214941239E-2</v>
      </c>
      <c r="AD39" s="28">
        <f t="shared" si="1"/>
        <v>4.4278789892794436E-3</v>
      </c>
      <c r="AE39" s="28">
        <f t="shared" si="2"/>
        <v>3.5873043489878798E-2</v>
      </c>
      <c r="AF39" s="28">
        <f t="shared" si="3"/>
        <v>-3.3829007284782941E-3</v>
      </c>
      <c r="AG39" s="28">
        <f t="shared" si="4"/>
        <v>-0.13197343358961838</v>
      </c>
      <c r="AH39" s="28">
        <f t="shared" si="5"/>
        <v>2.0150461239579122E-2</v>
      </c>
      <c r="AI39" s="28">
        <f t="shared" si="6"/>
        <v>-5.1604350551405824E-2</v>
      </c>
      <c r="AJ39" s="28">
        <f t="shared" si="7"/>
        <v>7.2487460460543838E-3</v>
      </c>
    </row>
    <row r="40" spans="1:36" x14ac:dyDescent="0.15">
      <c r="A40" s="8">
        <v>38</v>
      </c>
      <c r="B40" s="11" t="s">
        <v>177</v>
      </c>
      <c r="C40" s="28"/>
      <c r="D40" s="28">
        <f>LP_G!D40-LPConLC!D40-LPConK_T!D40-LPConKC!D40</f>
        <v>6.9493519623709324E-2</v>
      </c>
      <c r="E40" s="28">
        <f>LP_G!E40-LPConLC!E40-LPConK_T!E40-LPConKC!E40</f>
        <v>5.5645086162167082E-2</v>
      </c>
      <c r="F40" s="28">
        <f>LP_G!F40-LPConLC!F40-LPConK_T!F40-LPConKC!F40</f>
        <v>3.8908432026973458E-2</v>
      </c>
      <c r="G40" s="28">
        <f>LP_G!G40-LPConLC!G40-LPConK_T!G40-LPConKC!G40</f>
        <v>1.7015841114567609E-2</v>
      </c>
      <c r="H40" s="28">
        <f>LP_G!H40-LPConLC!H40-LPConK_T!H40-LPConKC!H40</f>
        <v>2.1536970540286662E-2</v>
      </c>
      <c r="I40" s="28">
        <f>LP_G!I40-LPConLC!I40-LPConK_T!I40-LPConKC!I40</f>
        <v>2.4395981976544977E-2</v>
      </c>
      <c r="J40" s="28">
        <f>LP_G!J40-LPConLC!J40-LPConK_T!J40-LPConKC!J40</f>
        <v>1.1299644158247932E-4</v>
      </c>
      <c r="K40" s="28">
        <f>LP_G!K40-LPConLC!K40-LPConK_T!K40-LPConKC!K40</f>
        <v>-5.627505313538151E-2</v>
      </c>
      <c r="L40" s="28">
        <f>LP_G!L40-LPConLC!L40-LPConK_T!L40-LPConKC!L40</f>
        <v>6.2310686097250562E-3</v>
      </c>
      <c r="M40" s="28">
        <f>LP_G!M40-LPConLC!M40-LPConK_T!M40-LPConKC!M40</f>
        <v>0.10840142336050615</v>
      </c>
      <c r="N40" s="28">
        <f>LP_G!N40-LPConLC!N40-LPConK_T!N40-LPConKC!N40</f>
        <v>1.6313832890350148E-2</v>
      </c>
      <c r="O40" s="28">
        <f>LP_G!O40-LPConLC!O40-LPConK_T!O40-LPConKC!O40</f>
        <v>2.2659290180449081E-2</v>
      </c>
      <c r="P40" s="28">
        <f>LP_G!P40-LPConLC!P40-LPConK_T!P40-LPConKC!P40</f>
        <v>9.1215183548404733E-3</v>
      </c>
      <c r="Q40" s="28">
        <f>LP_G!Q40-LPConLC!Q40-LPConK_T!Q40-LPConKC!Q40</f>
        <v>5.1097593124989078E-2</v>
      </c>
      <c r="R40" s="28">
        <f>LP_G!R40-LPConLC!R40-LPConK_T!R40-LPConKC!R40</f>
        <v>-0.12703424661933915</v>
      </c>
      <c r="S40" s="28">
        <f>LP_G!S40-LPConLC!S40-LPConK_T!S40-LPConKC!S40</f>
        <v>2.9613980512839141E-2</v>
      </c>
      <c r="T40" s="28">
        <f>LP_G!T40-LPConLC!T40-LPConK_T!T40-LPConKC!T40</f>
        <v>2.0510857894724885E-2</v>
      </c>
      <c r="U40" s="28">
        <f>LP_G!U40-LPConLC!U40-LPConK_T!U40-LPConKC!U40</f>
        <v>8.458777851657609E-2</v>
      </c>
      <c r="V40" s="28">
        <f>LP_G!V40-LPConLC!V40-LPConK_T!V40-LPConKC!V40</f>
        <v>-5.9026339961236393E-2</v>
      </c>
      <c r="W40" s="28">
        <f>LP_G!W40-LPConLC!W40-LPConK_T!W40-LPConKC!W40</f>
        <v>-5.8793346744115044E-2</v>
      </c>
      <c r="X40" s="28">
        <f>LP_G!X40-LPConLC!X40-LPConK_T!X40-LPConKC!X40</f>
        <v>6.377724160874923E-2</v>
      </c>
      <c r="Y40" s="28">
        <f>LP_G!Y40-LPConLC!Y40-LPConK_T!Y40-LPConKC!Y40</f>
        <v>-3.6846903175347619E-2</v>
      </c>
      <c r="Z40" s="28">
        <f>LP_G!Z40-LPConLC!Z40-LPConK_T!Z40-LPConKC!Z40</f>
        <v>-2.5836870246053811E-2</v>
      </c>
      <c r="AA40" s="28">
        <f>LP_G!AA40-LPConLC!AA40-LPConK_T!AA40-LPConKC!AA40</f>
        <v>2.473059340054742E-2</v>
      </c>
      <c r="AC40" s="28">
        <f t="shared" si="0"/>
        <v>3.1500462364107959E-2</v>
      </c>
      <c r="AD40" s="28">
        <f t="shared" si="1"/>
        <v>1.4956853633356465E-2</v>
      </c>
      <c r="AE40" s="28">
        <f t="shared" si="2"/>
        <v>-2.908372889244277E-3</v>
      </c>
      <c r="AF40" s="28">
        <f t="shared" si="3"/>
        <v>1.0211238262939754E-2</v>
      </c>
      <c r="AG40" s="28">
        <f t="shared" si="4"/>
        <v>-1.2651060006951334E-2</v>
      </c>
      <c r="AH40" s="28">
        <f t="shared" si="5"/>
        <v>6.0242403720560944E-3</v>
      </c>
      <c r="AI40" s="28">
        <f t="shared" si="6"/>
        <v>1.6378764117305948E-3</v>
      </c>
      <c r="AJ40" s="28">
        <f t="shared" si="7"/>
        <v>1.0036857688475894E-2</v>
      </c>
    </row>
    <row r="41" spans="1:36" x14ac:dyDescent="0.15">
      <c r="A41" s="8">
        <v>39</v>
      </c>
      <c r="B41" s="11" t="s">
        <v>178</v>
      </c>
      <c r="C41" s="28"/>
      <c r="D41" s="28">
        <f>LP_G!D41-LPConLC!D41-LPConK_T!D41-LPConKC!D41</f>
        <v>0.13380329801604793</v>
      </c>
      <c r="E41" s="28">
        <f>LP_G!E41-LPConLC!E41-LPConK_T!E41-LPConKC!E41</f>
        <v>5.0396794423366538E-2</v>
      </c>
      <c r="F41" s="28">
        <f>LP_G!F41-LPConLC!F41-LPConK_T!F41-LPConKC!F41</f>
        <v>1.3068996904003953E-2</v>
      </c>
      <c r="G41" s="28">
        <f>LP_G!G41-LPConLC!G41-LPConK_T!G41-LPConKC!G41</f>
        <v>6.6569301113449053E-2</v>
      </c>
      <c r="H41" s="28">
        <f>LP_G!H41-LPConLC!H41-LPConK_T!H41-LPConKC!H41</f>
        <v>-0.37338610316023618</v>
      </c>
      <c r="I41" s="28">
        <f>LP_G!I41-LPConLC!I41-LPConK_T!I41-LPConKC!I41</f>
        <v>0.33831718126914734</v>
      </c>
      <c r="J41" s="28">
        <f>LP_G!J41-LPConLC!J41-LPConK_T!J41-LPConKC!J41</f>
        <v>-0.62143943855360151</v>
      </c>
      <c r="K41" s="28">
        <f>LP_G!K41-LPConLC!K41-LPConK_T!K41-LPConKC!K41</f>
        <v>0.58339387132960008</v>
      </c>
      <c r="L41" s="28">
        <f>LP_G!L41-LPConLC!L41-LPConK_T!L41-LPConKC!L41</f>
        <v>-1.4438226042570048</v>
      </c>
      <c r="M41" s="28">
        <f>LP_G!M41-LPConLC!M41-LPConK_T!M41-LPConKC!M41</f>
        <v>1.2055188717092999</v>
      </c>
      <c r="N41" s="28">
        <f>LP_G!N41-LPConLC!N41-LPConK_T!N41-LPConKC!N41</f>
        <v>8.5755598532836499E-2</v>
      </c>
      <c r="O41" s="28">
        <f>LP_G!O41-LPConLC!O41-LPConK_T!O41-LPConKC!O41</f>
        <v>-4.5680709341592921E-2</v>
      </c>
      <c r="P41" s="28">
        <f>LP_G!P41-LPConLC!P41-LPConK_T!P41-LPConKC!P41</f>
        <v>-0.10661057615769855</v>
      </c>
      <c r="Q41" s="28">
        <f>LP_G!Q41-LPConLC!Q41-LPConK_T!Q41-LPConKC!Q41</f>
        <v>0.53538261484600391</v>
      </c>
      <c r="R41" s="28">
        <f>LP_G!R41-LPConLC!R41-LPConK_T!R41-LPConKC!R41</f>
        <v>-2.6777861503100735E-2</v>
      </c>
      <c r="S41" s="28">
        <f>LP_G!S41-LPConLC!S41-LPConK_T!S41-LPConKC!S41</f>
        <v>-0.13942448174987548</v>
      </c>
      <c r="T41" s="28">
        <f>LP_G!T41-LPConLC!T41-LPConK_T!T41-LPConKC!T41</f>
        <v>0.23040253252352477</v>
      </c>
      <c r="U41" s="28">
        <f>LP_G!U41-LPConLC!U41-LPConK_T!U41-LPConKC!U41</f>
        <v>0.32363815662454426</v>
      </c>
      <c r="V41" s="28">
        <f>LP_G!V41-LPConLC!V41-LPConK_T!V41-LPConKC!V41</f>
        <v>-9.4871609412076674E-2</v>
      </c>
      <c r="W41" s="28">
        <f>LP_G!W41-LPConLC!W41-LPConK_T!W41-LPConKC!W41</f>
        <v>-6.7384787795101591E-4</v>
      </c>
      <c r="X41" s="28">
        <f>LP_G!X41-LPConLC!X41-LPConK_T!X41-LPConKC!X41</f>
        <v>-1.7695680030267575E-2</v>
      </c>
      <c r="Y41" s="28">
        <f>LP_G!Y41-LPConLC!Y41-LPConK_T!Y41-LPConKC!Y41</f>
        <v>-0.25985560890488385</v>
      </c>
      <c r="Z41" s="28">
        <f>LP_G!Z41-LPConLC!Z41-LPConK_T!Z41-LPConKC!Z41</f>
        <v>-0.34790352907098959</v>
      </c>
      <c r="AA41" s="28">
        <f>LP_G!AA41-LPConLC!AA41-LPConK_T!AA41-LPConKC!AA41</f>
        <v>-0.15067537404813103</v>
      </c>
      <c r="AC41" s="28">
        <f t="shared" si="0"/>
        <v>1.899323410994614E-2</v>
      </c>
      <c r="AD41" s="28">
        <f t="shared" si="1"/>
        <v>-3.8118740247773966E-2</v>
      </c>
      <c r="AE41" s="28">
        <f t="shared" si="2"/>
        <v>4.3377797218747238E-2</v>
      </c>
      <c r="AF41" s="28">
        <f t="shared" si="3"/>
        <v>8.8159910365554761E-2</v>
      </c>
      <c r="AG41" s="28">
        <f t="shared" si="4"/>
        <v>-0.25281150400800151</v>
      </c>
      <c r="AH41" s="28">
        <f t="shared" si="5"/>
        <v>2.629528485486643E-3</v>
      </c>
      <c r="AI41" s="28">
        <f t="shared" si="6"/>
        <v>-3.9704370024528833E-2</v>
      </c>
      <c r="AJ41" s="28">
        <f t="shared" si="7"/>
        <v>-8.5379784692014623E-3</v>
      </c>
    </row>
    <row r="42" spans="1:36" x14ac:dyDescent="0.15">
      <c r="A42" s="8">
        <v>40</v>
      </c>
      <c r="B42" s="11" t="s">
        <v>179</v>
      </c>
      <c r="C42" s="28"/>
      <c r="D42" s="28">
        <f>LP_G!D42-LPConLC!D42-LPConK_T!D42-LPConKC!D42</f>
        <v>0.19665347835905511</v>
      </c>
      <c r="E42" s="28">
        <f>LP_G!E42-LPConLC!E42-LPConK_T!E42-LPConKC!E42</f>
        <v>0.25164637973736803</v>
      </c>
      <c r="F42" s="28">
        <f>LP_G!F42-LPConLC!F42-LPConK_T!F42-LPConKC!F42</f>
        <v>0.31592450220338375</v>
      </c>
      <c r="G42" s="28">
        <f>LP_G!G42-LPConLC!G42-LPConK_T!G42-LPConKC!G42</f>
        <v>-3.4705289200917991E-2</v>
      </c>
      <c r="H42" s="28">
        <f>LP_G!H42-LPConLC!H42-LPConK_T!H42-LPConKC!H42</f>
        <v>0.12918606307650007</v>
      </c>
      <c r="I42" s="28">
        <f>LP_G!I42-LPConLC!I42-LPConK_T!I42-LPConKC!I42</f>
        <v>0.2715536072941796</v>
      </c>
      <c r="J42" s="28">
        <f>LP_G!J42-LPConLC!J42-LPConK_T!J42-LPConKC!J42</f>
        <v>-0.25841133407692418</v>
      </c>
      <c r="K42" s="28">
        <f>LP_G!K42-LPConLC!K42-LPConK_T!K42-LPConKC!K42</f>
        <v>0.15169126113619075</v>
      </c>
      <c r="L42" s="28">
        <f>LP_G!L42-LPConLC!L42-LPConK_T!L42-LPConKC!L42</f>
        <v>0.41512220113461484</v>
      </c>
      <c r="M42" s="28">
        <f>LP_G!M42-LPConLC!M42-LPConK_T!M42-LPConKC!M42</f>
        <v>0.18941292706331186</v>
      </c>
      <c r="N42" s="28">
        <f>LP_G!N42-LPConLC!N42-LPConK_T!N42-LPConKC!N42</f>
        <v>0.1082621179127954</v>
      </c>
      <c r="O42" s="28">
        <f>LP_G!O42-LPConLC!O42-LPConK_T!O42-LPConKC!O42</f>
        <v>8.7810633850923192E-2</v>
      </c>
      <c r="P42" s="28">
        <f>LP_G!P42-LPConLC!P42-LPConK_T!P42-LPConKC!P42</f>
        <v>0.20809097303406898</v>
      </c>
      <c r="Q42" s="28">
        <f>LP_G!Q42-LPConLC!Q42-LPConK_T!Q42-LPConKC!Q42</f>
        <v>0.17544827490836062</v>
      </c>
      <c r="R42" s="28">
        <f>LP_G!R42-LPConLC!R42-LPConK_T!R42-LPConKC!R42</f>
        <v>4.5722580273312302E-2</v>
      </c>
      <c r="S42" s="28">
        <f>LP_G!S42-LPConLC!S42-LPConK_T!S42-LPConKC!S42</f>
        <v>0.26324221655499896</v>
      </c>
      <c r="T42" s="28">
        <f>LP_G!T42-LPConLC!T42-LPConK_T!T42-LPConKC!T42</f>
        <v>9.5204703963536405E-2</v>
      </c>
      <c r="U42" s="28">
        <f>LP_G!U42-LPConLC!U42-LPConK_T!U42-LPConKC!U42</f>
        <v>0.25325559066537168</v>
      </c>
      <c r="V42" s="28">
        <f>LP_G!V42-LPConLC!V42-LPConK_T!V42-LPConKC!V42</f>
        <v>-0.1999363814359284</v>
      </c>
      <c r="W42" s="28">
        <f>LP_G!W42-LPConLC!W42-LPConK_T!W42-LPConKC!W42</f>
        <v>0.29107401313776743</v>
      </c>
      <c r="X42" s="28">
        <f>LP_G!X42-LPConLC!X42-LPConK_T!X42-LPConKC!X42</f>
        <v>8.7802038495634407E-2</v>
      </c>
      <c r="Y42" s="28">
        <f>LP_G!Y42-LPConLC!Y42-LPConK_T!Y42-LPConKC!Y42</f>
        <v>8.6965553166383297E-2</v>
      </c>
      <c r="Z42" s="28">
        <f>LP_G!Z42-LPConLC!Z42-LPConK_T!Z42-LPConKC!Z42</f>
        <v>-0.28275020766699827</v>
      </c>
      <c r="AA42" s="28">
        <f>LP_G!AA42-LPConLC!AA42-LPConK_T!AA42-LPConKC!AA42</f>
        <v>9.682168414308745E-2</v>
      </c>
      <c r="AC42" s="28">
        <f t="shared" si="0"/>
        <v>0.18672105262210267</v>
      </c>
      <c r="AD42" s="28">
        <f t="shared" si="1"/>
        <v>0.12121543463399773</v>
      </c>
      <c r="AE42" s="28">
        <f t="shared" si="2"/>
        <v>0.15606293572433283</v>
      </c>
      <c r="AF42" s="28">
        <f t="shared" si="3"/>
        <v>0.1054799929652763</v>
      </c>
      <c r="AG42" s="28">
        <f t="shared" si="4"/>
        <v>-3.2987656785842506E-2</v>
      </c>
      <c r="AH42" s="28">
        <f t="shared" si="5"/>
        <v>0.13863918517916526</v>
      </c>
      <c r="AI42" s="28">
        <f t="shared" si="6"/>
        <v>5.3554624308606753E-2</v>
      </c>
      <c r="AJ42" s="28">
        <f t="shared" si="7"/>
        <v>0.11949713519004432</v>
      </c>
    </row>
    <row r="43" spans="1:36" x14ac:dyDescent="0.15">
      <c r="A43" s="8">
        <v>41</v>
      </c>
      <c r="B43" s="11" t="s">
        <v>180</v>
      </c>
      <c r="C43" s="28"/>
      <c r="D43" s="28">
        <f>LP_G!D43-LPConLC!D43-LPConK_T!D43-LPConKC!D43</f>
        <v>9.202205259460064E-2</v>
      </c>
      <c r="E43" s="28">
        <f>LP_G!E43-LPConLC!E43-LPConK_T!E43-LPConKC!E43</f>
        <v>1.4249760239137491E-3</v>
      </c>
      <c r="F43" s="28">
        <f>LP_G!F43-LPConLC!F43-LPConK_T!F43-LPConKC!F43</f>
        <v>9.2654506003481713E-2</v>
      </c>
      <c r="G43" s="28">
        <f>LP_G!G43-LPConLC!G43-LPConK_T!G43-LPConKC!G43</f>
        <v>-2.3463026215217488E-2</v>
      </c>
      <c r="H43" s="28">
        <f>LP_G!H43-LPConLC!H43-LPConK_T!H43-LPConKC!H43</f>
        <v>0.14128421280564593</v>
      </c>
      <c r="I43" s="28">
        <f>LP_G!I43-LPConLC!I43-LPConK_T!I43-LPConKC!I43</f>
        <v>0.11329024848522697</v>
      </c>
      <c r="J43" s="28">
        <f>LP_G!J43-LPConLC!J43-LPConK_T!J43-LPConKC!J43</f>
        <v>-0.1804364665451941</v>
      </c>
      <c r="K43" s="28">
        <f>LP_G!K43-LPConLC!K43-LPConK_T!K43-LPConKC!K43</f>
        <v>0.18166581772152132</v>
      </c>
      <c r="L43" s="28">
        <f>LP_G!L43-LPConLC!L43-LPConK_T!L43-LPConKC!L43</f>
        <v>0.19694303434128466</v>
      </c>
      <c r="M43" s="28">
        <f>LP_G!M43-LPConLC!M43-LPConK_T!M43-LPConKC!M43</f>
        <v>0.16922442796393089</v>
      </c>
      <c r="N43" s="28">
        <f>LP_G!N43-LPConLC!N43-LPConK_T!N43-LPConKC!N43</f>
        <v>0.11546826182529167</v>
      </c>
      <c r="O43" s="28">
        <f>LP_G!O43-LPConLC!O43-LPConK_T!O43-LPConKC!O43</f>
        <v>5.8708842967985134E-2</v>
      </c>
      <c r="P43" s="28">
        <f>LP_G!P43-LPConLC!P43-LPConK_T!P43-LPConKC!P43</f>
        <v>6.9738545846707814E-2</v>
      </c>
      <c r="Q43" s="28">
        <f>LP_G!Q43-LPConLC!Q43-LPConK_T!Q43-LPConKC!Q43</f>
        <v>8.9291086187061539E-3</v>
      </c>
      <c r="R43" s="28">
        <f>LP_G!R43-LPConLC!R43-LPConK_T!R43-LPConKC!R43</f>
        <v>-8.9422761434166137E-2</v>
      </c>
      <c r="S43" s="28">
        <f>LP_G!S43-LPConLC!S43-LPConK_T!S43-LPConKC!S43</f>
        <v>0.31289785508555323</v>
      </c>
      <c r="T43" s="28">
        <f>LP_G!T43-LPConLC!T43-LPConK_T!T43-LPConKC!T43</f>
        <v>6.259623136696181E-2</v>
      </c>
      <c r="U43" s="28">
        <f>LP_G!U43-LPConLC!U43-LPConK_T!U43-LPConKC!U43</f>
        <v>-7.809987618038626E-2</v>
      </c>
      <c r="V43" s="28">
        <f>LP_G!V43-LPConLC!V43-LPConK_T!V43-LPConKC!V43</f>
        <v>9.5812406374386261E-2</v>
      </c>
      <c r="W43" s="28">
        <f>LP_G!W43-LPConLC!W43-LPConK_T!W43-LPConKC!W43</f>
        <v>7.0303639413321503E-2</v>
      </c>
      <c r="X43" s="28">
        <f>LP_G!X43-LPConLC!X43-LPConK_T!X43-LPConKC!X43</f>
        <v>6.3557502955137776E-2</v>
      </c>
      <c r="Y43" s="28">
        <f>LP_G!Y43-LPConLC!Y43-LPConK_T!Y43-LPConKC!Y43</f>
        <v>4.1603200350748798E-2</v>
      </c>
      <c r="Z43" s="28">
        <f>LP_G!Z43-LPConLC!Z43-LPConK_T!Z43-LPConKC!Z43</f>
        <v>7.6849420758916695E-2</v>
      </c>
      <c r="AA43" s="28">
        <f>LP_G!AA43-LPConLC!AA43-LPConK_T!AA43-LPConKC!AA43</f>
        <v>-6.6355241112722604E-2</v>
      </c>
      <c r="AC43" s="28">
        <f t="shared" si="0"/>
        <v>6.5038183420610171E-2</v>
      </c>
      <c r="AD43" s="28">
        <f t="shared" si="1"/>
        <v>9.6573015061366882E-2</v>
      </c>
      <c r="AE43" s="28">
        <f t="shared" si="2"/>
        <v>7.2170318216957241E-2</v>
      </c>
      <c r="AF43" s="28">
        <f t="shared" si="3"/>
        <v>4.2833980785884219E-2</v>
      </c>
      <c r="AG43" s="28">
        <f t="shared" si="4"/>
        <v>1.7365793332314295E-2</v>
      </c>
      <c r="AH43" s="28">
        <f t="shared" si="5"/>
        <v>8.4371666639162055E-2</v>
      </c>
      <c r="AI43" s="28">
        <f t="shared" si="6"/>
        <v>3.3283410490795494E-2</v>
      </c>
      <c r="AJ43" s="28">
        <f t="shared" si="7"/>
        <v>6.2398907279175464E-2</v>
      </c>
    </row>
    <row r="44" spans="1:36" x14ac:dyDescent="0.15">
      <c r="A44" s="8">
        <v>42</v>
      </c>
      <c r="B44" s="11" t="s">
        <v>181</v>
      </c>
      <c r="C44" s="28"/>
      <c r="D44" s="28">
        <f>LP_G!D44-LPConLC!D44-LPConK_T!D44-LPConKC!D44</f>
        <v>1.3757188232927625E-2</v>
      </c>
      <c r="E44" s="28">
        <f>LP_G!E44-LPConLC!E44-LPConK_T!E44-LPConKC!E44</f>
        <v>-1.5946352677047151E-2</v>
      </c>
      <c r="F44" s="28">
        <f>LP_G!F44-LPConLC!F44-LPConK_T!F44-LPConKC!F44</f>
        <v>-2.2259456308649935E-3</v>
      </c>
      <c r="G44" s="28">
        <f>LP_G!G44-LPConLC!G44-LPConK_T!G44-LPConKC!G44</f>
        <v>-3.4832442553678858E-2</v>
      </c>
      <c r="H44" s="28">
        <f>LP_G!H44-LPConLC!H44-LPConK_T!H44-LPConKC!H44</f>
        <v>-0.12001708671079246</v>
      </c>
      <c r="I44" s="28">
        <f>LP_G!I44-LPConLC!I44-LPConK_T!I44-LPConKC!I44</f>
        <v>4.1926109500535116E-2</v>
      </c>
      <c r="J44" s="28">
        <f>LP_G!J44-LPConLC!J44-LPConK_T!J44-LPConKC!J44</f>
        <v>-5.1271438125761973E-2</v>
      </c>
      <c r="K44" s="28">
        <f>LP_G!K44-LPConLC!K44-LPConK_T!K44-LPConKC!K44</f>
        <v>-5.7165564121447805E-2</v>
      </c>
      <c r="L44" s="28">
        <f>LP_G!L44-LPConLC!L44-LPConK_T!L44-LPConKC!L44</f>
        <v>5.8359121992524694E-2</v>
      </c>
      <c r="M44" s="28">
        <f>LP_G!M44-LPConLC!M44-LPConK_T!M44-LPConKC!M44</f>
        <v>6.4013024857981868E-2</v>
      </c>
      <c r="N44" s="28">
        <f>LP_G!N44-LPConLC!N44-LPConK_T!N44-LPConKC!N44</f>
        <v>-4.1319708498368607E-2</v>
      </c>
      <c r="O44" s="28">
        <f>LP_G!O44-LPConLC!O44-LPConK_T!O44-LPConKC!O44</f>
        <v>-3.0904465542511899E-2</v>
      </c>
      <c r="P44" s="28">
        <f>LP_G!P44-LPConLC!P44-LPConK_T!P44-LPConKC!P44</f>
        <v>1.905894507245524E-2</v>
      </c>
      <c r="Q44" s="28">
        <f>LP_G!Q44-LPConLC!Q44-LPConK_T!Q44-LPConKC!Q44</f>
        <v>-4.1419869398827691E-2</v>
      </c>
      <c r="R44" s="28">
        <f>LP_G!R44-LPConLC!R44-LPConK_T!R44-LPConKC!R44</f>
        <v>-0.12501455303199752</v>
      </c>
      <c r="S44" s="28">
        <f>LP_G!S44-LPConLC!S44-LPConK_T!S44-LPConKC!S44</f>
        <v>4.33589977533793E-2</v>
      </c>
      <c r="T44" s="28">
        <f>LP_G!T44-LPConLC!T44-LPConK_T!T44-LPConKC!T44</f>
        <v>0.10465119443241823</v>
      </c>
      <c r="U44" s="28">
        <f>LP_G!U44-LPConLC!U44-LPConK_T!U44-LPConKC!U44</f>
        <v>-8.6162618297891763E-2</v>
      </c>
      <c r="V44" s="28">
        <f>LP_G!V44-LPConLC!V44-LPConK_T!V44-LPConKC!V44</f>
        <v>1.7506523482990824E-2</v>
      </c>
      <c r="W44" s="28">
        <f>LP_G!W44-LPConLC!W44-LPConK_T!W44-LPConKC!W44</f>
        <v>8.0440897854465107E-2</v>
      </c>
      <c r="X44" s="28">
        <f>LP_G!X44-LPConLC!X44-LPConK_T!X44-LPConKC!X44</f>
        <v>-5.9422567845130253E-2</v>
      </c>
      <c r="Y44" s="28">
        <f>LP_G!Y44-LPConLC!Y44-LPConK_T!Y44-LPConKC!Y44</f>
        <v>-3.9911306051059817E-2</v>
      </c>
      <c r="Z44" s="28">
        <f>LP_G!Z44-LPConLC!Z44-LPConK_T!Z44-LPConKC!Z44</f>
        <v>9.6777695186172671E-2</v>
      </c>
      <c r="AA44" s="28">
        <f>LP_G!AA44-LPConLC!AA44-LPConK_T!AA44-LPConKC!AA44</f>
        <v>-1.5282909997653905E-2</v>
      </c>
      <c r="AC44" s="28">
        <f t="shared" si="0"/>
        <v>-2.6219143614369667E-2</v>
      </c>
      <c r="AD44" s="28">
        <f t="shared" si="1"/>
        <v>-5.4769127790143656E-3</v>
      </c>
      <c r="AE44" s="28">
        <f t="shared" si="2"/>
        <v>-2.6984189029500515E-2</v>
      </c>
      <c r="AF44" s="28">
        <f t="shared" si="3"/>
        <v>1.1402685925370429E-2</v>
      </c>
      <c r="AG44" s="28">
        <f t="shared" si="4"/>
        <v>1.3861159712486318E-2</v>
      </c>
      <c r="AH44" s="28">
        <f t="shared" si="5"/>
        <v>-1.623055090425744E-2</v>
      </c>
      <c r="AI44" s="28">
        <f t="shared" si="6"/>
        <v>1.2324613595538887E-2</v>
      </c>
      <c r="AJ44" s="28">
        <f t="shared" si="7"/>
        <v>-8.4697529717439844E-3</v>
      </c>
    </row>
    <row r="45" spans="1:36" x14ac:dyDescent="0.15">
      <c r="A45" s="8">
        <v>43</v>
      </c>
      <c r="B45" s="11" t="s">
        <v>182</v>
      </c>
      <c r="C45" s="28"/>
      <c r="D45" s="28">
        <f>LP_G!D45-LPConLC!D45-LPConK_T!D45-LPConKC!D45</f>
        <v>4.9855924677545724E-2</v>
      </c>
      <c r="E45" s="28">
        <f>LP_G!E45-LPConLC!E45-LPConK_T!E45-LPConKC!E45</f>
        <v>-2.4307640187896943E-2</v>
      </c>
      <c r="F45" s="28">
        <f>LP_G!F45-LPConLC!F45-LPConK_T!F45-LPConKC!F45</f>
        <v>5.4976140866601172E-2</v>
      </c>
      <c r="G45" s="28">
        <f>LP_G!G45-LPConLC!G45-LPConK_T!G45-LPConKC!G45</f>
        <v>6.1240211089078331E-2</v>
      </c>
      <c r="H45" s="28">
        <f>LP_G!H45-LPConLC!H45-LPConK_T!H45-LPConKC!H45</f>
        <v>4.958375426244889E-2</v>
      </c>
      <c r="I45" s="28">
        <f>LP_G!I45-LPConLC!I45-LPConK_T!I45-LPConKC!I45</f>
        <v>3.1461917463239522E-2</v>
      </c>
      <c r="J45" s="28">
        <f>LP_G!J45-LPConLC!J45-LPConK_T!J45-LPConKC!J45</f>
        <v>-0.11379062890481811</v>
      </c>
      <c r="K45" s="28">
        <f>LP_G!K45-LPConLC!K45-LPConK_T!K45-LPConKC!K45</f>
        <v>5.8617086562232253E-2</v>
      </c>
      <c r="L45" s="28">
        <f>LP_G!L45-LPConLC!L45-LPConK_T!L45-LPConKC!L45</f>
        <v>0.26250882612621024</v>
      </c>
      <c r="M45" s="28">
        <f>LP_G!M45-LPConLC!M45-LPConK_T!M45-LPConKC!M45</f>
        <v>0.11287510348407422</v>
      </c>
      <c r="N45" s="28">
        <f>LP_G!N45-LPConLC!N45-LPConK_T!N45-LPConKC!N45</f>
        <v>8.9226370325447252E-2</v>
      </c>
      <c r="O45" s="28">
        <f>LP_G!O45-LPConLC!O45-LPConK_T!O45-LPConKC!O45</f>
        <v>6.9211596657306279E-2</v>
      </c>
      <c r="P45" s="28">
        <f>LP_G!P45-LPConLC!P45-LPConK_T!P45-LPConKC!P45</f>
        <v>0.15059569411261783</v>
      </c>
      <c r="Q45" s="28">
        <f>LP_G!Q45-LPConLC!Q45-LPConK_T!Q45-LPConKC!Q45</f>
        <v>8.3264562779589879E-2</v>
      </c>
      <c r="R45" s="28">
        <f>LP_G!R45-LPConLC!R45-LPConK_T!R45-LPConKC!R45</f>
        <v>6.2767944316220403E-2</v>
      </c>
      <c r="S45" s="28">
        <f>LP_G!S45-LPConLC!S45-LPConK_T!S45-LPConKC!S45</f>
        <v>0.34067062062302578</v>
      </c>
      <c r="T45" s="28">
        <f>LP_G!T45-LPConLC!T45-LPConK_T!T45-LPConKC!T45</f>
        <v>-0.2180825738820418</v>
      </c>
      <c r="U45" s="28">
        <f>LP_G!U45-LPConLC!U45-LPConK_T!U45-LPConKC!U45</f>
        <v>0.45247133908949372</v>
      </c>
      <c r="V45" s="28">
        <f>LP_G!V45-LPConLC!V45-LPConK_T!V45-LPConKC!V45</f>
        <v>0.20801723349745094</v>
      </c>
      <c r="W45" s="28">
        <f>LP_G!W45-LPConLC!W45-LPConK_T!W45-LPConKC!W45</f>
        <v>0.27008242708229968</v>
      </c>
      <c r="X45" s="28">
        <f>LP_G!X45-LPConLC!X45-LPConK_T!X45-LPConKC!X45</f>
        <v>1.988570140853972E-3</v>
      </c>
      <c r="Y45" s="28">
        <f>LP_G!Y45-LPConLC!Y45-LPConK_T!Y45-LPConKC!Y45</f>
        <v>0.11724034362228654</v>
      </c>
      <c r="Z45" s="28">
        <f>LP_G!Z45-LPConLC!Z45-LPConK_T!Z45-LPConKC!Z45</f>
        <v>0.20256385438488445</v>
      </c>
      <c r="AA45" s="28">
        <f>LP_G!AA45-LPConLC!AA45-LPConK_T!AA45-LPConKC!AA45</f>
        <v>2.5531854403828859E-2</v>
      </c>
      <c r="AC45" s="28">
        <f t="shared" si="0"/>
        <v>3.4590876698694192E-2</v>
      </c>
      <c r="AD45" s="28">
        <f t="shared" si="1"/>
        <v>8.1887351518629165E-2</v>
      </c>
      <c r="AE45" s="28">
        <f t="shared" si="2"/>
        <v>0.14130208369775205</v>
      </c>
      <c r="AF45" s="28">
        <f t="shared" si="3"/>
        <v>0.14289539918561128</v>
      </c>
      <c r="AG45" s="28">
        <f t="shared" si="4"/>
        <v>0.11511201747033328</v>
      </c>
      <c r="AH45" s="28">
        <f t="shared" si="5"/>
        <v>0.11159471760819058</v>
      </c>
      <c r="AI45" s="28">
        <f t="shared" si="6"/>
        <v>0.13247663104238203</v>
      </c>
      <c r="AJ45" s="28">
        <f t="shared" si="7"/>
        <v>0.10211802643106231</v>
      </c>
    </row>
    <row r="46" spans="1:36" x14ac:dyDescent="0.15">
      <c r="A46" s="8">
        <v>44</v>
      </c>
      <c r="B46" s="11" t="s">
        <v>183</v>
      </c>
      <c r="C46" s="28"/>
      <c r="D46" s="28">
        <f>LP_G!D46-LPConLC!D46-LPConK_T!D46-LPConKC!D46</f>
        <v>0.15128629427145218</v>
      </c>
      <c r="E46" s="28">
        <f>LP_G!E46-LPConLC!E46-LPConK_T!E46-LPConKC!E46</f>
        <v>-3.4819355578838106E-2</v>
      </c>
      <c r="F46" s="28">
        <f>LP_G!F46-LPConLC!F46-LPConK_T!F46-LPConKC!F46</f>
        <v>-4.0299742267627447E-2</v>
      </c>
      <c r="G46" s="28">
        <f>LP_G!G46-LPConLC!G46-LPConK_T!G46-LPConKC!G46</f>
        <v>-5.5159099832279873E-2</v>
      </c>
      <c r="H46" s="28">
        <f>LP_G!H46-LPConLC!H46-LPConK_T!H46-LPConKC!H46</f>
        <v>-3.9646793411167766E-2</v>
      </c>
      <c r="I46" s="28">
        <f>LP_G!I46-LPConLC!I46-LPConK_T!I46-LPConKC!I46</f>
        <v>8.3642029841594065E-2</v>
      </c>
      <c r="J46" s="28">
        <f>LP_G!J46-LPConLC!J46-LPConK_T!J46-LPConKC!J46</f>
        <v>-0.11922093191444193</v>
      </c>
      <c r="K46" s="28">
        <f>LP_G!K46-LPConLC!K46-LPConK_T!K46-LPConKC!K46</f>
        <v>-0.15375713706129746</v>
      </c>
      <c r="L46" s="28">
        <f>LP_G!L46-LPConLC!L46-LPConK_T!L46-LPConKC!L46</f>
        <v>4.9496948741764288E-2</v>
      </c>
      <c r="M46" s="28">
        <f>LP_G!M46-LPConLC!M46-LPConK_T!M46-LPConKC!M46</f>
        <v>4.7903534649298862E-2</v>
      </c>
      <c r="N46" s="28">
        <f>LP_G!N46-LPConLC!N46-LPConK_T!N46-LPConKC!N46</f>
        <v>-1.8141065133223241E-3</v>
      </c>
      <c r="O46" s="28">
        <f>LP_G!O46-LPConLC!O46-LPConK_T!O46-LPConKC!O46</f>
        <v>-1.3980668749448047E-2</v>
      </c>
      <c r="P46" s="28">
        <f>LP_G!P46-LPConLC!P46-LPConK_T!P46-LPConKC!P46</f>
        <v>6.473255313215201E-2</v>
      </c>
      <c r="Q46" s="28">
        <f>LP_G!Q46-LPConLC!Q46-LPConK_T!Q46-LPConKC!Q46</f>
        <v>2.5932427917836644E-2</v>
      </c>
      <c r="R46" s="28">
        <f>LP_G!R46-LPConLC!R46-LPConK_T!R46-LPConKC!R46</f>
        <v>-0.18912788926625645</v>
      </c>
      <c r="S46" s="28">
        <f>LP_G!S46-LPConLC!S46-LPConK_T!S46-LPConKC!S46</f>
        <v>0.19824067385964586</v>
      </c>
      <c r="T46" s="28">
        <f>LP_G!T46-LPConLC!T46-LPConK_T!T46-LPConKC!T46</f>
        <v>0.13634490245482533</v>
      </c>
      <c r="U46" s="28">
        <f>LP_G!U46-LPConLC!U46-LPConK_T!U46-LPConKC!U46</f>
        <v>-8.1874875134597402E-2</v>
      </c>
      <c r="V46" s="28">
        <f>LP_G!V46-LPConLC!V46-LPConK_T!V46-LPConKC!V46</f>
        <v>-3.7509461189038591E-2</v>
      </c>
      <c r="W46" s="28">
        <f>LP_G!W46-LPConLC!W46-LPConK_T!W46-LPConKC!W46</f>
        <v>0.10552210887969694</v>
      </c>
      <c r="X46" s="28">
        <f>LP_G!X46-LPConLC!X46-LPConK_T!X46-LPConKC!X46</f>
        <v>3.1677275778468343E-2</v>
      </c>
      <c r="Y46" s="28">
        <f>LP_G!Y46-LPConLC!Y46-LPConK_T!Y46-LPConKC!Y46</f>
        <v>-2.6032571761525243E-2</v>
      </c>
      <c r="Z46" s="28">
        <f>LP_G!Z46-LPConLC!Z46-LPConK_T!Z46-LPConKC!Z46</f>
        <v>0.14111307775909376</v>
      </c>
      <c r="AA46" s="28">
        <f>LP_G!AA46-LPConLC!AA46-LPConK_T!AA46-LPConKC!AA46</f>
        <v>-6.5782364036553742E-2</v>
      </c>
      <c r="AC46" s="28">
        <f t="shared" si="0"/>
        <v>-1.7256592249663829E-2</v>
      </c>
      <c r="AD46" s="28">
        <f t="shared" si="1"/>
        <v>-3.5478338419599707E-2</v>
      </c>
      <c r="AE46" s="28">
        <f t="shared" si="2"/>
        <v>1.7159419378786005E-2</v>
      </c>
      <c r="AF46" s="28">
        <f t="shared" si="3"/>
        <v>3.0831990157870925E-2</v>
      </c>
      <c r="AG46" s="28">
        <f t="shared" si="4"/>
        <v>1.6432713987004927E-2</v>
      </c>
      <c r="AH46" s="28">
        <f t="shared" si="5"/>
        <v>-9.1594595204068513E-3</v>
      </c>
      <c r="AI46" s="28">
        <f t="shared" si="6"/>
        <v>2.5432261593796177E-2</v>
      </c>
      <c r="AJ46" s="28">
        <f t="shared" si="7"/>
        <v>1.1121972303470332E-3</v>
      </c>
    </row>
    <row r="47" spans="1:36" x14ac:dyDescent="0.15">
      <c r="A47" s="8">
        <v>45</v>
      </c>
      <c r="B47" s="11" t="s">
        <v>184</v>
      </c>
      <c r="C47" s="28"/>
      <c r="D47" s="28">
        <f>LP_G!D47-LPConLC!D47-LPConK_T!D47-LPConKC!D47</f>
        <v>7.7707853666135647E-3</v>
      </c>
      <c r="E47" s="28">
        <f>LP_G!E47-LPConLC!E47-LPConK_T!E47-LPConKC!E47</f>
        <v>-3.7839012679279582E-2</v>
      </c>
      <c r="F47" s="28">
        <f>LP_G!F47-LPConLC!F47-LPConK_T!F47-LPConKC!F47</f>
        <v>1.9766103211606385E-2</v>
      </c>
      <c r="G47" s="28">
        <f>LP_G!G47-LPConLC!G47-LPConK_T!G47-LPConKC!G47</f>
        <v>-3.2050400695788003E-2</v>
      </c>
      <c r="H47" s="28">
        <f>LP_G!H47-LPConLC!H47-LPConK_T!H47-LPConKC!H47</f>
        <v>-3.5841839254514785E-2</v>
      </c>
      <c r="I47" s="28">
        <f>LP_G!I47-LPConLC!I47-LPConK_T!I47-LPConKC!I47</f>
        <v>3.4524291009603997E-2</v>
      </c>
      <c r="J47" s="28">
        <f>LP_G!J47-LPConLC!J47-LPConK_T!J47-LPConKC!J47</f>
        <v>-6.8894525455521105E-2</v>
      </c>
      <c r="K47" s="28">
        <f>LP_G!K47-LPConLC!K47-LPConK_T!K47-LPConKC!K47</f>
        <v>-4.4620038804270871E-3</v>
      </c>
      <c r="L47" s="28">
        <f>LP_G!L47-LPConLC!L47-LPConK_T!L47-LPConKC!L47</f>
        <v>0.19674373356326103</v>
      </c>
      <c r="M47" s="28">
        <f>LP_G!M47-LPConLC!M47-LPConK_T!M47-LPConKC!M47</f>
        <v>1.1270992109309369E-2</v>
      </c>
      <c r="N47" s="28">
        <f>LP_G!N47-LPConLC!N47-LPConK_T!N47-LPConKC!N47</f>
        <v>0.11421334052865752</v>
      </c>
      <c r="O47" s="28">
        <f>LP_G!O47-LPConLC!O47-LPConK_T!O47-LPConKC!O47</f>
        <v>9.156359229360389E-2</v>
      </c>
      <c r="P47" s="28">
        <f>LP_G!P47-LPConLC!P47-LPConK_T!P47-LPConKC!P47</f>
        <v>0.11657674718742117</v>
      </c>
      <c r="Q47" s="28">
        <f>LP_G!Q47-LPConLC!Q47-LPConK_T!Q47-LPConKC!Q47</f>
        <v>-8.1568616192281476E-3</v>
      </c>
      <c r="R47" s="28">
        <f>LP_G!R47-LPConLC!R47-LPConK_T!R47-LPConKC!R47</f>
        <v>-0.23608102328587033</v>
      </c>
      <c r="S47" s="28">
        <f>LP_G!S47-LPConLC!S47-LPConK_T!S47-LPConKC!S47</f>
        <v>0.1228800707170562</v>
      </c>
      <c r="T47" s="28">
        <f>LP_G!T47-LPConLC!T47-LPConK_T!T47-LPConKC!T47</f>
        <v>5.2006535340750594E-2</v>
      </c>
      <c r="U47" s="28">
        <f>LP_G!U47-LPConLC!U47-LPConK_T!U47-LPConKC!U47</f>
        <v>0.10087100315312052</v>
      </c>
      <c r="V47" s="28">
        <f>LP_G!V47-LPConLC!V47-LPConK_T!V47-LPConKC!V47</f>
        <v>0.10167628777318967</v>
      </c>
      <c r="W47" s="28">
        <f>LP_G!W47-LPConLC!W47-LPConK_T!W47-LPConKC!W47</f>
        <v>0.19716343337051942</v>
      </c>
      <c r="X47" s="28">
        <f>LP_G!X47-LPConLC!X47-LPConK_T!X47-LPConKC!X47</f>
        <v>4.5357436565719132E-2</v>
      </c>
      <c r="Y47" s="28">
        <f>LP_G!Y47-LPConLC!Y47-LPConK_T!Y47-LPConKC!Y47</f>
        <v>-9.0185385192145529E-2</v>
      </c>
      <c r="Z47" s="28">
        <f>LP_G!Z47-LPConLC!Z47-LPConK_T!Z47-LPConKC!Z47</f>
        <v>0.16312810402438133</v>
      </c>
      <c r="AA47" s="28">
        <f>LP_G!AA47-LPConLC!AA47-LPConK_T!AA47-LPConKC!AA47</f>
        <v>-2.085418848013202E-2</v>
      </c>
      <c r="AC47" s="28">
        <f t="shared" si="0"/>
        <v>-1.0288171681674396E-2</v>
      </c>
      <c r="AD47" s="28">
        <f t="shared" si="1"/>
        <v>4.9774307373055951E-2</v>
      </c>
      <c r="AE47" s="28">
        <f t="shared" si="2"/>
        <v>1.7356505058596556E-2</v>
      </c>
      <c r="AF47" s="28">
        <f t="shared" si="3"/>
        <v>9.9414939240659875E-2</v>
      </c>
      <c r="AG47" s="28">
        <f t="shared" si="4"/>
        <v>1.736284345070126E-2</v>
      </c>
      <c r="AH47" s="28">
        <f t="shared" si="5"/>
        <v>3.3565406215826252E-2</v>
      </c>
      <c r="AI47" s="28">
        <f t="shared" si="6"/>
        <v>6.8645403319425397E-2</v>
      </c>
      <c r="AJ47" s="28">
        <f t="shared" si="7"/>
        <v>3.6233757839360593E-2</v>
      </c>
    </row>
    <row r="48" spans="1:36" x14ac:dyDescent="0.15">
      <c r="A48" s="8">
        <v>46</v>
      </c>
      <c r="B48" s="11" t="s">
        <v>185</v>
      </c>
      <c r="C48" s="28"/>
      <c r="D48" s="28">
        <f>LP_G!D48-LPConLC!D48-LPConK_T!D48-LPConKC!D48</f>
        <v>0.16083313505605507</v>
      </c>
      <c r="E48" s="28">
        <f>LP_G!E48-LPConLC!E48-LPConK_T!E48-LPConKC!E48</f>
        <v>0.2218814031048679</v>
      </c>
      <c r="F48" s="28">
        <f>LP_G!F48-LPConLC!F48-LPConK_T!F48-LPConKC!F48</f>
        <v>0.19399604114571214</v>
      </c>
      <c r="G48" s="28">
        <f>LP_G!G48-LPConLC!G48-LPConK_T!G48-LPConKC!G48</f>
        <v>-1.0716841972575341E-2</v>
      </c>
      <c r="H48" s="28">
        <f>LP_G!H48-LPConLC!H48-LPConK_T!H48-LPConKC!H48</f>
        <v>2.9903854216119123E-2</v>
      </c>
      <c r="I48" s="28">
        <f>LP_G!I48-LPConLC!I48-LPConK_T!I48-LPConKC!I48</f>
        <v>1.1542823611810341E-2</v>
      </c>
      <c r="J48" s="28">
        <f>LP_G!J48-LPConLC!J48-LPConK_T!J48-LPConKC!J48</f>
        <v>-0.28173469878407659</v>
      </c>
      <c r="K48" s="28">
        <f>LP_G!K48-LPConLC!K48-LPConK_T!K48-LPConKC!K48</f>
        <v>4.8499078773739546E-2</v>
      </c>
      <c r="L48" s="28">
        <f>LP_G!L48-LPConLC!L48-LPConK_T!L48-LPConKC!L48</f>
        <v>0.54695075719759001</v>
      </c>
      <c r="M48" s="28">
        <f>LP_G!M48-LPConLC!M48-LPConK_T!M48-LPConKC!M48</f>
        <v>-2.1067713803639768E-2</v>
      </c>
      <c r="N48" s="28">
        <f>LP_G!N48-LPConLC!N48-LPConK_T!N48-LPConKC!N48</f>
        <v>6.963025376683124E-2</v>
      </c>
      <c r="O48" s="28">
        <f>LP_G!O48-LPConLC!O48-LPConK_T!O48-LPConKC!O48</f>
        <v>0.10593945407976266</v>
      </c>
      <c r="P48" s="28">
        <f>LP_G!P48-LPConLC!P48-LPConK_T!P48-LPConKC!P48</f>
        <v>2.1791345238913754E-2</v>
      </c>
      <c r="Q48" s="28">
        <f>LP_G!Q48-LPConLC!Q48-LPConK_T!Q48-LPConKC!Q48</f>
        <v>0.26599542449763491</v>
      </c>
      <c r="R48" s="28">
        <f>LP_G!R48-LPConLC!R48-LPConK_T!R48-LPConKC!R48</f>
        <v>-9.2706263824276613E-3</v>
      </c>
      <c r="S48" s="28">
        <f>LP_G!S48-LPConLC!S48-LPConK_T!S48-LPConKC!S48</f>
        <v>0.38435130993498684</v>
      </c>
      <c r="T48" s="28">
        <f>LP_G!T48-LPConLC!T48-LPConK_T!T48-LPConKC!T48</f>
        <v>-0.1284366608967378</v>
      </c>
      <c r="U48" s="28">
        <f>LP_G!U48-LPConLC!U48-LPConK_T!U48-LPConKC!U48</f>
        <v>7.9067928054379122E-2</v>
      </c>
      <c r="V48" s="28">
        <f>LP_G!V48-LPConLC!V48-LPConK_T!V48-LPConKC!V48</f>
        <v>-0.42433659942674934</v>
      </c>
      <c r="W48" s="28">
        <f>LP_G!W48-LPConLC!W48-LPConK_T!W48-LPConKC!W48</f>
        <v>0.76865823223457619</v>
      </c>
      <c r="X48" s="28">
        <f>LP_G!X48-LPConLC!X48-LPConK_T!X48-LPConKC!X48</f>
        <v>-4.9431850266217325E-2</v>
      </c>
      <c r="Y48" s="28">
        <f>LP_G!Y48-LPConLC!Y48-LPConK_T!Y48-LPConKC!Y48</f>
        <v>-0.14527685476658292</v>
      </c>
      <c r="Z48" s="28">
        <f>LP_G!Z48-LPConLC!Z48-LPConK_T!Z48-LPConKC!Z48</f>
        <v>-6.6307783603904033E-2</v>
      </c>
      <c r="AA48" s="28">
        <f>LP_G!AA48-LPConLC!AA48-LPConK_T!AA48-LPConKC!AA48</f>
        <v>-3.6557409595971847E-2</v>
      </c>
      <c r="AC48" s="28">
        <f t="shared" si="0"/>
        <v>8.9321456021186837E-2</v>
      </c>
      <c r="AD48" s="28">
        <f t="shared" si="1"/>
        <v>7.2455535430088897E-2</v>
      </c>
      <c r="AE48" s="28">
        <f t="shared" si="2"/>
        <v>0.15376138147377411</v>
      </c>
      <c r="AF48" s="28">
        <f t="shared" si="3"/>
        <v>4.9104209939850166E-2</v>
      </c>
      <c r="AG48" s="28">
        <f t="shared" si="4"/>
        <v>-8.2714015988819597E-2</v>
      </c>
      <c r="AH48" s="28">
        <f t="shared" si="5"/>
        <v>0.11310845845193149</v>
      </c>
      <c r="AI48" s="28">
        <f t="shared" si="6"/>
        <v>-3.2762478340099804E-4</v>
      </c>
      <c r="AJ48" s="28">
        <f t="shared" si="7"/>
        <v>6.8481342015567007E-2</v>
      </c>
    </row>
    <row r="49" spans="1:36" x14ac:dyDescent="0.15">
      <c r="A49" s="8">
        <v>47</v>
      </c>
      <c r="B49" s="11" t="s">
        <v>186</v>
      </c>
      <c r="C49" s="28"/>
      <c r="D49" s="28">
        <f>LP_G!D49-LPConLC!D49-LPConK_T!D49-LPConKC!D49</f>
        <v>8.1854971209257082E-2</v>
      </c>
      <c r="E49" s="28">
        <f>LP_G!E49-LPConLC!E49-LPConK_T!E49-LPConKC!E49</f>
        <v>0.11983675766093789</v>
      </c>
      <c r="F49" s="28">
        <f>LP_G!F49-LPConLC!F49-LPConK_T!F49-LPConKC!F49</f>
        <v>4.1033946476769535E-3</v>
      </c>
      <c r="G49" s="28">
        <f>LP_G!G49-LPConLC!G49-LPConK_T!G49-LPConKC!G49</f>
        <v>8.0758135602745709E-2</v>
      </c>
      <c r="H49" s="28">
        <f>LP_G!H49-LPConLC!H49-LPConK_T!H49-LPConKC!H49</f>
        <v>2.8440061427450848E-2</v>
      </c>
      <c r="I49" s="28">
        <f>LP_G!I49-LPConLC!I49-LPConK_T!I49-LPConKC!I49</f>
        <v>0.14021625647200991</v>
      </c>
      <c r="J49" s="28">
        <f>LP_G!J49-LPConLC!J49-LPConK_T!J49-LPConKC!J49</f>
        <v>-0.2521308777113046</v>
      </c>
      <c r="K49" s="28">
        <f>LP_G!K49-LPConLC!K49-LPConK_T!K49-LPConKC!K49</f>
        <v>8.1442454787945553E-2</v>
      </c>
      <c r="L49" s="28">
        <f>LP_G!L49-LPConLC!L49-LPConK_T!L49-LPConKC!L49</f>
        <v>-7.9657070444846184E-2</v>
      </c>
      <c r="M49" s="28">
        <f>LP_G!M49-LPConLC!M49-LPConK_T!M49-LPConKC!M49</f>
        <v>0.20729484155173014</v>
      </c>
      <c r="N49" s="28">
        <f>LP_G!N49-LPConLC!N49-LPConK_T!N49-LPConKC!N49</f>
        <v>4.8149448884532556E-2</v>
      </c>
      <c r="O49" s="28">
        <f>LP_G!O49-LPConLC!O49-LPConK_T!O49-LPConKC!O49</f>
        <v>0.12209038704504681</v>
      </c>
      <c r="P49" s="28">
        <f>LP_G!P49-LPConLC!P49-LPConK_T!P49-LPConKC!P49</f>
        <v>0.13972558043048752</v>
      </c>
      <c r="Q49" s="28">
        <f>LP_G!Q49-LPConLC!Q49-LPConK_T!Q49-LPConKC!Q49</f>
        <v>-7.2781891412782657E-2</v>
      </c>
      <c r="R49" s="28">
        <f>LP_G!R49-LPConLC!R49-LPConK_T!R49-LPConKC!R49</f>
        <v>-0.11009484493182525</v>
      </c>
      <c r="S49" s="28">
        <f>LP_G!S49-LPConLC!S49-LPConK_T!S49-LPConKC!S49</f>
        <v>8.4722753322888505E-2</v>
      </c>
      <c r="T49" s="28">
        <f>LP_G!T49-LPConLC!T49-LPConK_T!T49-LPConKC!T49</f>
        <v>8.7999676824728382E-2</v>
      </c>
      <c r="U49" s="28">
        <f>LP_G!U49-LPConLC!U49-LPConK_T!U49-LPConKC!U49</f>
        <v>4.0682760122368105E-3</v>
      </c>
      <c r="V49" s="28">
        <f>LP_G!V49-LPConLC!V49-LPConK_T!V49-LPConKC!V49</f>
        <v>0.28724321051233243</v>
      </c>
      <c r="W49" s="28">
        <f>LP_G!W49-LPConLC!W49-LPConK_T!W49-LPConKC!W49</f>
        <v>-0.35194983782690414</v>
      </c>
      <c r="X49" s="28">
        <f>LP_G!X49-LPConLC!X49-LPConK_T!X49-LPConKC!X49</f>
        <v>7.3775237166543328E-2</v>
      </c>
      <c r="Y49" s="28">
        <f>LP_G!Y49-LPConLC!Y49-LPConK_T!Y49-LPConKC!Y49</f>
        <v>-0.11945675390141092</v>
      </c>
      <c r="Z49" s="28">
        <f>LP_G!Z49-LPConLC!Z49-LPConK_T!Z49-LPConKC!Z49</f>
        <v>-2.997920639856453E-2</v>
      </c>
      <c r="AA49" s="28">
        <f>LP_G!AA49-LPConLC!AA49-LPConK_T!AA49-LPConKC!AA49</f>
        <v>-4.2418076001972074E-2</v>
      </c>
      <c r="AC49" s="28">
        <f t="shared" si="0"/>
        <v>7.4670921162164255E-2</v>
      </c>
      <c r="AD49" s="28">
        <f t="shared" si="1"/>
        <v>1.0197594136114956E-3</v>
      </c>
      <c r="AE49" s="28">
        <f t="shared" si="2"/>
        <v>3.2732396890762981E-2</v>
      </c>
      <c r="AF49" s="28">
        <f t="shared" si="3"/>
        <v>2.0227312537787357E-2</v>
      </c>
      <c r="AG49" s="28">
        <f t="shared" si="4"/>
        <v>-6.3951345433982509E-2</v>
      </c>
      <c r="AH49" s="28">
        <f t="shared" si="5"/>
        <v>1.6876078152187241E-2</v>
      </c>
      <c r="AI49" s="28">
        <f t="shared" si="6"/>
        <v>-1.1339684201626343E-2</v>
      </c>
      <c r="AJ49" s="28">
        <f t="shared" si="7"/>
        <v>1.962599624868187E-2</v>
      </c>
    </row>
    <row r="50" spans="1:36" x14ac:dyDescent="0.15">
      <c r="A50" s="8">
        <v>48</v>
      </c>
      <c r="B50" s="11" t="s">
        <v>187</v>
      </c>
      <c r="C50" s="28"/>
      <c r="D50" s="28">
        <f>LP_G!D50-LPConLC!D50-LPConK_T!D50-LPConKC!D50</f>
        <v>8.3465522284517313E-2</v>
      </c>
      <c r="E50" s="28">
        <f>LP_G!E50-LPConLC!E50-LPConK_T!E50-LPConKC!E50</f>
        <v>0.19404775604389568</v>
      </c>
      <c r="F50" s="28">
        <f>LP_G!F50-LPConLC!F50-LPConK_T!F50-LPConKC!F50</f>
        <v>0.13119495578857282</v>
      </c>
      <c r="G50" s="28">
        <f>LP_G!G50-LPConLC!G50-LPConK_T!G50-LPConKC!G50</f>
        <v>8.8145208971637384E-2</v>
      </c>
      <c r="H50" s="28">
        <f>LP_G!H50-LPConLC!H50-LPConK_T!H50-LPConKC!H50</f>
        <v>-6.1048240781702637E-2</v>
      </c>
      <c r="I50" s="28">
        <f>LP_G!I50-LPConLC!I50-LPConK_T!I50-LPConKC!I50</f>
        <v>6.3000306816166488E-2</v>
      </c>
      <c r="J50" s="28">
        <f>LP_G!J50-LPConLC!J50-LPConK_T!J50-LPConKC!J50</f>
        <v>-2.7515392050935117E-2</v>
      </c>
      <c r="K50" s="28">
        <f>LP_G!K50-LPConLC!K50-LPConK_T!K50-LPConKC!K50</f>
        <v>6.8040740513370848E-2</v>
      </c>
      <c r="L50" s="28">
        <f>LP_G!L50-LPConLC!L50-LPConK_T!L50-LPConKC!L50</f>
        <v>0.34472468903380876</v>
      </c>
      <c r="M50" s="28">
        <f>LP_G!M50-LPConLC!M50-LPConK_T!M50-LPConKC!M50</f>
        <v>0.34095595257752731</v>
      </c>
      <c r="N50" s="28">
        <f>LP_G!N50-LPConLC!N50-LPConK_T!N50-LPConKC!N50</f>
        <v>0.1158610526814061</v>
      </c>
      <c r="O50" s="28">
        <f>LP_G!O50-LPConLC!O50-LPConK_T!O50-LPConKC!O50</f>
        <v>3.3823512802088206E-3</v>
      </c>
      <c r="P50" s="28">
        <f>LP_G!P50-LPConLC!P50-LPConK_T!P50-LPConKC!P50</f>
        <v>0.1679226676491537</v>
      </c>
      <c r="Q50" s="28">
        <f>LP_G!Q50-LPConLC!Q50-LPConK_T!Q50-LPConKC!Q50</f>
        <v>4.7795373000287467E-2</v>
      </c>
      <c r="R50" s="28">
        <f>LP_G!R50-LPConLC!R50-LPConK_T!R50-LPConKC!R50</f>
        <v>3.2010640690530892E-3</v>
      </c>
      <c r="S50" s="28">
        <f>LP_G!S50-LPConLC!S50-LPConK_T!S50-LPConKC!S50</f>
        <v>0.23250969286769105</v>
      </c>
      <c r="T50" s="28">
        <f>LP_G!T50-LPConLC!T50-LPConK_T!T50-LPConKC!T50</f>
        <v>2.9161133556309046E-2</v>
      </c>
      <c r="U50" s="28">
        <f>LP_G!U50-LPConLC!U50-LPConK_T!U50-LPConKC!U50</f>
        <v>-0.12263633922796383</v>
      </c>
      <c r="V50" s="28">
        <f>LP_G!V50-LPConLC!V50-LPConK_T!V50-LPConKC!V50</f>
        <v>-1.912112220817359E-2</v>
      </c>
      <c r="W50" s="28">
        <f>LP_G!W50-LPConLC!W50-LPConK_T!W50-LPConKC!W50</f>
        <v>2.1338342741901585E-2</v>
      </c>
      <c r="X50" s="28">
        <f>LP_G!X50-LPConLC!X50-LPConK_T!X50-LPConKC!X50</f>
        <v>5.8079676461421197E-2</v>
      </c>
      <c r="Y50" s="28">
        <f>LP_G!Y50-LPConLC!Y50-LPConK_T!Y50-LPConKC!Y50</f>
        <v>-0.13951355748156491</v>
      </c>
      <c r="Z50" s="28">
        <f>LP_G!Z50-LPConLC!Z50-LPConK_T!Z50-LPConKC!Z50</f>
        <v>3.8904032452772332E-2</v>
      </c>
      <c r="AA50" s="28">
        <f>LP_G!AA50-LPConLC!AA50-LPConK_T!AA50-LPConKC!AA50</f>
        <v>2.3563361014145759E-2</v>
      </c>
      <c r="AC50" s="28">
        <f t="shared" si="0"/>
        <v>8.3067997367713947E-2</v>
      </c>
      <c r="AD50" s="28">
        <f t="shared" si="1"/>
        <v>0.16841340855103559</v>
      </c>
      <c r="AE50" s="28">
        <f t="shared" si="2"/>
        <v>9.0962229773278835E-2</v>
      </c>
      <c r="AF50" s="28">
        <f t="shared" si="3"/>
        <v>-6.6356617353011196E-3</v>
      </c>
      <c r="AG50" s="28">
        <f t="shared" si="4"/>
        <v>-2.5682054671548941E-2</v>
      </c>
      <c r="AH50" s="28">
        <f t="shared" si="5"/>
        <v>0.12968781916215721</v>
      </c>
      <c r="AI50" s="28">
        <f t="shared" si="6"/>
        <v>-1.3778059086394052E-2</v>
      </c>
      <c r="AJ50" s="28">
        <f t="shared" si="7"/>
        <v>6.9651900250825627E-2</v>
      </c>
    </row>
    <row r="51" spans="1:36" x14ac:dyDescent="0.15">
      <c r="A51" s="8">
        <v>49</v>
      </c>
      <c r="B51" s="11" t="s">
        <v>188</v>
      </c>
      <c r="C51" s="28"/>
      <c r="D51" s="28">
        <f>LP_G!D51-LPConLC!D51-LPConK_T!D51-LPConKC!D51</f>
        <v>0.10692513127932093</v>
      </c>
      <c r="E51" s="28">
        <f>LP_G!E51-LPConLC!E51-LPConK_T!E51-LPConKC!E51</f>
        <v>-6.3820869943992845E-2</v>
      </c>
      <c r="F51" s="28">
        <f>LP_G!F51-LPConLC!F51-LPConK_T!F51-LPConKC!F51</f>
        <v>-0.14561459683938946</v>
      </c>
      <c r="G51" s="28">
        <f>LP_G!G51-LPConLC!G51-LPConK_T!G51-LPConKC!G51</f>
        <v>2.4631319383056488E-3</v>
      </c>
      <c r="H51" s="28">
        <f>LP_G!H51-LPConLC!H51-LPConK_T!H51-LPConKC!H51</f>
        <v>0.10798442350114115</v>
      </c>
      <c r="I51" s="28">
        <f>LP_G!I51-LPConLC!I51-LPConK_T!I51-LPConKC!I51</f>
        <v>6.7557675288179311E-2</v>
      </c>
      <c r="J51" s="28">
        <f>LP_G!J51-LPConLC!J51-LPConK_T!J51-LPConKC!J51</f>
        <v>-2.2639928118045896E-2</v>
      </c>
      <c r="K51" s="28">
        <f>LP_G!K51-LPConLC!K51-LPConK_T!K51-LPConKC!K51</f>
        <v>0.14162188190788391</v>
      </c>
      <c r="L51" s="28">
        <f>LP_G!L51-LPConLC!L51-LPConK_T!L51-LPConKC!L51</f>
        <v>-0.14997713126817494</v>
      </c>
      <c r="M51" s="28">
        <f>LP_G!M51-LPConLC!M51-LPConK_T!M51-LPConKC!M51</f>
        <v>5.2848094723705261E-2</v>
      </c>
      <c r="N51" s="28">
        <f>LP_G!N51-LPConLC!N51-LPConK_T!N51-LPConKC!N51</f>
        <v>9.9371940464064126E-2</v>
      </c>
      <c r="O51" s="28">
        <f>LP_G!O51-LPConLC!O51-LPConK_T!O51-LPConKC!O51</f>
        <v>-3.5363405761785476E-2</v>
      </c>
      <c r="P51" s="28">
        <f>LP_G!P51-LPConLC!P51-LPConK_T!P51-LPConKC!P51</f>
        <v>-0.12305997929825753</v>
      </c>
      <c r="Q51" s="28">
        <f>LP_G!Q51-LPConLC!Q51-LPConK_T!Q51-LPConKC!Q51</f>
        <v>0.20015703983764169</v>
      </c>
      <c r="R51" s="28">
        <f>LP_G!R51-LPConLC!R51-LPConK_T!R51-LPConKC!R51</f>
        <v>-0.13214992838765727</v>
      </c>
      <c r="S51" s="28">
        <f>LP_G!S51-LPConLC!S51-LPConK_T!S51-LPConKC!S51</f>
        <v>0.30679721732486304</v>
      </c>
      <c r="T51" s="28">
        <f>LP_G!T51-LPConLC!T51-LPConK_T!T51-LPConKC!T51</f>
        <v>5.745036393929942E-2</v>
      </c>
      <c r="U51" s="28">
        <f>LP_G!U51-LPConLC!U51-LPConK_T!U51-LPConKC!U51</f>
        <v>-1.5440066246335335E-2</v>
      </c>
      <c r="V51" s="28">
        <f>LP_G!V51-LPConLC!V51-LPConK_T!V51-LPConKC!V51</f>
        <v>-0.40095729278362291</v>
      </c>
      <c r="W51" s="28">
        <f>LP_G!W51-LPConLC!W51-LPConK_T!W51-LPConKC!W51</f>
        <v>1.7260157836141926E-3</v>
      </c>
      <c r="X51" s="28">
        <f>LP_G!X51-LPConLC!X51-LPConK_T!X51-LPConKC!X51</f>
        <v>-1.4055246953110953E-2</v>
      </c>
      <c r="Y51" s="28">
        <f>LP_G!Y51-LPConLC!Y51-LPConK_T!Y51-LPConKC!Y51</f>
        <v>-3.8840526010405557E-3</v>
      </c>
      <c r="Z51" s="28">
        <f>LP_G!Z51-LPConLC!Z51-LPConK_T!Z51-LPConKC!Z51</f>
        <v>2.0197301056718046E-3</v>
      </c>
      <c r="AA51" s="28">
        <f>LP_G!AA51-LPConLC!AA51-LPConK_T!AA51-LPConKC!AA51</f>
        <v>3.3972747922305917E-2</v>
      </c>
      <c r="AC51" s="28">
        <f t="shared" si="0"/>
        <v>-6.2860472111512383E-3</v>
      </c>
      <c r="AD51" s="28">
        <f t="shared" si="1"/>
        <v>2.4244971541886491E-2</v>
      </c>
      <c r="AE51" s="28">
        <f t="shared" si="2"/>
        <v>4.3276188742960894E-2</v>
      </c>
      <c r="AF51" s="28">
        <f t="shared" si="3"/>
        <v>-7.4255245252031116E-2</v>
      </c>
      <c r="AG51" s="28">
        <f t="shared" si="4"/>
        <v>1.070280847564572E-2</v>
      </c>
      <c r="AH51" s="28">
        <f t="shared" si="5"/>
        <v>3.3760580142423689E-2</v>
      </c>
      <c r="AI51" s="28">
        <f t="shared" si="6"/>
        <v>-4.23959751041523E-2</v>
      </c>
      <c r="AJ51" s="28">
        <f t="shared" si="7"/>
        <v>-1.4344450202059854E-3</v>
      </c>
    </row>
    <row r="52" spans="1:36" x14ac:dyDescent="0.15">
      <c r="A52" s="8">
        <v>50</v>
      </c>
      <c r="B52" s="11" t="s">
        <v>189</v>
      </c>
      <c r="C52" s="28"/>
      <c r="D52" s="28">
        <f>LP_G!D52-LPConLC!D52-LPConK_T!D52-LPConKC!D52</f>
        <v>5.8552305439681623E-2</v>
      </c>
      <c r="E52" s="28">
        <f>LP_G!E52-LPConLC!E52-LPConK_T!E52-LPConKC!E52</f>
        <v>1.1980122920740939E-2</v>
      </c>
      <c r="F52" s="28">
        <f>LP_G!F52-LPConLC!F52-LPConK_T!F52-LPConKC!F52</f>
        <v>-3.9768853220173352E-2</v>
      </c>
      <c r="G52" s="28">
        <f>LP_G!G52-LPConLC!G52-LPConK_T!G52-LPConKC!G52</f>
        <v>3.1619306032354855E-2</v>
      </c>
      <c r="H52" s="28">
        <f>LP_G!H52-LPConLC!H52-LPConK_T!H52-LPConKC!H52</f>
        <v>-1.4448073205356153E-2</v>
      </c>
      <c r="I52" s="28">
        <f>LP_G!I52-LPConLC!I52-LPConK_T!I52-LPConKC!I52</f>
        <v>-1.5960273381153732E-3</v>
      </c>
      <c r="J52" s="28">
        <f>LP_G!J52-LPConLC!J52-LPConK_T!J52-LPConKC!J52</f>
        <v>1.5841361970520964E-2</v>
      </c>
      <c r="K52" s="28">
        <f>LP_G!K52-LPConLC!K52-LPConK_T!K52-LPConKC!K52</f>
        <v>7.7785691533251808E-2</v>
      </c>
      <c r="L52" s="28">
        <f>LP_G!L52-LPConLC!L52-LPConK_T!L52-LPConKC!L52</f>
        <v>5.0820614146721316E-2</v>
      </c>
      <c r="M52" s="28">
        <f>LP_G!M52-LPConLC!M52-LPConK_T!M52-LPConKC!M52</f>
        <v>5.5493418095597859E-2</v>
      </c>
      <c r="N52" s="28">
        <f>LP_G!N52-LPConLC!N52-LPConK_T!N52-LPConKC!N52</f>
        <v>8.0436653207822811E-2</v>
      </c>
      <c r="O52" s="28">
        <f>LP_G!O52-LPConLC!O52-LPConK_T!O52-LPConKC!O52</f>
        <v>-2.4455136281383077E-3</v>
      </c>
      <c r="P52" s="28">
        <f>LP_G!P52-LPConLC!P52-LPConK_T!P52-LPConKC!P52</f>
        <v>0.23025612680156959</v>
      </c>
      <c r="Q52" s="28">
        <f>LP_G!Q52-LPConLC!Q52-LPConK_T!Q52-LPConKC!Q52</f>
        <v>-8.8737730528240105E-2</v>
      </c>
      <c r="R52" s="28">
        <f>LP_G!R52-LPConLC!R52-LPConK_T!R52-LPConKC!R52</f>
        <v>-0.19527333809911324</v>
      </c>
      <c r="S52" s="28">
        <f>LP_G!S52-LPConLC!S52-LPConK_T!S52-LPConKC!S52</f>
        <v>0.16722743476051347</v>
      </c>
      <c r="T52" s="28">
        <f>LP_G!T52-LPConLC!T52-LPConK_T!T52-LPConKC!T52</f>
        <v>-0.2244286287927445</v>
      </c>
      <c r="U52" s="28">
        <f>LP_G!U52-LPConLC!U52-LPConK_T!U52-LPConKC!U52</f>
        <v>0.27453295144393758</v>
      </c>
      <c r="V52" s="28">
        <f>LP_G!V52-LPConLC!V52-LPConK_T!V52-LPConKC!V52</f>
        <v>2.4270255680243102E-2</v>
      </c>
      <c r="W52" s="28">
        <f>LP_G!W52-LPConLC!W52-LPConK_T!W52-LPConKC!W52</f>
        <v>3.7288523832876598E-2</v>
      </c>
      <c r="X52" s="28">
        <f>LP_G!X52-LPConLC!X52-LPConK_T!X52-LPConKC!X52</f>
        <v>1.0288154910560363E-3</v>
      </c>
      <c r="Y52" s="28">
        <f>LP_G!Y52-LPConLC!Y52-LPConK_T!Y52-LPConKC!Y52</f>
        <v>-0.10211325812666061</v>
      </c>
      <c r="Z52" s="28">
        <f>LP_G!Z52-LPConLC!Z52-LPConK_T!Z52-LPConKC!Z52</f>
        <v>2.4962429029876474E-2</v>
      </c>
      <c r="AA52" s="28">
        <f>LP_G!AA52-LPConLC!AA52-LPConK_T!AA52-LPConKC!AA52</f>
        <v>2.861417464603264E-2</v>
      </c>
      <c r="AC52" s="28">
        <f t="shared" si="0"/>
        <v>-2.4427049621098171E-3</v>
      </c>
      <c r="AD52" s="28">
        <f t="shared" si="1"/>
        <v>5.6075547790782956E-2</v>
      </c>
      <c r="AE52" s="28">
        <f t="shared" si="2"/>
        <v>2.2205395861318283E-2</v>
      </c>
      <c r="AF52" s="28">
        <f t="shared" si="3"/>
        <v>2.253838353107376E-2</v>
      </c>
      <c r="AG52" s="28">
        <f t="shared" si="4"/>
        <v>-1.6178884816917167E-2</v>
      </c>
      <c r="AH52" s="28">
        <f t="shared" si="5"/>
        <v>3.9140471826050613E-2</v>
      </c>
      <c r="AI52" s="28">
        <f t="shared" si="6"/>
        <v>8.0194079005771624E-3</v>
      </c>
      <c r="AJ52" s="28">
        <f t="shared" si="7"/>
        <v>1.9275932898024973E-2</v>
      </c>
    </row>
    <row r="53" spans="1:36" x14ac:dyDescent="0.15">
      <c r="A53" s="8">
        <v>51</v>
      </c>
      <c r="B53" s="11" t="s">
        <v>190</v>
      </c>
      <c r="C53" s="28"/>
      <c r="D53" s="28">
        <f>LP_G!D53-LPConLC!D53-LPConK_T!D53-LPConKC!D53</f>
        <v>-0.13907168082942167</v>
      </c>
      <c r="E53" s="28">
        <f>LP_G!E53-LPConLC!E53-LPConK_T!E53-LPConKC!E53</f>
        <v>-0.10086304097697794</v>
      </c>
      <c r="F53" s="28">
        <f>LP_G!F53-LPConLC!F53-LPConK_T!F53-LPConKC!F53</f>
        <v>0.11513670571211951</v>
      </c>
      <c r="G53" s="28">
        <f>LP_G!G53-LPConLC!G53-LPConK_T!G53-LPConKC!G53</f>
        <v>3.2408861777585521E-2</v>
      </c>
      <c r="H53" s="28">
        <f>LP_G!H53-LPConLC!H53-LPConK_T!H53-LPConKC!H53</f>
        <v>-7.720030480253947E-5</v>
      </c>
      <c r="I53" s="28">
        <f>LP_G!I53-LPConLC!I53-LPConK_T!I53-LPConKC!I53</f>
        <v>0.13777208679723615</v>
      </c>
      <c r="J53" s="28">
        <f>LP_G!J53-LPConLC!J53-LPConK_T!J53-LPConKC!J53</f>
        <v>6.4221654237385642E-2</v>
      </c>
      <c r="K53" s="28">
        <f>LP_G!K53-LPConLC!K53-LPConK_T!K53-LPConKC!K53</f>
        <v>0.11481838806500151</v>
      </c>
      <c r="L53" s="28">
        <f>LP_G!L53-LPConLC!L53-LPConK_T!L53-LPConKC!L53</f>
        <v>-1.1188555669844487E-2</v>
      </c>
      <c r="M53" s="28">
        <f>LP_G!M53-LPConLC!M53-LPConK_T!M53-LPConKC!M53</f>
        <v>9.7286778669473051E-2</v>
      </c>
      <c r="N53" s="28">
        <f>LP_G!N53-LPConLC!N53-LPConK_T!N53-LPConKC!N53</f>
        <v>-2.0307560827983739E-2</v>
      </c>
      <c r="O53" s="28">
        <f>LP_G!O53-LPConLC!O53-LPConK_T!O53-LPConKC!O53</f>
        <v>8.071580807328553E-3</v>
      </c>
      <c r="P53" s="28">
        <f>LP_G!P53-LPConLC!P53-LPConK_T!P53-LPConKC!P53</f>
        <v>-9.4530975537161735E-2</v>
      </c>
      <c r="Q53" s="28">
        <f>LP_G!Q53-LPConLC!Q53-LPConK_T!Q53-LPConKC!Q53</f>
        <v>-2.2037742093251336E-2</v>
      </c>
      <c r="R53" s="28">
        <f>LP_G!R53-LPConLC!R53-LPConK_T!R53-LPConKC!R53</f>
        <v>-0.23012009313222523</v>
      </c>
      <c r="S53" s="28">
        <f>LP_G!S53-LPConLC!S53-LPConK_T!S53-LPConKC!S53</f>
        <v>0.10215758312891655</v>
      </c>
      <c r="T53" s="28">
        <f>LP_G!T53-LPConLC!T53-LPConK_T!T53-LPConKC!T53</f>
        <v>0.10600279062369738</v>
      </c>
      <c r="U53" s="28">
        <f>LP_G!U53-LPConLC!U53-LPConK_T!U53-LPConKC!U53</f>
        <v>-0.18752557199989056</v>
      </c>
      <c r="V53" s="28">
        <f>LP_G!V53-LPConLC!V53-LPConK_T!V53-LPConKC!V53</f>
        <v>-4.5345014263447531E-2</v>
      </c>
      <c r="W53" s="28">
        <f>LP_G!W53-LPConLC!W53-LPConK_T!W53-LPConKC!W53</f>
        <v>2.2819523599670807E-2</v>
      </c>
      <c r="X53" s="28">
        <f>LP_G!X53-LPConLC!X53-LPConK_T!X53-LPConKC!X53</f>
        <v>0.1593005411479152</v>
      </c>
      <c r="Y53" s="28">
        <f>LP_G!Y53-LPConLC!Y53-LPConK_T!Y53-LPConKC!Y53</f>
        <v>-0.16606955958852304</v>
      </c>
      <c r="Z53" s="28">
        <f>LP_G!Z53-LPConLC!Z53-LPConK_T!Z53-LPConKC!Z53</f>
        <v>0.17767407317144032</v>
      </c>
      <c r="AA53" s="28">
        <f>LP_G!AA53-LPConLC!AA53-LPConK_T!AA53-LPConKC!AA53</f>
        <v>2.4341509756350584E-2</v>
      </c>
      <c r="AC53" s="28">
        <f t="shared" si="0"/>
        <v>3.6875482601032142E-2</v>
      </c>
      <c r="AD53" s="28">
        <f t="shared" si="1"/>
        <v>4.8966140894806401E-2</v>
      </c>
      <c r="AE53" s="28">
        <f t="shared" si="2"/>
        <v>-4.7291929365278637E-2</v>
      </c>
      <c r="AF53" s="28">
        <f t="shared" si="3"/>
        <v>1.1050453821589059E-2</v>
      </c>
      <c r="AG53" s="28">
        <f t="shared" si="4"/>
        <v>1.1982007779755955E-2</v>
      </c>
      <c r="AH53" s="28">
        <f t="shared" si="5"/>
        <v>8.3710576476388329E-4</v>
      </c>
      <c r="AI53" s="28">
        <f t="shared" si="6"/>
        <v>1.1399786555901646E-2</v>
      </c>
      <c r="AJ53" s="28">
        <f t="shared" si="7"/>
        <v>1.2345511439130983E-2</v>
      </c>
    </row>
    <row r="54" spans="1:36" x14ac:dyDescent="0.15">
      <c r="A54" s="8">
        <v>52</v>
      </c>
      <c r="B54" s="11" t="s">
        <v>191</v>
      </c>
      <c r="C54" s="28"/>
      <c r="D54" s="28">
        <f>LP_G!D54-LPConLC!D54-LPConK_T!D54-LPConKC!D54</f>
        <v>1.8567212735157185E-2</v>
      </c>
      <c r="E54" s="28">
        <f>LP_G!E54-LPConLC!E54-LPConK_T!E54-LPConKC!E54</f>
        <v>1.8404569952691519E-2</v>
      </c>
      <c r="F54" s="28">
        <f>LP_G!F54-LPConLC!F54-LPConK_T!F54-LPConKC!F54</f>
        <v>2.0793215440852421E-2</v>
      </c>
      <c r="G54" s="28">
        <f>LP_G!G54-LPConLC!G54-LPConK_T!G54-LPConKC!G54</f>
        <v>-3.2111166024962882E-2</v>
      </c>
      <c r="H54" s="28">
        <f>LP_G!H54-LPConLC!H54-LPConK_T!H54-LPConKC!H54</f>
        <v>-5.7971127649562401E-2</v>
      </c>
      <c r="I54" s="28">
        <f>LP_G!I54-LPConLC!I54-LPConK_T!I54-LPConKC!I54</f>
        <v>-8.0612908493209884E-4</v>
      </c>
      <c r="J54" s="28">
        <f>LP_G!J54-LPConLC!J54-LPConK_T!J54-LPConKC!J54</f>
        <v>-5.7041035966232251E-3</v>
      </c>
      <c r="K54" s="28">
        <f>LP_G!K54-LPConLC!K54-LPConK_T!K54-LPConKC!K54</f>
        <v>-2.2583599934151662E-2</v>
      </c>
      <c r="L54" s="28">
        <f>LP_G!L54-LPConLC!L54-LPConK_T!L54-LPConKC!L54</f>
        <v>-1.5311264573646647E-2</v>
      </c>
      <c r="M54" s="28">
        <f>LP_G!M54-LPConLC!M54-LPConK_T!M54-LPConKC!M54</f>
        <v>1.36370250704367E-2</v>
      </c>
      <c r="N54" s="28">
        <f>LP_G!N54-LPConLC!N54-LPConK_T!N54-LPConKC!N54</f>
        <v>5.3251392532748888E-2</v>
      </c>
      <c r="O54" s="28">
        <f>LP_G!O54-LPConLC!O54-LPConK_T!O54-LPConKC!O54</f>
        <v>-1.9866134848845241E-2</v>
      </c>
      <c r="P54" s="28">
        <f>LP_G!P54-LPConLC!P54-LPConK_T!P54-LPConKC!P54</f>
        <v>2.5552134323239505E-2</v>
      </c>
      <c r="Q54" s="28">
        <f>LP_G!Q54-LPConLC!Q54-LPConK_T!Q54-LPConKC!Q54</f>
        <v>2.6987144157109084E-2</v>
      </c>
      <c r="R54" s="28">
        <f>LP_G!R54-LPConLC!R54-LPConK_T!R54-LPConKC!R54</f>
        <v>-8.207494349316424E-3</v>
      </c>
      <c r="S54" s="28">
        <f>LP_G!S54-LPConLC!S54-LPConK_T!S54-LPConKC!S54</f>
        <v>2.6154082958048164E-2</v>
      </c>
      <c r="T54" s="28">
        <f>LP_G!T54-LPConLC!T54-LPConK_T!T54-LPConKC!T54</f>
        <v>-4.1113894670773567E-2</v>
      </c>
      <c r="U54" s="28">
        <f>LP_G!U54-LPConLC!U54-LPConK_T!U54-LPConKC!U54</f>
        <v>-6.6509947202445394E-2</v>
      </c>
      <c r="V54" s="28">
        <f>LP_G!V54-LPConLC!V54-LPConK_T!V54-LPConKC!V54</f>
        <v>8.8243548357673299E-2</v>
      </c>
      <c r="W54" s="28">
        <f>LP_G!W54-LPConLC!W54-LPConK_T!W54-LPConKC!W54</f>
        <v>4.010752378678549E-2</v>
      </c>
      <c r="X54" s="28">
        <f>LP_G!X54-LPConLC!X54-LPConK_T!X54-LPConKC!X54</f>
        <v>-3.9504456056888022E-2</v>
      </c>
      <c r="Y54" s="28">
        <f>LP_G!Y54-LPConLC!Y54-LPConK_T!Y54-LPConKC!Y54</f>
        <v>-7.4929292666879407E-2</v>
      </c>
      <c r="Z54" s="28">
        <f>LP_G!Z54-LPConLC!Z54-LPConK_T!Z54-LPConKC!Z54</f>
        <v>2.2888091993543049E-2</v>
      </c>
      <c r="AA54" s="28">
        <f>LP_G!AA54-LPConLC!AA54-LPConK_T!AA54-LPConKC!AA54</f>
        <v>-9.8669433194228176E-3</v>
      </c>
      <c r="AC54" s="28">
        <f t="shared" si="0"/>
        <v>-1.0338127473182688E-2</v>
      </c>
      <c r="AD54" s="28">
        <f t="shared" si="1"/>
        <v>4.6578898997528106E-3</v>
      </c>
      <c r="AE54" s="28">
        <f t="shared" si="2"/>
        <v>1.0123946448047018E-2</v>
      </c>
      <c r="AF54" s="28">
        <f t="shared" si="3"/>
        <v>-3.7554451571296401E-3</v>
      </c>
      <c r="AG54" s="28">
        <f t="shared" si="4"/>
        <v>-2.063604799758639E-2</v>
      </c>
      <c r="AH54" s="28">
        <f t="shared" si="5"/>
        <v>7.3909181738999134E-3</v>
      </c>
      <c r="AI54" s="28">
        <f t="shared" si="6"/>
        <v>-1.0085671222300922E-2</v>
      </c>
      <c r="AJ54" s="28">
        <f t="shared" si="7"/>
        <v>-2.5420358871878989E-3</v>
      </c>
    </row>
    <row r="55" spans="1:36" x14ac:dyDescent="0.15">
      <c r="A55" s="8">
        <v>53</v>
      </c>
      <c r="B55" s="11" t="s">
        <v>192</v>
      </c>
      <c r="C55" s="28"/>
      <c r="D55" s="28">
        <f>LP_G!D55-LPConLC!D55-LPConK_T!D55-LPConKC!D55</f>
        <v>6.5446501046200437E-2</v>
      </c>
      <c r="E55" s="28">
        <f>LP_G!E55-LPConLC!E55-LPConK_T!E55-LPConKC!E55</f>
        <v>-6.5146156620879388E-3</v>
      </c>
      <c r="F55" s="28">
        <f>LP_G!F55-LPConLC!F55-LPConK_T!F55-LPConKC!F55</f>
        <v>1.9538722654708747E-2</v>
      </c>
      <c r="G55" s="28">
        <f>LP_G!G55-LPConLC!G55-LPConK_T!G55-LPConKC!G55</f>
        <v>7.9754864405566422E-2</v>
      </c>
      <c r="H55" s="28">
        <f>LP_G!H55-LPConLC!H55-LPConK_T!H55-LPConKC!H55</f>
        <v>-5.5917314154855263E-2</v>
      </c>
      <c r="I55" s="28">
        <f>LP_G!I55-LPConLC!I55-LPConK_T!I55-LPConKC!I55</f>
        <v>-1.1843844806729505E-2</v>
      </c>
      <c r="J55" s="28">
        <f>LP_G!J55-LPConLC!J55-LPConK_T!J55-LPConKC!J55</f>
        <v>-1.5248702354810245E-2</v>
      </c>
      <c r="K55" s="28">
        <f>LP_G!K55-LPConLC!K55-LPConK_T!K55-LPConKC!K55</f>
        <v>-8.785644806736239E-3</v>
      </c>
      <c r="L55" s="28">
        <f>LP_G!L55-LPConLC!L55-LPConK_T!L55-LPConKC!L55</f>
        <v>-4.9639722948582002E-2</v>
      </c>
      <c r="M55" s="28">
        <f>LP_G!M55-LPConLC!M55-LPConK_T!M55-LPConKC!M55</f>
        <v>4.1855575954249144E-2</v>
      </c>
      <c r="N55" s="28">
        <f>LP_G!N55-LPConLC!N55-LPConK_T!N55-LPConKC!N55</f>
        <v>4.8980442578834764E-2</v>
      </c>
      <c r="O55" s="28">
        <f>LP_G!O55-LPConLC!O55-LPConK_T!O55-LPConKC!O55</f>
        <v>-0.10701194455196415</v>
      </c>
      <c r="P55" s="28">
        <f>LP_G!P55-LPConLC!P55-LPConK_T!P55-LPConKC!P55</f>
        <v>-0.11675300908692117</v>
      </c>
      <c r="Q55" s="28">
        <f>LP_G!Q55-LPConLC!Q55-LPConK_T!Q55-LPConKC!Q55</f>
        <v>3.171591291432322E-2</v>
      </c>
      <c r="R55" s="28">
        <f>LP_G!R55-LPConLC!R55-LPConK_T!R55-LPConKC!R55</f>
        <v>-0.11303993138140353</v>
      </c>
      <c r="S55" s="28">
        <f>LP_G!S55-LPConLC!S55-LPConK_T!S55-LPConKC!S55</f>
        <v>8.7069526135862378E-3</v>
      </c>
      <c r="T55" s="28">
        <f>LP_G!T55-LPConLC!T55-LPConK_T!T55-LPConKC!T55</f>
        <v>2.6220888709514955E-2</v>
      </c>
      <c r="U55" s="28">
        <f>LP_G!U55-LPConLC!U55-LPConK_T!U55-LPConKC!U55</f>
        <v>-5.2654751139655863E-2</v>
      </c>
      <c r="V55" s="28">
        <f>LP_G!V55-LPConLC!V55-LPConK_T!V55-LPConKC!V55</f>
        <v>-4.9915725906650769E-2</v>
      </c>
      <c r="W55" s="28">
        <f>LP_G!W55-LPConLC!W55-LPConK_T!W55-LPConKC!W55</f>
        <v>-4.6294624059546076E-2</v>
      </c>
      <c r="X55" s="28">
        <f>LP_G!X55-LPConLC!X55-LPConK_T!X55-LPConKC!X55</f>
        <v>0.17847193288353855</v>
      </c>
      <c r="Y55" s="28">
        <f>LP_G!Y55-LPConLC!Y55-LPConK_T!Y55-LPConKC!Y55</f>
        <v>-0.14547206559800491</v>
      </c>
      <c r="Z55" s="28">
        <f>LP_G!Z55-LPConLC!Z55-LPConK_T!Z55-LPConKC!Z55</f>
        <v>-6.9739359586324318E-3</v>
      </c>
      <c r="AA55" s="28">
        <f>LP_G!AA55-LPConLC!AA55-LPConK_T!AA55-LPConKC!AA55</f>
        <v>-5.6458082613210787E-2</v>
      </c>
      <c r="AC55" s="28">
        <f t="shared" si="0"/>
        <v>5.0035624873204934E-3</v>
      </c>
      <c r="AD55" s="28">
        <f t="shared" si="1"/>
        <v>3.4323896845910849E-3</v>
      </c>
      <c r="AE55" s="28">
        <f t="shared" si="2"/>
        <v>-5.9276403898475882E-2</v>
      </c>
      <c r="AF55" s="28">
        <f t="shared" si="3"/>
        <v>1.1165544097440161E-2</v>
      </c>
      <c r="AG55" s="28">
        <f t="shared" si="4"/>
        <v>-6.9634694723282708E-2</v>
      </c>
      <c r="AH55" s="28">
        <f t="shared" si="5"/>
        <v>-2.7922007106942398E-2</v>
      </c>
      <c r="AI55" s="28">
        <f t="shared" si="6"/>
        <v>-1.9134545460330915E-2</v>
      </c>
      <c r="AJ55" s="28">
        <f t="shared" si="7"/>
        <v>-1.7707766187629082E-2</v>
      </c>
    </row>
    <row r="56" spans="1:36" x14ac:dyDescent="0.15">
      <c r="A56" s="8">
        <v>54</v>
      </c>
      <c r="B56" s="11" t="s">
        <v>193</v>
      </c>
      <c r="C56" s="28"/>
      <c r="D56" s="28">
        <f>LP_G!D56-LPConLC!D56-LPConK_T!D56-LPConKC!D56</f>
        <v>-1.0671719911062277E-3</v>
      </c>
      <c r="E56" s="28">
        <f>LP_G!E56-LPConLC!E56-LPConK_T!E56-LPConKC!E56</f>
        <v>2.2153520469422674E-2</v>
      </c>
      <c r="F56" s="28">
        <f>LP_G!F56-LPConLC!F56-LPConK_T!F56-LPConKC!F56</f>
        <v>2.2891123744535578E-2</v>
      </c>
      <c r="G56" s="28">
        <f>LP_G!G56-LPConLC!G56-LPConK_T!G56-LPConKC!G56</f>
        <v>-0.1117313388084813</v>
      </c>
      <c r="H56" s="28">
        <f>LP_G!H56-LPConLC!H56-LPConK_T!H56-LPConKC!H56</f>
        <v>-6.9925613580394966E-2</v>
      </c>
      <c r="I56" s="28">
        <f>LP_G!I56-LPConLC!I56-LPConK_T!I56-LPConKC!I56</f>
        <v>9.8925142094114151E-3</v>
      </c>
      <c r="J56" s="28">
        <f>LP_G!J56-LPConLC!J56-LPConK_T!J56-LPConKC!J56</f>
        <v>-2.0518088000719248E-2</v>
      </c>
      <c r="K56" s="28">
        <f>LP_G!K56-LPConLC!K56-LPConK_T!K56-LPConKC!K56</f>
        <v>-7.6201051991951207E-2</v>
      </c>
      <c r="L56" s="28">
        <f>LP_G!L56-LPConLC!L56-LPConK_T!L56-LPConKC!L56</f>
        <v>2.6242890196274574E-2</v>
      </c>
      <c r="M56" s="28">
        <f>LP_G!M56-LPConLC!M56-LPConK_T!M56-LPConKC!M56</f>
        <v>3.7400917156554858E-2</v>
      </c>
      <c r="N56" s="28">
        <f>LP_G!N56-LPConLC!N56-LPConK_T!N56-LPConKC!N56</f>
        <v>2.8337002383836955E-2</v>
      </c>
      <c r="O56" s="28">
        <f>LP_G!O56-LPConLC!O56-LPConK_T!O56-LPConKC!O56</f>
        <v>-7.605686383963367E-2</v>
      </c>
      <c r="P56" s="28">
        <f>LP_G!P56-LPConLC!P56-LPConK_T!P56-LPConKC!P56</f>
        <v>5.2151927626435807E-2</v>
      </c>
      <c r="Q56" s="28">
        <f>LP_G!Q56-LPConLC!Q56-LPConK_T!Q56-LPConKC!Q56</f>
        <v>-0.1214795584818287</v>
      </c>
      <c r="R56" s="28">
        <f>LP_G!R56-LPConLC!R56-LPConK_T!R56-LPConKC!R56</f>
        <v>-0.32227193018728179</v>
      </c>
      <c r="S56" s="28">
        <f>LP_G!S56-LPConLC!S56-LPConK_T!S56-LPConKC!S56</f>
        <v>2.3669224941815087E-2</v>
      </c>
      <c r="T56" s="28">
        <f>LP_G!T56-LPConLC!T56-LPConK_T!T56-LPConKC!T56</f>
        <v>0.12482697973777039</v>
      </c>
      <c r="U56" s="28">
        <f>LP_G!U56-LPConLC!U56-LPConK_T!U56-LPConKC!U56</f>
        <v>-3.1221710809184362E-2</v>
      </c>
      <c r="V56" s="28">
        <f>LP_G!V56-LPConLC!V56-LPConK_T!V56-LPConKC!V56</f>
        <v>0.20272474055850892</v>
      </c>
      <c r="W56" s="28">
        <f>LP_G!W56-LPConLC!W56-LPConK_T!W56-LPConKC!W56</f>
        <v>9.6093887567773109E-2</v>
      </c>
      <c r="X56" s="28">
        <f>LP_G!X56-LPConLC!X56-LPConK_T!X56-LPConKC!X56</f>
        <v>2.3805774185878013E-2</v>
      </c>
      <c r="Y56" s="28">
        <f>LP_G!Y56-LPConLC!Y56-LPConK_T!Y56-LPConKC!Y56</f>
        <v>-0.27513475016080668</v>
      </c>
      <c r="Z56" s="28">
        <f>LP_G!Z56-LPConLC!Z56-LPConK_T!Z56-LPConKC!Z56</f>
        <v>9.3540357778524888E-2</v>
      </c>
      <c r="AA56" s="28">
        <f>LP_G!AA56-LPConLC!AA56-LPConK_T!AA56-LPConKC!AA56</f>
        <v>-1.0149341540851545E-2</v>
      </c>
      <c r="AC56" s="28">
        <f t="shared" si="0"/>
        <v>-2.5343958793101317E-2</v>
      </c>
      <c r="AD56" s="28">
        <f t="shared" si="1"/>
        <v>-9.4766605120081421E-4</v>
      </c>
      <c r="AE56" s="28">
        <f t="shared" si="2"/>
        <v>-8.8797439988098664E-2</v>
      </c>
      <c r="AF56" s="28">
        <f t="shared" si="3"/>
        <v>8.3245934248149217E-2</v>
      </c>
      <c r="AG56" s="28">
        <f t="shared" si="4"/>
        <v>-6.3914577974377787E-2</v>
      </c>
      <c r="AH56" s="28">
        <f t="shared" si="5"/>
        <v>-4.4872553019649729E-2</v>
      </c>
      <c r="AI56" s="28">
        <f t="shared" si="6"/>
        <v>2.8060742164701596E-2</v>
      </c>
      <c r="AJ56" s="28">
        <f t="shared" si="7"/>
        <v>-1.5259103775843096E-2</v>
      </c>
    </row>
    <row r="57" spans="1:36" x14ac:dyDescent="0.15">
      <c r="A57" s="8">
        <v>55</v>
      </c>
      <c r="B57" s="11" t="s">
        <v>194</v>
      </c>
      <c r="C57" s="28"/>
      <c r="D57" s="28">
        <f>LP_G!D57-LPConLC!D57-LPConK_T!D57-LPConKC!D57</f>
        <v>-1.2448630248371634E-2</v>
      </c>
      <c r="E57" s="28">
        <f>LP_G!E57-LPConLC!E57-LPConK_T!E57-LPConKC!E57</f>
        <v>1.0926908163899468E-2</v>
      </c>
      <c r="F57" s="28">
        <f>LP_G!F57-LPConLC!F57-LPConK_T!F57-LPConKC!F57</f>
        <v>1.5200252940585697E-2</v>
      </c>
      <c r="G57" s="28">
        <f>LP_G!G57-LPConLC!G57-LPConK_T!G57-LPConKC!G57</f>
        <v>1.7526364568632706E-2</v>
      </c>
      <c r="H57" s="28">
        <f>LP_G!H57-LPConLC!H57-LPConK_T!H57-LPConKC!H57</f>
        <v>-2.3886647915095982E-2</v>
      </c>
      <c r="I57" s="28">
        <f>LP_G!I57-LPConLC!I57-LPConK_T!I57-LPConKC!I57</f>
        <v>4.6561474243775262E-2</v>
      </c>
      <c r="J57" s="28">
        <f>LP_G!J57-LPConLC!J57-LPConK_T!J57-LPConKC!J57</f>
        <v>-9.0793135618127171E-2</v>
      </c>
      <c r="K57" s="28">
        <f>LP_G!K57-LPConLC!K57-LPConK_T!K57-LPConKC!K57</f>
        <v>1.0393079664634031E-2</v>
      </c>
      <c r="L57" s="28">
        <f>LP_G!L57-LPConLC!L57-LPConK_T!L57-LPConKC!L57</f>
        <v>8.5663009627594544E-2</v>
      </c>
      <c r="M57" s="28">
        <f>LP_G!M57-LPConLC!M57-LPConK_T!M57-LPConKC!M57</f>
        <v>0.14572949982840913</v>
      </c>
      <c r="N57" s="28">
        <f>LP_G!N57-LPConLC!N57-LPConK_T!N57-LPConKC!N57</f>
        <v>-3.166572681615748E-2</v>
      </c>
      <c r="O57" s="28">
        <f>LP_G!O57-LPConLC!O57-LPConK_T!O57-LPConKC!O57</f>
        <v>-0.11606045427435342</v>
      </c>
      <c r="P57" s="28">
        <f>LP_G!P57-LPConLC!P57-LPConK_T!P57-LPConKC!P57</f>
        <v>8.7199423702061976E-2</v>
      </c>
      <c r="Q57" s="28">
        <f>LP_G!Q57-LPConLC!Q57-LPConK_T!Q57-LPConKC!Q57</f>
        <v>-1.2007991459286818E-2</v>
      </c>
      <c r="R57" s="28">
        <f>LP_G!R57-LPConLC!R57-LPConK_T!R57-LPConKC!R57</f>
        <v>-8.4470143615473448E-2</v>
      </c>
      <c r="S57" s="28">
        <f>LP_G!S57-LPConLC!S57-LPConK_T!S57-LPConKC!S57</f>
        <v>0.13482809094468676</v>
      </c>
      <c r="T57" s="28">
        <f>LP_G!T57-LPConLC!T57-LPConK_T!T57-LPConKC!T57</f>
        <v>-2.3407891843703621E-2</v>
      </c>
      <c r="U57" s="28">
        <f>LP_G!U57-LPConLC!U57-LPConK_T!U57-LPConKC!U57</f>
        <v>1.54446945092669E-2</v>
      </c>
      <c r="V57" s="28">
        <f>LP_G!V57-LPConLC!V57-LPConK_T!V57-LPConKC!V57</f>
        <v>3.6656351426230548E-2</v>
      </c>
      <c r="W57" s="28">
        <f>LP_G!W57-LPConLC!W57-LPConK_T!W57-LPConKC!W57</f>
        <v>-1.0057315690735345E-2</v>
      </c>
      <c r="X57" s="28">
        <f>LP_G!X57-LPConLC!X57-LPConK_T!X57-LPConKC!X57</f>
        <v>1.8558461415763745E-2</v>
      </c>
      <c r="Y57" s="28">
        <f>LP_G!Y57-LPConLC!Y57-LPConK_T!Y57-LPConKC!Y57</f>
        <v>-4.6194120941345056E-2</v>
      </c>
      <c r="Z57" s="28">
        <f>LP_G!Z57-LPConLC!Z57-LPConK_T!Z57-LPConKC!Z57</f>
        <v>9.7270988401063949E-2</v>
      </c>
      <c r="AA57" s="28">
        <f>LP_G!AA57-LPConLC!AA57-LPConK_T!AA57-LPConKC!AA57</f>
        <v>-3.9042735794154798E-3</v>
      </c>
      <c r="AC57" s="28">
        <f t="shared" si="0"/>
        <v>1.326567040035943E-2</v>
      </c>
      <c r="AD57" s="28">
        <f t="shared" si="1"/>
        <v>2.386534533727061E-2</v>
      </c>
      <c r="AE57" s="28">
        <f t="shared" si="2"/>
        <v>1.8977850595270074E-3</v>
      </c>
      <c r="AF57" s="28">
        <f t="shared" si="3"/>
        <v>7.4388599633644454E-3</v>
      </c>
      <c r="AG57" s="28">
        <f t="shared" si="4"/>
        <v>1.5724197960101136E-2</v>
      </c>
      <c r="AH57" s="28">
        <f t="shared" si="5"/>
        <v>1.2881565198398809E-2</v>
      </c>
      <c r="AI57" s="28">
        <f t="shared" si="6"/>
        <v>1.0545861712140706E-2</v>
      </c>
      <c r="AJ57" s="28">
        <f t="shared" si="7"/>
        <v>1.2152647725343951E-2</v>
      </c>
    </row>
    <row r="58" spans="1:36" x14ac:dyDescent="0.15">
      <c r="A58" s="8">
        <v>56</v>
      </c>
      <c r="B58" s="11" t="s">
        <v>195</v>
      </c>
      <c r="C58" s="28"/>
      <c r="D58" s="28">
        <f>LP_G!D58-LPConLC!D58-LPConK_T!D58-LPConKC!D58</f>
        <v>1.1237566492447773E-2</v>
      </c>
      <c r="E58" s="28">
        <f>LP_G!E58-LPConLC!E58-LPConK_T!E58-LPConKC!E58</f>
        <v>-3.0728746808291952E-2</v>
      </c>
      <c r="F58" s="28">
        <f>LP_G!F58-LPConLC!F58-LPConK_T!F58-LPConKC!F58</f>
        <v>1.7507492108281626E-2</v>
      </c>
      <c r="G58" s="28">
        <f>LP_G!G58-LPConLC!G58-LPConK_T!G58-LPConKC!G58</f>
        <v>-5.9585152497871288E-2</v>
      </c>
      <c r="H58" s="28">
        <f>LP_G!H58-LPConLC!H58-LPConK_T!H58-LPConKC!H58</f>
        <v>-1.8313118321796051E-2</v>
      </c>
      <c r="I58" s="28">
        <f>LP_G!I58-LPConLC!I58-LPConK_T!I58-LPConKC!I58</f>
        <v>4.0478274358913956E-2</v>
      </c>
      <c r="J58" s="28">
        <f>LP_G!J58-LPConLC!J58-LPConK_T!J58-LPConKC!J58</f>
        <v>-1.5359902165508765E-2</v>
      </c>
      <c r="K58" s="28">
        <f>LP_G!K58-LPConLC!K58-LPConK_T!K58-LPConKC!K58</f>
        <v>4.3064181470711858E-2</v>
      </c>
      <c r="L58" s="28">
        <f>LP_G!L58-LPConLC!L58-LPConK_T!L58-LPConKC!L58</f>
        <v>3.9214179944308841E-2</v>
      </c>
      <c r="M58" s="28">
        <f>LP_G!M58-LPConLC!M58-LPConK_T!M58-LPConKC!M58</f>
        <v>9.8206731325224075E-2</v>
      </c>
      <c r="N58" s="28">
        <f>LP_G!N58-LPConLC!N58-LPConK_T!N58-LPConKC!N58</f>
        <v>2.1953112611870589E-2</v>
      </c>
      <c r="O58" s="28">
        <f>LP_G!O58-LPConLC!O58-LPConK_T!O58-LPConKC!O58</f>
        <v>-2.3578347573433266E-2</v>
      </c>
      <c r="P58" s="28">
        <f>LP_G!P58-LPConLC!P58-LPConK_T!P58-LPConKC!P58</f>
        <v>-1.6051858508843497E-2</v>
      </c>
      <c r="Q58" s="28">
        <f>LP_G!Q58-LPConLC!Q58-LPConK_T!Q58-LPConKC!Q58</f>
        <v>4.5367433484953368E-2</v>
      </c>
      <c r="R58" s="28">
        <f>LP_G!R58-LPConLC!R58-LPConK_T!R58-LPConKC!R58</f>
        <v>-0.2618304693247242</v>
      </c>
      <c r="S58" s="28">
        <f>LP_G!S58-LPConLC!S58-LPConK_T!S58-LPConKC!S58</f>
        <v>0.11528110045499318</v>
      </c>
      <c r="T58" s="28">
        <f>LP_G!T58-LPConLC!T58-LPConK_T!T58-LPConKC!T58</f>
        <v>0.10147070953969141</v>
      </c>
      <c r="U58" s="28">
        <f>LP_G!U58-LPConLC!U58-LPConK_T!U58-LPConKC!U58</f>
        <v>-8.029037078513783E-2</v>
      </c>
      <c r="V58" s="28">
        <f>LP_G!V58-LPConLC!V58-LPConK_T!V58-LPConKC!V58</f>
        <v>-1.6185690714467214E-2</v>
      </c>
      <c r="W58" s="28">
        <f>LP_G!W58-LPConLC!W58-LPConK_T!W58-LPConKC!W58</f>
        <v>3.615261986286375E-2</v>
      </c>
      <c r="X58" s="28">
        <f>LP_G!X58-LPConLC!X58-LPConK_T!X58-LPConKC!X58</f>
        <v>9.3635412669529086E-2</v>
      </c>
      <c r="Y58" s="28">
        <f>LP_G!Y58-LPConLC!Y58-LPConK_T!Y58-LPConKC!Y58</f>
        <v>-0.10358010824075629</v>
      </c>
      <c r="Z58" s="28">
        <f>LP_G!Z58-LPConLC!Z58-LPConK_T!Z58-LPConKC!Z58</f>
        <v>-1.3442879731466234E-2</v>
      </c>
      <c r="AA58" s="28">
        <f>LP_G!AA58-LPConLC!AA58-LPConK_T!AA58-LPConKC!AA58</f>
        <v>2.5694734942636341E-2</v>
      </c>
      <c r="AC58" s="28">
        <f t="shared" si="0"/>
        <v>-1.0128250232152743E-2</v>
      </c>
      <c r="AD58" s="28">
        <f t="shared" si="1"/>
        <v>3.7415660637321317E-2</v>
      </c>
      <c r="AE58" s="28">
        <f t="shared" si="2"/>
        <v>-2.8162428293410879E-2</v>
      </c>
      <c r="AF58" s="28">
        <f t="shared" si="3"/>
        <v>2.6956536114495843E-2</v>
      </c>
      <c r="AG58" s="28">
        <f t="shared" si="4"/>
        <v>-3.0442751009862063E-2</v>
      </c>
      <c r="AH58" s="28">
        <f t="shared" si="5"/>
        <v>4.6266161719552166E-3</v>
      </c>
      <c r="AI58" s="28">
        <f t="shared" si="6"/>
        <v>5.4318034428616291E-3</v>
      </c>
      <c r="AJ58" s="28">
        <f t="shared" si="7"/>
        <v>1.6991016565948464E-3</v>
      </c>
    </row>
    <row r="59" spans="1:36" x14ac:dyDescent="0.15">
      <c r="A59" s="8">
        <v>57</v>
      </c>
      <c r="B59" s="11" t="s">
        <v>196</v>
      </c>
      <c r="C59" s="28"/>
      <c r="D59" s="28">
        <f>LP_G!D59-LPConLC!D59-LPConK_T!D59-LPConKC!D59</f>
        <v>1.3066191263118638E-2</v>
      </c>
      <c r="E59" s="28">
        <f>LP_G!E59-LPConLC!E59-LPConK_T!E59-LPConKC!E59</f>
        <v>-4.6144413640452554E-2</v>
      </c>
      <c r="F59" s="28">
        <f>LP_G!F59-LPConLC!F59-LPConK_T!F59-LPConKC!F59</f>
        <v>-1.7249208463588649E-2</v>
      </c>
      <c r="G59" s="28">
        <f>LP_G!G59-LPConLC!G59-LPConK_T!G59-LPConKC!G59</f>
        <v>-1.2417435703313849E-2</v>
      </c>
      <c r="H59" s="28">
        <f>LP_G!H59-LPConLC!H59-LPConK_T!H59-LPConKC!H59</f>
        <v>-5.2210886680026304E-2</v>
      </c>
      <c r="I59" s="28">
        <f>LP_G!I59-LPConLC!I59-LPConK_T!I59-LPConKC!I59</f>
        <v>-3.7557283011051878E-2</v>
      </c>
      <c r="J59" s="28">
        <f>LP_G!J59-LPConLC!J59-LPConK_T!J59-LPConKC!J59</f>
        <v>-1.9177952096755858E-2</v>
      </c>
      <c r="K59" s="28">
        <f>LP_G!K59-LPConLC!K59-LPConK_T!K59-LPConKC!K59</f>
        <v>-4.4431481957679549E-2</v>
      </c>
      <c r="L59" s="28">
        <f>LP_G!L59-LPConLC!L59-LPConK_T!L59-LPConKC!L59</f>
        <v>-2.519804567031414E-2</v>
      </c>
      <c r="M59" s="28">
        <f>LP_G!M59-LPConLC!M59-LPConK_T!M59-LPConKC!M59</f>
        <v>6.5649721479084294E-2</v>
      </c>
      <c r="N59" s="28">
        <f>LP_G!N59-LPConLC!N59-LPConK_T!N59-LPConKC!N59</f>
        <v>-4.1417858273256267E-2</v>
      </c>
      <c r="O59" s="28">
        <f>LP_G!O59-LPConLC!O59-LPConK_T!O59-LPConKC!O59</f>
        <v>-2.4473472802338761E-2</v>
      </c>
      <c r="P59" s="28">
        <f>LP_G!P59-LPConLC!P59-LPConK_T!P59-LPConKC!P59</f>
        <v>6.9137936663224375E-2</v>
      </c>
      <c r="Q59" s="28">
        <f>LP_G!Q59-LPConLC!Q59-LPConK_T!Q59-LPConKC!Q59</f>
        <v>6.078118303170176E-3</v>
      </c>
      <c r="R59" s="28">
        <f>LP_G!R59-LPConLC!R59-LPConK_T!R59-LPConKC!R59</f>
        <v>-0.25359062818920236</v>
      </c>
      <c r="S59" s="28">
        <f>LP_G!S59-LPConLC!S59-LPConK_T!S59-LPConKC!S59</f>
        <v>-2.0454810144709391E-2</v>
      </c>
      <c r="T59" s="28">
        <f>LP_G!T59-LPConLC!T59-LPConK_T!T59-LPConKC!T59</f>
        <v>9.9186571099160556E-2</v>
      </c>
      <c r="U59" s="28">
        <f>LP_G!U59-LPConLC!U59-LPConK_T!U59-LPConKC!U59</f>
        <v>-3.3812911494323729E-2</v>
      </c>
      <c r="V59" s="28">
        <f>LP_G!V59-LPConLC!V59-LPConK_T!V59-LPConKC!V59</f>
        <v>9.2363151157616272E-2</v>
      </c>
      <c r="W59" s="28">
        <f>LP_G!W59-LPConLC!W59-LPConK_T!W59-LPConKC!W59</f>
        <v>5.1113738171166469E-2</v>
      </c>
      <c r="X59" s="28">
        <f>LP_G!X59-LPConLC!X59-LPConK_T!X59-LPConKC!X59</f>
        <v>3.0554081022577818E-2</v>
      </c>
      <c r="Y59" s="28">
        <f>LP_G!Y59-LPConLC!Y59-LPConK_T!Y59-LPConKC!Y59</f>
        <v>-0.31990917368938854</v>
      </c>
      <c r="Z59" s="28">
        <f>LP_G!Z59-LPConLC!Z59-LPConK_T!Z59-LPConKC!Z59</f>
        <v>9.405068943491289E-2</v>
      </c>
      <c r="AA59" s="28">
        <f>LP_G!AA59-LPConLC!AA59-LPConK_T!AA59-LPConKC!AA59</f>
        <v>2.3614560931825386E-3</v>
      </c>
      <c r="AC59" s="28">
        <f t="shared" si="0"/>
        <v>-3.3115845499686644E-2</v>
      </c>
      <c r="AD59" s="28">
        <f t="shared" si="1"/>
        <v>-1.2915123303784304E-2</v>
      </c>
      <c r="AE59" s="28">
        <f t="shared" si="2"/>
        <v>-4.4660571233971193E-2</v>
      </c>
      <c r="AF59" s="28">
        <f t="shared" si="3"/>
        <v>4.7880925991239477E-2</v>
      </c>
      <c r="AG59" s="28">
        <f t="shared" si="4"/>
        <v>-7.4499009387097706E-2</v>
      </c>
      <c r="AH59" s="28">
        <f t="shared" si="5"/>
        <v>-2.8787847268877748E-2</v>
      </c>
      <c r="AI59" s="28">
        <f t="shared" si="6"/>
        <v>1.9884502243630339E-3</v>
      </c>
      <c r="AJ59" s="28">
        <f t="shared" si="7"/>
        <v>-1.902391732140463E-2</v>
      </c>
    </row>
    <row r="60" spans="1:36" x14ac:dyDescent="0.15">
      <c r="A60" s="8">
        <v>58</v>
      </c>
      <c r="B60" s="11" t="s">
        <v>197</v>
      </c>
      <c r="C60" s="28"/>
      <c r="D60" s="28">
        <f>LP_G!D60-LPConLC!D60-LPConK_T!D60-LPConKC!D60</f>
        <v>4.2240406622569088E-2</v>
      </c>
      <c r="E60" s="28">
        <f>LP_G!E60-LPConLC!E60-LPConK_T!E60-LPConKC!E60</f>
        <v>5.0080561616595465E-2</v>
      </c>
      <c r="F60" s="28">
        <f>LP_G!F60-LPConLC!F60-LPConK_T!F60-LPConKC!F60</f>
        <v>5.4908473282722386E-2</v>
      </c>
      <c r="G60" s="28">
        <f>LP_G!G60-LPConLC!G60-LPConK_T!G60-LPConKC!G60</f>
        <v>-1.9702886676061439E-2</v>
      </c>
      <c r="H60" s="28">
        <f>LP_G!H60-LPConLC!H60-LPConK_T!H60-LPConKC!H60</f>
        <v>-1.0516269487102707E-2</v>
      </c>
      <c r="I60" s="28">
        <f>LP_G!I60-LPConLC!I60-LPConK_T!I60-LPConKC!I60</f>
        <v>-6.0429633862357536E-3</v>
      </c>
      <c r="J60" s="28">
        <f>LP_G!J60-LPConLC!J60-LPConK_T!J60-LPConKC!J60</f>
        <v>-0.21287119083520295</v>
      </c>
      <c r="K60" s="28">
        <f>LP_G!K60-LPConLC!K60-LPConK_T!K60-LPConKC!K60</f>
        <v>0.10571007802586201</v>
      </c>
      <c r="L60" s="28">
        <f>LP_G!L60-LPConLC!L60-LPConK_T!L60-LPConKC!L60</f>
        <v>0.1643358245421602</v>
      </c>
      <c r="M60" s="28">
        <f>LP_G!M60-LPConLC!M60-LPConK_T!M60-LPConKC!M60</f>
        <v>0.10711222363585442</v>
      </c>
      <c r="N60" s="28">
        <f>LP_G!N60-LPConLC!N60-LPConK_T!N60-LPConKC!N60</f>
        <v>0.17814753877138728</v>
      </c>
      <c r="O60" s="28">
        <f>LP_G!O60-LPConLC!O60-LPConK_T!O60-LPConKC!O60</f>
        <v>-1.222290435399909E-2</v>
      </c>
      <c r="P60" s="28">
        <f>LP_G!P60-LPConLC!P60-LPConK_T!P60-LPConKC!P60</f>
        <v>0.24132746759760187</v>
      </c>
      <c r="Q60" s="28">
        <f>LP_G!Q60-LPConLC!Q60-LPConK_T!Q60-LPConKC!Q60</f>
        <v>-8.1344914250548697E-2</v>
      </c>
      <c r="R60" s="28">
        <f>LP_G!R60-LPConLC!R60-LPConK_T!R60-LPConKC!R60</f>
        <v>-0.37370920883882458</v>
      </c>
      <c r="S60" s="28">
        <f>LP_G!S60-LPConLC!S60-LPConK_T!S60-LPConKC!S60</f>
        <v>0.24624529596686193</v>
      </c>
      <c r="T60" s="28">
        <f>LP_G!T60-LPConLC!T60-LPConK_T!T60-LPConKC!T60</f>
        <v>-0.58234759595130581</v>
      </c>
      <c r="U60" s="28">
        <f>LP_G!U60-LPConLC!U60-LPConK_T!U60-LPConKC!U60</f>
        <v>0.27126768984591815</v>
      </c>
      <c r="V60" s="28">
        <f>LP_G!V60-LPConLC!V60-LPConK_T!V60-LPConKC!V60</f>
        <v>-0.22900702260081063</v>
      </c>
      <c r="W60" s="28">
        <f>LP_G!W60-LPConLC!W60-LPConK_T!W60-LPConKC!W60</f>
        <v>-1.5251209893513929E-3</v>
      </c>
      <c r="X60" s="28">
        <f>LP_G!X60-LPConLC!X60-LPConK_T!X60-LPConKC!X60</f>
        <v>-0.15415338864821301</v>
      </c>
      <c r="Y60" s="28">
        <f>LP_G!Y60-LPConLC!Y60-LPConK_T!Y60-LPConKC!Y60</f>
        <v>0.16704598824422087</v>
      </c>
      <c r="Z60" s="28">
        <f>LP_G!Z60-LPConLC!Z60-LPConK_T!Z60-LPConKC!Z60</f>
        <v>0.19070162685011974</v>
      </c>
      <c r="AA60" s="28">
        <f>LP_G!AA60-LPConLC!AA60-LPConK_T!AA60-LPConKC!AA60</f>
        <v>4.8840875799041034E-2</v>
      </c>
      <c r="AC60" s="28">
        <f t="shared" si="0"/>
        <v>1.3745383069983592E-2</v>
      </c>
      <c r="AD60" s="28">
        <f t="shared" si="1"/>
        <v>6.8486894828012193E-2</v>
      </c>
      <c r="AE60" s="28">
        <f t="shared" si="2"/>
        <v>4.0591472242182906E-3</v>
      </c>
      <c r="AF60" s="28">
        <f t="shared" si="3"/>
        <v>-0.13915308766875253</v>
      </c>
      <c r="AG60" s="28">
        <f t="shared" si="4"/>
        <v>0.13552949696446057</v>
      </c>
      <c r="AH60" s="28">
        <f t="shared" si="5"/>
        <v>3.6273021026115237E-2</v>
      </c>
      <c r="AI60" s="28">
        <f t="shared" si="6"/>
        <v>-3.6147118431297628E-2</v>
      </c>
      <c r="AJ60" s="28">
        <f t="shared" si="7"/>
        <v>6.186094702638663E-3</v>
      </c>
    </row>
    <row r="61" spans="1:36" x14ac:dyDescent="0.15">
      <c r="A61" s="8">
        <v>59</v>
      </c>
      <c r="B61" s="11" t="s">
        <v>198</v>
      </c>
      <c r="C61" s="28"/>
      <c r="D61" s="28">
        <f>LP_G!D61-LPConLC!D61-LPConK_T!D61-LPConKC!D61</f>
        <v>-6.3504001789728301E-2</v>
      </c>
      <c r="E61" s="28">
        <f>LP_G!E61-LPConLC!E61-LPConK_T!E61-LPConKC!E61</f>
        <v>-3.656416907797861E-2</v>
      </c>
      <c r="F61" s="28">
        <f>LP_G!F61-LPConLC!F61-LPConK_T!F61-LPConKC!F61</f>
        <v>4.3630403375082963E-2</v>
      </c>
      <c r="G61" s="28">
        <f>LP_G!G61-LPConLC!G61-LPConK_T!G61-LPConKC!G61</f>
        <v>1.7806241934518616E-2</v>
      </c>
      <c r="H61" s="28">
        <f>LP_G!H61-LPConLC!H61-LPConK_T!H61-LPConKC!H61</f>
        <v>8.6614024521946865E-3</v>
      </c>
      <c r="I61" s="28">
        <f>LP_G!I61-LPConLC!I61-LPConK_T!I61-LPConKC!I61</f>
        <v>5.1102394947199911E-2</v>
      </c>
      <c r="J61" s="28">
        <f>LP_G!J61-LPConLC!J61-LPConK_T!J61-LPConKC!J61</f>
        <v>-8.6738938335043203E-2</v>
      </c>
      <c r="K61" s="28">
        <f>LP_G!K61-LPConLC!K61-LPConK_T!K61-LPConKC!K61</f>
        <v>2.2877559394053268E-2</v>
      </c>
      <c r="L61" s="28">
        <f>LP_G!L61-LPConLC!L61-LPConK_T!L61-LPConKC!L61</f>
        <v>4.566586996793548E-2</v>
      </c>
      <c r="M61" s="28">
        <f>LP_G!M61-LPConLC!M61-LPConK_T!M61-LPConKC!M61</f>
        <v>-3.620317489114061E-2</v>
      </c>
      <c r="N61" s="28">
        <f>LP_G!N61-LPConLC!N61-LPConK_T!N61-LPConKC!N61</f>
        <v>3.4601219501486882E-2</v>
      </c>
      <c r="O61" s="28">
        <f>LP_G!O61-LPConLC!O61-LPConK_T!O61-LPConKC!O61</f>
        <v>-8.7377962270166767E-2</v>
      </c>
      <c r="P61" s="28">
        <f>LP_G!P61-LPConLC!P61-LPConK_T!P61-LPConKC!P61</f>
        <v>8.1466027278980294E-3</v>
      </c>
      <c r="Q61" s="28">
        <f>LP_G!Q61-LPConLC!Q61-LPConK_T!Q61-LPConKC!Q61</f>
        <v>5.1451602480903132E-3</v>
      </c>
      <c r="R61" s="28">
        <f>LP_G!R61-LPConLC!R61-LPConK_T!R61-LPConKC!R61</f>
        <v>-0.1864992726926539</v>
      </c>
      <c r="S61" s="28">
        <f>LP_G!S61-LPConLC!S61-LPConK_T!S61-LPConKC!S61</f>
        <v>8.5749135328102938E-2</v>
      </c>
      <c r="T61" s="28">
        <f>LP_G!T61-LPConLC!T61-LPConK_T!T61-LPConKC!T61</f>
        <v>-3.2586392750649361E-2</v>
      </c>
      <c r="U61" s="28">
        <f>LP_G!U61-LPConLC!U61-LPConK_T!U61-LPConKC!U61</f>
        <v>-2.287567799830172E-2</v>
      </c>
      <c r="V61" s="28">
        <f>LP_G!V61-LPConLC!V61-LPConK_T!V61-LPConKC!V61</f>
        <v>5.3878513240424364E-2</v>
      </c>
      <c r="W61" s="28">
        <f>LP_G!W61-LPConLC!W61-LPConK_T!W61-LPConKC!W61</f>
        <v>5.1862682209002135E-2</v>
      </c>
      <c r="X61" s="28">
        <f>LP_G!X61-LPConLC!X61-LPConK_T!X61-LPConKC!X61</f>
        <v>-1.2644946374857038E-2</v>
      </c>
      <c r="Y61" s="28">
        <f>LP_G!Y61-LPConLC!Y61-LPConK_T!Y61-LPConKC!Y61</f>
        <v>-8.8289579246952118E-2</v>
      </c>
      <c r="Z61" s="28">
        <f>LP_G!Z61-LPConLC!Z61-LPConK_T!Z61-LPConKC!Z61</f>
        <v>0.12106834980301627</v>
      </c>
      <c r="AA61" s="28">
        <f>LP_G!AA61-LPConLC!AA61-LPConK_T!AA61-LPConKC!AA61</f>
        <v>5.3728197344159276E-2</v>
      </c>
      <c r="AC61" s="28">
        <f t="shared" si="0"/>
        <v>1.6927254726203513E-2</v>
      </c>
      <c r="AD61" s="28">
        <f t="shared" si="1"/>
        <v>-3.9594928725416364E-3</v>
      </c>
      <c r="AE61" s="28">
        <f t="shared" si="2"/>
        <v>-3.4967267331745884E-2</v>
      </c>
      <c r="AF61" s="28">
        <f t="shared" si="3"/>
        <v>7.5268356651236757E-3</v>
      </c>
      <c r="AG61" s="28">
        <f t="shared" si="4"/>
        <v>2.8835655966741144E-2</v>
      </c>
      <c r="AH61" s="28">
        <f t="shared" si="5"/>
        <v>-1.9463380102143754E-2</v>
      </c>
      <c r="AI61" s="28">
        <f t="shared" si="6"/>
        <v>1.5517643278230226E-2</v>
      </c>
      <c r="AJ61" s="28">
        <f t="shared" si="7"/>
        <v>6.1493994936616457E-4</v>
      </c>
    </row>
    <row r="62" spans="1:36" x14ac:dyDescent="0.15">
      <c r="A62" s="8">
        <v>60</v>
      </c>
      <c r="B62" s="11" t="s">
        <v>199</v>
      </c>
      <c r="C62" s="28"/>
      <c r="D62" s="28">
        <f>LP_G!D62-LPConLC!D62-LPConK_T!D62-LPConKC!D62</f>
        <v>-2.6323125811987123E-2</v>
      </c>
      <c r="E62" s="28">
        <f>LP_G!E62-LPConLC!E62-LPConK_T!E62-LPConKC!E62</f>
        <v>7.8467387908186303E-2</v>
      </c>
      <c r="F62" s="28">
        <f>LP_G!F62-LPConLC!F62-LPConK_T!F62-LPConKC!F62</f>
        <v>2.2445661851830681E-2</v>
      </c>
      <c r="G62" s="28">
        <f>LP_G!G62-LPConLC!G62-LPConK_T!G62-LPConKC!G62</f>
        <v>3.899306180540385E-2</v>
      </c>
      <c r="H62" s="28">
        <f>LP_G!H62-LPConLC!H62-LPConK_T!H62-LPConKC!H62</f>
        <v>-4.8626448699311507E-3</v>
      </c>
      <c r="I62" s="28">
        <f>LP_G!I62-LPConLC!I62-LPConK_T!I62-LPConKC!I62</f>
        <v>-8.559752817825176E-5</v>
      </c>
      <c r="J62" s="28">
        <f>LP_G!J62-LPConLC!J62-LPConK_T!J62-LPConKC!J62</f>
        <v>3.8447744509642383E-2</v>
      </c>
      <c r="K62" s="28">
        <f>LP_G!K62-LPConLC!K62-LPConK_T!K62-LPConKC!K62</f>
        <v>6.3072683519474204E-3</v>
      </c>
      <c r="L62" s="28">
        <f>LP_G!L62-LPConLC!L62-LPConK_T!L62-LPConKC!L62</f>
        <v>2.0169938171402363E-2</v>
      </c>
      <c r="M62" s="28">
        <f>LP_G!M62-LPConLC!M62-LPConK_T!M62-LPConKC!M62</f>
        <v>3.9429835176817737E-2</v>
      </c>
      <c r="N62" s="28">
        <f>LP_G!N62-LPConLC!N62-LPConK_T!N62-LPConKC!N62</f>
        <v>5.1376457673535061E-2</v>
      </c>
      <c r="O62" s="28">
        <f>LP_G!O62-LPConLC!O62-LPConK_T!O62-LPConKC!O62</f>
        <v>-1.0929225987698608E-2</v>
      </c>
      <c r="P62" s="28">
        <f>LP_G!P62-LPConLC!P62-LPConK_T!P62-LPConKC!P62</f>
        <v>-7.9288781891770771E-2</v>
      </c>
      <c r="Q62" s="28">
        <f>LP_G!Q62-LPConLC!Q62-LPConK_T!Q62-LPConKC!Q62</f>
        <v>6.4608500020209417E-2</v>
      </c>
      <c r="R62" s="28">
        <f>LP_G!R62-LPConLC!R62-LPConK_T!R62-LPConKC!R62</f>
        <v>-0.22773709468545045</v>
      </c>
      <c r="S62" s="28">
        <f>LP_G!S62-LPConLC!S62-LPConK_T!S62-LPConKC!S62</f>
        <v>0.1526224103186076</v>
      </c>
      <c r="T62" s="28">
        <f>LP_G!T62-LPConLC!T62-LPConK_T!T62-LPConKC!T62</f>
        <v>-0.33296467249050493</v>
      </c>
      <c r="U62" s="28">
        <f>LP_G!U62-LPConLC!U62-LPConK_T!U62-LPConKC!U62</f>
        <v>-0.77001438859408278</v>
      </c>
      <c r="V62" s="28">
        <f>LP_G!V62-LPConLC!V62-LPConK_T!V62-LPConKC!V62</f>
        <v>3.0207734294332055E-2</v>
      </c>
      <c r="W62" s="28">
        <f>LP_G!W62-LPConLC!W62-LPConK_T!W62-LPConKC!W62</f>
        <v>3.1435803817059141E-2</v>
      </c>
      <c r="X62" s="28">
        <f>LP_G!X62-LPConLC!X62-LPConK_T!X62-LPConKC!X62</f>
        <v>-0.16323619076764792</v>
      </c>
      <c r="Y62" s="28">
        <f>LP_G!Y62-LPConLC!Y62-LPConK_T!Y62-LPConKC!Y62</f>
        <v>9.6180924339961171E-2</v>
      </c>
      <c r="Z62" s="28">
        <f>LP_G!Z62-LPConLC!Z62-LPConK_T!Z62-LPConKC!Z62</f>
        <v>0.15712281094208727</v>
      </c>
      <c r="AA62" s="28">
        <f>LP_G!AA62-LPConLC!AA62-LPConK_T!AA62-LPConKC!AA62</f>
        <v>-4.2570793058755493E-4</v>
      </c>
      <c r="AC62" s="28">
        <f t="shared" si="0"/>
        <v>2.6991573833462283E-2</v>
      </c>
      <c r="AD62" s="28">
        <f t="shared" si="1"/>
        <v>3.1146248776668994E-2</v>
      </c>
      <c r="AE62" s="28">
        <f t="shared" si="2"/>
        <v>-2.0144838445220564E-2</v>
      </c>
      <c r="AF62" s="28">
        <f t="shared" si="3"/>
        <v>-0.24091434274816886</v>
      </c>
      <c r="AG62" s="28">
        <f t="shared" si="4"/>
        <v>8.4292675783820284E-2</v>
      </c>
      <c r="AH62" s="28">
        <f t="shared" si="5"/>
        <v>5.5007051657242154E-3</v>
      </c>
      <c r="AI62" s="28">
        <f t="shared" si="6"/>
        <v>-0.11896171079867293</v>
      </c>
      <c r="AJ62" s="28">
        <f t="shared" si="7"/>
        <v>-3.3118641981079562E-2</v>
      </c>
    </row>
    <row r="63" spans="1:36" x14ac:dyDescent="0.15">
      <c r="A63" s="8">
        <v>61</v>
      </c>
      <c r="B63" s="11" t="s">
        <v>200</v>
      </c>
      <c r="C63" s="28"/>
      <c r="D63" s="28">
        <f>LP_G!D63-LPConLC!D63-LPConK_T!D63-LPConKC!D63</f>
        <v>-5.5402343923076622E-2</v>
      </c>
      <c r="E63" s="28">
        <f>LP_G!E63-LPConLC!E63-LPConK_T!E63-LPConKC!E63</f>
        <v>9.7950678596237017E-2</v>
      </c>
      <c r="F63" s="28">
        <f>LP_G!F63-LPConLC!F63-LPConK_T!F63-LPConKC!F63</f>
        <v>-2.1956497274025079E-2</v>
      </c>
      <c r="G63" s="28">
        <f>LP_G!G63-LPConLC!G63-LPConK_T!G63-LPConKC!G63</f>
        <v>-8.1121007047483984E-2</v>
      </c>
      <c r="H63" s="28">
        <f>LP_G!H63-LPConLC!H63-LPConK_T!H63-LPConKC!H63</f>
        <v>7.8942205690718775E-2</v>
      </c>
      <c r="I63" s="28">
        <f>LP_G!I63-LPConLC!I63-LPConK_T!I63-LPConKC!I63</f>
        <v>8.2437101436689392E-2</v>
      </c>
      <c r="J63" s="28">
        <f>LP_G!J63-LPConLC!J63-LPConK_T!J63-LPConKC!J63</f>
        <v>-9.0898050187356333E-2</v>
      </c>
      <c r="K63" s="28">
        <f>LP_G!K63-LPConLC!K63-LPConK_T!K63-LPConKC!K63</f>
        <v>3.4741657066716072E-2</v>
      </c>
      <c r="L63" s="28">
        <f>LP_G!L63-LPConLC!L63-LPConK_T!L63-LPConKC!L63</f>
        <v>1.0561407674007893E-2</v>
      </c>
      <c r="M63" s="28">
        <f>LP_G!M63-LPConLC!M63-LPConK_T!M63-LPConKC!M63</f>
        <v>9.1069762408835908E-2</v>
      </c>
      <c r="N63" s="28">
        <f>LP_G!N63-LPConLC!N63-LPConK_T!N63-LPConKC!N63</f>
        <v>4.7768762834236006E-2</v>
      </c>
      <c r="O63" s="28">
        <f>LP_G!O63-LPConLC!O63-LPConK_T!O63-LPConKC!O63</f>
        <v>1.9912018321400639E-2</v>
      </c>
      <c r="P63" s="28">
        <f>LP_G!P63-LPConLC!P63-LPConK_T!P63-LPConKC!P63</f>
        <v>-5.2116826833008417E-2</v>
      </c>
      <c r="Q63" s="28">
        <f>LP_G!Q63-LPConLC!Q63-LPConK_T!Q63-LPConKC!Q63</f>
        <v>0.12891972263354631</v>
      </c>
      <c r="R63" s="28">
        <f>LP_G!R63-LPConLC!R63-LPConK_T!R63-LPConKC!R63</f>
        <v>-0.53001102948839407</v>
      </c>
      <c r="S63" s="28">
        <f>LP_G!S63-LPConLC!S63-LPConK_T!S63-LPConKC!S63</f>
        <v>0.26437128475981336</v>
      </c>
      <c r="T63" s="28">
        <f>LP_G!T63-LPConLC!T63-LPConK_T!T63-LPConKC!T63</f>
        <v>-0.11041732645064167</v>
      </c>
      <c r="U63" s="28">
        <f>LP_G!U63-LPConLC!U63-LPConK_T!U63-LPConKC!U63</f>
        <v>-0.19894780721631422</v>
      </c>
      <c r="V63" s="28">
        <f>LP_G!V63-LPConLC!V63-LPConK_T!V63-LPConKC!V63</f>
        <v>-5.9394817409027099E-2</v>
      </c>
      <c r="W63" s="28">
        <f>LP_G!W63-LPConLC!W63-LPConK_T!W63-LPConKC!W63</f>
        <v>-5.570374349199738E-2</v>
      </c>
      <c r="X63" s="28">
        <f>LP_G!X63-LPConLC!X63-LPConK_T!X63-LPConKC!X63</f>
        <v>-0.42336981077778535</v>
      </c>
      <c r="Y63" s="28">
        <f>LP_G!Y63-LPConLC!Y63-LPConK_T!Y63-LPConKC!Y63</f>
        <v>0.16604280448794417</v>
      </c>
      <c r="Z63" s="28">
        <f>LP_G!Z63-LPConLC!Z63-LPConK_T!Z63-LPConKC!Z63</f>
        <v>0.15103834722811246</v>
      </c>
      <c r="AA63" s="28">
        <f>LP_G!AA63-LPConLC!AA63-LPConK_T!AA63-LPConKC!AA63</f>
        <v>1.7365313076462108E-2</v>
      </c>
      <c r="AC63" s="28">
        <f t="shared" si="0"/>
        <v>3.1250496280427226E-2</v>
      </c>
      <c r="AD63" s="28">
        <f t="shared" si="1"/>
        <v>1.8648707959287907E-2</v>
      </c>
      <c r="AE63" s="28">
        <f t="shared" si="2"/>
        <v>-3.3784966121328433E-2</v>
      </c>
      <c r="AF63" s="28">
        <f t="shared" si="3"/>
        <v>-0.16956670106915314</v>
      </c>
      <c r="AG63" s="28">
        <f t="shared" si="4"/>
        <v>0.11148215493083959</v>
      </c>
      <c r="AH63" s="28">
        <f t="shared" si="5"/>
        <v>-7.5681290810202641E-3</v>
      </c>
      <c r="AI63" s="28">
        <f t="shared" si="6"/>
        <v>-6.4173380069155878E-2</v>
      </c>
      <c r="AJ63" s="28">
        <f t="shared" si="7"/>
        <v>-1.8818080433100584E-2</v>
      </c>
    </row>
    <row r="64" spans="1:36" x14ac:dyDescent="0.15">
      <c r="A64" s="8">
        <v>62</v>
      </c>
      <c r="B64" s="11" t="s">
        <v>201</v>
      </c>
      <c r="C64" s="28"/>
      <c r="D64" s="28">
        <f>LP_G!D64-LPConLC!D64-LPConK_T!D64-LPConKC!D64</f>
        <v>7.7018290833594766E-2</v>
      </c>
      <c r="E64" s="28">
        <f>LP_G!E64-LPConLC!E64-LPConK_T!E64-LPConKC!E64</f>
        <v>-7.4657363881967262E-3</v>
      </c>
      <c r="F64" s="28">
        <f>LP_G!F64-LPConLC!F64-LPConK_T!F64-LPConKC!F64</f>
        <v>-6.2719822300030703E-2</v>
      </c>
      <c r="G64" s="28">
        <f>LP_G!G64-LPConLC!G64-LPConK_T!G64-LPConKC!G64</f>
        <v>-5.0266696877495472E-2</v>
      </c>
      <c r="H64" s="28">
        <f>LP_G!H64-LPConLC!H64-LPConK_T!H64-LPConKC!H64</f>
        <v>-3.1788893731150694E-2</v>
      </c>
      <c r="I64" s="28">
        <f>LP_G!I64-LPConLC!I64-LPConK_T!I64-LPConKC!I64</f>
        <v>7.4069057898721261E-3</v>
      </c>
      <c r="J64" s="28">
        <f>LP_G!J64-LPConLC!J64-LPConK_T!J64-LPConKC!J64</f>
        <v>-1.1088464155049129E-2</v>
      </c>
      <c r="K64" s="28">
        <f>LP_G!K64-LPConLC!K64-LPConK_T!K64-LPConKC!K64</f>
        <v>-3.1689106595761712E-2</v>
      </c>
      <c r="L64" s="28">
        <f>LP_G!L64-LPConLC!L64-LPConK_T!L64-LPConKC!L64</f>
        <v>-1.3647771415419173E-3</v>
      </c>
      <c r="M64" s="28">
        <f>LP_G!M64-LPConLC!M64-LPConK_T!M64-LPConKC!M64</f>
        <v>2.7905830443213202E-2</v>
      </c>
      <c r="N64" s="28">
        <f>LP_G!N64-LPConLC!N64-LPConK_T!N64-LPConKC!N64</f>
        <v>-2.0755690839539556E-2</v>
      </c>
      <c r="O64" s="28">
        <f>LP_G!O64-LPConLC!O64-LPConK_T!O64-LPConKC!O64</f>
        <v>-9.6022037493834703E-3</v>
      </c>
      <c r="P64" s="28">
        <f>LP_G!P64-LPConLC!P64-LPConK_T!P64-LPConKC!P64</f>
        <v>4.2174525280978523E-2</v>
      </c>
      <c r="Q64" s="28">
        <f>LP_G!Q64-LPConLC!Q64-LPConK_T!Q64-LPConKC!Q64</f>
        <v>-7.3597126536443947E-3</v>
      </c>
      <c r="R64" s="28">
        <f>LP_G!R64-LPConLC!R64-LPConK_T!R64-LPConKC!R64</f>
        <v>-3.2424356955174274E-2</v>
      </c>
      <c r="S64" s="28">
        <f>LP_G!S64-LPConLC!S64-LPConK_T!S64-LPConKC!S64</f>
        <v>1.2127035004113921E-2</v>
      </c>
      <c r="T64" s="28">
        <f>LP_G!T64-LPConLC!T64-LPConK_T!T64-LPConKC!T64</f>
        <v>2.6711388662103088E-3</v>
      </c>
      <c r="U64" s="28">
        <f>LP_G!U64-LPConLC!U64-LPConK_T!U64-LPConKC!U64</f>
        <v>-7.5566072215862848E-3</v>
      </c>
      <c r="V64" s="28">
        <f>LP_G!V64-LPConLC!V64-LPConK_T!V64-LPConKC!V64</f>
        <v>2.437483313337558E-2</v>
      </c>
      <c r="W64" s="28">
        <f>LP_G!W64-LPConLC!W64-LPConK_T!W64-LPConKC!W64</f>
        <v>2.706648144798676E-3</v>
      </c>
      <c r="X64" s="28">
        <f>LP_G!X64-LPConLC!X64-LPConK_T!X64-LPConKC!X64</f>
        <v>-6.2639767853928038E-3</v>
      </c>
      <c r="Y64" s="28">
        <f>LP_G!Y64-LPConLC!Y64-LPConK_T!Y64-LPConKC!Y64</f>
        <v>-3.4836966193861722E-2</v>
      </c>
      <c r="Z64" s="28">
        <f>LP_G!Z64-LPConLC!Z64-LPConK_T!Z64-LPConKC!Z64</f>
        <v>2.7746901921592841E-2</v>
      </c>
      <c r="AA64" s="28">
        <f>LP_G!AA64-LPConLC!AA64-LPConK_T!AA64-LPConKC!AA64</f>
        <v>-7.3615351585132414E-3</v>
      </c>
      <c r="AC64" s="28">
        <f t="shared" si="0"/>
        <v>-2.8966848701400295E-2</v>
      </c>
      <c r="AD64" s="28">
        <f t="shared" si="1"/>
        <v>-7.3984416577358228E-3</v>
      </c>
      <c r="AE64" s="28">
        <f t="shared" si="2"/>
        <v>9.8305738537806135E-4</v>
      </c>
      <c r="AF64" s="28">
        <f t="shared" si="3"/>
        <v>3.1864072274810952E-3</v>
      </c>
      <c r="AG64" s="28">
        <f t="shared" si="4"/>
        <v>-4.8171998102607078E-3</v>
      </c>
      <c r="AH64" s="28">
        <f t="shared" si="5"/>
        <v>-3.2076921361788809E-3</v>
      </c>
      <c r="AI64" s="28">
        <f t="shared" si="6"/>
        <v>1.8505458832791919E-4</v>
      </c>
      <c r="AJ64" s="28">
        <f t="shared" si="7"/>
        <v>-7.6274229635724762E-3</v>
      </c>
    </row>
    <row r="65" spans="1:36" x14ac:dyDescent="0.15">
      <c r="A65" s="8">
        <v>63</v>
      </c>
      <c r="B65" s="11" t="s">
        <v>202</v>
      </c>
      <c r="C65" s="28"/>
      <c r="D65" s="28">
        <f>LP_G!D65-LPConLC!D65-LPConK_T!D65-LPConKC!D65</f>
        <v>1.1270556285851895E-2</v>
      </c>
      <c r="E65" s="28">
        <f>LP_G!E65-LPConLC!E65-LPConK_T!E65-LPConKC!E65</f>
        <v>2.6262297751757653E-2</v>
      </c>
      <c r="F65" s="28">
        <f>LP_G!F65-LPConLC!F65-LPConK_T!F65-LPConKC!F65</f>
        <v>-2.4443663341057496E-2</v>
      </c>
      <c r="G65" s="28">
        <f>LP_G!G65-LPConLC!G65-LPConK_T!G65-LPConKC!G65</f>
        <v>8.5923203113117547E-4</v>
      </c>
      <c r="H65" s="28">
        <f>LP_G!H65-LPConLC!H65-LPConK_T!H65-LPConKC!H65</f>
        <v>-1.7146038104392126E-2</v>
      </c>
      <c r="I65" s="28">
        <f>LP_G!I65-LPConLC!I65-LPConK_T!I65-LPConKC!I65</f>
        <v>3.1481779474329744E-4</v>
      </c>
      <c r="J65" s="28">
        <f>LP_G!J65-LPConLC!J65-LPConK_T!J65-LPConKC!J65</f>
        <v>4.01354713892247E-2</v>
      </c>
      <c r="K65" s="28">
        <f>LP_G!K65-LPConLC!K65-LPConK_T!K65-LPConKC!K65</f>
        <v>-1.0103566659628575E-2</v>
      </c>
      <c r="L65" s="28">
        <f>LP_G!L65-LPConLC!L65-LPConK_T!L65-LPConKC!L65</f>
        <v>4.6328056139131931E-3</v>
      </c>
      <c r="M65" s="28">
        <f>LP_G!M65-LPConLC!M65-LPConK_T!M65-LPConKC!M65</f>
        <v>-1.143008345881795E-2</v>
      </c>
      <c r="N65" s="28">
        <f>LP_G!N65-LPConLC!N65-LPConK_T!N65-LPConKC!N65</f>
        <v>1.5647949916537125E-2</v>
      </c>
      <c r="O65" s="28">
        <f>LP_G!O65-LPConLC!O65-LPConK_T!O65-LPConKC!O65</f>
        <v>4.209797542197094E-4</v>
      </c>
      <c r="P65" s="28">
        <f>LP_G!P65-LPConLC!P65-LPConK_T!P65-LPConKC!P65</f>
        <v>4.1589875302187627E-2</v>
      </c>
      <c r="Q65" s="28">
        <f>LP_G!Q65-LPConLC!Q65-LPConK_T!Q65-LPConKC!Q65</f>
        <v>3.430273846266399E-2</v>
      </c>
      <c r="R65" s="28">
        <f>LP_G!R65-LPConLC!R65-LPConK_T!R65-LPConKC!R65</f>
        <v>3.3278791558204179E-4</v>
      </c>
      <c r="S65" s="28">
        <f>LP_G!S65-LPConLC!S65-LPConK_T!S65-LPConKC!S65</f>
        <v>9.5434120791461942E-3</v>
      </c>
      <c r="T65" s="28">
        <f>LP_G!T65-LPConLC!T65-LPConK_T!T65-LPConKC!T65</f>
        <v>-6.3997545845183223E-3</v>
      </c>
      <c r="U65" s="28">
        <f>LP_G!U65-LPConLC!U65-LPConK_T!U65-LPConKC!U65</f>
        <v>-4.2828559867163357E-2</v>
      </c>
      <c r="V65" s="28">
        <f>LP_G!V65-LPConLC!V65-LPConK_T!V65-LPConKC!V65</f>
        <v>5.0580400955315037E-4</v>
      </c>
      <c r="W65" s="28">
        <f>LP_G!W65-LPConLC!W65-LPConK_T!W65-LPConKC!W65</f>
        <v>2.5681547907136622E-2</v>
      </c>
      <c r="X65" s="28">
        <f>LP_G!X65-LPConLC!X65-LPConK_T!X65-LPConKC!X65</f>
        <v>1.2154685206066626E-2</v>
      </c>
      <c r="Y65" s="28">
        <f>LP_G!Y65-LPConLC!Y65-LPConK_T!Y65-LPConKC!Y65</f>
        <v>-2.4521150924338941E-2</v>
      </c>
      <c r="Z65" s="28">
        <f>LP_G!Z65-LPConLC!Z65-LPConK_T!Z65-LPConKC!Z65</f>
        <v>3.4751686475162198E-2</v>
      </c>
      <c r="AA65" s="28">
        <f>LP_G!AA65-LPConLC!AA65-LPConK_T!AA65-LPConKC!AA65</f>
        <v>3.1181222517952127E-2</v>
      </c>
      <c r="AC65" s="28">
        <f t="shared" si="0"/>
        <v>-2.8306707735634993E-3</v>
      </c>
      <c r="AD65" s="28">
        <f t="shared" si="1"/>
        <v>7.7765153602456991E-3</v>
      </c>
      <c r="AE65" s="28">
        <f t="shared" si="2"/>
        <v>1.723795870275991E-2</v>
      </c>
      <c r="AF65" s="28">
        <f t="shared" si="3"/>
        <v>-2.1772554657850567E-3</v>
      </c>
      <c r="AG65" s="28">
        <f t="shared" si="4"/>
        <v>1.380391935625846E-2</v>
      </c>
      <c r="AH65" s="28">
        <f t="shared" si="5"/>
        <v>1.2507237031502808E-2</v>
      </c>
      <c r="AI65" s="28">
        <f t="shared" si="6"/>
        <v>3.8156850924812623E-3</v>
      </c>
      <c r="AJ65" s="28">
        <f t="shared" si="7"/>
        <v>6.1497607472635061E-3</v>
      </c>
    </row>
    <row r="66" spans="1:36" x14ac:dyDescent="0.15">
      <c r="A66" s="8">
        <v>64</v>
      </c>
      <c r="B66" s="11" t="s">
        <v>203</v>
      </c>
      <c r="C66" s="28"/>
      <c r="D66" s="28">
        <f>LP_G!D66-LPConLC!D66-LPConK_T!D66-LPConKC!D66</f>
        <v>-2.1648659099134659E-2</v>
      </c>
      <c r="E66" s="28">
        <f>LP_G!E66-LPConLC!E66-LPConK_T!E66-LPConKC!E66</f>
        <v>9.7487196905336776E-2</v>
      </c>
      <c r="F66" s="28">
        <f>LP_G!F66-LPConLC!F66-LPConK_T!F66-LPConKC!F66</f>
        <v>5.5830773818741748E-2</v>
      </c>
      <c r="G66" s="28">
        <f>LP_G!G66-LPConLC!G66-LPConK_T!G66-LPConKC!G66</f>
        <v>7.3866529856195483E-3</v>
      </c>
      <c r="H66" s="28">
        <f>LP_G!H66-LPConLC!H66-LPConK_T!H66-LPConKC!H66</f>
        <v>1.5115403918222952E-2</v>
      </c>
      <c r="I66" s="28">
        <f>LP_G!I66-LPConLC!I66-LPConK_T!I66-LPConKC!I66</f>
        <v>8.8237026453109237E-3</v>
      </c>
      <c r="J66" s="28">
        <f>LP_G!J66-LPConLC!J66-LPConK_T!J66-LPConKC!J66</f>
        <v>3.4517847776383372E-2</v>
      </c>
      <c r="K66" s="28">
        <f>LP_G!K66-LPConLC!K66-LPConK_T!K66-LPConKC!K66</f>
        <v>-1.2302032107354437E-2</v>
      </c>
      <c r="L66" s="28">
        <f>LP_G!L66-LPConLC!L66-LPConK_T!L66-LPConKC!L66</f>
        <v>1.5584273743576066E-2</v>
      </c>
      <c r="M66" s="28">
        <f>LP_G!M66-LPConLC!M66-LPConK_T!M66-LPConKC!M66</f>
        <v>-2.9944121062684077E-2</v>
      </c>
      <c r="N66" s="28">
        <f>LP_G!N66-LPConLC!N66-LPConK_T!N66-LPConKC!N66</f>
        <v>-4.3594250837922871E-2</v>
      </c>
      <c r="O66" s="28">
        <f>LP_G!O66-LPConLC!O66-LPConK_T!O66-LPConKC!O66</f>
        <v>-1.9972302649203254E-2</v>
      </c>
      <c r="P66" s="28">
        <f>LP_G!P66-LPConLC!P66-LPConK_T!P66-LPConKC!P66</f>
        <v>5.1215784095537564E-2</v>
      </c>
      <c r="Q66" s="28">
        <f>LP_G!Q66-LPConLC!Q66-LPConK_T!Q66-LPConKC!Q66</f>
        <v>-9.6698524551319803E-3</v>
      </c>
      <c r="R66" s="28">
        <f>LP_G!R66-LPConLC!R66-LPConK_T!R66-LPConKC!R66</f>
        <v>-5.6389660572732384E-2</v>
      </c>
      <c r="S66" s="28">
        <f>LP_G!S66-LPConLC!S66-LPConK_T!S66-LPConKC!S66</f>
        <v>5.7775306860603582E-3</v>
      </c>
      <c r="T66" s="28">
        <f>LP_G!T66-LPConLC!T66-LPConK_T!T66-LPConKC!T66</f>
        <v>5.7744749482284509E-2</v>
      </c>
      <c r="U66" s="28">
        <f>LP_G!U66-LPConLC!U66-LPConK_T!U66-LPConKC!U66</f>
        <v>2.4904572479587838E-2</v>
      </c>
      <c r="V66" s="28">
        <f>LP_G!V66-LPConLC!V66-LPConK_T!V66-LPConKC!V66</f>
        <v>4.5906222491642862E-2</v>
      </c>
      <c r="W66" s="28">
        <f>LP_G!W66-LPConLC!W66-LPConK_T!W66-LPConKC!W66</f>
        <v>1.0525297473863358E-2</v>
      </c>
      <c r="X66" s="28">
        <f>LP_G!X66-LPConLC!X66-LPConK_T!X66-LPConKC!X66</f>
        <v>5.0446684949829984E-2</v>
      </c>
      <c r="Y66" s="28">
        <f>LP_G!Y66-LPConLC!Y66-LPConK_T!Y66-LPConKC!Y66</f>
        <v>-6.03196739079968E-2</v>
      </c>
      <c r="Z66" s="28">
        <f>LP_G!Z66-LPConLC!Z66-LPConK_T!Z66-LPConKC!Z66</f>
        <v>3.0704802818781064E-2</v>
      </c>
      <c r="AA66" s="28">
        <f>LP_G!AA66-LPConLC!AA66-LPConK_T!AA66-LPConKC!AA66</f>
        <v>1.1206795924763584E-2</v>
      </c>
      <c r="AC66" s="28">
        <f t="shared" si="0"/>
        <v>3.692874605464639E-2</v>
      </c>
      <c r="AD66" s="28">
        <f t="shared" si="1"/>
        <v>-7.1476564976003893E-3</v>
      </c>
      <c r="AE66" s="28">
        <f t="shared" si="2"/>
        <v>-5.80770017909394E-3</v>
      </c>
      <c r="AF66" s="28">
        <f t="shared" si="3"/>
        <v>3.7905505375441705E-2</v>
      </c>
      <c r="AG66" s="28">
        <f t="shared" si="4"/>
        <v>-6.136025054817384E-3</v>
      </c>
      <c r="AH66" s="28">
        <f t="shared" si="5"/>
        <v>-6.4776783383471634E-3</v>
      </c>
      <c r="AI66" s="28">
        <f t="shared" si="6"/>
        <v>2.1389931464094548E-2</v>
      </c>
      <c r="AJ66" s="28">
        <f t="shared" si="7"/>
        <v>1.2651582547935507E-2</v>
      </c>
    </row>
    <row r="67" spans="1:36" x14ac:dyDescent="0.15">
      <c r="A67" s="8">
        <v>65</v>
      </c>
      <c r="B67" s="11" t="s">
        <v>204</v>
      </c>
      <c r="C67" s="28"/>
      <c r="D67" s="28">
        <f>LP_G!D67-LPConLC!D67-LPConK_T!D67-LPConKC!D67</f>
        <v>-1.5455533277789466E-2</v>
      </c>
      <c r="E67" s="28">
        <f>LP_G!E67-LPConLC!E67-LPConK_T!E67-LPConKC!E67</f>
        <v>3.3648436984788081E-2</v>
      </c>
      <c r="F67" s="28">
        <f>LP_G!F67-LPConLC!F67-LPConK_T!F67-LPConKC!F67</f>
        <v>1.7653090266096967E-2</v>
      </c>
      <c r="G67" s="28">
        <f>LP_G!G67-LPConLC!G67-LPConK_T!G67-LPConKC!G67</f>
        <v>1.5036374411722323E-2</v>
      </c>
      <c r="H67" s="28">
        <f>LP_G!H67-LPConLC!H67-LPConK_T!H67-LPConKC!H67</f>
        <v>6.7647238480103011E-2</v>
      </c>
      <c r="I67" s="28">
        <f>LP_G!I67-LPConLC!I67-LPConK_T!I67-LPConKC!I67</f>
        <v>-4.718941048658086E-2</v>
      </c>
      <c r="J67" s="28">
        <f>LP_G!J67-LPConLC!J67-LPConK_T!J67-LPConKC!J67</f>
        <v>2.0319036523923174E-2</v>
      </c>
      <c r="K67" s="28">
        <f>LP_G!K67-LPConLC!K67-LPConK_T!K67-LPConKC!K67</f>
        <v>-4.6878599272522366E-2</v>
      </c>
      <c r="L67" s="28">
        <f>LP_G!L67-LPConLC!L67-LPConK_T!L67-LPConKC!L67</f>
        <v>-5.6573232852259861E-2</v>
      </c>
      <c r="M67" s="28">
        <f>LP_G!M67-LPConLC!M67-LPConK_T!M67-LPConKC!M67</f>
        <v>-7.1865423129518699E-2</v>
      </c>
      <c r="N67" s="28">
        <f>LP_G!N67-LPConLC!N67-LPConK_T!N67-LPConKC!N67</f>
        <v>-9.7661574700419473E-3</v>
      </c>
      <c r="O67" s="28">
        <f>LP_G!O67-LPConLC!O67-LPConK_T!O67-LPConKC!O67</f>
        <v>-3.9689464753580622E-2</v>
      </c>
      <c r="P67" s="28">
        <f>LP_G!P67-LPConLC!P67-LPConK_T!P67-LPConKC!P67</f>
        <v>2.3195276624725494E-2</v>
      </c>
      <c r="Q67" s="28">
        <f>LP_G!Q67-LPConLC!Q67-LPConK_T!Q67-LPConKC!Q67</f>
        <v>-1.3952975301840767E-2</v>
      </c>
      <c r="R67" s="28">
        <f>LP_G!R67-LPConLC!R67-LPConK_T!R67-LPConKC!R67</f>
        <v>-2.9809387418339519E-2</v>
      </c>
      <c r="S67" s="28">
        <f>LP_G!S67-LPConLC!S67-LPConK_T!S67-LPConKC!S67</f>
        <v>-6.717913179193237E-2</v>
      </c>
      <c r="T67" s="28">
        <f>LP_G!T67-LPConLC!T67-LPConK_T!T67-LPConKC!T67</f>
        <v>1.0085005658382771E-2</v>
      </c>
      <c r="U67" s="28">
        <f>LP_G!U67-LPConLC!U67-LPConK_T!U67-LPConKC!U67</f>
        <v>-8.9357327453132726E-2</v>
      </c>
      <c r="V67" s="28">
        <f>LP_G!V67-LPConLC!V67-LPConK_T!V67-LPConKC!V67</f>
        <v>-3.65214697305885E-2</v>
      </c>
      <c r="W67" s="28">
        <f>LP_G!W67-LPConLC!W67-LPConK_T!W67-LPConKC!W67</f>
        <v>-2.3344141854653704E-2</v>
      </c>
      <c r="X67" s="28">
        <f>LP_G!X67-LPConLC!X67-LPConK_T!X67-LPConKC!X67</f>
        <v>-1.6442157308993628E-2</v>
      </c>
      <c r="Y67" s="28">
        <f>LP_G!Y67-LPConLC!Y67-LPConK_T!Y67-LPConKC!Y67</f>
        <v>-5.2691102498601448E-2</v>
      </c>
      <c r="Z67" s="28">
        <f>LP_G!Z67-LPConLC!Z67-LPConK_T!Z67-LPConKC!Z67</f>
        <v>4.0061971557024852E-2</v>
      </c>
      <c r="AA67" s="28">
        <f>LP_G!AA67-LPConLC!AA67-LPConK_T!AA67-LPConKC!AA67</f>
        <v>3.0817297671556783E-2</v>
      </c>
      <c r="AC67" s="28">
        <f t="shared" si="0"/>
        <v>1.7359145931225908E-2</v>
      </c>
      <c r="AD67" s="28">
        <f t="shared" si="1"/>
        <v>-3.2952875240083938E-2</v>
      </c>
      <c r="AE67" s="28">
        <f t="shared" si="2"/>
        <v>-2.5487136528193555E-2</v>
      </c>
      <c r="AF67" s="28">
        <f t="shared" si="3"/>
        <v>-3.1116018137797151E-2</v>
      </c>
      <c r="AG67" s="28">
        <f t="shared" si="4"/>
        <v>6.062722243326729E-3</v>
      </c>
      <c r="AH67" s="28">
        <f t="shared" si="5"/>
        <v>-2.9220005884138749E-2</v>
      </c>
      <c r="AI67" s="28">
        <f t="shared" si="6"/>
        <v>-1.71739904948757E-2</v>
      </c>
      <c r="AJ67" s="28">
        <f t="shared" si="7"/>
        <v>-1.4904184919315807E-2</v>
      </c>
    </row>
    <row r="68" spans="1:36" x14ac:dyDescent="0.15">
      <c r="A68" s="8">
        <v>66</v>
      </c>
      <c r="B68" s="11" t="s">
        <v>205</v>
      </c>
      <c r="C68" s="28"/>
      <c r="D68" s="28">
        <f>LP_G!D68-LPConLC!D68-LPConK_T!D68-LPConKC!D68</f>
        <v>-9.4615659158615278E-2</v>
      </c>
      <c r="E68" s="28">
        <f>LP_G!E68-LPConLC!E68-LPConK_T!E68-LPConKC!E68</f>
        <v>6.339209044750431E-2</v>
      </c>
      <c r="F68" s="28">
        <f>LP_G!F68-LPConLC!F68-LPConK_T!F68-LPConKC!F68</f>
        <v>-9.0002050833946828E-2</v>
      </c>
      <c r="G68" s="28">
        <f>LP_G!G68-LPConLC!G68-LPConK_T!G68-LPConKC!G68</f>
        <v>-4.8309023390371839E-2</v>
      </c>
      <c r="H68" s="28">
        <f>LP_G!H68-LPConLC!H68-LPConK_T!H68-LPConKC!H68</f>
        <v>8.1604162506077639E-3</v>
      </c>
      <c r="I68" s="28">
        <f>LP_G!I68-LPConLC!I68-LPConK_T!I68-LPConKC!I68</f>
        <v>-3.1094362172002198E-2</v>
      </c>
      <c r="J68" s="28">
        <f>LP_G!J68-LPConLC!J68-LPConK_T!J68-LPConKC!J68</f>
        <v>-8.6185002615243368E-4</v>
      </c>
      <c r="K68" s="28">
        <f>LP_G!K68-LPConLC!K68-LPConK_T!K68-LPConKC!K68</f>
        <v>-2.8807525158575209E-2</v>
      </c>
      <c r="L68" s="28">
        <f>LP_G!L68-LPConLC!L68-LPConK_T!L68-LPConKC!L68</f>
        <v>-2.4692890100399399E-2</v>
      </c>
      <c r="M68" s="28">
        <f>LP_G!M68-LPConLC!M68-LPConK_T!M68-LPConKC!M68</f>
        <v>-1.4096139813944294E-2</v>
      </c>
      <c r="N68" s="28">
        <f>LP_G!N68-LPConLC!N68-LPConK_T!N68-LPConKC!N68</f>
        <v>-3.7541435072047467E-3</v>
      </c>
      <c r="O68" s="28">
        <f>LP_G!O68-LPConLC!O68-LPConK_T!O68-LPConKC!O68</f>
        <v>1.4594849151990354E-2</v>
      </c>
      <c r="P68" s="28">
        <f>LP_G!P68-LPConLC!P68-LPConK_T!P68-LPConKC!P68</f>
        <v>-5.1171497171800889E-2</v>
      </c>
      <c r="Q68" s="28">
        <f>LP_G!Q68-LPConLC!Q68-LPConK_T!Q68-LPConKC!Q68</f>
        <v>-3.9333647404953542E-2</v>
      </c>
      <c r="R68" s="28">
        <f>LP_G!R68-LPConLC!R68-LPConK_T!R68-LPConKC!R68</f>
        <v>-9.5239465750050802E-3</v>
      </c>
      <c r="S68" s="28">
        <f>LP_G!S68-LPConLC!S68-LPConK_T!S68-LPConKC!S68</f>
        <v>-5.0646855568415167E-2</v>
      </c>
      <c r="T68" s="28">
        <f>LP_G!T68-LPConLC!T68-LPConK_T!T68-LPConKC!T68</f>
        <v>1.6893226585194417E-3</v>
      </c>
      <c r="U68" s="28">
        <f>LP_G!U68-LPConLC!U68-LPConK_T!U68-LPConKC!U68</f>
        <v>1.038311673815958E-2</v>
      </c>
      <c r="V68" s="28">
        <f>LP_G!V68-LPConLC!V68-LPConK_T!V68-LPConKC!V68</f>
        <v>5.905990237668287E-2</v>
      </c>
      <c r="W68" s="28">
        <f>LP_G!W68-LPConLC!W68-LPConK_T!W68-LPConKC!W68</f>
        <v>6.3284841765677731E-3</v>
      </c>
      <c r="X68" s="28">
        <f>LP_G!X68-LPConLC!X68-LPConK_T!X68-LPConKC!X68</f>
        <v>3.7463868847078689E-2</v>
      </c>
      <c r="Y68" s="28">
        <f>LP_G!Y68-LPConLC!Y68-LPConK_T!Y68-LPConKC!Y68</f>
        <v>2.2533708473799808E-2</v>
      </c>
      <c r="Z68" s="28">
        <f>LP_G!Z68-LPConLC!Z68-LPConK_T!Z68-LPConKC!Z68</f>
        <v>3.5588452090355846E-3</v>
      </c>
      <c r="AA68" s="28">
        <f>LP_G!AA68-LPConLC!AA68-LPConK_T!AA68-LPConKC!AA68</f>
        <v>7.5939331056253659E-3</v>
      </c>
      <c r="AC68" s="28">
        <f t="shared" ref="AC68:AC110" si="8">AVERAGE(E68:I68)</f>
        <v>-1.9570585939641762E-2</v>
      </c>
      <c r="AD68" s="28">
        <f t="shared" ref="AD68:AD110" si="9">AVERAGE(J68:N68)</f>
        <v>-1.4442509721255218E-2</v>
      </c>
      <c r="AE68" s="28">
        <f t="shared" ref="AE68:AE110" si="10">AVERAGE(O68:S68)</f>
        <v>-2.7216219513636862E-2</v>
      </c>
      <c r="AF68" s="28">
        <f t="shared" ref="AF68:AF110" si="11">AVERAGE(T68:X68)</f>
        <v>2.2984938959401669E-2</v>
      </c>
      <c r="AG68" s="28">
        <f t="shared" ref="AG68:AG110" si="12">AVERAGE(Y68:AA68)</f>
        <v>1.1228828929486919E-2</v>
      </c>
      <c r="AH68" s="28">
        <f t="shared" ref="AH68:AH110" si="13">AVERAGE(J68:S68)</f>
        <v>-2.0829364617446038E-2</v>
      </c>
      <c r="AI68" s="28">
        <f t="shared" ref="AI68:AI110" si="14">AVERAGE(T68:AA68)</f>
        <v>1.8576397698183637E-2</v>
      </c>
      <c r="AJ68" s="28">
        <f t="shared" ref="AJ68:AJ110" si="15">AVERAGE(E68:AA68)</f>
        <v>-6.8493649690087007E-3</v>
      </c>
    </row>
    <row r="69" spans="1:36" x14ac:dyDescent="0.15">
      <c r="A69" s="8">
        <v>67</v>
      </c>
      <c r="B69" s="11" t="s">
        <v>206</v>
      </c>
      <c r="C69" s="28"/>
      <c r="D69" s="28">
        <f>LP_G!D69-LPConLC!D69-LPConK_T!D69-LPConKC!D69</f>
        <v>1.7960103153517254E-3</v>
      </c>
      <c r="E69" s="28">
        <f>LP_G!E69-LPConLC!E69-LPConK_T!E69-LPConKC!E69</f>
        <v>-4.9979012368062431E-2</v>
      </c>
      <c r="F69" s="28">
        <f>LP_G!F69-LPConLC!F69-LPConK_T!F69-LPConKC!F69</f>
        <v>-7.5364689972008361E-2</v>
      </c>
      <c r="G69" s="28">
        <f>LP_G!G69-LPConLC!G69-LPConK_T!G69-LPConKC!G69</f>
        <v>0.13389839854664165</v>
      </c>
      <c r="H69" s="28">
        <f>LP_G!H69-LPConLC!H69-LPConK_T!H69-LPConKC!H69</f>
        <v>-1.6054855483120266E-2</v>
      </c>
      <c r="I69" s="28">
        <f>LP_G!I69-LPConLC!I69-LPConK_T!I69-LPConKC!I69</f>
        <v>-8.5242277188538829E-2</v>
      </c>
      <c r="J69" s="28">
        <f>LP_G!J69-LPConLC!J69-LPConK_T!J69-LPConKC!J69</f>
        <v>6.4118217748822979E-3</v>
      </c>
      <c r="K69" s="28">
        <f>LP_G!K69-LPConLC!K69-LPConK_T!K69-LPConKC!K69</f>
        <v>-3.2965885329424162E-2</v>
      </c>
      <c r="L69" s="28">
        <f>LP_G!L69-LPConLC!L69-LPConK_T!L69-LPConKC!L69</f>
        <v>-7.0126088307981893E-2</v>
      </c>
      <c r="M69" s="28">
        <f>LP_G!M69-LPConLC!M69-LPConK_T!M69-LPConKC!M69</f>
        <v>-5.2761684770314628E-2</v>
      </c>
      <c r="N69" s="28">
        <f>LP_G!N69-LPConLC!N69-LPConK_T!N69-LPConKC!N69</f>
        <v>-3.5202623032158473E-2</v>
      </c>
      <c r="O69" s="28">
        <f>LP_G!O69-LPConLC!O69-LPConK_T!O69-LPConKC!O69</f>
        <v>-2.1730362137990577E-2</v>
      </c>
      <c r="P69" s="28">
        <f>LP_G!P69-LPConLC!P69-LPConK_T!P69-LPConKC!P69</f>
        <v>-5.5121233694060516E-2</v>
      </c>
      <c r="Q69" s="28">
        <f>LP_G!Q69-LPConLC!Q69-LPConK_T!Q69-LPConKC!Q69</f>
        <v>-5.1101650165812057E-2</v>
      </c>
      <c r="R69" s="28">
        <f>LP_G!R69-LPConLC!R69-LPConK_T!R69-LPConKC!R69</f>
        <v>7.1338696526781958E-2</v>
      </c>
      <c r="S69" s="28">
        <f>LP_G!S69-LPConLC!S69-LPConK_T!S69-LPConKC!S69</f>
        <v>-9.9060694539559891E-3</v>
      </c>
      <c r="T69" s="28">
        <f>LP_G!T69-LPConLC!T69-LPConK_T!T69-LPConKC!T69</f>
        <v>-2.0819165080565645E-2</v>
      </c>
      <c r="U69" s="28">
        <f>LP_G!U69-LPConLC!U69-LPConK_T!U69-LPConKC!U69</f>
        <v>2.2244259572684662E-2</v>
      </c>
      <c r="V69" s="28">
        <f>LP_G!V69-LPConLC!V69-LPConK_T!V69-LPConKC!V69</f>
        <v>0.13916892439657635</v>
      </c>
      <c r="W69" s="28">
        <f>LP_G!W69-LPConLC!W69-LPConK_T!W69-LPConKC!W69</f>
        <v>3.3445213121978117E-2</v>
      </c>
      <c r="X69" s="28">
        <f>LP_G!X69-LPConLC!X69-LPConK_T!X69-LPConKC!X69</f>
        <v>-5.9005432084174121E-3</v>
      </c>
      <c r="Y69" s="28">
        <f>LP_G!Y69-LPConLC!Y69-LPConK_T!Y69-LPConKC!Y69</f>
        <v>-2.0641259856653452E-2</v>
      </c>
      <c r="Z69" s="28">
        <f>LP_G!Z69-LPConLC!Z69-LPConK_T!Z69-LPConKC!Z69</f>
        <v>1.2336963448445228E-2</v>
      </c>
      <c r="AA69" s="28">
        <f>LP_G!AA69-LPConLC!AA69-LPConK_T!AA69-LPConKC!AA69</f>
        <v>-2.935510056474519E-2</v>
      </c>
      <c r="AC69" s="28">
        <f t="shared" si="8"/>
        <v>-1.8548487293017651E-2</v>
      </c>
      <c r="AD69" s="28">
        <f t="shared" si="9"/>
        <v>-3.6928891932999378E-2</v>
      </c>
      <c r="AE69" s="28">
        <f t="shared" si="10"/>
        <v>-1.3304123785007435E-2</v>
      </c>
      <c r="AF69" s="28">
        <f t="shared" si="11"/>
        <v>3.3627737760451221E-2</v>
      </c>
      <c r="AG69" s="28">
        <f t="shared" si="12"/>
        <v>-1.2553132324317803E-2</v>
      </c>
      <c r="AH69" s="28">
        <f t="shared" si="13"/>
        <v>-2.5116507859003406E-2</v>
      </c>
      <c r="AI69" s="28">
        <f t="shared" si="14"/>
        <v>1.6309911478662835E-2</v>
      </c>
      <c r="AJ69" s="28">
        <f t="shared" si="15"/>
        <v>-9.2794879663399832E-3</v>
      </c>
    </row>
    <row r="70" spans="1:36" x14ac:dyDescent="0.15">
      <c r="A70" s="8">
        <v>68</v>
      </c>
      <c r="B70" s="11" t="s">
        <v>207</v>
      </c>
      <c r="C70" s="28"/>
      <c r="D70" s="28">
        <f>LP_G!D70-LPConLC!D70-LPConK_T!D70-LPConKC!D70</f>
        <v>3.6011690863743902E-2</v>
      </c>
      <c r="E70" s="28">
        <f>LP_G!E70-LPConLC!E70-LPConK_T!E70-LPConKC!E70</f>
        <v>5.0151283130171219E-2</v>
      </c>
      <c r="F70" s="28">
        <f>LP_G!F70-LPConLC!F70-LPConK_T!F70-LPConKC!F70</f>
        <v>7.4010786752067778E-2</v>
      </c>
      <c r="G70" s="28">
        <f>LP_G!G70-LPConLC!G70-LPConK_T!G70-LPConKC!G70</f>
        <v>4.5203006292316135E-3</v>
      </c>
      <c r="H70" s="28">
        <f>LP_G!H70-LPConLC!H70-LPConK_T!H70-LPConKC!H70</f>
        <v>6.2471539084704075E-3</v>
      </c>
      <c r="I70" s="28">
        <f>LP_G!I70-LPConLC!I70-LPConK_T!I70-LPConKC!I70</f>
        <v>-1.0172517402124619E-2</v>
      </c>
      <c r="J70" s="28">
        <f>LP_G!J70-LPConLC!J70-LPConK_T!J70-LPConKC!J70</f>
        <v>1.7436716816008092E-2</v>
      </c>
      <c r="K70" s="28">
        <f>LP_G!K70-LPConLC!K70-LPConK_T!K70-LPConKC!K70</f>
        <v>3.5586606040599822E-2</v>
      </c>
      <c r="L70" s="28">
        <f>LP_G!L70-LPConLC!L70-LPConK_T!L70-LPConKC!L70</f>
        <v>4.5144404855756394E-3</v>
      </c>
      <c r="M70" s="28">
        <f>LP_G!M70-LPConLC!M70-LPConK_T!M70-LPConKC!M70</f>
        <v>6.2946617545414654E-2</v>
      </c>
      <c r="N70" s="28">
        <f>LP_G!N70-LPConLC!N70-LPConK_T!N70-LPConKC!N70</f>
        <v>5.5188186235767496E-2</v>
      </c>
      <c r="O70" s="28">
        <f>LP_G!O70-LPConLC!O70-LPConK_T!O70-LPConKC!O70</f>
        <v>-3.9438561895175334E-2</v>
      </c>
      <c r="P70" s="28">
        <f>LP_G!P70-LPConLC!P70-LPConK_T!P70-LPConKC!P70</f>
        <v>-5.4273177108221882E-2</v>
      </c>
      <c r="Q70" s="28">
        <f>LP_G!Q70-LPConLC!Q70-LPConK_T!Q70-LPConKC!Q70</f>
        <v>-1.7621914827327202E-2</v>
      </c>
      <c r="R70" s="28">
        <f>LP_G!R70-LPConLC!R70-LPConK_T!R70-LPConKC!R70</f>
        <v>-8.7106456870437735E-2</v>
      </c>
      <c r="S70" s="28">
        <f>LP_G!S70-LPConLC!S70-LPConK_T!S70-LPConKC!S70</f>
        <v>1.4394097786969174E-2</v>
      </c>
      <c r="T70" s="28">
        <f>LP_G!T70-LPConLC!T70-LPConK_T!T70-LPConKC!T70</f>
        <v>3.8293139860383678E-2</v>
      </c>
      <c r="U70" s="28">
        <f>LP_G!U70-LPConLC!U70-LPConK_T!U70-LPConKC!U70</f>
        <v>4.266534317599488E-2</v>
      </c>
      <c r="V70" s="28">
        <f>LP_G!V70-LPConLC!V70-LPConK_T!V70-LPConKC!V70</f>
        <v>2.6444620595645018E-2</v>
      </c>
      <c r="W70" s="28">
        <f>LP_G!W70-LPConLC!W70-LPConK_T!W70-LPConKC!W70</f>
        <v>-6.3595270774173707E-2</v>
      </c>
      <c r="X70" s="28">
        <f>LP_G!X70-LPConLC!X70-LPConK_T!X70-LPConKC!X70</f>
        <v>1.787273343715446E-2</v>
      </c>
      <c r="Y70" s="28">
        <f>LP_G!Y70-LPConLC!Y70-LPConK_T!Y70-LPConKC!Y70</f>
        <v>-1.0697372983070757E-2</v>
      </c>
      <c r="Z70" s="28">
        <f>LP_G!Z70-LPConLC!Z70-LPConK_T!Z70-LPConKC!Z70</f>
        <v>2.6936123619336578E-2</v>
      </c>
      <c r="AA70" s="28">
        <f>LP_G!AA70-LPConLC!AA70-LPConK_T!AA70-LPConKC!AA70</f>
        <v>-8.8192717990471983E-4</v>
      </c>
      <c r="AC70" s="28">
        <f t="shared" si="8"/>
        <v>2.4951401403563282E-2</v>
      </c>
      <c r="AD70" s="28">
        <f t="shared" si="9"/>
        <v>3.5134513424673143E-2</v>
      </c>
      <c r="AE70" s="28">
        <f t="shared" si="10"/>
        <v>-3.6809202582838589E-2</v>
      </c>
      <c r="AF70" s="28">
        <f t="shared" si="11"/>
        <v>1.2336113259000869E-2</v>
      </c>
      <c r="AG70" s="28">
        <f t="shared" si="12"/>
        <v>5.1189411521203668E-3</v>
      </c>
      <c r="AH70" s="28">
        <f t="shared" si="13"/>
        <v>-8.3734457908272628E-4</v>
      </c>
      <c r="AI70" s="28">
        <f t="shared" si="14"/>
        <v>9.62967371892068E-3</v>
      </c>
      <c r="AJ70" s="28">
        <f t="shared" si="15"/>
        <v>8.4096065642762837E-3</v>
      </c>
    </row>
    <row r="71" spans="1:36" x14ac:dyDescent="0.15">
      <c r="A71" s="8">
        <v>69</v>
      </c>
      <c r="B71" s="11" t="s">
        <v>208</v>
      </c>
      <c r="C71" s="28"/>
      <c r="D71" s="28">
        <f>LP_G!D71-LPConLC!D71-LPConK_T!D71-LPConKC!D71</f>
        <v>1.9113852440756425E-2</v>
      </c>
      <c r="E71" s="28">
        <f>LP_G!E71-LPConLC!E71-LPConK_T!E71-LPConKC!E71</f>
        <v>-2.4771042316280266E-2</v>
      </c>
      <c r="F71" s="28">
        <f>LP_G!F71-LPConLC!F71-LPConK_T!F71-LPConKC!F71</f>
        <v>-2.5688035362634788E-2</v>
      </c>
      <c r="G71" s="28">
        <f>LP_G!G71-LPConLC!G71-LPConK_T!G71-LPConKC!G71</f>
        <v>-9.0373353175181456E-2</v>
      </c>
      <c r="H71" s="28">
        <f>LP_G!H71-LPConLC!H71-LPConK_T!H71-LPConKC!H71</f>
        <v>-4.2352294260284862E-2</v>
      </c>
      <c r="I71" s="28">
        <f>LP_G!I71-LPConLC!I71-LPConK_T!I71-LPConKC!I71</f>
        <v>-3.2784979371216313E-2</v>
      </c>
      <c r="J71" s="28">
        <f>LP_G!J71-LPConLC!J71-LPConK_T!J71-LPConKC!J71</f>
        <v>8.9705501579575436E-2</v>
      </c>
      <c r="K71" s="28">
        <f>LP_G!K71-LPConLC!K71-LPConK_T!K71-LPConKC!K71</f>
        <v>6.9815991189016047E-2</v>
      </c>
      <c r="L71" s="28">
        <f>LP_G!L71-LPConLC!L71-LPConK_T!L71-LPConKC!L71</f>
        <v>3.9533562884680205E-2</v>
      </c>
      <c r="M71" s="28">
        <f>LP_G!M71-LPConLC!M71-LPConK_T!M71-LPConKC!M71</f>
        <v>-8.1211615265477568E-3</v>
      </c>
      <c r="N71" s="28">
        <f>LP_G!N71-LPConLC!N71-LPConK_T!N71-LPConKC!N71</f>
        <v>-5.8576442515172314E-2</v>
      </c>
      <c r="O71" s="28">
        <f>LP_G!O71-LPConLC!O71-LPConK_T!O71-LPConKC!O71</f>
        <v>-4.0752392035328169E-2</v>
      </c>
      <c r="P71" s="28">
        <f>LP_G!P71-LPConLC!P71-LPConK_T!P71-LPConKC!P71</f>
        <v>4.0843852998296459E-2</v>
      </c>
      <c r="Q71" s="28">
        <f>LP_G!Q71-LPConLC!Q71-LPConK_T!Q71-LPConKC!Q71</f>
        <v>2.2216109231621282E-2</v>
      </c>
      <c r="R71" s="28">
        <f>LP_G!R71-LPConLC!R71-LPConK_T!R71-LPConKC!R71</f>
        <v>8.1591284374593009E-2</v>
      </c>
      <c r="S71" s="28">
        <f>LP_G!S71-LPConLC!S71-LPConK_T!S71-LPConKC!S71</f>
        <v>1.9899986453864593E-2</v>
      </c>
      <c r="T71" s="28">
        <f>LP_G!T71-LPConLC!T71-LPConK_T!T71-LPConKC!T71</f>
        <v>1.6609149434018027E-2</v>
      </c>
      <c r="U71" s="28">
        <f>LP_G!U71-LPConLC!U71-LPConK_T!U71-LPConKC!U71</f>
        <v>4.560134027588298E-2</v>
      </c>
      <c r="V71" s="28">
        <f>LP_G!V71-LPConLC!V71-LPConK_T!V71-LPConKC!V71</f>
        <v>2.7793719806245565E-2</v>
      </c>
      <c r="W71" s="28">
        <f>LP_G!W71-LPConLC!W71-LPConK_T!W71-LPConKC!W71</f>
        <v>-8.5598437930803645E-3</v>
      </c>
      <c r="X71" s="28">
        <f>LP_G!X71-LPConLC!X71-LPConK_T!X71-LPConKC!X71</f>
        <v>-2.4146928484581338E-2</v>
      </c>
      <c r="Y71" s="28">
        <f>LP_G!Y71-LPConLC!Y71-LPConK_T!Y71-LPConKC!Y71</f>
        <v>-4.727132166181635E-2</v>
      </c>
      <c r="Z71" s="28">
        <f>LP_G!Z71-LPConLC!Z71-LPConK_T!Z71-LPConKC!Z71</f>
        <v>-1.1740375600034146E-2</v>
      </c>
      <c r="AA71" s="28">
        <f>LP_G!AA71-LPConLC!AA71-LPConK_T!AA71-LPConKC!AA71</f>
        <v>-9.4644678700692726E-3</v>
      </c>
      <c r="AC71" s="28">
        <f t="shared" si="8"/>
        <v>-4.3193940897119545E-2</v>
      </c>
      <c r="AD71" s="28">
        <f t="shared" si="9"/>
        <v>2.6471490322310321E-2</v>
      </c>
      <c r="AE71" s="28">
        <f t="shared" si="10"/>
        <v>2.4759768204609435E-2</v>
      </c>
      <c r="AF71" s="28">
        <f t="shared" si="11"/>
        <v>1.1459487447696974E-2</v>
      </c>
      <c r="AG71" s="28">
        <f t="shared" si="12"/>
        <v>-2.2825388377306591E-2</v>
      </c>
      <c r="AH71" s="28">
        <f t="shared" si="13"/>
        <v>2.5615629263459883E-2</v>
      </c>
      <c r="AI71" s="28">
        <f t="shared" si="14"/>
        <v>-1.3973409866793623E-3</v>
      </c>
      <c r="AJ71" s="28">
        <f t="shared" si="15"/>
        <v>1.2612113154593999E-3</v>
      </c>
    </row>
    <row r="72" spans="1:36" x14ac:dyDescent="0.15">
      <c r="A72" s="8">
        <v>70</v>
      </c>
      <c r="B72" s="11" t="s">
        <v>209</v>
      </c>
      <c r="C72" s="28"/>
      <c r="D72" s="28">
        <f>LP_G!D72-LPConLC!D72-LPConK_T!D72-LPConKC!D72</f>
        <v>-1.4496455378563979E-2</v>
      </c>
      <c r="E72" s="28">
        <f>LP_G!E72-LPConLC!E72-LPConK_T!E72-LPConKC!E72</f>
        <v>-3.880175342307772E-3</v>
      </c>
      <c r="F72" s="28">
        <f>LP_G!F72-LPConLC!F72-LPConK_T!F72-LPConKC!F72</f>
        <v>-8.8563110892931965E-3</v>
      </c>
      <c r="G72" s="28">
        <f>LP_G!G72-LPConLC!G72-LPConK_T!G72-LPConKC!G72</f>
        <v>-2.5204849660574145E-3</v>
      </c>
      <c r="H72" s="28">
        <f>LP_G!H72-LPConLC!H72-LPConK_T!H72-LPConKC!H72</f>
        <v>3.4851438183971127E-3</v>
      </c>
      <c r="I72" s="28">
        <f>LP_G!I72-LPConLC!I72-LPConK_T!I72-LPConKC!I72</f>
        <v>-3.6508371520488733E-2</v>
      </c>
      <c r="J72" s="28">
        <f>LP_G!J72-LPConLC!J72-LPConK_T!J72-LPConKC!J72</f>
        <v>2.6687076218667935E-2</v>
      </c>
      <c r="K72" s="28">
        <f>LP_G!K72-LPConLC!K72-LPConK_T!K72-LPConKC!K72</f>
        <v>1.7532971569071146E-2</v>
      </c>
      <c r="L72" s="28">
        <f>LP_G!L72-LPConLC!L72-LPConK_T!L72-LPConKC!L72</f>
        <v>1.8671835724032582E-2</v>
      </c>
      <c r="M72" s="28">
        <f>LP_G!M72-LPConLC!M72-LPConK_T!M72-LPConKC!M72</f>
        <v>3.1507410395252913E-2</v>
      </c>
      <c r="N72" s="28">
        <f>LP_G!N72-LPConLC!N72-LPConK_T!N72-LPConKC!N72</f>
        <v>4.1159275117678459E-2</v>
      </c>
      <c r="O72" s="28">
        <f>LP_G!O72-LPConLC!O72-LPConK_T!O72-LPConKC!O72</f>
        <v>8.0311602428886682E-3</v>
      </c>
      <c r="P72" s="28">
        <f>LP_G!P72-LPConLC!P72-LPConK_T!P72-LPConKC!P72</f>
        <v>5.540291549102367E-3</v>
      </c>
      <c r="Q72" s="28">
        <f>LP_G!Q72-LPConLC!Q72-LPConK_T!Q72-LPConKC!Q72</f>
        <v>2.5024229412224579E-2</v>
      </c>
      <c r="R72" s="28">
        <f>LP_G!R72-LPConLC!R72-LPConK_T!R72-LPConKC!R72</f>
        <v>-4.2583909902410746E-2</v>
      </c>
      <c r="S72" s="28">
        <f>LP_G!S72-LPConLC!S72-LPConK_T!S72-LPConKC!S72</f>
        <v>-3.0024471445791116E-2</v>
      </c>
      <c r="T72" s="28">
        <f>LP_G!T72-LPConLC!T72-LPConK_T!T72-LPConKC!T72</f>
        <v>1.4020260811474198E-2</v>
      </c>
      <c r="U72" s="28">
        <f>LP_G!U72-LPConLC!U72-LPConK_T!U72-LPConKC!U72</f>
        <v>2.1331731981655545E-2</v>
      </c>
      <c r="V72" s="28">
        <f>LP_G!V72-LPConLC!V72-LPConK_T!V72-LPConKC!V72</f>
        <v>5.1665065149247647E-3</v>
      </c>
      <c r="W72" s="28">
        <f>LP_G!W72-LPConLC!W72-LPConK_T!W72-LPConKC!W72</f>
        <v>-2.3893398078636092E-3</v>
      </c>
      <c r="X72" s="28">
        <f>LP_G!X72-LPConLC!X72-LPConK_T!X72-LPConKC!X72</f>
        <v>2.1277696686127032E-2</v>
      </c>
      <c r="Y72" s="28">
        <f>LP_G!Y72-LPConLC!Y72-LPConK_T!Y72-LPConKC!Y72</f>
        <v>-2.7613671245447526E-2</v>
      </c>
      <c r="Z72" s="28">
        <f>LP_G!Z72-LPConLC!Z72-LPConK_T!Z72-LPConKC!Z72</f>
        <v>1.1304024692055967E-2</v>
      </c>
      <c r="AA72" s="28">
        <f>LP_G!AA72-LPConLC!AA72-LPConK_T!AA72-LPConKC!AA72</f>
        <v>8.0065325199899697E-3</v>
      </c>
      <c r="AC72" s="28">
        <f t="shared" si="8"/>
        <v>-9.6560398199500002E-3</v>
      </c>
      <c r="AD72" s="28">
        <f t="shared" si="9"/>
        <v>2.7111713804940606E-2</v>
      </c>
      <c r="AE72" s="28">
        <f t="shared" si="10"/>
        <v>-6.8025400287972495E-3</v>
      </c>
      <c r="AF72" s="28">
        <f t="shared" si="11"/>
        <v>1.1881371237263585E-2</v>
      </c>
      <c r="AG72" s="28">
        <f t="shared" si="12"/>
        <v>-2.7677046778005298E-3</v>
      </c>
      <c r="AH72" s="28">
        <f t="shared" si="13"/>
        <v>1.0154586888071675E-2</v>
      </c>
      <c r="AI72" s="28">
        <f t="shared" si="14"/>
        <v>6.3879677691145416E-3</v>
      </c>
      <c r="AJ72" s="28">
        <f t="shared" si="15"/>
        <v>4.5378005188644824E-3</v>
      </c>
    </row>
    <row r="73" spans="1:36" x14ac:dyDescent="0.15">
      <c r="A73" s="8">
        <v>71</v>
      </c>
      <c r="B73" s="11" t="s">
        <v>210</v>
      </c>
      <c r="C73" s="28"/>
      <c r="D73" s="28">
        <f>LP_G!D73-LPConLC!D73-LPConK_T!D73-LPConKC!D73</f>
        <v>-1.5290568701387423E-3</v>
      </c>
      <c r="E73" s="28">
        <f>LP_G!E73-LPConLC!E73-LPConK_T!E73-LPConKC!E73</f>
        <v>-0.11376283925776326</v>
      </c>
      <c r="F73" s="28">
        <f>LP_G!F73-LPConLC!F73-LPConK_T!F73-LPConKC!F73</f>
        <v>1.8062836451336817E-2</v>
      </c>
      <c r="G73" s="28">
        <f>LP_G!G73-LPConLC!G73-LPConK_T!G73-LPConKC!G73</f>
        <v>-2.7728301831802527E-2</v>
      </c>
      <c r="H73" s="28">
        <f>LP_G!H73-LPConLC!H73-LPConK_T!H73-LPConKC!H73</f>
        <v>9.311682118207423E-3</v>
      </c>
      <c r="I73" s="28">
        <f>LP_G!I73-LPConLC!I73-LPConK_T!I73-LPConKC!I73</f>
        <v>1.5696357789517498E-2</v>
      </c>
      <c r="J73" s="28">
        <f>LP_G!J73-LPConLC!J73-LPConK_T!J73-LPConKC!J73</f>
        <v>5.4811166817540335E-2</v>
      </c>
      <c r="K73" s="28">
        <f>LP_G!K73-LPConLC!K73-LPConK_T!K73-LPConKC!K73</f>
        <v>4.0458362115519474E-2</v>
      </c>
      <c r="L73" s="28">
        <f>LP_G!L73-LPConLC!L73-LPConK_T!L73-LPConKC!L73</f>
        <v>2.7490931446273677E-2</v>
      </c>
      <c r="M73" s="28">
        <f>LP_G!M73-LPConLC!M73-LPConK_T!M73-LPConKC!M73</f>
        <v>3.2969370460042516E-2</v>
      </c>
      <c r="N73" s="28">
        <f>LP_G!N73-LPConLC!N73-LPConK_T!N73-LPConKC!N73</f>
        <v>2.5165201693786903E-3</v>
      </c>
      <c r="O73" s="28">
        <f>LP_G!O73-LPConLC!O73-LPConK_T!O73-LPConKC!O73</f>
        <v>1.7463709146866624E-2</v>
      </c>
      <c r="P73" s="28">
        <f>LP_G!P73-LPConLC!P73-LPConK_T!P73-LPConKC!P73</f>
        <v>3.3422309000995715E-2</v>
      </c>
      <c r="Q73" s="28">
        <f>LP_G!Q73-LPConLC!Q73-LPConK_T!Q73-LPConKC!Q73</f>
        <v>-1.1792483381426558E-2</v>
      </c>
      <c r="R73" s="28">
        <f>LP_G!R73-LPConLC!R73-LPConK_T!R73-LPConKC!R73</f>
        <v>-8.2691771823861324E-2</v>
      </c>
      <c r="S73" s="28">
        <f>LP_G!S73-LPConLC!S73-LPConK_T!S73-LPConKC!S73</f>
        <v>2.7009394861091034E-2</v>
      </c>
      <c r="T73" s="28">
        <f>LP_G!T73-LPConLC!T73-LPConK_T!T73-LPConKC!T73</f>
        <v>-1.0239039822191719E-2</v>
      </c>
      <c r="U73" s="28">
        <f>LP_G!U73-LPConLC!U73-LPConK_T!U73-LPConKC!U73</f>
        <v>1.8433897504246337E-2</v>
      </c>
      <c r="V73" s="28">
        <f>LP_G!V73-LPConLC!V73-LPConK_T!V73-LPConKC!V73</f>
        <v>-2.6987485215086211E-2</v>
      </c>
      <c r="W73" s="28">
        <f>LP_G!W73-LPConLC!W73-LPConK_T!W73-LPConKC!W73</f>
        <v>1.4212642043636394E-2</v>
      </c>
      <c r="X73" s="28">
        <f>LP_G!X73-LPConLC!X73-LPConK_T!X73-LPConKC!X73</f>
        <v>-2.6716656036993251E-2</v>
      </c>
      <c r="Y73" s="28">
        <f>LP_G!Y73-LPConLC!Y73-LPConK_T!Y73-LPConKC!Y73</f>
        <v>-1.719116556772211E-2</v>
      </c>
      <c r="Z73" s="28">
        <f>LP_G!Z73-LPConLC!Z73-LPConK_T!Z73-LPConKC!Z73</f>
        <v>9.5152275124530394E-3</v>
      </c>
      <c r="AA73" s="28">
        <f>LP_G!AA73-LPConLC!AA73-LPConK_T!AA73-LPConKC!AA73</f>
        <v>-1.7053564213492762E-2</v>
      </c>
      <c r="AC73" s="28">
        <f t="shared" si="8"/>
        <v>-1.9684052946100809E-2</v>
      </c>
      <c r="AD73" s="28">
        <f t="shared" si="9"/>
        <v>3.1649270201750943E-2</v>
      </c>
      <c r="AE73" s="28">
        <f t="shared" si="10"/>
        <v>-3.3177684392669015E-3</v>
      </c>
      <c r="AF73" s="28">
        <f t="shared" si="11"/>
        <v>-6.2593283052776892E-3</v>
      </c>
      <c r="AG73" s="28">
        <f t="shared" si="12"/>
        <v>-8.2431674229206109E-3</v>
      </c>
      <c r="AH73" s="28">
        <f t="shared" si="13"/>
        <v>1.4165750881242023E-2</v>
      </c>
      <c r="AI73" s="28">
        <f t="shared" si="14"/>
        <v>-7.0032679743937849E-3</v>
      </c>
      <c r="AJ73" s="28">
        <f t="shared" si="15"/>
        <v>-5.5603911796670209E-4</v>
      </c>
    </row>
    <row r="74" spans="1:36" x14ac:dyDescent="0.15">
      <c r="A74" s="8">
        <v>72</v>
      </c>
      <c r="B74" s="11" t="s">
        <v>211</v>
      </c>
      <c r="C74" s="28"/>
      <c r="D74" s="28">
        <f>LP_G!D74-LPConLC!D74-LPConK_T!D74-LPConKC!D74</f>
        <v>0.15158173325315105</v>
      </c>
      <c r="E74" s="28">
        <f>LP_G!E74-LPConLC!E74-LPConK_T!E74-LPConKC!E74</f>
        <v>-0.14089912141663019</v>
      </c>
      <c r="F74" s="28">
        <f>LP_G!F74-LPConLC!F74-LPConK_T!F74-LPConKC!F74</f>
        <v>0.19896983858327905</v>
      </c>
      <c r="G74" s="28">
        <f>LP_G!G74-LPConLC!G74-LPConK_T!G74-LPConKC!G74</f>
        <v>0.11254754118576397</v>
      </c>
      <c r="H74" s="28">
        <f>LP_G!H74-LPConLC!H74-LPConK_T!H74-LPConKC!H74</f>
        <v>-9.7424874169526013E-2</v>
      </c>
      <c r="I74" s="28">
        <f>LP_G!I74-LPConLC!I74-LPConK_T!I74-LPConKC!I74</f>
        <v>-3.9423683636788734E-4</v>
      </c>
      <c r="J74" s="28">
        <f>LP_G!J74-LPConLC!J74-LPConK_T!J74-LPConKC!J74</f>
        <v>2.3391143562429863E-2</v>
      </c>
      <c r="K74" s="28">
        <f>LP_G!K74-LPConLC!K74-LPConK_T!K74-LPConKC!K74</f>
        <v>-5.6860367639595174E-3</v>
      </c>
      <c r="L74" s="28">
        <f>LP_G!L74-LPConLC!L74-LPConK_T!L74-LPConKC!L74</f>
        <v>8.8064229969320798E-2</v>
      </c>
      <c r="M74" s="28">
        <f>LP_G!M74-LPConLC!M74-LPConK_T!M74-LPConKC!M74</f>
        <v>0.11365098253713901</v>
      </c>
      <c r="N74" s="28">
        <f>LP_G!N74-LPConLC!N74-LPConK_T!N74-LPConKC!N74</f>
        <v>-5.2166030675765418E-2</v>
      </c>
      <c r="O74" s="28">
        <f>LP_G!O74-LPConLC!O74-LPConK_T!O74-LPConKC!O74</f>
        <v>6.3885723730828098E-2</v>
      </c>
      <c r="P74" s="28">
        <f>LP_G!P74-LPConLC!P74-LPConK_T!P74-LPConKC!P74</f>
        <v>0.15411412509950473</v>
      </c>
      <c r="Q74" s="28">
        <f>LP_G!Q74-LPConLC!Q74-LPConK_T!Q74-LPConKC!Q74</f>
        <v>1.9775863613588903E-2</v>
      </c>
      <c r="R74" s="28">
        <f>LP_G!R74-LPConLC!R74-LPConK_T!R74-LPConKC!R74</f>
        <v>-0.33267210901795619</v>
      </c>
      <c r="S74" s="28">
        <f>LP_G!S74-LPConLC!S74-LPConK_T!S74-LPConKC!S74</f>
        <v>3.1669577291756935E-2</v>
      </c>
      <c r="T74" s="28">
        <f>LP_G!T74-LPConLC!T74-LPConK_T!T74-LPConKC!T74</f>
        <v>-4.6577384271726849E-2</v>
      </c>
      <c r="U74" s="28">
        <f>LP_G!U74-LPConLC!U74-LPConK_T!U74-LPConKC!U74</f>
        <v>-7.8021406026369935E-2</v>
      </c>
      <c r="V74" s="28">
        <f>LP_G!V74-LPConLC!V74-LPConK_T!V74-LPConKC!V74</f>
        <v>-3.2396275029579966E-2</v>
      </c>
      <c r="W74" s="28">
        <f>LP_G!W74-LPConLC!W74-LPConK_T!W74-LPConKC!W74</f>
        <v>9.0031510151091731E-2</v>
      </c>
      <c r="X74" s="28">
        <f>LP_G!X74-LPConLC!X74-LPConK_T!X74-LPConKC!X74</f>
        <v>2.1672187397645808E-2</v>
      </c>
      <c r="Y74" s="28">
        <f>LP_G!Y74-LPConLC!Y74-LPConK_T!Y74-LPConKC!Y74</f>
        <v>-2.2988171524528672E-2</v>
      </c>
      <c r="Z74" s="28">
        <f>LP_G!Z74-LPConLC!Z74-LPConK_T!Z74-LPConKC!Z74</f>
        <v>-5.2594739639800353E-4</v>
      </c>
      <c r="AA74" s="28">
        <f>LP_G!AA74-LPConLC!AA74-LPConK_T!AA74-LPConKC!AA74</f>
        <v>-1.2164234787472146E-2</v>
      </c>
      <c r="AC74" s="28">
        <f t="shared" si="8"/>
        <v>1.455982946930379E-2</v>
      </c>
      <c r="AD74" s="28">
        <f t="shared" si="9"/>
        <v>3.345085772583295E-2</v>
      </c>
      <c r="AE74" s="28">
        <f t="shared" si="10"/>
        <v>-1.2645363856455505E-2</v>
      </c>
      <c r="AF74" s="28">
        <f t="shared" si="11"/>
        <v>-9.0582735557878449E-3</v>
      </c>
      <c r="AG74" s="28">
        <f t="shared" si="12"/>
        <v>-1.1892784569466274E-2</v>
      </c>
      <c r="AH74" s="28">
        <f t="shared" si="13"/>
        <v>1.040274693468872E-2</v>
      </c>
      <c r="AI74" s="28">
        <f t="shared" si="14"/>
        <v>-1.0121215185917253E-2</v>
      </c>
      <c r="AJ74" s="28">
        <f t="shared" si="15"/>
        <v>4.1676910959160055E-3</v>
      </c>
    </row>
    <row r="75" spans="1:36" x14ac:dyDescent="0.15">
      <c r="A75" s="8">
        <v>73</v>
      </c>
      <c r="B75" s="11" t="s">
        <v>212</v>
      </c>
      <c r="C75" s="28"/>
      <c r="D75" s="28">
        <f>LP_G!D75-LPConLC!D75-LPConK_T!D75-LPConKC!D75</f>
        <v>6.3904231315001725E-2</v>
      </c>
      <c r="E75" s="28">
        <f>LP_G!E75-LPConLC!E75-LPConK_T!E75-LPConKC!E75</f>
        <v>0.13533072546615532</v>
      </c>
      <c r="F75" s="28">
        <f>LP_G!F75-LPConLC!F75-LPConK_T!F75-LPConKC!F75</f>
        <v>6.1287383075797404E-2</v>
      </c>
      <c r="G75" s="28">
        <f>LP_G!G75-LPConLC!G75-LPConK_T!G75-LPConKC!G75</f>
        <v>-9.4529186723330161E-2</v>
      </c>
      <c r="H75" s="28">
        <f>LP_G!H75-LPConLC!H75-LPConK_T!H75-LPConKC!H75</f>
        <v>-1.995603983362922E-2</v>
      </c>
      <c r="I75" s="28">
        <f>LP_G!I75-LPConLC!I75-LPConK_T!I75-LPConKC!I75</f>
        <v>6.9565718027388895E-2</v>
      </c>
      <c r="J75" s="28">
        <f>LP_G!J75-LPConLC!J75-LPConK_T!J75-LPConKC!J75</f>
        <v>-0.1643401249584916</v>
      </c>
      <c r="K75" s="28">
        <f>LP_G!K75-LPConLC!K75-LPConK_T!K75-LPConKC!K75</f>
        <v>-5.4623432559652414E-2</v>
      </c>
      <c r="L75" s="28">
        <f>LP_G!L75-LPConLC!L75-LPConK_T!L75-LPConKC!L75</f>
        <v>-0.16729146735769151</v>
      </c>
      <c r="M75" s="28">
        <f>LP_G!M75-LPConLC!M75-LPConK_T!M75-LPConKC!M75</f>
        <v>2.3893287387270097E-2</v>
      </c>
      <c r="N75" s="28">
        <f>LP_G!N75-LPConLC!N75-LPConK_T!N75-LPConKC!N75</f>
        <v>-9.9672511382922213E-2</v>
      </c>
      <c r="O75" s="28">
        <f>LP_G!O75-LPConLC!O75-LPConK_T!O75-LPConKC!O75</f>
        <v>8.8794759240729451E-2</v>
      </c>
      <c r="P75" s="28">
        <f>LP_G!P75-LPConLC!P75-LPConK_T!P75-LPConKC!P75</f>
        <v>-8.2527340675903671E-2</v>
      </c>
      <c r="Q75" s="28">
        <f>LP_G!Q75-LPConLC!Q75-LPConK_T!Q75-LPConKC!Q75</f>
        <v>-0.28435090905310212</v>
      </c>
      <c r="R75" s="28">
        <f>LP_G!R75-LPConLC!R75-LPConK_T!R75-LPConKC!R75</f>
        <v>-0.59191689953912496</v>
      </c>
      <c r="S75" s="28">
        <f>LP_G!S75-LPConLC!S75-LPConK_T!S75-LPConKC!S75</f>
        <v>7.690362628450774E-2</v>
      </c>
      <c r="T75" s="28">
        <f>LP_G!T75-LPConLC!T75-LPConK_T!T75-LPConKC!T75</f>
        <v>2.1710639854749515E-2</v>
      </c>
      <c r="U75" s="28">
        <f>LP_G!U75-LPConLC!U75-LPConK_T!U75-LPConKC!U75</f>
        <v>3.9566713597848961E-2</v>
      </c>
      <c r="V75" s="28">
        <f>LP_G!V75-LPConLC!V75-LPConK_T!V75-LPConKC!V75</f>
        <v>0.2228315039820839</v>
      </c>
      <c r="W75" s="28">
        <f>LP_G!W75-LPConLC!W75-LPConK_T!W75-LPConKC!W75</f>
        <v>4.6996549510377551E-2</v>
      </c>
      <c r="X75" s="28">
        <f>LP_G!X75-LPConLC!X75-LPConK_T!X75-LPConKC!X75</f>
        <v>-8.8974769428757858E-3</v>
      </c>
      <c r="Y75" s="28">
        <f>LP_G!Y75-LPConLC!Y75-LPConK_T!Y75-LPConKC!Y75</f>
        <v>-0.13733678571566665</v>
      </c>
      <c r="Z75" s="28">
        <f>LP_G!Z75-LPConLC!Z75-LPConK_T!Z75-LPConKC!Z75</f>
        <v>-5.3258406164237174E-2</v>
      </c>
      <c r="AA75" s="28">
        <f>LP_G!AA75-LPConLC!AA75-LPConK_T!AA75-LPConKC!AA75</f>
        <v>-2.5523637834289702E-2</v>
      </c>
      <c r="AC75" s="28">
        <f t="shared" si="8"/>
        <v>3.0339720002476443E-2</v>
      </c>
      <c r="AD75" s="28">
        <f t="shared" si="9"/>
        <v>-9.2406849774297528E-2</v>
      </c>
      <c r="AE75" s="28">
        <f t="shared" si="10"/>
        <v>-0.15861935274857872</v>
      </c>
      <c r="AF75" s="28">
        <f t="shared" si="11"/>
        <v>6.444158600043684E-2</v>
      </c>
      <c r="AG75" s="28">
        <f t="shared" si="12"/>
        <v>-7.2039609904731169E-2</v>
      </c>
      <c r="AH75" s="28">
        <f t="shared" si="13"/>
        <v>-0.12551310126143814</v>
      </c>
      <c r="AI75" s="28">
        <f t="shared" si="14"/>
        <v>1.3261137535998831E-2</v>
      </c>
      <c r="AJ75" s="28">
        <f t="shared" si="15"/>
        <v>-4.336275270930471E-2</v>
      </c>
    </row>
    <row r="76" spans="1:36" x14ac:dyDescent="0.15">
      <c r="A76" s="8">
        <v>74</v>
      </c>
      <c r="B76" s="11" t="s">
        <v>213</v>
      </c>
      <c r="C76" s="28"/>
      <c r="D76" s="28">
        <f>LP_G!D76-LPConLC!D76-LPConK_T!D76-LPConKC!D76</f>
        <v>-4.2323112443407487E-2</v>
      </c>
      <c r="E76" s="28">
        <f>LP_G!E76-LPConLC!E76-LPConK_T!E76-LPConKC!E76</f>
        <v>8.5546811017146146E-2</v>
      </c>
      <c r="F76" s="28">
        <f>LP_G!F76-LPConLC!F76-LPConK_T!F76-LPConKC!F76</f>
        <v>-0.188391548211118</v>
      </c>
      <c r="G76" s="28">
        <f>LP_G!G76-LPConLC!G76-LPConK_T!G76-LPConKC!G76</f>
        <v>-0.36903468936909639</v>
      </c>
      <c r="H76" s="28">
        <f>LP_G!H76-LPConLC!H76-LPConK_T!H76-LPConKC!H76</f>
        <v>-0.26305856906176506</v>
      </c>
      <c r="I76" s="28">
        <f>LP_G!I76-LPConLC!I76-LPConK_T!I76-LPConKC!I76</f>
        <v>-0.32684175005070598</v>
      </c>
      <c r="J76" s="28">
        <f>LP_G!J76-LPConLC!J76-LPConK_T!J76-LPConKC!J76</f>
        <v>7.9953493428654241E-4</v>
      </c>
      <c r="K76" s="28">
        <f>LP_G!K76-LPConLC!K76-LPConK_T!K76-LPConKC!K76</f>
        <v>0.15093410820177597</v>
      </c>
      <c r="L76" s="28">
        <f>LP_G!L76-LPConLC!L76-LPConK_T!L76-LPConKC!L76</f>
        <v>8.6555872758630914E-2</v>
      </c>
      <c r="M76" s="28">
        <f>LP_G!M76-LPConLC!M76-LPConK_T!M76-LPConKC!M76</f>
        <v>0.18728855525080856</v>
      </c>
      <c r="N76" s="28">
        <f>LP_G!N76-LPConLC!N76-LPConK_T!N76-LPConKC!N76</f>
        <v>9.2269568576583014E-2</v>
      </c>
      <c r="O76" s="28">
        <f>LP_G!O76-LPConLC!O76-LPConK_T!O76-LPConKC!O76</f>
        <v>2.0165173500219683E-2</v>
      </c>
      <c r="P76" s="28">
        <f>LP_G!P76-LPConLC!P76-LPConK_T!P76-LPConKC!P76</f>
        <v>-5.0138685539001266E-3</v>
      </c>
      <c r="Q76" s="28">
        <f>LP_G!Q76-LPConLC!Q76-LPConK_T!Q76-LPConKC!Q76</f>
        <v>9.3624242027794485E-2</v>
      </c>
      <c r="R76" s="28">
        <f>LP_G!R76-LPConLC!R76-LPConK_T!R76-LPConKC!R76</f>
        <v>-0.10930023604346155</v>
      </c>
      <c r="S76" s="28">
        <f>LP_G!S76-LPConLC!S76-LPConK_T!S76-LPConKC!S76</f>
        <v>8.3868467577293798E-2</v>
      </c>
      <c r="T76" s="28">
        <f>LP_G!T76-LPConLC!T76-LPConK_T!T76-LPConKC!T76</f>
        <v>-4.2144152191329415E-2</v>
      </c>
      <c r="U76" s="28">
        <f>LP_G!U76-LPConLC!U76-LPConK_T!U76-LPConKC!U76</f>
        <v>-2.6919085365055908E-2</v>
      </c>
      <c r="V76" s="28">
        <f>LP_G!V76-LPConLC!V76-LPConK_T!V76-LPConKC!V76</f>
        <v>4.1380865954420795E-2</v>
      </c>
      <c r="W76" s="28">
        <f>LP_G!W76-LPConLC!W76-LPConK_T!W76-LPConKC!W76</f>
        <v>-9.8558696400526183E-2</v>
      </c>
      <c r="X76" s="28">
        <f>LP_G!X76-LPConLC!X76-LPConK_T!X76-LPConKC!X76</f>
        <v>-0.16280820855027053</v>
      </c>
      <c r="Y76" s="28">
        <f>LP_G!Y76-LPConLC!Y76-LPConK_T!Y76-LPConKC!Y76</f>
        <v>-0.17148040255825689</v>
      </c>
      <c r="Z76" s="28">
        <f>LP_G!Z76-LPConLC!Z76-LPConK_T!Z76-LPConKC!Z76</f>
        <v>0.11268613525027678</v>
      </c>
      <c r="AA76" s="28">
        <f>LP_G!AA76-LPConLC!AA76-LPConK_T!AA76-LPConKC!AA76</f>
        <v>8.041026450048519E-2</v>
      </c>
      <c r="AC76" s="28">
        <f t="shared" si="8"/>
        <v>-0.21235594913510786</v>
      </c>
      <c r="AD76" s="28">
        <f t="shared" si="9"/>
        <v>0.10356952794441701</v>
      </c>
      <c r="AE76" s="28">
        <f t="shared" si="10"/>
        <v>1.6668755701589259E-2</v>
      </c>
      <c r="AF76" s="28">
        <f t="shared" si="11"/>
        <v>-5.7809855310552251E-2</v>
      </c>
      <c r="AG76" s="28">
        <f t="shared" si="12"/>
        <v>7.2053323975016931E-3</v>
      </c>
      <c r="AH76" s="28">
        <f t="shared" si="13"/>
        <v>6.0119141823003139E-2</v>
      </c>
      <c r="AI76" s="28">
        <f t="shared" si="14"/>
        <v>-3.3429159920032023E-2</v>
      </c>
      <c r="AJ76" s="28">
        <f t="shared" si="15"/>
        <v>-3.1653113339381041E-2</v>
      </c>
    </row>
    <row r="77" spans="1:36" x14ac:dyDescent="0.15">
      <c r="A77" s="8">
        <v>75</v>
      </c>
      <c r="B77" s="11" t="s">
        <v>214</v>
      </c>
      <c r="C77" s="28"/>
      <c r="D77" s="28">
        <f>LP_G!D77-LPConLC!D77-LPConK_T!D77-LPConKC!D77</f>
        <v>-2.7943297441553008E-2</v>
      </c>
      <c r="E77" s="28">
        <f>LP_G!E77-LPConLC!E77-LPConK_T!E77-LPConKC!E77</f>
        <v>-1.3114069454284497E-3</v>
      </c>
      <c r="F77" s="28">
        <f>LP_G!F77-LPConLC!F77-LPConK_T!F77-LPConKC!F77</f>
        <v>-3.9237764517419234E-2</v>
      </c>
      <c r="G77" s="28">
        <f>LP_G!G77-LPConLC!G77-LPConK_T!G77-LPConKC!G77</f>
        <v>-4.2731242210078998E-2</v>
      </c>
      <c r="H77" s="28">
        <f>LP_G!H77-LPConLC!H77-LPConK_T!H77-LPConKC!H77</f>
        <v>-4.4093192222715426E-2</v>
      </c>
      <c r="I77" s="28">
        <f>LP_G!I77-LPConLC!I77-LPConK_T!I77-LPConKC!I77</f>
        <v>-3.99794137363082E-2</v>
      </c>
      <c r="J77" s="28">
        <f>LP_G!J77-LPConLC!J77-LPConK_T!J77-LPConKC!J77</f>
        <v>3.7398619106654499E-3</v>
      </c>
      <c r="K77" s="28">
        <f>LP_G!K77-LPConLC!K77-LPConK_T!K77-LPConKC!K77</f>
        <v>-1.0791099705367414E-2</v>
      </c>
      <c r="L77" s="28">
        <f>LP_G!L77-LPConLC!L77-LPConK_T!L77-LPConKC!L77</f>
        <v>-3.3863145663064302E-2</v>
      </c>
      <c r="M77" s="28">
        <f>LP_G!M77-LPConLC!M77-LPConK_T!M77-LPConKC!M77</f>
        <v>1.8566123638572955E-2</v>
      </c>
      <c r="N77" s="28">
        <f>LP_G!N77-LPConLC!N77-LPConK_T!N77-LPConKC!N77</f>
        <v>-1.2722436458643519E-2</v>
      </c>
      <c r="O77" s="28">
        <f>LP_G!O77-LPConLC!O77-LPConK_T!O77-LPConKC!O77</f>
        <v>-3.4159616855270282E-2</v>
      </c>
      <c r="P77" s="28">
        <f>LP_G!P77-LPConLC!P77-LPConK_T!P77-LPConKC!P77</f>
        <v>-9.3293626744953784E-2</v>
      </c>
      <c r="Q77" s="28">
        <f>LP_G!Q77-LPConLC!Q77-LPConK_T!Q77-LPConKC!Q77</f>
        <v>-2.2085127404423931E-2</v>
      </c>
      <c r="R77" s="28">
        <f>LP_G!R77-LPConLC!R77-LPConK_T!R77-LPConKC!R77</f>
        <v>-1.2614296453323813E-2</v>
      </c>
      <c r="S77" s="28">
        <f>LP_G!S77-LPConLC!S77-LPConK_T!S77-LPConKC!S77</f>
        <v>-6.1753776587843458E-2</v>
      </c>
      <c r="T77" s="28">
        <f>LP_G!T77-LPConLC!T77-LPConK_T!T77-LPConKC!T77</f>
        <v>6.0026291026087357E-2</v>
      </c>
      <c r="U77" s="28">
        <f>LP_G!U77-LPConLC!U77-LPConK_T!U77-LPConKC!U77</f>
        <v>-1.0226082725780294E-2</v>
      </c>
      <c r="V77" s="28">
        <f>LP_G!V77-LPConLC!V77-LPConK_T!V77-LPConKC!V77</f>
        <v>3.9143036553722595E-2</v>
      </c>
      <c r="W77" s="28">
        <f>LP_G!W77-LPConLC!W77-LPConK_T!W77-LPConKC!W77</f>
        <v>2.2251591036191376E-3</v>
      </c>
      <c r="X77" s="28">
        <f>LP_G!X77-LPConLC!X77-LPConK_T!X77-LPConKC!X77</f>
        <v>5.6761172156155615E-3</v>
      </c>
      <c r="Y77" s="28">
        <f>LP_G!Y77-LPConLC!Y77-LPConK_T!Y77-LPConKC!Y77</f>
        <v>-1.7362554429227645E-2</v>
      </c>
      <c r="Z77" s="28">
        <f>LP_G!Z77-LPConLC!Z77-LPConK_T!Z77-LPConKC!Z77</f>
        <v>-1.4467972007526602E-2</v>
      </c>
      <c r="AA77" s="28">
        <f>LP_G!AA77-LPConLC!AA77-LPConK_T!AA77-LPConKC!AA77</f>
        <v>4.8934834555987274E-2</v>
      </c>
      <c r="AC77" s="28">
        <f t="shared" si="8"/>
        <v>-3.3470603926390063E-2</v>
      </c>
      <c r="AD77" s="28">
        <f t="shared" si="9"/>
        <v>-7.0141392555673667E-3</v>
      </c>
      <c r="AE77" s="28">
        <f t="shared" si="10"/>
        <v>-4.4781288809163051E-2</v>
      </c>
      <c r="AF77" s="28">
        <f t="shared" si="11"/>
        <v>1.9368904234652869E-2</v>
      </c>
      <c r="AG77" s="28">
        <f t="shared" si="12"/>
        <v>5.7014360397443413E-3</v>
      </c>
      <c r="AH77" s="28">
        <f t="shared" si="13"/>
        <v>-2.589771403236521E-2</v>
      </c>
      <c r="AI77" s="28">
        <f t="shared" si="14"/>
        <v>1.4243603661562174E-2</v>
      </c>
      <c r="AJ77" s="28">
        <f t="shared" si="15"/>
        <v>-1.3581796985352388E-2</v>
      </c>
    </row>
    <row r="78" spans="1:36" x14ac:dyDescent="0.15">
      <c r="A78" s="8">
        <v>76</v>
      </c>
      <c r="B78" s="11" t="s">
        <v>215</v>
      </c>
      <c r="C78" s="28"/>
      <c r="D78" s="28">
        <f>LP_G!D78-LPConLC!D78-LPConK_T!D78-LPConKC!D78</f>
        <v>-5.0085247065898168E-2</v>
      </c>
      <c r="E78" s="28">
        <f>LP_G!E78-LPConLC!E78-LPConK_T!E78-LPConKC!E78</f>
        <v>9.6204327550809626E-2</v>
      </c>
      <c r="F78" s="28">
        <f>LP_G!F78-LPConLC!F78-LPConK_T!F78-LPConKC!F78</f>
        <v>-1.0813028020523682E-2</v>
      </c>
      <c r="G78" s="28">
        <f>LP_G!G78-LPConLC!G78-LPConK_T!G78-LPConKC!G78</f>
        <v>3.1834380076443992E-2</v>
      </c>
      <c r="H78" s="28">
        <f>LP_G!H78-LPConLC!H78-LPConK_T!H78-LPConKC!H78</f>
        <v>2.1681546624462492E-2</v>
      </c>
      <c r="I78" s="28">
        <f>LP_G!I78-LPConLC!I78-LPConK_T!I78-LPConKC!I78</f>
        <v>3.3502295360955163E-2</v>
      </c>
      <c r="J78" s="28">
        <f>LP_G!J78-LPConLC!J78-LPConK_T!J78-LPConKC!J78</f>
        <v>-3.5702725317651599E-3</v>
      </c>
      <c r="K78" s="28">
        <f>LP_G!K78-LPConLC!K78-LPConK_T!K78-LPConKC!K78</f>
        <v>-9.373914121420893E-3</v>
      </c>
      <c r="L78" s="28">
        <f>LP_G!L78-LPConLC!L78-LPConK_T!L78-LPConKC!L78</f>
        <v>-7.6562457784472071E-2</v>
      </c>
      <c r="M78" s="28">
        <f>LP_G!M78-LPConLC!M78-LPConK_T!M78-LPConKC!M78</f>
        <v>-4.7522111422607621E-2</v>
      </c>
      <c r="N78" s="28">
        <f>LP_G!N78-LPConLC!N78-LPConK_T!N78-LPConKC!N78</f>
        <v>-6.8712159623172786E-2</v>
      </c>
      <c r="O78" s="28">
        <f>LP_G!O78-LPConLC!O78-LPConK_T!O78-LPConKC!O78</f>
        <v>-2.6020000539050209E-2</v>
      </c>
      <c r="P78" s="28">
        <f>LP_G!P78-LPConLC!P78-LPConK_T!P78-LPConKC!P78</f>
        <v>2.1795422695440849E-2</v>
      </c>
      <c r="Q78" s="28">
        <f>LP_G!Q78-LPConLC!Q78-LPConK_T!Q78-LPConKC!Q78</f>
        <v>-1.3808885618214754E-2</v>
      </c>
      <c r="R78" s="28">
        <f>LP_G!R78-LPConLC!R78-LPConK_T!R78-LPConKC!R78</f>
        <v>-8.0732092041912118E-2</v>
      </c>
      <c r="S78" s="28">
        <f>LP_G!S78-LPConLC!S78-LPConK_T!S78-LPConKC!S78</f>
        <v>6.5293890913750208E-2</v>
      </c>
      <c r="T78" s="28">
        <f>LP_G!T78-LPConLC!T78-LPConK_T!T78-LPConKC!T78</f>
        <v>6.6300925189145904E-2</v>
      </c>
      <c r="U78" s="28">
        <f>LP_G!U78-LPConLC!U78-LPConK_T!U78-LPConKC!U78</f>
        <v>-9.8991568700524848E-2</v>
      </c>
      <c r="V78" s="28">
        <f>LP_G!V78-LPConLC!V78-LPConK_T!V78-LPConKC!V78</f>
        <v>0.16113538073433656</v>
      </c>
      <c r="W78" s="28">
        <f>LP_G!W78-LPConLC!W78-LPConK_T!W78-LPConKC!W78</f>
        <v>-8.5426231201883737E-2</v>
      </c>
      <c r="X78" s="28">
        <f>LP_G!X78-LPConLC!X78-LPConK_T!X78-LPConKC!X78</f>
        <v>4.0241079415237295E-2</v>
      </c>
      <c r="Y78" s="28">
        <f>LP_G!Y78-LPConLC!Y78-LPConK_T!Y78-LPConKC!Y78</f>
        <v>4.617076782036704E-2</v>
      </c>
      <c r="Z78" s="28">
        <f>LP_G!Z78-LPConLC!Z78-LPConK_T!Z78-LPConKC!Z78</f>
        <v>-3.7618682365997212E-2</v>
      </c>
      <c r="AA78" s="28">
        <f>LP_G!AA78-LPConLC!AA78-LPConK_T!AA78-LPConKC!AA78</f>
        <v>-3.9034535892196021E-2</v>
      </c>
      <c r="AC78" s="28">
        <f t="shared" si="8"/>
        <v>3.4481904318429527E-2</v>
      </c>
      <c r="AD78" s="28">
        <f t="shared" si="9"/>
        <v>-4.1148183096687704E-2</v>
      </c>
      <c r="AE78" s="28">
        <f t="shared" si="10"/>
        <v>-6.6943329179972033E-3</v>
      </c>
      <c r="AF78" s="28">
        <f t="shared" si="11"/>
        <v>1.6651917087262234E-2</v>
      </c>
      <c r="AG78" s="28">
        <f t="shared" si="12"/>
        <v>-1.0160816812608732E-2</v>
      </c>
      <c r="AH78" s="28">
        <f t="shared" si="13"/>
        <v>-2.3921258007342454E-2</v>
      </c>
      <c r="AI78" s="28">
        <f t="shared" si="14"/>
        <v>6.5971418748106241E-3</v>
      </c>
      <c r="AJ78" s="28">
        <f t="shared" si="15"/>
        <v>-6.0982276012138965E-4</v>
      </c>
    </row>
    <row r="79" spans="1:36" x14ac:dyDescent="0.15">
      <c r="A79" s="8">
        <v>77</v>
      </c>
      <c r="B79" s="11" t="s">
        <v>216</v>
      </c>
      <c r="C79" s="28"/>
      <c r="D79" s="28">
        <f>LP_G!D79-LPConLC!D79-LPConK_T!D79-LPConKC!D79</f>
        <v>-3.770020186645383E-3</v>
      </c>
      <c r="E79" s="28">
        <f>LP_G!E79-LPConLC!E79-LPConK_T!E79-LPConKC!E79</f>
        <v>-2.6628450465274338E-2</v>
      </c>
      <c r="F79" s="28">
        <f>LP_G!F79-LPConLC!F79-LPConK_T!F79-LPConKC!F79</f>
        <v>5.5964484217459823E-2</v>
      </c>
      <c r="G79" s="28">
        <f>LP_G!G79-LPConLC!G79-LPConK_T!G79-LPConKC!G79</f>
        <v>-8.9791120251549953E-3</v>
      </c>
      <c r="H79" s="28">
        <f>LP_G!H79-LPConLC!H79-LPConK_T!H79-LPConKC!H79</f>
        <v>-2.2029022619519792E-2</v>
      </c>
      <c r="I79" s="28">
        <f>LP_G!I79-LPConLC!I79-LPConK_T!I79-LPConKC!I79</f>
        <v>-8.2175080366463968E-2</v>
      </c>
      <c r="J79" s="28">
        <f>LP_G!J79-LPConLC!J79-LPConK_T!J79-LPConKC!J79</f>
        <v>5.7482440184041059E-3</v>
      </c>
      <c r="K79" s="28">
        <f>LP_G!K79-LPConLC!K79-LPConK_T!K79-LPConKC!K79</f>
        <v>-3.8071384294252775E-2</v>
      </c>
      <c r="L79" s="28">
        <f>LP_G!L79-LPConLC!L79-LPConK_T!L79-LPConKC!L79</f>
        <v>6.220024896855446E-3</v>
      </c>
      <c r="M79" s="28">
        <f>LP_G!M79-LPConLC!M79-LPConK_T!M79-LPConKC!M79</f>
        <v>-9.7387120058904375E-2</v>
      </c>
      <c r="N79" s="28">
        <f>LP_G!N79-LPConLC!N79-LPConK_T!N79-LPConKC!N79</f>
        <v>-7.8471129942416715E-3</v>
      </c>
      <c r="O79" s="28">
        <f>LP_G!O79-LPConLC!O79-LPConK_T!O79-LPConKC!O79</f>
        <v>-1.9226927732043729E-2</v>
      </c>
      <c r="P79" s="28">
        <f>LP_G!P79-LPConLC!P79-LPConK_T!P79-LPConKC!P79</f>
        <v>2.3991122903377453E-2</v>
      </c>
      <c r="Q79" s="28">
        <f>LP_G!Q79-LPConLC!Q79-LPConK_T!Q79-LPConKC!Q79</f>
        <v>-7.466928941765319E-2</v>
      </c>
      <c r="R79" s="28">
        <f>LP_G!R79-LPConLC!R79-LPConK_T!R79-LPConKC!R79</f>
        <v>-6.0478763467186031E-2</v>
      </c>
      <c r="S79" s="28">
        <f>LP_G!S79-LPConLC!S79-LPConK_T!S79-LPConKC!S79</f>
        <v>-6.1282636301816712E-2</v>
      </c>
      <c r="T79" s="28">
        <f>LP_G!T79-LPConLC!T79-LPConK_T!T79-LPConKC!T79</f>
        <v>-1.5220070471150982E-2</v>
      </c>
      <c r="U79" s="28">
        <f>LP_G!U79-LPConLC!U79-LPConK_T!U79-LPConKC!U79</f>
        <v>-2.7650611883357958E-2</v>
      </c>
      <c r="V79" s="28">
        <f>LP_G!V79-LPConLC!V79-LPConK_T!V79-LPConKC!V79</f>
        <v>6.1480752388138736E-2</v>
      </c>
      <c r="W79" s="28">
        <f>LP_G!W79-LPConLC!W79-LPConK_T!W79-LPConKC!W79</f>
        <v>4.5080333917743853E-2</v>
      </c>
      <c r="X79" s="28">
        <f>LP_G!X79-LPConLC!X79-LPConK_T!X79-LPConKC!X79</f>
        <v>-0.10522889720525264</v>
      </c>
      <c r="Y79" s="28">
        <f>LP_G!Y79-LPConLC!Y79-LPConK_T!Y79-LPConKC!Y79</f>
        <v>7.4046388842372926E-3</v>
      </c>
      <c r="Z79" s="28">
        <f>LP_G!Z79-LPConLC!Z79-LPConK_T!Z79-LPConKC!Z79</f>
        <v>5.9811998029577512E-2</v>
      </c>
      <c r="AA79" s="28">
        <f>LP_G!AA79-LPConLC!AA79-LPConK_T!AA79-LPConKC!AA79</f>
        <v>1.3429123222357741E-2</v>
      </c>
      <c r="AC79" s="28">
        <f t="shared" si="8"/>
        <v>-1.6769436251790653E-2</v>
      </c>
      <c r="AD79" s="28">
        <f t="shared" si="9"/>
        <v>-2.6267469686427854E-2</v>
      </c>
      <c r="AE79" s="28">
        <f t="shared" si="10"/>
        <v>-3.8333298803064443E-2</v>
      </c>
      <c r="AF79" s="28">
        <f t="shared" si="11"/>
        <v>-8.3076986507757966E-3</v>
      </c>
      <c r="AG79" s="28">
        <f t="shared" si="12"/>
        <v>2.6881920045390847E-2</v>
      </c>
      <c r="AH79" s="28">
        <f t="shared" si="13"/>
        <v>-3.2300384244746148E-2</v>
      </c>
      <c r="AI79" s="28">
        <f t="shared" si="14"/>
        <v>4.8884083602866949E-3</v>
      </c>
      <c r="AJ79" s="28">
        <f t="shared" si="15"/>
        <v>-1.5988858992353097E-2</v>
      </c>
    </row>
    <row r="80" spans="1:36" x14ac:dyDescent="0.15">
      <c r="A80" s="8">
        <v>78</v>
      </c>
      <c r="B80" s="11" t="s">
        <v>217</v>
      </c>
      <c r="C80" s="28"/>
      <c r="D80" s="28">
        <f>LP_G!D80-LPConLC!D80-LPConK_T!D80-LPConKC!D80</f>
        <v>1.3932638820774584E-2</v>
      </c>
      <c r="E80" s="28">
        <f>LP_G!E80-LPConLC!E80-LPConK_T!E80-LPConKC!E80</f>
        <v>0.10128464518150027</v>
      </c>
      <c r="F80" s="28">
        <f>LP_G!F80-LPConLC!F80-LPConK_T!F80-LPConKC!F80</f>
        <v>0.10543191494519402</v>
      </c>
      <c r="G80" s="28">
        <f>LP_G!G80-LPConLC!G80-LPConK_T!G80-LPConKC!G80</f>
        <v>2.9202660823760454E-2</v>
      </c>
      <c r="H80" s="28">
        <f>LP_G!H80-LPConLC!H80-LPConK_T!H80-LPConKC!H80</f>
        <v>-3.832353458867175E-2</v>
      </c>
      <c r="I80" s="28">
        <f>LP_G!I80-LPConLC!I80-LPConK_T!I80-LPConKC!I80</f>
        <v>3.9583025869057195E-2</v>
      </c>
      <c r="J80" s="28">
        <f>LP_G!J80-LPConLC!J80-LPConK_T!J80-LPConKC!J80</f>
        <v>7.494775952637335E-2</v>
      </c>
      <c r="K80" s="28">
        <f>LP_G!K80-LPConLC!K80-LPConK_T!K80-LPConKC!K80</f>
        <v>6.662978511039068E-2</v>
      </c>
      <c r="L80" s="28">
        <f>LP_G!L80-LPConLC!L80-LPConK_T!L80-LPConKC!L80</f>
        <v>1.0586876206977552E-2</v>
      </c>
      <c r="M80" s="28">
        <f>LP_G!M80-LPConLC!M80-LPConK_T!M80-LPConKC!M80</f>
        <v>-2.4461022688128331E-2</v>
      </c>
      <c r="N80" s="28">
        <f>LP_G!N80-LPConLC!N80-LPConK_T!N80-LPConKC!N80</f>
        <v>-4.4569730488427092E-2</v>
      </c>
      <c r="O80" s="28">
        <f>LP_G!O80-LPConLC!O80-LPConK_T!O80-LPConKC!O80</f>
        <v>1.1951572594845413E-2</v>
      </c>
      <c r="P80" s="28">
        <f>LP_G!P80-LPConLC!P80-LPConK_T!P80-LPConKC!P80</f>
        <v>4.3666376407454993E-2</v>
      </c>
      <c r="Q80" s="28">
        <f>LP_G!Q80-LPConLC!Q80-LPConK_T!Q80-LPConKC!Q80</f>
        <v>9.2321608137841765E-2</v>
      </c>
      <c r="R80" s="28">
        <f>LP_G!R80-LPConLC!R80-LPConK_T!R80-LPConKC!R80</f>
        <v>3.2279587683809816E-3</v>
      </c>
      <c r="S80" s="28">
        <f>LP_G!S80-LPConLC!S80-LPConK_T!S80-LPConKC!S80</f>
        <v>7.7866693999767395E-2</v>
      </c>
      <c r="T80" s="28">
        <f>LP_G!T80-LPConLC!T80-LPConK_T!T80-LPConKC!T80</f>
        <v>1.5717558732385034E-2</v>
      </c>
      <c r="U80" s="28">
        <f>LP_G!U80-LPConLC!U80-LPConK_T!U80-LPConKC!U80</f>
        <v>-2.3297697560252482E-2</v>
      </c>
      <c r="V80" s="28">
        <f>LP_G!V80-LPConLC!V80-LPConK_T!V80-LPConKC!V80</f>
        <v>2.9863707187640271E-2</v>
      </c>
      <c r="W80" s="28">
        <f>LP_G!W80-LPConLC!W80-LPConK_T!W80-LPConKC!W80</f>
        <v>-2.0187424468779285E-2</v>
      </c>
      <c r="X80" s="28">
        <f>LP_G!X80-LPConLC!X80-LPConK_T!X80-LPConKC!X80</f>
        <v>2.1990674078319467E-2</v>
      </c>
      <c r="Y80" s="28">
        <f>LP_G!Y80-LPConLC!Y80-LPConK_T!Y80-LPConKC!Y80</f>
        <v>-3.5014674800720102E-3</v>
      </c>
      <c r="Z80" s="28">
        <f>LP_G!Z80-LPConLC!Z80-LPConK_T!Z80-LPConKC!Z80</f>
        <v>-2.3261287470209425E-2</v>
      </c>
      <c r="AA80" s="28">
        <f>LP_G!AA80-LPConLC!AA80-LPConK_T!AA80-LPConKC!AA80</f>
        <v>6.8904984093884736E-2</v>
      </c>
      <c r="AC80" s="28">
        <f t="shared" si="8"/>
        <v>4.7435742446168036E-2</v>
      </c>
      <c r="AD80" s="28">
        <f t="shared" si="9"/>
        <v>1.662673353343723E-2</v>
      </c>
      <c r="AE80" s="28">
        <f t="shared" si="10"/>
        <v>4.580684198165811E-2</v>
      </c>
      <c r="AF80" s="28">
        <f t="shared" si="11"/>
        <v>4.8173635938626013E-3</v>
      </c>
      <c r="AG80" s="28">
        <f t="shared" si="12"/>
        <v>1.4047409714534434E-2</v>
      </c>
      <c r="AH80" s="28">
        <f t="shared" si="13"/>
        <v>3.121678775754767E-2</v>
      </c>
      <c r="AI80" s="28">
        <f t="shared" si="14"/>
        <v>8.2786308891145376E-3</v>
      </c>
      <c r="AJ80" s="28">
        <f t="shared" si="15"/>
        <v>2.6764158126923187E-2</v>
      </c>
    </row>
    <row r="81" spans="1:36" x14ac:dyDescent="0.15">
      <c r="A81" s="8">
        <v>79</v>
      </c>
      <c r="B81" s="11" t="s">
        <v>218</v>
      </c>
      <c r="C81" s="28"/>
      <c r="D81" s="28">
        <f>LP_G!D81-LPConLC!D81-LPConK_T!D81-LPConKC!D81</f>
        <v>4.0918903609450816E-2</v>
      </c>
      <c r="E81" s="28">
        <f>LP_G!E81-LPConLC!E81-LPConK_T!E81-LPConKC!E81</f>
        <v>-5.5409600916715249E-2</v>
      </c>
      <c r="F81" s="28">
        <f>LP_G!F81-LPConLC!F81-LPConK_T!F81-LPConKC!F81</f>
        <v>-4.3507552085708889E-2</v>
      </c>
      <c r="G81" s="28">
        <f>LP_G!G81-LPConLC!G81-LPConK_T!G81-LPConKC!G81</f>
        <v>-3.5809098045556709E-2</v>
      </c>
      <c r="H81" s="28">
        <f>LP_G!H81-LPConLC!H81-LPConK_T!H81-LPConKC!H81</f>
        <v>-7.0009571738639453E-3</v>
      </c>
      <c r="I81" s="28">
        <f>LP_G!I81-LPConLC!I81-LPConK_T!I81-LPConKC!I81</f>
        <v>-8.0641399933069777E-2</v>
      </c>
      <c r="J81" s="28">
        <f>LP_G!J81-LPConLC!J81-LPConK_T!J81-LPConKC!J81</f>
        <v>4.2630267084635833E-2</v>
      </c>
      <c r="K81" s="28">
        <f>LP_G!K81-LPConLC!K81-LPConK_T!K81-LPConKC!K81</f>
        <v>8.9989783023780606E-2</v>
      </c>
      <c r="L81" s="28">
        <f>LP_G!L81-LPConLC!L81-LPConK_T!L81-LPConKC!L81</f>
        <v>3.5181288647274697E-2</v>
      </c>
      <c r="M81" s="28">
        <f>LP_G!M81-LPConLC!M81-LPConK_T!M81-LPConKC!M81</f>
        <v>-2.0410775469954442E-3</v>
      </c>
      <c r="N81" s="28">
        <f>LP_G!N81-LPConLC!N81-LPConK_T!N81-LPConKC!N81</f>
        <v>6.1395910435185982E-2</v>
      </c>
      <c r="O81" s="28">
        <f>LP_G!O81-LPConLC!O81-LPConK_T!O81-LPConKC!O81</f>
        <v>-4.0581344003106097E-2</v>
      </c>
      <c r="P81" s="28">
        <f>LP_G!P81-LPConLC!P81-LPConK_T!P81-LPConKC!P81</f>
        <v>4.3827557959534968E-2</v>
      </c>
      <c r="Q81" s="28">
        <f>LP_G!Q81-LPConLC!Q81-LPConK_T!Q81-LPConKC!Q81</f>
        <v>-0.10459852585019885</v>
      </c>
      <c r="R81" s="28">
        <f>LP_G!R81-LPConLC!R81-LPConK_T!R81-LPConKC!R81</f>
        <v>3.7505838492567278E-2</v>
      </c>
      <c r="S81" s="28">
        <f>LP_G!S81-LPConLC!S81-LPConK_T!S81-LPConKC!S81</f>
        <v>0.12587799972155866</v>
      </c>
      <c r="T81" s="28">
        <f>LP_G!T81-LPConLC!T81-LPConK_T!T81-LPConKC!T81</f>
        <v>-6.1551326590926686E-2</v>
      </c>
      <c r="U81" s="28">
        <f>LP_G!U81-LPConLC!U81-LPConK_T!U81-LPConKC!U81</f>
        <v>-1.2958554297933878E-2</v>
      </c>
      <c r="V81" s="28">
        <f>LP_G!V81-LPConLC!V81-LPConK_T!V81-LPConKC!V81</f>
        <v>4.8012654598548928E-2</v>
      </c>
      <c r="W81" s="28">
        <f>LP_G!W81-LPConLC!W81-LPConK_T!W81-LPConKC!W81</f>
        <v>-3.916062197610648E-2</v>
      </c>
      <c r="X81" s="28">
        <f>LP_G!X81-LPConLC!X81-LPConK_T!X81-LPConKC!X81</f>
        <v>9.8035390027544356E-3</v>
      </c>
      <c r="Y81" s="28">
        <f>LP_G!Y81-LPConLC!Y81-LPConK_T!Y81-LPConKC!Y81</f>
        <v>-7.7532508097248112E-2</v>
      </c>
      <c r="Z81" s="28">
        <f>LP_G!Z81-LPConLC!Z81-LPConK_T!Z81-LPConKC!Z81</f>
        <v>1.586361418485327E-2</v>
      </c>
      <c r="AA81" s="28">
        <f>LP_G!AA81-LPConLC!AA81-LPConK_T!AA81-LPConKC!AA81</f>
        <v>4.718221831294734E-2</v>
      </c>
      <c r="AC81" s="28">
        <f t="shared" si="8"/>
        <v>-4.4473721630982919E-2</v>
      </c>
      <c r="AD81" s="28">
        <f t="shared" si="9"/>
        <v>4.543123432877634E-2</v>
      </c>
      <c r="AE81" s="28">
        <f t="shared" si="10"/>
        <v>1.2406305264071193E-2</v>
      </c>
      <c r="AF81" s="28">
        <f t="shared" si="11"/>
        <v>-1.1170861852732739E-2</v>
      </c>
      <c r="AG81" s="28">
        <f t="shared" si="12"/>
        <v>-4.8288918664825013E-3</v>
      </c>
      <c r="AH81" s="28">
        <f t="shared" si="13"/>
        <v>2.8918769796423764E-2</v>
      </c>
      <c r="AI81" s="28">
        <f t="shared" si="14"/>
        <v>-8.7926231078888986E-3</v>
      </c>
      <c r="AJ81" s="28">
        <f t="shared" si="15"/>
        <v>-1.5312587190383298E-4</v>
      </c>
    </row>
    <row r="82" spans="1:36" x14ac:dyDescent="0.15">
      <c r="A82" s="8">
        <v>80</v>
      </c>
      <c r="B82" s="11" t="s">
        <v>219</v>
      </c>
      <c r="C82" s="28"/>
      <c r="D82" s="28">
        <f>LP_G!D82-LPConLC!D82-LPConK_T!D82-LPConKC!D82</f>
        <v>5.244190986241877E-2</v>
      </c>
      <c r="E82" s="28">
        <f>LP_G!E82-LPConLC!E82-LPConK_T!E82-LPConKC!E82</f>
        <v>0.12890056618616103</v>
      </c>
      <c r="F82" s="28">
        <f>LP_G!F82-LPConLC!F82-LPConK_T!F82-LPConKC!F82</f>
        <v>3.2648937348695291E-2</v>
      </c>
      <c r="G82" s="28">
        <f>LP_G!G82-LPConLC!G82-LPConK_T!G82-LPConKC!G82</f>
        <v>0.12800539708891454</v>
      </c>
      <c r="H82" s="28">
        <f>LP_G!H82-LPConLC!H82-LPConK_T!H82-LPConKC!H82</f>
        <v>5.068049805734709E-2</v>
      </c>
      <c r="I82" s="28">
        <f>LP_G!I82-LPConLC!I82-LPConK_T!I82-LPConKC!I82</f>
        <v>3.884729754706167E-2</v>
      </c>
      <c r="J82" s="28">
        <f>LP_G!J82-LPConLC!J82-LPConK_T!J82-LPConKC!J82</f>
        <v>5.7906534659005367E-2</v>
      </c>
      <c r="K82" s="28">
        <f>LP_G!K82-LPConLC!K82-LPConK_T!K82-LPConKC!K82</f>
        <v>1.4775370700461851E-2</v>
      </c>
      <c r="L82" s="28">
        <f>LP_G!L82-LPConLC!L82-LPConK_T!L82-LPConKC!L82</f>
        <v>-1.5751836449223369E-2</v>
      </c>
      <c r="M82" s="28">
        <f>LP_G!M82-LPConLC!M82-LPConK_T!M82-LPConKC!M82</f>
        <v>-2.7202505481997444E-2</v>
      </c>
      <c r="N82" s="28">
        <f>LP_G!N82-LPConLC!N82-LPConK_T!N82-LPConKC!N82</f>
        <v>-6.2502988428499223E-3</v>
      </c>
      <c r="O82" s="28">
        <f>LP_G!O82-LPConLC!O82-LPConK_T!O82-LPConKC!O82</f>
        <v>-1.7976695208876494E-3</v>
      </c>
      <c r="P82" s="28">
        <f>LP_G!P82-LPConLC!P82-LPConK_T!P82-LPConKC!P82</f>
        <v>2.7811375443508309E-2</v>
      </c>
      <c r="Q82" s="28">
        <f>LP_G!Q82-LPConLC!Q82-LPConK_T!Q82-LPConKC!Q82</f>
        <v>-2.3501975346231002E-3</v>
      </c>
      <c r="R82" s="28">
        <f>LP_G!R82-LPConLC!R82-LPConK_T!R82-LPConKC!R82</f>
        <v>-3.610576060748364E-2</v>
      </c>
      <c r="S82" s="28">
        <f>LP_G!S82-LPConLC!S82-LPConK_T!S82-LPConKC!S82</f>
        <v>-6.8778115013914704E-2</v>
      </c>
      <c r="T82" s="28">
        <f>LP_G!T82-LPConLC!T82-LPConK_T!T82-LPConKC!T82</f>
        <v>-4.8771357493496417E-3</v>
      </c>
      <c r="U82" s="28">
        <f>LP_G!U82-LPConLC!U82-LPConK_T!U82-LPConKC!U82</f>
        <v>3.0352972188115206E-2</v>
      </c>
      <c r="V82" s="28">
        <f>LP_G!V82-LPConLC!V82-LPConK_T!V82-LPConKC!V82</f>
        <v>2.2653932759317773E-2</v>
      </c>
      <c r="W82" s="28">
        <f>LP_G!W82-LPConLC!W82-LPConK_T!W82-LPConKC!W82</f>
        <v>-2.6037047378408333E-2</v>
      </c>
      <c r="X82" s="28">
        <f>LP_G!X82-LPConLC!X82-LPConK_T!X82-LPConKC!X82</f>
        <v>2.5449393794823159E-2</v>
      </c>
      <c r="Y82" s="28">
        <f>LP_G!Y82-LPConLC!Y82-LPConK_T!Y82-LPConKC!Y82</f>
        <v>-4.0437736007553862E-2</v>
      </c>
      <c r="Z82" s="28">
        <f>LP_G!Z82-LPConLC!Z82-LPConK_T!Z82-LPConKC!Z82</f>
        <v>-1.4743196384368202E-2</v>
      </c>
      <c r="AA82" s="28">
        <f>LP_G!AA82-LPConLC!AA82-LPConK_T!AA82-LPConKC!AA82</f>
        <v>-4.5882119845030451E-3</v>
      </c>
      <c r="AC82" s="28">
        <f t="shared" si="8"/>
        <v>7.581653924563593E-2</v>
      </c>
      <c r="AD82" s="28">
        <f t="shared" si="9"/>
        <v>4.6954529170792972E-3</v>
      </c>
      <c r="AE82" s="28">
        <f t="shared" si="10"/>
        <v>-1.6244073446680156E-2</v>
      </c>
      <c r="AF82" s="28">
        <f t="shared" si="11"/>
        <v>9.5084231228996334E-3</v>
      </c>
      <c r="AG82" s="28">
        <f t="shared" si="12"/>
        <v>-1.9923048125475035E-2</v>
      </c>
      <c r="AH82" s="28">
        <f t="shared" si="13"/>
        <v>-5.7743102648004302E-3</v>
      </c>
      <c r="AI82" s="28">
        <f t="shared" si="14"/>
        <v>-1.5283785952408683E-3</v>
      </c>
      <c r="AJ82" s="28">
        <f t="shared" si="15"/>
        <v>1.3439676731228188E-2</v>
      </c>
    </row>
    <row r="83" spans="1:36" x14ac:dyDescent="0.15">
      <c r="A83" s="8">
        <v>81</v>
      </c>
      <c r="B83" s="11" t="s">
        <v>220</v>
      </c>
      <c r="C83" s="28"/>
      <c r="D83" s="28">
        <f>LP_G!D83-LPConLC!D83-LPConK_T!D83-LPConKC!D83</f>
        <v>-0.13520837733950225</v>
      </c>
      <c r="E83" s="28">
        <f>LP_G!E83-LPConLC!E83-LPConK_T!E83-LPConKC!E83</f>
        <v>-4.3342142558777913E-2</v>
      </c>
      <c r="F83" s="28">
        <f>LP_G!F83-LPConLC!F83-LPConK_T!F83-LPConKC!F83</f>
        <v>-0.10504439868264565</v>
      </c>
      <c r="G83" s="28">
        <f>LP_G!G83-LPConLC!G83-LPConK_T!G83-LPConKC!G83</f>
        <v>-5.3839395390664374E-2</v>
      </c>
      <c r="H83" s="28">
        <f>LP_G!H83-LPConLC!H83-LPConK_T!H83-LPConKC!H83</f>
        <v>-8.3472895623981982E-2</v>
      </c>
      <c r="I83" s="28">
        <f>LP_G!I83-LPConLC!I83-LPConK_T!I83-LPConKC!I83</f>
        <v>1.3429551504384983E-2</v>
      </c>
      <c r="J83" s="28">
        <f>LP_G!J83-LPConLC!J83-LPConK_T!J83-LPConKC!J83</f>
        <v>-0.10006909580658886</v>
      </c>
      <c r="K83" s="28">
        <f>LP_G!K83-LPConLC!K83-LPConK_T!K83-LPConKC!K83</f>
        <v>-0.1470892128256128</v>
      </c>
      <c r="L83" s="28">
        <f>LP_G!L83-LPConLC!L83-LPConK_T!L83-LPConKC!L83</f>
        <v>-9.9230984807707853E-2</v>
      </c>
      <c r="M83" s="28">
        <f>LP_G!M83-LPConLC!M83-LPConK_T!M83-LPConKC!M83</f>
        <v>-7.4063016248115621E-2</v>
      </c>
      <c r="N83" s="28">
        <f>LP_G!N83-LPConLC!N83-LPConK_T!N83-LPConKC!N83</f>
        <v>-3.3456085441395333E-2</v>
      </c>
      <c r="O83" s="28">
        <f>LP_G!O83-LPConLC!O83-LPConK_T!O83-LPConKC!O83</f>
        <v>-9.9773581878292134E-2</v>
      </c>
      <c r="P83" s="28">
        <f>LP_G!P83-LPConLC!P83-LPConK_T!P83-LPConKC!P83</f>
        <v>-4.0676606445708356E-2</v>
      </c>
      <c r="Q83" s="28">
        <f>LP_G!Q83-LPConLC!Q83-LPConK_T!Q83-LPConKC!Q83</f>
        <v>-7.1532083835595074E-3</v>
      </c>
      <c r="R83" s="28">
        <f>LP_G!R83-LPConLC!R83-LPConK_T!R83-LPConKC!R83</f>
        <v>-7.8741400477771922E-2</v>
      </c>
      <c r="S83" s="28">
        <f>LP_G!S83-LPConLC!S83-LPConK_T!S83-LPConKC!S83</f>
        <v>-0.10810696364167191</v>
      </c>
      <c r="T83" s="28">
        <f>LP_G!T83-LPConLC!T83-LPConK_T!T83-LPConKC!T83</f>
        <v>-8.880437462841087E-2</v>
      </c>
      <c r="U83" s="28">
        <f>LP_G!U83-LPConLC!U83-LPConK_T!U83-LPConKC!U83</f>
        <v>-0.21198143203158071</v>
      </c>
      <c r="V83" s="28">
        <f>LP_G!V83-LPConLC!V83-LPConK_T!V83-LPConKC!V83</f>
        <v>-4.1797031030640079E-2</v>
      </c>
      <c r="W83" s="28">
        <f>LP_G!W83-LPConLC!W83-LPConK_T!W83-LPConKC!W83</f>
        <v>-1.9806064055095784E-2</v>
      </c>
      <c r="X83" s="28">
        <f>LP_G!X83-LPConLC!X83-LPConK_T!X83-LPConKC!X83</f>
        <v>3.4878026488116221E-2</v>
      </c>
      <c r="Y83" s="28">
        <f>LP_G!Y83-LPConLC!Y83-LPConK_T!Y83-LPConKC!Y83</f>
        <v>-8.6960164068851056E-2</v>
      </c>
      <c r="Z83" s="28">
        <f>LP_G!Z83-LPConLC!Z83-LPConK_T!Z83-LPConKC!Z83</f>
        <v>-8.4893439044197744E-2</v>
      </c>
      <c r="AA83" s="28">
        <f>LP_G!AA83-LPConLC!AA83-LPConK_T!AA83-LPConKC!AA83</f>
        <v>3.0563957594246009E-2</v>
      </c>
      <c r="AC83" s="28">
        <f t="shared" si="8"/>
        <v>-5.4453856150336988E-2</v>
      </c>
      <c r="AD83" s="28">
        <f t="shared" si="9"/>
        <v>-9.0781679025884104E-2</v>
      </c>
      <c r="AE83" s="28">
        <f t="shared" si="10"/>
        <v>-6.6890352165400763E-2</v>
      </c>
      <c r="AF83" s="28">
        <f t="shared" si="11"/>
        <v>-6.5502175051522241E-2</v>
      </c>
      <c r="AG83" s="28">
        <f t="shared" si="12"/>
        <v>-4.7096548506267599E-2</v>
      </c>
      <c r="AH83" s="28">
        <f t="shared" si="13"/>
        <v>-7.8836015595642434E-2</v>
      </c>
      <c r="AI83" s="28">
        <f t="shared" si="14"/>
        <v>-5.8600065097051748E-2</v>
      </c>
      <c r="AJ83" s="28">
        <f t="shared" si="15"/>
        <v>-6.6496954673240141E-2</v>
      </c>
    </row>
    <row r="84" spans="1:36" x14ac:dyDescent="0.15">
      <c r="A84" s="8">
        <v>82</v>
      </c>
      <c r="B84" s="11" t="s">
        <v>221</v>
      </c>
      <c r="C84" s="28"/>
      <c r="D84" s="28">
        <f>LP_G!D84-LPConLC!D84-LPConK_T!D84-LPConKC!D84</f>
        <v>-5.8986061950768533E-2</v>
      </c>
      <c r="E84" s="28">
        <f>LP_G!E84-LPConLC!E84-LPConK_T!E84-LPConKC!E84</f>
        <v>2.270231374673954E-2</v>
      </c>
      <c r="F84" s="28">
        <f>LP_G!F84-LPConLC!F84-LPConK_T!F84-LPConKC!F84</f>
        <v>6.8653355963356574E-2</v>
      </c>
      <c r="G84" s="28">
        <f>LP_G!G84-LPConLC!G84-LPConK_T!G84-LPConKC!G84</f>
        <v>-3.5699635825549136E-2</v>
      </c>
      <c r="H84" s="28">
        <f>LP_G!H84-LPConLC!H84-LPConK_T!H84-LPConKC!H84</f>
        <v>8.7491007971788035E-2</v>
      </c>
      <c r="I84" s="28">
        <f>LP_G!I84-LPConLC!I84-LPConK_T!I84-LPConKC!I84</f>
        <v>6.8880342699829244E-3</v>
      </c>
      <c r="J84" s="28">
        <f>LP_G!J84-LPConLC!J84-LPConK_T!J84-LPConKC!J84</f>
        <v>7.7117085021161574E-2</v>
      </c>
      <c r="K84" s="28">
        <f>LP_G!K84-LPConLC!K84-LPConK_T!K84-LPConKC!K84</f>
        <v>-3.0581332527038357E-2</v>
      </c>
      <c r="L84" s="28">
        <f>LP_G!L84-LPConLC!L84-LPConK_T!L84-LPConKC!L84</f>
        <v>2.2265263667082903E-2</v>
      </c>
      <c r="M84" s="28">
        <f>LP_G!M84-LPConLC!M84-LPConK_T!M84-LPConKC!M84</f>
        <v>1.2516126624780112E-2</v>
      </c>
      <c r="N84" s="28">
        <f>LP_G!N84-LPConLC!N84-LPConK_T!N84-LPConKC!N84</f>
        <v>4.7272532061919989E-2</v>
      </c>
      <c r="O84" s="28">
        <f>LP_G!O84-LPConLC!O84-LPConK_T!O84-LPConKC!O84</f>
        <v>-5.7673520886789939E-2</v>
      </c>
      <c r="P84" s="28">
        <f>LP_G!P84-LPConLC!P84-LPConK_T!P84-LPConKC!P84</f>
        <v>7.8956665708302537E-3</v>
      </c>
      <c r="Q84" s="28">
        <f>LP_G!Q84-LPConLC!Q84-LPConK_T!Q84-LPConKC!Q84</f>
        <v>-9.2522621210652189E-2</v>
      </c>
      <c r="R84" s="28">
        <f>LP_G!R84-LPConLC!R84-LPConK_T!R84-LPConKC!R84</f>
        <v>1.7284185214182155E-2</v>
      </c>
      <c r="S84" s="28">
        <f>LP_G!S84-LPConLC!S84-LPConK_T!S84-LPConKC!S84</f>
        <v>4.3314092577982813E-2</v>
      </c>
      <c r="T84" s="28">
        <f>LP_G!T84-LPConLC!T84-LPConK_T!T84-LPConKC!T84</f>
        <v>4.6610001918096014E-3</v>
      </c>
      <c r="U84" s="28">
        <f>LP_G!U84-LPConLC!U84-LPConK_T!U84-LPConKC!U84</f>
        <v>-1.5613588582765242E-2</v>
      </c>
      <c r="V84" s="28">
        <f>LP_G!V84-LPConLC!V84-LPConK_T!V84-LPConKC!V84</f>
        <v>0.14661195049587478</v>
      </c>
      <c r="W84" s="28">
        <f>LP_G!W84-LPConLC!W84-LPConK_T!W84-LPConKC!W84</f>
        <v>4.2612947431297558E-2</v>
      </c>
      <c r="X84" s="28">
        <f>LP_G!X84-LPConLC!X84-LPConK_T!X84-LPConKC!X84</f>
        <v>-3.0525763753364282E-4</v>
      </c>
      <c r="Y84" s="28">
        <f>LP_G!Y84-LPConLC!Y84-LPConK_T!Y84-LPConKC!Y84</f>
        <v>-3.6001905273648944E-2</v>
      </c>
      <c r="Z84" s="28">
        <f>LP_G!Z84-LPConLC!Z84-LPConK_T!Z84-LPConKC!Z84</f>
        <v>-8.9227687502469611E-3</v>
      </c>
      <c r="AA84" s="28">
        <f>LP_G!AA84-LPConLC!AA84-LPConK_T!AA84-LPConKC!AA84</f>
        <v>2.5270043036762876E-2</v>
      </c>
      <c r="AC84" s="28">
        <f t="shared" si="8"/>
        <v>3.000701522526359E-2</v>
      </c>
      <c r="AD84" s="28">
        <f t="shared" si="9"/>
        <v>2.5717934969581246E-2</v>
      </c>
      <c r="AE84" s="28">
        <f t="shared" si="10"/>
        <v>-1.6340439546889383E-2</v>
      </c>
      <c r="AF84" s="28">
        <f t="shared" si="11"/>
        <v>3.5593410379736609E-2</v>
      </c>
      <c r="AG84" s="28">
        <f t="shared" si="12"/>
        <v>-6.5515436623776761E-3</v>
      </c>
      <c r="AH84" s="28">
        <f t="shared" si="13"/>
        <v>4.6887477113459319E-3</v>
      </c>
      <c r="AI84" s="28">
        <f t="shared" si="14"/>
        <v>1.9789052613943751E-2</v>
      </c>
      <c r="AJ84" s="28">
        <f t="shared" si="15"/>
        <v>1.5444998876144667E-2</v>
      </c>
    </row>
    <row r="85" spans="1:36" x14ac:dyDescent="0.15">
      <c r="A85" s="8">
        <v>83</v>
      </c>
      <c r="B85" s="11" t="s">
        <v>222</v>
      </c>
      <c r="C85" s="28"/>
      <c r="D85" s="28">
        <f>LP_G!D85-LPConLC!D85-LPConK_T!D85-LPConKC!D85</f>
        <v>-0.19436395678907689</v>
      </c>
      <c r="E85" s="28">
        <f>LP_G!E85-LPConLC!E85-LPConK_T!E85-LPConKC!E85</f>
        <v>6.5871454799589169E-2</v>
      </c>
      <c r="F85" s="28">
        <f>LP_G!F85-LPConLC!F85-LPConK_T!F85-LPConKC!F85</f>
        <v>-2.9313103892106E-2</v>
      </c>
      <c r="G85" s="28">
        <f>LP_G!G85-LPConLC!G85-LPConK_T!G85-LPConKC!G85</f>
        <v>-0.21173426269820125</v>
      </c>
      <c r="H85" s="28">
        <f>LP_G!H85-LPConLC!H85-LPConK_T!H85-LPConKC!H85</f>
        <v>-0.15661951040892388</v>
      </c>
      <c r="I85" s="28">
        <f>LP_G!I85-LPConLC!I85-LPConK_T!I85-LPConKC!I85</f>
        <v>-6.3667478272359926E-2</v>
      </c>
      <c r="J85" s="28">
        <f>LP_G!J85-LPConLC!J85-LPConK_T!J85-LPConKC!J85</f>
        <v>-0.10301528761138523</v>
      </c>
      <c r="K85" s="28">
        <f>LP_G!K85-LPConLC!K85-LPConK_T!K85-LPConKC!K85</f>
        <v>5.4776102901214936E-2</v>
      </c>
      <c r="L85" s="28">
        <f>LP_G!L85-LPConLC!L85-LPConK_T!L85-LPConKC!L85</f>
        <v>5.7861823322174238E-2</v>
      </c>
      <c r="M85" s="28">
        <f>LP_G!M85-LPConLC!M85-LPConK_T!M85-LPConKC!M85</f>
        <v>-2.5285657224676992E-2</v>
      </c>
      <c r="N85" s="28">
        <f>LP_G!N85-LPConLC!N85-LPConK_T!N85-LPConKC!N85</f>
        <v>1.7117394232528359E-3</v>
      </c>
      <c r="O85" s="28">
        <f>LP_G!O85-LPConLC!O85-LPConK_T!O85-LPConKC!O85</f>
        <v>3.299656008206947E-2</v>
      </c>
      <c r="P85" s="28">
        <f>LP_G!P85-LPConLC!P85-LPConK_T!P85-LPConKC!P85</f>
        <v>0.11438103043650451</v>
      </c>
      <c r="Q85" s="28">
        <f>LP_G!Q85-LPConLC!Q85-LPConK_T!Q85-LPConKC!Q85</f>
        <v>-0.3569937412708199</v>
      </c>
      <c r="R85" s="28">
        <f>LP_G!R85-LPConLC!R85-LPConK_T!R85-LPConKC!R85</f>
        <v>-6.6934142426558815E-3</v>
      </c>
      <c r="S85" s="28">
        <f>LP_G!S85-LPConLC!S85-LPConK_T!S85-LPConKC!S85</f>
        <v>-1.4160653449168035E-2</v>
      </c>
      <c r="T85" s="28">
        <f>LP_G!T85-LPConLC!T85-LPConK_T!T85-LPConKC!T85</f>
        <v>-1.1627176876326778E-2</v>
      </c>
      <c r="U85" s="28">
        <f>LP_G!U85-LPConLC!U85-LPConK_T!U85-LPConKC!U85</f>
        <v>9.119499393400736E-2</v>
      </c>
      <c r="V85" s="28">
        <f>LP_G!V85-LPConLC!V85-LPConK_T!V85-LPConKC!V85</f>
        <v>0.12041827202440671</v>
      </c>
      <c r="W85" s="28">
        <f>LP_G!W85-LPConLC!W85-LPConK_T!W85-LPConKC!W85</f>
        <v>7.9925000638353366E-2</v>
      </c>
      <c r="X85" s="28">
        <f>LP_G!X85-LPConLC!X85-LPConK_T!X85-LPConKC!X85</f>
        <v>3.0366185293795145E-2</v>
      </c>
      <c r="Y85" s="28">
        <f>LP_G!Y85-LPConLC!Y85-LPConK_T!Y85-LPConKC!Y85</f>
        <v>-7.3826198823599587E-2</v>
      </c>
      <c r="Z85" s="28">
        <f>LP_G!Z85-LPConLC!Z85-LPConK_T!Z85-LPConKC!Z85</f>
        <v>-2.750397718161637E-2</v>
      </c>
      <c r="AA85" s="28">
        <f>LP_G!AA85-LPConLC!AA85-LPConK_T!AA85-LPConKC!AA85</f>
        <v>8.8416826730695654E-3</v>
      </c>
      <c r="AC85" s="28">
        <f t="shared" si="8"/>
        <v>-7.9092580094400372E-2</v>
      </c>
      <c r="AD85" s="28">
        <f t="shared" si="9"/>
        <v>-2.7902558378840427E-3</v>
      </c>
      <c r="AE85" s="28">
        <f t="shared" si="10"/>
        <v>-4.6094043688813965E-2</v>
      </c>
      <c r="AF85" s="28">
        <f t="shared" si="11"/>
        <v>6.2055455002847162E-2</v>
      </c>
      <c r="AG85" s="28">
        <f t="shared" si="12"/>
        <v>-3.0829497777382132E-2</v>
      </c>
      <c r="AH85" s="28">
        <f t="shared" si="13"/>
        <v>-2.4442149763349002E-2</v>
      </c>
      <c r="AI85" s="28">
        <f t="shared" si="14"/>
        <v>2.7223597710261175E-2</v>
      </c>
      <c r="AJ85" s="28">
        <f t="shared" si="15"/>
        <v>-1.835198332275664E-2</v>
      </c>
    </row>
    <row r="86" spans="1:36" x14ac:dyDescent="0.15">
      <c r="A86" s="8">
        <v>84</v>
      </c>
      <c r="B86" s="11" t="s">
        <v>223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C86" s="28"/>
      <c r="AD86" s="28"/>
      <c r="AE86" s="28"/>
      <c r="AF86" s="28"/>
      <c r="AG86" s="28"/>
      <c r="AH86" s="28"/>
      <c r="AI86" s="28"/>
      <c r="AJ86" s="28"/>
    </row>
    <row r="87" spans="1:36" x14ac:dyDescent="0.15">
      <c r="A87" s="8">
        <v>85</v>
      </c>
      <c r="B87" s="11" t="s">
        <v>224</v>
      </c>
      <c r="C87" s="28"/>
      <c r="D87" s="28">
        <f>LP_G!D87-LPConLC!D87-LPConK_T!D87-LPConKC!D87</f>
        <v>-3.5263477817663841E-2</v>
      </c>
      <c r="E87" s="28">
        <f>LP_G!E87-LPConLC!E87-LPConK_T!E87-LPConKC!E87</f>
        <v>-2.2958000669659213E-2</v>
      </c>
      <c r="F87" s="28">
        <f>LP_G!F87-LPConLC!F87-LPConK_T!F87-LPConKC!F87</f>
        <v>-2.027142993925855E-2</v>
      </c>
      <c r="G87" s="28">
        <f>LP_G!G87-LPConLC!G87-LPConK_T!G87-LPConKC!G87</f>
        <v>-7.860958778242888E-2</v>
      </c>
      <c r="H87" s="28">
        <f>LP_G!H87-LPConLC!H87-LPConK_T!H87-LPConKC!H87</f>
        <v>-2.7162960944998229E-2</v>
      </c>
      <c r="I87" s="28">
        <f>LP_G!I87-LPConLC!I87-LPConK_T!I87-LPConKC!I87</f>
        <v>-8.0534514986109768E-3</v>
      </c>
      <c r="J87" s="28">
        <f>LP_G!J87-LPConLC!J87-LPConK_T!J87-LPConKC!J87</f>
        <v>2.9042756758793704E-2</v>
      </c>
      <c r="K87" s="28">
        <f>LP_G!K87-LPConLC!K87-LPConK_T!K87-LPConKC!K87</f>
        <v>-1.9045033934209636E-2</v>
      </c>
      <c r="L87" s="28">
        <f>LP_G!L87-LPConLC!L87-LPConK_T!L87-LPConKC!L87</f>
        <v>1.6062337818031257E-2</v>
      </c>
      <c r="M87" s="28">
        <f>LP_G!M87-LPConLC!M87-LPConK_T!M87-LPConKC!M87</f>
        <v>1.4245833978195972E-2</v>
      </c>
      <c r="N87" s="28">
        <f>LP_G!N87-LPConLC!N87-LPConK_T!N87-LPConKC!N87</f>
        <v>7.2716335168729112E-3</v>
      </c>
      <c r="O87" s="28">
        <f>LP_G!O87-LPConLC!O87-LPConK_T!O87-LPConKC!O87</f>
        <v>1.524393670898027E-3</v>
      </c>
      <c r="P87" s="28">
        <f>LP_G!P87-LPConLC!P87-LPConK_T!P87-LPConKC!P87</f>
        <v>6.2541539326089936E-3</v>
      </c>
      <c r="Q87" s="28">
        <f>LP_G!Q87-LPConLC!Q87-LPConK_T!Q87-LPConKC!Q87</f>
        <v>-2.0794903785483643E-2</v>
      </c>
      <c r="R87" s="28">
        <f>LP_G!R87-LPConLC!R87-LPConK_T!R87-LPConKC!R87</f>
        <v>1.0384974656842606E-2</v>
      </c>
      <c r="S87" s="28">
        <f>LP_G!S87-LPConLC!S87-LPConK_T!S87-LPConKC!S87</f>
        <v>9.3733511567801429E-3</v>
      </c>
      <c r="T87" s="28">
        <f>LP_G!T87-LPConLC!T87-LPConK_T!T87-LPConKC!T87</f>
        <v>4.5030290445828507E-2</v>
      </c>
      <c r="U87" s="28">
        <f>LP_G!U87-LPConLC!U87-LPConK_T!U87-LPConKC!U87</f>
        <v>-1.870069054246758E-2</v>
      </c>
      <c r="V87" s="28">
        <f>LP_G!V87-LPConLC!V87-LPConK_T!V87-LPConKC!V87</f>
        <v>5.9608741932043935E-2</v>
      </c>
      <c r="W87" s="28">
        <f>LP_G!W87-LPConLC!W87-LPConK_T!W87-LPConKC!W87</f>
        <v>2.8246205396791211E-2</v>
      </c>
      <c r="X87" s="28">
        <f>LP_G!X87-LPConLC!X87-LPConK_T!X87-LPConKC!X87</f>
        <v>-2.6474311951452063E-2</v>
      </c>
      <c r="Y87" s="28">
        <f>LP_G!Y87-LPConLC!Y87-LPConK_T!Y87-LPConKC!Y87</f>
        <v>-2.4681518955149782E-4</v>
      </c>
      <c r="Z87" s="28">
        <f>LP_G!Z87-LPConLC!Z87-LPConK_T!Z87-LPConKC!Z87</f>
        <v>-1.2824586329290811E-2</v>
      </c>
      <c r="AA87" s="28">
        <f>LP_G!AA87-LPConLC!AA87-LPConK_T!AA87-LPConKC!AA87</f>
        <v>-1.146622850994183E-2</v>
      </c>
      <c r="AC87" s="28">
        <f t="shared" si="8"/>
        <v>-3.1411086166991169E-2</v>
      </c>
      <c r="AD87" s="28">
        <f t="shared" si="9"/>
        <v>9.5155056275368424E-3</v>
      </c>
      <c r="AE87" s="28">
        <f t="shared" si="10"/>
        <v>1.3483939263292254E-3</v>
      </c>
      <c r="AF87" s="28">
        <f t="shared" si="11"/>
        <v>1.7542047056148802E-2</v>
      </c>
      <c r="AG87" s="28">
        <f t="shared" si="12"/>
        <v>-8.1792100095947132E-3</v>
      </c>
      <c r="AH87" s="28">
        <f t="shared" si="13"/>
        <v>5.4319497769330328E-3</v>
      </c>
      <c r="AI87" s="28">
        <f t="shared" si="14"/>
        <v>7.8965756564949828E-3</v>
      </c>
      <c r="AJ87" s="28">
        <f t="shared" si="15"/>
        <v>-1.7201446875506814E-3</v>
      </c>
    </row>
    <row r="88" spans="1:36" x14ac:dyDescent="0.15">
      <c r="A88" s="8">
        <v>86</v>
      </c>
      <c r="B88" s="11" t="s">
        <v>225</v>
      </c>
      <c r="C88" s="28"/>
      <c r="D88" s="28">
        <f>LP_G!D88-LPConLC!D88-LPConK_T!D88-LPConKC!D88</f>
        <v>-5.6809394321150675E-2</v>
      </c>
      <c r="E88" s="28">
        <f>LP_G!E88-LPConLC!E88-LPConK_T!E88-LPConKC!E88</f>
        <v>2.2384308748405527E-2</v>
      </c>
      <c r="F88" s="28">
        <f>LP_G!F88-LPConLC!F88-LPConK_T!F88-LPConKC!F88</f>
        <v>-1.2004733856144E-2</v>
      </c>
      <c r="G88" s="28">
        <f>LP_G!G88-LPConLC!G88-LPConK_T!G88-LPConKC!G88</f>
        <v>-1.3030961713676747E-2</v>
      </c>
      <c r="H88" s="28">
        <f>LP_G!H88-LPConLC!H88-LPConK_T!H88-LPConKC!H88</f>
        <v>9.5732806853486355E-3</v>
      </c>
      <c r="I88" s="28">
        <f>LP_G!I88-LPConLC!I88-LPConK_T!I88-LPConKC!I88</f>
        <v>1.4822618877519695E-3</v>
      </c>
      <c r="J88" s="28">
        <f>LP_G!J88-LPConLC!J88-LPConK_T!J88-LPConKC!J88</f>
        <v>1.319851764114773E-2</v>
      </c>
      <c r="K88" s="28">
        <f>LP_G!K88-LPConLC!K88-LPConK_T!K88-LPConKC!K88</f>
        <v>8.4387144166213068E-3</v>
      </c>
      <c r="L88" s="28">
        <f>LP_G!L88-LPConLC!L88-LPConK_T!L88-LPConKC!L88</f>
        <v>1.1610768806591894E-2</v>
      </c>
      <c r="M88" s="28">
        <f>LP_G!M88-LPConLC!M88-LPConK_T!M88-LPConKC!M88</f>
        <v>-5.5580802909453837E-2</v>
      </c>
      <c r="N88" s="28">
        <f>LP_G!N88-LPConLC!N88-LPConK_T!N88-LPConKC!N88</f>
        <v>-4.6981671763082888E-3</v>
      </c>
      <c r="O88" s="28">
        <f>LP_G!O88-LPConLC!O88-LPConK_T!O88-LPConKC!O88</f>
        <v>1.2854447640325187E-2</v>
      </c>
      <c r="P88" s="28">
        <f>LP_G!P88-LPConLC!P88-LPConK_T!P88-LPConKC!P88</f>
        <v>2.6863372778975183E-2</v>
      </c>
      <c r="Q88" s="28">
        <f>LP_G!Q88-LPConLC!Q88-LPConK_T!Q88-LPConKC!Q88</f>
        <v>1.1697693806225611E-2</v>
      </c>
      <c r="R88" s="28">
        <f>LP_G!R88-LPConLC!R88-LPConK_T!R88-LPConKC!R88</f>
        <v>-1.2069295609199823E-2</v>
      </c>
      <c r="S88" s="28">
        <f>LP_G!S88-LPConLC!S88-LPConK_T!S88-LPConKC!S88</f>
        <v>-2.1098691620634439E-2</v>
      </c>
      <c r="T88" s="28">
        <f>LP_G!T88-LPConLC!T88-LPConK_T!T88-LPConKC!T88</f>
        <v>1.5344394379145298E-2</v>
      </c>
      <c r="U88" s="28">
        <f>LP_G!U88-LPConLC!U88-LPConK_T!U88-LPConKC!U88</f>
        <v>-1.3782324039555761E-3</v>
      </c>
      <c r="V88" s="28">
        <f>LP_G!V88-LPConLC!V88-LPConK_T!V88-LPConKC!V88</f>
        <v>2.3770807758899892E-2</v>
      </c>
      <c r="W88" s="28">
        <f>LP_G!W88-LPConLC!W88-LPConK_T!W88-LPConKC!W88</f>
        <v>2.6874619078885404E-2</v>
      </c>
      <c r="X88" s="28">
        <f>LP_G!X88-LPConLC!X88-LPConK_T!X88-LPConKC!X88</f>
        <v>3.4439339628158181E-3</v>
      </c>
      <c r="Y88" s="28">
        <f>LP_G!Y88-LPConLC!Y88-LPConK_T!Y88-LPConKC!Y88</f>
        <v>-1.6796040068029528E-2</v>
      </c>
      <c r="Z88" s="28">
        <f>LP_G!Z88-LPConLC!Z88-LPConK_T!Z88-LPConKC!Z88</f>
        <v>-4.2883242690868566E-2</v>
      </c>
      <c r="AA88" s="28">
        <f>LP_G!AA88-LPConLC!AA88-LPConK_T!AA88-LPConKC!AA88</f>
        <v>-1.074389319736891E-2</v>
      </c>
      <c r="AC88" s="28">
        <f t="shared" si="8"/>
        <v>1.6808311503370772E-3</v>
      </c>
      <c r="AD88" s="28">
        <f t="shared" si="9"/>
        <v>-5.4061938442802396E-3</v>
      </c>
      <c r="AE88" s="28">
        <f t="shared" si="10"/>
        <v>3.6495053991383438E-3</v>
      </c>
      <c r="AF88" s="28">
        <f t="shared" si="11"/>
        <v>1.3611104555158168E-2</v>
      </c>
      <c r="AG88" s="28">
        <f t="shared" si="12"/>
        <v>-2.3474391985422338E-2</v>
      </c>
      <c r="AH88" s="28">
        <f t="shared" si="13"/>
        <v>-8.7834422257094776E-4</v>
      </c>
      <c r="AI88" s="28">
        <f t="shared" si="14"/>
        <v>-2.9595664755951989E-4</v>
      </c>
      <c r="AJ88" s="28">
        <f t="shared" si="15"/>
        <v>-1.1943215889131519E-4</v>
      </c>
    </row>
    <row r="89" spans="1:36" x14ac:dyDescent="0.15">
      <c r="A89" s="8">
        <v>87</v>
      </c>
      <c r="B89" s="11" t="s">
        <v>226</v>
      </c>
      <c r="C89" s="28"/>
      <c r="D89" s="28">
        <f>LP_G!D89-LPConLC!D89-LPConK_T!D89-LPConKC!D89</f>
        <v>8.8286275026064898E-2</v>
      </c>
      <c r="E89" s="28">
        <f>LP_G!E89-LPConLC!E89-LPConK_T!E89-LPConKC!E89</f>
        <v>0.20772950310312788</v>
      </c>
      <c r="F89" s="28">
        <f>LP_G!F89-LPConLC!F89-LPConK_T!F89-LPConKC!F89</f>
        <v>2.6287390998747585E-2</v>
      </c>
      <c r="G89" s="28">
        <f>LP_G!G89-LPConLC!G89-LPConK_T!G89-LPConKC!G89</f>
        <v>0.16279896865379256</v>
      </c>
      <c r="H89" s="28">
        <f>LP_G!H89-LPConLC!H89-LPConK_T!H89-LPConKC!H89</f>
        <v>-5.8721171696014707E-2</v>
      </c>
      <c r="I89" s="28">
        <f>LP_G!I89-LPConLC!I89-LPConK_T!I89-LPConKC!I89</f>
        <v>5.5905420520505705E-2</v>
      </c>
      <c r="J89" s="28">
        <f>LP_G!J89-LPConLC!J89-LPConK_T!J89-LPConKC!J89</f>
        <v>-1.9465257456505826E-2</v>
      </c>
      <c r="K89" s="28">
        <f>LP_G!K89-LPConLC!K89-LPConK_T!K89-LPConKC!K89</f>
        <v>-0.10712102827852778</v>
      </c>
      <c r="L89" s="28">
        <f>LP_G!L89-LPConLC!L89-LPConK_T!L89-LPConKC!L89</f>
        <v>-3.7431976924998632E-2</v>
      </c>
      <c r="M89" s="28">
        <f>LP_G!M89-LPConLC!M89-LPConK_T!M89-LPConKC!M89</f>
        <v>7.707018000190663E-2</v>
      </c>
      <c r="N89" s="28">
        <f>LP_G!N89-LPConLC!N89-LPConK_T!N89-LPConKC!N89</f>
        <v>-0.13100398127879387</v>
      </c>
      <c r="O89" s="28">
        <f>LP_G!O89-LPConLC!O89-LPConK_T!O89-LPConKC!O89</f>
        <v>5.1923376404800686E-2</v>
      </c>
      <c r="P89" s="28">
        <f>LP_G!P89-LPConLC!P89-LPConK_T!P89-LPConKC!P89</f>
        <v>6.9834973856523583E-2</v>
      </c>
      <c r="Q89" s="28">
        <f>LP_G!Q89-LPConLC!Q89-LPConK_T!Q89-LPConKC!Q89</f>
        <v>-5.7540967898168038E-2</v>
      </c>
      <c r="R89" s="28">
        <f>LP_G!R89-LPConLC!R89-LPConK_T!R89-LPConKC!R89</f>
        <v>-0.10326425937633654</v>
      </c>
      <c r="S89" s="28">
        <f>LP_G!S89-LPConLC!S89-LPConK_T!S89-LPConKC!S89</f>
        <v>2.2627570190525088E-2</v>
      </c>
      <c r="T89" s="28">
        <f>LP_G!T89-LPConLC!T89-LPConK_T!T89-LPConKC!T89</f>
        <v>-3.3977795993076945E-2</v>
      </c>
      <c r="U89" s="28">
        <f>LP_G!U89-LPConLC!U89-LPConK_T!U89-LPConKC!U89</f>
        <v>7.2287896543839908E-2</v>
      </c>
      <c r="V89" s="28">
        <f>LP_G!V89-LPConLC!V89-LPConK_T!V89-LPConKC!V89</f>
        <v>-0.18036546512137172</v>
      </c>
      <c r="W89" s="28">
        <f>LP_G!W89-LPConLC!W89-LPConK_T!W89-LPConKC!W89</f>
        <v>4.4388449944799221E-2</v>
      </c>
      <c r="X89" s="28">
        <f>LP_G!X89-LPConLC!X89-LPConK_T!X89-LPConKC!X89</f>
        <v>4.7865014204230609E-2</v>
      </c>
      <c r="Y89" s="28">
        <f>LP_G!Y89-LPConLC!Y89-LPConK_T!Y89-LPConKC!Y89</f>
        <v>3.7083984381119178E-2</v>
      </c>
      <c r="Z89" s="28">
        <f>LP_G!Z89-LPConLC!Z89-LPConK_T!Z89-LPConKC!Z89</f>
        <v>-0.15174861110038401</v>
      </c>
      <c r="AA89" s="28">
        <f>LP_G!AA89-LPConLC!AA89-LPConK_T!AA89-LPConKC!AA89</f>
        <v>-6.8977539849190334E-2</v>
      </c>
      <c r="AC89" s="28">
        <f t="shared" si="8"/>
        <v>7.8800022316031809E-2</v>
      </c>
      <c r="AD89" s="28">
        <f t="shared" si="9"/>
        <v>-4.3590412787383896E-2</v>
      </c>
      <c r="AE89" s="28">
        <f t="shared" si="10"/>
        <v>-3.2838613645310446E-3</v>
      </c>
      <c r="AF89" s="28">
        <f t="shared" si="11"/>
        <v>-9.9603800843157831E-3</v>
      </c>
      <c r="AG89" s="28">
        <f t="shared" si="12"/>
        <v>-6.1214055522818389E-2</v>
      </c>
      <c r="AH89" s="28">
        <f t="shared" si="13"/>
        <v>-2.343713707595747E-2</v>
      </c>
      <c r="AI89" s="28">
        <f t="shared" si="14"/>
        <v>-2.9180508373754261E-2</v>
      </c>
      <c r="AJ89" s="28">
        <f t="shared" si="15"/>
        <v>-3.2093620073673813E-3</v>
      </c>
    </row>
    <row r="90" spans="1:36" x14ac:dyDescent="0.15">
      <c r="A90" s="8">
        <v>88</v>
      </c>
      <c r="B90" s="11" t="s">
        <v>227</v>
      </c>
      <c r="C90" s="28"/>
      <c r="D90" s="28">
        <f>LP_G!D90-LPConLC!D90-LPConK_T!D90-LPConKC!D90</f>
        <v>-0.30865748043578511</v>
      </c>
      <c r="E90" s="28">
        <f>LP_G!E90-LPConLC!E90-LPConK_T!E90-LPConKC!E90</f>
        <v>-0.17869700483515161</v>
      </c>
      <c r="F90" s="28">
        <f>LP_G!F90-LPConLC!F90-LPConK_T!F90-LPConKC!F90</f>
        <v>-0.16063503576776139</v>
      </c>
      <c r="G90" s="28">
        <f>LP_G!G90-LPConLC!G90-LPConK_T!G90-LPConKC!G90</f>
        <v>6.1167880214260915E-3</v>
      </c>
      <c r="H90" s="28">
        <f>LP_G!H90-LPConLC!H90-LPConK_T!H90-LPConKC!H90</f>
        <v>0.12464010179593377</v>
      </c>
      <c r="I90" s="28">
        <f>LP_G!I90-LPConLC!I90-LPConK_T!I90-LPConKC!I90</f>
        <v>6.9644383274314062E-2</v>
      </c>
      <c r="J90" s="28">
        <f>LP_G!J90-LPConLC!J90-LPConK_T!J90-LPConKC!J90</f>
        <v>3.7979728977740844E-3</v>
      </c>
      <c r="K90" s="28">
        <f>LP_G!K90-LPConLC!K90-LPConK_T!K90-LPConKC!K90</f>
        <v>-3.0599914372735487E-3</v>
      </c>
      <c r="L90" s="28">
        <f>LP_G!L90-LPConLC!L90-LPConK_T!L90-LPConKC!L90</f>
        <v>6.2758817985610588E-2</v>
      </c>
      <c r="M90" s="28">
        <f>LP_G!M90-LPConLC!M90-LPConK_T!M90-LPConKC!M90</f>
        <v>4.6334193405726191E-2</v>
      </c>
      <c r="N90" s="28">
        <f>LP_G!N90-LPConLC!N90-LPConK_T!N90-LPConKC!N90</f>
        <v>-9.4201424118342175E-2</v>
      </c>
      <c r="O90" s="28">
        <f>LP_G!O90-LPConLC!O90-LPConK_T!O90-LPConKC!O90</f>
        <v>-0.2079585371602666</v>
      </c>
      <c r="P90" s="28">
        <f>LP_G!P90-LPConLC!P90-LPConK_T!P90-LPConKC!P90</f>
        <v>-0.15391056664993272</v>
      </c>
      <c r="Q90" s="28">
        <f>LP_G!Q90-LPConLC!Q90-LPConK_T!Q90-LPConKC!Q90</f>
        <v>-3.2303617952515525E-2</v>
      </c>
      <c r="R90" s="28">
        <f>LP_G!R90-LPConLC!R90-LPConK_T!R90-LPConKC!R90</f>
        <v>0.10975145920229788</v>
      </c>
      <c r="S90" s="28">
        <f>LP_G!S90-LPConLC!S90-LPConK_T!S90-LPConKC!S90</f>
        <v>0.10487580847819673</v>
      </c>
      <c r="T90" s="28">
        <f>LP_G!T90-LPConLC!T90-LPConK_T!T90-LPConKC!T90</f>
        <v>3.983533584817555E-2</v>
      </c>
      <c r="U90" s="28">
        <f>LP_G!U90-LPConLC!U90-LPConK_T!U90-LPConKC!U90</f>
        <v>0.15398507829037406</v>
      </c>
      <c r="V90" s="28">
        <f>LP_G!V90-LPConLC!V90-LPConK_T!V90-LPConKC!V90</f>
        <v>-1.557191127645632E-2</v>
      </c>
      <c r="W90" s="28">
        <f>LP_G!W90-LPConLC!W90-LPConK_T!W90-LPConKC!W90</f>
        <v>-3.1678144823682496E-2</v>
      </c>
      <c r="X90" s="28">
        <f>LP_G!X90-LPConLC!X90-LPConK_T!X90-LPConKC!X90</f>
        <v>1.6659723051416523E-3</v>
      </c>
      <c r="Y90" s="28">
        <f>LP_G!Y90-LPConLC!Y90-LPConK_T!Y90-LPConKC!Y90</f>
        <v>7.6936484149177697E-2</v>
      </c>
      <c r="Z90" s="28">
        <f>LP_G!Z90-LPConLC!Z90-LPConK_T!Z90-LPConKC!Z90</f>
        <v>-7.8571653692901769E-2</v>
      </c>
      <c r="AA90" s="28">
        <f>LP_G!AA90-LPConLC!AA90-LPConK_T!AA90-LPConKC!AA90</f>
        <v>3.228267883983494E-2</v>
      </c>
      <c r="AC90" s="28">
        <f t="shared" si="8"/>
        <v>-2.7786153502247824E-2</v>
      </c>
      <c r="AD90" s="28">
        <f t="shared" si="9"/>
        <v>3.1259137466990274E-3</v>
      </c>
      <c r="AE90" s="28">
        <f t="shared" si="10"/>
        <v>-3.5909090816444042E-2</v>
      </c>
      <c r="AF90" s="28">
        <f t="shared" si="11"/>
        <v>2.9647266068710487E-2</v>
      </c>
      <c r="AG90" s="28">
        <f t="shared" si="12"/>
        <v>1.0215836432036956E-2</v>
      </c>
      <c r="AH90" s="28">
        <f t="shared" si="13"/>
        <v>-1.6391588534872509E-2</v>
      </c>
      <c r="AI90" s="28">
        <f t="shared" si="14"/>
        <v>2.2360479954957914E-2</v>
      </c>
      <c r="AJ90" s="28">
        <f t="shared" si="15"/>
        <v>-5.3896875313174351E-3</v>
      </c>
    </row>
    <row r="91" spans="1:36" x14ac:dyDescent="0.15">
      <c r="A91" s="8">
        <v>89</v>
      </c>
      <c r="B91" s="11" t="s">
        <v>228</v>
      </c>
      <c r="C91" s="28"/>
      <c r="D91" s="28">
        <f>LP_G!D91-LPConLC!D91-LPConK_T!D91-LPConKC!D91</f>
        <v>1.3078410842758681E-2</v>
      </c>
      <c r="E91" s="28">
        <f>LP_G!E91-LPConLC!E91-LPConK_T!E91-LPConKC!E91</f>
        <v>7.9638444833717847E-2</v>
      </c>
      <c r="F91" s="28">
        <f>LP_G!F91-LPConLC!F91-LPConK_T!F91-LPConKC!F91</f>
        <v>4.6004315319367453E-2</v>
      </c>
      <c r="G91" s="28">
        <f>LP_G!G91-LPConLC!G91-LPConK_T!G91-LPConKC!G91</f>
        <v>1.1811529796318034E-2</v>
      </c>
      <c r="H91" s="28">
        <f>LP_G!H91-LPConLC!H91-LPConK_T!H91-LPConKC!H91</f>
        <v>8.9028455403002749E-2</v>
      </c>
      <c r="I91" s="28">
        <f>LP_G!I91-LPConLC!I91-LPConK_T!I91-LPConKC!I91</f>
        <v>6.8594041361603658E-2</v>
      </c>
      <c r="J91" s="28">
        <f>LP_G!J91-LPConLC!J91-LPConK_T!J91-LPConKC!J91</f>
        <v>-0.13720254390281042</v>
      </c>
      <c r="K91" s="28">
        <f>LP_G!K91-LPConLC!K91-LPConK_T!K91-LPConKC!K91</f>
        <v>-3.2291391222093381E-2</v>
      </c>
      <c r="L91" s="28">
        <f>LP_G!L91-LPConLC!L91-LPConK_T!L91-LPConKC!L91</f>
        <v>-2.7349138872360474E-2</v>
      </c>
      <c r="M91" s="28">
        <f>LP_G!M91-LPConLC!M91-LPConK_T!M91-LPConKC!M91</f>
        <v>-1.5180413285402105E-2</v>
      </c>
      <c r="N91" s="28">
        <f>LP_G!N91-LPConLC!N91-LPConK_T!N91-LPConKC!N91</f>
        <v>-0.20077330906010474</v>
      </c>
      <c r="O91" s="28">
        <f>LP_G!O91-LPConLC!O91-LPConK_T!O91-LPConKC!O91</f>
        <v>-4.9054797599073018E-2</v>
      </c>
      <c r="P91" s="28">
        <f>LP_G!P91-LPConLC!P91-LPConK_T!P91-LPConKC!P91</f>
        <v>-3.8352610037459225E-2</v>
      </c>
      <c r="Q91" s="28">
        <f>LP_G!Q91-LPConLC!Q91-LPConK_T!Q91-LPConKC!Q91</f>
        <v>-0.10088715398464053</v>
      </c>
      <c r="R91" s="28">
        <f>LP_G!R91-LPConLC!R91-LPConK_T!R91-LPConKC!R91</f>
        <v>-0.2297623721135387</v>
      </c>
      <c r="S91" s="28">
        <f>LP_G!S91-LPConLC!S91-LPConK_T!S91-LPConKC!S91</f>
        <v>9.3837173644757146E-4</v>
      </c>
      <c r="T91" s="28">
        <f>LP_G!T91-LPConLC!T91-LPConK_T!T91-LPConKC!T91</f>
        <v>-0.18423824039348455</v>
      </c>
      <c r="U91" s="28">
        <f>LP_G!U91-LPConLC!U91-LPConK_T!U91-LPConKC!U91</f>
        <v>-1.5184565413301107E-2</v>
      </c>
      <c r="V91" s="28">
        <f>LP_G!V91-LPConLC!V91-LPConK_T!V91-LPConKC!V91</f>
        <v>3.47612605572344E-2</v>
      </c>
      <c r="W91" s="28">
        <f>LP_G!W91-LPConLC!W91-LPConK_T!W91-LPConKC!W91</f>
        <v>5.6973006296579434E-2</v>
      </c>
      <c r="X91" s="28">
        <f>LP_G!X91-LPConLC!X91-LPConK_T!X91-LPConKC!X91</f>
        <v>-1.9487023045369249E-2</v>
      </c>
      <c r="Y91" s="28">
        <f>LP_G!Y91-LPConLC!Y91-LPConK_T!Y91-LPConKC!Y91</f>
        <v>-5.0221071982718996E-2</v>
      </c>
      <c r="Z91" s="28">
        <f>LP_G!Z91-LPConLC!Z91-LPConK_T!Z91-LPConKC!Z91</f>
        <v>6.987584600955643E-2</v>
      </c>
      <c r="AA91" s="28">
        <f>LP_G!AA91-LPConLC!AA91-LPConK_T!AA91-LPConKC!AA91</f>
        <v>1.0275915455945377E-3</v>
      </c>
      <c r="AC91" s="28">
        <f t="shared" si="8"/>
        <v>5.9015357342801944E-2</v>
      </c>
      <c r="AD91" s="28">
        <f t="shared" si="9"/>
        <v>-8.2559359268554219E-2</v>
      </c>
      <c r="AE91" s="28">
        <f t="shared" si="10"/>
        <v>-8.3423712399652766E-2</v>
      </c>
      <c r="AF91" s="28">
        <f t="shared" si="11"/>
        <v>-2.5435112399668208E-2</v>
      </c>
      <c r="AG91" s="28">
        <f t="shared" si="12"/>
        <v>6.894121857477324E-3</v>
      </c>
      <c r="AH91" s="28">
        <f t="shared" si="13"/>
        <v>-8.2991535834103486E-2</v>
      </c>
      <c r="AI91" s="28">
        <f t="shared" si="14"/>
        <v>-1.3311649553238634E-2</v>
      </c>
      <c r="AJ91" s="28">
        <f t="shared" si="15"/>
        <v>-2.7883989915344975E-2</v>
      </c>
    </row>
    <row r="92" spans="1:36" x14ac:dyDescent="0.15">
      <c r="A92" s="8">
        <v>90</v>
      </c>
      <c r="B92" s="11" t="s">
        <v>229</v>
      </c>
      <c r="C92" s="28"/>
      <c r="D92" s="28">
        <f>LP_G!D92-LPConLC!D92-LPConK_T!D92-LPConKC!D92</f>
        <v>-4.8747281964501593E-2</v>
      </c>
      <c r="E92" s="28">
        <f>LP_G!E92-LPConLC!E92-LPConK_T!E92-LPConKC!E92</f>
        <v>2.2651541142343027E-3</v>
      </c>
      <c r="F92" s="28">
        <f>LP_G!F92-LPConLC!F92-LPConK_T!F92-LPConKC!F92</f>
        <v>-2.636314193194933E-2</v>
      </c>
      <c r="G92" s="28">
        <f>LP_G!G92-LPConLC!G92-LPConK_T!G92-LPConKC!G92</f>
        <v>-2.6234465031442881E-2</v>
      </c>
      <c r="H92" s="28">
        <f>LP_G!H92-LPConLC!H92-LPConK_T!H92-LPConKC!H92</f>
        <v>-3.302781200954228E-2</v>
      </c>
      <c r="I92" s="28">
        <f>LP_G!I92-LPConLC!I92-LPConK_T!I92-LPConKC!I92</f>
        <v>3.761720609643783E-2</v>
      </c>
      <c r="J92" s="28">
        <f>LP_G!J92-LPConLC!J92-LPConK_T!J92-LPConKC!J92</f>
        <v>-1.5782258517501237E-2</v>
      </c>
      <c r="K92" s="28">
        <f>LP_G!K92-LPConLC!K92-LPConK_T!K92-LPConKC!K92</f>
        <v>1.740461597350115E-2</v>
      </c>
      <c r="L92" s="28">
        <f>LP_G!L92-LPConLC!L92-LPConK_T!L92-LPConKC!L92</f>
        <v>-1.0952632754302418E-2</v>
      </c>
      <c r="M92" s="28">
        <f>LP_G!M92-LPConLC!M92-LPConK_T!M92-LPConKC!M92</f>
        <v>-8.4380063270212399E-2</v>
      </c>
      <c r="N92" s="28">
        <f>LP_G!N92-LPConLC!N92-LPConK_T!N92-LPConKC!N92</f>
        <v>5.658112448516063E-2</v>
      </c>
      <c r="O92" s="28">
        <f>LP_G!O92-LPConLC!O92-LPConK_T!O92-LPConKC!O92</f>
        <v>5.4344006028834838E-4</v>
      </c>
      <c r="P92" s="28">
        <f>LP_G!P92-LPConLC!P92-LPConK_T!P92-LPConKC!P92</f>
        <v>0.11558060487039339</v>
      </c>
      <c r="Q92" s="28">
        <f>LP_G!Q92-LPConLC!Q92-LPConK_T!Q92-LPConKC!Q92</f>
        <v>8.0686783554832386E-2</v>
      </c>
      <c r="R92" s="28">
        <f>LP_G!R92-LPConLC!R92-LPConK_T!R92-LPConKC!R92</f>
        <v>-2.0226538487256591E-2</v>
      </c>
      <c r="S92" s="28">
        <f>LP_G!S92-LPConLC!S92-LPConK_T!S92-LPConKC!S92</f>
        <v>-1.179002512586925E-2</v>
      </c>
      <c r="T92" s="28">
        <f>LP_G!T92-LPConLC!T92-LPConK_T!T92-LPConKC!T92</f>
        <v>2.2196556344254863E-2</v>
      </c>
      <c r="U92" s="28">
        <f>LP_G!U92-LPConLC!U92-LPConK_T!U92-LPConKC!U92</f>
        <v>-3.9259085577757688E-2</v>
      </c>
      <c r="V92" s="28">
        <f>LP_G!V92-LPConLC!V92-LPConK_T!V92-LPConKC!V92</f>
        <v>-2.4418048959995938E-2</v>
      </c>
      <c r="W92" s="28">
        <f>LP_G!W92-LPConLC!W92-LPConK_T!W92-LPConKC!W92</f>
        <v>-1.7937084034663129E-2</v>
      </c>
      <c r="X92" s="28">
        <f>LP_G!X92-LPConLC!X92-LPConK_T!X92-LPConKC!X92</f>
        <v>-2.2211156290451214E-2</v>
      </c>
      <c r="Y92" s="28">
        <f>LP_G!Y92-LPConLC!Y92-LPConK_T!Y92-LPConKC!Y92</f>
        <v>-1.0685069106543895E-2</v>
      </c>
      <c r="Z92" s="28">
        <f>LP_G!Z92-LPConLC!Z92-LPConK_T!Z92-LPConKC!Z92</f>
        <v>-4.653564446056891E-2</v>
      </c>
      <c r="AA92" s="28">
        <f>LP_G!AA92-LPConLC!AA92-LPConK_T!AA92-LPConKC!AA92</f>
        <v>4.1766576596232105E-2</v>
      </c>
      <c r="AC92" s="28">
        <f t="shared" si="8"/>
        <v>-9.1486117524524711E-3</v>
      </c>
      <c r="AD92" s="28">
        <f t="shared" si="9"/>
        <v>-7.4258428166708553E-3</v>
      </c>
      <c r="AE92" s="28">
        <f t="shared" si="10"/>
        <v>3.2958852974477662E-2</v>
      </c>
      <c r="AF92" s="28">
        <f t="shared" si="11"/>
        <v>-1.6325763703722622E-2</v>
      </c>
      <c r="AG92" s="28">
        <f t="shared" si="12"/>
        <v>-5.1513789902935675E-3</v>
      </c>
      <c r="AH92" s="28">
        <f t="shared" si="13"/>
        <v>1.27665050789034E-2</v>
      </c>
      <c r="AI92" s="28">
        <f t="shared" si="14"/>
        <v>-1.2135369436186724E-2</v>
      </c>
      <c r="AJ92" s="28">
        <f t="shared" si="15"/>
        <v>-6.5917232446618176E-4</v>
      </c>
    </row>
    <row r="93" spans="1:36" x14ac:dyDescent="0.15">
      <c r="A93" s="8">
        <v>91</v>
      </c>
      <c r="B93" s="11" t="s">
        <v>230</v>
      </c>
      <c r="C93" s="28"/>
      <c r="D93" s="28">
        <f>LP_G!D93-LPConLC!D93-LPConK_T!D93-LPConKC!D93</f>
        <v>-3.0818758557963309E-2</v>
      </c>
      <c r="E93" s="28">
        <f>LP_G!E93-LPConLC!E93-LPConK_T!E93-LPConKC!E93</f>
        <v>2.0195369842480937E-2</v>
      </c>
      <c r="F93" s="28">
        <f>LP_G!F93-LPConLC!F93-LPConK_T!F93-LPConKC!F93</f>
        <v>1.0803457863232082E-2</v>
      </c>
      <c r="G93" s="28">
        <f>LP_G!G93-LPConLC!G93-LPConK_T!G93-LPConKC!G93</f>
        <v>-1.1857473178839647E-2</v>
      </c>
      <c r="H93" s="28">
        <f>LP_G!H93-LPConLC!H93-LPConK_T!H93-LPConKC!H93</f>
        <v>1.8844019614686247E-3</v>
      </c>
      <c r="I93" s="28">
        <f>LP_G!I93-LPConLC!I93-LPConK_T!I93-LPConKC!I93</f>
        <v>-4.657972889147835E-3</v>
      </c>
      <c r="J93" s="28">
        <f>LP_G!J93-LPConLC!J93-LPConK_T!J93-LPConKC!J93</f>
        <v>3.4761385147358485E-2</v>
      </c>
      <c r="K93" s="28">
        <f>LP_G!K93-LPConLC!K93-LPConK_T!K93-LPConKC!K93</f>
        <v>-1.77998876645152E-2</v>
      </c>
      <c r="L93" s="28">
        <f>LP_G!L93-LPConLC!L93-LPConK_T!L93-LPConKC!L93</f>
        <v>-2.0763808839803506E-2</v>
      </c>
      <c r="M93" s="28">
        <f>LP_G!M93-LPConLC!M93-LPConK_T!M93-LPConKC!M93</f>
        <v>-2.4810383015352509E-2</v>
      </c>
      <c r="N93" s="28">
        <f>LP_G!N93-LPConLC!N93-LPConK_T!N93-LPConKC!N93</f>
        <v>3.5901827057821557E-3</v>
      </c>
      <c r="O93" s="28">
        <f>LP_G!O93-LPConLC!O93-LPConK_T!O93-LPConKC!O93</f>
        <v>4.7840245746886591E-3</v>
      </c>
      <c r="P93" s="28">
        <f>LP_G!P93-LPConLC!P93-LPConK_T!P93-LPConKC!P93</f>
        <v>2.5465920844324245E-2</v>
      </c>
      <c r="Q93" s="28">
        <f>LP_G!Q93-LPConLC!Q93-LPConK_T!Q93-LPConKC!Q93</f>
        <v>3.2184429589992208E-2</v>
      </c>
      <c r="R93" s="28">
        <f>LP_G!R93-LPConLC!R93-LPConK_T!R93-LPConKC!R93</f>
        <v>-1.6484787821049948E-2</v>
      </c>
      <c r="S93" s="28">
        <f>LP_G!S93-LPConLC!S93-LPConK_T!S93-LPConKC!S93</f>
        <v>-1.820865967483854E-3</v>
      </c>
      <c r="T93" s="28">
        <f>LP_G!T93-LPConLC!T93-LPConK_T!T93-LPConKC!T93</f>
        <v>1.9019448895899693E-2</v>
      </c>
      <c r="U93" s="28">
        <f>LP_G!U93-LPConLC!U93-LPConK_T!U93-LPConKC!U93</f>
        <v>-4.1410345950972823E-3</v>
      </c>
      <c r="V93" s="28">
        <f>LP_G!V93-LPConLC!V93-LPConK_T!V93-LPConKC!V93</f>
        <v>1.6427591222342944E-2</v>
      </c>
      <c r="W93" s="28">
        <f>LP_G!W93-LPConLC!W93-LPConK_T!W93-LPConKC!W93</f>
        <v>1.9475627470223151E-2</v>
      </c>
      <c r="X93" s="28">
        <f>LP_G!X93-LPConLC!X93-LPConK_T!X93-LPConKC!X93</f>
        <v>-8.9227857878226256E-3</v>
      </c>
      <c r="Y93" s="28">
        <f>LP_G!Y93-LPConLC!Y93-LPConK_T!Y93-LPConKC!Y93</f>
        <v>-7.4092857080037006E-3</v>
      </c>
      <c r="Z93" s="28">
        <f>LP_G!Z93-LPConLC!Z93-LPConK_T!Z93-LPConKC!Z93</f>
        <v>-1.8507604889393355E-2</v>
      </c>
      <c r="AA93" s="28">
        <f>LP_G!AA93-LPConLC!AA93-LPConK_T!AA93-LPConKC!AA93</f>
        <v>3.7831648622134145E-2</v>
      </c>
      <c r="AC93" s="28">
        <f t="shared" si="8"/>
        <v>3.2735567198388322E-3</v>
      </c>
      <c r="AD93" s="28">
        <f t="shared" si="9"/>
        <v>-5.0045023333061146E-3</v>
      </c>
      <c r="AE93" s="28">
        <f t="shared" si="10"/>
        <v>8.8257442440942621E-3</v>
      </c>
      <c r="AF93" s="28">
        <f t="shared" si="11"/>
        <v>8.3717694411091746E-3</v>
      </c>
      <c r="AG93" s="28">
        <f t="shared" si="12"/>
        <v>3.9715860082456976E-3</v>
      </c>
      <c r="AH93" s="28">
        <f t="shared" si="13"/>
        <v>1.9106209553940736E-3</v>
      </c>
      <c r="AI93" s="28">
        <f t="shared" si="14"/>
        <v>6.7217006537853711E-3</v>
      </c>
      <c r="AJ93" s="28">
        <f t="shared" si="15"/>
        <v>3.8803303644964287E-3</v>
      </c>
    </row>
    <row r="94" spans="1:36" x14ac:dyDescent="0.15">
      <c r="A94" s="8">
        <v>92</v>
      </c>
      <c r="B94" s="11" t="s">
        <v>231</v>
      </c>
      <c r="C94" s="28"/>
      <c r="D94" s="28">
        <f>LP_G!D94-LPConLC!D94-LPConK_T!D94-LPConKC!D94</f>
        <v>-1.2317305347626817E-2</v>
      </c>
      <c r="E94" s="28">
        <f>LP_G!E94-LPConLC!E94-LPConK_T!E94-LPConKC!E94</f>
        <v>1.3163733104596426E-2</v>
      </c>
      <c r="F94" s="28">
        <f>LP_G!F94-LPConLC!F94-LPConK_T!F94-LPConKC!F94</f>
        <v>-1.3556624208284664E-2</v>
      </c>
      <c r="G94" s="28">
        <f>LP_G!G94-LPConLC!G94-LPConK_T!G94-LPConKC!G94</f>
        <v>-3.3154850165537812E-2</v>
      </c>
      <c r="H94" s="28">
        <f>LP_G!H94-LPConLC!H94-LPConK_T!H94-LPConKC!H94</f>
        <v>1.7662051213589183E-2</v>
      </c>
      <c r="I94" s="28">
        <f>LP_G!I94-LPConLC!I94-LPConK_T!I94-LPConKC!I94</f>
        <v>-1.3636415092918606E-2</v>
      </c>
      <c r="J94" s="28">
        <f>LP_G!J94-LPConLC!J94-LPConK_T!J94-LPConKC!J94</f>
        <v>1.6536577504349597E-2</v>
      </c>
      <c r="K94" s="28">
        <f>LP_G!K94-LPConLC!K94-LPConK_T!K94-LPConKC!K94</f>
        <v>1.9205582790952733E-2</v>
      </c>
      <c r="L94" s="28">
        <f>LP_G!L94-LPConLC!L94-LPConK_T!L94-LPConKC!L94</f>
        <v>-2.0030088658499166E-2</v>
      </c>
      <c r="M94" s="28">
        <f>LP_G!M94-LPConLC!M94-LPConK_T!M94-LPConKC!M94</f>
        <v>-4.7294989818649047E-2</v>
      </c>
      <c r="N94" s="28">
        <f>LP_G!N94-LPConLC!N94-LPConK_T!N94-LPConKC!N94</f>
        <v>-1.7682640653376873E-2</v>
      </c>
      <c r="O94" s="28">
        <f>LP_G!O94-LPConLC!O94-LPConK_T!O94-LPConKC!O94</f>
        <v>-2.2439788888417658E-2</v>
      </c>
      <c r="P94" s="28">
        <f>LP_G!P94-LPConLC!P94-LPConK_T!P94-LPConKC!P94</f>
        <v>4.0785775227872752E-2</v>
      </c>
      <c r="Q94" s="28">
        <f>LP_G!Q94-LPConLC!Q94-LPConK_T!Q94-LPConKC!Q94</f>
        <v>1.1960241676209644E-2</v>
      </c>
      <c r="R94" s="28">
        <f>LP_G!R94-LPConLC!R94-LPConK_T!R94-LPConKC!R94</f>
        <v>-1.6377579249429747E-2</v>
      </c>
      <c r="S94" s="28">
        <f>LP_G!S94-LPConLC!S94-LPConK_T!S94-LPConKC!S94</f>
        <v>-1.3128621640856314E-2</v>
      </c>
      <c r="T94" s="28">
        <f>LP_G!T94-LPConLC!T94-LPConK_T!T94-LPConKC!T94</f>
        <v>2.7349187366242662E-2</v>
      </c>
      <c r="U94" s="28">
        <f>LP_G!U94-LPConLC!U94-LPConK_T!U94-LPConKC!U94</f>
        <v>4.9171312675049686E-3</v>
      </c>
      <c r="V94" s="28">
        <f>LP_G!V94-LPConLC!V94-LPConK_T!V94-LPConKC!V94</f>
        <v>5.3533731767650271E-2</v>
      </c>
      <c r="W94" s="28">
        <f>LP_G!W94-LPConLC!W94-LPConK_T!W94-LPConKC!W94</f>
        <v>3.6981776039654857E-3</v>
      </c>
      <c r="X94" s="28">
        <f>LP_G!X94-LPConLC!X94-LPConK_T!X94-LPConKC!X94</f>
        <v>-3.4029682910454865E-3</v>
      </c>
      <c r="Y94" s="28">
        <f>LP_G!Y94-LPConLC!Y94-LPConK_T!Y94-LPConKC!Y94</f>
        <v>-1.699958729797757E-2</v>
      </c>
      <c r="Z94" s="28">
        <f>LP_G!Z94-LPConLC!Z94-LPConK_T!Z94-LPConKC!Z94</f>
        <v>-2.1514772437846219E-2</v>
      </c>
      <c r="AA94" s="28">
        <f>LP_G!AA94-LPConLC!AA94-LPConK_T!AA94-LPConKC!AA94</f>
        <v>4.1930625262697224E-2</v>
      </c>
      <c r="AC94" s="28">
        <f t="shared" si="8"/>
        <v>-5.9044210297110947E-3</v>
      </c>
      <c r="AD94" s="28">
        <f t="shared" si="9"/>
        <v>-9.8531117670445506E-3</v>
      </c>
      <c r="AE94" s="28">
        <f t="shared" si="10"/>
        <v>1.6000542507573526E-4</v>
      </c>
      <c r="AF94" s="28">
        <f t="shared" si="11"/>
        <v>1.7219051942863581E-2</v>
      </c>
      <c r="AG94" s="28">
        <f t="shared" si="12"/>
        <v>1.1387551756244785E-3</v>
      </c>
      <c r="AH94" s="28">
        <f t="shared" si="13"/>
        <v>-4.846553170984408E-3</v>
      </c>
      <c r="AI94" s="28">
        <f t="shared" si="14"/>
        <v>1.1188940655148917E-2</v>
      </c>
      <c r="AJ94" s="28">
        <f t="shared" si="15"/>
        <v>5.0103862533877272E-4</v>
      </c>
    </row>
    <row r="95" spans="1:36" x14ac:dyDescent="0.15">
      <c r="A95" s="8">
        <v>93</v>
      </c>
      <c r="B95" s="11" t="s">
        <v>232</v>
      </c>
      <c r="C95" s="28"/>
      <c r="D95" s="28">
        <f>LP_G!D95-LPConLC!D95-LPConK_T!D95-LPConKC!D95</f>
        <v>-5.3087454893568312E-3</v>
      </c>
      <c r="E95" s="28">
        <f>LP_G!E95-LPConLC!E95-LPConK_T!E95-LPConKC!E95</f>
        <v>-7.6352921299591434E-3</v>
      </c>
      <c r="F95" s="28">
        <f>LP_G!F95-LPConLC!F95-LPConK_T!F95-LPConKC!F95</f>
        <v>-1.4981435780526322E-3</v>
      </c>
      <c r="G95" s="28">
        <f>LP_G!G95-LPConLC!G95-LPConK_T!G95-LPConKC!G95</f>
        <v>-3.9124947126766452E-2</v>
      </c>
      <c r="H95" s="28">
        <f>LP_G!H95-LPConLC!H95-LPConK_T!H95-LPConKC!H95</f>
        <v>1.8940078208553583E-2</v>
      </c>
      <c r="I95" s="28">
        <f>LP_G!I95-LPConLC!I95-LPConK_T!I95-LPConKC!I95</f>
        <v>-3.5746147887312464E-4</v>
      </c>
      <c r="J95" s="28">
        <f>LP_G!J95-LPConLC!J95-LPConK_T!J95-LPConKC!J95</f>
        <v>-4.2150530566976076E-2</v>
      </c>
      <c r="K95" s="28">
        <f>LP_G!K95-LPConLC!K95-LPConK_T!K95-LPConKC!K95</f>
        <v>-7.3611154664662698E-2</v>
      </c>
      <c r="L95" s="28">
        <f>LP_G!L95-LPConLC!L95-LPConK_T!L95-LPConKC!L95</f>
        <v>-4.2222482107234845E-2</v>
      </c>
      <c r="M95" s="28">
        <f>LP_G!M95-LPConLC!M95-LPConK_T!M95-LPConKC!M95</f>
        <v>-6.4012114051128416E-2</v>
      </c>
      <c r="N95" s="28">
        <f>LP_G!N95-LPConLC!N95-LPConK_T!N95-LPConKC!N95</f>
        <v>-2.0978551876311008E-3</v>
      </c>
      <c r="O95" s="28">
        <f>LP_G!O95-LPConLC!O95-LPConK_T!O95-LPConKC!O95</f>
        <v>-3.2185505806665987E-2</v>
      </c>
      <c r="P95" s="28">
        <f>LP_G!P95-LPConLC!P95-LPConK_T!P95-LPConKC!P95</f>
        <v>5.5699419658043557E-2</v>
      </c>
      <c r="Q95" s="28">
        <f>LP_G!Q95-LPConLC!Q95-LPConK_T!Q95-LPConKC!Q95</f>
        <v>2.1743354581926157E-3</v>
      </c>
      <c r="R95" s="28">
        <f>LP_G!R95-LPConLC!R95-LPConK_T!R95-LPConKC!R95</f>
        <v>-1.496470151305636E-2</v>
      </c>
      <c r="S95" s="28">
        <f>LP_G!S95-LPConLC!S95-LPConK_T!S95-LPConKC!S95</f>
        <v>-1.4272482901929362E-2</v>
      </c>
      <c r="T95" s="28">
        <f>LP_G!T95-LPConLC!T95-LPConK_T!T95-LPConKC!T95</f>
        <v>-1.982374105282934E-2</v>
      </c>
      <c r="U95" s="28">
        <f>LP_G!U95-LPConLC!U95-LPConK_T!U95-LPConKC!U95</f>
        <v>-1.8813203033541698E-2</v>
      </c>
      <c r="V95" s="28">
        <f>LP_G!V95-LPConLC!V95-LPConK_T!V95-LPConKC!V95</f>
        <v>4.0149576071810598E-2</v>
      </c>
      <c r="W95" s="28">
        <f>LP_G!W95-LPConLC!W95-LPConK_T!W95-LPConKC!W95</f>
        <v>-1.1080158217260558E-2</v>
      </c>
      <c r="X95" s="28">
        <f>LP_G!X95-LPConLC!X95-LPConK_T!X95-LPConKC!X95</f>
        <v>-3.6863610696429064E-3</v>
      </c>
      <c r="Y95" s="28">
        <f>LP_G!Y95-LPConLC!Y95-LPConK_T!Y95-LPConKC!Y95</f>
        <v>2.6898156724455688E-3</v>
      </c>
      <c r="Z95" s="28">
        <f>LP_G!Z95-LPConLC!Z95-LPConK_T!Z95-LPConKC!Z95</f>
        <v>-3.8145170985513094E-2</v>
      </c>
      <c r="AA95" s="28">
        <f>LP_G!AA95-LPConLC!AA95-LPConK_T!AA95-LPConKC!AA95</f>
        <v>7.8616728381114456E-2</v>
      </c>
      <c r="AC95" s="28">
        <f t="shared" si="8"/>
        <v>-5.9351532210195537E-3</v>
      </c>
      <c r="AD95" s="28">
        <f t="shared" si="9"/>
        <v>-4.4818827315526624E-2</v>
      </c>
      <c r="AE95" s="28">
        <f t="shared" si="10"/>
        <v>-7.097870210831074E-4</v>
      </c>
      <c r="AF95" s="28">
        <f t="shared" si="11"/>
        <v>-2.6507774602927817E-3</v>
      </c>
      <c r="AG95" s="28">
        <f t="shared" si="12"/>
        <v>1.4387124356015643E-2</v>
      </c>
      <c r="AH95" s="28">
        <f t="shared" si="13"/>
        <v>-2.2764307168304868E-2</v>
      </c>
      <c r="AI95" s="28">
        <f t="shared" si="14"/>
        <v>3.738435720822878E-3</v>
      </c>
      <c r="AJ95" s="28">
        <f t="shared" si="15"/>
        <v>-9.8874500878940643E-3</v>
      </c>
    </row>
    <row r="96" spans="1:36" x14ac:dyDescent="0.15">
      <c r="A96" s="8">
        <v>94</v>
      </c>
      <c r="B96" s="11" t="s">
        <v>233</v>
      </c>
      <c r="C96" s="28"/>
      <c r="D96" s="28">
        <f>LP_G!D96-LPConLC!D96-LPConK_T!D96-LPConKC!D96</f>
        <v>2.3799289942388412E-2</v>
      </c>
      <c r="E96" s="28">
        <f>LP_G!E96-LPConLC!E96-LPConK_T!E96-LPConKC!E96</f>
        <v>-1.7373895931122547E-2</v>
      </c>
      <c r="F96" s="28">
        <f>LP_G!F96-LPConLC!F96-LPConK_T!F96-LPConKC!F96</f>
        <v>-1.8307319840760138E-2</v>
      </c>
      <c r="G96" s="28">
        <f>LP_G!G96-LPConLC!G96-LPConK_T!G96-LPConKC!G96</f>
        <v>3.0898188496364703E-2</v>
      </c>
      <c r="H96" s="28">
        <f>LP_G!H96-LPConLC!H96-LPConK_T!H96-LPConKC!H96</f>
        <v>4.927749228365046E-3</v>
      </c>
      <c r="I96" s="28">
        <f>LP_G!I96-LPConLC!I96-LPConK_T!I96-LPConKC!I96</f>
        <v>0.18896124963482139</v>
      </c>
      <c r="J96" s="28">
        <f>LP_G!J96-LPConLC!J96-LPConK_T!J96-LPConKC!J96</f>
        <v>-3.0568524034868247E-2</v>
      </c>
      <c r="K96" s="28">
        <f>LP_G!K96-LPConLC!K96-LPConK_T!K96-LPConKC!K96</f>
        <v>-5.9633384958685018E-2</v>
      </c>
      <c r="L96" s="28">
        <f>LP_G!L96-LPConLC!L96-LPConK_T!L96-LPConKC!L96</f>
        <v>-7.8547054631781826E-2</v>
      </c>
      <c r="M96" s="28">
        <f>LP_G!M96-LPConLC!M96-LPConK_T!M96-LPConKC!M96</f>
        <v>-7.105088400861026E-2</v>
      </c>
      <c r="N96" s="28">
        <f>LP_G!N96-LPConLC!N96-LPConK_T!N96-LPConKC!N96</f>
        <v>-1.3025784880369496E-2</v>
      </c>
      <c r="O96" s="28">
        <f>LP_G!O96-LPConLC!O96-LPConK_T!O96-LPConKC!O96</f>
        <v>1.4663214152110146E-2</v>
      </c>
      <c r="P96" s="28">
        <f>LP_G!P96-LPConLC!P96-LPConK_T!P96-LPConKC!P96</f>
        <v>-4.3384097339810621E-2</v>
      </c>
      <c r="Q96" s="28">
        <f>LP_G!Q96-LPConLC!Q96-LPConK_T!Q96-LPConKC!Q96</f>
        <v>-4.881457342140038E-2</v>
      </c>
      <c r="R96" s="28">
        <f>LP_G!R96-LPConLC!R96-LPConK_T!R96-LPConKC!R96</f>
        <v>-5.8331138526961049E-2</v>
      </c>
      <c r="S96" s="28">
        <f>LP_G!S96-LPConLC!S96-LPConK_T!S96-LPConKC!S96</f>
        <v>-3.0944486992308805E-2</v>
      </c>
      <c r="T96" s="28">
        <f>LP_G!T96-LPConLC!T96-LPConK_T!T96-LPConKC!T96</f>
        <v>2.1919611958094577E-3</v>
      </c>
      <c r="U96" s="28">
        <f>LP_G!U96-LPConLC!U96-LPConK_T!U96-LPConKC!U96</f>
        <v>2.7590989328692767E-2</v>
      </c>
      <c r="V96" s="28">
        <f>LP_G!V96-LPConLC!V96-LPConK_T!V96-LPConKC!V96</f>
        <v>1.9203824145665571E-2</v>
      </c>
      <c r="W96" s="28">
        <f>LP_G!W96-LPConLC!W96-LPConK_T!W96-LPConKC!W96</f>
        <v>-4.832047513170034E-2</v>
      </c>
      <c r="X96" s="28">
        <f>LP_G!X96-LPConLC!X96-LPConK_T!X96-LPConKC!X96</f>
        <v>1.8170289384366656E-2</v>
      </c>
      <c r="Y96" s="28">
        <f>LP_G!Y96-LPConLC!Y96-LPConK_T!Y96-LPConKC!Y96</f>
        <v>2.7064549542278493E-2</v>
      </c>
      <c r="Z96" s="28">
        <f>LP_G!Z96-LPConLC!Z96-LPConK_T!Z96-LPConKC!Z96</f>
        <v>-2.101835005341934E-2</v>
      </c>
      <c r="AA96" s="28">
        <f>LP_G!AA96-LPConLC!AA96-LPConK_T!AA96-LPConKC!AA96</f>
        <v>1.9342050097079917E-2</v>
      </c>
      <c r="AC96" s="28">
        <f t="shared" si="8"/>
        <v>3.7821194317533689E-2</v>
      </c>
      <c r="AD96" s="28">
        <f t="shared" si="9"/>
        <v>-5.0565126502862968E-2</v>
      </c>
      <c r="AE96" s="28">
        <f t="shared" si="10"/>
        <v>-3.3362216425674149E-2</v>
      </c>
      <c r="AF96" s="28">
        <f t="shared" si="11"/>
        <v>3.7673177845668217E-3</v>
      </c>
      <c r="AG96" s="28">
        <f t="shared" si="12"/>
        <v>8.4627498619796893E-3</v>
      </c>
      <c r="AH96" s="28">
        <f t="shared" si="13"/>
        <v>-4.1963671464268555E-2</v>
      </c>
      <c r="AI96" s="28">
        <f t="shared" si="14"/>
        <v>5.5281048135966473E-3</v>
      </c>
      <c r="AJ96" s="28">
        <f t="shared" si="15"/>
        <v>-8.1002567194019097E-3</v>
      </c>
    </row>
    <row r="97" spans="1:71" x14ac:dyDescent="0.15">
      <c r="A97" s="8">
        <v>95</v>
      </c>
      <c r="B97" s="11" t="s">
        <v>234</v>
      </c>
      <c r="C97" s="28"/>
      <c r="D97" s="28"/>
      <c r="E97" s="28"/>
      <c r="F97" s="28"/>
      <c r="G97" s="28"/>
      <c r="H97" s="28"/>
      <c r="I97" s="28"/>
      <c r="J97" s="28">
        <f>LP_G!J97-LPConLC!J97-LPConK_T!J97-LPConKC!J97</f>
        <v>0.25276889658543716</v>
      </c>
      <c r="K97" s="28">
        <f>LP_G!K97-LPConLC!K97-LPConK_T!K97-LPConKC!K97</f>
        <v>-1.9781284674410666E-2</v>
      </c>
      <c r="L97" s="28">
        <f>LP_G!L97-LPConLC!L97-LPConK_T!L97-LPConKC!L97</f>
        <v>-3.3222577856581184E-2</v>
      </c>
      <c r="M97" s="28">
        <f>LP_G!M97-LPConLC!M97-LPConK_T!M97-LPConKC!M97</f>
        <v>-4.6358104918215529E-2</v>
      </c>
      <c r="N97" s="28">
        <f>LP_G!N97-LPConLC!N97-LPConK_T!N97-LPConKC!N97</f>
        <v>-3.4900130543017806E-2</v>
      </c>
      <c r="O97" s="28">
        <f>LP_G!O97-LPConLC!O97-LPConK_T!O97-LPConKC!O97</f>
        <v>-7.3878636643117071E-2</v>
      </c>
      <c r="P97" s="28">
        <f>LP_G!P97-LPConLC!P97-LPConK_T!P97-LPConKC!P97</f>
        <v>2.2106158811993223E-2</v>
      </c>
      <c r="Q97" s="28">
        <f>LP_G!Q97-LPConLC!Q97-LPConK_T!Q97-LPConKC!Q97</f>
        <v>-4.3298927357628579E-3</v>
      </c>
      <c r="R97" s="28">
        <f>LP_G!R97-LPConLC!R97-LPConK_T!R97-LPConKC!R97</f>
        <v>-3.5806834025534091E-2</v>
      </c>
      <c r="S97" s="28">
        <f>LP_G!S97-LPConLC!S97-LPConK_T!S97-LPConKC!S97</f>
        <v>-2.2717982067767512E-2</v>
      </c>
      <c r="T97" s="28">
        <f>LP_G!T97-LPConLC!T97-LPConK_T!T97-LPConKC!T97</f>
        <v>-1.3334586243432811E-3</v>
      </c>
      <c r="U97" s="28">
        <f>LP_G!U97-LPConLC!U97-LPConK_T!U97-LPConKC!U97</f>
        <v>-5.4441746811011186E-3</v>
      </c>
      <c r="V97" s="28">
        <f>LP_G!V97-LPConLC!V97-LPConK_T!V97-LPConKC!V97</f>
        <v>3.5155765928136178E-2</v>
      </c>
      <c r="W97" s="28">
        <f>LP_G!W97-LPConLC!W97-LPConK_T!W97-LPConKC!W97</f>
        <v>1.5002229910014821E-3</v>
      </c>
      <c r="X97" s="28">
        <f>LP_G!X97-LPConLC!X97-LPConK_T!X97-LPConKC!X97</f>
        <v>-6.2714576190057506E-3</v>
      </c>
      <c r="Y97" s="28">
        <f>LP_G!Y97-LPConLC!Y97-LPConK_T!Y97-LPConKC!Y97</f>
        <v>6.2812548397817615E-3</v>
      </c>
      <c r="Z97" s="28">
        <f>LP_G!Z97-LPConLC!Z97-LPConK_T!Z97-LPConKC!Z97</f>
        <v>-9.4022961119240231E-3</v>
      </c>
      <c r="AA97" s="28">
        <f>LP_G!AA97-LPConLC!AA97-LPConK_T!AA97-LPConKC!AA97</f>
        <v>5.3118249365799126E-2</v>
      </c>
      <c r="AC97" s="28"/>
      <c r="AD97" s="28">
        <f t="shared" si="9"/>
        <v>2.3701359718642394E-2</v>
      </c>
      <c r="AE97" s="28">
        <f t="shared" si="10"/>
        <v>-2.2925437332037661E-2</v>
      </c>
      <c r="AF97" s="28">
        <f t="shared" si="11"/>
        <v>4.7213795989375015E-3</v>
      </c>
      <c r="AG97" s="28">
        <f t="shared" si="12"/>
        <v>1.6665736031218955E-2</v>
      </c>
      <c r="AH97" s="28">
        <f t="shared" si="13"/>
        <v>3.8796119330236704E-4</v>
      </c>
      <c r="AI97" s="28">
        <f t="shared" si="14"/>
        <v>9.200513261043047E-3</v>
      </c>
      <c r="AJ97" s="28">
        <f t="shared" si="15"/>
        <v>4.3046510011871143E-3</v>
      </c>
    </row>
    <row r="98" spans="1:71" x14ac:dyDescent="0.15">
      <c r="A98" s="8">
        <v>96</v>
      </c>
      <c r="B98" s="11" t="s">
        <v>235</v>
      </c>
      <c r="C98" s="28"/>
      <c r="D98" s="28">
        <f>LP_G!D98-LPConLC!D98-LPConK_T!D98-LPConKC!D98</f>
        <v>-0.10640071107534106</v>
      </c>
      <c r="E98" s="28">
        <f>LP_G!E98-LPConLC!E98-LPConK_T!E98-LPConKC!E98</f>
        <v>-3.231019380760522E-2</v>
      </c>
      <c r="F98" s="28">
        <f>LP_G!F98-LPConLC!F98-LPConK_T!F98-LPConKC!F98</f>
        <v>-3.9335609701836874E-2</v>
      </c>
      <c r="G98" s="28">
        <f>LP_G!G98-LPConLC!G98-LPConK_T!G98-LPConKC!G98</f>
        <v>-2.7568708302755159E-2</v>
      </c>
      <c r="H98" s="28">
        <f>LP_G!H98-LPConLC!H98-LPConK_T!H98-LPConKC!H98</f>
        <v>-4.5004871834409411E-2</v>
      </c>
      <c r="I98" s="28">
        <f>LP_G!I98-LPConLC!I98-LPConK_T!I98-LPConKC!I98</f>
        <v>3.0003789405524943E-2</v>
      </c>
      <c r="J98" s="28">
        <f>LP_G!J98-LPConLC!J98-LPConK_T!J98-LPConKC!J98</f>
        <v>-7.2558775415260471E-2</v>
      </c>
      <c r="K98" s="28">
        <f>LP_G!K98-LPConLC!K98-LPConK_T!K98-LPConKC!K98</f>
        <v>5.0729636335930271E-2</v>
      </c>
      <c r="L98" s="28">
        <f>LP_G!L98-LPConLC!L98-LPConK_T!L98-LPConKC!L98</f>
        <v>-4.4058915343438455E-2</v>
      </c>
      <c r="M98" s="28">
        <f>LP_G!M98-LPConLC!M98-LPConK_T!M98-LPConKC!M98</f>
        <v>-5.3138299673754281E-2</v>
      </c>
      <c r="N98" s="28">
        <f>LP_G!N98-LPConLC!N98-LPConK_T!N98-LPConKC!N98</f>
        <v>3.7047488349466744E-2</v>
      </c>
      <c r="O98" s="28">
        <f>LP_G!O98-LPConLC!O98-LPConK_T!O98-LPConKC!O98</f>
        <v>-7.8875778447243146E-3</v>
      </c>
      <c r="P98" s="28">
        <f>LP_G!P98-LPConLC!P98-LPConK_T!P98-LPConKC!P98</f>
        <v>3.2897361385352563E-3</v>
      </c>
      <c r="Q98" s="28">
        <f>LP_G!Q98-LPConLC!Q98-LPConK_T!Q98-LPConKC!Q98</f>
        <v>-1.85991372669971E-2</v>
      </c>
      <c r="R98" s="28">
        <f>LP_G!R98-LPConLC!R98-LPConK_T!R98-LPConKC!R98</f>
        <v>2.5164947415261198E-3</v>
      </c>
      <c r="S98" s="28">
        <f>LP_G!S98-LPConLC!S98-LPConK_T!S98-LPConKC!S98</f>
        <v>-1.9644818786826695E-2</v>
      </c>
      <c r="T98" s="28">
        <f>LP_G!T98-LPConLC!T98-LPConK_T!T98-LPConKC!T98</f>
        <v>2.3380516289753595E-3</v>
      </c>
      <c r="U98" s="28">
        <f>LP_G!U98-LPConLC!U98-LPConK_T!U98-LPConKC!U98</f>
        <v>5.2709513844576499E-2</v>
      </c>
      <c r="V98" s="28">
        <f>LP_G!V98-LPConLC!V98-LPConK_T!V98-LPConKC!V98</f>
        <v>6.6431606880562349E-2</v>
      </c>
      <c r="W98" s="28">
        <f>LP_G!W98-LPConLC!W98-LPConK_T!W98-LPConKC!W98</f>
        <v>8.9985206679493914E-3</v>
      </c>
      <c r="X98" s="28">
        <f>LP_G!X98-LPConLC!X98-LPConK_T!X98-LPConKC!X98</f>
        <v>-1.4705949310954054E-2</v>
      </c>
      <c r="Y98" s="28">
        <f>LP_G!Y98-LPConLC!Y98-LPConK_T!Y98-LPConKC!Y98</f>
        <v>-7.4569134830491421E-2</v>
      </c>
      <c r="Z98" s="28">
        <f>LP_G!Z98-LPConLC!Z98-LPConK_T!Z98-LPConKC!Z98</f>
        <v>-2.4174599193197935E-2</v>
      </c>
      <c r="AA98" s="28">
        <f>LP_G!AA98-LPConLC!AA98-LPConK_T!AA98-LPConKC!AA98</f>
        <v>1.086422277129585E-2</v>
      </c>
      <c r="AC98" s="28">
        <f t="shared" si="8"/>
        <v>-2.2843118848216343E-2</v>
      </c>
      <c r="AD98" s="28">
        <f t="shared" si="9"/>
        <v>-1.6395773149411236E-2</v>
      </c>
      <c r="AE98" s="28">
        <f t="shared" si="10"/>
        <v>-8.0650606036973462E-3</v>
      </c>
      <c r="AF98" s="28">
        <f t="shared" si="11"/>
        <v>2.3154348742221911E-2</v>
      </c>
      <c r="AG98" s="28">
        <f t="shared" si="12"/>
        <v>-2.9293170417464501E-2</v>
      </c>
      <c r="AH98" s="28">
        <f t="shared" si="13"/>
        <v>-1.223041687655429E-2</v>
      </c>
      <c r="AI98" s="28">
        <f t="shared" si="14"/>
        <v>3.4865290573395063E-3</v>
      </c>
      <c r="AJ98" s="28">
        <f t="shared" si="15"/>
        <v>-9.0707621977351577E-3</v>
      </c>
    </row>
    <row r="99" spans="1:71" x14ac:dyDescent="0.15">
      <c r="A99" s="8">
        <v>97</v>
      </c>
      <c r="B99" s="11" t="s">
        <v>236</v>
      </c>
      <c r="C99" s="28"/>
      <c r="D99" s="28">
        <f>LP_G!D99-LPConLC!D99-LPConK_T!D99-LPConKC!D99</f>
        <v>-7.9563066165919016E-2</v>
      </c>
      <c r="E99" s="28">
        <f>LP_G!E99-LPConLC!E99-LPConK_T!E99-LPConKC!E99</f>
        <v>2.031839725921682E-2</v>
      </c>
      <c r="F99" s="28">
        <f>LP_G!F99-LPConLC!F99-LPConK_T!F99-LPConKC!F99</f>
        <v>7.3948584211824514E-2</v>
      </c>
      <c r="G99" s="28">
        <f>LP_G!G99-LPConLC!G99-LPConK_T!G99-LPConKC!G99</f>
        <v>3.2878370579615089E-2</v>
      </c>
      <c r="H99" s="28">
        <f>LP_G!H99-LPConLC!H99-LPConK_T!H99-LPConKC!H99</f>
        <v>6.8948387835218602E-2</v>
      </c>
      <c r="I99" s="28">
        <f>LP_G!I99-LPConLC!I99-LPConK_T!I99-LPConKC!I99</f>
        <v>1.2584675004677626E-2</v>
      </c>
      <c r="J99" s="28">
        <f>LP_G!J99-LPConLC!J99-LPConK_T!J99-LPConKC!J99</f>
        <v>-2.2414528521314602E-2</v>
      </c>
      <c r="K99" s="28">
        <f>LP_G!K99-LPConLC!K99-LPConK_T!K99-LPConKC!K99</f>
        <v>-2.5617866805737129E-2</v>
      </c>
      <c r="L99" s="28">
        <f>LP_G!L99-LPConLC!L99-LPConK_T!L99-LPConKC!L99</f>
        <v>-4.3413904214813486E-3</v>
      </c>
      <c r="M99" s="28">
        <f>LP_G!M99-LPConLC!M99-LPConK_T!M99-LPConKC!M99</f>
        <v>-0.11181960530581722</v>
      </c>
      <c r="N99" s="28">
        <f>LP_G!N99-LPConLC!N99-LPConK_T!N99-LPConKC!N99</f>
        <v>8.172848664675629E-2</v>
      </c>
      <c r="O99" s="28">
        <f>LP_G!O99-LPConLC!O99-LPConK_T!O99-LPConKC!O99</f>
        <v>-6.7597625580130216E-2</v>
      </c>
      <c r="P99" s="28">
        <f>LP_G!P99-LPConLC!P99-LPConK_T!P99-LPConKC!P99</f>
        <v>7.6453264545904911E-2</v>
      </c>
      <c r="Q99" s="28">
        <f>LP_G!Q99-LPConLC!Q99-LPConK_T!Q99-LPConKC!Q99</f>
        <v>-1.0749704539032588E-2</v>
      </c>
      <c r="R99" s="28">
        <f>LP_G!R99-LPConLC!R99-LPConK_T!R99-LPConKC!R99</f>
        <v>-7.3691511080800687E-2</v>
      </c>
      <c r="S99" s="28">
        <f>LP_G!S99-LPConLC!S99-LPConK_T!S99-LPConKC!S99</f>
        <v>-4.2570519255612782E-2</v>
      </c>
      <c r="T99" s="28">
        <f>LP_G!T99-LPConLC!T99-LPConK_T!T99-LPConKC!T99</f>
        <v>-7.3409824756540312E-3</v>
      </c>
      <c r="U99" s="28">
        <f>LP_G!U99-LPConLC!U99-LPConK_T!U99-LPConKC!U99</f>
        <v>5.3312727041267436E-3</v>
      </c>
      <c r="V99" s="28">
        <f>LP_G!V99-LPConLC!V99-LPConK_T!V99-LPConKC!V99</f>
        <v>2.9272196079328971E-2</v>
      </c>
      <c r="W99" s="28">
        <f>LP_G!W99-LPConLC!W99-LPConK_T!W99-LPConKC!W99</f>
        <v>3.6900849070804043E-2</v>
      </c>
      <c r="X99" s="28">
        <f>LP_G!X99-LPConLC!X99-LPConK_T!X99-LPConKC!X99</f>
        <v>-3.8655900601630301E-2</v>
      </c>
      <c r="Y99" s="28">
        <f>LP_G!Y99-LPConLC!Y99-LPConK_T!Y99-LPConKC!Y99</f>
        <v>-3.4741826851042566E-2</v>
      </c>
      <c r="Z99" s="28">
        <f>LP_G!Z99-LPConLC!Z99-LPConK_T!Z99-LPConKC!Z99</f>
        <v>-3.8753440859025282E-2</v>
      </c>
      <c r="AA99" s="28">
        <f>LP_G!AA99-LPConLC!AA99-LPConK_T!AA99-LPConKC!AA99</f>
        <v>-2.0099987051127068E-2</v>
      </c>
      <c r="AC99" s="28">
        <f t="shared" si="8"/>
        <v>4.1735682978110533E-2</v>
      </c>
      <c r="AD99" s="28">
        <f t="shared" si="9"/>
        <v>-1.64929808815188E-2</v>
      </c>
      <c r="AE99" s="28">
        <f t="shared" si="10"/>
        <v>-2.3631219181934272E-2</v>
      </c>
      <c r="AF99" s="28">
        <f t="shared" si="11"/>
        <v>5.1014869553950831E-3</v>
      </c>
      <c r="AG99" s="28">
        <f t="shared" si="12"/>
        <v>-3.1198418253731635E-2</v>
      </c>
      <c r="AH99" s="28">
        <f t="shared" si="13"/>
        <v>-2.0062100031726537E-2</v>
      </c>
      <c r="AI99" s="28">
        <f t="shared" si="14"/>
        <v>-8.5109774980274382E-3</v>
      </c>
      <c r="AJ99" s="28">
        <f t="shared" si="15"/>
        <v>-2.6100176265622709E-3</v>
      </c>
    </row>
    <row r="100" spans="1:71" x14ac:dyDescent="0.15">
      <c r="A100" s="8">
        <v>98</v>
      </c>
      <c r="B100" s="11" t="s">
        <v>237</v>
      </c>
      <c r="C100" s="28"/>
      <c r="D100" s="28">
        <f>LP_G!D100-LPConLC!D100-LPConK_T!D100-LPConKC!D100</f>
        <v>-8.3838440890524737E-2</v>
      </c>
      <c r="E100" s="28">
        <f>LP_G!E100-LPConLC!E100-LPConK_T!E100-LPConKC!E100</f>
        <v>6.2500843362145092E-2</v>
      </c>
      <c r="F100" s="28">
        <f>LP_G!F100-LPConLC!F100-LPConK_T!F100-LPConKC!F100</f>
        <v>2.262490252625729E-2</v>
      </c>
      <c r="G100" s="28">
        <f>LP_G!G100-LPConLC!G100-LPConK_T!G100-LPConKC!G100</f>
        <v>1.8135961513853327E-2</v>
      </c>
      <c r="H100" s="28">
        <f>LP_G!H100-LPConLC!H100-LPConK_T!H100-LPConKC!H100</f>
        <v>2.341383678851694E-2</v>
      </c>
      <c r="I100" s="28">
        <f>LP_G!I100-LPConLC!I100-LPConK_T!I100-LPConKC!I100</f>
        <v>8.0645061868651002E-2</v>
      </c>
      <c r="J100" s="28">
        <f>LP_G!J100-LPConLC!J100-LPConK_T!J100-LPConKC!J100</f>
        <v>4.0584206533526897E-3</v>
      </c>
      <c r="K100" s="28">
        <f>LP_G!K100-LPConLC!K100-LPConK_T!K100-LPConKC!K100</f>
        <v>-2.088624707005254E-2</v>
      </c>
      <c r="L100" s="28">
        <f>LP_G!L100-LPConLC!L100-LPConK_T!L100-LPConKC!L100</f>
        <v>9.0108416607718161E-3</v>
      </c>
      <c r="M100" s="28">
        <f>LP_G!M100-LPConLC!M100-LPConK_T!M100-LPConKC!M100</f>
        <v>-2.4069335504053001E-2</v>
      </c>
      <c r="N100" s="28">
        <f>LP_G!N100-LPConLC!N100-LPConK_T!N100-LPConKC!N100</f>
        <v>9.2878620544912058E-3</v>
      </c>
      <c r="O100" s="28">
        <f>LP_G!O100-LPConLC!O100-LPConK_T!O100-LPConKC!O100</f>
        <v>-2.6111268271259768E-2</v>
      </c>
      <c r="P100" s="28">
        <f>LP_G!P100-LPConLC!P100-LPConK_T!P100-LPConKC!P100</f>
        <v>2.9345831351058164E-2</v>
      </c>
      <c r="Q100" s="28">
        <f>LP_G!Q100-LPConLC!Q100-LPConK_T!Q100-LPConKC!Q100</f>
        <v>-2.9929590759823171E-3</v>
      </c>
      <c r="R100" s="28">
        <f>LP_G!R100-LPConLC!R100-LPConK_T!R100-LPConKC!R100</f>
        <v>-2.3572405052828219E-2</v>
      </c>
      <c r="S100" s="28">
        <f>LP_G!S100-LPConLC!S100-LPConK_T!S100-LPConKC!S100</f>
        <v>-3.6042204183897947E-2</v>
      </c>
      <c r="T100" s="28">
        <f>LP_G!T100-LPConLC!T100-LPConK_T!T100-LPConKC!T100</f>
        <v>8.5849077392479017E-3</v>
      </c>
      <c r="U100" s="28">
        <f>LP_G!U100-LPConLC!U100-LPConK_T!U100-LPConKC!U100</f>
        <v>-3.0055342219660216E-2</v>
      </c>
      <c r="V100" s="28">
        <f>LP_G!V100-LPConLC!V100-LPConK_T!V100-LPConKC!V100</f>
        <v>2.36222957082814E-2</v>
      </c>
      <c r="W100" s="28">
        <f>LP_G!W100-LPConLC!W100-LPConK_T!W100-LPConKC!W100</f>
        <v>2.366725748866854E-3</v>
      </c>
      <c r="X100" s="28">
        <f>LP_G!X100-LPConLC!X100-LPConK_T!X100-LPConKC!X100</f>
        <v>-6.6097648845714965E-3</v>
      </c>
      <c r="Y100" s="28">
        <f>LP_G!Y100-LPConLC!Y100-LPConK_T!Y100-LPConKC!Y100</f>
        <v>-2.5807113542247247E-2</v>
      </c>
      <c r="Z100" s="28">
        <f>LP_G!Z100-LPConLC!Z100-LPConK_T!Z100-LPConKC!Z100</f>
        <v>-3.3228514418348919E-2</v>
      </c>
      <c r="AA100" s="28">
        <f>LP_G!AA100-LPConLC!AA100-LPConK_T!AA100-LPConKC!AA100</f>
        <v>2.0227867964060675E-2</v>
      </c>
      <c r="AC100" s="28">
        <f t="shared" si="8"/>
        <v>4.1464121211884732E-2</v>
      </c>
      <c r="AD100" s="28">
        <f t="shared" si="9"/>
        <v>-4.5196916410979674E-3</v>
      </c>
      <c r="AE100" s="28">
        <f t="shared" si="10"/>
        <v>-1.1874601046582018E-2</v>
      </c>
      <c r="AF100" s="28">
        <f t="shared" si="11"/>
        <v>-4.1823558156711129E-4</v>
      </c>
      <c r="AG100" s="28">
        <f t="shared" si="12"/>
        <v>-1.2935919998845163E-2</v>
      </c>
      <c r="AH100" s="28">
        <f t="shared" si="13"/>
        <v>-8.1971463438399918E-3</v>
      </c>
      <c r="AI100" s="28">
        <f t="shared" si="14"/>
        <v>-5.1123672380463808E-3</v>
      </c>
      <c r="AJ100" s="28">
        <f t="shared" si="15"/>
        <v>3.6717480311588111E-3</v>
      </c>
    </row>
    <row r="101" spans="1:71" x14ac:dyDescent="0.15">
      <c r="A101" s="8">
        <v>99</v>
      </c>
      <c r="B101" s="11" t="s">
        <v>238</v>
      </c>
      <c r="C101" s="28"/>
      <c r="D101" s="28">
        <f>LP_G!D101-LPConLC!D101-LPConK_T!D101-LPConKC!D101</f>
        <v>-5.201733877323237E-2</v>
      </c>
      <c r="E101" s="28">
        <f>LP_G!E101-LPConLC!E101-LPConK_T!E101-LPConKC!E101</f>
        <v>-1.6039388048301146E-2</v>
      </c>
      <c r="F101" s="28">
        <f>LP_G!F101-LPConLC!F101-LPConK_T!F101-LPConKC!F101</f>
        <v>-4.6165378817083325E-2</v>
      </c>
      <c r="G101" s="28">
        <f>LP_G!G101-LPConLC!G101-LPConK_T!G101-LPConKC!G101</f>
        <v>5.1030301833707284E-2</v>
      </c>
      <c r="H101" s="28">
        <f>LP_G!H101-LPConLC!H101-LPConK_T!H101-LPConKC!H101</f>
        <v>-7.8806334980591641E-2</v>
      </c>
      <c r="I101" s="28">
        <f>LP_G!I101-LPConLC!I101-LPConK_T!I101-LPConKC!I101</f>
        <v>-5.5367824178788716E-2</v>
      </c>
      <c r="J101" s="28">
        <f>LP_G!J101-LPConLC!J101-LPConK_T!J101-LPConKC!J101</f>
        <v>-1.9439940741901338E-2</v>
      </c>
      <c r="K101" s="28">
        <f>LP_G!K101-LPConLC!K101-LPConK_T!K101-LPConKC!K101</f>
        <v>0.16021597878507313</v>
      </c>
      <c r="L101" s="28">
        <f>LP_G!L101-LPConLC!L101-LPConK_T!L101-LPConKC!L101</f>
        <v>1.2955539043189825E-2</v>
      </c>
      <c r="M101" s="28">
        <f>LP_G!M101-LPConLC!M101-LPConK_T!M101-LPConKC!M101</f>
        <v>1.7932346770272559E-2</v>
      </c>
      <c r="N101" s="28">
        <f>LP_G!N101-LPConLC!N101-LPConK_T!N101-LPConKC!N101</f>
        <v>-1.3037377767561857E-2</v>
      </c>
      <c r="O101" s="28">
        <f>LP_G!O101-LPConLC!O101-LPConK_T!O101-LPConKC!O101</f>
        <v>2.4997175363676892E-3</v>
      </c>
      <c r="P101" s="28">
        <f>LP_G!P101-LPConLC!P101-LPConK_T!P101-LPConKC!P101</f>
        <v>0.13058683327117185</v>
      </c>
      <c r="Q101" s="28">
        <f>LP_G!Q101-LPConLC!Q101-LPConK_T!Q101-LPConKC!Q101</f>
        <v>-9.3345867082311518E-2</v>
      </c>
      <c r="R101" s="28">
        <f>LP_G!R101-LPConLC!R101-LPConK_T!R101-LPConKC!R101</f>
        <v>-5.4252197741506088E-2</v>
      </c>
      <c r="S101" s="28">
        <f>LP_G!S101-LPConLC!S101-LPConK_T!S101-LPConKC!S101</f>
        <v>-1.9426362085815201E-2</v>
      </c>
      <c r="T101" s="28">
        <f>LP_G!T101-LPConLC!T101-LPConK_T!T101-LPConKC!T101</f>
        <v>9.243189605209691E-2</v>
      </c>
      <c r="U101" s="28">
        <f>LP_G!U101-LPConLC!U101-LPConK_T!U101-LPConKC!U101</f>
        <v>-0.11159872416214874</v>
      </c>
      <c r="V101" s="28">
        <f>LP_G!V101-LPConLC!V101-LPConK_T!V101-LPConKC!V101</f>
        <v>-6.1508395286081687E-2</v>
      </c>
      <c r="W101" s="28">
        <f>LP_G!W101-LPConLC!W101-LPConK_T!W101-LPConKC!W101</f>
        <v>-1.3132021515549736E-2</v>
      </c>
      <c r="X101" s="28">
        <f>LP_G!X101-LPConLC!X101-LPConK_T!X101-LPConKC!X101</f>
        <v>-1.0374450823321859E-3</v>
      </c>
      <c r="Y101" s="28">
        <f>LP_G!Y101-LPConLC!Y101-LPConK_T!Y101-LPConKC!Y101</f>
        <v>-7.5110826530955063E-2</v>
      </c>
      <c r="Z101" s="28">
        <f>LP_G!Z101-LPConLC!Z101-LPConK_T!Z101-LPConKC!Z101</f>
        <v>3.4738533748525417E-2</v>
      </c>
      <c r="AA101" s="28">
        <f>LP_G!AA101-LPConLC!AA101-LPConK_T!AA101-LPConKC!AA101</f>
        <v>-4.8725001855191093E-4</v>
      </c>
      <c r="AC101" s="28">
        <f t="shared" si="8"/>
        <v>-2.9069724838211509E-2</v>
      </c>
      <c r="AD101" s="28">
        <f t="shared" si="9"/>
        <v>3.1725309217814461E-2</v>
      </c>
      <c r="AE101" s="28">
        <f t="shared" si="10"/>
        <v>-6.7875752204186544E-3</v>
      </c>
      <c r="AF101" s="28">
        <f t="shared" si="11"/>
        <v>-1.8968937998803084E-2</v>
      </c>
      <c r="AG101" s="28">
        <f t="shared" si="12"/>
        <v>-1.3619847600327186E-2</v>
      </c>
      <c r="AH101" s="28">
        <f t="shared" si="13"/>
        <v>1.2468866998697904E-2</v>
      </c>
      <c r="AI101" s="28">
        <f t="shared" si="14"/>
        <v>-1.6963029099374621E-2</v>
      </c>
      <c r="AJ101" s="28">
        <f t="shared" si="15"/>
        <v>-6.7984429130032815E-3</v>
      </c>
    </row>
    <row r="102" spans="1:71" x14ac:dyDescent="0.15">
      <c r="A102" s="8">
        <v>100</v>
      </c>
      <c r="B102" s="11" t="s">
        <v>239</v>
      </c>
      <c r="C102" s="28"/>
      <c r="D102" s="28">
        <f>LP_G!D102-LPConLC!D102-LPConK_T!D102-LPConKC!D102</f>
        <v>-5.9790698862212874E-2</v>
      </c>
      <c r="E102" s="28">
        <f>LP_G!E102-LPConLC!E102-LPConK_T!E102-LPConKC!E102</f>
        <v>-4.6665102785591051E-2</v>
      </c>
      <c r="F102" s="28">
        <f>LP_G!F102-LPConLC!F102-LPConK_T!F102-LPConKC!F102</f>
        <v>-8.8621265046963479E-2</v>
      </c>
      <c r="G102" s="28">
        <f>LP_G!G102-LPConLC!G102-LPConK_T!G102-LPConKC!G102</f>
        <v>-0.13741373402761486</v>
      </c>
      <c r="H102" s="28">
        <f>LP_G!H102-LPConLC!H102-LPConK_T!H102-LPConKC!H102</f>
        <v>-5.3267281892929209E-2</v>
      </c>
      <c r="I102" s="28">
        <f>LP_G!I102-LPConLC!I102-LPConK_T!I102-LPConKC!I102</f>
        <v>-0.10879695224646026</v>
      </c>
      <c r="J102" s="28">
        <f>LP_G!J102-LPConLC!J102-LPConK_T!J102-LPConKC!J102</f>
        <v>-6.5492965235615139E-2</v>
      </c>
      <c r="K102" s="28">
        <f>LP_G!K102-LPConLC!K102-LPConK_T!K102-LPConKC!K102</f>
        <v>-2.8544603607631447E-2</v>
      </c>
      <c r="L102" s="28">
        <f>LP_G!L102-LPConLC!L102-LPConK_T!L102-LPConKC!L102</f>
        <v>-1.5356419404549185E-2</v>
      </c>
      <c r="M102" s="28">
        <f>LP_G!M102-LPConLC!M102-LPConK_T!M102-LPConKC!M102</f>
        <v>1.8932282769765198E-2</v>
      </c>
      <c r="N102" s="28">
        <f>LP_G!N102-LPConLC!N102-LPConK_T!N102-LPConKC!N102</f>
        <v>-0.1249000395169001</v>
      </c>
      <c r="O102" s="28">
        <f>LP_G!O102-LPConLC!O102-LPConK_T!O102-LPConKC!O102</f>
        <v>4.4658563697592094E-2</v>
      </c>
      <c r="P102" s="28">
        <f>LP_G!P102-LPConLC!P102-LPConK_T!P102-LPConKC!P102</f>
        <v>0.11288630355178537</v>
      </c>
      <c r="Q102" s="28">
        <f>LP_G!Q102-LPConLC!Q102-LPConK_T!Q102-LPConKC!Q102</f>
        <v>0.25833200870901679</v>
      </c>
      <c r="R102" s="28">
        <f>LP_G!R102-LPConLC!R102-LPConK_T!R102-LPConKC!R102</f>
        <v>9.6723948270996091E-2</v>
      </c>
      <c r="S102" s="28">
        <f>LP_G!S102-LPConLC!S102-LPConK_T!S102-LPConKC!S102</f>
        <v>0.13592188869392682</v>
      </c>
      <c r="T102" s="28">
        <f>LP_G!T102-LPConLC!T102-LPConK_T!T102-LPConKC!T102</f>
        <v>7.621902720587824E-2</v>
      </c>
      <c r="U102" s="28">
        <f>LP_G!U102-LPConLC!U102-LPConK_T!U102-LPConKC!U102</f>
        <v>1.6479583127849952E-2</v>
      </c>
      <c r="V102" s="28">
        <f>LP_G!V102-LPConLC!V102-LPConK_T!V102-LPConKC!V102</f>
        <v>-0.14018384647515708</v>
      </c>
      <c r="W102" s="28">
        <f>LP_G!W102-LPConLC!W102-LPConK_T!W102-LPConKC!W102</f>
        <v>-1.5797486156521066E-2</v>
      </c>
      <c r="X102" s="28">
        <f>LP_G!X102-LPConLC!X102-LPConK_T!X102-LPConKC!X102</f>
        <v>-4.6914599655270131E-2</v>
      </c>
      <c r="Y102" s="28">
        <f>LP_G!Y102-LPConLC!Y102-LPConK_T!Y102-LPConKC!Y102</f>
        <v>0.13037015838108382</v>
      </c>
      <c r="Z102" s="28">
        <f>LP_G!Z102-LPConLC!Z102-LPConK_T!Z102-LPConKC!Z102</f>
        <v>-8.6853395560860899E-2</v>
      </c>
      <c r="AA102" s="28">
        <f>LP_G!AA102-LPConLC!AA102-LPConK_T!AA102-LPConKC!AA102</f>
        <v>4.666454116813399E-2</v>
      </c>
      <c r="AC102" s="28">
        <f t="shared" ref="AC102" si="16">AVERAGE(E102:I102)</f>
        <v>-8.6952867199911771E-2</v>
      </c>
      <c r="AD102" s="28">
        <f t="shared" ref="AD102" si="17">AVERAGE(J102:N102)</f>
        <v>-4.3072348998986133E-2</v>
      </c>
      <c r="AE102" s="28">
        <f t="shared" ref="AE102" si="18">AVERAGE(O102:S102)</f>
        <v>0.12970454258466343</v>
      </c>
      <c r="AF102" s="28">
        <f t="shared" ref="AF102" si="19">AVERAGE(T102:X102)</f>
        <v>-2.2039464390644019E-2</v>
      </c>
      <c r="AG102" s="28">
        <f t="shared" ref="AG102" si="20">AVERAGE(Y102:AA102)</f>
        <v>3.0060434662785639E-2</v>
      </c>
      <c r="AH102" s="28">
        <f t="shared" ref="AH102" si="21">AVERAGE(J102:S102)</f>
        <v>4.3316096792838654E-2</v>
      </c>
      <c r="AI102" s="28">
        <f t="shared" ref="AI102" si="22">AVERAGE(T102:AA102)</f>
        <v>-2.5020022456078974E-3</v>
      </c>
      <c r="AJ102" s="28">
        <f t="shared" ref="AJ102" si="23">AVERAGE(E102:AA102)</f>
        <v>-9.399733059145878E-4</v>
      </c>
    </row>
    <row r="103" spans="1:71" x14ac:dyDescent="0.15">
      <c r="A103" s="8"/>
      <c r="B103" s="11"/>
      <c r="C103" s="28"/>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C103" s="28"/>
      <c r="AD103" s="28"/>
      <c r="AE103" s="28"/>
      <c r="AF103" s="28"/>
      <c r="AG103" s="28"/>
      <c r="AH103" s="28"/>
      <c r="AI103" s="28"/>
      <c r="AJ103" s="28"/>
    </row>
    <row r="104" spans="1:71" x14ac:dyDescent="0.15">
      <c r="A104" s="8"/>
      <c r="B104" s="18" t="s">
        <v>251</v>
      </c>
      <c r="C104" s="28"/>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28"/>
      <c r="AD104" s="28"/>
      <c r="AE104" s="28"/>
      <c r="AF104" s="28"/>
      <c r="AG104" s="28"/>
      <c r="AH104" s="28"/>
      <c r="AI104" s="28"/>
      <c r="AJ104" s="28"/>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row>
    <row r="105" spans="1:71" x14ac:dyDescent="0.15">
      <c r="A105" s="8">
        <v>201</v>
      </c>
      <c r="B105" s="14" t="s">
        <v>242</v>
      </c>
      <c r="C105" s="28"/>
      <c r="D105" s="28">
        <f>LP_G!D105-LPConLC!D105-LPConK_T!D105-LPConKC!D105</f>
        <v>-8.45074968484269E-3</v>
      </c>
      <c r="E105" s="28">
        <f>LP_G!E105-LPConLC!E105-LPConK_T!E105-LPConKC!E105</f>
        <v>1.50575675961536E-2</v>
      </c>
      <c r="F105" s="28">
        <f>LP_G!F105-LPConLC!F105-LPConK_T!F105-LPConKC!F105</f>
        <v>9.0662050481761462E-3</v>
      </c>
      <c r="G105" s="28">
        <f>LP_G!G105-LPConLC!G105-LPConK_T!G105-LPConKC!G105</f>
        <v>-1.2584043488573345E-2</v>
      </c>
      <c r="H105" s="28">
        <f>LP_G!H105-LPConLC!H105-LPConK_T!H105-LPConKC!H105</f>
        <v>-1.3135870010248982E-3</v>
      </c>
      <c r="I105" s="28">
        <f>LP_G!I105-LPConLC!I105-LPConK_T!I105-LPConKC!I105</f>
        <v>6.1886252293518271E-3</v>
      </c>
      <c r="J105" s="28">
        <f>LP_G!J105-LPConLC!J105-LPConK_T!J105-LPConKC!J105</f>
        <v>1.6568461126267231E-3</v>
      </c>
      <c r="K105" s="28">
        <f>LP_G!K105-LPConLC!K105-LPConK_T!K105-LPConKC!K105</f>
        <v>8.1381294926998176E-3</v>
      </c>
      <c r="L105" s="28">
        <f>LP_G!L105-LPConLC!L105-LPConK_T!L105-LPConKC!L105</f>
        <v>8.1067441002926743E-3</v>
      </c>
      <c r="M105" s="28">
        <f>LP_G!M105-LPConLC!M105-LPConK_T!M105-LPConKC!M105</f>
        <v>1.7467609668730152E-3</v>
      </c>
      <c r="N105" s="28">
        <f>LP_G!N105-LPConLC!N105-LPConK_T!N105-LPConKC!N105</f>
        <v>1.0159910095525502E-2</v>
      </c>
      <c r="O105" s="28">
        <f>LP_G!O105-LPConLC!O105-LPConK_T!O105-LPConKC!O105</f>
        <v>-1.3138390134935264E-2</v>
      </c>
      <c r="P105" s="28">
        <f>LP_G!P105-LPConLC!P105-LPConK_T!P105-LPConKC!P105</f>
        <v>2.102321396420714E-2</v>
      </c>
      <c r="Q105" s="28">
        <f>LP_G!Q105-LPConLC!Q105-LPConK_T!Q105-LPConKC!Q105</f>
        <v>-5.5547847047199544E-3</v>
      </c>
      <c r="R105" s="28">
        <f>LP_G!R105-LPConLC!R105-LPConK_T!R105-LPConKC!R105</f>
        <v>-4.2288911874809244E-2</v>
      </c>
      <c r="S105" s="28">
        <f>LP_G!S105-LPConLC!S105-LPConK_T!S105-LPConKC!S105</f>
        <v>3.2687034992423307E-2</v>
      </c>
      <c r="T105" s="28">
        <f>LP_G!T105-LPConLC!T105-LPConK_T!T105-LPConKC!T105</f>
        <v>1.2106907340509697E-3</v>
      </c>
      <c r="U105" s="28">
        <f>LP_G!U105-LPConLC!U105-LPConK_T!U105-LPConKC!U105</f>
        <v>6.6343449244409625E-3</v>
      </c>
      <c r="V105" s="28">
        <f>LP_G!V105-LPConLC!V105-LPConK_T!V105-LPConKC!V105</f>
        <v>3.1010045965119935E-2</v>
      </c>
      <c r="W105" s="28">
        <f>LP_G!W105-LPConLC!W105-LPConK_T!W105-LPConKC!W105</f>
        <v>2.2288922990764543E-3</v>
      </c>
      <c r="X105" s="28">
        <f>LP_G!X105-LPConLC!X105-LPConK_T!X105-LPConKC!X105</f>
        <v>1.3224000940366396E-3</v>
      </c>
      <c r="Y105" s="28">
        <f>LP_G!Y105-LPConLC!Y105-LPConK_T!Y105-LPConKC!Y105</f>
        <v>-1.3626327996106609E-2</v>
      </c>
      <c r="Z105" s="28">
        <f>LP_G!Z105-LPConLC!Z105-LPConK_T!Z105-LPConKC!Z105</f>
        <v>-2.0967255947670241E-3</v>
      </c>
      <c r="AA105" s="28">
        <f>LP_G!AA105-LPConLC!AA105-LPConK_T!AA105-LPConKC!AA105</f>
        <v>1.515182081868008E-2</v>
      </c>
      <c r="AB105" s="19"/>
      <c r="AC105" s="28">
        <f t="shared" si="8"/>
        <v>3.2829534768166655E-3</v>
      </c>
      <c r="AD105" s="28">
        <f t="shared" si="9"/>
        <v>5.9616781536035463E-3</v>
      </c>
      <c r="AE105" s="28">
        <f t="shared" si="10"/>
        <v>-1.4543675515668029E-3</v>
      </c>
      <c r="AF105" s="28">
        <f t="shared" si="11"/>
        <v>8.4812748033449934E-3</v>
      </c>
      <c r="AG105" s="28">
        <f t="shared" si="12"/>
        <v>-1.9041092406451728E-4</v>
      </c>
      <c r="AH105" s="28">
        <f t="shared" si="13"/>
        <v>2.2536553010183715E-3</v>
      </c>
      <c r="AI105" s="28">
        <f t="shared" si="14"/>
        <v>5.2293926555664269E-3</v>
      </c>
      <c r="AJ105" s="28">
        <f t="shared" si="15"/>
        <v>3.5124548538608023E-3</v>
      </c>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row>
    <row r="106" spans="1:71" x14ac:dyDescent="0.15">
      <c r="A106" s="8">
        <v>202</v>
      </c>
      <c r="B106" s="14" t="s">
        <v>243</v>
      </c>
      <c r="C106" s="28"/>
      <c r="D106" s="28">
        <f>LP_G!D106-LPConLC!D106-LPConK_T!D106-LPConKC!D106</f>
        <v>-6.6611040691898797E-3</v>
      </c>
      <c r="E106" s="28">
        <f>LP_G!E106-LPConLC!E106-LPConK_T!E106-LPConKC!E106</f>
        <v>1.6806014126134958E-2</v>
      </c>
      <c r="F106" s="28">
        <f>LP_G!F106-LPConLC!F106-LPConK_T!F106-LPConKC!F106</f>
        <v>1.1006238850110261E-2</v>
      </c>
      <c r="G106" s="28">
        <f>LP_G!G106-LPConLC!G106-LPConK_T!G106-LPConKC!G106</f>
        <v>-1.1946351254700886E-2</v>
      </c>
      <c r="H106" s="28">
        <f>LP_G!H106-LPConLC!H106-LPConK_T!H106-LPConKC!H106</f>
        <v>-2.4631819557647612E-3</v>
      </c>
      <c r="I106" s="28">
        <f>LP_G!I106-LPConLC!I106-LPConK_T!I106-LPConKC!I106</f>
        <v>8.1751038347033598E-3</v>
      </c>
      <c r="J106" s="28">
        <f>LP_G!J106-LPConLC!J106-LPConK_T!J106-LPConKC!J106</f>
        <v>-7.1407457608836677E-4</v>
      </c>
      <c r="K106" s="28">
        <f>LP_G!K106-LPConLC!K106-LPConK_T!K106-LPConKC!K106</f>
        <v>1.3546640378448483E-2</v>
      </c>
      <c r="L106" s="28">
        <f>LP_G!L106-LPConLC!L106-LPConK_T!L106-LPConKC!L106</f>
        <v>1.5035914635343749E-2</v>
      </c>
      <c r="M106" s="28">
        <f>LP_G!M106-LPConLC!M106-LPConK_T!M106-LPConKC!M106</f>
        <v>1.0433075526093597E-2</v>
      </c>
      <c r="N106" s="28">
        <f>LP_G!N106-LPConLC!N106-LPConK_T!N106-LPConKC!N106</f>
        <v>1.3307792027048144E-2</v>
      </c>
      <c r="O106" s="28">
        <f>LP_G!O106-LPConLC!O106-LPConK_T!O106-LPConKC!O106</f>
        <v>-1.278110394872543E-2</v>
      </c>
      <c r="P106" s="28">
        <f>LP_G!P106-LPConLC!P106-LPConK_T!P106-LPConKC!P106</f>
        <v>1.7396998238198257E-2</v>
      </c>
      <c r="Q106" s="28">
        <f>LP_G!Q106-LPConLC!Q106-LPConK_T!Q106-LPConKC!Q106</f>
        <v>-8.2182062631015358E-3</v>
      </c>
      <c r="R106" s="28">
        <f>LP_G!R106-LPConLC!R106-LPConK_T!R106-LPConKC!R106</f>
        <v>-4.5944270060799805E-2</v>
      </c>
      <c r="S106" s="28">
        <f>LP_G!S106-LPConLC!S106-LPConK_T!S106-LPConKC!S106</f>
        <v>4.2878212356894395E-2</v>
      </c>
      <c r="T106" s="28">
        <f>LP_G!T106-LPConLC!T106-LPConK_T!T106-LPConKC!T106</f>
        <v>-2.8758477408590661E-4</v>
      </c>
      <c r="U106" s="28">
        <f>LP_G!U106-LPConLC!U106-LPConK_T!U106-LPConKC!U106</f>
        <v>1.0744922519345937E-2</v>
      </c>
      <c r="V106" s="28">
        <f>LP_G!V106-LPConLC!V106-LPConK_T!V106-LPConKC!V106</f>
        <v>3.0602764610820166E-2</v>
      </c>
      <c r="W106" s="28">
        <f>LP_G!W106-LPConLC!W106-LPConK_T!W106-LPConKC!W106</f>
        <v>2.5638017516821732E-3</v>
      </c>
      <c r="X106" s="28">
        <f>LP_G!X106-LPConLC!X106-LPConK_T!X106-LPConKC!X106</f>
        <v>3.457626765453992E-3</v>
      </c>
      <c r="Y106" s="28">
        <f>LP_G!Y106-LPConLC!Y106-LPConK_T!Y106-LPConKC!Y106</f>
        <v>-1.5676381678741493E-2</v>
      </c>
      <c r="Z106" s="28">
        <f>LP_G!Z106-LPConLC!Z106-LPConK_T!Z106-LPConKC!Z106</f>
        <v>2.9339499083333013E-3</v>
      </c>
      <c r="AA106" s="28">
        <f>LP_G!AA106-LPConLC!AA106-LPConK_T!AA106-LPConKC!AA106</f>
        <v>7.0569124237584244E-3</v>
      </c>
      <c r="AB106" s="19"/>
      <c r="AC106" s="28">
        <f t="shared" si="8"/>
        <v>4.3155647200965857E-3</v>
      </c>
      <c r="AD106" s="28">
        <f t="shared" si="9"/>
        <v>1.0321869598169123E-2</v>
      </c>
      <c r="AE106" s="28">
        <f t="shared" si="10"/>
        <v>-1.333673935506824E-3</v>
      </c>
      <c r="AF106" s="28">
        <f t="shared" si="11"/>
        <v>9.4163061746432714E-3</v>
      </c>
      <c r="AG106" s="28">
        <f t="shared" si="12"/>
        <v>-1.8951731155499227E-3</v>
      </c>
      <c r="AH106" s="28">
        <f t="shared" si="13"/>
        <v>4.4940978313311487E-3</v>
      </c>
      <c r="AI106" s="28">
        <f t="shared" si="14"/>
        <v>5.1745014408208232E-3</v>
      </c>
      <c r="AJ106" s="28">
        <f t="shared" si="15"/>
        <v>4.6919484104504796E-3</v>
      </c>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row>
    <row r="107" spans="1:71" x14ac:dyDescent="0.15">
      <c r="A107" s="8">
        <v>203</v>
      </c>
      <c r="B107" s="14" t="s">
        <v>244</v>
      </c>
      <c r="C107" s="28"/>
      <c r="D107" s="28">
        <f>LP_G!D107-LPConLC!D107-LPConK_T!D107-LPConKC!D107</f>
        <v>4.0968580636518599E-2</v>
      </c>
      <c r="E107" s="28">
        <f>LP_G!E107-LPConLC!E107-LPConK_T!E107-LPConKC!E107</f>
        <v>3.4426790685669645E-2</v>
      </c>
      <c r="F107" s="28">
        <f>LP_G!F107-LPConLC!F107-LPConK_T!F107-LPConKC!F107</f>
        <v>3.1410211790061336E-2</v>
      </c>
      <c r="G107" s="28">
        <f>LP_G!G107-LPConLC!G107-LPConK_T!G107-LPConKC!G107</f>
        <v>-1.0217075293843639E-2</v>
      </c>
      <c r="H107" s="28">
        <f>LP_G!H107-LPConLC!H107-LPConK_T!H107-LPConKC!H107</f>
        <v>5.0814379798059233E-3</v>
      </c>
      <c r="I107" s="28">
        <f>LP_G!I107-LPConLC!I107-LPConK_T!I107-LPConKC!I107</f>
        <v>3.7220969089443952E-2</v>
      </c>
      <c r="J107" s="28">
        <f>LP_G!J107-LPConLC!J107-LPConK_T!J107-LPConKC!J107</f>
        <v>-4.6881428566114818E-2</v>
      </c>
      <c r="K107" s="28">
        <f>LP_G!K107-LPConLC!K107-LPConK_T!K107-LPConKC!K107</f>
        <v>1.0134382542904134E-2</v>
      </c>
      <c r="L107" s="28">
        <f>LP_G!L107-LPConLC!L107-LPConK_T!L107-LPConKC!L107</f>
        <v>5.3765233579122398E-2</v>
      </c>
      <c r="M107" s="28">
        <f>LP_G!M107-LPConLC!M107-LPConK_T!M107-LPConKC!M107</f>
        <v>5.3676166290414939E-2</v>
      </c>
      <c r="N107" s="28">
        <f>LP_G!N107-LPConLC!N107-LPConK_T!N107-LPConKC!N107</f>
        <v>3.3280797066195987E-2</v>
      </c>
      <c r="O107" s="28">
        <f>LP_G!O107-LPConLC!O107-LPConK_T!O107-LPConKC!O107</f>
        <v>-4.0271494116007524E-3</v>
      </c>
      <c r="P107" s="28">
        <f>LP_G!P107-LPConLC!P107-LPConK_T!P107-LPConKC!P107</f>
        <v>3.5385070181768487E-2</v>
      </c>
      <c r="Q107" s="28">
        <f>LP_G!Q107-LPConLC!Q107-LPConK_T!Q107-LPConKC!Q107</f>
        <v>4.1975323698730509E-3</v>
      </c>
      <c r="R107" s="28">
        <f>LP_G!R107-LPConLC!R107-LPConK_T!R107-LPConKC!R107</f>
        <v>-9.4327421622334276E-2</v>
      </c>
      <c r="S107" s="28">
        <f>LP_G!S107-LPConLC!S107-LPConK_T!S107-LPConKC!S107</f>
        <v>0.13430558324939876</v>
      </c>
      <c r="T107" s="28">
        <f>LP_G!T107-LPConLC!T107-LPConK_T!T107-LPConKC!T107</f>
        <v>-1.8592343375454713E-2</v>
      </c>
      <c r="U107" s="28">
        <f>LP_G!U107-LPConLC!U107-LPConK_T!U107-LPConKC!U107</f>
        <v>2.4096703225371847E-2</v>
      </c>
      <c r="V107" s="28">
        <f>LP_G!V107-LPConLC!V107-LPConK_T!V107-LPConKC!V107</f>
        <v>1.7027776955852027E-2</v>
      </c>
      <c r="W107" s="28">
        <f>LP_G!W107-LPConLC!W107-LPConK_T!W107-LPConKC!W107</f>
        <v>2.6326563250717312E-2</v>
      </c>
      <c r="X107" s="28">
        <f>LP_G!X107-LPConLC!X107-LPConK_T!X107-LPConKC!X107</f>
        <v>3.1239346859026244E-2</v>
      </c>
      <c r="Y107" s="28">
        <f>LP_G!Y107-LPConLC!Y107-LPConK_T!Y107-LPConKC!Y107</f>
        <v>-2.5190010404068694E-2</v>
      </c>
      <c r="Z107" s="28">
        <f>LP_G!Z107-LPConLC!Z107-LPConK_T!Z107-LPConKC!Z107</f>
        <v>1.1921310568161319E-2</v>
      </c>
      <c r="AA107" s="28">
        <f>LP_G!AA107-LPConLC!AA107-LPConK_T!AA107-LPConKC!AA107</f>
        <v>1.2251842542097707E-3</v>
      </c>
      <c r="AB107" s="19"/>
      <c r="AC107" s="28">
        <f t="shared" si="8"/>
        <v>1.9584466850227446E-2</v>
      </c>
      <c r="AD107" s="28">
        <f t="shared" si="9"/>
        <v>2.0795030182504531E-2</v>
      </c>
      <c r="AE107" s="28">
        <f t="shared" si="10"/>
        <v>1.5106722953421053E-2</v>
      </c>
      <c r="AF107" s="28">
        <f t="shared" si="11"/>
        <v>1.6019609383102543E-2</v>
      </c>
      <c r="AG107" s="28">
        <f t="shared" si="12"/>
        <v>-4.0145051938992012E-3</v>
      </c>
      <c r="AH107" s="28">
        <f t="shared" si="13"/>
        <v>1.7950876567962792E-2</v>
      </c>
      <c r="AI107" s="28">
        <f t="shared" si="14"/>
        <v>8.5068164167268878E-3</v>
      </c>
      <c r="AJ107" s="28">
        <f t="shared" si="15"/>
        <v>1.5021114402807831E-2</v>
      </c>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row>
    <row r="108" spans="1:71" x14ac:dyDescent="0.15">
      <c r="A108" s="8">
        <v>204</v>
      </c>
      <c r="B108" s="14" t="s">
        <v>245</v>
      </c>
      <c r="C108" s="28"/>
      <c r="D108" s="28">
        <f>LP_G!D108-LPConLC!D108-LPConK_T!D108-LPConKC!D108</f>
        <v>-2.4851817406807523E-2</v>
      </c>
      <c r="E108" s="28">
        <f>LP_G!E108-LPConLC!E108-LPConK_T!E108-LPConKC!E108</f>
        <v>8.760448049713156E-3</v>
      </c>
      <c r="F108" s="28">
        <f>LP_G!F108-LPConLC!F108-LPConK_T!F108-LPConKC!F108</f>
        <v>1.6311070141200859E-3</v>
      </c>
      <c r="G108" s="28">
        <f>LP_G!G108-LPConLC!G108-LPConK_T!G108-LPConKC!G108</f>
        <v>-1.2962340757888189E-2</v>
      </c>
      <c r="H108" s="28">
        <f>LP_G!H108-LPConLC!H108-LPConK_T!H108-LPConKC!H108</f>
        <v>-3.1656311149595327E-3</v>
      </c>
      <c r="I108" s="28">
        <f>LP_G!I108-LPConLC!I108-LPConK_T!I108-LPConKC!I108</f>
        <v>-3.6558953764187952E-3</v>
      </c>
      <c r="J108" s="28">
        <f>LP_G!J108-LPConLC!J108-LPConK_T!J108-LPConKC!J108</f>
        <v>1.6577372823090481E-2</v>
      </c>
      <c r="K108" s="28">
        <f>LP_G!K108-LPConLC!K108-LPConK_T!K108-LPConKC!K108</f>
        <v>7.5338469000091283E-3</v>
      </c>
      <c r="L108" s="28">
        <f>LP_G!L108-LPConLC!L108-LPConK_T!L108-LPConKC!L108</f>
        <v>-5.1549997103572257E-3</v>
      </c>
      <c r="M108" s="28">
        <f>LP_G!M108-LPConLC!M108-LPConK_T!M108-LPConKC!M108</f>
        <v>-1.3272611722846186E-2</v>
      </c>
      <c r="N108" s="28">
        <f>LP_G!N108-LPConLC!N108-LPConK_T!N108-LPConKC!N108</f>
        <v>3.3249824760476082E-3</v>
      </c>
      <c r="O108" s="28">
        <f>LP_G!O108-LPConLC!O108-LPConK_T!O108-LPConKC!O108</f>
        <v>-1.6241462292573772E-2</v>
      </c>
      <c r="P108" s="28">
        <f>LP_G!P108-LPConLC!P108-LPConK_T!P108-LPConKC!P108</f>
        <v>1.6278234226292737E-2</v>
      </c>
      <c r="Q108" s="28">
        <f>LP_G!Q108-LPConLC!Q108-LPConK_T!Q108-LPConKC!Q108</f>
        <v>-8.3852422365473436E-3</v>
      </c>
      <c r="R108" s="28">
        <f>LP_G!R108-LPConLC!R108-LPConK_T!R108-LPConKC!R108</f>
        <v>-2.7121645449970384E-2</v>
      </c>
      <c r="S108" s="28">
        <f>LP_G!S108-LPConLC!S108-LPConK_T!S108-LPConKC!S108</f>
        <v>3.5553739611893587E-3</v>
      </c>
      <c r="T108" s="28">
        <f>LP_G!T108-LPConLC!T108-LPConK_T!T108-LPConKC!T108</f>
        <v>7.0391522433655559E-3</v>
      </c>
      <c r="U108" s="28">
        <f>LP_G!U108-LPConLC!U108-LPConK_T!U108-LPConKC!U108</f>
        <v>1.8706990453253439E-3</v>
      </c>
      <c r="V108" s="28">
        <f>LP_G!V108-LPConLC!V108-LPConK_T!V108-LPConKC!V108</f>
        <v>3.5017411128189853E-2</v>
      </c>
      <c r="W108" s="28">
        <f>LP_G!W108-LPConLC!W108-LPConK_T!W108-LPConKC!W108</f>
        <v>-4.3852163141134999E-3</v>
      </c>
      <c r="X108" s="28">
        <f>LP_G!X108-LPConLC!X108-LPConK_T!X108-LPConKC!X108</f>
        <v>-6.9622221395324712E-3</v>
      </c>
      <c r="Y108" s="28">
        <f>LP_G!Y108-LPConLC!Y108-LPConK_T!Y108-LPConKC!Y108</f>
        <v>-1.0280512487701014E-2</v>
      </c>
      <c r="Z108" s="28">
        <f>LP_G!Z108-LPConLC!Z108-LPConK_T!Z108-LPConKC!Z108</f>
        <v>-6.0499522431628865E-3</v>
      </c>
      <c r="AA108" s="28">
        <f>LP_G!AA108-LPConLC!AA108-LPConK_T!AA108-LPConKC!AA108</f>
        <v>1.8448514624078694E-2</v>
      </c>
      <c r="AB108" s="19"/>
      <c r="AC108" s="28">
        <f t="shared" si="8"/>
        <v>-1.8784624370866553E-3</v>
      </c>
      <c r="AD108" s="28">
        <f t="shared" si="9"/>
        <v>1.8017181531887617E-3</v>
      </c>
      <c r="AE108" s="28">
        <f t="shared" si="10"/>
        <v>-6.3829483583218811E-3</v>
      </c>
      <c r="AF108" s="28">
        <f t="shared" si="11"/>
        <v>6.5159647926469558E-3</v>
      </c>
      <c r="AG108" s="28">
        <f t="shared" si="12"/>
        <v>7.0601663107159804E-4</v>
      </c>
      <c r="AH108" s="28">
        <f t="shared" si="13"/>
        <v>-2.2906151025665596E-3</v>
      </c>
      <c r="AI108" s="28">
        <f t="shared" si="14"/>
        <v>4.337234232056196E-3</v>
      </c>
      <c r="AJ108" s="28">
        <f t="shared" si="15"/>
        <v>1.0432220197176976E-4</v>
      </c>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row>
    <row r="109" spans="1:71" x14ac:dyDescent="0.15">
      <c r="A109" s="8">
        <v>205</v>
      </c>
      <c r="B109" s="14" t="s">
        <v>246</v>
      </c>
      <c r="C109" s="28"/>
      <c r="D109" s="28">
        <f>LP_G!D109-LPConLC!D109-LPConK_T!D109-LPConKC!D109</f>
        <v>-2.6410872076126791E-2</v>
      </c>
      <c r="E109" s="28">
        <f>LP_G!E109-LPConLC!E109-LPConK_T!E109-LPConKC!E109</f>
        <v>9.5280615178630294E-3</v>
      </c>
      <c r="F109" s="28">
        <f>LP_G!F109-LPConLC!F109-LPConK_T!F109-LPConKC!F109</f>
        <v>2.4028499381201886E-3</v>
      </c>
      <c r="G109" s="28">
        <f>LP_G!G109-LPConLC!G109-LPConK_T!G109-LPConKC!G109</f>
        <v>-1.180599185105774E-2</v>
      </c>
      <c r="H109" s="28">
        <f>LP_G!H109-LPConLC!H109-LPConK_T!H109-LPConKC!H109</f>
        <v>-5.1964291256223647E-3</v>
      </c>
      <c r="I109" s="28">
        <f>LP_G!I109-LPConLC!I109-LPConK_T!I109-LPConKC!I109</f>
        <v>-3.6524691411981571E-3</v>
      </c>
      <c r="J109" s="28">
        <f>LP_G!J109-LPConLC!J109-LPConK_T!J109-LPConKC!J109</f>
        <v>1.7286858148277774E-2</v>
      </c>
      <c r="K109" s="28">
        <f>LP_G!K109-LPConLC!K109-LPConK_T!K109-LPConKC!K109</f>
        <v>1.4971625750785091E-2</v>
      </c>
      <c r="L109" s="28">
        <f>LP_G!L109-LPConLC!L109-LPConK_T!L109-LPConKC!L109</f>
        <v>8.1469950648615044E-4</v>
      </c>
      <c r="M109" s="28">
        <f>LP_G!M109-LPConLC!M109-LPConK_T!M109-LPConKC!M109</f>
        <v>-5.4042693723630507E-3</v>
      </c>
      <c r="N109" s="28">
        <f>LP_G!N109-LPConLC!N109-LPConK_T!N109-LPConKC!N109</f>
        <v>5.9292981254018932E-3</v>
      </c>
      <c r="O109" s="28">
        <f>LP_G!O109-LPConLC!O109-LPConK_T!O109-LPConKC!O109</f>
        <v>-1.6555289254540927E-2</v>
      </c>
      <c r="P109" s="28">
        <f>LP_G!P109-LPConLC!P109-LPConK_T!P109-LPConKC!P109</f>
        <v>1.0315051568992624E-2</v>
      </c>
      <c r="Q109" s="28">
        <f>LP_G!Q109-LPConLC!Q109-LPConK_T!Q109-LPConKC!Q109</f>
        <v>-1.2623119671819449E-2</v>
      </c>
      <c r="R109" s="28">
        <f>LP_G!R109-LPConLC!R109-LPConK_T!R109-LPConKC!R109</f>
        <v>-2.7868240469163405E-2</v>
      </c>
      <c r="S109" s="28">
        <f>LP_G!S109-LPConLC!S109-LPConK_T!S109-LPConKC!S109</f>
        <v>8.8270388956792397E-3</v>
      </c>
      <c r="T109" s="28">
        <f>LP_G!T109-LPConLC!T109-LPConK_T!T109-LPConKC!T109</f>
        <v>6.4865122627399425E-3</v>
      </c>
      <c r="U109" s="28">
        <f>LP_G!U109-LPConLC!U109-LPConK_T!U109-LPConKC!U109</f>
        <v>6.1802091210912142E-3</v>
      </c>
      <c r="V109" s="28">
        <f>LP_G!V109-LPConLC!V109-LPConK_T!V109-LPConKC!V109</f>
        <v>3.5465095783559865E-2</v>
      </c>
      <c r="W109" s="28">
        <f>LP_G!W109-LPConLC!W109-LPConK_T!W109-LPConKC!W109</f>
        <v>-6.159880802626006E-3</v>
      </c>
      <c r="X109" s="28">
        <f>LP_G!X109-LPConLC!X109-LPConK_T!X109-LPConKC!X109</f>
        <v>-6.5042720859024399E-3</v>
      </c>
      <c r="Y109" s="28">
        <f>LP_G!Y109-LPConLC!Y109-LPConK_T!Y109-LPConKC!Y109</f>
        <v>-1.200612097931813E-2</v>
      </c>
      <c r="Z109" s="28">
        <f>LP_G!Z109-LPConLC!Z109-LPConK_T!Z109-LPConKC!Z109</f>
        <v>-3.3417934084148816E-4</v>
      </c>
      <c r="AA109" s="28">
        <f>LP_G!AA109-LPConLC!AA109-LPConK_T!AA109-LPConKC!AA109</f>
        <v>8.667109505427156E-3</v>
      </c>
      <c r="AB109" s="19"/>
      <c r="AC109" s="28">
        <f t="shared" si="8"/>
        <v>-1.7447957323790085E-3</v>
      </c>
      <c r="AD109" s="28">
        <f t="shared" si="9"/>
        <v>6.7196424317175719E-3</v>
      </c>
      <c r="AE109" s="28">
        <f t="shared" si="10"/>
        <v>-7.5809117861703832E-3</v>
      </c>
      <c r="AF109" s="28">
        <f t="shared" si="11"/>
        <v>7.0935328557725167E-3</v>
      </c>
      <c r="AG109" s="28">
        <f t="shared" si="12"/>
        <v>-1.224396938244154E-3</v>
      </c>
      <c r="AH109" s="28">
        <f t="shared" si="13"/>
        <v>-4.3063467722640554E-4</v>
      </c>
      <c r="AI109" s="28">
        <f t="shared" si="14"/>
        <v>3.974309183016265E-3</v>
      </c>
      <c r="AJ109" s="28">
        <f t="shared" si="15"/>
        <v>8.1583252304221778E-4</v>
      </c>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row>
    <row r="110" spans="1:71" x14ac:dyDescent="0.15">
      <c r="A110" s="8">
        <v>206</v>
      </c>
      <c r="B110" s="14" t="s">
        <v>252</v>
      </c>
      <c r="C110" s="28"/>
      <c r="D110" s="28">
        <f>LP_G!D110-LPConLC!D110-LPConK_T!D110-LPConKC!D110</f>
        <v>-8.1511724650110435E-3</v>
      </c>
      <c r="E110" s="28">
        <f>LP_G!E110-LPConLC!E110-LPConK_T!E110-LPConKC!E110</f>
        <v>1.2984776524088375E-2</v>
      </c>
      <c r="F110" s="28">
        <f>LP_G!F110-LPConLC!F110-LPConK_T!F110-LPConKC!F110</f>
        <v>7.8630319040038383E-3</v>
      </c>
      <c r="G110" s="28">
        <f>LP_G!G110-LPConLC!G110-LPConK_T!G110-LPConKC!G110</f>
        <v>-1.2168269911197129E-2</v>
      </c>
      <c r="H110" s="28">
        <f>LP_G!H110-LPConLC!H110-LPConK_T!H110-LPConKC!H110</f>
        <v>-7.7943536699709816E-5</v>
      </c>
      <c r="I110" s="28">
        <f>LP_G!I110-LPConLC!I110-LPConK_T!I110-LPConKC!I110</f>
        <v>6.4916189677959616E-3</v>
      </c>
      <c r="J110" s="28">
        <f>LP_G!J110-LPConLC!J110-LPConK_T!J110-LPConKC!J110</f>
        <v>1.635028708174184E-3</v>
      </c>
      <c r="K110" s="28">
        <f>LP_G!K110-LPConLC!K110-LPConK_T!K110-LPConKC!K110</f>
        <v>8.2315264008321655E-3</v>
      </c>
      <c r="L110" s="28">
        <f>LP_G!L110-LPConLC!L110-LPConK_T!L110-LPConKC!L110</f>
        <v>8.4046650305580409E-3</v>
      </c>
      <c r="M110" s="28">
        <f>LP_G!M110-LPConLC!M110-LPConK_T!M110-LPConKC!M110</f>
        <v>2.0332754821164264E-3</v>
      </c>
      <c r="N110" s="28">
        <f>LP_G!N110-LPConLC!N110-LPConK_T!N110-LPConKC!N110</f>
        <v>9.2896098887690556E-3</v>
      </c>
      <c r="O110" s="28">
        <f>LP_G!O110-LPConLC!O110-LPConK_T!O110-LPConKC!O110</f>
        <v>-1.1551698659576493E-2</v>
      </c>
      <c r="P110" s="28">
        <f>LP_G!P110-LPConLC!P110-LPConK_T!P110-LPConKC!P110</f>
        <v>2.0578604890510284E-2</v>
      </c>
      <c r="Q110" s="28">
        <f>LP_G!Q110-LPConLC!Q110-LPConK_T!Q110-LPConKC!Q110</f>
        <v>-2.832239955830749E-3</v>
      </c>
      <c r="R110" s="28">
        <f>LP_G!R110-LPConLC!R110-LPConK_T!R110-LPConKC!R110</f>
        <v>-3.5541768012718786E-2</v>
      </c>
      <c r="S110" s="28">
        <f>LP_G!S110-LPConLC!S110-LPConK_T!S110-LPConKC!S110</f>
        <v>3.1792516904407625E-2</v>
      </c>
      <c r="T110" s="28">
        <f>LP_G!T110-LPConLC!T110-LPConK_T!T110-LPConKC!T110</f>
        <v>2.6383760254459422E-3</v>
      </c>
      <c r="U110" s="28">
        <f>LP_G!U110-LPConLC!U110-LPConK_T!U110-LPConKC!U110</f>
        <v>6.6685530339523451E-3</v>
      </c>
      <c r="V110" s="28">
        <f>LP_G!V110-LPConLC!V110-LPConK_T!V110-LPConKC!V110</f>
        <v>2.9625253558873185E-2</v>
      </c>
      <c r="W110" s="28">
        <f>LP_G!W110-LPConLC!W110-LPConK_T!W110-LPConKC!W110</f>
        <v>3.6279248637726158E-3</v>
      </c>
      <c r="X110" s="28">
        <f>LP_G!X110-LPConLC!X110-LPConK_T!X110-LPConKC!X110</f>
        <v>2.1827509790015819E-3</v>
      </c>
      <c r="Y110" s="28">
        <f>LP_G!Y110-LPConLC!Y110-LPConK_T!Y110-LPConKC!Y110</f>
        <v>-1.1337346210231808E-2</v>
      </c>
      <c r="Z110" s="28">
        <f>LP_G!Z110-LPConLC!Z110-LPConK_T!Z110-LPConKC!Z110</f>
        <v>-1.6932547428006963E-3</v>
      </c>
      <c r="AA110" s="28">
        <f>LP_G!AA110-LPConLC!AA110-LPConK_T!AA110-LPConKC!AA110</f>
        <v>1.6035477197592921E-2</v>
      </c>
      <c r="AB110" s="19"/>
      <c r="AC110" s="28">
        <f t="shared" si="8"/>
        <v>3.0186427895982672E-3</v>
      </c>
      <c r="AD110" s="28">
        <f t="shared" si="9"/>
        <v>5.9188211020899748E-3</v>
      </c>
      <c r="AE110" s="28">
        <f t="shared" si="10"/>
        <v>4.8908303335837636E-4</v>
      </c>
      <c r="AF110" s="28">
        <f t="shared" si="11"/>
        <v>8.9485716922091344E-3</v>
      </c>
      <c r="AG110" s="28">
        <f t="shared" si="12"/>
        <v>1.0016254148534724E-3</v>
      </c>
      <c r="AH110" s="28">
        <f t="shared" si="13"/>
        <v>3.2039520677241756E-3</v>
      </c>
      <c r="AI110" s="28">
        <f t="shared" si="14"/>
        <v>5.9684668382007609E-3</v>
      </c>
      <c r="AJ110" s="28">
        <f t="shared" si="15"/>
        <v>4.1252377969930084E-3</v>
      </c>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BJ117"/>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62" x14ac:dyDescent="0.15">
      <c r="A1" s="2" t="s">
        <v>248</v>
      </c>
      <c r="C1" s="2" t="s">
        <v>106</v>
      </c>
      <c r="AC1" s="2" t="s">
        <v>275</v>
      </c>
      <c r="AL1" s="2" t="s">
        <v>276</v>
      </c>
    </row>
    <row r="2" spans="1:62"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10</v>
      </c>
      <c r="AD2" s="2" t="s">
        <v>11</v>
      </c>
      <c r="AE2" s="22" t="s">
        <v>12</v>
      </c>
      <c r="AF2" s="22" t="s">
        <v>13</v>
      </c>
      <c r="AG2" s="22" t="s">
        <v>55</v>
      </c>
      <c r="AH2" s="2" t="s">
        <v>14</v>
      </c>
      <c r="AI2" s="22" t="s">
        <v>56</v>
      </c>
      <c r="AJ2" s="2" t="s">
        <v>57</v>
      </c>
      <c r="AL2" s="15">
        <v>1994</v>
      </c>
      <c r="AM2" s="15">
        <v>1995</v>
      </c>
      <c r="AN2" s="15">
        <v>1996</v>
      </c>
      <c r="AO2" s="15">
        <v>1997</v>
      </c>
      <c r="AP2" s="15">
        <v>1998</v>
      </c>
      <c r="AQ2" s="15">
        <v>1999</v>
      </c>
      <c r="AR2" s="15">
        <v>2000</v>
      </c>
      <c r="AS2" s="15">
        <v>2001</v>
      </c>
      <c r="AT2" s="15">
        <v>2002</v>
      </c>
      <c r="AU2" s="15">
        <v>2003</v>
      </c>
      <c r="AV2" s="15">
        <v>2004</v>
      </c>
      <c r="AW2" s="15">
        <v>2005</v>
      </c>
      <c r="AX2" s="15">
        <v>2006</v>
      </c>
      <c r="AY2" s="15">
        <v>2007</v>
      </c>
      <c r="AZ2" s="15">
        <v>2008</v>
      </c>
      <c r="BA2" s="15">
        <v>2009</v>
      </c>
      <c r="BB2" s="15">
        <v>2010</v>
      </c>
      <c r="BC2" s="15">
        <v>2011</v>
      </c>
      <c r="BD2" s="15">
        <v>2012</v>
      </c>
      <c r="BE2" s="15">
        <v>2013</v>
      </c>
      <c r="BF2" s="15">
        <v>2014</v>
      </c>
      <c r="BG2" s="15">
        <v>2015</v>
      </c>
      <c r="BH2" s="15">
        <v>2016</v>
      </c>
      <c r="BI2" s="15">
        <v>2017</v>
      </c>
      <c r="BJ2" s="15">
        <v>2018</v>
      </c>
    </row>
    <row r="3" spans="1:62" x14ac:dyDescent="0.15">
      <c r="A3" s="8">
        <v>1</v>
      </c>
      <c r="B3" s="9" t="s">
        <v>140</v>
      </c>
      <c r="C3" s="16">
        <v>12909071</v>
      </c>
      <c r="D3" s="16">
        <v>11916756</v>
      </c>
      <c r="E3" s="16">
        <v>11896159</v>
      </c>
      <c r="F3" s="16">
        <v>11716648</v>
      </c>
      <c r="G3" s="16">
        <v>12099058</v>
      </c>
      <c r="H3" s="16">
        <v>11802296</v>
      </c>
      <c r="I3" s="16">
        <v>11678265</v>
      </c>
      <c r="J3" s="16">
        <v>11006396</v>
      </c>
      <c r="K3" s="16">
        <v>10878778</v>
      </c>
      <c r="L3" s="16">
        <v>10287960</v>
      </c>
      <c r="M3" s="16">
        <v>10259332</v>
      </c>
      <c r="N3" s="16">
        <v>9637893</v>
      </c>
      <c r="O3" s="16">
        <v>9498179</v>
      </c>
      <c r="P3" s="16">
        <v>9546262</v>
      </c>
      <c r="Q3" s="16">
        <v>9685721</v>
      </c>
      <c r="R3" s="16">
        <v>9371124</v>
      </c>
      <c r="S3" s="16">
        <v>9635255</v>
      </c>
      <c r="T3" s="16">
        <v>9375112</v>
      </c>
      <c r="U3" s="16">
        <v>9825470</v>
      </c>
      <c r="V3" s="16">
        <v>10110112</v>
      </c>
      <c r="W3" s="16">
        <v>10087978</v>
      </c>
      <c r="X3" s="16">
        <v>10235637</v>
      </c>
      <c r="Y3" s="16">
        <v>10795760</v>
      </c>
      <c r="Z3" s="16">
        <v>10887901</v>
      </c>
      <c r="AA3" s="16">
        <v>11076130</v>
      </c>
      <c r="AC3" s="23">
        <f>AVERAGE(AM3:AR3)*100</f>
        <v>1.2434918351326216</v>
      </c>
      <c r="AD3" s="23">
        <f>AVERAGE(AR3:AW3)*100</f>
        <v>1.1170905896717849</v>
      </c>
      <c r="AE3" s="23">
        <f>AVERAGE(AW3:BB3)*100</f>
        <v>0.97505098249862854</v>
      </c>
      <c r="AF3" s="23">
        <f t="shared" ref="AF3:AF66" si="0">AVERAGE(BB3:BG3)*100</f>
        <v>1.0154445533793821</v>
      </c>
      <c r="AG3" s="23">
        <f>AVERAGE(BG3:BJ3)*100</f>
        <v>1.0507148099167842</v>
      </c>
      <c r="AH3" s="23">
        <f t="shared" ref="AH3:AH66" si="1">AVERAGE(AR3:BB3)*100</f>
        <v>1.0515831314098496</v>
      </c>
      <c r="AI3" s="23">
        <f>AVERAGE(BB3:BJ3)*100</f>
        <v>1.031655686461318</v>
      </c>
      <c r="AJ3" s="23">
        <f>AVERAGE(AM3:BJ3)*100</f>
        <v>1.0865004255189601</v>
      </c>
      <c r="AL3" s="24">
        <f t="shared" ref="AL3:BA18" si="2">C3/C$110</f>
        <v>1.4091626115631146E-2</v>
      </c>
      <c r="AM3" s="24">
        <f t="shared" si="2"/>
        <v>1.2787220060338007E-2</v>
      </c>
      <c r="AN3" s="24">
        <f t="shared" si="2"/>
        <v>1.2424765673236826E-2</v>
      </c>
      <c r="AO3" s="24">
        <f t="shared" si="2"/>
        <v>1.1969212287490733E-2</v>
      </c>
      <c r="AP3" s="24">
        <f t="shared" si="2"/>
        <v>1.2664058008128882E-2</v>
      </c>
      <c r="AQ3" s="24">
        <f t="shared" si="2"/>
        <v>1.2570945708519752E-2</v>
      </c>
      <c r="AR3" s="24">
        <f t="shared" si="2"/>
        <v>1.2193308370243114E-2</v>
      </c>
      <c r="AS3" s="24">
        <f t="shared" si="2"/>
        <v>1.1605701508766946E-2</v>
      </c>
      <c r="AT3" s="24">
        <f t="shared" si="2"/>
        <v>1.1640744962530408E-2</v>
      </c>
      <c r="AU3" s="24">
        <f t="shared" si="2"/>
        <v>1.0983217738182545E-2</v>
      </c>
      <c r="AV3" s="24">
        <f t="shared" si="2"/>
        <v>1.0748112925442723E-2</v>
      </c>
      <c r="AW3" s="24">
        <f t="shared" si="2"/>
        <v>9.8543498751413536E-3</v>
      </c>
      <c r="AX3" s="24">
        <f t="shared" si="2"/>
        <v>9.4975732352814805E-3</v>
      </c>
      <c r="AY3" s="24">
        <f t="shared" si="2"/>
        <v>9.3141385413876288E-3</v>
      </c>
      <c r="AZ3" s="24">
        <f t="shared" si="2"/>
        <v>9.4010547495249168E-3</v>
      </c>
      <c r="BA3" s="24">
        <f t="shared" si="2"/>
        <v>1.0256686698816542E-2</v>
      </c>
      <c r="BB3" s="24">
        <f t="shared" ref="BB3:BJ31" si="3">S3/S$110</f>
        <v>1.0179255849765792E-2</v>
      </c>
      <c r="BC3" s="24">
        <f t="shared" si="3"/>
        <v>9.9066085632999023E-3</v>
      </c>
      <c r="BD3" s="24">
        <f t="shared" si="3"/>
        <v>1.0292433271795035E-2</v>
      </c>
      <c r="BE3" s="24">
        <f t="shared" si="3"/>
        <v>1.0365673534729338E-2</v>
      </c>
      <c r="BF3" s="24">
        <f t="shared" si="3"/>
        <v>1.0076448165257179E-2</v>
      </c>
      <c r="BG3" s="24">
        <f t="shared" si="3"/>
        <v>1.0106253817915689E-2</v>
      </c>
      <c r="BH3" s="24">
        <f t="shared" si="3"/>
        <v>1.0792901888479305E-2</v>
      </c>
      <c r="BI3" s="24">
        <f t="shared" si="3"/>
        <v>1.0560572465827053E-2</v>
      </c>
      <c r="BJ3" s="24">
        <f t="shared" si="3"/>
        <v>1.0568864224449324E-2</v>
      </c>
    </row>
    <row r="4" spans="1:62" x14ac:dyDescent="0.15">
      <c r="A4" s="8">
        <v>2</v>
      </c>
      <c r="B4" s="9" t="s">
        <v>141</v>
      </c>
      <c r="C4" s="16">
        <v>892978</v>
      </c>
      <c r="D4" s="16">
        <v>867396</v>
      </c>
      <c r="E4" s="16">
        <v>854213</v>
      </c>
      <c r="F4" s="16">
        <v>824091</v>
      </c>
      <c r="G4" s="16">
        <v>811491</v>
      </c>
      <c r="H4" s="16">
        <v>772243</v>
      </c>
      <c r="I4" s="16">
        <v>751444</v>
      </c>
      <c r="J4" s="16">
        <v>729836</v>
      </c>
      <c r="K4" s="16">
        <v>730830</v>
      </c>
      <c r="L4" s="16">
        <v>731760</v>
      </c>
      <c r="M4" s="16">
        <v>718168</v>
      </c>
      <c r="N4" s="16">
        <v>717177</v>
      </c>
      <c r="O4" s="16">
        <v>734221</v>
      </c>
      <c r="P4" s="16">
        <v>754987</v>
      </c>
      <c r="Q4" s="16">
        <v>793349</v>
      </c>
      <c r="R4" s="16">
        <v>795568</v>
      </c>
      <c r="S4" s="16">
        <v>817620</v>
      </c>
      <c r="T4" s="16">
        <v>850217</v>
      </c>
      <c r="U4" s="16">
        <v>860548</v>
      </c>
      <c r="V4" s="16">
        <v>851555</v>
      </c>
      <c r="W4" s="16">
        <v>882802</v>
      </c>
      <c r="X4" s="16">
        <v>920097</v>
      </c>
      <c r="Y4" s="16">
        <v>969478</v>
      </c>
      <c r="Z4" s="16">
        <v>1005071</v>
      </c>
      <c r="AA4" s="16">
        <v>1018812</v>
      </c>
      <c r="AC4" s="23">
        <f t="shared" ref="AC4:AC67" si="4">AVERAGE(AM4:AR4)*100</f>
        <v>8.5354800077917403E-2</v>
      </c>
      <c r="AD4" s="23">
        <f t="shared" ref="AD4:AD67" si="5">AVERAGE(AR4:AW4)*100</f>
        <v>7.6717647363325078E-2</v>
      </c>
      <c r="AE4" s="23">
        <f t="shared" ref="AE4:AE67" si="6">AVERAGE(AW4:BB4)*100</f>
        <v>7.8477504199682482E-2</v>
      </c>
      <c r="AF4" s="23">
        <f t="shared" si="0"/>
        <v>8.8783105676555354E-2</v>
      </c>
      <c r="AG4" s="23">
        <f t="shared" ref="AG4:AG67" si="7">AVERAGE(BG4:BJ4)*100</f>
        <v>9.5617381551466138E-2</v>
      </c>
      <c r="AH4" s="23">
        <f t="shared" si="1"/>
        <v>7.798568234079109E-2</v>
      </c>
      <c r="AI4" s="23">
        <f t="shared" ref="AI4:AI67" si="8">AVERAGE(BB4:BJ4)*100</f>
        <v>9.1591278377280178E-2</v>
      </c>
      <c r="AJ4" s="23">
        <f t="shared" ref="AJ4:AJ67" si="9">AVERAGE(AM4:BJ4)*100</f>
        <v>8.4560670992395129E-2</v>
      </c>
      <c r="AL4" s="24">
        <f t="shared" si="2"/>
        <v>9.7478061012167873E-4</v>
      </c>
      <c r="AM4" s="24">
        <f t="shared" si="2"/>
        <v>9.3075527697780724E-4</v>
      </c>
      <c r="AN4" s="24">
        <f t="shared" si="2"/>
        <v>8.9217001555146069E-4</v>
      </c>
      <c r="AO4" s="24">
        <f t="shared" si="2"/>
        <v>8.418551212949749E-4</v>
      </c>
      <c r="AP4" s="24">
        <f t="shared" si="2"/>
        <v>8.4938588583297265E-4</v>
      </c>
      <c r="AQ4" s="24">
        <f t="shared" si="2"/>
        <v>8.2253697304189111E-4</v>
      </c>
      <c r="AR4" s="24">
        <f t="shared" si="2"/>
        <v>7.8458473197593696E-4</v>
      </c>
      <c r="AS4" s="24">
        <f t="shared" si="2"/>
        <v>7.695760507210928E-4</v>
      </c>
      <c r="AT4" s="24">
        <f t="shared" si="2"/>
        <v>7.820184988576931E-4</v>
      </c>
      <c r="AU4" s="24">
        <f t="shared" si="2"/>
        <v>7.8121215596604757E-4</v>
      </c>
      <c r="AV4" s="24">
        <f t="shared" si="2"/>
        <v>7.5238336798529861E-4</v>
      </c>
      <c r="AW4" s="24">
        <f t="shared" si="2"/>
        <v>7.3328403629343566E-4</v>
      </c>
      <c r="AX4" s="24">
        <f t="shared" si="2"/>
        <v>7.3417417363703128E-4</v>
      </c>
      <c r="AY4" s="24">
        <f t="shared" si="2"/>
        <v>7.3662900881482423E-4</v>
      </c>
      <c r="AZ4" s="24">
        <f t="shared" si="2"/>
        <v>7.7003223451107498E-4</v>
      </c>
      <c r="BA4" s="24">
        <f t="shared" si="2"/>
        <v>8.7074845275807665E-4</v>
      </c>
      <c r="BB4" s="24">
        <f t="shared" si="3"/>
        <v>8.6378234596650599E-4</v>
      </c>
      <c r="BC4" s="24">
        <f t="shared" si="3"/>
        <v>8.9841774827470358E-4</v>
      </c>
      <c r="BD4" s="24">
        <f t="shared" si="3"/>
        <v>9.0144622773024317E-4</v>
      </c>
      <c r="BE4" s="24">
        <f t="shared" si="3"/>
        <v>8.7308044924392942E-4</v>
      </c>
      <c r="BF4" s="24">
        <f t="shared" si="3"/>
        <v>8.8179302068118785E-4</v>
      </c>
      <c r="BG4" s="24">
        <f t="shared" si="3"/>
        <v>9.0846654869675158E-4</v>
      </c>
      <c r="BH4" s="24">
        <f t="shared" si="3"/>
        <v>9.692213366209641E-4</v>
      </c>
      <c r="BI4" s="24">
        <f t="shared" si="3"/>
        <v>9.7485503668716877E-4</v>
      </c>
      <c r="BJ4" s="24">
        <f t="shared" si="3"/>
        <v>9.7215234005376108E-4</v>
      </c>
    </row>
    <row r="5" spans="1:62" x14ac:dyDescent="0.15">
      <c r="A5" s="8">
        <v>3</v>
      </c>
      <c r="B5" s="9" t="s">
        <v>142</v>
      </c>
      <c r="C5" s="16">
        <v>896753</v>
      </c>
      <c r="D5" s="16">
        <v>807099</v>
      </c>
      <c r="E5" s="16">
        <v>737826</v>
      </c>
      <c r="F5" s="16">
        <v>680364</v>
      </c>
      <c r="G5" s="16">
        <v>567138</v>
      </c>
      <c r="H5" s="16">
        <v>552553</v>
      </c>
      <c r="I5" s="16">
        <v>529574</v>
      </c>
      <c r="J5" s="16">
        <v>466695</v>
      </c>
      <c r="K5" s="16">
        <v>429117</v>
      </c>
      <c r="L5" s="16">
        <v>439498</v>
      </c>
      <c r="M5" s="16">
        <v>425621</v>
      </c>
      <c r="N5" s="16">
        <v>404012</v>
      </c>
      <c r="O5" s="16">
        <v>446681</v>
      </c>
      <c r="P5" s="16">
        <v>469150</v>
      </c>
      <c r="Q5" s="16">
        <v>472833</v>
      </c>
      <c r="R5" s="16">
        <v>415593</v>
      </c>
      <c r="S5" s="16">
        <v>425818</v>
      </c>
      <c r="T5" s="16">
        <v>431001</v>
      </c>
      <c r="U5" s="16">
        <v>396042</v>
      </c>
      <c r="V5" s="16">
        <v>427749</v>
      </c>
      <c r="W5" s="16">
        <v>453590</v>
      </c>
      <c r="X5" s="16">
        <v>432583</v>
      </c>
      <c r="Y5" s="16">
        <v>441992</v>
      </c>
      <c r="Z5" s="16">
        <v>448499</v>
      </c>
      <c r="AA5" s="16">
        <v>471870</v>
      </c>
      <c r="AC5" s="23">
        <f t="shared" si="4"/>
        <v>6.7779768793807857E-2</v>
      </c>
      <c r="AD5" s="23">
        <f t="shared" si="5"/>
        <v>4.7206551193782358E-2</v>
      </c>
      <c r="AE5" s="23">
        <f t="shared" si="6"/>
        <v>4.4685706723887865E-2</v>
      </c>
      <c r="AF5" s="23">
        <f t="shared" si="0"/>
        <v>4.3981786149756293E-2</v>
      </c>
      <c r="AG5" s="23">
        <f t="shared" si="7"/>
        <v>4.3856618232028119E-2</v>
      </c>
      <c r="AH5" s="23">
        <f t="shared" si="1"/>
        <v>4.636772539258123E-2</v>
      </c>
      <c r="AI5" s="23">
        <f t="shared" si="8"/>
        <v>4.4067299414499259E-2</v>
      </c>
      <c r="AJ5" s="23">
        <f t="shared" si="9"/>
        <v>5.0543765725798759E-2</v>
      </c>
      <c r="AL5" s="24">
        <f t="shared" si="2"/>
        <v>9.7890142474780541E-4</v>
      </c>
      <c r="AM5" s="24">
        <f t="shared" si="2"/>
        <v>8.6605385924481005E-4</v>
      </c>
      <c r="AN5" s="24">
        <f t="shared" si="2"/>
        <v>7.7061135090928377E-4</v>
      </c>
      <c r="AO5" s="24">
        <f t="shared" si="2"/>
        <v>6.9502993934496835E-4</v>
      </c>
      <c r="AP5" s="24">
        <f t="shared" si="2"/>
        <v>5.9362212583939991E-4</v>
      </c>
      <c r="AQ5" s="24">
        <f t="shared" si="2"/>
        <v>5.8853919305868233E-4</v>
      </c>
      <c r="AR5" s="24">
        <f t="shared" si="2"/>
        <v>5.5292965923132639E-4</v>
      </c>
      <c r="AS5" s="24">
        <f t="shared" si="2"/>
        <v>4.921068500201147E-4</v>
      </c>
      <c r="AT5" s="24">
        <f t="shared" si="2"/>
        <v>4.5917303911212825E-4</v>
      </c>
      <c r="AU5" s="24">
        <f t="shared" si="2"/>
        <v>4.6919916382798455E-4</v>
      </c>
      <c r="AV5" s="24">
        <f t="shared" si="2"/>
        <v>4.458986775591098E-4</v>
      </c>
      <c r="AW5" s="24">
        <f t="shared" si="2"/>
        <v>4.1308568187627814E-4</v>
      </c>
      <c r="AX5" s="24">
        <f t="shared" si="2"/>
        <v>4.4665251205612853E-4</v>
      </c>
      <c r="AY5" s="24">
        <f t="shared" si="2"/>
        <v>4.5774231806041006E-4</v>
      </c>
      <c r="AZ5" s="24">
        <f t="shared" si="2"/>
        <v>4.5893629605706332E-4</v>
      </c>
      <c r="BA5" s="24">
        <f t="shared" si="2"/>
        <v>4.5486616068907669E-4</v>
      </c>
      <c r="BB5" s="24">
        <f t="shared" si="3"/>
        <v>4.4985943469431477E-4</v>
      </c>
      <c r="BC5" s="24">
        <f t="shared" si="3"/>
        <v>4.5543543345304263E-4</v>
      </c>
      <c r="BD5" s="24">
        <f t="shared" si="3"/>
        <v>4.1486421085487499E-4</v>
      </c>
      <c r="BE5" s="24">
        <f t="shared" si="3"/>
        <v>4.3856155983306019E-4</v>
      </c>
      <c r="BF5" s="24">
        <f t="shared" si="3"/>
        <v>4.5307157918851566E-4</v>
      </c>
      <c r="BG5" s="24">
        <f t="shared" si="3"/>
        <v>4.2711495096156918E-4</v>
      </c>
      <c r="BH5" s="24">
        <f t="shared" si="3"/>
        <v>4.4187498531763811E-4</v>
      </c>
      <c r="BI5" s="24">
        <f t="shared" si="3"/>
        <v>4.3501554526909888E-4</v>
      </c>
      <c r="BJ5" s="24">
        <f t="shared" si="3"/>
        <v>4.5025924773281847E-4</v>
      </c>
    </row>
    <row r="6" spans="1:62" x14ac:dyDescent="0.15">
      <c r="A6" s="8">
        <v>4</v>
      </c>
      <c r="B6" s="11" t="s">
        <v>143</v>
      </c>
      <c r="C6" s="16">
        <v>2609260</v>
      </c>
      <c r="D6" s="16">
        <v>2446109</v>
      </c>
      <c r="E6" s="16">
        <v>2394863</v>
      </c>
      <c r="F6" s="16">
        <v>2377592</v>
      </c>
      <c r="G6" s="16">
        <v>2192907</v>
      </c>
      <c r="H6" s="16">
        <v>2137704</v>
      </c>
      <c r="I6" s="16">
        <v>2022412</v>
      </c>
      <c r="J6" s="16">
        <v>1898124</v>
      </c>
      <c r="K6" s="16">
        <v>1819032</v>
      </c>
      <c r="L6" s="16">
        <v>1650669</v>
      </c>
      <c r="M6" s="16">
        <v>1640551</v>
      </c>
      <c r="N6" s="16">
        <v>1631319</v>
      </c>
      <c r="O6" s="16">
        <v>1658471</v>
      </c>
      <c r="P6" s="16">
        <v>1693882</v>
      </c>
      <c r="Q6" s="16">
        <v>1657932</v>
      </c>
      <c r="R6" s="16">
        <v>1469342</v>
      </c>
      <c r="S6" s="16">
        <v>1478747</v>
      </c>
      <c r="T6" s="16">
        <v>1438578</v>
      </c>
      <c r="U6" s="16">
        <v>1421271</v>
      </c>
      <c r="V6" s="16">
        <v>1442911</v>
      </c>
      <c r="W6" s="16">
        <v>1512768</v>
      </c>
      <c r="X6" s="16">
        <v>1591528</v>
      </c>
      <c r="Y6" s="16">
        <v>1580807</v>
      </c>
      <c r="Z6" s="16">
        <v>1597217</v>
      </c>
      <c r="AA6" s="16">
        <v>1661436</v>
      </c>
      <c r="AC6" s="23">
        <f t="shared" si="4"/>
        <v>0.23731252959435187</v>
      </c>
      <c r="AD6" s="23">
        <f t="shared" si="5"/>
        <v>0.1868068741665615</v>
      </c>
      <c r="AE6" s="23">
        <f t="shared" si="6"/>
        <v>0.1626441775902252</v>
      </c>
      <c r="AF6" s="23">
        <f t="shared" si="0"/>
        <v>0.15221704175104889</v>
      </c>
      <c r="AG6" s="23">
        <f t="shared" si="7"/>
        <v>0.15715858170778824</v>
      </c>
      <c r="AH6" s="23">
        <f t="shared" si="1"/>
        <v>0.1754464218855121</v>
      </c>
      <c r="AI6" s="23">
        <f t="shared" si="8"/>
        <v>0.15386617136466504</v>
      </c>
      <c r="AJ6" s="23">
        <f t="shared" si="9"/>
        <v>0.18213321469276569</v>
      </c>
      <c r="AL6" s="24">
        <f t="shared" si="2"/>
        <v>2.8482852374482814E-3</v>
      </c>
      <c r="AM6" s="24">
        <f t="shared" si="2"/>
        <v>2.6247859798902776E-3</v>
      </c>
      <c r="AN6" s="24">
        <f t="shared" si="2"/>
        <v>2.5012789081337063E-3</v>
      </c>
      <c r="AO6" s="24">
        <f t="shared" si="2"/>
        <v>2.4288434184452467E-3</v>
      </c>
      <c r="AP6" s="24">
        <f t="shared" si="2"/>
        <v>2.2953110444161751E-3</v>
      </c>
      <c r="AQ6" s="24">
        <f t="shared" si="2"/>
        <v>2.2769265340307943E-3</v>
      </c>
      <c r="AR6" s="24">
        <f t="shared" si="2"/>
        <v>2.1116058907449109E-3</v>
      </c>
      <c r="AS6" s="24">
        <f t="shared" si="2"/>
        <v>2.0014781015172223E-3</v>
      </c>
      <c r="AT6" s="24">
        <f t="shared" si="2"/>
        <v>1.9464399025958257E-3</v>
      </c>
      <c r="AU6" s="24">
        <f t="shared" si="2"/>
        <v>1.7622207940804634E-3</v>
      </c>
      <c r="AV6" s="24">
        <f t="shared" si="2"/>
        <v>1.7187110630543963E-3</v>
      </c>
      <c r="AW6" s="24">
        <f t="shared" si="2"/>
        <v>1.6679566980008719E-3</v>
      </c>
      <c r="AX6" s="24">
        <f t="shared" si="2"/>
        <v>1.6583652278074053E-3</v>
      </c>
      <c r="AY6" s="24">
        <f t="shared" si="2"/>
        <v>1.6526941771305627E-3</v>
      </c>
      <c r="AZ6" s="24">
        <f t="shared" si="2"/>
        <v>1.6092048803583487E-3</v>
      </c>
      <c r="BA6" s="24">
        <f t="shared" si="2"/>
        <v>1.6081934832377091E-3</v>
      </c>
      <c r="BB6" s="24">
        <f t="shared" si="3"/>
        <v>1.5622361888786146E-3</v>
      </c>
      <c r="BC6" s="24">
        <f t="shared" si="3"/>
        <v>1.5201342803984471E-3</v>
      </c>
      <c r="BD6" s="24">
        <f t="shared" si="3"/>
        <v>1.4888180340113398E-3</v>
      </c>
      <c r="BE6" s="24">
        <f t="shared" si="3"/>
        <v>1.4793846364580178E-3</v>
      </c>
      <c r="BF6" s="24">
        <f t="shared" si="3"/>
        <v>1.5110390147619049E-3</v>
      </c>
      <c r="BG6" s="24">
        <f t="shared" si="3"/>
        <v>1.5714103505546086E-3</v>
      </c>
      <c r="BH6" s="24">
        <f t="shared" si="3"/>
        <v>1.5803884910021437E-3</v>
      </c>
      <c r="BI6" s="24">
        <f t="shared" si="3"/>
        <v>1.5491990487561272E-3</v>
      </c>
      <c r="BJ6" s="24">
        <f t="shared" si="3"/>
        <v>1.5853453779986499E-3</v>
      </c>
    </row>
    <row r="7" spans="1:62" x14ac:dyDescent="0.15">
      <c r="A7" s="8">
        <v>5</v>
      </c>
      <c r="B7" s="11" t="s">
        <v>144</v>
      </c>
      <c r="C7" s="16">
        <v>1727574</v>
      </c>
      <c r="D7" s="16">
        <v>1678413</v>
      </c>
      <c r="E7" s="16">
        <v>1715703</v>
      </c>
      <c r="F7" s="16">
        <v>1629448</v>
      </c>
      <c r="G7" s="16">
        <v>1481523</v>
      </c>
      <c r="H7" s="16">
        <v>1401225</v>
      </c>
      <c r="I7" s="16">
        <v>1396308</v>
      </c>
      <c r="J7" s="16">
        <v>1336563</v>
      </c>
      <c r="K7" s="16">
        <v>1229744</v>
      </c>
      <c r="L7" s="16">
        <v>1128452</v>
      </c>
      <c r="M7" s="16">
        <v>1036870</v>
      </c>
      <c r="N7" s="16">
        <v>1012938</v>
      </c>
      <c r="O7" s="16">
        <v>967719</v>
      </c>
      <c r="P7" s="16">
        <v>948571</v>
      </c>
      <c r="Q7" s="16">
        <v>917902</v>
      </c>
      <c r="R7" s="16">
        <v>818804</v>
      </c>
      <c r="S7" s="16">
        <v>816572</v>
      </c>
      <c r="T7" s="16">
        <v>769198</v>
      </c>
      <c r="U7" s="16">
        <v>778263</v>
      </c>
      <c r="V7" s="16">
        <v>821531</v>
      </c>
      <c r="W7" s="16">
        <v>861264</v>
      </c>
      <c r="X7" s="16">
        <v>819994</v>
      </c>
      <c r="Y7" s="16">
        <v>760665</v>
      </c>
      <c r="Z7" s="16">
        <v>788991</v>
      </c>
      <c r="AA7" s="16">
        <v>807541</v>
      </c>
      <c r="AC7" s="23">
        <f t="shared" si="4"/>
        <v>0.16264341380697159</v>
      </c>
      <c r="AD7" s="23">
        <f t="shared" si="5"/>
        <v>0.12516291879476327</v>
      </c>
      <c r="AE7" s="23">
        <f t="shared" si="6"/>
        <v>9.2977178031499519E-2</v>
      </c>
      <c r="AF7" s="23">
        <f t="shared" si="0"/>
        <v>8.3382289699445014E-2</v>
      </c>
      <c r="AG7" s="23">
        <f t="shared" si="7"/>
        <v>7.7648020684143379E-2</v>
      </c>
      <c r="AH7" s="23">
        <f t="shared" si="1"/>
        <v>0.10957016631166516</v>
      </c>
      <c r="AI7" s="23">
        <f t="shared" si="8"/>
        <v>8.1102547916144851E-2</v>
      </c>
      <c r="AJ7" s="23">
        <f t="shared" si="9"/>
        <v>0.11162495109868431</v>
      </c>
      <c r="AL7" s="24">
        <f t="shared" si="2"/>
        <v>1.885831048189708E-3</v>
      </c>
      <c r="AM7" s="24">
        <f t="shared" si="2"/>
        <v>1.8010133280510314E-3</v>
      </c>
      <c r="AN7" s="24">
        <f t="shared" si="2"/>
        <v>1.7919403851166954E-3</v>
      </c>
      <c r="AO7" s="24">
        <f t="shared" si="2"/>
        <v>1.6645724121290661E-3</v>
      </c>
      <c r="AP7" s="24">
        <f t="shared" si="2"/>
        <v>1.5507069403566066E-3</v>
      </c>
      <c r="AQ7" s="24">
        <f t="shared" si="2"/>
        <v>1.4924827677954009E-3</v>
      </c>
      <c r="AR7" s="24">
        <f t="shared" si="2"/>
        <v>1.4578889949694942E-3</v>
      </c>
      <c r="AS7" s="24">
        <f t="shared" si="2"/>
        <v>1.4093397353377142E-3</v>
      </c>
      <c r="AT7" s="24">
        <f t="shared" si="2"/>
        <v>1.3158772311744934E-3</v>
      </c>
      <c r="AU7" s="24">
        <f t="shared" si="2"/>
        <v>1.2047125011263233E-3</v>
      </c>
      <c r="AV7" s="24">
        <f t="shared" si="2"/>
        <v>1.0862691497851708E-3</v>
      </c>
      <c r="AW7" s="24">
        <f t="shared" si="2"/>
        <v>1.0356875152925989E-3</v>
      </c>
      <c r="AX7" s="24">
        <f t="shared" si="2"/>
        <v>9.6765728185090624E-4</v>
      </c>
      <c r="AY7" s="24">
        <f t="shared" si="2"/>
        <v>9.2550589019478038E-4</v>
      </c>
      <c r="AZ7" s="24">
        <f t="shared" si="2"/>
        <v>8.9092458441642299E-4</v>
      </c>
      <c r="BA7" s="24">
        <f t="shared" si="2"/>
        <v>8.9618023363449034E-4</v>
      </c>
      <c r="BB7" s="24">
        <f t="shared" si="3"/>
        <v>8.6267517650077269E-4</v>
      </c>
      <c r="BC7" s="24">
        <f t="shared" si="3"/>
        <v>8.1280559567428723E-4</v>
      </c>
      <c r="BD7" s="24">
        <f t="shared" si="3"/>
        <v>8.1525056769874804E-4</v>
      </c>
      <c r="BE7" s="24">
        <f t="shared" si="3"/>
        <v>8.4229750814429432E-4</v>
      </c>
      <c r="BF7" s="24">
        <f t="shared" si="3"/>
        <v>8.6027963706919854E-4</v>
      </c>
      <c r="BG7" s="24">
        <f t="shared" si="3"/>
        <v>8.0962889687939872E-4</v>
      </c>
      <c r="BH7" s="24">
        <f t="shared" si="3"/>
        <v>7.6046361858730742E-4</v>
      </c>
      <c r="BI7" s="24">
        <f t="shared" si="3"/>
        <v>7.6527116019748449E-4</v>
      </c>
      <c r="BJ7" s="24">
        <f t="shared" si="3"/>
        <v>7.7055715170154483E-4</v>
      </c>
    </row>
    <row r="8" spans="1:62" x14ac:dyDescent="0.15">
      <c r="A8" s="8">
        <v>6</v>
      </c>
      <c r="B8" s="11" t="s">
        <v>145</v>
      </c>
      <c r="C8" s="16">
        <v>5130969</v>
      </c>
      <c r="D8" s="16">
        <v>5116169</v>
      </c>
      <c r="E8" s="16">
        <v>5103575</v>
      </c>
      <c r="F8" s="16">
        <v>5197703</v>
      </c>
      <c r="G8" s="16">
        <v>5145480</v>
      </c>
      <c r="H8" s="16">
        <v>5043981</v>
      </c>
      <c r="I8" s="16">
        <v>5002883</v>
      </c>
      <c r="J8" s="16">
        <v>4888916</v>
      </c>
      <c r="K8" s="16">
        <v>5040579</v>
      </c>
      <c r="L8" s="16">
        <v>4939504</v>
      </c>
      <c r="M8" s="16">
        <v>5173753</v>
      </c>
      <c r="N8" s="16">
        <v>4970363</v>
      </c>
      <c r="O8" s="16">
        <v>4899888</v>
      </c>
      <c r="P8" s="16">
        <v>4958941</v>
      </c>
      <c r="Q8" s="16">
        <v>5121680</v>
      </c>
      <c r="R8" s="16">
        <v>4843213</v>
      </c>
      <c r="S8" s="16">
        <v>4919820</v>
      </c>
      <c r="T8" s="16">
        <v>4778892</v>
      </c>
      <c r="U8" s="16">
        <v>4682416</v>
      </c>
      <c r="V8" s="16">
        <v>5049932</v>
      </c>
      <c r="W8" s="16">
        <v>5330263</v>
      </c>
      <c r="X8" s="16">
        <v>6050830</v>
      </c>
      <c r="Y8" s="16">
        <v>5884834</v>
      </c>
      <c r="Z8" s="16">
        <v>5958744</v>
      </c>
      <c r="AA8" s="16">
        <v>5908018</v>
      </c>
      <c r="AC8" s="23">
        <f t="shared" si="4"/>
        <v>0.53519577888880976</v>
      </c>
      <c r="AD8" s="23">
        <f t="shared" si="5"/>
        <v>0.52579706820088057</v>
      </c>
      <c r="AE8" s="23">
        <f t="shared" si="6"/>
        <v>0.50482605731527286</v>
      </c>
      <c r="AF8" s="23">
        <f t="shared" si="0"/>
        <v>0.52714098121212594</v>
      </c>
      <c r="AG8" s="23">
        <f t="shared" si="7"/>
        <v>0.58186664842022773</v>
      </c>
      <c r="AH8" s="23">
        <f t="shared" si="1"/>
        <v>0.51595814035528886</v>
      </c>
      <c r="AI8" s="23">
        <f t="shared" si="8"/>
        <v>0.54365311219033896</v>
      </c>
      <c r="AJ8" s="23">
        <f t="shared" si="9"/>
        <v>0.53072836798726997</v>
      </c>
      <c r="AL8" s="24">
        <f t="shared" si="2"/>
        <v>5.6009992321596046E-3</v>
      </c>
      <c r="AM8" s="24">
        <f t="shared" si="2"/>
        <v>5.4898815473673748E-3</v>
      </c>
      <c r="AN8" s="24">
        <f t="shared" si="2"/>
        <v>5.330352718956567E-3</v>
      </c>
      <c r="AO8" s="24">
        <f t="shared" si="2"/>
        <v>5.3097447848845028E-3</v>
      </c>
      <c r="AP8" s="24">
        <f t="shared" si="2"/>
        <v>5.3857628585355158E-3</v>
      </c>
      <c r="AQ8" s="24">
        <f t="shared" si="2"/>
        <v>5.3724810245231241E-3</v>
      </c>
      <c r="AR8" s="24">
        <f t="shared" si="2"/>
        <v>5.2235237990615026E-3</v>
      </c>
      <c r="AS8" s="24">
        <f t="shared" si="2"/>
        <v>5.1551206950426701E-3</v>
      </c>
      <c r="AT8" s="24">
        <f t="shared" si="2"/>
        <v>5.3936291927720705E-3</v>
      </c>
      <c r="AU8" s="24">
        <f t="shared" si="2"/>
        <v>5.2733144326595005E-3</v>
      </c>
      <c r="AV8" s="24">
        <f t="shared" si="2"/>
        <v>5.4202438806296611E-3</v>
      </c>
      <c r="AW8" s="24">
        <f t="shared" si="2"/>
        <v>5.0819920918874278E-3</v>
      </c>
      <c r="AX8" s="24">
        <f t="shared" si="2"/>
        <v>4.8995755001750236E-3</v>
      </c>
      <c r="AY8" s="24">
        <f t="shared" si="2"/>
        <v>4.8383611818497447E-3</v>
      </c>
      <c r="AZ8" s="24">
        <f t="shared" si="2"/>
        <v>4.9711522858800882E-3</v>
      </c>
      <c r="BA8" s="24">
        <f t="shared" si="2"/>
        <v>5.300892225589519E-3</v>
      </c>
      <c r="BB8" s="24">
        <f t="shared" si="3"/>
        <v>5.1975901535345707E-3</v>
      </c>
      <c r="BC8" s="24">
        <f t="shared" si="3"/>
        <v>5.0498183286008099E-3</v>
      </c>
      <c r="BD8" s="24">
        <f t="shared" si="3"/>
        <v>4.9049515423471258E-3</v>
      </c>
      <c r="BE8" s="24">
        <f t="shared" si="3"/>
        <v>5.1775832438436678E-3</v>
      </c>
      <c r="BF8" s="24">
        <f t="shared" si="3"/>
        <v>5.3241708919952273E-3</v>
      </c>
      <c r="BG8" s="24">
        <f t="shared" si="3"/>
        <v>5.9743447124061544E-3</v>
      </c>
      <c r="BH8" s="24">
        <f t="shared" si="3"/>
        <v>5.8832760261424135E-3</v>
      </c>
      <c r="BI8" s="24">
        <f t="shared" si="3"/>
        <v>5.7796032327362412E-3</v>
      </c>
      <c r="BJ8" s="24">
        <f t="shared" si="3"/>
        <v>5.6374419655242985E-3</v>
      </c>
    </row>
    <row r="9" spans="1:62" x14ac:dyDescent="0.15">
      <c r="A9" s="8">
        <v>7</v>
      </c>
      <c r="B9" s="11" t="s">
        <v>146</v>
      </c>
      <c r="C9" s="16">
        <v>5047709</v>
      </c>
      <c r="D9" s="16">
        <v>4868869</v>
      </c>
      <c r="E9" s="16">
        <v>4724561</v>
      </c>
      <c r="F9" s="16">
        <v>4668184</v>
      </c>
      <c r="G9" s="16">
        <v>4574300</v>
      </c>
      <c r="H9" s="16">
        <v>4377245</v>
      </c>
      <c r="I9" s="16">
        <v>4129891</v>
      </c>
      <c r="J9" s="16">
        <v>3917832</v>
      </c>
      <c r="K9" s="16">
        <v>3742780</v>
      </c>
      <c r="L9" s="16">
        <v>3482673</v>
      </c>
      <c r="M9" s="16">
        <v>3368265</v>
      </c>
      <c r="N9" s="16">
        <v>3330584</v>
      </c>
      <c r="O9" s="16">
        <v>3211755</v>
      </c>
      <c r="P9" s="16">
        <v>3280174</v>
      </c>
      <c r="Q9" s="16">
        <v>3218862</v>
      </c>
      <c r="R9" s="16">
        <v>3001473</v>
      </c>
      <c r="S9" s="16">
        <v>2877425</v>
      </c>
      <c r="T9" s="16">
        <v>2783000</v>
      </c>
      <c r="U9" s="16">
        <v>2686990</v>
      </c>
      <c r="V9" s="16">
        <v>2715801</v>
      </c>
      <c r="W9" s="16">
        <v>2778687</v>
      </c>
      <c r="X9" s="16">
        <v>3158252</v>
      </c>
      <c r="Y9" s="16">
        <v>3007045</v>
      </c>
      <c r="Z9" s="16">
        <v>2970110</v>
      </c>
      <c r="AA9" s="16">
        <v>2902371</v>
      </c>
      <c r="AC9" s="23">
        <f t="shared" si="4"/>
        <v>0.47816814932490009</v>
      </c>
      <c r="AD9" s="23">
        <f t="shared" si="5"/>
        <v>0.38500459382270324</v>
      </c>
      <c r="AE9" s="23">
        <f t="shared" si="6"/>
        <v>0.32111001511141951</v>
      </c>
      <c r="AF9" s="23">
        <f t="shared" si="0"/>
        <v>0.2912273435848966</v>
      </c>
      <c r="AG9" s="23">
        <f t="shared" si="7"/>
        <v>0.29437112770758017</v>
      </c>
      <c r="AH9" s="23">
        <f t="shared" si="1"/>
        <v>0.35419537404369061</v>
      </c>
      <c r="AI9" s="23">
        <f t="shared" si="8"/>
        <v>0.29033506098071782</v>
      </c>
      <c r="AJ9" s="23">
        <f t="shared" si="9"/>
        <v>0.36012425997991016</v>
      </c>
      <c r="AL9" s="24">
        <f t="shared" si="2"/>
        <v>5.5101120730148877E-3</v>
      </c>
      <c r="AM9" s="24">
        <f t="shared" si="2"/>
        <v>5.2245174230266906E-3</v>
      </c>
      <c r="AN9" s="24">
        <f t="shared" si="2"/>
        <v>4.9344972048468291E-3</v>
      </c>
      <c r="AO9" s="24">
        <f t="shared" si="2"/>
        <v>4.7688114632331398E-3</v>
      </c>
      <c r="AP9" s="24">
        <f t="shared" si="2"/>
        <v>4.7879099799822385E-3</v>
      </c>
      <c r="AQ9" s="24">
        <f t="shared" si="2"/>
        <v>4.6623224199672285E-3</v>
      </c>
      <c r="AR9" s="24">
        <f t="shared" si="2"/>
        <v>4.3120304684378802E-3</v>
      </c>
      <c r="AS9" s="24">
        <f t="shared" si="2"/>
        <v>4.1311605318848626E-3</v>
      </c>
      <c r="AT9" s="24">
        <f t="shared" si="2"/>
        <v>4.0049302808513564E-3</v>
      </c>
      <c r="AU9" s="24">
        <f t="shared" si="2"/>
        <v>3.7180311616578426E-3</v>
      </c>
      <c r="AV9" s="24">
        <f t="shared" si="2"/>
        <v>3.5287377952888488E-3</v>
      </c>
      <c r="AW9" s="24">
        <f t="shared" si="2"/>
        <v>3.4053853912414038E-3</v>
      </c>
      <c r="AX9" s="24">
        <f t="shared" si="2"/>
        <v>3.2115501641189824E-3</v>
      </c>
      <c r="AY9" s="24">
        <f t="shared" si="2"/>
        <v>3.200414473838831E-3</v>
      </c>
      <c r="AZ9" s="24">
        <f t="shared" si="2"/>
        <v>3.1242586786430532E-3</v>
      </c>
      <c r="BA9" s="24">
        <f t="shared" si="2"/>
        <v>3.2851094698946445E-3</v>
      </c>
      <c r="BB9" s="24">
        <f t="shared" si="3"/>
        <v>3.0398827289482566E-3</v>
      </c>
      <c r="BC9" s="24">
        <f t="shared" si="3"/>
        <v>2.9407746415897355E-3</v>
      </c>
      <c r="BD9" s="24">
        <f t="shared" si="3"/>
        <v>2.8146913355778947E-3</v>
      </c>
      <c r="BE9" s="24">
        <f t="shared" si="3"/>
        <v>2.7844505136334265E-3</v>
      </c>
      <c r="BF9" s="24">
        <f t="shared" si="3"/>
        <v>2.7755111602120837E-3</v>
      </c>
      <c r="BG9" s="24">
        <f t="shared" si="3"/>
        <v>3.1183302351323969E-3</v>
      </c>
      <c r="BH9" s="24">
        <f t="shared" si="3"/>
        <v>3.0062489032029473E-3</v>
      </c>
      <c r="BI9" s="24">
        <f t="shared" si="3"/>
        <v>2.880818064609293E-3</v>
      </c>
      <c r="BJ9" s="24">
        <f t="shared" si="3"/>
        <v>2.7694479053585689E-3</v>
      </c>
    </row>
    <row r="10" spans="1:62" x14ac:dyDescent="0.15">
      <c r="A10" s="8">
        <v>8</v>
      </c>
      <c r="B10" s="11" t="s">
        <v>147</v>
      </c>
      <c r="C10" s="16">
        <v>1700410</v>
      </c>
      <c r="D10" s="16">
        <v>1610321</v>
      </c>
      <c r="E10" s="16">
        <v>1705859</v>
      </c>
      <c r="F10" s="16">
        <v>1576129</v>
      </c>
      <c r="G10" s="16">
        <v>1583295</v>
      </c>
      <c r="H10" s="16">
        <v>1499431</v>
      </c>
      <c r="I10" s="16">
        <v>1362883</v>
      </c>
      <c r="J10" s="16">
        <v>1347881</v>
      </c>
      <c r="K10" s="16">
        <v>1465244</v>
      </c>
      <c r="L10" s="16">
        <v>1502249</v>
      </c>
      <c r="M10" s="16">
        <v>1629765</v>
      </c>
      <c r="N10" s="16">
        <v>1402424</v>
      </c>
      <c r="O10" s="16">
        <v>1576993</v>
      </c>
      <c r="P10" s="16">
        <v>1601479</v>
      </c>
      <c r="Q10" s="16">
        <v>1783753</v>
      </c>
      <c r="R10" s="16">
        <v>1675586</v>
      </c>
      <c r="S10" s="16">
        <v>1639641</v>
      </c>
      <c r="T10" s="16">
        <v>1681023</v>
      </c>
      <c r="U10" s="16">
        <v>1875079</v>
      </c>
      <c r="V10" s="16">
        <v>1884135</v>
      </c>
      <c r="W10" s="16">
        <v>1793984</v>
      </c>
      <c r="X10" s="16">
        <v>1703553</v>
      </c>
      <c r="Y10" s="16">
        <v>1756009</v>
      </c>
      <c r="Z10" s="16">
        <v>1805426</v>
      </c>
      <c r="AA10" s="16">
        <v>1808244</v>
      </c>
      <c r="AC10" s="23">
        <f t="shared" si="4"/>
        <v>0.1632836088815087</v>
      </c>
      <c r="AD10" s="23">
        <f t="shared" si="5"/>
        <v>0.15262064421269103</v>
      </c>
      <c r="AE10" s="23">
        <f t="shared" si="6"/>
        <v>0.16451368141384176</v>
      </c>
      <c r="AF10" s="23">
        <f t="shared" si="0"/>
        <v>0.18130744258244896</v>
      </c>
      <c r="AG10" s="23">
        <f t="shared" si="7"/>
        <v>0.17285354537310593</v>
      </c>
      <c r="AH10" s="23">
        <f t="shared" si="1"/>
        <v>0.159946714354613</v>
      </c>
      <c r="AI10" s="23">
        <f t="shared" si="8"/>
        <v>0.17900632296765526</v>
      </c>
      <c r="AJ10" s="23">
        <f t="shared" si="9"/>
        <v>0.16811050061650074</v>
      </c>
      <c r="AL10" s="24">
        <f t="shared" si="2"/>
        <v>1.8561786485859716E-3</v>
      </c>
      <c r="AM10" s="24">
        <f t="shared" si="2"/>
        <v>1.7279475215220956E-3</v>
      </c>
      <c r="AN10" s="24">
        <f t="shared" si="2"/>
        <v>1.781658966274921E-3</v>
      </c>
      <c r="AO10" s="24">
        <f t="shared" si="2"/>
        <v>1.6101040667493365E-3</v>
      </c>
      <c r="AP10" s="24">
        <f t="shared" si="2"/>
        <v>1.6572314740519814E-3</v>
      </c>
      <c r="AQ10" s="24">
        <f t="shared" si="2"/>
        <v>1.5970846430788958E-3</v>
      </c>
      <c r="AR10" s="24">
        <f t="shared" si="2"/>
        <v>1.422989861213292E-3</v>
      </c>
      <c r="AS10" s="24">
        <f t="shared" si="2"/>
        <v>1.4212740078894399E-3</v>
      </c>
      <c r="AT10" s="24">
        <f t="shared" si="2"/>
        <v>1.567872026791787E-3</v>
      </c>
      <c r="AU10" s="24">
        <f t="shared" si="2"/>
        <v>1.6037706079696063E-3</v>
      </c>
      <c r="AV10" s="24">
        <f t="shared" si="2"/>
        <v>1.7074111903127962E-3</v>
      </c>
      <c r="AW10" s="24">
        <f t="shared" si="2"/>
        <v>1.4339209585845409E-3</v>
      </c>
      <c r="AX10" s="24">
        <f t="shared" si="2"/>
        <v>1.5768924242242906E-3</v>
      </c>
      <c r="AY10" s="24">
        <f t="shared" si="2"/>
        <v>1.5625380151019234E-3</v>
      </c>
      <c r="AZ10" s="24">
        <f t="shared" si="2"/>
        <v>1.7313279633626986E-3</v>
      </c>
      <c r="BA10" s="24">
        <f t="shared" si="2"/>
        <v>1.8339273537436079E-3</v>
      </c>
      <c r="BB10" s="24">
        <f t="shared" si="3"/>
        <v>1.7322141698134436E-3</v>
      </c>
      <c r="BC10" s="24">
        <f t="shared" si="3"/>
        <v>1.7763240425185418E-3</v>
      </c>
      <c r="BD10" s="24">
        <f t="shared" si="3"/>
        <v>1.9641936199331087E-3</v>
      </c>
      <c r="BE10" s="24">
        <f t="shared" si="3"/>
        <v>1.9317618148401582E-3</v>
      </c>
      <c r="BF10" s="24">
        <f t="shared" si="3"/>
        <v>1.7919336050594811E-3</v>
      </c>
      <c r="BG10" s="24">
        <f t="shared" si="3"/>
        <v>1.6820193027822037E-3</v>
      </c>
      <c r="BH10" s="24">
        <f t="shared" si="3"/>
        <v>1.7555441073427581E-3</v>
      </c>
      <c r="BI10" s="24">
        <f t="shared" si="3"/>
        <v>1.7511485551428389E-3</v>
      </c>
      <c r="BJ10" s="24">
        <f t="shared" si="3"/>
        <v>1.7254298496564362E-3</v>
      </c>
    </row>
    <row r="11" spans="1:62" x14ac:dyDescent="0.15">
      <c r="A11" s="8">
        <v>9</v>
      </c>
      <c r="B11" s="11" t="s">
        <v>148</v>
      </c>
      <c r="C11" s="16">
        <v>12316750</v>
      </c>
      <c r="D11" s="16">
        <v>12005928</v>
      </c>
      <c r="E11" s="16">
        <v>12328657</v>
      </c>
      <c r="F11" s="16">
        <v>12261152</v>
      </c>
      <c r="G11" s="16">
        <v>12511312</v>
      </c>
      <c r="H11" s="16">
        <v>12476925</v>
      </c>
      <c r="I11" s="16">
        <v>12076781</v>
      </c>
      <c r="J11" s="16">
        <v>12096672</v>
      </c>
      <c r="K11" s="16">
        <v>11797513</v>
      </c>
      <c r="L11" s="16">
        <v>11968665</v>
      </c>
      <c r="M11" s="16">
        <v>11931263</v>
      </c>
      <c r="N11" s="16">
        <v>12202972</v>
      </c>
      <c r="O11" s="16">
        <v>12581642</v>
      </c>
      <c r="P11" s="16">
        <v>13241503</v>
      </c>
      <c r="Q11" s="16">
        <v>13876417</v>
      </c>
      <c r="R11" s="16">
        <v>13668002</v>
      </c>
      <c r="S11" s="16">
        <v>14040500</v>
      </c>
      <c r="T11" s="16">
        <v>14334171</v>
      </c>
      <c r="U11" s="16">
        <v>14608638</v>
      </c>
      <c r="V11" s="16">
        <v>14813978</v>
      </c>
      <c r="W11" s="16">
        <v>15485763</v>
      </c>
      <c r="X11" s="16">
        <v>16522013</v>
      </c>
      <c r="Y11" s="16">
        <v>16604437</v>
      </c>
      <c r="Z11" s="16">
        <v>17012540</v>
      </c>
      <c r="AA11" s="16">
        <v>17086489</v>
      </c>
      <c r="AC11" s="23">
        <f t="shared" si="4"/>
        <v>1.2879885966972711</v>
      </c>
      <c r="AD11" s="23">
        <f t="shared" si="5"/>
        <v>1.2623802433361004</v>
      </c>
      <c r="AE11" s="23">
        <f t="shared" si="6"/>
        <v>1.3539803985116052</v>
      </c>
      <c r="AF11" s="23">
        <f t="shared" si="0"/>
        <v>1.5375437582664242</v>
      </c>
      <c r="AG11" s="23">
        <f t="shared" si="7"/>
        <v>1.6429562918780314</v>
      </c>
      <c r="AH11" s="23">
        <f t="shared" si="1"/>
        <v>1.3136781879681652</v>
      </c>
      <c r="AI11" s="23">
        <f t="shared" si="8"/>
        <v>1.5739745561231393</v>
      </c>
      <c r="AJ11" s="23">
        <f t="shared" si="9"/>
        <v>1.3999958671464372</v>
      </c>
      <c r="AL11" s="24">
        <f t="shared" si="2"/>
        <v>1.344504464803857E-2</v>
      </c>
      <c r="AM11" s="24">
        <f t="shared" si="2"/>
        <v>1.288290566363646E-2</v>
      </c>
      <c r="AN11" s="24">
        <f t="shared" si="2"/>
        <v>1.2876481752699414E-2</v>
      </c>
      <c r="AO11" s="24">
        <f t="shared" si="2"/>
        <v>1.2525453626087561E-2</v>
      </c>
      <c r="AP11" s="24">
        <f t="shared" si="2"/>
        <v>1.3095563384008819E-2</v>
      </c>
      <c r="AQ11" s="24">
        <f t="shared" si="2"/>
        <v>1.3289511361541247E-2</v>
      </c>
      <c r="AR11" s="24">
        <f t="shared" si="2"/>
        <v>1.2609400013862761E-2</v>
      </c>
      <c r="AS11" s="24">
        <f t="shared" si="2"/>
        <v>1.2755343754800287E-2</v>
      </c>
      <c r="AT11" s="24">
        <f t="shared" si="2"/>
        <v>1.2623829627292421E-2</v>
      </c>
      <c r="AU11" s="24">
        <f t="shared" si="2"/>
        <v>1.2777504357556268E-2</v>
      </c>
      <c r="AV11" s="24">
        <f t="shared" si="2"/>
        <v>1.249969901229013E-2</v>
      </c>
      <c r="AW11" s="24">
        <f t="shared" si="2"/>
        <v>1.2477037834364152E-2</v>
      </c>
      <c r="AX11" s="24">
        <f t="shared" si="2"/>
        <v>1.2580839581470655E-2</v>
      </c>
      <c r="AY11" s="24">
        <f t="shared" si="2"/>
        <v>1.2919527395979695E-2</v>
      </c>
      <c r="AZ11" s="24">
        <f t="shared" si="2"/>
        <v>1.3468584934899353E-2</v>
      </c>
      <c r="BA11" s="24">
        <f t="shared" si="2"/>
        <v>1.4959615763573067E-2</v>
      </c>
      <c r="BB11" s="24">
        <f t="shared" si="3"/>
        <v>1.4833218400409392E-2</v>
      </c>
      <c r="BC11" s="24">
        <f t="shared" si="3"/>
        <v>1.5146807971617313E-2</v>
      </c>
      <c r="BD11" s="24">
        <f t="shared" si="3"/>
        <v>1.5302925133027657E-2</v>
      </c>
      <c r="BE11" s="24">
        <f t="shared" si="3"/>
        <v>1.5188442986453825E-2</v>
      </c>
      <c r="BF11" s="24">
        <f t="shared" si="3"/>
        <v>1.5468063884453109E-2</v>
      </c>
      <c r="BG11" s="24">
        <f t="shared" si="3"/>
        <v>1.6313167120024154E-2</v>
      </c>
      <c r="BH11" s="24">
        <f t="shared" si="3"/>
        <v>1.6600041076722308E-2</v>
      </c>
      <c r="BI11" s="24">
        <f t="shared" si="3"/>
        <v>1.6501083312364922E-2</v>
      </c>
      <c r="BJ11" s="24">
        <f t="shared" si="3"/>
        <v>1.6303960166009868E-2</v>
      </c>
    </row>
    <row r="12" spans="1:62" x14ac:dyDescent="0.15">
      <c r="A12" s="8">
        <v>10</v>
      </c>
      <c r="B12" s="11" t="s">
        <v>149</v>
      </c>
      <c r="C12" s="16">
        <v>8446913</v>
      </c>
      <c r="D12" s="16">
        <v>8536412</v>
      </c>
      <c r="E12" s="16">
        <v>8523554</v>
      </c>
      <c r="F12" s="16">
        <v>8804287</v>
      </c>
      <c r="G12" s="16">
        <v>8883251</v>
      </c>
      <c r="H12" s="16">
        <v>8767661</v>
      </c>
      <c r="I12" s="16">
        <v>8635370</v>
      </c>
      <c r="J12" s="16">
        <v>8828207</v>
      </c>
      <c r="K12" s="16">
        <v>8440039</v>
      </c>
      <c r="L12" s="16">
        <v>8335079</v>
      </c>
      <c r="M12" s="16">
        <v>8559104</v>
      </c>
      <c r="N12" s="16">
        <v>7903935</v>
      </c>
      <c r="O12" s="16">
        <v>7474310</v>
      </c>
      <c r="P12" s="16">
        <v>7509650</v>
      </c>
      <c r="Q12" s="16">
        <v>7226791</v>
      </c>
      <c r="R12" s="16">
        <v>7249554</v>
      </c>
      <c r="S12" s="16">
        <v>7228211</v>
      </c>
      <c r="T12" s="16">
        <v>6644129</v>
      </c>
      <c r="U12" s="16">
        <v>6828835</v>
      </c>
      <c r="V12" s="16">
        <v>6730319</v>
      </c>
      <c r="W12" s="16">
        <v>6848672</v>
      </c>
      <c r="X12" s="16">
        <v>7020137</v>
      </c>
      <c r="Y12" s="16">
        <v>6816941</v>
      </c>
      <c r="Z12" s="16">
        <v>6913259</v>
      </c>
      <c r="AA12" s="16">
        <v>6932867</v>
      </c>
      <c r="AC12" s="23">
        <f t="shared" si="4"/>
        <v>0.91182158975226302</v>
      </c>
      <c r="AD12" s="23">
        <f t="shared" si="5"/>
        <v>0.88838345190167134</v>
      </c>
      <c r="AE12" s="23">
        <f t="shared" si="6"/>
        <v>0.75779442747281611</v>
      </c>
      <c r="AF12" s="23">
        <f t="shared" si="0"/>
        <v>0.7080530448396688</v>
      </c>
      <c r="AG12" s="23">
        <f t="shared" si="7"/>
        <v>0.67668281157945398</v>
      </c>
      <c r="AH12" s="23">
        <f t="shared" si="1"/>
        <v>0.82444748862387385</v>
      </c>
      <c r="AI12" s="23">
        <f t="shared" si="8"/>
        <v>0.6957677325510867</v>
      </c>
      <c r="AJ12" s="23">
        <f t="shared" si="9"/>
        <v>0.7973545421412076</v>
      </c>
      <c r="AL12" s="24">
        <f t="shared" si="2"/>
        <v>9.2207053340448916E-3</v>
      </c>
      <c r="AM12" s="24">
        <f t="shared" si="2"/>
        <v>9.1599575228115855E-3</v>
      </c>
      <c r="AN12" s="24">
        <f t="shared" si="2"/>
        <v>8.9022987296303313E-3</v>
      </c>
      <c r="AO12" s="24">
        <f t="shared" si="2"/>
        <v>8.9940723782941101E-3</v>
      </c>
      <c r="AP12" s="24">
        <f t="shared" si="2"/>
        <v>9.2980797318906062E-3</v>
      </c>
      <c r="AQ12" s="24">
        <f t="shared" si="2"/>
        <v>9.3386736294112597E-3</v>
      </c>
      <c r="AR12" s="24">
        <f t="shared" si="2"/>
        <v>9.0162133930978845E-3</v>
      </c>
      <c r="AS12" s="24">
        <f t="shared" si="2"/>
        <v>9.3089086836060514E-3</v>
      </c>
      <c r="AT12" s="24">
        <f t="shared" si="2"/>
        <v>9.0311927932356165E-3</v>
      </c>
      <c r="AU12" s="24">
        <f t="shared" si="2"/>
        <v>8.8983615334772715E-3</v>
      </c>
      <c r="AV12" s="24">
        <f t="shared" si="2"/>
        <v>8.9668816968403505E-3</v>
      </c>
      <c r="AW12" s="24">
        <f t="shared" si="2"/>
        <v>8.0814490138431047E-3</v>
      </c>
      <c r="AX12" s="24">
        <f t="shared" si="2"/>
        <v>7.4738333114375633E-3</v>
      </c>
      <c r="AY12" s="24">
        <f t="shared" si="2"/>
        <v>7.3270480631404842E-3</v>
      </c>
      <c r="AZ12" s="24">
        <f t="shared" si="2"/>
        <v>7.0143934410638016E-3</v>
      </c>
      <c r="BA12" s="24">
        <f t="shared" si="2"/>
        <v>7.9346302625119738E-3</v>
      </c>
      <c r="BB12" s="24">
        <f t="shared" si="3"/>
        <v>7.6363115563720359E-3</v>
      </c>
      <c r="BC12" s="24">
        <f t="shared" si="3"/>
        <v>7.0207998845314293E-3</v>
      </c>
      <c r="BD12" s="24">
        <f t="shared" si="3"/>
        <v>7.1533808114622958E-3</v>
      </c>
      <c r="BE12" s="24">
        <f t="shared" si="3"/>
        <v>6.9004467545548476E-3</v>
      </c>
      <c r="BF12" s="24">
        <f t="shared" si="3"/>
        <v>6.8408444594990408E-3</v>
      </c>
      <c r="BG12" s="24">
        <f t="shared" si="3"/>
        <v>6.9313992239604825E-3</v>
      </c>
      <c r="BH12" s="24">
        <f t="shared" si="3"/>
        <v>6.8151362565073694E-3</v>
      </c>
      <c r="BI12" s="24">
        <f t="shared" si="3"/>
        <v>6.7054221602980283E-3</v>
      </c>
      <c r="BJ12" s="24">
        <f t="shared" si="3"/>
        <v>6.6153548224122784E-3</v>
      </c>
    </row>
    <row r="13" spans="1:62" x14ac:dyDescent="0.15">
      <c r="A13" s="8">
        <v>11</v>
      </c>
      <c r="B13" s="11" t="s">
        <v>150</v>
      </c>
      <c r="C13" s="16">
        <v>803806</v>
      </c>
      <c r="D13" s="16">
        <v>713058</v>
      </c>
      <c r="E13" s="16">
        <v>799188</v>
      </c>
      <c r="F13" s="16">
        <v>859913</v>
      </c>
      <c r="G13" s="16">
        <v>879551</v>
      </c>
      <c r="H13" s="16">
        <v>779660</v>
      </c>
      <c r="I13" s="16">
        <v>694763</v>
      </c>
      <c r="J13" s="16">
        <v>713664</v>
      </c>
      <c r="K13" s="16">
        <v>749325</v>
      </c>
      <c r="L13" s="16">
        <v>750693</v>
      </c>
      <c r="M13" s="16">
        <v>790359</v>
      </c>
      <c r="N13" s="16">
        <v>810205</v>
      </c>
      <c r="O13" s="16">
        <v>810258</v>
      </c>
      <c r="P13" s="16">
        <v>978314</v>
      </c>
      <c r="Q13" s="16">
        <v>1170616</v>
      </c>
      <c r="R13" s="16">
        <v>1074259</v>
      </c>
      <c r="S13" s="16">
        <v>1028313</v>
      </c>
      <c r="T13" s="16">
        <v>1045035</v>
      </c>
      <c r="U13" s="16">
        <v>1055517</v>
      </c>
      <c r="V13" s="16">
        <v>1108558</v>
      </c>
      <c r="W13" s="16">
        <v>1122786</v>
      </c>
      <c r="X13" s="16">
        <v>1201322</v>
      </c>
      <c r="Y13" s="16">
        <v>1208468</v>
      </c>
      <c r="Z13" s="16">
        <v>1239638</v>
      </c>
      <c r="AA13" s="16">
        <v>1245243</v>
      </c>
      <c r="AC13" s="23">
        <f t="shared" si="4"/>
        <v>8.2579299706840595E-2</v>
      </c>
      <c r="AD13" s="23">
        <f t="shared" si="5"/>
        <v>7.8959601010294977E-2</v>
      </c>
      <c r="AE13" s="23">
        <f t="shared" si="6"/>
        <v>9.9858183887722649E-2</v>
      </c>
      <c r="AF13" s="23">
        <f t="shared" si="0"/>
        <v>0.11234253424518539</v>
      </c>
      <c r="AG13" s="23">
        <f t="shared" si="7"/>
        <v>0.11962170395926186</v>
      </c>
      <c r="AH13" s="23">
        <f t="shared" si="1"/>
        <v>9.0006052247064303E-2</v>
      </c>
      <c r="AI13" s="23">
        <f t="shared" si="8"/>
        <v>0.11488092753725673</v>
      </c>
      <c r="AJ13" s="23">
        <f t="shared" si="9"/>
        <v>9.742888463983905E-2</v>
      </c>
      <c r="AL13" s="24">
        <f t="shared" si="2"/>
        <v>8.7743987321016426E-4</v>
      </c>
      <c r="AM13" s="24">
        <f t="shared" si="2"/>
        <v>7.651435979543845E-4</v>
      </c>
      <c r="AN13" s="24">
        <f t="shared" si="2"/>
        <v>8.3469997575375313E-4</v>
      </c>
      <c r="AO13" s="24">
        <f t="shared" si="2"/>
        <v>8.7844930100938582E-4</v>
      </c>
      <c r="AP13" s="24">
        <f t="shared" si="2"/>
        <v>9.2062414157430814E-4</v>
      </c>
      <c r="AQ13" s="24">
        <f t="shared" si="2"/>
        <v>8.304370209918909E-4</v>
      </c>
      <c r="AR13" s="24">
        <f t="shared" si="2"/>
        <v>7.2540394512671323E-4</v>
      </c>
      <c r="AS13" s="24">
        <f t="shared" si="2"/>
        <v>7.525234746735129E-4</v>
      </c>
      <c r="AT13" s="24">
        <f t="shared" si="2"/>
        <v>8.0180891815680925E-4</v>
      </c>
      <c r="AU13" s="24">
        <f t="shared" si="2"/>
        <v>8.0142464332379497E-4</v>
      </c>
      <c r="AV13" s="24">
        <f t="shared" si="2"/>
        <v>8.2801373263288345E-4</v>
      </c>
      <c r="AW13" s="24">
        <f t="shared" si="2"/>
        <v>8.2840134670398398E-4</v>
      </c>
      <c r="AX13" s="24">
        <f t="shared" si="2"/>
        <v>8.1020632423043422E-4</v>
      </c>
      <c r="AY13" s="24">
        <f t="shared" si="2"/>
        <v>9.5452567015016942E-4</v>
      </c>
      <c r="AZ13" s="24">
        <f t="shared" si="2"/>
        <v>1.1362112440230171E-3</v>
      </c>
      <c r="BA13" s="24">
        <f t="shared" si="2"/>
        <v>1.1757754989032221E-3</v>
      </c>
      <c r="BB13" s="24">
        <f t="shared" si="3"/>
        <v>1.0863709492525326E-3</v>
      </c>
      <c r="BC13" s="24">
        <f t="shared" si="3"/>
        <v>1.1042804267243009E-3</v>
      </c>
      <c r="BD13" s="24">
        <f t="shared" si="3"/>
        <v>1.1056812844317146E-3</v>
      </c>
      <c r="BE13" s="24">
        <f t="shared" si="3"/>
        <v>1.1365799233789384E-3</v>
      </c>
      <c r="BF13" s="24">
        <f t="shared" si="3"/>
        <v>1.1215027361951471E-3</v>
      </c>
      <c r="BG13" s="24">
        <f t="shared" si="3"/>
        <v>1.1861367347284896E-3</v>
      </c>
      <c r="BH13" s="24">
        <f t="shared" si="3"/>
        <v>1.2081480654781884E-3</v>
      </c>
      <c r="BI13" s="24">
        <f t="shared" si="3"/>
        <v>1.2023701290444241E-3</v>
      </c>
      <c r="BJ13" s="24">
        <f t="shared" si="3"/>
        <v>1.1882132291193719E-3</v>
      </c>
    </row>
    <row r="14" spans="1:62" x14ac:dyDescent="0.15">
      <c r="A14" s="8">
        <v>12</v>
      </c>
      <c r="B14" s="11" t="s">
        <v>151</v>
      </c>
      <c r="C14" s="16">
        <v>2832168</v>
      </c>
      <c r="D14" s="16">
        <v>2831282</v>
      </c>
      <c r="E14" s="16">
        <v>2839751</v>
      </c>
      <c r="F14" s="16">
        <v>2852768</v>
      </c>
      <c r="G14" s="16">
        <v>2945388</v>
      </c>
      <c r="H14" s="16">
        <v>3088836</v>
      </c>
      <c r="I14" s="16">
        <v>3074779</v>
      </c>
      <c r="J14" s="16">
        <v>2938735</v>
      </c>
      <c r="K14" s="16">
        <v>2805078</v>
      </c>
      <c r="L14" s="16">
        <v>2760037</v>
      </c>
      <c r="M14" s="16">
        <v>2746321</v>
      </c>
      <c r="N14" s="16">
        <v>2374548</v>
      </c>
      <c r="O14" s="16">
        <v>2299399</v>
      </c>
      <c r="P14" s="16">
        <v>2311104</v>
      </c>
      <c r="Q14" s="16">
        <v>2264639</v>
      </c>
      <c r="R14" s="16">
        <v>2164649</v>
      </c>
      <c r="S14" s="16">
        <v>2170316</v>
      </c>
      <c r="T14" s="16">
        <v>2162965</v>
      </c>
      <c r="U14" s="16">
        <v>2261488</v>
      </c>
      <c r="V14" s="16">
        <v>2303560</v>
      </c>
      <c r="W14" s="16">
        <v>2363521</v>
      </c>
      <c r="X14" s="16">
        <v>2214670</v>
      </c>
      <c r="Y14" s="16">
        <v>2293706</v>
      </c>
      <c r="Z14" s="16">
        <v>2054458</v>
      </c>
      <c r="AA14" s="16">
        <v>1887634</v>
      </c>
      <c r="AC14" s="23">
        <f t="shared" si="4"/>
        <v>0.30836019039937718</v>
      </c>
      <c r="AD14" s="23">
        <f t="shared" si="5"/>
        <v>0.29270477608489148</v>
      </c>
      <c r="AE14" s="23">
        <f t="shared" si="6"/>
        <v>0.23070293211979293</v>
      </c>
      <c r="AF14" s="23">
        <f t="shared" si="0"/>
        <v>0.23094483994913328</v>
      </c>
      <c r="AG14" s="23">
        <f t="shared" si="7"/>
        <v>0.20684130049670765</v>
      </c>
      <c r="AH14" s="23">
        <f t="shared" si="1"/>
        <v>0.26342349688766004</v>
      </c>
      <c r="AI14" s="23">
        <f t="shared" si="8"/>
        <v>0.22159629854585616</v>
      </c>
      <c r="AJ14" s="23">
        <f t="shared" si="9"/>
        <v>0.25799427930362662</v>
      </c>
      <c r="AL14" s="24">
        <f t="shared" si="2"/>
        <v>3.091613064383551E-3</v>
      </c>
      <c r="AM14" s="24">
        <f t="shared" si="2"/>
        <v>3.0380940909484019E-3</v>
      </c>
      <c r="AN14" s="24">
        <f t="shared" si="2"/>
        <v>2.965935538129572E-3</v>
      </c>
      <c r="AO14" s="24">
        <f t="shared" si="2"/>
        <v>2.9142623213533735E-3</v>
      </c>
      <c r="AP14" s="24">
        <f t="shared" si="2"/>
        <v>3.0829312900596652E-3</v>
      </c>
      <c r="AQ14" s="24">
        <f t="shared" si="2"/>
        <v>3.2900030348773932E-3</v>
      </c>
      <c r="AR14" s="24">
        <f t="shared" si="2"/>
        <v>3.210385148594226E-3</v>
      </c>
      <c r="AS14" s="24">
        <f t="shared" si="2"/>
        <v>3.0987510556013276E-3</v>
      </c>
      <c r="AT14" s="24">
        <f t="shared" si="2"/>
        <v>3.0015501371573965E-3</v>
      </c>
      <c r="AU14" s="24">
        <f t="shared" si="2"/>
        <v>2.9465596033071803E-3</v>
      </c>
      <c r="AV14" s="24">
        <f t="shared" si="2"/>
        <v>2.8771627857949022E-3</v>
      </c>
      <c r="AW14" s="24">
        <f t="shared" si="2"/>
        <v>2.4278778346384579E-3</v>
      </c>
      <c r="AX14" s="24">
        <f t="shared" si="2"/>
        <v>2.2992523513857763E-3</v>
      </c>
      <c r="AY14" s="24">
        <f t="shared" si="2"/>
        <v>2.2549080299236616E-3</v>
      </c>
      <c r="AZ14" s="24">
        <f t="shared" si="2"/>
        <v>2.1980805793300633E-3</v>
      </c>
      <c r="BA14" s="24">
        <f t="shared" si="2"/>
        <v>2.3692063626419334E-3</v>
      </c>
      <c r="BB14" s="24">
        <f t="shared" si="3"/>
        <v>2.2928507692676838E-3</v>
      </c>
      <c r="BC14" s="24">
        <f t="shared" si="3"/>
        <v>2.2855884378893791E-3</v>
      </c>
      <c r="BD14" s="24">
        <f t="shared" si="3"/>
        <v>2.3689670148059287E-3</v>
      </c>
      <c r="BE14" s="24">
        <f t="shared" si="3"/>
        <v>2.361788962146128E-3</v>
      </c>
      <c r="BF14" s="24">
        <f t="shared" si="3"/>
        <v>2.3608196651496278E-3</v>
      </c>
      <c r="BG14" s="24">
        <f t="shared" si="3"/>
        <v>2.1866755476892489E-3</v>
      </c>
      <c r="BH14" s="24">
        <f t="shared" si="3"/>
        <v>2.2930987553462017E-3</v>
      </c>
      <c r="BI14" s="24">
        <f t="shared" si="3"/>
        <v>1.9926937788099022E-3</v>
      </c>
      <c r="BJ14" s="24">
        <f t="shared" si="3"/>
        <v>1.8011839380229534E-3</v>
      </c>
    </row>
    <row r="15" spans="1:62" x14ac:dyDescent="0.15">
      <c r="A15" s="8">
        <v>13</v>
      </c>
      <c r="B15" s="11" t="s">
        <v>152</v>
      </c>
      <c r="C15" s="16">
        <v>11562940</v>
      </c>
      <c r="D15" s="16">
        <v>11085628</v>
      </c>
      <c r="E15" s="16">
        <v>10254097</v>
      </c>
      <c r="F15" s="16">
        <v>9731543</v>
      </c>
      <c r="G15" s="16">
        <v>8981185</v>
      </c>
      <c r="H15" s="16">
        <v>7843886</v>
      </c>
      <c r="I15" s="16">
        <v>7026862</v>
      </c>
      <c r="J15" s="16">
        <v>6108192</v>
      </c>
      <c r="K15" s="16">
        <v>5380947</v>
      </c>
      <c r="L15" s="16">
        <v>5004316</v>
      </c>
      <c r="M15" s="16">
        <v>4694769</v>
      </c>
      <c r="N15" s="16">
        <v>4332777</v>
      </c>
      <c r="O15" s="16">
        <v>4194703</v>
      </c>
      <c r="P15" s="16">
        <v>4215360</v>
      </c>
      <c r="Q15" s="16">
        <v>4010917</v>
      </c>
      <c r="R15" s="16">
        <v>3266049</v>
      </c>
      <c r="S15" s="16">
        <v>3115801</v>
      </c>
      <c r="T15" s="16">
        <v>3365560</v>
      </c>
      <c r="U15" s="16">
        <v>3217768</v>
      </c>
      <c r="V15" s="16">
        <v>3039252</v>
      </c>
      <c r="W15" s="16">
        <v>3072603</v>
      </c>
      <c r="X15" s="16">
        <v>3342174</v>
      </c>
      <c r="Y15" s="16">
        <v>3052549</v>
      </c>
      <c r="Z15" s="16">
        <v>2971602</v>
      </c>
      <c r="AA15" s="16">
        <v>2875096</v>
      </c>
      <c r="AC15" s="23">
        <f t="shared" si="4"/>
        <v>0.96064209167587256</v>
      </c>
      <c r="AD15" s="23">
        <f t="shared" si="5"/>
        <v>0.57044038057200386</v>
      </c>
      <c r="AE15" s="23">
        <f t="shared" si="6"/>
        <v>0.39161371320900412</v>
      </c>
      <c r="AF15" s="23">
        <f t="shared" si="0"/>
        <v>0.32839783068693246</v>
      </c>
      <c r="AG15" s="23">
        <f t="shared" si="7"/>
        <v>0.29943388727248083</v>
      </c>
      <c r="AH15" s="23">
        <f t="shared" si="1"/>
        <v>0.484483264015027</v>
      </c>
      <c r="AI15" s="23">
        <f t="shared" si="8"/>
        <v>0.31534775506736029</v>
      </c>
      <c r="AJ15" s="23">
        <f t="shared" si="9"/>
        <v>0.53618541417206145</v>
      </c>
      <c r="AL15" s="24">
        <f t="shared" si="2"/>
        <v>1.2622180734576174E-2</v>
      </c>
      <c r="AM15" s="24">
        <f t="shared" si="2"/>
        <v>1.18953819934758E-2</v>
      </c>
      <c r="AN15" s="24">
        <f t="shared" si="2"/>
        <v>1.0709738531204964E-2</v>
      </c>
      <c r="AO15" s="24">
        <f t="shared" si="2"/>
        <v>9.9413163262943825E-3</v>
      </c>
      <c r="AP15" s="24">
        <f t="shared" si="2"/>
        <v>9.4005870392337154E-3</v>
      </c>
      <c r="AQ15" s="24">
        <f t="shared" si="2"/>
        <v>8.3547358115588829E-3</v>
      </c>
      <c r="AR15" s="24">
        <f t="shared" si="2"/>
        <v>7.3367657987846021E-3</v>
      </c>
      <c r="AS15" s="24">
        <f t="shared" si="2"/>
        <v>6.4407870760090939E-3</v>
      </c>
      <c r="AT15" s="24">
        <f t="shared" si="2"/>
        <v>5.7578371103715054E-3</v>
      </c>
      <c r="AU15" s="24">
        <f t="shared" si="2"/>
        <v>5.3425064112487533E-3</v>
      </c>
      <c r="AV15" s="24">
        <f t="shared" si="2"/>
        <v>4.9184398526987728E-3</v>
      </c>
      <c r="AW15" s="24">
        <f t="shared" si="2"/>
        <v>4.4300865852075063E-3</v>
      </c>
      <c r="AX15" s="24">
        <f t="shared" si="2"/>
        <v>4.1944354747109874E-3</v>
      </c>
      <c r="AY15" s="24">
        <f t="shared" si="2"/>
        <v>4.1128608288588516E-3</v>
      </c>
      <c r="AZ15" s="24">
        <f t="shared" si="2"/>
        <v>3.8930349442029386E-3</v>
      </c>
      <c r="BA15" s="24">
        <f t="shared" si="2"/>
        <v>3.5746876613715777E-3</v>
      </c>
      <c r="BB15" s="24">
        <f t="shared" si="3"/>
        <v>3.2917172981883824E-3</v>
      </c>
      <c r="BC15" s="24">
        <f t="shared" si="3"/>
        <v>3.5563613017422745E-3</v>
      </c>
      <c r="BD15" s="24">
        <f t="shared" si="3"/>
        <v>3.3706949819313848E-3</v>
      </c>
      <c r="BE15" s="24">
        <f t="shared" si="3"/>
        <v>3.1160776479798847E-3</v>
      </c>
      <c r="BF15" s="24">
        <f t="shared" si="3"/>
        <v>3.0690912353212611E-3</v>
      </c>
      <c r="BG15" s="24">
        <f t="shared" si="3"/>
        <v>3.2999273760527608E-3</v>
      </c>
      <c r="BH15" s="24">
        <f t="shared" si="3"/>
        <v>3.0517408562968805E-3</v>
      </c>
      <c r="BI15" s="24">
        <f t="shared" si="3"/>
        <v>2.8822652098505121E-3</v>
      </c>
      <c r="BJ15" s="24">
        <f t="shared" si="3"/>
        <v>2.7434220486990809E-3</v>
      </c>
    </row>
    <row r="16" spans="1:62" x14ac:dyDescent="0.15">
      <c r="A16" s="8">
        <v>14</v>
      </c>
      <c r="B16" s="11" t="s">
        <v>153</v>
      </c>
      <c r="C16" s="16">
        <v>1047045</v>
      </c>
      <c r="D16" s="16">
        <v>1045149</v>
      </c>
      <c r="E16" s="16">
        <v>1028417</v>
      </c>
      <c r="F16" s="16">
        <v>1038163</v>
      </c>
      <c r="G16" s="16">
        <v>928180</v>
      </c>
      <c r="H16" s="16">
        <v>901422</v>
      </c>
      <c r="I16" s="16">
        <v>904416</v>
      </c>
      <c r="J16" s="16">
        <v>776664</v>
      </c>
      <c r="K16" s="16">
        <v>725400</v>
      </c>
      <c r="L16" s="16">
        <v>651180</v>
      </c>
      <c r="M16" s="16">
        <v>597510</v>
      </c>
      <c r="N16" s="16">
        <v>591255</v>
      </c>
      <c r="O16" s="16">
        <v>616961</v>
      </c>
      <c r="P16" s="16">
        <v>552884</v>
      </c>
      <c r="Q16" s="16">
        <v>566028</v>
      </c>
      <c r="R16" s="16">
        <v>577438</v>
      </c>
      <c r="S16" s="16">
        <v>532686</v>
      </c>
      <c r="T16" s="16">
        <v>481035</v>
      </c>
      <c r="U16" s="16">
        <v>574038</v>
      </c>
      <c r="V16" s="16">
        <v>581629</v>
      </c>
      <c r="W16" s="16">
        <v>487805</v>
      </c>
      <c r="X16" s="16">
        <v>493768</v>
      </c>
      <c r="Y16" s="16">
        <v>472858</v>
      </c>
      <c r="Z16" s="16">
        <v>502432</v>
      </c>
      <c r="AA16" s="16">
        <v>521369</v>
      </c>
      <c r="AC16" s="23">
        <f t="shared" si="4"/>
        <v>0.10220175025149691</v>
      </c>
      <c r="AD16" s="23">
        <f t="shared" si="5"/>
        <v>7.4419378438783435E-2</v>
      </c>
      <c r="AE16" s="23">
        <f t="shared" si="6"/>
        <v>5.8417577639008844E-2</v>
      </c>
      <c r="AF16" s="23">
        <f t="shared" si="0"/>
        <v>5.4058200918957452E-2</v>
      </c>
      <c r="AG16" s="23">
        <f t="shared" si="7"/>
        <v>4.8626944380490963E-2</v>
      </c>
      <c r="AH16" s="23">
        <f t="shared" si="1"/>
        <v>6.6960758210969015E-2</v>
      </c>
      <c r="AI16" s="23">
        <f t="shared" si="8"/>
        <v>5.2233814289691025E-2</v>
      </c>
      <c r="AJ16" s="23">
        <f t="shared" si="9"/>
        <v>6.9549030625901398E-2</v>
      </c>
      <c r="AL16" s="24">
        <f t="shared" si="2"/>
        <v>1.14296115237425E-3</v>
      </c>
      <c r="AM16" s="24">
        <f t="shared" si="2"/>
        <v>1.1214923137506723E-3</v>
      </c>
      <c r="AN16" s="24">
        <f t="shared" si="2"/>
        <v>1.0741147827103856E-3</v>
      </c>
      <c r="AO16" s="24">
        <f t="shared" si="2"/>
        <v>1.0605416614050572E-3</v>
      </c>
      <c r="AP16" s="24">
        <f t="shared" si="2"/>
        <v>9.7152401137221304E-4</v>
      </c>
      <c r="AQ16" s="24">
        <f t="shared" si="2"/>
        <v>9.6012903103474888E-4</v>
      </c>
      <c r="AR16" s="24">
        <f t="shared" si="2"/>
        <v>9.4430321481673825E-4</v>
      </c>
      <c r="AS16" s="24">
        <f t="shared" si="2"/>
        <v>8.1895386615245995E-4</v>
      </c>
      <c r="AT16" s="24">
        <f t="shared" si="2"/>
        <v>7.7620817299696324E-4</v>
      </c>
      <c r="AU16" s="24">
        <f t="shared" si="2"/>
        <v>6.9518657991960602E-4</v>
      </c>
      <c r="AV16" s="24">
        <f t="shared" si="2"/>
        <v>6.2597691098029401E-4</v>
      </c>
      <c r="AW16" s="24">
        <f t="shared" si="2"/>
        <v>6.0453396146094383E-4</v>
      </c>
      <c r="AX16" s="24">
        <f t="shared" si="2"/>
        <v>6.1692165212010616E-4</v>
      </c>
      <c r="AY16" s="24">
        <f t="shared" si="2"/>
        <v>5.3944027236174305E-4</v>
      </c>
      <c r="AZ16" s="24">
        <f t="shared" si="2"/>
        <v>5.4939226700460289E-4</v>
      </c>
      <c r="BA16" s="24">
        <f t="shared" si="2"/>
        <v>6.3200536605760701E-4</v>
      </c>
      <c r="BB16" s="24">
        <f t="shared" si="3"/>
        <v>5.6276113933552776E-4</v>
      </c>
      <c r="BC16" s="24">
        <f t="shared" si="3"/>
        <v>5.0830597546428977E-4</v>
      </c>
      <c r="BD16" s="24">
        <f t="shared" si="3"/>
        <v>6.0131961223989052E-4</v>
      </c>
      <c r="BE16" s="24">
        <f t="shared" si="3"/>
        <v>5.9633130991339071E-4</v>
      </c>
      <c r="BF16" s="24">
        <f t="shared" si="3"/>
        <v>4.8724747389945517E-4</v>
      </c>
      <c r="BG16" s="24">
        <f t="shared" si="3"/>
        <v>4.8752654428489348E-4</v>
      </c>
      <c r="BH16" s="24">
        <f t="shared" si="3"/>
        <v>4.7273281373266422E-4</v>
      </c>
      <c r="BI16" s="24">
        <f t="shared" si="3"/>
        <v>4.8732712991699846E-4</v>
      </c>
      <c r="BJ16" s="24">
        <f t="shared" si="3"/>
        <v>4.9749128728508241E-4</v>
      </c>
    </row>
    <row r="17" spans="1:62" x14ac:dyDescent="0.15">
      <c r="A17" s="8">
        <v>15</v>
      </c>
      <c r="B17" s="11" t="s">
        <v>154</v>
      </c>
      <c r="C17" s="16">
        <v>4892294</v>
      </c>
      <c r="D17" s="16">
        <v>5300636</v>
      </c>
      <c r="E17" s="16">
        <v>5384668</v>
      </c>
      <c r="F17" s="16">
        <v>5396882</v>
      </c>
      <c r="G17" s="16">
        <v>5031172</v>
      </c>
      <c r="H17" s="16">
        <v>4834973</v>
      </c>
      <c r="I17" s="16">
        <v>5108008</v>
      </c>
      <c r="J17" s="16">
        <v>4755561</v>
      </c>
      <c r="K17" s="16">
        <v>4494620</v>
      </c>
      <c r="L17" s="16">
        <v>4636886</v>
      </c>
      <c r="M17" s="16">
        <v>4685931</v>
      </c>
      <c r="N17" s="16">
        <v>4729710</v>
      </c>
      <c r="O17" s="16">
        <v>4821071</v>
      </c>
      <c r="P17" s="16">
        <v>4847314</v>
      </c>
      <c r="Q17" s="16">
        <v>5084745</v>
      </c>
      <c r="R17" s="16">
        <v>4162203</v>
      </c>
      <c r="S17" s="16">
        <v>4452338</v>
      </c>
      <c r="T17" s="16">
        <v>4358996</v>
      </c>
      <c r="U17" s="16">
        <v>4105145</v>
      </c>
      <c r="V17" s="16">
        <v>4143763</v>
      </c>
      <c r="W17" s="16">
        <v>4332549</v>
      </c>
      <c r="X17" s="16">
        <v>4392276</v>
      </c>
      <c r="Y17" s="16">
        <v>4306766</v>
      </c>
      <c r="Z17" s="16">
        <v>4356232</v>
      </c>
      <c r="AA17" s="16">
        <v>4406647</v>
      </c>
      <c r="AC17" s="23">
        <f t="shared" si="4"/>
        <v>0.5429039893376314</v>
      </c>
      <c r="AD17" s="23">
        <f t="shared" si="5"/>
        <v>0.4975430088709597</v>
      </c>
      <c r="AE17" s="23">
        <f t="shared" si="6"/>
        <v>0.47634484801527571</v>
      </c>
      <c r="AF17" s="23">
        <f t="shared" si="0"/>
        <v>0.44204897028414758</v>
      </c>
      <c r="AG17" s="23">
        <f t="shared" si="7"/>
        <v>0.42681201738597652</v>
      </c>
      <c r="AH17" s="23">
        <f t="shared" si="1"/>
        <v>0.48724851939033881</v>
      </c>
      <c r="AI17" s="23">
        <f t="shared" si="8"/>
        <v>0.43620737012244754</v>
      </c>
      <c r="AJ17" s="23">
        <f t="shared" si="9"/>
        <v>0.48080516796592948</v>
      </c>
      <c r="AL17" s="24">
        <f t="shared" si="2"/>
        <v>5.3404600451686692E-3</v>
      </c>
      <c r="AM17" s="24">
        <f t="shared" si="2"/>
        <v>5.6878230108722387E-3</v>
      </c>
      <c r="AN17" s="24">
        <f t="shared" si="2"/>
        <v>5.6239361064505606E-3</v>
      </c>
      <c r="AO17" s="24">
        <f t="shared" si="2"/>
        <v>5.5132172912028734E-3</v>
      </c>
      <c r="AP17" s="24">
        <f t="shared" si="2"/>
        <v>5.266116920579586E-3</v>
      </c>
      <c r="AQ17" s="24">
        <f t="shared" si="2"/>
        <v>5.1498609325811582E-3</v>
      </c>
      <c r="AR17" s="24">
        <f t="shared" si="2"/>
        <v>5.3332850985714731E-3</v>
      </c>
      <c r="AS17" s="24">
        <f t="shared" si="2"/>
        <v>5.0145044274922728E-3</v>
      </c>
      <c r="AT17" s="24">
        <f t="shared" si="2"/>
        <v>4.8094303536195347E-3</v>
      </c>
      <c r="AU17" s="24">
        <f t="shared" si="2"/>
        <v>4.9502455846572408E-3</v>
      </c>
      <c r="AV17" s="24">
        <f t="shared" si="2"/>
        <v>4.9091807876802058E-3</v>
      </c>
      <c r="AW17" s="24">
        <f t="shared" si="2"/>
        <v>4.8359342802368538E-3</v>
      </c>
      <c r="AX17" s="24">
        <f t="shared" si="2"/>
        <v>4.820763526881492E-3</v>
      </c>
      <c r="AY17" s="24">
        <f t="shared" si="2"/>
        <v>4.7294484636612568E-3</v>
      </c>
      <c r="AZ17" s="24">
        <f t="shared" si="2"/>
        <v>4.9353028166280108E-3</v>
      </c>
      <c r="BA17" s="24">
        <f t="shared" si="2"/>
        <v>4.5555273996880528E-3</v>
      </c>
      <c r="BB17" s="24">
        <f t="shared" si="3"/>
        <v>4.7037143938208721E-3</v>
      </c>
      <c r="BC17" s="24">
        <f t="shared" si="3"/>
        <v>4.6061174630223104E-3</v>
      </c>
      <c r="BD17" s="24">
        <f t="shared" si="3"/>
        <v>4.3002452792123965E-3</v>
      </c>
      <c r="BE17" s="24">
        <f t="shared" si="3"/>
        <v>4.2485082720439341E-3</v>
      </c>
      <c r="BF17" s="24">
        <f t="shared" si="3"/>
        <v>4.3275972074817001E-3</v>
      </c>
      <c r="BG17" s="24">
        <f t="shared" si="3"/>
        <v>4.3367556014676425E-3</v>
      </c>
      <c r="BH17" s="24">
        <f t="shared" si="3"/>
        <v>4.3056258100067487E-3</v>
      </c>
      <c r="BI17" s="24">
        <f t="shared" si="3"/>
        <v>4.2252683702721679E-3</v>
      </c>
      <c r="BJ17" s="24">
        <f t="shared" si="3"/>
        <v>4.2048309136925024E-3</v>
      </c>
    </row>
    <row r="18" spans="1:62" x14ac:dyDescent="0.15">
      <c r="A18" s="8">
        <v>16</v>
      </c>
      <c r="B18" s="11" t="s">
        <v>155</v>
      </c>
      <c r="C18" s="16">
        <v>4123604</v>
      </c>
      <c r="D18" s="16">
        <v>4191618</v>
      </c>
      <c r="E18" s="16">
        <v>4140486</v>
      </c>
      <c r="F18" s="16">
        <v>4187445</v>
      </c>
      <c r="G18" s="16">
        <v>4083352</v>
      </c>
      <c r="H18" s="16">
        <v>3927315</v>
      </c>
      <c r="I18" s="16">
        <v>3915294</v>
      </c>
      <c r="J18" s="16">
        <v>3758304</v>
      </c>
      <c r="K18" s="16">
        <v>3560501</v>
      </c>
      <c r="L18" s="16">
        <v>3480928</v>
      </c>
      <c r="M18" s="16">
        <v>3560671</v>
      </c>
      <c r="N18" s="16">
        <v>3437758</v>
      </c>
      <c r="O18" s="16">
        <v>3417009</v>
      </c>
      <c r="P18" s="16">
        <v>3668121</v>
      </c>
      <c r="Q18" s="16">
        <v>3752980</v>
      </c>
      <c r="R18" s="16">
        <v>3407802</v>
      </c>
      <c r="S18" s="16">
        <v>3478121</v>
      </c>
      <c r="T18" s="16">
        <v>3357324</v>
      </c>
      <c r="U18" s="16">
        <v>3295258</v>
      </c>
      <c r="V18" s="16">
        <v>3219698</v>
      </c>
      <c r="W18" s="16">
        <v>3309255</v>
      </c>
      <c r="X18" s="16">
        <v>3546148</v>
      </c>
      <c r="Y18" s="16">
        <v>3487028</v>
      </c>
      <c r="Z18" s="16">
        <v>3595021</v>
      </c>
      <c r="AA18" s="16">
        <v>3661715</v>
      </c>
      <c r="AC18" s="23">
        <f t="shared" si="4"/>
        <v>0.42741782471738005</v>
      </c>
      <c r="AD18" s="23">
        <f t="shared" si="5"/>
        <v>0.38037074338638854</v>
      </c>
      <c r="AE18" s="23">
        <f t="shared" si="6"/>
        <v>0.35929490713942208</v>
      </c>
      <c r="AF18" s="23">
        <f t="shared" si="0"/>
        <v>0.34636500918032276</v>
      </c>
      <c r="AG18" s="23">
        <f t="shared" si="7"/>
        <v>0.34920963287918916</v>
      </c>
      <c r="AH18" s="23">
        <f t="shared" si="1"/>
        <v>0.3714997511428193</v>
      </c>
      <c r="AI18" s="23">
        <f t="shared" si="8"/>
        <v>0.34721069795067611</v>
      </c>
      <c r="AJ18" s="23">
        <f t="shared" si="9"/>
        <v>0.37498559206851234</v>
      </c>
      <c r="AL18" s="24">
        <f t="shared" si="2"/>
        <v>4.5013530266369327E-3</v>
      </c>
      <c r="AM18" s="24">
        <f t="shared" si="2"/>
        <v>4.4977963612642469E-3</v>
      </c>
      <c r="AN18" s="24">
        <f t="shared" si="2"/>
        <v>4.3244687905833849E-3</v>
      </c>
      <c r="AO18" s="24">
        <f t="shared" si="2"/>
        <v>4.2777096441910375E-3</v>
      </c>
      <c r="AP18" s="24">
        <f t="shared" si="2"/>
        <v>4.2740357634130756E-3</v>
      </c>
      <c r="AQ18" s="24">
        <f t="shared" si="2"/>
        <v>4.1830897687412053E-3</v>
      </c>
      <c r="AR18" s="24">
        <f t="shared" si="2"/>
        <v>4.0879691548498546E-3</v>
      </c>
      <c r="AS18" s="24">
        <f t="shared" si="2"/>
        <v>3.9629461272522671E-3</v>
      </c>
      <c r="AT18" s="24">
        <f t="shared" si="2"/>
        <v>3.8098841689603812E-3</v>
      </c>
      <c r="AU18" s="24">
        <f t="shared" si="2"/>
        <v>3.7161682349986093E-3</v>
      </c>
      <c r="AV18" s="24">
        <f t="shared" si="2"/>
        <v>3.7303105112836844E-3</v>
      </c>
      <c r="AW18" s="24">
        <f t="shared" si="2"/>
        <v>3.5149664058385156E-3</v>
      </c>
      <c r="AX18" s="24">
        <f t="shared" si="2"/>
        <v>3.4167910736485315E-3</v>
      </c>
      <c r="AY18" s="24">
        <f t="shared" si="2"/>
        <v>3.5789282947161238E-3</v>
      </c>
      <c r="AZ18" s="24">
        <f t="shared" si="2"/>
        <v>3.6426787901357085E-3</v>
      </c>
      <c r="BA18" s="24">
        <f t="shared" ref="BA18:BD49" si="10">R18/R$110</f>
        <v>3.7298361910055194E-3</v>
      </c>
      <c r="BB18" s="24">
        <f t="shared" si="3"/>
        <v>3.6744936730209263E-3</v>
      </c>
      <c r="BC18" s="24">
        <f t="shared" si="3"/>
        <v>3.5476583840462154E-3</v>
      </c>
      <c r="BD18" s="24">
        <f t="shared" si="3"/>
        <v>3.4518677557764423E-3</v>
      </c>
      <c r="BE18" s="24">
        <f t="shared" si="3"/>
        <v>3.3010849284776447E-3</v>
      </c>
      <c r="BF18" s="24">
        <f t="shared" si="3"/>
        <v>3.3054727590720503E-3</v>
      </c>
      <c r="BG18" s="24">
        <f t="shared" si="3"/>
        <v>3.5013230504260836E-3</v>
      </c>
      <c r="BH18" s="24">
        <f t="shared" si="3"/>
        <v>3.4861048306353802E-3</v>
      </c>
      <c r="BI18" s="24">
        <f t="shared" si="3"/>
        <v>3.4869420457322338E-3</v>
      </c>
      <c r="BJ18" s="24">
        <f t="shared" si="3"/>
        <v>3.4940153883738683E-3</v>
      </c>
    </row>
    <row r="19" spans="1:62" x14ac:dyDescent="0.15">
      <c r="A19" s="8">
        <v>17</v>
      </c>
      <c r="B19" s="11" t="s">
        <v>156</v>
      </c>
      <c r="C19" s="16">
        <v>692441</v>
      </c>
      <c r="D19" s="16">
        <v>739381</v>
      </c>
      <c r="E19" s="16">
        <v>699308</v>
      </c>
      <c r="F19" s="16">
        <v>682493</v>
      </c>
      <c r="G19" s="16">
        <v>680812</v>
      </c>
      <c r="H19" s="16">
        <v>700685</v>
      </c>
      <c r="I19" s="16">
        <v>666909</v>
      </c>
      <c r="J19" s="16">
        <v>603343</v>
      </c>
      <c r="K19" s="16">
        <v>608762</v>
      </c>
      <c r="L19" s="16">
        <v>610814</v>
      </c>
      <c r="M19" s="16">
        <v>671725</v>
      </c>
      <c r="N19" s="16">
        <v>558357</v>
      </c>
      <c r="O19" s="16">
        <v>585776</v>
      </c>
      <c r="P19" s="16">
        <v>714891</v>
      </c>
      <c r="Q19" s="16">
        <v>823074</v>
      </c>
      <c r="R19" s="16">
        <v>665822</v>
      </c>
      <c r="S19" s="16">
        <v>682870</v>
      </c>
      <c r="T19" s="16">
        <v>619097</v>
      </c>
      <c r="U19" s="16">
        <v>600750</v>
      </c>
      <c r="V19" s="16">
        <v>609700</v>
      </c>
      <c r="W19" s="16">
        <v>647913</v>
      </c>
      <c r="X19" s="16">
        <v>668786</v>
      </c>
      <c r="Y19" s="16">
        <v>614501</v>
      </c>
      <c r="Z19" s="16">
        <v>627732</v>
      </c>
      <c r="AA19" s="16">
        <v>639135</v>
      </c>
      <c r="AC19" s="23">
        <f t="shared" si="4"/>
        <v>7.2937009588111515E-2</v>
      </c>
      <c r="AD19" s="23">
        <f t="shared" si="5"/>
        <v>6.5177250998929875E-2</v>
      </c>
      <c r="AE19" s="23">
        <f t="shared" si="6"/>
        <v>6.8386555639348701E-2</v>
      </c>
      <c r="AF19" s="23">
        <f t="shared" si="0"/>
        <v>6.5625619813716909E-2</v>
      </c>
      <c r="AG19" s="23">
        <f t="shared" si="7"/>
        <v>6.2334863749703803E-2</v>
      </c>
      <c r="AH19" s="23">
        <f t="shared" si="1"/>
        <v>6.7663011737213452E-2</v>
      </c>
      <c r="AI19" s="23">
        <f t="shared" si="8"/>
        <v>6.4117772254788014E-2</v>
      </c>
      <c r="AJ19" s="23">
        <f t="shared" si="9"/>
        <v>6.7383355923678875E-2</v>
      </c>
      <c r="AL19" s="24">
        <f t="shared" ref="AL19:AZ35" si="11">C19/C$110</f>
        <v>7.5587311272311893E-4</v>
      </c>
      <c r="AM19" s="24">
        <f t="shared" si="11"/>
        <v>7.9338937169081726E-4</v>
      </c>
      <c r="AN19" s="24">
        <f t="shared" si="11"/>
        <v>7.3038180083335286E-4</v>
      </c>
      <c r="AO19" s="24">
        <f t="shared" si="11"/>
        <v>6.9720483210952591E-4</v>
      </c>
      <c r="AP19" s="24">
        <f t="shared" si="11"/>
        <v>7.1260445735777452E-4</v>
      </c>
      <c r="AQ19" s="24">
        <f t="shared" si="11"/>
        <v>7.4631860561488739E-4</v>
      </c>
      <c r="AR19" s="24">
        <f t="shared" si="11"/>
        <v>6.9632150768033307E-4</v>
      </c>
      <c r="AS19" s="24">
        <f t="shared" si="11"/>
        <v>6.3619542358860938E-4</v>
      </c>
      <c r="AT19" s="24">
        <f t="shared" si="11"/>
        <v>6.5140066144193172E-4</v>
      </c>
      <c r="AU19" s="24">
        <f t="shared" si="11"/>
        <v>6.5209265583558186E-4</v>
      </c>
      <c r="AV19" s="24">
        <f t="shared" si="11"/>
        <v>7.0372770418610224E-4</v>
      </c>
      <c r="AW19" s="24">
        <f t="shared" si="11"/>
        <v>5.7089710720323414E-4</v>
      </c>
      <c r="AX19" s="24">
        <f t="shared" si="11"/>
        <v>5.8573864100373819E-4</v>
      </c>
      <c r="AY19" s="24">
        <f t="shared" si="11"/>
        <v>6.9750796866785588E-4</v>
      </c>
      <c r="AZ19" s="24">
        <f t="shared" si="11"/>
        <v>7.9888360782955363E-4</v>
      </c>
      <c r="BA19" s="24">
        <f t="shared" si="10"/>
        <v>7.2874157370870639E-4</v>
      </c>
      <c r="BB19" s="24">
        <f t="shared" si="3"/>
        <v>7.2142443994783394E-4</v>
      </c>
      <c r="BC19" s="24">
        <f t="shared" si="3"/>
        <v>6.5419502633283521E-4</v>
      </c>
      <c r="BD19" s="24">
        <f t="shared" si="3"/>
        <v>6.2930112127265834E-4</v>
      </c>
      <c r="BE19" s="24">
        <f t="shared" si="3"/>
        <v>6.2511188344149674E-4</v>
      </c>
      <c r="BF19" s="24">
        <f t="shared" si="3"/>
        <v>6.4717248194794586E-4</v>
      </c>
      <c r="BG19" s="24">
        <f t="shared" si="3"/>
        <v>6.6033223588024494E-4</v>
      </c>
      <c r="BH19" s="24">
        <f t="shared" si="3"/>
        <v>6.1433831461355393E-4</v>
      </c>
      <c r="BI19" s="24">
        <f t="shared" si="3"/>
        <v>6.088601719577122E-4</v>
      </c>
      <c r="BJ19" s="24">
        <f t="shared" si="3"/>
        <v>6.098638275366413E-4</v>
      </c>
    </row>
    <row r="20" spans="1:62" x14ac:dyDescent="0.15">
      <c r="A20" s="8">
        <v>18</v>
      </c>
      <c r="B20" s="11" t="s">
        <v>157</v>
      </c>
      <c r="C20" s="16">
        <v>1495601</v>
      </c>
      <c r="D20" s="16">
        <v>1580932</v>
      </c>
      <c r="E20" s="16">
        <v>1623796</v>
      </c>
      <c r="F20" s="16">
        <v>1730956</v>
      </c>
      <c r="G20" s="16">
        <v>1755716</v>
      </c>
      <c r="H20" s="16">
        <v>1652854</v>
      </c>
      <c r="I20" s="16">
        <v>1668287</v>
      </c>
      <c r="J20" s="16">
        <v>1598472</v>
      </c>
      <c r="K20" s="16">
        <v>1519256</v>
      </c>
      <c r="L20" s="16">
        <v>1494895</v>
      </c>
      <c r="M20" s="16">
        <v>1573506</v>
      </c>
      <c r="N20" s="16">
        <v>1601917</v>
      </c>
      <c r="O20" s="16">
        <v>1681858</v>
      </c>
      <c r="P20" s="16">
        <v>1775545</v>
      </c>
      <c r="Q20" s="16">
        <v>1924638</v>
      </c>
      <c r="R20" s="16">
        <v>1487671</v>
      </c>
      <c r="S20" s="16">
        <v>1573478</v>
      </c>
      <c r="T20" s="16">
        <v>1728656</v>
      </c>
      <c r="U20" s="16">
        <v>1672050</v>
      </c>
      <c r="V20" s="16">
        <v>1625396</v>
      </c>
      <c r="W20" s="16">
        <v>1545597</v>
      </c>
      <c r="X20" s="16">
        <v>1670844</v>
      </c>
      <c r="Y20" s="16">
        <v>1483686</v>
      </c>
      <c r="Z20" s="16">
        <v>1638128</v>
      </c>
      <c r="AA20" s="16">
        <v>1741513</v>
      </c>
      <c r="AC20" s="23">
        <f t="shared" si="4"/>
        <v>0.1750116103517097</v>
      </c>
      <c r="AD20" s="23">
        <f t="shared" si="5"/>
        <v>0.16558876385734891</v>
      </c>
      <c r="AE20" s="23">
        <f t="shared" si="6"/>
        <v>0.17017765165247128</v>
      </c>
      <c r="AF20" s="23">
        <f t="shared" si="0"/>
        <v>0.16834208881551341</v>
      </c>
      <c r="AG20" s="23">
        <f t="shared" si="7"/>
        <v>0.15959130215915557</v>
      </c>
      <c r="AH20" s="23">
        <f t="shared" si="1"/>
        <v>0.16825536882169584</v>
      </c>
      <c r="AI20" s="23">
        <f t="shared" si="8"/>
        <v>0.16482726284042604</v>
      </c>
      <c r="AJ20" s="23">
        <f t="shared" si="9"/>
        <v>0.16849609245872144</v>
      </c>
      <c r="AL20" s="24">
        <f t="shared" si="11"/>
        <v>1.6326078081191169E-3</v>
      </c>
      <c r="AM20" s="24">
        <f t="shared" si="11"/>
        <v>1.6964117906274397E-3</v>
      </c>
      <c r="AN20" s="24">
        <f t="shared" si="11"/>
        <v>1.6959494910196867E-3</v>
      </c>
      <c r="AO20" s="24">
        <f t="shared" si="11"/>
        <v>1.7682685205107987E-3</v>
      </c>
      <c r="AP20" s="24">
        <f t="shared" si="11"/>
        <v>1.8377041642250172E-3</v>
      </c>
      <c r="AQ20" s="24">
        <f t="shared" si="11"/>
        <v>1.7604996432990416E-3</v>
      </c>
      <c r="AR20" s="24">
        <f t="shared" si="11"/>
        <v>1.7418630114205982E-3</v>
      </c>
      <c r="AS20" s="24">
        <f t="shared" si="11"/>
        <v>1.6855098528275483E-3</v>
      </c>
      <c r="AT20" s="24">
        <f t="shared" si="11"/>
        <v>1.6256671134197329E-3</v>
      </c>
      <c r="AU20" s="24">
        <f t="shared" si="11"/>
        <v>1.5959196265071399E-3</v>
      </c>
      <c r="AV20" s="24">
        <f t="shared" si="11"/>
        <v>1.6484718670632433E-3</v>
      </c>
      <c r="AW20" s="24">
        <f t="shared" si="11"/>
        <v>1.6378943602026719E-3</v>
      </c>
      <c r="AX20" s="24">
        <f t="shared" si="11"/>
        <v>1.6817507362562908E-3</v>
      </c>
      <c r="AY20" s="24">
        <f t="shared" si="11"/>
        <v>1.7323714891198355E-3</v>
      </c>
      <c r="AZ20" s="24">
        <f t="shared" si="11"/>
        <v>1.8680723108807427E-3</v>
      </c>
      <c r="BA20" s="24">
        <f t="shared" si="10"/>
        <v>1.6282545570750213E-3</v>
      </c>
      <c r="BB20" s="24">
        <f t="shared" si="3"/>
        <v>1.6623156456137154E-3</v>
      </c>
      <c r="BC20" s="24">
        <f t="shared" si="3"/>
        <v>1.826657466342776E-3</v>
      </c>
      <c r="BD20" s="24">
        <f t="shared" si="3"/>
        <v>1.7515155053249246E-3</v>
      </c>
      <c r="BE20" s="24">
        <f t="shared" si="3"/>
        <v>1.6664824584193456E-3</v>
      </c>
      <c r="BF20" s="24">
        <f t="shared" si="3"/>
        <v>1.543830493571358E-3</v>
      </c>
      <c r="BG20" s="24">
        <f t="shared" si="3"/>
        <v>1.649723759658683E-3</v>
      </c>
      <c r="BH20" s="24">
        <f t="shared" si="3"/>
        <v>1.4832932031936894E-3</v>
      </c>
      <c r="BI20" s="24">
        <f t="shared" si="3"/>
        <v>1.5888801204474892E-3</v>
      </c>
      <c r="BJ20" s="24">
        <f t="shared" si="3"/>
        <v>1.6617550030663612E-3</v>
      </c>
    </row>
    <row r="21" spans="1:62" x14ac:dyDescent="0.15">
      <c r="A21" s="8">
        <v>19</v>
      </c>
      <c r="B21" s="11" t="s">
        <v>158</v>
      </c>
      <c r="C21" s="16">
        <v>1044409</v>
      </c>
      <c r="D21" s="16">
        <v>1156211</v>
      </c>
      <c r="E21" s="16">
        <v>1344678</v>
      </c>
      <c r="F21" s="16">
        <v>1468165</v>
      </c>
      <c r="G21" s="16">
        <v>1456206</v>
      </c>
      <c r="H21" s="16">
        <v>1407377</v>
      </c>
      <c r="I21" s="16">
        <v>1401174</v>
      </c>
      <c r="J21" s="16">
        <v>1836782</v>
      </c>
      <c r="K21" s="16">
        <v>1753822</v>
      </c>
      <c r="L21" s="16">
        <v>1881913</v>
      </c>
      <c r="M21" s="16">
        <v>2418880</v>
      </c>
      <c r="N21" s="16">
        <v>2836211</v>
      </c>
      <c r="O21" s="16">
        <v>3773278</v>
      </c>
      <c r="P21" s="16">
        <v>3894291</v>
      </c>
      <c r="Q21" s="16">
        <v>3478518</v>
      </c>
      <c r="R21" s="16">
        <v>1685445</v>
      </c>
      <c r="S21" s="16">
        <v>3024001</v>
      </c>
      <c r="T21" s="16">
        <v>3090494</v>
      </c>
      <c r="U21" s="16">
        <v>3187239</v>
      </c>
      <c r="V21" s="16">
        <v>4218169</v>
      </c>
      <c r="W21" s="16">
        <v>3958421</v>
      </c>
      <c r="X21" s="16">
        <v>3190230</v>
      </c>
      <c r="Y21" s="16">
        <v>2781485</v>
      </c>
      <c r="Z21" s="16">
        <v>3262664</v>
      </c>
      <c r="AA21" s="16">
        <v>3523981</v>
      </c>
      <c r="AC21" s="23">
        <f t="shared" si="4"/>
        <v>0.1438520209286763</v>
      </c>
      <c r="AD21" s="23">
        <f t="shared" si="5"/>
        <v>0.21199252060008347</v>
      </c>
      <c r="AE21" s="23">
        <f t="shared" si="6"/>
        <v>0.31480468551011032</v>
      </c>
      <c r="AF21" s="23">
        <f t="shared" si="0"/>
        <v>0.35379577486415714</v>
      </c>
      <c r="AG21" s="23">
        <f t="shared" si="7"/>
        <v>0.31144547115278254</v>
      </c>
      <c r="AH21" s="23">
        <f t="shared" si="1"/>
        <v>0.26098111881509134</v>
      </c>
      <c r="AI21" s="23">
        <f t="shared" si="8"/>
        <v>0.33928512577252201</v>
      </c>
      <c r="AJ21" s="23">
        <f t="shared" si="9"/>
        <v>0.26340417384190729</v>
      </c>
      <c r="AL21" s="24">
        <f t="shared" si="11"/>
        <v>1.1400836775783639E-3</v>
      </c>
      <c r="AM21" s="24">
        <f t="shared" si="11"/>
        <v>1.2406668805825568E-3</v>
      </c>
      <c r="AN21" s="24">
        <f t="shared" si="11"/>
        <v>1.40442886279149E-3</v>
      </c>
      <c r="AO21" s="24">
        <f t="shared" si="11"/>
        <v>1.499812792708617E-3</v>
      </c>
      <c r="AP21" s="24">
        <f t="shared" si="11"/>
        <v>1.5242076908619933E-3</v>
      </c>
      <c r="AQ21" s="24">
        <f t="shared" si="11"/>
        <v>1.4990354299213816E-3</v>
      </c>
      <c r="AR21" s="24">
        <f t="shared" si="11"/>
        <v>1.4629695988545408E-3</v>
      </c>
      <c r="AS21" s="24">
        <f t="shared" si="11"/>
        <v>1.9367959892298958E-3</v>
      </c>
      <c r="AT21" s="24">
        <f t="shared" si="11"/>
        <v>1.8766624901873172E-3</v>
      </c>
      <c r="AU21" s="24">
        <f t="shared" si="11"/>
        <v>2.0090922051909542E-3</v>
      </c>
      <c r="AV21" s="24">
        <f t="shared" si="11"/>
        <v>2.5341216555907239E-3</v>
      </c>
      <c r="AW21" s="24">
        <f t="shared" si="11"/>
        <v>2.8999092969515775E-3</v>
      </c>
      <c r="AX21" s="24">
        <f t="shared" si="11"/>
        <v>3.7730373519046581E-3</v>
      </c>
      <c r="AY21" s="24">
        <f t="shared" si="11"/>
        <v>3.799598826690381E-3</v>
      </c>
      <c r="AZ21" s="24">
        <f t="shared" si="11"/>
        <v>3.3762833107837727E-3</v>
      </c>
      <c r="BA21" s="24">
        <f t="shared" si="10"/>
        <v>1.8447180202809017E-3</v>
      </c>
      <c r="BB21" s="24">
        <f t="shared" si="3"/>
        <v>3.1947343239953278E-3</v>
      </c>
      <c r="BC21" s="24">
        <f t="shared" si="3"/>
        <v>3.265701180447441E-3</v>
      </c>
      <c r="BD21" s="24">
        <f t="shared" si="3"/>
        <v>3.3387150669395697E-3</v>
      </c>
      <c r="BE21" s="24">
        <f t="shared" si="3"/>
        <v>4.3247950931024027E-3</v>
      </c>
      <c r="BF21" s="24">
        <f t="shared" si="3"/>
        <v>3.9538968089309363E-3</v>
      </c>
      <c r="BG21" s="24">
        <f t="shared" si="3"/>
        <v>3.14990401843375E-3</v>
      </c>
      <c r="BH21" s="24">
        <f t="shared" si="3"/>
        <v>2.7807486188352517E-3</v>
      </c>
      <c r="BI21" s="24">
        <f t="shared" si="3"/>
        <v>3.1645768641398514E-3</v>
      </c>
      <c r="BJ21" s="24">
        <f t="shared" si="3"/>
        <v>3.3625893447024506E-3</v>
      </c>
    </row>
    <row r="22" spans="1:62" x14ac:dyDescent="0.15">
      <c r="A22" s="8">
        <v>20</v>
      </c>
      <c r="B22" s="11" t="s">
        <v>159</v>
      </c>
      <c r="C22" s="16">
        <v>9592459</v>
      </c>
      <c r="D22" s="16">
        <v>10225987</v>
      </c>
      <c r="E22" s="16">
        <v>10127703</v>
      </c>
      <c r="F22" s="16">
        <v>11195668</v>
      </c>
      <c r="G22" s="16">
        <v>10335747</v>
      </c>
      <c r="H22" s="16">
        <v>9954258</v>
      </c>
      <c r="I22" s="16">
        <v>10495345</v>
      </c>
      <c r="J22" s="16">
        <v>9602267</v>
      </c>
      <c r="K22" s="16">
        <v>9219541</v>
      </c>
      <c r="L22" s="16">
        <v>9596385</v>
      </c>
      <c r="M22" s="16">
        <v>9602421</v>
      </c>
      <c r="N22" s="16">
        <v>10620544</v>
      </c>
      <c r="O22" s="16">
        <v>10768175</v>
      </c>
      <c r="P22" s="16">
        <v>11465190</v>
      </c>
      <c r="Q22" s="16">
        <v>12003956</v>
      </c>
      <c r="R22" s="16">
        <v>9500025</v>
      </c>
      <c r="S22" s="16">
        <v>10298834</v>
      </c>
      <c r="T22" s="16">
        <v>9865841</v>
      </c>
      <c r="U22" s="16">
        <v>9794189</v>
      </c>
      <c r="V22" s="16">
        <v>10373600</v>
      </c>
      <c r="W22" s="16">
        <v>11004832</v>
      </c>
      <c r="X22" s="16">
        <v>10803883</v>
      </c>
      <c r="Y22" s="16">
        <v>9502103</v>
      </c>
      <c r="Z22" s="16">
        <v>10101720</v>
      </c>
      <c r="AA22" s="16">
        <v>10405201</v>
      </c>
      <c r="AC22" s="23">
        <f t="shared" si="4"/>
        <v>1.0894475209021461</v>
      </c>
      <c r="AD22" s="23">
        <f t="shared" si="5"/>
        <v>1.0352084822435172</v>
      </c>
      <c r="AE22" s="23">
        <f t="shared" si="6"/>
        <v>1.095703166336355</v>
      </c>
      <c r="AF22" s="23">
        <f t="shared" si="0"/>
        <v>1.064341949844706</v>
      </c>
      <c r="AG22" s="23">
        <f t="shared" si="7"/>
        <v>0.99733984077965376</v>
      </c>
      <c r="AH22" s="23">
        <f t="shared" si="1"/>
        <v>1.0635966248938167</v>
      </c>
      <c r="AI22" s="23">
        <f t="shared" si="8"/>
        <v>1.0342977077334219</v>
      </c>
      <c r="AJ22" s="23">
        <f t="shared" si="9"/>
        <v>1.056711479952646</v>
      </c>
      <c r="AL22" s="24">
        <f t="shared" si="11"/>
        <v>1.0471190820588176E-2</v>
      </c>
      <c r="AM22" s="24">
        <f t="shared" si="11"/>
        <v>1.097294818347843E-2</v>
      </c>
      <c r="AN22" s="24">
        <f t="shared" si="11"/>
        <v>1.0577728204804392E-2</v>
      </c>
      <c r="AO22" s="24">
        <f t="shared" si="11"/>
        <v>1.1437002032686038E-2</v>
      </c>
      <c r="AP22" s="24">
        <f t="shared" si="11"/>
        <v>1.0818404173725265E-2</v>
      </c>
      <c r="AQ22" s="24">
        <f t="shared" si="11"/>
        <v>1.0602550290773796E-2</v>
      </c>
      <c r="AR22" s="24">
        <f t="shared" si="11"/>
        <v>1.0958218368660859E-2</v>
      </c>
      <c r="AS22" s="24">
        <f t="shared" si="11"/>
        <v>1.0125116760244048E-2</v>
      </c>
      <c r="AT22" s="24">
        <f t="shared" si="11"/>
        <v>9.8652923566040739E-3</v>
      </c>
      <c r="AU22" s="24">
        <f t="shared" si="11"/>
        <v>1.024490627436624E-2</v>
      </c>
      <c r="AV22" s="24">
        <f t="shared" si="11"/>
        <v>1.0059904998263302E-2</v>
      </c>
      <c r="AW22" s="24">
        <f t="shared" si="11"/>
        <v>1.0859070176472517E-2</v>
      </c>
      <c r="AX22" s="24">
        <f t="shared" si="11"/>
        <v>1.076748823883264E-2</v>
      </c>
      <c r="AY22" s="24">
        <f t="shared" si="11"/>
        <v>1.1186406581270453E-2</v>
      </c>
      <c r="AZ22" s="24">
        <f t="shared" si="11"/>
        <v>1.1651156126310899E-2</v>
      </c>
      <c r="BA22" s="24">
        <f t="shared" si="10"/>
        <v>1.0397768726134092E-2</v>
      </c>
      <c r="BB22" s="24">
        <f t="shared" si="3"/>
        <v>1.0880300131160705E-2</v>
      </c>
      <c r="BC22" s="24">
        <f t="shared" si="3"/>
        <v>1.0425158113818295E-2</v>
      </c>
      <c r="BD22" s="24">
        <f t="shared" si="3"/>
        <v>1.025966561740547E-2</v>
      </c>
      <c r="BE22" s="24">
        <f t="shared" si="3"/>
        <v>1.0635821935490751E-2</v>
      </c>
      <c r="BF22" s="24">
        <f t="shared" si="3"/>
        <v>1.0992254266946605E-2</v>
      </c>
      <c r="BG22" s="24">
        <f t="shared" si="3"/>
        <v>1.0667316925860542E-2</v>
      </c>
      <c r="BH22" s="24">
        <f t="shared" si="3"/>
        <v>9.4995873762685409E-3</v>
      </c>
      <c r="BI22" s="24">
        <f t="shared" si="3"/>
        <v>9.7980268271629627E-3</v>
      </c>
      <c r="BJ22" s="24">
        <f t="shared" si="3"/>
        <v>9.9286625018941022E-3</v>
      </c>
    </row>
    <row r="23" spans="1:62" x14ac:dyDescent="0.15">
      <c r="A23" s="8">
        <v>21</v>
      </c>
      <c r="B23" s="11" t="s">
        <v>160</v>
      </c>
      <c r="C23" s="16">
        <v>6455163</v>
      </c>
      <c r="D23" s="16">
        <v>6980459</v>
      </c>
      <c r="E23" s="16">
        <v>6878009</v>
      </c>
      <c r="F23" s="16">
        <v>6716600</v>
      </c>
      <c r="G23" s="16">
        <v>6333555</v>
      </c>
      <c r="H23" s="16">
        <v>6585535</v>
      </c>
      <c r="I23" s="16">
        <v>6929176</v>
      </c>
      <c r="J23" s="16">
        <v>6906306</v>
      </c>
      <c r="K23" s="16">
        <v>7403324</v>
      </c>
      <c r="L23" s="16">
        <v>7380651</v>
      </c>
      <c r="M23" s="16">
        <v>7415741</v>
      </c>
      <c r="N23" s="16">
        <v>6694017</v>
      </c>
      <c r="O23" s="16">
        <v>6771020</v>
      </c>
      <c r="P23" s="16">
        <v>7251176</v>
      </c>
      <c r="Q23" s="16">
        <v>7294648</v>
      </c>
      <c r="R23" s="16">
        <v>7620432</v>
      </c>
      <c r="S23" s="16">
        <v>7608632</v>
      </c>
      <c r="T23" s="16">
        <v>8190452</v>
      </c>
      <c r="U23" s="16">
        <v>7954559</v>
      </c>
      <c r="V23" s="16">
        <v>7962476</v>
      </c>
      <c r="W23" s="16">
        <v>7875489</v>
      </c>
      <c r="X23" s="16">
        <v>8611051</v>
      </c>
      <c r="Y23" s="16">
        <v>8681551</v>
      </c>
      <c r="Z23" s="16">
        <v>8688025</v>
      </c>
      <c r="AA23" s="16">
        <v>8853692</v>
      </c>
      <c r="AC23" s="23">
        <f t="shared" si="4"/>
        <v>0.706898138599235</v>
      </c>
      <c r="AD23" s="23">
        <f t="shared" si="5"/>
        <v>0.74886386871606081</v>
      </c>
      <c r="AE23" s="23">
        <f t="shared" si="6"/>
        <v>0.73581379379635092</v>
      </c>
      <c r="AF23" s="23">
        <f t="shared" si="0"/>
        <v>0.82596742209560314</v>
      </c>
      <c r="AG23" s="23">
        <f t="shared" si="7"/>
        <v>0.85141245215882566</v>
      </c>
      <c r="AH23" s="23">
        <f t="shared" si="1"/>
        <v>0.74760274740447552</v>
      </c>
      <c r="AI23" s="23">
        <f t="shared" si="8"/>
        <v>0.8345815564036706</v>
      </c>
      <c r="AJ23" s="23">
        <f t="shared" si="9"/>
        <v>0.76870645051765563</v>
      </c>
      <c r="AL23" s="24">
        <f t="shared" si="11"/>
        <v>7.0464980409090548E-3</v>
      </c>
      <c r="AM23" s="24">
        <f t="shared" si="11"/>
        <v>7.4903493329197129E-3</v>
      </c>
      <c r="AN23" s="24">
        <f t="shared" si="11"/>
        <v>7.1836338202451687E-3</v>
      </c>
      <c r="AO23" s="24">
        <f t="shared" si="11"/>
        <v>6.8613831575515668E-3</v>
      </c>
      <c r="AP23" s="24">
        <f t="shared" si="11"/>
        <v>6.6293184079020632E-3</v>
      </c>
      <c r="AQ23" s="24">
        <f t="shared" si="11"/>
        <v>7.0144320178511556E-3</v>
      </c>
      <c r="AR23" s="24">
        <f t="shared" si="11"/>
        <v>7.2347715794844267E-3</v>
      </c>
      <c r="AS23" s="24">
        <f t="shared" si="11"/>
        <v>7.2823589087841478E-3</v>
      </c>
      <c r="AT23" s="24">
        <f t="shared" si="11"/>
        <v>7.9218646210981111E-3</v>
      </c>
      <c r="AU23" s="24">
        <f t="shared" si="11"/>
        <v>7.879433530314537E-3</v>
      </c>
      <c r="AV23" s="24">
        <f t="shared" si="11"/>
        <v>7.7690459470300347E-3</v>
      </c>
      <c r="AW23" s="24">
        <f t="shared" si="11"/>
        <v>6.8443575362523833E-3</v>
      </c>
      <c r="AX23" s="24">
        <f t="shared" si="11"/>
        <v>6.7705881651162411E-3</v>
      </c>
      <c r="AY23" s="24">
        <f t="shared" si="11"/>
        <v>7.0748590235617864E-3</v>
      </c>
      <c r="AZ23" s="24">
        <f t="shared" si="11"/>
        <v>7.080256103444693E-3</v>
      </c>
      <c r="BA23" s="24">
        <f t="shared" si="10"/>
        <v>8.340555896350953E-3</v>
      </c>
      <c r="BB23" s="24">
        <f t="shared" si="3"/>
        <v>8.0382109030549993E-3</v>
      </c>
      <c r="BC23" s="24">
        <f t="shared" si="3"/>
        <v>8.6547874756586173E-3</v>
      </c>
      <c r="BD23" s="24">
        <f t="shared" si="3"/>
        <v>8.3326057393749743E-3</v>
      </c>
      <c r="BE23" s="24">
        <f t="shared" si="3"/>
        <v>8.1637499905161809E-3</v>
      </c>
      <c r="BF23" s="24">
        <f t="shared" si="3"/>
        <v>7.8664878813725705E-3</v>
      </c>
      <c r="BG23" s="24">
        <f t="shared" si="3"/>
        <v>8.5022033357588511E-3</v>
      </c>
      <c r="BH23" s="24">
        <f t="shared" si="3"/>
        <v>8.6792526123986996E-3</v>
      </c>
      <c r="BI23" s="24">
        <f t="shared" si="3"/>
        <v>8.4268324626957086E-3</v>
      </c>
      <c r="BJ23" s="24">
        <f t="shared" si="3"/>
        <v>8.448209675499762E-3</v>
      </c>
    </row>
    <row r="24" spans="1:62" x14ac:dyDescent="0.15">
      <c r="A24" s="8">
        <v>22</v>
      </c>
      <c r="B24" s="11" t="s">
        <v>161</v>
      </c>
      <c r="C24" s="16">
        <v>6500327</v>
      </c>
      <c r="D24" s="16">
        <v>6312320</v>
      </c>
      <c r="E24" s="16">
        <v>6564467</v>
      </c>
      <c r="F24" s="16">
        <v>6937756</v>
      </c>
      <c r="G24" s="16">
        <v>6796373</v>
      </c>
      <c r="H24" s="16">
        <v>6737526</v>
      </c>
      <c r="I24" s="16">
        <v>6860174</v>
      </c>
      <c r="J24" s="16">
        <v>6856077</v>
      </c>
      <c r="K24" s="16">
        <v>6238455</v>
      </c>
      <c r="L24" s="16">
        <v>6273929</v>
      </c>
      <c r="M24" s="16">
        <v>6444388</v>
      </c>
      <c r="N24" s="16">
        <v>6919242</v>
      </c>
      <c r="O24" s="16">
        <v>6965249</v>
      </c>
      <c r="P24" s="16">
        <v>7024611</v>
      </c>
      <c r="Q24" s="16">
        <v>6855691</v>
      </c>
      <c r="R24" s="16">
        <v>5594574</v>
      </c>
      <c r="S24" s="16">
        <v>6106404</v>
      </c>
      <c r="T24" s="16">
        <v>5928040</v>
      </c>
      <c r="U24" s="16">
        <v>5806860</v>
      </c>
      <c r="V24" s="16">
        <v>5994776</v>
      </c>
      <c r="W24" s="16">
        <v>6369715</v>
      </c>
      <c r="X24" s="16">
        <v>6735171</v>
      </c>
      <c r="Y24" s="16">
        <v>7035585</v>
      </c>
      <c r="Z24" s="16">
        <v>7346346</v>
      </c>
      <c r="AA24" s="16">
        <v>7390340</v>
      </c>
      <c r="AC24" s="23">
        <f t="shared" si="4"/>
        <v>0.70282781655310678</v>
      </c>
      <c r="AD24" s="23">
        <f t="shared" si="5"/>
        <v>0.69319172053004297</v>
      </c>
      <c r="AE24" s="23">
        <f t="shared" si="6"/>
        <v>0.66869788424480991</v>
      </c>
      <c r="AF24" s="23">
        <f t="shared" si="0"/>
        <v>0.6326149803594</v>
      </c>
      <c r="AG24" s="23">
        <f t="shared" si="7"/>
        <v>0.69652807919051962</v>
      </c>
      <c r="AH24" s="23">
        <f t="shared" si="1"/>
        <v>0.67853395850125253</v>
      </c>
      <c r="AI24" s="23">
        <f t="shared" si="8"/>
        <v>0.65742207403652364</v>
      </c>
      <c r="AJ24" s="23">
        <f t="shared" si="9"/>
        <v>0.67651040290848052</v>
      </c>
      <c r="AL24" s="24">
        <f t="shared" si="11"/>
        <v>7.0957993579353817E-3</v>
      </c>
      <c r="AM24" s="24">
        <f t="shared" si="11"/>
        <v>6.7734058607286088E-3</v>
      </c>
      <c r="AN24" s="24">
        <f t="shared" si="11"/>
        <v>6.8561595591229004E-3</v>
      </c>
      <c r="AO24" s="24">
        <f t="shared" si="11"/>
        <v>7.0873064005006004E-3</v>
      </c>
      <c r="AP24" s="24">
        <f t="shared" si="11"/>
        <v>7.1137490139216554E-3</v>
      </c>
      <c r="AQ24" s="24">
        <f t="shared" si="11"/>
        <v>7.1763217560159697E-3</v>
      </c>
      <c r="AR24" s="24">
        <f t="shared" si="11"/>
        <v>7.1627264028966782E-3</v>
      </c>
      <c r="AS24" s="24">
        <f t="shared" si="11"/>
        <v>7.2293949066635759E-3</v>
      </c>
      <c r="AT24" s="24">
        <f t="shared" si="11"/>
        <v>6.6754063383978081E-3</v>
      </c>
      <c r="AU24" s="24">
        <f t="shared" si="11"/>
        <v>6.6979195370994709E-3</v>
      </c>
      <c r="AV24" s="24">
        <f t="shared" si="11"/>
        <v>6.7514151953916666E-3</v>
      </c>
      <c r="AW24" s="24">
        <f t="shared" si="11"/>
        <v>7.074640851353382E-3</v>
      </c>
      <c r="AX24" s="24">
        <f t="shared" si="11"/>
        <v>6.9648047777864678E-3</v>
      </c>
      <c r="AY24" s="24">
        <f t="shared" si="11"/>
        <v>6.8538030962648515E-3</v>
      </c>
      <c r="AZ24" s="24">
        <f t="shared" si="11"/>
        <v>6.654200181568851E-3</v>
      </c>
      <c r="BA24" s="24">
        <f t="shared" si="10"/>
        <v>6.1232561570356827E-3</v>
      </c>
      <c r="BB24" s="24">
        <f t="shared" si="3"/>
        <v>6.451167990679357E-3</v>
      </c>
      <c r="BC24" s="24">
        <f t="shared" si="3"/>
        <v>6.2641141596585037E-3</v>
      </c>
      <c r="BD24" s="24">
        <f t="shared" si="3"/>
        <v>6.0828356372423622E-3</v>
      </c>
      <c r="BE24" s="24">
        <f t="shared" si="3"/>
        <v>6.1463108351154372E-3</v>
      </c>
      <c r="BF24" s="24">
        <f t="shared" si="3"/>
        <v>6.3624348729706915E-3</v>
      </c>
      <c r="BG24" s="24">
        <f t="shared" si="3"/>
        <v>6.6500353258976495E-3</v>
      </c>
      <c r="BH24" s="24">
        <f t="shared" si="3"/>
        <v>7.0337223718438223E-3</v>
      </c>
      <c r="BI24" s="24">
        <f t="shared" si="3"/>
        <v>7.12548904440247E-3</v>
      </c>
      <c r="BJ24" s="24">
        <f t="shared" si="3"/>
        <v>7.0518764254768425E-3</v>
      </c>
    </row>
    <row r="25" spans="1:62" x14ac:dyDescent="0.15">
      <c r="A25" s="8">
        <v>23</v>
      </c>
      <c r="B25" s="11" t="s">
        <v>162</v>
      </c>
      <c r="C25" s="16">
        <v>9729890</v>
      </c>
      <c r="D25" s="16">
        <v>9439688</v>
      </c>
      <c r="E25" s="16">
        <v>10932772</v>
      </c>
      <c r="F25" s="16">
        <v>12144781</v>
      </c>
      <c r="G25" s="16">
        <v>10905588</v>
      </c>
      <c r="H25" s="16">
        <v>10612894</v>
      </c>
      <c r="I25" s="16">
        <v>12018744</v>
      </c>
      <c r="J25" s="16">
        <v>12453806</v>
      </c>
      <c r="K25" s="16">
        <v>12424196</v>
      </c>
      <c r="L25" s="16">
        <v>12602232</v>
      </c>
      <c r="M25" s="16">
        <v>13217804</v>
      </c>
      <c r="N25" s="16">
        <v>16119113</v>
      </c>
      <c r="O25" s="16">
        <v>18594480</v>
      </c>
      <c r="P25" s="16">
        <v>19855724</v>
      </c>
      <c r="Q25" s="16">
        <v>22041667</v>
      </c>
      <c r="R25" s="16">
        <v>15994044</v>
      </c>
      <c r="S25" s="16">
        <v>17908778</v>
      </c>
      <c r="T25" s="16">
        <v>18524895</v>
      </c>
      <c r="U25" s="16">
        <v>20005992</v>
      </c>
      <c r="V25" s="16">
        <v>21603853</v>
      </c>
      <c r="W25" s="16">
        <v>22296614</v>
      </c>
      <c r="X25" s="16">
        <v>16838320</v>
      </c>
      <c r="Y25" s="16">
        <v>14463844</v>
      </c>
      <c r="Z25" s="16">
        <v>16505123</v>
      </c>
      <c r="AA25" s="16">
        <v>18356675</v>
      </c>
      <c r="AC25" s="23">
        <f t="shared" si="4"/>
        <v>1.1537016435869427</v>
      </c>
      <c r="AD25" s="23">
        <f t="shared" si="5"/>
        <v>1.3792947810875191</v>
      </c>
      <c r="AE25" s="23">
        <f t="shared" si="6"/>
        <v>1.8711094035884885</v>
      </c>
      <c r="AF25" s="23">
        <f t="shared" si="0"/>
        <v>2.0083060183552033</v>
      </c>
      <c r="AG25" s="23">
        <f t="shared" si="7"/>
        <v>1.6152596435257662</v>
      </c>
      <c r="AH25" s="23">
        <f t="shared" si="1"/>
        <v>1.6231192714958425</v>
      </c>
      <c r="AI25" s="23">
        <f t="shared" si="8"/>
        <v>1.8720363443220014</v>
      </c>
      <c r="AJ25" s="23">
        <f t="shared" si="9"/>
        <v>1.6032491205669217</v>
      </c>
      <c r="AL25" s="24">
        <f t="shared" si="11"/>
        <v>1.0621211396716179E-2</v>
      </c>
      <c r="AM25" s="24">
        <f t="shared" si="11"/>
        <v>1.0129213668294624E-2</v>
      </c>
      <c r="AN25" s="24">
        <f t="shared" si="11"/>
        <v>1.14185705032124E-2</v>
      </c>
      <c r="AO25" s="24">
        <f t="shared" si="11"/>
        <v>1.2406574130594688E-2</v>
      </c>
      <c r="AP25" s="24">
        <f t="shared" si="11"/>
        <v>1.1414855523856009E-2</v>
      </c>
      <c r="AQ25" s="24">
        <f t="shared" si="11"/>
        <v>1.1304081365547435E-2</v>
      </c>
      <c r="AR25" s="24">
        <f t="shared" si="11"/>
        <v>1.2548803423711416E-2</v>
      </c>
      <c r="AS25" s="24">
        <f t="shared" si="11"/>
        <v>1.3131923936235879E-2</v>
      </c>
      <c r="AT25" s="24">
        <f t="shared" si="11"/>
        <v>1.3294406504157951E-2</v>
      </c>
      <c r="AU25" s="24">
        <f t="shared" si="11"/>
        <v>1.3453887655384711E-2</v>
      </c>
      <c r="AV25" s="24">
        <f t="shared" si="11"/>
        <v>1.3847534129743391E-2</v>
      </c>
      <c r="AW25" s="24">
        <f t="shared" si="11"/>
        <v>1.648113121601779E-2</v>
      </c>
      <c r="AX25" s="24">
        <f t="shared" si="11"/>
        <v>1.8593294101108937E-2</v>
      </c>
      <c r="AY25" s="24">
        <f t="shared" si="11"/>
        <v>1.9372919387248676E-2</v>
      </c>
      <c r="AZ25" s="24">
        <f t="shared" si="11"/>
        <v>2.1393855783972782E-2</v>
      </c>
      <c r="BA25" s="24">
        <f t="shared" si="10"/>
        <v>1.7505466617994438E-2</v>
      </c>
      <c r="BB25" s="24">
        <f t="shared" si="3"/>
        <v>1.8919897108966698E-2</v>
      </c>
      <c r="BC25" s="24">
        <f t="shared" si="3"/>
        <v>1.9575113709706247E-2</v>
      </c>
      <c r="BD25" s="24">
        <f t="shared" si="3"/>
        <v>2.0956792672112912E-2</v>
      </c>
      <c r="BE25" s="24">
        <f t="shared" si="3"/>
        <v>2.2149951186523256E-2</v>
      </c>
      <c r="BF25" s="24">
        <f t="shared" si="3"/>
        <v>2.2271130570640372E-2</v>
      </c>
      <c r="BG25" s="24">
        <f t="shared" si="3"/>
        <v>1.6625475853362728E-2</v>
      </c>
      <c r="BH25" s="24">
        <f t="shared" si="3"/>
        <v>1.4460014785644555E-2</v>
      </c>
      <c r="BI25" s="24">
        <f t="shared" si="3"/>
        <v>1.6008921049051491E-2</v>
      </c>
      <c r="BJ25" s="24">
        <f t="shared" si="3"/>
        <v>1.7515974052971867E-2</v>
      </c>
    </row>
    <row r="26" spans="1:62" x14ac:dyDescent="0.15">
      <c r="A26" s="8">
        <v>24</v>
      </c>
      <c r="B26" s="11" t="s">
        <v>163</v>
      </c>
      <c r="C26" s="16">
        <v>1251997</v>
      </c>
      <c r="D26" s="16">
        <v>1268927</v>
      </c>
      <c r="E26" s="16">
        <v>1462221</v>
      </c>
      <c r="F26" s="16">
        <v>1204228</v>
      </c>
      <c r="G26" s="16">
        <v>1277483</v>
      </c>
      <c r="H26" s="16">
        <v>1055145</v>
      </c>
      <c r="I26" s="16">
        <v>1126673</v>
      </c>
      <c r="J26" s="16">
        <v>1087149</v>
      </c>
      <c r="K26" s="16">
        <v>1027228</v>
      </c>
      <c r="L26" s="16">
        <v>1003211</v>
      </c>
      <c r="M26" s="16">
        <v>1076589</v>
      </c>
      <c r="N26" s="16">
        <v>1244103</v>
      </c>
      <c r="O26" s="16">
        <v>1394242</v>
      </c>
      <c r="P26" s="16">
        <v>1357020</v>
      </c>
      <c r="Q26" s="16">
        <v>2067477</v>
      </c>
      <c r="R26" s="16">
        <v>2010220</v>
      </c>
      <c r="S26" s="16">
        <v>2042660</v>
      </c>
      <c r="T26" s="16">
        <v>2083836</v>
      </c>
      <c r="U26" s="16">
        <v>1784491</v>
      </c>
      <c r="V26" s="16">
        <v>1745669</v>
      </c>
      <c r="W26" s="16">
        <v>1719147</v>
      </c>
      <c r="X26" s="16">
        <v>1489519</v>
      </c>
      <c r="Y26" s="16">
        <v>1358676</v>
      </c>
      <c r="Z26" s="16">
        <v>1701217</v>
      </c>
      <c r="AA26" s="16">
        <v>1873119</v>
      </c>
      <c r="AC26" s="23">
        <f t="shared" si="4"/>
        <v>0.12927270260191298</v>
      </c>
      <c r="AD26" s="23">
        <f t="shared" si="5"/>
        <v>0.11488027448517436</v>
      </c>
      <c r="AE26" s="23">
        <f t="shared" si="6"/>
        <v>0.17258508477480644</v>
      </c>
      <c r="AF26" s="23">
        <f t="shared" si="0"/>
        <v>0.18678216333502753</v>
      </c>
      <c r="AG26" s="23">
        <f t="shared" si="7"/>
        <v>0.15666033078508423</v>
      </c>
      <c r="AH26" s="23">
        <f t="shared" si="1"/>
        <v>0.14523524835538815</v>
      </c>
      <c r="AI26" s="23">
        <f t="shared" si="8"/>
        <v>0.17780724711163226</v>
      </c>
      <c r="AJ26" s="23">
        <f t="shared" si="9"/>
        <v>0.15166892489002276</v>
      </c>
      <c r="AL26" s="24">
        <f t="shared" si="11"/>
        <v>1.366688092573962E-3</v>
      </c>
      <c r="AM26" s="24">
        <f t="shared" si="11"/>
        <v>1.3616162644854461E-3</v>
      </c>
      <c r="AN26" s="24">
        <f t="shared" si="11"/>
        <v>1.5271948943760775E-3</v>
      </c>
      <c r="AO26" s="24">
        <f t="shared" si="11"/>
        <v>1.2301863617086039E-3</v>
      </c>
      <c r="AP26" s="24">
        <f t="shared" si="11"/>
        <v>1.3371387108317447E-3</v>
      </c>
      <c r="AQ26" s="24">
        <f t="shared" si="11"/>
        <v>1.1238635693949781E-3</v>
      </c>
      <c r="AR26" s="24">
        <f t="shared" si="11"/>
        <v>1.1763623553179277E-3</v>
      </c>
      <c r="AS26" s="24">
        <f t="shared" si="11"/>
        <v>1.1463449788245378E-3</v>
      </c>
      <c r="AT26" s="24">
        <f t="shared" si="11"/>
        <v>1.0991766875259506E-3</v>
      </c>
      <c r="AU26" s="24">
        <f t="shared" si="11"/>
        <v>1.0710077459807239E-3</v>
      </c>
      <c r="AV26" s="24">
        <f t="shared" si="11"/>
        <v>1.1278804649551702E-3</v>
      </c>
      <c r="AW26" s="24">
        <f t="shared" si="11"/>
        <v>1.2720442365061516E-3</v>
      </c>
      <c r="AX26" s="24">
        <f t="shared" si="11"/>
        <v>1.3941530795224351E-3</v>
      </c>
      <c r="AY26" s="24">
        <f t="shared" si="11"/>
        <v>1.3240231918455454E-3</v>
      </c>
      <c r="AZ26" s="24">
        <f t="shared" si="11"/>
        <v>2.006713229751665E-3</v>
      </c>
      <c r="BA26" s="24">
        <f t="shared" si="10"/>
        <v>2.200183962531601E-3</v>
      </c>
      <c r="BB26" s="24">
        <f t="shared" si="3"/>
        <v>2.157987386330989E-3</v>
      </c>
      <c r="BC26" s="24">
        <f t="shared" si="3"/>
        <v>2.2019734337160577E-3</v>
      </c>
      <c r="BD26" s="24">
        <f t="shared" si="3"/>
        <v>1.8693003532267456E-3</v>
      </c>
      <c r="BE26" s="24">
        <f t="shared" si="3"/>
        <v>1.7897956969910353E-3</v>
      </c>
      <c r="BF26" s="24">
        <f t="shared" si="3"/>
        <v>1.71718213837871E-3</v>
      </c>
      <c r="BG26" s="24">
        <f t="shared" si="3"/>
        <v>1.4706907914581145E-3</v>
      </c>
      <c r="BH26" s="24">
        <f t="shared" si="3"/>
        <v>1.3583162988276424E-3</v>
      </c>
      <c r="BI26" s="24">
        <f t="shared" si="3"/>
        <v>1.6500724435864085E-3</v>
      </c>
      <c r="BJ26" s="24">
        <f t="shared" si="3"/>
        <v>1.7873336975312039E-3</v>
      </c>
    </row>
    <row r="27" spans="1:62" x14ac:dyDescent="0.15">
      <c r="A27" s="8">
        <v>25</v>
      </c>
      <c r="B27" s="11" t="s">
        <v>164</v>
      </c>
      <c r="C27" s="16">
        <v>1853726</v>
      </c>
      <c r="D27" s="16">
        <v>1817999</v>
      </c>
      <c r="E27" s="16">
        <v>1831998</v>
      </c>
      <c r="F27" s="16">
        <v>1885970</v>
      </c>
      <c r="G27" s="16">
        <v>1704794</v>
      </c>
      <c r="H27" s="16">
        <v>1590128</v>
      </c>
      <c r="I27" s="16">
        <v>1680574</v>
      </c>
      <c r="J27" s="16">
        <v>1607915</v>
      </c>
      <c r="K27" s="16">
        <v>1522654</v>
      </c>
      <c r="L27" s="16">
        <v>1543904</v>
      </c>
      <c r="M27" s="16">
        <v>1734508</v>
      </c>
      <c r="N27" s="16">
        <v>1663859</v>
      </c>
      <c r="O27" s="16">
        <v>1834528</v>
      </c>
      <c r="P27" s="16">
        <v>2028702</v>
      </c>
      <c r="Q27" s="16">
        <v>1988919</v>
      </c>
      <c r="R27" s="16">
        <v>1346621</v>
      </c>
      <c r="S27" s="16">
        <v>1792988</v>
      </c>
      <c r="T27" s="16">
        <v>1686391</v>
      </c>
      <c r="U27" s="16">
        <v>1312424</v>
      </c>
      <c r="V27" s="16">
        <v>1255273</v>
      </c>
      <c r="W27" s="16">
        <v>1224074</v>
      </c>
      <c r="X27" s="16">
        <v>1214404</v>
      </c>
      <c r="Y27" s="16">
        <v>1159207</v>
      </c>
      <c r="Z27" s="16">
        <v>1196841</v>
      </c>
      <c r="AA27" s="16">
        <v>1218841</v>
      </c>
      <c r="AC27" s="23">
        <f t="shared" si="4"/>
        <v>0.18372678341890947</v>
      </c>
      <c r="AD27" s="23">
        <f t="shared" si="5"/>
        <v>0.17076791028282567</v>
      </c>
      <c r="AE27" s="23">
        <f t="shared" si="6"/>
        <v>0.18022616518615814</v>
      </c>
      <c r="AF27" s="23">
        <f t="shared" si="0"/>
        <v>0.14599575522499664</v>
      </c>
      <c r="AG27" s="23">
        <f t="shared" si="7"/>
        <v>0.1170458406769584</v>
      </c>
      <c r="AH27" s="23">
        <f t="shared" si="1"/>
        <v>0.17598560923801368</v>
      </c>
      <c r="AI27" s="23">
        <f t="shared" si="8"/>
        <v>0.13602806187083888</v>
      </c>
      <c r="AJ27" s="23">
        <f t="shared" si="9"/>
        <v>0.16239849431863945</v>
      </c>
      <c r="AL27" s="24">
        <f t="shared" si="11"/>
        <v>2.0235393943394114E-3</v>
      </c>
      <c r="AM27" s="24">
        <f t="shared" si="11"/>
        <v>1.9507954415173422E-3</v>
      </c>
      <c r="AN27" s="24">
        <f t="shared" si="11"/>
        <v>1.9134029617323136E-3</v>
      </c>
      <c r="AO27" s="24">
        <f t="shared" si="11"/>
        <v>1.9266240052478233E-3</v>
      </c>
      <c r="AP27" s="24">
        <f t="shared" si="11"/>
        <v>1.7844042162546926E-3</v>
      </c>
      <c r="AQ27" s="24">
        <f t="shared" si="11"/>
        <v>1.6936884787160987E-3</v>
      </c>
      <c r="AR27" s="24">
        <f t="shared" si="11"/>
        <v>1.7546919016662964E-3</v>
      </c>
      <c r="AS27" s="24">
        <f t="shared" si="11"/>
        <v>1.6954670303947817E-3</v>
      </c>
      <c r="AT27" s="24">
        <f t="shared" si="11"/>
        <v>1.6293031147594679E-3</v>
      </c>
      <c r="AU27" s="24">
        <f t="shared" si="11"/>
        <v>1.6482406423480441E-3</v>
      </c>
      <c r="AV27" s="24">
        <f t="shared" si="11"/>
        <v>1.8171444158434299E-3</v>
      </c>
      <c r="AW27" s="24">
        <f t="shared" si="11"/>
        <v>1.7012275119575218E-3</v>
      </c>
      <c r="AX27" s="24">
        <f t="shared" si="11"/>
        <v>1.8344109994320452E-3</v>
      </c>
      <c r="AY27" s="24">
        <f t="shared" si="11"/>
        <v>1.9793728149499947E-3</v>
      </c>
      <c r="AZ27" s="24">
        <f t="shared" si="11"/>
        <v>1.930464072976121E-3</v>
      </c>
      <c r="BA27" s="24">
        <f t="shared" si="10"/>
        <v>1.4738754603019905E-3</v>
      </c>
      <c r="BB27" s="24">
        <f t="shared" si="3"/>
        <v>1.8942190515518133E-3</v>
      </c>
      <c r="BC27" s="24">
        <f t="shared" si="3"/>
        <v>1.7819963667284066E-3</v>
      </c>
      <c r="BD27" s="24">
        <f t="shared" si="3"/>
        <v>1.3747979938163086E-3</v>
      </c>
      <c r="BE27" s="24">
        <f t="shared" si="3"/>
        <v>1.2870035579190715E-3</v>
      </c>
      <c r="BF27" s="24">
        <f t="shared" si="3"/>
        <v>1.2226749712815606E-3</v>
      </c>
      <c r="BG27" s="24">
        <f t="shared" si="3"/>
        <v>1.1990533722026373E-3</v>
      </c>
      <c r="BH27" s="24">
        <f t="shared" si="3"/>
        <v>1.1589001070270578E-3</v>
      </c>
      <c r="BI27" s="24">
        <f t="shared" si="3"/>
        <v>1.1608597571352748E-3</v>
      </c>
      <c r="BJ27" s="24">
        <f t="shared" si="3"/>
        <v>1.1630203907133662E-3</v>
      </c>
    </row>
    <row r="28" spans="1:62" x14ac:dyDescent="0.15">
      <c r="A28" s="8">
        <v>26</v>
      </c>
      <c r="B28" s="11" t="s">
        <v>165</v>
      </c>
      <c r="C28" s="16">
        <v>5059918</v>
      </c>
      <c r="D28" s="16">
        <v>4901021</v>
      </c>
      <c r="E28" s="16">
        <v>4950392</v>
      </c>
      <c r="F28" s="16">
        <v>4866872</v>
      </c>
      <c r="G28" s="16">
        <v>4443898</v>
      </c>
      <c r="H28" s="16">
        <v>4200033</v>
      </c>
      <c r="I28" s="16">
        <v>4135035</v>
      </c>
      <c r="J28" s="16">
        <v>3884007</v>
      </c>
      <c r="K28" s="16">
        <v>3566129</v>
      </c>
      <c r="L28" s="16">
        <v>3290784</v>
      </c>
      <c r="M28" s="16">
        <v>3123631</v>
      </c>
      <c r="N28" s="16">
        <v>3111412</v>
      </c>
      <c r="O28" s="16">
        <v>3096523</v>
      </c>
      <c r="P28" s="16">
        <v>3018899</v>
      </c>
      <c r="Q28" s="16">
        <v>2770408</v>
      </c>
      <c r="R28" s="16">
        <v>2499482</v>
      </c>
      <c r="S28" s="16">
        <v>2347486</v>
      </c>
      <c r="T28" s="16">
        <v>2392385</v>
      </c>
      <c r="U28" s="16">
        <v>2492418</v>
      </c>
      <c r="V28" s="16">
        <v>2654632</v>
      </c>
      <c r="W28" s="16">
        <v>2776437</v>
      </c>
      <c r="X28" s="16">
        <v>2773943</v>
      </c>
      <c r="Y28" s="16">
        <v>2635620</v>
      </c>
      <c r="Z28" s="16">
        <v>2750606</v>
      </c>
      <c r="AA28" s="16">
        <v>2750815</v>
      </c>
      <c r="AC28" s="23">
        <f t="shared" si="4"/>
        <v>0.48072587192272992</v>
      </c>
      <c r="AD28" s="23">
        <f t="shared" si="5"/>
        <v>0.36992859348601309</v>
      </c>
      <c r="AE28" s="23">
        <f t="shared" si="6"/>
        <v>0.28546330687604349</v>
      </c>
      <c r="AF28" s="23">
        <f t="shared" si="0"/>
        <v>0.26421314530807555</v>
      </c>
      <c r="AG28" s="23">
        <f t="shared" si="7"/>
        <v>0.26666368307235327</v>
      </c>
      <c r="AH28" s="23">
        <f t="shared" si="1"/>
        <v>0.32856566365100043</v>
      </c>
      <c r="AI28" s="23">
        <f t="shared" si="8"/>
        <v>0.26422729958752983</v>
      </c>
      <c r="AJ28" s="23">
        <f t="shared" si="9"/>
        <v>0.34153669693061239</v>
      </c>
      <c r="AL28" s="24">
        <f t="shared" si="11"/>
        <v>5.5234394970600223E-3</v>
      </c>
      <c r="AM28" s="24">
        <f t="shared" si="11"/>
        <v>5.2590179783271419E-3</v>
      </c>
      <c r="AN28" s="24">
        <f t="shared" si="11"/>
        <v>5.1703630214312195E-3</v>
      </c>
      <c r="AO28" s="24">
        <f t="shared" si="11"/>
        <v>4.9717823855461559E-3</v>
      </c>
      <c r="AP28" s="24">
        <f t="shared" si="11"/>
        <v>4.6514184868117767E-3</v>
      </c>
      <c r="AQ28" s="24">
        <f t="shared" si="11"/>
        <v>4.4735691103655884E-3</v>
      </c>
      <c r="AR28" s="24">
        <f t="shared" si="11"/>
        <v>4.3174013328819158E-3</v>
      </c>
      <c r="AS28" s="24">
        <f t="shared" si="11"/>
        <v>4.0954937383646181E-3</v>
      </c>
      <c r="AT28" s="24">
        <f t="shared" si="11"/>
        <v>3.8159063630569165E-3</v>
      </c>
      <c r="AU28" s="24">
        <f t="shared" si="11"/>
        <v>3.5131743515067425E-3</v>
      </c>
      <c r="AV28" s="24">
        <f t="shared" si="11"/>
        <v>3.2724488032372457E-3</v>
      </c>
      <c r="AW28" s="24">
        <f t="shared" si="11"/>
        <v>3.1812910201133491E-3</v>
      </c>
      <c r="AX28" s="24">
        <f t="shared" si="11"/>
        <v>3.0963255132624387E-3</v>
      </c>
      <c r="AY28" s="24">
        <f t="shared" si="11"/>
        <v>2.9454925423643905E-3</v>
      </c>
      <c r="AZ28" s="24">
        <f t="shared" si="11"/>
        <v>2.6889848764507906E-3</v>
      </c>
      <c r="BA28" s="24">
        <f t="shared" si="10"/>
        <v>2.7356807767490183E-3</v>
      </c>
      <c r="BB28" s="24">
        <f t="shared" si="3"/>
        <v>2.4800236836226234E-3</v>
      </c>
      <c r="BC28" s="24">
        <f t="shared" si="3"/>
        <v>2.5280147829391517E-3</v>
      </c>
      <c r="BD28" s="24">
        <f t="shared" si="3"/>
        <v>2.6108721466169896E-3</v>
      </c>
      <c r="BE28" s="24">
        <f t="shared" si="3"/>
        <v>2.721735295004211E-3</v>
      </c>
      <c r="BF28" s="24">
        <f t="shared" si="3"/>
        <v>2.7732637318005795E-3</v>
      </c>
      <c r="BG28" s="24">
        <f t="shared" si="3"/>
        <v>2.7388790785009766E-3</v>
      </c>
      <c r="BH28" s="24">
        <f t="shared" si="3"/>
        <v>2.6349222357030747E-3</v>
      </c>
      <c r="BI28" s="24">
        <f t="shared" si="3"/>
        <v>2.6679131255821194E-3</v>
      </c>
      <c r="BJ28" s="24">
        <f t="shared" si="3"/>
        <v>2.6248328831079597E-3</v>
      </c>
    </row>
    <row r="29" spans="1:62" x14ac:dyDescent="0.15">
      <c r="A29" s="8">
        <v>27</v>
      </c>
      <c r="B29" s="11" t="s">
        <v>166</v>
      </c>
      <c r="C29" s="16">
        <v>984039</v>
      </c>
      <c r="D29" s="16">
        <v>1066485</v>
      </c>
      <c r="E29" s="16">
        <v>1067306</v>
      </c>
      <c r="F29" s="16">
        <v>1099058</v>
      </c>
      <c r="G29" s="16">
        <v>954961</v>
      </c>
      <c r="H29" s="16">
        <v>893460</v>
      </c>
      <c r="I29" s="16">
        <v>837879</v>
      </c>
      <c r="J29" s="16">
        <v>862912</v>
      </c>
      <c r="K29" s="16">
        <v>677327</v>
      </c>
      <c r="L29" s="16">
        <v>703566</v>
      </c>
      <c r="M29" s="16">
        <v>675623</v>
      </c>
      <c r="N29" s="16">
        <v>704966</v>
      </c>
      <c r="O29" s="16">
        <v>709736</v>
      </c>
      <c r="P29" s="16">
        <v>855099</v>
      </c>
      <c r="Q29" s="16">
        <v>856350</v>
      </c>
      <c r="R29" s="16">
        <v>623106</v>
      </c>
      <c r="S29" s="16">
        <v>661427</v>
      </c>
      <c r="T29" s="16">
        <v>742143</v>
      </c>
      <c r="U29" s="16">
        <v>675136</v>
      </c>
      <c r="V29" s="16">
        <v>735574</v>
      </c>
      <c r="W29" s="16">
        <v>723566</v>
      </c>
      <c r="X29" s="16">
        <v>742841</v>
      </c>
      <c r="Y29" s="16">
        <v>725003</v>
      </c>
      <c r="Z29" s="16">
        <v>842698</v>
      </c>
      <c r="AA29" s="16">
        <v>865321</v>
      </c>
      <c r="AC29" s="23">
        <f t="shared" si="4"/>
        <v>0.10346506350498044</v>
      </c>
      <c r="AD29" s="23">
        <f t="shared" si="5"/>
        <v>7.815368265069636E-2</v>
      </c>
      <c r="AE29" s="23">
        <f t="shared" si="6"/>
        <v>7.4612293240443078E-2</v>
      </c>
      <c r="AF29" s="23">
        <f t="shared" si="0"/>
        <v>7.3342796784600872E-2</v>
      </c>
      <c r="AG29" s="23">
        <f t="shared" si="7"/>
        <v>7.7532917066920573E-2</v>
      </c>
      <c r="AH29" s="23">
        <f t="shared" si="1"/>
        <v>7.6774179666451614E-2</v>
      </c>
      <c r="AI29" s="23">
        <f t="shared" si="8"/>
        <v>7.5204814925524249E-2</v>
      </c>
      <c r="AJ29" s="23">
        <f t="shared" si="9"/>
        <v>8.2699559936293909E-2</v>
      </c>
      <c r="AL29" s="24">
        <f t="shared" si="11"/>
        <v>1.0741833917560417E-3</v>
      </c>
      <c r="AM29" s="24">
        <f t="shared" si="11"/>
        <v>1.144386810139402E-3</v>
      </c>
      <c r="AN29" s="24">
        <f t="shared" si="11"/>
        <v>1.1147318181977648E-3</v>
      </c>
      <c r="AO29" s="24">
        <f t="shared" si="11"/>
        <v>1.1227493151851101E-3</v>
      </c>
      <c r="AP29" s="24">
        <f t="shared" si="11"/>
        <v>9.9955562652073943E-4</v>
      </c>
      <c r="AQ29" s="24">
        <f t="shared" si="11"/>
        <v>9.5164848879693048E-4</v>
      </c>
      <c r="AR29" s="24">
        <f t="shared" si="11"/>
        <v>8.7483175145887935E-4</v>
      </c>
      <c r="AS29" s="24">
        <f t="shared" si="11"/>
        <v>9.0989812653779697E-4</v>
      </c>
      <c r="AT29" s="24">
        <f t="shared" si="11"/>
        <v>7.2476806340159093E-4</v>
      </c>
      <c r="AU29" s="24">
        <f t="shared" si="11"/>
        <v>7.5111281256751974E-4</v>
      </c>
      <c r="AV29" s="24">
        <f t="shared" si="11"/>
        <v>7.0781141491730541E-4</v>
      </c>
      <c r="AW29" s="24">
        <f t="shared" si="11"/>
        <v>7.2079879015868916E-4</v>
      </c>
      <c r="AX29" s="24">
        <f t="shared" si="11"/>
        <v>7.0969073521521728E-4</v>
      </c>
      <c r="AY29" s="24">
        <f t="shared" si="11"/>
        <v>8.3430672158401058E-4</v>
      </c>
      <c r="AZ29" s="24">
        <f t="shared" si="11"/>
        <v>8.3118161619105723E-4</v>
      </c>
      <c r="BA29" s="24">
        <f t="shared" si="10"/>
        <v>6.8198895054134162E-4</v>
      </c>
      <c r="BB29" s="24">
        <f t="shared" si="3"/>
        <v>6.9877078073626885E-4</v>
      </c>
      <c r="BC29" s="24">
        <f t="shared" si="3"/>
        <v>7.8421678578272764E-4</v>
      </c>
      <c r="BD29" s="24">
        <f t="shared" si="3"/>
        <v>7.0722237505041615E-4</v>
      </c>
      <c r="BE29" s="24">
        <f t="shared" si="3"/>
        <v>7.541677030516574E-4</v>
      </c>
      <c r="BF29" s="24">
        <f t="shared" si="3"/>
        <v>7.2273901599928905E-4</v>
      </c>
      <c r="BG29" s="24">
        <f t="shared" si="3"/>
        <v>7.3345114645569293E-4</v>
      </c>
      <c r="BH29" s="24">
        <f t="shared" si="3"/>
        <v>7.2481105988398786E-4</v>
      </c>
      <c r="BI29" s="24">
        <f t="shared" si="3"/>
        <v>8.1736353919892595E-4</v>
      </c>
      <c r="BJ29" s="24">
        <f t="shared" si="3"/>
        <v>8.2569093713821644E-4</v>
      </c>
    </row>
    <row r="30" spans="1:62" x14ac:dyDescent="0.15">
      <c r="A30" s="8">
        <v>28</v>
      </c>
      <c r="B30" s="11" t="s">
        <v>167</v>
      </c>
      <c r="C30" s="16">
        <v>2184902</v>
      </c>
      <c r="D30" s="16">
        <v>2149771</v>
      </c>
      <c r="E30" s="16">
        <v>2149144</v>
      </c>
      <c r="F30" s="16">
        <v>2138062</v>
      </c>
      <c r="G30" s="16">
        <v>2033722</v>
      </c>
      <c r="H30" s="16">
        <v>1817644</v>
      </c>
      <c r="I30" s="16">
        <v>1827776</v>
      </c>
      <c r="J30" s="16">
        <v>1810403</v>
      </c>
      <c r="K30" s="16">
        <v>1646686</v>
      </c>
      <c r="L30" s="16">
        <v>1630370</v>
      </c>
      <c r="M30" s="16">
        <v>1644562</v>
      </c>
      <c r="N30" s="16">
        <v>1752002</v>
      </c>
      <c r="O30" s="16">
        <v>1821338</v>
      </c>
      <c r="P30" s="16">
        <v>1906255</v>
      </c>
      <c r="Q30" s="16">
        <v>1928851</v>
      </c>
      <c r="R30" s="16">
        <v>1491957</v>
      </c>
      <c r="S30" s="16">
        <v>1665042</v>
      </c>
      <c r="T30" s="16">
        <v>1719391</v>
      </c>
      <c r="U30" s="16">
        <v>1612944</v>
      </c>
      <c r="V30" s="16">
        <v>1523266</v>
      </c>
      <c r="W30" s="16">
        <v>1746852</v>
      </c>
      <c r="X30" s="16">
        <v>1829987</v>
      </c>
      <c r="Y30" s="16">
        <v>1691405</v>
      </c>
      <c r="Z30" s="16">
        <v>1753532</v>
      </c>
      <c r="AA30" s="16">
        <v>1954249</v>
      </c>
      <c r="AC30" s="23">
        <f t="shared" si="4"/>
        <v>0.21181156050481736</v>
      </c>
      <c r="AD30" s="23">
        <f t="shared" si="5"/>
        <v>0.18057003869260296</v>
      </c>
      <c r="AE30" s="23">
        <f t="shared" si="6"/>
        <v>0.17894385846950753</v>
      </c>
      <c r="AF30" s="23">
        <f t="shared" si="0"/>
        <v>0.17298330634560424</v>
      </c>
      <c r="AG30" s="23">
        <f t="shared" si="7"/>
        <v>0.17658437744091662</v>
      </c>
      <c r="AH30" s="23">
        <f t="shared" si="1"/>
        <v>0.17981348835716199</v>
      </c>
      <c r="AI30" s="23">
        <f t="shared" si="8"/>
        <v>0.17372798177535825</v>
      </c>
      <c r="AJ30" s="23">
        <f t="shared" si="9"/>
        <v>0.1852344187592502</v>
      </c>
      <c r="AL30" s="24">
        <f t="shared" si="11"/>
        <v>2.3850532763585175E-3</v>
      </c>
      <c r="AM30" s="24">
        <f t="shared" si="11"/>
        <v>2.3068018558350021E-3</v>
      </c>
      <c r="AN30" s="24">
        <f t="shared" si="11"/>
        <v>2.2446413668515092E-3</v>
      </c>
      <c r="AO30" s="24">
        <f t="shared" si="11"/>
        <v>2.1841501052021883E-3</v>
      </c>
      <c r="AP30" s="24">
        <f t="shared" si="11"/>
        <v>2.1286924469994181E-3</v>
      </c>
      <c r="AQ30" s="24">
        <f t="shared" si="11"/>
        <v>1.9360219436469544E-3</v>
      </c>
      <c r="AR30" s="24">
        <f t="shared" si="11"/>
        <v>1.9083859117539699E-3</v>
      </c>
      <c r="AS30" s="24">
        <f t="shared" si="11"/>
        <v>1.9089806353120682E-3</v>
      </c>
      <c r="AT30" s="24">
        <f t="shared" si="11"/>
        <v>1.7620225138677659E-3</v>
      </c>
      <c r="AU30" s="24">
        <f t="shared" si="11"/>
        <v>1.7405499927877514E-3</v>
      </c>
      <c r="AV30" s="24">
        <f t="shared" si="11"/>
        <v>1.7229131573958164E-3</v>
      </c>
      <c r="AW30" s="24">
        <f t="shared" si="11"/>
        <v>1.7913501104388065E-3</v>
      </c>
      <c r="AX30" s="24">
        <f t="shared" si="11"/>
        <v>1.8212218406497816E-3</v>
      </c>
      <c r="AY30" s="24">
        <f t="shared" si="11"/>
        <v>1.8599031919732431E-3</v>
      </c>
      <c r="AZ30" s="24">
        <f t="shared" si="11"/>
        <v>1.8721614895448554E-3</v>
      </c>
      <c r="BA30" s="24">
        <f t="shared" si="10"/>
        <v>1.6329455801786671E-3</v>
      </c>
      <c r="BB30" s="24">
        <f t="shared" si="3"/>
        <v>1.7590492953850972E-3</v>
      </c>
      <c r="BC30" s="24">
        <f t="shared" si="3"/>
        <v>1.8168672122808541E-3</v>
      </c>
      <c r="BD30" s="24">
        <f t="shared" si="3"/>
        <v>1.689600445692895E-3</v>
      </c>
      <c r="BE30" s="24">
        <f t="shared" si="3"/>
        <v>1.5617708352343694E-3</v>
      </c>
      <c r="BF30" s="24">
        <f t="shared" si="3"/>
        <v>1.7448554735523644E-3</v>
      </c>
      <c r="BG30" s="24">
        <f t="shared" si="3"/>
        <v>1.8068551185906729E-3</v>
      </c>
      <c r="BH30" s="24">
        <f t="shared" si="3"/>
        <v>1.6909572108571641E-3</v>
      </c>
      <c r="BI30" s="24">
        <f t="shared" si="3"/>
        <v>1.700814670995506E-3</v>
      </c>
      <c r="BJ30" s="24">
        <f t="shared" si="3"/>
        <v>1.8647480971933218E-3</v>
      </c>
    </row>
    <row r="31" spans="1:62" x14ac:dyDescent="0.15">
      <c r="A31" s="8">
        <v>29</v>
      </c>
      <c r="B31" s="11" t="s">
        <v>168</v>
      </c>
      <c r="C31" s="16">
        <v>11743773</v>
      </c>
      <c r="D31" s="16">
        <v>12409462</v>
      </c>
      <c r="E31" s="16">
        <v>11857169</v>
      </c>
      <c r="F31" s="16">
        <v>12958269</v>
      </c>
      <c r="G31" s="16">
        <v>11048964</v>
      </c>
      <c r="H31" s="16">
        <v>9313773</v>
      </c>
      <c r="I31" s="16">
        <v>10720575</v>
      </c>
      <c r="J31" s="16">
        <v>10971019</v>
      </c>
      <c r="K31" s="16">
        <v>10880345</v>
      </c>
      <c r="L31" s="16">
        <v>11555169</v>
      </c>
      <c r="M31" s="16">
        <v>14532294</v>
      </c>
      <c r="N31" s="16">
        <v>18320088</v>
      </c>
      <c r="O31" s="16">
        <v>19798268</v>
      </c>
      <c r="P31" s="16">
        <v>22831154</v>
      </c>
      <c r="Q31" s="16">
        <v>28792951</v>
      </c>
      <c r="R31" s="16">
        <v>18908563</v>
      </c>
      <c r="S31" s="16">
        <v>22618664</v>
      </c>
      <c r="T31" s="16">
        <v>23406983</v>
      </c>
      <c r="U31" s="16">
        <v>22802601</v>
      </c>
      <c r="V31" s="16">
        <v>22373168</v>
      </c>
      <c r="W31" s="16">
        <v>23493264</v>
      </c>
      <c r="X31" s="16">
        <v>20899233</v>
      </c>
      <c r="Y31" s="16">
        <v>19011367</v>
      </c>
      <c r="Z31" s="16">
        <v>22317890</v>
      </c>
      <c r="AA31" s="16">
        <v>22640798</v>
      </c>
      <c r="AC31" s="23">
        <f t="shared" si="4"/>
        <v>1.1936036274068211</v>
      </c>
      <c r="AD31" s="23">
        <f t="shared" si="5"/>
        <v>1.3449408924762298</v>
      </c>
      <c r="AE31" s="23">
        <f t="shared" si="6"/>
        <v>2.2223727677102052</v>
      </c>
      <c r="AF31" s="23">
        <f t="shared" si="0"/>
        <v>2.325936240261782</v>
      </c>
      <c r="AG31" s="23">
        <f t="shared" si="7"/>
        <v>2.0723054772441531</v>
      </c>
      <c r="AH31" s="23">
        <f t="shared" si="1"/>
        <v>1.7755207438762193</v>
      </c>
      <c r="AI31" s="23">
        <f t="shared" si="8"/>
        <v>2.2423704052131463</v>
      </c>
      <c r="AJ31" s="23">
        <f t="shared" si="9"/>
        <v>1.8068656408395303</v>
      </c>
      <c r="AL31" s="24">
        <f t="shared" si="11"/>
        <v>1.2819579217036138E-2</v>
      </c>
      <c r="AM31" s="24">
        <f t="shared" si="11"/>
        <v>1.3315915961055358E-2</v>
      </c>
      <c r="AN31" s="24">
        <f t="shared" si="11"/>
        <v>1.2384043149807246E-2</v>
      </c>
      <c r="AO31" s="24">
        <f t="shared" si="11"/>
        <v>1.3237597693419674E-2</v>
      </c>
      <c r="AP31" s="24">
        <f t="shared" si="11"/>
        <v>1.1564926874945779E-2</v>
      </c>
      <c r="AQ31" s="24">
        <f t="shared" si="11"/>
        <v>9.9203523386023479E-3</v>
      </c>
      <c r="AR31" s="24">
        <f t="shared" si="11"/>
        <v>1.1193381626578867E-2</v>
      </c>
      <c r="AS31" s="24">
        <f t="shared" si="11"/>
        <v>1.1568398207824871E-2</v>
      </c>
      <c r="AT31" s="24">
        <f t="shared" si="11"/>
        <v>1.1642421717709737E-2</v>
      </c>
      <c r="AU31" s="24">
        <f t="shared" si="11"/>
        <v>1.2336064402320485E-2</v>
      </c>
      <c r="AV31" s="24">
        <f t="shared" si="11"/>
        <v>1.5224649809337854E-2</v>
      </c>
      <c r="AW31" s="24">
        <f t="shared" si="11"/>
        <v>1.873153778480199E-2</v>
      </c>
      <c r="AX31" s="24">
        <f t="shared" si="11"/>
        <v>1.9797005327203226E-2</v>
      </c>
      <c r="AY31" s="24">
        <f t="shared" si="11"/>
        <v>2.227599990611575E-2</v>
      </c>
      <c r="AZ31" s="24">
        <f t="shared" si="11"/>
        <v>2.7946717518642982E-2</v>
      </c>
      <c r="BA31" s="24">
        <f t="shared" si="10"/>
        <v>2.0695405013937986E-2</v>
      </c>
      <c r="BB31" s="24">
        <f t="shared" si="3"/>
        <v>2.3895700511910367E-2</v>
      </c>
      <c r="BC31" s="24">
        <f t="shared" si="3"/>
        <v>2.4733978455811007E-2</v>
      </c>
      <c r="BD31" s="24">
        <f t="shared" si="3"/>
        <v>2.3886312737799485E-2</v>
      </c>
      <c r="BE31" s="24">
        <f t="shared" ref="BE31:BJ62" si="12">V31/V$110</f>
        <v>2.2938712788310684E-2</v>
      </c>
      <c r="BF31" s="24">
        <f t="shared" si="12"/>
        <v>2.3466412885585448E-2</v>
      </c>
      <c r="BG31" s="24">
        <f t="shared" si="12"/>
        <v>2.0635057036289931E-2</v>
      </c>
      <c r="BH31" s="24">
        <f t="shared" si="12"/>
        <v>1.9006333856706071E-2</v>
      </c>
      <c r="BI31" s="24">
        <f t="shared" si="12"/>
        <v>2.1646935862969081E-2</v>
      </c>
      <c r="BJ31" s="24">
        <f t="shared" si="12"/>
        <v>2.1603892333801049E-2</v>
      </c>
    </row>
    <row r="32" spans="1:62" x14ac:dyDescent="0.15">
      <c r="A32" s="8">
        <v>30</v>
      </c>
      <c r="B32" s="11" t="s">
        <v>169</v>
      </c>
      <c r="C32" s="16">
        <v>9290010</v>
      </c>
      <c r="D32" s="16">
        <v>8898266</v>
      </c>
      <c r="E32" s="16">
        <v>8355589</v>
      </c>
      <c r="F32" s="16">
        <v>8745049</v>
      </c>
      <c r="G32" s="16">
        <v>7661249</v>
      </c>
      <c r="H32" s="16">
        <v>7372547</v>
      </c>
      <c r="I32" s="16">
        <v>7543351</v>
      </c>
      <c r="J32" s="16">
        <v>6618101</v>
      </c>
      <c r="K32" s="16">
        <v>6018143</v>
      </c>
      <c r="L32" s="16">
        <v>6265328</v>
      </c>
      <c r="M32" s="16">
        <v>7207442</v>
      </c>
      <c r="N32" s="16">
        <v>8116498</v>
      </c>
      <c r="O32" s="16">
        <v>8787531</v>
      </c>
      <c r="P32" s="16">
        <v>9748612</v>
      </c>
      <c r="Q32" s="16">
        <v>10387686</v>
      </c>
      <c r="R32" s="16">
        <v>7107567</v>
      </c>
      <c r="S32" s="16">
        <v>8351553</v>
      </c>
      <c r="T32" s="16">
        <v>8480645</v>
      </c>
      <c r="U32" s="16">
        <v>8474725</v>
      </c>
      <c r="V32" s="16">
        <v>8405021</v>
      </c>
      <c r="W32" s="16">
        <v>8790054</v>
      </c>
      <c r="X32" s="16">
        <v>8181802</v>
      </c>
      <c r="Y32" s="16">
        <v>8257594</v>
      </c>
      <c r="Z32" s="16">
        <v>8388123</v>
      </c>
      <c r="AA32" s="16">
        <v>8890544</v>
      </c>
      <c r="AC32" s="23">
        <f t="shared" si="4"/>
        <v>0.84927361693415393</v>
      </c>
      <c r="AD32" s="23">
        <f t="shared" si="5"/>
        <v>0.73054173250522958</v>
      </c>
      <c r="AE32" s="23">
        <f t="shared" si="6"/>
        <v>0.8880335996424259</v>
      </c>
      <c r="AF32" s="23">
        <f t="shared" si="0"/>
        <v>0.86896452353477949</v>
      </c>
      <c r="AG32" s="23">
        <f t="shared" si="7"/>
        <v>0.82382771468663873</v>
      </c>
      <c r="AH32" s="23">
        <f t="shared" si="1"/>
        <v>0.80741576340938714</v>
      </c>
      <c r="AI32" s="23">
        <f t="shared" si="8"/>
        <v>0.85569555286728727</v>
      </c>
      <c r="AJ32" s="23">
        <f t="shared" si="9"/>
        <v>0.83369016911700455</v>
      </c>
      <c r="AL32" s="24">
        <f t="shared" si="11"/>
        <v>1.0141035519169001E-2</v>
      </c>
      <c r="AM32" s="24">
        <f t="shared" si="11"/>
        <v>9.5482432884774707E-3</v>
      </c>
      <c r="AN32" s="24">
        <f t="shared" si="11"/>
        <v>8.7268701928811827E-3</v>
      </c>
      <c r="AO32" s="24">
        <f t="shared" si="11"/>
        <v>8.9335574428376224E-3</v>
      </c>
      <c r="AP32" s="24">
        <f t="shared" si="11"/>
        <v>8.0190128645320474E-3</v>
      </c>
      <c r="AQ32" s="24">
        <f t="shared" si="11"/>
        <v>7.8526998535293612E-3</v>
      </c>
      <c r="AR32" s="24">
        <f t="shared" si="11"/>
        <v>7.8760333737915491E-3</v>
      </c>
      <c r="AS32" s="24">
        <f t="shared" si="11"/>
        <v>6.9784609567811332E-3</v>
      </c>
      <c r="AT32" s="24">
        <f t="shared" si="11"/>
        <v>6.4396633345250387E-3</v>
      </c>
      <c r="AU32" s="24">
        <f t="shared" si="11"/>
        <v>6.6887372836919824E-3</v>
      </c>
      <c r="AV32" s="24">
        <f t="shared" si="11"/>
        <v>7.5508230476973304E-3</v>
      </c>
      <c r="AW32" s="24">
        <f t="shared" si="11"/>
        <v>8.2987859538267376E-3</v>
      </c>
      <c r="AX32" s="24">
        <f t="shared" si="11"/>
        <v>8.786970558230826E-3</v>
      </c>
      <c r="AY32" s="24">
        <f t="shared" si="11"/>
        <v>9.5115682718779279E-3</v>
      </c>
      <c r="AZ32" s="24">
        <f t="shared" si="11"/>
        <v>1.0082388787254298E-2</v>
      </c>
      <c r="BA32" s="24">
        <f t="shared" si="10"/>
        <v>7.7792256200907581E-3</v>
      </c>
      <c r="BB32" s="24">
        <f t="shared" si="10"/>
        <v>8.8230767872650023E-3</v>
      </c>
      <c r="BC32" s="24">
        <f t="shared" si="10"/>
        <v>8.9614321812162348E-3</v>
      </c>
      <c r="BD32" s="24">
        <f t="shared" si="10"/>
        <v>8.8774930419932251E-3</v>
      </c>
      <c r="BE32" s="24">
        <f t="shared" si="12"/>
        <v>8.6174815608911475E-3</v>
      </c>
      <c r="BF32" s="24">
        <f t="shared" si="12"/>
        <v>8.7800075992246936E-3</v>
      </c>
      <c r="BG32" s="24">
        <f t="shared" si="12"/>
        <v>8.0783802414964717E-3</v>
      </c>
      <c r="BH32" s="24">
        <f t="shared" si="12"/>
        <v>8.2554078524249685E-3</v>
      </c>
      <c r="BI32" s="24">
        <f t="shared" si="12"/>
        <v>8.1359465698457954E-3</v>
      </c>
      <c r="BJ32" s="24">
        <f t="shared" si="12"/>
        <v>8.4833739236983129E-3</v>
      </c>
    </row>
    <row r="33" spans="1:62" x14ac:dyDescent="0.15">
      <c r="A33" s="8">
        <v>31</v>
      </c>
      <c r="B33" s="11" t="s">
        <v>170</v>
      </c>
      <c r="C33" s="16">
        <v>1284736</v>
      </c>
      <c r="D33" s="16">
        <v>1469675</v>
      </c>
      <c r="E33" s="16">
        <v>1582735</v>
      </c>
      <c r="F33" s="16">
        <v>1646181</v>
      </c>
      <c r="G33" s="16">
        <v>1425182</v>
      </c>
      <c r="H33" s="16">
        <v>1340422</v>
      </c>
      <c r="I33" s="16">
        <v>1520978</v>
      </c>
      <c r="J33" s="16">
        <v>1551329</v>
      </c>
      <c r="K33" s="16">
        <v>1654396</v>
      </c>
      <c r="L33" s="16">
        <v>1663140</v>
      </c>
      <c r="M33" s="16">
        <v>1855524</v>
      </c>
      <c r="N33" s="16">
        <v>2180329</v>
      </c>
      <c r="O33" s="16">
        <v>2685903</v>
      </c>
      <c r="P33" s="16">
        <v>3356348</v>
      </c>
      <c r="Q33" s="16">
        <v>3084764</v>
      </c>
      <c r="R33" s="16">
        <v>2107347</v>
      </c>
      <c r="S33" s="16">
        <v>3263615</v>
      </c>
      <c r="T33" s="16">
        <v>3498214</v>
      </c>
      <c r="U33" s="16">
        <v>3366994</v>
      </c>
      <c r="V33" s="16">
        <v>3295396</v>
      </c>
      <c r="W33" s="16">
        <v>3669867</v>
      </c>
      <c r="X33" s="16">
        <v>3720090</v>
      </c>
      <c r="Y33" s="16">
        <v>3394488</v>
      </c>
      <c r="Z33" s="16">
        <v>3732530</v>
      </c>
      <c r="AA33" s="16">
        <v>3977918</v>
      </c>
      <c r="AC33" s="23">
        <f t="shared" si="4"/>
        <v>0.15698783488768336</v>
      </c>
      <c r="AD33" s="23">
        <f t="shared" si="5"/>
        <v>0.18238145156367971</v>
      </c>
      <c r="AE33" s="23">
        <f t="shared" si="6"/>
        <v>0.28230388103456155</v>
      </c>
      <c r="AF33" s="23">
        <f t="shared" si="0"/>
        <v>0.35648101623281075</v>
      </c>
      <c r="AG33" s="23">
        <f t="shared" si="7"/>
        <v>0.36206774013569354</v>
      </c>
      <c r="AH33" s="23">
        <f t="shared" si="1"/>
        <v>0.23319839158560582</v>
      </c>
      <c r="AI33" s="23">
        <f t="shared" si="8"/>
        <v>0.35776115818041865</v>
      </c>
      <c r="AJ33" s="23">
        <f t="shared" si="9"/>
        <v>0.25930693054826959</v>
      </c>
      <c r="AL33" s="24">
        <f t="shared" si="11"/>
        <v>1.4024261985460841E-3</v>
      </c>
      <c r="AM33" s="24">
        <f t="shared" si="11"/>
        <v>1.5770279799449834E-3</v>
      </c>
      <c r="AN33" s="24">
        <f t="shared" si="11"/>
        <v>1.6530639425574665E-3</v>
      </c>
      <c r="AO33" s="24">
        <f t="shared" si="11"/>
        <v>1.6816661089958307E-3</v>
      </c>
      <c r="AP33" s="24">
        <f t="shared" si="11"/>
        <v>1.491734936731532E-3</v>
      </c>
      <c r="AQ33" s="24">
        <f t="shared" si="11"/>
        <v>1.4277198426903936E-3</v>
      </c>
      <c r="AR33" s="24">
        <f t="shared" si="11"/>
        <v>1.5880572823407954E-3</v>
      </c>
      <c r="AS33" s="24">
        <f t="shared" si="11"/>
        <v>1.6357998854387864E-3</v>
      </c>
      <c r="AT33" s="24">
        <f t="shared" si="11"/>
        <v>1.7702725345650455E-3</v>
      </c>
      <c r="AU33" s="24">
        <f t="shared" si="11"/>
        <v>1.7755345811104356E-3</v>
      </c>
      <c r="AV33" s="24">
        <f t="shared" si="11"/>
        <v>1.9439259288878831E-3</v>
      </c>
      <c r="AW33" s="24">
        <f t="shared" si="11"/>
        <v>2.2292968814778364E-3</v>
      </c>
      <c r="AX33" s="24">
        <f t="shared" si="11"/>
        <v>2.6857317013463562E-3</v>
      </c>
      <c r="AY33" s="24">
        <f t="shared" si="11"/>
        <v>3.2747362543694364E-3</v>
      </c>
      <c r="AZ33" s="24">
        <f t="shared" si="11"/>
        <v>2.9941018591557078E-3</v>
      </c>
      <c r="BA33" s="24">
        <f t="shared" si="10"/>
        <v>2.3064893757345373E-3</v>
      </c>
      <c r="BB33" s="24">
        <f t="shared" si="10"/>
        <v>3.4478767899898221E-3</v>
      </c>
      <c r="BC33" s="24">
        <f t="shared" si="10"/>
        <v>3.6965357607093765E-3</v>
      </c>
      <c r="BD33" s="24">
        <f t="shared" si="10"/>
        <v>3.5270130661977745E-3</v>
      </c>
      <c r="BE33" s="24">
        <f t="shared" si="12"/>
        <v>3.3786964084723215E-3</v>
      </c>
      <c r="BF33" s="24">
        <f t="shared" si="12"/>
        <v>3.6656726054406412E-3</v>
      </c>
      <c r="BG33" s="24">
        <f t="shared" si="12"/>
        <v>3.6730663431587089E-3</v>
      </c>
      <c r="BH33" s="24">
        <f t="shared" si="12"/>
        <v>3.3935893300351561E-3</v>
      </c>
      <c r="BI33" s="24">
        <f t="shared" si="12"/>
        <v>3.6203170423641292E-3</v>
      </c>
      <c r="BJ33" s="24">
        <f t="shared" si="12"/>
        <v>3.7957368898697474E-3</v>
      </c>
    </row>
    <row r="34" spans="1:62" x14ac:dyDescent="0.15">
      <c r="A34" s="8">
        <v>32</v>
      </c>
      <c r="B34" s="11" t="s">
        <v>171</v>
      </c>
      <c r="C34" s="16">
        <v>4872979</v>
      </c>
      <c r="D34" s="16">
        <v>5147225</v>
      </c>
      <c r="E34" s="16">
        <v>5241615</v>
      </c>
      <c r="F34" s="16">
        <v>5674975</v>
      </c>
      <c r="G34" s="16">
        <v>5092658</v>
      </c>
      <c r="H34" s="16">
        <v>4564142</v>
      </c>
      <c r="I34" s="16">
        <v>4806489</v>
      </c>
      <c r="J34" s="16">
        <v>4559732</v>
      </c>
      <c r="K34" s="16">
        <v>4440319</v>
      </c>
      <c r="L34" s="16">
        <v>4387379</v>
      </c>
      <c r="M34" s="16">
        <v>4859615</v>
      </c>
      <c r="N34" s="16">
        <v>5201393</v>
      </c>
      <c r="O34" s="16">
        <v>6853778</v>
      </c>
      <c r="P34" s="16">
        <v>7782061</v>
      </c>
      <c r="Q34" s="16">
        <v>7545613</v>
      </c>
      <c r="R34" s="16">
        <v>4844678</v>
      </c>
      <c r="S34" s="16">
        <v>5831100</v>
      </c>
      <c r="T34" s="16">
        <v>5828818</v>
      </c>
      <c r="U34" s="16">
        <v>5436744</v>
      </c>
      <c r="V34" s="16">
        <v>5403622</v>
      </c>
      <c r="W34" s="16">
        <v>5736915</v>
      </c>
      <c r="X34" s="16">
        <v>5815427</v>
      </c>
      <c r="Y34" s="16">
        <v>5306430</v>
      </c>
      <c r="Z34" s="16">
        <v>5834872</v>
      </c>
      <c r="AA34" s="16">
        <v>6218477</v>
      </c>
      <c r="AC34" s="23">
        <f t="shared" si="4"/>
        <v>0.53342285680510082</v>
      </c>
      <c r="AD34" s="23">
        <f t="shared" si="5"/>
        <v>0.49451723345376519</v>
      </c>
      <c r="AE34" s="23">
        <f t="shared" si="6"/>
        <v>0.64251747009197546</v>
      </c>
      <c r="AF34" s="23">
        <f t="shared" si="0"/>
        <v>0.58378677154580794</v>
      </c>
      <c r="AG34" s="23">
        <f t="shared" si="7"/>
        <v>0.56600200653821797</v>
      </c>
      <c r="AH34" s="23">
        <f t="shared" si="1"/>
        <v>0.57185337665091418</v>
      </c>
      <c r="AI34" s="23">
        <f t="shared" si="8"/>
        <v>0.57694854710177146</v>
      </c>
      <c r="AJ34" s="23">
        <f t="shared" si="9"/>
        <v>0.56523259709746343</v>
      </c>
      <c r="AL34" s="24">
        <f t="shared" si="11"/>
        <v>5.319375665167706E-3</v>
      </c>
      <c r="AM34" s="24">
        <f t="shared" si="11"/>
        <v>5.5232060449230732E-3</v>
      </c>
      <c r="AN34" s="24">
        <f t="shared" si="11"/>
        <v>5.474526536197376E-3</v>
      </c>
      <c r="AO34" s="24">
        <f t="shared" si="11"/>
        <v>5.7973048692085589E-3</v>
      </c>
      <c r="AP34" s="24">
        <f t="shared" si="11"/>
        <v>5.3304741846482272E-3</v>
      </c>
      <c r="AQ34" s="24">
        <f t="shared" si="11"/>
        <v>4.8613914858579004E-3</v>
      </c>
      <c r="AR34" s="24">
        <f t="shared" si="11"/>
        <v>5.0184682874709089E-3</v>
      </c>
      <c r="AS34" s="24">
        <f t="shared" si="11"/>
        <v>4.8080124095092455E-3</v>
      </c>
      <c r="AT34" s="24">
        <f t="shared" si="11"/>
        <v>4.7513260249706403E-3</v>
      </c>
      <c r="AU34" s="24">
        <f t="shared" si="11"/>
        <v>4.6838769646197686E-3</v>
      </c>
      <c r="AV34" s="24">
        <f t="shared" si="11"/>
        <v>5.0911395395114752E-3</v>
      </c>
      <c r="AW34" s="24">
        <f t="shared" si="11"/>
        <v>5.3182107811438773E-3</v>
      </c>
      <c r="AX34" s="24">
        <f t="shared" si="11"/>
        <v>6.8533408870648819E-3</v>
      </c>
      <c r="AY34" s="24">
        <f t="shared" si="11"/>
        <v>7.5928352156613291E-3</v>
      </c>
      <c r="AZ34" s="24">
        <f t="shared" si="11"/>
        <v>7.3238451666868126E-3</v>
      </c>
      <c r="BA34" s="24">
        <f t="shared" si="10"/>
        <v>5.3024956667577046E-3</v>
      </c>
      <c r="BB34" s="24">
        <f t="shared" si="10"/>
        <v>6.1603204882039247E-3</v>
      </c>
      <c r="BC34" s="24">
        <f t="shared" si="10"/>
        <v>6.1592670373128997E-3</v>
      </c>
      <c r="BD34" s="24">
        <f t="shared" si="10"/>
        <v>5.6951295801454813E-3</v>
      </c>
      <c r="BE34" s="24">
        <f t="shared" si="12"/>
        <v>5.5402137540198583E-3</v>
      </c>
      <c r="BF34" s="24">
        <f t="shared" si="12"/>
        <v>5.7303581179485507E-3</v>
      </c>
      <c r="BG34" s="24">
        <f t="shared" si="12"/>
        <v>5.7419173151177583E-3</v>
      </c>
      <c r="BH34" s="24">
        <f t="shared" si="12"/>
        <v>5.3050251550685852E-3</v>
      </c>
      <c r="BI34" s="24">
        <f t="shared" si="12"/>
        <v>5.6594552600014664E-3</v>
      </c>
      <c r="BJ34" s="24">
        <f t="shared" si="12"/>
        <v>5.9336825313409071E-3</v>
      </c>
    </row>
    <row r="35" spans="1:62" x14ac:dyDescent="0.15">
      <c r="A35" s="8">
        <v>33</v>
      </c>
      <c r="B35" s="11" t="s">
        <v>172</v>
      </c>
      <c r="C35" s="16">
        <v>6802407</v>
      </c>
      <c r="D35" s="16">
        <v>6620681</v>
      </c>
      <c r="E35" s="16">
        <v>6883079</v>
      </c>
      <c r="F35" s="16">
        <v>6841424</v>
      </c>
      <c r="G35" s="16">
        <v>6381377</v>
      </c>
      <c r="H35" s="16">
        <v>5662140</v>
      </c>
      <c r="I35" s="16">
        <v>5355732</v>
      </c>
      <c r="J35" s="16">
        <v>5166736</v>
      </c>
      <c r="K35" s="16">
        <v>5021015</v>
      </c>
      <c r="L35" s="16">
        <v>4628621</v>
      </c>
      <c r="M35" s="16">
        <v>4363934</v>
      </c>
      <c r="N35" s="16">
        <v>4717925</v>
      </c>
      <c r="O35" s="16">
        <v>4765449</v>
      </c>
      <c r="P35" s="16">
        <v>4708179</v>
      </c>
      <c r="Q35" s="16">
        <v>4591001</v>
      </c>
      <c r="R35" s="16">
        <v>4085534</v>
      </c>
      <c r="S35" s="16">
        <v>3568380</v>
      </c>
      <c r="T35" s="16">
        <v>3157118</v>
      </c>
      <c r="U35" s="16">
        <v>3648404</v>
      </c>
      <c r="V35" s="16">
        <v>3807526</v>
      </c>
      <c r="W35" s="16">
        <v>4073129</v>
      </c>
      <c r="X35" s="16">
        <v>4221855</v>
      </c>
      <c r="Y35" s="16">
        <v>4369344</v>
      </c>
      <c r="Z35" s="16">
        <v>4614807</v>
      </c>
      <c r="AA35" s="16">
        <v>4553903</v>
      </c>
      <c r="AC35" s="23">
        <f t="shared" si="4"/>
        <v>0.65973875209590493</v>
      </c>
      <c r="AD35" s="23">
        <f t="shared" si="5"/>
        <v>0.51249745237570254</v>
      </c>
      <c r="AE35" s="23">
        <f t="shared" si="6"/>
        <v>0.44800430482076981</v>
      </c>
      <c r="AF35" s="23">
        <f t="shared" si="0"/>
        <v>0.38447471056805604</v>
      </c>
      <c r="AG35" s="23">
        <f t="shared" si="7"/>
        <v>0.43395221525453653</v>
      </c>
      <c r="AH35" s="23">
        <f t="shared" si="1"/>
        <v>0.48005655300161043</v>
      </c>
      <c r="AI35" s="23">
        <f t="shared" si="8"/>
        <v>0.4028675826955227</v>
      </c>
      <c r="AJ35" s="23">
        <f t="shared" si="9"/>
        <v>0.49702852229987154</v>
      </c>
      <c r="AL35" s="24">
        <f t="shared" si="11"/>
        <v>7.4255518565473936E-3</v>
      </c>
      <c r="AM35" s="24">
        <f t="shared" si="11"/>
        <v>7.104291209478376E-3</v>
      </c>
      <c r="AN35" s="24">
        <f t="shared" si="11"/>
        <v>7.1889291060566072E-3</v>
      </c>
      <c r="AO35" s="24">
        <f t="shared" si="11"/>
        <v>6.9888978660734707E-3</v>
      </c>
      <c r="AP35" s="24">
        <f t="shared" si="11"/>
        <v>6.6793735925341838E-3</v>
      </c>
      <c r="AQ35" s="24">
        <f t="shared" si="11"/>
        <v>6.0308989483095514E-3</v>
      </c>
      <c r="AR35" s="24">
        <f t="shared" si="11"/>
        <v>5.5919344033021076E-3</v>
      </c>
      <c r="AS35" s="24">
        <f t="shared" si="11"/>
        <v>5.4480681769582427E-3</v>
      </c>
      <c r="AT35" s="24">
        <f t="shared" si="11"/>
        <v>5.3726948990079227E-3</v>
      </c>
      <c r="AU35" s="24">
        <f t="shared" si="11"/>
        <v>4.9414220380448824E-3</v>
      </c>
      <c r="AV35" s="24">
        <f t="shared" si="11"/>
        <v>4.5718430236178107E-3</v>
      </c>
      <c r="AW35" s="24">
        <f t="shared" si="11"/>
        <v>4.8238846016111893E-3</v>
      </c>
      <c r="AX35" s="24">
        <f t="shared" si="11"/>
        <v>4.7651450742820173E-3</v>
      </c>
      <c r="AY35" s="24">
        <f t="shared" si="11"/>
        <v>4.5936966200646771E-3</v>
      </c>
      <c r="AZ35" s="24">
        <f t="shared" si="11"/>
        <v>4.4560701011441117E-3</v>
      </c>
      <c r="BA35" s="24">
        <f t="shared" si="10"/>
        <v>4.4716132488869789E-3</v>
      </c>
      <c r="BB35" s="24">
        <f t="shared" si="10"/>
        <v>3.7698486432572106E-3</v>
      </c>
      <c r="BC35" s="24">
        <f t="shared" si="10"/>
        <v>3.3361022475409639E-3</v>
      </c>
      <c r="BD35" s="24">
        <f t="shared" si="10"/>
        <v>3.8217973001342521E-3</v>
      </c>
      <c r="BE35" s="24">
        <f t="shared" si="12"/>
        <v>3.9037719355625197E-3</v>
      </c>
      <c r="BF35" s="24">
        <f t="shared" si="12"/>
        <v>4.0684737059206322E-3</v>
      </c>
      <c r="BG35" s="24">
        <f t="shared" si="12"/>
        <v>4.1684888016677857E-3</v>
      </c>
      <c r="BH35" s="24">
        <f t="shared" si="12"/>
        <v>4.368187242863468E-3</v>
      </c>
      <c r="BI35" s="24">
        <f t="shared" si="12"/>
        <v>4.4760696978513983E-3</v>
      </c>
      <c r="BJ35" s="24">
        <f t="shared" si="12"/>
        <v>4.3453428677988114E-3</v>
      </c>
    </row>
    <row r="36" spans="1:62" x14ac:dyDescent="0.15">
      <c r="A36" s="8">
        <v>34</v>
      </c>
      <c r="B36" s="11" t="s">
        <v>173</v>
      </c>
      <c r="C36" s="16">
        <v>8899354</v>
      </c>
      <c r="D36" s="16">
        <v>9044530</v>
      </c>
      <c r="E36" s="16">
        <v>9124300</v>
      </c>
      <c r="F36" s="16">
        <v>9169051</v>
      </c>
      <c r="G36" s="16">
        <v>8506950</v>
      </c>
      <c r="H36" s="16">
        <v>7863108</v>
      </c>
      <c r="I36" s="16">
        <v>7956058</v>
      </c>
      <c r="J36" s="16">
        <v>7782636</v>
      </c>
      <c r="K36" s="16">
        <v>7252235</v>
      </c>
      <c r="L36" s="16">
        <v>7142795</v>
      </c>
      <c r="M36" s="16">
        <v>7383264</v>
      </c>
      <c r="N36" s="16">
        <v>7674735</v>
      </c>
      <c r="O36" s="16">
        <v>7927413</v>
      </c>
      <c r="P36" s="16">
        <v>8204833</v>
      </c>
      <c r="Q36" s="16">
        <v>8074615</v>
      </c>
      <c r="R36" s="16">
        <v>6255123</v>
      </c>
      <c r="S36" s="16">
        <v>6740236</v>
      </c>
      <c r="T36" s="16">
        <v>6924768</v>
      </c>
      <c r="U36" s="16">
        <v>7064158</v>
      </c>
      <c r="V36" s="16">
        <v>6996602</v>
      </c>
      <c r="W36" s="16">
        <v>7386866</v>
      </c>
      <c r="X36" s="16">
        <v>7488004</v>
      </c>
      <c r="Y36" s="16">
        <v>7426145</v>
      </c>
      <c r="Z36" s="16">
        <v>7774292</v>
      </c>
      <c r="AA36" s="16">
        <v>7863703</v>
      </c>
      <c r="AC36" s="23">
        <f t="shared" si="4"/>
        <v>0.90313312010768598</v>
      </c>
      <c r="AD36" s="23">
        <f t="shared" si="5"/>
        <v>0.79135278342948889</v>
      </c>
      <c r="AE36" s="23">
        <f t="shared" si="6"/>
        <v>0.75972746554450254</v>
      </c>
      <c r="AF36" s="23">
        <f t="shared" si="0"/>
        <v>0.72972097946645198</v>
      </c>
      <c r="AG36" s="23">
        <f t="shared" si="7"/>
        <v>0.74654152309951316</v>
      </c>
      <c r="AH36" s="23">
        <f t="shared" si="1"/>
        <v>0.77470648649081697</v>
      </c>
      <c r="AI36" s="23">
        <f t="shared" si="8"/>
        <v>0.73612852803457918</v>
      </c>
      <c r="AJ36" s="23">
        <f t="shared" si="9"/>
        <v>0.79262308579340857</v>
      </c>
      <c r="AL36" s="24">
        <f t="shared" ref="AL36:BA52" si="13">C36/C$110</f>
        <v>9.7145928811334676E-3</v>
      </c>
      <c r="AM36" s="24">
        <f t="shared" si="13"/>
        <v>9.7051911990418301E-3</v>
      </c>
      <c r="AN36" s="24">
        <f t="shared" si="13"/>
        <v>9.5297389209672446E-3</v>
      </c>
      <c r="AO36" s="24">
        <f t="shared" si="13"/>
        <v>9.3666992380268821E-3</v>
      </c>
      <c r="AP36" s="24">
        <f t="shared" si="13"/>
        <v>8.9042062838488745E-3</v>
      </c>
      <c r="AQ36" s="24">
        <f t="shared" si="13"/>
        <v>8.3752096853211729E-3</v>
      </c>
      <c r="AR36" s="24">
        <f t="shared" si="13"/>
        <v>8.306941879255153E-3</v>
      </c>
      <c r="AS36" s="24">
        <f t="shared" si="13"/>
        <v>8.2064056542563019E-3</v>
      </c>
      <c r="AT36" s="24">
        <f t="shared" si="13"/>
        <v>7.7601931065544956E-3</v>
      </c>
      <c r="AU36" s="24">
        <f t="shared" si="13"/>
        <v>7.6255032819141592E-3</v>
      </c>
      <c r="AV36" s="24">
        <f t="shared" si="13"/>
        <v>7.735021659339608E-3</v>
      </c>
      <c r="AW36" s="24">
        <f t="shared" si="13"/>
        <v>7.8471014244496148E-3</v>
      </c>
      <c r="AX36" s="24">
        <f t="shared" si="13"/>
        <v>7.9269074139182334E-3</v>
      </c>
      <c r="AY36" s="24">
        <f t="shared" si="13"/>
        <v>8.0053272444176662E-3</v>
      </c>
      <c r="AZ36" s="24">
        <f t="shared" si="13"/>
        <v>7.8372996389566799E-3</v>
      </c>
      <c r="BA36" s="24">
        <f t="shared" si="10"/>
        <v>6.8462264370380138E-3</v>
      </c>
      <c r="BB36" s="24">
        <f t="shared" si="10"/>
        <v>7.1207857738899471E-3</v>
      </c>
      <c r="BC36" s="24">
        <f t="shared" si="10"/>
        <v>7.3173489519554689E-3</v>
      </c>
      <c r="BD36" s="24">
        <f t="shared" si="10"/>
        <v>7.3998877240902539E-3</v>
      </c>
      <c r="BE36" s="24">
        <f t="shared" si="12"/>
        <v>7.1734608068075162E-3</v>
      </c>
      <c r="BF36" s="24">
        <f t="shared" si="12"/>
        <v>7.3784233423883992E-3</v>
      </c>
      <c r="BG36" s="24">
        <f t="shared" si="12"/>
        <v>7.3933521688555343E-3</v>
      </c>
      <c r="BH36" s="24">
        <f t="shared" si="12"/>
        <v>7.4241789734693199E-3</v>
      </c>
      <c r="BI36" s="24">
        <f t="shared" si="12"/>
        <v>7.5405694850182352E-3</v>
      </c>
      <c r="BJ36" s="24">
        <f t="shared" si="12"/>
        <v>7.5035602966374371E-3</v>
      </c>
    </row>
    <row r="37" spans="1:62" x14ac:dyDescent="0.15">
      <c r="A37" s="8">
        <v>35</v>
      </c>
      <c r="B37" s="11" t="s">
        <v>174</v>
      </c>
      <c r="C37" s="16">
        <v>10402979</v>
      </c>
      <c r="D37" s="16">
        <v>11153069</v>
      </c>
      <c r="E37" s="16">
        <v>11485510</v>
      </c>
      <c r="F37" s="16">
        <v>11620595</v>
      </c>
      <c r="G37" s="16">
        <v>10851427</v>
      </c>
      <c r="H37" s="16">
        <v>10442287</v>
      </c>
      <c r="I37" s="16">
        <v>10743362</v>
      </c>
      <c r="J37" s="16">
        <v>10724325</v>
      </c>
      <c r="K37" s="16">
        <v>9642294</v>
      </c>
      <c r="L37" s="16">
        <v>9769857</v>
      </c>
      <c r="M37" s="16">
        <v>10461127</v>
      </c>
      <c r="N37" s="16">
        <v>11095791</v>
      </c>
      <c r="O37" s="16">
        <v>11507072</v>
      </c>
      <c r="P37" s="16">
        <v>12305943</v>
      </c>
      <c r="Q37" s="16">
        <v>12303207</v>
      </c>
      <c r="R37" s="16">
        <v>9134100</v>
      </c>
      <c r="S37" s="16">
        <v>9634431</v>
      </c>
      <c r="T37" s="16">
        <v>10029278</v>
      </c>
      <c r="U37" s="16">
        <v>10442227</v>
      </c>
      <c r="V37" s="16">
        <v>10002126</v>
      </c>
      <c r="W37" s="16">
        <v>10106327</v>
      </c>
      <c r="X37" s="16">
        <v>10899084</v>
      </c>
      <c r="Y37" s="16">
        <v>10942199</v>
      </c>
      <c r="Z37" s="16">
        <v>11302667</v>
      </c>
      <c r="AA37" s="16">
        <v>12384848</v>
      </c>
      <c r="AC37" s="23">
        <f t="shared" si="4"/>
        <v>1.1588734934666354</v>
      </c>
      <c r="AD37" s="23">
        <f t="shared" si="5"/>
        <v>1.0929619158411219</v>
      </c>
      <c r="AE37" s="23">
        <f t="shared" si="6"/>
        <v>1.116255108221833</v>
      </c>
      <c r="AF37" s="23">
        <f t="shared" si="0"/>
        <v>1.0470966136126831</v>
      </c>
      <c r="AG37" s="23">
        <f t="shared" si="7"/>
        <v>1.1120282805796182</v>
      </c>
      <c r="AH37" s="23">
        <f t="shared" si="1"/>
        <v>1.101891188388457</v>
      </c>
      <c r="AI37" s="23">
        <f t="shared" si="8"/>
        <v>1.0727290388746931</v>
      </c>
      <c r="AJ37" s="23">
        <f t="shared" si="9"/>
        <v>1.1078770621114606</v>
      </c>
      <c r="AL37" s="24">
        <f t="shared" si="13"/>
        <v>1.1355959739996967E-2</v>
      </c>
      <c r="AM37" s="24">
        <f t="shared" si="13"/>
        <v>1.1967749247457441E-2</v>
      </c>
      <c r="AN37" s="24">
        <f t="shared" si="13"/>
        <v>1.1995869455646842E-2</v>
      </c>
      <c r="AO37" s="24">
        <f t="shared" si="13"/>
        <v>1.1871088767192919E-2</v>
      </c>
      <c r="AP37" s="24">
        <f t="shared" si="13"/>
        <v>1.1358165321546187E-2</v>
      </c>
      <c r="AQ37" s="24">
        <f t="shared" si="13"/>
        <v>1.1122363220663302E-2</v>
      </c>
      <c r="AR37" s="24">
        <f t="shared" si="13"/>
        <v>1.1217173595491436E-2</v>
      </c>
      <c r="AS37" s="24">
        <f t="shared" si="13"/>
        <v>1.1308271557102532E-2</v>
      </c>
      <c r="AT37" s="24">
        <f t="shared" si="13"/>
        <v>1.0317655651005763E-2</v>
      </c>
      <c r="AU37" s="24">
        <f t="shared" si="13"/>
        <v>1.0430101468309257E-2</v>
      </c>
      <c r="AV37" s="24">
        <f t="shared" si="13"/>
        <v>1.0959521957511254E-2</v>
      </c>
      <c r="AW37" s="24">
        <f t="shared" si="13"/>
        <v>1.1344990721047074E-2</v>
      </c>
      <c r="AX37" s="24">
        <f t="shared" si="13"/>
        <v>1.1506338114248735E-2</v>
      </c>
      <c r="AY37" s="24">
        <f t="shared" si="13"/>
        <v>1.2006716135008583E-2</v>
      </c>
      <c r="AZ37" s="24">
        <f t="shared" si="13"/>
        <v>1.1941612049504441E-2</v>
      </c>
      <c r="BA37" s="24">
        <f t="shared" si="10"/>
        <v>9.9972641462923954E-3</v>
      </c>
      <c r="BB37" s="24">
        <f t="shared" si="10"/>
        <v>1.0178385327208765E-2</v>
      </c>
      <c r="BC37" s="24">
        <f t="shared" si="10"/>
        <v>1.0597860731532094E-2</v>
      </c>
      <c r="BD37" s="24">
        <f t="shared" si="10"/>
        <v>1.0938502138466297E-2</v>
      </c>
      <c r="BE37" s="24">
        <f t="shared" si="12"/>
        <v>1.0254957884663218E-2</v>
      </c>
      <c r="BF37" s="24">
        <f t="shared" si="12"/>
        <v>1.0094776193667263E-2</v>
      </c>
      <c r="BG37" s="24">
        <f t="shared" si="12"/>
        <v>1.0761314541223355E-2</v>
      </c>
      <c r="BH37" s="24">
        <f t="shared" si="12"/>
        <v>1.0939302119648487E-2</v>
      </c>
      <c r="BI37" s="24">
        <f t="shared" si="12"/>
        <v>1.0962869143521056E-2</v>
      </c>
      <c r="BJ37" s="24">
        <f t="shared" si="12"/>
        <v>1.1817645418791831E-2</v>
      </c>
    </row>
    <row r="38" spans="1:62" x14ac:dyDescent="0.15">
      <c r="A38" s="8">
        <v>36</v>
      </c>
      <c r="B38" s="11" t="s">
        <v>175</v>
      </c>
      <c r="C38" s="16">
        <v>12953265</v>
      </c>
      <c r="D38" s="16">
        <v>14074074</v>
      </c>
      <c r="E38" s="16">
        <v>15260653</v>
      </c>
      <c r="F38" s="16">
        <v>16278259</v>
      </c>
      <c r="G38" s="16">
        <v>15191062</v>
      </c>
      <c r="H38" s="16">
        <v>13346538</v>
      </c>
      <c r="I38" s="16">
        <v>14818555</v>
      </c>
      <c r="J38" s="16">
        <v>13377596</v>
      </c>
      <c r="K38" s="16">
        <v>11823394</v>
      </c>
      <c r="L38" s="16">
        <v>12633587</v>
      </c>
      <c r="M38" s="16">
        <v>14548772</v>
      </c>
      <c r="N38" s="16">
        <v>15808046</v>
      </c>
      <c r="O38" s="16">
        <v>17838381</v>
      </c>
      <c r="P38" s="16">
        <v>18492068</v>
      </c>
      <c r="Q38" s="16">
        <v>18039101</v>
      </c>
      <c r="R38" s="16">
        <v>10711759</v>
      </c>
      <c r="S38" s="16">
        <v>12918583</v>
      </c>
      <c r="T38" s="16">
        <v>14555530</v>
      </c>
      <c r="U38" s="16">
        <v>14338423</v>
      </c>
      <c r="V38" s="16">
        <v>14008941</v>
      </c>
      <c r="W38" s="16">
        <v>15400657</v>
      </c>
      <c r="X38" s="16">
        <v>16624596</v>
      </c>
      <c r="Y38" s="16">
        <v>16748187</v>
      </c>
      <c r="Z38" s="16">
        <v>18948052</v>
      </c>
      <c r="AA38" s="16">
        <v>19834681</v>
      </c>
      <c r="AC38" s="23">
        <f t="shared" si="4"/>
        <v>1.5543056716915202</v>
      </c>
      <c r="AD38" s="23">
        <f t="shared" si="5"/>
        <v>1.4520330746494079</v>
      </c>
      <c r="AE38" s="23">
        <f t="shared" si="6"/>
        <v>1.5820606395056305</v>
      </c>
      <c r="AF38" s="23">
        <f t="shared" si="0"/>
        <v>1.5034851313874267</v>
      </c>
      <c r="AG38" s="23">
        <f t="shared" si="7"/>
        <v>1.7615725911604159</v>
      </c>
      <c r="AH38" s="23">
        <f t="shared" si="1"/>
        <v>1.5080231351712947</v>
      </c>
      <c r="AI38" s="23">
        <f t="shared" si="8"/>
        <v>1.6028617567351873</v>
      </c>
      <c r="AJ38" s="23">
        <f t="shared" si="9"/>
        <v>1.5594932954980221</v>
      </c>
      <c r="AL38" s="24">
        <f t="shared" si="13"/>
        <v>1.41398685743297E-2</v>
      </c>
      <c r="AM38" s="24">
        <f t="shared" si="13"/>
        <v>1.5102120189712836E-2</v>
      </c>
      <c r="AN38" s="24">
        <f t="shared" si="13"/>
        <v>1.5938761203980089E-2</v>
      </c>
      <c r="AO38" s="24">
        <f t="shared" si="13"/>
        <v>1.6629153461105651E-2</v>
      </c>
      <c r="AP38" s="24">
        <f t="shared" si="13"/>
        <v>1.5900451950315666E-2</v>
      </c>
      <c r="AQ38" s="24">
        <f t="shared" si="13"/>
        <v>1.4215759763582933E-2</v>
      </c>
      <c r="AR38" s="24">
        <f t="shared" si="13"/>
        <v>1.5472093732794035E-2</v>
      </c>
      <c r="AS38" s="24">
        <f t="shared" si="13"/>
        <v>1.4106014909955507E-2</v>
      </c>
      <c r="AT38" s="24">
        <f t="shared" si="13"/>
        <v>1.2651523373812043E-2</v>
      </c>
      <c r="AU38" s="24">
        <f t="shared" si="13"/>
        <v>1.3487361618364807E-2</v>
      </c>
      <c r="AV38" s="24">
        <f t="shared" si="13"/>
        <v>1.5241912863578172E-2</v>
      </c>
      <c r="AW38" s="24">
        <f t="shared" si="13"/>
        <v>1.6163077980459916E-2</v>
      </c>
      <c r="AX38" s="24">
        <f t="shared" si="13"/>
        <v>1.7837243322783629E-2</v>
      </c>
      <c r="AY38" s="24">
        <f t="shared" si="13"/>
        <v>1.8042421553982162E-2</v>
      </c>
      <c r="AZ38" s="24">
        <f t="shared" si="13"/>
        <v>1.7508926401370604E-2</v>
      </c>
      <c r="BA38" s="24">
        <f t="shared" si="10"/>
        <v>1.1724010487560338E-2</v>
      </c>
      <c r="BB38" s="24">
        <f t="shared" si="10"/>
        <v>1.3647958624181188E-2</v>
      </c>
      <c r="BC38" s="24">
        <f t="shared" si="10"/>
        <v>1.5380716320121684E-2</v>
      </c>
      <c r="BD38" s="24">
        <f t="shared" si="10"/>
        <v>1.5019867950364835E-2</v>
      </c>
      <c r="BE38" s="24">
        <f t="shared" si="12"/>
        <v>1.4363056410580293E-2</v>
      </c>
      <c r="BF38" s="24">
        <f t="shared" si="12"/>
        <v>1.5383055154502234E-2</v>
      </c>
      <c r="BG38" s="24">
        <f t="shared" si="12"/>
        <v>1.6414453423495373E-2</v>
      </c>
      <c r="BH38" s="24">
        <f t="shared" si="12"/>
        <v>1.6743753019787817E-2</v>
      </c>
      <c r="BI38" s="24">
        <f t="shared" si="12"/>
        <v>1.8378407025583646E-2</v>
      </c>
      <c r="BJ38" s="24">
        <f t="shared" si="12"/>
        <v>1.8926290177549807E-2</v>
      </c>
    </row>
    <row r="39" spans="1:62" x14ac:dyDescent="0.15">
      <c r="A39" s="8">
        <v>37</v>
      </c>
      <c r="B39" s="11" t="s">
        <v>176</v>
      </c>
      <c r="C39" s="16">
        <v>3922493</v>
      </c>
      <c r="D39" s="16">
        <v>4248742</v>
      </c>
      <c r="E39" s="16">
        <v>4423989</v>
      </c>
      <c r="F39" s="16">
        <v>4572646</v>
      </c>
      <c r="G39" s="16">
        <v>4552042</v>
      </c>
      <c r="H39" s="16">
        <v>4268199</v>
      </c>
      <c r="I39" s="16">
        <v>4330066</v>
      </c>
      <c r="J39" s="16">
        <v>4067413</v>
      </c>
      <c r="K39" s="16">
        <v>4062838</v>
      </c>
      <c r="L39" s="16">
        <v>3849299</v>
      </c>
      <c r="M39" s="16">
        <v>4167654</v>
      </c>
      <c r="N39" s="16">
        <v>4482742</v>
      </c>
      <c r="O39" s="16">
        <v>4266832</v>
      </c>
      <c r="P39" s="16">
        <v>4820851</v>
      </c>
      <c r="Q39" s="16">
        <v>4497316</v>
      </c>
      <c r="R39" s="16">
        <v>3622960</v>
      </c>
      <c r="S39" s="16">
        <v>3644328</v>
      </c>
      <c r="T39" s="16">
        <v>3405018</v>
      </c>
      <c r="U39" s="16">
        <v>3271637</v>
      </c>
      <c r="V39" s="16">
        <v>3288108</v>
      </c>
      <c r="W39" s="16">
        <v>3728789</v>
      </c>
      <c r="X39" s="16">
        <v>3755133</v>
      </c>
      <c r="Y39" s="16">
        <v>3353839</v>
      </c>
      <c r="Z39" s="16">
        <v>3210863</v>
      </c>
      <c r="AA39" s="16">
        <v>2864110</v>
      </c>
      <c r="AC39" s="23">
        <f t="shared" si="4"/>
        <v>0.46137828658479119</v>
      </c>
      <c r="AD39" s="23">
        <f t="shared" si="5"/>
        <v>0.43693984561238269</v>
      </c>
      <c r="AE39" s="23">
        <f t="shared" si="6"/>
        <v>0.42890263373331949</v>
      </c>
      <c r="AF39" s="23">
        <f t="shared" si="0"/>
        <v>0.36131138111543243</v>
      </c>
      <c r="AG39" s="23">
        <f t="shared" si="7"/>
        <v>0.32269724614576273</v>
      </c>
      <c r="AH39" s="23">
        <f t="shared" si="1"/>
        <v>0.43061026473064973</v>
      </c>
      <c r="AI39" s="23">
        <f t="shared" si="8"/>
        <v>0.34309895921458761</v>
      </c>
      <c r="AJ39" s="23">
        <f t="shared" si="9"/>
        <v>0.40649005953957879</v>
      </c>
      <c r="AL39" s="24">
        <f t="shared" si="13"/>
        <v>4.281818947093897E-3</v>
      </c>
      <c r="AM39" s="24">
        <f t="shared" si="13"/>
        <v>4.5590930059825532E-3</v>
      </c>
      <c r="AN39" s="24">
        <f t="shared" si="13"/>
        <v>4.6205692665991869E-3</v>
      </c>
      <c r="AO39" s="24">
        <f t="shared" si="13"/>
        <v>4.6712140442851362E-3</v>
      </c>
      <c r="AP39" s="24">
        <f t="shared" si="13"/>
        <v>4.764612579213936E-3</v>
      </c>
      <c r="AQ39" s="24">
        <f t="shared" si="13"/>
        <v>4.5461745665553799E-3</v>
      </c>
      <c r="AR39" s="24">
        <f t="shared" si="13"/>
        <v>4.5210337324512774E-3</v>
      </c>
      <c r="AS39" s="24">
        <f t="shared" si="13"/>
        <v>4.2888863158183918E-3</v>
      </c>
      <c r="AT39" s="24">
        <f t="shared" si="13"/>
        <v>4.3474056536567905E-3</v>
      </c>
      <c r="AU39" s="24">
        <f t="shared" si="13"/>
        <v>4.1094336541324357E-3</v>
      </c>
      <c r="AV39" s="24">
        <f t="shared" si="13"/>
        <v>4.3662117403134113E-3</v>
      </c>
      <c r="AW39" s="24">
        <f t="shared" si="13"/>
        <v>4.5834196403706593E-3</v>
      </c>
      <c r="AX39" s="24">
        <f t="shared" si="13"/>
        <v>4.2665598745446421E-3</v>
      </c>
      <c r="AY39" s="24">
        <f t="shared" si="13"/>
        <v>4.7036289284106275E-3</v>
      </c>
      <c r="AZ39" s="24">
        <f t="shared" si="13"/>
        <v>4.3651385314438032E-3</v>
      </c>
      <c r="BA39" s="24">
        <f t="shared" si="10"/>
        <v>3.9653264264078005E-3</v>
      </c>
      <c r="BB39" s="24">
        <f t="shared" si="10"/>
        <v>3.8500846228216347E-3</v>
      </c>
      <c r="BC39" s="24">
        <f t="shared" si="10"/>
        <v>3.5980562661001073E-3</v>
      </c>
      <c r="BD39" s="24">
        <f t="shared" si="10"/>
        <v>3.4271241489756406E-3</v>
      </c>
      <c r="BE39" s="24">
        <f t="shared" si="12"/>
        <v>3.371224183760953E-3</v>
      </c>
      <c r="BF39" s="24">
        <f t="shared" si="12"/>
        <v>3.7245272618240395E-3</v>
      </c>
      <c r="BG39" s="24">
        <f t="shared" si="12"/>
        <v>3.7076663834435704E-3</v>
      </c>
      <c r="BH39" s="24">
        <f t="shared" si="12"/>
        <v>3.3529510916096264E-3</v>
      </c>
      <c r="BI39" s="24">
        <f t="shared" si="12"/>
        <v>3.1143331840859725E-3</v>
      </c>
      <c r="BJ39" s="24">
        <f t="shared" si="12"/>
        <v>2.7329391866913401E-3</v>
      </c>
    </row>
    <row r="40" spans="1:62" x14ac:dyDescent="0.15">
      <c r="A40" s="8">
        <v>38</v>
      </c>
      <c r="B40" s="11" t="s">
        <v>177</v>
      </c>
      <c r="C40" s="16">
        <v>3440911</v>
      </c>
      <c r="D40" s="16">
        <v>3429279</v>
      </c>
      <c r="E40" s="16">
        <v>3525612</v>
      </c>
      <c r="F40" s="16">
        <v>3875828</v>
      </c>
      <c r="G40" s="16">
        <v>3974327</v>
      </c>
      <c r="H40" s="16">
        <v>3714927</v>
      </c>
      <c r="I40" s="16">
        <v>3723424</v>
      </c>
      <c r="J40" s="16">
        <v>3836826</v>
      </c>
      <c r="K40" s="16">
        <v>3521919</v>
      </c>
      <c r="L40" s="16">
        <v>3614539</v>
      </c>
      <c r="M40" s="16">
        <v>4014670</v>
      </c>
      <c r="N40" s="16">
        <v>3900092</v>
      </c>
      <c r="O40" s="16">
        <v>4179147</v>
      </c>
      <c r="P40" s="16">
        <v>4352220</v>
      </c>
      <c r="Q40" s="16">
        <v>4447858</v>
      </c>
      <c r="R40" s="16">
        <v>3592198</v>
      </c>
      <c r="S40" s="16">
        <v>3598746</v>
      </c>
      <c r="T40" s="16">
        <v>3689685</v>
      </c>
      <c r="U40" s="16">
        <v>3726640</v>
      </c>
      <c r="V40" s="16">
        <v>3514578</v>
      </c>
      <c r="W40" s="16">
        <v>3478100</v>
      </c>
      <c r="X40" s="16">
        <v>3856396</v>
      </c>
      <c r="Y40" s="16">
        <v>3829296</v>
      </c>
      <c r="Z40" s="16">
        <v>3913388</v>
      </c>
      <c r="AA40" s="16">
        <v>4075775</v>
      </c>
      <c r="AC40" s="23">
        <f t="shared" si="4"/>
        <v>0.38876410829384134</v>
      </c>
      <c r="AD40" s="23">
        <f t="shared" si="5"/>
        <v>0.39590687417302656</v>
      </c>
      <c r="AE40" s="23">
        <f t="shared" si="6"/>
        <v>0.40772796745960765</v>
      </c>
      <c r="AF40" s="23">
        <f t="shared" si="0"/>
        <v>0.37482892186962385</v>
      </c>
      <c r="AG40" s="23">
        <f t="shared" si="7"/>
        <v>0.38301954075144762</v>
      </c>
      <c r="AH40" s="23">
        <f t="shared" si="1"/>
        <v>0.40209460508960598</v>
      </c>
      <c r="AI40" s="23">
        <f t="shared" si="8"/>
        <v>0.37780963966567227</v>
      </c>
      <c r="AJ40" s="23">
        <f t="shared" si="9"/>
        <v>0.39112314322320135</v>
      </c>
      <c r="AL40" s="24">
        <f t="shared" si="13"/>
        <v>3.7561208943046702E-3</v>
      </c>
      <c r="AM40" s="24">
        <f t="shared" si="13"/>
        <v>3.6797720135660966E-3</v>
      </c>
      <c r="AN40" s="24">
        <f t="shared" si="13"/>
        <v>3.682272820559294E-3</v>
      </c>
      <c r="AO40" s="24">
        <f t="shared" si="13"/>
        <v>3.9593754222027183E-3</v>
      </c>
      <c r="AP40" s="24">
        <f t="shared" si="13"/>
        <v>4.1599195302041555E-3</v>
      </c>
      <c r="AQ40" s="24">
        <f t="shared" si="13"/>
        <v>3.9568695470876304E-3</v>
      </c>
      <c r="AR40" s="24">
        <f t="shared" si="13"/>
        <v>3.8876371640105866E-3</v>
      </c>
      <c r="AS40" s="24">
        <f t="shared" si="13"/>
        <v>4.0457437018508371E-3</v>
      </c>
      <c r="AT40" s="24">
        <f t="shared" si="13"/>
        <v>3.7685998241429441E-3</v>
      </c>
      <c r="AU40" s="24">
        <f t="shared" si="13"/>
        <v>3.8588086326300452E-3</v>
      </c>
      <c r="AV40" s="24">
        <f t="shared" si="13"/>
        <v>4.2059391896457918E-3</v>
      </c>
      <c r="AW40" s="24">
        <f t="shared" si="13"/>
        <v>3.987683938101387E-3</v>
      </c>
      <c r="AX40" s="24">
        <f t="shared" si="13"/>
        <v>4.1788804668249453E-3</v>
      </c>
      <c r="AY40" s="24">
        <f t="shared" si="13"/>
        <v>4.2463929905336836E-3</v>
      </c>
      <c r="AZ40" s="24">
        <f t="shared" si="13"/>
        <v>4.3171341169245328E-3</v>
      </c>
      <c r="BA40" s="24">
        <f t="shared" si="10"/>
        <v>3.9316574453731896E-3</v>
      </c>
      <c r="BB40" s="24">
        <f t="shared" si="10"/>
        <v>3.801929089818717E-3</v>
      </c>
      <c r="BC40" s="24">
        <f t="shared" si="10"/>
        <v>3.898861690066124E-3</v>
      </c>
      <c r="BD40" s="24">
        <f t="shared" si="10"/>
        <v>3.903751528222288E-3</v>
      </c>
      <c r="BE40" s="24">
        <f t="shared" si="12"/>
        <v>3.6034188503887956E-3</v>
      </c>
      <c r="BF40" s="24">
        <f t="shared" si="12"/>
        <v>3.4741247813566798E-3</v>
      </c>
      <c r="BG40" s="24">
        <f t="shared" si="12"/>
        <v>3.8076493723248291E-3</v>
      </c>
      <c r="BH40" s="24">
        <f t="shared" si="12"/>
        <v>3.8282822172729151E-3</v>
      </c>
      <c r="BI40" s="24">
        <f t="shared" si="12"/>
        <v>3.7957378158469659E-3</v>
      </c>
      <c r="BJ40" s="24">
        <f t="shared" si="12"/>
        <v>3.8891122246131945E-3</v>
      </c>
    </row>
    <row r="41" spans="1:62" x14ac:dyDescent="0.15">
      <c r="A41" s="8">
        <v>39</v>
      </c>
      <c r="B41" s="11" t="s">
        <v>178</v>
      </c>
      <c r="C41" s="16">
        <v>412130</v>
      </c>
      <c r="D41" s="16">
        <v>440497</v>
      </c>
      <c r="E41" s="16">
        <v>447679</v>
      </c>
      <c r="F41" s="16">
        <v>439853</v>
      </c>
      <c r="G41" s="16">
        <v>449455</v>
      </c>
      <c r="H41" s="16">
        <v>282738</v>
      </c>
      <c r="I41" s="16">
        <v>410885</v>
      </c>
      <c r="J41" s="16">
        <v>254886</v>
      </c>
      <c r="K41" s="16">
        <v>453859</v>
      </c>
      <c r="L41" s="16">
        <v>110203</v>
      </c>
      <c r="M41" s="16">
        <v>357978</v>
      </c>
      <c r="N41" s="16">
        <v>400648</v>
      </c>
      <c r="O41" s="16">
        <v>366506</v>
      </c>
      <c r="P41" s="16">
        <v>283462</v>
      </c>
      <c r="Q41" s="16">
        <v>492589</v>
      </c>
      <c r="R41" s="16">
        <v>514499</v>
      </c>
      <c r="S41" s="16">
        <v>447030</v>
      </c>
      <c r="T41" s="16">
        <v>528892</v>
      </c>
      <c r="U41" s="16">
        <v>747343</v>
      </c>
      <c r="V41" s="16">
        <v>723437</v>
      </c>
      <c r="W41" s="16">
        <v>760546</v>
      </c>
      <c r="X41" s="16">
        <v>778950</v>
      </c>
      <c r="Y41" s="16">
        <v>742556</v>
      </c>
      <c r="Z41" s="16">
        <v>673257</v>
      </c>
      <c r="AA41" s="16">
        <v>638109</v>
      </c>
      <c r="AC41" s="23">
        <f t="shared" si="4"/>
        <v>4.3169684173908804E-2</v>
      </c>
      <c r="AD41" s="23">
        <f t="shared" si="5"/>
        <v>3.4762474687889955E-2</v>
      </c>
      <c r="AE41" s="23">
        <f t="shared" si="6"/>
        <v>4.2769959943370503E-2</v>
      </c>
      <c r="AF41" s="23">
        <f t="shared" si="0"/>
        <v>6.8075176483393784E-2</v>
      </c>
      <c r="AG41" s="23">
        <f t="shared" si="7"/>
        <v>6.9334111796097608E-2</v>
      </c>
      <c r="AH41" s="23">
        <f t="shared" si="1"/>
        <v>3.8566363162532549E-2</v>
      </c>
      <c r="AI41" s="23">
        <f t="shared" si="8"/>
        <v>6.7653014987106977E-2</v>
      </c>
      <c r="AJ41" s="23">
        <f t="shared" si="9"/>
        <v>5.0083238104509348E-2</v>
      </c>
      <c r="AL41" s="24">
        <f t="shared" si="13"/>
        <v>4.4988379652068409E-4</v>
      </c>
      <c r="AM41" s="24">
        <f t="shared" si="13"/>
        <v>4.7267327407884421E-4</v>
      </c>
      <c r="AN41" s="24">
        <f t="shared" si="13"/>
        <v>4.6757164827983461E-4</v>
      </c>
      <c r="AO41" s="24">
        <f t="shared" si="13"/>
        <v>4.4933447964722175E-4</v>
      </c>
      <c r="AP41" s="24">
        <f t="shared" si="13"/>
        <v>4.704435826362322E-4</v>
      </c>
      <c r="AQ41" s="24">
        <f t="shared" si="13"/>
        <v>3.0115191550317478E-4</v>
      </c>
      <c r="AR41" s="24">
        <f t="shared" si="13"/>
        <v>4.2900615028922031E-4</v>
      </c>
      <c r="AS41" s="24">
        <f t="shared" si="13"/>
        <v>2.6876471051591927E-4</v>
      </c>
      <c r="AT41" s="24">
        <f t="shared" si="13"/>
        <v>4.8564800825507131E-4</v>
      </c>
      <c r="AU41" s="24">
        <f t="shared" si="13"/>
        <v>1.1765049090402091E-4</v>
      </c>
      <c r="AV41" s="24">
        <f t="shared" si="13"/>
        <v>3.7503299131211808E-4</v>
      </c>
      <c r="AW41" s="24">
        <f t="shared" si="13"/>
        <v>4.0964612999704736E-4</v>
      </c>
      <c r="AX41" s="24">
        <f t="shared" si="13"/>
        <v>3.6648262537167117E-4</v>
      </c>
      <c r="AY41" s="24">
        <f t="shared" si="13"/>
        <v>2.7656944039654687E-4</v>
      </c>
      <c r="AZ41" s="24">
        <f t="shared" si="13"/>
        <v>4.7811166128094431E-4</v>
      </c>
      <c r="BA41" s="24">
        <f t="shared" si="10"/>
        <v>5.6311868777474421E-4</v>
      </c>
      <c r="BB41" s="24">
        <f t="shared" si="10"/>
        <v>4.7226905178127636E-4</v>
      </c>
      <c r="BC41" s="24">
        <f t="shared" si="10"/>
        <v>5.5887609836136488E-4</v>
      </c>
      <c r="BD41" s="24">
        <f t="shared" si="10"/>
        <v>7.8286107012113582E-4</v>
      </c>
      <c r="BE41" s="24">
        <f t="shared" si="12"/>
        <v>7.4172390621824846E-4</v>
      </c>
      <c r="BF41" s="24">
        <f t="shared" si="12"/>
        <v>7.5967675051369918E-4</v>
      </c>
      <c r="BG41" s="24">
        <f t="shared" si="12"/>
        <v>7.6910371200790211E-4</v>
      </c>
      <c r="BH41" s="24">
        <f t="shared" si="12"/>
        <v>7.4235941283444962E-4</v>
      </c>
      <c r="BI41" s="24">
        <f t="shared" si="12"/>
        <v>6.5301653060817911E-4</v>
      </c>
      <c r="BJ41" s="24">
        <f t="shared" si="12"/>
        <v>6.0888481639337323E-4</v>
      </c>
    </row>
    <row r="42" spans="1:62" x14ac:dyDescent="0.15">
      <c r="A42" s="8">
        <v>40</v>
      </c>
      <c r="B42" s="11" t="s">
        <v>179</v>
      </c>
      <c r="C42" s="16">
        <v>4774068</v>
      </c>
      <c r="D42" s="16">
        <v>5618860</v>
      </c>
      <c r="E42" s="16">
        <v>5681090</v>
      </c>
      <c r="F42" s="16">
        <v>5894806</v>
      </c>
      <c r="G42" s="16">
        <v>5577272</v>
      </c>
      <c r="H42" s="16">
        <v>5872071</v>
      </c>
      <c r="I42" s="16">
        <v>7349212</v>
      </c>
      <c r="J42" s="16">
        <v>5583351</v>
      </c>
      <c r="K42" s="16">
        <v>5022107</v>
      </c>
      <c r="L42" s="16">
        <v>5585676</v>
      </c>
      <c r="M42" s="16">
        <v>5678846</v>
      </c>
      <c r="N42" s="16">
        <v>5367026</v>
      </c>
      <c r="O42" s="16">
        <v>5375150</v>
      </c>
      <c r="P42" s="16">
        <v>5718358</v>
      </c>
      <c r="Q42" s="16">
        <v>6014812</v>
      </c>
      <c r="R42" s="16">
        <v>4728010</v>
      </c>
      <c r="S42" s="16">
        <v>5167798</v>
      </c>
      <c r="T42" s="16">
        <v>4551574</v>
      </c>
      <c r="U42" s="16">
        <v>4122609</v>
      </c>
      <c r="V42" s="16">
        <v>3911107</v>
      </c>
      <c r="W42" s="16">
        <v>4399586</v>
      </c>
      <c r="X42" s="16">
        <v>4600132</v>
      </c>
      <c r="Y42" s="16">
        <v>4317717</v>
      </c>
      <c r="Z42" s="16">
        <v>4317667</v>
      </c>
      <c r="AA42" s="16">
        <v>4469274</v>
      </c>
      <c r="AC42" s="23">
        <f t="shared" si="4"/>
        <v>0.62917081798910635</v>
      </c>
      <c r="AD42" s="23">
        <f t="shared" si="5"/>
        <v>0.605578049014596</v>
      </c>
      <c r="AE42" s="23">
        <f t="shared" si="6"/>
        <v>0.54856816242891759</v>
      </c>
      <c r="AF42" s="23">
        <f t="shared" si="0"/>
        <v>0.4589039049654996</v>
      </c>
      <c r="AG42" s="23">
        <f t="shared" si="7"/>
        <v>0.43277526504140523</v>
      </c>
      <c r="AH42" s="23">
        <f t="shared" si="1"/>
        <v>0.57964735421462044</v>
      </c>
      <c r="AI42" s="23">
        <f t="shared" si="8"/>
        <v>0.44781400771132546</v>
      </c>
      <c r="AJ42" s="23">
        <f t="shared" si="9"/>
        <v>0.53617423990437407</v>
      </c>
      <c r="AL42" s="24">
        <f t="shared" si="13"/>
        <v>5.2114037723240466E-3</v>
      </c>
      <c r="AM42" s="24">
        <f t="shared" si="13"/>
        <v>6.0292918062793948E-3</v>
      </c>
      <c r="AN42" s="24">
        <f t="shared" si="13"/>
        <v>5.9335296391523516E-3</v>
      </c>
      <c r="AO42" s="24">
        <f t="shared" si="13"/>
        <v>6.0218745504323498E-3</v>
      </c>
      <c r="AP42" s="24">
        <f t="shared" si="13"/>
        <v>5.837718617028944E-3</v>
      </c>
      <c r="AQ42" s="24">
        <f t="shared" si="13"/>
        <v>6.2545021525958417E-3</v>
      </c>
      <c r="AR42" s="24">
        <f t="shared" si="13"/>
        <v>7.6733323138575065E-3</v>
      </c>
      <c r="AS42" s="24">
        <f t="shared" si="13"/>
        <v>5.8873681380058867E-3</v>
      </c>
      <c r="AT42" s="24">
        <f t="shared" si="13"/>
        <v>5.3738633844296387E-3</v>
      </c>
      <c r="AU42" s="24">
        <f t="shared" si="13"/>
        <v>5.9631545732040684E-3</v>
      </c>
      <c r="AV42" s="24">
        <f t="shared" si="13"/>
        <v>5.9494008083760914E-3</v>
      </c>
      <c r="AW42" s="24">
        <f t="shared" si="13"/>
        <v>5.4875637230025684E-3</v>
      </c>
      <c r="AX42" s="24">
        <f t="shared" si="13"/>
        <v>5.3748071894226517E-3</v>
      </c>
      <c r="AY42" s="24">
        <f t="shared" si="13"/>
        <v>5.5793124723847176E-3</v>
      </c>
      <c r="AZ42" s="24">
        <f t="shared" si="13"/>
        <v>5.8380348680391958E-3</v>
      </c>
      <c r="BA42" s="24">
        <f t="shared" si="10"/>
        <v>5.1748026468192709E-3</v>
      </c>
      <c r="BB42" s="24">
        <f t="shared" si="10"/>
        <v>5.4595688460666539E-3</v>
      </c>
      <c r="BC42" s="24">
        <f t="shared" si="10"/>
        <v>4.8096131507434992E-3</v>
      </c>
      <c r="BD42" s="24">
        <f t="shared" si="10"/>
        <v>4.3185392696941374E-3</v>
      </c>
      <c r="BE42" s="24">
        <f t="shared" si="12"/>
        <v>4.0099712368561946E-3</v>
      </c>
      <c r="BF42" s="24">
        <f t="shared" si="12"/>
        <v>4.3945575890025901E-3</v>
      </c>
      <c r="BG42" s="24">
        <f t="shared" si="12"/>
        <v>4.5419842055668975E-3</v>
      </c>
      <c r="BH42" s="24">
        <f t="shared" si="12"/>
        <v>4.316573910796386E-3</v>
      </c>
      <c r="BI42" s="24">
        <f t="shared" si="12"/>
        <v>4.1878627695834201E-3</v>
      </c>
      <c r="BJ42" s="24">
        <f t="shared" si="12"/>
        <v>4.2645897157095056E-3</v>
      </c>
    </row>
    <row r="43" spans="1:62" x14ac:dyDescent="0.15">
      <c r="A43" s="8">
        <v>41</v>
      </c>
      <c r="B43" s="11" t="s">
        <v>180</v>
      </c>
      <c r="C43" s="16">
        <v>8537108</v>
      </c>
      <c r="D43" s="16">
        <v>9372930</v>
      </c>
      <c r="E43" s="16">
        <v>9930580</v>
      </c>
      <c r="F43" s="16">
        <v>10984561</v>
      </c>
      <c r="G43" s="16">
        <v>10507084</v>
      </c>
      <c r="H43" s="16">
        <v>11213971</v>
      </c>
      <c r="I43" s="16">
        <v>12421602</v>
      </c>
      <c r="J43" s="16">
        <v>10112028</v>
      </c>
      <c r="K43" s="16">
        <v>10101548</v>
      </c>
      <c r="L43" s="16">
        <v>10720743</v>
      </c>
      <c r="M43" s="16">
        <v>11861879</v>
      </c>
      <c r="N43" s="16">
        <v>12096891</v>
      </c>
      <c r="O43" s="16">
        <v>12995797</v>
      </c>
      <c r="P43" s="16">
        <v>13663916</v>
      </c>
      <c r="Q43" s="16">
        <v>13042519</v>
      </c>
      <c r="R43" s="16">
        <v>8987533</v>
      </c>
      <c r="S43" s="16">
        <v>9740249</v>
      </c>
      <c r="T43" s="16">
        <v>9818688</v>
      </c>
      <c r="U43" s="16">
        <v>7738111</v>
      </c>
      <c r="V43" s="16">
        <v>7785684</v>
      </c>
      <c r="W43" s="16">
        <v>8321106</v>
      </c>
      <c r="X43" s="16">
        <v>8818936</v>
      </c>
      <c r="Y43" s="16">
        <v>8571394</v>
      </c>
      <c r="Z43" s="16">
        <v>9740902</v>
      </c>
      <c r="AA43" s="16">
        <v>9873987</v>
      </c>
      <c r="AC43" s="23">
        <f t="shared" si="4"/>
        <v>1.1260374222197083</v>
      </c>
      <c r="AD43" s="23">
        <f t="shared" si="5"/>
        <v>1.1780328588183064</v>
      </c>
      <c r="AE43" s="23">
        <f t="shared" si="6"/>
        <v>1.1913571930759681</v>
      </c>
      <c r="AF43" s="23">
        <f t="shared" si="0"/>
        <v>0.89621542915747487</v>
      </c>
      <c r="AG43" s="23">
        <f t="shared" si="7"/>
        <v>0.90366046823007196</v>
      </c>
      <c r="AH43" s="23">
        <f t="shared" si="1"/>
        <v>1.1799529886024214</v>
      </c>
      <c r="AI43" s="23">
        <f t="shared" si="8"/>
        <v>0.90235426561518528</v>
      </c>
      <c r="AJ43" s="23">
        <f t="shared" si="9"/>
        <v>1.0637889653081858</v>
      </c>
      <c r="AL43" s="24">
        <f t="shared" si="13"/>
        <v>9.3191627844299244E-3</v>
      </c>
      <c r="AM43" s="24">
        <f t="shared" si="13"/>
        <v>1.0057579304312676E-2</v>
      </c>
      <c r="AN43" s="24">
        <f t="shared" si="13"/>
        <v>1.0371846030246584E-2</v>
      </c>
      <c r="AO43" s="24">
        <f t="shared" si="13"/>
        <v>1.1221344406172439E-2</v>
      </c>
      <c r="AP43" s="24">
        <f t="shared" si="13"/>
        <v>1.0997742243427781E-2</v>
      </c>
      <c r="AQ43" s="24">
        <f t="shared" si="13"/>
        <v>1.1944304787637503E-2</v>
      </c>
      <c r="AR43" s="24">
        <f t="shared" si="13"/>
        <v>1.2969428561385497E-2</v>
      </c>
      <c r="AS43" s="24">
        <f t="shared" si="13"/>
        <v>1.0662634582318645E-2</v>
      </c>
      <c r="AT43" s="24">
        <f t="shared" si="13"/>
        <v>1.0809076533665739E-2</v>
      </c>
      <c r="AU43" s="24">
        <f t="shared" si="13"/>
        <v>1.1445248104006659E-2</v>
      </c>
      <c r="AV43" s="24">
        <f t="shared" si="13"/>
        <v>1.2427009380331741E-2</v>
      </c>
      <c r="AW43" s="24">
        <f t="shared" si="13"/>
        <v>1.2368574367390108E-2</v>
      </c>
      <c r="AX43" s="24">
        <f t="shared" si="13"/>
        <v>1.2994968167935281E-2</v>
      </c>
      <c r="AY43" s="24">
        <f t="shared" si="13"/>
        <v>1.3331669154050358E-2</v>
      </c>
      <c r="AZ43" s="24">
        <f t="shared" si="13"/>
        <v>1.2659195447682106E-2</v>
      </c>
      <c r="BA43" s="24">
        <f t="shared" si="10"/>
        <v>9.8368466980348068E-3</v>
      </c>
      <c r="BB43" s="24">
        <f t="shared" si="10"/>
        <v>1.0290177749465416E-2</v>
      </c>
      <c r="BC43" s="24">
        <f t="shared" si="10"/>
        <v>1.0375331902293007E-2</v>
      </c>
      <c r="BD43" s="24">
        <f t="shared" si="10"/>
        <v>8.1058708761253297E-3</v>
      </c>
      <c r="BE43" s="24">
        <f t="shared" si="12"/>
        <v>7.9824890751522479E-3</v>
      </c>
      <c r="BF43" s="24">
        <f t="shared" si="12"/>
        <v>8.3115955731277863E-3</v>
      </c>
      <c r="BG43" s="24">
        <f t="shared" si="12"/>
        <v>8.7074605732847029E-3</v>
      </c>
      <c r="BH43" s="24">
        <f t="shared" si="12"/>
        <v>8.5691247757916228E-3</v>
      </c>
      <c r="BI43" s="24">
        <f t="shared" si="12"/>
        <v>9.4480562831641898E-3</v>
      </c>
      <c r="BJ43" s="24">
        <f t="shared" si="12"/>
        <v>9.4217770969623593E-3</v>
      </c>
    </row>
    <row r="44" spans="1:62" x14ac:dyDescent="0.15">
      <c r="A44" s="8">
        <v>42</v>
      </c>
      <c r="B44" s="11" t="s">
        <v>181</v>
      </c>
      <c r="C44" s="16">
        <v>8917453</v>
      </c>
      <c r="D44" s="16">
        <v>9045435</v>
      </c>
      <c r="E44" s="16">
        <v>9028612</v>
      </c>
      <c r="F44" s="16">
        <v>9283614</v>
      </c>
      <c r="G44" s="16">
        <v>8481283</v>
      </c>
      <c r="H44" s="16">
        <v>7636186</v>
      </c>
      <c r="I44" s="16">
        <v>8052146</v>
      </c>
      <c r="J44" s="16">
        <v>7841188</v>
      </c>
      <c r="K44" s="16">
        <v>7250098</v>
      </c>
      <c r="L44" s="16">
        <v>7256036</v>
      </c>
      <c r="M44" s="16">
        <v>7530976</v>
      </c>
      <c r="N44" s="16">
        <v>7560880</v>
      </c>
      <c r="O44" s="16">
        <v>7884231</v>
      </c>
      <c r="P44" s="16">
        <v>8143651</v>
      </c>
      <c r="Q44" s="16">
        <v>8116792</v>
      </c>
      <c r="R44" s="16">
        <v>6901749</v>
      </c>
      <c r="S44" s="16">
        <v>7259577</v>
      </c>
      <c r="T44" s="16">
        <v>7831540</v>
      </c>
      <c r="U44" s="16">
        <v>7602669</v>
      </c>
      <c r="V44" s="16">
        <v>7831077</v>
      </c>
      <c r="W44" s="16">
        <v>8722499</v>
      </c>
      <c r="X44" s="16">
        <v>8884657</v>
      </c>
      <c r="Y44" s="16">
        <v>8705212</v>
      </c>
      <c r="Z44" s="16">
        <v>9339166</v>
      </c>
      <c r="AA44" s="16">
        <v>9521016</v>
      </c>
      <c r="AC44" s="23">
        <f t="shared" si="4"/>
        <v>0.90063017169378579</v>
      </c>
      <c r="AD44" s="23">
        <f t="shared" si="5"/>
        <v>0.79666962299012578</v>
      </c>
      <c r="AE44" s="23">
        <f t="shared" si="6"/>
        <v>0.77769489943711645</v>
      </c>
      <c r="AF44" s="23">
        <f t="shared" si="0"/>
        <v>0.82371464054362942</v>
      </c>
      <c r="AG44" s="23">
        <f t="shared" si="7"/>
        <v>0.89046568889777111</v>
      </c>
      <c r="AH44" s="23">
        <f t="shared" si="1"/>
        <v>0.78846529076336569</v>
      </c>
      <c r="AI44" s="23">
        <f t="shared" si="8"/>
        <v>0.84743505732285451</v>
      </c>
      <c r="AJ44" s="23">
        <f t="shared" si="9"/>
        <v>0.8373392973329763</v>
      </c>
      <c r="AL44" s="24">
        <f t="shared" si="13"/>
        <v>9.7343498676018825E-3</v>
      </c>
      <c r="AM44" s="24">
        <f t="shared" si="13"/>
        <v>9.7061623051175605E-3</v>
      </c>
      <c r="AN44" s="24">
        <f t="shared" si="13"/>
        <v>9.429799017865689E-3</v>
      </c>
      <c r="AO44" s="24">
        <f t="shared" si="13"/>
        <v>9.4837317602373128E-3</v>
      </c>
      <c r="AP44" s="24">
        <f t="shared" si="13"/>
        <v>8.8773406901063983E-3</v>
      </c>
      <c r="AQ44" s="24">
        <f t="shared" si="13"/>
        <v>8.1335089059076816E-3</v>
      </c>
      <c r="AR44" s="24">
        <f t="shared" si="13"/>
        <v>8.4072676223925051E-3</v>
      </c>
      <c r="AS44" s="24">
        <f t="shared" si="13"/>
        <v>8.2681458492067043E-3</v>
      </c>
      <c r="AT44" s="24">
        <f t="shared" si="13"/>
        <v>7.7579064276660278E-3</v>
      </c>
      <c r="AU44" s="24">
        <f t="shared" si="13"/>
        <v>7.7463970800908171E-3</v>
      </c>
      <c r="AV44" s="24">
        <f t="shared" si="13"/>
        <v>7.8897710383871913E-3</v>
      </c>
      <c r="AW44" s="24">
        <f t="shared" si="13"/>
        <v>7.7306893616642921E-3</v>
      </c>
      <c r="AX44" s="24">
        <f t="shared" si="13"/>
        <v>7.8837281679337203E-3</v>
      </c>
      <c r="AY44" s="24">
        <f t="shared" si="13"/>
        <v>7.9456329238302807E-3</v>
      </c>
      <c r="AZ44" s="24">
        <f t="shared" si="13"/>
        <v>7.8782370442536855E-3</v>
      </c>
      <c r="BA44" s="24">
        <f t="shared" si="10"/>
        <v>7.553958006197588E-3</v>
      </c>
      <c r="BB44" s="24">
        <f t="shared" si="10"/>
        <v>7.6694484623474101E-3</v>
      </c>
      <c r="BC44" s="24">
        <f t="shared" si="10"/>
        <v>8.2755279326610417E-3</v>
      </c>
      <c r="BD44" s="24">
        <f t="shared" si="10"/>
        <v>7.9639918874155318E-3</v>
      </c>
      <c r="BE44" s="24">
        <f t="shared" si="12"/>
        <v>8.0290295109814429E-3</v>
      </c>
      <c r="BF44" s="24">
        <f t="shared" si="12"/>
        <v>8.7125298097406219E-3</v>
      </c>
      <c r="BG44" s="24">
        <f t="shared" si="12"/>
        <v>8.7723508294717135E-3</v>
      </c>
      <c r="BH44" s="24">
        <f t="shared" si="12"/>
        <v>8.7029073482934698E-3</v>
      </c>
      <c r="BI44" s="24">
        <f t="shared" si="12"/>
        <v>9.0583978779186329E-3</v>
      </c>
      <c r="BJ44" s="24">
        <f t="shared" si="12"/>
        <v>9.0849715002270289E-3</v>
      </c>
    </row>
    <row r="45" spans="1:62" x14ac:dyDescent="0.15">
      <c r="A45" s="8">
        <v>43</v>
      </c>
      <c r="B45" s="11" t="s">
        <v>182</v>
      </c>
      <c r="C45" s="16">
        <v>4448946</v>
      </c>
      <c r="D45" s="16">
        <v>4716513</v>
      </c>
      <c r="E45" s="16">
        <v>4755978</v>
      </c>
      <c r="F45" s="16">
        <v>4525785</v>
      </c>
      <c r="G45" s="16">
        <v>4072122</v>
      </c>
      <c r="H45" s="16">
        <v>3740666</v>
      </c>
      <c r="I45" s="16">
        <v>3768018</v>
      </c>
      <c r="J45" s="16">
        <v>3693956</v>
      </c>
      <c r="K45" s="16">
        <v>3017038</v>
      </c>
      <c r="L45" s="16">
        <v>2920379</v>
      </c>
      <c r="M45" s="16">
        <v>2832301</v>
      </c>
      <c r="N45" s="16">
        <v>2856881</v>
      </c>
      <c r="O45" s="16">
        <v>3161820</v>
      </c>
      <c r="P45" s="16">
        <v>3242021</v>
      </c>
      <c r="Q45" s="16">
        <v>3312385</v>
      </c>
      <c r="R45" s="16">
        <v>3144651</v>
      </c>
      <c r="S45" s="16">
        <v>3555570</v>
      </c>
      <c r="T45" s="16">
        <v>2726812</v>
      </c>
      <c r="U45" s="16">
        <v>3077603</v>
      </c>
      <c r="V45" s="16">
        <v>3243251</v>
      </c>
      <c r="W45" s="16">
        <v>3644297</v>
      </c>
      <c r="X45" s="16">
        <v>3564271</v>
      </c>
      <c r="Y45" s="16">
        <v>3674721</v>
      </c>
      <c r="Z45" s="16">
        <v>3818706</v>
      </c>
      <c r="AA45" s="16">
        <v>3940985</v>
      </c>
      <c r="AC45" s="23">
        <f t="shared" si="4"/>
        <v>0.44720749552008565</v>
      </c>
      <c r="AD45" s="23">
        <f t="shared" si="5"/>
        <v>0.33439447438884573</v>
      </c>
      <c r="AE45" s="23">
        <f t="shared" si="6"/>
        <v>0.3276502854828176</v>
      </c>
      <c r="AF45" s="23">
        <f t="shared" si="0"/>
        <v>0.33910278727621818</v>
      </c>
      <c r="AG45" s="23">
        <f t="shared" si="7"/>
        <v>0.36643406869818079</v>
      </c>
      <c r="AH45" s="23">
        <f t="shared" si="1"/>
        <v>0.33456038244570241</v>
      </c>
      <c r="AI45" s="23">
        <f t="shared" si="8"/>
        <v>0.34982570019077547</v>
      </c>
      <c r="AJ45" s="23">
        <f t="shared" si="9"/>
        <v>0.36428288140865195</v>
      </c>
      <c r="AL45" s="24">
        <f t="shared" si="13"/>
        <v>4.8564984761980722E-3</v>
      </c>
      <c r="AM45" s="24">
        <f t="shared" si="13"/>
        <v>5.0610325199613882E-3</v>
      </c>
      <c r="AN45" s="24">
        <f t="shared" si="13"/>
        <v>4.9673102214815327E-3</v>
      </c>
      <c r="AO45" s="24">
        <f t="shared" si="13"/>
        <v>4.6233429076764313E-3</v>
      </c>
      <c r="AP45" s="24">
        <f t="shared" si="13"/>
        <v>4.2622813465459704E-3</v>
      </c>
      <c r="AQ45" s="24">
        <f t="shared" si="13"/>
        <v>3.9842848543796688E-3</v>
      </c>
      <c r="AR45" s="24">
        <f t="shared" si="13"/>
        <v>3.9341978811601478E-3</v>
      </c>
      <c r="AS45" s="24">
        <f t="shared" si="13"/>
        <v>3.8950943362858026E-3</v>
      </c>
      <c r="AT45" s="24">
        <f t="shared" si="13"/>
        <v>3.2283561536289107E-3</v>
      </c>
      <c r="AU45" s="24">
        <f t="shared" si="13"/>
        <v>3.1177374751666805E-3</v>
      </c>
      <c r="AV45" s="24">
        <f t="shared" si="13"/>
        <v>2.9672390938166684E-3</v>
      </c>
      <c r="AW45" s="24">
        <f t="shared" si="13"/>
        <v>2.921043523272535E-3</v>
      </c>
      <c r="AX45" s="24">
        <f t="shared" si="13"/>
        <v>3.1616183488200941E-3</v>
      </c>
      <c r="AY45" s="24">
        <f t="shared" si="13"/>
        <v>3.1631891884056885E-3</v>
      </c>
      <c r="AZ45" s="24">
        <f t="shared" si="13"/>
        <v>3.2150330095720384E-3</v>
      </c>
      <c r="BA45" s="24">
        <f t="shared" si="10"/>
        <v>3.4418176607331347E-3</v>
      </c>
      <c r="BB45" s="24">
        <f t="shared" si="10"/>
        <v>3.7563153981655657E-3</v>
      </c>
      <c r="BC45" s="24">
        <f t="shared" si="10"/>
        <v>2.8814012152291015E-3</v>
      </c>
      <c r="BD45" s="24">
        <f t="shared" si="10"/>
        <v>3.2238685288923799E-3</v>
      </c>
      <c r="BE45" s="24">
        <f t="shared" si="12"/>
        <v>3.3252332968402784E-3</v>
      </c>
      <c r="BF45" s="24">
        <f t="shared" si="12"/>
        <v>3.6401318301152361E-3</v>
      </c>
      <c r="BG45" s="24">
        <f t="shared" si="12"/>
        <v>3.5192169673305311E-3</v>
      </c>
      <c r="BH45" s="24">
        <f t="shared" si="12"/>
        <v>3.6737481400600383E-3</v>
      </c>
      <c r="BI45" s="24">
        <f t="shared" si="12"/>
        <v>3.7039022892188826E-3</v>
      </c>
      <c r="BJ45" s="24">
        <f t="shared" si="12"/>
        <v>3.7604953513177813E-3</v>
      </c>
    </row>
    <row r="46" spans="1:62" x14ac:dyDescent="0.15">
      <c r="A46" s="8">
        <v>44</v>
      </c>
      <c r="B46" s="11" t="s">
        <v>183</v>
      </c>
      <c r="C46" s="16">
        <v>2863455</v>
      </c>
      <c r="D46" s="16">
        <v>3081446</v>
      </c>
      <c r="E46" s="16">
        <v>3211980</v>
      </c>
      <c r="F46" s="16">
        <v>3341805</v>
      </c>
      <c r="G46" s="16">
        <v>3157713</v>
      </c>
      <c r="H46" s="16">
        <v>2922687</v>
      </c>
      <c r="I46" s="16">
        <v>3342428</v>
      </c>
      <c r="J46" s="16">
        <v>3167237</v>
      </c>
      <c r="K46" s="16">
        <v>2514366</v>
      </c>
      <c r="L46" s="16">
        <v>2418698</v>
      </c>
      <c r="M46" s="16">
        <v>2609167</v>
      </c>
      <c r="N46" s="16">
        <v>2891524</v>
      </c>
      <c r="O46" s="16">
        <v>3065772</v>
      </c>
      <c r="P46" s="16">
        <v>3258523</v>
      </c>
      <c r="Q46" s="16">
        <v>2782545</v>
      </c>
      <c r="R46" s="16">
        <v>1925375</v>
      </c>
      <c r="S46" s="16">
        <v>2407015</v>
      </c>
      <c r="T46" s="16">
        <v>2576050</v>
      </c>
      <c r="U46" s="16">
        <v>2349587</v>
      </c>
      <c r="V46" s="16">
        <v>2289659</v>
      </c>
      <c r="W46" s="16">
        <v>2529077</v>
      </c>
      <c r="X46" s="16">
        <v>2582790</v>
      </c>
      <c r="Y46" s="16">
        <v>2301558</v>
      </c>
      <c r="Z46" s="16">
        <v>2382675</v>
      </c>
      <c r="AA46" s="16">
        <v>2325230</v>
      </c>
      <c r="AC46" s="23">
        <f t="shared" si="4"/>
        <v>0.33305199713433481</v>
      </c>
      <c r="AD46" s="23">
        <f t="shared" si="5"/>
        <v>0.29653502550733135</v>
      </c>
      <c r="AE46" s="23">
        <f t="shared" si="6"/>
        <v>0.27587218306987243</v>
      </c>
      <c r="AF46" s="23">
        <f t="shared" si="0"/>
        <v>0.25250206967832695</v>
      </c>
      <c r="AG46" s="23">
        <f t="shared" si="7"/>
        <v>0.23452183276796112</v>
      </c>
      <c r="AH46" s="23">
        <f t="shared" si="1"/>
        <v>0.28534516314771857</v>
      </c>
      <c r="AI46" s="23">
        <f t="shared" si="8"/>
        <v>0.24423172389617373</v>
      </c>
      <c r="AJ46" s="23">
        <f t="shared" si="9"/>
        <v>0.28049662945279319</v>
      </c>
      <c r="AL46" s="24">
        <f t="shared" si="13"/>
        <v>3.1257661576835839E-3</v>
      </c>
      <c r="AM46" s="24">
        <f t="shared" si="13"/>
        <v>3.306531417279024E-3</v>
      </c>
      <c r="AN46" s="24">
        <f t="shared" si="13"/>
        <v>3.3547045602806097E-3</v>
      </c>
      <c r="AO46" s="24">
        <f t="shared" si="13"/>
        <v>3.4138410122415532E-3</v>
      </c>
      <c r="AP46" s="24">
        <f t="shared" si="13"/>
        <v>3.3051714112803388E-3</v>
      </c>
      <c r="AQ46" s="24">
        <f t="shared" si="13"/>
        <v>3.1130332267549016E-3</v>
      </c>
      <c r="AR46" s="24">
        <f t="shared" si="13"/>
        <v>3.4898382002236587E-3</v>
      </c>
      <c r="AS46" s="24">
        <f t="shared" si="13"/>
        <v>3.3396951399461273E-3</v>
      </c>
      <c r="AT46" s="24">
        <f t="shared" si="13"/>
        <v>2.6904762049981836E-3</v>
      </c>
      <c r="AU46" s="24">
        <f t="shared" si="13"/>
        <v>2.5821529999053888E-3</v>
      </c>
      <c r="AV46" s="24">
        <f t="shared" si="13"/>
        <v>2.733474416983349E-3</v>
      </c>
      <c r="AW46" s="24">
        <f t="shared" si="13"/>
        <v>2.956464568383175E-3</v>
      </c>
      <c r="AX46" s="24">
        <f t="shared" si="13"/>
        <v>3.065576474466882E-3</v>
      </c>
      <c r="AY46" s="24">
        <f t="shared" si="13"/>
        <v>3.1792899317343313E-3</v>
      </c>
      <c r="AZ46" s="24">
        <f t="shared" si="13"/>
        <v>2.7007651663739653E-3</v>
      </c>
      <c r="BA46" s="24">
        <f t="shared" si="10"/>
        <v>2.1073211871632364E-3</v>
      </c>
      <c r="BB46" s="24">
        <f t="shared" si="10"/>
        <v>2.5429136560707532E-3</v>
      </c>
      <c r="BC46" s="24">
        <f t="shared" si="10"/>
        <v>2.7220921722843111E-3</v>
      </c>
      <c r="BD46" s="24">
        <f t="shared" si="10"/>
        <v>2.4612529898088414E-3</v>
      </c>
      <c r="BE46" s="24">
        <f t="shared" si="12"/>
        <v>2.3475365752481121E-3</v>
      </c>
      <c r="BF46" s="24">
        <f t="shared" si="12"/>
        <v>2.5261864465251738E-3</v>
      </c>
      <c r="BG46" s="24">
        <f t="shared" si="12"/>
        <v>2.5501423407624231E-3</v>
      </c>
      <c r="BH46" s="24">
        <f t="shared" si="12"/>
        <v>2.3009486765771608E-3</v>
      </c>
      <c r="BI46" s="24">
        <f t="shared" si="12"/>
        <v>2.3110434233388484E-3</v>
      </c>
      <c r="BJ46" s="24">
        <f t="shared" si="12"/>
        <v>2.218738870040014E-3</v>
      </c>
    </row>
    <row r="47" spans="1:62" x14ac:dyDescent="0.15">
      <c r="A47" s="8">
        <v>45</v>
      </c>
      <c r="B47" s="11" t="s">
        <v>184</v>
      </c>
      <c r="C47" s="16">
        <v>3938113</v>
      </c>
      <c r="D47" s="16">
        <v>4138215</v>
      </c>
      <c r="E47" s="16">
        <v>4186347</v>
      </c>
      <c r="F47" s="16">
        <v>4372845</v>
      </c>
      <c r="G47" s="16">
        <v>3929310</v>
      </c>
      <c r="H47" s="16">
        <v>3758182</v>
      </c>
      <c r="I47" s="16">
        <v>4054081</v>
      </c>
      <c r="J47" s="16">
        <v>3697820</v>
      </c>
      <c r="K47" s="16">
        <v>3120556</v>
      </c>
      <c r="L47" s="16">
        <v>3290002</v>
      </c>
      <c r="M47" s="16">
        <v>3284400</v>
      </c>
      <c r="N47" s="16">
        <v>3532240</v>
      </c>
      <c r="O47" s="16">
        <v>4109939</v>
      </c>
      <c r="P47" s="16">
        <v>4537686</v>
      </c>
      <c r="Q47" s="16">
        <v>3703908</v>
      </c>
      <c r="R47" s="16">
        <v>2924622</v>
      </c>
      <c r="S47" s="16">
        <v>3302405</v>
      </c>
      <c r="T47" s="16">
        <v>3009884</v>
      </c>
      <c r="U47" s="16">
        <v>3379774</v>
      </c>
      <c r="V47" s="16">
        <v>3485713</v>
      </c>
      <c r="W47" s="16">
        <v>3818400</v>
      </c>
      <c r="X47" s="16">
        <v>3899495</v>
      </c>
      <c r="Y47" s="16">
        <v>3474891</v>
      </c>
      <c r="Z47" s="16">
        <v>3597361</v>
      </c>
      <c r="AA47" s="16">
        <v>3510632</v>
      </c>
      <c r="AC47" s="23">
        <f t="shared" si="4"/>
        <v>0.42714308784505006</v>
      </c>
      <c r="AD47" s="23">
        <f t="shared" si="5"/>
        <v>0.367265960342401</v>
      </c>
      <c r="AE47" s="23">
        <f t="shared" si="6"/>
        <v>0.37389164200652464</v>
      </c>
      <c r="AF47" s="23">
        <f t="shared" si="0"/>
        <v>0.357464035695157</v>
      </c>
      <c r="AG47" s="23">
        <f t="shared" si="7"/>
        <v>0.35408095064034129</v>
      </c>
      <c r="AH47" s="23">
        <f t="shared" si="1"/>
        <v>0.37143532517623201</v>
      </c>
      <c r="AI47" s="23">
        <f t="shared" si="8"/>
        <v>0.35289862873640521</v>
      </c>
      <c r="AJ47" s="23">
        <f t="shared" si="9"/>
        <v>0.3771900572302006</v>
      </c>
      <c r="AL47" s="24">
        <f t="shared" si="13"/>
        <v>4.2988698409906117E-3</v>
      </c>
      <c r="AM47" s="24">
        <f t="shared" si="13"/>
        <v>4.4404925184330073E-3</v>
      </c>
      <c r="AN47" s="24">
        <f t="shared" si="13"/>
        <v>4.3723676273877948E-3</v>
      </c>
      <c r="AO47" s="24">
        <f t="shared" si="13"/>
        <v>4.467106130122917E-3</v>
      </c>
      <c r="AP47" s="24">
        <f t="shared" si="13"/>
        <v>4.112800333044184E-3</v>
      </c>
      <c r="AQ47" s="24">
        <f t="shared" si="13"/>
        <v>4.0029416212520154E-3</v>
      </c>
      <c r="AR47" s="24">
        <f t="shared" si="13"/>
        <v>4.2328770404630803E-3</v>
      </c>
      <c r="AS47" s="24">
        <f t="shared" si="13"/>
        <v>3.8991687336298445E-3</v>
      </c>
      <c r="AT47" s="24">
        <f t="shared" si="13"/>
        <v>3.339124719457832E-3</v>
      </c>
      <c r="AU47" s="24">
        <f t="shared" si="13"/>
        <v>3.5123395041442664E-3</v>
      </c>
      <c r="AV47" s="24">
        <f t="shared" si="13"/>
        <v>3.4408772512990204E-3</v>
      </c>
      <c r="AW47" s="24">
        <f t="shared" si="13"/>
        <v>3.6115703715500153E-3</v>
      </c>
      <c r="AX47" s="24">
        <f t="shared" si="13"/>
        <v>4.1096768806988719E-3</v>
      </c>
      <c r="AY47" s="24">
        <f t="shared" si="13"/>
        <v>4.4273492662693596E-3</v>
      </c>
      <c r="AZ47" s="24">
        <f t="shared" si="13"/>
        <v>3.5950490309604559E-3</v>
      </c>
      <c r="BA47" s="24">
        <f t="shared" si="10"/>
        <v>3.2009961202590243E-3</v>
      </c>
      <c r="BB47" s="24">
        <f t="shared" si="10"/>
        <v>3.4888568506537504E-3</v>
      </c>
      <c r="BC47" s="24">
        <f t="shared" si="10"/>
        <v>3.1805212149934171E-3</v>
      </c>
      <c r="BD47" s="24">
        <f t="shared" si="10"/>
        <v>3.5404004458563089E-3</v>
      </c>
      <c r="BE47" s="24">
        <f t="shared" si="12"/>
        <v>3.5738242062760537E-3</v>
      </c>
      <c r="BF47" s="24">
        <f t="shared" si="12"/>
        <v>3.8140358428832826E-3</v>
      </c>
      <c r="BG47" s="24">
        <f t="shared" si="12"/>
        <v>3.8502035810466066E-3</v>
      </c>
      <c r="BH47" s="24">
        <f t="shared" si="12"/>
        <v>3.4739710438319985E-3</v>
      </c>
      <c r="BI47" s="24">
        <f t="shared" si="12"/>
        <v>3.4892116971159152E-3</v>
      </c>
      <c r="BJ47" s="24">
        <f t="shared" si="12"/>
        <v>3.3498517036191322E-3</v>
      </c>
    </row>
    <row r="48" spans="1:62" x14ac:dyDescent="0.15">
      <c r="A48" s="8">
        <v>46</v>
      </c>
      <c r="B48" s="11" t="s">
        <v>185</v>
      </c>
      <c r="C48" s="16">
        <v>4888685</v>
      </c>
      <c r="D48" s="16">
        <v>4513393</v>
      </c>
      <c r="E48" s="16">
        <v>4539714</v>
      </c>
      <c r="F48" s="16">
        <v>5089784</v>
      </c>
      <c r="G48" s="16">
        <v>4703587</v>
      </c>
      <c r="H48" s="16">
        <v>4604755</v>
      </c>
      <c r="I48" s="16">
        <v>5047982</v>
      </c>
      <c r="J48" s="16">
        <v>4335074</v>
      </c>
      <c r="K48" s="16">
        <v>4370029</v>
      </c>
      <c r="L48" s="16">
        <v>5392331</v>
      </c>
      <c r="M48" s="16">
        <v>4915426</v>
      </c>
      <c r="N48" s="16">
        <v>4409109</v>
      </c>
      <c r="O48" s="16">
        <v>4523112</v>
      </c>
      <c r="P48" s="16">
        <v>4336827</v>
      </c>
      <c r="Q48" s="16">
        <v>4389158</v>
      </c>
      <c r="R48" s="16">
        <v>3498680</v>
      </c>
      <c r="S48" s="16">
        <v>4014103</v>
      </c>
      <c r="T48" s="16">
        <v>2590356</v>
      </c>
      <c r="U48" s="16">
        <v>1856872</v>
      </c>
      <c r="V48" s="16">
        <v>1198249</v>
      </c>
      <c r="W48" s="16">
        <v>2077369</v>
      </c>
      <c r="X48" s="16">
        <v>2126366</v>
      </c>
      <c r="Y48" s="16">
        <v>1772865</v>
      </c>
      <c r="Z48" s="16">
        <v>1677713</v>
      </c>
      <c r="AA48" s="16">
        <v>1597415</v>
      </c>
      <c r="AC48" s="23">
        <f t="shared" si="4"/>
        <v>0.49804178707008795</v>
      </c>
      <c r="AD48" s="23">
        <f t="shared" si="5"/>
        <v>0.49887220049677644</v>
      </c>
      <c r="AE48" s="23">
        <f t="shared" si="6"/>
        <v>0.42654215069368079</v>
      </c>
      <c r="AF48" s="23">
        <f t="shared" si="0"/>
        <v>0.23876813359638444</v>
      </c>
      <c r="AG48" s="23">
        <f t="shared" si="7"/>
        <v>0.17558537176937097</v>
      </c>
      <c r="AH48" s="23">
        <f t="shared" si="1"/>
        <v>0.4637884377299708</v>
      </c>
      <c r="AI48" s="23">
        <f t="shared" si="8"/>
        <v>0.21388905706109912</v>
      </c>
      <c r="AJ48" s="23">
        <f t="shared" si="9"/>
        <v>0.37765792424719424</v>
      </c>
      <c r="AL48" s="24">
        <f t="shared" si="13"/>
        <v>5.3365204372254399E-3</v>
      </c>
      <c r="AM48" s="24">
        <f t="shared" si="13"/>
        <v>4.8430755408425865E-3</v>
      </c>
      <c r="AN48" s="24">
        <f t="shared" si="13"/>
        <v>4.7414365152241697E-3</v>
      </c>
      <c r="AO48" s="24">
        <f t="shared" si="13"/>
        <v>5.1994994808646404E-3</v>
      </c>
      <c r="AP48" s="24">
        <f t="shared" si="13"/>
        <v>4.9232344050487977E-3</v>
      </c>
      <c r="AQ48" s="24">
        <f t="shared" si="13"/>
        <v>4.9046494941352827E-3</v>
      </c>
      <c r="AR48" s="24">
        <f t="shared" si="13"/>
        <v>5.2706117880898041E-3</v>
      </c>
      <c r="AS48" s="24">
        <f t="shared" si="13"/>
        <v>4.5711216334953205E-3</v>
      </c>
      <c r="AT48" s="24">
        <f t="shared" si="13"/>
        <v>4.6761128012596442E-3</v>
      </c>
      <c r="AU48" s="24">
        <f t="shared" si="13"/>
        <v>5.7567433669407364E-3</v>
      </c>
      <c r="AV48" s="24">
        <f t="shared" si="13"/>
        <v>5.1496095188904327E-3</v>
      </c>
      <c r="AW48" s="24">
        <f t="shared" si="13"/>
        <v>4.5081329211306472E-3</v>
      </c>
      <c r="AX48" s="24">
        <f t="shared" si="13"/>
        <v>4.5228235297924465E-3</v>
      </c>
      <c r="AY48" s="24">
        <f t="shared" si="13"/>
        <v>4.2313742811616196E-3</v>
      </c>
      <c r="AZ48" s="24">
        <f t="shared" si="13"/>
        <v>4.2601593275622216E-3</v>
      </c>
      <c r="BA48" s="24">
        <f t="shared" si="10"/>
        <v>3.8293020793893516E-3</v>
      </c>
      <c r="BB48" s="24">
        <f t="shared" si="10"/>
        <v>4.2407369025845619E-3</v>
      </c>
      <c r="BC48" s="24">
        <f t="shared" si="10"/>
        <v>2.7372092121774418E-3</v>
      </c>
      <c r="BD48" s="24">
        <f t="shared" si="10"/>
        <v>1.945121317785774E-3</v>
      </c>
      <c r="BE48" s="24">
        <f t="shared" si="12"/>
        <v>1.228538115830556E-3</v>
      </c>
      <c r="BF48" s="24">
        <f t="shared" si="12"/>
        <v>2.0749947163457476E-3</v>
      </c>
      <c r="BG48" s="24">
        <f t="shared" si="12"/>
        <v>2.0994877510589829E-3</v>
      </c>
      <c r="BH48" s="24">
        <f t="shared" si="12"/>
        <v>1.7723956448197128E-3</v>
      </c>
      <c r="BI48" s="24">
        <f t="shared" si="12"/>
        <v>1.6272750563547649E-3</v>
      </c>
      <c r="BJ48" s="24">
        <f t="shared" si="12"/>
        <v>1.5242564185413783E-3</v>
      </c>
    </row>
    <row r="49" spans="1:62" x14ac:dyDescent="0.15">
      <c r="A49" s="8">
        <v>47</v>
      </c>
      <c r="B49" s="11" t="s">
        <v>186</v>
      </c>
      <c r="C49" s="16">
        <v>4729087</v>
      </c>
      <c r="D49" s="16">
        <v>5212282</v>
      </c>
      <c r="E49" s="16">
        <v>6375011</v>
      </c>
      <c r="F49" s="16">
        <v>6266173</v>
      </c>
      <c r="G49" s="16">
        <v>5993308</v>
      </c>
      <c r="H49" s="16">
        <v>5990633</v>
      </c>
      <c r="I49" s="16">
        <v>6811822</v>
      </c>
      <c r="J49" s="16">
        <v>5974839</v>
      </c>
      <c r="K49" s="16">
        <v>5224382</v>
      </c>
      <c r="L49" s="16">
        <v>5023478</v>
      </c>
      <c r="M49" s="16">
        <v>4947361</v>
      </c>
      <c r="N49" s="16">
        <v>4883250</v>
      </c>
      <c r="O49" s="16">
        <v>5400926</v>
      </c>
      <c r="P49" s="16">
        <v>5799208</v>
      </c>
      <c r="Q49" s="16">
        <v>5106944</v>
      </c>
      <c r="R49" s="16">
        <v>4092648</v>
      </c>
      <c r="S49" s="16">
        <v>4376204</v>
      </c>
      <c r="T49" s="16">
        <v>4287069</v>
      </c>
      <c r="U49" s="16">
        <v>3835097</v>
      </c>
      <c r="V49" s="16">
        <v>4065248</v>
      </c>
      <c r="W49" s="16">
        <v>3655700</v>
      </c>
      <c r="X49" s="16">
        <v>3370049</v>
      </c>
      <c r="Y49" s="16">
        <v>3083014</v>
      </c>
      <c r="Z49" s="16">
        <v>3022913</v>
      </c>
      <c r="AA49" s="16">
        <v>2805136</v>
      </c>
      <c r="AC49" s="23">
        <f t="shared" si="4"/>
        <v>0.64031262131993527</v>
      </c>
      <c r="AD49" s="23">
        <f t="shared" si="5"/>
        <v>0.57569454829823852</v>
      </c>
      <c r="AE49" s="23">
        <f t="shared" si="6"/>
        <v>0.50185385890309508</v>
      </c>
      <c r="AF49" s="23">
        <f t="shared" si="0"/>
        <v>0.4052956351300277</v>
      </c>
      <c r="AG49" s="23">
        <f t="shared" si="7"/>
        <v>0.30045868798156572</v>
      </c>
      <c r="AH49" s="23">
        <f t="shared" si="1"/>
        <v>0.54236347096331017</v>
      </c>
      <c r="AI49" s="23">
        <f t="shared" si="8"/>
        <v>0.36676261782104419</v>
      </c>
      <c r="AJ49" s="23">
        <f t="shared" si="9"/>
        <v>0.49729937845234007</v>
      </c>
      <c r="AL49" s="24">
        <f t="shared" si="13"/>
        <v>5.1623022192915161E-3</v>
      </c>
      <c r="AM49" s="24">
        <f t="shared" si="13"/>
        <v>5.5930151587007997E-3</v>
      </c>
      <c r="AN49" s="24">
        <f t="shared" si="13"/>
        <v>6.6582850682566676E-3</v>
      </c>
      <c r="AO49" s="24">
        <f t="shared" si="13"/>
        <v>6.4012467445589104E-3</v>
      </c>
      <c r="AP49" s="24">
        <f t="shared" si="13"/>
        <v>6.27318260418149E-3</v>
      </c>
      <c r="AQ49" s="24">
        <f t="shared" si="13"/>
        <v>6.380785755811141E-3</v>
      </c>
      <c r="AR49" s="24">
        <f t="shared" si="13"/>
        <v>7.1122419476871077E-3</v>
      </c>
      <c r="AS49" s="24">
        <f t="shared" si="13"/>
        <v>6.3001729173600141E-3</v>
      </c>
      <c r="AT49" s="24">
        <f t="shared" si="13"/>
        <v>5.5903060480537916E-3</v>
      </c>
      <c r="AU49" s="24">
        <f t="shared" si="13"/>
        <v>5.3629633743686577E-3</v>
      </c>
      <c r="AV49" s="24">
        <f t="shared" si="13"/>
        <v>5.1830659843088451E-3</v>
      </c>
      <c r="AW49" s="24">
        <f t="shared" si="13"/>
        <v>4.9929226261158956E-3</v>
      </c>
      <c r="AX49" s="24">
        <f t="shared" si="13"/>
        <v>5.4005815455084464E-3</v>
      </c>
      <c r="AY49" s="24">
        <f t="shared" si="13"/>
        <v>5.6581965529883286E-3</v>
      </c>
      <c r="AZ49" s="24">
        <f t="shared" si="13"/>
        <v>4.9568493813478397E-3</v>
      </c>
      <c r="BA49" s="24">
        <f t="shared" si="10"/>
        <v>4.479399515419721E-3</v>
      </c>
      <c r="BB49" s="24">
        <f t="shared" si="10"/>
        <v>4.6232819128054692E-3</v>
      </c>
      <c r="BC49" s="24">
        <f t="shared" si="10"/>
        <v>4.5301127567177382E-3</v>
      </c>
      <c r="BD49" s="24">
        <f t="shared" si="10"/>
        <v>4.0173630333573173E-3</v>
      </c>
      <c r="BE49" s="24">
        <f t="shared" si="12"/>
        <v>4.1680085844460844E-3</v>
      </c>
      <c r="BF49" s="24">
        <f t="shared" si="12"/>
        <v>3.6515217973047392E-3</v>
      </c>
      <c r="BG49" s="24">
        <f t="shared" si="12"/>
        <v>3.3274500231703168E-3</v>
      </c>
      <c r="BH49" s="24">
        <f t="shared" si="12"/>
        <v>3.0821977908742073E-3</v>
      </c>
      <c r="BI49" s="24">
        <f t="shared" si="12"/>
        <v>2.9320336210249022E-3</v>
      </c>
      <c r="BJ49" s="24">
        <f t="shared" si="12"/>
        <v>2.6766660841932043E-3</v>
      </c>
    </row>
    <row r="50" spans="1:62" x14ac:dyDescent="0.15">
      <c r="A50" s="8">
        <v>48</v>
      </c>
      <c r="B50" s="11" t="s">
        <v>187</v>
      </c>
      <c r="C50" s="16">
        <v>7978312</v>
      </c>
      <c r="D50" s="16">
        <v>8729697</v>
      </c>
      <c r="E50" s="16">
        <v>9670899</v>
      </c>
      <c r="F50" s="16">
        <v>9977584</v>
      </c>
      <c r="G50" s="16">
        <v>8906225</v>
      </c>
      <c r="H50" s="16">
        <v>8185529</v>
      </c>
      <c r="I50" s="16">
        <v>7933828</v>
      </c>
      <c r="J50" s="16">
        <v>7261764</v>
      </c>
      <c r="K50" s="16">
        <v>5391994</v>
      </c>
      <c r="L50" s="16">
        <v>4731554</v>
      </c>
      <c r="M50" s="16">
        <v>4564391</v>
      </c>
      <c r="N50" s="16">
        <v>4196596</v>
      </c>
      <c r="O50" s="16">
        <v>4309051</v>
      </c>
      <c r="P50" s="16">
        <v>5094407</v>
      </c>
      <c r="Q50" s="16">
        <v>4518970</v>
      </c>
      <c r="R50" s="16">
        <v>3485592</v>
      </c>
      <c r="S50" s="16">
        <v>3507781</v>
      </c>
      <c r="T50" s="16">
        <v>3256907</v>
      </c>
      <c r="U50" s="16">
        <v>2596702</v>
      </c>
      <c r="V50" s="16">
        <v>2547905</v>
      </c>
      <c r="W50" s="16">
        <v>2287411</v>
      </c>
      <c r="X50" s="16">
        <v>2367357</v>
      </c>
      <c r="Y50" s="16">
        <v>1914427</v>
      </c>
      <c r="Z50" s="16">
        <v>1995594</v>
      </c>
      <c r="AA50" s="16">
        <v>2101842</v>
      </c>
      <c r="AC50" s="23">
        <f t="shared" si="4"/>
        <v>0.9330855877095231</v>
      </c>
      <c r="AD50" s="23">
        <f t="shared" si="5"/>
        <v>0.59724283007600121</v>
      </c>
      <c r="AE50" s="23">
        <f t="shared" si="6"/>
        <v>0.42461863623277701</v>
      </c>
      <c r="AF50" s="23">
        <f t="shared" si="0"/>
        <v>0.28503381228047869</v>
      </c>
      <c r="AG50" s="23">
        <f t="shared" si="7"/>
        <v>0.20481334338159049</v>
      </c>
      <c r="AH50" s="23">
        <f t="shared" si="1"/>
        <v>0.51837128067665994</v>
      </c>
      <c r="AI50" s="23">
        <f t="shared" si="8"/>
        <v>0.2550792217627495</v>
      </c>
      <c r="AJ50" s="23">
        <f t="shared" si="9"/>
        <v>0.51655644317021621</v>
      </c>
      <c r="AL50" s="24">
        <f t="shared" si="13"/>
        <v>8.7091774255369236E-3</v>
      </c>
      <c r="AM50" s="24">
        <f t="shared" si="13"/>
        <v>9.3673611005438504E-3</v>
      </c>
      <c r="AN50" s="24">
        <f t="shared" si="13"/>
        <v>1.010062608649904E-2</v>
      </c>
      <c r="AO50" s="24">
        <f t="shared" si="13"/>
        <v>1.0192660990777477E-2</v>
      </c>
      <c r="AP50" s="24">
        <f t="shared" si="13"/>
        <v>9.3221265683202485E-3</v>
      </c>
      <c r="AQ50" s="24">
        <f t="shared" si="13"/>
        <v>8.7186290408674694E-3</v>
      </c>
      <c r="AR50" s="24">
        <f t="shared" si="13"/>
        <v>8.2837314755632944E-3</v>
      </c>
      <c r="AS50" s="24">
        <f t="shared" si="13"/>
        <v>7.657171830916268E-3</v>
      </c>
      <c r="AT50" s="24">
        <f t="shared" si="13"/>
        <v>5.7696578598712264E-3</v>
      </c>
      <c r="AU50" s="24">
        <f t="shared" si="13"/>
        <v>5.05131122418522E-3</v>
      </c>
      <c r="AV50" s="24">
        <f t="shared" si="13"/>
        <v>4.7818503099299678E-3</v>
      </c>
      <c r="AW50" s="24">
        <f t="shared" si="13"/>
        <v>4.2908471040940897E-3</v>
      </c>
      <c r="AX50" s="24">
        <f t="shared" si="13"/>
        <v>4.3087761819463393E-3</v>
      </c>
      <c r="AY50" s="24">
        <f t="shared" si="13"/>
        <v>4.9705332395250544E-3</v>
      </c>
      <c r="AZ50" s="24">
        <f t="shared" si="13"/>
        <v>4.3861561138773889E-3</v>
      </c>
      <c r="BA50" s="24">
        <f t="shared" si="13"/>
        <v>3.8149772752875052E-3</v>
      </c>
      <c r="BB50" s="24">
        <f t="shared" ref="BB50:BJ86" si="14">S50/S$110</f>
        <v>3.7058282592362423E-3</v>
      </c>
      <c r="BC50" s="24">
        <f t="shared" si="14"/>
        <v>3.4415485144146966E-3</v>
      </c>
      <c r="BD50" s="24">
        <f t="shared" si="14"/>
        <v>2.7201123266099949E-3</v>
      </c>
      <c r="BE50" s="24">
        <f t="shared" si="12"/>
        <v>2.612310469706424E-3</v>
      </c>
      <c r="BF50" s="24">
        <f t="shared" si="12"/>
        <v>2.2847966534164815E-3</v>
      </c>
      <c r="BG50" s="24">
        <f t="shared" si="12"/>
        <v>2.3374325134448821E-3</v>
      </c>
      <c r="BH50" s="24">
        <f t="shared" si="12"/>
        <v>1.9139201671448578E-3</v>
      </c>
      <c r="BI50" s="24">
        <f t="shared" si="12"/>
        <v>1.9355994373359631E-3</v>
      </c>
      <c r="BJ50" s="24">
        <f t="shared" si="12"/>
        <v>2.0055816173379162E-3</v>
      </c>
    </row>
    <row r="51" spans="1:62" x14ac:dyDescent="0.15">
      <c r="A51" s="8">
        <v>49</v>
      </c>
      <c r="B51" s="11" t="s">
        <v>188</v>
      </c>
      <c r="C51" s="16">
        <v>20818032</v>
      </c>
      <c r="D51" s="16">
        <v>20994193</v>
      </c>
      <c r="E51" s="16">
        <v>21540430</v>
      </c>
      <c r="F51" s="16">
        <v>22343069</v>
      </c>
      <c r="G51" s="16">
        <v>21014236</v>
      </c>
      <c r="H51" s="16">
        <v>19751185</v>
      </c>
      <c r="I51" s="16">
        <v>20701673</v>
      </c>
      <c r="J51" s="16">
        <v>21299523</v>
      </c>
      <c r="K51" s="16">
        <v>22857752</v>
      </c>
      <c r="L51" s="16">
        <v>22875491</v>
      </c>
      <c r="M51" s="16">
        <v>23524278</v>
      </c>
      <c r="N51" s="16">
        <v>25322520</v>
      </c>
      <c r="O51" s="16">
        <v>27588830</v>
      </c>
      <c r="P51" s="16">
        <v>26065985</v>
      </c>
      <c r="Q51" s="16">
        <v>26875652</v>
      </c>
      <c r="R51" s="16">
        <v>17094790</v>
      </c>
      <c r="S51" s="16">
        <v>20674957</v>
      </c>
      <c r="T51" s="16">
        <v>18533749</v>
      </c>
      <c r="U51" s="16">
        <v>21150176</v>
      </c>
      <c r="V51" s="16">
        <v>21796133</v>
      </c>
      <c r="W51" s="16">
        <v>23750302</v>
      </c>
      <c r="X51" s="16">
        <v>24468050</v>
      </c>
      <c r="Y51" s="16">
        <v>23997196</v>
      </c>
      <c r="Z51" s="16">
        <v>25406600</v>
      </c>
      <c r="AA51" s="16">
        <v>25994940</v>
      </c>
      <c r="AC51" s="23">
        <f t="shared" si="4"/>
        <v>2.2082958525493104</v>
      </c>
      <c r="AD51" s="23">
        <f t="shared" si="5"/>
        <v>2.3915066279575643</v>
      </c>
      <c r="AE51" s="23">
        <f t="shared" si="6"/>
        <v>2.4258122494857943</v>
      </c>
      <c r="AF51" s="23">
        <f t="shared" si="0"/>
        <v>2.2301848132958968</v>
      </c>
      <c r="AG51" s="23">
        <f t="shared" si="7"/>
        <v>2.4399203701794914</v>
      </c>
      <c r="AH51" s="23">
        <f t="shared" si="1"/>
        <v>2.3922535968282017</v>
      </c>
      <c r="AI51" s="23">
        <f t="shared" si="8"/>
        <v>2.3027682340539326</v>
      </c>
      <c r="AJ51" s="23">
        <f t="shared" si="9"/>
        <v>2.3309910900683373</v>
      </c>
      <c r="AL51" s="24">
        <f t="shared" si="13"/>
        <v>2.2725099537158396E-2</v>
      </c>
      <c r="AM51" s="24">
        <f t="shared" si="13"/>
        <v>2.2527721963947887E-2</v>
      </c>
      <c r="AN51" s="24">
        <f t="shared" si="13"/>
        <v>2.2497580542657568E-2</v>
      </c>
      <c r="AO51" s="24">
        <f t="shared" si="13"/>
        <v>2.2824696621000586E-2</v>
      </c>
      <c r="AP51" s="24">
        <f t="shared" si="13"/>
        <v>2.1995555662309433E-2</v>
      </c>
      <c r="AQ51" s="24">
        <f t="shared" si="13"/>
        <v>2.1037523064489291E-2</v>
      </c>
      <c r="AR51" s="24">
        <f t="shared" si="13"/>
        <v>2.1614673298553839E-2</v>
      </c>
      <c r="AS51" s="24">
        <f t="shared" si="13"/>
        <v>2.2459296050870447E-2</v>
      </c>
      <c r="AT51" s="24">
        <f t="shared" si="13"/>
        <v>2.4458745407689112E-2</v>
      </c>
      <c r="AU51" s="24">
        <f t="shared" si="13"/>
        <v>2.4421410903700556E-2</v>
      </c>
      <c r="AV51" s="24">
        <f t="shared" si="13"/>
        <v>2.4645035021140547E-2</v>
      </c>
      <c r="AW51" s="24">
        <f t="shared" si="13"/>
        <v>2.5891236995499368E-2</v>
      </c>
      <c r="AX51" s="24">
        <f t="shared" si="13"/>
        <v>2.7587070469058412E-2</v>
      </c>
      <c r="AY51" s="24">
        <f t="shared" si="13"/>
        <v>2.5432173923964355E-2</v>
      </c>
      <c r="AZ51" s="24">
        <f t="shared" si="13"/>
        <v>2.6085768512347077E-2</v>
      </c>
      <c r="BA51" s="24">
        <f t="shared" si="13"/>
        <v>1.8710232114318628E-2</v>
      </c>
      <c r="BB51" s="24">
        <f t="shared" si="14"/>
        <v>2.1842252953959827E-2</v>
      </c>
      <c r="BC51" s="24">
        <f t="shared" si="14"/>
        <v>1.9584469663237198E-2</v>
      </c>
      <c r="BD51" s="24">
        <f t="shared" si="14"/>
        <v>2.2155354926199033E-2</v>
      </c>
      <c r="BE51" s="24">
        <f t="shared" si="12"/>
        <v>2.2347091604676662E-2</v>
      </c>
      <c r="BF51" s="24">
        <f t="shared" si="12"/>
        <v>2.3723157109601538E-2</v>
      </c>
      <c r="BG51" s="24">
        <f t="shared" si="12"/>
        <v>2.4158762540079527E-2</v>
      </c>
      <c r="BH51" s="24">
        <f t="shared" si="12"/>
        <v>2.3990842888931212E-2</v>
      </c>
      <c r="BI51" s="24">
        <f t="shared" si="12"/>
        <v>2.4642788395144444E-2</v>
      </c>
      <c r="BJ51" s="24">
        <f t="shared" si="12"/>
        <v>2.4804420983024458E-2</v>
      </c>
    </row>
    <row r="52" spans="1:62" x14ac:dyDescent="0.15">
      <c r="A52" s="8">
        <v>50</v>
      </c>
      <c r="B52" s="11" t="s">
        <v>189</v>
      </c>
      <c r="C52" s="16">
        <v>18089468</v>
      </c>
      <c r="D52" s="16">
        <v>17735492</v>
      </c>
      <c r="E52" s="16">
        <v>17665435</v>
      </c>
      <c r="F52" s="16">
        <v>18709473</v>
      </c>
      <c r="G52" s="16">
        <v>17269040</v>
      </c>
      <c r="H52" s="16">
        <v>16894642</v>
      </c>
      <c r="I52" s="16">
        <v>17731663</v>
      </c>
      <c r="J52" s="16">
        <v>17753408</v>
      </c>
      <c r="K52" s="16">
        <v>18722253</v>
      </c>
      <c r="L52" s="16">
        <v>20093081</v>
      </c>
      <c r="M52" s="16">
        <v>21747882</v>
      </c>
      <c r="N52" s="16">
        <v>23425438</v>
      </c>
      <c r="O52" s="16">
        <v>24263126</v>
      </c>
      <c r="P52" s="16">
        <v>29111080</v>
      </c>
      <c r="Q52" s="16">
        <v>28178594</v>
      </c>
      <c r="R52" s="16">
        <v>20478631</v>
      </c>
      <c r="S52" s="16">
        <v>25494880</v>
      </c>
      <c r="T52" s="16">
        <v>23382779</v>
      </c>
      <c r="U52" s="16">
        <v>25022652</v>
      </c>
      <c r="V52" s="16">
        <v>25912590</v>
      </c>
      <c r="W52" s="16">
        <v>26363655</v>
      </c>
      <c r="X52" s="16">
        <v>28559552</v>
      </c>
      <c r="Y52" s="16">
        <v>28179164</v>
      </c>
      <c r="Z52" s="16">
        <v>30078938</v>
      </c>
      <c r="AA52" s="16">
        <v>31428818</v>
      </c>
      <c r="AC52" s="23">
        <f t="shared" si="4"/>
        <v>1.8529708153276234</v>
      </c>
      <c r="AD52" s="23">
        <f t="shared" si="5"/>
        <v>2.0908980299816258</v>
      </c>
      <c r="AE52" s="23">
        <f t="shared" si="6"/>
        <v>2.555248637624044</v>
      </c>
      <c r="AF52" s="23">
        <f t="shared" si="0"/>
        <v>2.6492375770440928</v>
      </c>
      <c r="AG52" s="23">
        <f t="shared" si="7"/>
        <v>2.8883586743500751</v>
      </c>
      <c r="AH52" s="23">
        <f t="shared" si="1"/>
        <v>2.3165204683137595</v>
      </c>
      <c r="AI52" s="23">
        <f t="shared" si="8"/>
        <v>2.7365561725859839</v>
      </c>
      <c r="AJ52" s="23">
        <f t="shared" si="9"/>
        <v>2.3618232176524359</v>
      </c>
      <c r="AL52" s="24">
        <f t="shared" si="13"/>
        <v>1.9746581275033186E-2</v>
      </c>
      <c r="AM52" s="24">
        <f t="shared" si="13"/>
        <v>1.9030987886498998E-2</v>
      </c>
      <c r="AN52" s="24">
        <f t="shared" si="13"/>
        <v>1.8450399863585917E-2</v>
      </c>
      <c r="AO52" s="24">
        <f t="shared" si="13"/>
        <v>1.91127747564044E-2</v>
      </c>
      <c r="AP52" s="24">
        <f t="shared" si="13"/>
        <v>1.8075467057410418E-2</v>
      </c>
      <c r="AQ52" s="24">
        <f t="shared" si="13"/>
        <v>1.7994941606860018E-2</v>
      </c>
      <c r="AR52" s="24">
        <f t="shared" si="13"/>
        <v>1.8513677748897641E-2</v>
      </c>
      <c r="AS52" s="24">
        <f t="shared" si="13"/>
        <v>1.8720092754372565E-2</v>
      </c>
      <c r="AT52" s="24">
        <f t="shared" si="13"/>
        <v>2.0033589461699631E-2</v>
      </c>
      <c r="AU52" s="24">
        <f t="shared" si="13"/>
        <v>2.1450966338704532E-2</v>
      </c>
      <c r="AV52" s="24">
        <f t="shared" si="13"/>
        <v>2.2784006953396493E-2</v>
      </c>
      <c r="AW52" s="24">
        <f t="shared" si="13"/>
        <v>2.3951548541826673E-2</v>
      </c>
      <c r="AX52" s="24">
        <f t="shared" si="13"/>
        <v>2.4261578572257084E-2</v>
      </c>
      <c r="AY52" s="24">
        <f t="shared" ref="AY52:BA83" si="15">P52/P$110</f>
        <v>2.8403225493854933E-2</v>
      </c>
      <c r="AZ52" s="24">
        <f t="shared" si="15"/>
        <v>2.7350416655469875E-2</v>
      </c>
      <c r="BA52" s="24">
        <f t="shared" si="15"/>
        <v>2.2413843012606821E-2</v>
      </c>
      <c r="BB52" s="24">
        <f t="shared" si="14"/>
        <v>2.6934305981427258E-2</v>
      </c>
      <c r="BC52" s="24">
        <f t="shared" si="14"/>
        <v>2.4708402275636723E-2</v>
      </c>
      <c r="BD52" s="24">
        <f t="shared" si="14"/>
        <v>2.6211873426243076E-2</v>
      </c>
      <c r="BE52" s="24">
        <f t="shared" si="12"/>
        <v>2.6567603640720507E-2</v>
      </c>
      <c r="BF52" s="24">
        <f t="shared" si="12"/>
        <v>2.6333523234708011E-2</v>
      </c>
      <c r="BG52" s="24">
        <f t="shared" si="12"/>
        <v>2.8198546063910011E-2</v>
      </c>
      <c r="BH52" s="24">
        <f t="shared" si="12"/>
        <v>2.8171703738446206E-2</v>
      </c>
      <c r="BI52" s="24">
        <f t="shared" si="12"/>
        <v>2.9174659509130275E-2</v>
      </c>
      <c r="BJ52" s="24">
        <f t="shared" si="12"/>
        <v>2.9989437662516504E-2</v>
      </c>
    </row>
    <row r="53" spans="1:62" x14ac:dyDescent="0.15">
      <c r="A53" s="8">
        <v>51</v>
      </c>
      <c r="B53" s="11" t="s">
        <v>190</v>
      </c>
      <c r="C53" s="16">
        <v>4614589</v>
      </c>
      <c r="D53" s="16">
        <v>4025416</v>
      </c>
      <c r="E53" s="16">
        <v>4194486</v>
      </c>
      <c r="F53" s="16">
        <v>4779964</v>
      </c>
      <c r="G53" s="16">
        <v>4963983</v>
      </c>
      <c r="H53" s="16">
        <v>4848204</v>
      </c>
      <c r="I53" s="16">
        <v>4537727</v>
      </c>
      <c r="J53" s="16">
        <v>4542123</v>
      </c>
      <c r="K53" s="16">
        <v>4836223</v>
      </c>
      <c r="L53" s="16">
        <v>4924706</v>
      </c>
      <c r="M53" s="16">
        <v>4934037</v>
      </c>
      <c r="N53" s="16">
        <v>4917818</v>
      </c>
      <c r="O53" s="16">
        <v>5584626</v>
      </c>
      <c r="P53" s="16">
        <v>6395270</v>
      </c>
      <c r="Q53" s="16">
        <v>6793869</v>
      </c>
      <c r="R53" s="16">
        <v>5922613</v>
      </c>
      <c r="S53" s="16">
        <v>6280208</v>
      </c>
      <c r="T53" s="16">
        <v>6106566</v>
      </c>
      <c r="U53" s="16">
        <v>5602460</v>
      </c>
      <c r="V53" s="16">
        <v>5622417</v>
      </c>
      <c r="W53" s="16">
        <v>6185104</v>
      </c>
      <c r="X53" s="16">
        <v>7097169</v>
      </c>
      <c r="Y53" s="16">
        <v>6582268</v>
      </c>
      <c r="Z53" s="16">
        <v>7352955</v>
      </c>
      <c r="AA53" s="16">
        <v>7741098</v>
      </c>
      <c r="AC53" s="23">
        <f t="shared" si="4"/>
        <v>0.47801534115156319</v>
      </c>
      <c r="AD53" s="23">
        <f t="shared" si="5"/>
        <v>0.50261913465082086</v>
      </c>
      <c r="AE53" s="23">
        <f t="shared" si="6"/>
        <v>0.60939293828135244</v>
      </c>
      <c r="AF53" s="23">
        <f t="shared" si="0"/>
        <v>0.63177165370232258</v>
      </c>
      <c r="AG53" s="23">
        <f t="shared" si="7"/>
        <v>0.70266131541770527</v>
      </c>
      <c r="AH53" s="23">
        <f t="shared" si="1"/>
        <v>0.56084052171931342</v>
      </c>
      <c r="AI53" s="23">
        <f t="shared" si="8"/>
        <v>0.65561438149963835</v>
      </c>
      <c r="AJ53" s="23">
        <f t="shared" si="9"/>
        <v>0.57502514242098224</v>
      </c>
      <c r="AL53" s="24">
        <f t="shared" ref="AL53:AX72" si="16">C53/C$110</f>
        <v>5.0373154555664159E-3</v>
      </c>
      <c r="AM53" s="24">
        <f t="shared" si="16"/>
        <v>4.319454071762951E-3</v>
      </c>
      <c r="AN53" s="24">
        <f t="shared" si="16"/>
        <v>4.380868284433021E-3</v>
      </c>
      <c r="AO53" s="24">
        <f t="shared" si="16"/>
        <v>4.8830009950425537E-3</v>
      </c>
      <c r="AP53" s="24">
        <f t="shared" si="16"/>
        <v>5.1957903386665007E-3</v>
      </c>
      <c r="AQ53" s="24">
        <f t="shared" si="16"/>
        <v>5.1639536296859776E-3</v>
      </c>
      <c r="AR53" s="24">
        <f t="shared" si="16"/>
        <v>4.737853149502788E-3</v>
      </c>
      <c r="AS53" s="24">
        <f t="shared" si="16"/>
        <v>4.7894445878655508E-3</v>
      </c>
      <c r="AT53" s="24">
        <f t="shared" si="16"/>
        <v>5.1749597725887679E-3</v>
      </c>
      <c r="AU53" s="24">
        <f t="shared" si="16"/>
        <v>5.2575163875573008E-3</v>
      </c>
      <c r="AV53" s="24">
        <f t="shared" si="16"/>
        <v>5.1691071947289197E-3</v>
      </c>
      <c r="AW53" s="24">
        <f t="shared" si="16"/>
        <v>5.0282669868059226E-3</v>
      </c>
      <c r="AX53" s="24">
        <f t="shared" si="16"/>
        <v>5.5842698296859929E-3</v>
      </c>
      <c r="AY53" s="24">
        <f t="shared" si="15"/>
        <v>6.2397649246982807E-3</v>
      </c>
      <c r="AZ53" s="24">
        <f t="shared" si="15"/>
        <v>6.5941951487246122E-3</v>
      </c>
      <c r="BA53" s="24">
        <f t="shared" si="15"/>
        <v>6.4822945443191162E-3</v>
      </c>
      <c r="BB53" s="24">
        <f t="shared" si="14"/>
        <v>6.6347848626472188E-3</v>
      </c>
      <c r="BC53" s="24">
        <f t="shared" si="14"/>
        <v>6.4527612073280866E-3</v>
      </c>
      <c r="BD53" s="24">
        <f t="shared" si="14"/>
        <v>5.8687213647694008E-3</v>
      </c>
      <c r="BE53" s="24">
        <f t="shared" si="12"/>
        <v>5.7645394134221576E-3</v>
      </c>
      <c r="BF53" s="24">
        <f t="shared" si="12"/>
        <v>6.1780348700923851E-3</v>
      </c>
      <c r="BG53" s="24">
        <f t="shared" si="12"/>
        <v>7.0074575038801086E-3</v>
      </c>
      <c r="BH53" s="24">
        <f t="shared" si="12"/>
        <v>6.5805253847507628E-3</v>
      </c>
      <c r="BI53" s="24">
        <f t="shared" si="12"/>
        <v>7.1318993546566371E-3</v>
      </c>
      <c r="BJ53" s="24">
        <f t="shared" si="12"/>
        <v>7.3865703734206992E-3</v>
      </c>
    </row>
    <row r="54" spans="1:62" x14ac:dyDescent="0.15">
      <c r="A54" s="8">
        <v>52</v>
      </c>
      <c r="B54" s="11" t="s">
        <v>191</v>
      </c>
      <c r="C54" s="16">
        <v>7148322</v>
      </c>
      <c r="D54" s="16">
        <v>7401961</v>
      </c>
      <c r="E54" s="16">
        <v>7562762</v>
      </c>
      <c r="F54" s="16">
        <v>7739076</v>
      </c>
      <c r="G54" s="16">
        <v>7617272</v>
      </c>
      <c r="H54" s="16">
        <v>7182988</v>
      </c>
      <c r="I54" s="16">
        <v>7189820</v>
      </c>
      <c r="J54" s="16">
        <v>7074272</v>
      </c>
      <c r="K54" s="16">
        <v>6789533</v>
      </c>
      <c r="L54" s="16">
        <v>6608967</v>
      </c>
      <c r="M54" s="16">
        <v>6478365</v>
      </c>
      <c r="N54" s="16">
        <v>6381746</v>
      </c>
      <c r="O54" s="16">
        <v>6313111</v>
      </c>
      <c r="P54" s="16">
        <v>6339254</v>
      </c>
      <c r="Q54" s="16">
        <v>6111203</v>
      </c>
      <c r="R54" s="16">
        <v>5609494</v>
      </c>
      <c r="S54" s="16">
        <v>5624914</v>
      </c>
      <c r="T54" s="16">
        <v>5214662</v>
      </c>
      <c r="U54" s="16">
        <v>5053812</v>
      </c>
      <c r="V54" s="16">
        <v>5044439</v>
      </c>
      <c r="W54" s="16">
        <v>5032308</v>
      </c>
      <c r="X54" s="16">
        <v>4937024</v>
      </c>
      <c r="Y54" s="16">
        <v>4711809</v>
      </c>
      <c r="Z54" s="16">
        <v>4675478</v>
      </c>
      <c r="AA54" s="16">
        <v>4624975</v>
      </c>
      <c r="AC54" s="23">
        <f t="shared" si="4"/>
        <v>0.78130069986664819</v>
      </c>
      <c r="AD54" s="23">
        <f t="shared" si="5"/>
        <v>0.70998579512687621</v>
      </c>
      <c r="AE54" s="23">
        <f t="shared" si="6"/>
        <v>0.61727608262253397</v>
      </c>
      <c r="AF54" s="23">
        <f t="shared" si="0"/>
        <v>0.53033184114190612</v>
      </c>
      <c r="AG54" s="23">
        <f t="shared" si="7"/>
        <v>0.46333139829274789</v>
      </c>
      <c r="AH54" s="23">
        <f t="shared" si="1"/>
        <v>0.66464217640759693</v>
      </c>
      <c r="AI54" s="23">
        <f t="shared" si="8"/>
        <v>0.50531720739146868</v>
      </c>
      <c r="AJ54" s="23">
        <f t="shared" si="9"/>
        <v>0.6334076084295065</v>
      </c>
      <c r="AL54" s="24">
        <f t="shared" si="16"/>
        <v>7.8031549271160303E-3</v>
      </c>
      <c r="AM54" s="24">
        <f t="shared" si="16"/>
        <v>7.9426401098620786E-3</v>
      </c>
      <c r="AN54" s="24">
        <f t="shared" si="16"/>
        <v>7.8988138686159025E-3</v>
      </c>
      <c r="AO54" s="24">
        <f t="shared" si="16"/>
        <v>7.9058996696857869E-3</v>
      </c>
      <c r="AP54" s="24">
        <f t="shared" si="16"/>
        <v>7.9729822331371502E-3</v>
      </c>
      <c r="AQ54" s="24">
        <f t="shared" si="16"/>
        <v>7.6507954192090149E-3</v>
      </c>
      <c r="AR54" s="24">
        <f t="shared" si="16"/>
        <v>7.5069106914889619E-3</v>
      </c>
      <c r="AS54" s="24">
        <f t="shared" si="16"/>
        <v>7.4594707680722882E-3</v>
      </c>
      <c r="AT54" s="24">
        <f t="shared" si="16"/>
        <v>7.2650827204750355E-3</v>
      </c>
      <c r="AU54" s="24">
        <f t="shared" si="16"/>
        <v>7.0555993205128212E-3</v>
      </c>
      <c r="AV54" s="24">
        <f t="shared" si="16"/>
        <v>6.7870109469345321E-3</v>
      </c>
      <c r="AW54" s="24">
        <f t="shared" si="16"/>
        <v>6.5250732601289333E-3</v>
      </c>
      <c r="AX54" s="24">
        <f t="shared" si="16"/>
        <v>6.312708369147507E-3</v>
      </c>
      <c r="AY54" s="24">
        <f t="shared" si="15"/>
        <v>6.185110989520892E-3</v>
      </c>
      <c r="AZ54" s="24">
        <f t="shared" si="15"/>
        <v>5.9315929075864273E-3</v>
      </c>
      <c r="BA54" s="24">
        <f t="shared" si="15"/>
        <v>6.139586083472078E-3</v>
      </c>
      <c r="BB54" s="24">
        <f t="shared" si="14"/>
        <v>5.9424933474962003E-3</v>
      </c>
      <c r="BC54" s="24">
        <f t="shared" si="14"/>
        <v>5.5102931275823261E-3</v>
      </c>
      <c r="BD54" s="24">
        <f t="shared" si="14"/>
        <v>5.2939984324614497E-3</v>
      </c>
      <c r="BE54" s="24">
        <f t="shared" si="12"/>
        <v>5.1719513928091525E-3</v>
      </c>
      <c r="BF54" s="24">
        <f t="shared" si="12"/>
        <v>5.0265564331731316E-3</v>
      </c>
      <c r="BG54" s="24">
        <f t="shared" si="12"/>
        <v>4.8746177349921057E-3</v>
      </c>
      <c r="BH54" s="24">
        <f t="shared" si="12"/>
        <v>4.7105615773464565E-3</v>
      </c>
      <c r="BI54" s="24">
        <f t="shared" si="12"/>
        <v>4.534916714560514E-3</v>
      </c>
      <c r="BJ54" s="24">
        <f t="shared" si="12"/>
        <v>4.4131599048108415E-3</v>
      </c>
    </row>
    <row r="55" spans="1:62" x14ac:dyDescent="0.15">
      <c r="A55" s="8">
        <v>53</v>
      </c>
      <c r="B55" s="11" t="s">
        <v>192</v>
      </c>
      <c r="C55" s="16">
        <v>4647930</v>
      </c>
      <c r="D55" s="16">
        <v>4496703</v>
      </c>
      <c r="E55" s="16">
        <v>4467033</v>
      </c>
      <c r="F55" s="16">
        <v>4343087</v>
      </c>
      <c r="G55" s="16">
        <v>3577481</v>
      </c>
      <c r="H55" s="16">
        <v>3329812</v>
      </c>
      <c r="I55" s="16">
        <v>3175263</v>
      </c>
      <c r="J55" s="16">
        <v>2898736</v>
      </c>
      <c r="K55" s="16">
        <v>2633212</v>
      </c>
      <c r="L55" s="16">
        <v>2610082</v>
      </c>
      <c r="M55" s="16">
        <v>2601118</v>
      </c>
      <c r="N55" s="16">
        <v>2514071</v>
      </c>
      <c r="O55" s="16">
        <v>2485781</v>
      </c>
      <c r="P55" s="16">
        <v>2545210</v>
      </c>
      <c r="Q55" s="16">
        <v>2343388</v>
      </c>
      <c r="R55" s="16">
        <v>1872386</v>
      </c>
      <c r="S55" s="16">
        <v>1930980</v>
      </c>
      <c r="T55" s="16">
        <v>1960925</v>
      </c>
      <c r="U55" s="16">
        <v>2014504</v>
      </c>
      <c r="V55" s="16">
        <v>2175774</v>
      </c>
      <c r="W55" s="16">
        <v>2237590</v>
      </c>
      <c r="X55" s="16">
        <v>2422340</v>
      </c>
      <c r="Y55" s="16">
        <v>2309060</v>
      </c>
      <c r="Z55" s="16">
        <v>2352045</v>
      </c>
      <c r="AA55" s="16">
        <v>2333184</v>
      </c>
      <c r="AC55" s="23">
        <f t="shared" si="4"/>
        <v>0.4088985760402209</v>
      </c>
      <c r="AD55" s="23">
        <f t="shared" si="5"/>
        <v>0.28785947028690184</v>
      </c>
      <c r="AE55" s="23">
        <f t="shared" si="6"/>
        <v>0.23172200545699739</v>
      </c>
      <c r="AF55" s="23">
        <f t="shared" si="0"/>
        <v>0.21799778566853389</v>
      </c>
      <c r="AG55" s="23">
        <f t="shared" si="7"/>
        <v>0.23019580134940937</v>
      </c>
      <c r="AH55" s="23">
        <f t="shared" si="1"/>
        <v>0.26003958337363242</v>
      </c>
      <c r="AI55" s="23">
        <f t="shared" si="8"/>
        <v>0.22106642990193273</v>
      </c>
      <c r="AJ55" s="23">
        <f t="shared" si="9"/>
        <v>0.28199560274317953</v>
      </c>
      <c r="AL55" s="24">
        <f t="shared" si="16"/>
        <v>5.0737107086656717E-3</v>
      </c>
      <c r="AM55" s="24">
        <f t="shared" si="16"/>
        <v>4.8251664133244065E-3</v>
      </c>
      <c r="AN55" s="24">
        <f t="shared" si="16"/>
        <v>4.6655259298077735E-3</v>
      </c>
      <c r="AO55" s="24">
        <f t="shared" si="16"/>
        <v>4.436706666108025E-3</v>
      </c>
      <c r="AP55" s="24">
        <f t="shared" si="16"/>
        <v>3.7445416748129417E-3</v>
      </c>
      <c r="AQ55" s="24">
        <f t="shared" si="16"/>
        <v>3.5466731110266659E-3</v>
      </c>
      <c r="AR55" s="24">
        <f t="shared" si="16"/>
        <v>3.31530076733344E-3</v>
      </c>
      <c r="AS55" s="24">
        <f t="shared" si="16"/>
        <v>3.0565740837161467E-3</v>
      </c>
      <c r="AT55" s="24">
        <f t="shared" si="16"/>
        <v>2.8176463683949261E-3</v>
      </c>
      <c r="AU55" s="24">
        <f t="shared" si="16"/>
        <v>2.7864706822840458E-3</v>
      </c>
      <c r="AV55" s="24">
        <f t="shared" si="16"/>
        <v>2.7250419419511647E-3</v>
      </c>
      <c r="AW55" s="24">
        <f t="shared" si="16"/>
        <v>2.5705343735343915E-3</v>
      </c>
      <c r="AX55" s="24">
        <f t="shared" si="16"/>
        <v>2.4856224645135911E-3</v>
      </c>
      <c r="AY55" s="24">
        <f t="shared" si="15"/>
        <v>2.4833215929884606E-3</v>
      </c>
      <c r="AZ55" s="24">
        <f t="shared" si="15"/>
        <v>2.274515122558217E-3</v>
      </c>
      <c r="BA55" s="24">
        <f t="shared" si="15"/>
        <v>2.0493247748349405E-3</v>
      </c>
      <c r="BB55" s="24">
        <f t="shared" si="14"/>
        <v>2.0400019989902447E-3</v>
      </c>
      <c r="BC55" s="24">
        <f t="shared" si="14"/>
        <v>2.0720943277252432E-3</v>
      </c>
      <c r="BD55" s="24">
        <f t="shared" si="14"/>
        <v>2.1102449038839042E-3</v>
      </c>
      <c r="BE55" s="24">
        <f t="shared" si="12"/>
        <v>2.2307728113548286E-3</v>
      </c>
      <c r="BF55" s="24">
        <f t="shared" si="12"/>
        <v>2.235032595243349E-3</v>
      </c>
      <c r="BG55" s="24">
        <f t="shared" si="12"/>
        <v>2.3917205029144635E-3</v>
      </c>
      <c r="BH55" s="24">
        <f t="shared" si="12"/>
        <v>2.3084486904684821E-3</v>
      </c>
      <c r="BI55" s="24">
        <f t="shared" si="12"/>
        <v>2.2813342686883531E-3</v>
      </c>
      <c r="BJ55" s="24">
        <f t="shared" si="12"/>
        <v>2.2263285919050762E-3</v>
      </c>
    </row>
    <row r="56" spans="1:62" x14ac:dyDescent="0.15">
      <c r="A56" s="8">
        <v>54</v>
      </c>
      <c r="B56" s="11" t="s">
        <v>193</v>
      </c>
      <c r="C56" s="16">
        <v>3767946</v>
      </c>
      <c r="D56" s="16">
        <v>3743071</v>
      </c>
      <c r="E56" s="16">
        <v>3829813</v>
      </c>
      <c r="F56" s="16">
        <v>3732351</v>
      </c>
      <c r="G56" s="16">
        <v>3276918</v>
      </c>
      <c r="H56" s="16">
        <v>2966893</v>
      </c>
      <c r="I56" s="16">
        <v>2864184</v>
      </c>
      <c r="J56" s="16">
        <v>2703450</v>
      </c>
      <c r="K56" s="16">
        <v>2406850</v>
      </c>
      <c r="L56" s="16">
        <v>2408425</v>
      </c>
      <c r="M56" s="16">
        <v>2337584</v>
      </c>
      <c r="N56" s="16">
        <v>2334654</v>
      </c>
      <c r="O56" s="16">
        <v>2295114</v>
      </c>
      <c r="P56" s="16">
        <v>2317852</v>
      </c>
      <c r="Q56" s="16">
        <v>2065044</v>
      </c>
      <c r="R56" s="16">
        <v>1619544</v>
      </c>
      <c r="S56" s="16">
        <v>1603087</v>
      </c>
      <c r="T56" s="16">
        <v>1708382</v>
      </c>
      <c r="U56" s="16">
        <v>1694236</v>
      </c>
      <c r="V56" s="16">
        <v>1792740</v>
      </c>
      <c r="W56" s="16">
        <v>1878608</v>
      </c>
      <c r="X56" s="16">
        <v>1913392</v>
      </c>
      <c r="Y56" s="16">
        <v>1835954</v>
      </c>
      <c r="Z56" s="16">
        <v>1835615</v>
      </c>
      <c r="AA56" s="16">
        <v>1798977</v>
      </c>
      <c r="AC56" s="23">
        <f t="shared" si="4"/>
        <v>0.35683075523870444</v>
      </c>
      <c r="AD56" s="23">
        <f t="shared" si="5"/>
        <v>0.26373021159317617</v>
      </c>
      <c r="AE56" s="23">
        <f t="shared" si="6"/>
        <v>0.20690141591218966</v>
      </c>
      <c r="AF56" s="23">
        <f t="shared" si="0"/>
        <v>0.18128849379357787</v>
      </c>
      <c r="AG56" s="23">
        <f t="shared" si="7"/>
        <v>0.18054227529359085</v>
      </c>
      <c r="AH56" s="23">
        <f t="shared" si="1"/>
        <v>0.23500736175178172</v>
      </c>
      <c r="AI56" s="23">
        <f t="shared" si="8"/>
        <v>0.18010883109459211</v>
      </c>
      <c r="AJ56" s="23">
        <f t="shared" si="9"/>
        <v>0.24494313007916768</v>
      </c>
      <c r="AL56" s="24">
        <f t="shared" si="16"/>
        <v>4.1131144337100568E-3</v>
      </c>
      <c r="AM56" s="24">
        <f t="shared" si="16"/>
        <v>4.0164850718156387E-3</v>
      </c>
      <c r="AN56" s="24">
        <f t="shared" si="16"/>
        <v>3.9999910136806465E-3</v>
      </c>
      <c r="AO56" s="24">
        <f t="shared" si="16"/>
        <v>3.8128056292574741E-3</v>
      </c>
      <c r="AP56" s="24">
        <f t="shared" si="16"/>
        <v>3.4299430286127796E-3</v>
      </c>
      <c r="AQ56" s="24">
        <f t="shared" si="16"/>
        <v>3.1601182368233512E-3</v>
      </c>
      <c r="AR56" s="24">
        <f t="shared" si="16"/>
        <v>2.9905023341323732E-3</v>
      </c>
      <c r="AS56" s="24">
        <f t="shared" si="16"/>
        <v>2.8506546324406283E-3</v>
      </c>
      <c r="AT56" s="24">
        <f t="shared" si="16"/>
        <v>2.5754296128725407E-3</v>
      </c>
      <c r="AU56" s="24">
        <f t="shared" si="16"/>
        <v>2.5711857531602279E-3</v>
      </c>
      <c r="AV56" s="24">
        <f t="shared" si="16"/>
        <v>2.4489525053588384E-3</v>
      </c>
      <c r="AW56" s="24">
        <f t="shared" si="16"/>
        <v>2.3870878576259624E-3</v>
      </c>
      <c r="AX56" s="24">
        <f t="shared" si="16"/>
        <v>2.294967624669931E-3</v>
      </c>
      <c r="AY56" s="24">
        <f t="shared" si="15"/>
        <v>2.2614919479930886E-3</v>
      </c>
      <c r="AZ56" s="24">
        <f t="shared" si="15"/>
        <v>2.0043517363527129E-3</v>
      </c>
      <c r="BA56" s="24">
        <f t="shared" si="15"/>
        <v>1.7725894356907599E-3</v>
      </c>
      <c r="BB56" s="24">
        <f t="shared" si="14"/>
        <v>1.693596352398924E-3</v>
      </c>
      <c r="BC56" s="24">
        <f t="shared" si="14"/>
        <v>1.8052340868660998E-3</v>
      </c>
      <c r="BD56" s="24">
        <f t="shared" si="14"/>
        <v>1.7747559126100767E-3</v>
      </c>
      <c r="BE56" s="24">
        <f t="shared" si="12"/>
        <v>1.8380565489927979E-3</v>
      </c>
      <c r="BF56" s="24">
        <f t="shared" si="12"/>
        <v>1.8764608859017592E-3</v>
      </c>
      <c r="BG56" s="24">
        <f t="shared" si="12"/>
        <v>1.8892058408450142E-3</v>
      </c>
      <c r="BH56" s="24">
        <f t="shared" si="12"/>
        <v>1.8354679423923034E-3</v>
      </c>
      <c r="BI56" s="24">
        <f t="shared" si="12"/>
        <v>1.7804299678017943E-3</v>
      </c>
      <c r="BJ56" s="24">
        <f t="shared" si="12"/>
        <v>1.7165872607045214E-3</v>
      </c>
    </row>
    <row r="57" spans="1:62" x14ac:dyDescent="0.15">
      <c r="A57" s="8">
        <v>55</v>
      </c>
      <c r="B57" s="11" t="s">
        <v>194</v>
      </c>
      <c r="C57" s="16">
        <v>10018793</v>
      </c>
      <c r="D57" s="16">
        <v>10024359</v>
      </c>
      <c r="E57" s="16">
        <v>10130360</v>
      </c>
      <c r="F57" s="16">
        <v>10347583</v>
      </c>
      <c r="G57" s="16">
        <v>9906865</v>
      </c>
      <c r="H57" s="16">
        <v>9845455</v>
      </c>
      <c r="I57" s="16">
        <v>9921809</v>
      </c>
      <c r="J57" s="16">
        <v>9475793</v>
      </c>
      <c r="K57" s="16">
        <v>9273738</v>
      </c>
      <c r="L57" s="16">
        <v>9746664</v>
      </c>
      <c r="M57" s="16">
        <v>10394684</v>
      </c>
      <c r="N57" s="16">
        <v>10729922</v>
      </c>
      <c r="O57" s="16">
        <v>11013631</v>
      </c>
      <c r="P57" s="16">
        <v>11628387</v>
      </c>
      <c r="Q57" s="16">
        <v>11275791</v>
      </c>
      <c r="R57" s="16">
        <v>9332466</v>
      </c>
      <c r="S57" s="16">
        <v>10305540</v>
      </c>
      <c r="T57" s="16">
        <v>10328884</v>
      </c>
      <c r="U57" s="16">
        <v>10127251</v>
      </c>
      <c r="V57" s="16">
        <v>10257957</v>
      </c>
      <c r="W57" s="16">
        <v>10554058</v>
      </c>
      <c r="X57" s="16">
        <v>10848140</v>
      </c>
      <c r="Y57" s="16">
        <v>10744123</v>
      </c>
      <c r="Z57" s="16">
        <v>11359372</v>
      </c>
      <c r="AA57" s="16">
        <v>11618167</v>
      </c>
      <c r="AC57" s="23">
        <f t="shared" si="4"/>
        <v>1.0520545764595974</v>
      </c>
      <c r="AD57" s="23">
        <f t="shared" si="5"/>
        <v>1.0423431442992845</v>
      </c>
      <c r="AE57" s="23">
        <f t="shared" si="6"/>
        <v>1.0895936838724858</v>
      </c>
      <c r="AF57" s="23">
        <f t="shared" si="0"/>
        <v>1.0696776530449774</v>
      </c>
      <c r="AG57" s="23">
        <f t="shared" si="7"/>
        <v>1.0889059851145668</v>
      </c>
      <c r="AH57" s="23">
        <f t="shared" si="1"/>
        <v>1.0631391363611773</v>
      </c>
      <c r="AI57" s="23">
        <f t="shared" si="8"/>
        <v>1.0780653787817129</v>
      </c>
      <c r="AJ57" s="23">
        <f t="shared" si="9"/>
        <v>1.0660320461019333</v>
      </c>
      <c r="AL57" s="24">
        <f t="shared" si="16"/>
        <v>1.0936579796168331E-2</v>
      </c>
      <c r="AM57" s="24">
        <f t="shared" si="16"/>
        <v>1.0756592188077851E-2</v>
      </c>
      <c r="AN57" s="24">
        <f t="shared" si="16"/>
        <v>1.0580503268788809E-2</v>
      </c>
      <c r="AO57" s="24">
        <f t="shared" si="16"/>
        <v>1.0570635696269976E-2</v>
      </c>
      <c r="AP57" s="24">
        <f t="shared" si="16"/>
        <v>1.0369494305978343E-2</v>
      </c>
      <c r="AQ57" s="24">
        <f t="shared" si="16"/>
        <v>1.0486661263255415E-2</v>
      </c>
      <c r="AR57" s="24">
        <f t="shared" si="16"/>
        <v>1.0359387865205443E-2</v>
      </c>
      <c r="AS57" s="24">
        <f t="shared" si="16"/>
        <v>9.9917561676740752E-3</v>
      </c>
      <c r="AT57" s="24">
        <f t="shared" si="16"/>
        <v>9.9232854009270906E-3</v>
      </c>
      <c r="AU57" s="24">
        <f t="shared" si="16"/>
        <v>1.0405341091227536E-2</v>
      </c>
      <c r="AV57" s="24">
        <f t="shared" si="16"/>
        <v>1.0889913442346215E-2</v>
      </c>
      <c r="AW57" s="24">
        <f t="shared" si="16"/>
        <v>1.0970904690576712E-2</v>
      </c>
      <c r="AX57" s="24">
        <f t="shared" si="16"/>
        <v>1.1012928584401959E-2</v>
      </c>
      <c r="AY57" s="24">
        <f t="shared" si="15"/>
        <v>1.1345635341966401E-2</v>
      </c>
      <c r="AZ57" s="24">
        <f t="shared" si="15"/>
        <v>1.0944392114453876E-2</v>
      </c>
      <c r="BA57" s="24">
        <f t="shared" si="15"/>
        <v>1.0214375552960094E-2</v>
      </c>
      <c r="BB57" s="24">
        <f t="shared" si="14"/>
        <v>1.08873847479901E-2</v>
      </c>
      <c r="BC57" s="24">
        <f t="shared" si="14"/>
        <v>1.0914452081610475E-2</v>
      </c>
      <c r="BD57" s="24">
        <f t="shared" si="14"/>
        <v>1.0608556653698961E-2</v>
      </c>
      <c r="BE57" s="24">
        <f t="shared" si="12"/>
        <v>1.0517255733199747E-2</v>
      </c>
      <c r="BF57" s="24">
        <f t="shared" si="12"/>
        <v>1.0541995469272222E-2</v>
      </c>
      <c r="BG57" s="24">
        <f t="shared" si="12"/>
        <v>1.0711014496927148E-2</v>
      </c>
      <c r="BH57" s="24">
        <f t="shared" si="12"/>
        <v>1.0741278559059661E-2</v>
      </c>
      <c r="BI57" s="24">
        <f t="shared" si="12"/>
        <v>1.1017869392115779E-2</v>
      </c>
      <c r="BJ57" s="24">
        <f t="shared" si="12"/>
        <v>1.1086076956480081E-2</v>
      </c>
    </row>
    <row r="58" spans="1:62" x14ac:dyDescent="0.15">
      <c r="A58" s="8">
        <v>56</v>
      </c>
      <c r="B58" s="11" t="s">
        <v>195</v>
      </c>
      <c r="C58" s="16">
        <v>3287242</v>
      </c>
      <c r="D58" s="16">
        <v>3345626</v>
      </c>
      <c r="E58" s="16">
        <v>3398362</v>
      </c>
      <c r="F58" s="16">
        <v>3484027</v>
      </c>
      <c r="G58" s="16">
        <v>3303544</v>
      </c>
      <c r="H58" s="16">
        <v>3219509</v>
      </c>
      <c r="I58" s="16">
        <v>3219033</v>
      </c>
      <c r="J58" s="16">
        <v>3026569</v>
      </c>
      <c r="K58" s="16">
        <v>3006131</v>
      </c>
      <c r="L58" s="16">
        <v>3025322</v>
      </c>
      <c r="M58" s="16">
        <v>3122275</v>
      </c>
      <c r="N58" s="16">
        <v>3223034</v>
      </c>
      <c r="O58" s="16">
        <v>3385533</v>
      </c>
      <c r="P58" s="16">
        <v>3509303</v>
      </c>
      <c r="Q58" s="16">
        <v>3458548</v>
      </c>
      <c r="R58" s="16">
        <v>2636722</v>
      </c>
      <c r="S58" s="16">
        <v>2946929</v>
      </c>
      <c r="T58" s="16">
        <v>3073535</v>
      </c>
      <c r="U58" s="16">
        <v>3081268</v>
      </c>
      <c r="V58" s="16">
        <v>3066487</v>
      </c>
      <c r="W58" s="16">
        <v>3173871</v>
      </c>
      <c r="X58" s="16">
        <v>3482020</v>
      </c>
      <c r="Y58" s="16">
        <v>3064452</v>
      </c>
      <c r="Z58" s="16">
        <v>3097141</v>
      </c>
      <c r="AA58" s="16">
        <v>3255105</v>
      </c>
      <c r="AC58" s="23">
        <f t="shared" si="4"/>
        <v>0.34910842833529521</v>
      </c>
      <c r="AD58" s="23">
        <f t="shared" si="5"/>
        <v>0.32608791095188244</v>
      </c>
      <c r="AE58" s="23">
        <f t="shared" si="6"/>
        <v>0.32434683366885042</v>
      </c>
      <c r="AF58" s="23">
        <f t="shared" si="0"/>
        <v>0.32235082618991551</v>
      </c>
      <c r="AG58" s="23">
        <f t="shared" si="7"/>
        <v>0.3152925946497564</v>
      </c>
      <c r="AH58" s="23">
        <f t="shared" si="1"/>
        <v>0.32482422495601532</v>
      </c>
      <c r="AI58" s="23">
        <f t="shared" si="8"/>
        <v>0.31683052999335909</v>
      </c>
      <c r="AJ58" s="23">
        <f t="shared" si="9"/>
        <v>0.32799002548666112</v>
      </c>
      <c r="AL58" s="24">
        <f t="shared" si="16"/>
        <v>3.5883748114484428E-3</v>
      </c>
      <c r="AM58" s="24">
        <f t="shared" si="16"/>
        <v>3.5900085477615223E-3</v>
      </c>
      <c r="AN58" s="24">
        <f t="shared" si="16"/>
        <v>3.5493684577376987E-3</v>
      </c>
      <c r="AO58" s="24">
        <f t="shared" si="16"/>
        <v>3.5591287523828894E-3</v>
      </c>
      <c r="AP58" s="24">
        <f t="shared" si="16"/>
        <v>3.4578124055943955E-3</v>
      </c>
      <c r="AQ58" s="24">
        <f t="shared" si="16"/>
        <v>3.4291863928078673E-3</v>
      </c>
      <c r="AR58" s="24">
        <f t="shared" si="16"/>
        <v>3.3610011438333347E-3</v>
      </c>
      <c r="AS58" s="24">
        <f t="shared" si="16"/>
        <v>3.1913676747308806E-3</v>
      </c>
      <c r="AT58" s="24">
        <f t="shared" si="16"/>
        <v>3.2166852099524868E-3</v>
      </c>
      <c r="AU58" s="24">
        <f t="shared" si="16"/>
        <v>3.2297724965993156E-3</v>
      </c>
      <c r="AV58" s="24">
        <f t="shared" si="16"/>
        <v>3.2710281999146413E-3</v>
      </c>
      <c r="AW58" s="24">
        <f t="shared" si="16"/>
        <v>3.2954199320822854E-3</v>
      </c>
      <c r="AX58" s="24">
        <f t="shared" si="16"/>
        <v>3.385317081091251E-3</v>
      </c>
      <c r="AY58" s="24">
        <f t="shared" si="15"/>
        <v>3.4239720558379007E-3</v>
      </c>
      <c r="AZ58" s="24">
        <f t="shared" si="15"/>
        <v>3.3569002350841929E-3</v>
      </c>
      <c r="BA58" s="24">
        <f t="shared" si="15"/>
        <v>2.8858898319856774E-3</v>
      </c>
      <c r="BB58" s="24">
        <f t="shared" si="14"/>
        <v>3.1133108840497169E-3</v>
      </c>
      <c r="BC58" s="24">
        <f t="shared" si="14"/>
        <v>3.2477807359103513E-3</v>
      </c>
      <c r="BD58" s="24">
        <f t="shared" si="14"/>
        <v>3.2277077109306058E-3</v>
      </c>
      <c r="BE58" s="24">
        <f t="shared" si="12"/>
        <v>3.1440010892551501E-3</v>
      </c>
      <c r="BF58" s="24">
        <f t="shared" si="12"/>
        <v>3.1702434932662392E-3</v>
      </c>
      <c r="BG58" s="24">
        <f t="shared" si="12"/>
        <v>3.4380056579828683E-3</v>
      </c>
      <c r="BH58" s="24">
        <f t="shared" si="12"/>
        <v>3.0636407050503326E-3</v>
      </c>
      <c r="BI58" s="24">
        <f t="shared" si="12"/>
        <v>3.0040300667120378E-3</v>
      </c>
      <c r="BJ58" s="24">
        <f t="shared" si="12"/>
        <v>3.1060273562450165E-3</v>
      </c>
    </row>
    <row r="59" spans="1:62" x14ac:dyDescent="0.15">
      <c r="A59" s="8">
        <v>57</v>
      </c>
      <c r="B59" s="11" t="s">
        <v>196</v>
      </c>
      <c r="C59" s="16">
        <v>988668</v>
      </c>
      <c r="D59" s="16">
        <v>915177</v>
      </c>
      <c r="E59" s="16">
        <v>893507</v>
      </c>
      <c r="F59" s="16">
        <v>825890</v>
      </c>
      <c r="G59" s="16">
        <v>773099</v>
      </c>
      <c r="H59" s="16">
        <v>699585</v>
      </c>
      <c r="I59" s="16">
        <v>648782</v>
      </c>
      <c r="J59" s="16">
        <v>599697</v>
      </c>
      <c r="K59" s="16">
        <v>527850</v>
      </c>
      <c r="L59" s="16">
        <v>496967</v>
      </c>
      <c r="M59" s="16">
        <v>485087</v>
      </c>
      <c r="N59" s="16">
        <v>466562</v>
      </c>
      <c r="O59" s="16">
        <v>453854</v>
      </c>
      <c r="P59" s="16">
        <v>471040</v>
      </c>
      <c r="Q59" s="16">
        <v>437793</v>
      </c>
      <c r="R59" s="16">
        <v>353183</v>
      </c>
      <c r="S59" s="16">
        <v>325151</v>
      </c>
      <c r="T59" s="16">
        <v>334926</v>
      </c>
      <c r="U59" s="16">
        <v>324571</v>
      </c>
      <c r="V59" s="16">
        <v>322874</v>
      </c>
      <c r="W59" s="16">
        <v>333095</v>
      </c>
      <c r="X59" s="16">
        <v>338222</v>
      </c>
      <c r="Y59" s="16">
        <v>325261</v>
      </c>
      <c r="Z59" s="16">
        <v>330744</v>
      </c>
      <c r="AA59" s="16">
        <v>328419</v>
      </c>
      <c r="AC59" s="23">
        <f t="shared" si="4"/>
        <v>8.3177874860843576E-2</v>
      </c>
      <c r="AD59" s="23">
        <f t="shared" si="5"/>
        <v>5.6505959890205106E-2</v>
      </c>
      <c r="AE59" s="23">
        <f t="shared" si="6"/>
        <v>4.2424089070737386E-2</v>
      </c>
      <c r="AF59" s="23">
        <f t="shared" si="0"/>
        <v>3.3918593572876694E-2</v>
      </c>
      <c r="AG59" s="23">
        <f t="shared" si="7"/>
        <v>3.2332507815418736E-2</v>
      </c>
      <c r="AH59" s="23">
        <f t="shared" si="1"/>
        <v>4.9625113172627126E-2</v>
      </c>
      <c r="AI59" s="23">
        <f t="shared" si="8"/>
        <v>3.327188010420893E-2</v>
      </c>
      <c r="AJ59" s="23">
        <f t="shared" si="9"/>
        <v>5.1762501073539628E-2</v>
      </c>
      <c r="AL59" s="24">
        <f t="shared" si="16"/>
        <v>1.079236438353218E-3</v>
      </c>
      <c r="AM59" s="24">
        <f t="shared" si="16"/>
        <v>9.8202645864025055E-4</v>
      </c>
      <c r="AN59" s="24">
        <f t="shared" si="16"/>
        <v>9.332100472427122E-4</v>
      </c>
      <c r="AO59" s="24">
        <f t="shared" si="16"/>
        <v>8.4369290057324591E-4</v>
      </c>
      <c r="AP59" s="24">
        <f t="shared" si="16"/>
        <v>8.0920106193609705E-4</v>
      </c>
      <c r="AQ59" s="24">
        <f t="shared" si="16"/>
        <v>7.4514696576791423E-4</v>
      </c>
      <c r="AR59" s="24">
        <f t="shared" si="16"/>
        <v>6.7739505749039495E-4</v>
      </c>
      <c r="AS59" s="24">
        <f t="shared" si="16"/>
        <v>6.3235089648809757E-4</v>
      </c>
      <c r="AT59" s="24">
        <f t="shared" si="16"/>
        <v>5.6482145590908053E-4</v>
      </c>
      <c r="AU59" s="24">
        <f t="shared" si="16"/>
        <v>5.3055190433199241E-4</v>
      </c>
      <c r="AV59" s="24">
        <f t="shared" si="16"/>
        <v>5.0819779052517597E-4</v>
      </c>
      <c r="AW59" s="24">
        <f t="shared" si="16"/>
        <v>4.7704048866756456E-4</v>
      </c>
      <c r="AX59" s="24">
        <f t="shared" si="16"/>
        <v>4.5382505458419354E-4</v>
      </c>
      <c r="AY59" s="24">
        <f t="shared" si="15"/>
        <v>4.5958636150309189E-4</v>
      </c>
      <c r="AZ59" s="24">
        <f t="shared" si="15"/>
        <v>4.2492613218559174E-4</v>
      </c>
      <c r="BA59" s="24">
        <f t="shared" si="15"/>
        <v>3.8655847242530591E-4</v>
      </c>
      <c r="BB59" s="24">
        <f t="shared" si="14"/>
        <v>3.435088348784954E-4</v>
      </c>
      <c r="BC59" s="24">
        <f t="shared" si="14"/>
        <v>3.5391372174239444E-4</v>
      </c>
      <c r="BD59" s="24">
        <f t="shared" si="14"/>
        <v>3.3999649476918516E-4</v>
      </c>
      <c r="BE59" s="24">
        <f t="shared" si="12"/>
        <v>3.3103554904754769E-4</v>
      </c>
      <c r="BF59" s="24">
        <f t="shared" si="12"/>
        <v>3.3271429632443093E-4</v>
      </c>
      <c r="BG59" s="24">
        <f t="shared" si="12"/>
        <v>3.3394671761054835E-4</v>
      </c>
      <c r="BH59" s="24">
        <f t="shared" si="12"/>
        <v>3.251748891369081E-4</v>
      </c>
      <c r="BI59" s="24">
        <f t="shared" si="12"/>
        <v>3.2080067403602425E-4</v>
      </c>
      <c r="BJ59" s="24">
        <f t="shared" si="12"/>
        <v>3.1337803183326872E-4</v>
      </c>
    </row>
    <row r="60" spans="1:62" x14ac:dyDescent="0.15">
      <c r="A60" s="8">
        <v>58</v>
      </c>
      <c r="B60" s="11" t="s">
        <v>197</v>
      </c>
      <c r="C60" s="16">
        <v>658594</v>
      </c>
      <c r="D60" s="16">
        <v>595400</v>
      </c>
      <c r="E60" s="16">
        <v>576713</v>
      </c>
      <c r="F60" s="16">
        <v>627717</v>
      </c>
      <c r="G60" s="16">
        <v>626374</v>
      </c>
      <c r="H60" s="16">
        <v>506369</v>
      </c>
      <c r="I60" s="16">
        <v>453672</v>
      </c>
      <c r="J60" s="16">
        <v>350346</v>
      </c>
      <c r="K60" s="16">
        <v>349201</v>
      </c>
      <c r="L60" s="16">
        <v>363610</v>
      </c>
      <c r="M60" s="16">
        <v>327132</v>
      </c>
      <c r="N60" s="16">
        <v>346105</v>
      </c>
      <c r="O60" s="16">
        <v>373742</v>
      </c>
      <c r="P60" s="16">
        <v>380015</v>
      </c>
      <c r="Q60" s="16">
        <v>331069</v>
      </c>
      <c r="R60" s="16">
        <v>209054</v>
      </c>
      <c r="S60" s="16">
        <v>289885</v>
      </c>
      <c r="T60" s="16">
        <v>215280</v>
      </c>
      <c r="U60" s="16">
        <v>280824</v>
      </c>
      <c r="V60" s="16">
        <v>220088</v>
      </c>
      <c r="W60" s="16">
        <v>200514</v>
      </c>
      <c r="X60" s="16">
        <v>211743</v>
      </c>
      <c r="Y60" s="16">
        <v>201774</v>
      </c>
      <c r="Z60" s="16">
        <v>211518</v>
      </c>
      <c r="AA60" s="16">
        <v>217490</v>
      </c>
      <c r="AC60" s="23">
        <f t="shared" si="4"/>
        <v>5.9185507361556616E-2</v>
      </c>
      <c r="AD60" s="23">
        <f t="shared" si="5"/>
        <v>3.8359009528950175E-2</v>
      </c>
      <c r="AE60" s="23">
        <f t="shared" si="6"/>
        <v>3.2579515685165449E-2</v>
      </c>
      <c r="AF60" s="23">
        <f t="shared" si="0"/>
        <v>2.4381824636940441E-2</v>
      </c>
      <c r="AG60" s="23">
        <f t="shared" si="7"/>
        <v>2.058688620869828E-2</v>
      </c>
      <c r="AH60" s="23">
        <f t="shared" si="1"/>
        <v>3.5476666917241148E-2</v>
      </c>
      <c r="AI60" s="23">
        <f t="shared" si="8"/>
        <v>2.3081316177127578E-2</v>
      </c>
      <c r="AJ60" s="23">
        <f t="shared" si="9"/>
        <v>3.6462293114737573E-2</v>
      </c>
      <c r="AL60" s="24">
        <f t="shared" si="16"/>
        <v>7.1892550672298403E-4</v>
      </c>
      <c r="AM60" s="24">
        <f t="shared" si="16"/>
        <v>6.3889122374623177E-4</v>
      </c>
      <c r="AN60" s="24">
        <f t="shared" si="16"/>
        <v>6.0233928326861041E-4</v>
      </c>
      <c r="AO60" s="24">
        <f t="shared" si="16"/>
        <v>6.4124807961004032E-4</v>
      </c>
      <c r="AP60" s="24">
        <f t="shared" si="16"/>
        <v>6.5562431974321633E-4</v>
      </c>
      <c r="AQ60" s="24">
        <f t="shared" si="16"/>
        <v>5.3934736151994823E-4</v>
      </c>
      <c r="AR60" s="24">
        <f t="shared" si="16"/>
        <v>4.7368017380534981E-4</v>
      </c>
      <c r="AS60" s="24">
        <f t="shared" si="16"/>
        <v>3.6942257036640011E-4</v>
      </c>
      <c r="AT60" s="24">
        <f t="shared" si="16"/>
        <v>3.7365959500787504E-4</v>
      </c>
      <c r="AU60" s="24">
        <f t="shared" si="16"/>
        <v>3.8818267195639904E-4</v>
      </c>
      <c r="AV60" s="24">
        <f t="shared" si="16"/>
        <v>3.4271740865057576E-4</v>
      </c>
      <c r="AW60" s="24">
        <f t="shared" si="16"/>
        <v>3.5387815195041049E-4</v>
      </c>
      <c r="AX60" s="24">
        <f t="shared" si="16"/>
        <v>3.7371816388178948E-4</v>
      </c>
      <c r="AY60" s="24">
        <f t="shared" si="15"/>
        <v>3.7077469252419639E-4</v>
      </c>
      <c r="AZ60" s="24">
        <f t="shared" si="15"/>
        <v>3.2133878261313381E-4</v>
      </c>
      <c r="BA60" s="24">
        <f t="shared" si="15"/>
        <v>2.2880941295135921E-4</v>
      </c>
      <c r="BB60" s="24">
        <f t="shared" si="14"/>
        <v>3.062517371890372E-4</v>
      </c>
      <c r="BC60" s="24">
        <f t="shared" si="14"/>
        <v>2.2748471607669359E-4</v>
      </c>
      <c r="BD60" s="24">
        <f t="shared" si="14"/>
        <v>2.9417038382067919E-4</v>
      </c>
      <c r="BE60" s="24">
        <f t="shared" si="12"/>
        <v>2.25651343616323E-4</v>
      </c>
      <c r="BF60" s="24">
        <f t="shared" si="12"/>
        <v>2.0028482689081776E-4</v>
      </c>
      <c r="BG60" s="24">
        <f t="shared" si="12"/>
        <v>2.0906647062287592E-4</v>
      </c>
      <c r="BH60" s="24">
        <f t="shared" si="12"/>
        <v>2.017205815659132E-4</v>
      </c>
      <c r="BI60" s="24">
        <f t="shared" si="12"/>
        <v>2.0515902622799439E-4</v>
      </c>
      <c r="BJ60" s="24">
        <f t="shared" si="12"/>
        <v>2.0752936993114775E-4</v>
      </c>
    </row>
    <row r="61" spans="1:62" x14ac:dyDescent="0.15">
      <c r="A61" s="8">
        <v>59</v>
      </c>
      <c r="B61" s="11" t="s">
        <v>198</v>
      </c>
      <c r="C61" s="16">
        <v>5580619</v>
      </c>
      <c r="D61" s="16">
        <v>5425897</v>
      </c>
      <c r="E61" s="16">
        <v>5353894</v>
      </c>
      <c r="F61" s="16">
        <v>5500315</v>
      </c>
      <c r="G61" s="16">
        <v>5400104</v>
      </c>
      <c r="H61" s="16">
        <v>5041313</v>
      </c>
      <c r="I61" s="16">
        <v>5080047</v>
      </c>
      <c r="J61" s="16">
        <v>4995495</v>
      </c>
      <c r="K61" s="16">
        <v>4564987</v>
      </c>
      <c r="L61" s="16">
        <v>4433479</v>
      </c>
      <c r="M61" s="16">
        <v>3841711</v>
      </c>
      <c r="N61" s="16">
        <v>4063539</v>
      </c>
      <c r="O61" s="16">
        <v>4081325</v>
      </c>
      <c r="P61" s="16">
        <v>3953131</v>
      </c>
      <c r="Q61" s="16">
        <v>3848226</v>
      </c>
      <c r="R61" s="16">
        <v>3044986</v>
      </c>
      <c r="S61" s="16">
        <v>3095473</v>
      </c>
      <c r="T61" s="16">
        <v>3190768</v>
      </c>
      <c r="U61" s="16">
        <v>3093813</v>
      </c>
      <c r="V61" s="16">
        <v>3102519</v>
      </c>
      <c r="W61" s="16">
        <v>3229913</v>
      </c>
      <c r="X61" s="16">
        <v>3410791</v>
      </c>
      <c r="Y61" s="16">
        <v>3250215</v>
      </c>
      <c r="Z61" s="16">
        <v>3407164</v>
      </c>
      <c r="AA61" s="16">
        <v>3503360</v>
      </c>
      <c r="AC61" s="23">
        <f t="shared" si="4"/>
        <v>0.55598192942117597</v>
      </c>
      <c r="AD61" s="23">
        <f t="shared" si="5"/>
        <v>0.47281590097993487</v>
      </c>
      <c r="AE61" s="23">
        <f t="shared" si="6"/>
        <v>0.3738496011077917</v>
      </c>
      <c r="AF61" s="23">
        <f t="shared" si="0"/>
        <v>0.32762654704233668</v>
      </c>
      <c r="AG61" s="23">
        <f t="shared" si="7"/>
        <v>0.33161692462756243</v>
      </c>
      <c r="AH61" s="23">
        <f t="shared" si="1"/>
        <v>0.42404662127772402</v>
      </c>
      <c r="AI61" s="23">
        <f t="shared" si="8"/>
        <v>0.32838436424645906</v>
      </c>
      <c r="AJ61" s="23">
        <f t="shared" si="9"/>
        <v>0.42076793481102209</v>
      </c>
      <c r="AL61" s="24">
        <f t="shared" si="16"/>
        <v>6.0918401054411561E-3</v>
      </c>
      <c r="AM61" s="24">
        <f t="shared" si="16"/>
        <v>5.8222337491619204E-3</v>
      </c>
      <c r="AN61" s="24">
        <f t="shared" si="16"/>
        <v>5.5917946615666961E-3</v>
      </c>
      <c r="AO61" s="24">
        <f t="shared" si="16"/>
        <v>5.6188798949212771E-3</v>
      </c>
      <c r="AP61" s="24">
        <f t="shared" si="16"/>
        <v>5.6522772521570529E-3</v>
      </c>
      <c r="AQ61" s="24">
        <f t="shared" si="16"/>
        <v>5.369639265330647E-3</v>
      </c>
      <c r="AR61" s="24">
        <f t="shared" si="16"/>
        <v>5.3040909421329637E-3</v>
      </c>
      <c r="AS61" s="24">
        <f t="shared" si="16"/>
        <v>5.2675029917638554E-3</v>
      </c>
      <c r="AT61" s="24">
        <f t="shared" si="16"/>
        <v>4.8847259705333441E-3</v>
      </c>
      <c r="AU61" s="24">
        <f t="shared" si="16"/>
        <v>4.733092390975452E-3</v>
      </c>
      <c r="AV61" s="24">
        <f t="shared" si="16"/>
        <v>4.0247399786765342E-3</v>
      </c>
      <c r="AW61" s="24">
        <f t="shared" si="16"/>
        <v>4.1548017847139428E-3</v>
      </c>
      <c r="AX61" s="24">
        <f t="shared" si="16"/>
        <v>4.0810647056120112E-3</v>
      </c>
      <c r="AY61" s="24">
        <f t="shared" si="15"/>
        <v>3.8570080945038191E-3</v>
      </c>
      <c r="AZ61" s="24">
        <f t="shared" si="15"/>
        <v>3.7351254815769807E-3</v>
      </c>
      <c r="BA61" s="24">
        <f t="shared" si="15"/>
        <v>3.3327344088374656E-3</v>
      </c>
      <c r="BB61" s="24">
        <f t="shared" si="14"/>
        <v>3.2702415912232801E-3</v>
      </c>
      <c r="BC61" s="24">
        <f t="shared" si="14"/>
        <v>3.3716599430815659E-3</v>
      </c>
      <c r="BD61" s="24">
        <f t="shared" si="14"/>
        <v>3.240848922027344E-3</v>
      </c>
      <c r="BE61" s="24">
        <f t="shared" si="12"/>
        <v>3.1809438994637182E-3</v>
      </c>
      <c r="BF61" s="24">
        <f t="shared" si="12"/>
        <v>3.2262214412829122E-3</v>
      </c>
      <c r="BG61" s="24">
        <f t="shared" si="12"/>
        <v>3.3676770254613829E-3</v>
      </c>
      <c r="BH61" s="24">
        <f t="shared" si="12"/>
        <v>3.2493545254307027E-3</v>
      </c>
      <c r="BI61" s="24">
        <f t="shared" si="12"/>
        <v>3.3047326867646173E-3</v>
      </c>
      <c r="BJ61" s="24">
        <f t="shared" si="12"/>
        <v>3.342912747445794E-3</v>
      </c>
    </row>
    <row r="62" spans="1:62" x14ac:dyDescent="0.15">
      <c r="A62" s="8">
        <v>60</v>
      </c>
      <c r="B62" s="11" t="s">
        <v>199</v>
      </c>
      <c r="C62" s="16">
        <v>15148183</v>
      </c>
      <c r="D62" s="16">
        <v>15683255</v>
      </c>
      <c r="E62" s="16">
        <v>15701089</v>
      </c>
      <c r="F62" s="16">
        <v>16621255</v>
      </c>
      <c r="G62" s="16">
        <v>16386749</v>
      </c>
      <c r="H62" s="16">
        <v>16286640</v>
      </c>
      <c r="I62" s="16">
        <v>16480395</v>
      </c>
      <c r="J62" s="16">
        <v>16506156</v>
      </c>
      <c r="K62" s="16">
        <v>15983186</v>
      </c>
      <c r="L62" s="16">
        <v>15526899</v>
      </c>
      <c r="M62" s="16">
        <v>15678668</v>
      </c>
      <c r="N62" s="16">
        <v>15751245</v>
      </c>
      <c r="O62" s="16">
        <v>15836296</v>
      </c>
      <c r="P62" s="16">
        <v>16320762</v>
      </c>
      <c r="Q62" s="16">
        <v>17141085</v>
      </c>
      <c r="R62" s="16">
        <v>16108241</v>
      </c>
      <c r="S62" s="16">
        <v>16438849</v>
      </c>
      <c r="T62" s="16">
        <v>16502162</v>
      </c>
      <c r="U62" s="16">
        <v>17211829</v>
      </c>
      <c r="V62" s="16">
        <v>18311893</v>
      </c>
      <c r="W62" s="16">
        <v>19711668</v>
      </c>
      <c r="X62" s="16">
        <v>18995986</v>
      </c>
      <c r="Y62" s="16">
        <v>17381731</v>
      </c>
      <c r="Z62" s="16">
        <v>18219206</v>
      </c>
      <c r="AA62" s="16">
        <v>18899690</v>
      </c>
      <c r="AC62" s="23">
        <f t="shared" si="4"/>
        <v>1.6985616349159096</v>
      </c>
      <c r="AD62" s="23">
        <f t="shared" si="5"/>
        <v>1.6803611754920216</v>
      </c>
      <c r="AE62" s="23">
        <f t="shared" si="6"/>
        <v>1.6583155802908458</v>
      </c>
      <c r="AF62" s="23">
        <f t="shared" si="0"/>
        <v>1.8342383924603887</v>
      </c>
      <c r="AG62" s="23">
        <f t="shared" si="7"/>
        <v>1.795964748519925</v>
      </c>
      <c r="AH62" s="23">
        <f t="shared" si="1"/>
        <v>1.6746873096077155</v>
      </c>
      <c r="AI62" s="23">
        <f t="shared" si="8"/>
        <v>1.8126336170051549</v>
      </c>
      <c r="AJ62" s="23">
        <f t="shared" si="9"/>
        <v>1.7278838562048098</v>
      </c>
      <c r="AL62" s="24">
        <f t="shared" si="16"/>
        <v>1.6535855381627364E-2</v>
      </c>
      <c r="AM62" s="24">
        <f t="shared" si="16"/>
        <v>1.6828844439493128E-2</v>
      </c>
      <c r="AN62" s="24">
        <f t="shared" si="16"/>
        <v>1.6398768009038573E-2</v>
      </c>
      <c r="AO62" s="24">
        <f t="shared" si="16"/>
        <v>1.6979543089415742E-2</v>
      </c>
      <c r="AP62" s="24">
        <f t="shared" si="16"/>
        <v>1.7151974963724278E-2</v>
      </c>
      <c r="AQ62" s="24">
        <f t="shared" si="16"/>
        <v>1.7347342179369687E-2</v>
      </c>
      <c r="AR62" s="24">
        <f t="shared" si="16"/>
        <v>1.7207225413913174E-2</v>
      </c>
      <c r="AS62" s="24">
        <f t="shared" si="16"/>
        <v>1.7404927061786854E-2</v>
      </c>
      <c r="AT62" s="24">
        <f t="shared" si="16"/>
        <v>1.7102673840268322E-2</v>
      </c>
      <c r="AU62" s="24">
        <f t="shared" si="16"/>
        <v>1.6576202912508293E-2</v>
      </c>
      <c r="AV62" s="24">
        <f t="shared" si="16"/>
        <v>1.6425640010921297E-2</v>
      </c>
      <c r="AW62" s="24">
        <f t="shared" si="16"/>
        <v>1.6105001290123357E-2</v>
      </c>
      <c r="AX62" s="24">
        <f t="shared" si="16"/>
        <v>1.5835286009623022E-2</v>
      </c>
      <c r="AY62" s="24">
        <f t="shared" si="15"/>
        <v>1.5923912246386559E-2</v>
      </c>
      <c r="AZ62" s="24">
        <f t="shared" si="15"/>
        <v>1.6637303361438999E-2</v>
      </c>
      <c r="BA62" s="24">
        <f t="shared" si="15"/>
        <v>1.7630455130679231E-2</v>
      </c>
      <c r="BB62" s="24">
        <f t="shared" si="14"/>
        <v>1.7366976779199569E-2</v>
      </c>
      <c r="BC62" s="24">
        <f t="shared" si="14"/>
        <v>1.7437707344953559E-2</v>
      </c>
      <c r="BD62" s="24">
        <f t="shared" si="14"/>
        <v>1.8029834854520612E-2</v>
      </c>
      <c r="BE62" s="24">
        <f t="shared" si="12"/>
        <v>1.8774777632621222E-2</v>
      </c>
      <c r="BF62" s="24">
        <f t="shared" si="12"/>
        <v>1.9689138978371944E-2</v>
      </c>
      <c r="BG62" s="24">
        <f t="shared" si="12"/>
        <v>1.8755867957956401E-2</v>
      </c>
      <c r="BH62" s="24">
        <f t="shared" si="12"/>
        <v>1.7377129292883434E-2</v>
      </c>
      <c r="BI62" s="24">
        <f t="shared" si="12"/>
        <v>1.7671472695502195E-2</v>
      </c>
      <c r="BJ62" s="24">
        <f t="shared" si="12"/>
        <v>1.8034119994454981E-2</v>
      </c>
    </row>
    <row r="63" spans="1:62" x14ac:dyDescent="0.15">
      <c r="A63" s="8">
        <v>61</v>
      </c>
      <c r="B63" s="11" t="s">
        <v>200</v>
      </c>
      <c r="C63" s="16">
        <v>2036710</v>
      </c>
      <c r="D63" s="16">
        <v>2119304</v>
      </c>
      <c r="E63" s="16">
        <v>2250289</v>
      </c>
      <c r="F63" s="16">
        <v>2415565</v>
      </c>
      <c r="G63" s="16">
        <v>2433544</v>
      </c>
      <c r="H63" s="16">
        <v>2445254</v>
      </c>
      <c r="I63" s="16">
        <v>2607817</v>
      </c>
      <c r="J63" s="16">
        <v>2695956</v>
      </c>
      <c r="K63" s="16">
        <v>2721437</v>
      </c>
      <c r="L63" s="16">
        <v>2769950</v>
      </c>
      <c r="M63" s="16">
        <v>2786423</v>
      </c>
      <c r="N63" s="16">
        <v>2941331</v>
      </c>
      <c r="O63" s="16">
        <v>3196176</v>
      </c>
      <c r="P63" s="16">
        <v>3432338</v>
      </c>
      <c r="Q63" s="16">
        <v>3802110</v>
      </c>
      <c r="R63" s="16">
        <v>3484566</v>
      </c>
      <c r="S63" s="16">
        <v>3489456</v>
      </c>
      <c r="T63" s="16">
        <v>3661342</v>
      </c>
      <c r="U63" s="16">
        <v>4182852</v>
      </c>
      <c r="V63" s="16">
        <v>4337719</v>
      </c>
      <c r="W63" s="16">
        <v>4785995</v>
      </c>
      <c r="X63" s="16">
        <v>4383779</v>
      </c>
      <c r="Y63" s="16">
        <v>3358132</v>
      </c>
      <c r="Z63" s="16">
        <v>3470014</v>
      </c>
      <c r="AA63" s="16">
        <v>3703205</v>
      </c>
      <c r="AC63" s="23">
        <f t="shared" si="4"/>
        <v>0.24944242679965939</v>
      </c>
      <c r="AD63" s="23">
        <f t="shared" si="5"/>
        <v>0.2893556711186322</v>
      </c>
      <c r="AE63" s="23">
        <f t="shared" si="6"/>
        <v>0.34571547753218507</v>
      </c>
      <c r="AF63" s="23">
        <f t="shared" si="0"/>
        <v>0.42488806469464141</v>
      </c>
      <c r="AG63" s="23">
        <f t="shared" si="7"/>
        <v>0.36462268456445635</v>
      </c>
      <c r="AH63" s="23">
        <f t="shared" si="1"/>
        <v>0.31906253398332907</v>
      </c>
      <c r="AI63" s="23">
        <f t="shared" si="8"/>
        <v>0.39722028063091341</v>
      </c>
      <c r="AJ63" s="23">
        <f t="shared" si="9"/>
        <v>0.33084980047060847</v>
      </c>
      <c r="AL63" s="24">
        <f t="shared" si="16"/>
        <v>2.223285922431375E-3</v>
      </c>
      <c r="AM63" s="24">
        <f t="shared" si="16"/>
        <v>2.2741093820125694E-3</v>
      </c>
      <c r="AN63" s="24">
        <f t="shared" si="16"/>
        <v>2.3502807521370911E-3</v>
      </c>
      <c r="AO63" s="24">
        <f t="shared" si="16"/>
        <v>2.4676349651566345E-3</v>
      </c>
      <c r="AP63" s="24">
        <f t="shared" si="16"/>
        <v>2.5471852751953079E-3</v>
      </c>
      <c r="AQ63" s="24">
        <f t="shared" si="16"/>
        <v>2.6045063839731488E-3</v>
      </c>
      <c r="AR63" s="24">
        <f t="shared" si="16"/>
        <v>2.7228288495048094E-3</v>
      </c>
      <c r="AS63" s="24">
        <f t="shared" si="16"/>
        <v>2.8427525792066085E-3</v>
      </c>
      <c r="AT63" s="24">
        <f t="shared" si="16"/>
        <v>2.9120507881118507E-3</v>
      </c>
      <c r="AU63" s="24">
        <f t="shared" si="16"/>
        <v>2.9571425213432731E-3</v>
      </c>
      <c r="AV63" s="24">
        <f t="shared" si="16"/>
        <v>2.9191753480685575E-3</v>
      </c>
      <c r="AW63" s="24">
        <f t="shared" si="16"/>
        <v>3.007390180882833E-3</v>
      </c>
      <c r="AX63" s="24">
        <f t="shared" si="16"/>
        <v>3.1959721576998099E-3</v>
      </c>
      <c r="AY63" s="24">
        <f t="shared" si="15"/>
        <v>3.3488785089775801E-3</v>
      </c>
      <c r="AZ63" s="24">
        <f t="shared" si="15"/>
        <v>3.6903648446735336E-3</v>
      </c>
      <c r="BA63" s="24">
        <f t="shared" si="15"/>
        <v>3.8138543192202303E-3</v>
      </c>
      <c r="BB63" s="24">
        <f t="shared" si="14"/>
        <v>3.6864686404771167E-3</v>
      </c>
      <c r="BC63" s="24">
        <f t="shared" si="14"/>
        <v>3.8689118605057297E-3</v>
      </c>
      <c r="BD63" s="24">
        <f t="shared" si="14"/>
        <v>4.3816453661549423E-3</v>
      </c>
      <c r="BE63" s="24">
        <f t="shared" si="14"/>
        <v>4.4473670558142784E-3</v>
      </c>
      <c r="BF63" s="24">
        <f t="shared" si="14"/>
        <v>4.7805249512518798E-3</v>
      </c>
      <c r="BG63" s="24">
        <f t="shared" si="14"/>
        <v>4.328366007474535E-3</v>
      </c>
      <c r="BH63" s="24">
        <f t="shared" si="14"/>
        <v>3.3572429550640976E-3</v>
      </c>
      <c r="BI63" s="24">
        <f t="shared" si="14"/>
        <v>3.3656931950827246E-3</v>
      </c>
      <c r="BJ63" s="24">
        <f t="shared" si="14"/>
        <v>3.533605224956899E-3</v>
      </c>
    </row>
    <row r="64" spans="1:62" x14ac:dyDescent="0.15">
      <c r="A64" s="8">
        <v>62</v>
      </c>
      <c r="B64" s="11" t="s">
        <v>201</v>
      </c>
      <c r="C64" s="16">
        <v>2691563</v>
      </c>
      <c r="D64" s="16">
        <v>2770072</v>
      </c>
      <c r="E64" s="16">
        <v>2923581</v>
      </c>
      <c r="F64" s="16">
        <v>2994681</v>
      </c>
      <c r="G64" s="16">
        <v>3027782</v>
      </c>
      <c r="H64" s="16">
        <v>3036288</v>
      </c>
      <c r="I64" s="16">
        <v>3053932</v>
      </c>
      <c r="J64" s="16">
        <v>3087378</v>
      </c>
      <c r="K64" s="16">
        <v>3094021</v>
      </c>
      <c r="L64" s="16">
        <v>3070759</v>
      </c>
      <c r="M64" s="16">
        <v>3081873</v>
      </c>
      <c r="N64" s="16">
        <v>3078462</v>
      </c>
      <c r="O64" s="16">
        <v>3061069</v>
      </c>
      <c r="P64" s="16">
        <v>3055082</v>
      </c>
      <c r="Q64" s="16">
        <v>3011814</v>
      </c>
      <c r="R64" s="16">
        <v>2971832</v>
      </c>
      <c r="S64" s="16">
        <v>2958051</v>
      </c>
      <c r="T64" s="16">
        <v>2906024</v>
      </c>
      <c r="U64" s="16">
        <v>2890865</v>
      </c>
      <c r="V64" s="16">
        <v>2883225</v>
      </c>
      <c r="W64" s="16">
        <v>2900012</v>
      </c>
      <c r="X64" s="16">
        <v>2912561</v>
      </c>
      <c r="Y64" s="16">
        <v>2917331</v>
      </c>
      <c r="Z64" s="16">
        <v>2929106</v>
      </c>
      <c r="AA64" s="16">
        <v>2883651</v>
      </c>
      <c r="AC64" s="23">
        <f t="shared" si="4"/>
        <v>0.311282704994224</v>
      </c>
      <c r="AD64" s="23">
        <f t="shared" si="5"/>
        <v>0.3234903354995704</v>
      </c>
      <c r="AE64" s="23">
        <f t="shared" si="6"/>
        <v>0.30817157719288751</v>
      </c>
      <c r="AF64" s="23">
        <f t="shared" si="0"/>
        <v>0.29921064400441566</v>
      </c>
      <c r="AG64" s="23">
        <f t="shared" si="7"/>
        <v>0.2846233893020505</v>
      </c>
      <c r="AH64" s="23">
        <f t="shared" si="1"/>
        <v>0.31592830694142537</v>
      </c>
      <c r="AI64" s="23">
        <f t="shared" si="8"/>
        <v>0.29402032588253724</v>
      </c>
      <c r="AJ64" s="23">
        <f t="shared" si="9"/>
        <v>0.30657177428337345</v>
      </c>
      <c r="AL64" s="24">
        <f t="shared" si="16"/>
        <v>2.9381277291500303E-3</v>
      </c>
      <c r="AM64" s="24">
        <f t="shared" si="16"/>
        <v>2.972412982776573E-3</v>
      </c>
      <c r="AN64" s="24">
        <f t="shared" si="16"/>
        <v>3.053490530155775E-3</v>
      </c>
      <c r="AO64" s="24">
        <f t="shared" si="16"/>
        <v>3.0592344006848235E-3</v>
      </c>
      <c r="AP64" s="24">
        <f t="shared" si="16"/>
        <v>3.1691729127977138E-3</v>
      </c>
      <c r="AQ64" s="24">
        <f t="shared" si="16"/>
        <v>3.2340327342603526E-3</v>
      </c>
      <c r="AR64" s="24">
        <f t="shared" si="16"/>
        <v>3.1886187389782036E-3</v>
      </c>
      <c r="AS64" s="24">
        <f t="shared" si="16"/>
        <v>3.255487764817282E-3</v>
      </c>
      <c r="AT64" s="24">
        <f t="shared" si="16"/>
        <v>3.310731165735094E-3</v>
      </c>
      <c r="AU64" s="24">
        <f t="shared" si="16"/>
        <v>3.2782801175824648E-3</v>
      </c>
      <c r="AV64" s="24">
        <f t="shared" si="16"/>
        <v>3.2287013448704985E-3</v>
      </c>
      <c r="AW64" s="24">
        <f t="shared" si="16"/>
        <v>3.1476009979906809E-3</v>
      </c>
      <c r="AX64" s="24">
        <f t="shared" si="16"/>
        <v>3.0608737744097945E-3</v>
      </c>
      <c r="AY64" s="24">
        <f t="shared" si="15"/>
        <v>2.9807957296059547E-3</v>
      </c>
      <c r="AZ64" s="24">
        <f t="shared" si="15"/>
        <v>2.9232958815751187E-3</v>
      </c>
      <c r="BA64" s="24">
        <f t="shared" si="15"/>
        <v>3.2526674223409442E-3</v>
      </c>
      <c r="BB64" s="24">
        <f t="shared" si="14"/>
        <v>3.1250608256507533E-3</v>
      </c>
      <c r="BC64" s="24">
        <f t="shared" si="14"/>
        <v>3.0707731538092598E-3</v>
      </c>
      <c r="BD64" s="24">
        <f t="shared" si="14"/>
        <v>3.0282556570085453E-3</v>
      </c>
      <c r="BE64" s="24">
        <f t="shared" si="14"/>
        <v>2.9561066264320313E-3</v>
      </c>
      <c r="BF64" s="24">
        <f t="shared" si="14"/>
        <v>2.8966974944457454E-3</v>
      </c>
      <c r="BG64" s="24">
        <f t="shared" si="14"/>
        <v>2.8757448829186049E-3</v>
      </c>
      <c r="BH64" s="24">
        <f t="shared" si="14"/>
        <v>2.9165586544364843E-3</v>
      </c>
      <c r="BI64" s="24">
        <f t="shared" si="14"/>
        <v>2.8410467888244769E-3</v>
      </c>
      <c r="BJ64" s="24">
        <f t="shared" si="14"/>
        <v>2.7515852459024511E-3</v>
      </c>
    </row>
    <row r="65" spans="1:62" x14ac:dyDescent="0.15">
      <c r="A65" s="8">
        <v>63</v>
      </c>
      <c r="B65" s="11" t="s">
        <v>202</v>
      </c>
      <c r="C65" s="16">
        <v>126998</v>
      </c>
      <c r="D65" s="16">
        <v>130288</v>
      </c>
      <c r="E65" s="16">
        <v>136221</v>
      </c>
      <c r="F65" s="16">
        <v>140672</v>
      </c>
      <c r="G65" s="16">
        <v>142469</v>
      </c>
      <c r="H65" s="16">
        <v>141655</v>
      </c>
      <c r="I65" s="16">
        <v>141589</v>
      </c>
      <c r="J65" s="16">
        <v>143242</v>
      </c>
      <c r="K65" s="16">
        <v>142789</v>
      </c>
      <c r="L65" s="16">
        <v>141699</v>
      </c>
      <c r="M65" s="16">
        <v>140384</v>
      </c>
      <c r="N65" s="16">
        <v>138249</v>
      </c>
      <c r="O65" s="16">
        <v>137316</v>
      </c>
      <c r="P65" s="16">
        <v>138013</v>
      </c>
      <c r="Q65" s="16">
        <v>138121</v>
      </c>
      <c r="R65" s="16">
        <v>136148</v>
      </c>
      <c r="S65" s="16">
        <v>132191</v>
      </c>
      <c r="T65" s="16">
        <v>130376</v>
      </c>
      <c r="U65" s="16">
        <v>129807</v>
      </c>
      <c r="V65" s="16">
        <v>127911</v>
      </c>
      <c r="W65" s="16">
        <v>130020</v>
      </c>
      <c r="X65" s="16">
        <v>131066</v>
      </c>
      <c r="Y65" s="16">
        <v>130146</v>
      </c>
      <c r="Z65" s="16">
        <v>129580</v>
      </c>
      <c r="AA65" s="16">
        <v>130473</v>
      </c>
      <c r="AC65" s="23">
        <f t="shared" si="4"/>
        <v>1.4560321622078277E-2</v>
      </c>
      <c r="AD65" s="23">
        <f t="shared" si="5"/>
        <v>1.485610691864222E-2</v>
      </c>
      <c r="AE65" s="23">
        <f t="shared" si="6"/>
        <v>1.3934136087850778E-2</v>
      </c>
      <c r="AF65" s="23">
        <f t="shared" si="0"/>
        <v>1.3397048222410255E-2</v>
      </c>
      <c r="AG65" s="23">
        <f t="shared" si="7"/>
        <v>1.2742569094017378E-2</v>
      </c>
      <c r="AH65" s="23">
        <f t="shared" si="1"/>
        <v>1.4418733219864789E-2</v>
      </c>
      <c r="AI65" s="23">
        <f t="shared" si="8"/>
        <v>1.3156848799083579E-2</v>
      </c>
      <c r="AJ65" s="23">
        <f t="shared" si="9"/>
        <v>1.3984618564939906E-2</v>
      </c>
      <c r="AL65" s="24">
        <f t="shared" si="16"/>
        <v>1.3863184526856535E-4</v>
      </c>
      <c r="AM65" s="24">
        <f t="shared" si="16"/>
        <v>1.398049374528872E-4</v>
      </c>
      <c r="AN65" s="24">
        <f t="shared" si="16"/>
        <v>1.4227398984613385E-4</v>
      </c>
      <c r="AO65" s="24">
        <f t="shared" si="16"/>
        <v>1.4370432831180865E-4</v>
      </c>
      <c r="AP65" s="24">
        <f t="shared" si="16"/>
        <v>1.4912199613888234E-4</v>
      </c>
      <c r="AQ65" s="24">
        <f t="shared" si="16"/>
        <v>1.508805841118004E-4</v>
      </c>
      <c r="AR65" s="24">
        <f t="shared" si="16"/>
        <v>1.4783346146318414E-4</v>
      </c>
      <c r="AS65" s="24">
        <f t="shared" si="16"/>
        <v>1.510416212099578E-4</v>
      </c>
      <c r="AT65" s="24">
        <f t="shared" si="16"/>
        <v>1.5279016930529828E-4</v>
      </c>
      <c r="AU65" s="24">
        <f t="shared" si="16"/>
        <v>1.5127498262850248E-4</v>
      </c>
      <c r="AV65" s="24">
        <f t="shared" si="16"/>
        <v>1.4707225430713727E-4</v>
      </c>
      <c r="AW65" s="24">
        <f t="shared" si="16"/>
        <v>1.4135392620445329E-4</v>
      </c>
      <c r="AX65" s="24">
        <f t="shared" si="16"/>
        <v>1.3730724240677204E-4</v>
      </c>
      <c r="AY65" s="24">
        <f t="shared" si="15"/>
        <v>1.3465712574330465E-4</v>
      </c>
      <c r="AZ65" s="24">
        <f t="shared" si="15"/>
        <v>1.3406158230854791E-4</v>
      </c>
      <c r="BA65" s="24">
        <f t="shared" si="15"/>
        <v>1.4901386222938406E-4</v>
      </c>
      <c r="BB65" s="24">
        <f t="shared" si="14"/>
        <v>1.3965442637858466E-4</v>
      </c>
      <c r="BC65" s="24">
        <f t="shared" si="14"/>
        <v>1.3776731393169364E-4</v>
      </c>
      <c r="BD65" s="24">
        <f t="shared" si="14"/>
        <v>1.359761808556637E-4</v>
      </c>
      <c r="BE65" s="24">
        <f t="shared" si="14"/>
        <v>1.3114431051809955E-4</v>
      </c>
      <c r="BF65" s="24">
        <f t="shared" si="14"/>
        <v>1.2987139647278555E-4</v>
      </c>
      <c r="BG65" s="24">
        <f t="shared" si="14"/>
        <v>1.2940926518778829E-4</v>
      </c>
      <c r="BH65" s="24">
        <f t="shared" si="14"/>
        <v>1.3011154464141734E-4</v>
      </c>
      <c r="BI65" s="24">
        <f t="shared" si="14"/>
        <v>1.2568437021257534E-4</v>
      </c>
      <c r="BJ65" s="24">
        <f t="shared" si="14"/>
        <v>1.2449758371891416E-4</v>
      </c>
    </row>
    <row r="66" spans="1:62" x14ac:dyDescent="0.15">
      <c r="A66" s="8">
        <v>64</v>
      </c>
      <c r="B66" s="11" t="s">
        <v>203</v>
      </c>
      <c r="C66" s="16">
        <v>1702070</v>
      </c>
      <c r="D66" s="16">
        <v>1808573</v>
      </c>
      <c r="E66" s="16">
        <v>1945829</v>
      </c>
      <c r="F66" s="16">
        <v>2067013</v>
      </c>
      <c r="G66" s="16">
        <v>2166633</v>
      </c>
      <c r="H66" s="16">
        <v>2235665</v>
      </c>
      <c r="I66" s="16">
        <v>2291943</v>
      </c>
      <c r="J66" s="16">
        <v>2415635</v>
      </c>
      <c r="K66" s="16">
        <v>2457973</v>
      </c>
      <c r="L66" s="16">
        <v>2478264</v>
      </c>
      <c r="M66" s="16">
        <v>2496880</v>
      </c>
      <c r="N66" s="16">
        <v>2542448</v>
      </c>
      <c r="O66" s="16">
        <v>2564473</v>
      </c>
      <c r="P66" s="16">
        <v>2571031</v>
      </c>
      <c r="Q66" s="16">
        <v>2614395</v>
      </c>
      <c r="R66" s="16">
        <v>2579453</v>
      </c>
      <c r="S66" s="16">
        <v>2623465</v>
      </c>
      <c r="T66" s="16">
        <v>2592138</v>
      </c>
      <c r="U66" s="16">
        <v>2583110</v>
      </c>
      <c r="V66" s="16">
        <v>2598139</v>
      </c>
      <c r="W66" s="16">
        <v>2619843</v>
      </c>
      <c r="X66" s="16">
        <v>2712532</v>
      </c>
      <c r="Y66" s="16">
        <v>2703692</v>
      </c>
      <c r="Z66" s="16">
        <v>2720686</v>
      </c>
      <c r="AA66" s="16">
        <v>2758184</v>
      </c>
      <c r="AC66" s="23">
        <f t="shared" si="4"/>
        <v>0.21877740065980836</v>
      </c>
      <c r="AD66" s="23">
        <f t="shared" si="5"/>
        <v>0.25719093552023842</v>
      </c>
      <c r="AE66" s="23">
        <f t="shared" si="6"/>
        <v>0.26341205467874934</v>
      </c>
      <c r="AF66" s="23">
        <f t="shared" si="0"/>
        <v>0.26959097024842127</v>
      </c>
      <c r="AG66" s="23">
        <f t="shared" si="7"/>
        <v>0.26629943946706514</v>
      </c>
      <c r="AH66" s="23">
        <f t="shared" si="1"/>
        <v>0.2603330065547429</v>
      </c>
      <c r="AI66" s="23">
        <f t="shared" si="8"/>
        <v>0.26832434946295314</v>
      </c>
      <c r="AJ66" s="23">
        <f t="shared" si="9"/>
        <v>0.25311607488483773</v>
      </c>
      <c r="AL66" s="24">
        <f t="shared" si="16"/>
        <v>1.8579907154149438E-3</v>
      </c>
      <c r="AM66" s="24">
        <f t="shared" si="16"/>
        <v>1.9406809156943124E-3</v>
      </c>
      <c r="AN66" s="24">
        <f t="shared" si="16"/>
        <v>2.0322920503322746E-3</v>
      </c>
      <c r="AO66" s="24">
        <f t="shared" si="16"/>
        <v>2.1115695716047013E-3</v>
      </c>
      <c r="AP66" s="24">
        <f t="shared" si="16"/>
        <v>2.2678101050781227E-3</v>
      </c>
      <c r="AQ66" s="24">
        <f t="shared" si="16"/>
        <v>2.3812674531665545E-3</v>
      </c>
      <c r="AR66" s="24">
        <f t="shared" si="16"/>
        <v>2.3930239437125389E-3</v>
      </c>
      <c r="AS66" s="24">
        <f t="shared" si="16"/>
        <v>2.5471679161943876E-3</v>
      </c>
      <c r="AT66" s="24">
        <f t="shared" si="16"/>
        <v>2.6301333493325952E-3</v>
      </c>
      <c r="AU66" s="24">
        <f t="shared" si="16"/>
        <v>2.6457444551397191E-3</v>
      </c>
      <c r="AV66" s="24">
        <f t="shared" si="16"/>
        <v>2.6158377759175184E-3</v>
      </c>
      <c r="AW66" s="24">
        <f t="shared" si="16"/>
        <v>2.5995486909175464E-3</v>
      </c>
      <c r="AX66" s="24">
        <f t="shared" si="16"/>
        <v>2.5643094457792389E-3</v>
      </c>
      <c r="AY66" s="24">
        <f t="shared" si="15"/>
        <v>2.5085147388791947E-3</v>
      </c>
      <c r="AZ66" s="24">
        <f t="shared" si="15"/>
        <v>2.5375571453982821E-3</v>
      </c>
      <c r="BA66" s="24">
        <f t="shared" si="15"/>
        <v>2.8232089635482813E-3</v>
      </c>
      <c r="BB66" s="24">
        <f t="shared" si="14"/>
        <v>2.7715842962024164E-3</v>
      </c>
      <c r="BC66" s="24">
        <f t="shared" si="14"/>
        <v>2.739092237837274E-3</v>
      </c>
      <c r="BD66" s="24">
        <f t="shared" si="14"/>
        <v>2.7058743560060198E-3</v>
      </c>
      <c r="BE66" s="24">
        <f t="shared" si="14"/>
        <v>2.6638142754351435E-3</v>
      </c>
      <c r="BF66" s="24">
        <f t="shared" si="14"/>
        <v>2.6168487075023225E-3</v>
      </c>
      <c r="BG66" s="24">
        <f t="shared" si="14"/>
        <v>2.6782443419220985E-3</v>
      </c>
      <c r="BH66" s="24">
        <f t="shared" si="14"/>
        <v>2.7029762140568505E-3</v>
      </c>
      <c r="BI66" s="24">
        <f t="shared" si="14"/>
        <v>2.6388926258386386E-3</v>
      </c>
      <c r="BJ66" s="24">
        <f t="shared" si="14"/>
        <v>2.6318643968650181E-3</v>
      </c>
    </row>
    <row r="67" spans="1:62" x14ac:dyDescent="0.15">
      <c r="A67" s="8">
        <v>65</v>
      </c>
      <c r="B67" s="11" t="s">
        <v>204</v>
      </c>
      <c r="C67" s="16">
        <v>3928048</v>
      </c>
      <c r="D67" s="16">
        <v>3967044</v>
      </c>
      <c r="E67" s="16">
        <v>4161484</v>
      </c>
      <c r="F67" s="16">
        <v>4297353</v>
      </c>
      <c r="G67" s="16">
        <v>4453556</v>
      </c>
      <c r="H67" s="16">
        <v>4649686</v>
      </c>
      <c r="I67" s="16">
        <v>4475440</v>
      </c>
      <c r="J67" s="16">
        <v>4816286</v>
      </c>
      <c r="K67" s="16">
        <v>5035708</v>
      </c>
      <c r="L67" s="16">
        <v>5069251</v>
      </c>
      <c r="M67" s="16">
        <v>5034528</v>
      </c>
      <c r="N67" s="16">
        <v>5082341</v>
      </c>
      <c r="O67" s="16">
        <v>5075338</v>
      </c>
      <c r="P67" s="16">
        <v>5153439</v>
      </c>
      <c r="Q67" s="16">
        <v>5167849</v>
      </c>
      <c r="R67" s="16">
        <v>5110063</v>
      </c>
      <c r="S67" s="16">
        <v>4918880</v>
      </c>
      <c r="T67" s="16">
        <v>5054235</v>
      </c>
      <c r="U67" s="16">
        <v>4961316</v>
      </c>
      <c r="V67" s="16">
        <v>4944422</v>
      </c>
      <c r="W67" s="16">
        <v>5161247</v>
      </c>
      <c r="X67" s="16">
        <v>5255769</v>
      </c>
      <c r="Y67" s="16">
        <v>5450044</v>
      </c>
      <c r="Z67" s="16">
        <v>5747518</v>
      </c>
      <c r="AA67" s="16">
        <v>5887433</v>
      </c>
      <c r="AC67" s="23">
        <f t="shared" si="4"/>
        <v>0.45466763777541563</v>
      </c>
      <c r="AD67" s="23">
        <f t="shared" si="5"/>
        <v>0.517041210534669</v>
      </c>
      <c r="AE67" s="23">
        <f t="shared" si="6"/>
        <v>0.51841916505449959</v>
      </c>
      <c r="AF67" s="23">
        <f t="shared" ref="AF67:AF102" si="17">AVERAGE(BB67:BG67)*100</f>
        <v>0.51914271032608528</v>
      </c>
      <c r="AG67" s="23">
        <f t="shared" si="7"/>
        <v>0.54576154831305024</v>
      </c>
      <c r="AH67" s="23">
        <f t="shared" ref="AH67:AH102" si="18">AVERAGE(AR67:BB67)*100</f>
        <v>0.5175557957828234</v>
      </c>
      <c r="AI67" s="23">
        <f t="shared" si="8"/>
        <v>0.53099656556892416</v>
      </c>
      <c r="AJ67" s="23">
        <f t="shared" si="9"/>
        <v>0.50888112708085409</v>
      </c>
      <c r="AL67" s="24">
        <f t="shared" si="16"/>
        <v>4.2878828213318131E-3</v>
      </c>
      <c r="AM67" s="24">
        <f t="shared" si="16"/>
        <v>4.2568182664009845E-3</v>
      </c>
      <c r="AN67" s="24">
        <f t="shared" si="16"/>
        <v>4.3463998382103231E-3</v>
      </c>
      <c r="AO67" s="24">
        <f t="shared" si="16"/>
        <v>4.3899868231327905E-3</v>
      </c>
      <c r="AP67" s="24">
        <f t="shared" si="16"/>
        <v>4.6615274946570579E-3</v>
      </c>
      <c r="AQ67" s="24">
        <f t="shared" si="16"/>
        <v>4.9525067213756014E-3</v>
      </c>
      <c r="AR67" s="24">
        <f t="shared" si="16"/>
        <v>4.6728191227481857E-3</v>
      </c>
      <c r="AS67" s="24">
        <f t="shared" si="16"/>
        <v>5.0785359437233698E-3</v>
      </c>
      <c r="AT67" s="24">
        <f t="shared" si="16"/>
        <v>5.3884170201629325E-3</v>
      </c>
      <c r="AU67" s="24">
        <f t="shared" si="16"/>
        <v>5.4118297021469369E-3</v>
      </c>
      <c r="AV67" s="24">
        <f t="shared" si="16"/>
        <v>5.2743858440591745E-3</v>
      </c>
      <c r="AW67" s="24">
        <f t="shared" si="16"/>
        <v>5.1964849992395413E-3</v>
      </c>
      <c r="AX67" s="24">
        <f t="shared" si="16"/>
        <v>5.075014310512261E-3</v>
      </c>
      <c r="AY67" s="24">
        <f t="shared" si="15"/>
        <v>5.0281298387358448E-3</v>
      </c>
      <c r="AZ67" s="24">
        <f t="shared" si="15"/>
        <v>5.0159643650976105E-3</v>
      </c>
      <c r="BA67" s="24">
        <f t="shared" si="15"/>
        <v>5.592959307999185E-3</v>
      </c>
      <c r="BB67" s="24">
        <f t="shared" si="14"/>
        <v>5.1965970816855349E-3</v>
      </c>
      <c r="BC67" s="24">
        <f t="shared" si="14"/>
        <v>5.3407711536598264E-3</v>
      </c>
      <c r="BD67" s="24">
        <f t="shared" si="14"/>
        <v>5.1971064865384605E-3</v>
      </c>
      <c r="BE67" s="24">
        <f t="shared" si="14"/>
        <v>5.0694061816460101E-3</v>
      </c>
      <c r="BF67" s="24">
        <f t="shared" si="14"/>
        <v>5.1553480651513233E-3</v>
      </c>
      <c r="BG67" s="24">
        <f t="shared" si="14"/>
        <v>5.1893336508839587E-3</v>
      </c>
      <c r="BH67" s="24">
        <f t="shared" si="14"/>
        <v>5.4486011341392639E-3</v>
      </c>
      <c r="BI67" s="24">
        <f t="shared" si="14"/>
        <v>5.5747274279629626E-3</v>
      </c>
      <c r="BJ67" s="24">
        <f t="shared" si="14"/>
        <v>5.6177997195358265E-3</v>
      </c>
    </row>
    <row r="68" spans="1:62" x14ac:dyDescent="0.15">
      <c r="A68" s="8">
        <v>66</v>
      </c>
      <c r="B68" s="11" t="s">
        <v>205</v>
      </c>
      <c r="C68" s="16">
        <v>52637421</v>
      </c>
      <c r="D68" s="16">
        <v>50205767</v>
      </c>
      <c r="E68" s="16">
        <v>54816400</v>
      </c>
      <c r="F68" s="16">
        <v>51958514</v>
      </c>
      <c r="G68" s="16">
        <v>46557236</v>
      </c>
      <c r="H68" s="16">
        <v>45150202</v>
      </c>
      <c r="I68" s="16">
        <v>45061051</v>
      </c>
      <c r="J68" s="16">
        <v>42646404</v>
      </c>
      <c r="K68" s="16">
        <v>40457362</v>
      </c>
      <c r="L68" s="16">
        <v>39877042</v>
      </c>
      <c r="M68" s="16">
        <v>39709046</v>
      </c>
      <c r="N68" s="16">
        <v>39958107</v>
      </c>
      <c r="O68" s="16">
        <v>41198961</v>
      </c>
      <c r="P68" s="16">
        <v>39182690</v>
      </c>
      <c r="Q68" s="16">
        <v>37993251</v>
      </c>
      <c r="R68" s="16">
        <v>33515603</v>
      </c>
      <c r="S68" s="16">
        <v>31908914</v>
      </c>
      <c r="T68" s="16">
        <v>33548324</v>
      </c>
      <c r="U68" s="16">
        <v>34484518</v>
      </c>
      <c r="V68" s="16">
        <v>37416164</v>
      </c>
      <c r="W68" s="16">
        <v>38599752</v>
      </c>
      <c r="X68" s="16">
        <v>39765894</v>
      </c>
      <c r="Y68" s="16">
        <v>40706540</v>
      </c>
      <c r="Z68" s="16">
        <v>42510256</v>
      </c>
      <c r="AA68" s="16">
        <v>43210464</v>
      </c>
      <c r="AC68" s="23">
        <f t="shared" ref="AC68:AC102" si="19">AVERAGE(AM68:AR68)*100</f>
        <v>5.1345700091735971</v>
      </c>
      <c r="AD68" s="23">
        <f t="shared" ref="AD68:AD102" si="20">AVERAGE(AR68:AW68)*100</f>
        <v>4.3389381410419174</v>
      </c>
      <c r="AE68" s="23">
        <f t="shared" ref="AE68:AE102" si="21">AVERAGE(AW68:BB68)*100</f>
        <v>3.7925280440199742</v>
      </c>
      <c r="AF68" s="23">
        <f t="shared" si="17"/>
        <v>3.6910830471884455</v>
      </c>
      <c r="AG68" s="23">
        <f t="shared" ref="AG68:AG102" si="22">AVERAGE(BG68:BJ68)*100</f>
        <v>4.060568823630704</v>
      </c>
      <c r="AH68" s="23">
        <f t="shared" si="18"/>
        <v>4.0639313392350456</v>
      </c>
      <c r="AI68" s="23">
        <f t="shared" ref="AI68:AI102" si="23">AVERAGE(BB68:BJ68)*100</f>
        <v>3.82916112282801</v>
      </c>
      <c r="AJ68" s="23">
        <f t="shared" ref="AJ68:AJ102" si="24">AVERAGE(AM68:BJ68)*100</f>
        <v>4.2457179581891804</v>
      </c>
      <c r="AL68" s="24">
        <f t="shared" si="16"/>
        <v>5.745935214261904E-2</v>
      </c>
      <c r="AM68" s="24">
        <f t="shared" si="16"/>
        <v>5.3873066707672453E-2</v>
      </c>
      <c r="AN68" s="24">
        <f t="shared" si="16"/>
        <v>5.7252170641836506E-2</v>
      </c>
      <c r="AO68" s="24">
        <f t="shared" si="16"/>
        <v>5.30785327175963E-2</v>
      </c>
      <c r="AP68" s="24">
        <f t="shared" si="16"/>
        <v>4.8731358871256444E-2</v>
      </c>
      <c r="AQ68" s="24">
        <f t="shared" si="16"/>
        <v>4.8090705238260416E-2</v>
      </c>
      <c r="AR68" s="24">
        <f t="shared" si="16"/>
        <v>4.7048366373793692E-2</v>
      </c>
      <c r="AS68" s="24">
        <f t="shared" si="16"/>
        <v>4.4968528776021206E-2</v>
      </c>
      <c r="AT68" s="24">
        <f t="shared" si="16"/>
        <v>4.3291060163077974E-2</v>
      </c>
      <c r="AU68" s="24">
        <f t="shared" si="16"/>
        <v>4.2571922425889135E-2</v>
      </c>
      <c r="AV68" s="24">
        <f t="shared" si="16"/>
        <v>4.1600886935874541E-2</v>
      </c>
      <c r="AW68" s="24">
        <f t="shared" si="16"/>
        <v>4.0855523787858491E-2</v>
      </c>
      <c r="AX68" s="24">
        <f t="shared" si="16"/>
        <v>4.1196333456655798E-2</v>
      </c>
      <c r="AY68" s="24">
        <f t="shared" si="15"/>
        <v>3.8229937863034101E-2</v>
      </c>
      <c r="AZ68" s="24">
        <f t="shared" si="15"/>
        <v>3.6876617937213176E-2</v>
      </c>
      <c r="BA68" s="24">
        <f t="shared" si="15"/>
        <v>3.6682797014842165E-2</v>
      </c>
      <c r="BB68" s="24">
        <f t="shared" si="14"/>
        <v>3.3710472581594736E-2</v>
      </c>
      <c r="BC68" s="24">
        <f t="shared" si="14"/>
        <v>3.5450255295377764E-2</v>
      </c>
      <c r="BD68" s="24">
        <f t="shared" si="14"/>
        <v>3.6123422128917469E-2</v>
      </c>
      <c r="BE68" s="24">
        <f t="shared" si="14"/>
        <v>3.8361962849263451E-2</v>
      </c>
      <c r="BF68" s="24">
        <f t="shared" si="14"/>
        <v>3.8555635254139346E-2</v>
      </c>
      <c r="BG68" s="24">
        <f t="shared" si="14"/>
        <v>3.9263234722013943E-2</v>
      </c>
      <c r="BH68" s="24">
        <f t="shared" si="14"/>
        <v>4.0695763192166029E-2</v>
      </c>
      <c r="BI68" s="24">
        <f t="shared" si="14"/>
        <v>4.1232248440618555E-2</v>
      </c>
      <c r="BJ68" s="24">
        <f t="shared" si="14"/>
        <v>4.1231506590429637E-2</v>
      </c>
    </row>
    <row r="69" spans="1:62" x14ac:dyDescent="0.15">
      <c r="A69" s="8">
        <v>67</v>
      </c>
      <c r="B69" s="11" t="s">
        <v>206</v>
      </c>
      <c r="C69" s="16">
        <v>35986716</v>
      </c>
      <c r="D69" s="16">
        <v>37751701</v>
      </c>
      <c r="E69" s="16">
        <v>37585131</v>
      </c>
      <c r="F69" s="16">
        <v>35792534</v>
      </c>
      <c r="G69" s="16">
        <v>36063557</v>
      </c>
      <c r="H69" s="16">
        <v>34123155</v>
      </c>
      <c r="I69" s="16">
        <v>32250394</v>
      </c>
      <c r="J69" s="16">
        <v>30702032</v>
      </c>
      <c r="K69" s="16">
        <v>28413620</v>
      </c>
      <c r="L69" s="16">
        <v>26104929</v>
      </c>
      <c r="M69" s="16">
        <v>24385496</v>
      </c>
      <c r="N69" s="16">
        <v>23299678</v>
      </c>
      <c r="O69" s="16">
        <v>21644650</v>
      </c>
      <c r="P69" s="16">
        <v>20308209</v>
      </c>
      <c r="Q69" s="16">
        <v>19462473</v>
      </c>
      <c r="R69" s="16">
        <v>19409161</v>
      </c>
      <c r="S69" s="16">
        <v>18778386</v>
      </c>
      <c r="T69" s="16">
        <v>19007475</v>
      </c>
      <c r="U69" s="16">
        <v>19908275</v>
      </c>
      <c r="V69" s="16">
        <v>23104089</v>
      </c>
      <c r="W69" s="16">
        <v>24580611</v>
      </c>
      <c r="X69" s="16">
        <v>24572207</v>
      </c>
      <c r="Y69" s="16">
        <v>23819502</v>
      </c>
      <c r="Z69" s="16">
        <v>25103257</v>
      </c>
      <c r="AA69" s="16">
        <v>24967928</v>
      </c>
      <c r="AC69" s="23">
        <f t="shared" si="19"/>
        <v>3.7349077743750541</v>
      </c>
      <c r="AD69" s="23">
        <f t="shared" si="20"/>
        <v>2.894826646949908</v>
      </c>
      <c r="AE69" s="23">
        <f t="shared" si="21"/>
        <v>2.087550206813245</v>
      </c>
      <c r="AF69" s="23">
        <f t="shared" si="17"/>
        <v>2.2213386080480508</v>
      </c>
      <c r="AG69" s="23">
        <f t="shared" si="22"/>
        <v>2.4061952004518035</v>
      </c>
      <c r="AH69" s="23">
        <f t="shared" si="18"/>
        <v>2.5010877010949684</v>
      </c>
      <c r="AI69" s="23">
        <f t="shared" si="23"/>
        <v>2.2807391283721321</v>
      </c>
      <c r="AJ69" s="23">
        <f t="shared" si="24"/>
        <v>2.7123721168532562</v>
      </c>
      <c r="AL69" s="24">
        <f t="shared" si="16"/>
        <v>3.9283333944123568E-2</v>
      </c>
      <c r="AM69" s="24">
        <f t="shared" si="16"/>
        <v>4.0509288630150894E-2</v>
      </c>
      <c r="AN69" s="24">
        <f t="shared" si="16"/>
        <v>3.9255228975412088E-2</v>
      </c>
      <c r="AO69" s="24">
        <f t="shared" si="16"/>
        <v>3.6564078544753569E-2</v>
      </c>
      <c r="AP69" s="24">
        <f t="shared" si="16"/>
        <v>3.7747647612521765E-2</v>
      </c>
      <c r="AQ69" s="24">
        <f t="shared" si="16"/>
        <v>3.6345498274946188E-2</v>
      </c>
      <c r="AR69" s="24">
        <f t="shared" si="16"/>
        <v>3.3672724424718761E-2</v>
      </c>
      <c r="AS69" s="24">
        <f t="shared" si="16"/>
        <v>3.2373777856494632E-2</v>
      </c>
      <c r="AT69" s="24">
        <f t="shared" si="16"/>
        <v>3.0403755263895743E-2</v>
      </c>
      <c r="AU69" s="24">
        <f t="shared" si="16"/>
        <v>2.7869093508022573E-2</v>
      </c>
      <c r="AV69" s="24">
        <f t="shared" si="16"/>
        <v>2.5547283658520051E-2</v>
      </c>
      <c r="AW69" s="24">
        <f t="shared" si="16"/>
        <v>2.3822964105342705E-2</v>
      </c>
      <c r="AX69" s="24">
        <f t="shared" si="16"/>
        <v>2.1643269570623517E-2</v>
      </c>
      <c r="AY69" s="24">
        <f t="shared" si="15"/>
        <v>1.9814401925429569E-2</v>
      </c>
      <c r="AZ69" s="24">
        <f t="shared" si="15"/>
        <v>1.8890465070607595E-2</v>
      </c>
      <c r="BA69" s="24">
        <f t="shared" si="15"/>
        <v>2.1243309069849975E-2</v>
      </c>
      <c r="BB69" s="24">
        <f t="shared" si="14"/>
        <v>1.9838602666941357E-2</v>
      </c>
      <c r="BC69" s="24">
        <f t="shared" si="14"/>
        <v>2.0085052274757764E-2</v>
      </c>
      <c r="BD69" s="24">
        <f t="shared" si="14"/>
        <v>2.0854431594014868E-2</v>
      </c>
      <c r="BE69" s="24">
        <f t="shared" si="14"/>
        <v>2.3688109873691923E-2</v>
      </c>
      <c r="BF69" s="24">
        <f t="shared" si="14"/>
        <v>2.4552517126013799E-2</v>
      </c>
      <c r="BG69" s="24">
        <f t="shared" si="14"/>
        <v>2.4261602947463323E-2</v>
      </c>
      <c r="BH69" s="24">
        <f t="shared" si="14"/>
        <v>2.3813195932332377E-2</v>
      </c>
      <c r="BI69" s="24">
        <f t="shared" si="14"/>
        <v>2.4348564950836732E-2</v>
      </c>
      <c r="BJ69" s="24">
        <f t="shared" si="14"/>
        <v>2.3824444187439706E-2</v>
      </c>
    </row>
    <row r="70" spans="1:62" x14ac:dyDescent="0.15">
      <c r="A70" s="8">
        <v>68</v>
      </c>
      <c r="B70" s="11" t="s">
        <v>207</v>
      </c>
      <c r="C70" s="16">
        <v>59316462</v>
      </c>
      <c r="D70" s="16">
        <v>61764580</v>
      </c>
      <c r="E70" s="16">
        <v>62911632</v>
      </c>
      <c r="F70" s="16">
        <v>66624760</v>
      </c>
      <c r="G70" s="16">
        <v>64736838</v>
      </c>
      <c r="H70" s="16">
        <v>64986135</v>
      </c>
      <c r="I70" s="16">
        <v>63225837</v>
      </c>
      <c r="J70" s="16">
        <v>63578639</v>
      </c>
      <c r="K70" s="16">
        <v>63179176</v>
      </c>
      <c r="L70" s="16">
        <v>63685000</v>
      </c>
      <c r="M70" s="16">
        <v>68322718</v>
      </c>
      <c r="N70" s="16">
        <v>75516116</v>
      </c>
      <c r="O70" s="16">
        <v>74400682</v>
      </c>
      <c r="P70" s="16">
        <v>71764935</v>
      </c>
      <c r="Q70" s="16">
        <v>72810967</v>
      </c>
      <c r="R70" s="16">
        <v>59866065</v>
      </c>
      <c r="S70" s="16">
        <v>61791391</v>
      </c>
      <c r="T70" s="16">
        <v>63051759</v>
      </c>
      <c r="U70" s="16">
        <v>63564038</v>
      </c>
      <c r="V70" s="16">
        <v>65364299</v>
      </c>
      <c r="W70" s="16">
        <v>62838224</v>
      </c>
      <c r="X70" s="16">
        <v>62633656</v>
      </c>
      <c r="Y70" s="16">
        <v>62524509</v>
      </c>
      <c r="Z70" s="16">
        <v>64835297</v>
      </c>
      <c r="AA70" s="16">
        <v>65297975</v>
      </c>
      <c r="AC70" s="23">
        <f t="shared" si="19"/>
        <v>6.7172818512557519</v>
      </c>
      <c r="AD70" s="23">
        <f t="shared" si="20"/>
        <v>6.957298084060799</v>
      </c>
      <c r="AE70" s="23">
        <f t="shared" si="21"/>
        <v>7.0517078497751751</v>
      </c>
      <c r="AF70" s="23">
        <f t="shared" si="17"/>
        <v>6.5019380233894362</v>
      </c>
      <c r="AG70" s="23">
        <f t="shared" si="22"/>
        <v>6.2385866350108294</v>
      </c>
      <c r="AH70" s="23">
        <f t="shared" si="18"/>
        <v>6.9393475272550038</v>
      </c>
      <c r="AI70" s="23">
        <f t="shared" si="23"/>
        <v>6.4201978795756895</v>
      </c>
      <c r="AJ70" s="23">
        <f t="shared" si="24"/>
        <v>6.7203690936990963</v>
      </c>
      <c r="AL70" s="24">
        <f t="shared" si="16"/>
        <v>6.4750236868791139E-2</v>
      </c>
      <c r="AM70" s="24">
        <f t="shared" si="16"/>
        <v>6.6276197682855267E-2</v>
      </c>
      <c r="AN70" s="24">
        <f t="shared" si="16"/>
        <v>6.5707114852861959E-2</v>
      </c>
      <c r="AO70" s="24">
        <f t="shared" si="16"/>
        <v>6.8060924595765016E-2</v>
      </c>
      <c r="AP70" s="24">
        <f t="shared" si="16"/>
        <v>6.7759909217299574E-2</v>
      </c>
      <c r="AQ70" s="24">
        <f t="shared" si="16"/>
        <v>6.9218495697069046E-2</v>
      </c>
      <c r="AR70" s="24">
        <f t="shared" si="16"/>
        <v>6.6014269029494255E-2</v>
      </c>
      <c r="AS70" s="24">
        <f t="shared" si="16"/>
        <v>6.7040537753470714E-2</v>
      </c>
      <c r="AT70" s="24">
        <f t="shared" si="16"/>
        <v>6.7604346256428985E-2</v>
      </c>
      <c r="AU70" s="24">
        <f t="shared" si="16"/>
        <v>6.7988816213919515E-2</v>
      </c>
      <c r="AV70" s="24">
        <f t="shared" si="16"/>
        <v>7.1577787758226194E-2</v>
      </c>
      <c r="AW70" s="24">
        <f t="shared" si="16"/>
        <v>7.7212128032108251E-2</v>
      </c>
      <c r="AX70" s="24">
        <f t="shared" si="16"/>
        <v>7.4395936952745212E-2</v>
      </c>
      <c r="AY70" s="24">
        <f t="shared" si="15"/>
        <v>7.0019924762559207E-2</v>
      </c>
      <c r="AZ70" s="24">
        <f t="shared" si="15"/>
        <v>7.0671030802234761E-2</v>
      </c>
      <c r="BA70" s="24">
        <f t="shared" si="15"/>
        <v>6.5523353718933447E-2</v>
      </c>
      <c r="BB70" s="24">
        <f t="shared" si="14"/>
        <v>6.5280096717929656E-2</v>
      </c>
      <c r="BC70" s="24">
        <f t="shared" si="14"/>
        <v>6.6626307572701174E-2</v>
      </c>
      <c r="BD70" s="24">
        <f t="shared" si="14"/>
        <v>6.6584969431573646E-2</v>
      </c>
      <c r="BE70" s="24">
        <f t="shared" si="14"/>
        <v>6.7016565618702867E-2</v>
      </c>
      <c r="BF70" s="24">
        <f t="shared" si="14"/>
        <v>6.276640442047153E-2</v>
      </c>
      <c r="BG70" s="24">
        <f t="shared" si="14"/>
        <v>6.1841937641987303E-2</v>
      </c>
      <c r="BH70" s="24">
        <f t="shared" si="14"/>
        <v>6.2507956018135011E-2</v>
      </c>
      <c r="BI70" s="24">
        <f t="shared" si="14"/>
        <v>6.2886120319418704E-2</v>
      </c>
      <c r="BJ70" s="24">
        <f t="shared" si="14"/>
        <v>6.2307451420892161E-2</v>
      </c>
    </row>
    <row r="71" spans="1:62" x14ac:dyDescent="0.15">
      <c r="A71" s="8">
        <v>69</v>
      </c>
      <c r="B71" s="11" t="s">
        <v>208</v>
      </c>
      <c r="C71" s="16">
        <v>39589867</v>
      </c>
      <c r="D71" s="16">
        <v>40488925</v>
      </c>
      <c r="E71" s="16">
        <v>40418797</v>
      </c>
      <c r="F71" s="16">
        <v>39456501</v>
      </c>
      <c r="G71" s="16">
        <v>37919811</v>
      </c>
      <c r="H71" s="16">
        <v>36960800</v>
      </c>
      <c r="I71" s="16">
        <v>36333651</v>
      </c>
      <c r="J71" s="16">
        <v>38393541</v>
      </c>
      <c r="K71" s="16">
        <v>39481711</v>
      </c>
      <c r="L71" s="16">
        <v>40649468</v>
      </c>
      <c r="M71" s="16">
        <v>41021209</v>
      </c>
      <c r="N71" s="16">
        <v>39245855</v>
      </c>
      <c r="O71" s="16">
        <v>38828545</v>
      </c>
      <c r="P71" s="16">
        <v>40950092</v>
      </c>
      <c r="Q71" s="16">
        <v>42826077</v>
      </c>
      <c r="R71" s="16">
        <v>45474118</v>
      </c>
      <c r="S71" s="16">
        <v>47666864</v>
      </c>
      <c r="T71" s="16">
        <v>48215335</v>
      </c>
      <c r="U71" s="16">
        <v>49659084</v>
      </c>
      <c r="V71" s="16">
        <v>51000434</v>
      </c>
      <c r="W71" s="16">
        <v>51381292</v>
      </c>
      <c r="X71" s="16">
        <v>51198976</v>
      </c>
      <c r="Y71" s="16">
        <v>50903871</v>
      </c>
      <c r="Z71" s="16">
        <v>50908982</v>
      </c>
      <c r="AA71" s="16">
        <v>51364410</v>
      </c>
      <c r="AC71" s="23">
        <f t="shared" si="19"/>
        <v>4.0493814880518402</v>
      </c>
      <c r="AD71" s="23">
        <f t="shared" si="20"/>
        <v>4.1194436782644166</v>
      </c>
      <c r="AE71" s="23">
        <f t="shared" si="21"/>
        <v>4.3434100348842763</v>
      </c>
      <c r="AF71" s="23">
        <f t="shared" si="17"/>
        <v>5.1248338171531342</v>
      </c>
      <c r="AG71" s="23">
        <f t="shared" si="22"/>
        <v>4.9958172086811627</v>
      </c>
      <c r="AH71" s="23">
        <f t="shared" si="18"/>
        <v>4.2513086129733599</v>
      </c>
      <c r="AI71" s="23">
        <f t="shared" si="23"/>
        <v>5.0752324454967201</v>
      </c>
      <c r="AJ71" s="23">
        <f t="shared" si="24"/>
        <v>4.4961816058170658</v>
      </c>
      <c r="AL71" s="24">
        <f t="shared" si="16"/>
        <v>4.3216557080797191E-2</v>
      </c>
      <c r="AM71" s="24">
        <f t="shared" si="16"/>
        <v>4.3446454218037278E-2</v>
      </c>
      <c r="AN71" s="24">
        <f t="shared" si="16"/>
        <v>4.221480912613286E-2</v>
      </c>
      <c r="AO71" s="24">
        <f t="shared" si="16"/>
        <v>4.0307026087204323E-2</v>
      </c>
      <c r="AP71" s="24">
        <f t="shared" si="16"/>
        <v>3.9690584685293982E-2</v>
      </c>
      <c r="AQ71" s="24">
        <f t="shared" si="16"/>
        <v>3.9367950960004464E-2</v>
      </c>
      <c r="AR71" s="24">
        <f t="shared" si="16"/>
        <v>3.7936064206437518E-2</v>
      </c>
      <c r="AS71" s="24">
        <f t="shared" si="16"/>
        <v>4.0484094585603279E-2</v>
      </c>
      <c r="AT71" s="24">
        <f t="shared" si="16"/>
        <v>4.2247073010896204E-2</v>
      </c>
      <c r="AU71" s="24">
        <f t="shared" si="16"/>
        <v>4.3396548779863424E-2</v>
      </c>
      <c r="AV71" s="24">
        <f t="shared" si="16"/>
        <v>4.2975564751212593E-2</v>
      </c>
      <c r="AW71" s="24">
        <f t="shared" si="16"/>
        <v>4.0127275361851976E-2</v>
      </c>
      <c r="AX71" s="24">
        <f t="shared" si="16"/>
        <v>3.8826068634516424E-2</v>
      </c>
      <c r="AY71" s="24">
        <f t="shared" si="15"/>
        <v>3.9954364354400626E-2</v>
      </c>
      <c r="AZ71" s="24">
        <f t="shared" si="15"/>
        <v>4.1567405728945711E-2</v>
      </c>
      <c r="BA71" s="24">
        <f t="shared" si="15"/>
        <v>4.977138081099064E-2</v>
      </c>
      <c r="BB71" s="24">
        <f t="shared" si="14"/>
        <v>5.0358107202351204E-2</v>
      </c>
      <c r="BC71" s="24">
        <f t="shared" si="14"/>
        <v>5.0948772728621645E-2</v>
      </c>
      <c r="BD71" s="24">
        <f t="shared" si="14"/>
        <v>5.2019171439988562E-2</v>
      </c>
      <c r="BE71" s="24">
        <f t="shared" si="14"/>
        <v>5.2289613505123414E-2</v>
      </c>
      <c r="BF71" s="24">
        <f t="shared" si="14"/>
        <v>5.1322566871373369E-2</v>
      </c>
      <c r="BG71" s="24">
        <f t="shared" si="14"/>
        <v>5.0551797281729878E-2</v>
      </c>
      <c r="BH71" s="24">
        <f t="shared" si="14"/>
        <v>5.0890394511067943E-2</v>
      </c>
      <c r="BI71" s="24">
        <f t="shared" si="14"/>
        <v>4.9378479247054602E-2</v>
      </c>
      <c r="BJ71" s="24">
        <f t="shared" si="14"/>
        <v>4.9012017307394108E-2</v>
      </c>
    </row>
    <row r="72" spans="1:62" x14ac:dyDescent="0.15">
      <c r="A72" s="8">
        <v>70</v>
      </c>
      <c r="B72" s="11" t="s">
        <v>209</v>
      </c>
      <c r="C72" s="16">
        <v>7284345</v>
      </c>
      <c r="D72" s="16">
        <v>7353306</v>
      </c>
      <c r="E72" s="16">
        <v>7625865</v>
      </c>
      <c r="F72" s="16">
        <v>7651512</v>
      </c>
      <c r="G72" s="16">
        <v>7542655</v>
      </c>
      <c r="H72" s="16">
        <v>7406358</v>
      </c>
      <c r="I72" s="16">
        <v>7410078</v>
      </c>
      <c r="J72" s="16">
        <v>7464640</v>
      </c>
      <c r="K72" s="16">
        <v>7448706</v>
      </c>
      <c r="L72" s="16">
        <v>7486872</v>
      </c>
      <c r="M72" s="16">
        <v>7527436</v>
      </c>
      <c r="N72" s="16">
        <v>7551625</v>
      </c>
      <c r="O72" s="16">
        <v>7576181</v>
      </c>
      <c r="P72" s="16">
        <v>7612707</v>
      </c>
      <c r="Q72" s="16">
        <v>7566775</v>
      </c>
      <c r="R72" s="16">
        <v>7198974</v>
      </c>
      <c r="S72" s="16">
        <v>7054616</v>
      </c>
      <c r="T72" s="16">
        <v>7014748</v>
      </c>
      <c r="U72" s="16">
        <v>7215537</v>
      </c>
      <c r="V72" s="16">
        <v>7406048</v>
      </c>
      <c r="W72" s="16">
        <v>7618132</v>
      </c>
      <c r="X72" s="16">
        <v>7888684</v>
      </c>
      <c r="Y72" s="16">
        <v>8016013</v>
      </c>
      <c r="Z72" s="16">
        <v>8196756</v>
      </c>
      <c r="AA72" s="16">
        <v>8268774</v>
      </c>
      <c r="AC72" s="23">
        <f t="shared" si="19"/>
        <v>0.78653460661911867</v>
      </c>
      <c r="AD72" s="23">
        <f t="shared" si="20"/>
        <v>0.78630873814338964</v>
      </c>
      <c r="AE72" s="23">
        <f t="shared" si="21"/>
        <v>0.75668491128325599</v>
      </c>
      <c r="AF72" s="23">
        <f t="shared" si="17"/>
        <v>0.7569242642868621</v>
      </c>
      <c r="AG72" s="23">
        <f t="shared" si="22"/>
        <v>0.79108176859635748</v>
      </c>
      <c r="AH72" s="23">
        <f t="shared" si="18"/>
        <v>0.77143993146761902</v>
      </c>
      <c r="AI72" s="23">
        <f t="shared" si="23"/>
        <v>0.76966399125094376</v>
      </c>
      <c r="AJ72" s="23">
        <f t="shared" si="24"/>
        <v>0.77554345798381652</v>
      </c>
      <c r="AL72" s="24">
        <f t="shared" si="16"/>
        <v>7.9516385212589774E-3</v>
      </c>
      <c r="AM72" s="24">
        <f t="shared" si="16"/>
        <v>7.8904310865309177E-3</v>
      </c>
      <c r="AN72" s="24">
        <f t="shared" si="16"/>
        <v>7.9647208549194874E-3</v>
      </c>
      <c r="AO72" s="24">
        <f t="shared" si="16"/>
        <v>7.8164481384336883E-3</v>
      </c>
      <c r="AP72" s="24">
        <f t="shared" si="16"/>
        <v>7.8948807795865879E-3</v>
      </c>
      <c r="AQ72" s="24">
        <f t="shared" si="16"/>
        <v>7.8887128670439149E-3</v>
      </c>
      <c r="AR72" s="24">
        <f t="shared" si="16"/>
        <v>7.7368826706325248E-3</v>
      </c>
      <c r="AS72" s="24">
        <f t="shared" si="16"/>
        <v>7.8710945626890121E-3</v>
      </c>
      <c r="AT72" s="24">
        <f t="shared" ref="AT72:BI97" si="25">K72/K$110</f>
        <v>7.9704252487613966E-3</v>
      </c>
      <c r="AU72" s="24">
        <f t="shared" si="25"/>
        <v>7.9928329186643634E-3</v>
      </c>
      <c r="AV72" s="24">
        <f t="shared" si="25"/>
        <v>7.8860623836954358E-3</v>
      </c>
      <c r="AW72" s="24">
        <f t="shared" si="25"/>
        <v>7.7212265041606415E-3</v>
      </c>
      <c r="AX72" s="24">
        <f t="shared" si="25"/>
        <v>7.5756978144176984E-3</v>
      </c>
      <c r="AY72" s="24">
        <f t="shared" si="15"/>
        <v>7.4275991663534267E-3</v>
      </c>
      <c r="AZ72" s="24">
        <f t="shared" si="15"/>
        <v>7.3443852091482301E-3</v>
      </c>
      <c r="BA72" s="24">
        <f t="shared" si="15"/>
        <v>7.8792704984936828E-3</v>
      </c>
      <c r="BB72" s="24">
        <f t="shared" si="14"/>
        <v>7.4529154844216738E-3</v>
      </c>
      <c r="BC72" s="24">
        <f t="shared" si="14"/>
        <v>7.4124301241618087E-3</v>
      </c>
      <c r="BD72" s="24">
        <f t="shared" si="14"/>
        <v>7.5584611313930143E-3</v>
      </c>
      <c r="BE72" s="24">
        <f t="shared" si="14"/>
        <v>7.5932567068035589E-3</v>
      </c>
      <c r="BF72" s="24">
        <f t="shared" si="14"/>
        <v>7.6094250219505832E-3</v>
      </c>
      <c r="BG72" s="24">
        <f t="shared" si="14"/>
        <v>7.7889673884810901E-3</v>
      </c>
      <c r="BH72" s="24">
        <f t="shared" si="14"/>
        <v>8.0138908095191679E-3</v>
      </c>
      <c r="BI72" s="24">
        <f t="shared" si="14"/>
        <v>7.9503327338026567E-3</v>
      </c>
      <c r="BJ72" s="24">
        <f t="shared" si="14"/>
        <v>7.8900798120513874E-3</v>
      </c>
    </row>
    <row r="73" spans="1:62" x14ac:dyDescent="0.15">
      <c r="A73" s="8">
        <v>71</v>
      </c>
      <c r="B73" s="11" t="s">
        <v>210</v>
      </c>
      <c r="C73" s="16">
        <v>21122763</v>
      </c>
      <c r="D73" s="16">
        <v>22372764</v>
      </c>
      <c r="E73" s="16">
        <v>20206948</v>
      </c>
      <c r="F73" s="16">
        <v>20310366</v>
      </c>
      <c r="G73" s="16">
        <v>19582106</v>
      </c>
      <c r="H73" s="16">
        <v>19684804</v>
      </c>
      <c r="I73" s="16">
        <v>20489958</v>
      </c>
      <c r="J73" s="16">
        <v>20458355</v>
      </c>
      <c r="K73" s="16">
        <v>20559713</v>
      </c>
      <c r="L73" s="16">
        <v>21156672</v>
      </c>
      <c r="M73" s="16">
        <v>21716434</v>
      </c>
      <c r="N73" s="16">
        <v>21444145</v>
      </c>
      <c r="O73" s="16">
        <v>21651310</v>
      </c>
      <c r="P73" s="16">
        <v>22189386</v>
      </c>
      <c r="Q73" s="16">
        <v>21944546</v>
      </c>
      <c r="R73" s="16">
        <v>19775717</v>
      </c>
      <c r="S73" s="16">
        <v>19364776</v>
      </c>
      <c r="T73" s="16">
        <v>18539131</v>
      </c>
      <c r="U73" s="16">
        <v>18973571</v>
      </c>
      <c r="V73" s="16">
        <v>18624152</v>
      </c>
      <c r="W73" s="16">
        <v>19500409</v>
      </c>
      <c r="X73" s="16">
        <v>19325734</v>
      </c>
      <c r="Y73" s="16">
        <v>19459128</v>
      </c>
      <c r="Z73" s="16">
        <v>19963409</v>
      </c>
      <c r="AA73" s="16">
        <v>20382261</v>
      </c>
      <c r="AC73" s="23">
        <f t="shared" si="19"/>
        <v>2.1452833541069252</v>
      </c>
      <c r="AD73" s="23">
        <f t="shared" si="20"/>
        <v>2.2038158019544034</v>
      </c>
      <c r="AE73" s="23">
        <f t="shared" si="21"/>
        <v>2.1437952871615744</v>
      </c>
      <c r="AF73" s="23">
        <f t="shared" si="17"/>
        <v>1.9596343467995829</v>
      </c>
      <c r="AG73" s="23">
        <f t="shared" si="22"/>
        <v>1.9336863746308168</v>
      </c>
      <c r="AH73" s="23">
        <f t="shared" si="18"/>
        <v>2.1720991595338908</v>
      </c>
      <c r="AI73" s="23">
        <f t="shared" si="23"/>
        <v>1.9538229778040497</v>
      </c>
      <c r="AJ73" s="23">
        <f t="shared" si="24"/>
        <v>2.0901677325243102</v>
      </c>
      <c r="AL73" s="24">
        <f t="shared" ref="AL73:BA101" si="26">C73/C$110</f>
        <v>2.3057745884664149E-2</v>
      </c>
      <c r="AM73" s="24">
        <f t="shared" si="26"/>
        <v>2.4006991216905676E-2</v>
      </c>
      <c r="AN73" s="24">
        <f t="shared" si="26"/>
        <v>2.1104845174924235E-2</v>
      </c>
      <c r="AO73" s="24">
        <f t="shared" si="26"/>
        <v>2.0748176636409491E-2</v>
      </c>
      <c r="AP73" s="24">
        <f t="shared" si="26"/>
        <v>2.0496548268908919E-2</v>
      </c>
      <c r="AQ73" s="24">
        <f t="shared" si="26"/>
        <v>2.0966818860232998E-2</v>
      </c>
      <c r="AR73" s="24">
        <f t="shared" si="26"/>
        <v>2.1393621089034188E-2</v>
      </c>
      <c r="AS73" s="24">
        <f t="shared" si="26"/>
        <v>2.157232589944881E-2</v>
      </c>
      <c r="AT73" s="24">
        <f t="shared" si="25"/>
        <v>2.1999748090807712E-2</v>
      </c>
      <c r="AU73" s="24">
        <f t="shared" si="25"/>
        <v>2.2586434549833979E-2</v>
      </c>
      <c r="AV73" s="24">
        <f t="shared" si="25"/>
        <v>2.2751060689908838E-2</v>
      </c>
      <c r="AW73" s="24">
        <f t="shared" si="25"/>
        <v>2.1925757798230697E-2</v>
      </c>
      <c r="AX73" s="24">
        <f t="shared" si="25"/>
        <v>2.1649929145869148E-2</v>
      </c>
      <c r="AY73" s="24">
        <f t="shared" si="15"/>
        <v>2.1649836904992455E-2</v>
      </c>
      <c r="AZ73" s="24">
        <f t="shared" si="15"/>
        <v>2.1299589199344892E-2</v>
      </c>
      <c r="BA73" s="24">
        <f t="shared" si="15"/>
        <v>2.1644504278618037E-2</v>
      </c>
      <c r="BB73" s="24">
        <f t="shared" si="14"/>
        <v>2.0458099902639235E-2</v>
      </c>
      <c r="BC73" s="24">
        <f t="shared" si="14"/>
        <v>1.9590156781139116E-2</v>
      </c>
      <c r="BD73" s="24">
        <f t="shared" si="14"/>
        <v>1.9875305043439689E-2</v>
      </c>
      <c r="BE73" s="24">
        <f t="shared" si="14"/>
        <v>1.9094929857668884E-2</v>
      </c>
      <c r="BF73" s="24">
        <f t="shared" si="14"/>
        <v>1.9478121432244856E-2</v>
      </c>
      <c r="BG73" s="24">
        <f t="shared" si="14"/>
        <v>1.9081447790843215E-2</v>
      </c>
      <c r="BH73" s="24">
        <f t="shared" si="14"/>
        <v>1.9453976314716195E-2</v>
      </c>
      <c r="BI73" s="24">
        <f t="shared" si="14"/>
        <v>1.9363238828994125E-2</v>
      </c>
      <c r="BJ73" s="24">
        <f t="shared" si="14"/>
        <v>1.9448792050679137E-2</v>
      </c>
    </row>
    <row r="74" spans="1:62" x14ac:dyDescent="0.15">
      <c r="A74" s="8">
        <v>72</v>
      </c>
      <c r="B74" s="11" t="s">
        <v>211</v>
      </c>
      <c r="C74" s="16">
        <v>5197490</v>
      </c>
      <c r="D74" s="16">
        <v>5316503</v>
      </c>
      <c r="E74" s="16">
        <v>4618899</v>
      </c>
      <c r="F74" s="16">
        <v>5146957</v>
      </c>
      <c r="G74" s="16">
        <v>5482948</v>
      </c>
      <c r="H74" s="16">
        <v>4985210</v>
      </c>
      <c r="I74" s="16">
        <v>4698365</v>
      </c>
      <c r="J74" s="16">
        <v>4983211</v>
      </c>
      <c r="K74" s="16">
        <v>4921055</v>
      </c>
      <c r="L74" s="16">
        <v>5073487</v>
      </c>
      <c r="M74" s="16">
        <v>5415784</v>
      </c>
      <c r="N74" s="16">
        <v>5968148</v>
      </c>
      <c r="O74" s="16">
        <v>6642111</v>
      </c>
      <c r="P74" s="16">
        <v>7502888</v>
      </c>
      <c r="Q74" s="16">
        <v>7818521</v>
      </c>
      <c r="R74" s="16">
        <v>5043089</v>
      </c>
      <c r="S74" s="16">
        <v>5932648</v>
      </c>
      <c r="T74" s="16">
        <v>5693286</v>
      </c>
      <c r="U74" s="16">
        <v>5948617</v>
      </c>
      <c r="V74" s="16">
        <v>6432724</v>
      </c>
      <c r="W74" s="16">
        <v>7269043</v>
      </c>
      <c r="X74" s="16">
        <v>7279309</v>
      </c>
      <c r="Y74" s="16">
        <v>6043768</v>
      </c>
      <c r="Z74" s="16">
        <v>6527748</v>
      </c>
      <c r="AA74" s="16">
        <v>5855222</v>
      </c>
      <c r="AC74" s="23">
        <f t="shared" si="19"/>
        <v>0.52902236803462177</v>
      </c>
      <c r="AD74" s="23">
        <f t="shared" si="20"/>
        <v>0.54363672501325866</v>
      </c>
      <c r="AE74" s="23">
        <f t="shared" si="21"/>
        <v>0.65733857720132838</v>
      </c>
      <c r="AF74" s="23">
        <f t="shared" si="17"/>
        <v>0.65930570628581009</v>
      </c>
      <c r="AG74" s="23">
        <f t="shared" si="22"/>
        <v>0.62870070040876525</v>
      </c>
      <c r="AH74" s="23">
        <f t="shared" si="18"/>
        <v>0.59960301678214423</v>
      </c>
      <c r="AI74" s="23">
        <f t="shared" si="23"/>
        <v>0.63910083581550214</v>
      </c>
      <c r="AJ74" s="23">
        <f t="shared" si="24"/>
        <v>0.60018154832863269</v>
      </c>
      <c r="AL74" s="24">
        <f t="shared" si="26"/>
        <v>5.6736139897078357E-3</v>
      </c>
      <c r="AM74" s="24">
        <f t="shared" si="26"/>
        <v>5.704849022036467E-3</v>
      </c>
      <c r="AN74" s="24">
        <f t="shared" si="26"/>
        <v>4.8241401063442331E-3</v>
      </c>
      <c r="AO74" s="24">
        <f t="shared" si="26"/>
        <v>5.2579049031417895E-3</v>
      </c>
      <c r="AP74" s="24">
        <f t="shared" si="26"/>
        <v>5.7389898889280665E-3</v>
      </c>
      <c r="AQ74" s="24">
        <f t="shared" si="26"/>
        <v>5.3098824377536165E-3</v>
      </c>
      <c r="AR74" s="24">
        <f t="shared" si="26"/>
        <v>4.9055757238731339E-3</v>
      </c>
      <c r="AS74" s="24">
        <f t="shared" si="26"/>
        <v>5.2545501198761196E-3</v>
      </c>
      <c r="AT74" s="24">
        <f t="shared" si="25"/>
        <v>5.2657335411739328E-3</v>
      </c>
      <c r="AU74" s="24">
        <f t="shared" si="25"/>
        <v>5.4163519699569739E-3</v>
      </c>
      <c r="AV74" s="24">
        <f t="shared" si="25"/>
        <v>5.6738058590759992E-3</v>
      </c>
      <c r="AW74" s="24">
        <f t="shared" si="25"/>
        <v>6.1021862868393655E-3</v>
      </c>
      <c r="AX74" s="24">
        <f t="shared" si="25"/>
        <v>6.6416873865367994E-3</v>
      </c>
      <c r="AY74" s="24">
        <f t="shared" si="15"/>
        <v>7.3204504854900007E-3</v>
      </c>
      <c r="AZ74" s="24">
        <f t="shared" si="15"/>
        <v>7.5887323185656807E-3</v>
      </c>
      <c r="BA74" s="24">
        <f t="shared" si="15"/>
        <v>5.5196563258844951E-3</v>
      </c>
      <c r="BB74" s="24">
        <f t="shared" si="14"/>
        <v>6.267601828763362E-3</v>
      </c>
      <c r="BC74" s="24">
        <f t="shared" si="14"/>
        <v>6.0160514179367084E-3</v>
      </c>
      <c r="BD74" s="24">
        <f t="shared" si="14"/>
        <v>6.2313297513468119E-3</v>
      </c>
      <c r="BE74" s="24">
        <f t="shared" si="14"/>
        <v>6.595329203377593E-3</v>
      </c>
      <c r="BF74" s="24">
        <f t="shared" si="14"/>
        <v>7.2607350056201093E-3</v>
      </c>
      <c r="BG74" s="24">
        <f t="shared" si="14"/>
        <v>7.1872951701040244E-3</v>
      </c>
      <c r="BH74" s="24">
        <f t="shared" si="14"/>
        <v>6.0421679493366642E-3</v>
      </c>
      <c r="BI74" s="24">
        <f t="shared" si="14"/>
        <v>6.3315009745824845E-3</v>
      </c>
      <c r="BJ74" s="24">
        <f t="shared" si="14"/>
        <v>5.587063922327439E-3</v>
      </c>
    </row>
    <row r="75" spans="1:62" x14ac:dyDescent="0.15">
      <c r="A75" s="8">
        <v>73</v>
      </c>
      <c r="B75" s="11" t="s">
        <v>212</v>
      </c>
      <c r="C75" s="16">
        <v>3145806</v>
      </c>
      <c r="D75" s="16">
        <v>3393795</v>
      </c>
      <c r="E75" s="16">
        <v>3642515</v>
      </c>
      <c r="F75" s="16">
        <v>3737543</v>
      </c>
      <c r="G75" s="16">
        <v>3675572</v>
      </c>
      <c r="H75" s="16">
        <v>3745614</v>
      </c>
      <c r="I75" s="16">
        <v>3845511</v>
      </c>
      <c r="J75" s="16">
        <v>3714965</v>
      </c>
      <c r="K75" s="16">
        <v>3739199</v>
      </c>
      <c r="L75" s="16">
        <v>3697036</v>
      </c>
      <c r="M75" s="16">
        <v>3902453</v>
      </c>
      <c r="N75" s="16">
        <v>3965226</v>
      </c>
      <c r="O75" s="16">
        <v>4134750</v>
      </c>
      <c r="P75" s="16">
        <v>4265501</v>
      </c>
      <c r="Q75" s="16">
        <v>4160537</v>
      </c>
      <c r="R75" s="16">
        <v>3507231</v>
      </c>
      <c r="S75" s="16">
        <v>3424067</v>
      </c>
      <c r="T75" s="16">
        <v>3354502</v>
      </c>
      <c r="U75" s="16">
        <v>3391150</v>
      </c>
      <c r="V75" s="16">
        <v>3569732</v>
      </c>
      <c r="W75" s="16">
        <v>3768739</v>
      </c>
      <c r="X75" s="16">
        <v>3893596</v>
      </c>
      <c r="Y75" s="16">
        <v>3831313</v>
      </c>
      <c r="Z75" s="16">
        <v>4023123</v>
      </c>
      <c r="AA75" s="16">
        <v>4228330</v>
      </c>
      <c r="AC75" s="23">
        <f t="shared" si="19"/>
        <v>0.38526754973377092</v>
      </c>
      <c r="AD75" s="23">
        <f t="shared" si="20"/>
        <v>0.40038319512511944</v>
      </c>
      <c r="AE75" s="23">
        <f t="shared" si="21"/>
        <v>0.39741427033278159</v>
      </c>
      <c r="AF75" s="23">
        <f t="shared" si="17"/>
        <v>0.36638598475844564</v>
      </c>
      <c r="AG75" s="23">
        <f t="shared" si="22"/>
        <v>0.39028830303533735</v>
      </c>
      <c r="AH75" s="23">
        <f t="shared" si="18"/>
        <v>0.39830515589705945</v>
      </c>
      <c r="AI75" s="23">
        <f t="shared" si="23"/>
        <v>0.37500346733097112</v>
      </c>
      <c r="AJ75" s="23">
        <f t="shared" si="24"/>
        <v>0.38769764934415257</v>
      </c>
      <c r="AL75" s="24">
        <f t="shared" si="26"/>
        <v>3.4339823511939124E-3</v>
      </c>
      <c r="AM75" s="24">
        <f t="shared" si="26"/>
        <v>3.6416960710343341E-3</v>
      </c>
      <c r="AN75" s="24">
        <f t="shared" si="26"/>
        <v>3.8043704136982563E-3</v>
      </c>
      <c r="AO75" s="24">
        <f t="shared" si="26"/>
        <v>3.8181095481083817E-3</v>
      </c>
      <c r="AP75" s="24">
        <f t="shared" si="26"/>
        <v>3.8472133137186621E-3</v>
      </c>
      <c r="AQ75" s="24">
        <f t="shared" si="26"/>
        <v>3.9895551034367805E-3</v>
      </c>
      <c r="AR75" s="24">
        <f t="shared" si="26"/>
        <v>4.0151085340298376E-3</v>
      </c>
      <c r="AS75" s="24">
        <f t="shared" si="26"/>
        <v>3.9172472901680437E-3</v>
      </c>
      <c r="AT75" s="24">
        <f t="shared" si="25"/>
        <v>4.0010984618997405E-3</v>
      </c>
      <c r="AU75" s="24">
        <f t="shared" si="25"/>
        <v>3.9468807590522749E-3</v>
      </c>
      <c r="AV75" s="24">
        <f t="shared" si="25"/>
        <v>4.0883758835597419E-3</v>
      </c>
      <c r="AW75" s="24">
        <f t="shared" si="25"/>
        <v>4.0542807787975286E-3</v>
      </c>
      <c r="AX75" s="24">
        <f t="shared" si="25"/>
        <v>4.134486298329406E-3</v>
      </c>
      <c r="AY75" s="24">
        <f t="shared" si="15"/>
        <v>4.1617826184141473E-3</v>
      </c>
      <c r="AZ75" s="24">
        <f t="shared" si="15"/>
        <v>4.0382575674463624E-3</v>
      </c>
      <c r="BA75" s="24">
        <f t="shared" si="15"/>
        <v>3.8386611411157334E-3</v>
      </c>
      <c r="BB75" s="24">
        <f t="shared" si="14"/>
        <v>3.6173878158637218E-3</v>
      </c>
      <c r="BC75" s="24">
        <f t="shared" si="14"/>
        <v>3.5446763984053366E-3</v>
      </c>
      <c r="BD75" s="24">
        <f t="shared" si="14"/>
        <v>3.5523170992988354E-3</v>
      </c>
      <c r="BE75" s="24">
        <f t="shared" si="14"/>
        <v>3.6599670229643774E-3</v>
      </c>
      <c r="BF75" s="24">
        <f t="shared" si="14"/>
        <v>3.7644316018416351E-3</v>
      </c>
      <c r="BG75" s="24">
        <f t="shared" si="14"/>
        <v>3.8443791471328322E-3</v>
      </c>
      <c r="BH75" s="24">
        <f t="shared" si="14"/>
        <v>3.8302986832844848E-3</v>
      </c>
      <c r="BI75" s="24">
        <f t="shared" si="14"/>
        <v>3.9021737964402437E-3</v>
      </c>
      <c r="BJ75" s="24">
        <f t="shared" si="14"/>
        <v>4.0346804945559332E-3</v>
      </c>
    </row>
    <row r="76" spans="1:62" x14ac:dyDescent="0.15">
      <c r="A76" s="8">
        <v>74</v>
      </c>
      <c r="B76" s="11" t="s">
        <v>213</v>
      </c>
      <c r="C76" s="16">
        <v>4761200</v>
      </c>
      <c r="D76" s="16">
        <v>4787066</v>
      </c>
      <c r="E76" s="16">
        <v>4693684</v>
      </c>
      <c r="F76" s="16">
        <v>4558774</v>
      </c>
      <c r="G76" s="16">
        <v>4297608</v>
      </c>
      <c r="H76" s="16">
        <v>3996218</v>
      </c>
      <c r="I76" s="16">
        <v>3564296</v>
      </c>
      <c r="J76" s="16">
        <v>3630120</v>
      </c>
      <c r="K76" s="16">
        <v>3749176</v>
      </c>
      <c r="L76" s="16">
        <v>3816137</v>
      </c>
      <c r="M76" s="16">
        <v>4079199</v>
      </c>
      <c r="N76" s="16">
        <v>4311612</v>
      </c>
      <c r="O76" s="16">
        <v>4441728</v>
      </c>
      <c r="P76" s="16">
        <v>4510493</v>
      </c>
      <c r="Q76" s="16">
        <v>4474191</v>
      </c>
      <c r="R76" s="16">
        <v>4208485</v>
      </c>
      <c r="S76" s="16">
        <v>4364304</v>
      </c>
      <c r="T76" s="16">
        <v>4444906</v>
      </c>
      <c r="U76" s="16">
        <v>4559388</v>
      </c>
      <c r="V76" s="16">
        <v>4635973</v>
      </c>
      <c r="W76" s="16">
        <v>4781863</v>
      </c>
      <c r="X76" s="16">
        <v>4859231</v>
      </c>
      <c r="Y76" s="16">
        <v>4880206</v>
      </c>
      <c r="Z76" s="16">
        <v>5045247</v>
      </c>
      <c r="AA76" s="16">
        <v>5147430</v>
      </c>
      <c r="AC76" s="23">
        <f t="shared" si="19"/>
        <v>0.45287164600173246</v>
      </c>
      <c r="AD76" s="23">
        <f t="shared" si="20"/>
        <v>0.40528445348177444</v>
      </c>
      <c r="AE76" s="23">
        <f t="shared" si="21"/>
        <v>0.44683824463160177</v>
      </c>
      <c r="AF76" s="23">
        <f t="shared" si="17"/>
        <v>0.47351750826020972</v>
      </c>
      <c r="AG76" s="23">
        <f t="shared" si="22"/>
        <v>0.48704946712890951</v>
      </c>
      <c r="AH76" s="23">
        <f t="shared" si="18"/>
        <v>0.42471741495538262</v>
      </c>
      <c r="AI76" s="23">
        <f t="shared" si="23"/>
        <v>0.47883579007005317</v>
      </c>
      <c r="AJ76" s="23">
        <f t="shared" si="24"/>
        <v>0.45272597617065657</v>
      </c>
      <c r="AL76" s="24">
        <f t="shared" si="26"/>
        <v>5.1973569795799408E-3</v>
      </c>
      <c r="AM76" s="24">
        <f t="shared" si="26"/>
        <v>5.136739091189081E-3</v>
      </c>
      <c r="AN76" s="24">
        <f t="shared" si="26"/>
        <v>4.9022481831506219E-3</v>
      </c>
      <c r="AO76" s="24">
        <f t="shared" si="26"/>
        <v>4.6570430191888732E-3</v>
      </c>
      <c r="AP76" s="24">
        <f t="shared" si="26"/>
        <v>4.4982970581840956E-3</v>
      </c>
      <c r="AQ76" s="24">
        <f t="shared" si="26"/>
        <v>4.256480223628469E-3</v>
      </c>
      <c r="AR76" s="24">
        <f t="shared" si="26"/>
        <v>3.7214911847628092E-3</v>
      </c>
      <c r="AS76" s="24">
        <f t="shared" si="26"/>
        <v>3.8277824240564363E-3</v>
      </c>
      <c r="AT76" s="24">
        <f t="shared" si="25"/>
        <v>4.0117742668928352E-3</v>
      </c>
      <c r="AU76" s="24">
        <f t="shared" si="25"/>
        <v>4.0740305745487664E-3</v>
      </c>
      <c r="AV76" s="24">
        <f t="shared" si="25"/>
        <v>4.2735425169351214E-3</v>
      </c>
      <c r="AW76" s="24">
        <f t="shared" si="25"/>
        <v>4.4084462417105022E-3</v>
      </c>
      <c r="AX76" s="24">
        <f t="shared" si="25"/>
        <v>4.4414447202142998E-3</v>
      </c>
      <c r="AY76" s="24">
        <f t="shared" si="15"/>
        <v>4.4008174814350485E-3</v>
      </c>
      <c r="AZ76" s="24">
        <f t="shared" si="15"/>
        <v>4.3426931821422109E-3</v>
      </c>
      <c r="BA76" s="24">
        <f t="shared" si="15"/>
        <v>4.606183006613607E-3</v>
      </c>
      <c r="BB76" s="24">
        <f t="shared" si="14"/>
        <v>4.6107100457804433E-3</v>
      </c>
      <c r="BC76" s="24">
        <f t="shared" si="14"/>
        <v>4.6968978976105157E-3</v>
      </c>
      <c r="BD76" s="24">
        <f t="shared" si="14"/>
        <v>4.776076538854937E-3</v>
      </c>
      <c r="BE76" s="24">
        <f t="shared" si="14"/>
        <v>4.7531602650712247E-3</v>
      </c>
      <c r="BF76" s="24">
        <f t="shared" si="14"/>
        <v>4.7763976738312858E-3</v>
      </c>
      <c r="BG76" s="24">
        <f t="shared" si="14"/>
        <v>4.7978080744641759E-3</v>
      </c>
      <c r="BH76" s="24">
        <f t="shared" si="14"/>
        <v>4.8789139952692571E-3</v>
      </c>
      <c r="BI76" s="24">
        <f t="shared" si="14"/>
        <v>4.8935691600701121E-3</v>
      </c>
      <c r="BJ76" s="24">
        <f t="shared" si="14"/>
        <v>4.9116874553528341E-3</v>
      </c>
    </row>
    <row r="77" spans="1:62" x14ac:dyDescent="0.15">
      <c r="A77" s="8">
        <v>75</v>
      </c>
      <c r="B77" s="11" t="s">
        <v>214</v>
      </c>
      <c r="C77" s="16">
        <v>2012043</v>
      </c>
      <c r="D77" s="16">
        <v>2142352</v>
      </c>
      <c r="E77" s="16">
        <v>2207006</v>
      </c>
      <c r="F77" s="16">
        <v>2208230</v>
      </c>
      <c r="G77" s="16">
        <v>2143274</v>
      </c>
      <c r="H77" s="16">
        <v>2123262</v>
      </c>
      <c r="I77" s="16">
        <v>2122855</v>
      </c>
      <c r="J77" s="16">
        <v>2099992</v>
      </c>
      <c r="K77" s="16">
        <v>2047795</v>
      </c>
      <c r="L77" s="16">
        <v>1983284</v>
      </c>
      <c r="M77" s="16">
        <v>1936807</v>
      </c>
      <c r="N77" s="16">
        <v>1916356</v>
      </c>
      <c r="O77" s="16">
        <v>1916083</v>
      </c>
      <c r="P77" s="16">
        <v>1913480</v>
      </c>
      <c r="Q77" s="16">
        <v>1881026</v>
      </c>
      <c r="R77" s="16">
        <v>1833580</v>
      </c>
      <c r="S77" s="16">
        <v>1793862</v>
      </c>
      <c r="T77" s="16">
        <v>1776337</v>
      </c>
      <c r="U77" s="16">
        <v>1764686</v>
      </c>
      <c r="V77" s="16">
        <v>1800610</v>
      </c>
      <c r="W77" s="16">
        <v>1842678</v>
      </c>
      <c r="X77" s="16">
        <v>1910555</v>
      </c>
      <c r="Y77" s="16">
        <v>1934709</v>
      </c>
      <c r="Z77" s="16">
        <v>2006473</v>
      </c>
      <c r="AA77" s="16">
        <v>2099718</v>
      </c>
      <c r="AC77" s="23">
        <f t="shared" si="19"/>
        <v>0.22635215013688884</v>
      </c>
      <c r="AD77" s="23">
        <f t="shared" si="20"/>
        <v>0.21213055158549615</v>
      </c>
      <c r="AE77" s="23">
        <f t="shared" si="21"/>
        <v>0.19116741262926831</v>
      </c>
      <c r="AF77" s="23">
        <f t="shared" si="17"/>
        <v>0.18656400419794397</v>
      </c>
      <c r="AG77" s="23">
        <f t="shared" si="22"/>
        <v>0.19425769420893718</v>
      </c>
      <c r="AH77" s="23">
        <f t="shared" si="18"/>
        <v>0.20216802295976874</v>
      </c>
      <c r="AI77" s="23">
        <f t="shared" si="23"/>
        <v>0.18975270353775547</v>
      </c>
      <c r="AJ77" s="23">
        <f t="shared" si="24"/>
        <v>0.20327389064097559</v>
      </c>
      <c r="AL77" s="24">
        <f t="shared" si="26"/>
        <v>2.1963592643167613E-3</v>
      </c>
      <c r="AM77" s="24">
        <f t="shared" si="26"/>
        <v>2.2988409321047817E-3</v>
      </c>
      <c r="AN77" s="24">
        <f t="shared" si="26"/>
        <v>2.3050744689464653E-3</v>
      </c>
      <c r="AO77" s="24">
        <f t="shared" si="26"/>
        <v>2.2558306479468922E-3</v>
      </c>
      <c r="AP77" s="24">
        <f t="shared" si="26"/>
        <v>2.2433602899758331E-3</v>
      </c>
      <c r="AQ77" s="24">
        <f t="shared" si="26"/>
        <v>2.2615439679671708E-3</v>
      </c>
      <c r="AR77" s="24">
        <f t="shared" si="26"/>
        <v>2.2164787012721875E-3</v>
      </c>
      <c r="AS77" s="24">
        <f t="shared" si="26"/>
        <v>2.2143379470263031E-3</v>
      </c>
      <c r="AT77" s="24">
        <f t="shared" si="25"/>
        <v>2.1912258279877532E-3</v>
      </c>
      <c r="AU77" s="24">
        <f t="shared" si="25"/>
        <v>2.1173138317658342E-3</v>
      </c>
      <c r="AV77" s="24">
        <f t="shared" si="25"/>
        <v>2.0290814597663811E-3</v>
      </c>
      <c r="AW77" s="24">
        <f t="shared" si="25"/>
        <v>1.9593953273113101E-3</v>
      </c>
      <c r="AX77" s="24">
        <f t="shared" si="25"/>
        <v>1.9159607981043361E-3</v>
      </c>
      <c r="AY77" s="24">
        <f t="shared" si="15"/>
        <v>1.8669525114829659E-3</v>
      </c>
      <c r="AZ77" s="24">
        <f t="shared" si="15"/>
        <v>1.8257420806649146E-3</v>
      </c>
      <c r="BA77" s="24">
        <f t="shared" si="15"/>
        <v>2.006851643113039E-3</v>
      </c>
      <c r="BB77" s="24">
        <f t="shared" si="14"/>
        <v>1.8951423970795338E-3</v>
      </c>
      <c r="BC77" s="24">
        <f t="shared" si="14"/>
        <v>1.8770416113969048E-3</v>
      </c>
      <c r="BD77" s="24">
        <f t="shared" si="14"/>
        <v>1.8485541048591967E-3</v>
      </c>
      <c r="BE77" s="24">
        <f t="shared" si="14"/>
        <v>1.8461254853921493E-3</v>
      </c>
      <c r="BF77" s="24">
        <f t="shared" si="14"/>
        <v>1.8405719513127177E-3</v>
      </c>
      <c r="BG77" s="24">
        <f t="shared" si="14"/>
        <v>1.8864047018361349E-3</v>
      </c>
      <c r="BH77" s="24">
        <f t="shared" si="14"/>
        <v>1.934196797609238E-3</v>
      </c>
      <c r="BI77" s="24">
        <f t="shared" si="14"/>
        <v>1.9461513763971037E-3</v>
      </c>
      <c r="BJ77" s="24">
        <f t="shared" si="14"/>
        <v>2.0035548925150105E-3</v>
      </c>
    </row>
    <row r="78" spans="1:62" x14ac:dyDescent="0.15">
      <c r="A78" s="8">
        <v>76</v>
      </c>
      <c r="B78" s="11" t="s">
        <v>215</v>
      </c>
      <c r="C78" s="16">
        <v>7311196</v>
      </c>
      <c r="D78" s="16">
        <v>7304760</v>
      </c>
      <c r="E78" s="16">
        <v>8262855</v>
      </c>
      <c r="F78" s="16">
        <v>8495070</v>
      </c>
      <c r="G78" s="16">
        <v>8417898</v>
      </c>
      <c r="H78" s="16">
        <v>8342822</v>
      </c>
      <c r="I78" s="16">
        <v>8508206</v>
      </c>
      <c r="J78" s="16">
        <v>8221909</v>
      </c>
      <c r="K78" s="16">
        <v>7818578</v>
      </c>
      <c r="L78" s="16">
        <v>7501947</v>
      </c>
      <c r="M78" s="16">
        <v>7051651</v>
      </c>
      <c r="N78" s="16">
        <v>6802415</v>
      </c>
      <c r="O78" s="16">
        <v>6650283</v>
      </c>
      <c r="P78" s="16">
        <v>6754383</v>
      </c>
      <c r="Q78" s="16">
        <v>6722301</v>
      </c>
      <c r="R78" s="16">
        <v>6283779</v>
      </c>
      <c r="S78" s="16">
        <v>6331311</v>
      </c>
      <c r="T78" s="16">
        <v>6051321</v>
      </c>
      <c r="U78" s="16">
        <v>6408175</v>
      </c>
      <c r="V78" s="16">
        <v>6685505</v>
      </c>
      <c r="W78" s="16">
        <v>6873037</v>
      </c>
      <c r="X78" s="16">
        <v>7323855</v>
      </c>
      <c r="Y78" s="16">
        <v>7599562</v>
      </c>
      <c r="Z78" s="16">
        <v>7573058</v>
      </c>
      <c r="AA78" s="16">
        <v>7460228</v>
      </c>
      <c r="AC78" s="23">
        <f t="shared" si="19"/>
        <v>0.86211912350515985</v>
      </c>
      <c r="AD78" s="23">
        <f t="shared" si="20"/>
        <v>0.8045161438951578</v>
      </c>
      <c r="AE78" s="23">
        <f t="shared" si="21"/>
        <v>0.67143814722433603</v>
      </c>
      <c r="AF78" s="23">
        <f t="shared" si="17"/>
        <v>0.67911409358616426</v>
      </c>
      <c r="AG78" s="23">
        <f t="shared" si="22"/>
        <v>0.73231942808854433</v>
      </c>
      <c r="AH78" s="23">
        <f t="shared" si="18"/>
        <v>0.74183697660523396</v>
      </c>
      <c r="AI78" s="23">
        <f t="shared" si="23"/>
        <v>0.69787049611816188</v>
      </c>
      <c r="AJ78" s="23">
        <f t="shared" si="24"/>
        <v>0.75235560527470136</v>
      </c>
      <c r="AL78" s="24">
        <f t="shared" si="26"/>
        <v>7.9809492480208653E-3</v>
      </c>
      <c r="AM78" s="24">
        <f t="shared" si="26"/>
        <v>7.8383390251470005E-3</v>
      </c>
      <c r="AN78" s="24">
        <f t="shared" si="26"/>
        <v>8.6300155509802176E-3</v>
      </c>
      <c r="AO78" s="24">
        <f t="shared" si="26"/>
        <v>8.6781898907515101E-3</v>
      </c>
      <c r="AP78" s="24">
        <f t="shared" si="26"/>
        <v>8.8109957468186454E-3</v>
      </c>
      <c r="AQ78" s="24">
        <f t="shared" si="26"/>
        <v>8.8861660830946935E-3</v>
      </c>
      <c r="AR78" s="24">
        <f t="shared" si="26"/>
        <v>8.8834411135175189E-3</v>
      </c>
      <c r="AS78" s="24">
        <f t="shared" si="26"/>
        <v>8.669597358321882E-3</v>
      </c>
      <c r="AT78" s="24">
        <f t="shared" si="25"/>
        <v>8.3662036735790597E-3</v>
      </c>
      <c r="AU78" s="24">
        <f t="shared" si="25"/>
        <v>8.0089266833565965E-3</v>
      </c>
      <c r="AV78" s="24">
        <f t="shared" si="25"/>
        <v>7.3876097643405152E-3</v>
      </c>
      <c r="AW78" s="24">
        <f t="shared" si="25"/>
        <v>6.9551900405938998E-3</v>
      </c>
      <c r="AX78" s="24">
        <f t="shared" si="25"/>
        <v>6.6498588653517094E-3</v>
      </c>
      <c r="AY78" s="24">
        <f t="shared" si="15"/>
        <v>6.5901458627045219E-3</v>
      </c>
      <c r="AZ78" s="24">
        <f t="shared" si="15"/>
        <v>6.5247305537487711E-3</v>
      </c>
      <c r="BA78" s="24">
        <f t="shared" si="15"/>
        <v>6.8775904029871665E-3</v>
      </c>
      <c r="BB78" s="24">
        <f t="shared" si="14"/>
        <v>6.6887731080740994E-3</v>
      </c>
      <c r="BC78" s="24">
        <f t="shared" si="14"/>
        <v>6.3943842417964209E-3</v>
      </c>
      <c r="BD78" s="24">
        <f t="shared" si="14"/>
        <v>6.7127286105891264E-3</v>
      </c>
      <c r="BE78" s="24">
        <f t="shared" si="14"/>
        <v>6.8544999545801927E-3</v>
      </c>
      <c r="BF78" s="24">
        <f t="shared" si="14"/>
        <v>6.8651816120529506E-3</v>
      </c>
      <c r="BG78" s="24">
        <f t="shared" si="14"/>
        <v>7.2312780880770698E-3</v>
      </c>
      <c r="BH78" s="24">
        <f t="shared" si="14"/>
        <v>7.5975500623777815E-3</v>
      </c>
      <c r="BI78" s="24">
        <f t="shared" si="14"/>
        <v>7.3453852856405731E-3</v>
      </c>
      <c r="BJ78" s="24">
        <f t="shared" si="14"/>
        <v>7.1185636874463486E-3</v>
      </c>
    </row>
    <row r="79" spans="1:62" x14ac:dyDescent="0.15">
      <c r="A79" s="8">
        <v>77</v>
      </c>
      <c r="B79" s="11" t="s">
        <v>216</v>
      </c>
      <c r="C79" s="16">
        <v>25532007</v>
      </c>
      <c r="D79" s="16">
        <v>26090164</v>
      </c>
      <c r="E79" s="16">
        <v>26419289</v>
      </c>
      <c r="F79" s="16">
        <v>27125004</v>
      </c>
      <c r="G79" s="16">
        <v>27442157</v>
      </c>
      <c r="H79" s="16">
        <v>27590778</v>
      </c>
      <c r="I79" s="16">
        <v>26969872</v>
      </c>
      <c r="J79" s="16">
        <v>26986956</v>
      </c>
      <c r="K79" s="16">
        <v>26560212</v>
      </c>
      <c r="L79" s="16">
        <v>25747675</v>
      </c>
      <c r="M79" s="16">
        <v>25399135</v>
      </c>
      <c r="N79" s="16">
        <v>25191245</v>
      </c>
      <c r="O79" s="16">
        <v>25386324</v>
      </c>
      <c r="P79" s="16">
        <v>25664454</v>
      </c>
      <c r="Q79" s="16">
        <v>25452212</v>
      </c>
      <c r="R79" s="16">
        <v>24543660</v>
      </c>
      <c r="S79" s="16">
        <v>24065088</v>
      </c>
      <c r="T79" s="16">
        <v>23304328</v>
      </c>
      <c r="U79" s="16">
        <v>23362739</v>
      </c>
      <c r="V79" s="16">
        <v>23152005</v>
      </c>
      <c r="W79" s="16">
        <v>23796731</v>
      </c>
      <c r="X79" s="16">
        <v>24338917</v>
      </c>
      <c r="Y79" s="16">
        <v>24429505</v>
      </c>
      <c r="Z79" s="16">
        <v>24707814</v>
      </c>
      <c r="AA79" s="16">
        <v>24446445</v>
      </c>
      <c r="AC79" s="23">
        <f t="shared" si="19"/>
        <v>2.8261587211051253</v>
      </c>
      <c r="AD79" s="23">
        <f t="shared" si="20"/>
        <v>2.748169786936379</v>
      </c>
      <c r="AE79" s="23">
        <f t="shared" si="21"/>
        <v>2.5528848534208577</v>
      </c>
      <c r="AF79" s="23">
        <f t="shared" si="17"/>
        <v>2.4343399364065541</v>
      </c>
      <c r="AG79" s="23">
        <f t="shared" si="22"/>
        <v>2.3936538438923991</v>
      </c>
      <c r="AH79" s="23">
        <f t="shared" si="18"/>
        <v>2.6573296793043752</v>
      </c>
      <c r="AI79" s="23">
        <f t="shared" si="23"/>
        <v>2.419725423324564</v>
      </c>
      <c r="AJ79" s="23">
        <f t="shared" si="24"/>
        <v>2.608616543075382</v>
      </c>
      <c r="AL79" s="24">
        <f t="shared" si="26"/>
        <v>2.7870905398667125E-2</v>
      </c>
      <c r="AM79" s="24">
        <f t="shared" si="26"/>
        <v>2.7995930140577562E-2</v>
      </c>
      <c r="AN79" s="24">
        <f t="shared" si="26"/>
        <v>2.7593231990134234E-2</v>
      </c>
      <c r="AO79" s="24">
        <f t="shared" si="26"/>
        <v>2.7709711102956686E-2</v>
      </c>
      <c r="AP79" s="24">
        <f t="shared" si="26"/>
        <v>2.8723646759622117E-2</v>
      </c>
      <c r="AQ79" s="24">
        <f t="shared" si="26"/>
        <v>2.938768628526358E-2</v>
      </c>
      <c r="AR79" s="24">
        <f t="shared" si="26"/>
        <v>2.8159316987753348E-2</v>
      </c>
      <c r="AS79" s="24">
        <f t="shared" si="26"/>
        <v>2.8456413522303502E-2</v>
      </c>
      <c r="AT79" s="24">
        <f t="shared" si="25"/>
        <v>2.842053161143096E-2</v>
      </c>
      <c r="AU79" s="24">
        <f t="shared" si="25"/>
        <v>2.7487696372940726E-2</v>
      </c>
      <c r="AV79" s="24">
        <f t="shared" si="25"/>
        <v>2.6609215023801223E-2</v>
      </c>
      <c r="AW79" s="24">
        <f t="shared" si="25"/>
        <v>2.5757013697952989E-2</v>
      </c>
      <c r="AX79" s="24">
        <f t="shared" si="25"/>
        <v>2.5384704938134342E-2</v>
      </c>
      <c r="AY79" s="24">
        <f t="shared" si="15"/>
        <v>2.5040406406724423E-2</v>
      </c>
      <c r="AZ79" s="24">
        <f t="shared" si="15"/>
        <v>2.4704163841650518E-2</v>
      </c>
      <c r="BA79" s="24">
        <f t="shared" si="15"/>
        <v>2.6863013557634666E-2</v>
      </c>
      <c r="BB79" s="24">
        <f t="shared" si="14"/>
        <v>2.5423788763154535E-2</v>
      </c>
      <c r="BC79" s="24">
        <f t="shared" si="14"/>
        <v>2.462550370883566E-2</v>
      </c>
      <c r="BD79" s="24">
        <f t="shared" si="14"/>
        <v>2.447307174149058E-2</v>
      </c>
      <c r="BE79" s="24">
        <f t="shared" si="14"/>
        <v>2.3737237085446859E-2</v>
      </c>
      <c r="BF79" s="24">
        <f t="shared" si="14"/>
        <v>2.3769533044587194E-2</v>
      </c>
      <c r="BG79" s="24">
        <f t="shared" si="14"/>
        <v>2.4031261840878403E-2</v>
      </c>
      <c r="BH79" s="24">
        <f t="shared" si="14"/>
        <v>2.4423037437763955E-2</v>
      </c>
      <c r="BI79" s="24">
        <f t="shared" si="14"/>
        <v>2.3965010355914897E-2</v>
      </c>
      <c r="BJ79" s="24">
        <f t="shared" si="14"/>
        <v>2.3326844121138706E-2</v>
      </c>
    </row>
    <row r="80" spans="1:62" x14ac:dyDescent="0.15">
      <c r="A80" s="8">
        <v>78</v>
      </c>
      <c r="B80" s="11" t="s">
        <v>217</v>
      </c>
      <c r="C80" s="16">
        <v>9114726</v>
      </c>
      <c r="D80" s="16">
        <v>10177714</v>
      </c>
      <c r="E80" s="16">
        <v>11919360</v>
      </c>
      <c r="F80" s="16">
        <v>13557552</v>
      </c>
      <c r="G80" s="16">
        <v>13926715</v>
      </c>
      <c r="H80" s="16">
        <v>15876506</v>
      </c>
      <c r="I80" s="16">
        <v>17253705</v>
      </c>
      <c r="J80" s="16">
        <v>17460575</v>
      </c>
      <c r="K80" s="16">
        <v>17394387</v>
      </c>
      <c r="L80" s="16">
        <v>17246083</v>
      </c>
      <c r="M80" s="16">
        <v>16376382</v>
      </c>
      <c r="N80" s="16">
        <v>15786146</v>
      </c>
      <c r="O80" s="16">
        <v>16434772</v>
      </c>
      <c r="P80" s="16">
        <v>17058961</v>
      </c>
      <c r="Q80" s="16">
        <v>17255144</v>
      </c>
      <c r="R80" s="16">
        <v>17505728</v>
      </c>
      <c r="S80" s="16">
        <v>18356060</v>
      </c>
      <c r="T80" s="16">
        <v>19470330</v>
      </c>
      <c r="U80" s="16">
        <v>19662827</v>
      </c>
      <c r="V80" s="16">
        <v>20132712</v>
      </c>
      <c r="W80" s="16">
        <v>20492461</v>
      </c>
      <c r="X80" s="16">
        <v>21092117</v>
      </c>
      <c r="Y80" s="16">
        <v>21765771</v>
      </c>
      <c r="Z80" s="16">
        <v>21657505</v>
      </c>
      <c r="AA80" s="16">
        <v>22853757</v>
      </c>
      <c r="AC80" s="23">
        <f t="shared" si="19"/>
        <v>1.445369100169839</v>
      </c>
      <c r="AD80" s="23">
        <f t="shared" si="20"/>
        <v>1.7791253811748453</v>
      </c>
      <c r="AE80" s="23">
        <f t="shared" si="21"/>
        <v>1.7419836223310554</v>
      </c>
      <c r="AF80" s="23">
        <f t="shared" si="17"/>
        <v>2.0416677315734115</v>
      </c>
      <c r="AG80" s="23">
        <f t="shared" si="22"/>
        <v>2.1349753527063418</v>
      </c>
      <c r="AH80" s="23">
        <f t="shared" si="18"/>
        <v>1.7738714007337559</v>
      </c>
      <c r="AI80" s="23">
        <f t="shared" si="23"/>
        <v>2.0785952789918873</v>
      </c>
      <c r="AJ80" s="23">
        <f t="shared" si="24"/>
        <v>1.7979770929811081</v>
      </c>
      <c r="AL80" s="24">
        <f t="shared" si="26"/>
        <v>9.949694361307812E-3</v>
      </c>
      <c r="AM80" s="24">
        <f t="shared" si="26"/>
        <v>1.0921149063485312E-2</v>
      </c>
      <c r="AN80" s="24">
        <f t="shared" si="26"/>
        <v>1.2448997611325814E-2</v>
      </c>
      <c r="AO80" s="24">
        <f t="shared" si="26"/>
        <v>1.3849798849184046E-2</v>
      </c>
      <c r="AP80" s="24">
        <f t="shared" si="26"/>
        <v>1.4577062662455094E-2</v>
      </c>
      <c r="AQ80" s="24">
        <f t="shared" si="26"/>
        <v>1.6910497327552884E-2</v>
      </c>
      <c r="AR80" s="24">
        <f t="shared" si="26"/>
        <v>1.8014640496187187E-2</v>
      </c>
      <c r="AS80" s="24">
        <f t="shared" si="26"/>
        <v>1.8411314804722492E-2</v>
      </c>
      <c r="AT80" s="24">
        <f t="shared" si="25"/>
        <v>1.8612717609142716E-2</v>
      </c>
      <c r="AU80" s="24">
        <f t="shared" si="25"/>
        <v>1.8411568932982673E-2</v>
      </c>
      <c r="AV80" s="24">
        <f t="shared" si="25"/>
        <v>1.7156594897814747E-2</v>
      </c>
      <c r="AW80" s="24">
        <f t="shared" si="25"/>
        <v>1.6140686129640903E-2</v>
      </c>
      <c r="AX80" s="24">
        <f t="shared" si="25"/>
        <v>1.643372384065972E-2</v>
      </c>
      <c r="AY80" s="24">
        <f t="shared" si="15"/>
        <v>1.6644161466145436E-2</v>
      </c>
      <c r="AZ80" s="24">
        <f t="shared" si="15"/>
        <v>1.67480101331575E-2</v>
      </c>
      <c r="BA80" s="24">
        <f t="shared" si="15"/>
        <v>1.916000338173951E-2</v>
      </c>
      <c r="BB80" s="24">
        <f t="shared" si="14"/>
        <v>1.9392432388520269E-2</v>
      </c>
      <c r="BC80" s="24">
        <f t="shared" si="14"/>
        <v>2.0574147584399523E-2</v>
      </c>
      <c r="BD80" s="24">
        <f t="shared" si="14"/>
        <v>2.0597318482713775E-2</v>
      </c>
      <c r="BE80" s="24">
        <f t="shared" si="14"/>
        <v>2.0641622957364641E-2</v>
      </c>
      <c r="BF80" s="24">
        <f t="shared" si="14"/>
        <v>2.0469039588017966E-2</v>
      </c>
      <c r="BG80" s="24">
        <f t="shared" si="14"/>
        <v>2.0825502893388505E-2</v>
      </c>
      <c r="BH80" s="24">
        <f t="shared" si="14"/>
        <v>2.1760008645070664E-2</v>
      </c>
      <c r="BI80" s="24">
        <f t="shared" si="14"/>
        <v>2.1006404354844126E-2</v>
      </c>
      <c r="BJ80" s="24">
        <f t="shared" si="14"/>
        <v>2.1807098214950374E-2</v>
      </c>
    </row>
    <row r="81" spans="1:62" x14ac:dyDescent="0.15">
      <c r="A81" s="8">
        <v>79</v>
      </c>
      <c r="B81" s="11" t="s">
        <v>218</v>
      </c>
      <c r="C81" s="16">
        <v>2644451</v>
      </c>
      <c r="D81" s="16">
        <v>2804381</v>
      </c>
      <c r="E81" s="16">
        <v>3122512</v>
      </c>
      <c r="F81" s="16">
        <v>3249316</v>
      </c>
      <c r="G81" s="16">
        <v>3215906</v>
      </c>
      <c r="H81" s="16">
        <v>3228781</v>
      </c>
      <c r="I81" s="16">
        <v>3350025</v>
      </c>
      <c r="J81" s="16">
        <v>3470843</v>
      </c>
      <c r="K81" s="16">
        <v>3481482</v>
      </c>
      <c r="L81" s="16">
        <v>3574125</v>
      </c>
      <c r="M81" s="16">
        <v>3705662</v>
      </c>
      <c r="N81" s="16">
        <v>3765474</v>
      </c>
      <c r="O81" s="16">
        <v>3879525</v>
      </c>
      <c r="P81" s="16">
        <v>3986695</v>
      </c>
      <c r="Q81" s="16">
        <v>4001236</v>
      </c>
      <c r="R81" s="16">
        <v>3955767</v>
      </c>
      <c r="S81" s="16">
        <v>4046005</v>
      </c>
      <c r="T81" s="16">
        <v>4161126</v>
      </c>
      <c r="U81" s="16">
        <v>4164382</v>
      </c>
      <c r="V81" s="16">
        <v>4190718</v>
      </c>
      <c r="W81" s="16">
        <v>4211920</v>
      </c>
      <c r="X81" s="16">
        <v>4246898</v>
      </c>
      <c r="Y81" s="16">
        <v>4263062</v>
      </c>
      <c r="Z81" s="16">
        <v>4289971</v>
      </c>
      <c r="AA81" s="16">
        <v>4349646</v>
      </c>
      <c r="AC81" s="23">
        <f t="shared" si="19"/>
        <v>0.33154603095795238</v>
      </c>
      <c r="AD81" s="23">
        <f t="shared" si="20"/>
        <v>0.37384747945508962</v>
      </c>
      <c r="AE81" s="23">
        <f t="shared" si="21"/>
        <v>0.40177896713963568</v>
      </c>
      <c r="AF81" s="23">
        <f t="shared" si="17"/>
        <v>0.42884564852329921</v>
      </c>
      <c r="AG81" s="23">
        <f t="shared" si="22"/>
        <v>0.419164712176754</v>
      </c>
      <c r="AH81" s="23">
        <f t="shared" si="18"/>
        <v>0.38806858395790883</v>
      </c>
      <c r="AI81" s="23">
        <f t="shared" si="23"/>
        <v>0.42560124613215511</v>
      </c>
      <c r="AJ81" s="23">
        <f t="shared" si="24"/>
        <v>0.38796753302196035</v>
      </c>
      <c r="AL81" s="24">
        <f t="shared" si="26"/>
        <v>2.8866999626159695E-3</v>
      </c>
      <c r="AM81" s="24">
        <f t="shared" si="26"/>
        <v>3.0092280969779661E-3</v>
      </c>
      <c r="AN81" s="24">
        <f t="shared" si="26"/>
        <v>3.2612610433224764E-3</v>
      </c>
      <c r="AO81" s="24">
        <f t="shared" si="26"/>
        <v>3.3193583175956331E-3</v>
      </c>
      <c r="AP81" s="24">
        <f t="shared" si="26"/>
        <v>3.3660818993255276E-3</v>
      </c>
      <c r="AQ81" s="24">
        <f t="shared" si="26"/>
        <v>3.4390622515907171E-3</v>
      </c>
      <c r="AR81" s="24">
        <f t="shared" si="26"/>
        <v>3.4977702486648217E-3</v>
      </c>
      <c r="AS81" s="24">
        <f t="shared" si="26"/>
        <v>3.659832686539099E-3</v>
      </c>
      <c r="AT81" s="24">
        <f t="shared" si="25"/>
        <v>3.7253305521668229E-3</v>
      </c>
      <c r="AU81" s="24">
        <f t="shared" si="25"/>
        <v>3.815663464718145E-3</v>
      </c>
      <c r="AV81" s="24">
        <f t="shared" si="25"/>
        <v>3.882209254902944E-3</v>
      </c>
      <c r="AW81" s="24">
        <f t="shared" si="25"/>
        <v>3.8500425603135466E-3</v>
      </c>
      <c r="AX81" s="24">
        <f t="shared" si="25"/>
        <v>3.8792775757969379E-3</v>
      </c>
      <c r="AY81" s="24">
        <f t="shared" si="15"/>
        <v>3.8897559644033818E-3</v>
      </c>
      <c r="AZ81" s="24">
        <f t="shared" si="15"/>
        <v>3.8836384717018052E-3</v>
      </c>
      <c r="BA81" s="24">
        <f t="shared" si="15"/>
        <v>4.3295833853566994E-3</v>
      </c>
      <c r="BB81" s="24">
        <f t="shared" si="14"/>
        <v>4.2744400708057692E-3</v>
      </c>
      <c r="BC81" s="24">
        <f t="shared" si="14"/>
        <v>4.3970297597052573E-3</v>
      </c>
      <c r="BD81" s="24">
        <f t="shared" si="14"/>
        <v>4.3622975647235546E-3</v>
      </c>
      <c r="BE81" s="24">
        <f t="shared" si="14"/>
        <v>4.2966501918192262E-3</v>
      </c>
      <c r="BF81" s="24">
        <f t="shared" si="14"/>
        <v>4.2071060777699966E-3</v>
      </c>
      <c r="BG81" s="24">
        <f t="shared" si="14"/>
        <v>4.1932152465741519E-3</v>
      </c>
      <c r="BH81" s="24">
        <f t="shared" si="14"/>
        <v>4.2619333803738096E-3</v>
      </c>
      <c r="BI81" s="24">
        <f t="shared" si="14"/>
        <v>4.1609994085909253E-3</v>
      </c>
      <c r="BJ81" s="24">
        <f t="shared" si="14"/>
        <v>4.1504404515312751E-3</v>
      </c>
    </row>
    <row r="82" spans="1:62" x14ac:dyDescent="0.15">
      <c r="A82" s="8">
        <v>80</v>
      </c>
      <c r="B82" s="11" t="s">
        <v>219</v>
      </c>
      <c r="C82" s="16">
        <v>7104085</v>
      </c>
      <c r="D82" s="16">
        <v>7407721</v>
      </c>
      <c r="E82" s="16">
        <v>8802154</v>
      </c>
      <c r="F82" s="16">
        <v>9961919</v>
      </c>
      <c r="G82" s="16">
        <v>12328392</v>
      </c>
      <c r="H82" s="16">
        <v>13429786</v>
      </c>
      <c r="I82" s="16">
        <v>14828229</v>
      </c>
      <c r="J82" s="16">
        <v>16512873</v>
      </c>
      <c r="K82" s="16">
        <v>17462587</v>
      </c>
      <c r="L82" s="16">
        <v>17762322</v>
      </c>
      <c r="M82" s="16">
        <v>18169605</v>
      </c>
      <c r="N82" s="16">
        <v>18640852</v>
      </c>
      <c r="O82" s="16">
        <v>19118774</v>
      </c>
      <c r="P82" s="16">
        <v>19599722</v>
      </c>
      <c r="Q82" s="16">
        <v>20047112</v>
      </c>
      <c r="R82" s="16">
        <v>18885045</v>
      </c>
      <c r="S82" s="16">
        <v>18367608</v>
      </c>
      <c r="T82" s="16">
        <v>17847859</v>
      </c>
      <c r="U82" s="16">
        <v>18214096</v>
      </c>
      <c r="V82" s="16">
        <v>18538549</v>
      </c>
      <c r="W82" s="16">
        <v>19139562</v>
      </c>
      <c r="X82" s="16">
        <v>19529122</v>
      </c>
      <c r="Y82" s="16">
        <v>19703074</v>
      </c>
      <c r="Z82" s="16">
        <v>20109431</v>
      </c>
      <c r="AA82" s="16">
        <v>20226085</v>
      </c>
      <c r="AC82" s="23">
        <f t="shared" si="19"/>
        <v>1.1668247128405074</v>
      </c>
      <c r="AD82" s="23">
        <f t="shared" si="20"/>
        <v>1.8106225220227197</v>
      </c>
      <c r="AE82" s="23">
        <f t="shared" si="21"/>
        <v>1.9472070171375371</v>
      </c>
      <c r="AF82" s="23">
        <f t="shared" si="17"/>
        <v>1.9125196248155822</v>
      </c>
      <c r="AG82" s="23">
        <f t="shared" si="22"/>
        <v>1.9446190528665741</v>
      </c>
      <c r="AH82" s="23">
        <f t="shared" si="18"/>
        <v>1.8764569685899977</v>
      </c>
      <c r="AI82" s="23">
        <f t="shared" si="23"/>
        <v>1.925040830345228</v>
      </c>
      <c r="AJ82" s="23">
        <f t="shared" si="24"/>
        <v>1.7282774886748471</v>
      </c>
      <c r="AL82" s="24">
        <f t="shared" si="26"/>
        <v>7.7548655293369672E-3</v>
      </c>
      <c r="AM82" s="24">
        <f t="shared" si="26"/>
        <v>7.9488208512943567E-3</v>
      </c>
      <c r="AN82" s="24">
        <f t="shared" si="26"/>
        <v>9.1932783404916011E-3</v>
      </c>
      <c r="AO82" s="24">
        <f t="shared" si="26"/>
        <v>1.0176658315739056E-2</v>
      </c>
      <c r="AP82" s="24">
        <f t="shared" si="26"/>
        <v>1.2904101413097783E-2</v>
      </c>
      <c r="AQ82" s="24">
        <f t="shared" si="26"/>
        <v>1.4304429467201861E-2</v>
      </c>
      <c r="AR82" s="24">
        <f t="shared" si="26"/>
        <v>1.5482194382605778E-2</v>
      </c>
      <c r="AS82" s="24">
        <f t="shared" si="26"/>
        <v>1.7412009806859301E-2</v>
      </c>
      <c r="AT82" s="24">
        <f t="shared" si="25"/>
        <v>1.868569444592021E-2</v>
      </c>
      <c r="AU82" s="24">
        <f t="shared" si="25"/>
        <v>1.8962695234206788E-2</v>
      </c>
      <c r="AV82" s="24">
        <f t="shared" si="25"/>
        <v>1.9035251647055454E-2</v>
      </c>
      <c r="AW82" s="24">
        <f t="shared" si="25"/>
        <v>1.905950580471566E-2</v>
      </c>
      <c r="AX82" s="24">
        <f t="shared" si="25"/>
        <v>1.9117554663246022E-2</v>
      </c>
      <c r="AY82" s="24">
        <f t="shared" si="15"/>
        <v>1.9123142239410883E-2</v>
      </c>
      <c r="AZ82" s="24">
        <f t="shared" si="15"/>
        <v>1.945792135473012E-2</v>
      </c>
      <c r="BA82" s="24">
        <f t="shared" si="15"/>
        <v>2.0669664584317935E-2</v>
      </c>
      <c r="BB82" s="24">
        <f t="shared" si="14"/>
        <v>1.9404632381831613E-2</v>
      </c>
      <c r="BC82" s="24">
        <f t="shared" si="14"/>
        <v>1.8859694988813919E-2</v>
      </c>
      <c r="BD82" s="24">
        <f t="shared" si="14"/>
        <v>1.9079735390375101E-2</v>
      </c>
      <c r="BE82" s="24">
        <f t="shared" si="14"/>
        <v>1.9007163000922544E-2</v>
      </c>
      <c r="BF82" s="24">
        <f t="shared" si="14"/>
        <v>1.9117686854464393E-2</v>
      </c>
      <c r="BG82" s="24">
        <f t="shared" si="14"/>
        <v>1.9282264872527356E-2</v>
      </c>
      <c r="BH82" s="24">
        <f t="shared" si="14"/>
        <v>1.9697857731502691E-2</v>
      </c>
      <c r="BI82" s="24">
        <f t="shared" si="14"/>
        <v>1.9504870894954774E-2</v>
      </c>
      <c r="BJ82" s="24">
        <f t="shared" si="14"/>
        <v>1.9299768615678139E-2</v>
      </c>
    </row>
    <row r="83" spans="1:62" x14ac:dyDescent="0.15">
      <c r="A83" s="8">
        <v>81</v>
      </c>
      <c r="B83" s="11" t="s">
        <v>220</v>
      </c>
      <c r="C83" s="16">
        <v>6779387</v>
      </c>
      <c r="D83" s="16">
        <v>6911732</v>
      </c>
      <c r="E83" s="16">
        <v>7166607</v>
      </c>
      <c r="F83" s="16">
        <v>7327206</v>
      </c>
      <c r="G83" s="16">
        <v>7643907</v>
      </c>
      <c r="H83" s="16">
        <v>7537033</v>
      </c>
      <c r="I83" s="16">
        <v>7832268</v>
      </c>
      <c r="J83" s="16">
        <v>7852669</v>
      </c>
      <c r="K83" s="16">
        <v>7805018</v>
      </c>
      <c r="L83" s="16">
        <v>7866780</v>
      </c>
      <c r="M83" s="16">
        <v>7984477</v>
      </c>
      <c r="N83" s="16">
        <v>8010168</v>
      </c>
      <c r="O83" s="16">
        <v>7757532</v>
      </c>
      <c r="P83" s="16">
        <v>7526020</v>
      </c>
      <c r="Q83" s="16">
        <v>7301771</v>
      </c>
      <c r="R83" s="16">
        <v>6784198</v>
      </c>
      <c r="S83" s="16">
        <v>6469649</v>
      </c>
      <c r="T83" s="16">
        <v>6136388</v>
      </c>
      <c r="U83" s="16">
        <v>6163167</v>
      </c>
      <c r="V83" s="16">
        <v>6023759</v>
      </c>
      <c r="W83" s="16">
        <v>5994989</v>
      </c>
      <c r="X83" s="16">
        <v>6206197</v>
      </c>
      <c r="Y83" s="16">
        <v>6008870</v>
      </c>
      <c r="Z83" s="16">
        <v>5868888</v>
      </c>
      <c r="AA83" s="16">
        <v>5958413</v>
      </c>
      <c r="AC83" s="23">
        <f t="shared" si="19"/>
        <v>0.77655435025921693</v>
      </c>
      <c r="AD83" s="23">
        <f t="shared" si="20"/>
        <v>0.82938331999539916</v>
      </c>
      <c r="AE83" s="23">
        <f t="shared" si="21"/>
        <v>0.74395858415805016</v>
      </c>
      <c r="AF83" s="23">
        <f t="shared" si="17"/>
        <v>0.63445305512527705</v>
      </c>
      <c r="AG83" s="23">
        <f t="shared" si="22"/>
        <v>0.58782511449171804</v>
      </c>
      <c r="AH83" s="23">
        <f t="shared" si="18"/>
        <v>0.78373133049664279</v>
      </c>
      <c r="AI83" s="23">
        <f t="shared" si="23"/>
        <v>0.61613822317180134</v>
      </c>
      <c r="AJ83" s="23">
        <f t="shared" si="24"/>
        <v>0.72184805609537372</v>
      </c>
      <c r="AL83" s="24">
        <f t="shared" si="26"/>
        <v>7.400423074376947E-3</v>
      </c>
      <c r="AM83" s="24">
        <f t="shared" si="26"/>
        <v>7.4166021425696839E-3</v>
      </c>
      <c r="AN83" s="24">
        <f t="shared" si="26"/>
        <v>7.4850556929491902E-3</v>
      </c>
      <c r="AO83" s="24">
        <f t="shared" si="26"/>
        <v>7.4851513921196421E-3</v>
      </c>
      <c r="AP83" s="24">
        <f t="shared" si="26"/>
        <v>8.0008610303994258E-3</v>
      </c>
      <c r="AQ83" s="24">
        <f t="shared" si="26"/>
        <v>8.0278983552286558E-3</v>
      </c>
      <c r="AR83" s="24">
        <f t="shared" si="26"/>
        <v>8.1776924022864093E-3</v>
      </c>
      <c r="AS83" s="24">
        <f t="shared" si="26"/>
        <v>8.2802519972157481E-3</v>
      </c>
      <c r="AT83" s="24">
        <f t="shared" si="25"/>
        <v>8.3516939095511604E-3</v>
      </c>
      <c r="AU83" s="24">
        <f t="shared" si="25"/>
        <v>8.3984150053440804E-3</v>
      </c>
      <c r="AV83" s="24">
        <f t="shared" si="25"/>
        <v>8.3648779907502888E-3</v>
      </c>
      <c r="AW83" s="24">
        <f t="shared" si="25"/>
        <v>8.1900678945762591E-3</v>
      </c>
      <c r="AX83" s="24">
        <f t="shared" si="25"/>
        <v>7.7570372484072597E-3</v>
      </c>
      <c r="AY83" s="24">
        <f t="shared" si="15"/>
        <v>7.3430200161334483E-3</v>
      </c>
      <c r="AZ83" s="24">
        <f t="shared" si="15"/>
        <v>7.0871697563344334E-3</v>
      </c>
      <c r="BA83" s="24">
        <f t="shared" si="15"/>
        <v>7.4252985435618807E-3</v>
      </c>
      <c r="BB83" s="24">
        <f t="shared" si="14"/>
        <v>6.8349215904697285E-3</v>
      </c>
      <c r="BC83" s="24">
        <f t="shared" si="14"/>
        <v>6.4842738847846046E-3</v>
      </c>
      <c r="BD83" s="24">
        <f t="shared" si="14"/>
        <v>6.4560764106377797E-3</v>
      </c>
      <c r="BE83" s="24">
        <f t="shared" si="14"/>
        <v>6.1760264620102784E-3</v>
      </c>
      <c r="BF83" s="24">
        <f t="shared" si="14"/>
        <v>5.9881371578910034E-3</v>
      </c>
      <c r="BG83" s="24">
        <f t="shared" si="14"/>
        <v>6.1277478017232245E-3</v>
      </c>
      <c r="BH83" s="24">
        <f t="shared" si="14"/>
        <v>6.0072791883690113E-3</v>
      </c>
      <c r="BI83" s="24">
        <f t="shared" si="14"/>
        <v>5.6924486196028778E-3</v>
      </c>
      <c r="BJ83" s="24">
        <f t="shared" si="14"/>
        <v>5.6855289699736071E-3</v>
      </c>
    </row>
    <row r="84" spans="1:62" x14ac:dyDescent="0.15">
      <c r="A84" s="8">
        <v>82</v>
      </c>
      <c r="B84" s="11" t="s">
        <v>221</v>
      </c>
      <c r="C84" s="16">
        <v>22881336</v>
      </c>
      <c r="D84" s="16">
        <v>23083996</v>
      </c>
      <c r="E84" s="16">
        <v>24868273</v>
      </c>
      <c r="F84" s="16">
        <v>24985745</v>
      </c>
      <c r="G84" s="16">
        <v>25265805</v>
      </c>
      <c r="H84" s="16">
        <v>25668687</v>
      </c>
      <c r="I84" s="16">
        <v>26332426</v>
      </c>
      <c r="J84" s="16">
        <v>28542743</v>
      </c>
      <c r="K84" s="16">
        <v>30283255</v>
      </c>
      <c r="L84" s="16">
        <v>30617222</v>
      </c>
      <c r="M84" s="16">
        <v>30594188</v>
      </c>
      <c r="N84" s="16">
        <v>31001345</v>
      </c>
      <c r="O84" s="16">
        <v>30486993</v>
      </c>
      <c r="P84" s="16">
        <v>30006790</v>
      </c>
      <c r="Q84" s="16">
        <v>27139631</v>
      </c>
      <c r="R84" s="16">
        <v>25228093</v>
      </c>
      <c r="S84" s="16">
        <v>24431159</v>
      </c>
      <c r="T84" s="16">
        <v>23260379</v>
      </c>
      <c r="U84" s="16">
        <v>21608086</v>
      </c>
      <c r="V84" s="16">
        <v>21941147</v>
      </c>
      <c r="W84" s="16">
        <v>21425292</v>
      </c>
      <c r="X84" s="16">
        <v>21916799</v>
      </c>
      <c r="Y84" s="16">
        <v>21138213</v>
      </c>
      <c r="Z84" s="16">
        <v>21339786</v>
      </c>
      <c r="AA84" s="16">
        <v>21911732</v>
      </c>
      <c r="AC84" s="23">
        <f t="shared" si="19"/>
        <v>2.6257941132936566</v>
      </c>
      <c r="AD84" s="23">
        <f t="shared" si="20"/>
        <v>3.1071786120543825</v>
      </c>
      <c r="AE84" s="23">
        <f t="shared" si="21"/>
        <v>2.8537408103590289</v>
      </c>
      <c r="AF84" s="23">
        <f t="shared" si="17"/>
        <v>2.3093492453694129</v>
      </c>
      <c r="AG84" s="23">
        <f t="shared" si="22"/>
        <v>2.1094707649576638</v>
      </c>
      <c r="AH84" s="23">
        <f t="shared" si="18"/>
        <v>2.9632505722799971</v>
      </c>
      <c r="AI84" s="23">
        <f t="shared" si="23"/>
        <v>2.2366669420965555</v>
      </c>
      <c r="AJ84" s="23">
        <f t="shared" si="24"/>
        <v>2.6312539530877008</v>
      </c>
      <c r="AL84" s="24">
        <f t="shared" si="26"/>
        <v>2.4977415643475127E-2</v>
      </c>
      <c r="AM84" s="24">
        <f t="shared" si="26"/>
        <v>2.4770175433982397E-2</v>
      </c>
      <c r="AN84" s="24">
        <f t="shared" si="26"/>
        <v>2.5973296483603001E-2</v>
      </c>
      <c r="AO84" s="24">
        <f t="shared" si="26"/>
        <v>2.5524338195199697E-2</v>
      </c>
      <c r="AP84" s="24">
        <f t="shared" si="26"/>
        <v>2.64456637981298E-2</v>
      </c>
      <c r="AQ84" s="24">
        <f t="shared" si="26"/>
        <v>2.7340415007892256E-2</v>
      </c>
      <c r="AR84" s="24">
        <f t="shared" si="26"/>
        <v>2.7493757878812253E-2</v>
      </c>
      <c r="AS84" s="24">
        <f t="shared" si="26"/>
        <v>3.009691414877742E-2</v>
      </c>
      <c r="AT84" s="24">
        <f t="shared" si="25"/>
        <v>3.2404342481322235E-2</v>
      </c>
      <c r="AU84" s="24">
        <f t="shared" si="25"/>
        <v>3.268632612921054E-2</v>
      </c>
      <c r="AV84" s="24">
        <f t="shared" si="25"/>
        <v>3.2051773691135509E-2</v>
      </c>
      <c r="AW84" s="24">
        <f t="shared" si="25"/>
        <v>3.1697602394004994E-2</v>
      </c>
      <c r="AX84" s="24">
        <f t="shared" si="25"/>
        <v>3.0485048633113132E-2</v>
      </c>
      <c r="AY84" s="24">
        <f t="shared" si="25"/>
        <v>2.9277155733031933E-2</v>
      </c>
      <c r="AZ84" s="24">
        <f t="shared" si="25"/>
        <v>2.6341989090218856E-2</v>
      </c>
      <c r="BA84" s="24">
        <f t="shared" si="25"/>
        <v>2.7612124853924322E-2</v>
      </c>
      <c r="BB84" s="24">
        <f t="shared" si="25"/>
        <v>2.5810527917248499E-2</v>
      </c>
      <c r="BC84" s="24">
        <f t="shared" si="25"/>
        <v>2.4579063139405825E-2</v>
      </c>
      <c r="BD84" s="24">
        <f t="shared" si="25"/>
        <v>2.263502746293139E-2</v>
      </c>
      <c r="BE84" s="24">
        <f t="shared" si="25"/>
        <v>2.2495771241654496E-2</v>
      </c>
      <c r="BF84" s="24">
        <f t="shared" si="25"/>
        <v>2.1400804429143216E-2</v>
      </c>
      <c r="BG84" s="24">
        <f t="shared" si="25"/>
        <v>2.1639760531781342E-2</v>
      </c>
      <c r="BH84" s="24">
        <f t="shared" si="14"/>
        <v>2.113261678721811E-2</v>
      </c>
      <c r="BI84" s="24">
        <f t="shared" si="14"/>
        <v>2.0698237103574105E-2</v>
      </c>
      <c r="BJ84" s="24">
        <f t="shared" si="14"/>
        <v>2.0908216175732987E-2</v>
      </c>
    </row>
    <row r="85" spans="1:62" x14ac:dyDescent="0.15">
      <c r="A85" s="8">
        <v>83</v>
      </c>
      <c r="B85" s="11" t="s">
        <v>222</v>
      </c>
      <c r="C85" s="16">
        <v>14768497</v>
      </c>
      <c r="D85" s="16">
        <v>14127485</v>
      </c>
      <c r="E85" s="16">
        <v>14933179</v>
      </c>
      <c r="F85" s="16">
        <v>15133813</v>
      </c>
      <c r="G85" s="16">
        <v>13817678</v>
      </c>
      <c r="H85" s="16">
        <v>12814502</v>
      </c>
      <c r="I85" s="16">
        <v>12168632</v>
      </c>
      <c r="J85" s="16">
        <v>11992160</v>
      </c>
      <c r="K85" s="16">
        <v>12439826</v>
      </c>
      <c r="L85" s="16">
        <v>12730162</v>
      </c>
      <c r="M85" s="16">
        <v>12404309</v>
      </c>
      <c r="N85" s="16">
        <v>13057413</v>
      </c>
      <c r="O85" s="16">
        <v>13523867</v>
      </c>
      <c r="P85" s="16">
        <v>14558200</v>
      </c>
      <c r="Q85" s="16">
        <v>12001360</v>
      </c>
      <c r="R85" s="16">
        <v>11551327</v>
      </c>
      <c r="S85" s="16">
        <v>11496851</v>
      </c>
      <c r="T85" s="16">
        <v>11315961</v>
      </c>
      <c r="U85" s="16">
        <v>11963693</v>
      </c>
      <c r="V85" s="16">
        <v>12575162</v>
      </c>
      <c r="W85" s="16">
        <v>12921742</v>
      </c>
      <c r="X85" s="16">
        <v>13701310</v>
      </c>
      <c r="Y85" s="16">
        <v>13557161</v>
      </c>
      <c r="Z85" s="16">
        <v>13805490</v>
      </c>
      <c r="AA85" s="16">
        <v>13772236</v>
      </c>
      <c r="AC85" s="23">
        <f t="shared" si="19"/>
        <v>1.4505585966368093</v>
      </c>
      <c r="AD85" s="23">
        <f t="shared" si="20"/>
        <v>1.3099664683589343</v>
      </c>
      <c r="AE85" s="23">
        <f t="shared" si="21"/>
        <v>1.2919231837336211</v>
      </c>
      <c r="AF85" s="23">
        <f t="shared" si="17"/>
        <v>1.2660641553661636</v>
      </c>
      <c r="AG85" s="23">
        <f t="shared" si="22"/>
        <v>1.3403408276552986</v>
      </c>
      <c r="AH85" s="23">
        <f t="shared" si="18"/>
        <v>1.2978428222795335</v>
      </c>
      <c r="AI85" s="23">
        <f t="shared" si="23"/>
        <v>1.2894373702072046</v>
      </c>
      <c r="AJ85" s="23">
        <f t="shared" si="24"/>
        <v>1.3374763800212046</v>
      </c>
      <c r="AL85" s="24">
        <f t="shared" si="26"/>
        <v>1.6121387667154378E-2</v>
      </c>
      <c r="AM85" s="24">
        <f t="shared" si="26"/>
        <v>1.5159432616907177E-2</v>
      </c>
      <c r="AN85" s="24">
        <f t="shared" si="26"/>
        <v>1.5596735873444616E-2</v>
      </c>
      <c r="AO85" s="24">
        <f t="shared" si="26"/>
        <v>1.5460037761327898E-2</v>
      </c>
      <c r="AP85" s="24">
        <f t="shared" si="26"/>
        <v>1.4462933868871963E-2</v>
      </c>
      <c r="AQ85" s="24">
        <f t="shared" si="26"/>
        <v>1.3649073783924567E-2</v>
      </c>
      <c r="AR85" s="24">
        <f t="shared" si="26"/>
        <v>1.2705301893732347E-2</v>
      </c>
      <c r="AS85" s="24">
        <f t="shared" si="26"/>
        <v>1.2645141007590007E-2</v>
      </c>
      <c r="AT85" s="24">
        <f t="shared" si="25"/>
        <v>1.3311131254287456E-2</v>
      </c>
      <c r="AU85" s="24">
        <f t="shared" si="25"/>
        <v>1.3590463132471101E-2</v>
      </c>
      <c r="AV85" s="24">
        <f t="shared" si="25"/>
        <v>1.2995282138650499E-2</v>
      </c>
      <c r="AW85" s="24">
        <f t="shared" si="25"/>
        <v>1.3350668674804656E-2</v>
      </c>
      <c r="AX85" s="24">
        <f t="shared" si="25"/>
        <v>1.3523004489250671E-2</v>
      </c>
      <c r="AY85" s="24">
        <f t="shared" si="25"/>
        <v>1.4204208067328278E-2</v>
      </c>
      <c r="AZ85" s="24">
        <f t="shared" si="25"/>
        <v>1.1648636423530924E-2</v>
      </c>
      <c r="BA85" s="24">
        <f t="shared" si="25"/>
        <v>1.2642916900318508E-2</v>
      </c>
      <c r="BB85" s="24">
        <f t="shared" si="25"/>
        <v>1.214595646878424E-2</v>
      </c>
      <c r="BC85" s="24">
        <f t="shared" si="25"/>
        <v>1.1957488736621785E-2</v>
      </c>
      <c r="BD85" s="24">
        <f t="shared" si="25"/>
        <v>1.2532277019495388E-2</v>
      </c>
      <c r="BE85" s="24">
        <f t="shared" si="25"/>
        <v>1.2893034611123403E-2</v>
      </c>
      <c r="BF85" s="24">
        <f t="shared" si="25"/>
        <v>1.2906973376411668E-2</v>
      </c>
      <c r="BG85" s="24">
        <f t="shared" si="25"/>
        <v>1.3528119109533332E-2</v>
      </c>
      <c r="BH85" s="24">
        <f t="shared" si="14"/>
        <v>1.3553571824430885E-2</v>
      </c>
      <c r="BI85" s="24">
        <f t="shared" si="14"/>
        <v>1.3390448496110565E-2</v>
      </c>
      <c r="BJ85" s="24">
        <f t="shared" si="14"/>
        <v>1.3141493676137157E-2</v>
      </c>
    </row>
    <row r="86" spans="1:62" x14ac:dyDescent="0.15">
      <c r="A86" s="8">
        <v>84</v>
      </c>
      <c r="B86" s="11" t="s">
        <v>223</v>
      </c>
      <c r="C86" s="16">
        <v>35048945</v>
      </c>
      <c r="D86" s="16">
        <v>36623254</v>
      </c>
      <c r="E86" s="16">
        <v>38219809</v>
      </c>
      <c r="F86" s="16">
        <v>39904142</v>
      </c>
      <c r="G86" s="16">
        <v>41142835</v>
      </c>
      <c r="H86" s="16">
        <v>41883429</v>
      </c>
      <c r="I86" s="16">
        <v>42776041</v>
      </c>
      <c r="J86" s="16">
        <v>43623640</v>
      </c>
      <c r="K86" s="16">
        <v>44201860</v>
      </c>
      <c r="L86" s="16">
        <v>44780211</v>
      </c>
      <c r="M86" s="16">
        <v>45614697</v>
      </c>
      <c r="N86" s="16">
        <v>46481374</v>
      </c>
      <c r="O86" s="16">
        <v>47303748</v>
      </c>
      <c r="P86" s="16">
        <v>48081651</v>
      </c>
      <c r="Q86" s="16">
        <v>48860385</v>
      </c>
      <c r="R86" s="16">
        <v>49141619</v>
      </c>
      <c r="S86" s="16">
        <v>49296690</v>
      </c>
      <c r="T86" s="16">
        <v>49284586</v>
      </c>
      <c r="U86" s="16">
        <v>49415750</v>
      </c>
      <c r="V86" s="16">
        <v>49603777</v>
      </c>
      <c r="W86" s="16">
        <v>49775229</v>
      </c>
      <c r="X86" s="16">
        <v>49883648</v>
      </c>
      <c r="Y86" s="16">
        <v>49903052</v>
      </c>
      <c r="Z86" s="16">
        <v>49951588</v>
      </c>
      <c r="AA86" s="16">
        <v>50024559</v>
      </c>
      <c r="AC86" s="23">
        <f t="shared" si="19"/>
        <v>4.2053119002544381</v>
      </c>
      <c r="AD86" s="23">
        <f t="shared" si="20"/>
        <v>4.6846504502425921</v>
      </c>
      <c r="AE86" s="23">
        <f t="shared" si="21"/>
        <v>4.9171385943626076</v>
      </c>
      <c r="AF86" s="23">
        <f t="shared" si="17"/>
        <v>5.0958659037897505</v>
      </c>
      <c r="AG86" s="23">
        <f t="shared" si="22"/>
        <v>4.8831583231285318</v>
      </c>
      <c r="AH86" s="23">
        <f t="shared" si="18"/>
        <v>4.8052913292405766</v>
      </c>
      <c r="AI86" s="23">
        <f t="shared" si="23"/>
        <v>5.0202799057444105</v>
      </c>
      <c r="AJ86" s="23">
        <f t="shared" si="24"/>
        <v>4.7332642430474987</v>
      </c>
      <c r="AL86" s="24">
        <f t="shared" si="26"/>
        <v>3.8259657002995773E-2</v>
      </c>
      <c r="AM86" s="24">
        <f t="shared" si="26"/>
        <v>3.9298413781708223E-2</v>
      </c>
      <c r="AN86" s="24">
        <f t="shared" si="26"/>
        <v>3.9918108937587994E-2</v>
      </c>
      <c r="AO86" s="24">
        <f t="shared" si="26"/>
        <v>4.0764316445127909E-2</v>
      </c>
      <c r="AP86" s="24">
        <f t="shared" si="26"/>
        <v>4.306411697992317E-2</v>
      </c>
      <c r="AQ86" s="24">
        <f t="shared" si="26"/>
        <v>4.4611176676609514E-2</v>
      </c>
      <c r="AR86" s="24">
        <f t="shared" si="26"/>
        <v>4.4662581194309478E-2</v>
      </c>
      <c r="AS86" s="24">
        <f t="shared" si="26"/>
        <v>4.5998975919629467E-2</v>
      </c>
      <c r="AT86" s="24">
        <f t="shared" si="25"/>
        <v>4.7297828775389503E-2</v>
      </c>
      <c r="AU86" s="24">
        <f t="shared" si="25"/>
        <v>4.7806446348426422E-2</v>
      </c>
      <c r="AV86" s="24">
        <f t="shared" si="25"/>
        <v>4.7787898316952154E-2</v>
      </c>
      <c r="AW86" s="24">
        <f t="shared" si="25"/>
        <v>4.7525296459848487E-2</v>
      </c>
      <c r="AX86" s="24">
        <f t="shared" si="25"/>
        <v>4.7300731112068943E-2</v>
      </c>
      <c r="AY86" s="24">
        <f t="shared" si="25"/>
        <v>4.6912514941727879E-2</v>
      </c>
      <c r="AZ86" s="24">
        <f t="shared" si="25"/>
        <v>4.7424363603686917E-2</v>
      </c>
      <c r="BA86" s="24">
        <f t="shared" si="25"/>
        <v>5.3785457321406722E-2</v>
      </c>
      <c r="BB86" s="24">
        <f t="shared" si="25"/>
        <v>5.2079952223017534E-2</v>
      </c>
      <c r="BC86" s="24">
        <f t="shared" si="25"/>
        <v>5.2078642015827702E-2</v>
      </c>
      <c r="BD86" s="24">
        <f t="shared" si="25"/>
        <v>5.1764272798217839E-2</v>
      </c>
      <c r="BE86" s="24">
        <f t="shared" si="25"/>
        <v>5.0857652068692791E-2</v>
      </c>
      <c r="BF86" s="24">
        <f t="shared" si="25"/>
        <v>4.9718339486099786E-2</v>
      </c>
      <c r="BG86" s="24">
        <f t="shared" si="25"/>
        <v>4.9253095635529313E-2</v>
      </c>
      <c r="BH86" s="24">
        <f t="shared" si="14"/>
        <v>4.9889840471785303E-2</v>
      </c>
      <c r="BI86" s="24">
        <f t="shared" si="14"/>
        <v>4.8449867872341693E-2</v>
      </c>
      <c r="BJ86" s="24">
        <f t="shared" si="14"/>
        <v>4.7733528945484972E-2</v>
      </c>
    </row>
    <row r="87" spans="1:62" x14ac:dyDescent="0.15">
      <c r="A87" s="8">
        <v>85</v>
      </c>
      <c r="B87" s="11" t="s">
        <v>224</v>
      </c>
      <c r="C87" s="16">
        <v>22783620</v>
      </c>
      <c r="D87" s="16">
        <v>22337423</v>
      </c>
      <c r="E87" s="16">
        <v>22274116</v>
      </c>
      <c r="F87" s="16">
        <v>22132829</v>
      </c>
      <c r="G87" s="16">
        <v>21839962</v>
      </c>
      <c r="H87" s="16">
        <v>21339115</v>
      </c>
      <c r="I87" s="16">
        <v>21650256</v>
      </c>
      <c r="J87" s="16">
        <v>21911304</v>
      </c>
      <c r="K87" s="16">
        <v>21772704</v>
      </c>
      <c r="L87" s="16">
        <v>21516422</v>
      </c>
      <c r="M87" s="16">
        <v>21291927</v>
      </c>
      <c r="N87" s="16">
        <v>21247148</v>
      </c>
      <c r="O87" s="16">
        <v>22087136</v>
      </c>
      <c r="P87" s="16">
        <v>22975035</v>
      </c>
      <c r="Q87" s="16">
        <v>23949163</v>
      </c>
      <c r="R87" s="16">
        <v>24685976</v>
      </c>
      <c r="S87" s="16">
        <v>25263474</v>
      </c>
      <c r="T87" s="16">
        <v>25677926</v>
      </c>
      <c r="U87" s="16">
        <v>25446859</v>
      </c>
      <c r="V87" s="16">
        <v>25458442</v>
      </c>
      <c r="W87" s="16">
        <v>25672727</v>
      </c>
      <c r="X87" s="16">
        <v>25737874</v>
      </c>
      <c r="Y87" s="16">
        <v>26413158</v>
      </c>
      <c r="Z87" s="16">
        <v>26445157</v>
      </c>
      <c r="AA87" s="16">
        <v>26594803</v>
      </c>
      <c r="AC87" s="23">
        <f t="shared" si="19"/>
        <v>2.3006110736710577</v>
      </c>
      <c r="AD87" s="23">
        <f t="shared" si="20"/>
        <v>2.2668056857862875</v>
      </c>
      <c r="AE87" s="23">
        <f t="shared" si="21"/>
        <v>2.3863391546664641</v>
      </c>
      <c r="AF87" s="23">
        <f t="shared" si="17"/>
        <v>2.6272939769116213</v>
      </c>
      <c r="AG87" s="23">
        <f t="shared" si="22"/>
        <v>2.5711408693622735</v>
      </c>
      <c r="AH87" s="23">
        <f t="shared" si="18"/>
        <v>2.3405850361184957</v>
      </c>
      <c r="AI87" s="23">
        <f t="shared" si="23"/>
        <v>2.6118970890146489</v>
      </c>
      <c r="AJ87" s="23">
        <f t="shared" si="24"/>
        <v>2.4219867919652511</v>
      </c>
      <c r="AL87" s="24">
        <f t="shared" si="26"/>
        <v>2.4870748220427022E-2</v>
      </c>
      <c r="AM87" s="24">
        <f t="shared" si="26"/>
        <v>2.3969068719864331E-2</v>
      </c>
      <c r="AN87" s="24">
        <f t="shared" si="26"/>
        <v>2.3263867932371715E-2</v>
      </c>
      <c r="AO87" s="24">
        <f t="shared" si="26"/>
        <v>2.2609924683555504E-2</v>
      </c>
      <c r="AP87" s="24">
        <f t="shared" si="26"/>
        <v>2.2859841292051868E-2</v>
      </c>
      <c r="AQ87" s="24">
        <f t="shared" si="26"/>
        <v>2.2728870393765709E-2</v>
      </c>
      <c r="AR87" s="24">
        <f t="shared" si="26"/>
        <v>2.2605091398654353E-2</v>
      </c>
      <c r="AS87" s="24">
        <f t="shared" si="26"/>
        <v>2.3104388929114601E-2</v>
      </c>
      <c r="AT87" s="24">
        <f t="shared" si="25"/>
        <v>2.3297698915141538E-2</v>
      </c>
      <c r="AU87" s="24">
        <f t="shared" si="25"/>
        <v>2.2970496363965368E-2</v>
      </c>
      <c r="AV87" s="24">
        <f t="shared" si="25"/>
        <v>2.2306329086170806E-2</v>
      </c>
      <c r="AW87" s="24">
        <f t="shared" si="25"/>
        <v>2.172433645413057E-2</v>
      </c>
      <c r="AX87" s="24">
        <f t="shared" si="25"/>
        <v>2.2085727350223874E-2</v>
      </c>
      <c r="AY87" s="24">
        <f t="shared" si="25"/>
        <v>2.2416382347690618E-2</v>
      </c>
      <c r="AZ87" s="24">
        <f t="shared" si="25"/>
        <v>2.324528990338421E-2</v>
      </c>
      <c r="BA87" s="24">
        <f t="shared" si="25"/>
        <v>2.7018778290256791E-2</v>
      </c>
      <c r="BB87" s="24">
        <f t="shared" si="25"/>
        <v>2.6689834934301788E-2</v>
      </c>
      <c r="BC87" s="24">
        <f t="shared" si="25"/>
        <v>2.7133666413732573E-2</v>
      </c>
      <c r="BD87" s="24">
        <f t="shared" si="25"/>
        <v>2.6656241201110674E-2</v>
      </c>
      <c r="BE87" s="24">
        <f t="shared" si="25"/>
        <v>2.6101975771865023E-2</v>
      </c>
      <c r="BF87" s="24">
        <f t="shared" si="25"/>
        <v>2.5643384915817465E-2</v>
      </c>
      <c r="BG87" s="24">
        <f t="shared" si="25"/>
        <v>2.5412535377869788E-2</v>
      </c>
      <c r="BH87" s="24">
        <f t="shared" si="25"/>
        <v>2.6406165277748139E-2</v>
      </c>
      <c r="BI87" s="24">
        <f t="shared" si="25"/>
        <v>2.5650122725093986E-2</v>
      </c>
      <c r="BJ87" s="24">
        <f t="shared" ref="BH87:BJ96" si="27">AA87/AA$110</f>
        <v>2.5376811393779015E-2</v>
      </c>
    </row>
    <row r="88" spans="1:62" x14ac:dyDescent="0.15">
      <c r="A88" s="8">
        <v>86</v>
      </c>
      <c r="B88" s="11" t="s">
        <v>225</v>
      </c>
      <c r="C88" s="16">
        <v>3349120</v>
      </c>
      <c r="D88" s="16">
        <v>3511543</v>
      </c>
      <c r="E88" s="16">
        <v>3654925</v>
      </c>
      <c r="F88" s="16">
        <v>3847499</v>
      </c>
      <c r="G88" s="16">
        <v>4005185</v>
      </c>
      <c r="H88" s="16">
        <v>4070304</v>
      </c>
      <c r="I88" s="16">
        <v>4253897</v>
      </c>
      <c r="J88" s="16">
        <v>4416749</v>
      </c>
      <c r="K88" s="16">
        <v>4471816</v>
      </c>
      <c r="L88" s="16">
        <v>4567915</v>
      </c>
      <c r="M88" s="16">
        <v>4342595</v>
      </c>
      <c r="N88" s="16">
        <v>4261685</v>
      </c>
      <c r="O88" s="16">
        <v>4525890</v>
      </c>
      <c r="P88" s="16">
        <v>4598554</v>
      </c>
      <c r="Q88" s="16">
        <v>4583300</v>
      </c>
      <c r="R88" s="16">
        <v>4345183</v>
      </c>
      <c r="S88" s="16">
        <v>4216012</v>
      </c>
      <c r="T88" s="16">
        <v>4126219</v>
      </c>
      <c r="U88" s="16">
        <v>4053150</v>
      </c>
      <c r="V88" s="16">
        <v>4040211</v>
      </c>
      <c r="W88" s="16">
        <v>4368492</v>
      </c>
      <c r="X88" s="16">
        <v>4554193</v>
      </c>
      <c r="Y88" s="16">
        <v>4383313</v>
      </c>
      <c r="Z88" s="16">
        <v>4371291</v>
      </c>
      <c r="AA88" s="16">
        <v>4449025</v>
      </c>
      <c r="AC88" s="23">
        <f t="shared" si="19"/>
        <v>0.40808213117560516</v>
      </c>
      <c r="AD88" s="23">
        <f t="shared" si="20"/>
        <v>0.46112128904322008</v>
      </c>
      <c r="AE88" s="23">
        <f t="shared" si="21"/>
        <v>0.45046960590492541</v>
      </c>
      <c r="AF88" s="23">
        <f t="shared" si="17"/>
        <v>0.43437387117701487</v>
      </c>
      <c r="AG88" s="23">
        <f t="shared" si="22"/>
        <v>0.43409802914568463</v>
      </c>
      <c r="AH88" s="23">
        <f t="shared" si="18"/>
        <v>0.45761868875228062</v>
      </c>
      <c r="AI88" s="23">
        <f t="shared" si="23"/>
        <v>0.43255252822989615</v>
      </c>
      <c r="AJ88" s="23">
        <f t="shared" si="24"/>
        <v>0.43690483390000956</v>
      </c>
      <c r="AL88" s="24">
        <f t="shared" si="26"/>
        <v>3.6559212399081688E-3</v>
      </c>
      <c r="AM88" s="24">
        <f t="shared" si="26"/>
        <v>3.7680450193273663E-3</v>
      </c>
      <c r="AN88" s="24">
        <f t="shared" si="26"/>
        <v>3.8173318529329597E-3</v>
      </c>
      <c r="AO88" s="24">
        <f t="shared" si="26"/>
        <v>3.9304357617390489E-3</v>
      </c>
      <c r="AP88" s="24">
        <f t="shared" si="26"/>
        <v>4.1922185324913454E-3</v>
      </c>
      <c r="AQ88" s="24">
        <f t="shared" si="26"/>
        <v>4.335391232449244E-3</v>
      </c>
      <c r="AR88" s="24">
        <f t="shared" si="26"/>
        <v>4.4415054715963428E-3</v>
      </c>
      <c r="AS88" s="24">
        <f t="shared" si="26"/>
        <v>4.6572438910198128E-3</v>
      </c>
      <c r="AT88" s="24">
        <f t="shared" si="25"/>
        <v>4.7850291250876595E-3</v>
      </c>
      <c r="AU88" s="24">
        <f t="shared" si="25"/>
        <v>4.8766135418985028E-3</v>
      </c>
      <c r="AV88" s="24">
        <f t="shared" si="25"/>
        <v>4.5494873788530232E-3</v>
      </c>
      <c r="AW88" s="24">
        <f t="shared" si="25"/>
        <v>4.3573979341378632E-3</v>
      </c>
      <c r="AX88" s="24">
        <f t="shared" si="25"/>
        <v>4.5256013526201282E-3</v>
      </c>
      <c r="AY88" s="24">
        <f t="shared" si="25"/>
        <v>4.4867372219673258E-3</v>
      </c>
      <c r="AZ88" s="24">
        <f t="shared" si="25"/>
        <v>4.4485954358480439E-3</v>
      </c>
      <c r="BA88" s="24">
        <f t="shared" si="25"/>
        <v>4.7557988433429921E-3</v>
      </c>
      <c r="BB88" s="24">
        <f t="shared" si="25"/>
        <v>4.4540455663791747E-3</v>
      </c>
      <c r="BC88" s="24">
        <f t="shared" si="25"/>
        <v>4.3601438019567939E-3</v>
      </c>
      <c r="BD88" s="24">
        <f t="shared" si="25"/>
        <v>4.245779175507741E-3</v>
      </c>
      <c r="BE88" s="24">
        <f t="shared" si="25"/>
        <v>4.1423387038068771E-3</v>
      </c>
      <c r="BF88" s="24">
        <f t="shared" si="25"/>
        <v>4.3634991272126743E-3</v>
      </c>
      <c r="BG88" s="24">
        <f t="shared" si="25"/>
        <v>4.4966258957576267E-3</v>
      </c>
      <c r="BH88" s="24">
        <f t="shared" si="27"/>
        <v>4.3821525446560393E-3</v>
      </c>
      <c r="BI88" s="24">
        <f t="shared" si="27"/>
        <v>4.2398746438562949E-3</v>
      </c>
      <c r="BJ88" s="24">
        <f t="shared" si="27"/>
        <v>4.2452680815574257E-3</v>
      </c>
    </row>
    <row r="89" spans="1:62" x14ac:dyDescent="0.15">
      <c r="A89" s="8">
        <v>87</v>
      </c>
      <c r="B89" s="11" t="s">
        <v>226</v>
      </c>
      <c r="C89" s="16">
        <v>6358651</v>
      </c>
      <c r="D89" s="16">
        <v>6894407</v>
      </c>
      <c r="E89" s="16">
        <v>7534668</v>
      </c>
      <c r="F89" s="16">
        <v>8010954</v>
      </c>
      <c r="G89" s="16">
        <v>8761266</v>
      </c>
      <c r="H89" s="16">
        <v>8367018</v>
      </c>
      <c r="I89" s="16">
        <v>9078757</v>
      </c>
      <c r="J89" s="16">
        <v>9058525</v>
      </c>
      <c r="K89" s="16">
        <v>8413872</v>
      </c>
      <c r="L89" s="16">
        <v>8470611</v>
      </c>
      <c r="M89" s="16">
        <v>8718855</v>
      </c>
      <c r="N89" s="16">
        <v>8977573</v>
      </c>
      <c r="O89" s="16">
        <v>8702843</v>
      </c>
      <c r="P89" s="16">
        <v>8173258</v>
      </c>
      <c r="Q89" s="16">
        <v>7990373</v>
      </c>
      <c r="R89" s="16">
        <v>6435252</v>
      </c>
      <c r="S89" s="16">
        <v>6187041</v>
      </c>
      <c r="T89" s="16">
        <v>5933478</v>
      </c>
      <c r="U89" s="16">
        <v>6240492</v>
      </c>
      <c r="V89" s="16">
        <v>6372206</v>
      </c>
      <c r="W89" s="16">
        <v>6586968</v>
      </c>
      <c r="X89" s="16">
        <v>6737085</v>
      </c>
      <c r="Y89" s="16">
        <v>6923748</v>
      </c>
      <c r="Z89" s="16">
        <v>6905913</v>
      </c>
      <c r="AA89" s="16">
        <v>6835793</v>
      </c>
      <c r="AC89" s="23">
        <f t="shared" si="19"/>
        <v>0.85021020970102978</v>
      </c>
      <c r="AD89" s="23">
        <f t="shared" si="20"/>
        <v>0.92317686364909946</v>
      </c>
      <c r="AE89" s="23">
        <f t="shared" si="21"/>
        <v>0.78652127443064346</v>
      </c>
      <c r="AF89" s="23">
        <f t="shared" si="17"/>
        <v>0.65179901074225666</v>
      </c>
      <c r="AG89" s="23">
        <f t="shared" si="22"/>
        <v>0.669871593666577</v>
      </c>
      <c r="AH89" s="23">
        <f t="shared" si="18"/>
        <v>0.8491153499809031</v>
      </c>
      <c r="AI89" s="23">
        <f t="shared" si="23"/>
        <v>0.65834310287939313</v>
      </c>
      <c r="AJ89" s="23">
        <f t="shared" si="24"/>
        <v>0.78187778191811574</v>
      </c>
      <c r="AL89" s="24">
        <f t="shared" si="26"/>
        <v>6.9411449121152173E-3</v>
      </c>
      <c r="AM89" s="24">
        <f t="shared" si="26"/>
        <v>7.3980116312304103E-3</v>
      </c>
      <c r="AN89" s="24">
        <f t="shared" si="26"/>
        <v>7.869471509723093E-3</v>
      </c>
      <c r="AO89" s="24">
        <f t="shared" si="26"/>
        <v>8.1836382770330753E-3</v>
      </c>
      <c r="AP89" s="24">
        <f t="shared" si="26"/>
        <v>9.1703982945322924E-3</v>
      </c>
      <c r="AQ89" s="24">
        <f t="shared" si="26"/>
        <v>8.9119378992195686E-3</v>
      </c>
      <c r="AR89" s="24">
        <f t="shared" si="26"/>
        <v>9.479154970323353E-3</v>
      </c>
      <c r="AS89" s="24">
        <f t="shared" si="26"/>
        <v>9.5517676503464981E-3</v>
      </c>
      <c r="AT89" s="24">
        <f t="shared" si="25"/>
        <v>9.0031930148198307E-3</v>
      </c>
      <c r="AU89" s="24">
        <f t="shared" si="25"/>
        <v>9.0430527518034851E-3</v>
      </c>
      <c r="AV89" s="24">
        <f t="shared" si="25"/>
        <v>9.1342436447676041E-3</v>
      </c>
      <c r="AW89" s="24">
        <f t="shared" si="25"/>
        <v>9.1791997868852018E-3</v>
      </c>
      <c r="AX89" s="24">
        <f t="shared" si="25"/>
        <v>8.7022879593716632E-3</v>
      </c>
      <c r="AY89" s="24">
        <f t="shared" si="25"/>
        <v>7.974520010712546E-3</v>
      </c>
      <c r="AZ89" s="24">
        <f t="shared" si="25"/>
        <v>7.755533536649018E-3</v>
      </c>
      <c r="BA89" s="24">
        <f t="shared" si="25"/>
        <v>7.0433774637847649E-3</v>
      </c>
      <c r="BB89" s="24">
        <f t="shared" si="25"/>
        <v>6.5363577084354063E-3</v>
      </c>
      <c r="BC89" s="24">
        <f t="shared" si="25"/>
        <v>6.2698604523286315E-3</v>
      </c>
      <c r="BD89" s="24">
        <f t="shared" si="25"/>
        <v>6.5370763427266823E-3</v>
      </c>
      <c r="BE89" s="24">
        <f t="shared" si="25"/>
        <v>6.5332814406055539E-3</v>
      </c>
      <c r="BF89" s="24">
        <f t="shared" si="25"/>
        <v>6.5794395683860286E-3</v>
      </c>
      <c r="BG89" s="24">
        <f t="shared" si="25"/>
        <v>6.6519251320530928E-3</v>
      </c>
      <c r="BH89" s="24">
        <f t="shared" si="27"/>
        <v>6.9219149800064843E-3</v>
      </c>
      <c r="BI89" s="24">
        <f t="shared" si="27"/>
        <v>6.6982970068516509E-3</v>
      </c>
      <c r="BJ89" s="24">
        <f t="shared" si="27"/>
        <v>6.5227266277518518E-3</v>
      </c>
    </row>
    <row r="90" spans="1:62" x14ac:dyDescent="0.15">
      <c r="A90" s="8">
        <v>88</v>
      </c>
      <c r="B90" s="11" t="s">
        <v>227</v>
      </c>
      <c r="C90" s="16">
        <v>10736751</v>
      </c>
      <c r="D90" s="16">
        <v>10816751</v>
      </c>
      <c r="E90" s="16">
        <v>11366152</v>
      </c>
      <c r="F90" s="16">
        <v>11321899</v>
      </c>
      <c r="G90" s="16">
        <v>11920089</v>
      </c>
      <c r="H90" s="16">
        <v>12266090</v>
      </c>
      <c r="I90" s="16">
        <v>12821109</v>
      </c>
      <c r="J90" s="16">
        <v>12795832</v>
      </c>
      <c r="K90" s="16">
        <v>12609892</v>
      </c>
      <c r="L90" s="16">
        <v>12346807</v>
      </c>
      <c r="M90" s="16">
        <v>12347947</v>
      </c>
      <c r="N90" s="16">
        <v>12314582</v>
      </c>
      <c r="O90" s="16">
        <v>11548965</v>
      </c>
      <c r="P90" s="16">
        <v>11009590</v>
      </c>
      <c r="Q90" s="16">
        <v>10264252</v>
      </c>
      <c r="R90" s="16">
        <v>9685800</v>
      </c>
      <c r="S90" s="16">
        <v>9818660</v>
      </c>
      <c r="T90" s="16">
        <v>9794502</v>
      </c>
      <c r="U90" s="16">
        <v>10096073</v>
      </c>
      <c r="V90" s="16">
        <v>10477799</v>
      </c>
      <c r="W90" s="16">
        <v>10980635</v>
      </c>
      <c r="X90" s="16">
        <v>11408003</v>
      </c>
      <c r="Y90" s="16">
        <v>11151103</v>
      </c>
      <c r="Z90" s="16">
        <v>11164570</v>
      </c>
      <c r="AA90" s="16">
        <v>11474727</v>
      </c>
      <c r="AC90" s="23">
        <f t="shared" si="19"/>
        <v>1.2328709724551132</v>
      </c>
      <c r="AD90" s="23">
        <f t="shared" si="20"/>
        <v>1.31801379699264</v>
      </c>
      <c r="AE90" s="23">
        <f t="shared" si="21"/>
        <v>1.0969660889748158</v>
      </c>
      <c r="AF90" s="23">
        <f t="shared" si="17"/>
        <v>1.0712204629388848</v>
      </c>
      <c r="AG90" s="23">
        <f t="shared" si="22"/>
        <v>1.1047520361122949</v>
      </c>
      <c r="AH90" s="23">
        <f t="shared" si="18"/>
        <v>1.2027967152838324</v>
      </c>
      <c r="AI90" s="23">
        <f t="shared" si="23"/>
        <v>1.0799945405662077</v>
      </c>
      <c r="AJ90" s="23">
        <f t="shared" si="24"/>
        <v>1.1654993124171251</v>
      </c>
      <c r="AL90" s="24">
        <f t="shared" si="26"/>
        <v>1.1720307432551019E-2</v>
      </c>
      <c r="AM90" s="24">
        <f t="shared" si="26"/>
        <v>1.1606864768807987E-2</v>
      </c>
      <c r="AN90" s="24">
        <f t="shared" si="26"/>
        <v>1.1871207774407866E-2</v>
      </c>
      <c r="AO90" s="24">
        <f t="shared" si="26"/>
        <v>1.1565954070526744E-2</v>
      </c>
      <c r="AP90" s="24">
        <f t="shared" si="26"/>
        <v>1.2476731540427279E-2</v>
      </c>
      <c r="AQ90" s="24">
        <f t="shared" si="26"/>
        <v>1.3064945282326171E-2</v>
      </c>
      <c r="AR90" s="24">
        <f t="shared" si="26"/>
        <v>1.338655491081075E-2</v>
      </c>
      <c r="AS90" s="24">
        <f t="shared" si="26"/>
        <v>1.3492573477124426E-2</v>
      </c>
      <c r="AT90" s="24">
        <f t="shared" si="25"/>
        <v>1.3493108948178966E-2</v>
      </c>
      <c r="AU90" s="24">
        <f t="shared" si="25"/>
        <v>1.3181201098402056E-2</v>
      </c>
      <c r="AV90" s="24">
        <f t="shared" si="25"/>
        <v>1.2936234908216411E-2</v>
      </c>
      <c r="AW90" s="24">
        <f t="shared" si="25"/>
        <v>1.2591154476825791E-2</v>
      </c>
      <c r="AX90" s="24">
        <f t="shared" si="25"/>
        <v>1.1548228442441712E-2</v>
      </c>
      <c r="AY90" s="24">
        <f t="shared" si="25"/>
        <v>1.0741884786304402E-2</v>
      </c>
      <c r="AZ90" s="24">
        <f t="shared" si="25"/>
        <v>9.962582549602722E-3</v>
      </c>
      <c r="BA90" s="24">
        <f t="shared" si="25"/>
        <v>1.0601099294748128E-2</v>
      </c>
      <c r="BB90" s="24">
        <f t="shared" si="25"/>
        <v>1.0373015788566196E-2</v>
      </c>
      <c r="BC90" s="24">
        <f t="shared" si="25"/>
        <v>1.0349774742579931E-2</v>
      </c>
      <c r="BD90" s="24">
        <f t="shared" si="25"/>
        <v>1.057589689446627E-2</v>
      </c>
      <c r="BE90" s="24">
        <f t="shared" si="25"/>
        <v>1.0742654858473727E-2</v>
      </c>
      <c r="BF90" s="24">
        <f t="shared" si="25"/>
        <v>1.0968084922380755E-2</v>
      </c>
      <c r="BG90" s="24">
        <f t="shared" si="25"/>
        <v>1.1263800569866209E-2</v>
      </c>
      <c r="BH90" s="24">
        <f t="shared" si="27"/>
        <v>1.1148150813590449E-2</v>
      </c>
      <c r="BI90" s="24">
        <f t="shared" si="27"/>
        <v>1.0828923824233774E-2</v>
      </c>
      <c r="BJ90" s="24">
        <f t="shared" si="27"/>
        <v>1.0949206236801366E-2</v>
      </c>
    </row>
    <row r="91" spans="1:62" x14ac:dyDescent="0.15">
      <c r="A91" s="8">
        <v>89</v>
      </c>
      <c r="B91" s="11" t="s">
        <v>228</v>
      </c>
      <c r="C91" s="16">
        <v>9330382</v>
      </c>
      <c r="D91" s="16">
        <v>8871507</v>
      </c>
      <c r="E91" s="16">
        <v>9247960</v>
      </c>
      <c r="F91" s="16">
        <v>9945042</v>
      </c>
      <c r="G91" s="16">
        <v>9878390</v>
      </c>
      <c r="H91" s="16">
        <v>10300302</v>
      </c>
      <c r="I91" s="16">
        <v>10887744</v>
      </c>
      <c r="J91" s="16">
        <v>9887226</v>
      </c>
      <c r="K91" s="16">
        <v>9606986</v>
      </c>
      <c r="L91" s="16">
        <v>9693805</v>
      </c>
      <c r="M91" s="16">
        <v>9857220</v>
      </c>
      <c r="N91" s="16">
        <v>9896444</v>
      </c>
      <c r="O91" s="16">
        <v>9462767</v>
      </c>
      <c r="P91" s="16">
        <v>8890276</v>
      </c>
      <c r="Q91" s="16">
        <v>7815514</v>
      </c>
      <c r="R91" s="16">
        <v>6161507</v>
      </c>
      <c r="S91" s="16">
        <v>6394955</v>
      </c>
      <c r="T91" s="16">
        <v>5437681</v>
      </c>
      <c r="U91" s="16">
        <v>5373786</v>
      </c>
      <c r="V91" s="16">
        <v>5320432</v>
      </c>
      <c r="W91" s="16">
        <v>5622924</v>
      </c>
      <c r="X91" s="16">
        <v>5565236</v>
      </c>
      <c r="Y91" s="16">
        <v>5781251</v>
      </c>
      <c r="Z91" s="16">
        <v>6285377</v>
      </c>
      <c r="AA91" s="16">
        <v>6190284</v>
      </c>
      <c r="AC91" s="23">
        <f t="shared" si="19"/>
        <v>1.0336097484798019</v>
      </c>
      <c r="AD91" s="23">
        <f t="shared" si="20"/>
        <v>1.0477975108494653</v>
      </c>
      <c r="AE91" s="23">
        <f t="shared" si="21"/>
        <v>0.82234270545077803</v>
      </c>
      <c r="AF91" s="23">
        <f t="shared" si="17"/>
        <v>0.57829087644252875</v>
      </c>
      <c r="AG91" s="23">
        <f t="shared" si="22"/>
        <v>0.58194516273255859</v>
      </c>
      <c r="AH91" s="23">
        <f t="shared" si="18"/>
        <v>0.92808823019170528</v>
      </c>
      <c r="AI91" s="23">
        <f t="shared" si="23"/>
        <v>0.58311522500967139</v>
      </c>
      <c r="AJ91" s="23">
        <f t="shared" si="24"/>
        <v>0.82692802847439906</v>
      </c>
      <c r="AL91" s="24">
        <f t="shared" si="26"/>
        <v>1.0185105857734826E-2</v>
      </c>
      <c r="AM91" s="24">
        <f t="shared" si="26"/>
        <v>9.519529666952067E-3</v>
      </c>
      <c r="AN91" s="24">
        <f t="shared" si="26"/>
        <v>9.6588937618829092E-3</v>
      </c>
      <c r="AO91" s="24">
        <f t="shared" si="26"/>
        <v>1.0159417514805549E-2</v>
      </c>
      <c r="AP91" s="24">
        <f t="shared" si="26"/>
        <v>1.0339689584670167E-2</v>
      </c>
      <c r="AQ91" s="24">
        <f t="shared" si="26"/>
        <v>1.0971131144597409E-2</v>
      </c>
      <c r="AR91" s="24">
        <f t="shared" si="26"/>
        <v>1.1367923235880007E-2</v>
      </c>
      <c r="AS91" s="24">
        <f t="shared" si="26"/>
        <v>1.042559196540991E-2</v>
      </c>
      <c r="AT91" s="24">
        <f t="shared" si="25"/>
        <v>1.0279874622370283E-2</v>
      </c>
      <c r="AU91" s="24">
        <f t="shared" si="25"/>
        <v>1.0348909893359097E-2</v>
      </c>
      <c r="AV91" s="24">
        <f t="shared" si="25"/>
        <v>1.0326843277021595E-2</v>
      </c>
      <c r="AW91" s="24">
        <f t="shared" si="25"/>
        <v>1.0118707656927026E-2</v>
      </c>
      <c r="AX91" s="24">
        <f t="shared" si="25"/>
        <v>9.4621634937502048E-3</v>
      </c>
      <c r="AY91" s="24">
        <f t="shared" si="25"/>
        <v>8.6741032600166895E-3</v>
      </c>
      <c r="AZ91" s="24">
        <f t="shared" si="25"/>
        <v>7.5858136951991988E-3</v>
      </c>
      <c r="BA91" s="24">
        <f t="shared" si="25"/>
        <v>6.7437638101432665E-3</v>
      </c>
      <c r="BB91" s="24">
        <f t="shared" si="25"/>
        <v>6.756010411010295E-3</v>
      </c>
      <c r="BC91" s="24">
        <f t="shared" si="25"/>
        <v>5.7459555852872133E-3</v>
      </c>
      <c r="BD91" s="24">
        <f t="shared" si="25"/>
        <v>5.6291794511515838E-3</v>
      </c>
      <c r="BE91" s="24">
        <f t="shared" si="25"/>
        <v>5.4549208926396742E-3</v>
      </c>
      <c r="BF91" s="24">
        <f t="shared" si="25"/>
        <v>5.616497401479321E-3</v>
      </c>
      <c r="BG91" s="24">
        <f t="shared" si="25"/>
        <v>5.4948888449836428E-3</v>
      </c>
      <c r="BH91" s="24">
        <f t="shared" si="27"/>
        <v>5.7797204491089899E-3</v>
      </c>
      <c r="BI91" s="24">
        <f t="shared" si="27"/>
        <v>6.0964164978670032E-3</v>
      </c>
      <c r="BJ91" s="24">
        <f t="shared" si="27"/>
        <v>5.9067807173427056E-3</v>
      </c>
    </row>
    <row r="92" spans="1:62" x14ac:dyDescent="0.15">
      <c r="A92" s="8">
        <v>90</v>
      </c>
      <c r="B92" s="11" t="s">
        <v>229</v>
      </c>
      <c r="C92" s="16">
        <v>22432033</v>
      </c>
      <c r="D92" s="16">
        <v>22070992</v>
      </c>
      <c r="E92" s="16">
        <v>23130495</v>
      </c>
      <c r="F92" s="16">
        <v>23918105</v>
      </c>
      <c r="G92" s="16">
        <v>24115542</v>
      </c>
      <c r="H92" s="16">
        <v>23566654</v>
      </c>
      <c r="I92" s="16">
        <v>26207682</v>
      </c>
      <c r="J92" s="16">
        <v>26581878</v>
      </c>
      <c r="K92" s="16">
        <v>26375963</v>
      </c>
      <c r="L92" s="16">
        <v>26788794</v>
      </c>
      <c r="M92" s="16">
        <v>27513338</v>
      </c>
      <c r="N92" s="16">
        <v>29691841</v>
      </c>
      <c r="O92" s="16">
        <v>32159337</v>
      </c>
      <c r="P92" s="16">
        <v>35326616</v>
      </c>
      <c r="Q92" s="16">
        <v>38419272</v>
      </c>
      <c r="R92" s="16">
        <v>36702400</v>
      </c>
      <c r="S92" s="16">
        <v>36360506</v>
      </c>
      <c r="T92" s="16">
        <v>38038574</v>
      </c>
      <c r="U92" s="16">
        <v>37569915</v>
      </c>
      <c r="V92" s="16">
        <v>38665674</v>
      </c>
      <c r="W92" s="16">
        <v>39165061</v>
      </c>
      <c r="X92" s="16">
        <v>40535149</v>
      </c>
      <c r="Y92" s="16">
        <v>41965563</v>
      </c>
      <c r="Z92" s="16">
        <v>42255511</v>
      </c>
      <c r="AA92" s="16">
        <v>43500937</v>
      </c>
      <c r="AC92" s="23">
        <f t="shared" si="19"/>
        <v>2.499697357085219</v>
      </c>
      <c r="AD92" s="23">
        <f t="shared" si="20"/>
        <v>2.856636249013377</v>
      </c>
      <c r="AE92" s="23">
        <f t="shared" si="21"/>
        <v>3.5476310234159016</v>
      </c>
      <c r="AF92" s="23">
        <f t="shared" si="17"/>
        <v>3.9458340606613405</v>
      </c>
      <c r="AG92" s="23">
        <f t="shared" si="22"/>
        <v>4.1117764325950672</v>
      </c>
      <c r="AH92" s="23">
        <f t="shared" si="18"/>
        <v>3.2172486184135582</v>
      </c>
      <c r="AI92" s="23">
        <f t="shared" si="23"/>
        <v>4.013314832890897</v>
      </c>
      <c r="AJ92" s="23">
        <f t="shared" si="24"/>
        <v>3.3304192217760562</v>
      </c>
      <c r="AL92" s="24">
        <f t="shared" si="26"/>
        <v>2.4486953557657221E-2</v>
      </c>
      <c r="AM92" s="24">
        <f t="shared" si="26"/>
        <v>2.3683176164214462E-2</v>
      </c>
      <c r="AN92" s="24">
        <f t="shared" si="26"/>
        <v>2.4158300194287587E-2</v>
      </c>
      <c r="AO92" s="24">
        <f t="shared" si="26"/>
        <v>2.4433684127021099E-2</v>
      </c>
      <c r="AP92" s="24">
        <f t="shared" si="26"/>
        <v>2.5241685987906527E-2</v>
      </c>
      <c r="AQ92" s="24">
        <f t="shared" si="26"/>
        <v>2.5101482623844533E-2</v>
      </c>
      <c r="AR92" s="24">
        <f t="shared" si="26"/>
        <v>2.7363512327838919E-2</v>
      </c>
      <c r="AS92" s="24">
        <f t="shared" si="26"/>
        <v>2.8029278758501773E-2</v>
      </c>
      <c r="AT92" s="24">
        <f t="shared" si="25"/>
        <v>2.8223377517597879E-2</v>
      </c>
      <c r="AU92" s="24">
        <f t="shared" si="25"/>
        <v>2.8599173931986334E-2</v>
      </c>
      <c r="AV92" s="24">
        <f t="shared" si="25"/>
        <v>2.8824144084612376E-2</v>
      </c>
      <c r="AW92" s="24">
        <f t="shared" si="25"/>
        <v>3.0358688320265323E-2</v>
      </c>
      <c r="AX92" s="24">
        <f t="shared" si="25"/>
        <v>3.2157285976143153E-2</v>
      </c>
      <c r="AY92" s="24">
        <f t="shared" si="25"/>
        <v>3.4467626765575979E-2</v>
      </c>
      <c r="AZ92" s="24">
        <f t="shared" si="25"/>
        <v>3.7290118052015916E-2</v>
      </c>
      <c r="BA92" s="24">
        <f t="shared" si="25"/>
        <v>4.0170743434260844E-2</v>
      </c>
      <c r="BB92" s="24">
        <f t="shared" si="25"/>
        <v>3.8413398856692864E-2</v>
      </c>
      <c r="BC92" s="24">
        <f t="shared" si="25"/>
        <v>4.0195067848161924E-2</v>
      </c>
      <c r="BD92" s="24">
        <f t="shared" si="25"/>
        <v>3.9355455073855128E-2</v>
      </c>
      <c r="BE92" s="24">
        <f t="shared" si="25"/>
        <v>3.9643057731138118E-2</v>
      </c>
      <c r="BF92" s="24">
        <f t="shared" si="25"/>
        <v>3.9120298146530008E-2</v>
      </c>
      <c r="BG92" s="24">
        <f t="shared" si="25"/>
        <v>4.0022765983302393E-2</v>
      </c>
      <c r="BH92" s="24">
        <f t="shared" si="27"/>
        <v>4.1954452873516755E-2</v>
      </c>
      <c r="BI92" s="24">
        <f t="shared" si="27"/>
        <v>4.0985161969791253E-2</v>
      </c>
      <c r="BJ92" s="24">
        <f t="shared" si="27"/>
        <v>4.1508676477192294E-2</v>
      </c>
    </row>
    <row r="93" spans="1:62" x14ac:dyDescent="0.15">
      <c r="A93" s="8">
        <v>91</v>
      </c>
      <c r="B93" s="11" t="s">
        <v>230</v>
      </c>
      <c r="C93" s="16">
        <v>33359697</v>
      </c>
      <c r="D93" s="16">
        <v>34754910</v>
      </c>
      <c r="E93" s="16">
        <v>35224987</v>
      </c>
      <c r="F93" s="16">
        <v>36120849</v>
      </c>
      <c r="G93" s="16">
        <v>36633665</v>
      </c>
      <c r="H93" s="16">
        <v>36974455</v>
      </c>
      <c r="I93" s="16">
        <v>37664839</v>
      </c>
      <c r="J93" s="16">
        <v>38592070</v>
      </c>
      <c r="K93" s="16">
        <v>39246439</v>
      </c>
      <c r="L93" s="16">
        <v>39476871</v>
      </c>
      <c r="M93" s="16">
        <v>39351247</v>
      </c>
      <c r="N93" s="16">
        <v>38864701</v>
      </c>
      <c r="O93" s="16">
        <v>38364032</v>
      </c>
      <c r="P93" s="16">
        <v>38438791</v>
      </c>
      <c r="Q93" s="16">
        <v>38201108</v>
      </c>
      <c r="R93" s="16">
        <v>37763242</v>
      </c>
      <c r="S93" s="16">
        <v>38149447</v>
      </c>
      <c r="T93" s="16">
        <v>38126185</v>
      </c>
      <c r="U93" s="16">
        <v>37692600</v>
      </c>
      <c r="V93" s="16">
        <v>38140681</v>
      </c>
      <c r="W93" s="16">
        <v>38670254</v>
      </c>
      <c r="X93" s="16">
        <v>38807798</v>
      </c>
      <c r="Y93" s="16">
        <v>39132341</v>
      </c>
      <c r="Z93" s="16">
        <v>39016680</v>
      </c>
      <c r="AA93" s="16">
        <v>39272135</v>
      </c>
      <c r="AC93" s="23">
        <f t="shared" si="19"/>
        <v>3.8006018886905282</v>
      </c>
      <c r="AD93" s="23">
        <f t="shared" si="20"/>
        <v>4.0853837921095799</v>
      </c>
      <c r="AE93" s="23">
        <f t="shared" si="21"/>
        <v>3.9052802660332278</v>
      </c>
      <c r="AF93" s="23">
        <f t="shared" si="17"/>
        <v>3.935384318975077</v>
      </c>
      <c r="AG93" s="23">
        <f t="shared" si="22"/>
        <v>3.8189119412826233</v>
      </c>
      <c r="AH93" s="23">
        <f t="shared" si="18"/>
        <v>3.9972934767464339</v>
      </c>
      <c r="AI93" s="23">
        <f t="shared" si="23"/>
        <v>3.8951365254619015</v>
      </c>
      <c r="AJ93" s="23">
        <f t="shared" si="24"/>
        <v>3.911130747527066</v>
      </c>
      <c r="AL93" s="24">
        <f t="shared" si="26"/>
        <v>3.6415662866424857E-2</v>
      </c>
      <c r="AM93" s="24">
        <f t="shared" si="26"/>
        <v>3.7293595870154767E-2</v>
      </c>
      <c r="AN93" s="24">
        <f t="shared" si="26"/>
        <v>3.6790211808518485E-2</v>
      </c>
      <c r="AO93" s="24">
        <f t="shared" si="26"/>
        <v>3.6899470709147987E-2</v>
      </c>
      <c r="AP93" s="24">
        <f t="shared" si="26"/>
        <v>3.8344378430978737E-2</v>
      </c>
      <c r="AQ93" s="24">
        <f t="shared" si="26"/>
        <v>3.9382495271013937E-2</v>
      </c>
      <c r="AR93" s="24">
        <f t="shared" si="26"/>
        <v>3.9325961231617815E-2</v>
      </c>
      <c r="AS93" s="24">
        <f t="shared" si="26"/>
        <v>4.0693433620363977E-2</v>
      </c>
      <c r="AT93" s="24">
        <f t="shared" si="25"/>
        <v>4.1995322184762561E-2</v>
      </c>
      <c r="AU93" s="24">
        <f t="shared" si="25"/>
        <v>4.2144707970787613E-2</v>
      </c>
      <c r="AV93" s="24">
        <f t="shared" si="25"/>
        <v>4.1226041472582152E-2</v>
      </c>
      <c r="AW93" s="24">
        <f t="shared" si="25"/>
        <v>3.9737561046460673E-2</v>
      </c>
      <c r="AX93" s="24">
        <f t="shared" si="25"/>
        <v>3.8361585259730546E-2</v>
      </c>
      <c r="AY93" s="24">
        <f t="shared" si="25"/>
        <v>3.7504127242416342E-2</v>
      </c>
      <c r="AZ93" s="24">
        <f t="shared" si="25"/>
        <v>3.7078365957528024E-2</v>
      </c>
      <c r="BA93" s="24">
        <f t="shared" si="25"/>
        <v>4.1331834038861308E-2</v>
      </c>
      <c r="BB93" s="24">
        <f t="shared" si="25"/>
        <v>4.0303342416996749E-2</v>
      </c>
      <c r="BC93" s="24">
        <f t="shared" si="25"/>
        <v>4.0287645716334516E-2</v>
      </c>
      <c r="BD93" s="24">
        <f t="shared" si="25"/>
        <v>3.9483970775999674E-2</v>
      </c>
      <c r="BE93" s="24">
        <f t="shared" si="25"/>
        <v>3.9104794055521253E-2</v>
      </c>
      <c r="BF93" s="24">
        <f t="shared" si="25"/>
        <v>3.8626056675413953E-2</v>
      </c>
      <c r="BG93" s="24">
        <f t="shared" si="25"/>
        <v>3.8317249498238448E-2</v>
      </c>
      <c r="BH93" s="24">
        <f t="shared" si="27"/>
        <v>3.9121980951736246E-2</v>
      </c>
      <c r="BI93" s="24">
        <f t="shared" si="27"/>
        <v>3.7843701601987842E-2</v>
      </c>
      <c r="BJ93" s="24">
        <f t="shared" si="27"/>
        <v>3.7473545599342385E-2</v>
      </c>
    </row>
    <row r="94" spans="1:62" x14ac:dyDescent="0.15">
      <c r="A94" s="8">
        <v>92</v>
      </c>
      <c r="B94" s="11" t="s">
        <v>231</v>
      </c>
      <c r="C94" s="16">
        <v>21026848</v>
      </c>
      <c r="D94" s="16">
        <v>21656179</v>
      </c>
      <c r="E94" s="16">
        <v>22182741</v>
      </c>
      <c r="F94" s="16">
        <v>22631206</v>
      </c>
      <c r="G94" s="16">
        <v>22726036</v>
      </c>
      <c r="H94" s="16">
        <v>22673559</v>
      </c>
      <c r="I94" s="16">
        <v>22649246</v>
      </c>
      <c r="J94" s="16">
        <v>22909829</v>
      </c>
      <c r="K94" s="16">
        <v>23133558</v>
      </c>
      <c r="L94" s="16">
        <v>22915317</v>
      </c>
      <c r="M94" s="16">
        <v>22827407</v>
      </c>
      <c r="N94" s="16">
        <v>22963231</v>
      </c>
      <c r="O94" s="16">
        <v>23020598</v>
      </c>
      <c r="P94" s="16">
        <v>23027905</v>
      </c>
      <c r="Q94" s="16">
        <v>23057771</v>
      </c>
      <c r="R94" s="16">
        <v>22701286</v>
      </c>
      <c r="S94" s="16">
        <v>22432195</v>
      </c>
      <c r="T94" s="16">
        <v>22699444</v>
      </c>
      <c r="U94" s="16">
        <v>22780152</v>
      </c>
      <c r="V94" s="16">
        <v>22666875</v>
      </c>
      <c r="W94" s="16">
        <v>23277601</v>
      </c>
      <c r="X94" s="16">
        <v>23783385</v>
      </c>
      <c r="Y94" s="16">
        <v>23909001</v>
      </c>
      <c r="Z94" s="16">
        <v>24135112</v>
      </c>
      <c r="AA94" s="16">
        <v>24279686</v>
      </c>
      <c r="AC94" s="23">
        <f t="shared" si="19"/>
        <v>2.3518532651416404</v>
      </c>
      <c r="AD94" s="23">
        <f t="shared" si="20"/>
        <v>2.4069524275200083</v>
      </c>
      <c r="AE94" s="23">
        <f t="shared" si="21"/>
        <v>2.3315232351947079</v>
      </c>
      <c r="AF94" s="23">
        <f t="shared" si="17"/>
        <v>2.3586903386177789</v>
      </c>
      <c r="AG94" s="23">
        <f t="shared" si="22"/>
        <v>2.3490667854135761</v>
      </c>
      <c r="AH94" s="23">
        <f t="shared" si="18"/>
        <v>2.3711779900093966</v>
      </c>
      <c r="AI94" s="23">
        <f t="shared" si="23"/>
        <v>2.3555704412390228</v>
      </c>
      <c r="AJ94" s="23">
        <f t="shared" si="24"/>
        <v>2.3608136306437637</v>
      </c>
      <c r="AL94" s="24">
        <f t="shared" si="26"/>
        <v>2.2953044444964824E-2</v>
      </c>
      <c r="AM94" s="24">
        <f t="shared" si="26"/>
        <v>2.3238062987869408E-2</v>
      </c>
      <c r="AN94" s="24">
        <f t="shared" si="26"/>
        <v>2.316843267773263E-2</v>
      </c>
      <c r="AO94" s="24">
        <f t="shared" si="26"/>
        <v>2.3119044707661612E-2</v>
      </c>
      <c r="AP94" s="24">
        <f t="shared" si="26"/>
        <v>2.3787293043708465E-2</v>
      </c>
      <c r="AQ94" s="24">
        <f t="shared" si="26"/>
        <v>2.4150222906451371E-2</v>
      </c>
      <c r="AR94" s="24">
        <f t="shared" si="26"/>
        <v>2.3648139585074952E-2</v>
      </c>
      <c r="AS94" s="24">
        <f t="shared" si="26"/>
        <v>2.4157284272789452E-2</v>
      </c>
      <c r="AT94" s="24">
        <f t="shared" si="25"/>
        <v>2.4753869299833583E-2</v>
      </c>
      <c r="AU94" s="24">
        <f t="shared" si="25"/>
        <v>2.4463928334720976E-2</v>
      </c>
      <c r="AV94" s="24">
        <f t="shared" si="25"/>
        <v>2.3914963296932167E-2</v>
      </c>
      <c r="AW94" s="24">
        <f t="shared" si="25"/>
        <v>2.3478960861849373E-2</v>
      </c>
      <c r="AX94" s="24">
        <f t="shared" si="25"/>
        <v>2.3019129816881149E-2</v>
      </c>
      <c r="AY94" s="24">
        <f t="shared" si="25"/>
        <v>2.2467966779867649E-2</v>
      </c>
      <c r="AZ94" s="24">
        <f t="shared" si="25"/>
        <v>2.2380096182102283E-2</v>
      </c>
      <c r="BA94" s="24">
        <f t="shared" si="25"/>
        <v>2.4846536889516154E-2</v>
      </c>
      <c r="BB94" s="24">
        <f t="shared" si="25"/>
        <v>2.369870358146587E-2</v>
      </c>
      <c r="BC94" s="24">
        <f t="shared" si="25"/>
        <v>2.3986327450013036E-2</v>
      </c>
      <c r="BD94" s="24">
        <f t="shared" si="25"/>
        <v>2.3862796831230281E-2</v>
      </c>
      <c r="BE94" s="24">
        <f t="shared" si="25"/>
        <v>2.3239844059345541E-2</v>
      </c>
      <c r="BF94" s="24">
        <f t="shared" si="25"/>
        <v>2.3250996372914241E-2</v>
      </c>
      <c r="BG94" s="24">
        <f t="shared" si="25"/>
        <v>2.3482752022097771E-2</v>
      </c>
      <c r="BH94" s="24">
        <f t="shared" si="27"/>
        <v>2.3902671238018775E-2</v>
      </c>
      <c r="BI94" s="24">
        <f t="shared" si="27"/>
        <v>2.3409525788933246E-2</v>
      </c>
      <c r="BJ94" s="24">
        <f t="shared" si="27"/>
        <v>2.316772236749326E-2</v>
      </c>
    </row>
    <row r="95" spans="1:62" x14ac:dyDescent="0.15">
      <c r="A95" s="8">
        <v>93</v>
      </c>
      <c r="B95" s="11" t="s">
        <v>232</v>
      </c>
      <c r="C95" s="16">
        <v>28985156</v>
      </c>
      <c r="D95" s="16">
        <v>30583376</v>
      </c>
      <c r="E95" s="16">
        <v>32141989</v>
      </c>
      <c r="F95" s="16">
        <v>33118861</v>
      </c>
      <c r="G95" s="16">
        <v>33460030</v>
      </c>
      <c r="H95" s="16">
        <v>34822001</v>
      </c>
      <c r="I95" s="16">
        <v>34920533</v>
      </c>
      <c r="J95" s="16">
        <v>34281037</v>
      </c>
      <c r="K95" s="16">
        <v>33440321</v>
      </c>
      <c r="L95" s="16">
        <v>32954395</v>
      </c>
      <c r="M95" s="16">
        <v>32330106</v>
      </c>
      <c r="N95" s="16">
        <v>33292638</v>
      </c>
      <c r="O95" s="16">
        <v>33482029</v>
      </c>
      <c r="P95" s="16">
        <v>34049683</v>
      </c>
      <c r="Q95" s="16">
        <v>34814707</v>
      </c>
      <c r="R95" s="16">
        <v>35968789</v>
      </c>
      <c r="S95" s="16">
        <v>37129028</v>
      </c>
      <c r="T95" s="16">
        <v>38423420</v>
      </c>
      <c r="U95" s="16">
        <v>39500396</v>
      </c>
      <c r="V95" s="16">
        <v>40197118</v>
      </c>
      <c r="W95" s="16">
        <v>41100613</v>
      </c>
      <c r="X95" s="16">
        <v>42763816</v>
      </c>
      <c r="Y95" s="16">
        <v>43862680</v>
      </c>
      <c r="Z95" s="16">
        <v>44431694</v>
      </c>
      <c r="AA95" s="16">
        <v>45127778</v>
      </c>
      <c r="AC95" s="23">
        <f t="shared" si="19"/>
        <v>3.4798894396089888</v>
      </c>
      <c r="AD95" s="23">
        <f t="shared" si="20"/>
        <v>3.5247169280301716</v>
      </c>
      <c r="AE95" s="23">
        <f t="shared" si="21"/>
        <v>3.5521100426001859</v>
      </c>
      <c r="AF95" s="23">
        <f t="shared" si="17"/>
        <v>4.0949139894256117</v>
      </c>
      <c r="AG95" s="23">
        <f t="shared" si="22"/>
        <v>4.305781543354577</v>
      </c>
      <c r="AH95" s="23">
        <f t="shared" si="18"/>
        <v>3.5506296620759374</v>
      </c>
      <c r="AI95" s="23">
        <f t="shared" si="23"/>
        <v>4.1744759944141867</v>
      </c>
      <c r="AJ95" s="23">
        <f t="shared" si="24"/>
        <v>3.7474147237468265</v>
      </c>
      <c r="AL95" s="24">
        <f t="shared" si="26"/>
        <v>3.1640385373606111E-2</v>
      </c>
      <c r="AM95" s="24">
        <f t="shared" si="26"/>
        <v>3.2817350552454036E-2</v>
      </c>
      <c r="AN95" s="24">
        <f t="shared" si="26"/>
        <v>3.3570220572602942E-2</v>
      </c>
      <c r="AO95" s="24">
        <f t="shared" si="26"/>
        <v>3.3832771798631964E-2</v>
      </c>
      <c r="AP95" s="24">
        <f t="shared" si="26"/>
        <v>3.5022541496514244E-2</v>
      </c>
      <c r="AQ95" s="24">
        <f t="shared" si="26"/>
        <v>3.7089858111762367E-2</v>
      </c>
      <c r="AR95" s="24">
        <f t="shared" si="26"/>
        <v>3.6460623844573735E-2</v>
      </c>
      <c r="AS95" s="24">
        <f t="shared" si="26"/>
        <v>3.6147662035147153E-2</v>
      </c>
      <c r="AT95" s="24">
        <f t="shared" si="25"/>
        <v>3.5782534419412711E-2</v>
      </c>
      <c r="AU95" s="24">
        <f t="shared" si="25"/>
        <v>3.5181444690208181E-2</v>
      </c>
      <c r="AV95" s="24">
        <f t="shared" si="25"/>
        <v>3.3870395283000232E-2</v>
      </c>
      <c r="AW95" s="24">
        <f t="shared" si="25"/>
        <v>3.4040355409468259E-2</v>
      </c>
      <c r="AX95" s="24">
        <f t="shared" si="25"/>
        <v>3.3479893618905091E-2</v>
      </c>
      <c r="AY95" s="24">
        <f t="shared" si="25"/>
        <v>3.3221743207166442E-2</v>
      </c>
      <c r="AZ95" s="24">
        <f t="shared" si="25"/>
        <v>3.3791492300435703E-2</v>
      </c>
      <c r="BA95" s="24">
        <f t="shared" si="25"/>
        <v>3.9367806861678359E-2</v>
      </c>
      <c r="BB95" s="24">
        <f t="shared" si="25"/>
        <v>3.9225311158357291E-2</v>
      </c>
      <c r="BC95" s="24">
        <f t="shared" si="25"/>
        <v>4.0601731648994568E-2</v>
      </c>
      <c r="BD95" s="24">
        <f t="shared" si="25"/>
        <v>4.1377683717876035E-2</v>
      </c>
      <c r="BE95" s="24">
        <f t="shared" si="25"/>
        <v>4.1213213288338678E-2</v>
      </c>
      <c r="BF95" s="24">
        <f t="shared" si="25"/>
        <v>4.1053637949527183E-2</v>
      </c>
      <c r="BG95" s="24">
        <f t="shared" si="25"/>
        <v>4.222326160244292E-2</v>
      </c>
      <c r="BH95" s="24">
        <f t="shared" si="27"/>
        <v>4.3851067623378384E-2</v>
      </c>
      <c r="BI95" s="24">
        <f t="shared" si="27"/>
        <v>4.3095921267694577E-2</v>
      </c>
      <c r="BJ95" s="24">
        <f t="shared" si="27"/>
        <v>4.3061011240667205E-2</v>
      </c>
    </row>
    <row r="96" spans="1:62" x14ac:dyDescent="0.15">
      <c r="A96" s="8">
        <v>94</v>
      </c>
      <c r="B96" s="11" t="s">
        <v>233</v>
      </c>
      <c r="C96" s="16">
        <v>7213599</v>
      </c>
      <c r="D96" s="16">
        <v>7730569</v>
      </c>
      <c r="E96" s="16">
        <v>8148881</v>
      </c>
      <c r="F96" s="16">
        <v>8601717</v>
      </c>
      <c r="G96" s="16">
        <v>9473498</v>
      </c>
      <c r="H96" s="16">
        <v>9774106</v>
      </c>
      <c r="I96" s="16">
        <v>8568790</v>
      </c>
      <c r="J96" s="16">
        <v>8527738</v>
      </c>
      <c r="K96" s="16">
        <v>8455881</v>
      </c>
      <c r="L96" s="16">
        <v>8274930</v>
      </c>
      <c r="M96" s="16">
        <v>8305964</v>
      </c>
      <c r="N96" s="16">
        <v>8386166</v>
      </c>
      <c r="O96" s="16">
        <v>8656597</v>
      </c>
      <c r="P96" s="16">
        <v>8159784</v>
      </c>
      <c r="Q96" s="16">
        <v>7802502</v>
      </c>
      <c r="R96" s="16">
        <v>7541120</v>
      </c>
      <c r="S96" s="16">
        <v>7552736</v>
      </c>
      <c r="T96" s="16">
        <v>7928092</v>
      </c>
      <c r="U96" s="16">
        <v>8427318</v>
      </c>
      <c r="V96" s="16">
        <v>8627725</v>
      </c>
      <c r="W96" s="16">
        <v>8569239</v>
      </c>
      <c r="X96" s="16">
        <v>9126883</v>
      </c>
      <c r="Y96" s="16">
        <v>9572919</v>
      </c>
      <c r="Z96" s="16">
        <v>9701223</v>
      </c>
      <c r="AA96" s="16">
        <v>9652180</v>
      </c>
      <c r="AC96" s="23">
        <f t="shared" si="19"/>
        <v>0.9144436138557539</v>
      </c>
      <c r="AD96" s="23">
        <f t="shared" si="20"/>
        <v>0.88495433203754259</v>
      </c>
      <c r="AE96" s="23">
        <f t="shared" si="21"/>
        <v>0.81663368523322433</v>
      </c>
      <c r="AF96" s="23">
        <f t="shared" si="17"/>
        <v>0.8600220117993862</v>
      </c>
      <c r="AG96" s="23">
        <f t="shared" si="22"/>
        <v>0.93003995549334051</v>
      </c>
      <c r="AH96" s="23">
        <f t="shared" si="18"/>
        <v>0.85018882385982586</v>
      </c>
      <c r="AI96" s="23">
        <f t="shared" si="23"/>
        <v>0.88657115496455474</v>
      </c>
      <c r="AJ96" s="23">
        <f t="shared" si="24"/>
        <v>0.88022056384064962</v>
      </c>
      <c r="AL96" s="24">
        <f t="shared" si="26"/>
        <v>7.8744117261490554E-3</v>
      </c>
      <c r="AM96" s="24">
        <f t="shared" si="26"/>
        <v>8.2952514085735361E-3</v>
      </c>
      <c r="AN96" s="24">
        <f t="shared" si="26"/>
        <v>8.5109771081650614E-3</v>
      </c>
      <c r="AO96" s="24">
        <f t="shared" si="26"/>
        <v>8.7871357755151414E-3</v>
      </c>
      <c r="AP96" s="24">
        <f t="shared" si="26"/>
        <v>9.915889998369537E-3</v>
      </c>
      <c r="AQ96" s="24">
        <f t="shared" si="26"/>
        <v>1.0410665507399337E-2</v>
      </c>
      <c r="AR96" s="24">
        <f t="shared" si="26"/>
        <v>8.9466970333226276E-3</v>
      </c>
      <c r="AS96" s="24">
        <f t="shared" si="26"/>
        <v>8.9920789487284679E-3</v>
      </c>
      <c r="AT96" s="24">
        <f t="shared" si="25"/>
        <v>9.0481443921832556E-3</v>
      </c>
      <c r="AU96" s="24">
        <f t="shared" si="25"/>
        <v>8.8341476792502E-3</v>
      </c>
      <c r="AV96" s="24">
        <f t="shared" si="25"/>
        <v>8.7016814571028549E-3</v>
      </c>
      <c r="AW96" s="24">
        <f t="shared" si="25"/>
        <v>8.5745104116651486E-3</v>
      </c>
      <c r="AX96" s="24">
        <f t="shared" si="25"/>
        <v>8.6560449087996726E-3</v>
      </c>
      <c r="AY96" s="24">
        <f t="shared" si="25"/>
        <v>7.9613736396296382E-3</v>
      </c>
      <c r="AZ96" s="24">
        <f t="shared" si="25"/>
        <v>7.5731841217889367E-3</v>
      </c>
      <c r="BA96" s="24">
        <f t="shared" si="25"/>
        <v>8.253748984452601E-3</v>
      </c>
      <c r="BB96" s="24">
        <f t="shared" si="25"/>
        <v>7.9791590476574505E-3</v>
      </c>
      <c r="BC96" s="24">
        <f t="shared" si="25"/>
        <v>8.3775536865937656E-3</v>
      </c>
      <c r="BD96" s="24">
        <f t="shared" si="25"/>
        <v>8.8278329866354668E-3</v>
      </c>
      <c r="BE96" s="24">
        <f t="shared" si="25"/>
        <v>8.8458150312699484E-3</v>
      </c>
      <c r="BF96" s="24">
        <f t="shared" si="25"/>
        <v>8.5594449749196774E-3</v>
      </c>
      <c r="BG96" s="24">
        <f t="shared" si="25"/>
        <v>9.0115149808868578E-3</v>
      </c>
      <c r="BH96" s="24">
        <f t="shared" si="27"/>
        <v>9.5703846281650767E-3</v>
      </c>
      <c r="BI96" s="24">
        <f t="shared" si="27"/>
        <v>9.4095701732269717E-3</v>
      </c>
      <c r="BJ96" s="24">
        <f t="shared" si="27"/>
        <v>9.2101284374547128E-3</v>
      </c>
    </row>
    <row r="97" spans="1:62" x14ac:dyDescent="0.15">
      <c r="A97" s="8">
        <v>95</v>
      </c>
      <c r="B97" s="11" t="s">
        <v>234</v>
      </c>
      <c r="C97" s="16"/>
      <c r="D97" s="16"/>
      <c r="E97" s="16"/>
      <c r="F97" s="16"/>
      <c r="G97" s="16"/>
      <c r="H97" s="16"/>
      <c r="I97" s="16">
        <v>2913403</v>
      </c>
      <c r="J97" s="16">
        <v>4442921</v>
      </c>
      <c r="K97" s="16">
        <v>5040982</v>
      </c>
      <c r="L97" s="16">
        <v>5522583</v>
      </c>
      <c r="M97" s="16">
        <v>6056275</v>
      </c>
      <c r="N97" s="16">
        <v>6318428</v>
      </c>
      <c r="O97" s="16">
        <v>6304473</v>
      </c>
      <c r="P97" s="16">
        <v>6589602</v>
      </c>
      <c r="Q97" s="16">
        <v>6907792</v>
      </c>
      <c r="R97" s="16">
        <v>7340818</v>
      </c>
      <c r="S97" s="16">
        <v>7762809</v>
      </c>
      <c r="T97" s="16">
        <v>8148726</v>
      </c>
      <c r="U97" s="16">
        <v>8709933</v>
      </c>
      <c r="V97" s="16">
        <v>9133845</v>
      </c>
      <c r="W97" s="16">
        <v>9553263</v>
      </c>
      <c r="X97" s="16">
        <v>9813824</v>
      </c>
      <c r="Y97" s="16">
        <v>10049513</v>
      </c>
      <c r="Z97" s="16">
        <v>10409441</v>
      </c>
      <c r="AA97" s="16">
        <v>10730074</v>
      </c>
      <c r="AC97" s="23">
        <f t="shared" si="19"/>
        <v>5.0698200440150144E-2</v>
      </c>
      <c r="AD97" s="23">
        <f t="shared" si="20"/>
        <v>0.53036226473250769</v>
      </c>
      <c r="AE97" s="23">
        <f t="shared" si="21"/>
        <v>0.70223594890132301</v>
      </c>
      <c r="AF97" s="23">
        <f t="shared" si="17"/>
        <v>0.90887522904071338</v>
      </c>
      <c r="AG97" s="23">
        <f t="shared" si="22"/>
        <v>1.001794469230523</v>
      </c>
      <c r="AH97" s="23">
        <f t="shared" si="18"/>
        <v>0.61359599648326602</v>
      </c>
      <c r="AI97" s="23">
        <f t="shared" si="23"/>
        <v>0.94349466424985517</v>
      </c>
      <c r="AJ97" s="23">
        <f t="shared" si="24"/>
        <v>0.60087077812308054</v>
      </c>
      <c r="AL97" s="24">
        <f t="shared" si="26"/>
        <v>0</v>
      </c>
      <c r="AM97" s="24">
        <f t="shared" si="26"/>
        <v>0</v>
      </c>
      <c r="AN97" s="24">
        <f t="shared" si="26"/>
        <v>0</v>
      </c>
      <c r="AO97" s="24">
        <f t="shared" si="26"/>
        <v>0</v>
      </c>
      <c r="AP97" s="24">
        <f t="shared" si="26"/>
        <v>0</v>
      </c>
      <c r="AQ97" s="24">
        <f t="shared" si="26"/>
        <v>0</v>
      </c>
      <c r="AR97" s="24">
        <f t="shared" si="26"/>
        <v>3.0418920264090083E-3</v>
      </c>
      <c r="AS97" s="24">
        <f t="shared" si="26"/>
        <v>4.6848409736513523E-3</v>
      </c>
      <c r="AT97" s="24">
        <f t="shared" si="25"/>
        <v>5.3940604195348461E-3</v>
      </c>
      <c r="AU97" s="24">
        <f t="shared" si="25"/>
        <v>5.8957977642006163E-3</v>
      </c>
      <c r="AV97" s="24">
        <f t="shared" si="25"/>
        <v>6.3448114952840617E-3</v>
      </c>
      <c r="AW97" s="24">
        <f t="shared" si="25"/>
        <v>6.4603332048705697E-3</v>
      </c>
      <c r="AX97" s="24">
        <f t="shared" si="25"/>
        <v>6.3040709200526479E-3</v>
      </c>
      <c r="AY97" s="24">
        <f t="shared" si="25"/>
        <v>6.42937161798042E-3</v>
      </c>
      <c r="AZ97" s="24">
        <f t="shared" si="25"/>
        <v>6.7047699175239745E-3</v>
      </c>
      <c r="BA97" s="24">
        <f t="shared" si="25"/>
        <v>8.0345186275448972E-3</v>
      </c>
      <c r="BB97" s="24">
        <f t="shared" si="25"/>
        <v>8.2010926461068782E-3</v>
      </c>
      <c r="BC97" s="24">
        <f t="shared" si="25"/>
        <v>8.6106959331882713E-3</v>
      </c>
      <c r="BD97" s="24">
        <f t="shared" si="25"/>
        <v>9.1238794891547719E-3</v>
      </c>
      <c r="BE97" s="24">
        <f t="shared" ref="BE97:BJ102" si="28">V97/V$110</f>
        <v>9.3647286386955835E-3</v>
      </c>
      <c r="BF97" s="24">
        <f t="shared" si="28"/>
        <v>9.5423443061205416E-3</v>
      </c>
      <c r="BG97" s="24">
        <f t="shared" si="28"/>
        <v>9.6897727291767599E-3</v>
      </c>
      <c r="BH97" s="24">
        <f t="shared" si="28"/>
        <v>1.004685245281456E-2</v>
      </c>
      <c r="BI97" s="24">
        <f t="shared" si="28"/>
        <v>1.0096496653418434E-2</v>
      </c>
      <c r="BJ97" s="24">
        <f t="shared" si="28"/>
        <v>1.0238656933811164E-2</v>
      </c>
    </row>
    <row r="98" spans="1:62" x14ac:dyDescent="0.15">
      <c r="A98" s="8">
        <v>96</v>
      </c>
      <c r="B98" s="11" t="s">
        <v>235</v>
      </c>
      <c r="C98" s="16">
        <v>13098142</v>
      </c>
      <c r="D98" s="16">
        <v>12462033</v>
      </c>
      <c r="E98" s="16">
        <v>12309988</v>
      </c>
      <c r="F98" s="16">
        <v>11981804</v>
      </c>
      <c r="G98" s="16">
        <v>11424092</v>
      </c>
      <c r="H98" s="16">
        <v>10987767</v>
      </c>
      <c r="I98" s="16">
        <v>11392343</v>
      </c>
      <c r="J98" s="16">
        <v>11047844</v>
      </c>
      <c r="K98" s="16">
        <v>11120790</v>
      </c>
      <c r="L98" s="16">
        <v>10794640</v>
      </c>
      <c r="M98" s="16">
        <v>10648508</v>
      </c>
      <c r="N98" s="16">
        <v>10460091</v>
      </c>
      <c r="O98" s="16">
        <v>10510069</v>
      </c>
      <c r="P98" s="16">
        <v>10175767</v>
      </c>
      <c r="Q98" s="16">
        <v>9845356</v>
      </c>
      <c r="R98" s="16">
        <v>9762688</v>
      </c>
      <c r="S98" s="16">
        <v>9419095</v>
      </c>
      <c r="T98" s="16">
        <v>9148071</v>
      </c>
      <c r="U98" s="16">
        <v>9571107</v>
      </c>
      <c r="V98" s="16">
        <v>9713804</v>
      </c>
      <c r="W98" s="16">
        <v>9611807</v>
      </c>
      <c r="X98" s="16">
        <v>9500927</v>
      </c>
      <c r="Y98" s="16">
        <v>9060918</v>
      </c>
      <c r="Z98" s="16">
        <v>8955226</v>
      </c>
      <c r="AA98" s="16">
        <v>8845945</v>
      </c>
      <c r="AC98" s="23">
        <f t="shared" si="19"/>
        <v>1.233751866084916</v>
      </c>
      <c r="AD98" s="23">
        <f t="shared" si="20"/>
        <v>1.1469812260704646</v>
      </c>
      <c r="AE98" s="23">
        <f t="shared" si="21"/>
        <v>1.022081529163086</v>
      </c>
      <c r="AF98" s="23">
        <f t="shared" si="17"/>
        <v>0.9764094860192587</v>
      </c>
      <c r="AG98" s="23">
        <f t="shared" si="22"/>
        <v>0.88915420012546309</v>
      </c>
      <c r="AH98" s="23">
        <f t="shared" si="18"/>
        <v>1.0858977431098382</v>
      </c>
      <c r="AI98" s="23">
        <f t="shared" si="23"/>
        <v>0.94188784749235299</v>
      </c>
      <c r="AJ98" s="23">
        <f t="shared" si="24"/>
        <v>1.0683254248716654</v>
      </c>
      <c r="AL98" s="24">
        <f t="shared" si="26"/>
        <v>1.4298017252631514E-2</v>
      </c>
      <c r="AM98" s="24">
        <f t="shared" si="26"/>
        <v>1.3372327030124158E-2</v>
      </c>
      <c r="AN98" s="24">
        <f t="shared" si="26"/>
        <v>1.285698319435351E-2</v>
      </c>
      <c r="AO98" s="24">
        <f t="shared" si="26"/>
        <v>1.2240083995277968E-2</v>
      </c>
      <c r="AP98" s="24">
        <f t="shared" si="26"/>
        <v>1.1957572546408248E-2</v>
      </c>
      <c r="AQ98" s="24">
        <f t="shared" si="26"/>
        <v>1.1703368769505946E-2</v>
      </c>
      <c r="AR98" s="24">
        <f t="shared" si="26"/>
        <v>1.1894776429425135E-2</v>
      </c>
      <c r="AS98" s="24">
        <f t="shared" si="26"/>
        <v>1.1649406379656143E-2</v>
      </c>
      <c r="AT98" s="24">
        <f t="shared" si="26"/>
        <v>1.1899707869014196E-2</v>
      </c>
      <c r="AU98" s="24">
        <f t="shared" si="26"/>
        <v>1.1524139044601148E-2</v>
      </c>
      <c r="AV98" s="24">
        <f t="shared" si="26"/>
        <v>1.1155830269600422E-2</v>
      </c>
      <c r="AW98" s="24">
        <f t="shared" si="26"/>
        <v>1.0695013571930834E-2</v>
      </c>
      <c r="AX98" s="24">
        <f t="shared" si="26"/>
        <v>1.0509398700041512E-2</v>
      </c>
      <c r="AY98" s="24">
        <f t="shared" si="26"/>
        <v>9.9283367251894374E-3</v>
      </c>
      <c r="AZ98" s="24">
        <f t="shared" si="26"/>
        <v>9.555998028909116E-3</v>
      </c>
      <c r="BA98" s="24">
        <f t="shared" si="26"/>
        <v>1.0685253140850112E-2</v>
      </c>
      <c r="BB98" s="24">
        <f t="shared" ref="BB98:BF102" si="29">S98/S$110</f>
        <v>9.9508915828641509E-3</v>
      </c>
      <c r="BC98" s="24">
        <f t="shared" si="29"/>
        <v>9.6666960892067746E-3</v>
      </c>
      <c r="BD98" s="24">
        <f t="shared" si="29"/>
        <v>1.0025981468032609E-2</v>
      </c>
      <c r="BE98" s="24">
        <f t="shared" si="29"/>
        <v>9.9593477346589226E-3</v>
      </c>
      <c r="BF98" s="24">
        <f t="shared" si="29"/>
        <v>9.600821394530808E-3</v>
      </c>
      <c r="BG98" s="24">
        <f t="shared" si="28"/>
        <v>9.3808308918622522E-3</v>
      </c>
      <c r="BH98" s="24">
        <f t="shared" si="28"/>
        <v>9.0585191773025816E-3</v>
      </c>
      <c r="BI98" s="24">
        <f t="shared" si="28"/>
        <v>8.6860004624269207E-3</v>
      </c>
      <c r="BJ98" s="24">
        <f t="shared" si="28"/>
        <v>8.4408174734267628E-3</v>
      </c>
    </row>
    <row r="99" spans="1:62" x14ac:dyDescent="0.15">
      <c r="A99" s="8">
        <v>97</v>
      </c>
      <c r="B99" s="11" t="s">
        <v>236</v>
      </c>
      <c r="C99" s="16">
        <v>4995548</v>
      </c>
      <c r="D99" s="16">
        <v>4946726</v>
      </c>
      <c r="E99" s="16">
        <v>5327290</v>
      </c>
      <c r="F99" s="16">
        <v>5680299</v>
      </c>
      <c r="G99" s="16">
        <v>5869968</v>
      </c>
      <c r="H99" s="16">
        <v>6225263</v>
      </c>
      <c r="I99" s="16">
        <v>6627728</v>
      </c>
      <c r="J99" s="16">
        <v>6490681</v>
      </c>
      <c r="K99" s="16">
        <v>6396986</v>
      </c>
      <c r="L99" s="16">
        <v>6306356</v>
      </c>
      <c r="M99" s="16">
        <v>6462621</v>
      </c>
      <c r="N99" s="16">
        <v>6341144</v>
      </c>
      <c r="O99" s="16">
        <v>6335278</v>
      </c>
      <c r="P99" s="16">
        <v>6428508</v>
      </c>
      <c r="Q99" s="16">
        <v>6587818</v>
      </c>
      <c r="R99" s="16">
        <v>6306400</v>
      </c>
      <c r="S99" s="16">
        <v>6187012</v>
      </c>
      <c r="T99" s="16">
        <v>6026848</v>
      </c>
      <c r="U99" s="16">
        <v>6123482</v>
      </c>
      <c r="V99" s="16">
        <v>6149796</v>
      </c>
      <c r="W99" s="16">
        <v>6260184</v>
      </c>
      <c r="X99" s="16">
        <v>6213334</v>
      </c>
      <c r="Y99" s="16">
        <v>6120844</v>
      </c>
      <c r="Z99" s="16">
        <v>5958942</v>
      </c>
      <c r="AA99" s="16">
        <v>5795668</v>
      </c>
      <c r="AC99" s="23">
        <f t="shared" si="19"/>
        <v>0.60616036647053939</v>
      </c>
      <c r="AD99" s="23">
        <f t="shared" si="20"/>
        <v>0.67659645076918751</v>
      </c>
      <c r="AE99" s="23">
        <f t="shared" si="21"/>
        <v>0.64872507077747288</v>
      </c>
      <c r="AF99" s="23">
        <f t="shared" si="17"/>
        <v>0.63354048799445639</v>
      </c>
      <c r="AG99" s="23">
        <f t="shared" si="22"/>
        <v>0.58910126983932698</v>
      </c>
      <c r="AH99" s="23">
        <f t="shared" si="18"/>
        <v>0.66396119918739793</v>
      </c>
      <c r="AI99" s="23">
        <f t="shared" si="23"/>
        <v>0.61601872762772902</v>
      </c>
      <c r="AJ99" s="23">
        <f t="shared" si="24"/>
        <v>0.63079451422729826</v>
      </c>
      <c r="AL99" s="24">
        <f t="shared" si="26"/>
        <v>5.4531727851437903E-3</v>
      </c>
      <c r="AM99" s="24">
        <f t="shared" si="26"/>
        <v>5.308061517765035E-3</v>
      </c>
      <c r="AN99" s="24">
        <f t="shared" si="26"/>
        <v>5.5640085109301086E-3</v>
      </c>
      <c r="AO99" s="24">
        <f t="shared" si="26"/>
        <v>5.8027436334539811E-3</v>
      </c>
      <c r="AP99" s="24">
        <f t="shared" si="26"/>
        <v>6.1440828912350262E-3</v>
      </c>
      <c r="AQ99" s="24">
        <f t="shared" si="26"/>
        <v>6.6306965351705122E-3</v>
      </c>
      <c r="AR99" s="24">
        <f t="shared" si="26"/>
        <v>6.9200288996777047E-3</v>
      </c>
      <c r="AS99" s="24">
        <f t="shared" si="26"/>
        <v>6.8441028538883163E-3</v>
      </c>
      <c r="AT99" s="24">
        <f t="shared" si="26"/>
        <v>6.8450411024912486E-3</v>
      </c>
      <c r="AU99" s="24">
        <f t="shared" si="26"/>
        <v>6.7325379455687936E-3</v>
      </c>
      <c r="AV99" s="24">
        <f t="shared" si="26"/>
        <v>6.7705168623393387E-3</v>
      </c>
      <c r="AW99" s="24">
        <f t="shared" si="26"/>
        <v>6.4835593821858514E-3</v>
      </c>
      <c r="AX99" s="24">
        <f t="shared" si="26"/>
        <v>6.3348739554042501E-3</v>
      </c>
      <c r="AY99" s="24">
        <f t="shared" si="26"/>
        <v>6.2721947214960895E-3</v>
      </c>
      <c r="AZ99" s="24">
        <f t="shared" si="26"/>
        <v>6.3942000495271073E-3</v>
      </c>
      <c r="BA99" s="24">
        <f t="shared" si="26"/>
        <v>6.90234906692267E-3</v>
      </c>
      <c r="BB99" s="24">
        <f t="shared" si="29"/>
        <v>6.5363270711124048E-3</v>
      </c>
      <c r="BC99" s="24">
        <f t="shared" si="29"/>
        <v>6.3685238113962679E-3</v>
      </c>
      <c r="BD99" s="24">
        <f t="shared" si="29"/>
        <v>6.4145053494680656E-3</v>
      </c>
      <c r="BE99" s="24">
        <f t="shared" si="29"/>
        <v>6.3052494019041868E-3</v>
      </c>
      <c r="BF99" s="24">
        <f t="shared" si="29"/>
        <v>6.2530290590415982E-3</v>
      </c>
      <c r="BG99" s="24">
        <f t="shared" si="28"/>
        <v>6.1347945867448565E-3</v>
      </c>
      <c r="BH99" s="24">
        <f t="shared" si="28"/>
        <v>6.1192235439364358E-3</v>
      </c>
      <c r="BI99" s="24">
        <f t="shared" si="28"/>
        <v>5.7797952801610141E-3</v>
      </c>
      <c r="BJ99" s="24">
        <f t="shared" si="28"/>
        <v>5.5302373827307702E-3</v>
      </c>
    </row>
    <row r="100" spans="1:62" x14ac:dyDescent="0.15">
      <c r="A100" s="8">
        <v>98</v>
      </c>
      <c r="B100" s="11" t="s">
        <v>237</v>
      </c>
      <c r="C100" s="16">
        <v>5587681</v>
      </c>
      <c r="D100" s="16">
        <v>5580928</v>
      </c>
      <c r="E100" s="16">
        <v>5844792</v>
      </c>
      <c r="F100" s="16">
        <v>6040210</v>
      </c>
      <c r="G100" s="16">
        <v>6221816</v>
      </c>
      <c r="H100" s="16">
        <v>6438653</v>
      </c>
      <c r="I100" s="16">
        <v>7312552</v>
      </c>
      <c r="J100" s="16">
        <v>7320038</v>
      </c>
      <c r="K100" s="16">
        <v>7361424</v>
      </c>
      <c r="L100" s="16">
        <v>7556100</v>
      </c>
      <c r="M100" s="16">
        <v>7713513</v>
      </c>
      <c r="N100" s="16">
        <v>7808422</v>
      </c>
      <c r="O100" s="16">
        <v>8059915</v>
      </c>
      <c r="P100" s="16">
        <v>8025172</v>
      </c>
      <c r="Q100" s="16">
        <v>8116465</v>
      </c>
      <c r="R100" s="16">
        <v>7929528</v>
      </c>
      <c r="S100" s="16">
        <v>7875558</v>
      </c>
      <c r="T100" s="16">
        <v>7897698</v>
      </c>
      <c r="U100" s="16">
        <v>7903335</v>
      </c>
      <c r="V100" s="16">
        <v>7883545</v>
      </c>
      <c r="W100" s="16">
        <v>7974654</v>
      </c>
      <c r="X100" s="16">
        <v>8055883</v>
      </c>
      <c r="Y100" s="16">
        <v>8033243</v>
      </c>
      <c r="Z100" s="16">
        <v>8162907</v>
      </c>
      <c r="AA100" s="16">
        <v>8166431</v>
      </c>
      <c r="AC100" s="23">
        <f t="shared" si="19"/>
        <v>0.65448181063940658</v>
      </c>
      <c r="AD100" s="23">
        <f t="shared" si="20"/>
        <v>0.78937065111463323</v>
      </c>
      <c r="AE100" s="23">
        <f t="shared" si="21"/>
        <v>0.81250358172511838</v>
      </c>
      <c r="AF100" s="23">
        <f t="shared" si="17"/>
        <v>0.81578345823100029</v>
      </c>
      <c r="AG100" s="23">
        <f t="shared" si="22"/>
        <v>0.79237736112595292</v>
      </c>
      <c r="AH100" s="23">
        <f t="shared" si="18"/>
        <v>0.80116966434020165</v>
      </c>
      <c r="AI100" s="23">
        <f t="shared" si="23"/>
        <v>0.80764498914497951</v>
      </c>
      <c r="AJ100" s="23">
        <f t="shared" si="24"/>
        <v>0.76720982434376883</v>
      </c>
      <c r="AL100" s="24">
        <f t="shared" si="26"/>
        <v>6.0995490307099521E-3</v>
      </c>
      <c r="AM100" s="24">
        <f t="shared" si="26"/>
        <v>5.9885890486389148E-3</v>
      </c>
      <c r="AN100" s="24">
        <f t="shared" si="26"/>
        <v>6.104505749192593E-3</v>
      </c>
      <c r="AO100" s="24">
        <f t="shared" si="26"/>
        <v>6.1704128818263039E-3</v>
      </c>
      <c r="AP100" s="24">
        <f t="shared" si="26"/>
        <v>6.5123614367254383E-3</v>
      </c>
      <c r="AQ100" s="24">
        <f t="shared" si="26"/>
        <v>6.8579840142119659E-3</v>
      </c>
      <c r="AR100" s="24">
        <f t="shared" si="26"/>
        <v>7.6350555077691782E-3</v>
      </c>
      <c r="AS100" s="24">
        <f t="shared" si="26"/>
        <v>7.7186188885836364E-3</v>
      </c>
      <c r="AT100" s="24">
        <f t="shared" si="26"/>
        <v>7.8770298782685367E-3</v>
      </c>
      <c r="AU100" s="24">
        <f t="shared" si="26"/>
        <v>8.066739329418187E-3</v>
      </c>
      <c r="AV100" s="24">
        <f t="shared" si="26"/>
        <v>8.0810045698755505E-3</v>
      </c>
      <c r="AW100" s="24">
        <f t="shared" si="26"/>
        <v>7.9837908929629112E-3</v>
      </c>
      <c r="AX100" s="24">
        <f t="shared" si="26"/>
        <v>8.0594009633471568E-3</v>
      </c>
      <c r="AY100" s="24">
        <f t="shared" si="26"/>
        <v>7.8300348163988006E-3</v>
      </c>
      <c r="AZ100" s="24">
        <f t="shared" si="26"/>
        <v>7.8779196548819392E-3</v>
      </c>
      <c r="BA100" s="24">
        <f t="shared" si="26"/>
        <v>8.6788611873552558E-3</v>
      </c>
      <c r="BB100" s="24">
        <f t="shared" si="29"/>
        <v>8.3202073885610475E-3</v>
      </c>
      <c r="BC100" s="24">
        <f t="shared" si="29"/>
        <v>8.3454365811476729E-3</v>
      </c>
      <c r="BD100" s="24">
        <f t="shared" si="29"/>
        <v>8.2789472780581703E-3</v>
      </c>
      <c r="BE100" s="24">
        <f t="shared" si="29"/>
        <v>8.082823787347539E-3</v>
      </c>
      <c r="BF100" s="24">
        <f t="shared" si="29"/>
        <v>7.9655395428955954E-3</v>
      </c>
      <c r="BG100" s="24">
        <f t="shared" si="28"/>
        <v>7.9540529158499962E-3</v>
      </c>
      <c r="BH100" s="24">
        <f t="shared" si="28"/>
        <v>8.0311162479819072E-3</v>
      </c>
      <c r="BI100" s="24">
        <f t="shared" si="28"/>
        <v>7.9175013535948673E-3</v>
      </c>
      <c r="BJ100" s="24">
        <f t="shared" si="28"/>
        <v>7.7924239276113512E-3</v>
      </c>
    </row>
    <row r="101" spans="1:62" x14ac:dyDescent="0.15">
      <c r="A101" s="8">
        <v>99</v>
      </c>
      <c r="B101" s="11" t="s">
        <v>238</v>
      </c>
      <c r="C101" s="16">
        <v>4899808</v>
      </c>
      <c r="D101" s="16">
        <v>4880570</v>
      </c>
      <c r="E101" s="16">
        <v>4915249</v>
      </c>
      <c r="F101" s="16">
        <v>4751762</v>
      </c>
      <c r="G101" s="16">
        <v>4878058</v>
      </c>
      <c r="H101" s="16">
        <v>4509304</v>
      </c>
      <c r="I101" s="16">
        <v>4351350</v>
      </c>
      <c r="J101" s="16">
        <v>4027809</v>
      </c>
      <c r="K101" s="16">
        <v>4596851</v>
      </c>
      <c r="L101" s="16">
        <v>4868497</v>
      </c>
      <c r="M101" s="16">
        <v>5081407</v>
      </c>
      <c r="N101" s="16">
        <v>5023837</v>
      </c>
      <c r="O101" s="16">
        <v>4827655</v>
      </c>
      <c r="P101" s="16">
        <v>5142800</v>
      </c>
      <c r="Q101" s="16">
        <v>4793778</v>
      </c>
      <c r="R101" s="16">
        <v>4488924</v>
      </c>
      <c r="S101" s="16">
        <v>4531120</v>
      </c>
      <c r="T101" s="16">
        <v>4921618</v>
      </c>
      <c r="U101" s="16">
        <v>4938201</v>
      </c>
      <c r="V101" s="16">
        <v>4822682</v>
      </c>
      <c r="W101" s="16">
        <v>4604870</v>
      </c>
      <c r="X101" s="16">
        <v>4446555</v>
      </c>
      <c r="Y101" s="16">
        <v>4148864</v>
      </c>
      <c r="Z101" s="16">
        <v>4397208</v>
      </c>
      <c r="AA101" s="16">
        <v>4595900</v>
      </c>
      <c r="AC101" s="23">
        <f t="shared" si="19"/>
        <v>0.49461689873170528</v>
      </c>
      <c r="AD101" s="23">
        <f t="shared" si="20"/>
        <v>0.48944796969496929</v>
      </c>
      <c r="AE101" s="23">
        <f t="shared" si="21"/>
        <v>0.48891197903059908</v>
      </c>
      <c r="AF101" s="23">
        <f t="shared" si="17"/>
        <v>0.48491695689884107</v>
      </c>
      <c r="AG101" s="23">
        <f t="shared" si="22"/>
        <v>0.42971357689991974</v>
      </c>
      <c r="AH101" s="23">
        <f t="shared" si="18"/>
        <v>0.48695390783825909</v>
      </c>
      <c r="AI101" s="23">
        <f t="shared" si="23"/>
        <v>0.46548013333449639</v>
      </c>
      <c r="AJ101" s="23">
        <f t="shared" si="24"/>
        <v>0.48252064579954546</v>
      </c>
      <c r="AL101" s="24">
        <f t="shared" si="26"/>
        <v>5.3486623765860771E-3</v>
      </c>
      <c r="AM101" s="24">
        <f t="shared" si="26"/>
        <v>5.2370731271063932E-3</v>
      </c>
      <c r="AN101" s="24">
        <f t="shared" si="26"/>
        <v>5.1336584397208909E-3</v>
      </c>
      <c r="AO101" s="24">
        <f t="shared" si="26"/>
        <v>4.854191072193305E-3</v>
      </c>
      <c r="AP101" s="24">
        <f t="shared" si="26"/>
        <v>5.1058528258164527E-3</v>
      </c>
      <c r="AQ101" s="24">
        <f t="shared" si="26"/>
        <v>4.8029820441048889E-3</v>
      </c>
      <c r="AR101" s="24">
        <f t="shared" si="26"/>
        <v>4.543256414960388E-3</v>
      </c>
      <c r="AS101" s="24">
        <f t="shared" ref="AS101:BA102" si="30">J101/J$110</f>
        <v>4.2471258519432772E-3</v>
      </c>
      <c r="AT101" s="24">
        <f t="shared" si="30"/>
        <v>4.91882177591572E-3</v>
      </c>
      <c r="AU101" s="24">
        <f t="shared" si="30"/>
        <v>5.1975087975350319E-3</v>
      </c>
      <c r="AV101" s="24">
        <f t="shared" si="30"/>
        <v>5.3234982800181461E-3</v>
      </c>
      <c r="AW101" s="24">
        <f t="shared" si="30"/>
        <v>5.1366670613255932E-3</v>
      </c>
      <c r="AX101" s="24">
        <f t="shared" si="30"/>
        <v>4.82734710697417E-3</v>
      </c>
      <c r="AY101" s="24">
        <f t="shared" si="30"/>
        <v>5.01774953281696E-3</v>
      </c>
      <c r="AZ101" s="24">
        <f t="shared" si="30"/>
        <v>4.652887424185361E-3</v>
      </c>
      <c r="BA101" s="24">
        <f t="shared" si="30"/>
        <v>4.9131232371696651E-3</v>
      </c>
      <c r="BB101" s="24">
        <f t="shared" si="29"/>
        <v>4.7869443793641967E-3</v>
      </c>
      <c r="BC101" s="24">
        <f t="shared" si="29"/>
        <v>5.2006357923074353E-3</v>
      </c>
      <c r="BD101" s="24">
        <f t="shared" si="29"/>
        <v>5.1728929277898676E-3</v>
      </c>
      <c r="BE101" s="24">
        <f t="shared" si="29"/>
        <v>4.9445888605205912E-3</v>
      </c>
      <c r="BF101" s="24">
        <f t="shared" si="29"/>
        <v>4.5996069641257966E-3</v>
      </c>
      <c r="BG101" s="24">
        <f t="shared" si="28"/>
        <v>4.390348489822578E-3</v>
      </c>
      <c r="BH101" s="24">
        <f t="shared" si="28"/>
        <v>4.1477656135968013E-3</v>
      </c>
      <c r="BI101" s="24">
        <f t="shared" si="28"/>
        <v>4.2650124878352994E-3</v>
      </c>
      <c r="BJ101" s="24">
        <f t="shared" si="28"/>
        <v>4.3854164847421115E-3</v>
      </c>
    </row>
    <row r="102" spans="1:62" x14ac:dyDescent="0.15">
      <c r="A102" s="8">
        <v>100</v>
      </c>
      <c r="B102" s="11" t="s">
        <v>239</v>
      </c>
      <c r="C102" s="16">
        <v>5546070</v>
      </c>
      <c r="D102" s="16">
        <v>5515023</v>
      </c>
      <c r="E102" s="16">
        <v>5347453</v>
      </c>
      <c r="F102" s="16">
        <v>5209245</v>
      </c>
      <c r="G102" s="16">
        <v>4795369</v>
      </c>
      <c r="H102" s="16">
        <v>4414849</v>
      </c>
      <c r="I102" s="16">
        <v>4195471</v>
      </c>
      <c r="J102" s="16">
        <v>4093763</v>
      </c>
      <c r="K102" s="16">
        <v>3971301</v>
      </c>
      <c r="L102" s="16">
        <v>3922044</v>
      </c>
      <c r="M102" s="16">
        <v>3950845</v>
      </c>
      <c r="N102" s="16">
        <v>4005370</v>
      </c>
      <c r="O102" s="16">
        <v>4322496</v>
      </c>
      <c r="P102" s="16">
        <v>4680407</v>
      </c>
      <c r="Q102" s="16">
        <v>4932912</v>
      </c>
      <c r="R102" s="16">
        <v>4512394</v>
      </c>
      <c r="S102" s="16">
        <v>4887951</v>
      </c>
      <c r="T102" s="16">
        <v>5064310</v>
      </c>
      <c r="U102" s="16">
        <v>5115768</v>
      </c>
      <c r="V102" s="16">
        <v>5236394</v>
      </c>
      <c r="W102" s="16">
        <v>5372529</v>
      </c>
      <c r="X102" s="16">
        <v>5436919</v>
      </c>
      <c r="Y102" s="16">
        <v>5356921</v>
      </c>
      <c r="Z102" s="16">
        <v>5526118</v>
      </c>
      <c r="AA102" s="16">
        <v>5619348</v>
      </c>
      <c r="AC102" s="23">
        <f t="shared" si="19"/>
        <v>0.51544422742493878</v>
      </c>
      <c r="AD102" s="23">
        <f t="shared" si="20"/>
        <v>0.42280209314092049</v>
      </c>
      <c r="AE102" s="23">
        <f t="shared" si="21"/>
        <v>0.46458019704038367</v>
      </c>
      <c r="AF102" s="23">
        <f t="shared" si="17"/>
        <v>0.53295965215647423</v>
      </c>
      <c r="AG102" s="23">
        <f t="shared" si="22"/>
        <v>0.53614181532949523</v>
      </c>
      <c r="AH102" s="23">
        <f t="shared" si="18"/>
        <v>0.44679646400302592</v>
      </c>
      <c r="AI102" s="23">
        <f t="shared" si="23"/>
        <v>0.53394508790447626</v>
      </c>
      <c r="AJ102" s="23">
        <f t="shared" si="24"/>
        <v>0.49410374176364608</v>
      </c>
      <c r="AL102" s="24">
        <f t="shared" ref="AL102:AR102" si="31">C102/C$110</f>
        <v>6.0541261916615399E-3</v>
      </c>
      <c r="AM102" s="24">
        <f t="shared" si="31"/>
        <v>5.9178699923725462E-3</v>
      </c>
      <c r="AN102" s="24">
        <f t="shared" si="31"/>
        <v>5.5850674552725202E-3</v>
      </c>
      <c r="AO102" s="24">
        <f t="shared" si="31"/>
        <v>5.3215355844563788E-3</v>
      </c>
      <c r="AP102" s="24">
        <f t="shared" si="31"/>
        <v>5.0193024272123486E-3</v>
      </c>
      <c r="AQ102" s="24">
        <f t="shared" si="31"/>
        <v>4.7023754606995722E-3</v>
      </c>
      <c r="AR102" s="24">
        <f t="shared" si="31"/>
        <v>4.380502725482959E-3</v>
      </c>
      <c r="AS102" s="24">
        <f t="shared" si="30"/>
        <v>4.3166710906671268E-3</v>
      </c>
      <c r="AT102" s="24">
        <f t="shared" si="30"/>
        <v>4.2494572561772989E-3</v>
      </c>
      <c r="AU102" s="24">
        <f t="shared" si="30"/>
        <v>4.187094742857906E-3</v>
      </c>
      <c r="AV102" s="24">
        <f t="shared" si="30"/>
        <v>4.1390734027245395E-3</v>
      </c>
      <c r="AW102" s="24">
        <f t="shared" si="30"/>
        <v>4.0953263705454006E-3</v>
      </c>
      <c r="AX102" s="24">
        <f t="shared" si="30"/>
        <v>4.3222203244654856E-3</v>
      </c>
      <c r="AY102" s="24">
        <f t="shared" si="30"/>
        <v>4.566599913985228E-3</v>
      </c>
      <c r="AZ102" s="24">
        <f t="shared" si="30"/>
        <v>4.787932234119531E-3</v>
      </c>
      <c r="BA102" s="24">
        <f t="shared" si="30"/>
        <v>4.9388111308333524E-3</v>
      </c>
      <c r="BB102" s="24">
        <f t="shared" si="29"/>
        <v>5.1639218484740212E-3</v>
      </c>
      <c r="BC102" s="24">
        <f t="shared" si="29"/>
        <v>5.3514173284762174E-3</v>
      </c>
      <c r="BD102" s="24">
        <f t="shared" si="29"/>
        <v>5.3588989406088807E-3</v>
      </c>
      <c r="BE102" s="24">
        <f t="shared" si="29"/>
        <v>5.3687585956728769E-3</v>
      </c>
      <c r="BF102" s="24">
        <f t="shared" si="29"/>
        <v>5.366388584991064E-3</v>
      </c>
      <c r="BG102" s="24">
        <f t="shared" si="28"/>
        <v>5.3681938311654033E-3</v>
      </c>
      <c r="BH102" s="24">
        <f t="shared" si="28"/>
        <v>5.3555027878847295E-3</v>
      </c>
      <c r="BI102" s="24">
        <f t="shared" si="28"/>
        <v>5.359983489353114E-3</v>
      </c>
      <c r="BJ102" s="24">
        <f t="shared" si="28"/>
        <v>5.3619925047765655E-3</v>
      </c>
    </row>
    <row r="103" spans="1:62" x14ac:dyDescent="0.15">
      <c r="A103" s="8"/>
      <c r="B103" s="11"/>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C103" s="23"/>
      <c r="AD103" s="23"/>
      <c r="AE103" s="23"/>
      <c r="AF103" s="23"/>
      <c r="AG103" s="23"/>
      <c r="AH103" s="23"/>
      <c r="AI103" s="23"/>
      <c r="AJ103" s="23"/>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row>
    <row r="104" spans="1:62" x14ac:dyDescent="0.15">
      <c r="A104" s="8"/>
      <c r="B104" s="18" t="s">
        <v>251</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62" x14ac:dyDescent="0.15">
      <c r="A105" s="8">
        <v>201</v>
      </c>
      <c r="B105" s="14" t="s">
        <v>242</v>
      </c>
      <c r="C105" s="21">
        <f>SUMPRODUCT(DS!$C$3:$C$102,C$3:C$102)</f>
        <v>875485989</v>
      </c>
      <c r="D105" s="21">
        <f>SUMPRODUCT(DS!$C$3:$C$102,D$3:D$102)</f>
        <v>889788752</v>
      </c>
      <c r="E105" s="21">
        <f>SUMPRODUCT(DS!$C$3:$C$102,E$3:E$102)</f>
        <v>913888139</v>
      </c>
      <c r="F105" s="21">
        <f>SUMPRODUCT(DS!$C$3:$C$102,F$3:F$102)</f>
        <v>933785451</v>
      </c>
      <c r="G105" s="21">
        <f>SUMPRODUCT(DS!$C$3:$C$102,G$3:G$102)</f>
        <v>909447344</v>
      </c>
      <c r="H105" s="21">
        <f>SUMPRODUCT(DS!$C$3:$C$102,H$3:H$102)</f>
        <v>892556783</v>
      </c>
      <c r="I105" s="21">
        <f>SUMPRODUCT(DS!$C$3:$C$102,I$3:I$102)</f>
        <v>910788650</v>
      </c>
      <c r="J105" s="21">
        <f>SUMPRODUCT(DS!$C$3:$C$102,J$3:J$102)</f>
        <v>900643710</v>
      </c>
      <c r="K105" s="21">
        <f>SUMPRODUCT(DS!$C$3:$C$102,K$3:K$102)</f>
        <v>886369949</v>
      </c>
      <c r="L105" s="21">
        <f>SUMPRODUCT(DS!$C$3:$C$102,L$3:L$102)</f>
        <v>887995919</v>
      </c>
      <c r="M105" s="21">
        <f>SUMPRODUCT(DS!$C$3:$C$102,M$3:M$102)</f>
        <v>904958482</v>
      </c>
      <c r="N105" s="21">
        <f>SUMPRODUCT(DS!$C$3:$C$102,N$3:N$102)</f>
        <v>927547639</v>
      </c>
      <c r="O105" s="21">
        <f>SUMPRODUCT(DS!$C$3:$C$102,O$3:O$102)</f>
        <v>948437537</v>
      </c>
      <c r="P105" s="21">
        <f>SUMPRODUCT(DS!$C$3:$C$102,P$3:P$102)</f>
        <v>972159566</v>
      </c>
      <c r="Q105" s="21">
        <f>SUMPRODUCT(DS!$C$3:$C$102,Q$3:Q$102)</f>
        <v>976486949</v>
      </c>
      <c r="R105" s="21">
        <f>SUMPRODUCT(DS!$C$3:$C$102,R$3:R$102)</f>
        <v>860005951</v>
      </c>
      <c r="S105" s="21">
        <f>SUMPRODUCT(DS!$C$3:$C$102,S$3:S$102)</f>
        <v>892373255</v>
      </c>
      <c r="T105" s="21">
        <f>SUMPRODUCT(DS!$C$3:$C$102,T$3:T$102)</f>
        <v>892000396</v>
      </c>
      <c r="U105" s="21">
        <f>SUMPRODUCT(DS!$C$3:$C$102,U$3:U$102)</f>
        <v>900098912</v>
      </c>
      <c r="V105" s="21">
        <f>SUMPRODUCT(DS!$C$3:$C$102,V$3:V$102)</f>
        <v>920505229</v>
      </c>
      <c r="W105" s="21">
        <f>SUMPRODUCT(DS!$C$3:$C$102,W$3:W$102)</f>
        <v>945996478</v>
      </c>
      <c r="X105" s="21">
        <f>SUMPRODUCT(DS!$C$3:$C$102,X$3:X$102)</f>
        <v>957481722</v>
      </c>
      <c r="Y105" s="21">
        <f>SUMPRODUCT(DS!$C$3:$C$102,Y$3:Y$102)</f>
        <v>945004841</v>
      </c>
      <c r="Z105" s="21">
        <f>SUMPRODUCT(DS!$C$3:$C$102,Z$3:Z$102)</f>
        <v>975517634</v>
      </c>
      <c r="AA105" s="21">
        <f>SUMPRODUCT(DS!$C$3:$C$102,AA$3:AA$102)</f>
        <v>992352336</v>
      </c>
      <c r="AC105" s="23"/>
      <c r="AD105" s="23"/>
      <c r="AE105" s="23"/>
      <c r="AF105" s="23"/>
      <c r="AG105" s="23"/>
      <c r="AH105" s="23"/>
      <c r="AI105" s="23"/>
      <c r="AJ105" s="23"/>
    </row>
    <row r="106" spans="1:62" x14ac:dyDescent="0.15">
      <c r="A106" s="8">
        <v>202</v>
      </c>
      <c r="B106" s="14" t="s">
        <v>243</v>
      </c>
      <c r="C106" s="21">
        <f>SUMPRODUCT(DS!$D$3:$D$102,C$3:C$102)</f>
        <v>780000881</v>
      </c>
      <c r="D106" s="21">
        <f>SUMPRODUCT(DS!$D$3:$D$102,D$3:D$102)</f>
        <v>790183148</v>
      </c>
      <c r="E106" s="21">
        <f>SUMPRODUCT(DS!$D$3:$D$102,E$3:E$102)</f>
        <v>811274292</v>
      </c>
      <c r="F106" s="21">
        <f>SUMPRODUCT(DS!$D$3:$D$102,F$3:F$102)</f>
        <v>828561056</v>
      </c>
      <c r="G106" s="21">
        <f>SUMPRODUCT(DS!$D$3:$D$102,G$3:G$102)</f>
        <v>802276057</v>
      </c>
      <c r="H106" s="21">
        <f>SUMPRODUCT(DS!$D$3:$D$102,H$3:H$102)</f>
        <v>783803358</v>
      </c>
      <c r="I106" s="21">
        <f>SUMPRODUCT(DS!$D$3:$D$102,I$3:I$102)</f>
        <v>799720489</v>
      </c>
      <c r="J106" s="21">
        <f>SUMPRODUCT(DS!$D$3:$D$102,J$3:J$102)</f>
        <v>787862306</v>
      </c>
      <c r="K106" s="21">
        <f>SUMPRODUCT(DS!$D$3:$D$102,K$3:K$102)</f>
        <v>772455917</v>
      </c>
      <c r="L106" s="21">
        <f>SUMPRODUCT(DS!$D$3:$D$102,L$3:L$102)</f>
        <v>773983326</v>
      </c>
      <c r="M106" s="21">
        <f>SUMPRODUCT(DS!$D$3:$D$102,M$3:M$102)</f>
        <v>791006076</v>
      </c>
      <c r="N106" s="21">
        <f>SUMPRODUCT(DS!$D$3:$D$102,N$3:N$102)</f>
        <v>812698638</v>
      </c>
      <c r="O106" s="21">
        <f>SUMPRODUCT(DS!$D$3:$D$102,O$3:O$102)</f>
        <v>833782153</v>
      </c>
      <c r="P106" s="21">
        <f>SUMPRODUCT(DS!$D$3:$D$102,P$3:P$102)</f>
        <v>856751001</v>
      </c>
      <c r="Q106" s="21">
        <f>SUMPRODUCT(DS!$D$3:$D$102,Q$3:Q$102)</f>
        <v>860909291</v>
      </c>
      <c r="R106" s="21">
        <f>SUMPRODUCT(DS!$D$3:$D$102,R$3:R$102)</f>
        <v>744201772</v>
      </c>
      <c r="S106" s="21">
        <f>SUMPRODUCT(DS!$D$3:$D$102,S$3:S$102)</f>
        <v>774815920</v>
      </c>
      <c r="T106" s="21">
        <f>SUMPRODUCT(DS!$D$3:$D$102,T$3:T$102)</f>
        <v>771752911</v>
      </c>
      <c r="U106" s="21">
        <f>SUMPRODUCT(DS!$D$3:$D$102,U$3:U$102)</f>
        <v>778050312</v>
      </c>
      <c r="V106" s="21">
        <f>SUMPRODUCT(DS!$D$3:$D$102,V$3:V$102)</f>
        <v>796916303</v>
      </c>
      <c r="W106" s="21">
        <f>SUMPRODUCT(DS!$D$3:$D$102,W$3:W$102)</f>
        <v>820220638</v>
      </c>
      <c r="X106" s="21">
        <f>SUMPRODUCT(DS!$D$3:$D$102,X$3:X$102)</f>
        <v>828739461</v>
      </c>
      <c r="Y106" s="21">
        <f>SUMPRODUCT(DS!$D$3:$D$102,Y$3:Y$102)</f>
        <v>814329523</v>
      </c>
      <c r="Z106" s="21">
        <f>SUMPRODUCT(DS!$D$3:$D$102,Z$3:Z$102)</f>
        <v>843426276</v>
      </c>
      <c r="AA106" s="21">
        <f>SUMPRODUCT(DS!$D$3:$D$102,AA$3:AA$102)</f>
        <v>858694583</v>
      </c>
      <c r="AC106" s="23"/>
      <c r="AD106" s="23"/>
      <c r="AE106" s="23"/>
      <c r="AF106" s="23"/>
      <c r="AG106" s="23"/>
      <c r="AH106" s="23"/>
      <c r="AI106" s="23"/>
      <c r="AJ106" s="23"/>
    </row>
    <row r="107" spans="1:62" x14ac:dyDescent="0.15">
      <c r="A107" s="8">
        <v>203</v>
      </c>
      <c r="B107" s="14" t="s">
        <v>244</v>
      </c>
      <c r="C107" s="21">
        <f>SUMPRODUCT(DS!$E$3:$E$102,C$3:C$102)</f>
        <v>309469947</v>
      </c>
      <c r="D107" s="21">
        <f>SUMPRODUCT(DS!$E$3:$E$102,D$3:D$102)</f>
        <v>315011817</v>
      </c>
      <c r="E107" s="21">
        <f>SUMPRODUCT(DS!$E$3:$E$102,E$3:E$102)</f>
        <v>321645543</v>
      </c>
      <c r="F107" s="21">
        <f>SUMPRODUCT(DS!$E$3:$E$102,F$3:F$102)</f>
        <v>332636417</v>
      </c>
      <c r="G107" s="21">
        <f>SUMPRODUCT(DS!$E$3:$E$102,G$3:G$102)</f>
        <v>312416834</v>
      </c>
      <c r="H107" s="21">
        <f>SUMPRODUCT(DS!$E$3:$E$102,H$3:H$102)</f>
        <v>297130330</v>
      </c>
      <c r="I107" s="21">
        <f>SUMPRODUCT(DS!$E$3:$E$102,I$3:I$102)</f>
        <v>307813943</v>
      </c>
      <c r="J107" s="21">
        <f>SUMPRODUCT(DS!$E$3:$E$102,J$3:J$102)</f>
        <v>294537335</v>
      </c>
      <c r="K107" s="21">
        <f>SUMPRODUCT(DS!$E$3:$E$102,K$3:K$102)</f>
        <v>282560011</v>
      </c>
      <c r="L107" s="21">
        <f>SUMPRODUCT(DS!$E$3:$E$102,L$3:L$102)</f>
        <v>286070472</v>
      </c>
      <c r="M107" s="21">
        <f>SUMPRODUCT(DS!$E$3:$E$102,M$3:M$102)</f>
        <v>299108263</v>
      </c>
      <c r="N107" s="21">
        <f>SUMPRODUCT(DS!$E$3:$E$102,N$3:N$102)</f>
        <v>313330367</v>
      </c>
      <c r="O107" s="21">
        <f>SUMPRODUCT(DS!$E$3:$E$102,O$3:O$102)</f>
        <v>331540943</v>
      </c>
      <c r="P107" s="21">
        <f>SUMPRODUCT(DS!$E$3:$E$102,P$3:P$102)</f>
        <v>351709102</v>
      </c>
      <c r="Q107" s="21">
        <f>SUMPRODUCT(DS!$E$3:$E$102,Q$3:Q$102)</f>
        <v>357075536</v>
      </c>
      <c r="R107" s="21">
        <f>SUMPRODUCT(DS!$E$3:$E$102,R$3:R$102)</f>
        <v>274356684</v>
      </c>
      <c r="S107" s="21">
        <f>SUMPRODUCT(DS!$E$3:$E$102,S$3:S$102)</f>
        <v>303715144</v>
      </c>
      <c r="T107" s="21">
        <f>SUMPRODUCT(DS!$E$3:$E$102,T$3:T$102)</f>
        <v>299768036</v>
      </c>
      <c r="U107" s="21">
        <f>SUMPRODUCT(DS!$E$3:$E$102,U$3:U$102)</f>
        <v>299414711</v>
      </c>
      <c r="V107" s="21">
        <f>SUMPRODUCT(DS!$E$3:$E$102,V$3:V$102)</f>
        <v>303383445</v>
      </c>
      <c r="W107" s="21">
        <f>SUMPRODUCT(DS!$E$3:$E$102,W$3:W$102)</f>
        <v>317833522</v>
      </c>
      <c r="X107" s="21">
        <f>SUMPRODUCT(DS!$E$3:$E$102,X$3:X$102)</f>
        <v>320357188</v>
      </c>
      <c r="Y107" s="21">
        <f>SUMPRODUCT(DS!$E$3:$E$102,Y$3:Y$102)</f>
        <v>307421827</v>
      </c>
      <c r="Z107" s="21">
        <f>SUMPRODUCT(DS!$E$3:$E$102,Z$3:Z$102)</f>
        <v>326505102</v>
      </c>
      <c r="AA107" s="21">
        <f>SUMPRODUCT(DS!$E$3:$E$102,AA$3:AA$102)</f>
        <v>335741491</v>
      </c>
      <c r="AC107" s="23"/>
      <c r="AD107" s="23"/>
      <c r="AE107" s="23"/>
      <c r="AF107" s="23"/>
      <c r="AG107" s="23"/>
      <c r="AH107" s="23"/>
      <c r="AI107" s="23"/>
      <c r="AJ107" s="23"/>
    </row>
    <row r="108" spans="1:62" x14ac:dyDescent="0.15">
      <c r="A108" s="8">
        <v>204</v>
      </c>
      <c r="B108" s="14" t="s">
        <v>245</v>
      </c>
      <c r="C108" s="21">
        <f>SUMPRODUCT(DS!$F$3:$F$102,C$3:C$102)</f>
        <v>566016042</v>
      </c>
      <c r="D108" s="21">
        <f>SUMPRODUCT(DS!$F$3:$F$102,D$3:D$102)</f>
        <v>574776935</v>
      </c>
      <c r="E108" s="21">
        <f>SUMPRODUCT(DS!$F$3:$F$102,E$3:E$102)</f>
        <v>592242596</v>
      </c>
      <c r="F108" s="21">
        <f>SUMPRODUCT(DS!$F$3:$F$102,F$3:F$102)</f>
        <v>601149034</v>
      </c>
      <c r="G108" s="21">
        <f>SUMPRODUCT(DS!$F$3:$F$102,G$3:G$102)</f>
        <v>597030510</v>
      </c>
      <c r="H108" s="21">
        <f>SUMPRODUCT(DS!$F$3:$F$102,H$3:H$102)</f>
        <v>595426453</v>
      </c>
      <c r="I108" s="21">
        <f>SUMPRODUCT(DS!$F$3:$F$102,I$3:I$102)</f>
        <v>602974707</v>
      </c>
      <c r="J108" s="21">
        <f>SUMPRODUCT(DS!$F$3:$F$102,J$3:J$102)</f>
        <v>606106375</v>
      </c>
      <c r="K108" s="21">
        <f>SUMPRODUCT(DS!$F$3:$F$102,K$3:K$102)</f>
        <v>603809938</v>
      </c>
      <c r="L108" s="21">
        <f>SUMPRODUCT(DS!$F$3:$F$102,L$3:L$102)</f>
        <v>601925447</v>
      </c>
      <c r="M108" s="21">
        <f>SUMPRODUCT(DS!$F$3:$F$102,M$3:M$102)</f>
        <v>605850219</v>
      </c>
      <c r="N108" s="21">
        <f>SUMPRODUCT(DS!$F$3:$F$102,N$3:N$102)</f>
        <v>614217272</v>
      </c>
      <c r="O108" s="21">
        <f>SUMPRODUCT(DS!$F$3:$F$102,O$3:O$102)</f>
        <v>616896594</v>
      </c>
      <c r="P108" s="21">
        <f>SUMPRODUCT(DS!$F$3:$F$102,P$3:P$102)</f>
        <v>620450464</v>
      </c>
      <c r="Q108" s="21">
        <f>SUMPRODUCT(DS!$F$3:$F$102,Q$3:Q$102)</f>
        <v>619411413</v>
      </c>
      <c r="R108" s="21">
        <f>SUMPRODUCT(DS!$F$3:$F$102,R$3:R$102)</f>
        <v>585649267</v>
      </c>
      <c r="S108" s="21">
        <f>SUMPRODUCT(DS!$F$3:$F$102,S$3:S$102)</f>
        <v>588658111</v>
      </c>
      <c r="T108" s="21">
        <f>SUMPRODUCT(DS!$F$3:$F$102,T$3:T$102)</f>
        <v>592232360</v>
      </c>
      <c r="U108" s="21">
        <f>SUMPRODUCT(DS!$F$3:$F$102,U$3:U$102)</f>
        <v>600684201</v>
      </c>
      <c r="V108" s="21">
        <f>SUMPRODUCT(DS!$F$3:$F$102,V$3:V$102)</f>
        <v>617121784</v>
      </c>
      <c r="W108" s="21">
        <f>SUMPRODUCT(DS!$F$3:$F$102,W$3:W$102)</f>
        <v>628162956</v>
      </c>
      <c r="X108" s="21">
        <f>SUMPRODUCT(DS!$F$3:$F$102,X$3:X$102)</f>
        <v>637124534</v>
      </c>
      <c r="Y108" s="21">
        <f>SUMPRODUCT(DS!$F$3:$F$102,Y$3:Y$102)</f>
        <v>637583014</v>
      </c>
      <c r="Z108" s="21">
        <f>SUMPRODUCT(DS!$F$3:$F$102,Z$3:Z$102)</f>
        <v>649012532</v>
      </c>
      <c r="AA108" s="21">
        <f>SUMPRODUCT(DS!$F$3:$F$102,AA$3:AA$102)</f>
        <v>656610845</v>
      </c>
      <c r="AC108" s="23"/>
      <c r="AD108" s="23"/>
      <c r="AE108" s="23"/>
      <c r="AF108" s="23"/>
      <c r="AG108" s="23"/>
      <c r="AH108" s="23"/>
      <c r="AI108" s="23"/>
      <c r="AJ108" s="23"/>
    </row>
    <row r="109" spans="1:62" x14ac:dyDescent="0.15">
      <c r="A109" s="8">
        <v>205</v>
      </c>
      <c r="B109" s="14" t="s">
        <v>246</v>
      </c>
      <c r="C109" s="21">
        <f>SUMPRODUCT(DS!$G$3:$G$102,C$3:C$102)</f>
        <v>470530934</v>
      </c>
      <c r="D109" s="21">
        <f>SUMPRODUCT(DS!$G$3:$G$102,D$3:D$102)</f>
        <v>475171331</v>
      </c>
      <c r="E109" s="21">
        <f>SUMPRODUCT(DS!$G$3:$G$102,E$3:E$102)</f>
        <v>489628749</v>
      </c>
      <c r="F109" s="21">
        <f>SUMPRODUCT(DS!$G$3:$G$102,F$3:F$102)</f>
        <v>495924639</v>
      </c>
      <c r="G109" s="21">
        <f>SUMPRODUCT(DS!$G$3:$G$102,G$3:G$102)</f>
        <v>489859223</v>
      </c>
      <c r="H109" s="21">
        <f>SUMPRODUCT(DS!$G$3:$G$102,H$3:H$102)</f>
        <v>486673028</v>
      </c>
      <c r="I109" s="21">
        <f>SUMPRODUCT(DS!$G$3:$G$102,I$3:I$102)</f>
        <v>491906546</v>
      </c>
      <c r="J109" s="21">
        <f>SUMPRODUCT(DS!$G$3:$G$102,J$3:J$102)</f>
        <v>493324971</v>
      </c>
      <c r="K109" s="21">
        <f>SUMPRODUCT(DS!$G$3:$G$102,K$3:K$102)</f>
        <v>489895906</v>
      </c>
      <c r="L109" s="21">
        <f>SUMPRODUCT(DS!$G$3:$G$102,L$3:L$102)</f>
        <v>487912854</v>
      </c>
      <c r="M109" s="21">
        <f>SUMPRODUCT(DS!$G$3:$G$102,M$3:M$102)</f>
        <v>491897813</v>
      </c>
      <c r="N109" s="21">
        <f>SUMPRODUCT(DS!$G$3:$G$102,N$3:N$102)</f>
        <v>499368271</v>
      </c>
      <c r="O109" s="21">
        <f>SUMPRODUCT(DS!$G$3:$G$102,O$3:O$102)</f>
        <v>502241210</v>
      </c>
      <c r="P109" s="21">
        <f>SUMPRODUCT(DS!$G$3:$G$102,P$3:P$102)</f>
        <v>505041899</v>
      </c>
      <c r="Q109" s="21">
        <f>SUMPRODUCT(DS!$G$3:$G$102,Q$3:Q$102)</f>
        <v>503833755</v>
      </c>
      <c r="R109" s="21">
        <f>SUMPRODUCT(DS!$G$3:$G$102,R$3:R$102)</f>
        <v>469845088</v>
      </c>
      <c r="S109" s="21">
        <f>SUMPRODUCT(DS!$G$3:$G$102,S$3:S$102)</f>
        <v>471100776</v>
      </c>
      <c r="T109" s="21">
        <f>SUMPRODUCT(DS!$G$3:$G$102,T$3:T$102)</f>
        <v>471984875</v>
      </c>
      <c r="U109" s="21">
        <f>SUMPRODUCT(DS!$G$3:$G$102,U$3:U$102)</f>
        <v>478635601</v>
      </c>
      <c r="V109" s="21">
        <f>SUMPRODUCT(DS!$G$3:$G$102,V$3:V$102)</f>
        <v>493532858</v>
      </c>
      <c r="W109" s="21">
        <f>SUMPRODUCT(DS!$G$3:$G$102,W$3:W$102)</f>
        <v>502387116</v>
      </c>
      <c r="X109" s="21">
        <f>SUMPRODUCT(DS!$G$3:$G$102,X$3:X$102)</f>
        <v>508382273</v>
      </c>
      <c r="Y109" s="21">
        <f>SUMPRODUCT(DS!$G$3:$G$102,Y$3:Y$102)</f>
        <v>506907696</v>
      </c>
      <c r="Z109" s="21">
        <f>SUMPRODUCT(DS!$G$3:$G$102,Z$3:Z$102)</f>
        <v>516921174</v>
      </c>
      <c r="AA109" s="21">
        <f>SUMPRODUCT(DS!$G$3:$G$102,AA$3:AA$102)</f>
        <v>522953092</v>
      </c>
      <c r="AC109" s="23"/>
      <c r="AD109" s="23"/>
      <c r="AE109" s="23"/>
      <c r="AF109" s="23"/>
      <c r="AG109" s="23"/>
      <c r="AH109" s="23"/>
      <c r="AI109" s="23"/>
      <c r="AJ109" s="23"/>
    </row>
    <row r="110" spans="1:62" x14ac:dyDescent="0.15">
      <c r="A110" s="8">
        <v>206</v>
      </c>
      <c r="B110" s="14" t="s">
        <v>252</v>
      </c>
      <c r="C110" s="21">
        <f>SUMPRODUCT(DS!$H$3:$H$102,C$3:C$102)</f>
        <v>916081004</v>
      </c>
      <c r="D110" s="21">
        <f>SUMPRODUCT(DS!$H$3:$H$102,D$3:D$102)</f>
        <v>931927029</v>
      </c>
      <c r="E110" s="21">
        <f>SUMPRODUCT(DS!$H$3:$H$102,E$3:E$102)</f>
        <v>957455401</v>
      </c>
      <c r="F110" s="21">
        <f>SUMPRODUCT(DS!$H$3:$H$102,F$3:F$102)</f>
        <v>978898838</v>
      </c>
      <c r="G110" s="21">
        <f>SUMPRODUCT(DS!$H$3:$H$102,G$3:G$102)</f>
        <v>955385548</v>
      </c>
      <c r="H110" s="21">
        <f>SUMPRODUCT(DS!$H$3:$H$102,H$3:H$102)</f>
        <v>938855061</v>
      </c>
      <c r="I110" s="21">
        <f>SUMPRODUCT(DS!$H$3:$H$102,I$3:I$102)</f>
        <v>957760162</v>
      </c>
      <c r="J110" s="21">
        <f>SUMPRODUCT(DS!$H$3:$H$102,J$3:J$102)</f>
        <v>948361113</v>
      </c>
      <c r="K110" s="21">
        <f>SUMPRODUCT(DS!$H$3:$H$102,K$3:K$102)</f>
        <v>934543110</v>
      </c>
      <c r="L110" s="21">
        <f>SUMPRODUCT(DS!$H$3:$H$102,L$3:L$102)</f>
        <v>936698174</v>
      </c>
      <c r="M110" s="21">
        <f>SUMPRODUCT(DS!$H$3:$H$102,M$3:M$102)</f>
        <v>954524024</v>
      </c>
      <c r="N110" s="21">
        <f>SUMPRODUCT(DS!$H$3:$H$102,N$3:N$102)</f>
        <v>978034383</v>
      </c>
      <c r="O110" s="21">
        <f>SUMPRODUCT(DS!$H$3:$H$102,O$3:O$102)</f>
        <v>1000063781</v>
      </c>
      <c r="P110" s="21">
        <f>SUMPRODUCT(DS!$H$3:$H$102,P$3:P$102)</f>
        <v>1024921624</v>
      </c>
      <c r="Q110" s="21">
        <f>SUMPRODUCT(DS!$H$3:$H$102,Q$3:Q$102)</f>
        <v>1030280246</v>
      </c>
      <c r="R110" s="21">
        <f>SUMPRODUCT(DS!$H$3:$H$102,R$3:R$102)</f>
        <v>913659964</v>
      </c>
      <c r="S110" s="21">
        <f>SUMPRODUCT(DS!$H$3:$H$102,S$3:S$102)</f>
        <v>946557896</v>
      </c>
      <c r="T110" s="21">
        <f>SUMPRODUCT(DS!$H$3:$H$102,T$3:T$102)</f>
        <v>946349292</v>
      </c>
      <c r="U110" s="21">
        <f>SUMPRODUCT(DS!$H$3:$H$102,U$3:U$102)</f>
        <v>954630430</v>
      </c>
      <c r="V110" s="21">
        <f>SUMPRODUCT(DS!$H$3:$H$102,V$3:V$102)</f>
        <v>975345400</v>
      </c>
      <c r="W110" s="21">
        <f>SUMPRODUCT(DS!$H$3:$H$102,W$3:W$102)</f>
        <v>1001144236</v>
      </c>
      <c r="X110" s="21">
        <f>SUMPRODUCT(DS!$H$3:$H$102,X$3:X$102)</f>
        <v>1012802289</v>
      </c>
      <c r="Y110" s="21">
        <f>SUMPRODUCT(DS!$H$3:$H$102,Y$3:Y$102)</f>
        <v>1000264814</v>
      </c>
      <c r="Z110" s="21">
        <f>SUMPRODUCT(DS!$H$3:$H$102,Z$3:Z$102)</f>
        <v>1030995340</v>
      </c>
      <c r="AA110" s="21">
        <f>SUMPRODUCT(DS!$H$3:$H$102,AA$3:AA$102)</f>
        <v>1047996243</v>
      </c>
      <c r="AC110" s="23"/>
      <c r="AD110" s="23"/>
      <c r="AE110" s="23"/>
      <c r="AF110" s="23"/>
      <c r="AG110" s="23"/>
      <c r="AH110" s="23"/>
      <c r="AI110" s="23"/>
      <c r="AJ110" s="23"/>
    </row>
    <row r="111" spans="1:62"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row>
    <row r="112" spans="1:62" x14ac:dyDescent="0.15">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3:27" x14ac:dyDescent="0.15">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3:27" x14ac:dyDescent="0.15">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7" spans="3:27" x14ac:dyDescent="0.15">
      <c r="AA117" s="2" t="s">
        <v>64</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M73"/>
  <sheetViews>
    <sheetView zoomScaleNormal="100" workbookViewId="0"/>
  </sheetViews>
  <sheetFormatPr defaultColWidth="9" defaultRowHeight="15" x14ac:dyDescent="0.15"/>
  <cols>
    <col min="1" max="1" width="53.625" style="2" customWidth="1"/>
    <col min="2" max="9" width="12" style="2" customWidth="1"/>
    <col min="10" max="16384" width="9" style="2"/>
  </cols>
  <sheetData>
    <row r="1" spans="1:13" ht="15.75" x14ac:dyDescent="0.15">
      <c r="A1" s="31" t="s">
        <v>284</v>
      </c>
    </row>
    <row r="3" spans="1:13" ht="16.5" thickBot="1" x14ac:dyDescent="0.2">
      <c r="A3" s="31" t="s">
        <v>242</v>
      </c>
      <c r="B3" s="32"/>
      <c r="C3" s="18"/>
      <c r="D3" s="18"/>
      <c r="E3" s="18"/>
      <c r="F3" s="18"/>
    </row>
    <row r="4" spans="1:13" x14ac:dyDescent="0.15">
      <c r="A4" s="33"/>
      <c r="B4" s="34" t="s">
        <v>2</v>
      </c>
      <c r="C4" s="34" t="s">
        <v>3</v>
      </c>
      <c r="D4" s="34" t="s">
        <v>6</v>
      </c>
      <c r="E4" s="34" t="s">
        <v>15</v>
      </c>
      <c r="F4" s="34" t="s">
        <v>61</v>
      </c>
      <c r="G4" s="35" t="s">
        <v>7</v>
      </c>
      <c r="H4" s="36" t="s">
        <v>62</v>
      </c>
      <c r="I4" s="37" t="s">
        <v>63</v>
      </c>
    </row>
    <row r="5" spans="1:13" x14ac:dyDescent="0.15">
      <c r="A5" s="38" t="s">
        <v>265</v>
      </c>
      <c r="B5" s="55">
        <f>LP_G!AC105+H_G!AC105</f>
        <v>1.3354857900912055E-2</v>
      </c>
      <c r="C5" s="56">
        <f>LP_G!AD105+H_G!AD105</f>
        <v>8.776966605421873E-3</v>
      </c>
      <c r="D5" s="56">
        <f>LP_G!AE105+H_G!AE105</f>
        <v>-2.7614069825649037E-3</v>
      </c>
      <c r="E5" s="56">
        <f>LP_G!AF105+H_G!AF105</f>
        <v>9.7364279184188503E-3</v>
      </c>
      <c r="F5" s="56">
        <f>LP_G!AG105+H_G!AG105</f>
        <v>5.8902584168689376E-3</v>
      </c>
      <c r="G5" s="57">
        <f>LP_G!AH105+H_G!AH105</f>
        <v>3.0077798114284838E-3</v>
      </c>
      <c r="H5" s="58">
        <f>LP_G!AI105+H_G!AI105</f>
        <v>8.2941143553376343E-3</v>
      </c>
      <c r="I5" s="59">
        <f>LP_G!AJ105+H_G!AJ105</f>
        <v>7.0958696722411398E-3</v>
      </c>
    </row>
    <row r="6" spans="1:13" s="41" customFormat="1" x14ac:dyDescent="0.15">
      <c r="A6" s="38" t="s">
        <v>285</v>
      </c>
      <c r="B6" s="39">
        <f>H_G!AC105</f>
        <v>-5.6311754828794495E-3</v>
      </c>
      <c r="C6" s="39">
        <f>H_G!AD105</f>
        <v>-6.5692455812071931E-3</v>
      </c>
      <c r="D6" s="39">
        <f>H_G!AE105</f>
        <v>-8.626044100861003E-3</v>
      </c>
      <c r="E6" s="39">
        <f>H_G!AF105</f>
        <v>-8.9851803494463839E-4</v>
      </c>
      <c r="F6" s="39">
        <f>H_G!AG105</f>
        <v>7.3894414282496693E-3</v>
      </c>
      <c r="G6" s="38">
        <f>H_G!AH105</f>
        <v>-7.5976448410340989E-3</v>
      </c>
      <c r="H6" s="40">
        <f>H_G!AI105</f>
        <v>2.2094667637532271E-3</v>
      </c>
      <c r="I6" s="50">
        <f>H_G!AJ105</f>
        <v>-3.7589822484657585E-3</v>
      </c>
    </row>
    <row r="7" spans="1:13" s="41" customFormat="1" x14ac:dyDescent="0.15">
      <c r="A7" s="38" t="s">
        <v>286</v>
      </c>
      <c r="B7" s="39">
        <f>LP_G!AC105</f>
        <v>1.8986033383791505E-2</v>
      </c>
      <c r="C7" s="39">
        <f>LP_G!AD105</f>
        <v>1.5346212186629066E-2</v>
      </c>
      <c r="D7" s="39">
        <f>LP_G!AE105</f>
        <v>5.8646371182960993E-3</v>
      </c>
      <c r="E7" s="39">
        <f>LP_G!AF105</f>
        <v>1.0634945953363489E-2</v>
      </c>
      <c r="F7" s="39">
        <f>LP_G!AG105</f>
        <v>-1.4991830113807315E-3</v>
      </c>
      <c r="G7" s="38">
        <f>LP_G!AH105</f>
        <v>1.0605424652462583E-2</v>
      </c>
      <c r="H7" s="40">
        <f>LP_G!AI105</f>
        <v>6.0846475915844068E-3</v>
      </c>
      <c r="I7" s="40">
        <f>LP_G!AJ105</f>
        <v>1.0854851920706898E-2</v>
      </c>
    </row>
    <row r="8" spans="1:13" x14ac:dyDescent="0.15">
      <c r="A8" s="53" t="s">
        <v>259</v>
      </c>
      <c r="B8" s="39">
        <f>LPConLC!AC105</f>
        <v>4.2497509388248183E-3</v>
      </c>
      <c r="C8" s="39">
        <f>LPConLC!AD105</f>
        <v>4.5826732939805315E-3</v>
      </c>
      <c r="D8" s="39">
        <f>LPConLC!AE105</f>
        <v>3.1547419766871461E-3</v>
      </c>
      <c r="E8" s="39">
        <f>LPConLC!AF105</f>
        <v>1.2319314140193042E-3</v>
      </c>
      <c r="F8" s="39">
        <f>LPConLC!AG105</f>
        <v>-1.6639371904805383E-3</v>
      </c>
      <c r="G8" s="38">
        <f>LPConLC!AH105</f>
        <v>3.8687076353338392E-3</v>
      </c>
      <c r="H8" s="40">
        <f>LPConLC!AI105</f>
        <v>1.4598068733186328E-4</v>
      </c>
      <c r="I8" s="40">
        <f>LPConLC!AJ105</f>
        <v>2.6566815889616248E-3</v>
      </c>
      <c r="K8" s="43"/>
      <c r="L8" s="43"/>
      <c r="M8" s="43"/>
    </row>
    <row r="9" spans="1:13" x14ac:dyDescent="0.15">
      <c r="A9" s="53" t="s">
        <v>289</v>
      </c>
      <c r="B9" s="39">
        <f>SUM(B10:B11)</f>
        <v>1.1453328968150022E-2</v>
      </c>
      <c r="C9" s="39">
        <f t="shared" ref="C9:E9" si="0">SUM(C10:C11)</f>
        <v>4.8018607390449882E-3</v>
      </c>
      <c r="D9" s="39">
        <f t="shared" si="0"/>
        <v>4.1642626931757574E-3</v>
      </c>
      <c r="E9" s="39">
        <f t="shared" si="0"/>
        <v>9.2173973599919245E-4</v>
      </c>
      <c r="F9" s="39">
        <f t="shared" ref="F9:G9" si="1">SUM(F10:F11)</f>
        <v>3.5516510316432415E-4</v>
      </c>
      <c r="G9" s="38">
        <f t="shared" si="1"/>
        <v>4.4830617161103724E-3</v>
      </c>
      <c r="H9" s="40">
        <f t="shared" ref="H9:I9" si="2">SUM(H10:H11)</f>
        <v>7.0927424868611681E-4</v>
      </c>
      <c r="I9" s="40">
        <f t="shared" si="2"/>
        <v>4.6857154778844681E-3</v>
      </c>
      <c r="K9" s="43"/>
      <c r="L9" s="43"/>
      <c r="M9" s="43"/>
    </row>
    <row r="10" spans="1:13" x14ac:dyDescent="0.15">
      <c r="A10" s="52" t="s">
        <v>288</v>
      </c>
      <c r="B10" s="39">
        <f>LPConK_T!AC105</f>
        <v>8.9032373673909627E-3</v>
      </c>
      <c r="C10" s="39">
        <f>LPConK_T!AD105</f>
        <v>4.5205415592066032E-3</v>
      </c>
      <c r="D10" s="39">
        <f>LPConK_T!AE105</f>
        <v>3.0848065163408315E-3</v>
      </c>
      <c r="E10" s="39">
        <f>LPConK_T!AF105</f>
        <v>9.2425738673501364E-4</v>
      </c>
      <c r="F10" s="39">
        <f>LPConK_T!AG105</f>
        <v>6.6243913857603275E-5</v>
      </c>
      <c r="G10" s="38">
        <f>LPConK_T!AH105</f>
        <v>3.8026740377737171E-3</v>
      </c>
      <c r="H10" s="40">
        <f>LPConK_T!AI105</f>
        <v>6.0250233440598477E-4</v>
      </c>
      <c r="I10" s="40">
        <f>LPConK_T!AJ105</f>
        <v>3.7983889517365153E-3</v>
      </c>
    </row>
    <row r="11" spans="1:13" x14ac:dyDescent="0.15">
      <c r="A11" s="52" t="s">
        <v>287</v>
      </c>
      <c r="B11" s="39">
        <f>LPConKC!AC105</f>
        <v>2.5500916007590601E-3</v>
      </c>
      <c r="C11" s="39">
        <f>LPConKC!AD105</f>
        <v>2.8131917983838467E-4</v>
      </c>
      <c r="D11" s="39">
        <f>LPConKC!AE105</f>
        <v>1.0794561768349257E-3</v>
      </c>
      <c r="E11" s="39">
        <f>LPConKC!AF105</f>
        <v>-2.5176507358212316E-6</v>
      </c>
      <c r="F11" s="39">
        <f>LPConKC!AG105</f>
        <v>2.8892118930672089E-4</v>
      </c>
      <c r="G11" s="38">
        <f>LPConKC!AH105</f>
        <v>6.8038767833665515E-4</v>
      </c>
      <c r="H11" s="40">
        <f>LPConKC!AI105</f>
        <v>1.0677191428013207E-4</v>
      </c>
      <c r="I11" s="40">
        <f>LPConKC!AJ105</f>
        <v>8.8732652614795249E-4</v>
      </c>
    </row>
    <row r="12" spans="1:13" ht="15.75" thickBot="1" x14ac:dyDescent="0.2">
      <c r="A12" s="44" t="s">
        <v>263</v>
      </c>
      <c r="B12" s="45">
        <f>TFPlp!AC105</f>
        <v>3.2829534768166655E-3</v>
      </c>
      <c r="C12" s="45">
        <f>TFPlp!AD105</f>
        <v>5.9616781536035463E-3</v>
      </c>
      <c r="D12" s="45">
        <f>TFPlp!AE105</f>
        <v>-1.4543675515668029E-3</v>
      </c>
      <c r="E12" s="45">
        <f>TFPlp!AF105</f>
        <v>8.4812748033449934E-3</v>
      </c>
      <c r="F12" s="45">
        <f>TFPlp!AG105</f>
        <v>-1.9041092406451728E-4</v>
      </c>
      <c r="G12" s="46">
        <f>TFPlp!AH105</f>
        <v>2.2536553010183715E-3</v>
      </c>
      <c r="H12" s="47">
        <f>TFPlp!AI105</f>
        <v>5.2293926555664269E-3</v>
      </c>
      <c r="I12" s="48">
        <f>TFPlp!AJ105</f>
        <v>3.5124548538608023E-3</v>
      </c>
    </row>
    <row r="13" spans="1:13" ht="42" customHeight="1" x14ac:dyDescent="0.15">
      <c r="A13" s="70" t="s">
        <v>266</v>
      </c>
      <c r="B13" s="71"/>
      <c r="C13" s="71"/>
      <c r="D13" s="71"/>
      <c r="E13" s="71"/>
      <c r="F13" s="71"/>
      <c r="G13" s="71"/>
      <c r="H13" s="71"/>
      <c r="I13" s="71"/>
    </row>
    <row r="14" spans="1:13" x14ac:dyDescent="0.15">
      <c r="A14" s="18"/>
      <c r="B14" s="43"/>
      <c r="C14" s="43"/>
      <c r="D14" s="43"/>
      <c r="E14" s="43"/>
      <c r="F14" s="43"/>
      <c r="G14" s="43"/>
      <c r="H14" s="61"/>
      <c r="I14" s="43"/>
    </row>
    <row r="15" spans="1:13" ht="16.5" thickBot="1" x14ac:dyDescent="0.2">
      <c r="A15" s="31" t="s">
        <v>243</v>
      </c>
      <c r="B15" s="31"/>
      <c r="C15" s="31"/>
      <c r="D15" s="31"/>
      <c r="E15" s="31"/>
      <c r="F15" s="31"/>
      <c r="H15" s="60"/>
    </row>
    <row r="16" spans="1:13" x14ac:dyDescent="0.15">
      <c r="A16" s="33"/>
      <c r="B16" s="34" t="s">
        <v>2</v>
      </c>
      <c r="C16" s="34" t="s">
        <v>3</v>
      </c>
      <c r="D16" s="34" t="s">
        <v>6</v>
      </c>
      <c r="E16" s="34" t="s">
        <v>15</v>
      </c>
      <c r="F16" s="34" t="s">
        <v>61</v>
      </c>
      <c r="G16" s="35" t="s">
        <v>7</v>
      </c>
      <c r="H16" s="36" t="s">
        <v>62</v>
      </c>
      <c r="I16" s="37" t="s">
        <v>63</v>
      </c>
    </row>
    <row r="17" spans="1:13" x14ac:dyDescent="0.15">
      <c r="A17" s="38" t="s">
        <v>265</v>
      </c>
      <c r="B17" s="39">
        <f>LP_G!AC106+H_G!AC106</f>
        <v>1.1942931688228532E-2</v>
      </c>
      <c r="C17" s="39">
        <f>LP_G!AD106+H_G!AD106</f>
        <v>8.8687492233221494E-3</v>
      </c>
      <c r="D17" s="39">
        <f>LP_G!AE106+H_G!AE106</f>
        <v>-5.0997678489828283E-3</v>
      </c>
      <c r="E17" s="39">
        <f>LP_G!AF106+H_G!AF106</f>
        <v>9.0296067699529373E-3</v>
      </c>
      <c r="F17" s="39">
        <f>LP_G!AG106+H_G!AG106</f>
        <v>5.4025837854512846E-3</v>
      </c>
      <c r="G17" s="38">
        <f>LP_G!AH106+H_G!AH106</f>
        <v>1.884490687169664E-3</v>
      </c>
      <c r="H17" s="40">
        <f>LP_G!AI106+H_G!AI106</f>
        <v>7.6694731507648177E-3</v>
      </c>
      <c r="I17" s="40">
        <f>LP_G!AJ106+H_G!AJ106</f>
        <v>6.0832761095199039E-3</v>
      </c>
    </row>
    <row r="18" spans="1:13" x14ac:dyDescent="0.15">
      <c r="A18" s="38" t="s">
        <v>285</v>
      </c>
      <c r="B18" s="39">
        <f>H_G!AC106</f>
        <v>-8.2509051278712459E-3</v>
      </c>
      <c r="C18" s="39">
        <f>H_G!AD106</f>
        <v>-1.3201180021673998E-2</v>
      </c>
      <c r="D18" s="39">
        <f>H_G!AE106</f>
        <v>-1.3314951248731477E-2</v>
      </c>
      <c r="E18" s="39">
        <f>H_G!AF106</f>
        <v>-4.46681371174851E-3</v>
      </c>
      <c r="F18" s="39">
        <f>H_G!AG106</f>
        <v>8.0328090215740239E-3</v>
      </c>
      <c r="G18" s="38">
        <f>H_G!AH106</f>
        <v>-1.3258065635202734E-2</v>
      </c>
      <c r="H18" s="40">
        <f>H_G!AI106</f>
        <v>2.2054481324743951E-4</v>
      </c>
      <c r="I18" s="40">
        <f>H_G!AJ106</f>
        <v>-7.4813401515393067E-3</v>
      </c>
      <c r="J18" s="43"/>
    </row>
    <row r="19" spans="1:13" x14ac:dyDescent="0.15">
      <c r="A19" s="38" t="s">
        <v>286</v>
      </c>
      <c r="B19" s="39">
        <f>LP_G!AC106</f>
        <v>2.0193836816099778E-2</v>
      </c>
      <c r="C19" s="39">
        <f>LP_G!AD106</f>
        <v>2.2069929244996147E-2</v>
      </c>
      <c r="D19" s="39">
        <f>LP_G!AE106</f>
        <v>8.2151833997486483E-3</v>
      </c>
      <c r="E19" s="39">
        <f>LP_G!AF106</f>
        <v>1.3496420481701448E-2</v>
      </c>
      <c r="F19" s="39">
        <f>LP_G!AG106</f>
        <v>-2.6302252361227389E-3</v>
      </c>
      <c r="G19" s="38">
        <f>LP_G!AH106</f>
        <v>1.5142556322372398E-2</v>
      </c>
      <c r="H19" s="40">
        <f>LP_G!AI106</f>
        <v>7.4489283375173783E-3</v>
      </c>
      <c r="I19" s="40">
        <f>LP_G!AJ106</f>
        <v>1.3564616261059211E-2</v>
      </c>
      <c r="J19" s="43"/>
    </row>
    <row r="20" spans="1:13" x14ac:dyDescent="0.15">
      <c r="A20" s="53" t="s">
        <v>259</v>
      </c>
      <c r="B20" s="39">
        <f>LPConLC!AC106</f>
        <v>4.1401367902876183E-3</v>
      </c>
      <c r="C20" s="39">
        <f>LPConLC!AD106</f>
        <v>4.8435294873386435E-3</v>
      </c>
      <c r="D20" s="39">
        <f>LPConLC!AE106</f>
        <v>3.3739830221132514E-3</v>
      </c>
      <c r="E20" s="39">
        <f>LPConLC!AF106</f>
        <v>2.4048798919180945E-3</v>
      </c>
      <c r="F20" s="39">
        <f>LPConLC!AG106</f>
        <v>-1.2597345966954539E-3</v>
      </c>
      <c r="G20" s="38">
        <f>LPConLC!AH106</f>
        <v>4.1087562547259468E-3</v>
      </c>
      <c r="H20" s="40">
        <f>LPConLC!AI106</f>
        <v>1.0306494586880136E-3</v>
      </c>
      <c r="I20" s="40">
        <f>LPConLC!AJ106</f>
        <v>3.0449322681826816E-3</v>
      </c>
      <c r="K20" s="43"/>
      <c r="L20" s="43"/>
      <c r="M20" s="43"/>
    </row>
    <row r="21" spans="1:13" x14ac:dyDescent="0.15">
      <c r="A21" s="53" t="s">
        <v>289</v>
      </c>
      <c r="B21" s="39">
        <f>SUM(B22:B23)</f>
        <v>1.1738135305715573E-2</v>
      </c>
      <c r="C21" s="39">
        <f t="shared" ref="C21" si="3">SUM(C22:C23)</f>
        <v>6.9045301594883807E-3</v>
      </c>
      <c r="D21" s="39">
        <f t="shared" ref="D21" si="4">SUM(D22:D23)</f>
        <v>6.1748743131422208E-3</v>
      </c>
      <c r="E21" s="39">
        <f t="shared" ref="E21" si="5">SUM(E22:E23)</f>
        <v>1.6752344151400819E-3</v>
      </c>
      <c r="F21" s="39">
        <f t="shared" ref="F21:I21" si="6">SUM(F22:F23)</f>
        <v>5.2468247612263779E-4</v>
      </c>
      <c r="G21" s="38">
        <f t="shared" si="6"/>
        <v>6.5397022363153021E-3</v>
      </c>
      <c r="H21" s="40">
        <f t="shared" si="6"/>
        <v>1.2437774380085404E-3</v>
      </c>
      <c r="I21" s="40">
        <f t="shared" si="6"/>
        <v>5.8277355824260524E-3</v>
      </c>
      <c r="K21" s="43"/>
      <c r="L21" s="43"/>
      <c r="M21" s="43"/>
    </row>
    <row r="22" spans="1:13" x14ac:dyDescent="0.15">
      <c r="A22" s="52" t="s">
        <v>288</v>
      </c>
      <c r="B22" s="39">
        <f>LPConK_T!AC106</f>
        <v>8.3849241400204538E-3</v>
      </c>
      <c r="C22" s="39">
        <f>LPConK_T!AD106</f>
        <v>6.0738414915122701E-3</v>
      </c>
      <c r="D22" s="39">
        <f>LPConK_T!AE106</f>
        <v>4.6042409790684998E-3</v>
      </c>
      <c r="E22" s="39">
        <f>LPConK_T!AF106</f>
        <v>1.5840839865570624E-3</v>
      </c>
      <c r="F22" s="39">
        <f>LPConK_T!AG106</f>
        <v>2.0014825108279167E-4</v>
      </c>
      <c r="G22" s="38">
        <f>LPConK_T!AH106</f>
        <v>5.3390412352903854E-3</v>
      </c>
      <c r="H22" s="40">
        <f>LPConK_T!AI106</f>
        <v>1.065108085754211E-3</v>
      </c>
      <c r="I22" s="40">
        <f>LPConK_T!AJ106</f>
        <v>4.5146042495234698E-3</v>
      </c>
    </row>
    <row r="23" spans="1:13" x14ac:dyDescent="0.15">
      <c r="A23" s="52" t="s">
        <v>287</v>
      </c>
      <c r="B23" s="39">
        <f>LPConKC!AC106</f>
        <v>3.3532111656951191E-3</v>
      </c>
      <c r="C23" s="39">
        <f>LPConKC!AD106</f>
        <v>8.3068866797611084E-4</v>
      </c>
      <c r="D23" s="39">
        <f>LPConKC!AE106</f>
        <v>1.5706333340737213E-3</v>
      </c>
      <c r="E23" s="39">
        <f>LPConKC!AF106</f>
        <v>9.1150428583019504E-5</v>
      </c>
      <c r="F23" s="39">
        <f>LPConKC!AG106</f>
        <v>3.245342250398461E-4</v>
      </c>
      <c r="G23" s="38">
        <f>LPConKC!AH106</f>
        <v>1.2006610010249163E-3</v>
      </c>
      <c r="H23" s="40">
        <f>LPConKC!AI106</f>
        <v>1.786693522543295E-4</v>
      </c>
      <c r="I23" s="40">
        <f>LPConKC!AJ106</f>
        <v>1.3131313329025822E-3</v>
      </c>
    </row>
    <row r="24" spans="1:13" ht="15.75" thickBot="1" x14ac:dyDescent="0.2">
      <c r="A24" s="44" t="s">
        <v>263</v>
      </c>
      <c r="B24" s="45">
        <f>TFPlp!AC106</f>
        <v>4.3155647200965857E-3</v>
      </c>
      <c r="C24" s="45">
        <f>TFPlp!AD106</f>
        <v>1.0321869598169123E-2</v>
      </c>
      <c r="D24" s="45">
        <f>TFPlp!AE106</f>
        <v>-1.333673935506824E-3</v>
      </c>
      <c r="E24" s="45">
        <f>TFPlp!AF106</f>
        <v>9.4163061746432714E-3</v>
      </c>
      <c r="F24" s="45">
        <f>TFPlp!AG106</f>
        <v>-1.8951731155499227E-3</v>
      </c>
      <c r="G24" s="46">
        <f>TFPlp!AH106</f>
        <v>4.4940978313311487E-3</v>
      </c>
      <c r="H24" s="47">
        <f>TFPlp!AI106</f>
        <v>5.1745014408208232E-3</v>
      </c>
      <c r="I24" s="48">
        <f>TFPlp!AJ106</f>
        <v>4.6919484104504796E-3</v>
      </c>
    </row>
    <row r="25" spans="1:13" ht="42" customHeight="1" x14ac:dyDescent="0.15">
      <c r="A25" s="70" t="s">
        <v>266</v>
      </c>
      <c r="B25" s="71"/>
      <c r="C25" s="71"/>
      <c r="D25" s="71"/>
      <c r="E25" s="71"/>
      <c r="F25" s="71"/>
      <c r="G25" s="71"/>
      <c r="H25" s="71"/>
      <c r="I25" s="71"/>
    </row>
    <row r="26" spans="1:13" x14ac:dyDescent="0.15">
      <c r="H26" s="60"/>
    </row>
    <row r="27" spans="1:13" ht="16.5" thickBot="1" x14ac:dyDescent="0.2">
      <c r="A27" s="31" t="s">
        <v>244</v>
      </c>
      <c r="B27" s="31"/>
      <c r="C27" s="31"/>
      <c r="D27" s="31"/>
      <c r="E27" s="31"/>
      <c r="F27" s="31"/>
      <c r="H27" s="60"/>
    </row>
    <row r="28" spans="1:13" x14ac:dyDescent="0.15">
      <c r="A28" s="33"/>
      <c r="B28" s="34" t="s">
        <v>2</v>
      </c>
      <c r="C28" s="34" t="s">
        <v>3</v>
      </c>
      <c r="D28" s="34" t="s">
        <v>6</v>
      </c>
      <c r="E28" s="34" t="s">
        <v>15</v>
      </c>
      <c r="F28" s="34" t="s">
        <v>61</v>
      </c>
      <c r="G28" s="35" t="s">
        <v>7</v>
      </c>
      <c r="H28" s="36" t="s">
        <v>62</v>
      </c>
      <c r="I28" s="37" t="s">
        <v>63</v>
      </c>
    </row>
    <row r="29" spans="1:13" x14ac:dyDescent="0.15">
      <c r="A29" s="38" t="s">
        <v>265</v>
      </c>
      <c r="B29" s="56">
        <f>LP_G!AC107+H_G!AC107</f>
        <v>1.6819722916865301E-2</v>
      </c>
      <c r="C29" s="56">
        <f>LP_G!AD107+H_G!AD107</f>
        <v>1.0206467740860981E-2</v>
      </c>
      <c r="D29" s="56">
        <f>LP_G!AE107+H_G!AE107</f>
        <v>8.2848161243766032E-3</v>
      </c>
      <c r="E29" s="56">
        <f>LP_G!AF107+H_G!AF107</f>
        <v>1.1313006602466476E-2</v>
      </c>
      <c r="F29" s="56">
        <f>LP_G!AG107+H_G!AG107</f>
        <v>8.8727317626683573E-3</v>
      </c>
      <c r="G29" s="57">
        <f>LP_G!AH107+H_G!AH107</f>
        <v>9.2456419326187866E-3</v>
      </c>
      <c r="H29" s="58">
        <f>LP_G!AI107+H_G!AI107</f>
        <v>1.0397903537542181E-2</v>
      </c>
      <c r="I29" s="59">
        <f>LP_G!AJ107+H_G!AJ107</f>
        <v>1.1292967922210944E-2</v>
      </c>
    </row>
    <row r="30" spans="1:13" x14ac:dyDescent="0.15">
      <c r="A30" s="38" t="s">
        <v>285</v>
      </c>
      <c r="B30" s="39">
        <f>H_G!AC107</f>
        <v>-2.1062179006874591E-2</v>
      </c>
      <c r="C30" s="39">
        <f>H_G!AD107</f>
        <v>-2.834622059086276E-2</v>
      </c>
      <c r="D30" s="39">
        <f>H_G!AE107</f>
        <v>-2.1318628562759262E-2</v>
      </c>
      <c r="E30" s="39">
        <f>H_G!AF107</f>
        <v>-1.0186042065913978E-2</v>
      </c>
      <c r="F30" s="39">
        <f>H_G!AG107</f>
        <v>1.3082435325230542E-2</v>
      </c>
      <c r="G30" s="38">
        <f>H_G!AH107</f>
        <v>-2.4832424576811014E-2</v>
      </c>
      <c r="H30" s="40">
        <f>H_G!AI107</f>
        <v>-1.4603630442347844E-3</v>
      </c>
      <c r="I30" s="40">
        <f>H_G!AJ107</f>
        <v>-1.5883393267667884E-2</v>
      </c>
    </row>
    <row r="31" spans="1:13" x14ac:dyDescent="0.15">
      <c r="A31" s="38" t="s">
        <v>286</v>
      </c>
      <c r="B31" s="39">
        <f>LP_G!AC107</f>
        <v>3.7881901923739893E-2</v>
      </c>
      <c r="C31" s="39">
        <f>LP_G!AD107</f>
        <v>3.855268833172374E-2</v>
      </c>
      <c r="D31" s="39">
        <f>LP_G!AE107</f>
        <v>2.9603444687135865E-2</v>
      </c>
      <c r="E31" s="39">
        <f>LP_G!AF107</f>
        <v>2.1499048668380455E-2</v>
      </c>
      <c r="F31" s="39">
        <f>LP_G!AG107</f>
        <v>-4.2097035625621856E-3</v>
      </c>
      <c r="G31" s="38">
        <f>LP_G!AH107</f>
        <v>3.4078066509429801E-2</v>
      </c>
      <c r="H31" s="40">
        <f>LP_G!AI107</f>
        <v>1.1858266581776964E-2</v>
      </c>
      <c r="I31" s="40">
        <f>LP_G!AJ107</f>
        <v>2.7176361189878828E-2</v>
      </c>
    </row>
    <row r="32" spans="1:13" x14ac:dyDescent="0.15">
      <c r="A32" s="53" t="s">
        <v>259</v>
      </c>
      <c r="B32" s="39">
        <f>LPConLC!AC107</f>
        <v>3.7583913297864991E-3</v>
      </c>
      <c r="C32" s="39">
        <f>LPConLC!AD107</f>
        <v>4.1824288697511307E-3</v>
      </c>
      <c r="D32" s="39">
        <f>LPConLC!AE107</f>
        <v>3.1043575099287762E-3</v>
      </c>
      <c r="E32" s="39">
        <f>LPConLC!AF107</f>
        <v>1.8990271638086469E-3</v>
      </c>
      <c r="F32" s="39">
        <f>LPConLC!AG107</f>
        <v>-1.1064788810679364E-3</v>
      </c>
      <c r="G32" s="38">
        <f>LPConLC!AH107</f>
        <v>3.6433931898399532E-3</v>
      </c>
      <c r="H32" s="40">
        <f>LPConLC!AI107</f>
        <v>7.7196239697992827E-4</v>
      </c>
      <c r="I32" s="40">
        <f>LPConLC!AJ107</f>
        <v>2.6696342488335412E-3</v>
      </c>
      <c r="K32" s="43"/>
      <c r="L32" s="43"/>
      <c r="M32" s="43"/>
    </row>
    <row r="33" spans="1:13" x14ac:dyDescent="0.15">
      <c r="A33" s="53" t="s">
        <v>289</v>
      </c>
      <c r="B33" s="39">
        <f>SUM(B34:B35)</f>
        <v>1.453904374372595E-2</v>
      </c>
      <c r="C33" s="39">
        <f t="shared" ref="C33" si="7">SUM(C34:C35)</f>
        <v>1.3575229279468084E-2</v>
      </c>
      <c r="D33" s="39">
        <f t="shared" ref="D33" si="8">SUM(D34:D35)</f>
        <v>1.139236422378604E-2</v>
      </c>
      <c r="E33" s="39">
        <f t="shared" ref="E33" si="9">SUM(E34:E35)</f>
        <v>3.5804121214692624E-3</v>
      </c>
      <c r="F33" s="39">
        <f t="shared" ref="F33:I33" si="10">SUM(F34:F35)</f>
        <v>9.1128051240495201E-4</v>
      </c>
      <c r="G33" s="38">
        <f t="shared" si="10"/>
        <v>1.2483796751627063E-2</v>
      </c>
      <c r="H33" s="40">
        <f t="shared" si="10"/>
        <v>2.5794877680701466E-3</v>
      </c>
      <c r="I33" s="40">
        <f t="shared" si="10"/>
        <v>9.485612538237459E-3</v>
      </c>
      <c r="K33" s="43"/>
      <c r="L33" s="43"/>
      <c r="M33" s="43"/>
    </row>
    <row r="34" spans="1:13" x14ac:dyDescent="0.15">
      <c r="A34" s="52" t="s">
        <v>288</v>
      </c>
      <c r="B34" s="39">
        <f>LPConK_T!AC107</f>
        <v>1.1333479766181711E-2</v>
      </c>
      <c r="C34" s="39">
        <f>LPConK_T!AD107</f>
        <v>1.2403282689592574E-2</v>
      </c>
      <c r="D34" s="39">
        <f>LPConK_T!AE107</f>
        <v>9.9904528462476556E-3</v>
      </c>
      <c r="E34" s="39">
        <f>LPConK_T!AF107</f>
        <v>3.5193248943368753E-3</v>
      </c>
      <c r="F34" s="39">
        <f>LPConK_T!AG107</f>
        <v>-3.228028958979621E-5</v>
      </c>
      <c r="G34" s="38">
        <f>LPConK_T!AH107</f>
        <v>1.1196867767920116E-2</v>
      </c>
      <c r="H34" s="40">
        <f>LPConK_T!AI107</f>
        <v>2.1874729503643738E-3</v>
      </c>
      <c r="I34" s="40">
        <f>LPConK_T!AJ107</f>
        <v>8.0928634831749866E-3</v>
      </c>
    </row>
    <row r="35" spans="1:13" x14ac:dyDescent="0.15">
      <c r="A35" s="52" t="s">
        <v>287</v>
      </c>
      <c r="B35" s="39">
        <f>LPConKC!AC107</f>
        <v>3.2055639775442407E-3</v>
      </c>
      <c r="C35" s="39">
        <f>LPConKC!AD107</f>
        <v>1.1719465898755101E-3</v>
      </c>
      <c r="D35" s="39">
        <f>LPConKC!AE107</f>
        <v>1.4019113775383851E-3</v>
      </c>
      <c r="E35" s="39">
        <f>LPConKC!AF107</f>
        <v>6.1087227132387327E-5</v>
      </c>
      <c r="F35" s="39">
        <f>LPConKC!AG107</f>
        <v>9.4356080199474825E-4</v>
      </c>
      <c r="G35" s="38">
        <f>LPConKC!AH107</f>
        <v>1.2869289837069474E-3</v>
      </c>
      <c r="H35" s="40">
        <f>LPConKC!AI107</f>
        <v>3.9201481770577266E-4</v>
      </c>
      <c r="I35" s="40">
        <f>LPConKC!AJ107</f>
        <v>1.3927490550624724E-3</v>
      </c>
    </row>
    <row r="36" spans="1:13" ht="15.75" thickBot="1" x14ac:dyDescent="0.2">
      <c r="A36" s="44" t="s">
        <v>263</v>
      </c>
      <c r="B36" s="45">
        <f>TFPlp!AC107</f>
        <v>1.9584466850227446E-2</v>
      </c>
      <c r="C36" s="45">
        <f>TFPlp!AD107</f>
        <v>2.0795030182504531E-2</v>
      </c>
      <c r="D36" s="45">
        <f>TFPlp!AE107</f>
        <v>1.5106722953421053E-2</v>
      </c>
      <c r="E36" s="45">
        <f>TFPlp!AF107</f>
        <v>1.6019609383102543E-2</v>
      </c>
      <c r="F36" s="45">
        <f>TFPlp!AG107</f>
        <v>-4.0145051938992012E-3</v>
      </c>
      <c r="G36" s="46">
        <f>TFPlp!AH107</f>
        <v>1.7950876567962792E-2</v>
      </c>
      <c r="H36" s="47">
        <f>TFPlp!AI107</f>
        <v>8.5068164167268878E-3</v>
      </c>
      <c r="I36" s="48">
        <f>TFPlp!AJ107</f>
        <v>1.5021114402807831E-2</v>
      </c>
    </row>
    <row r="37" spans="1:13" ht="42" customHeight="1" x14ac:dyDescent="0.15">
      <c r="A37" s="70" t="s">
        <v>266</v>
      </c>
      <c r="B37" s="71"/>
      <c r="C37" s="71"/>
      <c r="D37" s="71"/>
      <c r="E37" s="71"/>
      <c r="F37" s="71"/>
      <c r="G37" s="71"/>
      <c r="H37" s="71"/>
      <c r="I37" s="71"/>
    </row>
    <row r="38" spans="1:13" x14ac:dyDescent="0.15">
      <c r="A38" s="18"/>
      <c r="H38" s="60"/>
    </row>
    <row r="39" spans="1:13" ht="16.5" thickBot="1" x14ac:dyDescent="0.2">
      <c r="A39" s="31" t="s">
        <v>245</v>
      </c>
      <c r="B39" s="31"/>
      <c r="C39" s="31"/>
      <c r="D39" s="31"/>
      <c r="E39" s="31"/>
      <c r="F39" s="31"/>
      <c r="H39" s="60"/>
    </row>
    <row r="40" spans="1:13" x14ac:dyDescent="0.15">
      <c r="A40" s="33"/>
      <c r="B40" s="34" t="s">
        <v>2</v>
      </c>
      <c r="C40" s="34" t="s">
        <v>3</v>
      </c>
      <c r="D40" s="34" t="s">
        <v>6</v>
      </c>
      <c r="E40" s="34" t="s">
        <v>15</v>
      </c>
      <c r="F40" s="34" t="s">
        <v>61</v>
      </c>
      <c r="G40" s="35" t="s">
        <v>7</v>
      </c>
      <c r="H40" s="36" t="s">
        <v>62</v>
      </c>
      <c r="I40" s="37" t="s">
        <v>63</v>
      </c>
    </row>
    <row r="41" spans="1:13" x14ac:dyDescent="0.15">
      <c r="A41" s="38" t="s">
        <v>265</v>
      </c>
      <c r="B41" s="56">
        <f>LP_G!AC108+H_G!AC108</f>
        <v>1.2206986456608487E-2</v>
      </c>
      <c r="C41" s="56">
        <f>LP_G!AD108+H_G!AD108</f>
        <v>8.4466103801226732E-3</v>
      </c>
      <c r="D41" s="56">
        <f>LP_G!AE108+H_G!AE108</f>
        <v>-6.2352395017218247E-3</v>
      </c>
      <c r="E41" s="56">
        <f>LP_G!AF108+H_G!AF108</f>
        <v>9.312510125997599E-3</v>
      </c>
      <c r="F41" s="56">
        <f>LP_G!AG108+H_G!AG108</f>
        <v>5.005640432611376E-3</v>
      </c>
      <c r="G41" s="57">
        <f>LP_G!AH108+H_G!AH108</f>
        <v>1.1056854392004238E-3</v>
      </c>
      <c r="H41" s="58">
        <f>LP_G!AI108+H_G!AI108</f>
        <v>7.6974339909777652E-3</v>
      </c>
      <c r="I41" s="59">
        <f>LP_G!AJ108+H_G!AJ108</f>
        <v>5.811793852298644E-3</v>
      </c>
    </row>
    <row r="42" spans="1:13" x14ac:dyDescent="0.15">
      <c r="A42" s="38" t="s">
        <v>285</v>
      </c>
      <c r="B42" s="55">
        <f>H_G!AC108</f>
        <v>-1.2570173841404356E-3</v>
      </c>
      <c r="C42" s="55">
        <f>H_G!AD108</f>
        <v>-1.0802503336109618E-3</v>
      </c>
      <c r="D42" s="55">
        <f>H_G!AE108</f>
        <v>-5.7525565538955204E-3</v>
      </c>
      <c r="E42" s="55">
        <f>H_G!AF108</f>
        <v>1.0675937654430249E-3</v>
      </c>
      <c r="F42" s="55">
        <f>H_G!AG108</f>
        <v>6.2056420569707284E-3</v>
      </c>
      <c r="G42" s="62">
        <f>H_G!AH108</f>
        <v>-3.4164034437532409E-3</v>
      </c>
      <c r="H42" s="63">
        <f>H_G!AI108</f>
        <v>2.9943618747659139E-3</v>
      </c>
      <c r="I42" s="63">
        <f>H_G!AJ108</f>
        <v>-7.1714027652640313E-4</v>
      </c>
    </row>
    <row r="43" spans="1:13" x14ac:dyDescent="0.15">
      <c r="A43" s="38" t="s">
        <v>286</v>
      </c>
      <c r="B43" s="55">
        <f>LP_G!AC108</f>
        <v>1.3464003840748922E-2</v>
      </c>
      <c r="C43" s="55">
        <f>LP_G!AD108</f>
        <v>9.5268607137336345E-3</v>
      </c>
      <c r="D43" s="55">
        <f>LP_G!AE108</f>
        <v>-4.8268294782630416E-4</v>
      </c>
      <c r="E43" s="55">
        <f>LP_G!AF108</f>
        <v>8.2449163605545737E-3</v>
      </c>
      <c r="F43" s="55">
        <f>LP_G!AG108</f>
        <v>-1.2000016243593522E-3</v>
      </c>
      <c r="G43" s="62">
        <f>LP_G!AH108</f>
        <v>4.5220888829536647E-3</v>
      </c>
      <c r="H43" s="63">
        <f>LP_G!AI108</f>
        <v>4.7030721162118509E-3</v>
      </c>
      <c r="I43" s="63">
        <f>LP_G!AJ108</f>
        <v>6.5289341288250471E-3</v>
      </c>
    </row>
    <row r="44" spans="1:13" x14ac:dyDescent="0.15">
      <c r="A44" s="53" t="s">
        <v>259</v>
      </c>
      <c r="B44" s="55">
        <f>LPConLC!AC108</f>
        <v>4.4038774546153589E-3</v>
      </c>
      <c r="C44" s="55">
        <f>LPConLC!AD108</f>
        <v>4.7039295360447831E-3</v>
      </c>
      <c r="D44" s="55">
        <f>LPConLC!AE108</f>
        <v>3.1736121501434317E-3</v>
      </c>
      <c r="E44" s="55">
        <f>LPConLC!AF108</f>
        <v>1.0400503069454149E-3</v>
      </c>
      <c r="F44" s="55">
        <f>LPConLC!AG108</f>
        <v>-1.8126622271236769E-3</v>
      </c>
      <c r="G44" s="62">
        <f>LPConLC!AH108</f>
        <v>3.9387708430941078E-3</v>
      </c>
      <c r="H44" s="63">
        <f>LPConLC!AI108</f>
        <v>-2.9716893330494591E-5</v>
      </c>
      <c r="I44" s="63">
        <f>LPConLC!AJ108</f>
        <v>2.6595374155379968E-3</v>
      </c>
      <c r="K44" s="43"/>
      <c r="L44" s="43"/>
      <c r="M44" s="43"/>
    </row>
    <row r="45" spans="1:13" x14ac:dyDescent="0.15">
      <c r="A45" s="53" t="s">
        <v>289</v>
      </c>
      <c r="B45" s="39">
        <f>SUM(B46:B47)</f>
        <v>1.0938588823220219E-2</v>
      </c>
      <c r="C45" s="39">
        <f t="shared" ref="C45" si="11">SUM(C46:C47)</f>
        <v>3.0212130245000921E-3</v>
      </c>
      <c r="D45" s="39">
        <f t="shared" ref="D45" si="12">SUM(D46:D47)</f>
        <v>2.7266532603521451E-3</v>
      </c>
      <c r="E45" s="39">
        <f t="shared" ref="E45" si="13">SUM(E46:E47)</f>
        <v>6.8890126096220346E-4</v>
      </c>
      <c r="F45" s="39">
        <f t="shared" ref="F45:I45" si="14">SUM(F46:F47)</f>
        <v>-9.3356028307273794E-5</v>
      </c>
      <c r="G45" s="38">
        <f t="shared" si="14"/>
        <v>2.8739331424261182E-3</v>
      </c>
      <c r="H45" s="40">
        <f t="shared" si="14"/>
        <v>3.9555477748614952E-4</v>
      </c>
      <c r="I45" s="40">
        <f t="shared" si="14"/>
        <v>3.7650745113152811E-3</v>
      </c>
      <c r="K45" s="43"/>
      <c r="L45" s="43"/>
      <c r="M45" s="43"/>
    </row>
    <row r="46" spans="1:13" x14ac:dyDescent="0.15">
      <c r="A46" s="52" t="s">
        <v>288</v>
      </c>
      <c r="B46" s="55">
        <f>LPConK_T!AC108</f>
        <v>8.0734977263641934E-3</v>
      </c>
      <c r="C46" s="55">
        <f>LPConK_T!AD108</f>
        <v>2.8752619997668679E-3</v>
      </c>
      <c r="D46" s="55">
        <f>LPConK_T!AE108</f>
        <v>1.8519465233041571E-3</v>
      </c>
      <c r="E46" s="55">
        <f>LPConK_T!AF108</f>
        <v>5.3136098139834381E-4</v>
      </c>
      <c r="F46" s="55">
        <f>LPConK_T!AG108</f>
        <v>5.3029494582824216E-5</v>
      </c>
      <c r="G46" s="62">
        <f>LPConK_T!AH108</f>
        <v>2.3636042615355125E-3</v>
      </c>
      <c r="H46" s="63">
        <f>LPConK_T!AI108</f>
        <v>3.5198667384252398E-4</v>
      </c>
      <c r="I46" s="63">
        <f>LPConK_T!AJ108</f>
        <v>2.9051923755615771E-3</v>
      </c>
    </row>
    <row r="47" spans="1:13" x14ac:dyDescent="0.15">
      <c r="A47" s="52" t="s">
        <v>287</v>
      </c>
      <c r="B47" s="55">
        <f>LPConKC!AC108</f>
        <v>2.8650910968560251E-3</v>
      </c>
      <c r="C47" s="55">
        <f>LPConKC!AD108</f>
        <v>1.4595102473322405E-4</v>
      </c>
      <c r="D47" s="55">
        <f>LPConKC!AE108</f>
        <v>8.747067370479878E-4</v>
      </c>
      <c r="E47" s="55">
        <f>LPConKC!AF108</f>
        <v>1.5754027956385971E-4</v>
      </c>
      <c r="F47" s="55">
        <f>LPConKC!AG108</f>
        <v>-1.4638552289009802E-4</v>
      </c>
      <c r="G47" s="62">
        <f>LPConKC!AH108</f>
        <v>5.103288808906059E-4</v>
      </c>
      <c r="H47" s="63">
        <f>LPConKC!AI108</f>
        <v>4.3568103643625563E-5</v>
      </c>
      <c r="I47" s="63">
        <f>LPConKC!AJ108</f>
        <v>8.5988213575370382E-4</v>
      </c>
    </row>
    <row r="48" spans="1:13" ht="15.75" thickBot="1" x14ac:dyDescent="0.2">
      <c r="A48" s="44" t="s">
        <v>263</v>
      </c>
      <c r="B48" s="64">
        <f>TFPlp!AC108</f>
        <v>-1.8784624370866553E-3</v>
      </c>
      <c r="C48" s="64">
        <f>TFPlp!AD108</f>
        <v>1.8017181531887617E-3</v>
      </c>
      <c r="D48" s="64">
        <f>TFPlp!AE108</f>
        <v>-6.3829483583218811E-3</v>
      </c>
      <c r="E48" s="64">
        <f>TFPlp!AF108</f>
        <v>6.5159647926469558E-3</v>
      </c>
      <c r="F48" s="64">
        <f>TFPlp!AG108</f>
        <v>7.0601663107159804E-4</v>
      </c>
      <c r="G48" s="65">
        <f>TFPlp!AH108</f>
        <v>-2.2906151025665596E-3</v>
      </c>
      <c r="H48" s="66">
        <f>TFPlp!AI108</f>
        <v>4.337234232056196E-3</v>
      </c>
      <c r="I48" s="67">
        <f>TFPlp!AJ108</f>
        <v>1.0432220197176976E-4</v>
      </c>
    </row>
    <row r="49" spans="1:13" ht="42" customHeight="1" x14ac:dyDescent="0.15">
      <c r="A49" s="70" t="s">
        <v>266</v>
      </c>
      <c r="B49" s="71"/>
      <c r="C49" s="71"/>
      <c r="D49" s="71"/>
      <c r="E49" s="71"/>
      <c r="F49" s="71"/>
      <c r="G49" s="71"/>
      <c r="H49" s="71"/>
      <c r="I49" s="71"/>
    </row>
    <row r="50" spans="1:13" x14ac:dyDescent="0.15">
      <c r="H50" s="60"/>
    </row>
    <row r="51" spans="1:13" ht="16.5" thickBot="1" x14ac:dyDescent="0.2">
      <c r="A51" s="31" t="s">
        <v>246</v>
      </c>
      <c r="B51" s="31"/>
      <c r="C51" s="31"/>
      <c r="D51" s="31"/>
      <c r="E51" s="31"/>
      <c r="F51" s="31"/>
      <c r="H51" s="60"/>
    </row>
    <row r="52" spans="1:13" x14ac:dyDescent="0.15">
      <c r="A52" s="33"/>
      <c r="B52" s="34" t="s">
        <v>2</v>
      </c>
      <c r="C52" s="34" t="s">
        <v>3</v>
      </c>
      <c r="D52" s="34" t="s">
        <v>6</v>
      </c>
      <c r="E52" s="34" t="s">
        <v>15</v>
      </c>
      <c r="F52" s="34" t="s">
        <v>61</v>
      </c>
      <c r="G52" s="35" t="s">
        <v>7</v>
      </c>
      <c r="H52" s="36" t="s">
        <v>62</v>
      </c>
      <c r="I52" s="37" t="s">
        <v>63</v>
      </c>
    </row>
    <row r="53" spans="1:13" x14ac:dyDescent="0.15">
      <c r="A53" s="38" t="s">
        <v>265</v>
      </c>
      <c r="B53" s="56">
        <f>LP_G!AC109+H_G!AC109</f>
        <v>9.9336775948947794E-3</v>
      </c>
      <c r="C53" s="56">
        <f>LP_G!AD109+H_G!AD109</f>
        <v>8.478100973988989E-3</v>
      </c>
      <c r="D53" s="56">
        <f>LP_G!AE109+H_G!AE109</f>
        <v>-1.0404177085597856E-2</v>
      </c>
      <c r="E53" s="56">
        <f>LP_G!AF109+H_G!AF109</f>
        <v>8.2078572331938902E-3</v>
      </c>
      <c r="F53" s="56">
        <f>LP_G!AG109+H_G!AG109</f>
        <v>4.0680607164469869E-3</v>
      </c>
      <c r="G53" s="57">
        <f>LP_G!AH109+H_G!AH109</f>
        <v>-9.6303805580443165E-4</v>
      </c>
      <c r="H53" s="58">
        <f>LP_G!AI109+H_G!AI109</f>
        <v>6.6554335394138006E-3</v>
      </c>
      <c r="I53" s="59">
        <f>LP_G!AJ109+H_G!AJ109</f>
        <v>4.0557163361626082E-3</v>
      </c>
    </row>
    <row r="54" spans="1:13" x14ac:dyDescent="0.15">
      <c r="A54" s="38" t="s">
        <v>285</v>
      </c>
      <c r="B54" s="55">
        <f>H_G!AC109</f>
        <v>-3.8465982881875256E-3</v>
      </c>
      <c r="C54" s="55">
        <f>H_G!AD109</f>
        <v>-8.4555249878890612E-3</v>
      </c>
      <c r="D54" s="55">
        <f>H_G!AE109</f>
        <v>-1.0989871237587339E-2</v>
      </c>
      <c r="E54" s="55">
        <f>H_G!AF109</f>
        <v>-2.8770851227957754E-3</v>
      </c>
      <c r="F54" s="55">
        <f>H_G!AG109</f>
        <v>6.6412699185996772E-3</v>
      </c>
      <c r="G54" s="62">
        <f>H_G!AH109</f>
        <v>-9.7226981127381991E-3</v>
      </c>
      <c r="H54" s="63">
        <f>H_G!AI109</f>
        <v>6.9229801772751904E-4</v>
      </c>
      <c r="I54" s="63">
        <f>H_G!AJ109</f>
        <v>-4.8226777576738889E-3</v>
      </c>
    </row>
    <row r="55" spans="1:13" x14ac:dyDescent="0.15">
      <c r="A55" s="38" t="s">
        <v>286</v>
      </c>
      <c r="B55" s="55">
        <f>LP_G!AC109</f>
        <v>1.3780275883082305E-2</v>
      </c>
      <c r="C55" s="55">
        <f>LP_G!AD109</f>
        <v>1.693362596187805E-2</v>
      </c>
      <c r="D55" s="55">
        <f>LP_G!AE109</f>
        <v>5.856941519894823E-4</v>
      </c>
      <c r="E55" s="55">
        <f>LP_G!AF109</f>
        <v>1.1084942355989665E-2</v>
      </c>
      <c r="F55" s="55">
        <f>LP_G!AG109</f>
        <v>-2.5732092021526908E-3</v>
      </c>
      <c r="G55" s="62">
        <f>LP_G!AH109</f>
        <v>8.7596600569337674E-3</v>
      </c>
      <c r="H55" s="63">
        <f>LP_G!AI109</f>
        <v>5.9631355216862815E-3</v>
      </c>
      <c r="I55" s="63">
        <f>LP_G!AJ109</f>
        <v>8.8783940938364971E-3</v>
      </c>
    </row>
    <row r="56" spans="1:13" x14ac:dyDescent="0.15">
      <c r="A56" s="53" t="s">
        <v>259</v>
      </c>
      <c r="B56" s="55">
        <f>LPConLC!AC109</f>
        <v>4.3070792236099154E-3</v>
      </c>
      <c r="C56" s="55">
        <f>LPConLC!AD109</f>
        <v>5.1277848397217303E-3</v>
      </c>
      <c r="D56" s="55">
        <f>LPConLC!AE109</f>
        <v>3.4916536503049587E-3</v>
      </c>
      <c r="E56" s="55">
        <f>LPConLC!AF109</f>
        <v>2.5972777720374915E-3</v>
      </c>
      <c r="F56" s="55">
        <f>LPConLC!AG109</f>
        <v>-1.3189381503238859E-3</v>
      </c>
      <c r="G56" s="62">
        <f>LPConLC!AH109</f>
        <v>4.3097192450133447E-3</v>
      </c>
      <c r="H56" s="63">
        <f>LPConLC!AI109</f>
        <v>1.1286968011519748E-3</v>
      </c>
      <c r="I56" s="63">
        <f>LPConLC!AJ109</f>
        <v>3.2027027381477742E-3</v>
      </c>
      <c r="K56" s="43"/>
      <c r="L56" s="43"/>
      <c r="M56" s="43"/>
    </row>
    <row r="57" spans="1:13" x14ac:dyDescent="0.15">
      <c r="A57" s="53" t="s">
        <v>289</v>
      </c>
      <c r="B57" s="39">
        <f>SUM(B58:B59)</f>
        <v>1.1217992391851396E-2</v>
      </c>
      <c r="C57" s="39">
        <f t="shared" ref="C57" si="15">SUM(C58:C59)</f>
        <v>5.0861986904387453E-3</v>
      </c>
      <c r="D57" s="39">
        <f t="shared" ref="D57" si="16">SUM(D58:D59)</f>
        <v>4.6749522878549079E-3</v>
      </c>
      <c r="E57" s="39">
        <f t="shared" ref="E57" si="17">SUM(E58:E59)</f>
        <v>1.3941317281796583E-3</v>
      </c>
      <c r="F57" s="39">
        <f t="shared" ref="F57:I57" si="18">SUM(F58:F59)</f>
        <v>-2.9874113584650561E-5</v>
      </c>
      <c r="G57" s="38">
        <f t="shared" si="18"/>
        <v>4.8805754891468271E-3</v>
      </c>
      <c r="H57" s="40">
        <f t="shared" si="18"/>
        <v>8.6012953751804272E-4</v>
      </c>
      <c r="I57" s="40">
        <f t="shared" si="18"/>
        <v>4.8598588326465037E-3</v>
      </c>
      <c r="K57" s="43"/>
      <c r="L57" s="43"/>
      <c r="M57" s="43"/>
    </row>
    <row r="58" spans="1:13" x14ac:dyDescent="0.15">
      <c r="A58" s="52" t="s">
        <v>288</v>
      </c>
      <c r="B58" s="55">
        <f>LPConK_T!AC109</f>
        <v>7.4988960254778079E-3</v>
      </c>
      <c r="C58" s="55">
        <f>LPConK_T!AD109</f>
        <v>4.3550912102191496E-3</v>
      </c>
      <c r="D58" s="55">
        <f>LPConK_T!AE109</f>
        <v>3.1535301382643191E-3</v>
      </c>
      <c r="E58" s="55">
        <f>LPConK_T!AF109</f>
        <v>1.172028926480984E-3</v>
      </c>
      <c r="F58" s="55">
        <f>LPConK_T!AG109</f>
        <v>1.1309590688793394E-4</v>
      </c>
      <c r="G58" s="62">
        <f>LPConK_T!AH109</f>
        <v>3.7543106742417343E-3</v>
      </c>
      <c r="H58" s="63">
        <f>LPConK_T!AI109</f>
        <v>7.7492904413359038E-4</v>
      </c>
      <c r="I58" s="63">
        <f>LPConK_T!AJ109</f>
        <v>3.532044314038048E-3</v>
      </c>
    </row>
    <row r="59" spans="1:13" x14ac:dyDescent="0.15">
      <c r="A59" s="52" t="s">
        <v>287</v>
      </c>
      <c r="B59" s="55">
        <f>LPConKC!AC109</f>
        <v>3.719096366373588E-3</v>
      </c>
      <c r="C59" s="55">
        <f>LPConKC!AD109</f>
        <v>7.311074802195958E-4</v>
      </c>
      <c r="D59" s="55">
        <f>LPConKC!AE109</f>
        <v>1.5214221495905892E-3</v>
      </c>
      <c r="E59" s="55">
        <f>LPConKC!AF109</f>
        <v>2.2210280169867436E-4</v>
      </c>
      <c r="F59" s="55">
        <f>LPConKC!AG109</f>
        <v>-1.4297002047258451E-4</v>
      </c>
      <c r="G59" s="62">
        <f>LPConKC!AH109</f>
        <v>1.1262648149050927E-3</v>
      </c>
      <c r="H59" s="63">
        <f>LPConKC!AI109</f>
        <v>8.5200493384452282E-5</v>
      </c>
      <c r="I59" s="63">
        <f>LPConKC!AJ109</f>
        <v>1.3278145186084562E-3</v>
      </c>
    </row>
    <row r="60" spans="1:13" ht="15.75" thickBot="1" x14ac:dyDescent="0.2">
      <c r="A60" s="44" t="s">
        <v>263</v>
      </c>
      <c r="B60" s="64">
        <f>TFPlp!AC109</f>
        <v>-1.7447957323790085E-3</v>
      </c>
      <c r="C60" s="64">
        <f>TFPlp!AD109</f>
        <v>6.7196424317175719E-3</v>
      </c>
      <c r="D60" s="64">
        <f>TFPlp!AE109</f>
        <v>-7.5809117861703832E-3</v>
      </c>
      <c r="E60" s="64">
        <f>TFPlp!AF109</f>
        <v>7.0935328557725167E-3</v>
      </c>
      <c r="F60" s="64">
        <f>TFPlp!AG109</f>
        <v>-1.224396938244154E-3</v>
      </c>
      <c r="G60" s="65">
        <f>TFPlp!AH109</f>
        <v>-4.3063467722640554E-4</v>
      </c>
      <c r="H60" s="66">
        <f>TFPlp!AI109</f>
        <v>3.974309183016265E-3</v>
      </c>
      <c r="I60" s="67">
        <f>TFPlp!AJ109</f>
        <v>8.1583252304221778E-4</v>
      </c>
    </row>
    <row r="61" spans="1:13" ht="42" customHeight="1" x14ac:dyDescent="0.15">
      <c r="A61" s="70" t="s">
        <v>266</v>
      </c>
      <c r="B61" s="71"/>
      <c r="C61" s="71"/>
      <c r="D61" s="71"/>
      <c r="E61" s="71"/>
      <c r="F61" s="71"/>
      <c r="G61" s="71"/>
      <c r="H61" s="71"/>
      <c r="I61" s="71"/>
    </row>
    <row r="62" spans="1:13" x14ac:dyDescent="0.15">
      <c r="H62" s="60"/>
    </row>
    <row r="63" spans="1:13" ht="16.5" thickBot="1" x14ac:dyDescent="0.2">
      <c r="A63" s="31" t="s">
        <v>247</v>
      </c>
      <c r="B63" s="31"/>
      <c r="C63" s="31"/>
      <c r="D63" s="31"/>
      <c r="E63" s="31"/>
      <c r="F63" s="31"/>
      <c r="H63" s="60"/>
    </row>
    <row r="64" spans="1:13" x14ac:dyDescent="0.15">
      <c r="A64" s="33"/>
      <c r="B64" s="34" t="s">
        <v>2</v>
      </c>
      <c r="C64" s="34" t="s">
        <v>3</v>
      </c>
      <c r="D64" s="34" t="s">
        <v>6</v>
      </c>
      <c r="E64" s="34" t="s">
        <v>15</v>
      </c>
      <c r="F64" s="34" t="s">
        <v>61</v>
      </c>
      <c r="G64" s="35" t="s">
        <v>7</v>
      </c>
      <c r="H64" s="36" t="s">
        <v>62</v>
      </c>
      <c r="I64" s="37" t="s">
        <v>63</v>
      </c>
    </row>
    <row r="65" spans="1:13" x14ac:dyDescent="0.15">
      <c r="A65" s="38" t="s">
        <v>265</v>
      </c>
      <c r="B65" s="56">
        <f>LP_G!AC110+H_G!AC110</f>
        <v>1.3494861605528851E-2</v>
      </c>
      <c r="C65" s="56">
        <f>LP_G!AD110+H_G!AD110</f>
        <v>8.7905198027011973E-3</v>
      </c>
      <c r="D65" s="56">
        <f>LP_G!AE110+H_G!AE110</f>
        <v>-1.1482733657500258E-3</v>
      </c>
      <c r="E65" s="56">
        <f>LP_G!AF110+H_G!AF110</f>
        <v>9.7597145043679598E-3</v>
      </c>
      <c r="F65" s="56">
        <f>LP_G!AG110+H_G!AG110</f>
        <v>6.640523784778413E-3</v>
      </c>
      <c r="G65" s="57">
        <f>LP_G!AH110+H_G!AH110</f>
        <v>3.8211232184755823E-3</v>
      </c>
      <c r="H65" s="58">
        <f>LP_G!AI110+H_G!AI110</f>
        <v>8.5900179845218808E-3</v>
      </c>
      <c r="I65" s="59">
        <f>LP_G!AJ110+H_G!AJ110</f>
        <v>7.5828558299380518E-3</v>
      </c>
    </row>
    <row r="66" spans="1:13" x14ac:dyDescent="0.15">
      <c r="A66" s="38" t="s">
        <v>285</v>
      </c>
      <c r="B66" s="55">
        <f>H_G!AC110</f>
        <v>-5.6319635421131827E-3</v>
      </c>
      <c r="C66" s="55">
        <f>H_G!AD110</f>
        <v>-6.5732662786404383E-3</v>
      </c>
      <c r="D66" s="55">
        <f>H_G!AE110</f>
        <v>-8.6266088678790126E-3</v>
      </c>
      <c r="E66" s="55">
        <f>H_G!AF110</f>
        <v>-8.9620841181357587E-4</v>
      </c>
      <c r="F66" s="55">
        <f>H_G!AG110</f>
        <v>7.389621664865992E-3</v>
      </c>
      <c r="G66" s="62">
        <f>H_G!AH110</f>
        <v>-7.5999375732597272E-3</v>
      </c>
      <c r="H66" s="63">
        <f>H_G!AI110</f>
        <v>2.2109778669412621E-3</v>
      </c>
      <c r="I66" s="63">
        <f>H_G!AJ110</f>
        <v>-3.7596248046796979E-3</v>
      </c>
    </row>
    <row r="67" spans="1:13" x14ac:dyDescent="0.15">
      <c r="A67" s="38" t="s">
        <v>286</v>
      </c>
      <c r="B67" s="55">
        <f>LP_G!AC110</f>
        <v>1.9126825147642034E-2</v>
      </c>
      <c r="C67" s="55">
        <f>LP_G!AD110</f>
        <v>1.5363786081341636E-2</v>
      </c>
      <c r="D67" s="55">
        <f>LP_G!AE110</f>
        <v>7.4783355021289868E-3</v>
      </c>
      <c r="E67" s="55">
        <f>LP_G!AF110</f>
        <v>1.0655922916181535E-2</v>
      </c>
      <c r="F67" s="55">
        <f>LP_G!AG110</f>
        <v>-7.4909788008757866E-4</v>
      </c>
      <c r="G67" s="62">
        <f>LP_G!AH110</f>
        <v>1.1421060791735309E-2</v>
      </c>
      <c r="H67" s="63">
        <f>LP_G!AI110</f>
        <v>6.3790401175806187E-3</v>
      </c>
      <c r="I67" s="63">
        <f>LP_G!AJ110</f>
        <v>1.1342480634617749E-2</v>
      </c>
    </row>
    <row r="68" spans="1:13" x14ac:dyDescent="0.15">
      <c r="A68" s="53" t="s">
        <v>259</v>
      </c>
      <c r="B68" s="55">
        <f>LPConLC!AC110</f>
        <v>3.9656558460326357E-3</v>
      </c>
      <c r="C68" s="55">
        <f>LPConLC!AD110</f>
        <v>4.3362577131931049E-3</v>
      </c>
      <c r="D68" s="55">
        <f>LPConLC!AE110</f>
        <v>2.9862244087029161E-3</v>
      </c>
      <c r="E68" s="55">
        <f>LPConLC!AF110</f>
        <v>1.1845308486206237E-3</v>
      </c>
      <c r="F68" s="55">
        <f>LPConLC!AG110</f>
        <v>-1.6189687583897069E-3</v>
      </c>
      <c r="G68" s="62">
        <f>LPConLC!AH110</f>
        <v>3.6612410609480109E-3</v>
      </c>
      <c r="H68" s="63">
        <f>LPConLC!AI110</f>
        <v>1.3321849599174989E-4</v>
      </c>
      <c r="I68" s="63">
        <f>LPConLC!AJ110</f>
        <v>2.5002799046772734E-3</v>
      </c>
      <c r="K68" s="43"/>
      <c r="L68" s="43"/>
      <c r="M68" s="43"/>
    </row>
    <row r="69" spans="1:13" x14ac:dyDescent="0.15">
      <c r="A69" s="53" t="s">
        <v>289</v>
      </c>
      <c r="B69" s="39">
        <f>SUM(B70:B71)</f>
        <v>1.214252651201113E-2</v>
      </c>
      <c r="C69" s="39">
        <f t="shared" ref="C69" si="19">SUM(C70:C71)</f>
        <v>5.1087072660585568E-3</v>
      </c>
      <c r="D69" s="39">
        <f t="shared" ref="D69" si="20">SUM(D70:D71)</f>
        <v>4.0030280600676944E-3</v>
      </c>
      <c r="E69" s="39">
        <f t="shared" ref="E69" si="21">SUM(E70:E71)</f>
        <v>5.2282037535177886E-4</v>
      </c>
      <c r="F69" s="39">
        <f t="shared" ref="F69:H69" si="22">SUM(F70:F71)</f>
        <v>-1.3175453655134381E-4</v>
      </c>
      <c r="G69" s="38">
        <f t="shared" si="22"/>
        <v>4.555867663063126E-3</v>
      </c>
      <c r="H69" s="40">
        <f t="shared" si="22"/>
        <v>2.7735478338810786E-4</v>
      </c>
      <c r="I69" s="40">
        <f>SUM(I70:I71)</f>
        <v>4.7169629329474692E-3</v>
      </c>
      <c r="K69" s="43"/>
      <c r="L69" s="43"/>
      <c r="M69" s="43"/>
    </row>
    <row r="70" spans="1:13" x14ac:dyDescent="0.15">
      <c r="A70" s="52" t="s">
        <v>288</v>
      </c>
      <c r="B70" s="55">
        <f>LPConK_T!AC110</f>
        <v>9.6631502012359365E-3</v>
      </c>
      <c r="C70" s="55">
        <f>LPConK_T!AD110</f>
        <v>4.719322659976273E-3</v>
      </c>
      <c r="D70" s="55">
        <f>LPConK_T!AE110</f>
        <v>2.7966576028560178E-3</v>
      </c>
      <c r="E70" s="55">
        <f>LPConK_T!AF110</f>
        <v>2.4914373696643982E-4</v>
      </c>
      <c r="F70" s="55">
        <f>LPConK_T!AG110</f>
        <v>-7.0277360843794441E-4</v>
      </c>
      <c r="G70" s="62">
        <f>LPConK_T!AH110</f>
        <v>3.7579901314161454E-3</v>
      </c>
      <c r="H70" s="63">
        <f>LPConK_T!AI110</f>
        <v>-1.0782526756020422E-4</v>
      </c>
      <c r="I70" s="63">
        <f>LPConK_T!AJ110</f>
        <v>3.6970891382547616E-3</v>
      </c>
    </row>
    <row r="71" spans="1:13" x14ac:dyDescent="0.15">
      <c r="A71" s="52" t="s">
        <v>287</v>
      </c>
      <c r="B71" s="55">
        <f>LPConKC!AC110</f>
        <v>2.4793763107751935E-3</v>
      </c>
      <c r="C71" s="55">
        <f>LPConKC!AD110</f>
        <v>3.8938460608228413E-4</v>
      </c>
      <c r="D71" s="55">
        <f>LPConKC!AE110</f>
        <v>1.2063704572116763E-3</v>
      </c>
      <c r="E71" s="55">
        <f>LPConKC!AF110</f>
        <v>2.7367663838533904E-4</v>
      </c>
      <c r="F71" s="55">
        <f>LPConKC!AG110</f>
        <v>5.710190718866006E-4</v>
      </c>
      <c r="G71" s="62">
        <f>LPConKC!AH110</f>
        <v>7.9787753164698024E-4</v>
      </c>
      <c r="H71" s="63">
        <f>LPConKC!AI110</f>
        <v>3.8518005094831208E-4</v>
      </c>
      <c r="I71" s="63">
        <f>LPConKC!AJ110</f>
        <v>1.0198737946927072E-3</v>
      </c>
    </row>
    <row r="72" spans="1:13" ht="15.75" thickBot="1" x14ac:dyDescent="0.2">
      <c r="A72" s="44" t="s">
        <v>263</v>
      </c>
      <c r="B72" s="64">
        <f>TFPlp!AC110</f>
        <v>3.0186427895982672E-3</v>
      </c>
      <c r="C72" s="64">
        <f>TFPlp!AD110</f>
        <v>5.9188211020899748E-3</v>
      </c>
      <c r="D72" s="64">
        <f>TFPlp!AE110</f>
        <v>4.8908303335837636E-4</v>
      </c>
      <c r="E72" s="64">
        <f>TFPlp!AF110</f>
        <v>8.9485716922091344E-3</v>
      </c>
      <c r="F72" s="64">
        <f>TFPlp!AG110</f>
        <v>1.0016254148534724E-3</v>
      </c>
      <c r="G72" s="65">
        <f>TFPlp!AH110</f>
        <v>3.2039520677241756E-3</v>
      </c>
      <c r="H72" s="66">
        <f>TFPlp!AI110</f>
        <v>5.9684668382007609E-3</v>
      </c>
      <c r="I72" s="67">
        <f>TFPlp!AJ110</f>
        <v>4.1252377969930084E-3</v>
      </c>
    </row>
    <row r="73" spans="1:13" ht="42" customHeight="1" x14ac:dyDescent="0.15">
      <c r="A73" s="70" t="s">
        <v>266</v>
      </c>
      <c r="B73" s="71"/>
      <c r="C73" s="71"/>
      <c r="D73" s="71"/>
      <c r="E73" s="71"/>
      <c r="F73" s="71"/>
      <c r="G73" s="71"/>
      <c r="H73" s="71"/>
      <c r="I73" s="71"/>
    </row>
  </sheetData>
  <mergeCells count="6">
    <mergeCell ref="A73:I73"/>
    <mergeCell ref="A13:I13"/>
    <mergeCell ref="A25:I25"/>
    <mergeCell ref="A37:I37"/>
    <mergeCell ref="A49:I49"/>
    <mergeCell ref="A61:I61"/>
  </mergeCells>
  <phoneticPr fontId="18"/>
  <printOptions verticalCentered="1"/>
  <pageMargins left="0.78740157480314965" right="0" top="0.78740157480314965" bottom="0.78740157480314965" header="0.51181102362204722" footer="0.51181102362204722"/>
  <pageSetup paperSize="9" scale="70" orientation="portrait"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autoPageBreaks="0"/>
  </sheetPr>
  <dimension ref="A1:AA22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107</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16">
        <f>D3*(PM!C3/D114)</f>
        <v>6201515.0056496384</v>
      </c>
      <c r="D3" s="16">
        <f>E3*(PM!D3/E114)</f>
        <v>6125821.4080969701</v>
      </c>
      <c r="E3" s="16">
        <f>F3*(PM!E3/F114)</f>
        <v>5701637.0859929668</v>
      </c>
      <c r="F3" s="16">
        <f>G3*(PM!F3/G114)</f>
        <v>5937497.6201579068</v>
      </c>
      <c r="G3" s="16">
        <f>H3*(PM!G3/H114)</f>
        <v>5886737.4437725265</v>
      </c>
      <c r="H3" s="16">
        <f>I3*(PM!H3/I114)</f>
        <v>6056128.5452471357</v>
      </c>
      <c r="I3" s="16">
        <f>J3*(PM!I3/J114)</f>
        <v>6073716.1122904429</v>
      </c>
      <c r="J3" s="16">
        <f>K3*(PM!J3/K114)</f>
        <v>6117620.5770549187</v>
      </c>
      <c r="K3" s="16">
        <f>L3*(PM!K3/L114)</f>
        <v>6013213.9839378549</v>
      </c>
      <c r="L3" s="16">
        <f>M3*(PM!L3/M114)</f>
        <v>5570536.9299216093</v>
      </c>
      <c r="M3" s="16">
        <f>N3*(PM!M3/N114)</f>
        <v>5696515.7896159515</v>
      </c>
      <c r="N3" s="16">
        <f>O3*(PM!N3/O114)</f>
        <v>5542737.8152504144</v>
      </c>
      <c r="O3" s="16">
        <f>P3*(PM!O3/P114)</f>
        <v>5351835.2640140988</v>
      </c>
      <c r="P3" s="16">
        <f>Q3*(PM!P3/Q114)</f>
        <v>5318941.1905579902</v>
      </c>
      <c r="Q3" s="16">
        <f>R3*(PM!Q3/R114)</f>
        <v>5134899.6959300172</v>
      </c>
      <c r="R3" s="16">
        <f>S3*(PM!R3/S114)</f>
        <v>5382935.8334275084</v>
      </c>
      <c r="S3" s="16">
        <f>T3*(PM!S3/T114)</f>
        <v>5472409.9306288641</v>
      </c>
      <c r="T3" s="16">
        <f>PM!T3</f>
        <v>5279518</v>
      </c>
      <c r="U3" s="16">
        <f>T3*U114/PM!T3</f>
        <v>5304650</v>
      </c>
      <c r="V3" s="16">
        <f>U3*V114/PM!U3</f>
        <v>5373455.9239521958</v>
      </c>
      <c r="W3" s="16">
        <f>V3*W114/PM!V3</f>
        <v>5377692.1362730097</v>
      </c>
      <c r="X3" s="16">
        <f>W3*X114/PM!W3</f>
        <v>5149829.3265363798</v>
      </c>
      <c r="Y3" s="16">
        <f>X3*Y114/PM!X3</f>
        <v>5418221.5270001758</v>
      </c>
      <c r="Z3" s="16">
        <f>Y3*Z114/PM!Y3</f>
        <v>5392040.5851240754</v>
      </c>
      <c r="AA3" s="16">
        <f>Z3*AA114/PM!Z3</f>
        <v>5316610.8276093164</v>
      </c>
    </row>
    <row r="4" spans="1:27" x14ac:dyDescent="0.15">
      <c r="A4" s="8">
        <v>2</v>
      </c>
      <c r="B4" s="9" t="s">
        <v>141</v>
      </c>
      <c r="C4" s="16">
        <f>D4*(PM!C4/D115)</f>
        <v>366112.55497924634</v>
      </c>
      <c r="D4" s="16">
        <f>E4*(PM!D4/E115)</f>
        <v>367050.31069823098</v>
      </c>
      <c r="E4" s="16">
        <f>F4*(PM!E4/F115)</f>
        <v>378439.76806755329</v>
      </c>
      <c r="F4" s="16">
        <f>G4*(PM!F4/G115)</f>
        <v>364008.45009605848</v>
      </c>
      <c r="G4" s="16">
        <f>H4*(PM!G4/H115)</f>
        <v>298645.89312254632</v>
      </c>
      <c r="H4" s="16">
        <f>I4*(PM!H4/I115)</f>
        <v>305047.20155977929</v>
      </c>
      <c r="I4" s="16">
        <f>J4*(PM!I4/J115)</f>
        <v>301015.56463126629</v>
      </c>
      <c r="J4" s="16">
        <f>K4*(PM!J4/K115)</f>
        <v>298160.501969231</v>
      </c>
      <c r="K4" s="16">
        <f>L4*(PM!K4/L115)</f>
        <v>296916.12531188561</v>
      </c>
      <c r="L4" s="16">
        <f>M4*(PM!L4/M115)</f>
        <v>294625.98051037575</v>
      </c>
      <c r="M4" s="16">
        <f>N4*(PM!M4/N115)</f>
        <v>284692.22613876953</v>
      </c>
      <c r="N4" s="16">
        <f>O4*(PM!N4/O115)</f>
        <v>272353.40448073443</v>
      </c>
      <c r="O4" s="16">
        <f>P4*(PM!O4/P115)</f>
        <v>274912.87367441854</v>
      </c>
      <c r="P4" s="16">
        <f>Q4*(PM!P4/Q115)</f>
        <v>277833.13780660473</v>
      </c>
      <c r="Q4" s="16">
        <f>R4*(PM!Q4/R115)</f>
        <v>281950.9124950805</v>
      </c>
      <c r="R4" s="16">
        <f>S4*(PM!R4/S115)</f>
        <v>303342.92017990316</v>
      </c>
      <c r="S4" s="16">
        <f>T4*(PM!S4/T115)</f>
        <v>314293.93539865286</v>
      </c>
      <c r="T4" s="16">
        <f>PM!T4</f>
        <v>323938</v>
      </c>
      <c r="U4" s="16">
        <f>T4*U115/PM!T4</f>
        <v>330503</v>
      </c>
      <c r="V4" s="16">
        <f>U4*V115/PM!U4</f>
        <v>321845.86579787038</v>
      </c>
      <c r="W4" s="16">
        <f>V4*W115/PM!V4</f>
        <v>320162.4951833472</v>
      </c>
      <c r="X4" s="16">
        <f>W4*X115/PM!W4</f>
        <v>337283.39837666345</v>
      </c>
      <c r="Y4" s="16">
        <f>X4*Y115/PM!X4</f>
        <v>366115.20331294968</v>
      </c>
      <c r="Z4" s="16">
        <f>Y4*Z115/PM!Y4</f>
        <v>378386.73485009716</v>
      </c>
      <c r="AA4" s="16">
        <f>Z4*AA115/PM!Z4</f>
        <v>377993.89825949766</v>
      </c>
    </row>
    <row r="5" spans="1:27" x14ac:dyDescent="0.15">
      <c r="A5" s="8">
        <v>3</v>
      </c>
      <c r="B5" s="9" t="s">
        <v>142</v>
      </c>
      <c r="C5" s="16">
        <f>D5*(PM!C5/D116)</f>
        <v>541648.73162233119</v>
      </c>
      <c r="D5" s="16">
        <f>E5*(PM!D5/E116)</f>
        <v>515353.94915788574</v>
      </c>
      <c r="E5" s="16">
        <f>F5*(PM!E5/F116)</f>
        <v>476866.96828718873</v>
      </c>
      <c r="F5" s="16">
        <f>G5*(PM!F5/G116)</f>
        <v>440994.45917857945</v>
      </c>
      <c r="G5" s="16">
        <f>H5*(PM!G5/H116)</f>
        <v>390466.21787920111</v>
      </c>
      <c r="H5" s="16">
        <f>I5*(PM!H5/I116)</f>
        <v>382905.25262759608</v>
      </c>
      <c r="I5" s="16">
        <f>J5*(PM!I5/J116)</f>
        <v>370634.49045552284</v>
      </c>
      <c r="J5" s="16">
        <f>K5*(PM!J5/K116)</f>
        <v>330931.87208939152</v>
      </c>
      <c r="K5" s="16">
        <f>L5*(PM!K5/L116)</f>
        <v>307246.53773719631</v>
      </c>
      <c r="L5" s="16">
        <f>M5*(PM!L5/M116)</f>
        <v>313375.36082108476</v>
      </c>
      <c r="M5" s="16">
        <f>N5*(PM!M5/N116)</f>
        <v>302345.21708135313</v>
      </c>
      <c r="N5" s="16">
        <f>O5*(PM!N5/O116)</f>
        <v>280855.40760829672</v>
      </c>
      <c r="O5" s="16">
        <f>P5*(PM!O5/P116)</f>
        <v>287864.00974889228</v>
      </c>
      <c r="P5" s="16">
        <f>Q5*(PM!P5/Q116)</f>
        <v>283563.57616123324</v>
      </c>
      <c r="Q5" s="16">
        <f>R5*(PM!Q5/R116)</f>
        <v>264956.57502376294</v>
      </c>
      <c r="R5" s="16">
        <f>S5*(PM!R5/S116)</f>
        <v>248586.20196960951</v>
      </c>
      <c r="S5" s="16">
        <f>T5*(PM!S5/T116)</f>
        <v>241681.05836375881</v>
      </c>
      <c r="T5" s="16">
        <f>PM!T5</f>
        <v>230100</v>
      </c>
      <c r="U5" s="16">
        <f>T5*U116/PM!T5</f>
        <v>211975</v>
      </c>
      <c r="V5" s="16">
        <f>U5*V116/PM!U5</f>
        <v>222419.29492699407</v>
      </c>
      <c r="W5" s="16">
        <f>V5*W116/PM!V5</f>
        <v>228244.9446363287</v>
      </c>
      <c r="X5" s="16">
        <f>W5*X116/PM!W5</f>
        <v>226670.99196833975</v>
      </c>
      <c r="Y5" s="16">
        <f>X5*Y116/PM!X5</f>
        <v>242612.77967800049</v>
      </c>
      <c r="Z5" s="16">
        <f>Y5*Z116/PM!Y5</f>
        <v>238951.20414953289</v>
      </c>
      <c r="AA5" s="16">
        <f>Z5*AA116/PM!Z5</f>
        <v>242176.63422166751</v>
      </c>
    </row>
    <row r="6" spans="1:27" x14ac:dyDescent="0.15">
      <c r="A6" s="8">
        <v>4</v>
      </c>
      <c r="B6" s="11" t="s">
        <v>143</v>
      </c>
      <c r="C6" s="16">
        <f>D6*(PM!C6/D117)</f>
        <v>1471366.4133173784</v>
      </c>
      <c r="D6" s="16">
        <f>E6*(PM!D6/E117)</f>
        <v>1474868.7452416907</v>
      </c>
      <c r="E6" s="16">
        <f>F6*(PM!E6/F117)</f>
        <v>1242323.2987577235</v>
      </c>
      <c r="F6" s="16">
        <f>G6*(PM!F6/G117)</f>
        <v>1265633.0470586075</v>
      </c>
      <c r="G6" s="16">
        <f>H6*(PM!G6/H117)</f>
        <v>1245725.6122244373</v>
      </c>
      <c r="H6" s="16">
        <f>I6*(PM!H6/I117)</f>
        <v>1192722.2306672016</v>
      </c>
      <c r="I6" s="16">
        <f>J6*(PM!I6/J117)</f>
        <v>1157863.8085447217</v>
      </c>
      <c r="J6" s="16">
        <f>K6*(PM!J6/K117)</f>
        <v>1129874.849851409</v>
      </c>
      <c r="K6" s="16">
        <f>L6*(PM!K6/L117)</f>
        <v>1029701.2619644625</v>
      </c>
      <c r="L6" s="16">
        <f>M6*(PM!L6/M117)</f>
        <v>964392.00251851033</v>
      </c>
      <c r="M6" s="16">
        <f>N6*(PM!M6/N117)</f>
        <v>915068.91683679307</v>
      </c>
      <c r="N6" s="16">
        <f>O6*(PM!N6/O117)</f>
        <v>902870.89996992936</v>
      </c>
      <c r="O6" s="16">
        <f>P6*(PM!O6/P117)</f>
        <v>910276.55035499856</v>
      </c>
      <c r="P6" s="16">
        <f>Q6*(PM!P6/Q117)</f>
        <v>883033.51571007189</v>
      </c>
      <c r="Q6" s="16">
        <f>R6*(PM!Q6/R117)</f>
        <v>843293.64750706637</v>
      </c>
      <c r="R6" s="16">
        <f>S6*(PM!R6/S117)</f>
        <v>794734.02925292205</v>
      </c>
      <c r="S6" s="16">
        <f>T6*(PM!S6/T117)</f>
        <v>822516.97209623782</v>
      </c>
      <c r="T6" s="16">
        <f>PM!T6</f>
        <v>756686</v>
      </c>
      <c r="U6" s="16">
        <f>T6*U117/PM!T6</f>
        <v>732767</v>
      </c>
      <c r="V6" s="16">
        <f>U6*V117/PM!U6</f>
        <v>762669.17647656065</v>
      </c>
      <c r="W6" s="16">
        <f>V6*W117/PM!V6</f>
        <v>734640.70064313547</v>
      </c>
      <c r="X6" s="16">
        <f>W6*X117/PM!W6</f>
        <v>753759.62657890981</v>
      </c>
      <c r="Y6" s="16">
        <f>X6*Y117/PM!X6</f>
        <v>788919.54811975674</v>
      </c>
      <c r="Z6" s="16">
        <f>Y6*Z117/PM!Y6</f>
        <v>751690.42624391278</v>
      </c>
      <c r="AA6" s="16">
        <f>Z6*AA117/PM!Z6</f>
        <v>743297.07115094981</v>
      </c>
    </row>
    <row r="7" spans="1:27" x14ac:dyDescent="0.15">
      <c r="A7" s="8">
        <v>5</v>
      </c>
      <c r="B7" s="11" t="s">
        <v>144</v>
      </c>
      <c r="C7" s="16">
        <f>D7*(PM!C7/D118)</f>
        <v>1019954.7953452766</v>
      </c>
      <c r="D7" s="16">
        <f>E7*(PM!D7/E118)</f>
        <v>964721.19223797868</v>
      </c>
      <c r="E7" s="16">
        <f>F7*(PM!E7/F118)</f>
        <v>997799.04177591193</v>
      </c>
      <c r="F7" s="16">
        <f>G7*(PM!F7/G118)</f>
        <v>936384.02854987478</v>
      </c>
      <c r="G7" s="16">
        <f>H7*(PM!G7/H118)</f>
        <v>865923.57724668912</v>
      </c>
      <c r="H7" s="16">
        <f>I7*(PM!H7/I118)</f>
        <v>879179.13222677144</v>
      </c>
      <c r="I7" s="16">
        <f>J7*(PM!I7/J118)</f>
        <v>861415.20993193856</v>
      </c>
      <c r="J7" s="16">
        <f>K7*(PM!J7/K118)</f>
        <v>798941.99651607708</v>
      </c>
      <c r="K7" s="16">
        <f>L7*(PM!K7/L118)</f>
        <v>765087.96873709711</v>
      </c>
      <c r="L7" s="16">
        <f>M7*(PM!L7/M118)</f>
        <v>687208.86283183238</v>
      </c>
      <c r="M7" s="16">
        <f>N7*(PM!M7/N118)</f>
        <v>670482.60177502432</v>
      </c>
      <c r="N7" s="16">
        <f>O7*(PM!N7/O118)</f>
        <v>623080.85789028602</v>
      </c>
      <c r="O7" s="16">
        <f>P7*(PM!O7/P118)</f>
        <v>566099.76837279461</v>
      </c>
      <c r="P7" s="16">
        <f>Q7*(PM!P7/Q118)</f>
        <v>544116.04696619534</v>
      </c>
      <c r="Q7" s="16">
        <f>R7*(PM!Q7/R118)</f>
        <v>529673.97646267212</v>
      </c>
      <c r="R7" s="16">
        <f>S7*(PM!R7/S118)</f>
        <v>576395.33865814831</v>
      </c>
      <c r="S7" s="16">
        <f>T7*(PM!S7/T118)</f>
        <v>543810.63724201021</v>
      </c>
      <c r="T7" s="16">
        <f>PM!T7</f>
        <v>470288</v>
      </c>
      <c r="U7" s="16">
        <f>T7*U118/PM!T7</f>
        <v>510750</v>
      </c>
      <c r="V7" s="16">
        <f>U7*V118/PM!U7</f>
        <v>508216.40991011239</v>
      </c>
      <c r="W7" s="16">
        <f>V7*W118/PM!V7</f>
        <v>508085.74311266089</v>
      </c>
      <c r="X7" s="16">
        <f>W7*X118/PM!W7</f>
        <v>517801.54856727103</v>
      </c>
      <c r="Y7" s="16">
        <f>X7*Y118/PM!X7</f>
        <v>524822.95851634175</v>
      </c>
      <c r="Z7" s="16">
        <f>Y7*Z118/PM!Y7</f>
        <v>513836.73598027549</v>
      </c>
      <c r="AA7" s="16">
        <f>Z7*AA118/PM!Z7</f>
        <v>523279.31156257284</v>
      </c>
    </row>
    <row r="8" spans="1:27" x14ac:dyDescent="0.15">
      <c r="A8" s="8">
        <v>6</v>
      </c>
      <c r="B8" s="11" t="s">
        <v>145</v>
      </c>
      <c r="C8" s="16">
        <f>D8*(PM!C8/D119)</f>
        <v>4589710.4029647233</v>
      </c>
      <c r="D8" s="16">
        <f>E8*(PM!D8/E119)</f>
        <v>4556304.1374896355</v>
      </c>
      <c r="E8" s="16">
        <f>F8*(PM!E8/F119)</f>
        <v>4435332.1986854048</v>
      </c>
      <c r="F8" s="16">
        <f>G8*(PM!F8/G119)</f>
        <v>4408753.6663712822</v>
      </c>
      <c r="G8" s="16">
        <f>H8*(PM!G8/H119)</f>
        <v>4366003.1809215685</v>
      </c>
      <c r="H8" s="16">
        <f>I8*(PM!H8/I119)</f>
        <v>4257196.7238081517</v>
      </c>
      <c r="I8" s="16">
        <f>J8*(PM!I8/J119)</f>
        <v>4228408.1887374735</v>
      </c>
      <c r="J8" s="16">
        <f>K8*(PM!J8/K119)</f>
        <v>4134945.9564036848</v>
      </c>
      <c r="K8" s="16">
        <f>L8*(PM!K8/L119)</f>
        <v>4298782.7822054075</v>
      </c>
      <c r="L8" s="16">
        <f>M8*(PM!L8/M119)</f>
        <v>4216282.1230877396</v>
      </c>
      <c r="M8" s="16">
        <f>N8*(PM!M8/N119)</f>
        <v>4250957.4942071773</v>
      </c>
      <c r="N8" s="16">
        <f>O8*(PM!N8/O119)</f>
        <v>4065293.6963037793</v>
      </c>
      <c r="O8" s="16">
        <f>P8*(PM!O8/P119)</f>
        <v>3976663.8136166004</v>
      </c>
      <c r="P8" s="16">
        <f>Q8*(PM!P8/Q119)</f>
        <v>3984972.8125303444</v>
      </c>
      <c r="Q8" s="16">
        <f>R8*(PM!Q8/R119)</f>
        <v>4093788.276047674</v>
      </c>
      <c r="R8" s="16">
        <f>S8*(PM!R8/S119)</f>
        <v>4067771.434272246</v>
      </c>
      <c r="S8" s="16">
        <f>T8*(PM!S8/T119)</f>
        <v>4044051.5248355102</v>
      </c>
      <c r="T8" s="16">
        <f>PM!T8</f>
        <v>3761743</v>
      </c>
      <c r="U8" s="16">
        <f>T8*U119/PM!T8</f>
        <v>3760951</v>
      </c>
      <c r="V8" s="16">
        <f>U8*V119/PM!U8</f>
        <v>3917195.4196415395</v>
      </c>
      <c r="W8" s="16">
        <f>V8*W119/PM!V8</f>
        <v>3824953.5399892679</v>
      </c>
      <c r="X8" s="16">
        <f>W8*X119/PM!W8</f>
        <v>4122177.715581567</v>
      </c>
      <c r="Y8" s="16">
        <f>X8*Y119/PM!X8</f>
        <v>3932720.2337297564</v>
      </c>
      <c r="Z8" s="16">
        <f>Y8*Z119/PM!Y8</f>
        <v>3960234.3504409194</v>
      </c>
      <c r="AA8" s="16">
        <f>Z8*AA119/PM!Z8</f>
        <v>3969382.3058991865</v>
      </c>
    </row>
    <row r="9" spans="1:27" x14ac:dyDescent="0.15">
      <c r="A9" s="8">
        <v>7</v>
      </c>
      <c r="B9" s="11" t="s">
        <v>146</v>
      </c>
      <c r="C9" s="16">
        <f>D9*(PM!C9/D120)</f>
        <v>3796073.1045752866</v>
      </c>
      <c r="D9" s="16">
        <f>E9*(PM!D9/E120)</f>
        <v>3579019.8791983416</v>
      </c>
      <c r="E9" s="16">
        <f>F9*(PM!E9/F120)</f>
        <v>3481646.9137174757</v>
      </c>
      <c r="F9" s="16">
        <f>G9*(PM!F9/G120)</f>
        <v>3335884.342226624</v>
      </c>
      <c r="G9" s="16">
        <f>H9*(PM!G9/H120)</f>
        <v>3315967.7781328498</v>
      </c>
      <c r="H9" s="16">
        <f>I9*(PM!H9/I120)</f>
        <v>3144256.9207339259</v>
      </c>
      <c r="I9" s="16">
        <f>J9*(PM!I9/J120)</f>
        <v>2981962.6607381161</v>
      </c>
      <c r="J9" s="16">
        <f>K9*(PM!J9/K120)</f>
        <v>2944824.1403575493</v>
      </c>
      <c r="K9" s="16">
        <f>L9*(PM!K9/L120)</f>
        <v>2709433.2284282167</v>
      </c>
      <c r="L9" s="16">
        <f>M9*(PM!L9/M120)</f>
        <v>2485642.4992847969</v>
      </c>
      <c r="M9" s="16">
        <f>N9*(PM!M9/N120)</f>
        <v>2422712.058198723</v>
      </c>
      <c r="N9" s="16">
        <f>O9*(PM!N9/O120)</f>
        <v>2469766.1546874247</v>
      </c>
      <c r="O9" s="16">
        <f>P9*(PM!O9/P120)</f>
        <v>2322365.2420465974</v>
      </c>
      <c r="P9" s="16">
        <f>Q9*(PM!P9/Q120)</f>
        <v>2369985.051383785</v>
      </c>
      <c r="Q9" s="16">
        <f>R9*(PM!Q9/R120)</f>
        <v>2301527.4692167854</v>
      </c>
      <c r="R9" s="16">
        <f>S9*(PM!R9/S120)</f>
        <v>2206143.791778808</v>
      </c>
      <c r="S9" s="16">
        <f>T9*(PM!S9/T120)</f>
        <v>2127043.4571875115</v>
      </c>
      <c r="T9" s="16">
        <f>PM!T9</f>
        <v>2056755</v>
      </c>
      <c r="U9" s="16">
        <f>T9*U120/PM!T9</f>
        <v>1952825</v>
      </c>
      <c r="V9" s="16">
        <f>U9*V120/PM!U9</f>
        <v>2002991.5489044364</v>
      </c>
      <c r="W9" s="16">
        <f>V9*W120/PM!V9</f>
        <v>1911181.5359817555</v>
      </c>
      <c r="X9" s="16">
        <f>W9*X120/PM!W9</f>
        <v>2128774.2797143264</v>
      </c>
      <c r="Y9" s="16">
        <f>X9*Y120/PM!X9</f>
        <v>2084577.1811809123</v>
      </c>
      <c r="Z9" s="16">
        <f>Y9*Z120/PM!Y9</f>
        <v>1971262.9670822283</v>
      </c>
      <c r="AA9" s="16">
        <f>Z9*AA120/PM!Z9</f>
        <v>1846430.5214552826</v>
      </c>
    </row>
    <row r="10" spans="1:27" x14ac:dyDescent="0.15">
      <c r="A10" s="8">
        <v>8</v>
      </c>
      <c r="B10" s="11" t="s">
        <v>147</v>
      </c>
      <c r="C10" s="16">
        <f>D10*(PM!C10/D121)</f>
        <v>1099722.5678707431</v>
      </c>
      <c r="D10" s="16">
        <f>E10*(PM!D10/E121)</f>
        <v>1157153.7645113932</v>
      </c>
      <c r="E10" s="16">
        <f>F10*(PM!E10/F121)</f>
        <v>1260527.5852661645</v>
      </c>
      <c r="F10" s="16">
        <f>G10*(PM!F10/G121)</f>
        <v>1206620.7503060331</v>
      </c>
      <c r="G10" s="16">
        <f>H10*(PM!G10/H121)</f>
        <v>1193095.3992162154</v>
      </c>
      <c r="H10" s="16">
        <f>I10*(PM!H10/I121)</f>
        <v>1176895.1581361555</v>
      </c>
      <c r="I10" s="16">
        <f>J10*(PM!I10/J121)</f>
        <v>1121402.2557080081</v>
      </c>
      <c r="J10" s="16">
        <f>K10*(PM!J10/K121)</f>
        <v>1082684.6183517149</v>
      </c>
      <c r="K10" s="16">
        <f>L10*(PM!K10/L121)</f>
        <v>1175698.3586409185</v>
      </c>
      <c r="L10" s="16">
        <f>M10*(PM!L10/M121)</f>
        <v>1146113.1149642952</v>
      </c>
      <c r="M10" s="16">
        <f>N10*(PM!M10/N121)</f>
        <v>1189530.5453719452</v>
      </c>
      <c r="N10" s="16">
        <f>O10*(PM!N10/O121)</f>
        <v>1131058.5754858849</v>
      </c>
      <c r="O10" s="16">
        <f>P10*(PM!O10/P121)</f>
        <v>1301225.3563486927</v>
      </c>
      <c r="P10" s="16">
        <f>Q10*(PM!P10/Q121)</f>
        <v>1338672.1090023387</v>
      </c>
      <c r="Q10" s="16">
        <f>R10*(PM!Q10/R121)</f>
        <v>1428358.6155808393</v>
      </c>
      <c r="R10" s="16">
        <f>S10*(PM!R10/S121)</f>
        <v>1415601.1925491802</v>
      </c>
      <c r="S10" s="16">
        <f>T10*(PM!S10/T121)</f>
        <v>1466053.8494557508</v>
      </c>
      <c r="T10" s="16">
        <f>PM!T10</f>
        <v>1567990</v>
      </c>
      <c r="U10" s="16">
        <f>T10*U121/PM!T10</f>
        <v>1654139</v>
      </c>
      <c r="V10" s="16">
        <f>U10*V121/PM!U10</f>
        <v>1586407.7975044302</v>
      </c>
      <c r="W10" s="16">
        <f>V10*W121/PM!V10</f>
        <v>1594884.9722325725</v>
      </c>
      <c r="X10" s="16">
        <f>W10*X121/PM!W10</f>
        <v>1565325.1112719856</v>
      </c>
      <c r="Y10" s="16">
        <f>X10*Y121/PM!X10</f>
        <v>1633268.6589052207</v>
      </c>
      <c r="Z10" s="16">
        <f>Y10*Z121/PM!Y10</f>
        <v>1587716.1376487685</v>
      </c>
      <c r="AA10" s="16">
        <f>Z10*AA121/PM!Z10</f>
        <v>1522255.5284918181</v>
      </c>
    </row>
    <row r="11" spans="1:27" x14ac:dyDescent="0.15">
      <c r="A11" s="8">
        <v>9</v>
      </c>
      <c r="B11" s="11" t="s">
        <v>148</v>
      </c>
      <c r="C11" s="16">
        <f>D11*(PM!C11/D122)</f>
        <v>8681923.3975240011</v>
      </c>
      <c r="D11" s="16">
        <f>E11*(PM!D11/E122)</f>
        <v>8587006.5141892061</v>
      </c>
      <c r="E11" s="16">
        <f>F11*(PM!E11/F122)</f>
        <v>8840106.9075188879</v>
      </c>
      <c r="F11" s="16">
        <f>G11*(PM!F11/G122)</f>
        <v>8692698.7631782386</v>
      </c>
      <c r="G11" s="16">
        <f>H11*(PM!G11/H122)</f>
        <v>8840464.9389324728</v>
      </c>
      <c r="H11" s="16">
        <f>I11*(PM!H11/I122)</f>
        <v>8920649.1926187873</v>
      </c>
      <c r="I11" s="16">
        <f>J11*(PM!I11/J122)</f>
        <v>8662011.1094565298</v>
      </c>
      <c r="J11" s="16">
        <f>K11*(PM!J11/K122)</f>
        <v>8652158.275439892</v>
      </c>
      <c r="K11" s="16">
        <f>L11*(PM!K11/L122)</f>
        <v>8510592.9135043025</v>
      </c>
      <c r="L11" s="16">
        <f>M11*(PM!L11/M122)</f>
        <v>8451407.3874429613</v>
      </c>
      <c r="M11" s="16">
        <f>N11*(PM!M11/N122)</f>
        <v>8379435.5681482106</v>
      </c>
      <c r="N11" s="16">
        <f>O11*(PM!N11/O122)</f>
        <v>8414768.3466271497</v>
      </c>
      <c r="O11" s="16">
        <f>P11*(PM!O11/P122)</f>
        <v>8443694.4275847282</v>
      </c>
      <c r="P11" s="16">
        <f>Q11*(PM!P11/Q122)</f>
        <v>8694418.1749509312</v>
      </c>
      <c r="Q11" s="16">
        <f>R11*(PM!Q11/R122)</f>
        <v>8727493.3000163175</v>
      </c>
      <c r="R11" s="16">
        <f>S11*(PM!R11/S122)</f>
        <v>8858175.4752286673</v>
      </c>
      <c r="S11" s="16">
        <f>T11*(PM!S11/T122)</f>
        <v>9018866.6165115666</v>
      </c>
      <c r="T11" s="16">
        <f>PM!T11</f>
        <v>9133713</v>
      </c>
      <c r="U11" s="16">
        <f>T11*U122/PM!T11</f>
        <v>9187146</v>
      </c>
      <c r="V11" s="16">
        <f>U11*V122/PM!U11</f>
        <v>9204672.4111610111</v>
      </c>
      <c r="W11" s="16">
        <f>V11*W122/PM!V11</f>
        <v>9396357.1124334857</v>
      </c>
      <c r="X11" s="16">
        <f>W11*X122/PM!W11</f>
        <v>9819081.9391175508</v>
      </c>
      <c r="Y11" s="16">
        <f>X11*Y122/PM!X11</f>
        <v>9946943.3804078456</v>
      </c>
      <c r="Z11" s="16">
        <f>Y11*Z122/PM!Y11</f>
        <v>10104412.452111501</v>
      </c>
      <c r="AA11" s="16">
        <f>Z11*AA122/PM!Z11</f>
        <v>10121091.384009011</v>
      </c>
    </row>
    <row r="12" spans="1:27" x14ac:dyDescent="0.15">
      <c r="A12" s="8">
        <v>10</v>
      </c>
      <c r="B12" s="11" t="s">
        <v>149</v>
      </c>
      <c r="C12" s="16">
        <f>D12*(PM!C12/D123)</f>
        <v>4702281.4904356413</v>
      </c>
      <c r="D12" s="16">
        <f>E12*(PM!D12/E123)</f>
        <v>4711336.595509897</v>
      </c>
      <c r="E12" s="16">
        <f>F12*(PM!E12/F123)</f>
        <v>4597483.1727334298</v>
      </c>
      <c r="F12" s="16">
        <f>G12*(PM!F12/G123)</f>
        <v>4654903.9381432291</v>
      </c>
      <c r="G12" s="16">
        <f>H12*(PM!G12/H123)</f>
        <v>4721772.4860682413</v>
      </c>
      <c r="H12" s="16">
        <f>I12*(PM!H12/I123)</f>
        <v>4524619.2373830229</v>
      </c>
      <c r="I12" s="16">
        <f>J12*(PM!I12/J123)</f>
        <v>4377041.9089995082</v>
      </c>
      <c r="J12" s="16">
        <f>K12*(PM!J12/K123)</f>
        <v>4507974.6227572467</v>
      </c>
      <c r="K12" s="16">
        <f>L12*(PM!K12/L123)</f>
        <v>4300129.0138227865</v>
      </c>
      <c r="L12" s="16">
        <f>M12*(PM!L12/M123)</f>
        <v>4262992.4825751698</v>
      </c>
      <c r="M12" s="16">
        <f>N12*(PM!M12/N123)</f>
        <v>4434477.2997332951</v>
      </c>
      <c r="N12" s="16">
        <f>O12*(PM!N12/O123)</f>
        <v>4070209.4938338352</v>
      </c>
      <c r="O12" s="16">
        <f>P12*(PM!O12/P123)</f>
        <v>3803740.4402371203</v>
      </c>
      <c r="P12" s="16">
        <f>Q12*(PM!P12/Q123)</f>
        <v>3725287.8085946753</v>
      </c>
      <c r="Q12" s="16">
        <f>R12*(PM!Q12/R123)</f>
        <v>3553864.1922968947</v>
      </c>
      <c r="R12" s="16">
        <f>S12*(PM!R12/S123)</f>
        <v>3805366.6011337531</v>
      </c>
      <c r="S12" s="16">
        <f>T12*(PM!S12/T123)</f>
        <v>3690150.5755715468</v>
      </c>
      <c r="T12" s="16">
        <f>PM!T12</f>
        <v>3405732</v>
      </c>
      <c r="U12" s="16">
        <f>T12*U123/PM!T12</f>
        <v>3566986</v>
      </c>
      <c r="V12" s="16">
        <f>U12*V123/PM!U12</f>
        <v>3604552.3265203149</v>
      </c>
      <c r="W12" s="16">
        <f>V12*W123/PM!V12</f>
        <v>3522772.5568559049</v>
      </c>
      <c r="X12" s="16">
        <f>W12*X123/PM!W12</f>
        <v>3505010.7416220922</v>
      </c>
      <c r="Y12" s="16">
        <f>X12*Y123/PM!X12</f>
        <v>3404854.8437968129</v>
      </c>
      <c r="Z12" s="16">
        <f>Y12*Z123/PM!Y12</f>
        <v>3428945.2536377297</v>
      </c>
      <c r="AA12" s="16">
        <f>Z12*AA123/PM!Z12</f>
        <v>3430826.6478503388</v>
      </c>
    </row>
    <row r="13" spans="1:27" x14ac:dyDescent="0.15">
      <c r="A13" s="8">
        <v>11</v>
      </c>
      <c r="B13" s="11" t="s">
        <v>150</v>
      </c>
      <c r="C13" s="16">
        <f>D13*(PM!C13/D124)</f>
        <v>955505.35228742193</v>
      </c>
      <c r="D13" s="16">
        <f>E13*(PM!D13/E124)</f>
        <v>851929.02790277812</v>
      </c>
      <c r="E13" s="16">
        <f>F13*(PM!E13/F124)</f>
        <v>878451.72208931297</v>
      </c>
      <c r="F13" s="16">
        <f>G13*(PM!F13/G124)</f>
        <v>932812.27741989878</v>
      </c>
      <c r="G13" s="16">
        <f>H13*(PM!G13/H124)</f>
        <v>931095.61752900854</v>
      </c>
      <c r="H13" s="16">
        <f>I13*(PM!H13/I124)</f>
        <v>894011.82780642866</v>
      </c>
      <c r="I13" s="16">
        <f>J13*(PM!I13/J124)</f>
        <v>792654.87100399588</v>
      </c>
      <c r="J13" s="16">
        <f>K13*(PM!J13/K124)</f>
        <v>776460.8090128008</v>
      </c>
      <c r="K13" s="16">
        <f>L13*(PM!K13/L124)</f>
        <v>819350.11447328853</v>
      </c>
      <c r="L13" s="16">
        <f>M13*(PM!L13/M124)</f>
        <v>788608.19807251322</v>
      </c>
      <c r="M13" s="16">
        <f>N13*(PM!M13/N124)</f>
        <v>789397.97988375498</v>
      </c>
      <c r="N13" s="16">
        <f>O13*(PM!N13/O124)</f>
        <v>769115.58410959004</v>
      </c>
      <c r="O13" s="16">
        <f>P13*(PM!O13/P124)</f>
        <v>789176.01915753365</v>
      </c>
      <c r="P13" s="16">
        <f>Q13*(PM!P13/Q124)</f>
        <v>843785.43098380149</v>
      </c>
      <c r="Q13" s="16">
        <f>R13*(PM!Q13/R124)</f>
        <v>878677.98478624877</v>
      </c>
      <c r="R13" s="16">
        <f>S13*(PM!R13/S124)</f>
        <v>1014287.0439850171</v>
      </c>
      <c r="S13" s="16">
        <f>T13*(PM!S13/T124)</f>
        <v>963094.43673396413</v>
      </c>
      <c r="T13" s="16">
        <f>PM!T13</f>
        <v>899559</v>
      </c>
      <c r="U13" s="16">
        <f>T13*U124/PM!T13</f>
        <v>900046</v>
      </c>
      <c r="V13" s="16">
        <f>U13*V124/PM!U13</f>
        <v>874428.13851343095</v>
      </c>
      <c r="W13" s="16">
        <f>V13*W124/PM!V13</f>
        <v>872420.43120593484</v>
      </c>
      <c r="X13" s="16">
        <f>W13*X124/PM!W13</f>
        <v>946987.30352393282</v>
      </c>
      <c r="Y13" s="16">
        <f>X13*Y124/PM!X13</f>
        <v>967952.87228143809</v>
      </c>
      <c r="Z13" s="16">
        <f>Y13*Z124/PM!Y13</f>
        <v>960511.01827809389</v>
      </c>
      <c r="AA13" s="16">
        <f>Z13*AA124/PM!Z13</f>
        <v>956040.12339688616</v>
      </c>
    </row>
    <row r="14" spans="1:27" x14ac:dyDescent="0.15">
      <c r="A14" s="8">
        <v>12</v>
      </c>
      <c r="B14" s="11" t="s">
        <v>151</v>
      </c>
      <c r="C14" s="16">
        <f>D14*(PM!C14/D125)</f>
        <v>678977.84426974691</v>
      </c>
      <c r="D14" s="16">
        <f>E14*(PM!D14/E125)</f>
        <v>604438.58734343178</v>
      </c>
      <c r="E14" s="16">
        <f>F14*(PM!E14/F125)</f>
        <v>575420.1929765814</v>
      </c>
      <c r="F14" s="16">
        <f>G14*(PM!F14/G125)</f>
        <v>587665.29310814873</v>
      </c>
      <c r="G14" s="16">
        <f>H14*(PM!G14/H125)</f>
        <v>611513.80450693972</v>
      </c>
      <c r="H14" s="16">
        <f>I14*(PM!H14/I125)</f>
        <v>635607.66315801791</v>
      </c>
      <c r="I14" s="16">
        <f>J14*(PM!I14/J125)</f>
        <v>609497.78735380317</v>
      </c>
      <c r="J14" s="16">
        <f>K14*(PM!J14/K125)</f>
        <v>600205.72342569591</v>
      </c>
      <c r="K14" s="16">
        <f>L14*(PM!K14/L125)</f>
        <v>578570.23839938268</v>
      </c>
      <c r="L14" s="16">
        <f>M14*(PM!L14/M125)</f>
        <v>544455.40174443251</v>
      </c>
      <c r="M14" s="16">
        <f>N14*(PM!M14/N125)</f>
        <v>510842.14757117088</v>
      </c>
      <c r="N14" s="16">
        <f>O14*(PM!N14/O125)</f>
        <v>456099.41498949332</v>
      </c>
      <c r="O14" s="16">
        <f>P14*(PM!O14/P125)</f>
        <v>404998.20017018722</v>
      </c>
      <c r="P14" s="16">
        <f>Q14*(PM!P14/Q125)</f>
        <v>379781.52731629048</v>
      </c>
      <c r="Q14" s="16">
        <f>R14*(PM!Q14/R125)</f>
        <v>349839.31859554583</v>
      </c>
      <c r="R14" s="16">
        <f>S14*(PM!R14/S125)</f>
        <v>368071.47259990795</v>
      </c>
      <c r="S14" s="16">
        <f>T14*(PM!S14/T125)</f>
        <v>314319.53485177574</v>
      </c>
      <c r="T14" s="16">
        <f>PM!T14</f>
        <v>271829</v>
      </c>
      <c r="U14" s="16">
        <f>T14*U125/PM!T14</f>
        <v>298168</v>
      </c>
      <c r="V14" s="16">
        <f>U14*V125/PM!U14</f>
        <v>301178.00696404773</v>
      </c>
      <c r="W14" s="16">
        <f>V14*W125/PM!V14</f>
        <v>310913.00706035609</v>
      </c>
      <c r="X14" s="16">
        <f>W14*X125/PM!W14</f>
        <v>291376.18639393238</v>
      </c>
      <c r="Y14" s="16">
        <f>X14*Y125/PM!X14</f>
        <v>316680.58078433329</v>
      </c>
      <c r="Z14" s="16">
        <f>Y14*Z125/PM!Y14</f>
        <v>271901.85314690275</v>
      </c>
      <c r="AA14" s="16">
        <f>Z14*AA125/PM!Z14</f>
        <v>248075.83421605694</v>
      </c>
    </row>
    <row r="15" spans="1:27" x14ac:dyDescent="0.15">
      <c r="A15" s="8">
        <v>13</v>
      </c>
      <c r="B15" s="11" t="s">
        <v>152</v>
      </c>
      <c r="C15" s="16">
        <f>D15*(PM!C15/D126)</f>
        <v>7869059.8900169916</v>
      </c>
      <c r="D15" s="16">
        <f>E15*(PM!D15/E126)</f>
        <v>7621787.204005341</v>
      </c>
      <c r="E15" s="16">
        <f>F15*(PM!E15/F126)</f>
        <v>6967082.8732262412</v>
      </c>
      <c r="F15" s="16">
        <f>G15*(PM!F15/G126)</f>
        <v>6490542.2251455178</v>
      </c>
      <c r="G15" s="16">
        <f>H15*(PM!G15/H126)</f>
        <v>6006346.1817575693</v>
      </c>
      <c r="H15" s="16">
        <f>I15*(PM!H15/I126)</f>
        <v>5542162.9995080596</v>
      </c>
      <c r="I15" s="16">
        <f>J15*(PM!I15/J126)</f>
        <v>4997462.2815930936</v>
      </c>
      <c r="J15" s="16">
        <f>K15*(PM!J15/K126)</f>
        <v>4438478.4961707862</v>
      </c>
      <c r="K15" s="16">
        <f>L15*(PM!K15/L126)</f>
        <v>3937906.8124110298</v>
      </c>
      <c r="L15" s="16">
        <f>M15*(PM!L15/M126)</f>
        <v>3651366.0126984268</v>
      </c>
      <c r="M15" s="16">
        <f>N15*(PM!M15/N126)</f>
        <v>3413734.7287669759</v>
      </c>
      <c r="N15" s="16">
        <f>O15*(PM!N15/O126)</f>
        <v>3165730.0277688904</v>
      </c>
      <c r="O15" s="16">
        <f>P15*(PM!O15/P126)</f>
        <v>2937345.3828377677</v>
      </c>
      <c r="P15" s="16">
        <f>Q15*(PM!P15/Q126)</f>
        <v>2820964.5007054927</v>
      </c>
      <c r="Q15" s="16">
        <f>R15*(PM!Q15/R126)</f>
        <v>2584770.6044340185</v>
      </c>
      <c r="R15" s="16">
        <f>S15*(PM!R15/S126)</f>
        <v>2181809.7411411474</v>
      </c>
      <c r="S15" s="16">
        <f>T15*(PM!S15/T126)</f>
        <v>2075470.4593343309</v>
      </c>
      <c r="T15" s="16">
        <f>PM!T15</f>
        <v>2222256</v>
      </c>
      <c r="U15" s="16">
        <f>T15*U126/PM!T15</f>
        <v>2080596</v>
      </c>
      <c r="V15" s="16">
        <f>U15*V126/PM!U15</f>
        <v>1899943.3558481212</v>
      </c>
      <c r="W15" s="16">
        <f>V15*W126/PM!V15</f>
        <v>1836405.4867728332</v>
      </c>
      <c r="X15" s="16">
        <f>W15*X126/PM!W15</f>
        <v>1927013.2250762158</v>
      </c>
      <c r="Y15" s="16">
        <f>X15*Y126/PM!X15</f>
        <v>1886153.7243928669</v>
      </c>
      <c r="Z15" s="16">
        <f>Y15*Z126/PM!Y15</f>
        <v>1817941.326077787</v>
      </c>
      <c r="AA15" s="16">
        <f>Z15*AA126/PM!Z15</f>
        <v>1703107.3291561906</v>
      </c>
    </row>
    <row r="16" spans="1:27" x14ac:dyDescent="0.15">
      <c r="A16" s="8">
        <v>14</v>
      </c>
      <c r="B16" s="11" t="s">
        <v>153</v>
      </c>
      <c r="C16" s="16">
        <f>D16*(PM!C16/D127)</f>
        <v>855495.3649807825</v>
      </c>
      <c r="D16" s="16">
        <f>E16*(PM!D16/E127)</f>
        <v>835923.5185764113</v>
      </c>
      <c r="E16" s="16">
        <f>F16*(PM!E16/F127)</f>
        <v>831295.42862825189</v>
      </c>
      <c r="F16" s="16">
        <f>G16*(PM!F16/G127)</f>
        <v>793394.37858493684</v>
      </c>
      <c r="G16" s="16">
        <f>H16*(PM!G16/H127)</f>
        <v>718279.32777526428</v>
      </c>
      <c r="H16" s="16">
        <f>I16*(PM!H16/I127)</f>
        <v>702064.83116541628</v>
      </c>
      <c r="I16" s="16">
        <f>J16*(PM!I16/J127)</f>
        <v>703341.56383715174</v>
      </c>
      <c r="J16" s="16">
        <f>K16*(PM!J16/K127)</f>
        <v>634133.94361199415</v>
      </c>
      <c r="K16" s="16">
        <f>L16*(PM!K16/L127)</f>
        <v>588731.16101870593</v>
      </c>
      <c r="L16" s="16">
        <f>M16*(PM!L16/M127)</f>
        <v>495978.39002228028</v>
      </c>
      <c r="M16" s="16">
        <f>N16*(PM!M16/N127)</f>
        <v>440975.55524833815</v>
      </c>
      <c r="N16" s="16">
        <f>O16*(PM!N16/O127)</f>
        <v>397526.62707541609</v>
      </c>
      <c r="O16" s="16">
        <f>P16*(PM!O16/P127)</f>
        <v>402546.79776639584</v>
      </c>
      <c r="P16" s="16">
        <f>Q16*(PM!P16/Q127)</f>
        <v>332401.80923483631</v>
      </c>
      <c r="Q16" s="16">
        <f>R16*(PM!Q16/R127)</f>
        <v>327450.13265319797</v>
      </c>
      <c r="R16" s="16">
        <f>S16*(PM!R16/S127)</f>
        <v>374827.56116745435</v>
      </c>
      <c r="S16" s="16">
        <f>T16*(PM!S16/T127)</f>
        <v>308200.51130364346</v>
      </c>
      <c r="T16" s="16">
        <f>PM!T16</f>
        <v>288312</v>
      </c>
      <c r="U16" s="16">
        <f>T16*U127/PM!T16</f>
        <v>316114</v>
      </c>
      <c r="V16" s="16">
        <f>U16*V127/PM!U16</f>
        <v>316966.55499732832</v>
      </c>
      <c r="W16" s="16">
        <f>V16*W127/PM!V16</f>
        <v>253809.66466943198</v>
      </c>
      <c r="X16" s="16">
        <f>W16*X127/PM!W16</f>
        <v>229544.19432824958</v>
      </c>
      <c r="Y16" s="16">
        <f>X16*Y127/PM!X16</f>
        <v>252816.82905228372</v>
      </c>
      <c r="Z16" s="16">
        <f>Y16*Z127/PM!Y16</f>
        <v>248571.02080175845</v>
      </c>
      <c r="AA16" s="16">
        <f>Z16*AA127/PM!Z16</f>
        <v>240231.32327172588</v>
      </c>
    </row>
    <row r="17" spans="1:27" x14ac:dyDescent="0.15">
      <c r="A17" s="8">
        <v>15</v>
      </c>
      <c r="B17" s="11" t="s">
        <v>154</v>
      </c>
      <c r="C17" s="16">
        <f>D17*(PM!C17/D128)</f>
        <v>4037639.3507476016</v>
      </c>
      <c r="D17" s="16">
        <f>E17*(PM!D17/E128)</f>
        <v>4007193.6337537183</v>
      </c>
      <c r="E17" s="16">
        <f>F17*(PM!E17/F128)</f>
        <v>4104445.8112907731</v>
      </c>
      <c r="F17" s="16">
        <f>G17*(PM!F17/G128)</f>
        <v>4124710.449865893</v>
      </c>
      <c r="G17" s="16">
        <f>H17*(PM!G17/H128)</f>
        <v>3895161.7791679208</v>
      </c>
      <c r="H17" s="16">
        <f>I17*(PM!H17/I128)</f>
        <v>3931566.434871152</v>
      </c>
      <c r="I17" s="16">
        <f>J17*(PM!I17/J128)</f>
        <v>3973476.12487798</v>
      </c>
      <c r="J17" s="16">
        <f>K17*(PM!J17/K128)</f>
        <v>3829120.6205280796</v>
      </c>
      <c r="K17" s="16">
        <f>L17*(PM!K17/L128)</f>
        <v>3773295.2767832419</v>
      </c>
      <c r="L17" s="16">
        <f>M17*(PM!L17/M128)</f>
        <v>3824091.9372455915</v>
      </c>
      <c r="M17" s="16">
        <f>N17*(PM!M17/N128)</f>
        <v>3793653.7493750327</v>
      </c>
      <c r="N17" s="16">
        <f>O17*(PM!N17/O128)</f>
        <v>3697462.9193107043</v>
      </c>
      <c r="O17" s="16">
        <f>P17*(PM!O17/P128)</f>
        <v>3826195.5996609451</v>
      </c>
      <c r="P17" s="16">
        <f>Q17*(PM!P17/Q128)</f>
        <v>3808511.2736264854</v>
      </c>
      <c r="Q17" s="16">
        <f>R17*(PM!Q17/R128)</f>
        <v>3829421.7116400278</v>
      </c>
      <c r="R17" s="16">
        <f>S17*(PM!R17/S128)</f>
        <v>3285286.577342798</v>
      </c>
      <c r="S17" s="16">
        <f>T17*(PM!S17/T128)</f>
        <v>3474686.5741692297</v>
      </c>
      <c r="T17" s="16">
        <f>PM!T17</f>
        <v>3336467</v>
      </c>
      <c r="U17" s="16">
        <f>T17*U128/PM!T17</f>
        <v>3237273</v>
      </c>
      <c r="V17" s="16">
        <f>U17*V128/PM!U17</f>
        <v>3231126.7255751505</v>
      </c>
      <c r="W17" s="16">
        <f>V17*W128/PM!V17</f>
        <v>3297235.7286877865</v>
      </c>
      <c r="X17" s="16">
        <f>W17*X128/PM!W17</f>
        <v>3185236.3392985445</v>
      </c>
      <c r="Y17" s="16">
        <f>X17*Y128/PM!X17</f>
        <v>3198834.1566893794</v>
      </c>
      <c r="Z17" s="16">
        <f>Y17*Z128/PM!Y17</f>
        <v>3185028.5237885341</v>
      </c>
      <c r="AA17" s="16">
        <f>Z17*AA128/PM!Z17</f>
        <v>3105678.2602777169</v>
      </c>
    </row>
    <row r="18" spans="1:27" x14ac:dyDescent="0.15">
      <c r="A18" s="8">
        <v>16</v>
      </c>
      <c r="B18" s="11" t="s">
        <v>155</v>
      </c>
      <c r="C18" s="16">
        <f>D18*(PM!C18/D129)</f>
        <v>3020154.1909672874</v>
      </c>
      <c r="D18" s="16">
        <f>E18*(PM!D18/E129)</f>
        <v>2947219.40548841</v>
      </c>
      <c r="E18" s="16">
        <f>F18*(PM!E18/F129)</f>
        <v>2884549.0817278689</v>
      </c>
      <c r="F18" s="16">
        <f>G18*(PM!F18/G129)</f>
        <v>2926800.2949625459</v>
      </c>
      <c r="G18" s="16">
        <f>H18*(PM!G18/H129)</f>
        <v>2887245.7852091133</v>
      </c>
      <c r="H18" s="16">
        <f>I18*(PM!H18/I129)</f>
        <v>2853592.6956118499</v>
      </c>
      <c r="I18" s="16">
        <f>J18*(PM!I18/J129)</f>
        <v>2730909.5506527168</v>
      </c>
      <c r="J18" s="16">
        <f>K18*(PM!J18/K129)</f>
        <v>2653585.7801714051</v>
      </c>
      <c r="K18" s="16">
        <f>L18*(PM!K18/L129)</f>
        <v>2630737.6415629154</v>
      </c>
      <c r="L18" s="16">
        <f>M18*(PM!L18/M129)</f>
        <v>2519702.338237809</v>
      </c>
      <c r="M18" s="16">
        <f>N18*(PM!M18/N129)</f>
        <v>2518376.0830422207</v>
      </c>
      <c r="N18" s="16">
        <f>O18*(PM!N18/O129)</f>
        <v>2378433.7938184324</v>
      </c>
      <c r="O18" s="16">
        <f>P18*(PM!O18/P129)</f>
        <v>2450065.1076026745</v>
      </c>
      <c r="P18" s="16">
        <f>Q18*(PM!P18/Q129)</f>
        <v>2628251.1657056441</v>
      </c>
      <c r="Q18" s="16">
        <f>R18*(PM!Q18/R129)</f>
        <v>2561246.2249161</v>
      </c>
      <c r="R18" s="16">
        <f>S18*(PM!R18/S129)</f>
        <v>2258521.7876113108</v>
      </c>
      <c r="S18" s="16">
        <f>T18*(PM!S18/T129)</f>
        <v>2337976.1197618432</v>
      </c>
      <c r="T18" s="16">
        <f>PM!T18</f>
        <v>2238215</v>
      </c>
      <c r="U18" s="16">
        <f>T18*U129/PM!T18</f>
        <v>2205634</v>
      </c>
      <c r="V18" s="16">
        <f>U18*V129/PM!U18</f>
        <v>2175932.5271866382</v>
      </c>
      <c r="W18" s="16">
        <f>V18*W129/PM!V18</f>
        <v>2213973.7869452685</v>
      </c>
      <c r="X18" s="16">
        <f>W18*X129/PM!W18</f>
        <v>2298576.8110978901</v>
      </c>
      <c r="Y18" s="16">
        <f>X18*Y129/PM!X18</f>
        <v>2281857.8419160326</v>
      </c>
      <c r="Z18" s="16">
        <f>Y18*Z129/PM!Y18</f>
        <v>2368748.273251974</v>
      </c>
      <c r="AA18" s="16">
        <f>Z18*AA129/PM!Z18</f>
        <v>2369412.5215968834</v>
      </c>
    </row>
    <row r="19" spans="1:27" x14ac:dyDescent="0.15">
      <c r="A19" s="8">
        <v>17</v>
      </c>
      <c r="B19" s="11" t="s">
        <v>156</v>
      </c>
      <c r="C19" s="16">
        <f>D19*(PM!C19/D130)</f>
        <v>588369.21961903584</v>
      </c>
      <c r="D19" s="16">
        <f>E19*(PM!D19/E130)</f>
        <v>628324.28154493333</v>
      </c>
      <c r="E19" s="16">
        <f>F19*(PM!E19/F130)</f>
        <v>603951.44765927223</v>
      </c>
      <c r="F19" s="16">
        <f>G19*(PM!F19/G130)</f>
        <v>561414.81755605887</v>
      </c>
      <c r="G19" s="16">
        <f>H19*(PM!G19/H130)</f>
        <v>570000.75383008062</v>
      </c>
      <c r="H19" s="16">
        <f>I19*(PM!H19/I130)</f>
        <v>561136.89469515532</v>
      </c>
      <c r="I19" s="16">
        <f>J19*(PM!I19/J130)</f>
        <v>550015.92256781121</v>
      </c>
      <c r="J19" s="16">
        <f>K19*(PM!J19/K130)</f>
        <v>500996.05039549351</v>
      </c>
      <c r="K19" s="16">
        <f>L19*(PM!K19/L130)</f>
        <v>502245.96292103722</v>
      </c>
      <c r="L19" s="16">
        <f>M19*(PM!L19/M130)</f>
        <v>468885.46798352018</v>
      </c>
      <c r="M19" s="16">
        <f>N19*(PM!M19/N130)</f>
        <v>516555.80946785276</v>
      </c>
      <c r="N19" s="16">
        <f>O19*(PM!N19/O130)</f>
        <v>430053.37250435114</v>
      </c>
      <c r="O19" s="16">
        <f>P19*(PM!O19/P130)</f>
        <v>440007.47359489591</v>
      </c>
      <c r="P19" s="16">
        <f>Q19*(PM!P19/Q130)</f>
        <v>476001.07382920239</v>
      </c>
      <c r="Q19" s="16">
        <f>R19*(PM!Q19/R130)</f>
        <v>521718.58528083924</v>
      </c>
      <c r="R19" s="16">
        <f>S19*(PM!R19/S130)</f>
        <v>431570.59667540487</v>
      </c>
      <c r="S19" s="16">
        <f>T19*(PM!S19/T130)</f>
        <v>446522.20388296619</v>
      </c>
      <c r="T19" s="16">
        <f>PM!T19</f>
        <v>404173</v>
      </c>
      <c r="U19" s="16">
        <f>T19*U130/PM!T19</f>
        <v>382834</v>
      </c>
      <c r="V19" s="16">
        <f>U19*V130/PM!U19</f>
        <v>377522.8841780264</v>
      </c>
      <c r="W19" s="16">
        <f>V19*W130/PM!V19</f>
        <v>381014.51031760825</v>
      </c>
      <c r="X19" s="16">
        <f>W19*X130/PM!W19</f>
        <v>393068.5618355124</v>
      </c>
      <c r="Y19" s="16">
        <f>X19*Y130/PM!X19</f>
        <v>366431.39855765348</v>
      </c>
      <c r="Z19" s="16">
        <f>Y19*Z130/PM!Y19</f>
        <v>371867.58356908942</v>
      </c>
      <c r="AA19" s="16">
        <f>Z19*AA130/PM!Z19</f>
        <v>362640.43252260418</v>
      </c>
    </row>
    <row r="20" spans="1:27" x14ac:dyDescent="0.15">
      <c r="A20" s="8">
        <v>18</v>
      </c>
      <c r="B20" s="11" t="s">
        <v>157</v>
      </c>
      <c r="C20" s="16">
        <f>D20*(PM!C20/D131)</f>
        <v>1134021.9924018579</v>
      </c>
      <c r="D20" s="16">
        <f>E20*(PM!D20/E131)</f>
        <v>1210659.2218792911</v>
      </c>
      <c r="E20" s="16">
        <f>F20*(PM!E20/F131)</f>
        <v>1277982.7290672115</v>
      </c>
      <c r="F20" s="16">
        <f>G20*(PM!F20/G131)</f>
        <v>1330961.6186294418</v>
      </c>
      <c r="G20" s="16">
        <f>H20*(PM!G20/H131)</f>
        <v>1367459.3158430676</v>
      </c>
      <c r="H20" s="16">
        <f>I20*(PM!H20/I131)</f>
        <v>1278295.1423054489</v>
      </c>
      <c r="I20" s="16">
        <f>J20*(PM!I20/J131)</f>
        <v>1338197.6420397325</v>
      </c>
      <c r="J20" s="16">
        <f>K20*(PM!J20/K131)</f>
        <v>1276011.1915958587</v>
      </c>
      <c r="K20" s="16">
        <f>L20*(PM!K20/L131)</f>
        <v>1184382.6503253877</v>
      </c>
      <c r="L20" s="16">
        <f>M20*(PM!L20/M131)</f>
        <v>1172400.5276851004</v>
      </c>
      <c r="M20" s="16">
        <f>N20*(PM!M20/N131)</f>
        <v>1229947.532530298</v>
      </c>
      <c r="N20" s="16">
        <f>O20*(PM!N20/O131)</f>
        <v>1210554.4656442734</v>
      </c>
      <c r="O20" s="16">
        <f>P20*(PM!O20/P131)</f>
        <v>1231604.3144231446</v>
      </c>
      <c r="P20" s="16">
        <f>Q20*(PM!P20/Q131)</f>
        <v>1265019.2465124694</v>
      </c>
      <c r="Q20" s="16">
        <f>R20*(PM!Q20/R131)</f>
        <v>1340713.1734651015</v>
      </c>
      <c r="R20" s="16">
        <f>S20*(PM!R20/S131)</f>
        <v>992858.77999382815</v>
      </c>
      <c r="S20" s="16">
        <f>T20*(PM!S20/T131)</f>
        <v>1055936.4264617248</v>
      </c>
      <c r="T20" s="16">
        <f>PM!T20</f>
        <v>1180903</v>
      </c>
      <c r="U20" s="16">
        <f>T20*U131/PM!T20</f>
        <v>1125577</v>
      </c>
      <c r="V20" s="16">
        <f>U20*V131/PM!U20</f>
        <v>1069506.6309208837</v>
      </c>
      <c r="W20" s="16">
        <f>V20*W131/PM!V20</f>
        <v>973833.86982173391</v>
      </c>
      <c r="X20" s="16">
        <f>W20*X131/PM!W20</f>
        <v>1002374.4982696736</v>
      </c>
      <c r="Y20" s="16">
        <f>X20*Y131/PM!X20</f>
        <v>897192.42355281301</v>
      </c>
      <c r="Z20" s="16">
        <f>Y20*Z131/PM!Y20</f>
        <v>990881.69551601016</v>
      </c>
      <c r="AA20" s="16">
        <f>Z20*AA131/PM!Z20</f>
        <v>1019661.8237252383</v>
      </c>
    </row>
    <row r="21" spans="1:27" x14ac:dyDescent="0.15">
      <c r="A21" s="8">
        <v>19</v>
      </c>
      <c r="B21" s="11" t="s">
        <v>158</v>
      </c>
      <c r="C21" s="16">
        <f>D21*(PM!C21/D132)</f>
        <v>2282603.205477817</v>
      </c>
      <c r="D21" s="16">
        <f>E21*(PM!D21/E132)</f>
        <v>2431171.4500370068</v>
      </c>
      <c r="E21" s="16">
        <f>F21*(PM!E21/F132)</f>
        <v>2602798.9351377035</v>
      </c>
      <c r="F21" s="16">
        <f>G21*(PM!F21/G132)</f>
        <v>2471752.1022833949</v>
      </c>
      <c r="G21" s="16">
        <f>H21*(PM!G21/H132)</f>
        <v>2660795.1431632829</v>
      </c>
      <c r="H21" s="16">
        <f>I21*(PM!H21/I132)</f>
        <v>2546249.6835113554</v>
      </c>
      <c r="I21" s="16">
        <f>J21*(PM!I21/J132)</f>
        <v>2154207.3317419975</v>
      </c>
      <c r="J21" s="16">
        <f>K21*(PM!J21/K132)</f>
        <v>2733830.7611779114</v>
      </c>
      <c r="K21" s="16">
        <f>L21*(PM!K21/L132)</f>
        <v>2646404.493887281</v>
      </c>
      <c r="L21" s="16">
        <f>M21*(PM!L21/M132)</f>
        <v>2657195.1379468949</v>
      </c>
      <c r="M21" s="16">
        <f>N21*(PM!M21/N132)</f>
        <v>3044838.9693455519</v>
      </c>
      <c r="N21" s="16">
        <f>O21*(PM!N21/O132)</f>
        <v>3069335.0587370889</v>
      </c>
      <c r="O21" s="16">
        <f>P21*(PM!O21/P132)</f>
        <v>3521371.8298112694</v>
      </c>
      <c r="P21" s="16">
        <f>Q21*(PM!P21/Q132)</f>
        <v>3305923.4398123245</v>
      </c>
      <c r="Q21" s="16">
        <f>R21*(PM!Q21/R132)</f>
        <v>2639541.4762170142</v>
      </c>
      <c r="R21" s="16">
        <f>S21*(PM!R21/S132)</f>
        <v>1965016.3297489597</v>
      </c>
      <c r="S21" s="16">
        <f>T21*(PM!S21/T132)</f>
        <v>2870912.3930956055</v>
      </c>
      <c r="T21" s="16">
        <f>PM!T21</f>
        <v>2737748</v>
      </c>
      <c r="U21" s="16">
        <f>T21*U132/PM!T21</f>
        <v>2706733</v>
      </c>
      <c r="V21" s="16">
        <f>U21*V132/PM!U21</f>
        <v>3197324.6070109378</v>
      </c>
      <c r="W21" s="16">
        <f>V21*W132/PM!V21</f>
        <v>2818441.1643527835</v>
      </c>
      <c r="X21" s="16">
        <f>W21*X132/PM!W21</f>
        <v>2868483.6171310833</v>
      </c>
      <c r="Y21" s="16">
        <f>X21*Y132/PM!X21</f>
        <v>2957247.5421683597</v>
      </c>
      <c r="Z21" s="16">
        <f>Y21*Z132/PM!Y21</f>
        <v>3130782.5484028701</v>
      </c>
      <c r="AA21" s="16">
        <f>Z21*AA132/PM!Z21</f>
        <v>2933696.2377306479</v>
      </c>
    </row>
    <row r="22" spans="1:27" x14ac:dyDescent="0.15">
      <c r="A22" s="8">
        <v>20</v>
      </c>
      <c r="B22" s="11" t="s">
        <v>159</v>
      </c>
      <c r="C22" s="16">
        <f>D22*(PM!C22/D133)</f>
        <v>11083623.216738559</v>
      </c>
      <c r="D22" s="16">
        <f>E22*(PM!D22/E133)</f>
        <v>11482335.822123403</v>
      </c>
      <c r="E22" s="16">
        <f>F22*(PM!E22/F133)</f>
        <v>11594190.824302096</v>
      </c>
      <c r="F22" s="16">
        <f>G22*(PM!F22/G133)</f>
        <v>12192000.578824626</v>
      </c>
      <c r="G22" s="16">
        <f>H22*(PM!G22/H133)</f>
        <v>11480458.872515872</v>
      </c>
      <c r="H22" s="16">
        <f>I22*(PM!H22/I133)</f>
        <v>11100716.605023474</v>
      </c>
      <c r="I22" s="16">
        <f>J22*(PM!I22/J133)</f>
        <v>11194221.970084948</v>
      </c>
      <c r="J22" s="16">
        <f>K22*(PM!J22/K133)</f>
        <v>10266154.630858427</v>
      </c>
      <c r="K22" s="16">
        <f>L22*(PM!K22/L133)</f>
        <v>9627305.2898030542</v>
      </c>
      <c r="L22" s="16">
        <f>M22*(PM!L22/M133)</f>
        <v>9812037.0250706822</v>
      </c>
      <c r="M22" s="16">
        <f>N22*(PM!M22/N133)</f>
        <v>9172564.7793566585</v>
      </c>
      <c r="N22" s="16">
        <f>O22*(PM!N22/O133)</f>
        <v>9273853.7721606158</v>
      </c>
      <c r="O22" s="16">
        <f>P22*(PM!O22/P133)</f>
        <v>8809558.5673483219</v>
      </c>
      <c r="P22" s="16">
        <f>Q22*(PM!P22/Q133)</f>
        <v>8894106.0519060753</v>
      </c>
      <c r="Q22" s="16">
        <f>R22*(PM!Q22/R133)</f>
        <v>8895052.119336091</v>
      </c>
      <c r="R22" s="16">
        <f>S22*(PM!R22/S133)</f>
        <v>8079591.3422262771</v>
      </c>
      <c r="S22" s="16">
        <f>T22*(PM!S22/T133)</f>
        <v>8116994.0514061591</v>
      </c>
      <c r="T22" s="16">
        <f>PM!T22</f>
        <v>7598495</v>
      </c>
      <c r="U22" s="16">
        <f>T22*U133/PM!T22</f>
        <v>7438644</v>
      </c>
      <c r="V22" s="16">
        <f>U22*V133/PM!U22</f>
        <v>7420938.5831496976</v>
      </c>
      <c r="W22" s="16">
        <f>V22*W133/PM!V22</f>
        <v>7600189.3118354464</v>
      </c>
      <c r="X22" s="16">
        <f>W22*X133/PM!W22</f>
        <v>7876333.3723892961</v>
      </c>
      <c r="Y22" s="16">
        <f>X22*Y133/PM!X22</f>
        <v>7277658.1478646109</v>
      </c>
      <c r="Z22" s="16">
        <f>Y22*Z133/PM!Y22</f>
        <v>7443921.1188498531</v>
      </c>
      <c r="AA22" s="16">
        <f>Z22*AA133/PM!Z22</f>
        <v>7273833.8801008258</v>
      </c>
    </row>
    <row r="23" spans="1:27" x14ac:dyDescent="0.15">
      <c r="A23" s="8">
        <v>21</v>
      </c>
      <c r="B23" s="11" t="s">
        <v>160</v>
      </c>
      <c r="C23" s="16">
        <f>D23*(PM!C23/D134)</f>
        <v>3306585.2896365603</v>
      </c>
      <c r="D23" s="16">
        <f>E23*(PM!D23/E134)</f>
        <v>3506572.362415331</v>
      </c>
      <c r="E23" s="16">
        <f>F23*(PM!E23/F134)</f>
        <v>3471122.3721284014</v>
      </c>
      <c r="F23" s="16">
        <f>G23*(PM!F23/G134)</f>
        <v>3490081.8727597063</v>
      </c>
      <c r="G23" s="16">
        <f>H23*(PM!G23/H134)</f>
        <v>3344380.2790239831</v>
      </c>
      <c r="H23" s="16">
        <f>I23*(PM!H23/I134)</f>
        <v>3598372.9151034816</v>
      </c>
      <c r="I23" s="16">
        <f>J23*(PM!I23/J134)</f>
        <v>3651801.5152597595</v>
      </c>
      <c r="J23" s="16">
        <f>K23*(PM!J23/K134)</f>
        <v>3834912.4072764087</v>
      </c>
      <c r="K23" s="16">
        <f>L23*(PM!K23/L134)</f>
        <v>3827620.5362441712</v>
      </c>
      <c r="L23" s="16">
        <f>M23*(PM!L23/M134)</f>
        <v>3789850.5260035167</v>
      </c>
      <c r="M23" s="16">
        <f>N23*(PM!M23/N134)</f>
        <v>3803554.1483476521</v>
      </c>
      <c r="N23" s="16">
        <f>O23*(PM!N23/O134)</f>
        <v>3571569.2482910859</v>
      </c>
      <c r="O23" s="16">
        <f>P23*(PM!O23/P134)</f>
        <v>3539204.9325471502</v>
      </c>
      <c r="P23" s="16">
        <f>Q23*(PM!P23/Q134)</f>
        <v>3550430.5676213559</v>
      </c>
      <c r="Q23" s="16">
        <f>R23*(PM!Q23/R134)</f>
        <v>3522403.7824339997</v>
      </c>
      <c r="R23" s="16">
        <f>S23*(PM!R23/S134)</f>
        <v>3776550.680482734</v>
      </c>
      <c r="S23" s="16">
        <f>T23*(PM!S23/T134)</f>
        <v>3682924.5738987024</v>
      </c>
      <c r="T23" s="16">
        <f>PM!T23</f>
        <v>3974170</v>
      </c>
      <c r="U23" s="16">
        <f>T23*U134/PM!T23</f>
        <v>3833549</v>
      </c>
      <c r="V23" s="16">
        <f>U23*V134/PM!U23</f>
        <v>3691655.8371509779</v>
      </c>
      <c r="W23" s="16">
        <f>V23*W134/PM!V23</f>
        <v>3637897.3181114858</v>
      </c>
      <c r="X23" s="16">
        <f>W23*X134/PM!W23</f>
        <v>3911299.9474469307</v>
      </c>
      <c r="Y23" s="16">
        <f>X23*Y134/PM!X23</f>
        <v>4006622.9618475046</v>
      </c>
      <c r="Z23" s="16">
        <f>Y23*Z134/PM!Y23</f>
        <v>3985655.4250831385</v>
      </c>
      <c r="AA23" s="16">
        <f>Z23*AA134/PM!Z23</f>
        <v>4134879.9948978997</v>
      </c>
    </row>
    <row r="24" spans="1:27" x14ac:dyDescent="0.15">
      <c r="A24" s="8">
        <v>22</v>
      </c>
      <c r="B24" s="11" t="s">
        <v>161</v>
      </c>
      <c r="C24" s="16">
        <f>D24*(PM!C24/D135)</f>
        <v>4885112.4012126727</v>
      </c>
      <c r="D24" s="16">
        <f>E24*(PM!D24/E135)</f>
        <v>4767573.7628889661</v>
      </c>
      <c r="E24" s="16">
        <f>F24*(PM!E24/F135)</f>
        <v>4753213.784338763</v>
      </c>
      <c r="F24" s="16">
        <f>G24*(PM!F24/G135)</f>
        <v>4915156.7099812469</v>
      </c>
      <c r="G24" s="16">
        <f>H24*(PM!G24/H135)</f>
        <v>4829628.8409222048</v>
      </c>
      <c r="H24" s="16">
        <f>I24*(PM!H24/I135)</f>
        <v>4627893.3833172088</v>
      </c>
      <c r="I24" s="16">
        <f>J24*(PM!I24/J135)</f>
        <v>4971315.2390763881</v>
      </c>
      <c r="J24" s="16">
        <f>K24*(PM!J24/K135)</f>
        <v>4696411.3349969639</v>
      </c>
      <c r="K24" s="16">
        <f>L24*(PM!K24/L135)</f>
        <v>4672218.5703441128</v>
      </c>
      <c r="L24" s="16">
        <f>M24*(PM!L24/M135)</f>
        <v>4323644.4394052029</v>
      </c>
      <c r="M24" s="16">
        <f>N24*(PM!M24/N135)</f>
        <v>4364574.1352157108</v>
      </c>
      <c r="N24" s="16">
        <f>O24*(PM!N24/O135)</f>
        <v>4245122.0478426144</v>
      </c>
      <c r="O24" s="16">
        <f>P24*(PM!O24/P135)</f>
        <v>4105577.2050623186</v>
      </c>
      <c r="P24" s="16">
        <f>Q24*(PM!P24/Q135)</f>
        <v>4421106.3491008794</v>
      </c>
      <c r="Q24" s="16">
        <f>R24*(PM!Q24/R135)</f>
        <v>4154332.3893578299</v>
      </c>
      <c r="R24" s="16">
        <f>S24*(PM!R24/S135)</f>
        <v>3746758.0331863509</v>
      </c>
      <c r="S24" s="16">
        <f>T24*(PM!S24/T135)</f>
        <v>3924067.7880026693</v>
      </c>
      <c r="T24" s="16">
        <f>PM!T24</f>
        <v>3707318</v>
      </c>
      <c r="U24" s="16">
        <f>T24*U135/PM!T24</f>
        <v>3662858</v>
      </c>
      <c r="V24" s="16">
        <f>U24*V135/PM!U24</f>
        <v>3499016.4540221388</v>
      </c>
      <c r="W24" s="16">
        <f>V24*W135/PM!V24</f>
        <v>3659619.7484157039</v>
      </c>
      <c r="X24" s="16">
        <f>W24*X135/PM!W24</f>
        <v>3924086.2482026457</v>
      </c>
      <c r="Y24" s="16">
        <f>X24*Y135/PM!X24</f>
        <v>4313146.2943968996</v>
      </c>
      <c r="Z24" s="16">
        <f>Y24*Z135/PM!Y24</f>
        <v>4392669.5430084029</v>
      </c>
      <c r="AA24" s="16">
        <f>Z24*AA135/PM!Z24</f>
        <v>4380257.8329054406</v>
      </c>
    </row>
    <row r="25" spans="1:27" x14ac:dyDescent="0.15">
      <c r="A25" s="8">
        <v>23</v>
      </c>
      <c r="B25" s="11" t="s">
        <v>162</v>
      </c>
      <c r="C25" s="16">
        <f>D25*(PM!C25/D136)</f>
        <v>17223982.35223306</v>
      </c>
      <c r="D25" s="16">
        <f>E25*(PM!D25/E136)</f>
        <v>16748488.163845031</v>
      </c>
      <c r="E25" s="16">
        <f>F25*(PM!E25/F136)</f>
        <v>16704275.459608659</v>
      </c>
      <c r="F25" s="16">
        <f>G25*(PM!F25/G136)</f>
        <v>17180234.432130434</v>
      </c>
      <c r="G25" s="16">
        <f>H25*(PM!G25/H136)</f>
        <v>18189946.575532708</v>
      </c>
      <c r="H25" s="16">
        <f>I25*(PM!H25/I136)</f>
        <v>18003720.764801778</v>
      </c>
      <c r="I25" s="16">
        <f>J25*(PM!I25/J136)</f>
        <v>17141344.844978906</v>
      </c>
      <c r="J25" s="16">
        <f>K25*(PM!J25/K136)</f>
        <v>17565601.141249888</v>
      </c>
      <c r="K25" s="16">
        <f>L25*(PM!K25/L136)</f>
        <v>17167896.043470424</v>
      </c>
      <c r="L25" s="16">
        <f>M25*(PM!L25/M136)</f>
        <v>17418158.275003802</v>
      </c>
      <c r="M25" s="16">
        <f>N25*(PM!M25/N136)</f>
        <v>17047159.999203362</v>
      </c>
      <c r="N25" s="16">
        <f>O25*(PM!N25/O136)</f>
        <v>17603454.651724223</v>
      </c>
      <c r="O25" s="16">
        <f>P25*(PM!O25/P136)</f>
        <v>16700376.376070675</v>
      </c>
      <c r="P25" s="16">
        <f>Q25*(PM!P25/Q136)</f>
        <v>17358692.432771683</v>
      </c>
      <c r="Q25" s="16">
        <f>R25*(PM!Q25/R136)</f>
        <v>15190147.341929637</v>
      </c>
      <c r="R25" s="16">
        <f>S25*(PM!R25/S136)</f>
        <v>16984820.324461546</v>
      </c>
      <c r="S25" s="16">
        <f>T25*(PM!S25/T136)</f>
        <v>15742137.602385426</v>
      </c>
      <c r="T25" s="16">
        <f>PM!T25</f>
        <v>14296051</v>
      </c>
      <c r="U25" s="16">
        <f>T25*U136/PM!T25</f>
        <v>14779278</v>
      </c>
      <c r="V25" s="16">
        <f>U25*V136/PM!U25</f>
        <v>14705092.017101036</v>
      </c>
      <c r="W25" s="16">
        <f>V25*W136/PM!V25</f>
        <v>15095749.240867263</v>
      </c>
      <c r="X25" s="16">
        <f>W25*X136/PM!W25</f>
        <v>15981182.732734034</v>
      </c>
      <c r="Y25" s="16">
        <f>X25*Y136/PM!X25</f>
        <v>15847322.59623914</v>
      </c>
      <c r="Z25" s="16">
        <f>Y25*Z136/PM!Y25</f>
        <v>15306859.456468916</v>
      </c>
      <c r="AA25" s="16">
        <f>Z25*AA136/PM!Z25</f>
        <v>14400193.653737986</v>
      </c>
    </row>
    <row r="26" spans="1:27" x14ac:dyDescent="0.15">
      <c r="A26" s="8">
        <v>24</v>
      </c>
      <c r="B26" s="11" t="s">
        <v>163</v>
      </c>
      <c r="C26" s="16">
        <f>D26*(PM!C26/D137)</f>
        <v>2249428.6431878377</v>
      </c>
      <c r="D26" s="16">
        <f>E26*(PM!D26/E137)</f>
        <v>2317451.8007060462</v>
      </c>
      <c r="E26" s="16">
        <f>F26*(PM!E26/F137)</f>
        <v>2360076.2301338962</v>
      </c>
      <c r="F26" s="16">
        <f>G26*(PM!F26/G137)</f>
        <v>1819025.7845895002</v>
      </c>
      <c r="G26" s="16">
        <f>H26*(PM!G26/H137)</f>
        <v>1938324.8834960198</v>
      </c>
      <c r="H26" s="16">
        <f>I26*(PM!H26/I137)</f>
        <v>1540942.1710298678</v>
      </c>
      <c r="I26" s="16">
        <f>J26*(PM!I26/J137)</f>
        <v>1598868.1063031333</v>
      </c>
      <c r="J26" s="16">
        <f>K26*(PM!J26/K137)</f>
        <v>1664096.8481354916</v>
      </c>
      <c r="K26" s="16">
        <f>L26*(PM!K26/L137)</f>
        <v>1699561.8483409574</v>
      </c>
      <c r="L26" s="16">
        <f>M26*(PM!L26/M137)</f>
        <v>1701389.1983549695</v>
      </c>
      <c r="M26" s="16">
        <f>N26*(PM!M26/N137)</f>
        <v>1619713.1460156268</v>
      </c>
      <c r="N26" s="16">
        <f>O26*(PM!N26/O137)</f>
        <v>1539824.0043204906</v>
      </c>
      <c r="O26" s="16">
        <f>P26*(PM!O26/P137)</f>
        <v>1673838.0828872365</v>
      </c>
      <c r="P26" s="16">
        <f>Q26*(PM!P26/Q137)</f>
        <v>1665577.826509492</v>
      </c>
      <c r="Q26" s="16">
        <f>R26*(PM!Q26/R137)</f>
        <v>1864727.6151886862</v>
      </c>
      <c r="R26" s="16">
        <f>S26*(PM!R26/S137)</f>
        <v>2036179.0008976231</v>
      </c>
      <c r="S26" s="16">
        <f>T26*(PM!S26/T137)</f>
        <v>2200471.2039063089</v>
      </c>
      <c r="T26" s="16">
        <f>PM!T26</f>
        <v>1833388</v>
      </c>
      <c r="U26" s="16">
        <f>T26*U137/PM!T26</f>
        <v>1829768</v>
      </c>
      <c r="V26" s="16">
        <f>U26*V137/PM!U26</f>
        <v>1654713.6348318076</v>
      </c>
      <c r="W26" s="16">
        <f>V26*W137/PM!V26</f>
        <v>1685824.8207788556</v>
      </c>
      <c r="X26" s="16">
        <f>W26*X137/PM!W26</f>
        <v>1625344.8617747864</v>
      </c>
      <c r="Y26" s="16">
        <f>X26*Y137/PM!X26</f>
        <v>1533205.7584464292</v>
      </c>
      <c r="Z26" s="16">
        <f>Y26*Z137/PM!Y26</f>
        <v>1585125.3730352044</v>
      </c>
      <c r="AA26" s="16">
        <f>Z26*AA137/PM!Z26</f>
        <v>1682675.8672288635</v>
      </c>
    </row>
    <row r="27" spans="1:27" x14ac:dyDescent="0.15">
      <c r="A27" s="8">
        <v>25</v>
      </c>
      <c r="B27" s="11" t="s">
        <v>164</v>
      </c>
      <c r="C27" s="16">
        <f>D27*(PM!C27/D138)</f>
        <v>1108097.6245865417</v>
      </c>
      <c r="D27" s="16">
        <f>E27*(PM!D27/E138)</f>
        <v>1076075.4733180031</v>
      </c>
      <c r="E27" s="16">
        <f>F27*(PM!E27/F138)</f>
        <v>1073298.7437900086</v>
      </c>
      <c r="F27" s="16">
        <f>G27*(PM!F27/G138)</f>
        <v>1083773.6619526674</v>
      </c>
      <c r="G27" s="16">
        <f>H27*(PM!G27/H138)</f>
        <v>985391.26503658574</v>
      </c>
      <c r="H27" s="16">
        <f>I27*(PM!H27/I138)</f>
        <v>935433.71399706858</v>
      </c>
      <c r="I27" s="16">
        <f>J27*(PM!I27/J138)</f>
        <v>968991.27950788219</v>
      </c>
      <c r="J27" s="16">
        <f>K27*(PM!J27/K138)</f>
        <v>932148.26478971739</v>
      </c>
      <c r="K27" s="16">
        <f>L27*(PM!K27/L138)</f>
        <v>891970.06637586094</v>
      </c>
      <c r="L27" s="16">
        <f>M27*(PM!L27/M138)</f>
        <v>896803.24720953056</v>
      </c>
      <c r="M27" s="16">
        <f>N27*(PM!M27/N138)</f>
        <v>997116.36715508113</v>
      </c>
      <c r="N27" s="16">
        <f>O27*(PM!N27/O138)</f>
        <v>940233.27463961742</v>
      </c>
      <c r="O27" s="16">
        <f>P27*(PM!O27/P138)</f>
        <v>1012752.8635988727</v>
      </c>
      <c r="P27" s="16">
        <f>Q27*(PM!P27/Q138)</f>
        <v>1078399.5098636132</v>
      </c>
      <c r="Q27" s="16">
        <f>R27*(PM!Q27/R138)</f>
        <v>1047708.5572921827</v>
      </c>
      <c r="R27" s="16">
        <f>S27*(PM!R27/S138)</f>
        <v>772866.64948793489</v>
      </c>
      <c r="S27" s="16">
        <f>T27*(PM!S27/T138)</f>
        <v>1009377.0462773774</v>
      </c>
      <c r="T27" s="16">
        <f>PM!T27</f>
        <v>938487</v>
      </c>
      <c r="U27" s="16">
        <f>T27*U138/PM!T27</f>
        <v>743411</v>
      </c>
      <c r="V27" s="16">
        <f>U27*V138/PM!U27</f>
        <v>688191.90933986753</v>
      </c>
      <c r="W27" s="16">
        <f>V27*W138/PM!V27</f>
        <v>650367.35721312743</v>
      </c>
      <c r="X27" s="16">
        <f>W27*X138/PM!W27</f>
        <v>636729.66652387031</v>
      </c>
      <c r="Y27" s="16">
        <f>X27*Y138/PM!X27</f>
        <v>630837.07736900786</v>
      </c>
      <c r="Z27" s="16">
        <f>Y27*Z138/PM!Y27</f>
        <v>640353.68048230954</v>
      </c>
      <c r="AA27" s="16">
        <f>Z27*AA138/PM!Z27</f>
        <v>633303.63881608867</v>
      </c>
    </row>
    <row r="28" spans="1:27" x14ac:dyDescent="0.15">
      <c r="A28" s="8">
        <v>26</v>
      </c>
      <c r="B28" s="11" t="s">
        <v>165</v>
      </c>
      <c r="C28" s="16">
        <f>D28*(PM!C28/D139)</f>
        <v>3160701.9464956638</v>
      </c>
      <c r="D28" s="16">
        <f>E28*(PM!D28/E139)</f>
        <v>3062169.2510421081</v>
      </c>
      <c r="E28" s="16">
        <f>F28*(PM!E28/F139)</f>
        <v>3080422.3412292711</v>
      </c>
      <c r="F28" s="16">
        <f>G28*(PM!F28/G139)</f>
        <v>2980325.755333981</v>
      </c>
      <c r="G28" s="16">
        <f>H28*(PM!G28/H139)</f>
        <v>2735352.1607911531</v>
      </c>
      <c r="H28" s="16">
        <f>I28*(PM!H28/I139)</f>
        <v>2648000.8884659624</v>
      </c>
      <c r="I28" s="16">
        <f>J28*(PM!I28/J139)</f>
        <v>2591472.4646856533</v>
      </c>
      <c r="J28" s="16">
        <f>K28*(PM!J28/K139)</f>
        <v>2467010.3482162007</v>
      </c>
      <c r="K28" s="16">
        <f>L28*(PM!K28/L139)</f>
        <v>2281660.5650556679</v>
      </c>
      <c r="L28" s="16">
        <f>M28*(PM!L28/M139)</f>
        <v>2078629.1840131383</v>
      </c>
      <c r="M28" s="16">
        <f>N28*(PM!M28/N139)</f>
        <v>1917616.2537369621</v>
      </c>
      <c r="N28" s="16">
        <f>O28*(PM!N28/O139)</f>
        <v>1879825.980259897</v>
      </c>
      <c r="O28" s="16">
        <f>P28*(PM!O28/P139)</f>
        <v>1837410.9733923341</v>
      </c>
      <c r="P28" s="16">
        <f>Q28*(PM!P28/Q139)</f>
        <v>1754083.7158076935</v>
      </c>
      <c r="Q28" s="16">
        <f>R28*(PM!Q28/R139)</f>
        <v>1562046.7989511711</v>
      </c>
      <c r="R28" s="16">
        <f>S28*(PM!R28/S139)</f>
        <v>1498704.7566933916</v>
      </c>
      <c r="S28" s="16">
        <f>T28*(PM!S28/T139)</f>
        <v>1366985.9958656952</v>
      </c>
      <c r="T28" s="16">
        <f>PM!T28</f>
        <v>1352835</v>
      </c>
      <c r="U28" s="16">
        <f>T28*U139/PM!T28</f>
        <v>1454708</v>
      </c>
      <c r="V28" s="16">
        <f>U28*V139/PM!U28</f>
        <v>1518360.3757761635</v>
      </c>
      <c r="W28" s="16">
        <f>V28*W139/PM!V28</f>
        <v>1543543.1871701849</v>
      </c>
      <c r="X28" s="16">
        <f>W28*X139/PM!W28</f>
        <v>1504087.5397132565</v>
      </c>
      <c r="Y28" s="16">
        <f>X28*Y139/PM!X28</f>
        <v>1455646.534662314</v>
      </c>
      <c r="Z28" s="16">
        <f>Y28*Z139/PM!Y28</f>
        <v>1477246.8740747974</v>
      </c>
      <c r="AA28" s="16">
        <f>Z28*AA139/PM!Z28</f>
        <v>1446268.7588716913</v>
      </c>
    </row>
    <row r="29" spans="1:27" x14ac:dyDescent="0.15">
      <c r="A29" s="8">
        <v>27</v>
      </c>
      <c r="B29" s="11" t="s">
        <v>166</v>
      </c>
      <c r="C29" s="16">
        <f>D29*(PM!C29/D140)</f>
        <v>551356.06381742319</v>
      </c>
      <c r="D29" s="16">
        <f>E29*(PM!D29/E140)</f>
        <v>601613.19294432586</v>
      </c>
      <c r="E29" s="16">
        <f>F29*(PM!E29/F140)</f>
        <v>602743.41268223629</v>
      </c>
      <c r="F29" s="16">
        <f>G29*(PM!F29/G140)</f>
        <v>614695.12028314988</v>
      </c>
      <c r="G29" s="16">
        <f>H29*(PM!G29/H140)</f>
        <v>550722.45683382079</v>
      </c>
      <c r="H29" s="16">
        <f>I29*(PM!H29/I140)</f>
        <v>525632.62668832066</v>
      </c>
      <c r="I29" s="16">
        <f>J29*(PM!I29/J140)</f>
        <v>483708.77914889372</v>
      </c>
      <c r="J29" s="16">
        <f>K29*(PM!J29/K140)</f>
        <v>509681.98574046791</v>
      </c>
      <c r="K29" s="16">
        <f>L29*(PM!K29/L140)</f>
        <v>404645.1141912727</v>
      </c>
      <c r="L29" s="16">
        <f>M29*(PM!L29/M140)</f>
        <v>420235.78012530733</v>
      </c>
      <c r="M29" s="16">
        <f>N29*(PM!M29/N140)</f>
        <v>401891.36728805915</v>
      </c>
      <c r="N29" s="16">
        <f>O29*(PM!N29/O140)</f>
        <v>418041.4533989011</v>
      </c>
      <c r="O29" s="16">
        <f>P29*(PM!O29/P140)</f>
        <v>399467.94798213243</v>
      </c>
      <c r="P29" s="16">
        <f>Q29*(PM!P29/Q140)</f>
        <v>447521.49775678938</v>
      </c>
      <c r="Q29" s="16">
        <f>R29*(PM!Q29/R140)</f>
        <v>430148.1493036006</v>
      </c>
      <c r="R29" s="16">
        <f>S29*(PM!R29/S140)</f>
        <v>353844.51947080134</v>
      </c>
      <c r="S29" s="16">
        <f>T29*(PM!S29/T140)</f>
        <v>357439.46260770754</v>
      </c>
      <c r="T29" s="16">
        <f>PM!T29</f>
        <v>393810</v>
      </c>
      <c r="U29" s="16">
        <f>T29*U140/PM!T29</f>
        <v>357938</v>
      </c>
      <c r="V29" s="16">
        <f>U29*V140/PM!U29</f>
        <v>376315.71282878116</v>
      </c>
      <c r="W29" s="16">
        <f>V29*W140/PM!V29</f>
        <v>363940.89965914481</v>
      </c>
      <c r="X29" s="16">
        <f>W29*X140/PM!W29</f>
        <v>379586.96722644335</v>
      </c>
      <c r="Y29" s="16">
        <f>X29*Y140/PM!X29</f>
        <v>392168.69081597694</v>
      </c>
      <c r="Z29" s="16">
        <f>Y29*Z140/PM!Y29</f>
        <v>440810.18810298567</v>
      </c>
      <c r="AA29" s="16">
        <f>Z29*AA140/PM!Z29</f>
        <v>437797.1116943516</v>
      </c>
    </row>
    <row r="30" spans="1:27" x14ac:dyDescent="0.15">
      <c r="A30" s="8">
        <v>28</v>
      </c>
      <c r="B30" s="11" t="s">
        <v>167</v>
      </c>
      <c r="C30" s="16">
        <f>D30*(PM!C30/D141)</f>
        <v>1273509.3616903159</v>
      </c>
      <c r="D30" s="16">
        <f>E30*(PM!D30/E141)</f>
        <v>1253575.3432998625</v>
      </c>
      <c r="E30" s="16">
        <f>F30*(PM!E30/F141)</f>
        <v>1254951.9122839896</v>
      </c>
      <c r="F30" s="16">
        <f>G30*(PM!F30/G141)</f>
        <v>1242355.0637015244</v>
      </c>
      <c r="G30" s="16">
        <f>H30*(PM!G30/H141)</f>
        <v>1201777.6597877487</v>
      </c>
      <c r="H30" s="16">
        <f>I30*(PM!H30/I141)</f>
        <v>1100658.8675689499</v>
      </c>
      <c r="I30" s="16">
        <f>J30*(PM!I30/J141)</f>
        <v>1097767.5617204455</v>
      </c>
      <c r="J30" s="16">
        <f>K30*(PM!J30/K141)</f>
        <v>1103128.0831747903</v>
      </c>
      <c r="K30" s="16">
        <f>L30*(PM!K30/L141)</f>
        <v>1013812.6257317283</v>
      </c>
      <c r="L30" s="16">
        <f>M30*(PM!L30/M141)</f>
        <v>1003937.9621375335</v>
      </c>
      <c r="M30" s="16">
        <f>N30*(PM!M30/N141)</f>
        <v>998620.73864167905</v>
      </c>
      <c r="N30" s="16">
        <f>O30*(PM!N30/O141)</f>
        <v>1039815.7577884791</v>
      </c>
      <c r="O30" s="16">
        <f>P30*(PM!O30/P141)</f>
        <v>1035696.5421358468</v>
      </c>
      <c r="P30" s="16">
        <f>Q30*(PM!P30/Q141)</f>
        <v>1043616.7746557577</v>
      </c>
      <c r="Q30" s="16">
        <f>R30*(PM!Q30/R141)</f>
        <v>1025000.3823629639</v>
      </c>
      <c r="R30" s="16">
        <f>S30*(PM!R30/S141)</f>
        <v>882761.60251714615</v>
      </c>
      <c r="S30" s="16">
        <f>T30*(PM!S30/T141)</f>
        <v>950411.76471908169</v>
      </c>
      <c r="T30" s="16">
        <f>PM!T30</f>
        <v>963090</v>
      </c>
      <c r="U30" s="16">
        <f>T30*U141/PM!T30</f>
        <v>933081</v>
      </c>
      <c r="V30" s="16">
        <f>U30*V141/PM!U30</f>
        <v>854892.58174636599</v>
      </c>
      <c r="W30" s="16">
        <f>V30*W141/PM!V30</f>
        <v>961438.66924092022</v>
      </c>
      <c r="X30" s="16">
        <f>W30*X141/PM!W30</f>
        <v>996292.2416628229</v>
      </c>
      <c r="Y30" s="16">
        <f>X30*Y141/PM!X30</f>
        <v>954373.94102822116</v>
      </c>
      <c r="Z30" s="16">
        <f>Y30*Z141/PM!Y30</f>
        <v>954746.22039039631</v>
      </c>
      <c r="AA30" s="16">
        <f>Z30*AA141/PM!Z30</f>
        <v>1030284.9836819483</v>
      </c>
    </row>
    <row r="31" spans="1:27" x14ac:dyDescent="0.15">
      <c r="A31" s="8">
        <v>29</v>
      </c>
      <c r="B31" s="11" t="s">
        <v>168</v>
      </c>
      <c r="C31" s="16">
        <f>D31*(PM!C31/D142)</f>
        <v>17366718.405518476</v>
      </c>
      <c r="D31" s="16">
        <f>E31*(PM!D31/E142)</f>
        <v>17943438.706516877</v>
      </c>
      <c r="E31" s="16">
        <f>F31*(PM!E31/F142)</f>
        <v>17380075.674913291</v>
      </c>
      <c r="F31" s="16">
        <f>G31*(PM!F31/G142)</f>
        <v>18334955.283391386</v>
      </c>
      <c r="G31" s="16">
        <f>H31*(PM!G31/H142)</f>
        <v>16439139.86256009</v>
      </c>
      <c r="H31" s="16">
        <f>I31*(PM!H31/I142)</f>
        <v>13684394.624837304</v>
      </c>
      <c r="I31" s="16">
        <f>J31*(PM!I31/J142)</f>
        <v>15237822.229140546</v>
      </c>
      <c r="J31" s="16">
        <f>K31*(PM!J31/K142)</f>
        <v>16024319.392752666</v>
      </c>
      <c r="K31" s="16">
        <f>L31*(PM!K31/L142)</f>
        <v>16126209.098920833</v>
      </c>
      <c r="L31" s="16">
        <f>M31*(PM!L31/M142)</f>
        <v>15707394.933119848</v>
      </c>
      <c r="M31" s="16">
        <f>N31*(PM!M31/N142)</f>
        <v>17495711.423194833</v>
      </c>
      <c r="N31" s="16">
        <f>O31*(PM!N31/O142)</f>
        <v>19170038.478505529</v>
      </c>
      <c r="O31" s="16">
        <f>P31*(PM!O31/P142)</f>
        <v>19889002.60632281</v>
      </c>
      <c r="P31" s="16">
        <f>Q31*(PM!P31/Q142)</f>
        <v>21402984.114133287</v>
      </c>
      <c r="Q31" s="16">
        <f>R31*(PM!Q31/R142)</f>
        <v>22608564.230498482</v>
      </c>
      <c r="R31" s="16">
        <f>S31*(PM!R31/S142)</f>
        <v>17576159.369928848</v>
      </c>
      <c r="S31" s="16">
        <f>T31*(PM!S31/T142)</f>
        <v>18566905.492695983</v>
      </c>
      <c r="T31" s="16">
        <f>PM!T31</f>
        <v>19037374</v>
      </c>
      <c r="U31" s="16">
        <f>T31*U142/PM!T31</f>
        <v>19681926</v>
      </c>
      <c r="V31" s="16">
        <f>U31*V142/PM!U31</f>
        <v>18823486.380814329</v>
      </c>
      <c r="W31" s="16">
        <f>V31*W142/PM!V31</f>
        <v>18835600.264282633</v>
      </c>
      <c r="X31" s="16">
        <f>W31*X142/PM!W31</f>
        <v>17157498.885169879</v>
      </c>
      <c r="Y31" s="16">
        <f>X31*Y142/PM!X31</f>
        <v>17122359.756600492</v>
      </c>
      <c r="Z31" s="16">
        <f>Y31*Z142/PM!Y31</f>
        <v>18085048.394722059</v>
      </c>
      <c r="AA31" s="16">
        <f>Z31*AA142/PM!Z31</f>
        <v>17409126.566002037</v>
      </c>
    </row>
    <row r="32" spans="1:27" x14ac:dyDescent="0.15">
      <c r="A32" s="8">
        <v>30</v>
      </c>
      <c r="B32" s="11" t="s">
        <v>169</v>
      </c>
      <c r="C32" s="16">
        <f>D32*(PM!C32/D143)</f>
        <v>10679331.538988095</v>
      </c>
      <c r="D32" s="16">
        <f>E32*(PM!D32/E143)</f>
        <v>10267318.869062107</v>
      </c>
      <c r="E32" s="16">
        <f>F32*(PM!E32/F143)</f>
        <v>9742473.5130433943</v>
      </c>
      <c r="F32" s="16">
        <f>G32*(PM!F32/G143)</f>
        <v>9857716.551396599</v>
      </c>
      <c r="G32" s="16">
        <f>H32*(PM!G32/H143)</f>
        <v>8833394.1071381774</v>
      </c>
      <c r="H32" s="16">
        <f>I32*(PM!H32/I143)</f>
        <v>8469941.7266147695</v>
      </c>
      <c r="I32" s="16">
        <f>J32*(PM!I32/J143)</f>
        <v>8661998.241701616</v>
      </c>
      <c r="J32" s="16">
        <f>K32*(PM!J32/K143)</f>
        <v>7701251.9350173837</v>
      </c>
      <c r="K32" s="16">
        <f>L32*(PM!K32/L143)</f>
        <v>7064659.3354480024</v>
      </c>
      <c r="L32" s="16">
        <f>M32*(PM!L32/M143)</f>
        <v>7226116.3141963221</v>
      </c>
      <c r="M32" s="16">
        <f>N32*(PM!M32/N143)</f>
        <v>7438908.7076330781</v>
      </c>
      <c r="N32" s="16">
        <f>O32*(PM!N32/O143)</f>
        <v>7816775.5616649501</v>
      </c>
      <c r="O32" s="16">
        <f>P32*(PM!O32/P143)</f>
        <v>8293735.9594914084</v>
      </c>
      <c r="P32" s="16">
        <f>Q32*(PM!P32/Q143)</f>
        <v>8733734.8905886877</v>
      </c>
      <c r="Q32" s="16">
        <f>R32*(PM!Q32/R143)</f>
        <v>8140862.4864795459</v>
      </c>
      <c r="R32" s="16">
        <f>S32*(PM!R32/S143)</f>
        <v>6104482.6721822014</v>
      </c>
      <c r="S32" s="16">
        <f>T32*(PM!S32/T143)</f>
        <v>7183970.2623306355</v>
      </c>
      <c r="T32" s="16">
        <f>PM!T32</f>
        <v>6972201</v>
      </c>
      <c r="U32" s="16">
        <f>T32*U143/PM!T32</f>
        <v>7338443</v>
      </c>
      <c r="V32" s="16">
        <f>U32*V143/PM!U32</f>
        <v>7302108.1801745631</v>
      </c>
      <c r="W32" s="16">
        <f>V32*W143/PM!V32</f>
        <v>7290282.098281852</v>
      </c>
      <c r="X32" s="16">
        <f>W32*X143/PM!W32</f>
        <v>7047080.8759895246</v>
      </c>
      <c r="Y32" s="16">
        <f>X32*Y143/PM!X32</f>
        <v>7444525.9585082913</v>
      </c>
      <c r="Z32" s="16">
        <f>Y32*Z143/PM!Y32</f>
        <v>7191357.2072613277</v>
      </c>
      <c r="AA32" s="16">
        <f>Z32*AA143/PM!Z32</f>
        <v>7243517.9880437143</v>
      </c>
    </row>
    <row r="33" spans="1:27" x14ac:dyDescent="0.15">
      <c r="A33" s="8">
        <v>31</v>
      </c>
      <c r="B33" s="11" t="s">
        <v>170</v>
      </c>
      <c r="C33" s="16">
        <f>D33*(PM!C33/D144)</f>
        <v>2615186.5326543781</v>
      </c>
      <c r="D33" s="16">
        <f>E33*(PM!D33/E144)</f>
        <v>2709884.0049133576</v>
      </c>
      <c r="E33" s="16">
        <f>F33*(PM!E33/F144)</f>
        <v>2879595.7235614904</v>
      </c>
      <c r="F33" s="16">
        <f>G33*(PM!F33/G144)</f>
        <v>2731526.4164059707</v>
      </c>
      <c r="G33" s="16">
        <f>H33*(PM!G33/H144)</f>
        <v>2494912.2173723551</v>
      </c>
      <c r="H33" s="16">
        <f>I33*(PM!H33/I144)</f>
        <v>2622944.6180520579</v>
      </c>
      <c r="I33" s="16">
        <f>J33*(PM!I33/J144)</f>
        <v>2802454.6054832437</v>
      </c>
      <c r="J33" s="16">
        <f>K33*(PM!J33/K144)</f>
        <v>2899426.0090271686</v>
      </c>
      <c r="K33" s="16">
        <f>L33*(PM!K33/L144)</f>
        <v>3089083.7691056132</v>
      </c>
      <c r="L33" s="16">
        <f>M33*(PM!L33/M144)</f>
        <v>2945532.1754132733</v>
      </c>
      <c r="M33" s="16">
        <f>N33*(PM!M33/N144)</f>
        <v>2774589.4593660529</v>
      </c>
      <c r="N33" s="16">
        <f>O33*(PM!N33/O144)</f>
        <v>2754670.9241530416</v>
      </c>
      <c r="O33" s="16">
        <f>P33*(PM!O33/P144)</f>
        <v>2543626.2430963283</v>
      </c>
      <c r="P33" s="16">
        <f>Q33*(PM!P33/Q144)</f>
        <v>2920384.8984048506</v>
      </c>
      <c r="Q33" s="16">
        <f>R33*(PM!Q33/R144)</f>
        <v>2596556.07740515</v>
      </c>
      <c r="R33" s="16">
        <f>S33*(PM!R33/S144)</f>
        <v>2162157.8100529113</v>
      </c>
      <c r="S33" s="16">
        <f>T33*(PM!S33/T144)</f>
        <v>2742290.5964373746</v>
      </c>
      <c r="T33" s="16">
        <f>PM!T33</f>
        <v>2566902</v>
      </c>
      <c r="U33" s="16">
        <f>T33*U144/PM!T33</f>
        <v>2754248</v>
      </c>
      <c r="V33" s="16">
        <f>U33*V144/PM!U33</f>
        <v>2560946.8912685583</v>
      </c>
      <c r="W33" s="16">
        <f>V33*W144/PM!V33</f>
        <v>2794023.8511488535</v>
      </c>
      <c r="X33" s="16">
        <f>W33*X144/PM!W33</f>
        <v>3165463.1441244348</v>
      </c>
      <c r="Y33" s="16">
        <f>X33*Y144/PM!X33</f>
        <v>3396309.7694646176</v>
      </c>
      <c r="Z33" s="16">
        <f>Y33*Z144/PM!Y33</f>
        <v>3301535.6652380577</v>
      </c>
      <c r="AA33" s="16">
        <f>Z33*AA144/PM!Z33</f>
        <v>3331879.3594942861</v>
      </c>
    </row>
    <row r="34" spans="1:27" x14ac:dyDescent="0.15">
      <c r="A34" s="8">
        <v>32</v>
      </c>
      <c r="B34" s="11" t="s">
        <v>171</v>
      </c>
      <c r="C34" s="16">
        <f>D34*(PM!C34/D145)</f>
        <v>5003542.8853925467</v>
      </c>
      <c r="D34" s="16">
        <f>E34*(PM!D34/E145)</f>
        <v>4938986.8540418632</v>
      </c>
      <c r="E34" s="16">
        <f>F34*(PM!E34/F145)</f>
        <v>5011677.1589283301</v>
      </c>
      <c r="F34" s="16">
        <f>G34*(PM!F34/G145)</f>
        <v>5068205.3644579081</v>
      </c>
      <c r="G34" s="16">
        <f>H34*(PM!G34/H145)</f>
        <v>4736005.8801726466</v>
      </c>
      <c r="H34" s="16">
        <f>I34*(PM!H34/I145)</f>
        <v>4471746.8470565826</v>
      </c>
      <c r="I34" s="16">
        <f>J34*(PM!I34/J145)</f>
        <v>4479044.8666969994</v>
      </c>
      <c r="J34" s="16">
        <f>K34*(PM!J34/K145)</f>
        <v>4454354.8044363819</v>
      </c>
      <c r="K34" s="16">
        <f>L34*(PM!K34/L145)</f>
        <v>4533151.1077436693</v>
      </c>
      <c r="L34" s="16">
        <f>M34*(PM!L34/M145)</f>
        <v>4483888.2270327974</v>
      </c>
      <c r="M34" s="16">
        <f>N34*(PM!M34/N145)</f>
        <v>4465716.3290720005</v>
      </c>
      <c r="N34" s="16">
        <f>O34*(PM!N34/O145)</f>
        <v>4672300.2963176053</v>
      </c>
      <c r="O34" s="16">
        <f>P34*(PM!O34/P145)</f>
        <v>4914483.3519585999</v>
      </c>
      <c r="P34" s="16">
        <f>Q34*(PM!P34/Q145)</f>
        <v>5290282.7379796831</v>
      </c>
      <c r="Q34" s="16">
        <f>R34*(PM!Q34/R145)</f>
        <v>5389517.0158521449</v>
      </c>
      <c r="R34" s="16">
        <f>S34*(PM!R34/S145)</f>
        <v>4167270.3238630006</v>
      </c>
      <c r="S34" s="16">
        <f>T34*(PM!S34/T145)</f>
        <v>4645255.909941053</v>
      </c>
      <c r="T34" s="16">
        <f>PM!T34</f>
        <v>4399591</v>
      </c>
      <c r="U34" s="16">
        <f>T34*U145/PM!T34</f>
        <v>4459131</v>
      </c>
      <c r="V34" s="16">
        <f>U34*V145/PM!U34</f>
        <v>4226673.0057700444</v>
      </c>
      <c r="W34" s="16">
        <f>V34*W145/PM!V34</f>
        <v>4262747.6397781242</v>
      </c>
      <c r="X34" s="16">
        <f>W34*X145/PM!W34</f>
        <v>4247492.2845783206</v>
      </c>
      <c r="Y34" s="16">
        <f>X34*Y145/PM!X34</f>
        <v>4372155.9927868452</v>
      </c>
      <c r="Z34" s="16">
        <f>Y34*Z145/PM!Y34</f>
        <v>4474823.1130054174</v>
      </c>
      <c r="AA34" s="16">
        <f>Z34*AA145/PM!Z34</f>
        <v>4433392.4766338719</v>
      </c>
    </row>
    <row r="35" spans="1:27" x14ac:dyDescent="0.15">
      <c r="A35" s="8">
        <v>33</v>
      </c>
      <c r="B35" s="11" t="s">
        <v>172</v>
      </c>
      <c r="C35" s="16">
        <f>D35*(PM!C35/D146)</f>
        <v>5285771.6074383324</v>
      </c>
      <c r="D35" s="16">
        <f>E35*(PM!D35/E146)</f>
        <v>5104461.90061229</v>
      </c>
      <c r="E35" s="16">
        <f>F35*(PM!E35/F146)</f>
        <v>5347857.6300590914</v>
      </c>
      <c r="F35" s="16">
        <f>G35*(PM!F35/G146)</f>
        <v>5183887.4998664642</v>
      </c>
      <c r="G35" s="16">
        <f>H35*(PM!G35/H146)</f>
        <v>4890362.7551186169</v>
      </c>
      <c r="H35" s="16">
        <f>I35*(PM!H35/I146)</f>
        <v>4404131.0595401237</v>
      </c>
      <c r="I35" s="16">
        <f>J35*(PM!I35/J146)</f>
        <v>4109621.1242646808</v>
      </c>
      <c r="J35" s="16">
        <f>K35*(PM!J35/K146)</f>
        <v>4068036.3952555018</v>
      </c>
      <c r="K35" s="16">
        <f>L35*(PM!K35/L146)</f>
        <v>4067517.2149803615</v>
      </c>
      <c r="L35" s="16">
        <f>M35*(PM!L35/M146)</f>
        <v>3567445.0626492365</v>
      </c>
      <c r="M35" s="16">
        <f>N35*(PM!M35/N146)</f>
        <v>3338075.7935309024</v>
      </c>
      <c r="N35" s="16">
        <f>O35*(PM!N35/O146)</f>
        <v>3332386.4646634581</v>
      </c>
      <c r="O35" s="16">
        <f>P35*(PM!O35/P146)</f>
        <v>3400992.2033170704</v>
      </c>
      <c r="P35" s="16">
        <f>Q35*(PM!P35/Q146)</f>
        <v>3310577.7518936112</v>
      </c>
      <c r="Q35" s="16">
        <f>R35*(PM!Q35/R146)</f>
        <v>3035732.779129331</v>
      </c>
      <c r="R35" s="16">
        <f>S35*(PM!R35/S146)</f>
        <v>2770226.3519152896</v>
      </c>
      <c r="S35" s="16">
        <f>T35*(PM!S35/T146)</f>
        <v>2509213.2411428592</v>
      </c>
      <c r="T35" s="16">
        <f>PM!T35</f>
        <v>2288567</v>
      </c>
      <c r="U35" s="16">
        <f>T35*U146/PM!T35</f>
        <v>2642306</v>
      </c>
      <c r="V35" s="16">
        <f>U35*V146/PM!U35</f>
        <v>2749055.6757304124</v>
      </c>
      <c r="W35" s="16">
        <f>V35*W146/PM!V35</f>
        <v>2803680.1993926461</v>
      </c>
      <c r="X35" s="16">
        <f>W35*X146/PM!W35</f>
        <v>2820345.1022168025</v>
      </c>
      <c r="Y35" s="16">
        <f>X35*Y146/PM!X35</f>
        <v>3071747.2739796396</v>
      </c>
      <c r="Z35" s="16">
        <f>Y35*Z146/PM!Y35</f>
        <v>3086406.2530479208</v>
      </c>
      <c r="AA35" s="16">
        <f>Z35*AA146/PM!Z35</f>
        <v>2946367.2222750895</v>
      </c>
    </row>
    <row r="36" spans="1:27" x14ac:dyDescent="0.15">
      <c r="A36" s="8">
        <v>34</v>
      </c>
      <c r="B36" s="11" t="s">
        <v>173</v>
      </c>
      <c r="C36" s="16">
        <f>D36*(PM!C36/D147)</f>
        <v>5928026.9976603156</v>
      </c>
      <c r="D36" s="16">
        <f>E36*(PM!D36/E147)</f>
        <v>5995315.0558498735</v>
      </c>
      <c r="E36" s="16">
        <f>F36*(PM!E36/F147)</f>
        <v>6101282.2055091485</v>
      </c>
      <c r="F36" s="16">
        <f>G36*(PM!F36/G147)</f>
        <v>5969601.7789856959</v>
      </c>
      <c r="G36" s="16">
        <f>H36*(PM!G36/H147)</f>
        <v>5604406.2935533151</v>
      </c>
      <c r="H36" s="16">
        <f>I36*(PM!H36/I147)</f>
        <v>5220914.7710093297</v>
      </c>
      <c r="I36" s="16">
        <f>J36*(PM!I36/J147)</f>
        <v>5207030.4769354677</v>
      </c>
      <c r="J36" s="16">
        <f>K36*(PM!J36/K147)</f>
        <v>5228295.3069469528</v>
      </c>
      <c r="K36" s="16">
        <f>L36*(PM!K36/L147)</f>
        <v>5015550.9602690656</v>
      </c>
      <c r="L36" s="16">
        <f>M36*(PM!L36/M147)</f>
        <v>4711025.5737964567</v>
      </c>
      <c r="M36" s="16">
        <f>N36*(PM!M36/N147)</f>
        <v>4804856.9301774362</v>
      </c>
      <c r="N36" s="16">
        <f>O36*(PM!N36/O147)</f>
        <v>4565331.1422391562</v>
      </c>
      <c r="O36" s="16">
        <f>P36*(PM!O36/P147)</f>
        <v>4677834.1259356355</v>
      </c>
      <c r="P36" s="16">
        <f>Q36*(PM!P36/Q147)</f>
        <v>4767326.7004579632</v>
      </c>
      <c r="Q36" s="16">
        <f>R36*(PM!Q36/R147)</f>
        <v>4438433.3729583248</v>
      </c>
      <c r="R36" s="16">
        <f>S36*(PM!R36/S147)</f>
        <v>3507689.2285288302</v>
      </c>
      <c r="S36" s="16">
        <f>T36*(PM!S36/T147)</f>
        <v>3885341.4905667799</v>
      </c>
      <c r="T36" s="16">
        <f>PM!T36</f>
        <v>4135122</v>
      </c>
      <c r="U36" s="16">
        <f>T36*U147/PM!T36</f>
        <v>4203567</v>
      </c>
      <c r="V36" s="16">
        <f>U36*V147/PM!U36</f>
        <v>4125245.9211495584</v>
      </c>
      <c r="W36" s="16">
        <f>V36*W147/PM!V36</f>
        <v>4181138.4740772843</v>
      </c>
      <c r="X36" s="16">
        <f>W36*X147/PM!W36</f>
        <v>4136360.2868123008</v>
      </c>
      <c r="Y36" s="16">
        <f>X36*Y147/PM!X36</f>
        <v>4336807.5738624549</v>
      </c>
      <c r="Z36" s="16">
        <f>Y36*Z147/PM!Y36</f>
        <v>4301197.8738648156</v>
      </c>
      <c r="AA36" s="16">
        <f>Z36*AA147/PM!Z36</f>
        <v>4231499.342413309</v>
      </c>
    </row>
    <row r="37" spans="1:27" x14ac:dyDescent="0.15">
      <c r="A37" s="8">
        <v>35</v>
      </c>
      <c r="B37" s="11" t="s">
        <v>174</v>
      </c>
      <c r="C37" s="16">
        <f>D37*(PM!C37/D148)</f>
        <v>6718724.6507201921</v>
      </c>
      <c r="D37" s="16">
        <f>E37*(PM!D37/E148)</f>
        <v>7271560.9682165552</v>
      </c>
      <c r="E37" s="16">
        <f>F37*(PM!E37/F148)</f>
        <v>7480032.4255140144</v>
      </c>
      <c r="F37" s="16">
        <f>G37*(PM!F37/G148)</f>
        <v>7372832.5495045399</v>
      </c>
      <c r="G37" s="16">
        <f>H37*(PM!G37/H148)</f>
        <v>6941359.1982404226</v>
      </c>
      <c r="H37" s="16">
        <f>I37*(PM!H37/I148)</f>
        <v>6631080.9641155591</v>
      </c>
      <c r="I37" s="16">
        <f>J37*(PM!I37/J148)</f>
        <v>6925638.900220356</v>
      </c>
      <c r="J37" s="16">
        <f>K37*(PM!J37/K148)</f>
        <v>7017979.6186845759</v>
      </c>
      <c r="K37" s="16">
        <f>L37*(PM!K37/L148)</f>
        <v>6461442.6631080257</v>
      </c>
      <c r="L37" s="16">
        <f>M37*(PM!L37/M148)</f>
        <v>6541077.6906255838</v>
      </c>
      <c r="M37" s="16">
        <f>N37*(PM!M37/N148)</f>
        <v>6936789.3437645519</v>
      </c>
      <c r="N37" s="16">
        <f>O37*(PM!N37/O148)</f>
        <v>7295155.8691117493</v>
      </c>
      <c r="O37" s="16">
        <f>P37*(PM!O37/P148)</f>
        <v>7484974.3783969572</v>
      </c>
      <c r="P37" s="16">
        <f>Q37*(PM!P37/Q148)</f>
        <v>7709869.9702583943</v>
      </c>
      <c r="Q37" s="16">
        <f>R37*(PM!Q37/R148)</f>
        <v>7355888.568048927</v>
      </c>
      <c r="R37" s="16">
        <f>S37*(PM!R37/S148)</f>
        <v>5512339.2267269986</v>
      </c>
      <c r="S37" s="16">
        <f>T37*(PM!S37/T148)</f>
        <v>5779001.9481578916</v>
      </c>
      <c r="T37" s="16">
        <f>PM!T37</f>
        <v>6061589</v>
      </c>
      <c r="U37" s="16">
        <f>T37*U148/PM!T37</f>
        <v>6200666</v>
      </c>
      <c r="V37" s="16">
        <f>U37*V148/PM!U37</f>
        <v>5808961.7061792146</v>
      </c>
      <c r="W37" s="16">
        <f>V37*W148/PM!V37</f>
        <v>5787486.2935455302</v>
      </c>
      <c r="X37" s="16">
        <f>W37*X148/PM!W37</f>
        <v>6051277.3381430265</v>
      </c>
      <c r="Y37" s="16">
        <f>X37*Y148/PM!X37</f>
        <v>6468255.4334668135</v>
      </c>
      <c r="Z37" s="16">
        <f>Y37*Z148/PM!Y37</f>
        <v>6610873.6242536269</v>
      </c>
      <c r="AA37" s="16">
        <f>Z37*AA148/PM!Z37</f>
        <v>7179581.1246162029</v>
      </c>
    </row>
    <row r="38" spans="1:27" x14ac:dyDescent="0.15">
      <c r="A38" s="8">
        <v>36</v>
      </c>
      <c r="B38" s="11" t="s">
        <v>175</v>
      </c>
      <c r="C38" s="16">
        <f>D38*(PM!C38/D149)</f>
        <v>7178611.2090167832</v>
      </c>
      <c r="D38" s="16">
        <f>E38*(PM!D38/E149)</f>
        <v>7915771.0659937542</v>
      </c>
      <c r="E38" s="16">
        <f>F38*(PM!E38/F149)</f>
        <v>8721846.0340511966</v>
      </c>
      <c r="F38" s="16">
        <f>G38*(PM!F38/G149)</f>
        <v>9171762.7897691559</v>
      </c>
      <c r="G38" s="16">
        <f>H38*(PM!G38/H149)</f>
        <v>8454140.8884208649</v>
      </c>
      <c r="H38" s="16">
        <f>I38*(PM!H38/I149)</f>
        <v>7701915.2413727194</v>
      </c>
      <c r="I38" s="16">
        <f>J38*(PM!I38/J149)</f>
        <v>8581041.7925933488</v>
      </c>
      <c r="J38" s="16">
        <f>K38*(PM!J38/K149)</f>
        <v>8018083.2121675033</v>
      </c>
      <c r="K38" s="16">
        <f>L38*(PM!K38/L149)</f>
        <v>7303615.3137600245</v>
      </c>
      <c r="L38" s="16">
        <f>M38*(PM!L38/M149)</f>
        <v>7838117.5156618031</v>
      </c>
      <c r="M38" s="16">
        <f>N38*(PM!M38/N149)</f>
        <v>9234183.9199011251</v>
      </c>
      <c r="N38" s="16">
        <f>O38*(PM!N38/O149)</f>
        <v>9948303.4986053817</v>
      </c>
      <c r="O38" s="16">
        <f>P38*(PM!O38/P149)</f>
        <v>10881640.911598802</v>
      </c>
      <c r="P38" s="16">
        <f>Q38*(PM!P38/Q149)</f>
        <v>11190248.126365423</v>
      </c>
      <c r="Q38" s="16">
        <f>R38*(PM!Q38/R149)</f>
        <v>10344449.29896738</v>
      </c>
      <c r="R38" s="16">
        <f>S38*(PM!R38/S149)</f>
        <v>6057081.2768149422</v>
      </c>
      <c r="S38" s="16">
        <f>T38*(PM!S38/T149)</f>
        <v>7288349.5775259286</v>
      </c>
      <c r="T38" s="16">
        <f>PM!T38</f>
        <v>8385002</v>
      </c>
      <c r="U38" s="16">
        <f>T38*U149/PM!T38</f>
        <v>8286382</v>
      </c>
      <c r="V38" s="16">
        <f>U38*V149/PM!U38</f>
        <v>8072338.109963784</v>
      </c>
      <c r="W38" s="16">
        <f>V38*W149/PM!V38</f>
        <v>8564144.8888995573</v>
      </c>
      <c r="X38" s="16">
        <f>W38*X149/PM!W38</f>
        <v>9151591.2815220673</v>
      </c>
      <c r="Y38" s="16">
        <f>X38*Y149/PM!X38</f>
        <v>9563554.6606149375</v>
      </c>
      <c r="Z38" s="16">
        <f>Y38*Z149/PM!Y38</f>
        <v>10556287.246268939</v>
      </c>
      <c r="AA38" s="16">
        <f>Z38*AA149/PM!Z38</f>
        <v>10871203.053358236</v>
      </c>
    </row>
    <row r="39" spans="1:27" x14ac:dyDescent="0.15">
      <c r="A39" s="8">
        <v>37</v>
      </c>
      <c r="B39" s="11" t="s">
        <v>176</v>
      </c>
      <c r="C39" s="16">
        <f>D39*(PM!C39/D150)</f>
        <v>1800431.538500739</v>
      </c>
      <c r="D39" s="16">
        <f>E39*(PM!D39/E150)</f>
        <v>1992674.348113005</v>
      </c>
      <c r="E39" s="16">
        <f>F39*(PM!E39/F150)</f>
        <v>2152025.7390131722</v>
      </c>
      <c r="F39" s="16">
        <f>G39*(PM!F39/G150)</f>
        <v>2253922.2602576865</v>
      </c>
      <c r="G39" s="16">
        <f>H39*(PM!G39/H150)</f>
        <v>2284297.0512445276</v>
      </c>
      <c r="H39" s="16">
        <f>I39*(PM!H39/I150)</f>
        <v>2239899.5060791709</v>
      </c>
      <c r="I39" s="16">
        <f>J39*(PM!I39/J150)</f>
        <v>2338449.0766715151</v>
      </c>
      <c r="J39" s="16">
        <f>K39*(PM!J39/K150)</f>
        <v>2365017.728780095</v>
      </c>
      <c r="K39" s="16">
        <f>L39*(PM!K39/L150)</f>
        <v>2464051.0154693034</v>
      </c>
      <c r="L39" s="16">
        <f>M39*(PM!L39/M150)</f>
        <v>2408698.6362935747</v>
      </c>
      <c r="M39" s="16">
        <f>N39*(PM!M39/N150)</f>
        <v>2692167.4393618451</v>
      </c>
      <c r="N39" s="16">
        <f>O39*(PM!N39/O150)</f>
        <v>3000046.8989081462</v>
      </c>
      <c r="O39" s="16">
        <f>P39*(PM!O39/P150)</f>
        <v>2870569.0182421929</v>
      </c>
      <c r="P39" s="16">
        <f>Q39*(PM!P39/Q150)</f>
        <v>3147304.5527863409</v>
      </c>
      <c r="Q39" s="16">
        <f>R39*(PM!Q39/R150)</f>
        <v>2920174.4574338556</v>
      </c>
      <c r="R39" s="16">
        <f>S39*(PM!R39/S150)</f>
        <v>2342125.8109514476</v>
      </c>
      <c r="S39" s="16">
        <f>T39*(PM!S39/T150)</f>
        <v>2395805.3154646484</v>
      </c>
      <c r="T39" s="16">
        <f>PM!T39</f>
        <v>2094341</v>
      </c>
      <c r="U39" s="16">
        <f>T39*U150/PM!T39</f>
        <v>2032276</v>
      </c>
      <c r="V39" s="16">
        <f>U39*V150/PM!U39</f>
        <v>1865911.4787884562</v>
      </c>
      <c r="W39" s="16">
        <f>V39*W150/PM!V39</f>
        <v>1944466.9257193313</v>
      </c>
      <c r="X39" s="16">
        <f>W39*X150/PM!W39</f>
        <v>1875081.0975263431</v>
      </c>
      <c r="Y39" s="16">
        <f>X39*Y150/PM!X39</f>
        <v>1719686.2862140946</v>
      </c>
      <c r="Z39" s="16">
        <f>Y39*Z150/PM!Y39</f>
        <v>1665235.9267336335</v>
      </c>
      <c r="AA39" s="16">
        <f>Z39*AA150/PM!Z39</f>
        <v>1411138.9950470461</v>
      </c>
    </row>
    <row r="40" spans="1:27" x14ac:dyDescent="0.15">
      <c r="A40" s="8">
        <v>38</v>
      </c>
      <c r="B40" s="11" t="s">
        <v>177</v>
      </c>
      <c r="C40" s="16">
        <f>D40*(PM!C40/D151)</f>
        <v>1383404.1594132788</v>
      </c>
      <c r="D40" s="16">
        <f>E40*(PM!D40/E151)</f>
        <v>1363113.2439488391</v>
      </c>
      <c r="E40" s="16">
        <f>F40*(PM!E40/F151)</f>
        <v>1386885.6107818815</v>
      </c>
      <c r="F40" s="16">
        <f>G40*(PM!F40/G151)</f>
        <v>1551311.9857014134</v>
      </c>
      <c r="G40" s="16">
        <f>H40*(PM!G40/H151)</f>
        <v>1603383.1979917488</v>
      </c>
      <c r="H40" s="16">
        <f>I40*(PM!H40/I151)</f>
        <v>1478105.1710802354</v>
      </c>
      <c r="I40" s="16">
        <f>J40*(PM!I40/J151)</f>
        <v>1462300.2933206691</v>
      </c>
      <c r="J40" s="16">
        <f>K40*(PM!J40/K151)</f>
        <v>1569834.1174714274</v>
      </c>
      <c r="K40" s="16">
        <f>L40*(PM!K40/L151)</f>
        <v>1467794.2747083388</v>
      </c>
      <c r="L40" s="16">
        <f>M40*(PM!L40/M151)</f>
        <v>1546743.9945697663</v>
      </c>
      <c r="M40" s="16">
        <f>N40*(PM!M40/N151)</f>
        <v>1725745.9552739917</v>
      </c>
      <c r="N40" s="16">
        <f>O40*(PM!N40/O151)</f>
        <v>1608923.4402566871</v>
      </c>
      <c r="O40" s="16">
        <f>P40*(PM!O40/P151)</f>
        <v>1731316.3846012766</v>
      </c>
      <c r="P40" s="16">
        <f>Q40*(PM!P40/Q151)</f>
        <v>1889445.7600648026</v>
      </c>
      <c r="Q40" s="16">
        <f>R40*(PM!Q40/R151)</f>
        <v>1923538.876889583</v>
      </c>
      <c r="R40" s="16">
        <f>S40*(PM!R40/S151)</f>
        <v>1664474.5938796792</v>
      </c>
      <c r="S40" s="16">
        <f>T40*(PM!S40/T151)</f>
        <v>1679279.90387333</v>
      </c>
      <c r="T40" s="16">
        <f>PM!T40</f>
        <v>1822351</v>
      </c>
      <c r="U40" s="16">
        <f>T40*U151/PM!T40</f>
        <v>1730787</v>
      </c>
      <c r="V40" s="16">
        <f>U40*V151/PM!U40</f>
        <v>1584441.1159653373</v>
      </c>
      <c r="W40" s="16">
        <f>V40*W151/PM!V40</f>
        <v>1587782.6581641731</v>
      </c>
      <c r="X40" s="16">
        <f>W40*X151/PM!W40</f>
        <v>1737712.3561793233</v>
      </c>
      <c r="Y40" s="16">
        <f>X40*Y151/PM!X40</f>
        <v>1866512.8758328077</v>
      </c>
      <c r="Z40" s="16">
        <f>Y40*Z151/PM!Y40</f>
        <v>1963234.7350456917</v>
      </c>
      <c r="AA40" s="16">
        <f>Z40*AA151/PM!Z40</f>
        <v>2054243.2903991556</v>
      </c>
    </row>
    <row r="41" spans="1:27" x14ac:dyDescent="0.15">
      <c r="A41" s="8">
        <v>39</v>
      </c>
      <c r="B41" s="11" t="s">
        <v>178</v>
      </c>
      <c r="C41" s="16">
        <f>D41*(PM!C41/D152)</f>
        <v>241866.20374753958</v>
      </c>
      <c r="D41" s="16">
        <f>E41*(PM!D41/E152)</f>
        <v>261605.44068408528</v>
      </c>
      <c r="E41" s="16">
        <f>F41*(PM!E41/F152)</f>
        <v>273582.35867254128</v>
      </c>
      <c r="F41" s="16">
        <f>G41*(PM!F41/G152)</f>
        <v>270173.57174958661</v>
      </c>
      <c r="G41" s="16">
        <f>H41*(PM!G41/H152)</f>
        <v>270008.45303806051</v>
      </c>
      <c r="H41" s="16">
        <f>I41*(PM!H41/I152)</f>
        <v>174702.16410132279</v>
      </c>
      <c r="I41" s="16">
        <f>J41*(PM!I41/J152)</f>
        <v>258016.42770289138</v>
      </c>
      <c r="J41" s="16">
        <f>K41*(PM!J41/K152)</f>
        <v>167463.03819827133</v>
      </c>
      <c r="K41" s="16">
        <f>L41*(PM!K41/L152)</f>
        <v>314393.0180726276</v>
      </c>
      <c r="L41" s="16">
        <f>M41*(PM!L41/M152)</f>
        <v>74404.124801896745</v>
      </c>
      <c r="M41" s="16">
        <f>N41*(PM!M41/N152)</f>
        <v>227541.62165356326</v>
      </c>
      <c r="N41" s="16">
        <f>O41*(PM!N41/O152)</f>
        <v>260597.4478718318</v>
      </c>
      <c r="O41" s="16">
        <f>P41*(PM!O41/P152)</f>
        <v>232241.0672556987</v>
      </c>
      <c r="P41" s="16">
        <f>Q41*(PM!P41/Q152)</f>
        <v>183836.96178969345</v>
      </c>
      <c r="Q41" s="16">
        <f>R41*(PM!Q41/R152)</f>
        <v>323413.02788612386</v>
      </c>
      <c r="R41" s="16">
        <f>S41*(PM!R41/S152)</f>
        <v>346552.33570522611</v>
      </c>
      <c r="S41" s="16">
        <f>T41*(PM!S41/T152)</f>
        <v>291095.25998623774</v>
      </c>
      <c r="T41" s="16">
        <f>PM!T41</f>
        <v>347522</v>
      </c>
      <c r="U41" s="16">
        <f>T41*U152/PM!T41</f>
        <v>489476</v>
      </c>
      <c r="V41" s="16">
        <f>U41*V152/PM!U41</f>
        <v>455730.86415336846</v>
      </c>
      <c r="W41" s="16">
        <f>V41*W152/PM!V41</f>
        <v>463291.36155017279</v>
      </c>
      <c r="X41" s="16">
        <f>W41*X152/PM!W41</f>
        <v>465963.791864442</v>
      </c>
      <c r="Y41" s="16">
        <f>X41*Y152/PM!X41</f>
        <v>474636.99142925924</v>
      </c>
      <c r="Z41" s="16">
        <f>Y41*Z152/PM!Y41</f>
        <v>433029.70122685831</v>
      </c>
      <c r="AA41" s="16">
        <f>Z41*AA152/PM!Z41</f>
        <v>405494.13629246526</v>
      </c>
    </row>
    <row r="42" spans="1:27" x14ac:dyDescent="0.15">
      <c r="A42" s="8">
        <v>40</v>
      </c>
      <c r="B42" s="11" t="s">
        <v>179</v>
      </c>
      <c r="C42" s="16">
        <f>D42*(PM!C42/D153)</f>
        <v>2005535.9781959075</v>
      </c>
      <c r="D42" s="16">
        <f>E42*(PM!D42/E153)</f>
        <v>2374650.0651869769</v>
      </c>
      <c r="E42" s="16">
        <f>F42*(PM!E42/F153)</f>
        <v>2539238.6425493821</v>
      </c>
      <c r="F42" s="16">
        <f>G42*(PM!F42/G153)</f>
        <v>2629188.6181049878</v>
      </c>
      <c r="G42" s="16">
        <f>H42*(PM!G42/H153)</f>
        <v>2534496.0182340732</v>
      </c>
      <c r="H42" s="16">
        <f>I42*(PM!H42/I153)</f>
        <v>2709643.4103165185</v>
      </c>
      <c r="I42" s="16">
        <f>J42*(PM!I42/J153)</f>
        <v>3429761.4625244215</v>
      </c>
      <c r="J42" s="16">
        <f>K42*(PM!J42/K153)</f>
        <v>2861200.1692875391</v>
      </c>
      <c r="K42" s="16">
        <f>L42*(PM!K42/L153)</f>
        <v>2694980.1049391702</v>
      </c>
      <c r="L42" s="16">
        <f>M42*(PM!L42/M153)</f>
        <v>3055566.3077335339</v>
      </c>
      <c r="M42" s="16">
        <f>N42*(PM!M42/N153)</f>
        <v>3128061.274733407</v>
      </c>
      <c r="N42" s="16">
        <f>O42*(PM!N42/O153)</f>
        <v>3074935.7280518576</v>
      </c>
      <c r="O42" s="16">
        <f>P42*(PM!O42/P153)</f>
        <v>3080394.6772609781</v>
      </c>
      <c r="P42" s="16">
        <f>Q42*(PM!P42/Q153)</f>
        <v>3163725.0336149982</v>
      </c>
      <c r="Q42" s="16">
        <f>R42*(PM!Q42/R153)</f>
        <v>3590990.130912527</v>
      </c>
      <c r="R42" s="16">
        <f>S42*(PM!R42/S153)</f>
        <v>2877042.7721565622</v>
      </c>
      <c r="S42" s="16">
        <f>T42*(PM!S42/T153)</f>
        <v>3144348.5369940978</v>
      </c>
      <c r="T42" s="16">
        <f>PM!T42</f>
        <v>2938443</v>
      </c>
      <c r="U42" s="16">
        <f>T42*U153/PM!T42</f>
        <v>2573454</v>
      </c>
      <c r="V42" s="16">
        <f>U42*V153/PM!U42</f>
        <v>2431354.6950410227</v>
      </c>
      <c r="W42" s="16">
        <f>V42*W153/PM!V42</f>
        <v>2714315.6542074056</v>
      </c>
      <c r="X42" s="16">
        <f>W42*X153/PM!W42</f>
        <v>2778102.1212590099</v>
      </c>
      <c r="Y42" s="16">
        <f>X42*Y153/PM!X42</f>
        <v>2687126.1678207843</v>
      </c>
      <c r="Z42" s="16">
        <f>Y42*Z153/PM!Y42</f>
        <v>2689519.2237790045</v>
      </c>
      <c r="AA42" s="16">
        <f>Z42*AA153/PM!Z42</f>
        <v>2814529.5645856401</v>
      </c>
    </row>
    <row r="43" spans="1:27" x14ac:dyDescent="0.15">
      <c r="A43" s="8">
        <v>41</v>
      </c>
      <c r="B43" s="11" t="s">
        <v>180</v>
      </c>
      <c r="C43" s="16">
        <f>D43*(PM!C43/D154)</f>
        <v>3822644.4095537881</v>
      </c>
      <c r="D43" s="16">
        <f>E43*(PM!D43/E154)</f>
        <v>4263429.0235761013</v>
      </c>
      <c r="E43" s="16">
        <f>F43*(PM!E43/F154)</f>
        <v>4788813.0235164482</v>
      </c>
      <c r="F43" s="16">
        <f>G43*(PM!F43/G154)</f>
        <v>5295093.1953285458</v>
      </c>
      <c r="G43" s="16">
        <f>H43*(PM!G43/H154)</f>
        <v>5124593.9935217556</v>
      </c>
      <c r="H43" s="16">
        <f>I43*(PM!H43/I154)</f>
        <v>5597363.7773171151</v>
      </c>
      <c r="I43" s="16">
        <f>J43*(PM!I43/J154)</f>
        <v>6293848.1452728631</v>
      </c>
      <c r="J43" s="16">
        <f>K43*(PM!J43/K154)</f>
        <v>5518119.4387222696</v>
      </c>
      <c r="K43" s="16">
        <f>L43*(PM!K43/L154)</f>
        <v>5546768.2119903713</v>
      </c>
      <c r="L43" s="16">
        <f>M43*(PM!L43/M154)</f>
        <v>5948567.7865780238</v>
      </c>
      <c r="M43" s="16">
        <f>N43*(PM!M43/N154)</f>
        <v>6603215.1265247576</v>
      </c>
      <c r="N43" s="16">
        <f>O43*(PM!N43/O154)</f>
        <v>6968782.6015273547</v>
      </c>
      <c r="O43" s="16">
        <f>P43*(PM!O43/P154)</f>
        <v>7495544.7643285012</v>
      </c>
      <c r="P43" s="16">
        <f>Q43*(PM!P43/Q154)</f>
        <v>8093878.1304909522</v>
      </c>
      <c r="Q43" s="16">
        <f>R43*(PM!Q43/R154)</f>
        <v>8315958.0445816824</v>
      </c>
      <c r="R43" s="16">
        <f>S43*(PM!R43/S154)</f>
        <v>5993500.3866955265</v>
      </c>
      <c r="S43" s="16">
        <f>T43*(PM!S43/T154)</f>
        <v>6126049.8241401576</v>
      </c>
      <c r="T43" s="16">
        <f>PM!T43</f>
        <v>6387207</v>
      </c>
      <c r="U43" s="16">
        <f>T43*U154/PM!T43</f>
        <v>5096171</v>
      </c>
      <c r="V43" s="16">
        <f>U43*V154/PM!U43</f>
        <v>4881060.1124974191</v>
      </c>
      <c r="W43" s="16">
        <f>V43*W154/PM!V43</f>
        <v>5193907.7663440323</v>
      </c>
      <c r="X43" s="16">
        <f>W43*X154/PM!W43</f>
        <v>5385887.6589547489</v>
      </c>
      <c r="Y43" s="16">
        <f>X43*Y154/PM!X43</f>
        <v>5391118.7193525229</v>
      </c>
      <c r="Z43" s="16">
        <f>Y43*Z154/PM!Y43</f>
        <v>6121058.012736842</v>
      </c>
      <c r="AA43" s="16">
        <f>Z43*AA154/PM!Z43</f>
        <v>6252569.6386112683</v>
      </c>
    </row>
    <row r="44" spans="1:27" x14ac:dyDescent="0.15">
      <c r="A44" s="8">
        <v>42</v>
      </c>
      <c r="B44" s="11" t="s">
        <v>181</v>
      </c>
      <c r="C44" s="16">
        <f>D44*(PM!C44/D155)</f>
        <v>4364986.7543609869</v>
      </c>
      <c r="D44" s="16">
        <f>E44*(PM!D44/E155)</f>
        <v>4415344.0896702651</v>
      </c>
      <c r="E44" s="16">
        <f>F44*(PM!E44/F155)</f>
        <v>4508578.2218034165</v>
      </c>
      <c r="F44" s="16">
        <f>G44*(PM!F44/G155)</f>
        <v>4650982.280130541</v>
      </c>
      <c r="G44" s="16">
        <f>H44*(PM!G44/H155)</f>
        <v>4203627.2497082781</v>
      </c>
      <c r="H44" s="16">
        <f>I44*(PM!H44/I155)</f>
        <v>3912981.3973112605</v>
      </c>
      <c r="I44" s="16">
        <f>J44*(PM!I44/J155)</f>
        <v>4110950.1933018188</v>
      </c>
      <c r="J44" s="16">
        <f>K44*(PM!J44/K155)</f>
        <v>4262475.8031278579</v>
      </c>
      <c r="K44" s="16">
        <f>L44*(PM!K44/L155)</f>
        <v>4071814.8957273271</v>
      </c>
      <c r="L44" s="16">
        <f>M44*(PM!L44/M155)</f>
        <v>4069109.1726051285</v>
      </c>
      <c r="M44" s="16">
        <f>N44*(PM!M44/N155)</f>
        <v>4244446.6921525262</v>
      </c>
      <c r="N44" s="16">
        <f>O44*(PM!N44/O155)</f>
        <v>4298108.1906023687</v>
      </c>
      <c r="O44" s="16">
        <f>P44*(PM!O44/P155)</f>
        <v>4431902.0978035424</v>
      </c>
      <c r="P44" s="16">
        <f>Q44*(PM!P44/Q155)</f>
        <v>4589331.3896643771</v>
      </c>
      <c r="Q44" s="16">
        <f>R44*(PM!Q44/R155)</f>
        <v>4661139.7536599971</v>
      </c>
      <c r="R44" s="16">
        <f>S44*(PM!R44/S155)</f>
        <v>4223151.4144894527</v>
      </c>
      <c r="S44" s="16">
        <f>T44*(PM!S44/T155)</f>
        <v>4509150.8218928911</v>
      </c>
      <c r="T44" s="16">
        <f>PM!T44</f>
        <v>4740008</v>
      </c>
      <c r="U44" s="16">
        <f>T44*U155/PM!T44</f>
        <v>4843378</v>
      </c>
      <c r="V44" s="16">
        <f>U44*V155/PM!U44</f>
        <v>4938956.0137464665</v>
      </c>
      <c r="W44" s="16">
        <f>V44*W155/PM!V44</f>
        <v>5205826.3163067503</v>
      </c>
      <c r="X44" s="16">
        <f>W44*X155/PM!W44</f>
        <v>5370965.5237971991</v>
      </c>
      <c r="Y44" s="16">
        <f>X44*Y155/PM!X44</f>
        <v>5479290.965347413</v>
      </c>
      <c r="Z44" s="16">
        <f>Y44*Z155/PM!Y44</f>
        <v>5765053.7359060273</v>
      </c>
      <c r="AA44" s="16">
        <f>Z44*AA155/PM!Z44</f>
        <v>5846583.4100665497</v>
      </c>
    </row>
    <row r="45" spans="1:27" x14ac:dyDescent="0.15">
      <c r="A45" s="8">
        <v>43</v>
      </c>
      <c r="B45" s="11" t="s">
        <v>182</v>
      </c>
      <c r="C45" s="16">
        <f>D45*(PM!C45/D156)</f>
        <v>2027995.4276672322</v>
      </c>
      <c r="D45" s="16">
        <f>E45*(PM!D45/E156)</f>
        <v>2243380.2908240575</v>
      </c>
      <c r="E45" s="16">
        <f>F45*(PM!E45/F156)</f>
        <v>2435060.144904051</v>
      </c>
      <c r="F45" s="16">
        <f>G45*(PM!F45/G156)</f>
        <v>2271426.0605198904</v>
      </c>
      <c r="G45" s="16">
        <f>H45*(PM!G45/H156)</f>
        <v>2051758.3966694043</v>
      </c>
      <c r="H45" s="16">
        <f>I45*(PM!H45/I156)</f>
        <v>1853987.8486533705</v>
      </c>
      <c r="I45" s="16">
        <f>J45*(PM!I45/J156)</f>
        <v>1957102.1626789991</v>
      </c>
      <c r="J45" s="16">
        <f>K45*(PM!J45/K156)</f>
        <v>2193484.0685933139</v>
      </c>
      <c r="K45" s="16">
        <f>L45*(PM!K45/L156)</f>
        <v>1818530.9989685367</v>
      </c>
      <c r="L45" s="16">
        <f>M45*(PM!L45/M156)</f>
        <v>1727544.2013519218</v>
      </c>
      <c r="M45" s="16">
        <f>N45*(PM!M45/N156)</f>
        <v>1699934.370288264</v>
      </c>
      <c r="N45" s="16">
        <f>O45*(PM!N45/O156)</f>
        <v>1703894.4400707541</v>
      </c>
      <c r="O45" s="16">
        <f>P45*(PM!O45/P156)</f>
        <v>1902431.4282912596</v>
      </c>
      <c r="P45" s="16">
        <f>Q45*(PM!P45/Q156)</f>
        <v>1885713.5976454376</v>
      </c>
      <c r="Q45" s="16">
        <f>R45*(PM!Q45/R156)</f>
        <v>1932830.1584514163</v>
      </c>
      <c r="R45" s="16">
        <f>S45*(PM!R45/S156)</f>
        <v>1899905.0319191534</v>
      </c>
      <c r="S45" s="16">
        <f>T45*(PM!S45/T156)</f>
        <v>2120026.8756294148</v>
      </c>
      <c r="T45" s="16">
        <f>PM!T45</f>
        <v>1826516</v>
      </c>
      <c r="U45" s="16">
        <f>T45*U156/PM!T45</f>
        <v>2000687</v>
      </c>
      <c r="V45" s="16">
        <f>U45*V156/PM!U45</f>
        <v>2079987.4498673228</v>
      </c>
      <c r="W45" s="16">
        <f>V45*W156/PM!V45</f>
        <v>2249864.3077618852</v>
      </c>
      <c r="X45" s="16">
        <f>W45*X156/PM!W45</f>
        <v>2191030.7787705529</v>
      </c>
      <c r="Y45" s="16">
        <f>X45*Y156/PM!X45</f>
        <v>2306134.1392933298</v>
      </c>
      <c r="Z45" s="16">
        <f>Y45*Z156/PM!Y45</f>
        <v>2294673.2951050261</v>
      </c>
      <c r="AA45" s="16">
        <f>Z45*AA156/PM!Z45</f>
        <v>2368895.4136225474</v>
      </c>
    </row>
    <row r="46" spans="1:27" x14ac:dyDescent="0.15">
      <c r="A46" s="8">
        <v>44</v>
      </c>
      <c r="B46" s="11" t="s">
        <v>183</v>
      </c>
      <c r="C46" s="16">
        <f>D46*(PM!C46/D157)</f>
        <v>863199.7048229021</v>
      </c>
      <c r="D46" s="16">
        <f>E46*(PM!D46/E157)</f>
        <v>936673.19474072754</v>
      </c>
      <c r="E46" s="16">
        <f>F46*(PM!E46/F157)</f>
        <v>1047826.8040573408</v>
      </c>
      <c r="F46" s="16">
        <f>G46*(PM!F46/G157)</f>
        <v>1136024.2160754742</v>
      </c>
      <c r="G46" s="16">
        <f>H46*(PM!G46/H157)</f>
        <v>1079127.3893462177</v>
      </c>
      <c r="H46" s="16">
        <f>I46*(PM!H46/I157)</f>
        <v>1019219.9831208849</v>
      </c>
      <c r="I46" s="16">
        <f>J46*(PM!I46/J157)</f>
        <v>1254914.7770129452</v>
      </c>
      <c r="J46" s="16">
        <f>K46*(PM!J46/K157)</f>
        <v>1303054.3653054952</v>
      </c>
      <c r="K46" s="16">
        <f>L46*(PM!K46/L157)</f>
        <v>1022013.2220827169</v>
      </c>
      <c r="L46" s="16">
        <f>M46*(PM!L46/M157)</f>
        <v>1033648.025869868</v>
      </c>
      <c r="M46" s="16">
        <f>N46*(PM!M46/N157)</f>
        <v>1157594.0290598343</v>
      </c>
      <c r="N46" s="16">
        <f>O46*(PM!N46/O157)</f>
        <v>1360888.9439940078</v>
      </c>
      <c r="O46" s="16">
        <f>P46*(PM!O46/P157)</f>
        <v>1489593.1474080354</v>
      </c>
      <c r="P46" s="16">
        <f>Q46*(PM!P46/Q157)</f>
        <v>1659180.2532384205</v>
      </c>
      <c r="Q46" s="16">
        <f>R46*(PM!Q46/R157)</f>
        <v>1453384.5189251988</v>
      </c>
      <c r="R46" s="16">
        <f>S46*(PM!R46/S157)</f>
        <v>1083299.569727934</v>
      </c>
      <c r="S46" s="16">
        <f>T46*(PM!S46/T157)</f>
        <v>1443370.5731482655</v>
      </c>
      <c r="T46" s="16">
        <f>PM!T46</f>
        <v>1577492</v>
      </c>
      <c r="U46" s="16">
        <f>T46*U157/PM!T46</f>
        <v>1491712</v>
      </c>
      <c r="V46" s="16">
        <f>U46*V157/PM!U46</f>
        <v>1427962.8742343013</v>
      </c>
      <c r="W46" s="16">
        <f>V46*W157/PM!V46</f>
        <v>1573625.7349348774</v>
      </c>
      <c r="X46" s="16">
        <f>W46*X157/PM!W46</f>
        <v>1565241.6440583915</v>
      </c>
      <c r="Y46" s="16">
        <f>X46*Y157/PM!X46</f>
        <v>1475791.3841856115</v>
      </c>
      <c r="Z46" s="16">
        <f>Y46*Z157/PM!Y46</f>
        <v>1424556.2763901455</v>
      </c>
      <c r="AA46" s="16">
        <f>Z46*AA157/PM!Z46</f>
        <v>1438121.1426944472</v>
      </c>
    </row>
    <row r="47" spans="1:27" x14ac:dyDescent="0.15">
      <c r="A47" s="8">
        <v>45</v>
      </c>
      <c r="B47" s="11" t="s">
        <v>184</v>
      </c>
      <c r="C47" s="16">
        <f>D47*(PM!C47/D158)</f>
        <v>2057536.8214171526</v>
      </c>
      <c r="D47" s="16">
        <f>E47*(PM!D47/E158)</f>
        <v>2135392.1222790228</v>
      </c>
      <c r="E47" s="16">
        <f>F47*(PM!E47/F158)</f>
        <v>2212638.7534107412</v>
      </c>
      <c r="F47" s="16">
        <f>G47*(PM!F47/G158)</f>
        <v>2313852.5287939413</v>
      </c>
      <c r="G47" s="16">
        <f>H47*(PM!G47/H158)</f>
        <v>2101822.5003095246</v>
      </c>
      <c r="H47" s="16">
        <f>I47*(PM!H47/I158)</f>
        <v>2055776.6563099159</v>
      </c>
      <c r="I47" s="16">
        <f>J47*(PM!I47/J158)</f>
        <v>2317868.8377744942</v>
      </c>
      <c r="J47" s="16">
        <f>K47*(PM!J47/K158)</f>
        <v>2226498.2344408939</v>
      </c>
      <c r="K47" s="16">
        <f>L47*(PM!K47/L158)</f>
        <v>1934930.3989858646</v>
      </c>
      <c r="L47" s="16">
        <f>M47*(PM!L47/M158)</f>
        <v>2060092.8900496888</v>
      </c>
      <c r="M47" s="16">
        <f>N47*(PM!M47/N158)</f>
        <v>2072899.6208395341</v>
      </c>
      <c r="N47" s="16">
        <f>O47*(PM!N47/O158)</f>
        <v>2204490.85496243</v>
      </c>
      <c r="O47" s="16">
        <f>P47*(PM!O47/P158)</f>
        <v>2497962.8750194944</v>
      </c>
      <c r="P47" s="16">
        <f>Q47*(PM!P47/Q158)</f>
        <v>2614252.2072781664</v>
      </c>
      <c r="Q47" s="16">
        <f>R47*(PM!Q47/R158)</f>
        <v>2091224.0458511543</v>
      </c>
      <c r="R47" s="16">
        <f>S47*(PM!R47/S158)</f>
        <v>1841922.2439838846</v>
      </c>
      <c r="S47" s="16">
        <f>T47*(PM!S47/T158)</f>
        <v>2101021.3618614976</v>
      </c>
      <c r="T47" s="16">
        <f>PM!T47</f>
        <v>1942742</v>
      </c>
      <c r="U47" s="16">
        <f>T47*U158/PM!T47</f>
        <v>2276983</v>
      </c>
      <c r="V47" s="16">
        <f>U47*V158/PM!U47</f>
        <v>2351935.3536340334</v>
      </c>
      <c r="W47" s="16">
        <f>V47*W158/PM!V47</f>
        <v>2466823.3948345711</v>
      </c>
      <c r="X47" s="16">
        <f>W47*X158/PM!W47</f>
        <v>2457826.4243288864</v>
      </c>
      <c r="Y47" s="16">
        <f>X47*Y158/PM!X47</f>
        <v>2330292.927088873</v>
      </c>
      <c r="Z47" s="16">
        <f>Y47*Z158/PM!Y47</f>
        <v>2232522.5924042342</v>
      </c>
      <c r="AA47" s="16">
        <f>Z47*AA158/PM!Z47</f>
        <v>2140575.3889034535</v>
      </c>
    </row>
    <row r="48" spans="1:27" x14ac:dyDescent="0.15">
      <c r="A48" s="8">
        <v>46</v>
      </c>
      <c r="B48" s="11" t="s">
        <v>185</v>
      </c>
      <c r="C48" s="16">
        <f>D48*(PM!C48/D159)</f>
        <v>1595503.265354739</v>
      </c>
      <c r="D48" s="16">
        <f>E48*(PM!D48/E159)</f>
        <v>1458465.5464769735</v>
      </c>
      <c r="E48" s="16">
        <f>F48*(PM!E48/F159)</f>
        <v>1476494.8346753349</v>
      </c>
      <c r="F48" s="16">
        <f>G48*(PM!F48/G159)</f>
        <v>1669855.5811472691</v>
      </c>
      <c r="G48" s="16">
        <f>H48*(PM!G48/H159)</f>
        <v>1573109.6196701098</v>
      </c>
      <c r="H48" s="16">
        <f>I48*(PM!H48/I159)</f>
        <v>1615145.1145546406</v>
      </c>
      <c r="I48" s="16">
        <f>J48*(PM!I48/J159)</f>
        <v>1838303.518704324</v>
      </c>
      <c r="J48" s="16">
        <f>K48*(PM!J48/K159)</f>
        <v>1900596.2851733603</v>
      </c>
      <c r="K48" s="16">
        <f>L48*(PM!K48/L159)</f>
        <v>2098488.0688961842</v>
      </c>
      <c r="L48" s="16">
        <f>M48*(PM!L48/M159)</f>
        <v>2501982.4387235306</v>
      </c>
      <c r="M48" s="16">
        <f>N48*(PM!M48/N159)</f>
        <v>2424331.6069474858</v>
      </c>
      <c r="N48" s="16">
        <f>O48*(PM!N48/O159)</f>
        <v>2235654.9489086247</v>
      </c>
      <c r="O48" s="16">
        <f>P48*(PM!O48/P159)</f>
        <v>2444509.8847261732</v>
      </c>
      <c r="P48" s="16">
        <f>Q48*(PM!P48/Q159)</f>
        <v>2421867.5495005092</v>
      </c>
      <c r="Q48" s="16">
        <f>R48*(PM!Q48/R159)</f>
        <v>2429190.4185539512</v>
      </c>
      <c r="R48" s="16">
        <f>S48*(PM!R48/S159)</f>
        <v>2067236.4135341949</v>
      </c>
      <c r="S48" s="16">
        <f>T48*(PM!S48/T159)</f>
        <v>2380850.098158814</v>
      </c>
      <c r="T48" s="16">
        <f>PM!T48</f>
        <v>1547238</v>
      </c>
      <c r="U48" s="16">
        <f>T48*U159/PM!T48</f>
        <v>836064</v>
      </c>
      <c r="V48" s="16">
        <f>U48*V159/PM!U48</f>
        <v>604885.0459926849</v>
      </c>
      <c r="W48" s="16">
        <f>V48*W159/PM!V48</f>
        <v>646417.10587989853</v>
      </c>
      <c r="X48" s="16">
        <f>W48*X159/PM!W48</f>
        <v>669994.08199704275</v>
      </c>
      <c r="Y48" s="16">
        <f>X48*Y159/PM!X48</f>
        <v>574529.8788861708</v>
      </c>
      <c r="Z48" s="16">
        <f>Y48*Z159/PM!Y48</f>
        <v>549952.2114059556</v>
      </c>
      <c r="AA48" s="16">
        <f>Z48*AA159/PM!Z48</f>
        <v>510246.79898388783</v>
      </c>
    </row>
    <row r="49" spans="1:27" x14ac:dyDescent="0.15">
      <c r="A49" s="8">
        <v>47</v>
      </c>
      <c r="B49" s="11" t="s">
        <v>186</v>
      </c>
      <c r="C49" s="16">
        <f>D49*(PM!C49/D160)</f>
        <v>1291660.0828528679</v>
      </c>
      <c r="D49" s="16">
        <f>E49*(PM!D49/E160)</f>
        <v>1447087.500595025</v>
      </c>
      <c r="E49" s="16">
        <f>F49*(PM!E49/F160)</f>
        <v>1936867.0718790332</v>
      </c>
      <c r="F49" s="16">
        <f>G49*(PM!F49/G160)</f>
        <v>2042084.8964511945</v>
      </c>
      <c r="G49" s="16">
        <f>H49*(PM!G49/H160)</f>
        <v>1863001.8957145547</v>
      </c>
      <c r="H49" s="16">
        <f>I49*(PM!H49/I160)</f>
        <v>2010833.3089592676</v>
      </c>
      <c r="I49" s="16">
        <f>J49*(PM!I49/J160)</f>
        <v>2418332.9416955272</v>
      </c>
      <c r="J49" s="16">
        <f>K49*(PM!J49/K160)</f>
        <v>2414165.04367655</v>
      </c>
      <c r="K49" s="16">
        <f>L49*(PM!K49/L160)</f>
        <v>2049452.8045083163</v>
      </c>
      <c r="L49" s="16">
        <f>M49*(PM!L49/M160)</f>
        <v>2348714.2060414311</v>
      </c>
      <c r="M49" s="16">
        <f>N49*(PM!M49/N160)</f>
        <v>2248240.9771904545</v>
      </c>
      <c r="N49" s="16">
        <f>O49*(PM!N49/O160)</f>
        <v>2213536.9529456324</v>
      </c>
      <c r="O49" s="16">
        <f>P49*(PM!O49/P160)</f>
        <v>2423147.1440605</v>
      </c>
      <c r="P49" s="16">
        <f>Q49*(PM!P49/Q160)</f>
        <v>2544108.8662749184</v>
      </c>
      <c r="Q49" s="16">
        <f>R49*(PM!Q49/R160)</f>
        <v>2378028.4487312916</v>
      </c>
      <c r="R49" s="16">
        <f>S49*(PM!R49/S160)</f>
        <v>1905158.2250009666</v>
      </c>
      <c r="S49" s="16">
        <f>T49*(PM!S49/T160)</f>
        <v>2190963.8089749538</v>
      </c>
      <c r="T49" s="16">
        <f>PM!T49</f>
        <v>2178204</v>
      </c>
      <c r="U49" s="16">
        <f>T49*U160/PM!T49</f>
        <v>2135626</v>
      </c>
      <c r="V49" s="16">
        <f>U49*V160/PM!U49</f>
        <v>1951789.7475839928</v>
      </c>
      <c r="W49" s="16">
        <f>V49*W160/PM!V49</f>
        <v>2204790.7932471433</v>
      </c>
      <c r="X49" s="16">
        <f>W49*X160/PM!W49</f>
        <v>1926748.5443005867</v>
      </c>
      <c r="Y49" s="16">
        <f>X49*Y160/PM!X49</f>
        <v>1905364.4843999057</v>
      </c>
      <c r="Z49" s="16">
        <f>Y49*Z160/PM!Y49</f>
        <v>1915458.6827754022</v>
      </c>
      <c r="AA49" s="16">
        <f>Z49*AA160/PM!Z49</f>
        <v>1777757.3015391452</v>
      </c>
    </row>
    <row r="50" spans="1:27" x14ac:dyDescent="0.15">
      <c r="A50" s="8">
        <v>48</v>
      </c>
      <c r="B50" s="11" t="s">
        <v>187</v>
      </c>
      <c r="C50" s="16">
        <f>D50*(PM!C50/D161)</f>
        <v>1978211.8040495624</v>
      </c>
      <c r="D50" s="16">
        <f>E50*(PM!D50/E161)</f>
        <v>2460417.0482965452</v>
      </c>
      <c r="E50" s="16">
        <f>F50*(PM!E50/F161)</f>
        <v>3024623.1919461638</v>
      </c>
      <c r="F50" s="16">
        <f>G50*(PM!F50/G161)</f>
        <v>3279767.4197725318</v>
      </c>
      <c r="G50" s="16">
        <f>H50*(PM!G50/H161)</f>
        <v>2931946.7851979304</v>
      </c>
      <c r="H50" s="16">
        <f>I50*(PM!H50/I161)</f>
        <v>2826692.8249196024</v>
      </c>
      <c r="I50" s="16">
        <f>J50*(PM!I50/J161)</f>
        <v>2922042.4201574889</v>
      </c>
      <c r="J50" s="16">
        <f>K50*(PM!J50/K161)</f>
        <v>3120713.6100048465</v>
      </c>
      <c r="K50" s="16">
        <f>L50*(PM!K50/L161)</f>
        <v>2483991.7133728471</v>
      </c>
      <c r="L50" s="16">
        <f>M50*(PM!L50/M161)</f>
        <v>2226944.2935499097</v>
      </c>
      <c r="M50" s="16">
        <f>N50*(PM!M50/N161)</f>
        <v>2172198.1176579255</v>
      </c>
      <c r="N50" s="16">
        <f>O50*(PM!N50/O161)</f>
        <v>2029990.288673254</v>
      </c>
      <c r="O50" s="16">
        <f>P50*(PM!O50/P161)</f>
        <v>2118469.1089854008</v>
      </c>
      <c r="P50" s="16">
        <f>Q50*(PM!P50/Q161)</f>
        <v>2539788.6738640089</v>
      </c>
      <c r="Q50" s="16">
        <f>R50*(PM!Q50/R161)</f>
        <v>2402791.2917876532</v>
      </c>
      <c r="R50" s="16">
        <f>S50*(PM!R50/S161)</f>
        <v>2004062.8861417721</v>
      </c>
      <c r="S50" s="16">
        <f>T50*(PM!S50/T161)</f>
        <v>2000249.8192925332</v>
      </c>
      <c r="T50" s="16">
        <f>PM!T50</f>
        <v>1969741</v>
      </c>
      <c r="U50" s="16">
        <f>T50*U161/PM!T50</f>
        <v>1665329</v>
      </c>
      <c r="V50" s="16">
        <f>U50*V161/PM!U50</f>
        <v>1604694.0447415805</v>
      </c>
      <c r="W50" s="16">
        <f>V50*W161/PM!V50</f>
        <v>1306195.0912899917</v>
      </c>
      <c r="X50" s="16">
        <f>W50*X161/PM!W50</f>
        <v>1281600.7926331335</v>
      </c>
      <c r="Y50" s="16">
        <f>X50*Y161/PM!X50</f>
        <v>1067102.2184396251</v>
      </c>
      <c r="Z50" s="16">
        <f>Y50*Z161/PM!Y50</f>
        <v>1138345.2501989699</v>
      </c>
      <c r="AA50" s="16">
        <f>Z50*AA161/PM!Z50</f>
        <v>1237976.3252535253</v>
      </c>
    </row>
    <row r="51" spans="1:27" x14ac:dyDescent="0.15">
      <c r="A51" s="8">
        <v>49</v>
      </c>
      <c r="B51" s="11" t="s">
        <v>188</v>
      </c>
      <c r="C51" s="16">
        <f>D51*(PM!C51/D162)</f>
        <v>15546726.8294663</v>
      </c>
      <c r="D51" s="16">
        <f>E51*(PM!D51/E162)</f>
        <v>15464522.321182318</v>
      </c>
      <c r="E51" s="16">
        <f>F51*(PM!E51/F162)</f>
        <v>15765553.466046719</v>
      </c>
      <c r="F51" s="16">
        <f>G51*(PM!F51/G162)</f>
        <v>16737798.878290545</v>
      </c>
      <c r="G51" s="16">
        <f>H51*(PM!G51/H162)</f>
        <v>15023245.799332952</v>
      </c>
      <c r="H51" s="16">
        <f>I51*(PM!H51/I162)</f>
        <v>14143627.195849761</v>
      </c>
      <c r="I51" s="16">
        <f>J51*(PM!I51/J162)</f>
        <v>15413254.402496181</v>
      </c>
      <c r="J51" s="16">
        <f>K51*(PM!J51/K162)</f>
        <v>16003865.469567753</v>
      </c>
      <c r="K51" s="16">
        <f>L51*(PM!K51/L162)</f>
        <v>16658954.797371201</v>
      </c>
      <c r="L51" s="16">
        <f>M51*(PM!L51/M162)</f>
        <v>17409838.984257888</v>
      </c>
      <c r="M51" s="16">
        <f>N51*(PM!M51/N162)</f>
        <v>18110229.00204106</v>
      </c>
      <c r="N51" s="16">
        <f>O51*(PM!N51/O162)</f>
        <v>19157229.471823119</v>
      </c>
      <c r="O51" s="16">
        <f>P51*(PM!O51/P162)</f>
        <v>21199949.832936153</v>
      </c>
      <c r="P51" s="16">
        <f>Q51*(PM!P51/Q162)</f>
        <v>20701184.301545896</v>
      </c>
      <c r="Q51" s="16">
        <f>R51*(PM!Q51/R162)</f>
        <v>21583793.6351646</v>
      </c>
      <c r="R51" s="16">
        <f>S51*(PM!R51/S162)</f>
        <v>13346053.377440104</v>
      </c>
      <c r="S51" s="16">
        <f>T51*(PM!S51/T162)</f>
        <v>16492656.895581111</v>
      </c>
      <c r="T51" s="16">
        <f>PM!T51</f>
        <v>14422606</v>
      </c>
      <c r="U51" s="16">
        <f>T51*U162/PM!T51</f>
        <v>17142670</v>
      </c>
      <c r="V51" s="16">
        <f>U51*V162/PM!U51</f>
        <v>17991727.22731271</v>
      </c>
      <c r="W51" s="16">
        <f>V51*W162/PM!V51</f>
        <v>19121772.867921144</v>
      </c>
      <c r="X51" s="16">
        <f>W51*X162/PM!W51</f>
        <v>19188429.55279237</v>
      </c>
      <c r="Y51" s="16">
        <f>X51*Y162/PM!X51</f>
        <v>19752468.560668003</v>
      </c>
      <c r="Z51" s="16">
        <f>Y51*Z162/PM!Y51</f>
        <v>20889012.263018794</v>
      </c>
      <c r="AA51" s="16">
        <f>Z51*AA162/PM!Z51</f>
        <v>21523234.971701104</v>
      </c>
    </row>
    <row r="52" spans="1:27" x14ac:dyDescent="0.15">
      <c r="A52" s="8">
        <v>50</v>
      </c>
      <c r="B52" s="11" t="s">
        <v>189</v>
      </c>
      <c r="C52" s="16">
        <f>D52*(PM!C52/D163)</f>
        <v>12198511.685138769</v>
      </c>
      <c r="D52" s="16">
        <f>E52*(PM!D52/E163)</f>
        <v>11834859.378910214</v>
      </c>
      <c r="E52" s="16">
        <f>F52*(PM!E52/F163)</f>
        <v>11708422.471930031</v>
      </c>
      <c r="F52" s="16">
        <f>G52*(PM!F52/G163)</f>
        <v>12633576.968492266</v>
      </c>
      <c r="G52" s="16">
        <f>H52*(PM!G52/H163)</f>
        <v>11022820.711837288</v>
      </c>
      <c r="H52" s="16">
        <f>I52*(PM!H52/I163)</f>
        <v>11069239.647986777</v>
      </c>
      <c r="I52" s="16">
        <f>J52*(PM!I52/J163)</f>
        <v>12062232.863034237</v>
      </c>
      <c r="J52" s="16">
        <f>K52*(PM!J52/K163)</f>
        <v>12282957.748843702</v>
      </c>
      <c r="K52" s="16">
        <f>L52*(PM!K52/L163)</f>
        <v>13146965.127533944</v>
      </c>
      <c r="L52" s="16">
        <f>M52*(PM!L52/M163)</f>
        <v>14576459.315641193</v>
      </c>
      <c r="M52" s="16">
        <f>N52*(PM!M52/N163)</f>
        <v>15967228.747914584</v>
      </c>
      <c r="N52" s="16">
        <f>O52*(PM!N52/O163)</f>
        <v>16855258.113936298</v>
      </c>
      <c r="O52" s="16">
        <f>P52*(PM!O52/P163)</f>
        <v>17345286.989067525</v>
      </c>
      <c r="P52" s="16">
        <f>Q52*(PM!P52/Q163)</f>
        <v>19554350.164097209</v>
      </c>
      <c r="Q52" s="16">
        <f>R52*(PM!Q52/R163)</f>
        <v>19027331.17860603</v>
      </c>
      <c r="R52" s="16">
        <f>S52*(PM!R52/S163)</f>
        <v>13345106.631425379</v>
      </c>
      <c r="S52" s="16">
        <f>T52*(PM!S52/T163)</f>
        <v>17207341.480309296</v>
      </c>
      <c r="T52" s="16">
        <f>PM!T52</f>
        <v>16959662</v>
      </c>
      <c r="U52" s="16">
        <f>T52*U163/PM!T52</f>
        <v>16788720</v>
      </c>
      <c r="V52" s="16">
        <f>U52*V163/PM!U52</f>
        <v>17520457.167120013</v>
      </c>
      <c r="W52" s="16">
        <f>V52*W163/PM!V52</f>
        <v>16756316.598062105</v>
      </c>
      <c r="X52" s="16">
        <f>W52*X163/PM!W52</f>
        <v>17761472.303754702</v>
      </c>
      <c r="Y52" s="16">
        <f>X52*Y163/PM!X52</f>
        <v>18434393.118024018</v>
      </c>
      <c r="Z52" s="16">
        <f>Y52*Z163/PM!Y52</f>
        <v>19649740.605249763</v>
      </c>
      <c r="AA52" s="16">
        <f>Z52*AA163/PM!Z52</f>
        <v>20535892.042617857</v>
      </c>
    </row>
    <row r="53" spans="1:27" x14ac:dyDescent="0.15">
      <c r="A53" s="8">
        <v>51</v>
      </c>
      <c r="B53" s="11" t="s">
        <v>190</v>
      </c>
      <c r="C53" s="16">
        <f>D53*(PM!C53/D164)</f>
        <v>2863850.9325915296</v>
      </c>
      <c r="D53" s="16">
        <f>E53*(PM!D53/E164)</f>
        <v>2621266.0657600923</v>
      </c>
      <c r="E53" s="16">
        <f>F53*(PM!E53/F164)</f>
        <v>2893143.6903056297</v>
      </c>
      <c r="F53" s="16">
        <f>G53*(PM!F53/G164)</f>
        <v>3122866.4492734559</v>
      </c>
      <c r="G53" s="16">
        <f>H53*(PM!G53/H164)</f>
        <v>3226305.8751815083</v>
      </c>
      <c r="H53" s="16">
        <f>I53*(PM!H53/I164)</f>
        <v>3358267.2529155565</v>
      </c>
      <c r="I53" s="16">
        <f>J53*(PM!I53/J164)</f>
        <v>3146127.5959355771</v>
      </c>
      <c r="J53" s="16">
        <f>K53*(PM!J53/K164)</f>
        <v>3119951.3563826429</v>
      </c>
      <c r="K53" s="16">
        <f>L53*(PM!K53/L164)</f>
        <v>3245286.6262382842</v>
      </c>
      <c r="L53" s="16">
        <f>M53*(PM!L53/M164)</f>
        <v>3462493.5427439408</v>
      </c>
      <c r="M53" s="16">
        <f>N53*(PM!M53/N164)</f>
        <v>3452934.5905249524</v>
      </c>
      <c r="N53" s="16">
        <f>O53*(PM!N53/O164)</f>
        <v>3416790.4543578955</v>
      </c>
      <c r="O53" s="16">
        <f>P53*(PM!O53/P164)</f>
        <v>3871426.9400350736</v>
      </c>
      <c r="P53" s="16">
        <f>Q53*(PM!P53/Q164)</f>
        <v>4534175.3703991063</v>
      </c>
      <c r="Q53" s="16">
        <f>R53*(PM!Q53/R164)</f>
        <v>4643945.4879345456</v>
      </c>
      <c r="R53" s="16">
        <f>S53*(PM!R53/S164)</f>
        <v>4259173.6604718575</v>
      </c>
      <c r="S53" s="16">
        <f>T53*(PM!S53/T164)</f>
        <v>4334649.1862349212</v>
      </c>
      <c r="T53" s="16">
        <f>PM!T53</f>
        <v>4111523</v>
      </c>
      <c r="U53" s="16">
        <f>T53*U164/PM!T53</f>
        <v>4085420</v>
      </c>
      <c r="V53" s="16">
        <f>U53*V164/PM!U53</f>
        <v>4026014.1883154325</v>
      </c>
      <c r="W53" s="16">
        <f>V53*W164/PM!V53</f>
        <v>4395117.0417724857</v>
      </c>
      <c r="X53" s="16">
        <f>W53*X164/PM!W53</f>
        <v>4687540.3923661709</v>
      </c>
      <c r="Y53" s="16">
        <f>X53*Y164/PM!X53</f>
        <v>4633248.2899246756</v>
      </c>
      <c r="Z53" s="16">
        <f>Y53*Z164/PM!Y53</f>
        <v>5001521.087394977</v>
      </c>
      <c r="AA53" s="16">
        <f>Z53*AA164/PM!Z53</f>
        <v>5357923.4308709493</v>
      </c>
    </row>
    <row r="54" spans="1:27" x14ac:dyDescent="0.15">
      <c r="A54" s="8">
        <v>52</v>
      </c>
      <c r="B54" s="11" t="s">
        <v>191</v>
      </c>
      <c r="C54" s="16">
        <f>D54*(PM!C54/D165)</f>
        <v>3166730.3391560246</v>
      </c>
      <c r="D54" s="16">
        <f>E54*(PM!D54/E165)</f>
        <v>3240100.1707041585</v>
      </c>
      <c r="E54" s="16">
        <f>F54*(PM!E54/F165)</f>
        <v>3286031.2601056127</v>
      </c>
      <c r="F54" s="16">
        <f>G54*(PM!F54/G165)</f>
        <v>3330273.574375038</v>
      </c>
      <c r="G54" s="16">
        <f>H54*(PM!G54/H165)</f>
        <v>3311817.1250414839</v>
      </c>
      <c r="H54" s="16">
        <f>I54*(PM!H54/I165)</f>
        <v>3247770.4247022686</v>
      </c>
      <c r="I54" s="16">
        <f>J54*(PM!I54/J165)</f>
        <v>3252334.5000632172</v>
      </c>
      <c r="J54" s="16">
        <f>K54*(PM!J54/K165)</f>
        <v>3287077.030114511</v>
      </c>
      <c r="K54" s="16">
        <f>L54*(PM!K54/L165)</f>
        <v>3216166.2443966959</v>
      </c>
      <c r="L54" s="16">
        <f>M54*(PM!L54/M165)</f>
        <v>3193426.4346537055</v>
      </c>
      <c r="M54" s="16">
        <f>N54*(PM!M54/N165)</f>
        <v>3170998.02542149</v>
      </c>
      <c r="N54" s="16">
        <f>O54*(PM!N54/O165)</f>
        <v>2994560.4314180585</v>
      </c>
      <c r="O54" s="16">
        <f>P54*(PM!O54/P165)</f>
        <v>3065283.9425734682</v>
      </c>
      <c r="P54" s="16">
        <f>Q54*(PM!P54/Q165)</f>
        <v>3134468.3090783227</v>
      </c>
      <c r="Q54" s="16">
        <f>R54*(PM!Q54/R165)</f>
        <v>3001544.4323945236</v>
      </c>
      <c r="R54" s="16">
        <f>S54*(PM!R54/S165)</f>
        <v>2820556.154554178</v>
      </c>
      <c r="S54" s="16">
        <f>T54*(PM!S54/T165)</f>
        <v>2922111.2581200558</v>
      </c>
      <c r="T54" s="16">
        <f>PM!T54</f>
        <v>2774979</v>
      </c>
      <c r="U54" s="16">
        <f>T54*U165/PM!T54</f>
        <v>2731283</v>
      </c>
      <c r="V54" s="16">
        <f>U54*V165/PM!U54</f>
        <v>2696418.0683744717</v>
      </c>
      <c r="W54" s="16">
        <f>V54*W165/PM!V54</f>
        <v>2586603.2639375241</v>
      </c>
      <c r="X54" s="16">
        <f>W54*X165/PM!W54</f>
        <v>2537239.3575466354</v>
      </c>
      <c r="Y54" s="16">
        <f>X54*Y165/PM!X54</f>
        <v>2512639.9943187665</v>
      </c>
      <c r="Z54" s="16">
        <f>Y54*Z165/PM!Y54</f>
        <v>2509469.9136059466</v>
      </c>
      <c r="AA54" s="16">
        <f>Z54*AA165/PM!Z54</f>
        <v>2453247.4527924894</v>
      </c>
    </row>
    <row r="55" spans="1:27" x14ac:dyDescent="0.15">
      <c r="A55" s="8">
        <v>53</v>
      </c>
      <c r="B55" s="11" t="s">
        <v>192</v>
      </c>
      <c r="C55" s="16">
        <f>D55*(PM!C55/D166)</f>
        <v>3054823.5656605707</v>
      </c>
      <c r="D55" s="16">
        <f>E55*(PM!D55/E166)</f>
        <v>2998364.9203460603</v>
      </c>
      <c r="E55" s="16">
        <f>F55*(PM!E55/F166)</f>
        <v>2917962.6271881494</v>
      </c>
      <c r="F55" s="16">
        <f>G55*(PM!F55/G166)</f>
        <v>2780508.9614728014</v>
      </c>
      <c r="G55" s="16">
        <f>H55*(PM!G55/H166)</f>
        <v>2297508.3308128556</v>
      </c>
      <c r="H55" s="16">
        <f>I55*(PM!H55/I166)</f>
        <v>2117930.748565664</v>
      </c>
      <c r="I55" s="16">
        <f>J55*(PM!I55/J166)</f>
        <v>2023895.5867104006</v>
      </c>
      <c r="J55" s="16">
        <f>K55*(PM!J55/K166)</f>
        <v>1870553.551988224</v>
      </c>
      <c r="K55" s="16">
        <f>L55*(PM!K55/L166)</f>
        <v>1706095.0300722138</v>
      </c>
      <c r="L55" s="16">
        <f>M55*(PM!L55/M166)</f>
        <v>1751467.0853921787</v>
      </c>
      <c r="M55" s="16">
        <f>N55*(PM!M55/N166)</f>
        <v>1707777.4061041591</v>
      </c>
      <c r="N55" s="16">
        <f>O55*(PM!N55/O166)</f>
        <v>1643311.7343501246</v>
      </c>
      <c r="O55" s="16">
        <f>P55*(PM!O55/P166)</f>
        <v>1586523.4465649505</v>
      </c>
      <c r="P55" s="16">
        <f>Q55*(PM!P55/Q166)</f>
        <v>1602286.8883860623</v>
      </c>
      <c r="Q55" s="16">
        <f>R55*(PM!Q55/R166)</f>
        <v>1499602.6462596154</v>
      </c>
      <c r="R55" s="16">
        <f>S55*(PM!R55/S166)</f>
        <v>1274438.2139917214</v>
      </c>
      <c r="S55" s="16">
        <f>T55*(PM!S55/T166)</f>
        <v>1288300.4095253684</v>
      </c>
      <c r="T55" s="16">
        <f>PM!T55</f>
        <v>1236895</v>
      </c>
      <c r="U55" s="16">
        <f>T55*U166/PM!T55</f>
        <v>1340075</v>
      </c>
      <c r="V55" s="16">
        <f>U55*V166/PM!U55</f>
        <v>1379492.1866051622</v>
      </c>
      <c r="W55" s="16">
        <f>V55*W166/PM!V55</f>
        <v>1330972.00020328</v>
      </c>
      <c r="X55" s="16">
        <f>W55*X166/PM!W55</f>
        <v>1398568.6466526082</v>
      </c>
      <c r="Y55" s="16">
        <f>X55*Y166/PM!X55</f>
        <v>1401332.8379693036</v>
      </c>
      <c r="Z55" s="16">
        <f>Y55*Z166/PM!Y55</f>
        <v>1422439.2327062148</v>
      </c>
      <c r="AA55" s="16">
        <f>Z55*AA166/PM!Z55</f>
        <v>1391681.7747271478</v>
      </c>
    </row>
    <row r="56" spans="1:27" x14ac:dyDescent="0.15">
      <c r="A56" s="8">
        <v>54</v>
      </c>
      <c r="B56" s="11" t="s">
        <v>193</v>
      </c>
      <c r="C56" s="16">
        <f>D56*(PM!C56/D167)</f>
        <v>2574662.439286958</v>
      </c>
      <c r="D56" s="16">
        <f>E56*(PM!D56/E167)</f>
        <v>2601338.5928803198</v>
      </c>
      <c r="E56" s="16">
        <f>F56*(PM!E56/F167)</f>
        <v>2643068.0367046278</v>
      </c>
      <c r="F56" s="16">
        <f>G56*(PM!F56/G167)</f>
        <v>2512918.0056027765</v>
      </c>
      <c r="G56" s="16">
        <f>H56*(PM!G56/H167)</f>
        <v>2271952.896427481</v>
      </c>
      <c r="H56" s="16">
        <f>I56*(PM!H56/I167)</f>
        <v>2091808.7821764387</v>
      </c>
      <c r="I56" s="16">
        <f>J56*(PM!I56/J167)</f>
        <v>2003734.9858897263</v>
      </c>
      <c r="J56" s="16">
        <f>K56*(PM!J56/K167)</f>
        <v>1899072.5097974357</v>
      </c>
      <c r="K56" s="16">
        <f>L56*(PM!K56/L167)</f>
        <v>1720809.5173880863</v>
      </c>
      <c r="L56" s="16">
        <f>M56*(PM!L56/M167)</f>
        <v>1727501.9510647301</v>
      </c>
      <c r="M56" s="16">
        <f>N56*(PM!M56/N167)</f>
        <v>1661209.9713607137</v>
      </c>
      <c r="N56" s="16">
        <f>O56*(PM!N56/O167)</f>
        <v>1612365.4088964711</v>
      </c>
      <c r="O56" s="16">
        <f>P56*(PM!O56/P167)</f>
        <v>1555604.8061689904</v>
      </c>
      <c r="P56" s="16">
        <f>Q56*(PM!P56/Q167)</f>
        <v>1490418.0693419906</v>
      </c>
      <c r="Q56" s="16">
        <f>R56*(PM!Q56/R167)</f>
        <v>1291104.5079325289</v>
      </c>
      <c r="R56" s="16">
        <f>S56*(PM!R56/S167)</f>
        <v>1069964.9944928025</v>
      </c>
      <c r="S56" s="16">
        <f>T56*(PM!S56/T167)</f>
        <v>1062903.3708943527</v>
      </c>
      <c r="T56" s="16">
        <f>PM!T56</f>
        <v>1127941</v>
      </c>
      <c r="U56" s="16">
        <f>T56*U167/PM!T56</f>
        <v>1127372</v>
      </c>
      <c r="V56" s="16">
        <f>U56*V167/PM!U56</f>
        <v>1127381.1131451668</v>
      </c>
      <c r="W56" s="16">
        <f>V56*W167/PM!V56</f>
        <v>1111546.9077378565</v>
      </c>
      <c r="X56" s="16">
        <f>W56*X167/PM!W56</f>
        <v>1114897.9737619609</v>
      </c>
      <c r="Y56" s="16">
        <f>X56*Y167/PM!X56</f>
        <v>1176663.4758067345</v>
      </c>
      <c r="Z56" s="16">
        <f>Y56*Z167/PM!Y56</f>
        <v>1151060.5977403496</v>
      </c>
      <c r="AA56" s="16">
        <f>Z56*AA167/PM!Z56</f>
        <v>1119304.0997361685</v>
      </c>
    </row>
    <row r="57" spans="1:27" x14ac:dyDescent="0.15">
      <c r="A57" s="8">
        <v>55</v>
      </c>
      <c r="B57" s="11" t="s">
        <v>194</v>
      </c>
      <c r="C57" s="16">
        <f>D57*(PM!C57/D168)</f>
        <v>7768472.5197732532</v>
      </c>
      <c r="D57" s="16">
        <f>E57*(PM!D57/E168)</f>
        <v>7806863.3150077071</v>
      </c>
      <c r="E57" s="16">
        <f>F57*(PM!E57/F168)</f>
        <v>8061409.6145295631</v>
      </c>
      <c r="F57" s="16">
        <f>G57*(PM!F57/G168)</f>
        <v>8131076.0738517093</v>
      </c>
      <c r="G57" s="16">
        <f>H57*(PM!G57/H168)</f>
        <v>7660075.7848532191</v>
      </c>
      <c r="H57" s="16">
        <f>I57*(PM!H57/I168)</f>
        <v>7823897.1592933927</v>
      </c>
      <c r="I57" s="16">
        <f>J57*(PM!I57/J168)</f>
        <v>7651499.7299052915</v>
      </c>
      <c r="J57" s="16">
        <f>K57*(PM!J57/K168)</f>
        <v>7684775.6250987798</v>
      </c>
      <c r="K57" s="16">
        <f>L57*(PM!K57/L168)</f>
        <v>7747743.1379694426</v>
      </c>
      <c r="L57" s="16">
        <f>M57*(PM!L57/M168)</f>
        <v>8077366.3555527842</v>
      </c>
      <c r="M57" s="16">
        <f>N57*(PM!M57/N168)</f>
        <v>8117990.7371931318</v>
      </c>
      <c r="N57" s="16">
        <f>O57*(PM!N57/O168)</f>
        <v>8077686.7926043728</v>
      </c>
      <c r="O57" s="16">
        <f>P57*(PM!O57/P168)</f>
        <v>8217879.6623645723</v>
      </c>
      <c r="P57" s="16">
        <f>Q57*(PM!P57/Q168)</f>
        <v>8112905.2511617308</v>
      </c>
      <c r="Q57" s="16">
        <f>R57*(PM!Q57/R168)</f>
        <v>7515883.3188423458</v>
      </c>
      <c r="R57" s="16">
        <f>S57*(PM!R57/S168)</f>
        <v>6508864.3911527665</v>
      </c>
      <c r="S57" s="16">
        <f>T57*(PM!S57/T168)</f>
        <v>7014251.3360050544</v>
      </c>
      <c r="T57" s="16">
        <f>PM!T57</f>
        <v>7165115</v>
      </c>
      <c r="U57" s="16">
        <f>T57*U168/PM!T57</f>
        <v>6898816</v>
      </c>
      <c r="V57" s="16">
        <f>U57*V168/PM!U57</f>
        <v>6797881.2516858522</v>
      </c>
      <c r="W57" s="16">
        <f>V57*W168/PM!V57</f>
        <v>6792186.9819860235</v>
      </c>
      <c r="X57" s="16">
        <f>W57*X168/PM!W57</f>
        <v>7026794.5584417516</v>
      </c>
      <c r="Y57" s="16">
        <f>X57*Y168/PM!X57</f>
        <v>7481917.4174470482</v>
      </c>
      <c r="Z57" s="16">
        <f>Y57*Z168/PM!Y57</f>
        <v>7769461.6824705172</v>
      </c>
      <c r="AA57" s="16">
        <f>Z57*AA168/PM!Z57</f>
        <v>7827188.2591811307</v>
      </c>
    </row>
    <row r="58" spans="1:27" x14ac:dyDescent="0.15">
      <c r="A58" s="8">
        <v>56</v>
      </c>
      <c r="B58" s="11" t="s">
        <v>195</v>
      </c>
      <c r="C58" s="16">
        <f>D58*(PM!C58/D169)</f>
        <v>2364231.3281978322</v>
      </c>
      <c r="D58" s="16">
        <f>E58*(PM!D58/E169)</f>
        <v>2483784.0774399941</v>
      </c>
      <c r="E58" s="16">
        <f>F58*(PM!E58/F169)</f>
        <v>2552883.9853549278</v>
      </c>
      <c r="F58" s="16">
        <f>G58*(PM!F58/G169)</f>
        <v>2529740.0903554279</v>
      </c>
      <c r="G58" s="16">
        <f>H58*(PM!G58/H169)</f>
        <v>2408629.8797541554</v>
      </c>
      <c r="H58" s="16">
        <f>I58*(PM!H58/I169)</f>
        <v>2431270.2043894166</v>
      </c>
      <c r="I58" s="16">
        <f>J58*(PM!I58/J169)</f>
        <v>2376077.4631878305</v>
      </c>
      <c r="J58" s="16">
        <f>K58*(PM!J58/K169)</f>
        <v>2213013.3743005889</v>
      </c>
      <c r="K58" s="16">
        <f>L58*(PM!K58/L169)</f>
        <v>2201643.7125451523</v>
      </c>
      <c r="L58" s="16">
        <f>M58*(PM!L58/M169)</f>
        <v>2205011.9137094198</v>
      </c>
      <c r="M58" s="16">
        <f>N58*(PM!M58/N169)</f>
        <v>2204393.8787681707</v>
      </c>
      <c r="N58" s="16">
        <f>O58*(PM!N58/O169)</f>
        <v>2190860.2574218097</v>
      </c>
      <c r="O58" s="16">
        <f>P58*(PM!O58/P169)</f>
        <v>2269335.6390939294</v>
      </c>
      <c r="P58" s="16">
        <f>Q58*(PM!P58/Q169)</f>
        <v>2273784.0848089629</v>
      </c>
      <c r="Q58" s="16">
        <f>R58*(PM!Q58/R169)</f>
        <v>2167167.2621873617</v>
      </c>
      <c r="R58" s="16">
        <f>S58*(PM!R58/S169)</f>
        <v>1766928.1473177343</v>
      </c>
      <c r="S58" s="16">
        <f>T58*(PM!S58/T169)</f>
        <v>1914489.1866757637</v>
      </c>
      <c r="T58" s="16">
        <f>PM!T58</f>
        <v>1861710</v>
      </c>
      <c r="U58" s="16">
        <f>T58*U169/PM!T58</f>
        <v>1899828</v>
      </c>
      <c r="V58" s="16">
        <f>U58*V169/PM!U58</f>
        <v>1836651.9498765538</v>
      </c>
      <c r="W58" s="16">
        <f>V58*W169/PM!V58</f>
        <v>1865777.3787151403</v>
      </c>
      <c r="X58" s="16">
        <f>W58*X169/PM!W58</f>
        <v>2021085.7083786775</v>
      </c>
      <c r="Y58" s="16">
        <f>X58*Y169/PM!X58</f>
        <v>1889696.9198642755</v>
      </c>
      <c r="Z58" s="16">
        <f>Y58*Z169/PM!Y58</f>
        <v>1854079.146486687</v>
      </c>
      <c r="AA58" s="16">
        <f>Z58*AA169/PM!Z58</f>
        <v>1922515.490075507</v>
      </c>
    </row>
    <row r="59" spans="1:27" x14ac:dyDescent="0.15">
      <c r="A59" s="8">
        <v>57</v>
      </c>
      <c r="B59" s="11" t="s">
        <v>196</v>
      </c>
      <c r="C59" s="16">
        <f>D59*(PM!C59/D170)</f>
        <v>631896.24288346479</v>
      </c>
      <c r="D59" s="16">
        <f>E59*(PM!D59/E170)</f>
        <v>585429.44728081347</v>
      </c>
      <c r="E59" s="16">
        <f>F59*(PM!E59/F170)</f>
        <v>585692.52930436446</v>
      </c>
      <c r="F59" s="16">
        <f>G59*(PM!F59/G170)</f>
        <v>528899.40449700085</v>
      </c>
      <c r="G59" s="16">
        <f>H59*(PM!G59/H170)</f>
        <v>495740.16224481032</v>
      </c>
      <c r="H59" s="16">
        <f>I59*(PM!H59/I170)</f>
        <v>453060.24991280917</v>
      </c>
      <c r="I59" s="16">
        <f>J59*(PM!I59/J170)</f>
        <v>421878.22783121467</v>
      </c>
      <c r="J59" s="16">
        <f>K59*(PM!J59/K170)</f>
        <v>390304.56268024904</v>
      </c>
      <c r="K59" s="16">
        <f>L59*(PM!K59/L170)</f>
        <v>349241.16643944633</v>
      </c>
      <c r="L59" s="16">
        <f>M59*(PM!L59/M170)</f>
        <v>331177.91309802869</v>
      </c>
      <c r="M59" s="16">
        <f>N59*(PM!M59/N170)</f>
        <v>315285.45628615905</v>
      </c>
      <c r="N59" s="16">
        <f>O59*(PM!N59/O170)</f>
        <v>306953.8414321646</v>
      </c>
      <c r="O59" s="16">
        <f>P59*(PM!O59/P170)</f>
        <v>295189.74962952972</v>
      </c>
      <c r="P59" s="16">
        <f>Q59*(PM!P59/Q170)</f>
        <v>298557.06480045128</v>
      </c>
      <c r="Q59" s="16">
        <f>R59*(PM!Q59/R170)</f>
        <v>267533.64167153405</v>
      </c>
      <c r="R59" s="16">
        <f>S59*(PM!R59/S170)</f>
        <v>225928.88228230795</v>
      </c>
      <c r="S59" s="16">
        <f>T59*(PM!S59/T170)</f>
        <v>203183.5607448032</v>
      </c>
      <c r="T59" s="16">
        <f>PM!T59</f>
        <v>205185</v>
      </c>
      <c r="U59" s="16">
        <f>T59*U170/PM!T59</f>
        <v>195770</v>
      </c>
      <c r="V59" s="16">
        <f>U59*V170/PM!U59</f>
        <v>188568.6947823957</v>
      </c>
      <c r="W59" s="16">
        <f>V59*W170/PM!V59</f>
        <v>176964.12768821005</v>
      </c>
      <c r="X59" s="16">
        <f>W59*X170/PM!W59</f>
        <v>168089.72545598532</v>
      </c>
      <c r="Y59" s="16">
        <f>X59*Y170/PM!X59</f>
        <v>183104.98634190785</v>
      </c>
      <c r="Z59" s="16">
        <f>Y59*Z170/PM!Y59</f>
        <v>180274.72416979194</v>
      </c>
      <c r="AA59" s="16">
        <f>Z59*AA170/PM!Z59</f>
        <v>176079.64117524822</v>
      </c>
    </row>
    <row r="60" spans="1:27" x14ac:dyDescent="0.15">
      <c r="A60" s="8">
        <v>58</v>
      </c>
      <c r="B60" s="11" t="s">
        <v>197</v>
      </c>
      <c r="C60" s="16">
        <f>D60*(PM!C60/D171)</f>
        <v>309117.49551581242</v>
      </c>
      <c r="D60" s="16">
        <f>E60*(PM!D60/E171)</f>
        <v>279290.88356800325</v>
      </c>
      <c r="E60" s="16">
        <f>F60*(PM!E60/F171)</f>
        <v>272404.43489903054</v>
      </c>
      <c r="F60" s="16">
        <f>G60*(PM!F60/G171)</f>
        <v>305968.54013292288</v>
      </c>
      <c r="G60" s="16">
        <f>H60*(PM!G60/H171)</f>
        <v>311510.04401795944</v>
      </c>
      <c r="H60" s="16">
        <f>I60*(PM!H60/I171)</f>
        <v>256592.49063813788</v>
      </c>
      <c r="I60" s="16">
        <f>J60*(PM!I60/J171)</f>
        <v>232733.2678004897</v>
      </c>
      <c r="J60" s="16">
        <f>K60*(PM!J60/K171)</f>
        <v>190821.5761458638</v>
      </c>
      <c r="K60" s="16">
        <f>L60*(PM!K60/L171)</f>
        <v>200009.40762369093</v>
      </c>
      <c r="L60" s="16">
        <f>M60*(PM!L60/M171)</f>
        <v>213334.38632261945</v>
      </c>
      <c r="M60" s="16">
        <f>N60*(PM!M60/N171)</f>
        <v>186696.3093631138</v>
      </c>
      <c r="N60" s="16">
        <f>O60*(PM!N60/O171)</f>
        <v>186534.14080784135</v>
      </c>
      <c r="O60" s="16">
        <f>P60*(PM!O60/P171)</f>
        <v>203604.47736431347</v>
      </c>
      <c r="P60" s="16">
        <f>Q60*(PM!P60/Q171)</f>
        <v>190248.39288210837</v>
      </c>
      <c r="Q60" s="16">
        <f>R60*(PM!Q60/R171)</f>
        <v>163821.96727946025</v>
      </c>
      <c r="R60" s="16">
        <f>S60*(PM!R60/S171)</f>
        <v>109852.4659457494</v>
      </c>
      <c r="S60" s="16">
        <f>T60*(PM!S60/T171)</f>
        <v>159353.23856716417</v>
      </c>
      <c r="T60" s="16">
        <f>PM!T60</f>
        <v>151617</v>
      </c>
      <c r="U60" s="16">
        <f>T60*U171/PM!T60</f>
        <v>195368</v>
      </c>
      <c r="V60" s="16">
        <f>U60*V171/PM!U60</f>
        <v>150693.47143188436</v>
      </c>
      <c r="W60" s="16">
        <f>V60*W171/PM!V60</f>
        <v>130212.65537973319</v>
      </c>
      <c r="X60" s="16">
        <f>W60*X171/PM!W60</f>
        <v>137079.66563495054</v>
      </c>
      <c r="Y60" s="16">
        <f>X60*Y171/PM!X60</f>
        <v>125699.44658386719</v>
      </c>
      <c r="Z60" s="16">
        <f>Y60*Z171/PM!Y60</f>
        <v>122930.23606524624</v>
      </c>
      <c r="AA60" s="16">
        <f>Z60*AA171/PM!Z60</f>
        <v>125634.31203562531</v>
      </c>
    </row>
    <row r="61" spans="1:27" x14ac:dyDescent="0.15">
      <c r="A61" s="8">
        <v>59</v>
      </c>
      <c r="B61" s="11" t="s">
        <v>198</v>
      </c>
      <c r="C61" s="16">
        <f>D61*(PM!C61/D172)</f>
        <v>3278305.0277799433</v>
      </c>
      <c r="D61" s="16">
        <f>E61*(PM!D61/E172)</f>
        <v>3287567.7559807724</v>
      </c>
      <c r="E61" s="16">
        <f>F61*(PM!E61/F172)</f>
        <v>3318486.9316255362</v>
      </c>
      <c r="F61" s="16">
        <f>G61*(PM!F61/G172)</f>
        <v>3389230.1361860884</v>
      </c>
      <c r="G61" s="16">
        <f>H61*(PM!G61/H172)</f>
        <v>3264112.8898467752</v>
      </c>
      <c r="H61" s="16">
        <f>I61*(PM!H61/I172)</f>
        <v>3134687.0462815687</v>
      </c>
      <c r="I61" s="16">
        <f>J61*(PM!I61/J172)</f>
        <v>3122283.7453081887</v>
      </c>
      <c r="J61" s="16">
        <f>K61*(PM!J61/K172)</f>
        <v>3227491.961503657</v>
      </c>
      <c r="K61" s="16">
        <f>L61*(PM!K61/L172)</f>
        <v>2952045.8463618685</v>
      </c>
      <c r="L61" s="16">
        <f>M61*(PM!L61/M172)</f>
        <v>2836478.2881479724</v>
      </c>
      <c r="M61" s="16">
        <f>N61*(PM!M61/N172)</f>
        <v>2381857.588002292</v>
      </c>
      <c r="N61" s="16">
        <f>O61*(PM!N61/O172)</f>
        <v>2513629.0458456734</v>
      </c>
      <c r="O61" s="16">
        <f>P61*(PM!O61/P172)</f>
        <v>2550263.5238163071</v>
      </c>
      <c r="P61" s="16">
        <f>Q61*(PM!P61/Q172)</f>
        <v>2353352.5563167417</v>
      </c>
      <c r="Q61" s="16">
        <f>R61*(PM!Q61/R172)</f>
        <v>2291350.593825392</v>
      </c>
      <c r="R61" s="16">
        <f>S61*(PM!R61/S172)</f>
        <v>1838895.0052446474</v>
      </c>
      <c r="S61" s="16">
        <f>T61*(PM!S61/T172)</f>
        <v>1824678.3167931281</v>
      </c>
      <c r="T61" s="16">
        <f>PM!T61</f>
        <v>1944690</v>
      </c>
      <c r="U61" s="16">
        <f>T61*U172/PM!T61</f>
        <v>1870001</v>
      </c>
      <c r="V61" s="16">
        <f>U61*V172/PM!U61</f>
        <v>1856005.7889994467</v>
      </c>
      <c r="W61" s="16">
        <f>V61*W172/PM!V61</f>
        <v>1850261.6335817587</v>
      </c>
      <c r="X61" s="16">
        <f>W61*X172/PM!W61</f>
        <v>1987971.6412893757</v>
      </c>
      <c r="Y61" s="16">
        <f>X61*Y172/PM!X61</f>
        <v>1975013.2930505604</v>
      </c>
      <c r="Z61" s="16">
        <f>Y61*Z172/PM!Y61</f>
        <v>1990059.9746305796</v>
      </c>
      <c r="AA61" s="16">
        <f>Z61*AA172/PM!Z61</f>
        <v>2027899.3558369693</v>
      </c>
    </row>
    <row r="62" spans="1:27" x14ac:dyDescent="0.15">
      <c r="A62" s="8">
        <v>60</v>
      </c>
      <c r="B62" s="11" t="s">
        <v>199</v>
      </c>
      <c r="C62" s="16">
        <f>D62*(PM!C62/D173)</f>
        <v>10417785.549875284</v>
      </c>
      <c r="D62" s="16">
        <f>E62*(PM!D62/E173)</f>
        <v>10886026.527047837</v>
      </c>
      <c r="E62" s="16">
        <f>F62*(PM!E62/F173)</f>
        <v>10472712.667013314</v>
      </c>
      <c r="F62" s="16">
        <f>G62*(PM!F62/G173)</f>
        <v>10334325.413888406</v>
      </c>
      <c r="G62" s="16">
        <f>H62*(PM!G62/H173)</f>
        <v>10109995.550028734</v>
      </c>
      <c r="H62" s="16">
        <f>I62*(PM!H62/I173)</f>
        <v>10498729.224480551</v>
      </c>
      <c r="I62" s="16">
        <f>J62*(PM!I62/J173)</f>
        <v>10572173.322231095</v>
      </c>
      <c r="J62" s="16">
        <f>K62*(PM!J62/K173)</f>
        <v>10391210.50450005</v>
      </c>
      <c r="K62" s="16">
        <f>L62*(PM!K62/L173)</f>
        <v>10429486.895866985</v>
      </c>
      <c r="L62" s="16">
        <f>M62*(PM!L62/M173)</f>
        <v>10475955.846731553</v>
      </c>
      <c r="M62" s="16">
        <f>N62*(PM!M62/N173)</f>
        <v>10575376.079259519</v>
      </c>
      <c r="N62" s="16">
        <f>O62*(PM!N62/O173)</f>
        <v>10494460.676394852</v>
      </c>
      <c r="O62" s="16">
        <f>P62*(PM!O62/P173)</f>
        <v>10501216.905950565</v>
      </c>
      <c r="P62" s="16">
        <f>Q62*(PM!P62/Q173)</f>
        <v>11792607.865673384</v>
      </c>
      <c r="Q62" s="16">
        <f>R62*(PM!Q62/R173)</f>
        <v>11422239.288407451</v>
      </c>
      <c r="R62" s="16">
        <f>S62*(PM!R62/S173)</f>
        <v>11496789.286644597</v>
      </c>
      <c r="S62" s="16">
        <f>T62*(PM!S62/T173)</f>
        <v>11532570.941226283</v>
      </c>
      <c r="T62" s="16">
        <f>PM!T62</f>
        <v>12940518</v>
      </c>
      <c r="U62" s="16">
        <f>T62*U173/PM!T62</f>
        <v>14290974</v>
      </c>
      <c r="V62" s="16">
        <f>U62*V173/PM!U62</f>
        <v>13985109.882109214</v>
      </c>
      <c r="W62" s="16">
        <f>V62*W173/PM!V62</f>
        <v>13578952.723037323</v>
      </c>
      <c r="X62" s="16">
        <f>W62*X173/PM!W62</f>
        <v>13725587.805264145</v>
      </c>
      <c r="Y62" s="16">
        <f>X62*Y173/PM!X62</f>
        <v>13285536.785587512</v>
      </c>
      <c r="Z62" s="16">
        <f>Y62*Z173/PM!Y62</f>
        <v>12405821.515623899</v>
      </c>
      <c r="AA62" s="16">
        <f>Z62*AA173/PM!Z62</f>
        <v>12032176.373462837</v>
      </c>
    </row>
    <row r="63" spans="1:27" x14ac:dyDescent="0.15">
      <c r="A63" s="8">
        <v>61</v>
      </c>
      <c r="B63" s="11" t="s">
        <v>200</v>
      </c>
      <c r="C63" s="16">
        <f>D63*(PM!C63/D174)</f>
        <v>1965363.1006414099</v>
      </c>
      <c r="D63" s="16">
        <f>E63*(PM!D63/E174)</f>
        <v>2019683.581305135</v>
      </c>
      <c r="E63" s="16">
        <f>F63*(PM!E63/F174)</f>
        <v>2079976.851991991</v>
      </c>
      <c r="F63" s="16">
        <f>G63*(PM!F63/G174)</f>
        <v>2172486.7856843127</v>
      </c>
      <c r="G63" s="16">
        <f>H63*(PM!G63/H174)</f>
        <v>2295947.4268228612</v>
      </c>
      <c r="H63" s="16">
        <f>I63*(PM!H63/I174)</f>
        <v>2297040.5634437231</v>
      </c>
      <c r="I63" s="16">
        <f>J63*(PM!I63/J174)</f>
        <v>2313727.5989576024</v>
      </c>
      <c r="J63" s="16">
        <f>K63*(PM!J63/K174)</f>
        <v>2490927.540105748</v>
      </c>
      <c r="K63" s="16">
        <f>L63*(PM!K63/L174)</f>
        <v>2603418.9754210771</v>
      </c>
      <c r="L63" s="16">
        <f>M63*(PM!L63/M174)</f>
        <v>2677678.5112408367</v>
      </c>
      <c r="M63" s="16">
        <f>N63*(PM!M63/N174)</f>
        <v>2583217.622718215</v>
      </c>
      <c r="N63" s="16">
        <f>O63*(PM!N63/O174)</f>
        <v>2625655.7011825377</v>
      </c>
      <c r="O63" s="16">
        <f>P63*(PM!O63/P174)</f>
        <v>2584968.1552440799</v>
      </c>
      <c r="P63" s="16">
        <f>Q63*(PM!P63/Q174)</f>
        <v>2830795.2723098928</v>
      </c>
      <c r="Q63" s="16">
        <f>R63*(PM!Q63/R174)</f>
        <v>2743113.6451599137</v>
      </c>
      <c r="R63" s="16">
        <f>S63*(PM!R63/S174)</f>
        <v>2823005.2438544133</v>
      </c>
      <c r="S63" s="16">
        <f>T63*(PM!S63/T174)</f>
        <v>2578630.3850931041</v>
      </c>
      <c r="T63" s="16">
        <f>PM!T63</f>
        <v>2679876</v>
      </c>
      <c r="U63" s="16">
        <f>T63*U174/PM!T63</f>
        <v>2959097</v>
      </c>
      <c r="V63" s="16">
        <f>U63*V174/PM!U63</f>
        <v>2905380.9469956062</v>
      </c>
      <c r="W63" s="16">
        <f>V63*W174/PM!V63</f>
        <v>3053712.0857004561</v>
      </c>
      <c r="X63" s="16">
        <f>W63*X174/PM!W63</f>
        <v>3413610.3743303744</v>
      </c>
      <c r="Y63" s="16">
        <f>X63*Y174/PM!X63</f>
        <v>3084130.8062847583</v>
      </c>
      <c r="Z63" s="16">
        <f>Y63*Z174/PM!Y63</f>
        <v>2895102.726393437</v>
      </c>
      <c r="AA63" s="16">
        <f>Z63*AA174/PM!Z63</f>
        <v>2808554.5074276235</v>
      </c>
    </row>
    <row r="64" spans="1:27" x14ac:dyDescent="0.15">
      <c r="A64" s="8">
        <v>62</v>
      </c>
      <c r="B64" s="11" t="s">
        <v>201</v>
      </c>
      <c r="C64" s="16">
        <f>D64*(PM!C64/D175)</f>
        <v>1328189.4870569035</v>
      </c>
      <c r="D64" s="16">
        <f>E64*(PM!D64/E175)</f>
        <v>1170135.6823318172</v>
      </c>
      <c r="E64" s="16">
        <f>F64*(PM!E64/F175)</f>
        <v>1187166.4235868547</v>
      </c>
      <c r="F64" s="16">
        <f>G64*(PM!F64/G175)</f>
        <v>1165363.6411614357</v>
      </c>
      <c r="G64" s="16">
        <f>H64*(PM!G64/H175)</f>
        <v>1163375.6778656095</v>
      </c>
      <c r="H64" s="16">
        <f>I64*(PM!H64/I175)</f>
        <v>1204526.9801496353</v>
      </c>
      <c r="I64" s="16">
        <f>J64*(PM!I64/J175)</f>
        <v>1210266.3968696694</v>
      </c>
      <c r="J64" s="16">
        <f>K64*(PM!J64/K175)</f>
        <v>1237577.282663845</v>
      </c>
      <c r="K64" s="16">
        <f>L64*(PM!K64/L175)</f>
        <v>1268198.7268264811</v>
      </c>
      <c r="L64" s="16">
        <f>M64*(PM!L64/M175)</f>
        <v>1270181.9912962317</v>
      </c>
      <c r="M64" s="16">
        <f>N64*(PM!M64/N175)</f>
        <v>1211265.0378822391</v>
      </c>
      <c r="N64" s="16">
        <f>O64*(PM!N64/O175)</f>
        <v>1216323.1880166291</v>
      </c>
      <c r="O64" s="16">
        <f>P64*(PM!O64/P175)</f>
        <v>1188454.1677287088</v>
      </c>
      <c r="P64" s="16">
        <f>Q64*(PM!P64/Q175)</f>
        <v>1173964.5345811027</v>
      </c>
      <c r="Q64" s="16">
        <f>R64*(PM!Q64/R175)</f>
        <v>1157400.2813525216</v>
      </c>
      <c r="R64" s="16">
        <f>S64*(PM!R64/S175)</f>
        <v>1163476.768385838</v>
      </c>
      <c r="S64" s="16">
        <f>T64*(PM!S64/T175)</f>
        <v>1161921.7545547553</v>
      </c>
      <c r="T64" s="16">
        <f>PM!T64</f>
        <v>1162855</v>
      </c>
      <c r="U64" s="16">
        <f>T64*U175/PM!T64</f>
        <v>1172303</v>
      </c>
      <c r="V64" s="16">
        <f>U64*V175/PM!U64</f>
        <v>1160281.0280770955</v>
      </c>
      <c r="W64" s="16">
        <f>V64*W175/PM!V64</f>
        <v>1139432.6584552974</v>
      </c>
      <c r="X64" s="16">
        <f>W64*X175/PM!W64</f>
        <v>1143320.8191080478</v>
      </c>
      <c r="Y64" s="16">
        <f>X64*Y175/PM!X64</f>
        <v>1180494.8072521908</v>
      </c>
      <c r="Z64" s="16">
        <f>Y64*Z175/PM!Y64</f>
        <v>1187476.880332178</v>
      </c>
      <c r="AA64" s="16">
        <f>Z64*AA175/PM!Z64</f>
        <v>1167275.3727495405</v>
      </c>
    </row>
    <row r="65" spans="1:27" x14ac:dyDescent="0.15">
      <c r="A65" s="8">
        <v>63</v>
      </c>
      <c r="B65" s="11" t="s">
        <v>202</v>
      </c>
      <c r="C65" s="16">
        <f>D65*(PM!C65/D176)</f>
        <v>32739.673243873774</v>
      </c>
      <c r="D65" s="16">
        <f>E65*(PM!D65/E176)</f>
        <v>33162.636272505748</v>
      </c>
      <c r="E65" s="16">
        <f>F65*(PM!E65/F176)</f>
        <v>32758.54387599586</v>
      </c>
      <c r="F65" s="16">
        <f>G65*(PM!F65/G176)</f>
        <v>33718.588953166094</v>
      </c>
      <c r="G65" s="16">
        <f>H65*(PM!G65/H176)</f>
        <v>32724.322868649659</v>
      </c>
      <c r="H65" s="16">
        <f>I65*(PM!H65/I176)</f>
        <v>32547.627638299131</v>
      </c>
      <c r="I65" s="16">
        <f>J65*(PM!I65/J176)</f>
        <v>32998.580342329275</v>
      </c>
      <c r="J65" s="16">
        <f>K65*(PM!J65/K176)</f>
        <v>31513.029901554215</v>
      </c>
      <c r="K65" s="16">
        <f>L65*(PM!K65/L176)</f>
        <v>29109.421233067002</v>
      </c>
      <c r="L65" s="16">
        <f>M65*(PM!L65/M176)</f>
        <v>28430.263028010319</v>
      </c>
      <c r="M65" s="16">
        <f>N65*(PM!M65/N176)</f>
        <v>30905.784166944683</v>
      </c>
      <c r="N65" s="16">
        <f>O65*(PM!N65/O176)</f>
        <v>28124.563939676384</v>
      </c>
      <c r="O65" s="16">
        <f>P65*(PM!O65/P176)</f>
        <v>28330.726265630528</v>
      </c>
      <c r="P65" s="16">
        <f>Q65*(PM!P65/Q176)</f>
        <v>27962.4466775244</v>
      </c>
      <c r="Q65" s="16">
        <f>R65*(PM!Q65/R176)</f>
        <v>27222.782789150591</v>
      </c>
      <c r="R65" s="16">
        <f>S65*(PM!R65/S176)</f>
        <v>26953.383652197099</v>
      </c>
      <c r="S65" s="16">
        <f>T65*(PM!S65/T176)</f>
        <v>25911.529800837805</v>
      </c>
      <c r="T65" s="16">
        <f>PM!T65</f>
        <v>27338</v>
      </c>
      <c r="U65" s="16">
        <f>T65*U176/PM!T65</f>
        <v>29160</v>
      </c>
      <c r="V65" s="16">
        <f>U65*V176/PM!U65</f>
        <v>28730.561060616415</v>
      </c>
      <c r="W65" s="16">
        <f>V65*W176/PM!V65</f>
        <v>27775.517717570823</v>
      </c>
      <c r="X65" s="16">
        <f>W65*X176/PM!W65</f>
        <v>27954.678295871323</v>
      </c>
      <c r="Y65" s="16">
        <f>X65*Y176/PM!X65</f>
        <v>29781.17130872644</v>
      </c>
      <c r="Z65" s="16">
        <f>Y65*Z176/PM!Y65</f>
        <v>29968.468073105571</v>
      </c>
      <c r="AA65" s="16">
        <f>Z65*AA176/PM!Z65</f>
        <v>29732.51882019718</v>
      </c>
    </row>
    <row r="66" spans="1:27" x14ac:dyDescent="0.15">
      <c r="A66" s="8">
        <v>64</v>
      </c>
      <c r="B66" s="11" t="s">
        <v>203</v>
      </c>
      <c r="C66" s="16">
        <f>D66*(PM!C66/D177)</f>
        <v>714327.09886516538</v>
      </c>
      <c r="D66" s="16">
        <f>E66*(PM!D66/E177)</f>
        <v>764719.77593109978</v>
      </c>
      <c r="E66" s="16">
        <f>F66*(PM!E66/F177)</f>
        <v>808284.36106003879</v>
      </c>
      <c r="F66" s="16">
        <f>G66*(PM!F66/G177)</f>
        <v>822672.39040199865</v>
      </c>
      <c r="G66" s="16">
        <f>H66*(PM!G66/H177)</f>
        <v>869358.77265533898</v>
      </c>
      <c r="H66" s="16">
        <f>I66*(PM!H66/I177)</f>
        <v>899399.39303053217</v>
      </c>
      <c r="I66" s="16">
        <f>J66*(PM!I66/J177)</f>
        <v>914946.3535096643</v>
      </c>
      <c r="J66" s="16">
        <f>K66*(PM!J66/K177)</f>
        <v>994898.30575046013</v>
      </c>
      <c r="K66" s="16">
        <f>L66*(PM!K66/L177)</f>
        <v>1061939.9558657638</v>
      </c>
      <c r="L66" s="16">
        <f>M66*(PM!L66/M177)</f>
        <v>1084852.1698001884</v>
      </c>
      <c r="M66" s="16">
        <f>N66*(PM!M66/N177)</f>
        <v>1093079.8984597242</v>
      </c>
      <c r="N66" s="16">
        <f>O66*(PM!N66/O177)</f>
        <v>1087375.301929316</v>
      </c>
      <c r="O66" s="16">
        <f>P66*(PM!O66/P177)</f>
        <v>1061803.869147416</v>
      </c>
      <c r="P66" s="16">
        <f>Q66*(PM!P66/Q177)</f>
        <v>1039069.4837965032</v>
      </c>
      <c r="Q66" s="16">
        <f>R66*(PM!Q66/R177)</f>
        <v>1002676.8645820299</v>
      </c>
      <c r="R66" s="16">
        <f>S66*(PM!R66/S177)</f>
        <v>1062670.3861304687</v>
      </c>
      <c r="S66" s="16">
        <f>T66*(PM!S66/T177)</f>
        <v>1132280.7603318482</v>
      </c>
      <c r="T66" s="16">
        <f>PM!T66</f>
        <v>1080489</v>
      </c>
      <c r="U66" s="16">
        <f>T66*U177/PM!T66</f>
        <v>1063961</v>
      </c>
      <c r="V66" s="16">
        <f>U66*V177/PM!U66</f>
        <v>1053287.3787380124</v>
      </c>
      <c r="W66" s="16">
        <f>V66*W177/PM!V66</f>
        <v>1048602.9244383662</v>
      </c>
      <c r="X66" s="16">
        <f>W66*X177/PM!W66</f>
        <v>1077642.4772365254</v>
      </c>
      <c r="Y66" s="16">
        <f>X66*Y177/PM!X66</f>
        <v>1134904.7975344467</v>
      </c>
      <c r="Z66" s="16">
        <f>Y66*Z177/PM!Y66</f>
        <v>1110867.4243242445</v>
      </c>
      <c r="AA66" s="16">
        <f>Z66*AA177/PM!Z66</f>
        <v>1092057.7735759339</v>
      </c>
    </row>
    <row r="67" spans="1:27" x14ac:dyDescent="0.15">
      <c r="A67" s="8">
        <v>65</v>
      </c>
      <c r="B67" s="11" t="s">
        <v>204</v>
      </c>
      <c r="C67" s="16">
        <f>D67*(PM!C67/D178)</f>
        <v>1364008.9582910403</v>
      </c>
      <c r="D67" s="16">
        <f>E67*(PM!D67/E178)</f>
        <v>1433697.2375637169</v>
      </c>
      <c r="E67" s="16">
        <f>F67*(PM!E67/F178)</f>
        <v>1507010.4050497927</v>
      </c>
      <c r="F67" s="16">
        <f>G67*(PM!F67/G178)</f>
        <v>1535767.2642055084</v>
      </c>
      <c r="G67" s="16">
        <f>H67*(PM!G67/H178)</f>
        <v>1637170.7154632122</v>
      </c>
      <c r="H67" s="16">
        <f>I67*(PM!H67/I178)</f>
        <v>1697392.9050502116</v>
      </c>
      <c r="I67" s="16">
        <f>J67*(PM!I67/J178)</f>
        <v>1624887.5267001509</v>
      </c>
      <c r="J67" s="16">
        <f>K67*(PM!J67/K178)</f>
        <v>1799819.8029750339</v>
      </c>
      <c r="K67" s="16">
        <f>L67*(PM!K67/L178)</f>
        <v>1941225.1365292433</v>
      </c>
      <c r="L67" s="16">
        <f>M67*(PM!L67/M178)</f>
        <v>2025950.2745254731</v>
      </c>
      <c r="M67" s="16">
        <f>N67*(PM!M67/N178)</f>
        <v>2044139.3061747861</v>
      </c>
      <c r="N67" s="16">
        <f>O67*(PM!N67/O178)</f>
        <v>2038830.0748525285</v>
      </c>
      <c r="O67" s="16">
        <f>P67*(PM!O67/P178)</f>
        <v>1979143.5180090819</v>
      </c>
      <c r="P67" s="16">
        <f>Q67*(PM!P67/Q178)</f>
        <v>1976070.1577801208</v>
      </c>
      <c r="Q67" s="16">
        <f>R67*(PM!Q67/R178)</f>
        <v>1920493.0264238562</v>
      </c>
      <c r="R67" s="16">
        <f>S67*(PM!R67/S178)</f>
        <v>1967542.6908087747</v>
      </c>
      <c r="S67" s="16">
        <f>T67*(PM!S67/T178)</f>
        <v>1920584.2265401224</v>
      </c>
      <c r="T67" s="16">
        <f>PM!T67</f>
        <v>1949313</v>
      </c>
      <c r="U67" s="16">
        <f>T67*U178/PM!T67</f>
        <v>1925250</v>
      </c>
      <c r="V67" s="16">
        <f>U67*V178/PM!U67</f>
        <v>1919499.975090059</v>
      </c>
      <c r="W67" s="16">
        <f>V67*W178/PM!V67</f>
        <v>1985128.2251142222</v>
      </c>
      <c r="X67" s="16">
        <f>W67*X178/PM!W67</f>
        <v>2052448.7142200377</v>
      </c>
      <c r="Y67" s="16">
        <f>X67*Y178/PM!X67</f>
        <v>2265502.7909688614</v>
      </c>
      <c r="Z67" s="16">
        <f>Y67*Z178/PM!Y67</f>
        <v>2326601.4235970858</v>
      </c>
      <c r="AA67" s="16">
        <f>Z67*AA178/PM!Z67</f>
        <v>2289465.6479483903</v>
      </c>
    </row>
    <row r="68" spans="1:27" x14ac:dyDescent="0.15">
      <c r="A68" s="8">
        <v>66</v>
      </c>
      <c r="B68" s="11" t="s">
        <v>205</v>
      </c>
      <c r="C68" s="16">
        <f>D68*(PM!C68/D179)</f>
        <v>29431081.844029084</v>
      </c>
      <c r="D68" s="16">
        <f>E68*(PM!D68/E179)</f>
        <v>28721978.628083225</v>
      </c>
      <c r="E68" s="16">
        <f>F68*(PM!E68/F179)</f>
        <v>31368699.292638719</v>
      </c>
      <c r="F68" s="16">
        <f>G68*(PM!F68/G179)</f>
        <v>29116359.303316046</v>
      </c>
      <c r="G68" s="16">
        <f>H68*(PM!G68/H179)</f>
        <v>26691695.100823645</v>
      </c>
      <c r="H68" s="16">
        <f>I68*(PM!H68/I179)</f>
        <v>25881876.439795978</v>
      </c>
      <c r="I68" s="16">
        <f>J68*(PM!I68/J179)</f>
        <v>25689000.488050513</v>
      </c>
      <c r="J68" s="16">
        <f>K68*(PM!J68/K179)</f>
        <v>24536959.321871709</v>
      </c>
      <c r="K68" s="16">
        <f>L68*(PM!K68/L179)</f>
        <v>23551930.135834374</v>
      </c>
      <c r="L68" s="16">
        <f>M68*(PM!L68/M179)</f>
        <v>23252590.333212998</v>
      </c>
      <c r="M68" s="16">
        <f>N68*(PM!M68/N179)</f>
        <v>22946374.910346385</v>
      </c>
      <c r="N68" s="16">
        <f>O68*(PM!N68/O179)</f>
        <v>23096897.3381975</v>
      </c>
      <c r="O68" s="16">
        <f>P68*(PM!O68/P179)</f>
        <v>23174386.149772778</v>
      </c>
      <c r="P68" s="16">
        <f>Q68*(PM!P68/Q179)</f>
        <v>21643292.311306931</v>
      </c>
      <c r="Q68" s="16">
        <f>R68*(PM!Q68/R179)</f>
        <v>20630145.800422192</v>
      </c>
      <c r="R68" s="16">
        <f>S68*(PM!R68/S179)</f>
        <v>18108222.671202719</v>
      </c>
      <c r="S68" s="16">
        <f>T68*(PM!S68/T179)</f>
        <v>17769193.555578746</v>
      </c>
      <c r="T68" s="16">
        <f>PM!T68</f>
        <v>19097830</v>
      </c>
      <c r="U68" s="16">
        <f>T68*U179/PM!T68</f>
        <v>20084178</v>
      </c>
      <c r="V68" s="16">
        <f>U68*V179/PM!U68</f>
        <v>21568492.875080533</v>
      </c>
      <c r="W68" s="16">
        <f>V68*W179/PM!V68</f>
        <v>20998408.660399064</v>
      </c>
      <c r="X68" s="16">
        <f>W68*X179/PM!W68</f>
        <v>21341006.841391839</v>
      </c>
      <c r="Y68" s="16">
        <f>X68*Y179/PM!X68</f>
        <v>22296221.442393478</v>
      </c>
      <c r="Z68" s="16">
        <f>Y68*Z179/PM!Y68</f>
        <v>22914000.136714488</v>
      </c>
      <c r="AA68" s="16">
        <f>Z68*AA179/PM!Z68</f>
        <v>22830495.585990857</v>
      </c>
    </row>
    <row r="69" spans="1:27" x14ac:dyDescent="0.15">
      <c r="A69" s="8">
        <v>67</v>
      </c>
      <c r="B69" s="11" t="s">
        <v>206</v>
      </c>
      <c r="C69" s="16">
        <f>D69*(PM!C69/D180)</f>
        <v>18666353.566145912</v>
      </c>
      <c r="D69" s="16">
        <f>E69*(PM!D69/E180)</f>
        <v>19766779.872674741</v>
      </c>
      <c r="E69" s="16">
        <f>F69*(PM!E69/F180)</f>
        <v>20232126.874308493</v>
      </c>
      <c r="F69" s="16">
        <f>G69*(PM!F69/G180)</f>
        <v>18937234.547836591</v>
      </c>
      <c r="G69" s="16">
        <f>H69*(PM!G69/H180)</f>
        <v>18556100.137879681</v>
      </c>
      <c r="H69" s="16">
        <f>I69*(PM!H69/I180)</f>
        <v>18019945.913283836</v>
      </c>
      <c r="I69" s="16">
        <f>J69*(PM!I69/J180)</f>
        <v>17206295.547207423</v>
      </c>
      <c r="J69" s="16">
        <f>K69*(PM!J69/K180)</f>
        <v>16760964.012154706</v>
      </c>
      <c r="K69" s="16">
        <f>L69*(PM!K69/L180)</f>
        <v>15846185.627123076</v>
      </c>
      <c r="L69" s="16">
        <f>M69*(PM!L69/M180)</f>
        <v>14697671.649102522</v>
      </c>
      <c r="M69" s="16">
        <f>N69*(PM!M69/N180)</f>
        <v>13704645.995401267</v>
      </c>
      <c r="N69" s="16">
        <f>O69*(PM!N69/O180)</f>
        <v>13172874.441654379</v>
      </c>
      <c r="O69" s="16">
        <f>P69*(PM!O69/P180)</f>
        <v>11653728.274993179</v>
      </c>
      <c r="P69" s="16">
        <f>Q69*(PM!P69/Q180)</f>
        <v>10712055.33151157</v>
      </c>
      <c r="Q69" s="16">
        <f>R69*(PM!Q69/R180)</f>
        <v>9930475.3179686517</v>
      </c>
      <c r="R69" s="16">
        <f>S69*(PM!R69/S180)</f>
        <v>10227135.614313364</v>
      </c>
      <c r="S69" s="16">
        <f>T69*(PM!S69/T180)</f>
        <v>9910696.0691025518</v>
      </c>
      <c r="T69" s="16">
        <f>PM!T69</f>
        <v>10114600</v>
      </c>
      <c r="U69" s="16">
        <f>T69*U180/PM!T69</f>
        <v>10894987</v>
      </c>
      <c r="V69" s="16">
        <f>U69*V180/PM!U69</f>
        <v>12525681.660109265</v>
      </c>
      <c r="W69" s="16">
        <f>V69*W180/PM!V69</f>
        <v>12571408.369317345</v>
      </c>
      <c r="X69" s="16">
        <f>W69*X180/PM!W69</f>
        <v>12480849.644198516</v>
      </c>
      <c r="Y69" s="16">
        <f>X69*Y180/PM!X69</f>
        <v>12262247.134386277</v>
      </c>
      <c r="Z69" s="16">
        <f>Y69*Z180/PM!Y69</f>
        <v>12668309.977892499</v>
      </c>
      <c r="AA69" s="16">
        <f>Z69*AA180/PM!Z69</f>
        <v>12440439.017057037</v>
      </c>
    </row>
    <row r="70" spans="1:27" x14ac:dyDescent="0.15">
      <c r="A70" s="8">
        <v>68</v>
      </c>
      <c r="B70" s="11" t="s">
        <v>207</v>
      </c>
      <c r="C70" s="16">
        <f>D70*(PM!C70/D181)</f>
        <v>17100416.734208729</v>
      </c>
      <c r="D70" s="16">
        <f>E70*(PM!D70/E181)</f>
        <v>18082731.17656865</v>
      </c>
      <c r="E70" s="16">
        <f>F70*(PM!E70/F181)</f>
        <v>18918967.44195969</v>
      </c>
      <c r="F70" s="16">
        <f>G70*(PM!F70/G181)</f>
        <v>19466358.52192701</v>
      </c>
      <c r="G70" s="16">
        <f>H70*(PM!G70/H181)</f>
        <v>18752964.226804744</v>
      </c>
      <c r="H70" s="16">
        <f>I70*(PM!H70/I181)</f>
        <v>19547501.397097658</v>
      </c>
      <c r="I70" s="16">
        <f>J70*(PM!I70/J181)</f>
        <v>19285929.154176835</v>
      </c>
      <c r="J70" s="16">
        <f>K70*(PM!J70/K181)</f>
        <v>20229727.364277255</v>
      </c>
      <c r="K70" s="16">
        <f>L70*(PM!K70/L181)</f>
        <v>21005644.912935961</v>
      </c>
      <c r="L70" s="16">
        <f>M70*(PM!L70/M181)</f>
        <v>21912994.950942639</v>
      </c>
      <c r="M70" s="16">
        <f>N70*(PM!M70/N181)</f>
        <v>22284788.109535985</v>
      </c>
      <c r="N70" s="16">
        <f>O70*(PM!N70/O181)</f>
        <v>25854649.720252618</v>
      </c>
      <c r="O70" s="16">
        <f>P70*(PM!O70/P181)</f>
        <v>26054959.028000548</v>
      </c>
      <c r="P70" s="16">
        <f>Q70*(PM!P70/Q181)</f>
        <v>25089256.312414743</v>
      </c>
      <c r="Q70" s="16">
        <f>R70*(PM!Q70/R181)</f>
        <v>25185876.289982248</v>
      </c>
      <c r="R70" s="16">
        <f>S70*(PM!R70/S181)</f>
        <v>19981040.273043901</v>
      </c>
      <c r="S70" s="16">
        <f>T70*(PM!S70/T181)</f>
        <v>20863187.222678374</v>
      </c>
      <c r="T70" s="16">
        <f>PM!T70</f>
        <v>20285036</v>
      </c>
      <c r="U70" s="16">
        <f>T70*U181/PM!T70</f>
        <v>19787514</v>
      </c>
      <c r="V70" s="16">
        <f>U70*V181/PM!U70</f>
        <v>20285593.350719128</v>
      </c>
      <c r="W70" s="16">
        <f>V70*W181/PM!V70</f>
        <v>18590126.466099776</v>
      </c>
      <c r="X70" s="16">
        <f>W70*X181/PM!W70</f>
        <v>17668743.648628298</v>
      </c>
      <c r="Y70" s="16">
        <f>X70*Y181/PM!X70</f>
        <v>18345754.152682815</v>
      </c>
      <c r="Z70" s="16">
        <f>Y70*Z181/PM!Y70</f>
        <v>18559688.004454602</v>
      </c>
      <c r="AA70" s="16">
        <f>Z70*AA181/PM!Z70</f>
        <v>18899175.072085049</v>
      </c>
    </row>
    <row r="71" spans="1:27" x14ac:dyDescent="0.15">
      <c r="A71" s="8">
        <v>69</v>
      </c>
      <c r="B71" s="11" t="s">
        <v>208</v>
      </c>
      <c r="C71" s="16">
        <f>D71*(PM!C71/D182)</f>
        <v>11427059.014873248</v>
      </c>
      <c r="D71" s="16">
        <f>E71*(PM!D71/E182)</f>
        <v>11760474.418108532</v>
      </c>
      <c r="E71" s="16">
        <f>F71*(PM!E71/F182)</f>
        <v>11799772.774944708</v>
      </c>
      <c r="F71" s="16">
        <f>G71*(PM!F71/G182)</f>
        <v>11281705.968433376</v>
      </c>
      <c r="G71" s="16">
        <f>H71*(PM!G71/H182)</f>
        <v>11357731.300659822</v>
      </c>
      <c r="H71" s="16">
        <f>I71*(PM!H71/I182)</f>
        <v>10891962.132324066</v>
      </c>
      <c r="I71" s="16">
        <f>J71*(PM!I71/J182)</f>
        <v>10660425.333593344</v>
      </c>
      <c r="J71" s="16">
        <f>K71*(PM!J71/K182)</f>
        <v>11611261.848866336</v>
      </c>
      <c r="K71" s="16">
        <f>L71*(PM!K71/L182)</f>
        <v>12165665.528300645</v>
      </c>
      <c r="L71" s="16">
        <f>M71*(PM!L71/M182)</f>
        <v>13003596.146642489</v>
      </c>
      <c r="M71" s="16">
        <f>N71*(PM!M71/N182)</f>
        <v>13445406.314928772</v>
      </c>
      <c r="N71" s="16">
        <f>O71*(PM!N71/O182)</f>
        <v>13592117.103005664</v>
      </c>
      <c r="O71" s="16">
        <f>P71*(PM!O71/P182)</f>
        <v>13975264.181134764</v>
      </c>
      <c r="P71" s="16">
        <f>Q71*(PM!P71/Q182)</f>
        <v>15354435.377704851</v>
      </c>
      <c r="Q71" s="16">
        <f>R71*(PM!Q71/R182)</f>
        <v>16377598.616675967</v>
      </c>
      <c r="R71" s="16">
        <f>S71*(PM!R71/S182)</f>
        <v>18160480.772133481</v>
      </c>
      <c r="S71" s="16">
        <f>T71*(PM!S71/T182)</f>
        <v>19700956.353603579</v>
      </c>
      <c r="T71" s="16">
        <f>PM!T71</f>
        <v>20463171</v>
      </c>
      <c r="U71" s="16">
        <f>T71*U182/PM!T71</f>
        <v>20648787</v>
      </c>
      <c r="V71" s="16">
        <f>U71*V182/PM!U71</f>
        <v>21335090.528046574</v>
      </c>
      <c r="W71" s="16">
        <f>V71*W182/PM!V71</f>
        <v>20851286.596094005</v>
      </c>
      <c r="X71" s="16">
        <f>W71*X182/PM!W71</f>
        <v>20581060.045356877</v>
      </c>
      <c r="Y71" s="16">
        <f>X71*Y182/PM!X71</f>
        <v>21185983.580853041</v>
      </c>
      <c r="Z71" s="16">
        <f>Y71*Z182/PM!Y71</f>
        <v>20947396.668037165</v>
      </c>
      <c r="AA71" s="16">
        <f>Z71*AA182/PM!Z71</f>
        <v>21943922.027188689</v>
      </c>
    </row>
    <row r="72" spans="1:27" x14ac:dyDescent="0.15">
      <c r="A72" s="8">
        <v>70</v>
      </c>
      <c r="B72" s="11" t="s">
        <v>209</v>
      </c>
      <c r="C72" s="16">
        <f>D72*(PM!C72/D183)</f>
        <v>3047653.796487865</v>
      </c>
      <c r="D72" s="16">
        <f>E72*(PM!D72/E183)</f>
        <v>2992383.8566918974</v>
      </c>
      <c r="E72" s="16">
        <f>F72*(PM!E72/F183)</f>
        <v>3013521.9316775603</v>
      </c>
      <c r="F72" s="16">
        <f>G72*(PM!F72/G183)</f>
        <v>2921103.1492426833</v>
      </c>
      <c r="G72" s="16">
        <f>H72*(PM!G72/H183)</f>
        <v>2850002.378535789</v>
      </c>
      <c r="H72" s="16">
        <f>I72*(PM!H72/I183)</f>
        <v>2703915.4258073205</v>
      </c>
      <c r="I72" s="16">
        <f>J72*(PM!I72/J183)</f>
        <v>2880202.6910732486</v>
      </c>
      <c r="J72" s="16">
        <f>K72*(PM!J72/K183)</f>
        <v>2920836.5845347387</v>
      </c>
      <c r="K72" s="16">
        <f>L72*(PM!K72/L183)</f>
        <v>2928564.2447298556</v>
      </c>
      <c r="L72" s="16">
        <f>M72*(PM!L72/M183)</f>
        <v>2970662.8569705123</v>
      </c>
      <c r="M72" s="16">
        <f>N72*(PM!M72/N183)</f>
        <v>3043035.3636590173</v>
      </c>
      <c r="N72" s="16">
        <f>O72*(PM!N72/O183)</f>
        <v>2907101.9675004249</v>
      </c>
      <c r="O72" s="16">
        <f>P72*(PM!O72/P183)</f>
        <v>2865728.7210971112</v>
      </c>
      <c r="P72" s="16">
        <f>Q72*(PM!P72/Q183)</f>
        <v>2818841.1420289367</v>
      </c>
      <c r="Q72" s="16">
        <f>R72*(PM!Q72/R183)</f>
        <v>2737143.8134244154</v>
      </c>
      <c r="R72" s="16">
        <f>S72*(PM!R72/S183)</f>
        <v>2652244.0538606076</v>
      </c>
      <c r="S72" s="16">
        <f>T72*(PM!S72/T183)</f>
        <v>2586637.6161695286</v>
      </c>
      <c r="T72" s="16">
        <f>PM!T72</f>
        <v>2464509</v>
      </c>
      <c r="U72" s="16">
        <f>T72*U183/PM!T72</f>
        <v>2494869</v>
      </c>
      <c r="V72" s="16">
        <f>U72*V183/PM!U72</f>
        <v>2532957.4360509613</v>
      </c>
      <c r="W72" s="16">
        <f>V72*W183/PM!V72</f>
        <v>2439371.756252124</v>
      </c>
      <c r="X72" s="16">
        <f>W72*X183/PM!W72</f>
        <v>2547048.5538918357</v>
      </c>
      <c r="Y72" s="16">
        <f>X72*Y183/PM!X72</f>
        <v>2701321.9225296834</v>
      </c>
      <c r="Z72" s="16">
        <f>Y72*Z183/PM!Y72</f>
        <v>2742971.276914407</v>
      </c>
      <c r="AA72" s="16">
        <f>Z72*AA183/PM!Z72</f>
        <v>2707500.9484731858</v>
      </c>
    </row>
    <row r="73" spans="1:27" x14ac:dyDescent="0.15">
      <c r="A73" s="8">
        <v>71</v>
      </c>
      <c r="B73" s="11" t="s">
        <v>210</v>
      </c>
      <c r="C73" s="16">
        <f>D73*(PM!C73/D184)</f>
        <v>6590999.006616273</v>
      </c>
      <c r="D73" s="16">
        <f>E73*(PM!D73/E184)</f>
        <v>7201771.8502339032</v>
      </c>
      <c r="E73" s="16">
        <f>F73*(PM!E73/F184)</f>
        <v>6202673.3503640285</v>
      </c>
      <c r="F73" s="16">
        <f>G73*(PM!F73/G184)</f>
        <v>6018367.4527438544</v>
      </c>
      <c r="G73" s="16">
        <f>H73*(PM!G73/H184)</f>
        <v>5901803.8760016374</v>
      </c>
      <c r="H73" s="16">
        <f>I73*(PM!H73/I184)</f>
        <v>6047126.3701421814</v>
      </c>
      <c r="I73" s="16">
        <f>J73*(PM!I73/J184)</f>
        <v>6237169.1021822738</v>
      </c>
      <c r="J73" s="16">
        <f>K73*(PM!J73/K184)</f>
        <v>5917861.2649546824</v>
      </c>
      <c r="K73" s="16">
        <f>L73*(PM!K73/L184)</f>
        <v>5783507.2238398204</v>
      </c>
      <c r="L73" s="16">
        <f>M73*(PM!L73/M184)</f>
        <v>6063305.0610292451</v>
      </c>
      <c r="M73" s="16">
        <f>N73*(PM!M73/N184)</f>
        <v>6279133.0991470749</v>
      </c>
      <c r="N73" s="16">
        <f>O73*(PM!N73/O184)</f>
        <v>6048252.9494205136</v>
      </c>
      <c r="O73" s="16">
        <f>P73*(PM!O73/P184)</f>
        <v>5380162.2161789862</v>
      </c>
      <c r="P73" s="16">
        <f>Q73*(PM!P73/Q184)</f>
        <v>5198652.7223574119</v>
      </c>
      <c r="Q73" s="16">
        <f>R73*(PM!Q73/R184)</f>
        <v>5434890.4355747234</v>
      </c>
      <c r="R73" s="16">
        <f>S73*(PM!R73/S184)</f>
        <v>5348015.0404043337</v>
      </c>
      <c r="S73" s="16">
        <f>T73*(PM!S73/T184)</f>
        <v>4736762.9810421513</v>
      </c>
      <c r="T73" s="16">
        <f>PM!T73</f>
        <v>4360152</v>
      </c>
      <c r="U73" s="16">
        <f>T73*U184/PM!T73</f>
        <v>4264058</v>
      </c>
      <c r="V73" s="16">
        <f>U73*V184/PM!U73</f>
        <v>4214575.9849374592</v>
      </c>
      <c r="W73" s="16">
        <f>V73*W184/PM!V73</f>
        <v>4018706.1599240592</v>
      </c>
      <c r="X73" s="16">
        <f>W73*X184/PM!W73</f>
        <v>4060216.1683774432</v>
      </c>
      <c r="Y73" s="16">
        <f>X73*Y184/PM!X73</f>
        <v>4477960.85697963</v>
      </c>
      <c r="Z73" s="16">
        <f>Y73*Z184/PM!Y73</f>
        <v>4306521.2145587001</v>
      </c>
      <c r="AA73" s="16">
        <f>Z73*AA184/PM!Z73</f>
        <v>4127381.7283485653</v>
      </c>
    </row>
    <row r="74" spans="1:27" x14ac:dyDescent="0.15">
      <c r="A74" s="8">
        <v>72</v>
      </c>
      <c r="B74" s="11" t="s">
        <v>211</v>
      </c>
      <c r="C74" s="16">
        <f>D74*(PM!C74/D185)</f>
        <v>3212786.5837840899</v>
      </c>
      <c r="D74" s="16">
        <f>E74*(PM!D74/E185)</f>
        <v>3233721.7637416385</v>
      </c>
      <c r="E74" s="16">
        <f>F74*(PM!E74/F185)</f>
        <v>2857761.6956391162</v>
      </c>
      <c r="F74" s="16">
        <f>G74*(PM!F74/G185)</f>
        <v>3068059.6798543483</v>
      </c>
      <c r="G74" s="16">
        <f>H74*(PM!G74/H185)</f>
        <v>3326199.1751352171</v>
      </c>
      <c r="H74" s="16">
        <f>I74*(PM!H74/I185)</f>
        <v>3273055.2818086939</v>
      </c>
      <c r="I74" s="16">
        <f>J74*(PM!I74/J185)</f>
        <v>2951214.4436658733</v>
      </c>
      <c r="J74" s="16">
        <f>K74*(PM!J74/K185)</f>
        <v>3169979.4313064953</v>
      </c>
      <c r="K74" s="16">
        <f>L74*(PM!K74/L185)</f>
        <v>3178949.3142209281</v>
      </c>
      <c r="L74" s="16">
        <f>M74*(PM!L74/M185)</f>
        <v>3132064.8572966419</v>
      </c>
      <c r="M74" s="16">
        <f>N74*(PM!M74/N185)</f>
        <v>3124015.6987029049</v>
      </c>
      <c r="N74" s="16">
        <f>O74*(PM!N74/O185)</f>
        <v>3634251.8877729033</v>
      </c>
      <c r="O74" s="16">
        <f>P74*(PM!O74/P185)</f>
        <v>3845907.8777622851</v>
      </c>
      <c r="P74" s="16">
        <f>Q74*(PM!P74/Q185)</f>
        <v>4006611.1779674115</v>
      </c>
      <c r="Q74" s="16">
        <f>R74*(PM!Q74/R185)</f>
        <v>3994529.7256731787</v>
      </c>
      <c r="R74" s="16">
        <f>S74*(PM!R74/S185)</f>
        <v>3061598.0382282012</v>
      </c>
      <c r="S74" s="16">
        <f>T74*(PM!S74/T185)</f>
        <v>3676037.1782204816</v>
      </c>
      <c r="T74" s="16">
        <f>PM!T74</f>
        <v>3830631</v>
      </c>
      <c r="U74" s="16">
        <f>T74*U185/PM!T74</f>
        <v>4142483</v>
      </c>
      <c r="V74" s="16">
        <f>U74*V185/PM!U74</f>
        <v>4194671.332610961</v>
      </c>
      <c r="W74" s="16">
        <f>V74*W185/PM!V74</f>
        <v>4521557.5029877517</v>
      </c>
      <c r="X74" s="16">
        <f>W74*X185/PM!W74</f>
        <v>4596481.7211379223</v>
      </c>
      <c r="Y74" s="16">
        <f>X74*Y185/PM!X74</f>
        <v>4025058.920987145</v>
      </c>
      <c r="Z74" s="16">
        <f>Y74*Z185/PM!Y74</f>
        <v>4198991.6823205547</v>
      </c>
      <c r="AA74" s="16">
        <f>Z74*AA185/PM!Z74</f>
        <v>3347299.2459809985</v>
      </c>
    </row>
    <row r="75" spans="1:27" x14ac:dyDescent="0.15">
      <c r="A75" s="8">
        <v>73</v>
      </c>
      <c r="B75" s="11" t="s">
        <v>212</v>
      </c>
      <c r="C75" s="16">
        <f>D75*(PM!C75/D186)</f>
        <v>1739470.0543867864</v>
      </c>
      <c r="D75" s="16">
        <f>E75*(PM!D75/E186)</f>
        <v>1918950.2260670396</v>
      </c>
      <c r="E75" s="16">
        <f>F75*(PM!E75/F186)</f>
        <v>2042263.1042171584</v>
      </c>
      <c r="F75" s="16">
        <f>G75*(PM!F75/G186)</f>
        <v>2013443.7883072037</v>
      </c>
      <c r="G75" s="16">
        <f>H75*(PM!G75/H186)</f>
        <v>2045280.2942210238</v>
      </c>
      <c r="H75" s="16">
        <f>I75*(PM!H75/I186)</f>
        <v>2109709.8979143263</v>
      </c>
      <c r="I75" s="16">
        <f>J75*(PM!I75/J186)</f>
        <v>2058059.1576938683</v>
      </c>
      <c r="J75" s="16">
        <f>K75*(PM!J75/K186)</f>
        <v>2109203.5350595103</v>
      </c>
      <c r="K75" s="16">
        <f>L75*(PM!K75/L186)</f>
        <v>2254847.3223154908</v>
      </c>
      <c r="L75" s="16">
        <f>M75*(PM!L75/M186)</f>
        <v>2354857.7845209204</v>
      </c>
      <c r="M75" s="16">
        <f>N75*(PM!M75/N186)</f>
        <v>2427912.0778352041</v>
      </c>
      <c r="N75" s="16">
        <f>O75*(PM!N75/O186)</f>
        <v>2537477.1928343833</v>
      </c>
      <c r="O75" s="16">
        <f>P75*(PM!O75/P186)</f>
        <v>2548702.2641144926</v>
      </c>
      <c r="P75" s="16">
        <f>Q75*(PM!P75/Q186)</f>
        <v>2601864.8875656445</v>
      </c>
      <c r="Q75" s="16">
        <f>R75*(PM!Q75/R186)</f>
        <v>2531344.8688902683</v>
      </c>
      <c r="R75" s="16">
        <f>S75*(PM!R75/S186)</f>
        <v>2595579.9490721389</v>
      </c>
      <c r="S75" s="16">
        <f>T75*(PM!S75/T186)</f>
        <v>2251174.6137797493</v>
      </c>
      <c r="T75" s="16">
        <f>PM!T75</f>
        <v>2028551</v>
      </c>
      <c r="U75" s="16">
        <f>T75*U186/PM!T75</f>
        <v>2049160</v>
      </c>
      <c r="V75" s="16">
        <f>U75*V186/PM!U75</f>
        <v>1921439.1676692462</v>
      </c>
      <c r="W75" s="16">
        <f>V75*W186/PM!V75</f>
        <v>2008490.9397377302</v>
      </c>
      <c r="X75" s="16">
        <f>W75*X186/PM!W75</f>
        <v>2169497.9108132948</v>
      </c>
      <c r="Y75" s="16">
        <f>X75*Y186/PM!X75</f>
        <v>2335929.2316329125</v>
      </c>
      <c r="Z75" s="16">
        <f>Y75*Z186/PM!Y75</f>
        <v>2462643.2426276333</v>
      </c>
      <c r="AA75" s="16">
        <f>Z75*AA186/PM!Z75</f>
        <v>2477754.0376592856</v>
      </c>
    </row>
    <row r="76" spans="1:27" x14ac:dyDescent="0.15">
      <c r="A76" s="8">
        <v>74</v>
      </c>
      <c r="B76" s="11" t="s">
        <v>213</v>
      </c>
      <c r="C76" s="16">
        <f>D76*(PM!C76/D187)</f>
        <v>3042092.7826528521</v>
      </c>
      <c r="D76" s="16">
        <f>E76*(PM!D76/E187)</f>
        <v>3125605.0506024226</v>
      </c>
      <c r="E76" s="16">
        <f>F76*(PM!E76/F187)</f>
        <v>2892664.7367050173</v>
      </c>
      <c r="F76" s="16">
        <f>G76*(PM!F76/G187)</f>
        <v>2982578.2628183258</v>
      </c>
      <c r="G76" s="16">
        <f>H76*(PM!G76/H187)</f>
        <v>3074976.9911798849</v>
      </c>
      <c r="H76" s="16">
        <f>I76*(PM!H76/I187)</f>
        <v>3011601.7034412129</v>
      </c>
      <c r="I76" s="16">
        <f>J76*(PM!I76/J187)</f>
        <v>2814567.0157759492</v>
      </c>
      <c r="J76" s="16">
        <f>K76*(PM!J76/K187)</f>
        <v>2920364.5663924166</v>
      </c>
      <c r="K76" s="16">
        <f>L76*(PM!K76/L187)</f>
        <v>3026276.7883776431</v>
      </c>
      <c r="L76" s="16">
        <f>M76*(PM!L76/M187)</f>
        <v>3117276.3201791584</v>
      </c>
      <c r="M76" s="16">
        <f>N76*(PM!M76/N187)</f>
        <v>3233817.8021050147</v>
      </c>
      <c r="N76" s="16">
        <f>O76*(PM!N76/O187)</f>
        <v>3389166.4136625393</v>
      </c>
      <c r="O76" s="16">
        <f>P76*(PM!O76/P187)</f>
        <v>3453614.9719425212</v>
      </c>
      <c r="P76" s="16">
        <f>Q76*(PM!P76/Q187)</f>
        <v>3495645.3628677814</v>
      </c>
      <c r="Q76" s="16">
        <f>R76*(PM!Q76/R187)</f>
        <v>3342105.7393537113</v>
      </c>
      <c r="R76" s="16">
        <f>S76*(PM!R76/S187)</f>
        <v>3227122.9758840976</v>
      </c>
      <c r="S76" s="16">
        <f>T76*(PM!S76/T187)</f>
        <v>3291939.1612038929</v>
      </c>
      <c r="T76" s="16">
        <f>PM!T76</f>
        <v>3413705</v>
      </c>
      <c r="U76" s="16">
        <f>T76*U187/PM!T76</f>
        <v>3537863</v>
      </c>
      <c r="V76" s="16">
        <f>U76*V187/PM!U76</f>
        <v>3567214.7372784037</v>
      </c>
      <c r="W76" s="16">
        <f>V76*W187/PM!V76</f>
        <v>3634461.3327581719</v>
      </c>
      <c r="X76" s="16">
        <f>W76*X187/PM!W76</f>
        <v>3772812.9547977382</v>
      </c>
      <c r="Y76" s="16">
        <f>X76*Y187/PM!X76</f>
        <v>3932652.0378159122</v>
      </c>
      <c r="Z76" s="16">
        <f>Y76*Z187/PM!Y76</f>
        <v>3953400.7623150833</v>
      </c>
      <c r="AA76" s="16">
        <f>Z76*AA187/PM!Z76</f>
        <v>3941235.552898807</v>
      </c>
    </row>
    <row r="77" spans="1:27" x14ac:dyDescent="0.15">
      <c r="A77" s="8">
        <v>75</v>
      </c>
      <c r="B77" s="11" t="s">
        <v>214</v>
      </c>
      <c r="C77" s="16">
        <f>D77*(PM!C77/D188)</f>
        <v>447335.32051171921</v>
      </c>
      <c r="D77" s="16">
        <f>E77*(PM!D77/E188)</f>
        <v>485020.88196946366</v>
      </c>
      <c r="E77" s="16">
        <f>F77*(PM!E77/F188)</f>
        <v>535289.75474306557</v>
      </c>
      <c r="F77" s="16">
        <f>G77*(PM!F77/G188)</f>
        <v>543480.45211077807</v>
      </c>
      <c r="G77" s="16">
        <f>H77*(PM!G77/H188)</f>
        <v>540594.13837039249</v>
      </c>
      <c r="H77" s="16">
        <f>I77*(PM!H77/I188)</f>
        <v>536761.01573811949</v>
      </c>
      <c r="I77" s="16">
        <f>J77*(PM!I77/J188)</f>
        <v>518603.43913568516</v>
      </c>
      <c r="J77" s="16">
        <f>K77*(PM!J77/K188)</f>
        <v>494360.35454146861</v>
      </c>
      <c r="K77" s="16">
        <f>L77*(PM!K77/L188)</f>
        <v>476923.35437474272</v>
      </c>
      <c r="L77" s="16">
        <f>M77*(PM!L77/M188)</f>
        <v>453899.69596897793</v>
      </c>
      <c r="M77" s="16">
        <f>N77*(PM!M77/N188)</f>
        <v>393362.86361585237</v>
      </c>
      <c r="N77" s="16">
        <f>O77*(PM!N77/O188)</f>
        <v>386090.31665815419</v>
      </c>
      <c r="O77" s="16">
        <f>P77*(PM!O77/P188)</f>
        <v>345719.51719314128</v>
      </c>
      <c r="P77" s="16">
        <f>Q77*(PM!P77/Q188)</f>
        <v>367273.12549134006</v>
      </c>
      <c r="Q77" s="16">
        <f>R77*(PM!Q77/R188)</f>
        <v>452198.95302540361</v>
      </c>
      <c r="R77" s="16">
        <f>S77*(PM!R77/S188)</f>
        <v>443431.72893910808</v>
      </c>
      <c r="S77" s="16">
        <f>T77*(PM!S77/T188)</f>
        <v>467348.92089999205</v>
      </c>
      <c r="T77" s="16">
        <f>PM!T77</f>
        <v>408775</v>
      </c>
      <c r="U77" s="16">
        <f>T77*U188/PM!T77</f>
        <v>404589</v>
      </c>
      <c r="V77" s="16">
        <f>U77*V188/PM!U77</f>
        <v>406745.52710528066</v>
      </c>
      <c r="W77" s="16">
        <f>V77*W188/PM!V77</f>
        <v>401511.27778241574</v>
      </c>
      <c r="X77" s="16">
        <f>W77*X188/PM!W77</f>
        <v>424752.43252449657</v>
      </c>
      <c r="Y77" s="16">
        <f>X77*Y188/PM!X77</f>
        <v>447248.70007323899</v>
      </c>
      <c r="Z77" s="16">
        <f>Y77*Z188/PM!Y77</f>
        <v>451733.10918727051</v>
      </c>
      <c r="AA77" s="16">
        <f>Z77*AA188/PM!Z77</f>
        <v>454040.4620403212</v>
      </c>
    </row>
    <row r="78" spans="1:27" x14ac:dyDescent="0.15">
      <c r="A78" s="8">
        <v>76</v>
      </c>
      <c r="B78" s="11" t="s">
        <v>215</v>
      </c>
      <c r="C78" s="16">
        <f>D78*(PM!C78/D189)</f>
        <v>3546871.1942221522</v>
      </c>
      <c r="D78" s="16">
        <f>E78*(PM!D78/E189)</f>
        <v>3651326.2799272579</v>
      </c>
      <c r="E78" s="16">
        <f>F78*(PM!E78/F189)</f>
        <v>4114533.8143410445</v>
      </c>
      <c r="F78" s="16">
        <f>G78*(PM!F78/G189)</f>
        <v>4205641.5866706306</v>
      </c>
      <c r="G78" s="16">
        <f>H78*(PM!G78/H189)</f>
        <v>4112669.5610225541</v>
      </c>
      <c r="H78" s="16">
        <f>I78*(PM!H78/I189)</f>
        <v>4108962.192092387</v>
      </c>
      <c r="I78" s="16">
        <f>J78*(PM!I78/J189)</f>
        <v>4105567.0924211675</v>
      </c>
      <c r="J78" s="16">
        <f>K78*(PM!J78/K189)</f>
        <v>4066213.9405614221</v>
      </c>
      <c r="K78" s="16">
        <f>L78*(PM!K78/L189)</f>
        <v>3849599.9838827769</v>
      </c>
      <c r="L78" s="16">
        <f>M78*(PM!L78/M189)</f>
        <v>3822357.0051912107</v>
      </c>
      <c r="M78" s="16">
        <f>N78*(PM!M78/N189)</f>
        <v>3546688.4592418442</v>
      </c>
      <c r="N78" s="16">
        <f>O78*(PM!N78/O189)</f>
        <v>3653257.0020419308</v>
      </c>
      <c r="O78" s="16">
        <f>P78*(PM!O78/P189)</f>
        <v>3456875.6526474496</v>
      </c>
      <c r="P78" s="16">
        <f>Q78*(PM!P78/Q189)</f>
        <v>3520426.8636377561</v>
      </c>
      <c r="Q78" s="16">
        <f>R78*(PM!Q78/R189)</f>
        <v>3577807.8129094397</v>
      </c>
      <c r="R78" s="16">
        <f>S78*(PM!R78/S189)</f>
        <v>3588104.0597687182</v>
      </c>
      <c r="S78" s="16">
        <f>T78*(PM!S78/T189)</f>
        <v>3629912.5450640386</v>
      </c>
      <c r="T78" s="16">
        <f>PM!T78</f>
        <v>3344603</v>
      </c>
      <c r="U78" s="16">
        <f>T78*U189/PM!T78</f>
        <v>3822689</v>
      </c>
      <c r="V78" s="16">
        <f>U78*V189/PM!U78</f>
        <v>3703263.2234321558</v>
      </c>
      <c r="W78" s="16">
        <f>V78*W189/PM!V78</f>
        <v>3845084.9479455268</v>
      </c>
      <c r="X78" s="16">
        <f>W78*X189/PM!W78</f>
        <v>3847588.7726819059</v>
      </c>
      <c r="Y78" s="16">
        <f>X78*Y189/PM!X78</f>
        <v>3804586.4268735042</v>
      </c>
      <c r="Z78" s="16">
        <f>Y78*Z189/PM!Y78</f>
        <v>3712811.4002559735</v>
      </c>
      <c r="AA78" s="16">
        <f>Z78*AA189/PM!Z78</f>
        <v>3729365.7391556185</v>
      </c>
    </row>
    <row r="79" spans="1:27" x14ac:dyDescent="0.15">
      <c r="A79" s="8">
        <v>77</v>
      </c>
      <c r="B79" s="11" t="s">
        <v>216</v>
      </c>
      <c r="C79" s="16">
        <f>D79*(PM!C79/D190)</f>
        <v>14443494.719314519</v>
      </c>
      <c r="D79" s="16">
        <f>E79*(PM!D79/E190)</f>
        <v>14770460.200680323</v>
      </c>
      <c r="E79" s="16">
        <f>F79*(PM!E79/F190)</f>
        <v>15070596.020130485</v>
      </c>
      <c r="F79" s="16">
        <f>G79*(PM!F79/G190)</f>
        <v>14729441.291877966</v>
      </c>
      <c r="G79" s="16">
        <f>H79*(PM!G79/H190)</f>
        <v>15001129.924955705</v>
      </c>
      <c r="H79" s="16">
        <f>I79*(PM!H79/I190)</f>
        <v>15376830.003719522</v>
      </c>
      <c r="I79" s="16">
        <f>J79*(PM!I79/J190)</f>
        <v>15653470.244889781</v>
      </c>
      <c r="J79" s="16">
        <f>K79*(PM!J79/K190)</f>
        <v>15811891.389511542</v>
      </c>
      <c r="K79" s="16">
        <f>L79*(PM!K79/L190)</f>
        <v>15470946.794252547</v>
      </c>
      <c r="L79" s="16">
        <f>M79*(PM!L79/M190)</f>
        <v>14806405.691151936</v>
      </c>
      <c r="M79" s="16">
        <f>N79*(PM!M79/N190)</f>
        <v>14612382.638854656</v>
      </c>
      <c r="N79" s="16">
        <f>O79*(PM!N79/O190)</f>
        <v>14634191.22910103</v>
      </c>
      <c r="O79" s="16">
        <f>P79*(PM!O79/P190)</f>
        <v>14576270.709192751</v>
      </c>
      <c r="P79" s="16">
        <f>Q79*(PM!P79/Q190)</f>
        <v>14527476.226612404</v>
      </c>
      <c r="Q79" s="16">
        <f>R79*(PM!Q79/R190)</f>
        <v>14438719.660144534</v>
      </c>
      <c r="R79" s="16">
        <f>S79*(PM!R79/S190)</f>
        <v>14066832.195075039</v>
      </c>
      <c r="S79" s="16">
        <f>T79*(PM!S79/T190)</f>
        <v>14100229.250831578</v>
      </c>
      <c r="T79" s="16">
        <f>PM!T79</f>
        <v>13578336</v>
      </c>
      <c r="U79" s="16">
        <f>T79*U190/PM!T79</f>
        <v>14010180</v>
      </c>
      <c r="V79" s="16">
        <f>U79*V190/PM!U79</f>
        <v>13360615.273473307</v>
      </c>
      <c r="W79" s="16">
        <f>V79*W190/PM!V79</f>
        <v>13030920.564487282</v>
      </c>
      <c r="X79" s="16">
        <f>W79*X190/PM!W79</f>
        <v>13971856.284985997</v>
      </c>
      <c r="Y79" s="16">
        <f>X79*Y190/PM!X79</f>
        <v>13712975.66456816</v>
      </c>
      <c r="Z79" s="16">
        <f>Y79*Z190/PM!Y79</f>
        <v>13350097.939970417</v>
      </c>
      <c r="AA79" s="16">
        <f>Z79*AA190/PM!Z79</f>
        <v>13041249.098081583</v>
      </c>
    </row>
    <row r="80" spans="1:27" x14ac:dyDescent="0.15">
      <c r="A80" s="8">
        <v>78</v>
      </c>
      <c r="B80" s="11" t="s">
        <v>217</v>
      </c>
      <c r="C80" s="16">
        <f>D80*(PM!C80/D191)</f>
        <v>1882953.7114416116</v>
      </c>
      <c r="D80" s="16">
        <f>E80*(PM!D80/E191)</f>
        <v>2232357.7771990988</v>
      </c>
      <c r="E80" s="16">
        <f>F80*(PM!E80/F191)</f>
        <v>2670642.905423434</v>
      </c>
      <c r="F80" s="16">
        <f>G80*(PM!F80/G191)</f>
        <v>3172923.2553170784</v>
      </c>
      <c r="G80" s="16">
        <f>H80*(PM!G80/H191)</f>
        <v>3432371.1107314369</v>
      </c>
      <c r="H80" s="16">
        <f>I80*(PM!H80/I191)</f>
        <v>5208784.0146706197</v>
      </c>
      <c r="I80" s="16">
        <f>J80*(PM!I80/J191)</f>
        <v>6433891.2354189549</v>
      </c>
      <c r="J80" s="16">
        <f>K80*(PM!J80/K191)</f>
        <v>6899067.8816675488</v>
      </c>
      <c r="K80" s="16">
        <f>L80*(PM!K80/L191)</f>
        <v>7089562.9785888148</v>
      </c>
      <c r="L80" s="16">
        <f>M80*(PM!L80/M191)</f>
        <v>7075269.5048416601</v>
      </c>
      <c r="M80" s="16">
        <f>N80*(PM!M80/N191)</f>
        <v>6832278.5964534711</v>
      </c>
      <c r="N80" s="16">
        <f>O80*(PM!N80/O191)</f>
        <v>6762846.6520459782</v>
      </c>
      <c r="O80" s="16">
        <f>P80*(PM!O80/P191)</f>
        <v>7520442.3916917909</v>
      </c>
      <c r="P80" s="16">
        <f>Q80*(PM!P80/Q191)</f>
        <v>8015566.3575443486</v>
      </c>
      <c r="Q80" s="16">
        <f>R80*(PM!Q80/R191)</f>
        <v>7656882.1486586668</v>
      </c>
      <c r="R80" s="16">
        <f>S80*(PM!R80/S191)</f>
        <v>7831934.9511047574</v>
      </c>
      <c r="S80" s="16">
        <f>T80*(PM!S80/T191)</f>
        <v>8556563.9365824573</v>
      </c>
      <c r="T80" s="16">
        <f>PM!T80</f>
        <v>9508060</v>
      </c>
      <c r="U80" s="16">
        <f>T80*U191/PM!T80</f>
        <v>9721160</v>
      </c>
      <c r="V80" s="16">
        <f>U80*V191/PM!U80</f>
        <v>10027612.32600476</v>
      </c>
      <c r="W80" s="16">
        <f>V80*W191/PM!V80</f>
        <v>10226964.65304983</v>
      </c>
      <c r="X80" s="16">
        <f>W80*X191/PM!W80</f>
        <v>10517123.086065887</v>
      </c>
      <c r="Y80" s="16">
        <f>X80*Y191/PM!X80</f>
        <v>11371839.734846937</v>
      </c>
      <c r="Z80" s="16">
        <f>Y80*Z191/PM!Y80</f>
        <v>11645876.116528207</v>
      </c>
      <c r="AA80" s="16">
        <f>Z80*AA191/PM!Z80</f>
        <v>12473003.146613665</v>
      </c>
    </row>
    <row r="81" spans="1:27" x14ac:dyDescent="0.15">
      <c r="A81" s="8">
        <v>79</v>
      </c>
      <c r="B81" s="11" t="s">
        <v>218</v>
      </c>
      <c r="C81" s="16">
        <f>D81*(PM!C81/D192)</f>
        <v>1414837.949209302</v>
      </c>
      <c r="D81" s="16">
        <f>E81*(PM!D81/E192)</f>
        <v>1446413.6615313187</v>
      </c>
      <c r="E81" s="16">
        <f>F81*(PM!E81/F192)</f>
        <v>1551139.1273947589</v>
      </c>
      <c r="F81" s="16">
        <f>G81*(PM!F81/G192)</f>
        <v>1620872.2121313014</v>
      </c>
      <c r="G81" s="16">
        <f>H81*(PM!G81/H192)</f>
        <v>1598929.6545010593</v>
      </c>
      <c r="H81" s="16">
        <f>I81*(PM!H81/I192)</f>
        <v>1614744.5113318288</v>
      </c>
      <c r="I81" s="16">
        <f>J81*(PM!I81/J192)</f>
        <v>1808754.4064428855</v>
      </c>
      <c r="J81" s="16">
        <f>K81*(PM!J81/K192)</f>
        <v>1884757.813649894</v>
      </c>
      <c r="K81" s="16">
        <f>L81*(PM!K81/L192)</f>
        <v>1943847.0404392232</v>
      </c>
      <c r="L81" s="16">
        <f>M81*(PM!L81/M192)</f>
        <v>1980823.4565470468</v>
      </c>
      <c r="M81" s="16">
        <f>N81*(PM!M81/N192)</f>
        <v>2049334.2091077229</v>
      </c>
      <c r="N81" s="16">
        <f>O81*(PM!N81/O192)</f>
        <v>1993792.5055252796</v>
      </c>
      <c r="O81" s="16">
        <f>P81*(PM!O81/P192)</f>
        <v>2068145.0120182398</v>
      </c>
      <c r="P81" s="16">
        <f>Q81*(PM!P81/Q192)</f>
        <v>2115382.8735148911</v>
      </c>
      <c r="Q81" s="16">
        <f>R81*(PM!Q81/R192)</f>
        <v>2360566.1492935834</v>
      </c>
      <c r="R81" s="16">
        <f>S81*(PM!R81/S192)</f>
        <v>2409542.5732609057</v>
      </c>
      <c r="S81" s="16">
        <f>T81*(PM!S81/T192)</f>
        <v>2263303.6585899172</v>
      </c>
      <c r="T81" s="16">
        <f>PM!T81</f>
        <v>2450868</v>
      </c>
      <c r="U81" s="16">
        <f>T81*U192/PM!T81</f>
        <v>2453011</v>
      </c>
      <c r="V81" s="16">
        <f>U81*V192/PM!U81</f>
        <v>2447066.5931165945</v>
      </c>
      <c r="W81" s="16">
        <f>V81*W192/PM!V81</f>
        <v>2379833.1912433594</v>
      </c>
      <c r="X81" s="16">
        <f>W81*X192/PM!W81</f>
        <v>2359021.1327812457</v>
      </c>
      <c r="Y81" s="16">
        <f>X81*Y192/PM!X81</f>
        <v>2406338.5590490848</v>
      </c>
      <c r="Z81" s="16">
        <f>Y81*Z192/PM!Y81</f>
        <v>2395095.050942095</v>
      </c>
      <c r="AA81" s="16">
        <f>Z81*AA192/PM!Z81</f>
        <v>2381532.0009674365</v>
      </c>
    </row>
    <row r="82" spans="1:27" x14ac:dyDescent="0.15">
      <c r="A82" s="8">
        <v>80</v>
      </c>
      <c r="B82" s="11" t="s">
        <v>219</v>
      </c>
      <c r="C82" s="16">
        <f>D82*(PM!C82/D193)</f>
        <v>2141566.2445270796</v>
      </c>
      <c r="D82" s="16">
        <f>E82*(PM!D82/E193)</f>
        <v>2275938.2342748526</v>
      </c>
      <c r="E82" s="16">
        <f>F82*(PM!E82/F193)</f>
        <v>2738408.5579371117</v>
      </c>
      <c r="F82" s="16">
        <f>G82*(PM!F82/G193)</f>
        <v>3081157.575193115</v>
      </c>
      <c r="G82" s="16">
        <f>H82*(PM!G82/H193)</f>
        <v>3787396.3675385551</v>
      </c>
      <c r="H82" s="16">
        <f>I82*(PM!H82/I193)</f>
        <v>4198578.8302850183</v>
      </c>
      <c r="I82" s="16">
        <f>J82*(PM!I82/J193)</f>
        <v>4720751.7892781207</v>
      </c>
      <c r="J82" s="16">
        <f>K82*(PM!J82/K193)</f>
        <v>5536492.0329062203</v>
      </c>
      <c r="K82" s="16">
        <f>L82*(PM!K82/L193)</f>
        <v>6062130.2650533887</v>
      </c>
      <c r="L82" s="16">
        <f>M82*(PM!L82/M193)</f>
        <v>6378951.5982424421</v>
      </c>
      <c r="M82" s="16">
        <f>N82*(PM!M82/N193)</f>
        <v>6719876.9147376241</v>
      </c>
      <c r="N82" s="16">
        <f>O82*(PM!N82/O193)</f>
        <v>6763441.7647850215</v>
      </c>
      <c r="O82" s="16">
        <f>P82*(PM!O82/P193)</f>
        <v>6777010.1404111711</v>
      </c>
      <c r="P82" s="16">
        <f>Q82*(PM!P82/Q193)</f>
        <v>6911758.7803856134</v>
      </c>
      <c r="Q82" s="16">
        <f>R82*(PM!Q82/R193)</f>
        <v>7207374.3090687124</v>
      </c>
      <c r="R82" s="16">
        <f>S82*(PM!R82/S193)</f>
        <v>6961471.4508931953</v>
      </c>
      <c r="S82" s="16">
        <f>T82*(PM!S82/T193)</f>
        <v>7085848.9003855018</v>
      </c>
      <c r="T82" s="16">
        <f>PM!T82</f>
        <v>6675545</v>
      </c>
      <c r="U82" s="16">
        <f>T82*U193/PM!T82</f>
        <v>6756402</v>
      </c>
      <c r="V82" s="16">
        <f>U82*V193/PM!U82</f>
        <v>6732854.1762598846</v>
      </c>
      <c r="W82" s="16">
        <f>V82*W193/PM!V82</f>
        <v>6740753.7034226535</v>
      </c>
      <c r="X82" s="16">
        <f>W82*X193/PM!W82</f>
        <v>6755499.4775037672</v>
      </c>
      <c r="Y82" s="16">
        <f>X82*Y193/PM!X82</f>
        <v>6976594.1003031647</v>
      </c>
      <c r="Z82" s="16">
        <f>Y82*Z193/PM!Y82</f>
        <v>7080104.0296693984</v>
      </c>
      <c r="AA82" s="16">
        <f>Z82*AA193/PM!Z82</f>
        <v>7076664.0499674808</v>
      </c>
    </row>
    <row r="83" spans="1:27" x14ac:dyDescent="0.15">
      <c r="A83" s="8">
        <v>81</v>
      </c>
      <c r="B83" s="11" t="s">
        <v>220</v>
      </c>
      <c r="C83" s="16">
        <f>D83*(PM!C83/D194)</f>
        <v>3585094.4191147047</v>
      </c>
      <c r="D83" s="16">
        <f>E83*(PM!D83/E194)</f>
        <v>3615291.2692783861</v>
      </c>
      <c r="E83" s="16">
        <f>F83*(PM!E83/F194)</f>
        <v>3685662.6343459799</v>
      </c>
      <c r="F83" s="16">
        <f>G83*(PM!F83/G194)</f>
        <v>3754072.4849924333</v>
      </c>
      <c r="G83" s="16">
        <f>H83*(PM!G83/H194)</f>
        <v>3950532.1596186501</v>
      </c>
      <c r="H83" s="16">
        <f>I83*(PM!H83/I194)</f>
        <v>3981781.126963886</v>
      </c>
      <c r="I83" s="16">
        <f>J83*(PM!I83/J194)</f>
        <v>4150283.0997403366</v>
      </c>
      <c r="J83" s="16">
        <f>K83*(PM!J83/K194)</f>
        <v>4269810.7350908723</v>
      </c>
      <c r="K83" s="16">
        <f>L83*(PM!K83/L194)</f>
        <v>4364109.4565025661</v>
      </c>
      <c r="L83" s="16">
        <f>M83*(PM!L83/M194)</f>
        <v>4478874.7117188005</v>
      </c>
      <c r="M83" s="16">
        <f>N83*(PM!M83/N194)</f>
        <v>4643373.3885822911</v>
      </c>
      <c r="N83" s="16">
        <f>O83*(PM!N83/O194)</f>
        <v>4512257.7302116444</v>
      </c>
      <c r="O83" s="16">
        <f>P83*(PM!O83/P194)</f>
        <v>4434409.328712875</v>
      </c>
      <c r="P83" s="16">
        <f>Q83*(PM!P83/Q194)</f>
        <v>4319312.5996679543</v>
      </c>
      <c r="Q83" s="16">
        <f>R83*(PM!Q83/R194)</f>
        <v>4199671.3636014406</v>
      </c>
      <c r="R83" s="16">
        <f>S83*(PM!R83/S194)</f>
        <v>4012675.2758579757</v>
      </c>
      <c r="S83" s="16">
        <f>T83*(PM!S83/T194)</f>
        <v>3931164.1738659912</v>
      </c>
      <c r="T83" s="16">
        <f>PM!T83</f>
        <v>3793000</v>
      </c>
      <c r="U83" s="16">
        <f>T83*U194/PM!T83</f>
        <v>4197901</v>
      </c>
      <c r="V83" s="16">
        <f>U83*V194/PM!U83</f>
        <v>4121711.4295573398</v>
      </c>
      <c r="W83" s="16">
        <f>V83*W194/PM!V83</f>
        <v>3954037.0134239295</v>
      </c>
      <c r="X83" s="16">
        <f>W83*X194/PM!W83</f>
        <v>4073905.4191966727</v>
      </c>
      <c r="Y83" s="16">
        <f>X83*Y194/PM!X83</f>
        <v>4006722.17468028</v>
      </c>
      <c r="Z83" s="16">
        <f>Y83*Z194/PM!Y83</f>
        <v>3989318.9643429769</v>
      </c>
      <c r="AA83" s="16">
        <f>Z83*AA194/PM!Z83</f>
        <v>4030186.921873027</v>
      </c>
    </row>
    <row r="84" spans="1:27" x14ac:dyDescent="0.15">
      <c r="A84" s="8">
        <v>82</v>
      </c>
      <c r="B84" s="11" t="s">
        <v>221</v>
      </c>
      <c r="C84" s="16">
        <f>D84*(PM!C84/D195)</f>
        <v>6851851.6102349013</v>
      </c>
      <c r="D84" s="16">
        <f>E84*(PM!D84/E195)</f>
        <v>6716457.7377622481</v>
      </c>
      <c r="E84" s="16">
        <f>F84*(PM!E84/F195)</f>
        <v>7535740.3584723361</v>
      </c>
      <c r="F84" s="16">
        <f>G84*(PM!F84/G195)</f>
        <v>7171683.8510422036</v>
      </c>
      <c r="G84" s="16">
        <f>H84*(PM!G84/H195)</f>
        <v>7529820.3293680474</v>
      </c>
      <c r="H84" s="16">
        <f>I84*(PM!H84/I195)</f>
        <v>7453294.8666597027</v>
      </c>
      <c r="I84" s="16">
        <f>J84*(PM!I84/J195)</f>
        <v>7438091.4580378234</v>
      </c>
      <c r="J84" s="16">
        <f>K84*(PM!J84/K195)</f>
        <v>7096513.6922984123</v>
      </c>
      <c r="K84" s="16">
        <f>L84*(PM!K84/L195)</f>
        <v>7274192.460820239</v>
      </c>
      <c r="L84" s="16">
        <f>M84*(PM!L84/M195)</f>
        <v>7202481.182887652</v>
      </c>
      <c r="M84" s="16">
        <f>N84*(PM!M84/N195)</f>
        <v>7406742.1484042434</v>
      </c>
      <c r="N84" s="16">
        <f>O84*(PM!N84/O195)</f>
        <v>8157509.2567144465</v>
      </c>
      <c r="O84" s="16">
        <f>P84*(PM!O84/P195)</f>
        <v>8698629.2894200012</v>
      </c>
      <c r="P84" s="16">
        <f>Q84*(PM!P84/Q195)</f>
        <v>9199885.5344107654</v>
      </c>
      <c r="Q84" s="16">
        <f>R84*(PM!Q84/R195)</f>
        <v>8797901.3073958736</v>
      </c>
      <c r="R84" s="16">
        <f>S84*(PM!R84/S195)</f>
        <v>8111527.9692899976</v>
      </c>
      <c r="S84" s="16">
        <f>T84*(PM!S84/T195)</f>
        <v>7792790.8788620811</v>
      </c>
      <c r="T84" s="16">
        <f>PM!T84</f>
        <v>7511667</v>
      </c>
      <c r="U84" s="16">
        <f>T84*U195/PM!T84</f>
        <v>7233490</v>
      </c>
      <c r="V84" s="16">
        <f>U84*V195/PM!U84</f>
        <v>7440639.0507928701</v>
      </c>
      <c r="W84" s="16">
        <f>V84*W195/PM!V84</f>
        <v>7328663.8828275157</v>
      </c>
      <c r="X84" s="16">
        <f>W84*X195/PM!W84</f>
        <v>7859868.2981948527</v>
      </c>
      <c r="Y84" s="16">
        <f>X84*Y195/PM!X84</f>
        <v>7902589.2124281153</v>
      </c>
      <c r="Z84" s="16">
        <f>Y84*Z195/PM!Y84</f>
        <v>8022517.1373352865</v>
      </c>
      <c r="AA84" s="16">
        <f>Z84*AA195/PM!Z84</f>
        <v>8161992.2858037697</v>
      </c>
    </row>
    <row r="85" spans="1:27" x14ac:dyDescent="0.15">
      <c r="A85" s="8">
        <v>83</v>
      </c>
      <c r="B85" s="11" t="s">
        <v>222</v>
      </c>
      <c r="C85" s="16">
        <f>D85*(PM!C85/D196)</f>
        <v>2992359.1277262666</v>
      </c>
      <c r="D85" s="16">
        <f>E85*(PM!D85/E196)</f>
        <v>3435608.7188237403</v>
      </c>
      <c r="E85" s="16">
        <f>F85*(PM!E85/F196)</f>
        <v>3374959.1868810272</v>
      </c>
      <c r="F85" s="16">
        <f>G85*(PM!F85/G196)</f>
        <v>3744703.7798685245</v>
      </c>
      <c r="G85" s="16">
        <f>H85*(PM!G85/H196)</f>
        <v>3802448.1123890821</v>
      </c>
      <c r="H85" s="16">
        <f>I85*(PM!H85/I196)</f>
        <v>3989373.2852701349</v>
      </c>
      <c r="I85" s="16">
        <f>J85*(PM!I85/J196)</f>
        <v>3876165.9493011674</v>
      </c>
      <c r="J85" s="16">
        <f>K85*(PM!J85/K196)</f>
        <v>4006084.6158004338</v>
      </c>
      <c r="K85" s="16">
        <f>L85*(PM!K85/L196)</f>
        <v>3999100.4158916036</v>
      </c>
      <c r="L85" s="16">
        <f>M85*(PM!L85/M196)</f>
        <v>3743936.9754006425</v>
      </c>
      <c r="M85" s="16">
        <f>N85*(PM!M85/N196)</f>
        <v>3720157.5682859281</v>
      </c>
      <c r="N85" s="16">
        <f>O85*(PM!N85/O196)</f>
        <v>3961771.9443604988</v>
      </c>
      <c r="O85" s="16">
        <f>P85*(PM!O85/P196)</f>
        <v>4263268.0880254731</v>
      </c>
      <c r="P85" s="16">
        <f>Q85*(PM!P85/Q196)</f>
        <v>4364632.3861362301</v>
      </c>
      <c r="Q85" s="16">
        <f>R85*(PM!Q85/R196)</f>
        <v>4444935.0671130009</v>
      </c>
      <c r="R85" s="16">
        <f>S85*(PM!R85/S196)</f>
        <v>4222985.2937470879</v>
      </c>
      <c r="S85" s="16">
        <f>T85*(PM!S85/T196)</f>
        <v>3977240.8510925025</v>
      </c>
      <c r="T85" s="16">
        <f>PM!T85</f>
        <v>3954659</v>
      </c>
      <c r="U85" s="16">
        <f>T85*U196/PM!T85</f>
        <v>3975816</v>
      </c>
      <c r="V85" s="16">
        <f>U85*V196/PM!U85</f>
        <v>4096293.7488005077</v>
      </c>
      <c r="W85" s="16">
        <f>V85*W196/PM!V85</f>
        <v>3975278.1119398032</v>
      </c>
      <c r="X85" s="16">
        <f>W85*X196/PM!W85</f>
        <v>4213473.8179923268</v>
      </c>
      <c r="Y85" s="16">
        <f>X85*Y196/PM!X85</f>
        <v>4411745.9415581869</v>
      </c>
      <c r="Z85" s="16">
        <f>Y85*Z196/PM!Y85</f>
        <v>4456814.1463477341</v>
      </c>
      <c r="AA85" s="16">
        <f>Z85*AA196/PM!Z85</f>
        <v>4475655.5452290978</v>
      </c>
    </row>
    <row r="86" spans="1:27" x14ac:dyDescent="0.15">
      <c r="A86" s="8">
        <v>84</v>
      </c>
      <c r="B86" s="11" t="s">
        <v>223</v>
      </c>
      <c r="C86" s="16">
        <f>D86*(PM!C86/D197)</f>
        <v>4713030.4538470283</v>
      </c>
      <c r="D86" s="16">
        <f>E86*(PM!D86/E197)</f>
        <v>4644142.5095932093</v>
      </c>
      <c r="E86" s="16">
        <f>F86*(PM!E86/F197)</f>
        <v>4576030.6357574966</v>
      </c>
      <c r="F86" s="16">
        <f>G86*(PM!F86/G197)</f>
        <v>4657578.797537297</v>
      </c>
      <c r="G86" s="16">
        <f>H86*(PM!G86/H197)</f>
        <v>4891455.0304180952</v>
      </c>
      <c r="H86" s="16">
        <f>I86*(PM!H86/I197)</f>
        <v>4682527.0827783374</v>
      </c>
      <c r="I86" s="16">
        <f>J86*(PM!I86/J197)</f>
        <v>4743366.4062539395</v>
      </c>
      <c r="J86" s="16">
        <f>K86*(PM!J86/K197)</f>
        <v>5455905.5072622588</v>
      </c>
      <c r="K86" s="16">
        <f>L86*(PM!K86/L197)</f>
        <v>5860809.5239213267</v>
      </c>
      <c r="L86" s="16">
        <f>M86*(PM!L86/M197)</f>
        <v>6117324.7224808652</v>
      </c>
      <c r="M86" s="16">
        <f>N86*(PM!M86/N197)</f>
        <v>6356585.0837331796</v>
      </c>
      <c r="N86" s="16">
        <f>O86*(PM!N86/O197)</f>
        <v>6523360.5943778343</v>
      </c>
      <c r="O86" s="16">
        <f>P86*(PM!O86/P197)</f>
        <v>6428412.8757603914</v>
      </c>
      <c r="P86" s="16">
        <f>Q86*(PM!P86/Q197)</f>
        <v>6656133.0331991063</v>
      </c>
      <c r="Q86" s="16">
        <f>R86*(PM!Q86/R197)</f>
        <v>6792460.7049489394</v>
      </c>
      <c r="R86" s="16">
        <f>S86*(PM!R86/S197)</f>
        <v>6818960.4997296873</v>
      </c>
      <c r="S86" s="16">
        <f>T86*(PM!S86/T197)</f>
        <v>7042821.4289722983</v>
      </c>
      <c r="T86" s="16">
        <f>PM!T86</f>
        <v>7277993</v>
      </c>
      <c r="U86" s="16">
        <f>T86*U197/PM!T86</f>
        <v>7715147</v>
      </c>
      <c r="V86" s="16">
        <f>U86*V197/PM!U86</f>
        <v>7923011.8322637677</v>
      </c>
      <c r="W86" s="16">
        <f>V86*W197/PM!V86</f>
        <v>7980500.732380202</v>
      </c>
      <c r="X86" s="16">
        <f>W86*X197/PM!W86</f>
        <v>7842856.2367299423</v>
      </c>
      <c r="Y86" s="16">
        <f>X86*Y197/PM!X86</f>
        <v>8140422.6163452631</v>
      </c>
      <c r="Z86" s="16">
        <f>Y86*Z197/PM!Y86</f>
        <v>8043549.6163113294</v>
      </c>
      <c r="AA86" s="16">
        <f>Z86*AA197/PM!Z86</f>
        <v>7904381.1549723847</v>
      </c>
    </row>
    <row r="87" spans="1:27" x14ac:dyDescent="0.15">
      <c r="A87" s="8">
        <v>85</v>
      </c>
      <c r="B87" s="11" t="s">
        <v>224</v>
      </c>
      <c r="C87" s="16">
        <f>D87*(PM!C87/D198)</f>
        <v>3901774.7542202976</v>
      </c>
      <c r="D87" s="16">
        <f>E87*(PM!D87/E198)</f>
        <v>3904906.2144025946</v>
      </c>
      <c r="E87" s="16">
        <f>F87*(PM!E87/F198)</f>
        <v>4244256.7997604394</v>
      </c>
      <c r="F87" s="16">
        <f>G87*(PM!F87/G198)</f>
        <v>4572805.8380195135</v>
      </c>
      <c r="G87" s="16">
        <f>H87*(PM!G87/H198)</f>
        <v>5161649.511062772</v>
      </c>
      <c r="H87" s="16">
        <f>I87*(PM!H87/I198)</f>
        <v>5330255.3198070209</v>
      </c>
      <c r="I87" s="16">
        <f>J87*(PM!I87/J198)</f>
        <v>5581004.6174792191</v>
      </c>
      <c r="J87" s="16">
        <f>K87*(PM!J87/K198)</f>
        <v>5883337.6339988457</v>
      </c>
      <c r="K87" s="16">
        <f>L87*(PM!K87/L198)</f>
        <v>5936105.4033910278</v>
      </c>
      <c r="L87" s="16">
        <f>M87*(PM!L87/M198)</f>
        <v>5827193.3101126878</v>
      </c>
      <c r="M87" s="16">
        <f>N87*(PM!M87/N198)</f>
        <v>5704068.3096468449</v>
      </c>
      <c r="N87" s="16">
        <f>O87*(PM!N87/O198)</f>
        <v>5524180.2590111345</v>
      </c>
      <c r="O87" s="16">
        <f>P87*(PM!O87/P198)</f>
        <v>5700111.1380914375</v>
      </c>
      <c r="P87" s="16">
        <f>Q87*(PM!P87/Q198)</f>
        <v>6289279.580306191</v>
      </c>
      <c r="Q87" s="16">
        <f>R87*(PM!Q87/R198)</f>
        <v>6876756.2250626907</v>
      </c>
      <c r="R87" s="16">
        <f>S87*(PM!R87/S198)</f>
        <v>7233831.1863122489</v>
      </c>
      <c r="S87" s="16">
        <f>T87*(PM!S87/T198)</f>
        <v>7801766.1820470868</v>
      </c>
      <c r="T87" s="16">
        <f>PM!T87</f>
        <v>8162610</v>
      </c>
      <c r="U87" s="16">
        <f>T87*U198/PM!T87</f>
        <v>8203742</v>
      </c>
      <c r="V87" s="16">
        <f>U87*V198/PM!U87</f>
        <v>8006153.9584394479</v>
      </c>
      <c r="W87" s="16">
        <f>V87*W198/PM!V87</f>
        <v>7877985.2285522735</v>
      </c>
      <c r="X87" s="16">
        <f>W87*X198/PM!W87</f>
        <v>7785427.055677888</v>
      </c>
      <c r="Y87" s="16">
        <f>X87*Y198/PM!X87</f>
        <v>8241802.0728821345</v>
      </c>
      <c r="Z87" s="16">
        <f>Y87*Z198/PM!Y87</f>
        <v>7765841.525482473</v>
      </c>
      <c r="AA87" s="16">
        <f>Z87*AA198/PM!Z87</f>
        <v>7639331.5902979206</v>
      </c>
    </row>
    <row r="88" spans="1:27" x14ac:dyDescent="0.15">
      <c r="A88" s="8">
        <v>86</v>
      </c>
      <c r="B88" s="11" t="s">
        <v>225</v>
      </c>
      <c r="C88" s="16">
        <f>D88*(PM!C88/D199)</f>
        <v>1235957.5351286558</v>
      </c>
      <c r="D88" s="16">
        <f>E88*(PM!D88/E199)</f>
        <v>1318868.0255843911</v>
      </c>
      <c r="E88" s="16">
        <f>F88*(PM!E88/F199)</f>
        <v>1352250.5689480072</v>
      </c>
      <c r="F88" s="16">
        <f>G88*(PM!F88/G199)</f>
        <v>1392307.1950712786</v>
      </c>
      <c r="G88" s="16">
        <f>H88*(PM!G88/H199)</f>
        <v>1481971.8908586698</v>
      </c>
      <c r="H88" s="16">
        <f>I88*(PM!H88/I199)</f>
        <v>1494597.0972492096</v>
      </c>
      <c r="I88" s="16">
        <f>J88*(PM!I88/J199)</f>
        <v>1597965.3916624903</v>
      </c>
      <c r="J88" s="16">
        <f>K88*(PM!J88/K199)</f>
        <v>1691494.3419883235</v>
      </c>
      <c r="K88" s="16">
        <f>L88*(PM!K88/L199)</f>
        <v>1740344.570739296</v>
      </c>
      <c r="L88" s="16">
        <f>M88*(PM!L88/M199)</f>
        <v>1728029.064069893</v>
      </c>
      <c r="M88" s="16">
        <f>N88*(PM!M88/N199)</f>
        <v>1518436.8993813405</v>
      </c>
      <c r="N88" s="16">
        <f>O88*(PM!N88/O199)</f>
        <v>1376336.2859337819</v>
      </c>
      <c r="O88" s="16">
        <f>P88*(PM!O88/P199)</f>
        <v>1480821.2374819512</v>
      </c>
      <c r="P88" s="16">
        <f>Q88*(PM!P88/Q199)</f>
        <v>1491597.3468872143</v>
      </c>
      <c r="Q88" s="16">
        <f>R88*(PM!Q88/R199)</f>
        <v>1418316.9293862893</v>
      </c>
      <c r="R88" s="16">
        <f>S88*(PM!R88/S199)</f>
        <v>1406777.6385470002</v>
      </c>
      <c r="S88" s="16">
        <f>T88*(PM!S88/T199)</f>
        <v>1294680.0980865834</v>
      </c>
      <c r="T88" s="16">
        <f>PM!T88</f>
        <v>1178011</v>
      </c>
      <c r="U88" s="16">
        <f>T88*U199/PM!T88</f>
        <v>1114997</v>
      </c>
      <c r="V88" s="16">
        <f>U88*V199/PM!U88</f>
        <v>1077681.5295075907</v>
      </c>
      <c r="W88" s="16">
        <f>V88*W199/PM!V88</f>
        <v>1206939.787307211</v>
      </c>
      <c r="X88" s="16">
        <f>W88*X199/PM!W88</f>
        <v>1361784.1262698839</v>
      </c>
      <c r="Y88" s="16">
        <f>X88*Y199/PM!X88</f>
        <v>1343479.9738656664</v>
      </c>
      <c r="Z88" s="16">
        <f>Y88*Z199/PM!Y88</f>
        <v>1291676.8901629408</v>
      </c>
      <c r="AA88" s="16">
        <f>Z88*AA199/PM!Z88</f>
        <v>1311566.9891296176</v>
      </c>
    </row>
    <row r="89" spans="1:27" x14ac:dyDescent="0.15">
      <c r="A89" s="8">
        <v>87</v>
      </c>
      <c r="B89" s="11" t="s">
        <v>226</v>
      </c>
      <c r="C89" s="16">
        <f>D89*(PM!C89/D200)</f>
        <v>4227755.4726556521</v>
      </c>
      <c r="D89" s="16">
        <f>E89*(PM!D89/E200)</f>
        <v>4625528.4038084475</v>
      </c>
      <c r="E89" s="16">
        <f>F89*(PM!E89/F200)</f>
        <v>4653879.8316748431</v>
      </c>
      <c r="F89" s="16">
        <f>G89*(PM!F89/G200)</f>
        <v>4794954.881680008</v>
      </c>
      <c r="G89" s="16">
        <f>H89*(PM!G89/H200)</f>
        <v>5069564.1247602794</v>
      </c>
      <c r="H89" s="16">
        <f>I89*(PM!H89/I200)</f>
        <v>4938048.9614555733</v>
      </c>
      <c r="I89" s="16">
        <f>J89*(PM!I89/J200)</f>
        <v>5410007.3264316469</v>
      </c>
      <c r="J89" s="16">
        <f>K89*(PM!J89/K200)</f>
        <v>5365275.1264139637</v>
      </c>
      <c r="K89" s="16">
        <f>L89*(PM!K89/L200)</f>
        <v>5083057.8249031818</v>
      </c>
      <c r="L89" s="16">
        <f>M89*(PM!L89/M200)</f>
        <v>5152011.2668027105</v>
      </c>
      <c r="M89" s="16">
        <f>N89*(PM!M89/N200)</f>
        <v>5273388.368140067</v>
      </c>
      <c r="N89" s="16">
        <f>O89*(PM!N89/O200)</f>
        <v>6019114.2793276198</v>
      </c>
      <c r="O89" s="16">
        <f>P89*(PM!O89/P200)</f>
        <v>5796984.2401419375</v>
      </c>
      <c r="P89" s="16">
        <f>Q89*(PM!P89/Q200)</f>
        <v>5396919.122550359</v>
      </c>
      <c r="Q89" s="16">
        <f>R89*(PM!Q89/R200)</f>
        <v>5680568.7111544972</v>
      </c>
      <c r="R89" s="16">
        <f>S89*(PM!R89/S200)</f>
        <v>4786660.2087114677</v>
      </c>
      <c r="S89" s="16">
        <f>T89*(PM!S89/T200)</f>
        <v>4639089.0038824528</v>
      </c>
      <c r="T89" s="16">
        <f>PM!T89</f>
        <v>4349079</v>
      </c>
      <c r="U89" s="16">
        <f>T89*U200/PM!T89</f>
        <v>4603863</v>
      </c>
      <c r="V89" s="16">
        <f>U89*V200/PM!U89</f>
        <v>4949192.1005890928</v>
      </c>
      <c r="W89" s="16">
        <f>V89*W200/PM!V89</f>
        <v>4946850.8181371465</v>
      </c>
      <c r="X89" s="16">
        <f>W89*X200/PM!W89</f>
        <v>4992241.6065149736</v>
      </c>
      <c r="Y89" s="16">
        <f>X89*Y200/PM!X89</f>
        <v>5053281.5451632272</v>
      </c>
      <c r="Z89" s="16">
        <f>Y89*Z200/PM!Y89</f>
        <v>5104953.6271583475</v>
      </c>
      <c r="AA89" s="16">
        <f>Z89*AA200/PM!Z89</f>
        <v>5054437.8662582366</v>
      </c>
    </row>
    <row r="90" spans="1:27" x14ac:dyDescent="0.15">
      <c r="A90" s="8">
        <v>88</v>
      </c>
      <c r="B90" s="11" t="s">
        <v>227</v>
      </c>
      <c r="C90" s="16">
        <f>D90*(PM!C90/D201)</f>
        <v>2878484.8751486656</v>
      </c>
      <c r="D90" s="16">
        <f>E90*(PM!D90/E201)</f>
        <v>3007079.0322637684</v>
      </c>
      <c r="E90" s="16">
        <f>F90*(PM!E90/F201)</f>
        <v>3243584.0445376472</v>
      </c>
      <c r="F90" s="16">
        <f>G90*(PM!F90/G201)</f>
        <v>3379271.0555822779</v>
      </c>
      <c r="G90" s="16">
        <f>H90*(PM!G90/H201)</f>
        <v>3357759.2463065195</v>
      </c>
      <c r="H90" s="16">
        <f>I90*(PM!H90/I201)</f>
        <v>3224334.1635685745</v>
      </c>
      <c r="I90" s="16">
        <f>J90*(PM!I90/J201)</f>
        <v>3461508.355575894</v>
      </c>
      <c r="J90" s="16">
        <f>K90*(PM!J90/K201)</f>
        <v>3697112.1392488624</v>
      </c>
      <c r="K90" s="16">
        <f>L90*(PM!K90/L201)</f>
        <v>3685975.236455475</v>
      </c>
      <c r="L90" s="16">
        <f>M90*(PM!L90/M201)</f>
        <v>3611839.5706903739</v>
      </c>
      <c r="M90" s="16">
        <f>N90*(PM!M90/N201)</f>
        <v>3473309.8469499112</v>
      </c>
      <c r="N90" s="16">
        <f>O90*(PM!N90/O201)</f>
        <v>3647543.1764531271</v>
      </c>
      <c r="O90" s="16">
        <f>P90*(PM!O90/P201)</f>
        <v>3740520.9194543138</v>
      </c>
      <c r="P90" s="16">
        <f>Q90*(PM!P90/Q201)</f>
        <v>3933809.373858477</v>
      </c>
      <c r="Q90" s="16">
        <f>R90*(PM!Q90/R201)</f>
        <v>3798712.523072666</v>
      </c>
      <c r="R90" s="16">
        <f>S90*(PM!R90/S201)</f>
        <v>3620317.0209547924</v>
      </c>
      <c r="S90" s="16">
        <f>T90*(PM!S90/T201)</f>
        <v>3701501.6007897705</v>
      </c>
      <c r="T90" s="16">
        <f>PM!T90</f>
        <v>3830201</v>
      </c>
      <c r="U90" s="16">
        <f>T90*U201/PM!T90</f>
        <v>3612539</v>
      </c>
      <c r="V90" s="16">
        <f>U90*V201/PM!U90</f>
        <v>3441599.042548744</v>
      </c>
      <c r="W90" s="16">
        <f>V90*W201/PM!V90</f>
        <v>3643005.7301819138</v>
      </c>
      <c r="X90" s="16">
        <f>W90*X201/PM!W90</f>
        <v>3715723.6954987189</v>
      </c>
      <c r="Y90" s="16">
        <f>X90*Y201/PM!X90</f>
        <v>3597352.5525300666</v>
      </c>
      <c r="Z90" s="16">
        <f>Y90*Z201/PM!Y90</f>
        <v>3707987.8358865487</v>
      </c>
      <c r="AA90" s="16">
        <f>Z90*AA201/PM!Z90</f>
        <v>3738075.6600826923</v>
      </c>
    </row>
    <row r="91" spans="1:27" x14ac:dyDescent="0.15">
      <c r="A91" s="8">
        <v>89</v>
      </c>
      <c r="B91" s="11" t="s">
        <v>228</v>
      </c>
      <c r="C91" s="16">
        <f>D91*(PM!C91/D202)</f>
        <v>5060333.5612746011</v>
      </c>
      <c r="D91" s="16">
        <f>E91*(PM!D91/E202)</f>
        <v>4560293.293178794</v>
      </c>
      <c r="E91" s="16">
        <f>F91*(PM!E91/F202)</f>
        <v>4815487.9324333183</v>
      </c>
      <c r="F91" s="16">
        <f>G91*(PM!F91/G202)</f>
        <v>5106196.8073789645</v>
      </c>
      <c r="G91" s="16">
        <f>H91*(PM!G91/H202)</f>
        <v>5020251.4470041404</v>
      </c>
      <c r="H91" s="16">
        <f>I91*(PM!H91/I202)</f>
        <v>5271178.48121111</v>
      </c>
      <c r="I91" s="16">
        <f>J91*(PM!I91/J202)</f>
        <v>5549210.2100552423</v>
      </c>
      <c r="J91" s="16">
        <f>K91*(PM!J91/K202)</f>
        <v>5216107.3811672376</v>
      </c>
      <c r="K91" s="16">
        <f>L91*(PM!K91/L202)</f>
        <v>5200261.6810920648</v>
      </c>
      <c r="L91" s="16">
        <f>M91*(PM!L91/M202)</f>
        <v>5414989.6848805072</v>
      </c>
      <c r="M91" s="16">
        <f>N91*(PM!M91/N202)</f>
        <v>5558924.1403310336</v>
      </c>
      <c r="N91" s="16">
        <f>O91*(PM!N91/O202)</f>
        <v>6292967.7995270994</v>
      </c>
      <c r="O91" s="16">
        <f>P91*(PM!O91/P202)</f>
        <v>5988579.8184842411</v>
      </c>
      <c r="P91" s="16">
        <f>Q91*(PM!P91/Q202)</f>
        <v>5586407.781066292</v>
      </c>
      <c r="Q91" s="16">
        <f>R91*(PM!Q91/R202)</f>
        <v>4853663.6806573747</v>
      </c>
      <c r="R91" s="16">
        <f>S91*(PM!R91/S202)</f>
        <v>3824338.2906107246</v>
      </c>
      <c r="S91" s="16">
        <f>T91*(PM!S91/T202)</f>
        <v>4058855.7257533628</v>
      </c>
      <c r="T91" s="16">
        <f>PM!T91</f>
        <v>3527099</v>
      </c>
      <c r="U91" s="16">
        <f>T91*U202/PM!T91</f>
        <v>3495920</v>
      </c>
      <c r="V91" s="16">
        <f>U91*V202/PM!U91</f>
        <v>3435514.7334522647</v>
      </c>
      <c r="W91" s="16">
        <f>V91*W202/PM!V91</f>
        <v>3511194.1572476258</v>
      </c>
      <c r="X91" s="16">
        <f>W91*X202/PM!W91</f>
        <v>3447542.1607564287</v>
      </c>
      <c r="Y91" s="16">
        <f>X91*Y202/PM!X91</f>
        <v>3716677.1513070185</v>
      </c>
      <c r="Z91" s="16">
        <f>Y91*Z202/PM!Y91</f>
        <v>4019324.4599047489</v>
      </c>
      <c r="AA91" s="16">
        <f>Z91*AA202/PM!Z91</f>
        <v>3922241.5641427389</v>
      </c>
    </row>
    <row r="92" spans="1:27" x14ac:dyDescent="0.15">
      <c r="A92" s="8">
        <v>90</v>
      </c>
      <c r="B92" s="11" t="s">
        <v>229</v>
      </c>
      <c r="C92" s="16">
        <f>D92*(PM!C92/D203)</f>
        <v>6041579.9363475982</v>
      </c>
      <c r="D92" s="16">
        <f>E92*(PM!D92/E203)</f>
        <v>5596763.4376813564</v>
      </c>
      <c r="E92" s="16">
        <f>F92*(PM!E92/F203)</f>
        <v>6093827.7269011037</v>
      </c>
      <c r="F92" s="16">
        <f>G92*(PM!F92/G203)</f>
        <v>6238921.9278189344</v>
      </c>
      <c r="G92" s="16">
        <f>H92*(PM!G92/H203)</f>
        <v>6404682.231526711</v>
      </c>
      <c r="H92" s="16">
        <f>I92*(PM!H92/I203)</f>
        <v>6335067.2559273634</v>
      </c>
      <c r="I92" s="16">
        <f>J92*(PM!I92/J203)</f>
        <v>7134717.6853075353</v>
      </c>
      <c r="J92" s="16">
        <f>K92*(PM!J92/K203)</f>
        <v>7391564.474293218</v>
      </c>
      <c r="K92" s="16">
        <f>L92*(PM!K92/L203)</f>
        <v>7323241.4172544824</v>
      </c>
      <c r="L92" s="16">
        <f>M92*(PM!L92/M203)</f>
        <v>7378753.307710439</v>
      </c>
      <c r="M92" s="16">
        <f>N92*(PM!M92/N203)</f>
        <v>7490913.5870425394</v>
      </c>
      <c r="N92" s="16">
        <f>O92*(PM!N92/O203)</f>
        <v>7209201.6144901663</v>
      </c>
      <c r="O92" s="16">
        <f>P92*(PM!O92/P203)</f>
        <v>7740339.6370475143</v>
      </c>
      <c r="P92" s="16">
        <f>Q92*(PM!P92/Q203)</f>
        <v>8486858.1518223938</v>
      </c>
      <c r="Q92" s="16">
        <f>R92*(PM!Q92/R203)</f>
        <v>9161315.4484863561</v>
      </c>
      <c r="R92" s="16">
        <f>S92*(PM!R92/S203)</f>
        <v>9417387.3454823438</v>
      </c>
      <c r="S92" s="16">
        <f>T92*(PM!S92/T203)</f>
        <v>9868563.611234447</v>
      </c>
      <c r="T92" s="16">
        <f>PM!T92</f>
        <v>10637871</v>
      </c>
      <c r="U92" s="16">
        <f>T92*U203/PM!T92</f>
        <v>10610351</v>
      </c>
      <c r="V92" s="16">
        <f>U92*V203/PM!U92</f>
        <v>10649380.382772246</v>
      </c>
      <c r="W92" s="16">
        <f>V92*W203/PM!V92</f>
        <v>10459042.24133469</v>
      </c>
      <c r="X92" s="16">
        <f>W92*X203/PM!W92</f>
        <v>10741400.80977207</v>
      </c>
      <c r="Y92" s="16">
        <f>X92*Y203/PM!X92</f>
        <v>11276872.245020313</v>
      </c>
      <c r="Z92" s="16">
        <f>Y92*Z203/PM!Y92</f>
        <v>11187539.982720086</v>
      </c>
      <c r="AA92" s="16">
        <f>Z92*AA203/PM!Z92</f>
        <v>11382291.554201636</v>
      </c>
    </row>
    <row r="93" spans="1:27" x14ac:dyDescent="0.15">
      <c r="A93" s="8">
        <v>91</v>
      </c>
      <c r="B93" s="11" t="s">
        <v>230</v>
      </c>
      <c r="C93" s="16">
        <f>D93*(PM!C93/D204)</f>
        <v>8047766.2487275489</v>
      </c>
      <c r="D93" s="16">
        <f>E93*(PM!D93/E204)</f>
        <v>8603558.6372891292</v>
      </c>
      <c r="E93" s="16">
        <f>F93*(PM!E93/F204)</f>
        <v>8531545.4533418454</v>
      </c>
      <c r="F93" s="16">
        <f>G93*(PM!F93/G204)</f>
        <v>8447612.5878795572</v>
      </c>
      <c r="G93" s="16">
        <f>H93*(PM!G93/H204)</f>
        <v>8669909.2386611812</v>
      </c>
      <c r="H93" s="16">
        <f>I93*(PM!H93/I204)</f>
        <v>9143852.3103654236</v>
      </c>
      <c r="I93" s="16">
        <f>J93*(PM!I93/J204)</f>
        <v>9289077.4832689296</v>
      </c>
      <c r="J93" s="16">
        <f>K93*(PM!J93/K204)</f>
        <v>10163817.545447605</v>
      </c>
      <c r="K93" s="16">
        <f>L93*(PM!K93/L204)</f>
        <v>10759279.240269244</v>
      </c>
      <c r="L93" s="16">
        <f>M93*(PM!L93/M204)</f>
        <v>11271591.4013099</v>
      </c>
      <c r="M93" s="16">
        <f>N93*(PM!M93/N204)</f>
        <v>11396149.975785097</v>
      </c>
      <c r="N93" s="16">
        <f>O93*(PM!N93/O204)</f>
        <v>11220825.452240868</v>
      </c>
      <c r="O93" s="16">
        <f>P93*(PM!O93/P204)</f>
        <v>10565804.777661705</v>
      </c>
      <c r="P93" s="16">
        <f>Q93*(PM!P93/Q204)</f>
        <v>10415377.693299694</v>
      </c>
      <c r="Q93" s="16">
        <f>R93*(PM!Q93/R204)</f>
        <v>10031807.825046148</v>
      </c>
      <c r="R93" s="16">
        <f>S93*(PM!R93/S204)</f>
        <v>10785221.318248978</v>
      </c>
      <c r="S93" s="16">
        <f>T93*(PM!S93/T204)</f>
        <v>11875668.578280244</v>
      </c>
      <c r="T93" s="16">
        <f>PM!T93</f>
        <v>11745877</v>
      </c>
      <c r="U93" s="16">
        <f>T93*U204/PM!T93</f>
        <v>11807092</v>
      </c>
      <c r="V93" s="16">
        <f>U93*V204/PM!U93</f>
        <v>12467504.05824223</v>
      </c>
      <c r="W93" s="16">
        <f>V93*W204/PM!V93</f>
        <v>12034144.741116267</v>
      </c>
      <c r="X93" s="16">
        <f>W93*X204/PM!W93</f>
        <v>12245813.268355731</v>
      </c>
      <c r="Y93" s="16">
        <f>X93*Y204/PM!X93</f>
        <v>13026975.325337697</v>
      </c>
      <c r="Z93" s="16">
        <f>Y93*Z204/PM!Y93</f>
        <v>12566089.173446979</v>
      </c>
      <c r="AA93" s="16">
        <f>Z93*AA204/PM!Z93</f>
        <v>12139004.228463372</v>
      </c>
    </row>
    <row r="94" spans="1:27" x14ac:dyDescent="0.15">
      <c r="A94" s="8">
        <v>92</v>
      </c>
      <c r="B94" s="11" t="s">
        <v>231</v>
      </c>
      <c r="C94" s="16">
        <f>D94*(PM!C94/D205)</f>
        <v>2921702.1990075656</v>
      </c>
      <c r="D94" s="16">
        <f>E94*(PM!D94/E205)</f>
        <v>2988666.355072238</v>
      </c>
      <c r="E94" s="16">
        <f>F94*(PM!E94/F205)</f>
        <v>3113044.6415155209</v>
      </c>
      <c r="F94" s="16">
        <f>G94*(PM!F94/G205)</f>
        <v>3107318.5385896908</v>
      </c>
      <c r="G94" s="16">
        <f>H94*(PM!G94/H205)</f>
        <v>3117671.9271161719</v>
      </c>
      <c r="H94" s="16">
        <f>I94*(PM!H94/I205)</f>
        <v>3195933.0728336293</v>
      </c>
      <c r="I94" s="16">
        <f>J94*(PM!I94/J205)</f>
        <v>3248039.2934892131</v>
      </c>
      <c r="J94" s="16">
        <f>K94*(PM!J94/K205)</f>
        <v>3467150.2941706474</v>
      </c>
      <c r="K94" s="16">
        <f>L94*(PM!K94/L205)</f>
        <v>3657184.0602229084</v>
      </c>
      <c r="L94" s="16">
        <f>M94*(PM!L94/M205)</f>
        <v>3834097.9523049816</v>
      </c>
      <c r="M94" s="16">
        <f>N94*(PM!M94/N205)</f>
        <v>3911050.9206935489</v>
      </c>
      <c r="N94" s="16">
        <f>O94*(PM!N94/O205)</f>
        <v>3990041.9456076361</v>
      </c>
      <c r="O94" s="16">
        <f>P94*(PM!O94/P205)</f>
        <v>3883710.8633856112</v>
      </c>
      <c r="P94" s="16">
        <f>Q94*(PM!P94/Q205)</f>
        <v>3817945.4982059132</v>
      </c>
      <c r="Q94" s="16">
        <f>R94*(PM!Q94/R205)</f>
        <v>3732763.5537272799</v>
      </c>
      <c r="R94" s="16">
        <f>S94*(PM!R94/S205)</f>
        <v>3935000.2471652175</v>
      </c>
      <c r="S94" s="16">
        <f>T94*(PM!S94/T205)</f>
        <v>3879938.9239829695</v>
      </c>
      <c r="T94" s="16">
        <f>PM!T94</f>
        <v>3819547</v>
      </c>
      <c r="U94" s="16">
        <f>T94*U205/PM!T94</f>
        <v>3870065</v>
      </c>
      <c r="V94" s="16">
        <f>U94*V205/PM!U94</f>
        <v>3811407.5731577734</v>
      </c>
      <c r="W94" s="16">
        <f>V94*W205/PM!V94</f>
        <v>3816472.3506553522</v>
      </c>
      <c r="X94" s="16">
        <f>W94*X205/PM!W94</f>
        <v>3921108.3162775491</v>
      </c>
      <c r="Y94" s="16">
        <f>X94*Y205/PM!X94</f>
        <v>4067564.5029007676</v>
      </c>
      <c r="Z94" s="16">
        <f>Y94*Z205/PM!Y94</f>
        <v>4056350.6872856882</v>
      </c>
      <c r="AA94" s="16">
        <f>Z94*AA205/PM!Z94</f>
        <v>4034510.0951251579</v>
      </c>
    </row>
    <row r="95" spans="1:27" x14ac:dyDescent="0.15">
      <c r="A95" s="8">
        <v>93</v>
      </c>
      <c r="B95" s="11" t="s">
        <v>232</v>
      </c>
      <c r="C95" s="16">
        <f>D95*(PM!C95/D206)</f>
        <v>11739960.038145203</v>
      </c>
      <c r="D95" s="16">
        <f>E95*(PM!D95/E206)</f>
        <v>12261069.108972477</v>
      </c>
      <c r="E95" s="16">
        <f>F95*(PM!E95/F206)</f>
        <v>12692951.139031157</v>
      </c>
      <c r="F95" s="16">
        <f>G95*(PM!F95/G206)</f>
        <v>12711947.232502304</v>
      </c>
      <c r="G95" s="16">
        <f>H95*(PM!G95/H206)</f>
        <v>12853080.23551661</v>
      </c>
      <c r="H95" s="16">
        <f>I95*(PM!H95/I206)</f>
        <v>13753942.30448008</v>
      </c>
      <c r="I95" s="16">
        <f>J95*(PM!I95/J206)</f>
        <v>13752571.704100525</v>
      </c>
      <c r="J95" s="16">
        <f>K95*(PM!J95/K206)</f>
        <v>13571088.024923095</v>
      </c>
      <c r="K95" s="16">
        <f>L95*(PM!K95/L206)</f>
        <v>13752132.557570087</v>
      </c>
      <c r="L95" s="16">
        <f>M95*(PM!L95/M206)</f>
        <v>13531260.975778854</v>
      </c>
      <c r="M95" s="16">
        <f>N95*(PM!M95/N206)</f>
        <v>13435277.450343896</v>
      </c>
      <c r="N95" s="16">
        <f>O95*(PM!N95/O206)</f>
        <v>13970702.767699592</v>
      </c>
      <c r="O95" s="16">
        <f>P95*(PM!O95/P206)</f>
        <v>14261258.372367771</v>
      </c>
      <c r="P95" s="16">
        <f>Q95*(PM!P95/Q206)</f>
        <v>14096930.668637753</v>
      </c>
      <c r="Q95" s="16">
        <f>R95*(PM!Q95/R206)</f>
        <v>14816932.011759037</v>
      </c>
      <c r="R95" s="16">
        <f>S95*(PM!R95/S206)</f>
        <v>15284194.863986542</v>
      </c>
      <c r="S95" s="16">
        <f>T95*(PM!S95/T206)</f>
        <v>15864757.048579289</v>
      </c>
      <c r="T95" s="16">
        <f>PM!T95</f>
        <v>17143304</v>
      </c>
      <c r="U95" s="16">
        <f>T95*U206/PM!T95</f>
        <v>17720502</v>
      </c>
      <c r="V95" s="16">
        <f>U95*V206/PM!U95</f>
        <v>17977836.627807353</v>
      </c>
      <c r="W95" s="16">
        <f>V95*W206/PM!V95</f>
        <v>18839492.571999367</v>
      </c>
      <c r="X95" s="16">
        <f>W95*X206/PM!W95</f>
        <v>19572288.936728399</v>
      </c>
      <c r="Y95" s="16">
        <f>X95*Y206/PM!X95</f>
        <v>20670443.534999713</v>
      </c>
      <c r="Z95" s="16">
        <f>Y95*Z206/PM!Y95</f>
        <v>21348653.125217769</v>
      </c>
      <c r="AA95" s="16">
        <f>Z95*AA206/PM!Z95</f>
        <v>21108762.25742409</v>
      </c>
    </row>
    <row r="96" spans="1:27" x14ac:dyDescent="0.15">
      <c r="A96" s="8">
        <v>94</v>
      </c>
      <c r="B96" s="11" t="s">
        <v>233</v>
      </c>
      <c r="C96" s="16">
        <f>D96*(PM!C96/D207)</f>
        <v>1993335.9954273037</v>
      </c>
      <c r="D96" s="16">
        <f>E96*(PM!D96/E207)</f>
        <v>2197374.9895339436</v>
      </c>
      <c r="E96" s="16">
        <f>F96*(PM!E96/F207)</f>
        <v>2388344.7781924922</v>
      </c>
      <c r="F96" s="16">
        <f>G96*(PM!F96/G207)</f>
        <v>2492796.7827013466</v>
      </c>
      <c r="G96" s="16">
        <f>H96*(PM!G96/H207)</f>
        <v>2728498.705478441</v>
      </c>
      <c r="H96" s="16">
        <f>I96*(PM!H96/I207)</f>
        <v>2895620.0893905726</v>
      </c>
      <c r="I96" s="16">
        <f>J96*(PM!I96/J207)</f>
        <v>2476062.791008295</v>
      </c>
      <c r="J96" s="16">
        <f>K96*(PM!J96/K207)</f>
        <v>2534528.9627157222</v>
      </c>
      <c r="K96" s="16">
        <f>L96*(PM!K96/L207)</f>
        <v>2689180.5998567208</v>
      </c>
      <c r="L96" s="16">
        <f>M96*(PM!L96/M207)</f>
        <v>2721943.1205511135</v>
      </c>
      <c r="M96" s="16">
        <f>N96*(PM!M96/N207)</f>
        <v>2763083.8936632262</v>
      </c>
      <c r="N96" s="16">
        <f>O96*(PM!N96/O207)</f>
        <v>2785244.11518559</v>
      </c>
      <c r="O96" s="16">
        <f>P96*(PM!O96/P207)</f>
        <v>2736179.1776789916</v>
      </c>
      <c r="P96" s="16">
        <f>Q96*(PM!P96/Q207)</f>
        <v>2630443.8732243478</v>
      </c>
      <c r="Q96" s="16">
        <f>R96*(PM!Q96/R207)</f>
        <v>2470048.0906621329</v>
      </c>
      <c r="R96" s="16">
        <f>S96*(PM!R96/S207)</f>
        <v>2570617.4669224601</v>
      </c>
      <c r="S96" s="16">
        <f>T96*(PM!S96/T207)</f>
        <v>2618631.8808134967</v>
      </c>
      <c r="T96" s="16">
        <f>PM!T96</f>
        <v>2858280</v>
      </c>
      <c r="U96" s="16">
        <f>T96*U207/PM!T96</f>
        <v>2913650</v>
      </c>
      <c r="V96" s="16">
        <f>U96*V207/PM!U96</f>
        <v>3001285.8612855393</v>
      </c>
      <c r="W96" s="16">
        <f>V96*W207/PM!V96</f>
        <v>2925851.3550416846</v>
      </c>
      <c r="X96" s="16">
        <f>W96*X207/PM!W96</f>
        <v>3039152.8137073424</v>
      </c>
      <c r="Y96" s="16">
        <f>X96*Y207/PM!X96</f>
        <v>3228851.1436556913</v>
      </c>
      <c r="Z96" s="16">
        <f>Y96*Z207/PM!Y96</f>
        <v>3243241.0414763219</v>
      </c>
      <c r="AA96" s="16">
        <f>Z96*AA207/PM!Z96</f>
        <v>3152344.1637569806</v>
      </c>
    </row>
    <row r="97" spans="1:27" x14ac:dyDescent="0.15">
      <c r="A97" s="8">
        <v>95</v>
      </c>
      <c r="B97" s="11" t="s">
        <v>234</v>
      </c>
      <c r="C97" s="16"/>
      <c r="D97" s="16"/>
      <c r="E97" s="16"/>
      <c r="F97" s="16"/>
      <c r="G97" s="16"/>
      <c r="H97" s="16"/>
      <c r="I97" s="16">
        <f>J97*(PM!I97/J208)</f>
        <v>865460.29174434964</v>
      </c>
      <c r="J97" s="16">
        <f>K97*(PM!J97/K208)</f>
        <v>1297466.5421101837</v>
      </c>
      <c r="K97" s="16">
        <f>L97*(PM!K97/L208)</f>
        <v>1460310.478522015</v>
      </c>
      <c r="L97" s="16">
        <f>M97*(PM!L97/M208)</f>
        <v>1584611.8067279751</v>
      </c>
      <c r="M97" s="16">
        <f>N97*(PM!M97/N208)</f>
        <v>1732238.1628844119</v>
      </c>
      <c r="N97" s="16">
        <f>O97*(PM!N97/O208)</f>
        <v>1763259.540243818</v>
      </c>
      <c r="O97" s="16">
        <f>P97*(PM!O97/P208)</f>
        <v>1724503.7494716926</v>
      </c>
      <c r="P97" s="16">
        <f>Q97*(PM!P97/Q208)</f>
        <v>1759930.1529505339</v>
      </c>
      <c r="Q97" s="16">
        <f>R97*(PM!Q97/R208)</f>
        <v>1792680.7120441508</v>
      </c>
      <c r="R97" s="16">
        <f>S97*(PM!R97/S208)</f>
        <v>1944121.2902391278</v>
      </c>
      <c r="S97" s="16">
        <f>T97*(PM!S97/T208)</f>
        <v>2057866.3827125705</v>
      </c>
      <c r="T97" s="16">
        <f>PM!T97</f>
        <v>2138514</v>
      </c>
      <c r="U97" s="16">
        <f>T97*U208/PM!T97</f>
        <v>2286248</v>
      </c>
      <c r="V97" s="16">
        <f>U97*V208/PM!U97</f>
        <v>2362753.8861328182</v>
      </c>
      <c r="W97" s="16">
        <f>V97*W208/PM!V97</f>
        <v>2438553.5478288089</v>
      </c>
      <c r="X97" s="16">
        <f>W97*X208/PM!W97</f>
        <v>2521569.5754002854</v>
      </c>
      <c r="Y97" s="16">
        <f>X97*Y208/PM!X97</f>
        <v>2675150.5518720793</v>
      </c>
      <c r="Z97" s="16">
        <f>Y97*Z208/PM!Y97</f>
        <v>2733328.9235475562</v>
      </c>
      <c r="AA97" s="16">
        <f>Z97*AA208/PM!Z97</f>
        <v>2768577.2922694469</v>
      </c>
    </row>
    <row r="98" spans="1:27" x14ac:dyDescent="0.15">
      <c r="A98" s="8">
        <v>96</v>
      </c>
      <c r="B98" s="11" t="s">
        <v>235</v>
      </c>
      <c r="C98" s="16">
        <f>D98*(PM!C98/D209)</f>
        <v>4597675.3535413537</v>
      </c>
      <c r="D98" s="16">
        <f>E98*(PM!D98/E209)</f>
        <v>4345722.9320801739</v>
      </c>
      <c r="E98" s="16">
        <f>F98*(PM!E98/F209)</f>
        <v>4485516.2147179395</v>
      </c>
      <c r="F98" s="16">
        <f>G98*(PM!F98/G209)</f>
        <v>4274300.4872604823</v>
      </c>
      <c r="G98" s="16">
        <f>H98*(PM!G98/H209)</f>
        <v>3938371.0204119235</v>
      </c>
      <c r="H98" s="16">
        <f>I98*(PM!H98/I209)</f>
        <v>3959483.9804925742</v>
      </c>
      <c r="I98" s="16">
        <f>J98*(PM!I98/J209)</f>
        <v>4165075.0962858456</v>
      </c>
      <c r="J98" s="16">
        <f>K98*(PM!J98/K209)</f>
        <v>4456462.0712524578</v>
      </c>
      <c r="K98" s="16">
        <f>L98*(PM!K98/L209)</f>
        <v>4246172.8551853187</v>
      </c>
      <c r="L98" s="16">
        <f>M98*(PM!L98/M209)</f>
        <v>4110935.8520744136</v>
      </c>
      <c r="M98" s="16">
        <f>N98*(PM!M98/N209)</f>
        <v>4124359.6372278649</v>
      </c>
      <c r="N98" s="16">
        <f>O98*(PM!N98/O209)</f>
        <v>3770905.6629408258</v>
      </c>
      <c r="O98" s="16">
        <f>P98*(PM!O98/P209)</f>
        <v>3694893.5940614664</v>
      </c>
      <c r="P98" s="16">
        <f>Q98*(PM!P98/Q209)</f>
        <v>3488763.1411257596</v>
      </c>
      <c r="Q98" s="16">
        <f>R98*(PM!Q98/R209)</f>
        <v>3270404.7312415675</v>
      </c>
      <c r="R98" s="16">
        <f>S98*(PM!R98/S209)</f>
        <v>3340738.6783724045</v>
      </c>
      <c r="S98" s="16">
        <f>T98*(PM!S98/T209)</f>
        <v>3216702.2412584075</v>
      </c>
      <c r="T98" s="16">
        <f>PM!T98</f>
        <v>3063148</v>
      </c>
      <c r="U98" s="16">
        <f>T98*U209/PM!T98</f>
        <v>3170775</v>
      </c>
      <c r="V98" s="16">
        <f>U98*V209/PM!U98</f>
        <v>3142877.7247310369</v>
      </c>
      <c r="W98" s="16">
        <f>V98*W209/PM!V98</f>
        <v>2991217.0435517919</v>
      </c>
      <c r="X98" s="16">
        <f>W98*X209/PM!W98</f>
        <v>2970183.2902663355</v>
      </c>
      <c r="Y98" s="16">
        <f>X98*Y209/PM!X98</f>
        <v>2958679.5316410684</v>
      </c>
      <c r="Z98" s="16">
        <f>Y98*Z209/PM!Y98</f>
        <v>2889680.3858756344</v>
      </c>
      <c r="AA98" s="16">
        <f>Z98*AA209/PM!Z98</f>
        <v>2792887.3422496435</v>
      </c>
    </row>
    <row r="99" spans="1:27" x14ac:dyDescent="0.15">
      <c r="A99" s="8">
        <v>97</v>
      </c>
      <c r="B99" s="11" t="s">
        <v>236</v>
      </c>
      <c r="C99" s="16">
        <f>D99*(PM!C99/D210)</f>
        <v>1521492.7487859644</v>
      </c>
      <c r="D99" s="16">
        <f>E99*(PM!D99/E210)</f>
        <v>1578141.441010108</v>
      </c>
      <c r="E99" s="16">
        <f>F99*(PM!E99/F210)</f>
        <v>1714279.253698172</v>
      </c>
      <c r="F99" s="16">
        <f>G99*(PM!F99/G210)</f>
        <v>1709958.8140471324</v>
      </c>
      <c r="G99" s="16">
        <f>H99*(PM!G99/H210)</f>
        <v>1812864.2497309688</v>
      </c>
      <c r="H99" s="16">
        <f>I99*(PM!H99/I210)</f>
        <v>1930683.0027806181</v>
      </c>
      <c r="I99" s="16">
        <f>J99*(PM!I99/J210)</f>
        <v>2136107.2035196628</v>
      </c>
      <c r="J99" s="16">
        <f>K99*(PM!J99/K210)</f>
        <v>2037178.3038426694</v>
      </c>
      <c r="K99" s="16">
        <f>L99*(PM!K99/L210)</f>
        <v>1995588.0933460882</v>
      </c>
      <c r="L99" s="16">
        <f>M99*(PM!L99/M210)</f>
        <v>1837723.9992900698</v>
      </c>
      <c r="M99" s="16">
        <f>N99*(PM!M99/N210)</f>
        <v>2321454.6717331288</v>
      </c>
      <c r="N99" s="16">
        <f>O99*(PM!N99/O210)</f>
        <v>1967724.6359416519</v>
      </c>
      <c r="O99" s="16">
        <f>P99*(PM!O99/P210)</f>
        <v>2045045.4545445682</v>
      </c>
      <c r="P99" s="16">
        <f>Q99*(PM!P99/Q210)</f>
        <v>1963164.8218606559</v>
      </c>
      <c r="Q99" s="16">
        <f>R99*(PM!Q99/R210)</f>
        <v>2126612.2916356372</v>
      </c>
      <c r="R99" s="16">
        <f>S99*(PM!R99/S210)</f>
        <v>2154446.9642828745</v>
      </c>
      <c r="S99" s="16">
        <f>T99*(PM!S99/T210)</f>
        <v>2115387.1170991203</v>
      </c>
      <c r="T99" s="16">
        <f>PM!T99</f>
        <v>2105443</v>
      </c>
      <c r="U99" s="16">
        <f>T99*U210/PM!T99</f>
        <v>2177794</v>
      </c>
      <c r="V99" s="16">
        <f>U99*V210/PM!U99</f>
        <v>2150815.1007546592</v>
      </c>
      <c r="W99" s="16">
        <f>V99*W210/PM!V99</f>
        <v>2056975.0766352837</v>
      </c>
      <c r="X99" s="16">
        <f>W99*X210/PM!W99</f>
        <v>2041752.3089788978</v>
      </c>
      <c r="Y99" s="16">
        <f>X99*Y210/PM!X99</f>
        <v>2101980.6108435034</v>
      </c>
      <c r="Z99" s="16">
        <f>Y99*Z210/PM!Y99</f>
        <v>1985302.0471370842</v>
      </c>
      <c r="AA99" s="16">
        <f>Z99*AA210/PM!Z99</f>
        <v>1886721.9090156078</v>
      </c>
    </row>
    <row r="100" spans="1:27" x14ac:dyDescent="0.15">
      <c r="A100" s="8">
        <v>98</v>
      </c>
      <c r="B100" s="11" t="s">
        <v>237</v>
      </c>
      <c r="C100" s="16">
        <f>D100*(PM!C100/D211)</f>
        <v>1660302.8580109701</v>
      </c>
      <c r="D100" s="16">
        <f>E100*(PM!D100/E211)</f>
        <v>1719333.5336160641</v>
      </c>
      <c r="E100" s="16">
        <f>F100*(PM!E100/F211)</f>
        <v>1794505.8211397436</v>
      </c>
      <c r="F100" s="16">
        <f>G100*(PM!F100/G211)</f>
        <v>1824025.8019882906</v>
      </c>
      <c r="G100" s="16">
        <f>H100*(PM!G100/H211)</f>
        <v>1871048.1785298618</v>
      </c>
      <c r="H100" s="16">
        <f>I100*(PM!H100/I211)</f>
        <v>1949911.2910018878</v>
      </c>
      <c r="I100" s="16">
        <f>J100*(PM!I100/J211)</f>
        <v>2181905.0132852686</v>
      </c>
      <c r="J100" s="16">
        <f>K100*(PM!J100/K211)</f>
        <v>2173077.1130072959</v>
      </c>
      <c r="K100" s="16">
        <f>L100*(PM!K100/L211)</f>
        <v>2177152.9692022027</v>
      </c>
      <c r="L100" s="16">
        <f>M100*(PM!L100/M211)</f>
        <v>2221903.4634855185</v>
      </c>
      <c r="M100" s="16">
        <f>N100*(PM!M100/N211)</f>
        <v>2247988.2922131806</v>
      </c>
      <c r="N100" s="16">
        <f>O100*(PM!N100/O211)</f>
        <v>2226237.2459128099</v>
      </c>
      <c r="O100" s="16">
        <f>P100*(PM!O100/P211)</f>
        <v>2305050.2310617417</v>
      </c>
      <c r="P100" s="16">
        <f>Q100*(PM!P100/Q211)</f>
        <v>2326531.435699936</v>
      </c>
      <c r="Q100" s="16">
        <f>R100*(PM!Q100/R211)</f>
        <v>2357302.8406679332</v>
      </c>
      <c r="R100" s="16">
        <f>S100*(PM!R100/S211)</f>
        <v>2423745.1045641191</v>
      </c>
      <c r="S100" s="16">
        <f>T100*(PM!S100/T211)</f>
        <v>2484088.4981034459</v>
      </c>
      <c r="T100" s="16">
        <f>PM!T100</f>
        <v>2531571</v>
      </c>
      <c r="U100" s="16">
        <f>T100*U211/PM!T100</f>
        <v>2505582</v>
      </c>
      <c r="V100" s="16">
        <f>U100*V211/PM!U100</f>
        <v>2443788.5683930176</v>
      </c>
      <c r="W100" s="16">
        <f>V100*W211/PM!V100</f>
        <v>2356150.479909176</v>
      </c>
      <c r="X100" s="16">
        <f>W100*X211/PM!W100</f>
        <v>2358315.7410079641</v>
      </c>
      <c r="Y100" s="16">
        <f>X100*Y211/PM!X100</f>
        <v>2421876.257985808</v>
      </c>
      <c r="Z100" s="16">
        <f>Y100*Z211/PM!Y100</f>
        <v>2415927.4797108071</v>
      </c>
      <c r="AA100" s="16">
        <f>Z100*AA211/PM!Z100</f>
        <v>2348769.1710280022</v>
      </c>
    </row>
    <row r="101" spans="1:27" x14ac:dyDescent="0.15">
      <c r="A101" s="8">
        <v>99</v>
      </c>
      <c r="B101" s="11" t="s">
        <v>238</v>
      </c>
      <c r="C101" s="16">
        <f>D101*(PM!C101/D212)</f>
        <v>1960940.5694736044</v>
      </c>
      <c r="D101" s="16">
        <f>E101*(PM!D101/E212)</f>
        <v>1994062.7398041687</v>
      </c>
      <c r="E101" s="16">
        <f>F101*(PM!E101/F212)</f>
        <v>2079691.6651653659</v>
      </c>
      <c r="F101" s="16">
        <f>G101*(PM!F101/G212)</f>
        <v>1953378.7113203735</v>
      </c>
      <c r="G101" s="16">
        <f>H101*(PM!G101/H212)</f>
        <v>1870096.0299453186</v>
      </c>
      <c r="H101" s="16">
        <f>I101*(PM!H101/I212)</f>
        <v>1801049.3115448114</v>
      </c>
      <c r="I101" s="16">
        <f>J101*(PM!I101/J212)</f>
        <v>1746744.8718684465</v>
      </c>
      <c r="J101" s="16">
        <f>K101*(PM!J101/K212)</f>
        <v>1562399.4721537947</v>
      </c>
      <c r="K101" s="16">
        <f>L101*(PM!K101/L212)</f>
        <v>1816924.850423702</v>
      </c>
      <c r="L101" s="16">
        <f>M101*(PM!L101/M212)</f>
        <v>1997834.2886518908</v>
      </c>
      <c r="M101" s="16">
        <f>N101*(PM!M101/N212)</f>
        <v>2065907.7732723877</v>
      </c>
      <c r="N101" s="16">
        <f>O101*(PM!N101/O212)</f>
        <v>1979459.4423894435</v>
      </c>
      <c r="O101" s="16">
        <f>P101*(PM!O101/P212)</f>
        <v>1750771.7913212311</v>
      </c>
      <c r="P101" s="16">
        <f>Q101*(PM!P101/Q212)</f>
        <v>1860504.6963460902</v>
      </c>
      <c r="Q101" s="16">
        <f>R101*(PM!Q101/R212)</f>
        <v>1846335.1967143712</v>
      </c>
      <c r="R101" s="16">
        <f>S101*(PM!R101/S212)</f>
        <v>1801605.9410136419</v>
      </c>
      <c r="S101" s="16">
        <f>T101*(PM!S101/T212)</f>
        <v>1924759.1532256345</v>
      </c>
      <c r="T101" s="16">
        <f>PM!T101</f>
        <v>2151549</v>
      </c>
      <c r="U101" s="16">
        <f>T101*U212/PM!T101</f>
        <v>2393410</v>
      </c>
      <c r="V101" s="16">
        <f>U101*V212/PM!U101</f>
        <v>2533472.0499115046</v>
      </c>
      <c r="W101" s="16">
        <f>V101*W212/PM!V101</f>
        <v>2225941.21516007</v>
      </c>
      <c r="X101" s="16">
        <f>W101*X212/PM!W101</f>
        <v>2002208.8099440578</v>
      </c>
      <c r="Y101" s="16">
        <f>X101*Y212/PM!X101</f>
        <v>1898861.1515533181</v>
      </c>
      <c r="Z101" s="16">
        <f>Y101*Z212/PM!Y101</f>
        <v>1946317.0039917654</v>
      </c>
      <c r="AA101" s="16">
        <f>Z101*AA212/PM!Z101</f>
        <v>2163148.2414115621</v>
      </c>
    </row>
    <row r="102" spans="1:27" x14ac:dyDescent="0.15">
      <c r="A102" s="8">
        <v>100</v>
      </c>
      <c r="B102" s="11" t="s">
        <v>239</v>
      </c>
      <c r="C102" s="16">
        <f>D102*(PM!C102/D213)</f>
        <v>1584348.7566925797</v>
      </c>
      <c r="D102" s="16">
        <f>E102*(PM!D102/E213)</f>
        <v>1643855.3449416689</v>
      </c>
      <c r="E102" s="16">
        <f>F102*(PM!E102/F213)</f>
        <v>1767763.5716918395</v>
      </c>
      <c r="F102" s="16">
        <f>G102*(PM!F102/G213)</f>
        <v>1874807.0746064666</v>
      </c>
      <c r="G102" s="16">
        <f>H102*(PM!G102/H213)</f>
        <v>1887836.0502629385</v>
      </c>
      <c r="H102" s="16">
        <f>I102*(PM!H102/I213)</f>
        <v>1913064.8426734006</v>
      </c>
      <c r="I102" s="16">
        <f>J102*(PM!I102/J213)</f>
        <v>1963176.7907049423</v>
      </c>
      <c r="J102" s="16">
        <f>K102*(PM!J102/K213)</f>
        <v>2044677.3016952742</v>
      </c>
      <c r="K102" s="16">
        <f>L102*(PM!K102/L213)</f>
        <v>2109491.5668568714</v>
      </c>
      <c r="L102" s="16">
        <f>M102*(PM!L102/M213)</f>
        <v>2223540.972345945</v>
      </c>
      <c r="M102" s="16">
        <f>N102*(PM!M102/N213)</f>
        <v>2254025.1134879193</v>
      </c>
      <c r="N102" s="16">
        <f>O102*(PM!N102/O213)</f>
        <v>2478224.612527078</v>
      </c>
      <c r="O102" s="16">
        <f>P102*(PM!O102/P213)</f>
        <v>2607363.9425117974</v>
      </c>
      <c r="P102" s="16">
        <f>Q102*(PM!P102/Q213)</f>
        <v>2759927.1988372221</v>
      </c>
      <c r="Q102" s="16">
        <f>R102*(PM!Q102/R213)</f>
        <v>2823001.997053253</v>
      </c>
      <c r="R102" s="16">
        <f>S102*(PM!R102/S213)</f>
        <v>2691077.8480153345</v>
      </c>
      <c r="S102" s="16">
        <f>T102*(PM!S102/T213)</f>
        <v>2886575.4150518808</v>
      </c>
      <c r="T102" s="16">
        <f>PM!T102</f>
        <v>2943577</v>
      </c>
      <c r="U102" s="16">
        <f>T102*U213/PM!T102</f>
        <v>2989374</v>
      </c>
      <c r="V102" s="16">
        <f>U102*V213/PM!U102</f>
        <v>3036024.5067528109</v>
      </c>
      <c r="W102" s="16">
        <f>V102*W213/PM!V102</f>
        <v>3020321.2906277333</v>
      </c>
      <c r="X102" s="16">
        <f>W102*X213/PM!W102</f>
        <v>3101639.2060214505</v>
      </c>
      <c r="Y102" s="16">
        <f>X102*Y213/PM!X102</f>
        <v>3150251.5017503044</v>
      </c>
      <c r="Z102" s="16">
        <f>Y102*Z213/PM!Y102</f>
        <v>3186236.4411720657</v>
      </c>
      <c r="AA102" s="16">
        <f>Z102*AA213/PM!Z102</f>
        <v>3154862.3262331616</v>
      </c>
    </row>
    <row r="103" spans="1:27" x14ac:dyDescent="0.15">
      <c r="A103" s="8"/>
      <c r="B103" s="11"/>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16">
        <f>D105*(PM!C105/D216)</f>
        <v>427325409.16656882</v>
      </c>
      <c r="D105" s="16">
        <f>E105*(PM!D105/E216)</f>
        <v>436266368.62727249</v>
      </c>
      <c r="E105" s="16">
        <f>F105*(PM!E105/F216)</f>
        <v>449893437.32859343</v>
      </c>
      <c r="F105" s="16">
        <f>G105*(PM!F105/G216)</f>
        <v>453191424.13429093</v>
      </c>
      <c r="G105" s="16">
        <f>H105*(PM!G105/H216)</f>
        <v>440750181.17451143</v>
      </c>
      <c r="H105" s="16">
        <f>I105*(PM!H105/I216)</f>
        <v>438906876.56746566</v>
      </c>
      <c r="I105" s="16">
        <f>J105*(PM!I105/J216)</f>
        <v>450357918.43647152</v>
      </c>
      <c r="J105" s="16">
        <f>K105*(PM!J105/K216)</f>
        <v>452744505.65704489</v>
      </c>
      <c r="K105" s="16">
        <f>L105*(PM!K105/L216)</f>
        <v>448844214.81684726</v>
      </c>
      <c r="L105" s="16">
        <f>M105*(PM!L105/M216)</f>
        <v>452242633.46783233</v>
      </c>
      <c r="M105" s="16">
        <f>N105*(PM!M105/N216)</f>
        <v>458570158.36181748</v>
      </c>
      <c r="N105" s="16">
        <f>O105*(PM!N105/O216)</f>
        <v>467823605.03237897</v>
      </c>
      <c r="O105" s="16">
        <f>P105*(PM!O105/P216)</f>
        <v>473849382.51614588</v>
      </c>
      <c r="P105" s="16">
        <f>Q105*(PM!P105/Q216)</f>
        <v>482782316.65649885</v>
      </c>
      <c r="Q105" s="16">
        <f>R105*(PM!Q105/R216)</f>
        <v>476085982.2401849</v>
      </c>
      <c r="R105" s="16">
        <f>S105*(PM!R105/S216)</f>
        <v>428570893.70536065</v>
      </c>
      <c r="S105" s="16">
        <f>T105*(PM!S105/T216)</f>
        <v>448476318.32232851</v>
      </c>
      <c r="T105" s="16">
        <f>PM!T105</f>
        <v>447169836</v>
      </c>
      <c r="U105" s="16">
        <f>T105*U216/PM!T105</f>
        <v>454919249</v>
      </c>
      <c r="V105" s="16">
        <f>U105*V216/PM!U105</f>
        <v>457845181.61667001</v>
      </c>
      <c r="W105" s="16">
        <f>V105*W216/PM!V105</f>
        <v>457480261.54769045</v>
      </c>
      <c r="X105" s="16">
        <f>W105*X216/PM!W105</f>
        <v>465470512.99314606</v>
      </c>
      <c r="Y105" s="16">
        <f>X105*Y216/PM!X105</f>
        <v>475001240.44095474</v>
      </c>
      <c r="Z105" s="16">
        <f>Y105*Z216/PM!Y105</f>
        <v>481253897.06500173</v>
      </c>
      <c r="AA105" s="16">
        <f>Z105*AA216/PM!Z105</f>
        <v>481418748.01557487</v>
      </c>
    </row>
    <row r="106" spans="1:27" x14ac:dyDescent="0.15">
      <c r="A106" s="8">
        <v>202</v>
      </c>
      <c r="B106" s="14" t="s">
        <v>243</v>
      </c>
      <c r="C106" s="16">
        <f>D106*(PM!C106/D217)</f>
        <v>401503312.15771323</v>
      </c>
      <c r="D106" s="16">
        <f>E106*(PM!D106/E217)</f>
        <v>408916653.33962947</v>
      </c>
      <c r="E106" s="16">
        <f>F106*(PM!E106/F217)</f>
        <v>421854075.218436</v>
      </c>
      <c r="F106" s="16">
        <f>G106*(PM!F106/G217)</f>
        <v>425300105.55796456</v>
      </c>
      <c r="G106" s="16">
        <f>H106*(PM!G106/H217)</f>
        <v>412084494.12272924</v>
      </c>
      <c r="H106" s="16">
        <f>I106*(PM!H106/I217)</f>
        <v>408369919.62561154</v>
      </c>
      <c r="I106" s="16">
        <f>J106*(PM!I106/J217)</f>
        <v>419336583.17758954</v>
      </c>
      <c r="J106" s="16">
        <f>K106*(PM!J106/K217)</f>
        <v>420346354.35423225</v>
      </c>
      <c r="K106" s="16">
        <f>L106*(PM!K106/L217)</f>
        <v>414615692.55019116</v>
      </c>
      <c r="L106" s="16">
        <f>M106*(PM!L106/M217)</f>
        <v>417126132.44150031</v>
      </c>
      <c r="M106" s="16">
        <f>N106*(PM!M106/N217)</f>
        <v>423128973.90983504</v>
      </c>
      <c r="N106" s="16">
        <f>O106*(PM!N106/O217)</f>
        <v>432020348.88978982</v>
      </c>
      <c r="O106" s="16">
        <f>P106*(PM!O106/P217)</f>
        <v>438966111.56204069</v>
      </c>
      <c r="P106" s="16">
        <f>Q106*(PM!P106/Q217)</f>
        <v>448315673.75685358</v>
      </c>
      <c r="Q106" s="16">
        <f>R106*(PM!Q106/R217)</f>
        <v>441470726.21391845</v>
      </c>
      <c r="R106" s="16">
        <f>S106*(PM!R106/S217)</f>
        <v>392311899.70192856</v>
      </c>
      <c r="S106" s="16">
        <f>T106*(PM!S106/T217)</f>
        <v>410306037.95110834</v>
      </c>
      <c r="T106" s="16">
        <f>PM!T106</f>
        <v>407312765</v>
      </c>
      <c r="U106" s="16">
        <f>T106*U217/PM!T106</f>
        <v>413928282.00000006</v>
      </c>
      <c r="V106" s="16">
        <f>U106*V217/PM!U106</f>
        <v>415694060.93931907</v>
      </c>
      <c r="W106" s="16">
        <f>V106*W217/PM!V106</f>
        <v>415208581.5728997</v>
      </c>
      <c r="X106" s="16">
        <f>W106*X217/PM!W106</f>
        <v>422187771.1050539</v>
      </c>
      <c r="Y106" s="16">
        <f>X106*Y217/PM!X106</f>
        <v>429455654.21414012</v>
      </c>
      <c r="Z106" s="16">
        <f>Y106*Z217/PM!Y106</f>
        <v>435384550.2432766</v>
      </c>
      <c r="AA106" s="16">
        <f>Z106*AA217/PM!Z106</f>
        <v>436061964.09522235</v>
      </c>
    </row>
    <row r="107" spans="1:27" x14ac:dyDescent="0.15">
      <c r="A107" s="8">
        <v>203</v>
      </c>
      <c r="B107" s="14" t="s">
        <v>244</v>
      </c>
      <c r="C107" s="16">
        <f>D107*(PM!C107/D218)</f>
        <v>217322515.3897754</v>
      </c>
      <c r="D107" s="16">
        <f>E107*(PM!D107/E218)</f>
        <v>221133332.5276393</v>
      </c>
      <c r="E107" s="16">
        <f>F107*(PM!E107/F218)</f>
        <v>227118100.75877792</v>
      </c>
      <c r="F107" s="16">
        <f>G107*(PM!F107/G218)</f>
        <v>232467075.12673175</v>
      </c>
      <c r="G107" s="16">
        <f>H107*(PM!G107/H218)</f>
        <v>219079213.55211186</v>
      </c>
      <c r="H107" s="16">
        <f>I107*(PM!H107/I218)</f>
        <v>211732712.32530996</v>
      </c>
      <c r="I107" s="16">
        <f>J107*(PM!I107/J218)</f>
        <v>219158675.55335405</v>
      </c>
      <c r="J107" s="16">
        <f>K107*(PM!J107/K218)</f>
        <v>216870810.91864815</v>
      </c>
      <c r="K107" s="16">
        <f>L107*(PM!K107/L218)</f>
        <v>210893650.61351314</v>
      </c>
      <c r="L107" s="16">
        <f>M107*(PM!L107/M218)</f>
        <v>213747394.0069463</v>
      </c>
      <c r="M107" s="16">
        <f>N107*(PM!M107/N218)</f>
        <v>219577187.66078702</v>
      </c>
      <c r="N107" s="16">
        <f>O107*(PM!N107/O218)</f>
        <v>223359173.75646853</v>
      </c>
      <c r="O107" s="16">
        <f>P107*(PM!O107/P218)</f>
        <v>230212792.55213496</v>
      </c>
      <c r="P107" s="16">
        <f>Q107*(PM!P107/Q218)</f>
        <v>238725383.63514996</v>
      </c>
      <c r="Q107" s="16">
        <f>R107*(PM!Q107/R218)</f>
        <v>232923446.13720271</v>
      </c>
      <c r="R107" s="16">
        <f>S107*(PM!R107/S218)</f>
        <v>193163378.73672163</v>
      </c>
      <c r="S107" s="16">
        <f>T107*(PM!S107/T218)</f>
        <v>208805028.32628706</v>
      </c>
      <c r="T107" s="16">
        <f>PM!T107</f>
        <v>203743115</v>
      </c>
      <c r="U107" s="16">
        <f>T107*U218/PM!T107</f>
        <v>205422192</v>
      </c>
      <c r="V107" s="16">
        <f>U107*V218/PM!U107</f>
        <v>203678182.42500579</v>
      </c>
      <c r="W107" s="16">
        <f>V107*W218/PM!V107</f>
        <v>206641891.80829218</v>
      </c>
      <c r="X107" s="16">
        <f>W107*X218/PM!W107</f>
        <v>211054513.24352217</v>
      </c>
      <c r="Y107" s="16">
        <f>X107*Y218/PM!X107</f>
        <v>213617730.45866284</v>
      </c>
      <c r="Z107" s="16">
        <f>Y107*Z218/PM!Y107</f>
        <v>219749472.31897017</v>
      </c>
      <c r="AA107" s="16">
        <f>Z107*AA218/PM!Z107</f>
        <v>220647392.02909148</v>
      </c>
    </row>
    <row r="108" spans="1:27" x14ac:dyDescent="0.15">
      <c r="A108" s="8">
        <v>204</v>
      </c>
      <c r="B108" s="14" t="s">
        <v>245</v>
      </c>
      <c r="C108" s="16">
        <f>D108*(PM!C108/D219)</f>
        <v>210946450.66986281</v>
      </c>
      <c r="D108" s="16">
        <f>E108*(PM!D108/E219)</f>
        <v>215996569.36614376</v>
      </c>
      <c r="E108" s="16">
        <f>F108*(PM!E108/F219)</f>
        <v>223544459.8065953</v>
      </c>
      <c r="F108" s="16">
        <f>G108*(PM!F108/G219)</f>
        <v>222010116.88540071</v>
      </c>
      <c r="G108" s="16">
        <f>H108*(PM!G108/H219)</f>
        <v>221980517.86066857</v>
      </c>
      <c r="H108" s="16">
        <f>I108*(PM!H108/I219)</f>
        <v>226573917.96839863</v>
      </c>
      <c r="I108" s="16">
        <f>J108*(PM!I108/J219)</f>
        <v>230867683.26485771</v>
      </c>
      <c r="J108" s="16">
        <f>K108*(PM!J108/K219)</f>
        <v>235062206.40887022</v>
      </c>
      <c r="K108" s="16">
        <f>L108*(PM!K108/L219)</f>
        <v>236539128.45894128</v>
      </c>
      <c r="L108" s="16">
        <f>M108*(PM!L108/M219)</f>
        <v>237267150.39376357</v>
      </c>
      <c r="M108" s="16">
        <f>N108*(PM!M108/N219)</f>
        <v>238168957.65668914</v>
      </c>
      <c r="N108" s="16">
        <f>O108*(PM!N108/O219)</f>
        <v>243544191.81871819</v>
      </c>
      <c r="O108" s="16">
        <f>P108*(PM!O108/P219)</f>
        <v>243059747.67749295</v>
      </c>
      <c r="P108" s="16">
        <f>Q108*(PM!P108/Q219)</f>
        <v>243698204.47899768</v>
      </c>
      <c r="Q108" s="16">
        <f>R108*(PM!Q108/R219)</f>
        <v>242731170.7408272</v>
      </c>
      <c r="R108" s="16">
        <f>S108*(PM!R108/S219)</f>
        <v>235189609.59273624</v>
      </c>
      <c r="S108" s="16">
        <f>T108*(PM!S108/T219)</f>
        <v>239808792.54519755</v>
      </c>
      <c r="T108" s="16">
        <f>PM!T108</f>
        <v>243426721</v>
      </c>
      <c r="U108" s="16">
        <f>T108*U219/PM!T108</f>
        <v>249497057</v>
      </c>
      <c r="V108" s="16">
        <f>U108*V219/PM!U108</f>
        <v>254122324.69043824</v>
      </c>
      <c r="W108" s="16">
        <f>V108*W219/PM!V108</f>
        <v>250807963.6850543</v>
      </c>
      <c r="X108" s="16">
        <f>W108*X219/PM!W108</f>
        <v>254384870.64181858</v>
      </c>
      <c r="Y108" s="16">
        <f>X108*Y219/PM!X108</f>
        <v>261286341.93384072</v>
      </c>
      <c r="Z108" s="16">
        <f>Y108*Z219/PM!Y108</f>
        <v>261640126.49520934</v>
      </c>
      <c r="AA108" s="16">
        <f>Z108*AA219/PM!Z108</f>
        <v>260939109.63954103</v>
      </c>
    </row>
    <row r="109" spans="1:27" x14ac:dyDescent="0.15">
      <c r="A109" s="8">
        <v>205</v>
      </c>
      <c r="B109" s="14" t="s">
        <v>246</v>
      </c>
      <c r="C109" s="16">
        <f>D109*(PM!C109/D220)</f>
        <v>184599334.40180761</v>
      </c>
      <c r="D109" s="16">
        <f>E109*(PM!D109/E220)</f>
        <v>188184710.86440638</v>
      </c>
      <c r="E109" s="16">
        <f>F109*(PM!E109/F220)</f>
        <v>195029643.87655565</v>
      </c>
      <c r="F109" s="16">
        <f>G109*(PM!F109/G220)</f>
        <v>193573766.73934391</v>
      </c>
      <c r="G109" s="16">
        <f>H109*(PM!G109/H220)</f>
        <v>192964011.53415939</v>
      </c>
      <c r="H109" s="16">
        <f>I109*(PM!H109/I220)</f>
        <v>195899431.95655468</v>
      </c>
      <c r="I109" s="16">
        <f>J109*(PM!I109/J220)</f>
        <v>199660220.81982878</v>
      </c>
      <c r="J109" s="16">
        <f>K109*(PM!J109/K220)</f>
        <v>202597688.50882757</v>
      </c>
      <c r="K109" s="16">
        <f>L109*(PM!K109/L220)</f>
        <v>202443704.19506577</v>
      </c>
      <c r="L109" s="16">
        <f>M109*(PM!L109/M220)</f>
        <v>202318437.80859762</v>
      </c>
      <c r="M109" s="16">
        <f>N109*(PM!M109/N220)</f>
        <v>202855307.40375248</v>
      </c>
      <c r="N109" s="16">
        <f>O109*(PM!N109/O220)</f>
        <v>207855758.27661368</v>
      </c>
      <c r="O109" s="16">
        <f>P109*(PM!O109/P220)</f>
        <v>208199152.03999254</v>
      </c>
      <c r="P109" s="16">
        <f>Q109*(PM!P109/Q220)</f>
        <v>209199529.59938854</v>
      </c>
      <c r="Q109" s="16">
        <f>R109*(PM!Q109/R220)</f>
        <v>208106103.56303743</v>
      </c>
      <c r="R109" s="16">
        <f>S109*(PM!R109/S220)</f>
        <v>198914091.38461411</v>
      </c>
      <c r="S109" s="16">
        <f>T109*(PM!S109/T220)</f>
        <v>201603714.32701412</v>
      </c>
      <c r="T109" s="16">
        <f>PM!T109</f>
        <v>203569650</v>
      </c>
      <c r="U109" s="16">
        <f>T109*U220/PM!T109</f>
        <v>208506089.99999997</v>
      </c>
      <c r="V109" s="16">
        <f>U109*V220/PM!U109</f>
        <v>211973366.86683023</v>
      </c>
      <c r="W109" s="16">
        <f>V109*W220/PM!V109</f>
        <v>208549163.86527449</v>
      </c>
      <c r="X109" s="16">
        <f>W109*X220/PM!W109</f>
        <v>211120773.17413157</v>
      </c>
      <c r="Y109" s="16">
        <f>X109*Y220/PM!X109</f>
        <v>215782222.026025</v>
      </c>
      <c r="Z109" s="16">
        <f>Y109*Z220/PM!Y109</f>
        <v>215813748.98051834</v>
      </c>
      <c r="AA109" s="16">
        <f>Z109*AA220/PM!Z109</f>
        <v>215618424.18757811</v>
      </c>
    </row>
    <row r="110" spans="1:27" x14ac:dyDescent="0.15">
      <c r="A110" s="8">
        <v>206</v>
      </c>
      <c r="B110" s="14" t="s">
        <v>252</v>
      </c>
      <c r="C110" s="16">
        <f>D110*(PM!C110/D221)</f>
        <v>433324629.51887256</v>
      </c>
      <c r="D110" s="16">
        <f>E110*(PM!D110/E221)</f>
        <v>442249897.97048026</v>
      </c>
      <c r="E110" s="16">
        <f>F110*(PM!E110/F221)</f>
        <v>455922918.12171918</v>
      </c>
      <c r="F110" s="16">
        <f>G110*(PM!F110/G221)</f>
        <v>459419088.17477345</v>
      </c>
      <c r="G110" s="16">
        <f>H110*(PM!G110/H221)</f>
        <v>447258481.60417926</v>
      </c>
      <c r="H110" s="16">
        <f>I110*(PM!H110/I221)</f>
        <v>445224541.02982962</v>
      </c>
      <c r="I110" s="16">
        <f>J110*(PM!I110/J221)</f>
        <v>456775642.09026802</v>
      </c>
      <c r="J110" s="16">
        <f>K110*(PM!J110/K221)</f>
        <v>460003884.78181428</v>
      </c>
      <c r="K110" s="16">
        <f>L110*(PM!K110/L221)</f>
        <v>456649095.06368017</v>
      </c>
      <c r="L110" s="16">
        <f>M110*(PM!L110/M221)</f>
        <v>460472495.5442614</v>
      </c>
      <c r="M110" s="16">
        <f>N110*(PM!M110/N221)</f>
        <v>467105731.09152281</v>
      </c>
      <c r="N110" s="16">
        <f>O110*(PM!N110/O221)</f>
        <v>476768624.38237721</v>
      </c>
      <c r="O110" s="16">
        <f>P110*(PM!O110/P221)</f>
        <v>482797905.40721852</v>
      </c>
      <c r="P110" s="16">
        <f>Q110*(PM!P110/Q221)</f>
        <v>492128684.73408008</v>
      </c>
      <c r="Q110" s="16">
        <f>R110*(PM!Q110/R221)</f>
        <v>485659755.26917982</v>
      </c>
      <c r="R110" s="16">
        <f>S110*(PM!R110/S221)</f>
        <v>438074386.35144609</v>
      </c>
      <c r="S110" s="16">
        <f>T110*(PM!S110/T221)</f>
        <v>458392950.06309521</v>
      </c>
      <c r="T110" s="16">
        <f>PM!T110</f>
        <v>457391406</v>
      </c>
      <c r="U110" s="16">
        <f>T110*U221/PM!T110</f>
        <v>465623770</v>
      </c>
      <c r="V110" s="16">
        <f>U110*V221/PM!U110</f>
        <v>468798509.37491322</v>
      </c>
      <c r="W110" s="16">
        <f>V110*W221/PM!V110</f>
        <v>468469565.45770764</v>
      </c>
      <c r="X110" s="16">
        <f>W110*X221/PM!W110</f>
        <v>476437105.83340597</v>
      </c>
      <c r="Y110" s="16">
        <f>X110*Y221/PM!X110</f>
        <v>486299703.95142013</v>
      </c>
      <c r="Z110" s="16">
        <f>Y110*Z221/PM!Y110</f>
        <v>492510872.78557348</v>
      </c>
      <c r="AA110" s="16">
        <f>Z110*AA221/PM!Z110</f>
        <v>492523345.41139483</v>
      </c>
    </row>
    <row r="112" spans="1:27" x14ac:dyDescent="0.15">
      <c r="C112" s="2" t="s">
        <v>267</v>
      </c>
      <c r="D112" s="19"/>
      <c r="E112" s="19"/>
      <c r="F112" s="19"/>
      <c r="G112" s="19"/>
      <c r="H112" s="19"/>
      <c r="I112" s="19"/>
      <c r="J112" s="19"/>
      <c r="K112" s="19"/>
      <c r="L112" s="19"/>
      <c r="M112" s="19"/>
      <c r="N112" s="19"/>
      <c r="O112" s="19"/>
      <c r="P112" s="19"/>
      <c r="Q112" s="19"/>
      <c r="R112" s="19"/>
      <c r="S112" s="19"/>
      <c r="T112" s="19"/>
      <c r="U112" s="20"/>
      <c r="V112" s="19"/>
      <c r="W112" s="19"/>
      <c r="X112" s="19"/>
      <c r="Y112" s="19"/>
      <c r="Z112" s="19"/>
      <c r="AA112" s="19"/>
    </row>
    <row r="113" spans="1:27" x14ac:dyDescent="0.15">
      <c r="A113" s="1" t="s">
        <v>249</v>
      </c>
      <c r="B113" s="1" t="s">
        <v>250</v>
      </c>
      <c r="C113" s="15">
        <v>1994</v>
      </c>
      <c r="D113" s="15">
        <v>1995</v>
      </c>
      <c r="E113" s="15">
        <v>1996</v>
      </c>
      <c r="F113" s="15">
        <v>1997</v>
      </c>
      <c r="G113" s="15">
        <v>1998</v>
      </c>
      <c r="H113" s="15">
        <v>1999</v>
      </c>
      <c r="I113" s="15">
        <v>2000</v>
      </c>
      <c r="J113" s="15">
        <v>2001</v>
      </c>
      <c r="K113" s="15">
        <v>2002</v>
      </c>
      <c r="L113" s="15">
        <v>2003</v>
      </c>
      <c r="M113" s="15">
        <v>2004</v>
      </c>
      <c r="N113" s="15">
        <v>2005</v>
      </c>
      <c r="O113" s="15">
        <v>2006</v>
      </c>
      <c r="P113" s="15">
        <v>2007</v>
      </c>
      <c r="Q113" s="15">
        <v>2008</v>
      </c>
      <c r="R113" s="15">
        <v>2009</v>
      </c>
      <c r="S113" s="15">
        <v>2010</v>
      </c>
      <c r="T113" s="15">
        <v>2011</v>
      </c>
      <c r="U113" s="15">
        <v>2012</v>
      </c>
      <c r="V113" s="15">
        <v>2013</v>
      </c>
      <c r="W113" s="15">
        <v>2014</v>
      </c>
      <c r="X113" s="15">
        <v>2015</v>
      </c>
      <c r="Y113" s="15">
        <v>2016</v>
      </c>
      <c r="Z113" s="15">
        <v>2017</v>
      </c>
      <c r="AA113" s="15">
        <v>2018</v>
      </c>
    </row>
    <row r="114" spans="1:27" x14ac:dyDescent="0.15">
      <c r="A114" s="8">
        <v>1</v>
      </c>
      <c r="B114" s="9" t="s">
        <v>140</v>
      </c>
      <c r="C114" s="16"/>
      <c r="D114" s="16">
        <v>5257241</v>
      </c>
      <c r="E114" s="16">
        <v>4823317</v>
      </c>
      <c r="F114" s="16">
        <v>5176733</v>
      </c>
      <c r="G114" s="16">
        <v>5225795</v>
      </c>
      <c r="H114" s="16">
        <v>5381800</v>
      </c>
      <c r="I114" s="16">
        <v>5225707</v>
      </c>
      <c r="J114" s="16">
        <v>5237349</v>
      </c>
      <c r="K114" s="16">
        <v>5155775</v>
      </c>
      <c r="L114" s="16">
        <v>4765730</v>
      </c>
      <c r="M114" s="16">
        <v>4953816</v>
      </c>
      <c r="N114" s="16">
        <v>4987917</v>
      </c>
      <c r="O114" s="16">
        <v>4842379</v>
      </c>
      <c r="P114" s="16">
        <v>4954783</v>
      </c>
      <c r="Q114" s="16">
        <v>5022948</v>
      </c>
      <c r="R114" s="16">
        <v>5689824</v>
      </c>
      <c r="S114" s="16">
        <v>5353444</v>
      </c>
      <c r="T114" s="16">
        <v>5113683</v>
      </c>
      <c r="U114" s="16">
        <v>5304650</v>
      </c>
      <c r="V114" s="16">
        <v>5428988</v>
      </c>
      <c r="W114" s="16">
        <v>5725254</v>
      </c>
      <c r="X114" s="16">
        <v>5648583</v>
      </c>
      <c r="Y114" s="16">
        <v>5953454</v>
      </c>
      <c r="Z114" s="16">
        <v>5630546</v>
      </c>
      <c r="AA114" s="16">
        <v>5569314</v>
      </c>
    </row>
    <row r="115" spans="1:27" x14ac:dyDescent="0.15">
      <c r="A115" s="8">
        <v>2</v>
      </c>
      <c r="B115" s="9" t="s">
        <v>141</v>
      </c>
      <c r="C115" s="16"/>
      <c r="D115" s="16">
        <v>357752</v>
      </c>
      <c r="E115" s="16">
        <v>369420</v>
      </c>
      <c r="F115" s="16">
        <v>357745</v>
      </c>
      <c r="G115" s="16">
        <v>298488</v>
      </c>
      <c r="H115" s="16">
        <v>300696</v>
      </c>
      <c r="I115" s="16">
        <v>293651</v>
      </c>
      <c r="J115" s="16">
        <v>291157</v>
      </c>
      <c r="K115" s="16">
        <v>287282</v>
      </c>
      <c r="L115" s="16">
        <v>282257</v>
      </c>
      <c r="M115" s="16">
        <v>270599</v>
      </c>
      <c r="N115" s="16">
        <v>262866</v>
      </c>
      <c r="O115" s="16">
        <v>267666</v>
      </c>
      <c r="P115" s="16">
        <v>273717</v>
      </c>
      <c r="Q115" s="16">
        <v>282788</v>
      </c>
      <c r="R115" s="16">
        <v>316814</v>
      </c>
      <c r="S115" s="16">
        <v>312141</v>
      </c>
      <c r="T115" s="16">
        <v>320241</v>
      </c>
      <c r="U115" s="16">
        <v>330503</v>
      </c>
      <c r="V115" s="16">
        <v>322287</v>
      </c>
      <c r="W115" s="16">
        <v>329031</v>
      </c>
      <c r="X115" s="16">
        <v>357143</v>
      </c>
      <c r="Y115" s="16">
        <v>385508</v>
      </c>
      <c r="Z115" s="16">
        <v>378062</v>
      </c>
      <c r="AA115" s="16">
        <v>382000</v>
      </c>
    </row>
    <row r="116" spans="1:27" x14ac:dyDescent="0.15">
      <c r="A116" s="8">
        <v>3</v>
      </c>
      <c r="B116" s="9" t="s">
        <v>142</v>
      </c>
      <c r="C116" s="16"/>
      <c r="D116" s="16">
        <v>567629</v>
      </c>
      <c r="E116" s="16">
        <v>502540</v>
      </c>
      <c r="F116" s="16">
        <v>461051</v>
      </c>
      <c r="G116" s="16">
        <v>406082</v>
      </c>
      <c r="H116" s="16">
        <v>376678</v>
      </c>
      <c r="I116" s="16">
        <v>362426</v>
      </c>
      <c r="J116" s="16">
        <v>320641</v>
      </c>
      <c r="K116" s="16">
        <v>297137</v>
      </c>
      <c r="L116" s="16">
        <v>301164</v>
      </c>
      <c r="M116" s="16">
        <v>289979</v>
      </c>
      <c r="N116" s="16">
        <v>269174</v>
      </c>
      <c r="O116" s="16">
        <v>280364</v>
      </c>
      <c r="P116" s="16">
        <v>284590</v>
      </c>
      <c r="Q116" s="16">
        <v>270866</v>
      </c>
      <c r="R116" s="16">
        <v>263219</v>
      </c>
      <c r="S116" s="16">
        <v>234151</v>
      </c>
      <c r="T116" s="16">
        <v>225688</v>
      </c>
      <c r="U116" s="16">
        <v>211975</v>
      </c>
      <c r="V116" s="16">
        <v>222988</v>
      </c>
      <c r="W116" s="16">
        <v>234449</v>
      </c>
      <c r="X116" s="16">
        <v>239063</v>
      </c>
      <c r="Y116" s="16">
        <v>244564</v>
      </c>
      <c r="Z116" s="16">
        <v>228929</v>
      </c>
      <c r="AA116" s="16">
        <v>238240</v>
      </c>
    </row>
    <row r="117" spans="1:27" x14ac:dyDescent="0.15">
      <c r="A117" s="8">
        <v>4</v>
      </c>
      <c r="B117" s="11" t="s">
        <v>143</v>
      </c>
      <c r="C117" s="16"/>
      <c r="D117" s="16">
        <v>1147105</v>
      </c>
      <c r="E117" s="16">
        <v>958993</v>
      </c>
      <c r="F117" s="16">
        <v>1003287</v>
      </c>
      <c r="G117" s="16">
        <v>1026057</v>
      </c>
      <c r="H117" s="16">
        <v>967101</v>
      </c>
      <c r="I117" s="16">
        <v>929256</v>
      </c>
      <c r="J117" s="16">
        <v>920525</v>
      </c>
      <c r="K117" s="16">
        <v>836416</v>
      </c>
      <c r="L117" s="16">
        <v>789508</v>
      </c>
      <c r="M117" s="16">
        <v>753957</v>
      </c>
      <c r="N117" s="16">
        <v>759127</v>
      </c>
      <c r="O117" s="16">
        <v>811003</v>
      </c>
      <c r="P117" s="16">
        <v>837816</v>
      </c>
      <c r="Q117" s="16">
        <v>825726</v>
      </c>
      <c r="R117" s="16">
        <v>842644</v>
      </c>
      <c r="S117" s="16">
        <v>764167</v>
      </c>
      <c r="T117" s="16">
        <v>720548</v>
      </c>
      <c r="U117" s="16">
        <v>732767</v>
      </c>
      <c r="V117" s="16">
        <v>768837</v>
      </c>
      <c r="W117" s="16">
        <v>767968</v>
      </c>
      <c r="X117" s="16">
        <v>827960</v>
      </c>
      <c r="Y117" s="16">
        <v>825787</v>
      </c>
      <c r="Z117" s="16">
        <v>738261</v>
      </c>
      <c r="AA117" s="16">
        <v>766822</v>
      </c>
    </row>
    <row r="118" spans="1:27" x14ac:dyDescent="0.15">
      <c r="A118" s="8">
        <v>5</v>
      </c>
      <c r="B118" s="11" t="s">
        <v>144</v>
      </c>
      <c r="C118" s="16"/>
      <c r="D118" s="16">
        <v>854464</v>
      </c>
      <c r="E118" s="16">
        <v>885016</v>
      </c>
      <c r="F118" s="16">
        <v>839475</v>
      </c>
      <c r="G118" s="16">
        <v>797146</v>
      </c>
      <c r="H118" s="16">
        <v>790598</v>
      </c>
      <c r="I118" s="16">
        <v>775151</v>
      </c>
      <c r="J118" s="16">
        <v>742708</v>
      </c>
      <c r="K118" s="16">
        <v>714758</v>
      </c>
      <c r="L118" s="16">
        <v>646282</v>
      </c>
      <c r="M118" s="16">
        <v>630146</v>
      </c>
      <c r="N118" s="16">
        <v>591629</v>
      </c>
      <c r="O118" s="16">
        <v>555250</v>
      </c>
      <c r="P118" s="16">
        <v>552959</v>
      </c>
      <c r="Q118" s="16">
        <v>546909</v>
      </c>
      <c r="R118" s="16">
        <v>625689</v>
      </c>
      <c r="S118" s="16">
        <v>511422</v>
      </c>
      <c r="T118" s="16">
        <v>454766</v>
      </c>
      <c r="U118" s="16">
        <v>510750</v>
      </c>
      <c r="V118" s="16">
        <v>509101</v>
      </c>
      <c r="W118" s="16">
        <v>524935</v>
      </c>
      <c r="X118" s="16">
        <v>558689</v>
      </c>
      <c r="Y118" s="16">
        <v>526063</v>
      </c>
      <c r="Z118" s="16">
        <v>476924</v>
      </c>
      <c r="AA118" s="16">
        <v>510169</v>
      </c>
    </row>
    <row r="119" spans="1:27" x14ac:dyDescent="0.15">
      <c r="A119" s="8">
        <v>6</v>
      </c>
      <c r="B119" s="11" t="s">
        <v>145</v>
      </c>
      <c r="C119" s="16"/>
      <c r="D119" s="16">
        <v>4123773</v>
      </c>
      <c r="E119" s="16">
        <v>4001451</v>
      </c>
      <c r="F119" s="16">
        <v>4089519</v>
      </c>
      <c r="G119" s="16">
        <v>4108490</v>
      </c>
      <c r="H119" s="16">
        <v>3933252</v>
      </c>
      <c r="I119" s="16">
        <v>3810608</v>
      </c>
      <c r="J119" s="16">
        <v>3728043</v>
      </c>
      <c r="K119" s="16">
        <v>3947248</v>
      </c>
      <c r="L119" s="16">
        <v>3803976</v>
      </c>
      <c r="M119" s="16">
        <v>3876513</v>
      </c>
      <c r="N119" s="16">
        <v>3874584</v>
      </c>
      <c r="O119" s="16">
        <v>3883074</v>
      </c>
      <c r="P119" s="16">
        <v>3938932</v>
      </c>
      <c r="Q119" s="16">
        <v>4119391</v>
      </c>
      <c r="R119" s="16">
        <v>4161138</v>
      </c>
      <c r="S119" s="16">
        <v>3907162</v>
      </c>
      <c r="T119" s="16">
        <v>3690341</v>
      </c>
      <c r="U119" s="16">
        <v>3760951</v>
      </c>
      <c r="V119" s="16">
        <v>3882236</v>
      </c>
      <c r="W119" s="16">
        <v>4033328</v>
      </c>
      <c r="X119" s="16">
        <v>4715127</v>
      </c>
      <c r="Y119" s="16">
        <v>4693359</v>
      </c>
      <c r="Z119" s="16">
        <v>4732139</v>
      </c>
      <c r="AA119" s="16">
        <v>4832881</v>
      </c>
    </row>
    <row r="120" spans="1:27" x14ac:dyDescent="0.15">
      <c r="A120" s="8">
        <v>7</v>
      </c>
      <c r="B120" s="11" t="s">
        <v>146</v>
      </c>
      <c r="C120" s="16"/>
      <c r="D120" s="16">
        <v>3371352</v>
      </c>
      <c r="E120" s="16">
        <v>3358684</v>
      </c>
      <c r="F120" s="16">
        <v>3229567</v>
      </c>
      <c r="G120" s="16">
        <v>3277081</v>
      </c>
      <c r="H120" s="16">
        <v>3059478</v>
      </c>
      <c r="I120" s="16">
        <v>2909216</v>
      </c>
      <c r="J120" s="16">
        <v>2816804</v>
      </c>
      <c r="K120" s="16">
        <v>2484096</v>
      </c>
      <c r="L120" s="16">
        <v>2258252</v>
      </c>
      <c r="M120" s="16">
        <v>2192976</v>
      </c>
      <c r="N120" s="16">
        <v>2244221</v>
      </c>
      <c r="O120" s="16">
        <v>2141510</v>
      </c>
      <c r="P120" s="16">
        <v>2246717</v>
      </c>
      <c r="Q120" s="16">
        <v>2236689</v>
      </c>
      <c r="R120" s="16">
        <v>2195003</v>
      </c>
      <c r="S120" s="16">
        <v>2042464</v>
      </c>
      <c r="T120" s="16">
        <v>1982856</v>
      </c>
      <c r="U120" s="16">
        <v>1952825</v>
      </c>
      <c r="V120" s="16">
        <v>2010955</v>
      </c>
      <c r="W120" s="16">
        <v>1931540</v>
      </c>
      <c r="X120" s="16">
        <v>2301315</v>
      </c>
      <c r="Y120" s="16">
        <v>2283941</v>
      </c>
      <c r="Z120" s="16">
        <v>2141118</v>
      </c>
      <c r="AA120" s="16">
        <v>2111661</v>
      </c>
    </row>
    <row r="121" spans="1:27" x14ac:dyDescent="0.15">
      <c r="A121" s="8">
        <v>8</v>
      </c>
      <c r="B121" s="11" t="s">
        <v>147</v>
      </c>
      <c r="C121" s="16"/>
      <c r="D121" s="16">
        <v>1618148</v>
      </c>
      <c r="E121" s="16">
        <v>1620493</v>
      </c>
      <c r="F121" s="16">
        <v>1537698</v>
      </c>
      <c r="G121" s="16">
        <v>1442792</v>
      </c>
      <c r="H121" s="16">
        <v>1440876</v>
      </c>
      <c r="I121" s="16">
        <v>1294971</v>
      </c>
      <c r="J121" s="16">
        <v>1183923</v>
      </c>
      <c r="K121" s="16">
        <v>1265762</v>
      </c>
      <c r="L121" s="16">
        <v>1234042</v>
      </c>
      <c r="M121" s="16">
        <v>1357904</v>
      </c>
      <c r="N121" s="16">
        <v>1341092</v>
      </c>
      <c r="O121" s="16">
        <v>1370912</v>
      </c>
      <c r="P121" s="16">
        <v>1405245</v>
      </c>
      <c r="Q121" s="16">
        <v>1520308</v>
      </c>
      <c r="R121" s="16">
        <v>1572012</v>
      </c>
      <c r="S121" s="16">
        <v>1629951</v>
      </c>
      <c r="T121" s="16">
        <v>1667802</v>
      </c>
      <c r="U121" s="16">
        <v>1654139</v>
      </c>
      <c r="V121" s="16">
        <v>1786545</v>
      </c>
      <c r="W121" s="16">
        <v>1860504</v>
      </c>
      <c r="X121" s="16">
        <v>1737805</v>
      </c>
      <c r="Y121" s="16">
        <v>1719482</v>
      </c>
      <c r="Z121" s="16">
        <v>1686232</v>
      </c>
      <c r="AA121" s="16">
        <v>1661629</v>
      </c>
    </row>
    <row r="122" spans="1:27" x14ac:dyDescent="0.15">
      <c r="A122" s="8">
        <v>9</v>
      </c>
      <c r="B122" s="11" t="s">
        <v>148</v>
      </c>
      <c r="C122" s="16"/>
      <c r="D122" s="16">
        <v>7884980</v>
      </c>
      <c r="E122" s="16">
        <v>7994434</v>
      </c>
      <c r="F122" s="16">
        <v>7971071</v>
      </c>
      <c r="G122" s="16">
        <v>8227104</v>
      </c>
      <c r="H122" s="16">
        <v>8257671</v>
      </c>
      <c r="I122" s="16">
        <v>7815192</v>
      </c>
      <c r="J122" s="16">
        <v>7704792</v>
      </c>
      <c r="K122" s="16">
        <v>7578325</v>
      </c>
      <c r="L122" s="16">
        <v>7495033</v>
      </c>
      <c r="M122" s="16">
        <v>7521276</v>
      </c>
      <c r="N122" s="16">
        <v>7737501</v>
      </c>
      <c r="O122" s="16">
        <v>7754189</v>
      </c>
      <c r="P122" s="16">
        <v>8155646</v>
      </c>
      <c r="Q122" s="16">
        <v>8458578</v>
      </c>
      <c r="R122" s="16">
        <v>9101373</v>
      </c>
      <c r="S122" s="16">
        <v>8834262</v>
      </c>
      <c r="T122" s="16">
        <v>8913703</v>
      </c>
      <c r="U122" s="16">
        <v>9187146</v>
      </c>
      <c r="V122" s="16">
        <v>9272731</v>
      </c>
      <c r="W122" s="16">
        <v>9722795</v>
      </c>
      <c r="X122" s="16">
        <v>10494024</v>
      </c>
      <c r="Y122" s="16">
        <v>10685492</v>
      </c>
      <c r="Z122" s="16">
        <v>10481200</v>
      </c>
      <c r="AA122" s="16">
        <v>10585956</v>
      </c>
    </row>
    <row r="123" spans="1:27" x14ac:dyDescent="0.15">
      <c r="A123" s="8">
        <v>10</v>
      </c>
      <c r="B123" s="11" t="s">
        <v>149</v>
      </c>
      <c r="C123" s="16"/>
      <c r="D123" s="16">
        <v>4374130</v>
      </c>
      <c r="E123" s="16">
        <v>4267596</v>
      </c>
      <c r="F123" s="16">
        <v>4316389</v>
      </c>
      <c r="G123" s="16">
        <v>4437235</v>
      </c>
      <c r="H123" s="16">
        <v>4186839</v>
      </c>
      <c r="I123" s="16">
        <v>4005401</v>
      </c>
      <c r="J123" s="16">
        <v>4089698</v>
      </c>
      <c r="K123" s="16">
        <v>3846902</v>
      </c>
      <c r="L123" s="16">
        <v>3752220</v>
      </c>
      <c r="M123" s="16">
        <v>3944319</v>
      </c>
      <c r="N123" s="16">
        <v>3699715</v>
      </c>
      <c r="O123" s="16">
        <v>3525599</v>
      </c>
      <c r="P123" s="16">
        <v>3528007</v>
      </c>
      <c r="Q123" s="16">
        <v>3452205</v>
      </c>
      <c r="R123" s="16">
        <v>3801835</v>
      </c>
      <c r="S123" s="16">
        <v>3541123</v>
      </c>
      <c r="T123" s="16">
        <v>3303009</v>
      </c>
      <c r="U123" s="16">
        <v>3566986</v>
      </c>
      <c r="V123" s="16">
        <v>3544935</v>
      </c>
      <c r="W123" s="16">
        <v>3495989</v>
      </c>
      <c r="X123" s="16">
        <v>3634893</v>
      </c>
      <c r="Y123" s="16">
        <v>3498958</v>
      </c>
      <c r="Z123" s="16">
        <v>3373091</v>
      </c>
      <c r="AA123" s="16">
        <v>3453814</v>
      </c>
    </row>
    <row r="124" spans="1:27" x14ac:dyDescent="0.15">
      <c r="A124" s="8">
        <v>11</v>
      </c>
      <c r="B124" s="11" t="s">
        <v>150</v>
      </c>
      <c r="C124" s="16"/>
      <c r="D124" s="16">
        <v>616046</v>
      </c>
      <c r="E124" s="16">
        <v>631381</v>
      </c>
      <c r="F124" s="16">
        <v>731073</v>
      </c>
      <c r="G124" s="16">
        <v>728427</v>
      </c>
      <c r="H124" s="16">
        <v>693825</v>
      </c>
      <c r="I124" s="16">
        <v>556533</v>
      </c>
      <c r="J124" s="16">
        <v>530872</v>
      </c>
      <c r="K124" s="16">
        <v>582686</v>
      </c>
      <c r="L124" s="16">
        <v>581030</v>
      </c>
      <c r="M124" s="16">
        <v>606705</v>
      </c>
      <c r="N124" s="16">
        <v>629402</v>
      </c>
      <c r="O124" s="16">
        <v>622633</v>
      </c>
      <c r="P124" s="16">
        <v>697749</v>
      </c>
      <c r="Q124" s="16">
        <v>868994</v>
      </c>
      <c r="R124" s="16">
        <v>1173712</v>
      </c>
      <c r="S124" s="16">
        <v>867531</v>
      </c>
      <c r="T124" s="16">
        <v>805527</v>
      </c>
      <c r="U124" s="16">
        <v>900046</v>
      </c>
      <c r="V124" s="16">
        <v>874467</v>
      </c>
      <c r="W124" s="16">
        <v>956413</v>
      </c>
      <c r="X124" s="16">
        <v>1028052</v>
      </c>
      <c r="Y124" s="16">
        <v>1037549</v>
      </c>
      <c r="Z124" s="16">
        <v>936394</v>
      </c>
      <c r="AA124" s="16">
        <v>949006</v>
      </c>
    </row>
    <row r="125" spans="1:27" x14ac:dyDescent="0.15">
      <c r="A125" s="8">
        <v>12</v>
      </c>
      <c r="B125" s="11" t="s">
        <v>151</v>
      </c>
      <c r="C125" s="16"/>
      <c r="D125" s="16">
        <v>481942</v>
      </c>
      <c r="E125" s="16">
        <v>465319</v>
      </c>
      <c r="F125" s="16">
        <v>472432</v>
      </c>
      <c r="G125" s="16">
        <v>490857</v>
      </c>
      <c r="H125" s="16">
        <v>496639</v>
      </c>
      <c r="I125" s="16">
        <v>452912</v>
      </c>
      <c r="J125" s="16">
        <v>446211</v>
      </c>
      <c r="K125" s="16">
        <v>430729</v>
      </c>
      <c r="L125" s="16">
        <v>420756</v>
      </c>
      <c r="M125" s="16">
        <v>404470</v>
      </c>
      <c r="N125" s="16">
        <v>369852</v>
      </c>
      <c r="O125" s="16">
        <v>340658</v>
      </c>
      <c r="P125" s="16">
        <v>346939</v>
      </c>
      <c r="Q125" s="16">
        <v>329028</v>
      </c>
      <c r="R125" s="16">
        <v>354502</v>
      </c>
      <c r="S125" s="16">
        <v>276638</v>
      </c>
      <c r="T125" s="16">
        <v>255525</v>
      </c>
      <c r="U125" s="16">
        <v>298168</v>
      </c>
      <c r="V125" s="16">
        <v>281966</v>
      </c>
      <c r="W125" s="16">
        <v>296573</v>
      </c>
      <c r="X125" s="16">
        <v>275883</v>
      </c>
      <c r="Y125" s="16">
        <v>299693</v>
      </c>
      <c r="Z125" s="16">
        <v>243656</v>
      </c>
      <c r="AA125" s="16">
        <v>233780</v>
      </c>
    </row>
    <row r="126" spans="1:27" x14ac:dyDescent="0.15">
      <c r="A126" s="8">
        <v>13</v>
      </c>
      <c r="B126" s="11" t="s">
        <v>152</v>
      </c>
      <c r="C126" s="16"/>
      <c r="D126" s="16">
        <v>6882220</v>
      </c>
      <c r="E126" s="16">
        <v>6258223</v>
      </c>
      <c r="F126" s="16">
        <v>5892610</v>
      </c>
      <c r="G126" s="16">
        <v>5601528</v>
      </c>
      <c r="H126" s="16">
        <v>5068075</v>
      </c>
      <c r="I126" s="16">
        <v>4407844</v>
      </c>
      <c r="J126" s="16">
        <v>3875984</v>
      </c>
      <c r="K126" s="16">
        <v>3416174</v>
      </c>
      <c r="L126" s="16">
        <v>3129202</v>
      </c>
      <c r="M126" s="16">
        <v>2941775</v>
      </c>
      <c r="N126" s="16">
        <v>2749244</v>
      </c>
      <c r="O126" s="16">
        <v>2593642</v>
      </c>
      <c r="P126" s="16">
        <v>2593314</v>
      </c>
      <c r="Q126" s="16">
        <v>2468465</v>
      </c>
      <c r="R126" s="16">
        <v>2171810</v>
      </c>
      <c r="S126" s="16">
        <v>1950163</v>
      </c>
      <c r="T126" s="16">
        <v>2134454</v>
      </c>
      <c r="U126" s="16">
        <v>2080596</v>
      </c>
      <c r="V126" s="16">
        <v>1880522</v>
      </c>
      <c r="W126" s="16">
        <v>1901729</v>
      </c>
      <c r="X126" s="16">
        <v>2085165</v>
      </c>
      <c r="Y126" s="16">
        <v>2056422</v>
      </c>
      <c r="Z126" s="16">
        <v>1882853</v>
      </c>
      <c r="AA126" s="16">
        <v>1805664</v>
      </c>
    </row>
    <row r="127" spans="1:27" x14ac:dyDescent="0.15">
      <c r="A127" s="8">
        <v>14</v>
      </c>
      <c r="B127" s="11" t="s">
        <v>153</v>
      </c>
      <c r="C127" s="16"/>
      <c r="D127" s="16">
        <v>578343</v>
      </c>
      <c r="E127" s="16">
        <v>597235</v>
      </c>
      <c r="F127" s="16">
        <v>565304</v>
      </c>
      <c r="G127" s="16">
        <v>532539</v>
      </c>
      <c r="H127" s="16">
        <v>512612</v>
      </c>
      <c r="I127" s="16">
        <v>504066</v>
      </c>
      <c r="J127" s="16">
        <v>474192</v>
      </c>
      <c r="K127" s="16">
        <v>438513</v>
      </c>
      <c r="L127" s="16">
        <v>366104</v>
      </c>
      <c r="M127" s="16">
        <v>337369</v>
      </c>
      <c r="N127" s="16">
        <v>323107</v>
      </c>
      <c r="O127" s="16">
        <v>355464</v>
      </c>
      <c r="P127" s="16">
        <v>312807</v>
      </c>
      <c r="Q127" s="16">
        <v>325157</v>
      </c>
      <c r="R127" s="16">
        <v>397641</v>
      </c>
      <c r="S127" s="16">
        <v>282791</v>
      </c>
      <c r="T127" s="16">
        <v>276548</v>
      </c>
      <c r="U127" s="16">
        <v>316114</v>
      </c>
      <c r="V127" s="16">
        <v>317132</v>
      </c>
      <c r="W127" s="16">
        <v>271179</v>
      </c>
      <c r="X127" s="16">
        <v>256008</v>
      </c>
      <c r="Y127" s="16">
        <v>261544</v>
      </c>
      <c r="Z127" s="16">
        <v>232014</v>
      </c>
      <c r="AA127" s="16">
        <v>239059</v>
      </c>
    </row>
    <row r="128" spans="1:27" x14ac:dyDescent="0.15">
      <c r="A128" s="8">
        <v>15</v>
      </c>
      <c r="B128" s="11" t="s">
        <v>154</v>
      </c>
      <c r="C128" s="16"/>
      <c r="D128" s="16">
        <v>3307025</v>
      </c>
      <c r="E128" s="16">
        <v>3688643</v>
      </c>
      <c r="F128" s="16">
        <v>3638318</v>
      </c>
      <c r="G128" s="16">
        <v>3492023</v>
      </c>
      <c r="H128" s="16">
        <v>3459336</v>
      </c>
      <c r="I128" s="16">
        <v>3353066</v>
      </c>
      <c r="J128" s="16">
        <v>3325863</v>
      </c>
      <c r="K128" s="16">
        <v>3199221</v>
      </c>
      <c r="L128" s="16">
        <v>3180077</v>
      </c>
      <c r="M128" s="16">
        <v>3206601</v>
      </c>
      <c r="N128" s="16">
        <v>3194728</v>
      </c>
      <c r="O128" s="16">
        <v>3378532</v>
      </c>
      <c r="P128" s="16">
        <v>3526103</v>
      </c>
      <c r="Q128" s="16">
        <v>3802787</v>
      </c>
      <c r="R128" s="16">
        <v>3470961</v>
      </c>
      <c r="S128" s="16">
        <v>3339882</v>
      </c>
      <c r="T128" s="16">
        <v>3259957</v>
      </c>
      <c r="U128" s="16">
        <v>3237273</v>
      </c>
      <c r="V128" s="16">
        <v>3224674</v>
      </c>
      <c r="W128" s="16">
        <v>3367710</v>
      </c>
      <c r="X128" s="16">
        <v>3406316</v>
      </c>
      <c r="Y128" s="16">
        <v>3465411</v>
      </c>
      <c r="Z128" s="16">
        <v>3272089</v>
      </c>
      <c r="AA128" s="16">
        <v>3317370</v>
      </c>
    </row>
    <row r="129" spans="1:27" x14ac:dyDescent="0.15">
      <c r="A129" s="8">
        <v>16</v>
      </c>
      <c r="B129" s="11" t="s">
        <v>155</v>
      </c>
      <c r="C129" s="16"/>
      <c r="D129" s="16">
        <v>2463856</v>
      </c>
      <c r="E129" s="16">
        <v>2492151</v>
      </c>
      <c r="F129" s="16">
        <v>2553482</v>
      </c>
      <c r="G129" s="16">
        <v>2548005</v>
      </c>
      <c r="H129" s="16">
        <v>2472180</v>
      </c>
      <c r="I129" s="16">
        <v>2323217</v>
      </c>
      <c r="J129" s="16">
        <v>2304787</v>
      </c>
      <c r="K129" s="16">
        <v>2273557</v>
      </c>
      <c r="L129" s="16">
        <v>2139886</v>
      </c>
      <c r="M129" s="16">
        <v>2179894</v>
      </c>
      <c r="N129" s="16">
        <v>2113719</v>
      </c>
      <c r="O129" s="16">
        <v>2198280</v>
      </c>
      <c r="P129" s="16">
        <v>2412590</v>
      </c>
      <c r="Q129" s="16">
        <v>2428838</v>
      </c>
      <c r="R129" s="16">
        <v>2292084</v>
      </c>
      <c r="S129" s="16">
        <v>2329227</v>
      </c>
      <c r="T129" s="16">
        <v>2212658</v>
      </c>
      <c r="U129" s="16">
        <v>2205634</v>
      </c>
      <c r="V129" s="16">
        <v>2234799</v>
      </c>
      <c r="W129" s="16">
        <v>2283856</v>
      </c>
      <c r="X129" s="16">
        <v>2446321</v>
      </c>
      <c r="Y129" s="16">
        <v>2416025</v>
      </c>
      <c r="Z129" s="16">
        <v>2410828</v>
      </c>
      <c r="AA129" s="16">
        <v>2450569</v>
      </c>
    </row>
    <row r="130" spans="1:27" x14ac:dyDescent="0.15">
      <c r="A130" s="8">
        <v>17</v>
      </c>
      <c r="B130" s="11" t="s">
        <v>156</v>
      </c>
      <c r="C130" s="16"/>
      <c r="D130" s="16">
        <v>424533</v>
      </c>
      <c r="E130" s="16">
        <v>415952</v>
      </c>
      <c r="F130" s="16">
        <v>392256</v>
      </c>
      <c r="G130" s="16">
        <v>414193</v>
      </c>
      <c r="H130" s="16">
        <v>400728</v>
      </c>
      <c r="I130" s="16">
        <v>384384</v>
      </c>
      <c r="J130" s="16">
        <v>361920</v>
      </c>
      <c r="K130" s="16">
        <v>364857</v>
      </c>
      <c r="L130" s="16">
        <v>339192</v>
      </c>
      <c r="M130" s="16">
        <v>380647</v>
      </c>
      <c r="N130" s="16">
        <v>333190</v>
      </c>
      <c r="O130" s="16">
        <v>369454</v>
      </c>
      <c r="P130" s="16">
        <v>433886</v>
      </c>
      <c r="Q130" s="16">
        <v>501434</v>
      </c>
      <c r="R130" s="16">
        <v>463397</v>
      </c>
      <c r="S130" s="16">
        <v>417207</v>
      </c>
      <c r="T130" s="16">
        <v>385427</v>
      </c>
      <c r="U130" s="16">
        <v>382834</v>
      </c>
      <c r="V130" s="16">
        <v>383912</v>
      </c>
      <c r="W130" s="16">
        <v>409318</v>
      </c>
      <c r="X130" s="16">
        <v>441491</v>
      </c>
      <c r="Y130" s="16">
        <v>378466</v>
      </c>
      <c r="Z130" s="16">
        <v>345245</v>
      </c>
      <c r="AA130" s="16">
        <v>354617</v>
      </c>
    </row>
    <row r="131" spans="1:27" x14ac:dyDescent="0.15">
      <c r="A131" s="8">
        <v>18</v>
      </c>
      <c r="B131" s="11" t="s">
        <v>157</v>
      </c>
      <c r="C131" s="16"/>
      <c r="D131" s="16">
        <v>976619</v>
      </c>
      <c r="E131" s="16">
        <v>1039816</v>
      </c>
      <c r="F131" s="16">
        <v>1077177</v>
      </c>
      <c r="G131" s="16">
        <v>1145104</v>
      </c>
      <c r="H131" s="16">
        <v>1053942</v>
      </c>
      <c r="I131" s="16">
        <v>1074892</v>
      </c>
      <c r="J131" s="16">
        <v>1043705</v>
      </c>
      <c r="K131" s="16">
        <v>968668</v>
      </c>
      <c r="L131" s="16">
        <v>948713</v>
      </c>
      <c r="M131" s="16">
        <v>992879</v>
      </c>
      <c r="N131" s="16">
        <v>1002248</v>
      </c>
      <c r="O131" s="16">
        <v>1070187</v>
      </c>
      <c r="P131" s="16">
        <v>1181583</v>
      </c>
      <c r="Q131" s="16">
        <v>1305467</v>
      </c>
      <c r="R131" s="16">
        <v>1022967</v>
      </c>
      <c r="S131" s="16">
        <v>1025157</v>
      </c>
      <c r="T131" s="16">
        <v>1149789</v>
      </c>
      <c r="U131" s="16">
        <v>1125577</v>
      </c>
      <c r="V131" s="16">
        <v>1084225</v>
      </c>
      <c r="W131" s="16">
        <v>1035245</v>
      </c>
      <c r="X131" s="16">
        <v>1120394</v>
      </c>
      <c r="Y131" s="16">
        <v>970003</v>
      </c>
      <c r="Z131" s="16">
        <v>983137</v>
      </c>
      <c r="AA131" s="16">
        <v>1064192</v>
      </c>
    </row>
    <row r="132" spans="1:27" x14ac:dyDescent="0.15">
      <c r="A132" s="8">
        <v>19</v>
      </c>
      <c r="B132" s="11" t="s">
        <v>158</v>
      </c>
      <c r="C132" s="16"/>
      <c r="D132" s="16">
        <v>852221</v>
      </c>
      <c r="E132" s="16">
        <v>947534</v>
      </c>
      <c r="F132" s="16">
        <v>1000136</v>
      </c>
      <c r="G132" s="16">
        <v>1275413</v>
      </c>
      <c r="H132" s="16">
        <v>1110280</v>
      </c>
      <c r="I132" s="16">
        <v>903966</v>
      </c>
      <c r="J132" s="16">
        <v>1435222</v>
      </c>
      <c r="K132" s="16">
        <v>1425148</v>
      </c>
      <c r="L132" s="16">
        <v>1381462</v>
      </c>
      <c r="M132" s="16">
        <v>1725952</v>
      </c>
      <c r="N132" s="16">
        <v>2030470</v>
      </c>
      <c r="O132" s="16">
        <v>2773587</v>
      </c>
      <c r="P132" s="16">
        <v>3116491</v>
      </c>
      <c r="Q132" s="16">
        <v>2786887</v>
      </c>
      <c r="R132" s="16">
        <v>2411007</v>
      </c>
      <c r="S132" s="16">
        <v>2083837</v>
      </c>
      <c r="T132" s="16">
        <v>2397198</v>
      </c>
      <c r="U132" s="16">
        <v>2706733</v>
      </c>
      <c r="V132" s="16">
        <v>3261933</v>
      </c>
      <c r="W132" s="16">
        <v>3301886</v>
      </c>
      <c r="X132" s="16">
        <v>3589040</v>
      </c>
      <c r="Y132" s="16">
        <v>2664137</v>
      </c>
      <c r="Z132" s="16">
        <v>2203933</v>
      </c>
      <c r="AA132" s="16">
        <v>2420728</v>
      </c>
    </row>
    <row r="133" spans="1:27" x14ac:dyDescent="0.15">
      <c r="A133" s="8">
        <v>20</v>
      </c>
      <c r="B133" s="11" t="s">
        <v>159</v>
      </c>
      <c r="C133" s="16"/>
      <c r="D133" s="16">
        <v>6437162</v>
      </c>
      <c r="E133" s="16">
        <v>6798857</v>
      </c>
      <c r="F133" s="16">
        <v>7187167</v>
      </c>
      <c r="G133" s="16">
        <v>7202884</v>
      </c>
      <c r="H133" s="16">
        <v>6775916</v>
      </c>
      <c r="I133" s="16">
        <v>6707169</v>
      </c>
      <c r="J133" s="16">
        <v>6704286</v>
      </c>
      <c r="K133" s="16">
        <v>6312541</v>
      </c>
      <c r="L133" s="16">
        <v>6387617</v>
      </c>
      <c r="M133" s="16">
        <v>6326117</v>
      </c>
      <c r="N133" s="16">
        <v>7066474</v>
      </c>
      <c r="O133" s="16">
        <v>7523380</v>
      </c>
      <c r="P133" s="16">
        <v>8373858</v>
      </c>
      <c r="Q133" s="16">
        <v>9026048</v>
      </c>
      <c r="R133" s="16">
        <v>8954104</v>
      </c>
      <c r="S133" s="16">
        <v>6976637</v>
      </c>
      <c r="T133" s="16">
        <v>7143463</v>
      </c>
      <c r="U133" s="16">
        <v>7438644</v>
      </c>
      <c r="V133" s="16">
        <v>7480700</v>
      </c>
      <c r="W133" s="16">
        <v>8370647</v>
      </c>
      <c r="X133" s="16">
        <v>9110531</v>
      </c>
      <c r="Y133" s="16">
        <v>7325308</v>
      </c>
      <c r="Z133" s="16">
        <v>6576555</v>
      </c>
      <c r="AA133" s="16">
        <v>7015008</v>
      </c>
    </row>
    <row r="134" spans="1:27" x14ac:dyDescent="0.15">
      <c r="A134" s="8">
        <v>21</v>
      </c>
      <c r="B134" s="11" t="s">
        <v>160</v>
      </c>
      <c r="C134" s="16"/>
      <c r="D134" s="16">
        <v>3262305</v>
      </c>
      <c r="E134" s="16">
        <v>3251106</v>
      </c>
      <c r="F134" s="16">
        <v>3260809</v>
      </c>
      <c r="G134" s="16">
        <v>3180845</v>
      </c>
      <c r="H134" s="16">
        <v>3400731</v>
      </c>
      <c r="I134" s="16">
        <v>3406797</v>
      </c>
      <c r="J134" s="16">
        <v>3596959</v>
      </c>
      <c r="K134" s="16">
        <v>3578878</v>
      </c>
      <c r="L134" s="16">
        <v>3505084</v>
      </c>
      <c r="M134" s="16">
        <v>3537203</v>
      </c>
      <c r="N134" s="16">
        <v>3373305</v>
      </c>
      <c r="O134" s="16">
        <v>3423582</v>
      </c>
      <c r="P134" s="16">
        <v>3504053</v>
      </c>
      <c r="Q134" s="16">
        <v>3549829</v>
      </c>
      <c r="R134" s="16">
        <v>3920632</v>
      </c>
      <c r="S134" s="16">
        <v>3632845</v>
      </c>
      <c r="T134" s="16">
        <v>3924372</v>
      </c>
      <c r="U134" s="16">
        <v>3833549</v>
      </c>
      <c r="V134" s="16">
        <v>3690741</v>
      </c>
      <c r="W134" s="16">
        <v>3726782</v>
      </c>
      <c r="X134" s="16">
        <v>4129572</v>
      </c>
      <c r="Y134" s="16">
        <v>4173952</v>
      </c>
      <c r="Z134" s="16">
        <v>3943164</v>
      </c>
      <c r="AA134" s="16">
        <v>4179559</v>
      </c>
    </row>
    <row r="135" spans="1:27" x14ac:dyDescent="0.15">
      <c r="A135" s="8">
        <v>22</v>
      </c>
      <c r="B135" s="11" t="s">
        <v>161</v>
      </c>
      <c r="C135" s="16"/>
      <c r="D135" s="16">
        <v>3773582</v>
      </c>
      <c r="E135" s="16">
        <v>3825416</v>
      </c>
      <c r="F135" s="16">
        <v>3928655</v>
      </c>
      <c r="G135" s="16">
        <v>3967419</v>
      </c>
      <c r="H135" s="16">
        <v>3776335</v>
      </c>
      <c r="I135" s="16">
        <v>4001104</v>
      </c>
      <c r="J135" s="16">
        <v>3876150</v>
      </c>
      <c r="K135" s="16">
        <v>3849360</v>
      </c>
      <c r="L135" s="16">
        <v>3529477</v>
      </c>
      <c r="M135" s="16">
        <v>3628819</v>
      </c>
      <c r="N135" s="16">
        <v>3668226</v>
      </c>
      <c r="O135" s="16">
        <v>3727843</v>
      </c>
      <c r="P135" s="16">
        <v>4213899</v>
      </c>
      <c r="Q135" s="16">
        <v>4132952</v>
      </c>
      <c r="R135" s="16">
        <v>3922641</v>
      </c>
      <c r="S135" s="16">
        <v>3700438</v>
      </c>
      <c r="T135" s="16">
        <v>3600951</v>
      </c>
      <c r="U135" s="16">
        <v>3662858</v>
      </c>
      <c r="V135" s="16">
        <v>3507953</v>
      </c>
      <c r="W135" s="16">
        <v>3846145</v>
      </c>
      <c r="X135" s="16">
        <v>4299726</v>
      </c>
      <c r="Y135" s="16">
        <v>4522096</v>
      </c>
      <c r="Z135" s="16">
        <v>4247602</v>
      </c>
      <c r="AA135" s="16">
        <v>4421651</v>
      </c>
    </row>
    <row r="136" spans="1:27" x14ac:dyDescent="0.15">
      <c r="A136" s="8">
        <v>23</v>
      </c>
      <c r="B136" s="11" t="s">
        <v>162</v>
      </c>
      <c r="C136" s="16"/>
      <c r="D136" s="16">
        <v>4268680</v>
      </c>
      <c r="E136" s="16">
        <v>4345264</v>
      </c>
      <c r="F136" s="16">
        <v>5501939</v>
      </c>
      <c r="G136" s="16">
        <v>6530251</v>
      </c>
      <c r="H136" s="16">
        <v>5315002</v>
      </c>
      <c r="I136" s="16">
        <v>5089277</v>
      </c>
      <c r="J136" s="16">
        <v>7190590</v>
      </c>
      <c r="K136" s="16">
        <v>7156810</v>
      </c>
      <c r="L136" s="16">
        <v>7151501</v>
      </c>
      <c r="M136" s="16">
        <v>7505564</v>
      </c>
      <c r="N136" s="16">
        <v>8481257</v>
      </c>
      <c r="O136" s="16">
        <v>10685946</v>
      </c>
      <c r="P136" s="16">
        <v>14039657</v>
      </c>
      <c r="Q136" s="16">
        <v>13195456</v>
      </c>
      <c r="R136" s="16">
        <v>19190874</v>
      </c>
      <c r="S136" s="16">
        <v>10714620</v>
      </c>
      <c r="T136" s="16">
        <v>11658720</v>
      </c>
      <c r="U136" s="16">
        <v>14779278</v>
      </c>
      <c r="V136" s="16">
        <v>15982024</v>
      </c>
      <c r="W136" s="16">
        <v>18027272</v>
      </c>
      <c r="X136" s="16">
        <v>20123526</v>
      </c>
      <c r="Y136" s="16">
        <v>13120258</v>
      </c>
      <c r="Z136" s="16">
        <v>9663068</v>
      </c>
      <c r="AA136" s="16">
        <v>11245249</v>
      </c>
    </row>
    <row r="137" spans="1:27" x14ac:dyDescent="0.15">
      <c r="A137" s="8">
        <v>24</v>
      </c>
      <c r="B137" s="11" t="s">
        <v>163</v>
      </c>
      <c r="C137" s="16"/>
      <c r="D137" s="16">
        <v>959882</v>
      </c>
      <c r="E137" s="16">
        <v>972226</v>
      </c>
      <c r="F137" s="16">
        <v>809586</v>
      </c>
      <c r="G137" s="16">
        <v>904748</v>
      </c>
      <c r="H137" s="16">
        <v>707286</v>
      </c>
      <c r="I137" s="16">
        <v>672052</v>
      </c>
      <c r="J137" s="16">
        <v>680729</v>
      </c>
      <c r="K137" s="16">
        <v>747443</v>
      </c>
      <c r="L137" s="16">
        <v>754166</v>
      </c>
      <c r="M137" s="16">
        <v>691386</v>
      </c>
      <c r="N137" s="16">
        <v>745326</v>
      </c>
      <c r="O137" s="16">
        <v>1067809</v>
      </c>
      <c r="P137" s="16">
        <v>1147116</v>
      </c>
      <c r="Q137" s="16">
        <v>1295966</v>
      </c>
      <c r="R137" s="16">
        <v>2147335</v>
      </c>
      <c r="S137" s="16">
        <v>1987831</v>
      </c>
      <c r="T137" s="16">
        <v>1571202</v>
      </c>
      <c r="U137" s="16">
        <v>1829768</v>
      </c>
      <c r="V137" s="16">
        <v>1522913</v>
      </c>
      <c r="W137" s="16">
        <v>1425229</v>
      </c>
      <c r="X137" s="16">
        <v>1312182</v>
      </c>
      <c r="Y137" s="16">
        <v>1156921</v>
      </c>
      <c r="Z137" s="16">
        <v>1135730</v>
      </c>
      <c r="AA137" s="16">
        <v>1606943</v>
      </c>
    </row>
    <row r="138" spans="1:27" x14ac:dyDescent="0.15">
      <c r="A138" s="8">
        <v>25</v>
      </c>
      <c r="B138" s="11" t="s">
        <v>164</v>
      </c>
      <c r="C138" s="16"/>
      <c r="D138" s="16">
        <v>962959</v>
      </c>
      <c r="E138" s="16">
        <v>960149</v>
      </c>
      <c r="F138" s="16">
        <v>970179</v>
      </c>
      <c r="G138" s="16">
        <v>904729</v>
      </c>
      <c r="H138" s="16">
        <v>851219</v>
      </c>
      <c r="I138" s="16">
        <v>862280</v>
      </c>
      <c r="J138" s="16">
        <v>834589</v>
      </c>
      <c r="K138" s="16">
        <v>799257</v>
      </c>
      <c r="L138" s="16">
        <v>794902</v>
      </c>
      <c r="M138" s="16">
        <v>882427</v>
      </c>
      <c r="N138" s="16">
        <v>841106</v>
      </c>
      <c r="O138" s="16">
        <v>932668</v>
      </c>
      <c r="P138" s="16">
        <v>1035185</v>
      </c>
      <c r="Q138" s="16">
        <v>1031017</v>
      </c>
      <c r="R138" s="16">
        <v>806752</v>
      </c>
      <c r="S138" s="16">
        <v>992859</v>
      </c>
      <c r="T138" s="16">
        <v>920601</v>
      </c>
      <c r="U138" s="16">
        <v>743411</v>
      </c>
      <c r="V138" s="16">
        <v>697027</v>
      </c>
      <c r="W138" s="16">
        <v>680809</v>
      </c>
      <c r="X138" s="16">
        <v>693051</v>
      </c>
      <c r="Y138" s="16">
        <v>668993</v>
      </c>
      <c r="Z138" s="16">
        <v>637487</v>
      </c>
      <c r="AA138" s="16">
        <v>647493</v>
      </c>
    </row>
    <row r="139" spans="1:27" x14ac:dyDescent="0.15">
      <c r="A139" s="8">
        <v>26</v>
      </c>
      <c r="B139" s="11" t="s">
        <v>165</v>
      </c>
      <c r="C139" s="16"/>
      <c r="D139" s="16">
        <v>2875899</v>
      </c>
      <c r="E139" s="16">
        <v>2876543</v>
      </c>
      <c r="F139" s="16">
        <v>2771202</v>
      </c>
      <c r="G139" s="16">
        <v>2596196</v>
      </c>
      <c r="H139" s="16">
        <v>2478808</v>
      </c>
      <c r="I139" s="16">
        <v>2367369</v>
      </c>
      <c r="J139" s="16">
        <v>2241639</v>
      </c>
      <c r="K139" s="16">
        <v>2043415</v>
      </c>
      <c r="L139" s="16">
        <v>1829300</v>
      </c>
      <c r="M139" s="16">
        <v>1675600</v>
      </c>
      <c r="N139" s="16">
        <v>1659647</v>
      </c>
      <c r="O139" s="16">
        <v>1660969</v>
      </c>
      <c r="P139" s="16">
        <v>1623586</v>
      </c>
      <c r="Q139" s="16">
        <v>1474549</v>
      </c>
      <c r="R139" s="16">
        <v>1515692</v>
      </c>
      <c r="S139" s="16">
        <v>1336176</v>
      </c>
      <c r="T139" s="16">
        <v>1321383</v>
      </c>
      <c r="U139" s="16">
        <v>1454708</v>
      </c>
      <c r="V139" s="16">
        <v>1524625</v>
      </c>
      <c r="W139" s="16">
        <v>1578063</v>
      </c>
      <c r="X139" s="16">
        <v>1600852</v>
      </c>
      <c r="Y139" s="16">
        <v>1528307</v>
      </c>
      <c r="Z139" s="16">
        <v>1484473</v>
      </c>
      <c r="AA139" s="16">
        <v>1504155</v>
      </c>
    </row>
    <row r="140" spans="1:27" x14ac:dyDescent="0.15">
      <c r="A140" s="8">
        <v>27</v>
      </c>
      <c r="B140" s="11" t="s">
        <v>166</v>
      </c>
      <c r="C140" s="16"/>
      <c r="D140" s="16">
        <v>522198</v>
      </c>
      <c r="E140" s="16">
        <v>521565</v>
      </c>
      <c r="F140" s="16">
        <v>533654</v>
      </c>
      <c r="G140" s="16">
        <v>491308</v>
      </c>
      <c r="H140" s="16">
        <v>460314</v>
      </c>
      <c r="I140" s="16">
        <v>419745</v>
      </c>
      <c r="J140" s="16">
        <v>451475</v>
      </c>
      <c r="K140" s="16">
        <v>358278</v>
      </c>
      <c r="L140" s="16">
        <v>367603</v>
      </c>
      <c r="M140" s="16">
        <v>352370</v>
      </c>
      <c r="N140" s="16">
        <v>371136</v>
      </c>
      <c r="O140" s="16">
        <v>365841</v>
      </c>
      <c r="P140" s="16">
        <v>431526</v>
      </c>
      <c r="Q140" s="16">
        <v>428035</v>
      </c>
      <c r="R140" s="16">
        <v>373374</v>
      </c>
      <c r="S140" s="16">
        <v>341636</v>
      </c>
      <c r="T140" s="16">
        <v>381937</v>
      </c>
      <c r="U140" s="16">
        <v>357938</v>
      </c>
      <c r="V140" s="16">
        <v>380806</v>
      </c>
      <c r="W140" s="16">
        <v>383151</v>
      </c>
      <c r="X140" s="16">
        <v>417408</v>
      </c>
      <c r="Y140" s="16">
        <v>411222</v>
      </c>
      <c r="Z140" s="16">
        <v>423723</v>
      </c>
      <c r="AA140" s="16">
        <v>439239</v>
      </c>
    </row>
    <row r="141" spans="1:27" x14ac:dyDescent="0.15">
      <c r="A141" s="8">
        <v>28</v>
      </c>
      <c r="B141" s="11" t="s">
        <v>167</v>
      </c>
      <c r="C141" s="16"/>
      <c r="D141" s="16">
        <v>1123777</v>
      </c>
      <c r="E141" s="16">
        <v>1121332</v>
      </c>
      <c r="F141" s="16">
        <v>1105874</v>
      </c>
      <c r="G141" s="16">
        <v>1096211</v>
      </c>
      <c r="H141" s="16">
        <v>992477</v>
      </c>
      <c r="I141" s="16">
        <v>969320</v>
      </c>
      <c r="J141" s="16">
        <v>977902</v>
      </c>
      <c r="K141" s="16">
        <v>890037</v>
      </c>
      <c r="L141" s="16">
        <v>871092</v>
      </c>
      <c r="M141" s="16">
        <v>860915</v>
      </c>
      <c r="N141" s="16">
        <v>910807</v>
      </c>
      <c r="O141" s="16">
        <v>939093</v>
      </c>
      <c r="P141" s="16">
        <v>990748</v>
      </c>
      <c r="Q141" s="16">
        <v>1003726</v>
      </c>
      <c r="R141" s="16">
        <v>923668</v>
      </c>
      <c r="S141" s="16">
        <v>916383</v>
      </c>
      <c r="T141" s="16">
        <v>935877</v>
      </c>
      <c r="U141" s="16">
        <v>933081</v>
      </c>
      <c r="V141" s="16">
        <v>852909</v>
      </c>
      <c r="W141" s="16">
        <v>989673</v>
      </c>
      <c r="X141" s="16">
        <v>1067710</v>
      </c>
      <c r="Y141" s="16">
        <v>997557</v>
      </c>
      <c r="Z141" s="16">
        <v>933513</v>
      </c>
      <c r="AA141" s="16">
        <v>1049233</v>
      </c>
    </row>
    <row r="142" spans="1:27" x14ac:dyDescent="0.15">
      <c r="A142" s="8">
        <v>29</v>
      </c>
      <c r="B142" s="11" t="s">
        <v>168</v>
      </c>
      <c r="C142" s="16"/>
      <c r="D142" s="16">
        <v>9149836</v>
      </c>
      <c r="E142" s="16">
        <v>8904526</v>
      </c>
      <c r="F142" s="16">
        <v>9280366</v>
      </c>
      <c r="G142" s="16">
        <v>8762351</v>
      </c>
      <c r="H142" s="16">
        <v>7162697</v>
      </c>
      <c r="I142" s="16">
        <v>7666821</v>
      </c>
      <c r="J142" s="16">
        <v>8172086</v>
      </c>
      <c r="K142" s="16">
        <v>8167112</v>
      </c>
      <c r="L142" s="16">
        <v>8111950</v>
      </c>
      <c r="M142" s="16">
        <v>9484627</v>
      </c>
      <c r="N142" s="16">
        <v>12263394</v>
      </c>
      <c r="O142" s="16">
        <v>14389125</v>
      </c>
      <c r="P142" s="16">
        <v>16582115</v>
      </c>
      <c r="Q142" s="16">
        <v>19036440</v>
      </c>
      <c r="R142" s="16">
        <v>18281825</v>
      </c>
      <c r="S142" s="16">
        <v>16091025</v>
      </c>
      <c r="T142" s="16">
        <v>17228257</v>
      </c>
      <c r="U142" s="16">
        <v>19681926</v>
      </c>
      <c r="V142" s="16">
        <v>17262691</v>
      </c>
      <c r="W142" s="16">
        <v>17310447</v>
      </c>
      <c r="X142" s="16">
        <v>16337001</v>
      </c>
      <c r="Y142" s="16">
        <v>15307204</v>
      </c>
      <c r="Z142" s="16">
        <v>14353615</v>
      </c>
      <c r="AA142" s="16">
        <v>16039240</v>
      </c>
    </row>
    <row r="143" spans="1:27" x14ac:dyDescent="0.15">
      <c r="A143" s="8">
        <v>30</v>
      </c>
      <c r="B143" s="11" t="s">
        <v>169</v>
      </c>
      <c r="C143" s="16"/>
      <c r="D143" s="16">
        <v>6294271</v>
      </c>
      <c r="E143" s="16">
        <v>5974954</v>
      </c>
      <c r="F143" s="16">
        <v>5930042</v>
      </c>
      <c r="G143" s="16">
        <v>5532914</v>
      </c>
      <c r="H143" s="16">
        <v>5265009</v>
      </c>
      <c r="I143" s="16">
        <v>5289345</v>
      </c>
      <c r="J143" s="16">
        <v>4747805</v>
      </c>
      <c r="K143" s="16">
        <v>4319691</v>
      </c>
      <c r="L143" s="16">
        <v>4423114</v>
      </c>
      <c r="M143" s="16">
        <v>4722093</v>
      </c>
      <c r="N143" s="16">
        <v>5548515</v>
      </c>
      <c r="O143" s="16">
        <v>6446785</v>
      </c>
      <c r="P143" s="16">
        <v>7056339</v>
      </c>
      <c r="Q143" s="16">
        <v>7054017</v>
      </c>
      <c r="R143" s="16">
        <v>6264711</v>
      </c>
      <c r="S143" s="16">
        <v>6661131</v>
      </c>
      <c r="T143" s="16">
        <v>6448938</v>
      </c>
      <c r="U143" s="16">
        <v>7338443</v>
      </c>
      <c r="V143" s="16">
        <v>6832283</v>
      </c>
      <c r="W143" s="16">
        <v>6815559</v>
      </c>
      <c r="X143" s="16">
        <v>6910451</v>
      </c>
      <c r="Y143" s="16">
        <v>6945307</v>
      </c>
      <c r="Z143" s="16">
        <v>6176042</v>
      </c>
      <c r="AA143" s="16">
        <v>6856937</v>
      </c>
    </row>
    <row r="144" spans="1:27" x14ac:dyDescent="0.15">
      <c r="A144" s="8">
        <v>31</v>
      </c>
      <c r="B144" s="11" t="s">
        <v>170</v>
      </c>
      <c r="C144" s="16"/>
      <c r="D144" s="16">
        <v>971206</v>
      </c>
      <c r="E144" s="16">
        <v>1114481</v>
      </c>
      <c r="F144" s="16">
        <v>1060277</v>
      </c>
      <c r="G144" s="16">
        <v>1084104</v>
      </c>
      <c r="H144" s="16">
        <v>1066203</v>
      </c>
      <c r="I144" s="16">
        <v>1000647</v>
      </c>
      <c r="J144" s="16">
        <v>1085931</v>
      </c>
      <c r="K144" s="16">
        <v>1206314</v>
      </c>
      <c r="L144" s="16">
        <v>1190860</v>
      </c>
      <c r="M144" s="16">
        <v>1154405</v>
      </c>
      <c r="N144" s="16">
        <v>1375224</v>
      </c>
      <c r="O144" s="16">
        <v>1587176</v>
      </c>
      <c r="P144" s="16">
        <v>2483646</v>
      </c>
      <c r="Q144" s="16">
        <v>2421053</v>
      </c>
      <c r="R144" s="16">
        <v>2089263</v>
      </c>
      <c r="S144" s="16">
        <v>1963215</v>
      </c>
      <c r="T144" s="16">
        <v>2290165</v>
      </c>
      <c r="U144" s="16">
        <v>2754248</v>
      </c>
      <c r="V144" s="16">
        <v>2298122</v>
      </c>
      <c r="W144" s="16">
        <v>2739421</v>
      </c>
      <c r="X144" s="16">
        <v>3160211</v>
      </c>
      <c r="Y144" s="16">
        <v>2942923</v>
      </c>
      <c r="Z144" s="16">
        <v>2305645</v>
      </c>
      <c r="AA144" s="16">
        <v>2726999</v>
      </c>
    </row>
    <row r="145" spans="1:27" x14ac:dyDescent="0.15">
      <c r="A145" s="8">
        <v>32</v>
      </c>
      <c r="B145" s="11" t="s">
        <v>171</v>
      </c>
      <c r="C145" s="16"/>
      <c r="D145" s="16">
        <v>3190647</v>
      </c>
      <c r="E145" s="16">
        <v>3414738</v>
      </c>
      <c r="F145" s="16">
        <v>3393286</v>
      </c>
      <c r="G145" s="16">
        <v>3461866</v>
      </c>
      <c r="H145" s="16">
        <v>3104310</v>
      </c>
      <c r="I145" s="16">
        <v>2880255</v>
      </c>
      <c r="J145" s="16">
        <v>2986521</v>
      </c>
      <c r="K145" s="16">
        <v>3069513</v>
      </c>
      <c r="L145" s="16">
        <v>3063265</v>
      </c>
      <c r="M145" s="16">
        <v>3074805</v>
      </c>
      <c r="N145" s="16">
        <v>3537337</v>
      </c>
      <c r="O145" s="16">
        <v>4046514</v>
      </c>
      <c r="P145" s="16">
        <v>5534084</v>
      </c>
      <c r="Q145" s="16">
        <v>6061764</v>
      </c>
      <c r="R145" s="16">
        <v>4553140</v>
      </c>
      <c r="S145" s="16">
        <v>3912784</v>
      </c>
      <c r="T145" s="16">
        <v>4171057</v>
      </c>
      <c r="U145" s="16">
        <v>4459131</v>
      </c>
      <c r="V145" s="16">
        <v>3945044</v>
      </c>
      <c r="W145" s="16">
        <v>4285833</v>
      </c>
      <c r="X145" s="16">
        <v>4488789</v>
      </c>
      <c r="Y145" s="16">
        <v>4557204</v>
      </c>
      <c r="Z145" s="16">
        <v>3956409</v>
      </c>
      <c r="AA145" s="16">
        <v>4357456</v>
      </c>
    </row>
    <row r="146" spans="1:27" x14ac:dyDescent="0.15">
      <c r="A146" s="8">
        <v>33</v>
      </c>
      <c r="B146" s="11" t="s">
        <v>172</v>
      </c>
      <c r="C146" s="16"/>
      <c r="D146" s="16">
        <v>4082084</v>
      </c>
      <c r="E146" s="16">
        <v>4297235</v>
      </c>
      <c r="F146" s="16">
        <v>4086754</v>
      </c>
      <c r="G146" s="16">
        <v>3960560</v>
      </c>
      <c r="H146" s="16">
        <v>3525874</v>
      </c>
      <c r="I146" s="16">
        <v>3191819</v>
      </c>
      <c r="J146" s="16">
        <v>3175701</v>
      </c>
      <c r="K146" s="16">
        <v>3125965</v>
      </c>
      <c r="L146" s="16">
        <v>2729037</v>
      </c>
      <c r="M146" s="16">
        <v>2606653</v>
      </c>
      <c r="N146" s="16">
        <v>2742368</v>
      </c>
      <c r="O146" s="16">
        <v>2972050</v>
      </c>
      <c r="P146" s="16">
        <v>2997974</v>
      </c>
      <c r="Q146" s="16">
        <v>2864134</v>
      </c>
      <c r="R146" s="16">
        <v>2854850</v>
      </c>
      <c r="S146" s="16">
        <v>2410656</v>
      </c>
      <c r="T146" s="16">
        <v>2194811</v>
      </c>
      <c r="U146" s="16">
        <v>2642306</v>
      </c>
      <c r="V146" s="16">
        <v>2647677</v>
      </c>
      <c r="W146" s="16">
        <v>2704850</v>
      </c>
      <c r="X146" s="16">
        <v>2843378</v>
      </c>
      <c r="Y146" s="16">
        <v>3071232</v>
      </c>
      <c r="Z146" s="16">
        <v>2891444</v>
      </c>
      <c r="AA146" s="16">
        <v>2905697</v>
      </c>
    </row>
    <row r="147" spans="1:27" x14ac:dyDescent="0.15">
      <c r="A147" s="8">
        <v>34</v>
      </c>
      <c r="B147" s="11" t="s">
        <v>173</v>
      </c>
      <c r="C147" s="16"/>
      <c r="D147" s="16">
        <v>4932445</v>
      </c>
      <c r="E147" s="16">
        <v>5018133</v>
      </c>
      <c r="F147" s="16">
        <v>4801053</v>
      </c>
      <c r="G147" s="16">
        <v>4616188</v>
      </c>
      <c r="H147" s="16">
        <v>4237448</v>
      </c>
      <c r="I147" s="16">
        <v>4114082</v>
      </c>
      <c r="J147" s="16">
        <v>4147265</v>
      </c>
      <c r="K147" s="16">
        <v>3894835</v>
      </c>
      <c r="L147" s="16">
        <v>3616745</v>
      </c>
      <c r="M147" s="16">
        <v>3745307</v>
      </c>
      <c r="N147" s="16">
        <v>3736326</v>
      </c>
      <c r="O147" s="16">
        <v>4062165</v>
      </c>
      <c r="P147" s="16">
        <v>4340545</v>
      </c>
      <c r="Q147" s="16">
        <v>4215909</v>
      </c>
      <c r="R147" s="16">
        <v>3595552</v>
      </c>
      <c r="S147" s="16">
        <v>3714535</v>
      </c>
      <c r="T147" s="16">
        <v>3966302</v>
      </c>
      <c r="U147" s="16">
        <v>4203567</v>
      </c>
      <c r="V147" s="16">
        <v>3980660</v>
      </c>
      <c r="W147" s="16">
        <v>4068513</v>
      </c>
      <c r="X147" s="16">
        <v>4197033</v>
      </c>
      <c r="Y147" s="16">
        <v>4334032</v>
      </c>
      <c r="Z147" s="16">
        <v>4017988</v>
      </c>
      <c r="AA147" s="16">
        <v>4174884</v>
      </c>
    </row>
    <row r="148" spans="1:27" x14ac:dyDescent="0.15">
      <c r="A148" s="8">
        <v>35</v>
      </c>
      <c r="B148" s="11" t="s">
        <v>174</v>
      </c>
      <c r="C148" s="16"/>
      <c r="D148" s="16">
        <v>6928298</v>
      </c>
      <c r="E148" s="16">
        <v>7103021</v>
      </c>
      <c r="F148" s="16">
        <v>6903579</v>
      </c>
      <c r="G148" s="16">
        <v>6599380</v>
      </c>
      <c r="H148" s="16">
        <v>6273682</v>
      </c>
      <c r="I148" s="16">
        <v>6441858</v>
      </c>
      <c r="J148" s="16">
        <v>6521411</v>
      </c>
      <c r="K148" s="16">
        <v>5892665</v>
      </c>
      <c r="L148" s="16">
        <v>5868610</v>
      </c>
      <c r="M148" s="16">
        <v>6169336</v>
      </c>
      <c r="N148" s="16">
        <v>6591903</v>
      </c>
      <c r="O148" s="16">
        <v>6913423</v>
      </c>
      <c r="P148" s="16">
        <v>7363053</v>
      </c>
      <c r="Q148" s="16">
        <v>7219706</v>
      </c>
      <c r="R148" s="16">
        <v>5649992</v>
      </c>
      <c r="S148" s="16">
        <v>5687879</v>
      </c>
      <c r="T148" s="16">
        <v>5946421</v>
      </c>
      <c r="U148" s="16">
        <v>6200666</v>
      </c>
      <c r="V148" s="16">
        <v>5709908</v>
      </c>
      <c r="W148" s="16">
        <v>5749107</v>
      </c>
      <c r="X148" s="16">
        <v>6244910</v>
      </c>
      <c r="Y148" s="16">
        <v>6673977</v>
      </c>
      <c r="Z148" s="16">
        <v>6486637</v>
      </c>
      <c r="AA148" s="16">
        <v>7249779</v>
      </c>
    </row>
    <row r="149" spans="1:27" x14ac:dyDescent="0.15">
      <c r="A149" s="8">
        <v>36</v>
      </c>
      <c r="B149" s="11" t="s">
        <v>175</v>
      </c>
      <c r="C149" s="16"/>
      <c r="D149" s="16">
        <v>8129291</v>
      </c>
      <c r="E149" s="16">
        <v>8879788</v>
      </c>
      <c r="F149" s="16">
        <v>9129366</v>
      </c>
      <c r="G149" s="16">
        <v>8486280</v>
      </c>
      <c r="H149" s="16">
        <v>7725632</v>
      </c>
      <c r="I149" s="16">
        <v>8414350</v>
      </c>
      <c r="J149" s="16">
        <v>7917165</v>
      </c>
      <c r="K149" s="16">
        <v>7033396</v>
      </c>
      <c r="L149" s="16">
        <v>7370601</v>
      </c>
      <c r="M149" s="16">
        <v>8572639</v>
      </c>
      <c r="N149" s="16">
        <v>9286649</v>
      </c>
      <c r="O149" s="16">
        <v>10326430</v>
      </c>
      <c r="P149" s="16">
        <v>10826040</v>
      </c>
      <c r="Q149" s="16">
        <v>10161815</v>
      </c>
      <c r="R149" s="16">
        <v>6175904</v>
      </c>
      <c r="S149" s="16">
        <v>7207637</v>
      </c>
      <c r="T149" s="16">
        <v>8238792</v>
      </c>
      <c r="U149" s="16">
        <v>8286382</v>
      </c>
      <c r="V149" s="16">
        <v>7978398</v>
      </c>
      <c r="W149" s="16">
        <v>8527197</v>
      </c>
      <c r="X149" s="16">
        <v>9421905</v>
      </c>
      <c r="Y149" s="16">
        <v>9861621</v>
      </c>
      <c r="Z149" s="16">
        <v>10428859</v>
      </c>
      <c r="AA149" s="16">
        <v>10981090</v>
      </c>
    </row>
    <row r="150" spans="1:27" x14ac:dyDescent="0.15">
      <c r="A150" s="8">
        <v>37</v>
      </c>
      <c r="B150" s="11" t="s">
        <v>176</v>
      </c>
      <c r="C150" s="16"/>
      <c r="D150" s="16">
        <v>2920608</v>
      </c>
      <c r="E150" s="16">
        <v>3097472</v>
      </c>
      <c r="F150" s="16">
        <v>3122176</v>
      </c>
      <c r="G150" s="16">
        <v>3135694</v>
      </c>
      <c r="H150" s="16">
        <v>3019945</v>
      </c>
      <c r="I150" s="16">
        <v>3039214</v>
      </c>
      <c r="J150" s="16">
        <v>3028124</v>
      </c>
      <c r="K150" s="16">
        <v>2972886</v>
      </c>
      <c r="L150" s="16">
        <v>2804153</v>
      </c>
      <c r="M150" s="16">
        <v>3025389</v>
      </c>
      <c r="N150" s="16">
        <v>3337826</v>
      </c>
      <c r="O150" s="16">
        <v>3119855</v>
      </c>
      <c r="P150" s="16">
        <v>3410287</v>
      </c>
      <c r="Q150" s="16">
        <v>3139588</v>
      </c>
      <c r="R150" s="16">
        <v>2514024</v>
      </c>
      <c r="S150" s="16">
        <v>2449921</v>
      </c>
      <c r="T150" s="16">
        <v>2110769</v>
      </c>
      <c r="U150" s="16">
        <v>2032276</v>
      </c>
      <c r="V150" s="16">
        <v>1850125</v>
      </c>
      <c r="W150" s="16">
        <v>1961164</v>
      </c>
      <c r="X150" s="16">
        <v>1939619</v>
      </c>
      <c r="Y150" s="16">
        <v>1780311</v>
      </c>
      <c r="Z150" s="16">
        <v>1640086</v>
      </c>
      <c r="AA150" s="16">
        <v>1426606</v>
      </c>
    </row>
    <row r="151" spans="1:27" x14ac:dyDescent="0.15">
      <c r="A151" s="8">
        <v>38</v>
      </c>
      <c r="B151" s="11" t="s">
        <v>177</v>
      </c>
      <c r="C151" s="16"/>
      <c r="D151" s="16">
        <v>1821545</v>
      </c>
      <c r="E151" s="16">
        <v>1829900</v>
      </c>
      <c r="F151" s="16">
        <v>2012278</v>
      </c>
      <c r="G151" s="16">
        <v>2100885</v>
      </c>
      <c r="H151" s="16">
        <v>1921449</v>
      </c>
      <c r="I151" s="16">
        <v>1855623</v>
      </c>
      <c r="J151" s="16">
        <v>1971690</v>
      </c>
      <c r="K151" s="16">
        <v>1772734</v>
      </c>
      <c r="L151" s="16">
        <v>1803457</v>
      </c>
      <c r="M151" s="16">
        <v>1947912</v>
      </c>
      <c r="N151" s="16">
        <v>1796441</v>
      </c>
      <c r="O151" s="16">
        <v>1875616</v>
      </c>
      <c r="P151" s="16">
        <v>2053820</v>
      </c>
      <c r="Q151" s="16">
        <v>2083427</v>
      </c>
      <c r="R151" s="16">
        <v>1797829</v>
      </c>
      <c r="S151" s="16">
        <v>1702043</v>
      </c>
      <c r="T151" s="16">
        <v>1826413</v>
      </c>
      <c r="U151" s="16">
        <v>1730787</v>
      </c>
      <c r="V151" s="16">
        <v>1557354</v>
      </c>
      <c r="W151" s="16">
        <v>1593227</v>
      </c>
      <c r="X151" s="16">
        <v>1790428</v>
      </c>
      <c r="Y151" s="16">
        <v>1920805</v>
      </c>
      <c r="Z151" s="16">
        <v>1893251</v>
      </c>
      <c r="AA151" s="16">
        <v>2035022</v>
      </c>
    </row>
    <row r="152" spans="1:27" x14ac:dyDescent="0.15">
      <c r="A152" s="8">
        <v>39</v>
      </c>
      <c r="B152" s="11" t="s">
        <v>178</v>
      </c>
      <c r="C152" s="16"/>
      <c r="D152" s="16">
        <v>273265</v>
      </c>
      <c r="E152" s="16">
        <v>285508</v>
      </c>
      <c r="F152" s="16">
        <v>278037</v>
      </c>
      <c r="G152" s="16">
        <v>281261</v>
      </c>
      <c r="H152" s="16">
        <v>180078</v>
      </c>
      <c r="I152" s="16">
        <v>260329</v>
      </c>
      <c r="J152" s="16">
        <v>167098</v>
      </c>
      <c r="K152" s="16">
        <v>312371</v>
      </c>
      <c r="L152" s="16">
        <v>71967</v>
      </c>
      <c r="M152" s="16">
        <v>221642</v>
      </c>
      <c r="N152" s="16">
        <v>255238</v>
      </c>
      <c r="O152" s="16">
        <v>229224</v>
      </c>
      <c r="P152" s="16">
        <v>191592</v>
      </c>
      <c r="Q152" s="16">
        <v>342295</v>
      </c>
      <c r="R152" s="16">
        <v>363786</v>
      </c>
      <c r="S152" s="16">
        <v>287683</v>
      </c>
      <c r="T152" s="16">
        <v>348780</v>
      </c>
      <c r="U152" s="16">
        <v>489476</v>
      </c>
      <c r="V152" s="16">
        <v>447680</v>
      </c>
      <c r="W152" s="16">
        <v>466815</v>
      </c>
      <c r="X152" s="16">
        <v>482976</v>
      </c>
      <c r="Y152" s="16">
        <v>492521</v>
      </c>
      <c r="Z152" s="16">
        <v>426293</v>
      </c>
      <c r="AA152" s="16">
        <v>416663</v>
      </c>
    </row>
    <row r="153" spans="1:27" x14ac:dyDescent="0.15">
      <c r="A153" s="8">
        <v>40</v>
      </c>
      <c r="B153" s="11" t="s">
        <v>179</v>
      </c>
      <c r="C153" s="16"/>
      <c r="D153" s="16">
        <v>3420678</v>
      </c>
      <c r="E153" s="16">
        <v>3577042</v>
      </c>
      <c r="F153" s="16">
        <v>3593469</v>
      </c>
      <c r="G153" s="16">
        <v>3440787</v>
      </c>
      <c r="H153" s="16">
        <v>3615815</v>
      </c>
      <c r="I153" s="16">
        <v>4432902</v>
      </c>
      <c r="J153" s="16">
        <v>3594991</v>
      </c>
      <c r="K153" s="16">
        <v>3280118</v>
      </c>
      <c r="L153" s="16">
        <v>3486521</v>
      </c>
      <c r="M153" s="16">
        <v>3435799</v>
      </c>
      <c r="N153" s="16">
        <v>3332241</v>
      </c>
      <c r="O153" s="16">
        <v>3306701</v>
      </c>
      <c r="P153" s="16">
        <v>3446141</v>
      </c>
      <c r="Q153" s="16">
        <v>3930619</v>
      </c>
      <c r="R153" s="16">
        <v>3108072</v>
      </c>
      <c r="S153" s="16">
        <v>3213589</v>
      </c>
      <c r="T153" s="16">
        <v>2954647</v>
      </c>
      <c r="U153" s="16">
        <v>2573454</v>
      </c>
      <c r="V153" s="16">
        <v>2387821</v>
      </c>
      <c r="W153" s="16">
        <v>2701251</v>
      </c>
      <c r="X153" s="16">
        <v>2824553</v>
      </c>
      <c r="Y153" s="16">
        <v>2721331</v>
      </c>
      <c r="Z153" s="16">
        <v>2536608</v>
      </c>
      <c r="AA153" s="16">
        <v>2696434</v>
      </c>
    </row>
    <row r="154" spans="1:27" x14ac:dyDescent="0.15">
      <c r="A154" s="8">
        <v>41</v>
      </c>
      <c r="B154" s="11" t="s">
        <v>180</v>
      </c>
      <c r="C154" s="16"/>
      <c r="D154" s="16">
        <v>5842272</v>
      </c>
      <c r="E154" s="16">
        <v>6455378</v>
      </c>
      <c r="F154" s="16">
        <v>6901859</v>
      </c>
      <c r="G154" s="16">
        <v>6638890</v>
      </c>
      <c r="H154" s="16">
        <v>7131779</v>
      </c>
      <c r="I154" s="16">
        <v>7756924</v>
      </c>
      <c r="J154" s="16">
        <v>6699533</v>
      </c>
      <c r="K154" s="16">
        <v>6515844</v>
      </c>
      <c r="L154" s="16">
        <v>6628648</v>
      </c>
      <c r="M154" s="16">
        <v>7091316</v>
      </c>
      <c r="N154" s="16">
        <v>7411872</v>
      </c>
      <c r="O154" s="16">
        <v>7909748</v>
      </c>
      <c r="P154" s="16">
        <v>8717715</v>
      </c>
      <c r="Q154" s="16">
        <v>9022451</v>
      </c>
      <c r="R154" s="16">
        <v>6446773</v>
      </c>
      <c r="S154" s="16">
        <v>6186574</v>
      </c>
      <c r="T154" s="16">
        <v>6404225</v>
      </c>
      <c r="U154" s="16">
        <v>5096171</v>
      </c>
      <c r="V154" s="16">
        <v>4796176</v>
      </c>
      <c r="W154" s="16">
        <v>5202779</v>
      </c>
      <c r="X154" s="16">
        <v>5521085</v>
      </c>
      <c r="Y154" s="16">
        <v>5512667</v>
      </c>
      <c r="Z154" s="16">
        <v>5832931</v>
      </c>
      <c r="AA154" s="16">
        <v>6130162</v>
      </c>
    </row>
    <row r="155" spans="1:27" x14ac:dyDescent="0.15">
      <c r="A155" s="8">
        <v>42</v>
      </c>
      <c r="B155" s="11" t="s">
        <v>181</v>
      </c>
      <c r="C155" s="16"/>
      <c r="D155" s="16">
        <v>5013031</v>
      </c>
      <c r="E155" s="16">
        <v>5078998</v>
      </c>
      <c r="F155" s="16">
        <v>5112636</v>
      </c>
      <c r="G155" s="16">
        <v>4644479</v>
      </c>
      <c r="H155" s="16">
        <v>4269889</v>
      </c>
      <c r="I155" s="16">
        <v>4394717</v>
      </c>
      <c r="J155" s="16">
        <v>4530035</v>
      </c>
      <c r="K155" s="16">
        <v>4186842</v>
      </c>
      <c r="L155" s="16">
        <v>4049975</v>
      </c>
      <c r="M155" s="16">
        <v>4127876</v>
      </c>
      <c r="N155" s="16">
        <v>4188496</v>
      </c>
      <c r="O155" s="16">
        <v>4336605</v>
      </c>
      <c r="P155" s="16">
        <v>4660832</v>
      </c>
      <c r="Q155" s="16">
        <v>4847540</v>
      </c>
      <c r="R155" s="16">
        <v>4450703</v>
      </c>
      <c r="S155" s="16">
        <v>4469571</v>
      </c>
      <c r="T155" s="16">
        <v>4693889</v>
      </c>
      <c r="U155" s="16">
        <v>4843378</v>
      </c>
      <c r="V155" s="16">
        <v>4828475</v>
      </c>
      <c r="W155" s="16">
        <v>5161169</v>
      </c>
      <c r="X155" s="16">
        <v>5499363</v>
      </c>
      <c r="Y155" s="16">
        <v>5606330</v>
      </c>
      <c r="Z155" s="16">
        <v>5556981</v>
      </c>
      <c r="AA155" s="16">
        <v>5773820</v>
      </c>
    </row>
    <row r="156" spans="1:27" x14ac:dyDescent="0.15">
      <c r="A156" s="8">
        <v>43</v>
      </c>
      <c r="B156" s="11" t="s">
        <v>182</v>
      </c>
      <c r="C156" s="16"/>
      <c r="D156" s="16">
        <v>3016267</v>
      </c>
      <c r="E156" s="16">
        <v>3215227</v>
      </c>
      <c r="F156" s="16">
        <v>2894646</v>
      </c>
      <c r="G156" s="16">
        <v>2610049</v>
      </c>
      <c r="H156" s="16">
        <v>2295800</v>
      </c>
      <c r="I156" s="16">
        <v>2363874</v>
      </c>
      <c r="J156" s="16">
        <v>2626824</v>
      </c>
      <c r="K156" s="16">
        <v>2069563</v>
      </c>
      <c r="L156" s="16">
        <v>1886752</v>
      </c>
      <c r="M156" s="16">
        <v>1805414</v>
      </c>
      <c r="N156" s="16">
        <v>1808850</v>
      </c>
      <c r="O156" s="16">
        <v>2006169</v>
      </c>
      <c r="P156" s="16">
        <v>2019735</v>
      </c>
      <c r="Q156" s="16">
        <v>2079626</v>
      </c>
      <c r="R156" s="16">
        <v>2055698</v>
      </c>
      <c r="S156" s="16">
        <v>2167770</v>
      </c>
      <c r="T156" s="16">
        <v>1838216</v>
      </c>
      <c r="U156" s="16">
        <v>2000687</v>
      </c>
      <c r="V156" s="16">
        <v>2029091</v>
      </c>
      <c r="W156" s="16">
        <v>2231245</v>
      </c>
      <c r="X156" s="16">
        <v>2227284</v>
      </c>
      <c r="Y156" s="16">
        <v>2337362</v>
      </c>
      <c r="Z156" s="16">
        <v>2176976</v>
      </c>
      <c r="AA156" s="16">
        <v>2314985</v>
      </c>
    </row>
    <row r="157" spans="1:27" x14ac:dyDescent="0.15">
      <c r="A157" s="8">
        <v>44</v>
      </c>
      <c r="B157" s="11" t="s">
        <v>183</v>
      </c>
      <c r="C157" s="16"/>
      <c r="D157" s="16">
        <v>1689361</v>
      </c>
      <c r="E157" s="16">
        <v>1844926</v>
      </c>
      <c r="F157" s="16">
        <v>1893133</v>
      </c>
      <c r="G157" s="16">
        <v>1764576</v>
      </c>
      <c r="H157" s="16">
        <v>1637781</v>
      </c>
      <c r="I157" s="16">
        <v>1951779</v>
      </c>
      <c r="J157" s="16">
        <v>1976307</v>
      </c>
      <c r="K157" s="16">
        <v>1437773</v>
      </c>
      <c r="L157" s="16">
        <v>1364776</v>
      </c>
      <c r="M157" s="16">
        <v>1452797</v>
      </c>
      <c r="N157" s="16">
        <v>1668513</v>
      </c>
      <c r="O157" s="16">
        <v>1760799</v>
      </c>
      <c r="P157" s="16">
        <v>1940009</v>
      </c>
      <c r="Q157" s="16">
        <v>1668496</v>
      </c>
      <c r="R157" s="16">
        <v>1208597</v>
      </c>
      <c r="S157" s="16">
        <v>1516527</v>
      </c>
      <c r="T157" s="16">
        <v>1617065</v>
      </c>
      <c r="U157" s="16">
        <v>1491712</v>
      </c>
      <c r="V157" s="16">
        <v>1400050</v>
      </c>
      <c r="W157" s="16">
        <v>1577538</v>
      </c>
      <c r="X157" s="16">
        <v>1592295</v>
      </c>
      <c r="Y157" s="16">
        <v>1498225</v>
      </c>
      <c r="Z157" s="16">
        <v>1347730</v>
      </c>
      <c r="AA157" s="16">
        <v>1406966</v>
      </c>
    </row>
    <row r="158" spans="1:27" x14ac:dyDescent="0.15">
      <c r="A158" s="8">
        <v>45</v>
      </c>
      <c r="B158" s="11" t="s">
        <v>184</v>
      </c>
      <c r="C158" s="16"/>
      <c r="D158" s="16">
        <v>2284810</v>
      </c>
      <c r="E158" s="16">
        <v>2336763</v>
      </c>
      <c r="F158" s="16">
        <v>2416298</v>
      </c>
      <c r="G158" s="16">
        <v>2226288</v>
      </c>
      <c r="H158" s="16">
        <v>2151416</v>
      </c>
      <c r="I158" s="16">
        <v>2354153</v>
      </c>
      <c r="J158" s="16">
        <v>2228701</v>
      </c>
      <c r="K158" s="16">
        <v>1894032</v>
      </c>
      <c r="L158" s="16">
        <v>1940771</v>
      </c>
      <c r="M158" s="16">
        <v>1925003</v>
      </c>
      <c r="N158" s="16">
        <v>2072728</v>
      </c>
      <c r="O158" s="16">
        <v>2395745</v>
      </c>
      <c r="P158" s="16">
        <v>2659678</v>
      </c>
      <c r="Q158" s="16">
        <v>2195715</v>
      </c>
      <c r="R158" s="16">
        <v>1952719</v>
      </c>
      <c r="S158" s="16">
        <v>2081713</v>
      </c>
      <c r="T158" s="16">
        <v>1928340</v>
      </c>
      <c r="U158" s="16">
        <v>2276983</v>
      </c>
      <c r="V158" s="16">
        <v>2290233</v>
      </c>
      <c r="W158" s="16">
        <v>2451363</v>
      </c>
      <c r="X158" s="16">
        <v>2529955</v>
      </c>
      <c r="Y158" s="16">
        <v>2390819</v>
      </c>
      <c r="Z158" s="16">
        <v>2136839</v>
      </c>
      <c r="AA158" s="16">
        <v>2097688</v>
      </c>
    </row>
    <row r="159" spans="1:27" x14ac:dyDescent="0.15">
      <c r="A159" s="8">
        <v>46</v>
      </c>
      <c r="B159" s="11" t="s">
        <v>185</v>
      </c>
      <c r="C159" s="16"/>
      <c r="D159" s="16">
        <v>2861073</v>
      </c>
      <c r="E159" s="16">
        <v>2813149</v>
      </c>
      <c r="F159" s="16">
        <v>2997697</v>
      </c>
      <c r="G159" s="16">
        <v>2754447</v>
      </c>
      <c r="H159" s="16">
        <v>2765829</v>
      </c>
      <c r="I159" s="16">
        <v>3056255</v>
      </c>
      <c r="J159" s="16">
        <v>3086402</v>
      </c>
      <c r="K159" s="16">
        <v>3126771</v>
      </c>
      <c r="L159" s="16">
        <v>3495805</v>
      </c>
      <c r="M159" s="16">
        <v>3197336</v>
      </c>
      <c r="N159" s="16">
        <v>2879221</v>
      </c>
      <c r="O159" s="16">
        <v>2973664</v>
      </c>
      <c r="P159" s="16">
        <v>2912466</v>
      </c>
      <c r="Q159" s="16">
        <v>2848868</v>
      </c>
      <c r="R159" s="16">
        <v>2350301</v>
      </c>
      <c r="S159" s="16">
        <v>2514648</v>
      </c>
      <c r="T159" s="16">
        <v>1588487</v>
      </c>
      <c r="U159" s="16">
        <v>836064</v>
      </c>
      <c r="V159" s="16">
        <v>587883</v>
      </c>
      <c r="W159" s="16">
        <v>640564</v>
      </c>
      <c r="X159" s="16">
        <v>676957</v>
      </c>
      <c r="Y159" s="16">
        <v>580240</v>
      </c>
      <c r="Z159" s="16">
        <v>518745</v>
      </c>
      <c r="AA159" s="16">
        <v>494435</v>
      </c>
    </row>
    <row r="160" spans="1:27" x14ac:dyDescent="0.15">
      <c r="A160" s="8">
        <v>47</v>
      </c>
      <c r="B160" s="11" t="s">
        <v>186</v>
      </c>
      <c r="C160" s="16"/>
      <c r="D160" s="16">
        <v>2717447</v>
      </c>
      <c r="E160" s="16">
        <v>3530912</v>
      </c>
      <c r="F160" s="16">
        <v>3497526</v>
      </c>
      <c r="G160" s="16">
        <v>3117407</v>
      </c>
      <c r="H160" s="16">
        <v>3294155</v>
      </c>
      <c r="I160" s="16">
        <v>3842055</v>
      </c>
      <c r="J160" s="16">
        <v>3740078</v>
      </c>
      <c r="K160" s="16">
        <v>2901213</v>
      </c>
      <c r="L160" s="16">
        <v>3097940</v>
      </c>
      <c r="M160" s="16">
        <v>2792209</v>
      </c>
      <c r="N160" s="16">
        <v>2673987</v>
      </c>
      <c r="O160" s="16">
        <v>2778669</v>
      </c>
      <c r="P160" s="16">
        <v>2904525</v>
      </c>
      <c r="Q160" s="16">
        <v>2671352</v>
      </c>
      <c r="R160" s="16">
        <v>2090790</v>
      </c>
      <c r="S160" s="16">
        <v>2259738</v>
      </c>
      <c r="T160" s="16">
        <v>2211354</v>
      </c>
      <c r="U160" s="16">
        <v>2135626</v>
      </c>
      <c r="V160" s="16">
        <v>1908406</v>
      </c>
      <c r="W160" s="16">
        <v>2191858</v>
      </c>
      <c r="X160" s="16">
        <v>1956004</v>
      </c>
      <c r="Y160" s="16">
        <v>1933159</v>
      </c>
      <c r="Z160" s="16">
        <v>1812572</v>
      </c>
      <c r="AA160" s="16">
        <v>1734516</v>
      </c>
    </row>
    <row r="161" spans="1:27" x14ac:dyDescent="0.15">
      <c r="A161" s="8">
        <v>48</v>
      </c>
      <c r="B161" s="11" t="s">
        <v>187</v>
      </c>
      <c r="C161" s="16"/>
      <c r="D161" s="16">
        <v>6114973</v>
      </c>
      <c r="E161" s="16">
        <v>7170375</v>
      </c>
      <c r="F161" s="16">
        <v>7066860</v>
      </c>
      <c r="G161" s="16">
        <v>6119785</v>
      </c>
      <c r="H161" s="16">
        <v>5740213</v>
      </c>
      <c r="I161" s="16">
        <v>5726921</v>
      </c>
      <c r="J161" s="16">
        <v>5900512</v>
      </c>
      <c r="K161" s="16">
        <v>4100435</v>
      </c>
      <c r="L161" s="16">
        <v>3371916</v>
      </c>
      <c r="M161" s="16">
        <v>3038433</v>
      </c>
      <c r="N161" s="16">
        <v>2733998</v>
      </c>
      <c r="O161" s="16">
        <v>2658537</v>
      </c>
      <c r="P161" s="16">
        <v>3110744</v>
      </c>
      <c r="Q161" s="16">
        <v>2846871</v>
      </c>
      <c r="R161" s="16">
        <v>2278905</v>
      </c>
      <c r="S161" s="16">
        <v>2116671</v>
      </c>
      <c r="T161" s="16">
        <v>2028505</v>
      </c>
      <c r="U161" s="16">
        <v>1665329</v>
      </c>
      <c r="V161" s="16">
        <v>1578151</v>
      </c>
      <c r="W161" s="16">
        <v>1312199</v>
      </c>
      <c r="X161" s="16">
        <v>1309985</v>
      </c>
      <c r="Y161" s="16">
        <v>1093103</v>
      </c>
      <c r="Z161" s="16">
        <v>1079145</v>
      </c>
      <c r="AA161" s="16">
        <v>1218082</v>
      </c>
    </row>
    <row r="162" spans="1:27" x14ac:dyDescent="0.15">
      <c r="A162" s="8">
        <v>49</v>
      </c>
      <c r="B162" s="11" t="s">
        <v>188</v>
      </c>
      <c r="C162" s="16"/>
      <c r="D162" s="16">
        <v>16230838</v>
      </c>
      <c r="E162" s="16">
        <v>16340641</v>
      </c>
      <c r="F162" s="16">
        <v>17073720</v>
      </c>
      <c r="G162" s="16">
        <v>15465105</v>
      </c>
      <c r="H162" s="16">
        <v>14548783</v>
      </c>
      <c r="I162" s="16">
        <v>15687482</v>
      </c>
      <c r="J162" s="16">
        <v>16201754</v>
      </c>
      <c r="K162" s="16">
        <v>16547868</v>
      </c>
      <c r="L162" s="16">
        <v>16973455</v>
      </c>
      <c r="M162" s="16">
        <v>17396514</v>
      </c>
      <c r="N162" s="16">
        <v>18343963</v>
      </c>
      <c r="O162" s="16">
        <v>20431008</v>
      </c>
      <c r="P162" s="16">
        <v>20244692</v>
      </c>
      <c r="Q162" s="16">
        <v>21374039</v>
      </c>
      <c r="R162" s="16">
        <v>13570299</v>
      </c>
      <c r="S162" s="16">
        <v>16775156</v>
      </c>
      <c r="T162" s="16">
        <v>14390404</v>
      </c>
      <c r="U162" s="16">
        <v>17142670</v>
      </c>
      <c r="V162" s="16">
        <v>17646936</v>
      </c>
      <c r="W162" s="16">
        <v>18687783</v>
      </c>
      <c r="X162" s="16">
        <v>19301653</v>
      </c>
      <c r="Y162" s="16">
        <v>20075735</v>
      </c>
      <c r="Z162" s="16">
        <v>20406558</v>
      </c>
      <c r="AA162" s="16">
        <v>21137388</v>
      </c>
    </row>
    <row r="163" spans="1:27" x14ac:dyDescent="0.15">
      <c r="A163" s="8">
        <v>50</v>
      </c>
      <c r="B163" s="11" t="s">
        <v>189</v>
      </c>
      <c r="C163" s="16"/>
      <c r="D163" s="16">
        <v>12068909</v>
      </c>
      <c r="E163" s="16">
        <v>11827611</v>
      </c>
      <c r="F163" s="16">
        <v>12565688</v>
      </c>
      <c r="G163" s="16">
        <v>11100880</v>
      </c>
      <c r="H163" s="16">
        <v>11121240</v>
      </c>
      <c r="I163" s="16">
        <v>11984633</v>
      </c>
      <c r="J163" s="16">
        <v>12175396</v>
      </c>
      <c r="K163" s="16">
        <v>12770722</v>
      </c>
      <c r="L163" s="16">
        <v>13878467</v>
      </c>
      <c r="M163" s="16">
        <v>14981879</v>
      </c>
      <c r="N163" s="16">
        <v>15825577</v>
      </c>
      <c r="O163" s="16">
        <v>16441726</v>
      </c>
      <c r="P163" s="16">
        <v>18983146</v>
      </c>
      <c r="Q163" s="16">
        <v>18816089</v>
      </c>
      <c r="R163" s="16">
        <v>13570392</v>
      </c>
      <c r="S163" s="16">
        <v>17307733</v>
      </c>
      <c r="T163" s="16">
        <v>16833705</v>
      </c>
      <c r="U163" s="16">
        <v>16788720</v>
      </c>
      <c r="V163" s="16">
        <v>17224797</v>
      </c>
      <c r="W163" s="16">
        <v>16483472</v>
      </c>
      <c r="X163" s="16">
        <v>18023158</v>
      </c>
      <c r="Y163" s="16">
        <v>18839893</v>
      </c>
      <c r="Z163" s="16">
        <v>19198985</v>
      </c>
      <c r="AA163" s="16">
        <v>20261522</v>
      </c>
    </row>
    <row r="164" spans="1:27" x14ac:dyDescent="0.15">
      <c r="A164" s="8">
        <v>51</v>
      </c>
      <c r="B164" s="11" t="s">
        <v>190</v>
      </c>
      <c r="C164" s="16"/>
      <c r="D164" s="16">
        <v>2694875</v>
      </c>
      <c r="E164" s="16">
        <v>2943726</v>
      </c>
      <c r="F164" s="16">
        <v>3135988</v>
      </c>
      <c r="G164" s="16">
        <v>3302085</v>
      </c>
      <c r="H164" s="16">
        <v>3405109</v>
      </c>
      <c r="I164" s="16">
        <v>3100707</v>
      </c>
      <c r="J164" s="16">
        <v>3012890</v>
      </c>
      <c r="K164" s="16">
        <v>3093444</v>
      </c>
      <c r="L164" s="16">
        <v>3259311</v>
      </c>
      <c r="M164" s="16">
        <v>3202984</v>
      </c>
      <c r="N164" s="16">
        <v>3188671</v>
      </c>
      <c r="O164" s="16">
        <v>3701872</v>
      </c>
      <c r="P164" s="16">
        <v>4445979</v>
      </c>
      <c r="Q164" s="16">
        <v>4653544</v>
      </c>
      <c r="R164" s="16">
        <v>4439772</v>
      </c>
      <c r="S164" s="16">
        <v>4337950</v>
      </c>
      <c r="T164" s="16">
        <v>4092632</v>
      </c>
      <c r="U164" s="16">
        <v>4085420</v>
      </c>
      <c r="V164" s="16">
        <v>3947751</v>
      </c>
      <c r="W164" s="16">
        <v>4404109</v>
      </c>
      <c r="X164" s="16">
        <v>4871591</v>
      </c>
      <c r="Y164" s="16">
        <v>4865021</v>
      </c>
      <c r="Z164" s="16">
        <v>5001551</v>
      </c>
      <c r="AA164" s="16">
        <v>5466414</v>
      </c>
    </row>
    <row r="165" spans="1:27" x14ac:dyDescent="0.15">
      <c r="A165" s="8">
        <v>52</v>
      </c>
      <c r="B165" s="11" t="s">
        <v>191</v>
      </c>
      <c r="C165" s="16"/>
      <c r="D165" s="16">
        <v>3405403</v>
      </c>
      <c r="E165" s="16">
        <v>3492640</v>
      </c>
      <c r="F165" s="16">
        <v>3543575</v>
      </c>
      <c r="G165" s="16">
        <v>3562593</v>
      </c>
      <c r="H165" s="16">
        <v>3414721</v>
      </c>
      <c r="I165" s="16">
        <v>3302875</v>
      </c>
      <c r="J165" s="16">
        <v>3318249</v>
      </c>
      <c r="K165" s="16">
        <v>3216947</v>
      </c>
      <c r="L165" s="16">
        <v>3142195</v>
      </c>
      <c r="M165" s="16">
        <v>3100390</v>
      </c>
      <c r="N165" s="16">
        <v>2921722</v>
      </c>
      <c r="O165" s="16">
        <v>2987810</v>
      </c>
      <c r="P165" s="16">
        <v>3084751</v>
      </c>
      <c r="Q165" s="16">
        <v>2999673</v>
      </c>
      <c r="R165" s="16">
        <v>2909896</v>
      </c>
      <c r="S165" s="16">
        <v>2964348</v>
      </c>
      <c r="T165" s="16">
        <v>2769316</v>
      </c>
      <c r="U165" s="16">
        <v>2731283</v>
      </c>
      <c r="V165" s="16">
        <v>2700677</v>
      </c>
      <c r="W165" s="16">
        <v>2602083</v>
      </c>
      <c r="X165" s="16">
        <v>2644616</v>
      </c>
      <c r="Y165" s="16">
        <v>2638851</v>
      </c>
      <c r="Z165" s="16">
        <v>2552153</v>
      </c>
      <c r="AA165" s="16">
        <v>2501400</v>
      </c>
    </row>
    <row r="166" spans="1:27" x14ac:dyDescent="0.15">
      <c r="A166" s="8">
        <v>53</v>
      </c>
      <c r="B166" s="11" t="s">
        <v>192</v>
      </c>
      <c r="C166" s="16"/>
      <c r="D166" s="16">
        <v>3193553</v>
      </c>
      <c r="E166" s="16">
        <v>2985310</v>
      </c>
      <c r="F166" s="16">
        <v>2922946</v>
      </c>
      <c r="G166" s="16">
        <v>2435955</v>
      </c>
      <c r="H166" s="16">
        <v>2091529</v>
      </c>
      <c r="I166" s="16">
        <v>1994944</v>
      </c>
      <c r="J166" s="16">
        <v>1818758</v>
      </c>
      <c r="K166" s="16">
        <v>1640225</v>
      </c>
      <c r="L166" s="16">
        <v>1656233</v>
      </c>
      <c r="M166" s="16">
        <v>1607019</v>
      </c>
      <c r="N166" s="16">
        <v>1567713</v>
      </c>
      <c r="O166" s="16">
        <v>1510246</v>
      </c>
      <c r="P166" s="16">
        <v>1628060</v>
      </c>
      <c r="Q166" s="16">
        <v>1595124</v>
      </c>
      <c r="R166" s="16">
        <v>1320599</v>
      </c>
      <c r="S166" s="16">
        <v>1231777</v>
      </c>
      <c r="T166" s="16">
        <v>1209864</v>
      </c>
      <c r="U166" s="16">
        <v>1340075</v>
      </c>
      <c r="V166" s="16">
        <v>1349913</v>
      </c>
      <c r="W166" s="16">
        <v>1403797</v>
      </c>
      <c r="X166" s="16">
        <v>1562978</v>
      </c>
      <c r="Y166" s="16">
        <v>1549268</v>
      </c>
      <c r="Z166" s="16">
        <v>1498298</v>
      </c>
      <c r="AA166" s="16">
        <v>1508172</v>
      </c>
    </row>
    <row r="167" spans="1:27" x14ac:dyDescent="0.15">
      <c r="A167" s="8">
        <v>54</v>
      </c>
      <c r="B167" s="11" t="s">
        <v>193</v>
      </c>
      <c r="C167" s="16"/>
      <c r="D167" s="16">
        <v>2389910</v>
      </c>
      <c r="E167" s="16">
        <v>2401278</v>
      </c>
      <c r="F167" s="16">
        <v>2283096</v>
      </c>
      <c r="G167" s="16">
        <v>2109083</v>
      </c>
      <c r="H167" s="16">
        <v>1886591</v>
      </c>
      <c r="I167" s="16">
        <v>1794138</v>
      </c>
      <c r="J167" s="16">
        <v>1691470</v>
      </c>
      <c r="K167" s="16">
        <v>1517793</v>
      </c>
      <c r="L167" s="16">
        <v>1517016</v>
      </c>
      <c r="M167" s="16">
        <v>1463470</v>
      </c>
      <c r="N167" s="16">
        <v>1453205</v>
      </c>
      <c r="O167" s="16">
        <v>1432232</v>
      </c>
      <c r="P167" s="16">
        <v>1429995</v>
      </c>
      <c r="Q167" s="16">
        <v>1282764</v>
      </c>
      <c r="R167" s="16">
        <v>1085818</v>
      </c>
      <c r="S167" s="16">
        <v>1033910</v>
      </c>
      <c r="T167" s="16">
        <v>1102384</v>
      </c>
      <c r="U167" s="16">
        <v>1127372</v>
      </c>
      <c r="V167" s="16">
        <v>1113384</v>
      </c>
      <c r="W167" s="16">
        <v>1133926</v>
      </c>
      <c r="X167" s="16">
        <v>1185741</v>
      </c>
      <c r="Y167" s="16">
        <v>1249122</v>
      </c>
      <c r="Z167" s="16">
        <v>1171612</v>
      </c>
      <c r="AA167" s="16">
        <v>1164543</v>
      </c>
    </row>
    <row r="168" spans="1:27" x14ac:dyDescent="0.15">
      <c r="A168" s="8">
        <v>55</v>
      </c>
      <c r="B168" s="11" t="s">
        <v>194</v>
      </c>
      <c r="C168" s="16"/>
      <c r="D168" s="16">
        <v>6394622</v>
      </c>
      <c r="E168" s="16">
        <v>6704036</v>
      </c>
      <c r="F168" s="16">
        <v>6689250</v>
      </c>
      <c r="G168" s="16">
        <v>6517517</v>
      </c>
      <c r="H168" s="16">
        <v>6595191</v>
      </c>
      <c r="I168" s="16">
        <v>6353103</v>
      </c>
      <c r="J168" s="16">
        <v>6556652</v>
      </c>
      <c r="K168" s="16">
        <v>6551082</v>
      </c>
      <c r="L168" s="16">
        <v>6636231</v>
      </c>
      <c r="M168" s="16">
        <v>6714305</v>
      </c>
      <c r="N168" s="16">
        <v>6894623</v>
      </c>
      <c r="O168" s="16">
        <v>7430701</v>
      </c>
      <c r="P168" s="16">
        <v>7729851</v>
      </c>
      <c r="Q168" s="16">
        <v>7469796</v>
      </c>
      <c r="R168" s="16">
        <v>6824025</v>
      </c>
      <c r="S168" s="16">
        <v>6780669</v>
      </c>
      <c r="T168" s="16">
        <v>6983514</v>
      </c>
      <c r="U168" s="16">
        <v>6898816</v>
      </c>
      <c r="V168" s="16">
        <v>6784361</v>
      </c>
      <c r="W168" s="16">
        <v>7001800</v>
      </c>
      <c r="X168" s="16">
        <v>7591179</v>
      </c>
      <c r="Y168" s="16">
        <v>7825732</v>
      </c>
      <c r="Z168" s="16">
        <v>7530273</v>
      </c>
      <c r="AA168" s="16">
        <v>7740332</v>
      </c>
    </row>
    <row r="169" spans="1:27" x14ac:dyDescent="0.15">
      <c r="A169" s="8">
        <v>56</v>
      </c>
      <c r="B169" s="11" t="s">
        <v>195</v>
      </c>
      <c r="C169" s="16"/>
      <c r="D169" s="16">
        <v>1894530</v>
      </c>
      <c r="E169" s="16">
        <v>1948507</v>
      </c>
      <c r="F169" s="16">
        <v>1920377</v>
      </c>
      <c r="G169" s="16">
        <v>1865427</v>
      </c>
      <c r="H169" s="16">
        <v>1876046</v>
      </c>
      <c r="I169" s="16">
        <v>1800632</v>
      </c>
      <c r="J169" s="16">
        <v>1710272</v>
      </c>
      <c r="K169" s="16">
        <v>1685847</v>
      </c>
      <c r="L169" s="16">
        <v>1663480</v>
      </c>
      <c r="M169" s="16">
        <v>1676386</v>
      </c>
      <c r="N169" s="16">
        <v>1713853</v>
      </c>
      <c r="O169" s="16">
        <v>1874452</v>
      </c>
      <c r="P169" s="16">
        <v>1993962</v>
      </c>
      <c r="Q169" s="16">
        <v>1969880</v>
      </c>
      <c r="R169" s="16">
        <v>1713872</v>
      </c>
      <c r="S169" s="16">
        <v>1678306</v>
      </c>
      <c r="T169" s="16">
        <v>1736835</v>
      </c>
      <c r="U169" s="16">
        <v>1899828</v>
      </c>
      <c r="V169" s="16">
        <v>1759697</v>
      </c>
      <c r="W169" s="16">
        <v>1813605</v>
      </c>
      <c r="X169" s="16">
        <v>1974949</v>
      </c>
      <c r="Y169" s="16">
        <v>1779487</v>
      </c>
      <c r="Z169" s="16">
        <v>1599022</v>
      </c>
      <c r="AA169" s="16">
        <v>1773281</v>
      </c>
    </row>
    <row r="170" spans="1:27" x14ac:dyDescent="0.15">
      <c r="A170" s="8">
        <v>57</v>
      </c>
      <c r="B170" s="11" t="s">
        <v>196</v>
      </c>
      <c r="C170" s="16"/>
      <c r="D170" s="16">
        <v>545292</v>
      </c>
      <c r="E170" s="16">
        <v>545437</v>
      </c>
      <c r="F170" s="16">
        <v>497207</v>
      </c>
      <c r="G170" s="16">
        <v>480562</v>
      </c>
      <c r="H170" s="16">
        <v>436289</v>
      </c>
      <c r="I170" s="16">
        <v>397173</v>
      </c>
      <c r="J170" s="16">
        <v>364448</v>
      </c>
      <c r="K170" s="16">
        <v>329736</v>
      </c>
      <c r="L170" s="16">
        <v>308182</v>
      </c>
      <c r="M170" s="16">
        <v>294049</v>
      </c>
      <c r="N170" s="16">
        <v>289947</v>
      </c>
      <c r="O170" s="16">
        <v>283394</v>
      </c>
      <c r="P170" s="16">
        <v>293032</v>
      </c>
      <c r="Q170" s="16">
        <v>269798</v>
      </c>
      <c r="R170" s="16">
        <v>233158</v>
      </c>
      <c r="S170" s="16">
        <v>200340</v>
      </c>
      <c r="T170" s="16">
        <v>202577</v>
      </c>
      <c r="U170" s="16">
        <v>195770</v>
      </c>
      <c r="V170" s="16">
        <v>188744</v>
      </c>
      <c r="W170" s="16">
        <v>184321</v>
      </c>
      <c r="X170" s="16">
        <v>188008</v>
      </c>
      <c r="Y170" s="16">
        <v>210625</v>
      </c>
      <c r="Z170" s="16">
        <v>198666</v>
      </c>
      <c r="AA170" s="16">
        <v>194880</v>
      </c>
    </row>
    <row r="171" spans="1:27" x14ac:dyDescent="0.15">
      <c r="A171" s="8">
        <v>58</v>
      </c>
      <c r="B171" s="11" t="s">
        <v>197</v>
      </c>
      <c r="C171" s="16"/>
      <c r="D171" s="16">
        <v>371191</v>
      </c>
      <c r="E171" s="16">
        <v>356484</v>
      </c>
      <c r="F171" s="16">
        <v>389105</v>
      </c>
      <c r="G171" s="16">
        <v>393779</v>
      </c>
      <c r="H171" s="16">
        <v>321937</v>
      </c>
      <c r="I171" s="16">
        <v>282547</v>
      </c>
      <c r="J171" s="16">
        <v>225653</v>
      </c>
      <c r="K171" s="16">
        <v>223480</v>
      </c>
      <c r="L171" s="16">
        <v>229601</v>
      </c>
      <c r="M171" s="16">
        <v>195008</v>
      </c>
      <c r="N171" s="16">
        <v>194392</v>
      </c>
      <c r="O171" s="16">
        <v>210411</v>
      </c>
      <c r="P171" s="16">
        <v>199506</v>
      </c>
      <c r="Q171" s="16">
        <v>172275</v>
      </c>
      <c r="R171" s="16">
        <v>116141</v>
      </c>
      <c r="S171" s="16">
        <v>161102</v>
      </c>
      <c r="T171" s="16">
        <v>150750</v>
      </c>
      <c r="U171" s="16">
        <v>195368</v>
      </c>
      <c r="V171" s="16">
        <v>149673</v>
      </c>
      <c r="W171" s="16">
        <v>134766</v>
      </c>
      <c r="X171" s="16">
        <v>148897</v>
      </c>
      <c r="Y171" s="16">
        <v>139548</v>
      </c>
      <c r="Z171" s="16">
        <v>128825</v>
      </c>
      <c r="AA171" s="16">
        <v>134923</v>
      </c>
    </row>
    <row r="172" spans="1:27" x14ac:dyDescent="0.15">
      <c r="A172" s="8">
        <v>59</v>
      </c>
      <c r="B172" s="11" t="s">
        <v>198</v>
      </c>
      <c r="C172" s="16"/>
      <c r="D172" s="16">
        <v>3504523</v>
      </c>
      <c r="E172" s="16">
        <v>3481499</v>
      </c>
      <c r="F172" s="16">
        <v>3505112</v>
      </c>
      <c r="G172" s="16">
        <v>3416489</v>
      </c>
      <c r="H172" s="16">
        <v>3241743</v>
      </c>
      <c r="I172" s="16">
        <v>3156695</v>
      </c>
      <c r="J172" s="16">
        <v>3253745</v>
      </c>
      <c r="K172" s="16">
        <v>2899026</v>
      </c>
      <c r="L172" s="16">
        <v>2728226</v>
      </c>
      <c r="M172" s="16">
        <v>2262384</v>
      </c>
      <c r="N172" s="16">
        <v>2408170</v>
      </c>
      <c r="O172" s="16">
        <v>2468991</v>
      </c>
      <c r="P172" s="16">
        <v>2360464</v>
      </c>
      <c r="Q172" s="16">
        <v>2350260</v>
      </c>
      <c r="R172" s="16">
        <v>1918804</v>
      </c>
      <c r="S172" s="16">
        <v>1795070</v>
      </c>
      <c r="T172" s="16">
        <v>1920875</v>
      </c>
      <c r="U172" s="16">
        <v>1870001</v>
      </c>
      <c r="V172" s="16">
        <v>1842053</v>
      </c>
      <c r="W172" s="16">
        <v>1883067</v>
      </c>
      <c r="X172" s="16">
        <v>2104123</v>
      </c>
      <c r="Y172" s="16">
        <v>2087593</v>
      </c>
      <c r="Z172" s="16">
        <v>1999757</v>
      </c>
      <c r="AA172" s="16">
        <v>2081632</v>
      </c>
    </row>
    <row r="173" spans="1:27" x14ac:dyDescent="0.15">
      <c r="A173" s="8">
        <v>60</v>
      </c>
      <c r="B173" s="11" t="s">
        <v>199</v>
      </c>
      <c r="C173" s="16"/>
      <c r="D173" s="16">
        <v>6947918</v>
      </c>
      <c r="E173" s="16">
        <v>6672260</v>
      </c>
      <c r="F173" s="16">
        <v>6850407</v>
      </c>
      <c r="G173" s="16">
        <v>7036846</v>
      </c>
      <c r="H173" s="16">
        <v>6975149</v>
      </c>
      <c r="I173" s="16">
        <v>6835830</v>
      </c>
      <c r="J173" s="16">
        <v>7120705</v>
      </c>
      <c r="K173" s="16">
        <v>7158278</v>
      </c>
      <c r="L173" s="16">
        <v>7084449</v>
      </c>
      <c r="M173" s="16">
        <v>7169901</v>
      </c>
      <c r="N173" s="16">
        <v>7399067</v>
      </c>
      <c r="O173" s="16">
        <v>8236243</v>
      </c>
      <c r="P173" s="16">
        <v>10096110</v>
      </c>
      <c r="Q173" s="16">
        <v>10070249</v>
      </c>
      <c r="R173" s="16">
        <v>12085894</v>
      </c>
      <c r="S173" s="16">
        <v>10025911</v>
      </c>
      <c r="T173" s="16">
        <v>11650939</v>
      </c>
      <c r="U173" s="16">
        <v>14290974</v>
      </c>
      <c r="V173" s="16">
        <v>14353817</v>
      </c>
      <c r="W173" s="16">
        <v>14534723</v>
      </c>
      <c r="X173" s="16">
        <v>15261617</v>
      </c>
      <c r="Y173" s="16">
        <v>12436085</v>
      </c>
      <c r="Z173" s="16">
        <v>10289038</v>
      </c>
      <c r="AA173" s="16">
        <v>11297834</v>
      </c>
    </row>
    <row r="174" spans="1:27" x14ac:dyDescent="0.15">
      <c r="A174" s="8">
        <v>61</v>
      </c>
      <c r="B174" s="11" t="s">
        <v>200</v>
      </c>
      <c r="C174" s="16"/>
      <c r="D174" s="16">
        <v>971425</v>
      </c>
      <c r="E174" s="16">
        <v>1017957</v>
      </c>
      <c r="F174" s="16">
        <v>1152539</v>
      </c>
      <c r="G174" s="16">
        <v>1303863</v>
      </c>
      <c r="H174" s="16">
        <v>1191454</v>
      </c>
      <c r="I174" s="16">
        <v>1197695</v>
      </c>
      <c r="J174" s="16">
        <v>1475369</v>
      </c>
      <c r="K174" s="16">
        <v>1552427</v>
      </c>
      <c r="L174" s="16">
        <v>1561436</v>
      </c>
      <c r="M174" s="16">
        <v>1559296</v>
      </c>
      <c r="N174" s="16">
        <v>1657381</v>
      </c>
      <c r="O174" s="16">
        <v>1910603</v>
      </c>
      <c r="P174" s="16">
        <v>2428688</v>
      </c>
      <c r="Q174" s="16">
        <v>2475952</v>
      </c>
      <c r="R174" s="16">
        <v>3078000</v>
      </c>
      <c r="S174" s="16">
        <v>2026037</v>
      </c>
      <c r="T174" s="16">
        <v>2340447</v>
      </c>
      <c r="U174" s="16">
        <v>2959097</v>
      </c>
      <c r="V174" s="16">
        <v>3081596</v>
      </c>
      <c r="W174" s="16">
        <v>3481098</v>
      </c>
      <c r="X174" s="16">
        <v>4083718</v>
      </c>
      <c r="Y174" s="16">
        <v>2758554</v>
      </c>
      <c r="Z174" s="16">
        <v>2163607</v>
      </c>
      <c r="AA174" s="16">
        <v>2392399</v>
      </c>
    </row>
    <row r="175" spans="1:27" x14ac:dyDescent="0.15">
      <c r="A175" s="8">
        <v>62</v>
      </c>
      <c r="B175" s="11" t="s">
        <v>201</v>
      </c>
      <c r="C175" s="16"/>
      <c r="D175" s="16">
        <v>1059708</v>
      </c>
      <c r="E175" s="16">
        <v>1081090</v>
      </c>
      <c r="F175" s="16">
        <v>1077610</v>
      </c>
      <c r="G175" s="16">
        <v>1118336</v>
      </c>
      <c r="H175" s="16">
        <v>1159412</v>
      </c>
      <c r="I175" s="16">
        <v>1156196</v>
      </c>
      <c r="J175" s="16">
        <v>1184338</v>
      </c>
      <c r="K175" s="16">
        <v>1214506</v>
      </c>
      <c r="L175" s="16">
        <v>1213653</v>
      </c>
      <c r="M175" s="16">
        <v>1154503</v>
      </c>
      <c r="N175" s="16">
        <v>1164346</v>
      </c>
      <c r="O175" s="16">
        <v>1147131</v>
      </c>
      <c r="P175" s="16">
        <v>1149850</v>
      </c>
      <c r="Q175" s="16">
        <v>1145015</v>
      </c>
      <c r="R175" s="16">
        <v>1173723</v>
      </c>
      <c r="S175" s="16">
        <v>1160417</v>
      </c>
      <c r="T175" s="16">
        <v>1156319</v>
      </c>
      <c r="U175" s="16">
        <v>1172303</v>
      </c>
      <c r="V175" s="16">
        <v>1165785</v>
      </c>
      <c r="W175" s="16">
        <v>1159033</v>
      </c>
      <c r="X175" s="16">
        <v>1202378</v>
      </c>
      <c r="Y175" s="16">
        <v>1250390</v>
      </c>
      <c r="Z175" s="16">
        <v>1222670</v>
      </c>
      <c r="AA175" s="16">
        <v>1211969</v>
      </c>
    </row>
    <row r="176" spans="1:27" x14ac:dyDescent="0.15">
      <c r="A176" s="8">
        <v>63</v>
      </c>
      <c r="B176" s="11" t="s">
        <v>202</v>
      </c>
      <c r="C176" s="16"/>
      <c r="D176" s="16">
        <v>36929</v>
      </c>
      <c r="E176" s="16">
        <v>36318</v>
      </c>
      <c r="F176" s="16">
        <v>36597</v>
      </c>
      <c r="G176" s="16">
        <v>36336</v>
      </c>
      <c r="H176" s="16">
        <v>35551</v>
      </c>
      <c r="I176" s="16">
        <v>35490</v>
      </c>
      <c r="J176" s="16">
        <v>33856</v>
      </c>
      <c r="K176" s="16">
        <v>30628</v>
      </c>
      <c r="L176" s="16">
        <v>29219</v>
      </c>
      <c r="M176" s="16">
        <v>31124</v>
      </c>
      <c r="N176" s="16">
        <v>28092</v>
      </c>
      <c r="O176" s="16">
        <v>28171</v>
      </c>
      <c r="P176" s="16">
        <v>28169</v>
      </c>
      <c r="Q176" s="16">
        <v>27640</v>
      </c>
      <c r="R176" s="16">
        <v>28014</v>
      </c>
      <c r="S176" s="16">
        <v>26139</v>
      </c>
      <c r="T176" s="16">
        <v>27214</v>
      </c>
      <c r="U176" s="16">
        <v>29160</v>
      </c>
      <c r="V176" s="16">
        <v>28835</v>
      </c>
      <c r="W176" s="16">
        <v>28385</v>
      </c>
      <c r="X176" s="16">
        <v>29802</v>
      </c>
      <c r="Y176" s="16">
        <v>31583</v>
      </c>
      <c r="Z176" s="16">
        <v>30401</v>
      </c>
      <c r="AA176" s="16">
        <v>30621</v>
      </c>
    </row>
    <row r="177" spans="1:27" x14ac:dyDescent="0.15">
      <c r="A177" s="8">
        <v>64</v>
      </c>
      <c r="B177" s="11" t="s">
        <v>203</v>
      </c>
      <c r="C177" s="16"/>
      <c r="D177" s="16">
        <v>683947</v>
      </c>
      <c r="E177" s="16">
        <v>724318</v>
      </c>
      <c r="F177" s="16">
        <v>741936</v>
      </c>
      <c r="G177" s="16">
        <v>807436</v>
      </c>
      <c r="H177" s="16">
        <v>822167</v>
      </c>
      <c r="I177" s="16">
        <v>828615</v>
      </c>
      <c r="J177" s="16">
        <v>913094</v>
      </c>
      <c r="K177" s="16">
        <v>974081</v>
      </c>
      <c r="L177" s="16">
        <v>987068</v>
      </c>
      <c r="M177" s="16">
        <v>990819</v>
      </c>
      <c r="N177" s="16">
        <v>996720</v>
      </c>
      <c r="O177" s="16">
        <v>1001619</v>
      </c>
      <c r="P177" s="16">
        <v>1012406</v>
      </c>
      <c r="Q177" s="16">
        <v>993430</v>
      </c>
      <c r="R177" s="16">
        <v>1102799</v>
      </c>
      <c r="S177" s="16">
        <v>1111991</v>
      </c>
      <c r="T177" s="16">
        <v>1060967</v>
      </c>
      <c r="U177" s="16">
        <v>1063961</v>
      </c>
      <c r="V177" s="16">
        <v>1068423</v>
      </c>
      <c r="W177" s="16">
        <v>1089913</v>
      </c>
      <c r="X177" s="16">
        <v>1157296</v>
      </c>
      <c r="Y177" s="16">
        <v>1210450</v>
      </c>
      <c r="Z177" s="16">
        <v>1125269</v>
      </c>
      <c r="AA177" s="16">
        <v>1136783</v>
      </c>
    </row>
    <row r="178" spans="1:27" x14ac:dyDescent="0.15">
      <c r="A178" s="8">
        <v>65</v>
      </c>
      <c r="B178" s="11" t="s">
        <v>204</v>
      </c>
      <c r="C178" s="16"/>
      <c r="D178" s="16">
        <v>1401145</v>
      </c>
      <c r="E178" s="16">
        <v>1472021</v>
      </c>
      <c r="F178" s="16">
        <v>1499299</v>
      </c>
      <c r="G178" s="16">
        <v>1628994</v>
      </c>
      <c r="H178" s="16">
        <v>1670865</v>
      </c>
      <c r="I178" s="16">
        <v>1582411</v>
      </c>
      <c r="J178" s="16">
        <v>1764105</v>
      </c>
      <c r="K178" s="16">
        <v>1895204</v>
      </c>
      <c r="L178" s="16">
        <v>1962604</v>
      </c>
      <c r="M178" s="16">
        <v>1964119</v>
      </c>
      <c r="N178" s="16">
        <v>1961170</v>
      </c>
      <c r="O178" s="16">
        <v>1927795</v>
      </c>
      <c r="P178" s="16">
        <v>1966837</v>
      </c>
      <c r="Q178" s="16">
        <v>1935140</v>
      </c>
      <c r="R178" s="16">
        <v>2047179</v>
      </c>
      <c r="S178" s="16">
        <v>1890913</v>
      </c>
      <c r="T178" s="16">
        <v>1914588</v>
      </c>
      <c r="U178" s="16">
        <v>1925250</v>
      </c>
      <c r="V178" s="16">
        <v>1951205</v>
      </c>
      <c r="W178" s="16">
        <v>2085877</v>
      </c>
      <c r="X178" s="16">
        <v>2243226</v>
      </c>
      <c r="Y178" s="16">
        <v>2468750</v>
      </c>
      <c r="Z178" s="16">
        <v>2386819</v>
      </c>
      <c r="AA178" s="16">
        <v>2412412</v>
      </c>
    </row>
    <row r="179" spans="1:27" x14ac:dyDescent="0.15">
      <c r="A179" s="8">
        <v>66</v>
      </c>
      <c r="B179" s="11" t="s">
        <v>205</v>
      </c>
      <c r="C179" s="16"/>
      <c r="D179" s="16">
        <v>28444351</v>
      </c>
      <c r="E179" s="16">
        <v>30778964</v>
      </c>
      <c r="F179" s="16">
        <v>28514626</v>
      </c>
      <c r="G179" s="16">
        <v>26613313</v>
      </c>
      <c r="H179" s="16">
        <v>25251890</v>
      </c>
      <c r="I179" s="16">
        <v>24760012</v>
      </c>
      <c r="J179" s="16">
        <v>23585927</v>
      </c>
      <c r="K179" s="16">
        <v>22330872</v>
      </c>
      <c r="L179" s="16">
        <v>21782908</v>
      </c>
      <c r="M179" s="16">
        <v>21375997</v>
      </c>
      <c r="N179" s="16">
        <v>21749739</v>
      </c>
      <c r="O179" s="16">
        <v>22148940</v>
      </c>
      <c r="P179" s="16">
        <v>21243519</v>
      </c>
      <c r="Q179" s="16">
        <v>20680675</v>
      </c>
      <c r="R179" s="16">
        <v>18625205</v>
      </c>
      <c r="S179" s="16">
        <v>17592297</v>
      </c>
      <c r="T179" s="16">
        <v>18878620</v>
      </c>
      <c r="U179" s="16">
        <v>20084178</v>
      </c>
      <c r="V179" s="16">
        <v>21422822</v>
      </c>
      <c r="W179" s="16">
        <v>21426042</v>
      </c>
      <c r="X179" s="16">
        <v>22736204</v>
      </c>
      <c r="Y179" s="16">
        <v>23812430</v>
      </c>
      <c r="Z179" s="16">
        <v>23675600</v>
      </c>
      <c r="AA179" s="16">
        <v>24037698</v>
      </c>
    </row>
    <row r="180" spans="1:27" x14ac:dyDescent="0.15">
      <c r="A180" s="8">
        <v>67</v>
      </c>
      <c r="B180" s="11" t="s">
        <v>206</v>
      </c>
      <c r="C180" s="16"/>
      <c r="D180" s="16">
        <v>20636535</v>
      </c>
      <c r="E180" s="16">
        <v>20981679</v>
      </c>
      <c r="F180" s="16">
        <v>19406649</v>
      </c>
      <c r="G180" s="16">
        <v>19239736</v>
      </c>
      <c r="H180" s="16">
        <v>18322257</v>
      </c>
      <c r="I180" s="16">
        <v>17157417</v>
      </c>
      <c r="J180" s="16">
        <v>16677766</v>
      </c>
      <c r="K180" s="16">
        <v>15347726</v>
      </c>
      <c r="L180" s="16">
        <v>13941874</v>
      </c>
      <c r="M180" s="16">
        <v>12853853</v>
      </c>
      <c r="N180" s="16">
        <v>12441031</v>
      </c>
      <c r="O180" s="16">
        <v>11175786</v>
      </c>
      <c r="P180" s="16">
        <v>10541889</v>
      </c>
      <c r="Q180" s="16">
        <v>9919561</v>
      </c>
      <c r="R180" s="16">
        <v>10590208</v>
      </c>
      <c r="S180" s="16">
        <v>9812524</v>
      </c>
      <c r="T180" s="16">
        <v>10024174</v>
      </c>
      <c r="U180" s="16">
        <v>10894987</v>
      </c>
      <c r="V180" s="16">
        <v>12380840</v>
      </c>
      <c r="W180" s="16">
        <v>12642144</v>
      </c>
      <c r="X180" s="16">
        <v>13149317</v>
      </c>
      <c r="Y180" s="16">
        <v>12925640</v>
      </c>
      <c r="Z180" s="16">
        <v>12877684</v>
      </c>
      <c r="AA180" s="16">
        <v>12937467</v>
      </c>
    </row>
    <row r="181" spans="1:27" x14ac:dyDescent="0.15">
      <c r="A181" s="8">
        <v>68</v>
      </c>
      <c r="B181" s="11" t="s">
        <v>207</v>
      </c>
      <c r="C181" s="16"/>
      <c r="D181" s="16">
        <v>19343599</v>
      </c>
      <c r="E181" s="16">
        <v>20054186</v>
      </c>
      <c r="F181" s="16">
        <v>20508751</v>
      </c>
      <c r="G181" s="16">
        <v>19835059</v>
      </c>
      <c r="H181" s="16">
        <v>20490088</v>
      </c>
      <c r="I181" s="16">
        <v>19935627</v>
      </c>
      <c r="J181" s="16">
        <v>20751800</v>
      </c>
      <c r="K181" s="16">
        <v>21357512</v>
      </c>
      <c r="L181" s="16">
        <v>22098760</v>
      </c>
      <c r="M181" s="16">
        <v>22397763</v>
      </c>
      <c r="N181" s="16">
        <v>25962551</v>
      </c>
      <c r="O181" s="16">
        <v>26076121</v>
      </c>
      <c r="P181" s="16">
        <v>25318462</v>
      </c>
      <c r="Q181" s="16">
        <v>25610252</v>
      </c>
      <c r="R181" s="16">
        <v>20753135</v>
      </c>
      <c r="S181" s="16">
        <v>20908077</v>
      </c>
      <c r="T181" s="16">
        <v>20209102</v>
      </c>
      <c r="U181" s="16">
        <v>19787514</v>
      </c>
      <c r="V181" s="16">
        <v>20216505</v>
      </c>
      <c r="W181" s="16">
        <v>18666562</v>
      </c>
      <c r="X181" s="16">
        <v>18271210</v>
      </c>
      <c r="Y181" s="16">
        <v>18857029</v>
      </c>
      <c r="Z181" s="16">
        <v>18457244</v>
      </c>
      <c r="AA181" s="16">
        <v>19036119</v>
      </c>
    </row>
    <row r="182" spans="1:27" x14ac:dyDescent="0.15">
      <c r="A182" s="8">
        <v>69</v>
      </c>
      <c r="B182" s="11" t="s">
        <v>208</v>
      </c>
      <c r="C182" s="16"/>
      <c r="D182" s="16">
        <v>12557483</v>
      </c>
      <c r="E182" s="16">
        <v>12478256</v>
      </c>
      <c r="F182" s="16">
        <v>11876493</v>
      </c>
      <c r="G182" s="16">
        <v>12050870</v>
      </c>
      <c r="H182" s="16">
        <v>11445806</v>
      </c>
      <c r="I182" s="16">
        <v>11038762</v>
      </c>
      <c r="J182" s="16">
        <v>11978447</v>
      </c>
      <c r="K182" s="16">
        <v>12470273</v>
      </c>
      <c r="L182" s="16">
        <v>13206835</v>
      </c>
      <c r="M182" s="16">
        <v>13587369</v>
      </c>
      <c r="N182" s="16">
        <v>13726195</v>
      </c>
      <c r="O182" s="16">
        <v>14074692</v>
      </c>
      <c r="P182" s="16">
        <v>15587638</v>
      </c>
      <c r="Q182" s="16">
        <v>16746104</v>
      </c>
      <c r="R182" s="16">
        <v>18936532</v>
      </c>
      <c r="S182" s="16">
        <v>19917746</v>
      </c>
      <c r="T182" s="16">
        <v>20405540</v>
      </c>
      <c r="U182" s="16">
        <v>20648787</v>
      </c>
      <c r="V182" s="16">
        <v>21481245</v>
      </c>
      <c r="W182" s="16">
        <v>21317746</v>
      </c>
      <c r="X182" s="16">
        <v>21615606</v>
      </c>
      <c r="Y182" s="16">
        <v>22135427</v>
      </c>
      <c r="Z182" s="16">
        <v>20983577</v>
      </c>
      <c r="AA182" s="16">
        <v>22230422</v>
      </c>
    </row>
    <row r="183" spans="1:27" x14ac:dyDescent="0.15">
      <c r="A183" s="8">
        <v>70</v>
      </c>
      <c r="B183" s="11" t="s">
        <v>209</v>
      </c>
      <c r="C183" s="16"/>
      <c r="D183" s="16">
        <v>2812963</v>
      </c>
      <c r="E183" s="16">
        <v>2849563</v>
      </c>
      <c r="F183" s="16">
        <v>2803215</v>
      </c>
      <c r="G183" s="16">
        <v>2804877</v>
      </c>
      <c r="H183" s="16">
        <v>2638117</v>
      </c>
      <c r="I183" s="16">
        <v>2762956</v>
      </c>
      <c r="J183" s="16">
        <v>2796345</v>
      </c>
      <c r="K183" s="16">
        <v>2848730</v>
      </c>
      <c r="L183" s="16">
        <v>2904148</v>
      </c>
      <c r="M183" s="16">
        <v>2958584</v>
      </c>
      <c r="N183" s="16">
        <v>2837075</v>
      </c>
      <c r="O183" s="16">
        <v>2835512</v>
      </c>
      <c r="P183" s="16">
        <v>2836301</v>
      </c>
      <c r="Q183" s="16">
        <v>2777672</v>
      </c>
      <c r="R183" s="16">
        <v>2752656</v>
      </c>
      <c r="S183" s="16">
        <v>2573925</v>
      </c>
      <c r="T183" s="16">
        <v>2444660</v>
      </c>
      <c r="U183" s="16">
        <v>2494869</v>
      </c>
      <c r="V183" s="16">
        <v>2534990</v>
      </c>
      <c r="W183" s="16">
        <v>2476263</v>
      </c>
      <c r="X183" s="16">
        <v>2681364</v>
      </c>
      <c r="Y183" s="16">
        <v>2830469</v>
      </c>
      <c r="Z183" s="16">
        <v>2751773</v>
      </c>
      <c r="AA183" s="16">
        <v>2756099</v>
      </c>
    </row>
    <row r="184" spans="1:27" x14ac:dyDescent="0.15">
      <c r="A184" s="8">
        <v>71</v>
      </c>
      <c r="B184" s="11" t="s">
        <v>210</v>
      </c>
      <c r="C184" s="16"/>
      <c r="D184" s="16">
        <v>6010068</v>
      </c>
      <c r="E184" s="16">
        <v>5216381</v>
      </c>
      <c r="F184" s="16">
        <v>5168773</v>
      </c>
      <c r="G184" s="16">
        <v>5231260</v>
      </c>
      <c r="H184" s="16">
        <v>5236134</v>
      </c>
      <c r="I184" s="16">
        <v>5436407</v>
      </c>
      <c r="J184" s="16">
        <v>5357340</v>
      </c>
      <c r="K184" s="16">
        <v>5281451</v>
      </c>
      <c r="L184" s="16">
        <v>5573668</v>
      </c>
      <c r="M184" s="16">
        <v>5804767</v>
      </c>
      <c r="N184" s="16">
        <v>5670705</v>
      </c>
      <c r="O184" s="16">
        <v>5262292</v>
      </c>
      <c r="P184" s="16">
        <v>5281068</v>
      </c>
      <c r="Q184" s="16">
        <v>5633370</v>
      </c>
      <c r="R184" s="16">
        <v>5833696</v>
      </c>
      <c r="S184" s="16">
        <v>4422444</v>
      </c>
      <c r="T184" s="16">
        <v>4208547</v>
      </c>
      <c r="U184" s="16">
        <v>4264058</v>
      </c>
      <c r="V184" s="16">
        <v>4245578</v>
      </c>
      <c r="W184" s="16">
        <v>4183340</v>
      </c>
      <c r="X184" s="16">
        <v>4424862</v>
      </c>
      <c r="Y184" s="16">
        <v>4492907</v>
      </c>
      <c r="Z184" s="16">
        <v>4002958</v>
      </c>
      <c r="AA184" s="16">
        <v>4041339</v>
      </c>
    </row>
    <row r="185" spans="1:27" x14ac:dyDescent="0.15">
      <c r="A185" s="8">
        <v>72</v>
      </c>
      <c r="B185" s="11" t="s">
        <v>211</v>
      </c>
      <c r="C185" s="16"/>
      <c r="D185" s="16">
        <v>2848153</v>
      </c>
      <c r="E185" s="16">
        <v>2459806</v>
      </c>
      <c r="F185" s="16">
        <v>2739557</v>
      </c>
      <c r="G185" s="16">
        <v>3087158</v>
      </c>
      <c r="H185" s="16">
        <v>2990432</v>
      </c>
      <c r="I185" s="16">
        <v>2534192</v>
      </c>
      <c r="J185" s="16">
        <v>2879086</v>
      </c>
      <c r="K185" s="16">
        <v>2954654</v>
      </c>
      <c r="L185" s="16">
        <v>2876643</v>
      </c>
      <c r="M185" s="16">
        <v>3027313</v>
      </c>
      <c r="N185" s="16">
        <v>3766704</v>
      </c>
      <c r="O185" s="16">
        <v>4001975</v>
      </c>
      <c r="P185" s="16">
        <v>4398705</v>
      </c>
      <c r="Q185" s="16">
        <v>4764425</v>
      </c>
      <c r="R185" s="16">
        <v>3884376</v>
      </c>
      <c r="S185" s="16">
        <v>3884278</v>
      </c>
      <c r="T185" s="16">
        <v>3986865</v>
      </c>
      <c r="U185" s="16">
        <v>4142483</v>
      </c>
      <c r="V185" s="16">
        <v>4044101</v>
      </c>
      <c r="W185" s="16">
        <v>4601201</v>
      </c>
      <c r="X185" s="16">
        <v>4889407</v>
      </c>
      <c r="Y185" s="16">
        <v>4170940</v>
      </c>
      <c r="Z185" s="16">
        <v>3911883</v>
      </c>
      <c r="AA185" s="16">
        <v>3311305</v>
      </c>
    </row>
    <row r="186" spans="1:27" x14ac:dyDescent="0.15">
      <c r="A186" s="8">
        <v>73</v>
      </c>
      <c r="B186" s="11" t="s">
        <v>212</v>
      </c>
      <c r="C186" s="16"/>
      <c r="D186" s="16">
        <v>2036322</v>
      </c>
      <c r="E186" s="16">
        <v>2039814</v>
      </c>
      <c r="F186" s="16">
        <v>2086430</v>
      </c>
      <c r="G186" s="16">
        <v>2228598</v>
      </c>
      <c r="H186" s="16">
        <v>2245383</v>
      </c>
      <c r="I186" s="16">
        <v>2153739</v>
      </c>
      <c r="J186" s="16">
        <v>2249817</v>
      </c>
      <c r="K186" s="16">
        <v>2360778</v>
      </c>
      <c r="L186" s="16">
        <v>2364854</v>
      </c>
      <c r="M186" s="16">
        <v>2385595</v>
      </c>
      <c r="N186" s="16">
        <v>2466120</v>
      </c>
      <c r="O186" s="16">
        <v>2485792</v>
      </c>
      <c r="P186" s="16">
        <v>2644903</v>
      </c>
      <c r="Q186" s="16">
        <v>2607945</v>
      </c>
      <c r="R186" s="16">
        <v>2858468</v>
      </c>
      <c r="S186" s="16">
        <v>2076513</v>
      </c>
      <c r="T186" s="16">
        <v>1958802</v>
      </c>
      <c r="U186" s="16">
        <v>2049160</v>
      </c>
      <c r="V186" s="16">
        <v>1935207</v>
      </c>
      <c r="W186" s="16">
        <v>2139778</v>
      </c>
      <c r="X186" s="16">
        <v>2415409</v>
      </c>
      <c r="Y186" s="16">
        <v>2510511</v>
      </c>
      <c r="Z186" s="16">
        <v>2447037</v>
      </c>
      <c r="AA186" s="16">
        <v>2553051</v>
      </c>
    </row>
    <row r="187" spans="1:27" x14ac:dyDescent="0.15">
      <c r="A187" s="8">
        <v>74</v>
      </c>
      <c r="B187" s="11" t="s">
        <v>213</v>
      </c>
      <c r="C187" s="16"/>
      <c r="D187" s="16">
        <v>3355995</v>
      </c>
      <c r="E187" s="16">
        <v>3084706</v>
      </c>
      <c r="F187" s="16">
        <v>3149779</v>
      </c>
      <c r="G187" s="16">
        <v>3289239</v>
      </c>
      <c r="H187" s="16">
        <v>3180332</v>
      </c>
      <c r="I187" s="16">
        <v>2937205</v>
      </c>
      <c r="J187" s="16">
        <v>3045006</v>
      </c>
      <c r="K187" s="16">
        <v>3105076</v>
      </c>
      <c r="L187" s="16">
        <v>3136784</v>
      </c>
      <c r="M187" s="16">
        <v>3221068</v>
      </c>
      <c r="N187" s="16">
        <v>3369780</v>
      </c>
      <c r="O187" s="16">
        <v>3421272</v>
      </c>
      <c r="P187" s="16">
        <v>3505011</v>
      </c>
      <c r="Q187" s="16">
        <v>3401538</v>
      </c>
      <c r="R187" s="16">
        <v>3364345</v>
      </c>
      <c r="S187" s="16">
        <v>3309909</v>
      </c>
      <c r="T187" s="16">
        <v>3406084</v>
      </c>
      <c r="U187" s="16">
        <v>3537863</v>
      </c>
      <c r="V187" s="16">
        <v>3566639</v>
      </c>
      <c r="W187" s="16">
        <v>3695502</v>
      </c>
      <c r="X187" s="16">
        <v>3978628</v>
      </c>
      <c r="Y187" s="16">
        <v>4134918</v>
      </c>
      <c r="Z187" s="16">
        <v>4008709</v>
      </c>
      <c r="AA187" s="16">
        <v>4072054</v>
      </c>
    </row>
    <row r="188" spans="1:27" x14ac:dyDescent="0.15">
      <c r="A188" s="8">
        <v>75</v>
      </c>
      <c r="B188" s="11" t="s">
        <v>214</v>
      </c>
      <c r="C188" s="16"/>
      <c r="D188" s="16">
        <v>472684</v>
      </c>
      <c r="E188" s="16">
        <v>520479</v>
      </c>
      <c r="F188" s="16">
        <v>525187</v>
      </c>
      <c r="G188" s="16">
        <v>530796</v>
      </c>
      <c r="H188" s="16">
        <v>524421</v>
      </c>
      <c r="I188" s="16">
        <v>504849</v>
      </c>
      <c r="J188" s="16">
        <v>482980</v>
      </c>
      <c r="K188" s="16">
        <v>464670</v>
      </c>
      <c r="L188" s="16">
        <v>439988</v>
      </c>
      <c r="M188" s="16">
        <v>380784</v>
      </c>
      <c r="N188" s="16">
        <v>375125</v>
      </c>
      <c r="O188" s="16">
        <v>340506</v>
      </c>
      <c r="P188" s="16">
        <v>367365</v>
      </c>
      <c r="Q188" s="16">
        <v>459058</v>
      </c>
      <c r="R188" s="16">
        <v>463500</v>
      </c>
      <c r="S188" s="16">
        <v>457321</v>
      </c>
      <c r="T188" s="16">
        <v>402048</v>
      </c>
      <c r="U188" s="16">
        <v>404589</v>
      </c>
      <c r="V188" s="16">
        <v>408155</v>
      </c>
      <c r="W188" s="16">
        <v>409163</v>
      </c>
      <c r="X188" s="16">
        <v>448161</v>
      </c>
      <c r="Y188" s="16">
        <v>461677</v>
      </c>
      <c r="Z188" s="16">
        <v>447864</v>
      </c>
      <c r="AA188" s="16">
        <v>462039</v>
      </c>
    </row>
    <row r="189" spans="1:27" x14ac:dyDescent="0.15">
      <c r="A189" s="8">
        <v>76</v>
      </c>
      <c r="B189" s="11" t="s">
        <v>215</v>
      </c>
      <c r="C189" s="16"/>
      <c r="D189" s="16">
        <v>3510311</v>
      </c>
      <c r="E189" s="16">
        <v>3933926</v>
      </c>
      <c r="F189" s="16">
        <v>4028624</v>
      </c>
      <c r="G189" s="16">
        <v>4012121</v>
      </c>
      <c r="H189" s="16">
        <v>3997721</v>
      </c>
      <c r="I189" s="16">
        <v>3955498</v>
      </c>
      <c r="J189" s="16">
        <v>3889717</v>
      </c>
      <c r="K189" s="16">
        <v>3678086</v>
      </c>
      <c r="L189" s="16">
        <v>3628036</v>
      </c>
      <c r="M189" s="16">
        <v>3361350</v>
      </c>
      <c r="N189" s="16">
        <v>3502917</v>
      </c>
      <c r="O189" s="16">
        <v>3331185</v>
      </c>
      <c r="P189" s="16">
        <v>3445244</v>
      </c>
      <c r="Q189" s="16">
        <v>3546448</v>
      </c>
      <c r="R189" s="16">
        <v>3653882</v>
      </c>
      <c r="S189" s="16">
        <v>3589498</v>
      </c>
      <c r="T189" s="16">
        <v>3310378</v>
      </c>
      <c r="U189" s="16">
        <v>3822689</v>
      </c>
      <c r="V189" s="16">
        <v>3734062</v>
      </c>
      <c r="W189" s="16">
        <v>3958421</v>
      </c>
      <c r="X189" s="16">
        <v>4125998</v>
      </c>
      <c r="Y189" s="16">
        <v>4114480</v>
      </c>
      <c r="Z189" s="16">
        <v>3878840</v>
      </c>
      <c r="AA189" s="16">
        <v>3946009</v>
      </c>
    </row>
    <row r="190" spans="1:27" x14ac:dyDescent="0.15">
      <c r="A190" s="8">
        <v>77</v>
      </c>
      <c r="B190" s="11" t="s">
        <v>216</v>
      </c>
      <c r="C190" s="16"/>
      <c r="D190" s="16">
        <v>14211767</v>
      </c>
      <c r="E190" s="16">
        <v>14431198</v>
      </c>
      <c r="F190" s="16">
        <v>14159367</v>
      </c>
      <c r="G190" s="16">
        <v>14687201</v>
      </c>
      <c r="H190" s="16">
        <v>15023082</v>
      </c>
      <c r="I190" s="16">
        <v>15143067</v>
      </c>
      <c r="J190" s="16">
        <v>15132775</v>
      </c>
      <c r="K190" s="16">
        <v>14753650</v>
      </c>
      <c r="L190" s="16">
        <v>13989684</v>
      </c>
      <c r="M190" s="16">
        <v>13839596</v>
      </c>
      <c r="N190" s="16">
        <v>14070131</v>
      </c>
      <c r="O190" s="16">
        <v>14077350</v>
      </c>
      <c r="P190" s="16">
        <v>14195366</v>
      </c>
      <c r="Q190" s="16">
        <v>14289452</v>
      </c>
      <c r="R190" s="16">
        <v>14358941</v>
      </c>
      <c r="S190" s="16">
        <v>13935970</v>
      </c>
      <c r="T190" s="16">
        <v>13455423</v>
      </c>
      <c r="U190" s="16">
        <v>14010180</v>
      </c>
      <c r="V190" s="16">
        <v>13425597</v>
      </c>
      <c r="W190" s="16">
        <v>13363963</v>
      </c>
      <c r="X190" s="16">
        <v>14925605</v>
      </c>
      <c r="Y190" s="16">
        <v>14840309</v>
      </c>
      <c r="Z190" s="16">
        <v>14020266</v>
      </c>
      <c r="AA190" s="16">
        <v>13865959</v>
      </c>
    </row>
    <row r="191" spans="1:27" x14ac:dyDescent="0.15">
      <c r="A191" s="8">
        <v>78</v>
      </c>
      <c r="B191" s="11" t="s">
        <v>217</v>
      </c>
      <c r="C191" s="16"/>
      <c r="D191" s="16">
        <v>2832838</v>
      </c>
      <c r="E191" s="16">
        <v>3387292</v>
      </c>
      <c r="F191" s="16">
        <v>3947535</v>
      </c>
      <c r="G191" s="16">
        <v>4258345</v>
      </c>
      <c r="H191" s="16">
        <v>6349712</v>
      </c>
      <c r="I191" s="16">
        <v>7709086</v>
      </c>
      <c r="J191" s="16">
        <v>8025315</v>
      </c>
      <c r="K191" s="16">
        <v>7914575</v>
      </c>
      <c r="L191" s="16">
        <v>7686360</v>
      </c>
      <c r="M191" s="16">
        <v>7300605</v>
      </c>
      <c r="N191" s="16">
        <v>7146131</v>
      </c>
      <c r="O191" s="16">
        <v>7870759</v>
      </c>
      <c r="P191" s="16">
        <v>8383964</v>
      </c>
      <c r="Q191" s="16">
        <v>7981525</v>
      </c>
      <c r="R191" s="16">
        <v>8189196</v>
      </c>
      <c r="S191" s="16">
        <v>8774142</v>
      </c>
      <c r="T191" s="16">
        <v>9574701</v>
      </c>
      <c r="U191" s="16">
        <v>9721160</v>
      </c>
      <c r="V191" s="16">
        <v>9979959</v>
      </c>
      <c r="W191" s="16">
        <v>10201400</v>
      </c>
      <c r="X191" s="16">
        <v>10729691</v>
      </c>
      <c r="Y191" s="16">
        <v>11661357</v>
      </c>
      <c r="Z191" s="16">
        <v>11635363</v>
      </c>
      <c r="AA191" s="16">
        <v>12468343</v>
      </c>
    </row>
    <row r="192" spans="1:27" x14ac:dyDescent="0.15">
      <c r="A192" s="8">
        <v>79</v>
      </c>
      <c r="B192" s="11" t="s">
        <v>218</v>
      </c>
      <c r="C192" s="16"/>
      <c r="D192" s="16">
        <v>1537905</v>
      </c>
      <c r="E192" s="16">
        <v>1640638</v>
      </c>
      <c r="F192" s="16">
        <v>1708221</v>
      </c>
      <c r="G192" s="16">
        <v>1707828</v>
      </c>
      <c r="H192" s="16">
        <v>1725643</v>
      </c>
      <c r="I192" s="16">
        <v>1910460</v>
      </c>
      <c r="J192" s="16">
        <v>1972757</v>
      </c>
      <c r="K192" s="16">
        <v>2010653</v>
      </c>
      <c r="L192" s="16">
        <v>2022050</v>
      </c>
      <c r="M192" s="16">
        <v>2078297</v>
      </c>
      <c r="N192" s="16">
        <v>2017603</v>
      </c>
      <c r="O192" s="16">
        <v>2089215</v>
      </c>
      <c r="P192" s="16">
        <v>2150453</v>
      </c>
      <c r="Q192" s="16">
        <v>2410262</v>
      </c>
      <c r="R192" s="16">
        <v>2466739</v>
      </c>
      <c r="S192" s="16">
        <v>2278271</v>
      </c>
      <c r="T192" s="16">
        <v>2450367</v>
      </c>
      <c r="U192" s="16">
        <v>2453011</v>
      </c>
      <c r="V192" s="16">
        <v>2451839</v>
      </c>
      <c r="W192" s="16">
        <v>2410614</v>
      </c>
      <c r="X192" s="16">
        <v>2460575</v>
      </c>
      <c r="Y192" s="16">
        <v>2543626</v>
      </c>
      <c r="Z192" s="16">
        <v>2481047</v>
      </c>
      <c r="AA192" s="16">
        <v>2487755</v>
      </c>
    </row>
    <row r="193" spans="1:27" x14ac:dyDescent="0.15">
      <c r="A193" s="8">
        <v>80</v>
      </c>
      <c r="B193" s="11" t="s">
        <v>219</v>
      </c>
      <c r="C193" s="16"/>
      <c r="D193" s="16">
        <v>2775716</v>
      </c>
      <c r="E193" s="16">
        <v>3283980</v>
      </c>
      <c r="F193" s="16">
        <v>3613734</v>
      </c>
      <c r="G193" s="16">
        <v>4471451</v>
      </c>
      <c r="H193" s="16">
        <v>4943823</v>
      </c>
      <c r="I193" s="16">
        <v>5482223</v>
      </c>
      <c r="J193" s="16">
        <v>6360523</v>
      </c>
      <c r="K193" s="16">
        <v>6746824</v>
      </c>
      <c r="L193" s="16">
        <v>6909079</v>
      </c>
      <c r="M193" s="16">
        <v>7098257</v>
      </c>
      <c r="N193" s="16">
        <v>7015591</v>
      </c>
      <c r="O193" s="16">
        <v>6923667</v>
      </c>
      <c r="P193" s="16">
        <v>7079559</v>
      </c>
      <c r="Q193" s="16">
        <v>7401214</v>
      </c>
      <c r="R193" s="16">
        <v>7219548</v>
      </c>
      <c r="S193" s="16">
        <v>7194637</v>
      </c>
      <c r="T193" s="16">
        <v>6694387</v>
      </c>
      <c r="U193" s="16">
        <v>6756402</v>
      </c>
      <c r="V193" s="16">
        <v>6709173</v>
      </c>
      <c r="W193" s="16">
        <v>6773583</v>
      </c>
      <c r="X193" s="16">
        <v>6996580</v>
      </c>
      <c r="Y193" s="16">
        <v>7287610</v>
      </c>
      <c r="Z193" s="16">
        <v>7233599</v>
      </c>
      <c r="AA193" s="16">
        <v>7305053</v>
      </c>
    </row>
    <row r="194" spans="1:27" x14ac:dyDescent="0.15">
      <c r="A194" s="8">
        <v>81</v>
      </c>
      <c r="B194" s="11" t="s">
        <v>220</v>
      </c>
      <c r="C194" s="16"/>
      <c r="D194" s="16">
        <v>3837158</v>
      </c>
      <c r="E194" s="16">
        <v>3932013</v>
      </c>
      <c r="F194" s="16">
        <v>4009255</v>
      </c>
      <c r="G194" s="16">
        <v>4265138</v>
      </c>
      <c r="H194" s="16">
        <v>4266062</v>
      </c>
      <c r="I194" s="16">
        <v>4360628</v>
      </c>
      <c r="J194" s="16">
        <v>4484801</v>
      </c>
      <c r="K194" s="16">
        <v>4540494</v>
      </c>
      <c r="L194" s="16">
        <v>4594539</v>
      </c>
      <c r="M194" s="16">
        <v>4728093</v>
      </c>
      <c r="N194" s="16">
        <v>4564889</v>
      </c>
      <c r="O194" s="16">
        <v>4457627</v>
      </c>
      <c r="P194" s="16">
        <v>4346080</v>
      </c>
      <c r="Q194" s="16">
        <v>4252527</v>
      </c>
      <c r="R194" s="16">
        <v>4119666</v>
      </c>
      <c r="S194" s="16">
        <v>3982378</v>
      </c>
      <c r="T194" s="16">
        <v>3792254</v>
      </c>
      <c r="U194" s="16">
        <v>4197901</v>
      </c>
      <c r="V194" s="16">
        <v>4120815</v>
      </c>
      <c r="W194" s="16">
        <v>3982278</v>
      </c>
      <c r="X194" s="16">
        <v>4228836</v>
      </c>
      <c r="Y194" s="16">
        <v>4206378</v>
      </c>
      <c r="Z194" s="16">
        <v>4100676</v>
      </c>
      <c r="AA194" s="16">
        <v>4174366</v>
      </c>
    </row>
    <row r="195" spans="1:27" x14ac:dyDescent="0.15">
      <c r="A195" s="8">
        <v>82</v>
      </c>
      <c r="B195" s="11" t="s">
        <v>221</v>
      </c>
      <c r="C195" s="16"/>
      <c r="D195" s="16">
        <v>7575902</v>
      </c>
      <c r="E195" s="16">
        <v>8522107</v>
      </c>
      <c r="F195" s="16">
        <v>8164660</v>
      </c>
      <c r="G195" s="16">
        <v>8629502</v>
      </c>
      <c r="H195" s="16">
        <v>8498604</v>
      </c>
      <c r="I195" s="16">
        <v>8368423</v>
      </c>
      <c r="J195" s="16">
        <v>7945621</v>
      </c>
      <c r="K195" s="16">
        <v>8153596</v>
      </c>
      <c r="L195" s="16">
        <v>8073947</v>
      </c>
      <c r="M195" s="16">
        <v>8211959</v>
      </c>
      <c r="N195" s="16">
        <v>8890510</v>
      </c>
      <c r="O195" s="16">
        <v>9304247</v>
      </c>
      <c r="P195" s="16">
        <v>9756419</v>
      </c>
      <c r="Q195" s="16">
        <v>9244090</v>
      </c>
      <c r="R195" s="16">
        <v>8467268</v>
      </c>
      <c r="S195" s="16">
        <v>7923884</v>
      </c>
      <c r="T195" s="16">
        <v>7536707</v>
      </c>
      <c r="U195" s="16">
        <v>7233490</v>
      </c>
      <c r="V195" s="16">
        <v>7384244</v>
      </c>
      <c r="W195" s="16">
        <v>7258557</v>
      </c>
      <c r="X195" s="16">
        <v>7997024</v>
      </c>
      <c r="Y195" s="16">
        <v>8095911</v>
      </c>
      <c r="Z195" s="16">
        <v>8023258</v>
      </c>
      <c r="AA195" s="16">
        <v>8217694</v>
      </c>
    </row>
    <row r="196" spans="1:27" x14ac:dyDescent="0.15">
      <c r="A196" s="8">
        <v>83</v>
      </c>
      <c r="B196" s="11" t="s">
        <v>222</v>
      </c>
      <c r="C196" s="16"/>
      <c r="D196" s="16">
        <v>4150940</v>
      </c>
      <c r="E196" s="16">
        <v>4066732</v>
      </c>
      <c r="F196" s="16">
        <v>4464451</v>
      </c>
      <c r="G196" s="16">
        <v>4569773</v>
      </c>
      <c r="H196" s="16">
        <v>4773798</v>
      </c>
      <c r="I196" s="16">
        <v>4587241</v>
      </c>
      <c r="J196" s="16">
        <v>4688049</v>
      </c>
      <c r="K196" s="16">
        <v>4544094</v>
      </c>
      <c r="L196" s="16">
        <v>4158449</v>
      </c>
      <c r="M196" s="16">
        <v>4038302</v>
      </c>
      <c r="N196" s="16">
        <v>4219446</v>
      </c>
      <c r="O196" s="16">
        <v>4457979</v>
      </c>
      <c r="P196" s="16">
        <v>4553648</v>
      </c>
      <c r="Q196" s="16">
        <v>4619257</v>
      </c>
      <c r="R196" s="16">
        <v>4393907</v>
      </c>
      <c r="S196" s="16">
        <v>4038767</v>
      </c>
      <c r="T196" s="16">
        <v>3969921</v>
      </c>
      <c r="U196" s="16">
        <v>3975816</v>
      </c>
      <c r="V196" s="16">
        <v>4072706</v>
      </c>
      <c r="W196" s="16">
        <v>3974863</v>
      </c>
      <c r="X196" s="16">
        <v>4331607</v>
      </c>
      <c r="Y196" s="16">
        <v>4568835</v>
      </c>
      <c r="Z196" s="16">
        <v>4506338</v>
      </c>
      <c r="AA196" s="16">
        <v>4558226</v>
      </c>
    </row>
    <row r="197" spans="1:27" x14ac:dyDescent="0.15">
      <c r="A197" s="8">
        <v>84</v>
      </c>
      <c r="B197" s="11" t="s">
        <v>223</v>
      </c>
      <c r="C197" s="16"/>
      <c r="D197" s="16">
        <v>4521719</v>
      </c>
      <c r="E197" s="16">
        <v>4517589</v>
      </c>
      <c r="F197" s="16">
        <v>4720167</v>
      </c>
      <c r="G197" s="16">
        <v>5003072</v>
      </c>
      <c r="H197" s="16">
        <v>4737707</v>
      </c>
      <c r="I197" s="16">
        <v>4709894</v>
      </c>
      <c r="J197" s="16">
        <v>5458332</v>
      </c>
      <c r="K197" s="16">
        <v>6247092</v>
      </c>
      <c r="L197" s="16">
        <v>6829177</v>
      </c>
      <c r="M197" s="16">
        <v>7230412</v>
      </c>
      <c r="N197" s="16">
        <v>7402207</v>
      </c>
      <c r="O197" s="16">
        <v>7282189</v>
      </c>
      <c r="P197" s="16">
        <v>7485280</v>
      </c>
      <c r="Q197" s="16">
        <v>7547468</v>
      </c>
      <c r="R197" s="16">
        <v>7493195</v>
      </c>
      <c r="S197" s="16">
        <v>7373161</v>
      </c>
      <c r="T197" s="16">
        <v>7431692</v>
      </c>
      <c r="U197" s="16">
        <v>7715147</v>
      </c>
      <c r="V197" s="16">
        <v>7579096</v>
      </c>
      <c r="W197" s="16">
        <v>7336815</v>
      </c>
      <c r="X197" s="16">
        <v>7208309</v>
      </c>
      <c r="Y197" s="16">
        <v>7386873</v>
      </c>
      <c r="Z197" s="16">
        <v>6985308</v>
      </c>
      <c r="AA197" s="16">
        <v>6813962</v>
      </c>
    </row>
    <row r="198" spans="1:27" x14ac:dyDescent="0.15">
      <c r="A198" s="8">
        <v>85</v>
      </c>
      <c r="B198" s="11" t="s">
        <v>224</v>
      </c>
      <c r="C198" s="16"/>
      <c r="D198" s="16">
        <v>3804573</v>
      </c>
      <c r="E198" s="16">
        <v>4181727</v>
      </c>
      <c r="F198" s="16">
        <v>4600586</v>
      </c>
      <c r="G198" s="16">
        <v>5247355</v>
      </c>
      <c r="H198" s="16">
        <v>5367692</v>
      </c>
      <c r="I198" s="16">
        <v>5528493</v>
      </c>
      <c r="J198" s="16">
        <v>5850820</v>
      </c>
      <c r="K198" s="16">
        <v>6109486</v>
      </c>
      <c r="L198" s="16">
        <v>6109206</v>
      </c>
      <c r="M198" s="16">
        <v>5995468</v>
      </c>
      <c r="N198" s="16">
        <v>5775931</v>
      </c>
      <c r="O198" s="16">
        <v>5960706</v>
      </c>
      <c r="P198" s="16">
        <v>6582406</v>
      </c>
      <c r="Q198" s="16">
        <v>7187766</v>
      </c>
      <c r="R198" s="16">
        <v>7618826</v>
      </c>
      <c r="S198" s="16">
        <v>7963850</v>
      </c>
      <c r="T198" s="16">
        <v>8206657</v>
      </c>
      <c r="U198" s="16">
        <v>8203742</v>
      </c>
      <c r="V198" s="16">
        <v>7921102</v>
      </c>
      <c r="W198" s="16">
        <v>7770068</v>
      </c>
      <c r="X198" s="16">
        <v>7898041</v>
      </c>
      <c r="Y198" s="16">
        <v>8359476</v>
      </c>
      <c r="Z198" s="16">
        <v>7617992</v>
      </c>
      <c r="AA198" s="16">
        <v>7559627</v>
      </c>
    </row>
    <row r="199" spans="1:27" x14ac:dyDescent="0.15">
      <c r="A199" s="8">
        <v>86</v>
      </c>
      <c r="B199" s="11" t="s">
        <v>225</v>
      </c>
      <c r="C199" s="16"/>
      <c r="D199" s="16">
        <v>1312561</v>
      </c>
      <c r="E199" s="16">
        <v>1344046</v>
      </c>
      <c r="F199" s="16">
        <v>1380259</v>
      </c>
      <c r="G199" s="16">
        <v>1502736</v>
      </c>
      <c r="H199" s="16">
        <v>1500255</v>
      </c>
      <c r="I199" s="16">
        <v>1587356</v>
      </c>
      <c r="J199" s="16">
        <v>1685292</v>
      </c>
      <c r="K199" s="16">
        <v>1715220</v>
      </c>
      <c r="L199" s="16">
        <v>1676463</v>
      </c>
      <c r="M199" s="16">
        <v>1461072</v>
      </c>
      <c r="N199" s="16">
        <v>1323592</v>
      </c>
      <c r="O199" s="16">
        <v>1437057</v>
      </c>
      <c r="P199" s="16">
        <v>1478571</v>
      </c>
      <c r="Q199" s="16">
        <v>1422683</v>
      </c>
      <c r="R199" s="16">
        <v>1456848</v>
      </c>
      <c r="S199" s="16">
        <v>1268387</v>
      </c>
      <c r="T199" s="16">
        <v>1156988</v>
      </c>
      <c r="U199" s="16">
        <v>1114997</v>
      </c>
      <c r="V199" s="16">
        <v>1087545</v>
      </c>
      <c r="W199" s="16">
        <v>1248629</v>
      </c>
      <c r="X199" s="16">
        <v>1465671</v>
      </c>
      <c r="Y199" s="16">
        <v>1421050</v>
      </c>
      <c r="Z199" s="16">
        <v>1298058</v>
      </c>
      <c r="AA199" s="16">
        <v>1350993</v>
      </c>
    </row>
    <row r="200" spans="1:27" x14ac:dyDescent="0.15">
      <c r="A200" s="8">
        <v>87</v>
      </c>
      <c r="B200" s="11" t="s">
        <v>226</v>
      </c>
      <c r="C200" s="16"/>
      <c r="D200" s="16">
        <v>4685614</v>
      </c>
      <c r="E200" s="16">
        <v>4619174</v>
      </c>
      <c r="F200" s="16">
        <v>4777483</v>
      </c>
      <c r="G200" s="16">
        <v>5137570</v>
      </c>
      <c r="H200" s="16">
        <v>5028532</v>
      </c>
      <c r="I200" s="16">
        <v>5506578</v>
      </c>
      <c r="J200" s="16">
        <v>5467082</v>
      </c>
      <c r="K200" s="16">
        <v>5197117</v>
      </c>
      <c r="L200" s="16">
        <v>5134868</v>
      </c>
      <c r="M200" s="16">
        <v>5238149</v>
      </c>
      <c r="N200" s="16">
        <v>6072298</v>
      </c>
      <c r="O200" s="16">
        <v>5900772</v>
      </c>
      <c r="P200" s="16">
        <v>5538024</v>
      </c>
      <c r="Q200" s="16">
        <v>5854549</v>
      </c>
      <c r="R200" s="16">
        <v>4913351</v>
      </c>
      <c r="S200" s="16">
        <v>4587810</v>
      </c>
      <c r="T200" s="16">
        <v>4300116</v>
      </c>
      <c r="U200" s="16">
        <v>4603863</v>
      </c>
      <c r="V200" s="16">
        <v>5011964</v>
      </c>
      <c r="W200" s="16">
        <v>5070914</v>
      </c>
      <c r="X200" s="16">
        <v>5299669</v>
      </c>
      <c r="Y200" s="16">
        <v>5426902</v>
      </c>
      <c r="Z200" s="16">
        <v>5449148</v>
      </c>
      <c r="AA200" s="16">
        <v>5418668</v>
      </c>
    </row>
    <row r="201" spans="1:27" x14ac:dyDescent="0.15">
      <c r="A201" s="8">
        <v>88</v>
      </c>
      <c r="B201" s="11" t="s">
        <v>227</v>
      </c>
      <c r="C201" s="16"/>
      <c r="D201" s="16">
        <v>3075942</v>
      </c>
      <c r="E201" s="16">
        <v>3301638</v>
      </c>
      <c r="F201" s="16">
        <v>3445991</v>
      </c>
      <c r="G201" s="16">
        <v>3469861</v>
      </c>
      <c r="H201" s="16">
        <v>3326288</v>
      </c>
      <c r="I201" s="16">
        <v>3510150</v>
      </c>
      <c r="J201" s="16">
        <v>3727872</v>
      </c>
      <c r="K201" s="16">
        <v>3712154</v>
      </c>
      <c r="L201" s="16">
        <v>3621551</v>
      </c>
      <c r="M201" s="16">
        <v>3462009</v>
      </c>
      <c r="N201" s="16">
        <v>3624822</v>
      </c>
      <c r="O201" s="16">
        <v>3736468</v>
      </c>
      <c r="P201" s="16">
        <v>3959810</v>
      </c>
      <c r="Q201" s="16">
        <v>3848402</v>
      </c>
      <c r="R201" s="16">
        <v>3716479</v>
      </c>
      <c r="S201" s="16">
        <v>3719895</v>
      </c>
      <c r="T201" s="16">
        <v>3821618</v>
      </c>
      <c r="U201" s="16">
        <v>3612539</v>
      </c>
      <c r="V201" s="16">
        <v>3427426</v>
      </c>
      <c r="W201" s="16">
        <v>3644169</v>
      </c>
      <c r="X201" s="16">
        <v>3825790</v>
      </c>
      <c r="Y201" s="16">
        <v>3727237</v>
      </c>
      <c r="Z201" s="16">
        <v>3745281</v>
      </c>
      <c r="AA201" s="16">
        <v>3807547</v>
      </c>
    </row>
    <row r="202" spans="1:27" x14ac:dyDescent="0.15">
      <c r="A202" s="8">
        <v>89</v>
      </c>
      <c r="B202" s="11" t="s">
        <v>228</v>
      </c>
      <c r="C202" s="16"/>
      <c r="D202" s="16">
        <v>5281051</v>
      </c>
      <c r="E202" s="16">
        <v>5512038</v>
      </c>
      <c r="F202" s="16">
        <v>5740142</v>
      </c>
      <c r="G202" s="16">
        <v>5664633</v>
      </c>
      <c r="H202" s="16">
        <v>5915877</v>
      </c>
      <c r="I202" s="16">
        <v>6101798</v>
      </c>
      <c r="J202" s="16">
        <v>5706539</v>
      </c>
      <c r="K202" s="16">
        <v>5580394</v>
      </c>
      <c r="L202" s="16">
        <v>5675894</v>
      </c>
      <c r="M202" s="16">
        <v>5699874</v>
      </c>
      <c r="N202" s="16">
        <v>6390163</v>
      </c>
      <c r="O202" s="16">
        <v>6059781</v>
      </c>
      <c r="P202" s="16">
        <v>5683947</v>
      </c>
      <c r="Q202" s="16">
        <v>4959898</v>
      </c>
      <c r="R202" s="16">
        <v>3955932</v>
      </c>
      <c r="S202" s="16">
        <v>4138652</v>
      </c>
      <c r="T202" s="16">
        <v>3530603</v>
      </c>
      <c r="U202" s="16">
        <v>3495920</v>
      </c>
      <c r="V202" s="16">
        <v>3418096</v>
      </c>
      <c r="W202" s="16">
        <v>3510061</v>
      </c>
      <c r="X202" s="16">
        <v>3537831</v>
      </c>
      <c r="Y202" s="16">
        <v>3841669</v>
      </c>
      <c r="Z202" s="16">
        <v>3991564</v>
      </c>
      <c r="AA202" s="16">
        <v>3914812</v>
      </c>
    </row>
    <row r="203" spans="1:27" x14ac:dyDescent="0.15">
      <c r="A203" s="8">
        <v>90</v>
      </c>
      <c r="B203" s="11" t="s">
        <v>229</v>
      </c>
      <c r="C203" s="16"/>
      <c r="D203" s="16">
        <v>6849364</v>
      </c>
      <c r="E203" s="16">
        <v>7368287</v>
      </c>
      <c r="F203" s="16">
        <v>7416229</v>
      </c>
      <c r="G203" s="16">
        <v>7656085</v>
      </c>
      <c r="H203" s="16">
        <v>7518908</v>
      </c>
      <c r="I203" s="16">
        <v>8357916</v>
      </c>
      <c r="J203" s="16">
        <v>8575876</v>
      </c>
      <c r="K203" s="16">
        <v>8249854</v>
      </c>
      <c r="L203" s="16">
        <v>8096281</v>
      </c>
      <c r="M203" s="16">
        <v>8009968</v>
      </c>
      <c r="N203" s="16">
        <v>7552834</v>
      </c>
      <c r="O203" s="16">
        <v>7937980</v>
      </c>
      <c r="P203" s="16">
        <v>8727241</v>
      </c>
      <c r="Q203" s="16">
        <v>9428942</v>
      </c>
      <c r="R203" s="16">
        <v>9801851</v>
      </c>
      <c r="S203" s="16">
        <v>9963224</v>
      </c>
      <c r="T203" s="16">
        <v>10614621</v>
      </c>
      <c r="U203" s="16">
        <v>10610351</v>
      </c>
      <c r="V203" s="16">
        <v>10639726</v>
      </c>
      <c r="W203" s="16">
        <v>10599651</v>
      </c>
      <c r="X203" s="16">
        <v>11244747</v>
      </c>
      <c r="Y203" s="16">
        <v>11861628</v>
      </c>
      <c r="Z203" s="16">
        <v>11418566</v>
      </c>
      <c r="AA203" s="16">
        <v>11756132</v>
      </c>
    </row>
    <row r="204" spans="1:27" x14ac:dyDescent="0.15">
      <c r="A204" s="8">
        <v>91</v>
      </c>
      <c r="B204" s="11" t="s">
        <v>230</v>
      </c>
      <c r="C204" s="16"/>
      <c r="D204" s="16">
        <v>10048639</v>
      </c>
      <c r="E204" s="16">
        <v>9909116</v>
      </c>
      <c r="F204" s="16">
        <v>9673711</v>
      </c>
      <c r="G204" s="16">
        <v>10025577</v>
      </c>
      <c r="H204" s="16">
        <v>10440794</v>
      </c>
      <c r="I204" s="16">
        <v>10444499</v>
      </c>
      <c r="J204" s="16">
        <v>11351013</v>
      </c>
      <c r="K204" s="16">
        <v>11868926</v>
      </c>
      <c r="L204" s="16">
        <v>12363804</v>
      </c>
      <c r="M204" s="16">
        <v>12368935</v>
      </c>
      <c r="N204" s="16">
        <v>12034044</v>
      </c>
      <c r="O204" s="16">
        <v>11262744</v>
      </c>
      <c r="P204" s="16">
        <v>11115306</v>
      </c>
      <c r="Q204" s="16">
        <v>10646007</v>
      </c>
      <c r="R204" s="16">
        <v>11463752</v>
      </c>
      <c r="S204" s="16">
        <v>11980205</v>
      </c>
      <c r="T204" s="16">
        <v>11753336</v>
      </c>
      <c r="U204" s="16">
        <v>11807092</v>
      </c>
      <c r="V204" s="16">
        <v>12357140</v>
      </c>
      <c r="W204" s="16">
        <v>11991371</v>
      </c>
      <c r="X204" s="16">
        <v>12483793</v>
      </c>
      <c r="Y204" s="16">
        <v>13062862</v>
      </c>
      <c r="Z204" s="16">
        <v>12037879</v>
      </c>
      <c r="AA204" s="16">
        <v>11800574</v>
      </c>
    </row>
    <row r="205" spans="1:27" x14ac:dyDescent="0.15">
      <c r="A205" s="8">
        <v>92</v>
      </c>
      <c r="B205" s="11" t="s">
        <v>231</v>
      </c>
      <c r="C205" s="16"/>
      <c r="D205" s="16">
        <v>3065960</v>
      </c>
      <c r="E205" s="16">
        <v>3206345</v>
      </c>
      <c r="F205" s="16">
        <v>3175095</v>
      </c>
      <c r="G205" s="16">
        <v>3244630</v>
      </c>
      <c r="H205" s="16">
        <v>3291281</v>
      </c>
      <c r="I205" s="16">
        <v>3303940</v>
      </c>
      <c r="J205" s="16">
        <v>3537819</v>
      </c>
      <c r="K205" s="16">
        <v>3686768</v>
      </c>
      <c r="L205" s="16">
        <v>3809069</v>
      </c>
      <c r="M205" s="16">
        <v>3841068</v>
      </c>
      <c r="N205" s="16">
        <v>3907099</v>
      </c>
      <c r="O205" s="16">
        <v>3821068</v>
      </c>
      <c r="P205" s="16">
        <v>3822975</v>
      </c>
      <c r="Q205" s="16">
        <v>3778559</v>
      </c>
      <c r="R205" s="16">
        <v>4094051</v>
      </c>
      <c r="S205" s="16">
        <v>3839046</v>
      </c>
      <c r="T205" s="16">
        <v>3769208</v>
      </c>
      <c r="U205" s="16">
        <v>3870065</v>
      </c>
      <c r="V205" s="16">
        <v>3845428</v>
      </c>
      <c r="W205" s="16">
        <v>3945494</v>
      </c>
      <c r="X205" s="16">
        <v>4195268</v>
      </c>
      <c r="Y205" s="16">
        <v>4366094</v>
      </c>
      <c r="Z205" s="16">
        <v>4140700</v>
      </c>
      <c r="AA205" s="16">
        <v>4194927</v>
      </c>
    </row>
    <row r="206" spans="1:27" x14ac:dyDescent="0.15">
      <c r="A206" s="8">
        <v>93</v>
      </c>
      <c r="B206" s="11" t="s">
        <v>232</v>
      </c>
      <c r="C206" s="16"/>
      <c r="D206" s="16">
        <v>13809074</v>
      </c>
      <c r="E206" s="16">
        <v>14191157</v>
      </c>
      <c r="F206" s="16">
        <v>14144615</v>
      </c>
      <c r="G206" s="16">
        <v>14499547</v>
      </c>
      <c r="H206" s="16">
        <v>15420530</v>
      </c>
      <c r="I206" s="16">
        <v>15231576</v>
      </c>
      <c r="J206" s="16">
        <v>14962741</v>
      </c>
      <c r="K206" s="16">
        <v>15077821</v>
      </c>
      <c r="L206" s="16">
        <v>14597447</v>
      </c>
      <c r="M206" s="16">
        <v>14352179</v>
      </c>
      <c r="N206" s="16">
        <v>14786379</v>
      </c>
      <c r="O206" s="16">
        <v>15085622</v>
      </c>
      <c r="P206" s="16">
        <v>14828792</v>
      </c>
      <c r="Q206" s="16">
        <v>15642741</v>
      </c>
      <c r="R206" s="16">
        <v>16067671</v>
      </c>
      <c r="S206" s="16">
        <v>16238989</v>
      </c>
      <c r="T206" s="16">
        <v>17185863</v>
      </c>
      <c r="U206" s="16">
        <v>17720502</v>
      </c>
      <c r="V206" s="16">
        <v>17699324</v>
      </c>
      <c r="W206" s="16">
        <v>18690598</v>
      </c>
      <c r="X206" s="16">
        <v>19569635</v>
      </c>
      <c r="Y206" s="16">
        <v>20836149</v>
      </c>
      <c r="Z206" s="16">
        <v>20528256</v>
      </c>
      <c r="AA206" s="16">
        <v>20254800</v>
      </c>
    </row>
    <row r="207" spans="1:27" x14ac:dyDescent="0.15">
      <c r="A207" s="8">
        <v>94</v>
      </c>
      <c r="B207" s="11" t="s">
        <v>233</v>
      </c>
      <c r="C207" s="16"/>
      <c r="D207" s="16">
        <v>2357602</v>
      </c>
      <c r="E207" s="16">
        <v>2543827</v>
      </c>
      <c r="F207" s="16">
        <v>2633245</v>
      </c>
      <c r="G207" s="16">
        <v>2921403</v>
      </c>
      <c r="H207" s="16">
        <v>3074561</v>
      </c>
      <c r="I207" s="16">
        <v>2596684</v>
      </c>
      <c r="J207" s="16">
        <v>2637652</v>
      </c>
      <c r="K207" s="16">
        <v>2754829</v>
      </c>
      <c r="L207" s="16">
        <v>2746658</v>
      </c>
      <c r="M207" s="16">
        <v>2762629</v>
      </c>
      <c r="N207" s="16">
        <v>2779309</v>
      </c>
      <c r="O207" s="16">
        <v>2724639</v>
      </c>
      <c r="P207" s="16">
        <v>2645338</v>
      </c>
      <c r="Q207" s="16">
        <v>2503669</v>
      </c>
      <c r="R207" s="16">
        <v>2653501</v>
      </c>
      <c r="S207" s="16">
        <v>2619591</v>
      </c>
      <c r="T207" s="16">
        <v>2842201</v>
      </c>
      <c r="U207" s="16">
        <v>2913650</v>
      </c>
      <c r="V207" s="16">
        <v>3015058</v>
      </c>
      <c r="W207" s="16">
        <v>2994135</v>
      </c>
      <c r="X207" s="16">
        <v>3206788</v>
      </c>
      <c r="Y207" s="16">
        <v>3445863</v>
      </c>
      <c r="Z207" s="16">
        <v>3327332</v>
      </c>
      <c r="AA207" s="16">
        <v>3270470</v>
      </c>
    </row>
    <row r="208" spans="1:27" x14ac:dyDescent="0.15">
      <c r="A208" s="8">
        <v>95</v>
      </c>
      <c r="B208" s="11" t="s">
        <v>234</v>
      </c>
      <c r="C208" s="16"/>
      <c r="D208" s="16"/>
      <c r="E208" s="16"/>
      <c r="F208" s="16"/>
      <c r="G208" s="16"/>
      <c r="H208" s="16"/>
      <c r="I208" s="16">
        <v>869847</v>
      </c>
      <c r="J208" s="16">
        <v>1298550</v>
      </c>
      <c r="K208" s="16">
        <v>1458114</v>
      </c>
      <c r="L208" s="16">
        <v>1571681</v>
      </c>
      <c r="M208" s="16">
        <v>1711770</v>
      </c>
      <c r="N208" s="16">
        <v>1743003</v>
      </c>
      <c r="O208" s="16">
        <v>1705246</v>
      </c>
      <c r="P208" s="16">
        <v>1760854</v>
      </c>
      <c r="Q208" s="16">
        <v>1812684</v>
      </c>
      <c r="R208" s="16">
        <v>2008417</v>
      </c>
      <c r="S208" s="16">
        <v>2056544</v>
      </c>
      <c r="T208" s="16">
        <v>2125637</v>
      </c>
      <c r="U208" s="16">
        <v>2286248</v>
      </c>
      <c r="V208" s="16">
        <v>2364981</v>
      </c>
      <c r="W208" s="16">
        <v>2480805</v>
      </c>
      <c r="X208" s="16">
        <v>2655095</v>
      </c>
      <c r="Y208" s="16">
        <v>2818662</v>
      </c>
      <c r="Z208" s="16">
        <v>2773387</v>
      </c>
      <c r="AA208" s="16">
        <v>2845051</v>
      </c>
    </row>
    <row r="209" spans="1:27" x14ac:dyDescent="0.15">
      <c r="A209" s="8">
        <v>96</v>
      </c>
      <c r="B209" s="11" t="s">
        <v>235</v>
      </c>
      <c r="C209" s="16"/>
      <c r="D209" s="16">
        <v>4282984</v>
      </c>
      <c r="E209" s="16">
        <v>4417419</v>
      </c>
      <c r="F209" s="16">
        <v>4216672</v>
      </c>
      <c r="G209" s="16">
        <v>3964791</v>
      </c>
      <c r="H209" s="16">
        <v>3962117</v>
      </c>
      <c r="I209" s="16">
        <v>4124656</v>
      </c>
      <c r="J209" s="16">
        <v>4425431</v>
      </c>
      <c r="K209" s="16">
        <v>4210792</v>
      </c>
      <c r="L209" s="16">
        <v>4049167</v>
      </c>
      <c r="M209" s="16">
        <v>4036247</v>
      </c>
      <c r="N209" s="16">
        <v>3693739</v>
      </c>
      <c r="O209" s="16">
        <v>3640302</v>
      </c>
      <c r="P209" s="16">
        <v>3488637</v>
      </c>
      <c r="Q209" s="16">
        <v>3304996</v>
      </c>
      <c r="R209" s="16">
        <v>3453787</v>
      </c>
      <c r="S209" s="16">
        <v>3184663</v>
      </c>
      <c r="T209" s="16">
        <v>3026937</v>
      </c>
      <c r="U209" s="16">
        <v>3170775</v>
      </c>
      <c r="V209" s="16">
        <v>3167857</v>
      </c>
      <c r="W209" s="16">
        <v>3081062</v>
      </c>
      <c r="X209" s="16">
        <v>3178927</v>
      </c>
      <c r="Y209" s="16">
        <v>3142377</v>
      </c>
      <c r="Z209" s="16">
        <v>2950819</v>
      </c>
      <c r="AA209" s="16">
        <v>2903542</v>
      </c>
    </row>
    <row r="210" spans="1:27" x14ac:dyDescent="0.15">
      <c r="A210" s="8">
        <v>97</v>
      </c>
      <c r="B210" s="11" t="s">
        <v>236</v>
      </c>
      <c r="C210" s="16"/>
      <c r="D210" s="16">
        <v>1494937</v>
      </c>
      <c r="E210" s="16">
        <v>1622522</v>
      </c>
      <c r="F210" s="16">
        <v>1623504</v>
      </c>
      <c r="G210" s="16">
        <v>1755831</v>
      </c>
      <c r="H210" s="16">
        <v>1857749</v>
      </c>
      <c r="I210" s="16">
        <v>2040106</v>
      </c>
      <c r="J210" s="16">
        <v>1949910</v>
      </c>
      <c r="K210" s="16">
        <v>1909498</v>
      </c>
      <c r="L210" s="16">
        <v>1752882</v>
      </c>
      <c r="M210" s="16">
        <v>2209854</v>
      </c>
      <c r="N210" s="16">
        <v>1882764</v>
      </c>
      <c r="O210" s="16">
        <v>1987286</v>
      </c>
      <c r="P210" s="16">
        <v>1943873</v>
      </c>
      <c r="Q210" s="16">
        <v>2134686</v>
      </c>
      <c r="R210" s="16">
        <v>2229010</v>
      </c>
      <c r="S210" s="16">
        <v>2091891</v>
      </c>
      <c r="T210" s="16">
        <v>2081493</v>
      </c>
      <c r="U210" s="16">
        <v>2177794</v>
      </c>
      <c r="V210" s="16">
        <v>2168362</v>
      </c>
      <c r="W210" s="16">
        <v>2118241</v>
      </c>
      <c r="X210" s="16">
        <v>2183017</v>
      </c>
      <c r="Y210" s="16">
        <v>2220212</v>
      </c>
      <c r="Z210" s="16">
        <v>2008382</v>
      </c>
      <c r="AA210" s="16">
        <v>1944940</v>
      </c>
    </row>
    <row r="211" spans="1:27" x14ac:dyDescent="0.15">
      <c r="A211" s="8">
        <v>98</v>
      </c>
      <c r="B211" s="11" t="s">
        <v>237</v>
      </c>
      <c r="C211" s="16"/>
      <c r="D211" s="16">
        <v>1696712</v>
      </c>
      <c r="E211" s="16">
        <v>1765232</v>
      </c>
      <c r="F211" s="16">
        <v>1783802</v>
      </c>
      <c r="G211" s="16">
        <v>1865940</v>
      </c>
      <c r="H211" s="16">
        <v>1934925</v>
      </c>
      <c r="I211" s="16">
        <v>2138748</v>
      </c>
      <c r="J211" s="16">
        <v>2135193</v>
      </c>
      <c r="K211" s="16">
        <v>2130758</v>
      </c>
      <c r="L211" s="16">
        <v>2161702</v>
      </c>
      <c r="M211" s="16">
        <v>2180438</v>
      </c>
      <c r="N211" s="16">
        <v>2168609</v>
      </c>
      <c r="O211" s="16">
        <v>2261531</v>
      </c>
      <c r="P211" s="16">
        <v>2321094</v>
      </c>
      <c r="Q211" s="16">
        <v>2381403</v>
      </c>
      <c r="R211" s="16">
        <v>2506944</v>
      </c>
      <c r="S211" s="16">
        <v>2473575</v>
      </c>
      <c r="T211" s="16">
        <v>2511924</v>
      </c>
      <c r="U211" s="16">
        <v>2505582</v>
      </c>
      <c r="V211" s="16">
        <v>2465325</v>
      </c>
      <c r="W211" s="16">
        <v>2426076</v>
      </c>
      <c r="X211" s="16">
        <v>2525762</v>
      </c>
      <c r="Y211" s="16">
        <v>2589207</v>
      </c>
      <c r="Z211" s="16">
        <v>2494399</v>
      </c>
      <c r="AA211" s="16">
        <v>2467249</v>
      </c>
    </row>
    <row r="212" spans="1:27" x14ac:dyDescent="0.15">
      <c r="A212" s="8">
        <v>99</v>
      </c>
      <c r="B212" s="11" t="s">
        <v>238</v>
      </c>
      <c r="C212" s="16"/>
      <c r="D212" s="16">
        <v>2007237</v>
      </c>
      <c r="E212" s="16">
        <v>2103665</v>
      </c>
      <c r="F212" s="16">
        <v>1996371</v>
      </c>
      <c r="G212" s="16">
        <v>1933785</v>
      </c>
      <c r="H212" s="16">
        <v>1855182</v>
      </c>
      <c r="I212" s="16">
        <v>1779379</v>
      </c>
      <c r="J212" s="16">
        <v>1586534</v>
      </c>
      <c r="K212" s="16">
        <v>1860988</v>
      </c>
      <c r="L212" s="16">
        <v>2050528</v>
      </c>
      <c r="M212" s="16">
        <v>2113388</v>
      </c>
      <c r="N212" s="16">
        <v>2019225</v>
      </c>
      <c r="O212" s="16">
        <v>1790546</v>
      </c>
      <c r="P212" s="16">
        <v>1914694</v>
      </c>
      <c r="Q212" s="16">
        <v>1906340</v>
      </c>
      <c r="R212" s="16">
        <v>1879010</v>
      </c>
      <c r="S212" s="16">
        <v>1948465</v>
      </c>
      <c r="T212" s="16">
        <v>2155886</v>
      </c>
      <c r="U212" s="16">
        <v>2393410</v>
      </c>
      <c r="V212" s="16">
        <v>2510680</v>
      </c>
      <c r="W212" s="16">
        <v>2207934</v>
      </c>
      <c r="X212" s="16">
        <v>2032140</v>
      </c>
      <c r="Y212" s="16">
        <v>1933869</v>
      </c>
      <c r="Z212" s="16">
        <v>1924422</v>
      </c>
      <c r="AA212" s="16">
        <v>2151364</v>
      </c>
    </row>
    <row r="213" spans="1:27" x14ac:dyDescent="0.15">
      <c r="A213" s="8">
        <v>100</v>
      </c>
      <c r="B213" s="11" t="s">
        <v>239</v>
      </c>
      <c r="C213" s="16"/>
      <c r="D213" s="16">
        <v>1712901</v>
      </c>
      <c r="E213" s="16">
        <v>1842789</v>
      </c>
      <c r="F213" s="16">
        <v>1954524</v>
      </c>
      <c r="G213" s="16">
        <v>1986803</v>
      </c>
      <c r="H213" s="16">
        <v>2003165</v>
      </c>
      <c r="I213" s="16">
        <v>2027388</v>
      </c>
      <c r="J213" s="16">
        <v>2099607</v>
      </c>
      <c r="K213" s="16">
        <v>2141574</v>
      </c>
      <c r="L213" s="16">
        <v>2234412</v>
      </c>
      <c r="M213" s="16">
        <v>2229836</v>
      </c>
      <c r="N213" s="16">
        <v>2445445</v>
      </c>
      <c r="O213" s="16">
        <v>2594597</v>
      </c>
      <c r="P213" s="16">
        <v>2794638</v>
      </c>
      <c r="Q213" s="16">
        <v>2887326</v>
      </c>
      <c r="R213" s="16">
        <v>2808204</v>
      </c>
      <c r="S213" s="16">
        <v>2858011</v>
      </c>
      <c r="T213" s="16">
        <v>2913802</v>
      </c>
      <c r="U213" s="16">
        <v>2989374</v>
      </c>
      <c r="V213" s="16">
        <v>3020958</v>
      </c>
      <c r="W213" s="16">
        <v>3032397</v>
      </c>
      <c r="X213" s="16">
        <v>3208059</v>
      </c>
      <c r="Y213" s="16">
        <v>3205445</v>
      </c>
      <c r="Z213" s="16">
        <v>3141970</v>
      </c>
      <c r="AA213" s="16">
        <v>3173152</v>
      </c>
    </row>
    <row r="214" spans="1:27" x14ac:dyDescent="0.15">
      <c r="A214" s="8"/>
      <c r="B214" s="11"/>
    </row>
    <row r="215" spans="1:27" x14ac:dyDescent="0.15">
      <c r="A215" s="8"/>
      <c r="B215" s="18" t="s">
        <v>251</v>
      </c>
    </row>
    <row r="216" spans="1:27" x14ac:dyDescent="0.15">
      <c r="A216" s="8">
        <v>201</v>
      </c>
      <c r="B216" s="14" t="s">
        <v>242</v>
      </c>
      <c r="C216" s="21"/>
      <c r="D216" s="21">
        <f>SUMPRODUCT(DS!$C$3:$C$102,D$114:D$213)</f>
        <v>418496889</v>
      </c>
      <c r="E216" s="21">
        <f>SUMPRODUCT(DS!$C$3:$C$102,E$114:E$213)</f>
        <v>429712228</v>
      </c>
      <c r="F216" s="21">
        <f>SUMPRODUCT(DS!$C$3:$C$102,F$114:F$213)</f>
        <v>431113190</v>
      </c>
      <c r="G216" s="21">
        <f>SUMPRODUCT(DS!$C$3:$C$102,G$114:G$213)</f>
        <v>426670436</v>
      </c>
      <c r="H216" s="21">
        <f>SUMPRODUCT(DS!$C$3:$C$102,H$114:H$213)</f>
        <v>418297471</v>
      </c>
      <c r="I216" s="21">
        <f>SUMPRODUCT(DS!$C$3:$C$102,I$114:I$213)</f>
        <v>421262179</v>
      </c>
      <c r="J216" s="21">
        <f>SUMPRODUCT(DS!$C$3:$C$102,J$114:J$213)</f>
        <v>425716045</v>
      </c>
      <c r="K216" s="21">
        <f>SUMPRODUCT(DS!$C$3:$C$102,K$114:K$213)</f>
        <v>416217073</v>
      </c>
      <c r="L216" s="21">
        <f>SUMPRODUCT(DS!$C$3:$C$102,L$114:L$213)</f>
        <v>413019124</v>
      </c>
      <c r="M216" s="21">
        <f>SUMPRODUCT(DS!$C$3:$C$102,M$114:M$213)</f>
        <v>417475919</v>
      </c>
      <c r="N216" s="21">
        <f>SUMPRODUCT(DS!$C$3:$C$102,N$114:N$213)</f>
        <v>432426863</v>
      </c>
      <c r="O216" s="21">
        <f>SUMPRODUCT(DS!$C$3:$C$102,O$114:O$213)</f>
        <v>448227584</v>
      </c>
      <c r="P216" s="21">
        <f>SUMPRODUCT(DS!$C$3:$C$102,P$114:P$213)</f>
        <v>471893496</v>
      </c>
      <c r="Q216" s="21">
        <f>SUMPRODUCT(DS!$C$3:$C$102,Q$114:Q$213)</f>
        <v>476162097</v>
      </c>
      <c r="R216" s="21">
        <f>SUMPRODUCT(DS!$C$3:$C$102,R$114:R$213)</f>
        <v>450135221</v>
      </c>
      <c r="S216" s="21">
        <f>SUMPRODUCT(DS!$C$3:$C$102,S$114:S$213)</f>
        <v>434172592</v>
      </c>
      <c r="T216" s="21">
        <f>SUMPRODUCT(DS!$C$3:$C$102,T$114:T$213)</f>
        <v>436098657</v>
      </c>
      <c r="U216" s="21">
        <f>SUMPRODUCT(DS!$C$3:$C$102,U$114:U$213)</f>
        <v>454919249</v>
      </c>
      <c r="V216" s="21">
        <f>SUMPRODUCT(DS!$C$3:$C$102,V$114:V$213)</f>
        <v>454821297</v>
      </c>
      <c r="W216" s="21">
        <f>SUMPRODUCT(DS!$C$3:$C$102,W$114:W$213)</f>
        <v>464541958</v>
      </c>
      <c r="X216" s="21">
        <f>SUMPRODUCT(DS!$C$3:$C$102,X$114:X$213)</f>
        <v>489155200</v>
      </c>
      <c r="Y216" s="21">
        <f>SUMPRODUCT(DS!$C$3:$C$102,Y$114:Y$213)</f>
        <v>483951243</v>
      </c>
      <c r="Z216" s="21">
        <f>SUMPRODUCT(DS!$C$3:$C$102,Z$114:Z$213)</f>
        <v>462650167</v>
      </c>
      <c r="AA216" s="21">
        <f>SUMPRODUCT(DS!$C$3:$C$102,AA$114:AA$213)</f>
        <v>478641661</v>
      </c>
    </row>
    <row r="217" spans="1:27" x14ac:dyDescent="0.15">
      <c r="A217" s="8">
        <v>202</v>
      </c>
      <c r="B217" s="14" t="s">
        <v>243</v>
      </c>
      <c r="C217" s="21"/>
      <c r="D217" s="21">
        <f>SUMPRODUCT(DS!$D$3:$D$102,D$114:D$213)</f>
        <v>387208377</v>
      </c>
      <c r="E217" s="21">
        <f>SUMPRODUCT(DS!$D$3:$D$102,E$114:E$213)</f>
        <v>397758118</v>
      </c>
      <c r="F217" s="21">
        <f>SUMPRODUCT(DS!$D$3:$D$102,F$114:F$213)</f>
        <v>399490153</v>
      </c>
      <c r="G217" s="21">
        <f>SUMPRODUCT(DS!$D$3:$D$102,G$114:G$213)</f>
        <v>394045494</v>
      </c>
      <c r="H217" s="21">
        <f>SUMPRODUCT(DS!$D$3:$D$102,H$114:H$213)</f>
        <v>384215123</v>
      </c>
      <c r="I217" s="21">
        <f>SUMPRODUCT(DS!$D$3:$D$102,I$114:I$213)</f>
        <v>387036254</v>
      </c>
      <c r="J217" s="21">
        <f>SUMPRODUCT(DS!$D$3:$D$102,J$114:J$213)</f>
        <v>390341736</v>
      </c>
      <c r="K217" s="21">
        <f>SUMPRODUCT(DS!$D$3:$D$102,K$114:K$213)</f>
        <v>379509627</v>
      </c>
      <c r="L217" s="21">
        <f>SUMPRODUCT(DS!$D$3:$D$102,L$114:L$213)</f>
        <v>375879937</v>
      </c>
      <c r="M217" s="21">
        <f>SUMPRODUCT(DS!$D$3:$D$102,M$114:M$213)</f>
        <v>380325950</v>
      </c>
      <c r="N217" s="21">
        <f>SUMPRODUCT(DS!$D$3:$D$102,N$114:N$213)</f>
        <v>395157804</v>
      </c>
      <c r="O217" s="21">
        <f>SUMPRODUCT(DS!$D$3:$D$102,O$114:O$213)</f>
        <v>411837719</v>
      </c>
      <c r="P217" s="21">
        <f>SUMPRODUCT(DS!$D$3:$D$102,P$114:P$213)</f>
        <v>435805537</v>
      </c>
      <c r="Q217" s="21">
        <f>SUMPRODUCT(DS!$D$3:$D$102,Q$114:Q$213)</f>
        <v>439872097</v>
      </c>
      <c r="R217" s="21">
        <f>SUMPRODUCT(DS!$D$3:$D$102,R$114:R$213)</f>
        <v>411968819</v>
      </c>
      <c r="S217" s="21">
        <f>SUMPRODUCT(DS!$D$3:$D$102,S$114:S$213)</f>
        <v>395489752</v>
      </c>
      <c r="T217" s="21">
        <f>SUMPRODUCT(DS!$D$3:$D$102,T$114:T$213)</f>
        <v>396266526</v>
      </c>
      <c r="U217" s="21">
        <f>SUMPRODUCT(DS!$D$3:$D$102,U$114:U$213)</f>
        <v>413928282</v>
      </c>
      <c r="V217" s="21">
        <f>SUMPRODUCT(DS!$D$3:$D$102,V$114:V$213)</f>
        <v>413028686</v>
      </c>
      <c r="W217" s="21">
        <f>SUMPRODUCT(DS!$D$3:$D$102,W$114:W$213)</f>
        <v>422231621</v>
      </c>
      <c r="X217" s="21">
        <f>SUMPRODUCT(DS!$D$3:$D$102,X$114:X$213)</f>
        <v>445012481</v>
      </c>
      <c r="Y217" s="21">
        <f>SUMPRODUCT(DS!$D$3:$D$102,Y$114:Y$213)</f>
        <v>437487744</v>
      </c>
      <c r="Z217" s="21">
        <f>SUMPRODUCT(DS!$D$3:$D$102,Z$114:Z$213)</f>
        <v>417918191</v>
      </c>
      <c r="AA217" s="21">
        <f>SUMPRODUCT(DS!$D$3:$D$102,AA$114:AA$213)</f>
        <v>434124475</v>
      </c>
    </row>
    <row r="218" spans="1:27" x14ac:dyDescent="0.15">
      <c r="A218" s="8">
        <v>203</v>
      </c>
      <c r="B218" s="14" t="s">
        <v>244</v>
      </c>
      <c r="C218" s="21"/>
      <c r="D218" s="21">
        <f>SUMPRODUCT(DS!$E$3:$E$102,D$114:D$213)</f>
        <v>196488686</v>
      </c>
      <c r="E218" s="21">
        <f>SUMPRODUCT(DS!$E$3:$E$102,E$114:E$213)</f>
        <v>201421065</v>
      </c>
      <c r="F218" s="21">
        <f>SUMPRODUCT(DS!$E$3:$E$102,F$114:F$213)</f>
        <v>204433499</v>
      </c>
      <c r="G218" s="21">
        <f>SUMPRODUCT(DS!$E$3:$E$102,G$114:G$213)</f>
        <v>196583048</v>
      </c>
      <c r="H218" s="21">
        <f>SUMPRODUCT(DS!$E$3:$E$102,H$114:H$213)</f>
        <v>186228004</v>
      </c>
      <c r="I218" s="21">
        <f>SUMPRODUCT(DS!$E$3:$E$102,I$114:I$213)</f>
        <v>188180233</v>
      </c>
      <c r="J218" s="21">
        <f>SUMPRODUCT(DS!$E$3:$E$102,J$114:J$213)</f>
        <v>188509802</v>
      </c>
      <c r="K218" s="21">
        <f>SUMPRODUCT(DS!$E$3:$E$102,K$114:K$213)</f>
        <v>179714148</v>
      </c>
      <c r="L218" s="21">
        <f>SUMPRODUCT(DS!$E$3:$E$102,L$114:L$213)</f>
        <v>178589947</v>
      </c>
      <c r="M218" s="21">
        <f>SUMPRODUCT(DS!$E$3:$E$102,M$114:M$213)</f>
        <v>183615060</v>
      </c>
      <c r="N218" s="21">
        <f>SUMPRODUCT(DS!$E$3:$E$102,N$114:N$213)</f>
        <v>192803320</v>
      </c>
      <c r="O218" s="21">
        <f>SUMPRODUCT(DS!$E$3:$E$102,O$114:O$213)</f>
        <v>207572695</v>
      </c>
      <c r="P218" s="21">
        <f>SUMPRODUCT(DS!$E$3:$E$102,P$114:P$213)</f>
        <v>226860415</v>
      </c>
      <c r="Q218" s="21">
        <f>SUMPRODUCT(DS!$E$3:$E$102,Q$114:Q$213)</f>
        <v>229406734</v>
      </c>
      <c r="R218" s="21">
        <f>SUMPRODUCT(DS!$E$3:$E$102,R$114:R$213)</f>
        <v>204130724</v>
      </c>
      <c r="S218" s="21">
        <f>SUMPRODUCT(DS!$E$3:$E$102,S$114:S$213)</f>
        <v>196008491</v>
      </c>
      <c r="T218" s="21">
        <f>SUMPRODUCT(DS!$E$3:$E$102,T$114:T$213)</f>
        <v>195321589</v>
      </c>
      <c r="U218" s="21">
        <f>SUMPRODUCT(DS!$E$3:$E$102,U$114:U$213)</f>
        <v>205422192</v>
      </c>
      <c r="V218" s="21">
        <f>SUMPRODUCT(DS!$E$3:$E$102,V$114:V$213)</f>
        <v>200704944</v>
      </c>
      <c r="W218" s="21">
        <f>SUMPRODUCT(DS!$E$3:$E$102,W$114:W$213)</f>
        <v>209320664</v>
      </c>
      <c r="X218" s="21">
        <f>SUMPRODUCT(DS!$E$3:$E$102,X$114:X$213)</f>
        <v>221837467</v>
      </c>
      <c r="Y218" s="21">
        <f>SUMPRODUCT(DS!$E$3:$E$102,Y$114:Y$213)</f>
        <v>213156344</v>
      </c>
      <c r="Z218" s="21">
        <f>SUMPRODUCT(DS!$E$3:$E$102,Z$114:Z$213)</f>
        <v>202829740</v>
      </c>
      <c r="AA218" s="21">
        <f>SUMPRODUCT(DS!$E$3:$E$102,AA$114:AA$213)</f>
        <v>214591404</v>
      </c>
    </row>
    <row r="219" spans="1:27" x14ac:dyDescent="0.15">
      <c r="A219" s="8">
        <v>204</v>
      </c>
      <c r="B219" s="14" t="s">
        <v>245</v>
      </c>
      <c r="C219" s="21"/>
      <c r="D219" s="21">
        <f>SUMPRODUCT(DS!$F$3:$F$102,D$114:D$213)</f>
        <v>222008203</v>
      </c>
      <c r="E219" s="21">
        <f>SUMPRODUCT(DS!$F$3:$F$102,E$114:E$213)</f>
        <v>228291163</v>
      </c>
      <c r="F219" s="21">
        <f>SUMPRODUCT(DS!$F$3:$F$102,F$114:F$213)</f>
        <v>226679691</v>
      </c>
      <c r="G219" s="21">
        <f>SUMPRODUCT(DS!$F$3:$F$102,G$114:G$213)</f>
        <v>230087388</v>
      </c>
      <c r="H219" s="21">
        <f>SUMPRODUCT(DS!$F$3:$F$102,H$114:H$213)</f>
        <v>232069467</v>
      </c>
      <c r="I219" s="21">
        <f>SUMPRODUCT(DS!$F$3:$F$102,I$114:I$213)</f>
        <v>233081946</v>
      </c>
      <c r="J219" s="21">
        <f>SUMPRODUCT(DS!$F$3:$F$102,J$114:J$213)</f>
        <v>237206243</v>
      </c>
      <c r="K219" s="21">
        <f>SUMPRODUCT(DS!$F$3:$F$102,K$114:K$213)</f>
        <v>236502925</v>
      </c>
      <c r="L219" s="21">
        <f>SUMPRODUCT(DS!$F$3:$F$102,L$114:L$213)</f>
        <v>234429177</v>
      </c>
      <c r="M219" s="21">
        <f>SUMPRODUCT(DS!$F$3:$F$102,M$114:M$213)</f>
        <v>233860859</v>
      </c>
      <c r="N219" s="21">
        <f>SUMPRODUCT(DS!$F$3:$F$102,N$114:N$213)</f>
        <v>239623543</v>
      </c>
      <c r="O219" s="21">
        <f>SUMPRODUCT(DS!$F$3:$F$102,O$114:O$213)</f>
        <v>240654889</v>
      </c>
      <c r="P219" s="21">
        <f>SUMPRODUCT(DS!$F$3:$F$102,P$114:P$213)</f>
        <v>245033081</v>
      </c>
      <c r="Q219" s="21">
        <f>SUMPRODUCT(DS!$F$3:$F$102,Q$114:Q$213)</f>
        <v>246755363</v>
      </c>
      <c r="R219" s="21">
        <f>SUMPRODUCT(DS!$F$3:$F$102,R$114:R$213)</f>
        <v>246004497</v>
      </c>
      <c r="S219" s="21">
        <f>SUMPRODUCT(DS!$F$3:$F$102,S$114:S$213)</f>
        <v>238164101</v>
      </c>
      <c r="T219" s="21">
        <f>SUMPRODUCT(DS!$F$3:$F$102,T$114:T$213)</f>
        <v>240777068</v>
      </c>
      <c r="U219" s="21">
        <f>SUMPRODUCT(DS!$F$3:$F$102,U$114:U$213)</f>
        <v>249497057</v>
      </c>
      <c r="V219" s="21">
        <f>SUMPRODUCT(DS!$F$3:$F$102,V$114:V$213)</f>
        <v>254116353</v>
      </c>
      <c r="W219" s="21">
        <f>SUMPRODUCT(DS!$F$3:$F$102,W$114:W$213)</f>
        <v>255221294</v>
      </c>
      <c r="X219" s="21">
        <f>SUMPRODUCT(DS!$F$3:$F$102,X$114:X$213)</f>
        <v>267317733</v>
      </c>
      <c r="Y219" s="21">
        <f>SUMPRODUCT(DS!$F$3:$F$102,Y$114:Y$213)</f>
        <v>270794899</v>
      </c>
      <c r="Z219" s="21">
        <f>SUMPRODUCT(DS!$F$3:$F$102,Z$114:Z$213)</f>
        <v>259820427</v>
      </c>
      <c r="AA219" s="21">
        <f>SUMPRODUCT(DS!$F$3:$F$102,AA$114:AA$213)</f>
        <v>264050257</v>
      </c>
    </row>
    <row r="220" spans="1:27" x14ac:dyDescent="0.15">
      <c r="A220" s="8">
        <v>205</v>
      </c>
      <c r="B220" s="14" t="s">
        <v>246</v>
      </c>
      <c r="C220" s="21"/>
      <c r="D220" s="21">
        <f>SUMPRODUCT(DS!$G$3:$G$102,D$114:D$213)</f>
        <v>190719691</v>
      </c>
      <c r="E220" s="21">
        <f>SUMPRODUCT(DS!$G$3:$G$102,E$114:E$213)</f>
        <v>196337053</v>
      </c>
      <c r="F220" s="21">
        <f>SUMPRODUCT(DS!$G$3:$G$102,F$114:F$213)</f>
        <v>195056654</v>
      </c>
      <c r="G220" s="21">
        <f>SUMPRODUCT(DS!$G$3:$G$102,G$114:G$213)</f>
        <v>197462446</v>
      </c>
      <c r="H220" s="21">
        <f>SUMPRODUCT(DS!$G$3:$G$102,H$114:H$213)</f>
        <v>197987119</v>
      </c>
      <c r="I220" s="21">
        <f>SUMPRODUCT(DS!$G$3:$G$102,I$114:I$213)</f>
        <v>198856021</v>
      </c>
      <c r="J220" s="21">
        <f>SUMPRODUCT(DS!$G$3:$G$102,J$114:J$213)</f>
        <v>201831934</v>
      </c>
      <c r="K220" s="21">
        <f>SUMPRODUCT(DS!$G$3:$G$102,K$114:K$213)</f>
        <v>199795479</v>
      </c>
      <c r="L220" s="21">
        <f>SUMPRODUCT(DS!$G$3:$G$102,L$114:L$213)</f>
        <v>197289990</v>
      </c>
      <c r="M220" s="21">
        <f>SUMPRODUCT(DS!$G$3:$G$102,M$114:M$213)</f>
        <v>196710890</v>
      </c>
      <c r="N220" s="21">
        <f>SUMPRODUCT(DS!$G$3:$G$102,N$114:N$213)</f>
        <v>202354484</v>
      </c>
      <c r="O220" s="21">
        <f>SUMPRODUCT(DS!$G$3:$G$102,O$114:O$213)</f>
        <v>204265024</v>
      </c>
      <c r="P220" s="21">
        <f>SUMPRODUCT(DS!$G$3:$G$102,P$114:P$213)</f>
        <v>208945122</v>
      </c>
      <c r="Q220" s="21">
        <f>SUMPRODUCT(DS!$G$3:$G$102,Q$114:Q$213)</f>
        <v>210465363</v>
      </c>
      <c r="R220" s="21">
        <f>SUMPRODUCT(DS!$G$3:$G$102,R$114:R$213)</f>
        <v>207838095</v>
      </c>
      <c r="S220" s="21">
        <f>SUMPRODUCT(DS!$G$3:$G$102,S$114:S$213)</f>
        <v>199481261</v>
      </c>
      <c r="T220" s="21">
        <f>SUMPRODUCT(DS!$G$3:$G$102,T$114:T$213)</f>
        <v>200944937</v>
      </c>
      <c r="U220" s="21">
        <f>SUMPRODUCT(DS!$G$3:$G$102,U$114:U$213)</f>
        <v>208506090</v>
      </c>
      <c r="V220" s="21">
        <f>SUMPRODUCT(DS!$G$3:$G$102,V$114:V$213)</f>
        <v>212323742</v>
      </c>
      <c r="W220" s="21">
        <f>SUMPRODUCT(DS!$G$3:$G$102,W$114:W$213)</f>
        <v>212910957</v>
      </c>
      <c r="X220" s="21">
        <f>SUMPRODUCT(DS!$G$3:$G$102,X$114:X$213)</f>
        <v>223175014</v>
      </c>
      <c r="Y220" s="21">
        <f>SUMPRODUCT(DS!$G$3:$G$102,Y$114:Y$213)</f>
        <v>224331400</v>
      </c>
      <c r="Z220" s="21">
        <f>SUMPRODUCT(DS!$G$3:$G$102,Z$114:Z$213)</f>
        <v>215088451</v>
      </c>
      <c r="AA220" s="21">
        <f>SUMPRODUCT(DS!$G$3:$G$102,AA$114:AA$213)</f>
        <v>219533071</v>
      </c>
    </row>
    <row r="221" spans="1:27" x14ac:dyDescent="0.15">
      <c r="A221" s="8">
        <v>206</v>
      </c>
      <c r="B221" s="14" t="s">
        <v>252</v>
      </c>
      <c r="C221" s="21"/>
      <c r="D221" s="21">
        <f>SUMPRODUCT(DS!$H$3:$H$102,D$114:D$213)</f>
        <v>424731509</v>
      </c>
      <c r="E221" s="21">
        <f>SUMPRODUCT(DS!$H$3:$H$102,E$114:E$213)</f>
        <v>436072606</v>
      </c>
      <c r="F221" s="21">
        <f>SUMPRODUCT(DS!$H$3:$H$102,F$114:F$213)</f>
        <v>437787881</v>
      </c>
      <c r="G221" s="21">
        <f>SUMPRODUCT(DS!$H$3:$H$102,G$114:G$213)</f>
        <v>433660311</v>
      </c>
      <c r="H221" s="21">
        <f>SUMPRODUCT(DS!$H$3:$H$102,H$114:H$213)</f>
        <v>425038343</v>
      </c>
      <c r="I221" s="21">
        <f>SUMPRODUCT(DS!$H$3:$H$102,I$114:I$213)</f>
        <v>427999461</v>
      </c>
      <c r="J221" s="21">
        <f>SUMPRODUCT(DS!$H$3:$H$102,J$114:J$213)</f>
        <v>433273984</v>
      </c>
      <c r="K221" s="21">
        <f>SUMPRODUCT(DS!$H$3:$H$102,K$114:K$213)</f>
        <v>424605739</v>
      </c>
      <c r="L221" s="21">
        <f>SUMPRODUCT(DS!$H$3:$H$102,L$114:L$213)</f>
        <v>422082713</v>
      </c>
      <c r="M221" s="21">
        <f>SUMPRODUCT(DS!$H$3:$H$102,M$114:M$213)</f>
        <v>426936167</v>
      </c>
      <c r="N221" s="21">
        <f>SUMPRODUCT(DS!$H$3:$H$102,N$114:N$213)</f>
        <v>442274515</v>
      </c>
      <c r="O221" s="21">
        <f>SUMPRODUCT(DS!$H$3:$H$102,O$114:O$213)</f>
        <v>458104370</v>
      </c>
      <c r="P221" s="21">
        <f>SUMPRODUCT(DS!$H$3:$H$102,P$114:P$213)</f>
        <v>482173414</v>
      </c>
      <c r="Q221" s="21">
        <f>SUMPRODUCT(DS!$H$3:$H$102,Q$114:Q$213)</f>
        <v>486596891</v>
      </c>
      <c r="R221" s="21">
        <f>SUMPRODUCT(DS!$H$3:$H$102,R$114:R$213)</f>
        <v>460436620</v>
      </c>
      <c r="S221" s="21">
        <f>SUMPRODUCT(DS!$H$3:$H$102,S$114:S$213)</f>
        <v>444403764</v>
      </c>
      <c r="T221" s="21">
        <f>SUMPRODUCT(DS!$H$3:$H$102,T$114:T$213)</f>
        <v>446444151</v>
      </c>
      <c r="U221" s="21">
        <f>SUMPRODUCT(DS!$H$3:$H$102,U$114:U$213)</f>
        <v>465623770</v>
      </c>
      <c r="V221" s="21">
        <f>SUMPRODUCT(DS!$H$3:$H$102,V$114:V$213)</f>
        <v>465421351</v>
      </c>
      <c r="W221" s="21">
        <f>SUMPRODUCT(DS!$H$3:$H$102,W$114:W$213)</f>
        <v>474911170</v>
      </c>
      <c r="X221" s="21">
        <f>SUMPRODUCT(DS!$H$3:$H$102,X$114:X$213)</f>
        <v>499571568</v>
      </c>
      <c r="Y221" s="21">
        <f>SUMPRODUCT(DS!$H$3:$H$102,Y$114:Y$213)</f>
        <v>494543561</v>
      </c>
      <c r="Z221" s="21">
        <f>SUMPRODUCT(DS!$H$3:$H$102,Z$114:Z$213)</f>
        <v>472777445</v>
      </c>
      <c r="AA221" s="21">
        <f>SUMPRODUCT(DS!$H$3:$H$102,AA$114:AA$213)</f>
        <v>488628775</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BK110"/>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63" x14ac:dyDescent="0.15">
      <c r="A1" s="2" t="s">
        <v>248</v>
      </c>
      <c r="C1" s="2" t="s">
        <v>108</v>
      </c>
      <c r="AC1" s="2" t="s">
        <v>275</v>
      </c>
      <c r="AM1" s="2" t="s">
        <v>276</v>
      </c>
    </row>
    <row r="2" spans="1:63"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0</v>
      </c>
      <c r="AD2" s="2" t="s">
        <v>1</v>
      </c>
      <c r="AE2" s="25" t="s">
        <v>4</v>
      </c>
      <c r="AF2" s="25" t="s">
        <v>8</v>
      </c>
      <c r="AG2" s="25" t="s">
        <v>58</v>
      </c>
      <c r="AH2" s="2" t="s">
        <v>5</v>
      </c>
      <c r="AI2" s="22" t="s">
        <v>59</v>
      </c>
      <c r="AJ2" s="2" t="s">
        <v>9</v>
      </c>
      <c r="AK2" s="2" t="s">
        <v>60</v>
      </c>
      <c r="AM2" s="15">
        <v>1994</v>
      </c>
      <c r="AN2" s="15">
        <v>1995</v>
      </c>
      <c r="AO2" s="15">
        <v>1996</v>
      </c>
      <c r="AP2" s="15">
        <v>1997</v>
      </c>
      <c r="AQ2" s="15">
        <v>1998</v>
      </c>
      <c r="AR2" s="15">
        <v>1999</v>
      </c>
      <c r="AS2" s="15">
        <v>2000</v>
      </c>
      <c r="AT2" s="15">
        <v>2001</v>
      </c>
      <c r="AU2" s="15">
        <v>2002</v>
      </c>
      <c r="AV2" s="15">
        <v>2003</v>
      </c>
      <c r="AW2" s="15">
        <v>2004</v>
      </c>
      <c r="AX2" s="15">
        <v>2005</v>
      </c>
      <c r="AY2" s="15">
        <v>2006</v>
      </c>
      <c r="AZ2" s="15">
        <v>2007</v>
      </c>
      <c r="BA2" s="15">
        <v>2008</v>
      </c>
      <c r="BB2" s="15">
        <v>2009</v>
      </c>
      <c r="BC2" s="15">
        <v>2010</v>
      </c>
      <c r="BD2" s="15">
        <v>2011</v>
      </c>
      <c r="BE2" s="15">
        <v>2012</v>
      </c>
      <c r="BF2" s="15">
        <v>2013</v>
      </c>
      <c r="BG2" s="15">
        <v>2014</v>
      </c>
      <c r="BH2" s="15">
        <v>2015</v>
      </c>
      <c r="BI2" s="15">
        <v>2016</v>
      </c>
      <c r="BJ2" s="15">
        <v>2017</v>
      </c>
      <c r="BK2" s="15">
        <v>2018</v>
      </c>
    </row>
    <row r="3" spans="1:63" x14ac:dyDescent="0.15">
      <c r="A3" s="8">
        <v>1</v>
      </c>
      <c r="B3" s="9" t="s">
        <v>140</v>
      </c>
      <c r="C3" s="16">
        <v>5322202</v>
      </c>
      <c r="D3" s="16">
        <v>5182157</v>
      </c>
      <c r="E3" s="16">
        <v>4971093</v>
      </c>
      <c r="F3" s="16">
        <v>5270856</v>
      </c>
      <c r="G3" s="16">
        <v>5231270</v>
      </c>
      <c r="H3" s="16">
        <v>5210575</v>
      </c>
      <c r="I3" s="16">
        <v>5199762</v>
      </c>
      <c r="J3" s="16">
        <v>5245294</v>
      </c>
      <c r="K3" s="16">
        <v>5144451</v>
      </c>
      <c r="L3" s="16">
        <v>4844262</v>
      </c>
      <c r="M3" s="16">
        <v>5126302</v>
      </c>
      <c r="N3" s="16">
        <v>5015109</v>
      </c>
      <c r="O3" s="16">
        <v>4985425</v>
      </c>
      <c r="P3" s="16">
        <v>5202977</v>
      </c>
      <c r="Q3" s="16">
        <v>5427647</v>
      </c>
      <c r="R3" s="16">
        <v>5265915</v>
      </c>
      <c r="S3" s="16">
        <v>5300516</v>
      </c>
      <c r="T3" s="16">
        <v>5279518</v>
      </c>
      <c r="U3" s="16">
        <v>5359471</v>
      </c>
      <c r="V3" s="16">
        <v>5720744</v>
      </c>
      <c r="W3" s="16">
        <v>5898514</v>
      </c>
      <c r="X3" s="16">
        <v>5658549</v>
      </c>
      <c r="Y3" s="16">
        <v>5657885</v>
      </c>
      <c r="Z3" s="16">
        <v>5648329</v>
      </c>
      <c r="AA3" s="16">
        <v>5721111</v>
      </c>
      <c r="AC3" s="23">
        <f>AVERAGE(AN3:AS3)*100</f>
        <v>1.2058940892900534</v>
      </c>
      <c r="AD3" s="23">
        <f>AVERAGE(AS3:AX3)*100</f>
        <v>1.1844330984549492</v>
      </c>
      <c r="AE3" s="23">
        <f>AVERAGE(AX3:BC3)*100</f>
        <v>1.1176022982381197</v>
      </c>
      <c r="AF3" s="23">
        <f t="shared" ref="AF3:AF66" si="0">AVERAGE(BC3:BH3)*100</f>
        <v>1.1784590426648609</v>
      </c>
      <c r="AG3" s="23">
        <f>AVERAGE(BH3:BK3)*100</f>
        <v>1.1683642783520118</v>
      </c>
      <c r="AH3" s="23">
        <f t="shared" ref="AH3:AH66" si="1">AVERAGE(AS3:BC3)*100</f>
        <v>1.1548741363940702</v>
      </c>
      <c r="AI3" s="23">
        <f>AVERAGE(BC3:BK3)*100</f>
        <v>1.1751477101726371</v>
      </c>
      <c r="AJ3" s="23">
        <f>AVERAGE(AN3:BH3)*100</f>
        <v>1.1722125263546239</v>
      </c>
      <c r="AK3" s="23">
        <f>AVERAGE(AM3:BK3)*100</f>
        <v>1.1760368977184315</v>
      </c>
      <c r="AM3" s="24">
        <f t="shared" ref="AM3:BB18" si="2">C3/C$110</f>
        <v>1.2788842539491104E-2</v>
      </c>
      <c r="AN3" s="24">
        <f t="shared" si="2"/>
        <v>1.2251110115060207E-2</v>
      </c>
      <c r="AO3" s="24">
        <f t="shared" si="2"/>
        <v>1.1442100679376921E-2</v>
      </c>
      <c r="AP3" s="24">
        <f t="shared" si="2"/>
        <v>1.1832622902342023E-2</v>
      </c>
      <c r="AQ3" s="24">
        <f t="shared" si="2"/>
        <v>1.2251789759196861E-2</v>
      </c>
      <c r="AR3" s="24">
        <f t="shared" si="2"/>
        <v>1.2490110230725559E-2</v>
      </c>
      <c r="AS3" s="24">
        <f t="shared" si="2"/>
        <v>1.2085911670701624E-2</v>
      </c>
      <c r="AT3" s="24">
        <f t="shared" si="2"/>
        <v>1.2263235761642347E-2</v>
      </c>
      <c r="AU3" s="24">
        <f t="shared" si="2"/>
        <v>1.2290302231336911E-2</v>
      </c>
      <c r="AV3" s="24">
        <f t="shared" si="2"/>
        <v>1.1510022653654816E-2</v>
      </c>
      <c r="AW3" s="24">
        <f t="shared" si="2"/>
        <v>1.1830544791724866E-2</v>
      </c>
      <c r="AX3" s="24">
        <f t="shared" si="2"/>
        <v>1.1085968798236387E-2</v>
      </c>
      <c r="AY3" s="24">
        <f t="shared" si="2"/>
        <v>1.0539311210653343E-2</v>
      </c>
      <c r="AZ3" s="24">
        <f t="shared" si="2"/>
        <v>1.0552029907509437E-2</v>
      </c>
      <c r="BA3" s="24">
        <f t="shared" si="2"/>
        <v>1.0633040840586907E-2</v>
      </c>
      <c r="BB3" s="24">
        <f t="shared" si="2"/>
        <v>1.2398986421831158E-2</v>
      </c>
      <c r="BC3" s="24">
        <f t="shared" ref="BC3:BK31" si="3">S3/S$110</f>
        <v>1.1846800715469953E-2</v>
      </c>
      <c r="BD3" s="24">
        <f t="shared" si="3"/>
        <v>1.1542669868178503E-2</v>
      </c>
      <c r="BE3" s="24">
        <f t="shared" si="3"/>
        <v>1.1593823967812783E-2</v>
      </c>
      <c r="BF3" s="24">
        <f t="shared" si="3"/>
        <v>1.2037471976774775E-2</v>
      </c>
      <c r="BG3" s="24">
        <f t="shared" si="3"/>
        <v>1.2007956253220851E-2</v>
      </c>
      <c r="BH3" s="24">
        <f t="shared" si="3"/>
        <v>1.167881977843478E-2</v>
      </c>
      <c r="BI3" s="24">
        <f t="shared" si="3"/>
        <v>1.2120183188831842E-2</v>
      </c>
      <c r="BJ3" s="24">
        <f t="shared" si="3"/>
        <v>1.1559843239891572E-2</v>
      </c>
      <c r="BK3" s="24">
        <f t="shared" si="3"/>
        <v>1.1375724926922277E-2</v>
      </c>
    </row>
    <row r="4" spans="1:63" x14ac:dyDescent="0.15">
      <c r="A4" s="8">
        <v>2</v>
      </c>
      <c r="B4" s="9" t="s">
        <v>141</v>
      </c>
      <c r="C4" s="16">
        <v>356838</v>
      </c>
      <c r="D4" s="16">
        <v>358302</v>
      </c>
      <c r="E4" s="16">
        <v>371928</v>
      </c>
      <c r="F4" s="16">
        <v>363816</v>
      </c>
      <c r="G4" s="16">
        <v>294386</v>
      </c>
      <c r="H4" s="16">
        <v>297584</v>
      </c>
      <c r="I4" s="16">
        <v>293945</v>
      </c>
      <c r="J4" s="16">
        <v>288486</v>
      </c>
      <c r="K4" s="16">
        <v>284451</v>
      </c>
      <c r="L4" s="16">
        <v>280041</v>
      </c>
      <c r="M4" s="16">
        <v>274775</v>
      </c>
      <c r="N4" s="16">
        <v>265174</v>
      </c>
      <c r="O4" s="16">
        <v>270840</v>
      </c>
      <c r="P4" s="16">
        <v>278658</v>
      </c>
      <c r="Q4" s="16">
        <v>294472</v>
      </c>
      <c r="R4" s="16">
        <v>301265</v>
      </c>
      <c r="S4" s="16">
        <v>310707</v>
      </c>
      <c r="T4" s="16">
        <v>323938</v>
      </c>
      <c r="U4" s="16">
        <v>330956</v>
      </c>
      <c r="V4" s="16">
        <v>330761</v>
      </c>
      <c r="W4" s="16">
        <v>339014</v>
      </c>
      <c r="X4" s="16">
        <v>355149</v>
      </c>
      <c r="Y4" s="16">
        <v>365801</v>
      </c>
      <c r="Z4" s="16">
        <v>382397</v>
      </c>
      <c r="AA4" s="16">
        <v>387708</v>
      </c>
      <c r="AC4" s="23">
        <f t="shared" ref="AC4:AC67" si="4">AVERAGE(AN4:AS4)*100</f>
        <v>7.6764753847479675E-2</v>
      </c>
      <c r="AD4" s="23">
        <f t="shared" ref="AD4:AD67" si="5">AVERAGE(AS4:AX4)*100</f>
        <v>6.5382231563145071E-2</v>
      </c>
      <c r="AE4" s="23">
        <f t="shared" ref="AE4:AE67" si="6">AVERAGE(AX4:BC4)*100</f>
        <v>6.1742468347646809E-2</v>
      </c>
      <c r="AF4" s="23">
        <f t="shared" si="0"/>
        <v>7.0628963412596751E-2</v>
      </c>
      <c r="AG4" s="23">
        <f t="shared" ref="AG4:AG67" si="7">AVERAGE(BH4:BK4)*100</f>
        <v>7.6753308108356927E-2</v>
      </c>
      <c r="AH4" s="23">
        <f t="shared" si="1"/>
        <v>6.4011919524473979E-2</v>
      </c>
      <c r="AI4" s="23">
        <f t="shared" ref="AI4:AI67" si="8">AVERAGE(BC4:BK4)*100</f>
        <v>7.3054103221320957E-2</v>
      </c>
      <c r="AJ4" s="23">
        <f t="shared" ref="AJ4:AJ67" si="9">AVERAGE(AN4:BH4)*100</f>
        <v>6.908225287505948E-2</v>
      </c>
      <c r="AK4" s="23">
        <f t="shared" ref="AK4:AK67" si="10">AVERAGE(AM4:BK4)*100</f>
        <v>7.0807435558511891E-2</v>
      </c>
      <c r="AM4" s="24">
        <f t="shared" si="2"/>
        <v>8.5745430070240233E-4</v>
      </c>
      <c r="AN4" s="24">
        <f t="shared" si="2"/>
        <v>8.4705987418874076E-4</v>
      </c>
      <c r="AO4" s="24">
        <f t="shared" si="2"/>
        <v>8.5607684697898423E-4</v>
      </c>
      <c r="AP4" s="24">
        <f t="shared" si="2"/>
        <v>8.167359407728964E-4</v>
      </c>
      <c r="AQ4" s="24">
        <f t="shared" si="2"/>
        <v>6.8946075810480574E-4</v>
      </c>
      <c r="AR4" s="24">
        <f t="shared" si="2"/>
        <v>7.13329519851501E-4</v>
      </c>
      <c r="AS4" s="24">
        <f t="shared" si="2"/>
        <v>6.8322229095185304E-4</v>
      </c>
      <c r="AT4" s="24">
        <f t="shared" si="2"/>
        <v>6.7446587968818413E-4</v>
      </c>
      <c r="AU4" s="24">
        <f t="shared" si="2"/>
        <v>6.7956498370885755E-4</v>
      </c>
      <c r="AV4" s="24">
        <f t="shared" si="2"/>
        <v>6.6538066148200668E-4</v>
      </c>
      <c r="AW4" s="24">
        <f t="shared" si="2"/>
        <v>6.3412923100242637E-4</v>
      </c>
      <c r="AX4" s="24">
        <f t="shared" si="2"/>
        <v>5.8617084695537737E-4</v>
      </c>
      <c r="AY4" s="24">
        <f t="shared" si="2"/>
        <v>5.7256242913961228E-4</v>
      </c>
      <c r="AZ4" s="24">
        <f t="shared" si="2"/>
        <v>5.6513944804421868E-4</v>
      </c>
      <c r="BA4" s="24">
        <f t="shared" si="2"/>
        <v>5.7688585908577102E-4</v>
      </c>
      <c r="BB4" s="24">
        <f t="shared" si="2"/>
        <v>7.093507290514495E-4</v>
      </c>
      <c r="BC4" s="24">
        <f t="shared" si="3"/>
        <v>6.9443878858238008E-4</v>
      </c>
      <c r="BD4" s="24">
        <f t="shared" si="3"/>
        <v>7.082293102813567E-4</v>
      </c>
      <c r="BE4" s="24">
        <f t="shared" si="3"/>
        <v>7.1593737611257667E-4</v>
      </c>
      <c r="BF4" s="24">
        <f t="shared" si="3"/>
        <v>6.959804998283442E-4</v>
      </c>
      <c r="BG4" s="24">
        <f t="shared" si="3"/>
        <v>6.901509907799513E-4</v>
      </c>
      <c r="BH4" s="24">
        <f t="shared" si="3"/>
        <v>7.3300083917119633E-4</v>
      </c>
      <c r="BI4" s="24">
        <f t="shared" si="3"/>
        <v>7.8360997628228158E-4</v>
      </c>
      <c r="BJ4" s="24">
        <f t="shared" si="3"/>
        <v>7.8261187962047141E-4</v>
      </c>
      <c r="BK4" s="24">
        <f t="shared" si="3"/>
        <v>7.7090962926032762E-4</v>
      </c>
    </row>
    <row r="5" spans="1:63" x14ac:dyDescent="0.15">
      <c r="A5" s="8">
        <v>3</v>
      </c>
      <c r="B5" s="9" t="s">
        <v>142</v>
      </c>
      <c r="C5" s="16">
        <v>596591</v>
      </c>
      <c r="D5" s="16">
        <v>543099</v>
      </c>
      <c r="E5" s="16">
        <v>498555</v>
      </c>
      <c r="F5" s="16">
        <v>458631</v>
      </c>
      <c r="G5" s="16">
        <v>384116</v>
      </c>
      <c r="H5" s="16">
        <v>374425</v>
      </c>
      <c r="I5" s="16">
        <v>359109</v>
      </c>
      <c r="J5" s="16">
        <v>320043</v>
      </c>
      <c r="K5" s="16">
        <v>295274</v>
      </c>
      <c r="L5" s="16">
        <v>300558</v>
      </c>
      <c r="M5" s="16">
        <v>289770</v>
      </c>
      <c r="N5" s="16">
        <v>273538</v>
      </c>
      <c r="O5" s="16">
        <v>288906</v>
      </c>
      <c r="P5" s="16">
        <v>289888</v>
      </c>
      <c r="Q5" s="16">
        <v>280553</v>
      </c>
      <c r="R5" s="16">
        <v>240841</v>
      </c>
      <c r="S5" s="16">
        <v>237047</v>
      </c>
      <c r="T5" s="16">
        <v>230100</v>
      </c>
      <c r="U5" s="16">
        <v>212517</v>
      </c>
      <c r="V5" s="16">
        <v>228465</v>
      </c>
      <c r="W5" s="16">
        <v>240723</v>
      </c>
      <c r="X5" s="16">
        <v>228494</v>
      </c>
      <c r="Y5" s="16">
        <v>232437</v>
      </c>
      <c r="Z5" s="16">
        <v>235067</v>
      </c>
      <c r="AA5" s="16">
        <v>246824</v>
      </c>
      <c r="AC5" s="23">
        <f t="shared" si="4"/>
        <v>0.10154801360592436</v>
      </c>
      <c r="AD5" s="23">
        <f t="shared" si="5"/>
        <v>7.1264569862153071E-2</v>
      </c>
      <c r="AE5" s="23">
        <f t="shared" si="6"/>
        <v>5.7497185486947322E-2</v>
      </c>
      <c r="AF5" s="23">
        <f t="shared" si="0"/>
        <v>4.8916369461394563E-2</v>
      </c>
      <c r="AG5" s="23">
        <f t="shared" si="7"/>
        <v>4.8534536286156019E-2</v>
      </c>
      <c r="AH5" s="23">
        <f t="shared" si="1"/>
        <v>6.4736779405977024E-2</v>
      </c>
      <c r="AI5" s="23">
        <f t="shared" si="8"/>
        <v>4.8941879768922864E-2</v>
      </c>
      <c r="AJ5" s="23">
        <f t="shared" si="9"/>
        <v>7.0401989471773035E-2</v>
      </c>
      <c r="AK5" s="23">
        <f t="shared" si="10"/>
        <v>7.0751068567180567E-2</v>
      </c>
      <c r="AM5" s="24">
        <f t="shared" si="2"/>
        <v>1.4335623412034225E-3</v>
      </c>
      <c r="AN5" s="24">
        <f t="shared" si="2"/>
        <v>1.2839374901955081E-3</v>
      </c>
      <c r="AO5" s="24">
        <f t="shared" si="2"/>
        <v>1.147537675156502E-3</v>
      </c>
      <c r="AP5" s="24">
        <f t="shared" si="2"/>
        <v>1.0295875421988431E-3</v>
      </c>
      <c r="AQ5" s="24">
        <f t="shared" si="2"/>
        <v>8.9961108395163344E-4</v>
      </c>
      <c r="AR5" s="24">
        <f t="shared" si="2"/>
        <v>8.9752273465777146E-4</v>
      </c>
      <c r="AS5" s="24">
        <f t="shared" si="2"/>
        <v>8.3468429019520308E-4</v>
      </c>
      <c r="AT5" s="24">
        <f t="shared" si="2"/>
        <v>7.4824457177487128E-4</v>
      </c>
      <c r="AU5" s="24">
        <f t="shared" si="2"/>
        <v>7.0542156997039631E-4</v>
      </c>
      <c r="AV5" s="24">
        <f t="shared" si="2"/>
        <v>7.1412929125988316E-4</v>
      </c>
      <c r="AW5" s="24">
        <f t="shared" si="2"/>
        <v>6.6873488224028054E-4</v>
      </c>
      <c r="AX5" s="24">
        <f t="shared" si="2"/>
        <v>6.0465958628855016E-4</v>
      </c>
      <c r="AY5" s="24">
        <f t="shared" si="2"/>
        <v>6.1075439799515878E-4</v>
      </c>
      <c r="AZ5" s="24">
        <f t="shared" si="2"/>
        <v>5.8791473531943266E-4</v>
      </c>
      <c r="BA5" s="24">
        <f t="shared" si="2"/>
        <v>5.4961781909346327E-4</v>
      </c>
      <c r="BB5" s="24">
        <f t="shared" si="2"/>
        <v>5.6707795109116614E-4</v>
      </c>
      <c r="BC5" s="24">
        <f t="shared" si="3"/>
        <v>5.2980663942906803E-4</v>
      </c>
      <c r="BD5" s="24">
        <f t="shared" si="3"/>
        <v>5.0307023040131195E-4</v>
      </c>
      <c r="BE5" s="24">
        <f t="shared" si="3"/>
        <v>4.5972535128330189E-4</v>
      </c>
      <c r="BF5" s="24">
        <f t="shared" si="3"/>
        <v>4.8073135857396325E-4</v>
      </c>
      <c r="BG5" s="24">
        <f t="shared" si="3"/>
        <v>4.900541480691718E-4</v>
      </c>
      <c r="BH5" s="24">
        <f t="shared" si="3"/>
        <v>4.7159443992685697E-4</v>
      </c>
      <c r="BI5" s="24">
        <f t="shared" si="3"/>
        <v>4.9792086969998629E-4</v>
      </c>
      <c r="BJ5" s="24">
        <f t="shared" si="3"/>
        <v>4.8108700305375137E-4</v>
      </c>
      <c r="BK5" s="24">
        <f t="shared" si="3"/>
        <v>4.9077913876564611E-4</v>
      </c>
    </row>
    <row r="6" spans="1:63" x14ac:dyDescent="0.15">
      <c r="A6" s="8">
        <v>4</v>
      </c>
      <c r="B6" s="11" t="s">
        <v>143</v>
      </c>
      <c r="C6" s="16">
        <v>1144381</v>
      </c>
      <c r="D6" s="16">
        <v>1138503</v>
      </c>
      <c r="E6" s="16">
        <v>984809</v>
      </c>
      <c r="F6" s="16">
        <v>1042454</v>
      </c>
      <c r="G6" s="16">
        <v>1010078</v>
      </c>
      <c r="H6" s="16">
        <v>957232</v>
      </c>
      <c r="I6" s="16">
        <v>943328</v>
      </c>
      <c r="J6" s="16">
        <v>917786</v>
      </c>
      <c r="K6" s="16">
        <v>842974</v>
      </c>
      <c r="L6" s="16">
        <v>794596</v>
      </c>
      <c r="M6" s="16">
        <v>769383</v>
      </c>
      <c r="N6" s="16">
        <v>804405</v>
      </c>
      <c r="O6" s="16">
        <v>863664</v>
      </c>
      <c r="P6" s="16">
        <v>864638</v>
      </c>
      <c r="Q6" s="16">
        <v>894131</v>
      </c>
      <c r="R6" s="16">
        <v>738355</v>
      </c>
      <c r="S6" s="16">
        <v>783235</v>
      </c>
      <c r="T6" s="16">
        <v>756686</v>
      </c>
      <c r="U6" s="16">
        <v>738693</v>
      </c>
      <c r="V6" s="16">
        <v>797268</v>
      </c>
      <c r="W6" s="16">
        <v>806959</v>
      </c>
      <c r="X6" s="16">
        <v>788984</v>
      </c>
      <c r="Y6" s="16">
        <v>774825</v>
      </c>
      <c r="Z6" s="16">
        <v>775481</v>
      </c>
      <c r="AA6" s="16">
        <v>805909</v>
      </c>
      <c r="AC6" s="23">
        <f t="shared" si="4"/>
        <v>0.2358548633144541</v>
      </c>
      <c r="AD6" s="23">
        <f t="shared" si="5"/>
        <v>0.19656571625035624</v>
      </c>
      <c r="AE6" s="23">
        <f t="shared" si="6"/>
        <v>0.17663698161025448</v>
      </c>
      <c r="AF6" s="23">
        <f t="shared" si="0"/>
        <v>0.16586077975813879</v>
      </c>
      <c r="AG6" s="23">
        <f t="shared" si="7"/>
        <v>0.16194403584194814</v>
      </c>
      <c r="AH6" s="23">
        <f t="shared" si="1"/>
        <v>0.18740012122415112</v>
      </c>
      <c r="AI6" s="23">
        <f t="shared" si="8"/>
        <v>0.1644556061301353</v>
      </c>
      <c r="AJ6" s="23">
        <f t="shared" si="9"/>
        <v>0.19416096958268475</v>
      </c>
      <c r="AK6" s="23">
        <f t="shared" si="10"/>
        <v>0.19349208402809764</v>
      </c>
      <c r="AM6" s="24">
        <f t="shared" si="2"/>
        <v>2.7498596284367583E-3</v>
      </c>
      <c r="AN6" s="24">
        <f t="shared" si="2"/>
        <v>2.6915289558626632E-3</v>
      </c>
      <c r="AO6" s="24">
        <f t="shared" si="2"/>
        <v>2.2667618022749738E-3</v>
      </c>
      <c r="AP6" s="24">
        <f t="shared" si="2"/>
        <v>2.3402204641974761E-3</v>
      </c>
      <c r="AQ6" s="24">
        <f t="shared" si="2"/>
        <v>2.3656326850631008E-3</v>
      </c>
      <c r="AR6" s="24">
        <f t="shared" si="2"/>
        <v>2.2945515986964754E-3</v>
      </c>
      <c r="AS6" s="24">
        <f t="shared" si="2"/>
        <v>2.1925962927725581E-3</v>
      </c>
      <c r="AT6" s="24">
        <f t="shared" si="2"/>
        <v>2.1457378931923898E-3</v>
      </c>
      <c r="AU6" s="24">
        <f t="shared" si="2"/>
        <v>2.0138990988851873E-3</v>
      </c>
      <c r="AV6" s="24">
        <f t="shared" si="2"/>
        <v>1.8879693048194962E-3</v>
      </c>
      <c r="AW6" s="24">
        <f t="shared" si="2"/>
        <v>1.7755918483717216E-3</v>
      </c>
      <c r="AX6" s="24">
        <f t="shared" si="2"/>
        <v>1.7781485369800219E-3</v>
      </c>
      <c r="AY6" s="24">
        <f t="shared" si="2"/>
        <v>1.8258069627840573E-3</v>
      </c>
      <c r="AZ6" s="24">
        <f t="shared" si="2"/>
        <v>1.7535510987592574E-3</v>
      </c>
      <c r="BA6" s="24">
        <f t="shared" si="2"/>
        <v>1.751648815745536E-3</v>
      </c>
      <c r="BB6" s="24">
        <f t="shared" si="2"/>
        <v>1.7385114684705591E-3</v>
      </c>
      <c r="BC6" s="24">
        <f t="shared" si="3"/>
        <v>1.7505520138758393E-3</v>
      </c>
      <c r="BD6" s="24">
        <f t="shared" si="3"/>
        <v>1.6543511532440117E-3</v>
      </c>
      <c r="BE6" s="24">
        <f t="shared" si="3"/>
        <v>1.5979705101969073E-3</v>
      </c>
      <c r="BF6" s="24">
        <f t="shared" si="3"/>
        <v>1.6775949435911257E-3</v>
      </c>
      <c r="BG6" s="24">
        <f t="shared" si="3"/>
        <v>1.6427744971263686E-3</v>
      </c>
      <c r="BH6" s="24">
        <f t="shared" si="3"/>
        <v>1.6284036674540747E-3</v>
      </c>
      <c r="BI6" s="24">
        <f t="shared" si="3"/>
        <v>1.6598112084792521E-3</v>
      </c>
      <c r="BJ6" s="24">
        <f t="shared" si="3"/>
        <v>1.5870957225604877E-3</v>
      </c>
      <c r="BK6" s="24">
        <f t="shared" si="3"/>
        <v>1.6024508351841112E-3</v>
      </c>
    </row>
    <row r="7" spans="1:63" x14ac:dyDescent="0.15">
      <c r="A7" s="8">
        <v>5</v>
      </c>
      <c r="B7" s="11" t="s">
        <v>144</v>
      </c>
      <c r="C7" s="16">
        <v>903385</v>
      </c>
      <c r="D7" s="16">
        <v>855677</v>
      </c>
      <c r="E7" s="16">
        <v>894534</v>
      </c>
      <c r="F7" s="16">
        <v>862010</v>
      </c>
      <c r="G7" s="16">
        <v>778678</v>
      </c>
      <c r="H7" s="16">
        <v>791136</v>
      </c>
      <c r="I7" s="16">
        <v>800784</v>
      </c>
      <c r="J7" s="16">
        <v>746385</v>
      </c>
      <c r="K7" s="16">
        <v>719523</v>
      </c>
      <c r="L7" s="16">
        <v>645866</v>
      </c>
      <c r="M7" s="16">
        <v>636638</v>
      </c>
      <c r="N7" s="16">
        <v>611139</v>
      </c>
      <c r="O7" s="16">
        <v>575300</v>
      </c>
      <c r="P7" s="16">
        <v>561821</v>
      </c>
      <c r="Q7" s="16">
        <v>574972</v>
      </c>
      <c r="R7" s="16">
        <v>542066</v>
      </c>
      <c r="S7" s="16">
        <v>525862</v>
      </c>
      <c r="T7" s="16">
        <v>470288</v>
      </c>
      <c r="U7" s="16">
        <v>511639</v>
      </c>
      <c r="V7" s="16">
        <v>525070</v>
      </c>
      <c r="W7" s="16">
        <v>548206</v>
      </c>
      <c r="X7" s="16">
        <v>519025</v>
      </c>
      <c r="Y7" s="16">
        <v>487121</v>
      </c>
      <c r="Z7" s="16">
        <v>500963</v>
      </c>
      <c r="AA7" s="16">
        <v>538418</v>
      </c>
      <c r="AC7" s="23">
        <f t="shared" si="4"/>
        <v>0.1933064545023517</v>
      </c>
      <c r="AD7" s="23">
        <f t="shared" si="5"/>
        <v>0.16133361066176105</v>
      </c>
      <c r="AE7" s="23">
        <f t="shared" si="6"/>
        <v>0.12140992699185543</v>
      </c>
      <c r="AF7" s="23">
        <f t="shared" si="0"/>
        <v>0.1100399332627683</v>
      </c>
      <c r="AG7" s="23">
        <f t="shared" si="7"/>
        <v>0.10526434265731342</v>
      </c>
      <c r="AH7" s="23">
        <f t="shared" si="1"/>
        <v>0.14194255387673904</v>
      </c>
      <c r="AI7" s="23">
        <f t="shared" si="8"/>
        <v>0.10824156797305394</v>
      </c>
      <c r="AJ7" s="23">
        <f t="shared" si="9"/>
        <v>0.14656128378192476</v>
      </c>
      <c r="AK7" s="23">
        <f t="shared" si="10"/>
        <v>0.14435191788175777</v>
      </c>
      <c r="AM7" s="24">
        <f t="shared" si="2"/>
        <v>2.1707647544264895E-3</v>
      </c>
      <c r="AN7" s="24">
        <f t="shared" si="2"/>
        <v>2.022901496408614E-3</v>
      </c>
      <c r="AO7" s="24">
        <f t="shared" si="2"/>
        <v>2.0589733664459213E-3</v>
      </c>
      <c r="AP7" s="24">
        <f t="shared" si="2"/>
        <v>1.935139049150242E-3</v>
      </c>
      <c r="AQ7" s="24">
        <f t="shared" si="2"/>
        <v>1.8236870102502631E-3</v>
      </c>
      <c r="AR7" s="24">
        <f t="shared" si="2"/>
        <v>1.8964079487379598E-3</v>
      </c>
      <c r="AS7" s="24">
        <f t="shared" si="2"/>
        <v>1.8612783991481014E-3</v>
      </c>
      <c r="AT7" s="24">
        <f t="shared" si="2"/>
        <v>1.7450109038603791E-3</v>
      </c>
      <c r="AU7" s="24">
        <f t="shared" si="2"/>
        <v>1.7189696495113333E-3</v>
      </c>
      <c r="AV7" s="24">
        <f t="shared" si="2"/>
        <v>1.534585101141396E-3</v>
      </c>
      <c r="AW7" s="24">
        <f t="shared" si="2"/>
        <v>1.4692412532687571E-3</v>
      </c>
      <c r="AX7" s="24">
        <f t="shared" si="2"/>
        <v>1.3509313327756958E-3</v>
      </c>
      <c r="AY7" s="24">
        <f t="shared" si="2"/>
        <v>1.2161983661350573E-3</v>
      </c>
      <c r="AZ7" s="24">
        <f t="shared" si="2"/>
        <v>1.1394153759793401E-3</v>
      </c>
      <c r="BA7" s="24">
        <f t="shared" si="2"/>
        <v>1.1263998484414949E-3</v>
      </c>
      <c r="BB7" s="24">
        <f t="shared" si="2"/>
        <v>1.2763344971835529E-3</v>
      </c>
      <c r="BC7" s="24">
        <f t="shared" si="3"/>
        <v>1.1753161989961846E-3</v>
      </c>
      <c r="BD7" s="24">
        <f t="shared" si="3"/>
        <v>1.0281959692089186E-3</v>
      </c>
      <c r="BE7" s="24">
        <f t="shared" si="3"/>
        <v>1.1067981338209992E-3</v>
      </c>
      <c r="BF7" s="24">
        <f t="shared" si="3"/>
        <v>1.1048415050289142E-3</v>
      </c>
      <c r="BG7" s="24">
        <f t="shared" si="3"/>
        <v>1.1160156042273003E-3</v>
      </c>
      <c r="BH7" s="24">
        <f t="shared" si="3"/>
        <v>1.0712285844837804E-3</v>
      </c>
      <c r="BI7" s="24">
        <f t="shared" si="3"/>
        <v>1.0434987199504685E-3</v>
      </c>
      <c r="BJ7" s="24">
        <f t="shared" si="3"/>
        <v>1.0252684907316486E-3</v>
      </c>
      <c r="BK7" s="24">
        <f t="shared" si="3"/>
        <v>1.0705779111266393E-3</v>
      </c>
    </row>
    <row r="8" spans="1:63" x14ac:dyDescent="0.15">
      <c r="A8" s="8">
        <v>6</v>
      </c>
      <c r="B8" s="11" t="s">
        <v>145</v>
      </c>
      <c r="C8" s="16">
        <v>4154008</v>
      </c>
      <c r="D8" s="16">
        <v>4110589</v>
      </c>
      <c r="E8" s="16">
        <v>4114173</v>
      </c>
      <c r="F8" s="16">
        <v>4148719</v>
      </c>
      <c r="G8" s="16">
        <v>4033779</v>
      </c>
      <c r="H8" s="16">
        <v>3836552</v>
      </c>
      <c r="I8" s="16">
        <v>3812308</v>
      </c>
      <c r="J8" s="16">
        <v>3796809</v>
      </c>
      <c r="K8" s="16">
        <v>3878409</v>
      </c>
      <c r="L8" s="16">
        <v>3844892</v>
      </c>
      <c r="M8" s="16">
        <v>4051538</v>
      </c>
      <c r="N8" s="16">
        <v>3969618</v>
      </c>
      <c r="O8" s="16">
        <v>3930719</v>
      </c>
      <c r="P8" s="16">
        <v>4009895</v>
      </c>
      <c r="Q8" s="16">
        <v>4187752</v>
      </c>
      <c r="R8" s="16">
        <v>3930079</v>
      </c>
      <c r="S8" s="16">
        <v>3967291</v>
      </c>
      <c r="T8" s="16">
        <v>3761743</v>
      </c>
      <c r="U8" s="16">
        <v>3727386</v>
      </c>
      <c r="V8" s="16">
        <v>4130595</v>
      </c>
      <c r="W8" s="16">
        <v>4375149</v>
      </c>
      <c r="X8" s="16">
        <v>4919460</v>
      </c>
      <c r="Y8" s="16">
        <v>4699262</v>
      </c>
      <c r="Z8" s="16">
        <v>4821743</v>
      </c>
      <c r="AA8" s="16">
        <v>4770493</v>
      </c>
      <c r="AC8" s="23">
        <f t="shared" si="4"/>
        <v>0.93342972478244168</v>
      </c>
      <c r="AD8" s="23">
        <f t="shared" si="5"/>
        <v>0.90440076617353504</v>
      </c>
      <c r="AE8" s="23">
        <f t="shared" si="6"/>
        <v>0.85902654345417651</v>
      </c>
      <c r="AF8" s="23">
        <f t="shared" si="0"/>
        <v>0.88177064951670148</v>
      </c>
      <c r="AG8" s="23">
        <f t="shared" si="7"/>
        <v>0.98934335893014225</v>
      </c>
      <c r="AH8" s="23">
        <f t="shared" si="1"/>
        <v>0.88209765728587874</v>
      </c>
      <c r="AI8" s="23">
        <f t="shared" si="8"/>
        <v>0.91473975208748137</v>
      </c>
      <c r="AJ8" s="23">
        <f t="shared" si="9"/>
        <v>0.89626064117983206</v>
      </c>
      <c r="AK8" s="23">
        <f t="shared" si="10"/>
        <v>0.91046734186428757</v>
      </c>
      <c r="AM8" s="24">
        <f t="shared" si="2"/>
        <v>9.981762101435903E-3</v>
      </c>
      <c r="AN8" s="24">
        <f t="shared" si="2"/>
        <v>9.7178218407422273E-3</v>
      </c>
      <c r="AO8" s="24">
        <f t="shared" si="2"/>
        <v>9.4697044851854897E-3</v>
      </c>
      <c r="AP8" s="24">
        <f t="shared" si="2"/>
        <v>9.3135208882165442E-3</v>
      </c>
      <c r="AQ8" s="24">
        <f t="shared" si="2"/>
        <v>9.4472302601592648E-3</v>
      </c>
      <c r="AR8" s="24">
        <f t="shared" si="2"/>
        <v>9.1964816523916471E-3</v>
      </c>
      <c r="AS8" s="24">
        <f t="shared" si="2"/>
        <v>8.8610243602513291E-3</v>
      </c>
      <c r="AT8" s="24">
        <f t="shared" si="2"/>
        <v>8.8767500751960743E-3</v>
      </c>
      <c r="AU8" s="24">
        <f t="shared" si="2"/>
        <v>9.2656765098427726E-3</v>
      </c>
      <c r="AV8" s="24">
        <f t="shared" si="2"/>
        <v>9.1355079516459211E-3</v>
      </c>
      <c r="AW8" s="24">
        <f t="shared" si="2"/>
        <v>9.3501907972599711E-3</v>
      </c>
      <c r="AX8" s="24">
        <f t="shared" si="2"/>
        <v>8.7748962762160352E-3</v>
      </c>
      <c r="AY8" s="24">
        <f t="shared" si="2"/>
        <v>8.3096367556683929E-3</v>
      </c>
      <c r="AZ8" s="24">
        <f t="shared" si="2"/>
        <v>8.1323695964776611E-3</v>
      </c>
      <c r="BA8" s="24">
        <f t="shared" si="2"/>
        <v>8.2040224882438933E-3</v>
      </c>
      <c r="BB8" s="24">
        <f t="shared" si="2"/>
        <v>9.2536617392654022E-3</v>
      </c>
      <c r="BC8" s="24">
        <f t="shared" si="3"/>
        <v>8.8670057513792061E-3</v>
      </c>
      <c r="BD8" s="24">
        <f t="shared" si="3"/>
        <v>8.2243412330313872E-3</v>
      </c>
      <c r="BE8" s="24">
        <f t="shared" si="3"/>
        <v>8.0632318271877616E-3</v>
      </c>
      <c r="BF8" s="24">
        <f t="shared" si="3"/>
        <v>8.6915131248498437E-3</v>
      </c>
      <c r="BG8" s="24">
        <f t="shared" si="3"/>
        <v>8.9067513942194514E-3</v>
      </c>
      <c r="BH8" s="24">
        <f t="shared" si="3"/>
        <v>1.0153395640334432E-2</v>
      </c>
      <c r="BI8" s="24">
        <f t="shared" si="3"/>
        <v>1.0066644389611365E-2</v>
      </c>
      <c r="BJ8" s="24">
        <f t="shared" si="3"/>
        <v>9.8681562676403087E-3</v>
      </c>
      <c r="BK8" s="24">
        <f t="shared" si="3"/>
        <v>9.4855380596195801E-3</v>
      </c>
    </row>
    <row r="9" spans="1:63" x14ac:dyDescent="0.15">
      <c r="A9" s="8">
        <v>7</v>
      </c>
      <c r="B9" s="11" t="s">
        <v>146</v>
      </c>
      <c r="C9" s="16">
        <v>3575811</v>
      </c>
      <c r="D9" s="16">
        <v>3452618</v>
      </c>
      <c r="E9" s="16">
        <v>3370684</v>
      </c>
      <c r="F9" s="16">
        <v>3296764</v>
      </c>
      <c r="G9" s="16">
        <v>3226559</v>
      </c>
      <c r="H9" s="16">
        <v>3067551</v>
      </c>
      <c r="I9" s="16">
        <v>2852328</v>
      </c>
      <c r="J9" s="16">
        <v>2699910</v>
      </c>
      <c r="K9" s="16">
        <v>2461570</v>
      </c>
      <c r="L9" s="16">
        <v>2249939</v>
      </c>
      <c r="M9" s="16">
        <v>2201464</v>
      </c>
      <c r="N9" s="16">
        <v>2277432</v>
      </c>
      <c r="O9" s="16">
        <v>2201574</v>
      </c>
      <c r="P9" s="16">
        <v>2303218</v>
      </c>
      <c r="Q9" s="16">
        <v>2289905</v>
      </c>
      <c r="R9" s="16">
        <v>2118419</v>
      </c>
      <c r="S9" s="16">
        <v>2050619</v>
      </c>
      <c r="T9" s="16">
        <v>2056755</v>
      </c>
      <c r="U9" s="16">
        <v>1960589</v>
      </c>
      <c r="V9" s="16">
        <v>2024328</v>
      </c>
      <c r="W9" s="16">
        <v>2066086</v>
      </c>
      <c r="X9" s="16">
        <v>2332365</v>
      </c>
      <c r="Y9" s="16">
        <v>2264196</v>
      </c>
      <c r="Z9" s="16">
        <v>2254425</v>
      </c>
      <c r="AA9" s="16">
        <v>2164184</v>
      </c>
      <c r="AC9" s="23">
        <f t="shared" si="4"/>
        <v>0.74768699007831751</v>
      </c>
      <c r="AD9" s="23">
        <f t="shared" si="5"/>
        <v>0.5713918686167907</v>
      </c>
      <c r="AE9" s="23">
        <f t="shared" si="6"/>
        <v>0.47361306415459037</v>
      </c>
      <c r="AF9" s="23">
        <f t="shared" si="0"/>
        <v>0.44334253669443779</v>
      </c>
      <c r="AG9" s="23">
        <f t="shared" si="7"/>
        <v>0.46453100977465128</v>
      </c>
      <c r="AH9" s="23">
        <f t="shared" si="1"/>
        <v>0.52423636892413727</v>
      </c>
      <c r="AI9" s="23">
        <f t="shared" si="8"/>
        <v>0.4485329617595355</v>
      </c>
      <c r="AJ9" s="23">
        <f t="shared" si="9"/>
        <v>0.5614993247076262</v>
      </c>
      <c r="AK9" s="23">
        <f t="shared" si="10"/>
        <v>0.56109868669778851</v>
      </c>
      <c r="AM9" s="24">
        <f t="shared" si="2"/>
        <v>8.5923991291537282E-3</v>
      </c>
      <c r="AN9" s="24">
        <f t="shared" si="2"/>
        <v>8.1623160593627224E-3</v>
      </c>
      <c r="AO9" s="24">
        <f t="shared" si="2"/>
        <v>7.7583955251621563E-3</v>
      </c>
      <c r="AP9" s="24">
        <f t="shared" si="2"/>
        <v>7.4009544578749068E-3</v>
      </c>
      <c r="AQ9" s="24">
        <f t="shared" si="2"/>
        <v>7.5566970379361926E-3</v>
      </c>
      <c r="AR9" s="24">
        <f t="shared" si="2"/>
        <v>7.3531328362747717E-3</v>
      </c>
      <c r="AS9" s="24">
        <f t="shared" si="2"/>
        <v>6.6297234880883056E-3</v>
      </c>
      <c r="AT9" s="24">
        <f t="shared" si="2"/>
        <v>6.3122549213096135E-3</v>
      </c>
      <c r="AU9" s="24">
        <f t="shared" si="2"/>
        <v>5.8807906351118905E-3</v>
      </c>
      <c r="AV9" s="24">
        <f t="shared" si="2"/>
        <v>5.3458811392409133E-3</v>
      </c>
      <c r="AW9" s="24">
        <f t="shared" si="2"/>
        <v>5.0805665486289711E-3</v>
      </c>
      <c r="AX9" s="24">
        <f t="shared" si="2"/>
        <v>5.0342953846277501E-3</v>
      </c>
      <c r="AY9" s="24">
        <f t="shared" si="2"/>
        <v>4.6541816473586349E-3</v>
      </c>
      <c r="AZ9" s="24">
        <f t="shared" si="2"/>
        <v>4.6710998759967749E-3</v>
      </c>
      <c r="BA9" s="24">
        <f t="shared" si="2"/>
        <v>4.4860421810895513E-3</v>
      </c>
      <c r="BB9" s="24">
        <f t="shared" si="2"/>
        <v>4.9879742488720645E-3</v>
      </c>
      <c r="BC9" s="24">
        <f t="shared" si="3"/>
        <v>4.583190511330648E-3</v>
      </c>
      <c r="BD9" s="24">
        <f t="shared" si="3"/>
        <v>4.4967067002566292E-3</v>
      </c>
      <c r="BE9" s="24">
        <f t="shared" si="3"/>
        <v>4.2412252513783725E-3</v>
      </c>
      <c r="BF9" s="24">
        <f t="shared" si="3"/>
        <v>4.2595493823531566E-3</v>
      </c>
      <c r="BG9" s="24">
        <f t="shared" si="3"/>
        <v>4.2060543220533266E-3</v>
      </c>
      <c r="BH9" s="24">
        <f t="shared" si="3"/>
        <v>4.8138260342941337E-3</v>
      </c>
      <c r="BI9" s="24">
        <f t="shared" si="3"/>
        <v>4.8503054225068742E-3</v>
      </c>
      <c r="BJ9" s="24">
        <f t="shared" si="3"/>
        <v>4.6138954717567906E-3</v>
      </c>
      <c r="BK9" s="24">
        <f t="shared" si="3"/>
        <v>4.303213462428253E-3</v>
      </c>
    </row>
    <row r="10" spans="1:63" x14ac:dyDescent="0.15">
      <c r="A10" s="8">
        <v>8</v>
      </c>
      <c r="B10" s="11" t="s">
        <v>147</v>
      </c>
      <c r="C10" s="16">
        <v>1537837</v>
      </c>
      <c r="D10" s="16">
        <v>1487599</v>
      </c>
      <c r="E10" s="16">
        <v>1606396</v>
      </c>
      <c r="F10" s="16">
        <v>1459148</v>
      </c>
      <c r="G10" s="16">
        <v>1460710</v>
      </c>
      <c r="H10" s="16">
        <v>1359053</v>
      </c>
      <c r="I10" s="16">
        <v>1226261</v>
      </c>
      <c r="J10" s="16">
        <v>1165623</v>
      </c>
      <c r="K10" s="16">
        <v>1265897</v>
      </c>
      <c r="L10" s="16">
        <v>1308341</v>
      </c>
      <c r="M10" s="16">
        <v>1410422</v>
      </c>
      <c r="N10" s="16">
        <v>1191632</v>
      </c>
      <c r="O10" s="16">
        <v>1365936</v>
      </c>
      <c r="P10" s="16">
        <v>1424848</v>
      </c>
      <c r="Q10" s="16">
        <v>1586179</v>
      </c>
      <c r="R10" s="16">
        <v>1573858</v>
      </c>
      <c r="S10" s="16">
        <v>1559377</v>
      </c>
      <c r="T10" s="16">
        <v>1567990</v>
      </c>
      <c r="U10" s="16">
        <v>1862821</v>
      </c>
      <c r="V10" s="16">
        <v>1850615</v>
      </c>
      <c r="W10" s="16">
        <v>1770622</v>
      </c>
      <c r="X10" s="16">
        <v>1647952</v>
      </c>
      <c r="Y10" s="16">
        <v>1734611</v>
      </c>
      <c r="Z10" s="16">
        <v>1733083</v>
      </c>
      <c r="AA10" s="16">
        <v>1763639</v>
      </c>
      <c r="AC10" s="23">
        <f t="shared" si="4"/>
        <v>0.3336494569619729</v>
      </c>
      <c r="AD10" s="23">
        <f t="shared" si="5"/>
        <v>0.293290222260288</v>
      </c>
      <c r="AE10" s="23">
        <f t="shared" si="6"/>
        <v>0.31183105828941005</v>
      </c>
      <c r="AF10" s="23">
        <f t="shared" si="0"/>
        <v>0.36404884279831257</v>
      </c>
      <c r="AG10" s="23">
        <f t="shared" si="7"/>
        <v>0.35426972159228148</v>
      </c>
      <c r="AH10" s="23">
        <f t="shared" si="1"/>
        <v>0.30611961436675911</v>
      </c>
      <c r="AI10" s="23">
        <f t="shared" si="8"/>
        <v>0.36236078201593352</v>
      </c>
      <c r="AJ10" s="23">
        <f t="shared" si="9"/>
        <v>0.32952181628792454</v>
      </c>
      <c r="AK10" s="23">
        <f t="shared" si="10"/>
        <v>0.33465770161616376</v>
      </c>
      <c r="AM10" s="24">
        <f t="shared" si="2"/>
        <v>3.695304170041532E-3</v>
      </c>
      <c r="AN10" s="24">
        <f t="shared" si="2"/>
        <v>3.5168249738580766E-3</v>
      </c>
      <c r="AO10" s="24">
        <f t="shared" si="2"/>
        <v>3.6974855958133088E-3</v>
      </c>
      <c r="AP10" s="24">
        <f t="shared" si="2"/>
        <v>3.2756630123658395E-3</v>
      </c>
      <c r="AQ10" s="24">
        <f t="shared" si="2"/>
        <v>3.4210262171817641E-3</v>
      </c>
      <c r="AR10" s="24">
        <f t="shared" si="2"/>
        <v>3.2577444484338607E-3</v>
      </c>
      <c r="AS10" s="24">
        <f t="shared" si="2"/>
        <v>2.8502231700655231E-3</v>
      </c>
      <c r="AT10" s="24">
        <f t="shared" si="2"/>
        <v>2.7251684382596738E-3</v>
      </c>
      <c r="AU10" s="24">
        <f t="shared" si="2"/>
        <v>3.0242793106091789E-3</v>
      </c>
      <c r="AV10" s="24">
        <f t="shared" si="2"/>
        <v>3.1086333787696445E-3</v>
      </c>
      <c r="AW10" s="24">
        <f t="shared" si="2"/>
        <v>3.2549897852748766E-3</v>
      </c>
      <c r="AX10" s="24">
        <f t="shared" si="2"/>
        <v>2.6341192526383819E-3</v>
      </c>
      <c r="AY10" s="24">
        <f t="shared" si="2"/>
        <v>2.8876223386842615E-3</v>
      </c>
      <c r="AZ10" s="24">
        <f t="shared" si="2"/>
        <v>2.889699245192705E-3</v>
      </c>
      <c r="BA10" s="24">
        <f t="shared" si="2"/>
        <v>3.1074065958013293E-3</v>
      </c>
      <c r="BB10" s="24">
        <f t="shared" si="2"/>
        <v>3.7057650896169694E-3</v>
      </c>
      <c r="BC10" s="24">
        <f t="shared" si="3"/>
        <v>3.4852509754309561E-3</v>
      </c>
      <c r="BD10" s="24">
        <f t="shared" si="3"/>
        <v>3.4281142571358238E-3</v>
      </c>
      <c r="BE10" s="24">
        <f t="shared" si="3"/>
        <v>4.0297295680012035E-3</v>
      </c>
      <c r="BF10" s="24">
        <f t="shared" si="3"/>
        <v>3.8940260571525397E-3</v>
      </c>
      <c r="BG10" s="24">
        <f t="shared" si="3"/>
        <v>3.604560660022238E-3</v>
      </c>
      <c r="BH10" s="24">
        <f t="shared" si="3"/>
        <v>3.4012490501559947E-3</v>
      </c>
      <c r="BI10" s="24">
        <f t="shared" si="3"/>
        <v>3.715841357921342E-3</v>
      </c>
      <c r="BJ10" s="24">
        <f t="shared" si="3"/>
        <v>3.5469194166488898E-3</v>
      </c>
      <c r="BK10" s="24">
        <f t="shared" si="3"/>
        <v>3.5067790389650328E-3</v>
      </c>
    </row>
    <row r="11" spans="1:63" x14ac:dyDescent="0.15">
      <c r="A11" s="8">
        <v>9</v>
      </c>
      <c r="B11" s="11" t="s">
        <v>148</v>
      </c>
      <c r="C11" s="16">
        <v>7972137</v>
      </c>
      <c r="D11" s="16">
        <v>7765546</v>
      </c>
      <c r="E11" s="16">
        <v>8106242</v>
      </c>
      <c r="F11" s="16">
        <v>8089590</v>
      </c>
      <c r="G11" s="16">
        <v>8183446</v>
      </c>
      <c r="H11" s="16">
        <v>8048545</v>
      </c>
      <c r="I11" s="16">
        <v>7713566</v>
      </c>
      <c r="J11" s="16">
        <v>7704383</v>
      </c>
      <c r="K11" s="16">
        <v>7547521</v>
      </c>
      <c r="L11" s="16">
        <v>7585877</v>
      </c>
      <c r="M11" s="16">
        <v>7705012</v>
      </c>
      <c r="N11" s="16">
        <v>7727625</v>
      </c>
      <c r="O11" s="16">
        <v>7920459</v>
      </c>
      <c r="P11" s="16">
        <v>8426522</v>
      </c>
      <c r="Q11" s="16">
        <v>8967103</v>
      </c>
      <c r="R11" s="16">
        <v>8676860</v>
      </c>
      <c r="S11" s="16">
        <v>8801623</v>
      </c>
      <c r="T11" s="16">
        <v>9133713</v>
      </c>
      <c r="U11" s="16">
        <v>9255075</v>
      </c>
      <c r="V11" s="16">
        <v>9524451</v>
      </c>
      <c r="W11" s="16">
        <v>10042242</v>
      </c>
      <c r="X11" s="16">
        <v>10548137</v>
      </c>
      <c r="Y11" s="16">
        <v>10317859</v>
      </c>
      <c r="Z11" s="16">
        <v>10568511</v>
      </c>
      <c r="AA11" s="16">
        <v>10752450</v>
      </c>
      <c r="AC11" s="23">
        <f t="shared" si="4"/>
        <v>1.8594146359402961</v>
      </c>
      <c r="AD11" s="23">
        <f t="shared" si="5"/>
        <v>1.7810078961327656</v>
      </c>
      <c r="AE11" s="23">
        <f t="shared" si="6"/>
        <v>1.8097481698681757</v>
      </c>
      <c r="AF11" s="23">
        <f t="shared" si="0"/>
        <v>2.0319545008861826</v>
      </c>
      <c r="AG11" s="23">
        <f t="shared" si="7"/>
        <v>2.1720653770544889</v>
      </c>
      <c r="AH11" s="23">
        <f t="shared" si="1"/>
        <v>1.8033030953788993</v>
      </c>
      <c r="AI11" s="23">
        <f t="shared" si="8"/>
        <v>2.0781035919897737</v>
      </c>
      <c r="AJ11" s="23">
        <f t="shared" si="9"/>
        <v>1.8773562830668229</v>
      </c>
      <c r="AK11" s="23">
        <f t="shared" si="10"/>
        <v>1.9140532217559267</v>
      </c>
      <c r="AM11" s="24">
        <f t="shared" si="2"/>
        <v>1.9156432769040145E-2</v>
      </c>
      <c r="AN11" s="24">
        <f t="shared" si="2"/>
        <v>1.8358486466072976E-2</v>
      </c>
      <c r="AO11" s="24">
        <f t="shared" si="2"/>
        <v>1.865835885496283E-2</v>
      </c>
      <c r="AP11" s="24">
        <f t="shared" si="2"/>
        <v>1.8160440714858651E-2</v>
      </c>
      <c r="AQ11" s="24">
        <f t="shared" si="2"/>
        <v>1.9165873659310363E-2</v>
      </c>
      <c r="AR11" s="24">
        <f t="shared" si="2"/>
        <v>1.9292921462018116E-2</v>
      </c>
      <c r="AS11" s="24">
        <f t="shared" si="2"/>
        <v>1.7928796999194817E-2</v>
      </c>
      <c r="AT11" s="24">
        <f t="shared" si="2"/>
        <v>1.8012463195959911E-2</v>
      </c>
      <c r="AU11" s="24">
        <f t="shared" si="2"/>
        <v>1.8031333992171796E-2</v>
      </c>
      <c r="AV11" s="24">
        <f t="shared" si="2"/>
        <v>1.8024131667081392E-2</v>
      </c>
      <c r="AW11" s="24">
        <f t="shared" si="2"/>
        <v>1.7781724445180482E-2</v>
      </c>
      <c r="AX11" s="24">
        <f t="shared" si="2"/>
        <v>1.7082023468377547E-2</v>
      </c>
      <c r="AY11" s="24">
        <f t="shared" si="2"/>
        <v>1.6744045358664542E-2</v>
      </c>
      <c r="AZ11" s="24">
        <f t="shared" si="2"/>
        <v>1.7089622375860248E-2</v>
      </c>
      <c r="BA11" s="24">
        <f t="shared" si="2"/>
        <v>1.7567017976804565E-2</v>
      </c>
      <c r="BB11" s="24">
        <f t="shared" si="2"/>
        <v>2.0430308754343717E-2</v>
      </c>
      <c r="BC11" s="24">
        <f t="shared" si="3"/>
        <v>1.9671872258039933E-2</v>
      </c>
      <c r="BD11" s="24">
        <f t="shared" si="3"/>
        <v>1.9969139953626501E-2</v>
      </c>
      <c r="BE11" s="24">
        <f t="shared" si="3"/>
        <v>2.002095176163933E-2</v>
      </c>
      <c r="BF11" s="24">
        <f t="shared" si="3"/>
        <v>2.0041154088815103E-2</v>
      </c>
      <c r="BG11" s="24">
        <f t="shared" si="3"/>
        <v>2.0443590134779213E-2</v>
      </c>
      <c r="BH11" s="24">
        <f t="shared" si="3"/>
        <v>2.1770561856270874E-2</v>
      </c>
      <c r="BI11" s="24">
        <f t="shared" si="3"/>
        <v>2.2102665783510504E-2</v>
      </c>
      <c r="BJ11" s="24">
        <f t="shared" si="3"/>
        <v>2.1629464296267043E-2</v>
      </c>
      <c r="BK11" s="24">
        <f t="shared" si="3"/>
        <v>2.1379923146131134E-2</v>
      </c>
    </row>
    <row r="12" spans="1:63" x14ac:dyDescent="0.15">
      <c r="A12" s="8">
        <v>10</v>
      </c>
      <c r="B12" s="11" t="s">
        <v>149</v>
      </c>
      <c r="C12" s="16">
        <v>4365723</v>
      </c>
      <c r="D12" s="16">
        <v>4373280</v>
      </c>
      <c r="E12" s="16">
        <v>4263144</v>
      </c>
      <c r="F12" s="16">
        <v>4374396</v>
      </c>
      <c r="G12" s="16">
        <v>4369274</v>
      </c>
      <c r="H12" s="16">
        <v>4140448</v>
      </c>
      <c r="I12" s="16">
        <v>3970914</v>
      </c>
      <c r="J12" s="16">
        <v>4032841</v>
      </c>
      <c r="K12" s="16">
        <v>3784907</v>
      </c>
      <c r="L12" s="16">
        <v>3791789</v>
      </c>
      <c r="M12" s="16">
        <v>4030825</v>
      </c>
      <c r="N12" s="16">
        <v>3772583</v>
      </c>
      <c r="O12" s="16">
        <v>3602305</v>
      </c>
      <c r="P12" s="16">
        <v>3618725</v>
      </c>
      <c r="Q12" s="16">
        <v>3550566</v>
      </c>
      <c r="R12" s="16">
        <v>3651686</v>
      </c>
      <c r="S12" s="16">
        <v>3578849</v>
      </c>
      <c r="T12" s="16">
        <v>3405732</v>
      </c>
      <c r="U12" s="16">
        <v>3507990</v>
      </c>
      <c r="V12" s="16">
        <v>3577147</v>
      </c>
      <c r="W12" s="16">
        <v>3653313</v>
      </c>
      <c r="X12" s="16">
        <v>3601882</v>
      </c>
      <c r="Y12" s="16">
        <v>3349393</v>
      </c>
      <c r="Z12" s="16">
        <v>3451920</v>
      </c>
      <c r="AA12" s="16">
        <v>3449492</v>
      </c>
      <c r="AC12" s="23">
        <f t="shared" si="4"/>
        <v>0.98931960624972626</v>
      </c>
      <c r="AD12" s="23">
        <f t="shared" si="5"/>
        <v>0.90586040610538943</v>
      </c>
      <c r="AE12" s="23">
        <f t="shared" si="6"/>
        <v>0.78077484237922856</v>
      </c>
      <c r="AF12" s="23">
        <f t="shared" si="0"/>
        <v>0.75719471243532477</v>
      </c>
      <c r="AG12" s="23">
        <f t="shared" si="7"/>
        <v>0.71331437194964331</v>
      </c>
      <c r="AH12" s="23">
        <f t="shared" si="1"/>
        <v>0.84417061149489325</v>
      </c>
      <c r="AI12" s="23">
        <f t="shared" si="8"/>
        <v>0.73922493258221567</v>
      </c>
      <c r="AJ12" s="23">
        <f t="shared" si="9"/>
        <v>0.85914820869472264</v>
      </c>
      <c r="AK12" s="23">
        <f t="shared" si="10"/>
        <v>0.84804072797626617</v>
      </c>
      <c r="AM12" s="24">
        <f t="shared" si="2"/>
        <v>1.0490496981894849E-2</v>
      </c>
      <c r="AN12" s="24">
        <f t="shared" si="2"/>
        <v>1.0338848252569442E-2</v>
      </c>
      <c r="AO12" s="24">
        <f t="shared" si="2"/>
        <v>9.81259510910008E-3</v>
      </c>
      <c r="AP12" s="24">
        <f t="shared" si="2"/>
        <v>9.8201465366371879E-3</v>
      </c>
      <c r="AQ12" s="24">
        <f t="shared" si="2"/>
        <v>1.0232969517598042E-2</v>
      </c>
      <c r="AR12" s="24">
        <f t="shared" si="2"/>
        <v>9.9249414747100227E-3</v>
      </c>
      <c r="AS12" s="24">
        <f t="shared" si="2"/>
        <v>9.2296754843687982E-3</v>
      </c>
      <c r="AT12" s="24">
        <f t="shared" si="2"/>
        <v>9.4285811190407028E-3</v>
      </c>
      <c r="AU12" s="24">
        <f t="shared" si="2"/>
        <v>9.0422964369769859E-3</v>
      </c>
      <c r="AV12" s="24">
        <f t="shared" si="2"/>
        <v>9.0093346082187834E-3</v>
      </c>
      <c r="AW12" s="24">
        <f t="shared" si="2"/>
        <v>9.302389073079266E-3</v>
      </c>
      <c r="AX12" s="24">
        <f t="shared" si="2"/>
        <v>8.3393476446388341E-3</v>
      </c>
      <c r="AY12" s="24">
        <f t="shared" si="2"/>
        <v>7.6153614728318225E-3</v>
      </c>
      <c r="AZ12" s="24">
        <f t="shared" si="2"/>
        <v>7.3390473236864366E-3</v>
      </c>
      <c r="BA12" s="24">
        <f t="shared" si="2"/>
        <v>6.9557422001097881E-3</v>
      </c>
      <c r="BB12" s="24">
        <f t="shared" si="2"/>
        <v>8.598164826206069E-3</v>
      </c>
      <c r="BC12" s="24">
        <f t="shared" si="3"/>
        <v>7.9988270752807695E-3</v>
      </c>
      <c r="BD12" s="24">
        <f t="shared" si="3"/>
        <v>7.4459903603873133E-3</v>
      </c>
      <c r="BE12" s="24">
        <f t="shared" si="3"/>
        <v>7.5886255454778217E-3</v>
      </c>
      <c r="BF12" s="24">
        <f t="shared" si="3"/>
        <v>7.5269592153230334E-3</v>
      </c>
      <c r="BG12" s="24">
        <f t="shared" si="3"/>
        <v>7.4372668579447349E-3</v>
      </c>
      <c r="BH12" s="24">
        <f t="shared" si="3"/>
        <v>7.4340136917058104E-3</v>
      </c>
      <c r="BI12" s="24">
        <f t="shared" si="3"/>
        <v>7.1749879559925758E-3</v>
      </c>
      <c r="BJ12" s="24">
        <f t="shared" si="3"/>
        <v>7.0646830375225168E-3</v>
      </c>
      <c r="BK12" s="24">
        <f t="shared" si="3"/>
        <v>6.8588901927648287E-3</v>
      </c>
    </row>
    <row r="13" spans="1:63" x14ac:dyDescent="0.15">
      <c r="A13" s="8">
        <v>11</v>
      </c>
      <c r="B13" s="11" t="s">
        <v>150</v>
      </c>
      <c r="C13" s="16">
        <v>690944</v>
      </c>
      <c r="D13" s="16">
        <v>612318</v>
      </c>
      <c r="E13" s="16">
        <v>688469</v>
      </c>
      <c r="F13" s="16">
        <v>729770</v>
      </c>
      <c r="G13" s="16">
        <v>722605</v>
      </c>
      <c r="H13" s="16">
        <v>627697</v>
      </c>
      <c r="I13" s="16">
        <v>541944</v>
      </c>
      <c r="J13" s="16">
        <v>552185</v>
      </c>
      <c r="K13" s="16">
        <v>603680</v>
      </c>
      <c r="L13" s="16">
        <v>606098</v>
      </c>
      <c r="M13" s="16">
        <v>646000</v>
      </c>
      <c r="N13" s="16">
        <v>606806</v>
      </c>
      <c r="O13" s="16">
        <v>652591</v>
      </c>
      <c r="P13" s="16">
        <v>834486</v>
      </c>
      <c r="Q13" s="16">
        <v>1016788</v>
      </c>
      <c r="R13" s="16">
        <v>913644</v>
      </c>
      <c r="S13" s="16">
        <v>862421</v>
      </c>
      <c r="T13" s="16">
        <v>899559</v>
      </c>
      <c r="U13" s="16">
        <v>900086</v>
      </c>
      <c r="V13" s="16">
        <v>958614</v>
      </c>
      <c r="W13" s="16">
        <v>947102</v>
      </c>
      <c r="X13" s="16">
        <v>1015076</v>
      </c>
      <c r="Y13" s="16">
        <v>943649</v>
      </c>
      <c r="Z13" s="16">
        <v>953444</v>
      </c>
      <c r="AA13" s="16">
        <v>979149</v>
      </c>
      <c r="AC13" s="23">
        <f t="shared" si="4"/>
        <v>0.15211940422595688</v>
      </c>
      <c r="AD13" s="23">
        <f t="shared" si="5"/>
        <v>0.13775240702558003</v>
      </c>
      <c r="AE13" s="23">
        <f t="shared" si="6"/>
        <v>0.17473441190591962</v>
      </c>
      <c r="AF13" s="23">
        <f t="shared" si="0"/>
        <v>0.19802602810376413</v>
      </c>
      <c r="AG13" s="23">
        <f t="shared" si="7"/>
        <v>0.20036834053312269</v>
      </c>
      <c r="AH13" s="23">
        <f t="shared" si="1"/>
        <v>0.15825323600362864</v>
      </c>
      <c r="AI13" s="23">
        <f t="shared" si="8"/>
        <v>0.19779171941788445</v>
      </c>
      <c r="AJ13" s="23">
        <f t="shared" si="9"/>
        <v>0.16775902669443035</v>
      </c>
      <c r="AK13" s="23">
        <f t="shared" si="10"/>
        <v>0.17123749607582014</v>
      </c>
      <c r="AM13" s="24">
        <f t="shared" si="2"/>
        <v>1.6602853517409038E-3</v>
      </c>
      <c r="AN13" s="24">
        <f t="shared" si="2"/>
        <v>1.4475777641305418E-3</v>
      </c>
      <c r="AO13" s="24">
        <f t="shared" si="2"/>
        <v>1.5846679216482069E-3</v>
      </c>
      <c r="AP13" s="24">
        <f t="shared" si="2"/>
        <v>1.6382715094933611E-3</v>
      </c>
      <c r="AQ13" s="24">
        <f t="shared" si="2"/>
        <v>1.6923623783411004E-3</v>
      </c>
      <c r="AR13" s="24">
        <f t="shared" si="2"/>
        <v>1.5046333123495471E-3</v>
      </c>
      <c r="AS13" s="24">
        <f t="shared" si="2"/>
        <v>1.2596513675946555E-3</v>
      </c>
      <c r="AT13" s="24">
        <f t="shared" si="2"/>
        <v>1.2909809896342282E-3</v>
      </c>
      <c r="AU13" s="24">
        <f t="shared" si="2"/>
        <v>1.4422160209152477E-3</v>
      </c>
      <c r="AV13" s="24">
        <f t="shared" si="2"/>
        <v>1.4400958722577096E-3</v>
      </c>
      <c r="AW13" s="24">
        <f t="shared" si="2"/>
        <v>1.4908469956421342E-3</v>
      </c>
      <c r="AX13" s="24">
        <f t="shared" si="2"/>
        <v>1.3413531754908276E-3</v>
      </c>
      <c r="AY13" s="24">
        <f t="shared" si="2"/>
        <v>1.3795934433416361E-3</v>
      </c>
      <c r="AZ13" s="24">
        <f t="shared" si="2"/>
        <v>1.6924005678668039E-3</v>
      </c>
      <c r="BA13" s="24">
        <f t="shared" si="2"/>
        <v>1.9919402146489408E-3</v>
      </c>
      <c r="BB13" s="24">
        <f t="shared" si="2"/>
        <v>2.1512423862495894E-3</v>
      </c>
      <c r="BC13" s="24">
        <f t="shared" si="3"/>
        <v>1.9275349267573784E-3</v>
      </c>
      <c r="BD13" s="24">
        <f t="shared" si="3"/>
        <v>1.9667160077773741E-3</v>
      </c>
      <c r="BE13" s="24">
        <f t="shared" si="3"/>
        <v>1.9471023613884162E-3</v>
      </c>
      <c r="BF13" s="24">
        <f t="shared" si="3"/>
        <v>2.0170958815049185E-3</v>
      </c>
      <c r="BG13" s="24">
        <f t="shared" si="3"/>
        <v>1.9280719488566061E-3</v>
      </c>
      <c r="BH13" s="24">
        <f t="shared" si="3"/>
        <v>2.0950405599411549E-3</v>
      </c>
      <c r="BI13" s="24">
        <f t="shared" si="3"/>
        <v>2.0214618618013586E-3</v>
      </c>
      <c r="BJ13" s="24">
        <f t="shared" si="3"/>
        <v>1.9513139510845031E-3</v>
      </c>
      <c r="BK13" s="24">
        <f t="shared" si="3"/>
        <v>1.9469172484978916E-3</v>
      </c>
    </row>
    <row r="14" spans="1:63" x14ac:dyDescent="0.15">
      <c r="A14" s="8">
        <v>12</v>
      </c>
      <c r="B14" s="11" t="s">
        <v>151</v>
      </c>
      <c r="C14" s="16">
        <v>541375</v>
      </c>
      <c r="D14" s="16">
        <v>488785</v>
      </c>
      <c r="E14" s="16">
        <v>462588</v>
      </c>
      <c r="F14" s="16">
        <v>471714</v>
      </c>
      <c r="G14" s="16">
        <v>477813</v>
      </c>
      <c r="H14" s="16">
        <v>472314</v>
      </c>
      <c r="I14" s="16">
        <v>453119</v>
      </c>
      <c r="J14" s="16">
        <v>446836</v>
      </c>
      <c r="K14" s="16">
        <v>447120</v>
      </c>
      <c r="L14" s="16">
        <v>431084</v>
      </c>
      <c r="M14" s="16">
        <v>414243</v>
      </c>
      <c r="N14" s="16">
        <v>383641</v>
      </c>
      <c r="O14" s="16">
        <v>369975</v>
      </c>
      <c r="P14" s="16">
        <v>357189</v>
      </c>
      <c r="Q14" s="16">
        <v>336942</v>
      </c>
      <c r="R14" s="16">
        <v>323946</v>
      </c>
      <c r="S14" s="16">
        <v>295467</v>
      </c>
      <c r="T14" s="16">
        <v>271829</v>
      </c>
      <c r="U14" s="16">
        <v>279148</v>
      </c>
      <c r="V14" s="16">
        <v>287287</v>
      </c>
      <c r="W14" s="16">
        <v>294381</v>
      </c>
      <c r="X14" s="16">
        <v>275746</v>
      </c>
      <c r="Y14" s="16">
        <v>283783</v>
      </c>
      <c r="Z14" s="16">
        <v>256233</v>
      </c>
      <c r="AA14" s="16">
        <v>232532</v>
      </c>
      <c r="AC14" s="23">
        <f t="shared" si="4"/>
        <v>0.10972764329248241</v>
      </c>
      <c r="AD14" s="23">
        <f t="shared" si="5"/>
        <v>9.990602301273846E-2</v>
      </c>
      <c r="AE14" s="23">
        <f t="shared" si="6"/>
        <v>7.3963414708676803E-2</v>
      </c>
      <c r="AF14" s="23">
        <f t="shared" si="0"/>
        <v>6.0524255860473296E-2</v>
      </c>
      <c r="AG14" s="23">
        <f t="shared" si="7"/>
        <v>5.4094963200640042E-2</v>
      </c>
      <c r="AH14" s="23">
        <f t="shared" si="1"/>
        <v>8.7128385917565832E-2</v>
      </c>
      <c r="AI14" s="23">
        <f t="shared" si="8"/>
        <v>5.8068165152189252E-2</v>
      </c>
      <c r="AJ14" s="23">
        <f t="shared" si="9"/>
        <v>8.6122218126508679E-2</v>
      </c>
      <c r="AK14" s="23">
        <f t="shared" si="10"/>
        <v>8.3924911414748463E-2</v>
      </c>
      <c r="AM14" s="24">
        <f t="shared" si="2"/>
        <v>1.3008825350516566E-3</v>
      </c>
      <c r="AN14" s="24">
        <f t="shared" si="2"/>
        <v>1.1555340483875157E-3</v>
      </c>
      <c r="AO14" s="24">
        <f t="shared" si="2"/>
        <v>1.0647514478348346E-3</v>
      </c>
      <c r="AP14" s="24">
        <f t="shared" si="2"/>
        <v>1.0589577631707953E-3</v>
      </c>
      <c r="AQ14" s="24">
        <f t="shared" si="2"/>
        <v>1.1190522416566397E-3</v>
      </c>
      <c r="AR14" s="24">
        <f t="shared" si="2"/>
        <v>1.1321694675760182E-3</v>
      </c>
      <c r="AS14" s="24">
        <f t="shared" si="2"/>
        <v>1.053193628923141E-3</v>
      </c>
      <c r="AT14" s="24">
        <f t="shared" si="2"/>
        <v>1.0446802819421028E-3</v>
      </c>
      <c r="AU14" s="24">
        <f t="shared" si="2"/>
        <v>1.068187826781781E-3</v>
      </c>
      <c r="AV14" s="24">
        <f t="shared" si="2"/>
        <v>1.0242605799661811E-3</v>
      </c>
      <c r="AW14" s="24">
        <f t="shared" si="2"/>
        <v>9.5599525079842821E-4</v>
      </c>
      <c r="AX14" s="24">
        <f t="shared" si="2"/>
        <v>8.4804381235267377E-4</v>
      </c>
      <c r="AY14" s="24">
        <f t="shared" si="2"/>
        <v>7.8213626023086714E-4</v>
      </c>
      <c r="AZ14" s="24">
        <f t="shared" si="2"/>
        <v>7.2440624101036545E-4</v>
      </c>
      <c r="BA14" s="24">
        <f t="shared" si="2"/>
        <v>6.6008678289303517E-4</v>
      </c>
      <c r="BB14" s="24">
        <f t="shared" si="2"/>
        <v>7.6275482141404034E-4</v>
      </c>
      <c r="BC14" s="24">
        <f t="shared" si="3"/>
        <v>6.6037696461962588E-4</v>
      </c>
      <c r="BD14" s="24">
        <f t="shared" si="3"/>
        <v>5.9430281468821479E-4</v>
      </c>
      <c r="BE14" s="24">
        <f t="shared" si="3"/>
        <v>6.0386421961551855E-4</v>
      </c>
      <c r="BF14" s="24">
        <f t="shared" si="3"/>
        <v>6.0450340231824648E-4</v>
      </c>
      <c r="BG14" s="24">
        <f t="shared" si="3"/>
        <v>5.9928893442982541E-4</v>
      </c>
      <c r="BH14" s="24">
        <f t="shared" si="3"/>
        <v>5.6911901595696653E-4</v>
      </c>
      <c r="BI14" s="24">
        <f t="shared" si="3"/>
        <v>6.0791301800518509E-4</v>
      </c>
      <c r="BJ14" s="24">
        <f t="shared" si="3"/>
        <v>5.2440523788312219E-4</v>
      </c>
      <c r="BK14" s="24">
        <f t="shared" si="3"/>
        <v>4.6236125618032777E-4</v>
      </c>
    </row>
    <row r="15" spans="1:63" x14ac:dyDescent="0.15">
      <c r="A15" s="8">
        <v>13</v>
      </c>
      <c r="B15" s="11" t="s">
        <v>152</v>
      </c>
      <c r="C15" s="16">
        <v>7105499</v>
      </c>
      <c r="D15" s="16">
        <v>6846315</v>
      </c>
      <c r="E15" s="16">
        <v>6325250</v>
      </c>
      <c r="F15" s="16">
        <v>6053090</v>
      </c>
      <c r="G15" s="16">
        <v>5492551</v>
      </c>
      <c r="H15" s="16">
        <v>4888279</v>
      </c>
      <c r="I15" s="16">
        <v>4364127</v>
      </c>
      <c r="J15" s="16">
        <v>3850425</v>
      </c>
      <c r="K15" s="16">
        <v>3374766</v>
      </c>
      <c r="L15" s="16">
        <v>3146553</v>
      </c>
      <c r="M15" s="16">
        <v>2964621</v>
      </c>
      <c r="N15" s="16">
        <v>2795303</v>
      </c>
      <c r="O15" s="16">
        <v>2700303</v>
      </c>
      <c r="P15" s="16">
        <v>2694031</v>
      </c>
      <c r="Q15" s="16">
        <v>2572924</v>
      </c>
      <c r="R15" s="16">
        <v>2050082</v>
      </c>
      <c r="S15" s="16">
        <v>1993468</v>
      </c>
      <c r="T15" s="16">
        <v>2222256</v>
      </c>
      <c r="U15" s="16">
        <v>2059328</v>
      </c>
      <c r="V15" s="16">
        <v>1967527</v>
      </c>
      <c r="W15" s="16">
        <v>1987121</v>
      </c>
      <c r="X15" s="16">
        <v>2100970</v>
      </c>
      <c r="Y15" s="16">
        <v>1953501</v>
      </c>
      <c r="Z15" s="16">
        <v>1927413</v>
      </c>
      <c r="AA15" s="16">
        <v>1871498</v>
      </c>
      <c r="AC15" s="23">
        <f t="shared" si="4"/>
        <v>1.3176316688748948</v>
      </c>
      <c r="AD15" s="23">
        <f t="shared" si="5"/>
        <v>0.79508792975303932</v>
      </c>
      <c r="AE15" s="23">
        <f t="shared" si="6"/>
        <v>0.52790464733198883</v>
      </c>
      <c r="AF15" s="23">
        <f t="shared" si="0"/>
        <v>0.43817326477964297</v>
      </c>
      <c r="AG15" s="23">
        <f t="shared" si="7"/>
        <v>0.40467159937918995</v>
      </c>
      <c r="AH15" s="23">
        <f t="shared" si="1"/>
        <v>0.66545907390995451</v>
      </c>
      <c r="AI15" s="23">
        <f t="shared" si="8"/>
        <v>0.42378906348342732</v>
      </c>
      <c r="AJ15" s="23">
        <f t="shared" si="9"/>
        <v>0.7807129015402271</v>
      </c>
      <c r="AK15" s="23">
        <f t="shared" si="10"/>
        <v>0.77149718953113378</v>
      </c>
      <c r="AM15" s="24">
        <f t="shared" si="2"/>
        <v>1.7073968232605884E-2</v>
      </c>
      <c r="AN15" s="24">
        <f t="shared" si="2"/>
        <v>1.6185337292441818E-2</v>
      </c>
      <c r="AO15" s="24">
        <f t="shared" si="2"/>
        <v>1.4559000872087662E-2</v>
      </c>
      <c r="AP15" s="24">
        <f t="shared" si="2"/>
        <v>1.3588671624483288E-2</v>
      </c>
      <c r="AQ15" s="24">
        <f t="shared" si="2"/>
        <v>1.2863717623763728E-2</v>
      </c>
      <c r="AR15" s="24">
        <f t="shared" si="2"/>
        <v>1.1717544330240118E-2</v>
      </c>
      <c r="AS15" s="24">
        <f t="shared" si="2"/>
        <v>1.014362838947707E-2</v>
      </c>
      <c r="AT15" s="24">
        <f t="shared" si="2"/>
        <v>9.0021016090845885E-3</v>
      </c>
      <c r="AU15" s="24">
        <f t="shared" si="2"/>
        <v>8.0624529420223745E-3</v>
      </c>
      <c r="AV15" s="24">
        <f t="shared" si="2"/>
        <v>7.4762463943786528E-3</v>
      </c>
      <c r="AW15" s="24">
        <f t="shared" si="2"/>
        <v>6.8417899552129713E-3</v>
      </c>
      <c r="AX15" s="24">
        <f t="shared" si="2"/>
        <v>6.1790564950067019E-3</v>
      </c>
      <c r="AY15" s="24">
        <f t="shared" si="2"/>
        <v>5.7085070340163286E-3</v>
      </c>
      <c r="AZ15" s="24">
        <f t="shared" si="2"/>
        <v>5.4636981258532483E-3</v>
      </c>
      <c r="BA15" s="24">
        <f t="shared" si="2"/>
        <v>5.0404910215653721E-3</v>
      </c>
      <c r="BB15" s="24">
        <f t="shared" si="2"/>
        <v>4.827069727035181E-3</v>
      </c>
      <c r="BC15" s="24">
        <f t="shared" si="3"/>
        <v>4.4554564364425002E-3</v>
      </c>
      <c r="BD15" s="24">
        <f t="shared" si="3"/>
        <v>4.8585434069130717E-3</v>
      </c>
      <c r="BE15" s="24">
        <f t="shared" si="3"/>
        <v>4.4548214411437182E-3</v>
      </c>
      <c r="BF15" s="24">
        <f t="shared" si="3"/>
        <v>4.1400298852820091E-3</v>
      </c>
      <c r="BG15" s="24">
        <f t="shared" si="3"/>
        <v>4.0453005685595509E-3</v>
      </c>
      <c r="BH15" s="24">
        <f t="shared" si="3"/>
        <v>4.3362441484377217E-3</v>
      </c>
      <c r="BI15" s="24">
        <f t="shared" si="3"/>
        <v>4.1847421747819536E-3</v>
      </c>
      <c r="BJ15" s="24">
        <f t="shared" si="3"/>
        <v>3.9446342694501573E-3</v>
      </c>
      <c r="BK15" s="24">
        <f t="shared" si="3"/>
        <v>3.7212433824977682E-3</v>
      </c>
    </row>
    <row r="16" spans="1:63" x14ac:dyDescent="0.15">
      <c r="A16" s="8">
        <v>14</v>
      </c>
      <c r="B16" s="11" t="s">
        <v>153</v>
      </c>
      <c r="C16" s="16">
        <v>591884</v>
      </c>
      <c r="D16" s="16">
        <v>600560</v>
      </c>
      <c r="E16" s="16">
        <v>592309</v>
      </c>
      <c r="F16" s="16">
        <v>588230</v>
      </c>
      <c r="G16" s="16">
        <v>524451</v>
      </c>
      <c r="H16" s="16">
        <v>503151</v>
      </c>
      <c r="I16" s="16">
        <v>525944</v>
      </c>
      <c r="J16" s="16">
        <v>472331</v>
      </c>
      <c r="K16" s="16">
        <v>434569</v>
      </c>
      <c r="L16" s="16">
        <v>379449</v>
      </c>
      <c r="M16" s="16">
        <v>358422</v>
      </c>
      <c r="N16" s="16">
        <v>351031</v>
      </c>
      <c r="O16" s="16">
        <v>378817</v>
      </c>
      <c r="P16" s="16">
        <v>330074</v>
      </c>
      <c r="Q16" s="16">
        <v>347380</v>
      </c>
      <c r="R16" s="16">
        <v>343925</v>
      </c>
      <c r="S16" s="16">
        <v>295625</v>
      </c>
      <c r="T16" s="16">
        <v>288312</v>
      </c>
      <c r="U16" s="16">
        <v>316279</v>
      </c>
      <c r="V16" s="16">
        <v>338658</v>
      </c>
      <c r="W16" s="16">
        <v>283071</v>
      </c>
      <c r="X16" s="16">
        <v>237468</v>
      </c>
      <c r="Y16" s="16">
        <v>235977</v>
      </c>
      <c r="Z16" s="16">
        <v>247358</v>
      </c>
      <c r="AA16" s="16">
        <v>255055</v>
      </c>
      <c r="AC16" s="23">
        <f t="shared" si="4"/>
        <v>0.12934117978664175</v>
      </c>
      <c r="AD16" s="23">
        <f t="shared" si="5"/>
        <v>9.782760923272564E-2</v>
      </c>
      <c r="AE16" s="23">
        <f t="shared" si="6"/>
        <v>7.3287745151250555E-2</v>
      </c>
      <c r="AF16" s="23">
        <f t="shared" si="0"/>
        <v>6.2570586339787987E-2</v>
      </c>
      <c r="AG16" s="23">
        <f t="shared" si="7"/>
        <v>5.022518616977123E-2</v>
      </c>
      <c r="AH16" s="23">
        <f t="shared" si="1"/>
        <v>8.628147557409635E-2</v>
      </c>
      <c r="AI16" s="23">
        <f t="shared" si="8"/>
        <v>5.8590294731487642E-2</v>
      </c>
      <c r="AJ16" s="23">
        <f t="shared" si="9"/>
        <v>9.1059409222711718E-2</v>
      </c>
      <c r="AK16" s="23">
        <f t="shared" si="10"/>
        <v>8.825447625609785E-2</v>
      </c>
      <c r="AM16" s="24">
        <f t="shared" si="2"/>
        <v>1.4222517818083856E-3</v>
      </c>
      <c r="AN16" s="24">
        <f t="shared" si="2"/>
        <v>1.4197807381560533E-3</v>
      </c>
      <c r="AO16" s="24">
        <f t="shared" si="2"/>
        <v>1.3633338204095287E-3</v>
      </c>
      <c r="AP16" s="24">
        <f t="shared" si="2"/>
        <v>1.3205262617390133E-3</v>
      </c>
      <c r="AQ16" s="24">
        <f t="shared" si="2"/>
        <v>1.2282798232552618E-3</v>
      </c>
      <c r="AR16" s="24">
        <f t="shared" si="2"/>
        <v>1.2060878986867661E-3</v>
      </c>
      <c r="AS16" s="24">
        <f t="shared" si="2"/>
        <v>1.2224622449518833E-3</v>
      </c>
      <c r="AT16" s="24">
        <f t="shared" si="2"/>
        <v>1.1042863203725647E-3</v>
      </c>
      <c r="AU16" s="24">
        <f t="shared" si="2"/>
        <v>1.0382029783877521E-3</v>
      </c>
      <c r="AV16" s="24">
        <f t="shared" si="2"/>
        <v>9.0157522155215103E-4</v>
      </c>
      <c r="AW16" s="24">
        <f t="shared" si="2"/>
        <v>8.2717083881121527E-4</v>
      </c>
      <c r="AX16" s="24">
        <f t="shared" si="2"/>
        <v>7.7595894988797198E-4</v>
      </c>
      <c r="AY16" s="24">
        <f t="shared" si="2"/>
        <v>8.0082846595547371E-4</v>
      </c>
      <c r="AZ16" s="24">
        <f t="shared" si="2"/>
        <v>6.6941497525191244E-4</v>
      </c>
      <c r="BA16" s="24">
        <f t="shared" si="2"/>
        <v>6.8053536407269659E-4</v>
      </c>
      <c r="BB16" s="24">
        <f t="shared" si="2"/>
        <v>8.0979685489193827E-4</v>
      </c>
      <c r="BC16" s="24">
        <f t="shared" si="3"/>
        <v>6.607300990150402E-4</v>
      </c>
      <c r="BD16" s="24">
        <f t="shared" si="3"/>
        <v>6.3033978386554989E-4</v>
      </c>
      <c r="BE16" s="24">
        <f t="shared" si="3"/>
        <v>6.841874973697701E-4</v>
      </c>
      <c r="BF16" s="24">
        <f t="shared" si="3"/>
        <v>7.1259720496330396E-4</v>
      </c>
      <c r="BG16" s="24">
        <f t="shared" si="3"/>
        <v>5.7626449382937458E-4</v>
      </c>
      <c r="BH16" s="24">
        <f t="shared" si="3"/>
        <v>4.9011610134424048E-4</v>
      </c>
      <c r="BI16" s="24">
        <f t="shared" si="3"/>
        <v>5.0550417132037351E-4</v>
      </c>
      <c r="BJ16" s="24">
        <f t="shared" si="3"/>
        <v>5.0624170513670493E-4</v>
      </c>
      <c r="BK16" s="24">
        <f t="shared" si="3"/>
        <v>5.0714546898953045E-4</v>
      </c>
    </row>
    <row r="17" spans="1:63" x14ac:dyDescent="0.15">
      <c r="A17" s="8">
        <v>15</v>
      </c>
      <c r="B17" s="11" t="s">
        <v>154</v>
      </c>
      <c r="C17" s="16">
        <v>3332151</v>
      </c>
      <c r="D17" s="16">
        <v>3601243</v>
      </c>
      <c r="E17" s="16">
        <v>3620443</v>
      </c>
      <c r="F17" s="16">
        <v>3697814</v>
      </c>
      <c r="G17" s="16">
        <v>3427304</v>
      </c>
      <c r="H17" s="16">
        <v>3317700</v>
      </c>
      <c r="I17" s="16">
        <v>3451246</v>
      </c>
      <c r="J17" s="16">
        <v>3246553</v>
      </c>
      <c r="K17" s="16">
        <v>3137835</v>
      </c>
      <c r="L17" s="16">
        <v>3232329</v>
      </c>
      <c r="M17" s="16">
        <v>3277840</v>
      </c>
      <c r="N17" s="16">
        <v>3264861</v>
      </c>
      <c r="O17" s="16">
        <v>3542476</v>
      </c>
      <c r="P17" s="16">
        <v>3782022</v>
      </c>
      <c r="Q17" s="16">
        <v>4045849</v>
      </c>
      <c r="R17" s="16">
        <v>3157830</v>
      </c>
      <c r="S17" s="16">
        <v>3395007</v>
      </c>
      <c r="T17" s="16">
        <v>3336467</v>
      </c>
      <c r="U17" s="16">
        <v>3230808</v>
      </c>
      <c r="V17" s="16">
        <v>3300188</v>
      </c>
      <c r="W17" s="16">
        <v>3526089</v>
      </c>
      <c r="X17" s="16">
        <v>3450680</v>
      </c>
      <c r="Y17" s="16">
        <v>3286272</v>
      </c>
      <c r="Z17" s="16">
        <v>3402129</v>
      </c>
      <c r="AA17" s="16">
        <v>3510395</v>
      </c>
      <c r="AC17" s="23">
        <f t="shared" si="4"/>
        <v>0.81916059456274815</v>
      </c>
      <c r="AD17" s="23">
        <f t="shared" si="5"/>
        <v>0.75950346289708204</v>
      </c>
      <c r="AE17" s="23">
        <f t="shared" si="6"/>
        <v>0.75542391845589485</v>
      </c>
      <c r="AF17" s="23">
        <f t="shared" si="0"/>
        <v>0.71859843579158178</v>
      </c>
      <c r="AG17" s="23">
        <f t="shared" si="7"/>
        <v>0.70261212861183431</v>
      </c>
      <c r="AH17" s="23">
        <f t="shared" si="1"/>
        <v>0.76071474400040862</v>
      </c>
      <c r="AI17" s="23">
        <f t="shared" si="8"/>
        <v>0.71220496846988413</v>
      </c>
      <c r="AJ17" s="23">
        <f t="shared" si="9"/>
        <v>0.76349727570269255</v>
      </c>
      <c r="AK17" s="23">
        <f t="shared" si="10"/>
        <v>0.75729548712063821</v>
      </c>
      <c r="AM17" s="24">
        <f t="shared" si="2"/>
        <v>8.0069028677994224E-3</v>
      </c>
      <c r="AN17" s="24">
        <f t="shared" si="2"/>
        <v>8.5136796403678557E-3</v>
      </c>
      <c r="AO17" s="24">
        <f t="shared" si="2"/>
        <v>8.3332726444557397E-3</v>
      </c>
      <c r="AP17" s="24">
        <f t="shared" si="2"/>
        <v>8.3012775581425419E-3</v>
      </c>
      <c r="AQ17" s="24">
        <f t="shared" si="2"/>
        <v>8.0268477919997316E-3</v>
      </c>
      <c r="AR17" s="24">
        <f t="shared" si="2"/>
        <v>7.9527573660254751E-3</v>
      </c>
      <c r="AS17" s="24">
        <f t="shared" si="2"/>
        <v>8.0218006727735425E-3</v>
      </c>
      <c r="AT17" s="24">
        <f t="shared" si="2"/>
        <v>7.590278991352486E-3</v>
      </c>
      <c r="AU17" s="24">
        <f t="shared" si="2"/>
        <v>7.4964151669569901E-3</v>
      </c>
      <c r="AV17" s="24">
        <f t="shared" si="2"/>
        <v>7.6800511644633217E-3</v>
      </c>
      <c r="AW17" s="24">
        <f t="shared" si="2"/>
        <v>7.564640737144912E-3</v>
      </c>
      <c r="AX17" s="24">
        <f t="shared" si="2"/>
        <v>7.2170210411336717E-3</v>
      </c>
      <c r="AY17" s="24">
        <f t="shared" si="2"/>
        <v>7.4888814936079498E-3</v>
      </c>
      <c r="AZ17" s="24">
        <f t="shared" si="2"/>
        <v>7.6702259600337757E-3</v>
      </c>
      <c r="BA17" s="24">
        <f t="shared" si="2"/>
        <v>7.9260271811795596E-3</v>
      </c>
      <c r="BB17" s="24">
        <f t="shared" si="2"/>
        <v>7.43534434043297E-3</v>
      </c>
      <c r="BC17" s="24">
        <f t="shared" si="3"/>
        <v>7.5879350909657667E-3</v>
      </c>
      <c r="BD17" s="24">
        <f t="shared" si="3"/>
        <v>7.2945555081111429E-3</v>
      </c>
      <c r="BE17" s="24">
        <f t="shared" si="3"/>
        <v>6.9890142564072617E-3</v>
      </c>
      <c r="BF17" s="24">
        <f t="shared" si="3"/>
        <v>6.9441877783883339E-3</v>
      </c>
      <c r="BG17" s="24">
        <f t="shared" si="3"/>
        <v>7.1782693839436947E-3</v>
      </c>
      <c r="BH17" s="24">
        <f t="shared" si="3"/>
        <v>7.1219441296787086E-3</v>
      </c>
      <c r="BI17" s="24">
        <f t="shared" si="3"/>
        <v>7.0397716900093936E-3</v>
      </c>
      <c r="BJ17" s="24">
        <f t="shared" si="3"/>
        <v>6.9627810139758287E-3</v>
      </c>
      <c r="BK17" s="24">
        <f t="shared" si="3"/>
        <v>6.9799883108094436E-3</v>
      </c>
    </row>
    <row r="18" spans="1:63" x14ac:dyDescent="0.15">
      <c r="A18" s="8">
        <v>16</v>
      </c>
      <c r="B18" s="11" t="s">
        <v>155</v>
      </c>
      <c r="C18" s="16">
        <v>2524829</v>
      </c>
      <c r="D18" s="16">
        <v>2546296</v>
      </c>
      <c r="E18" s="16">
        <v>2516620</v>
      </c>
      <c r="F18" s="16">
        <v>2582912</v>
      </c>
      <c r="G18" s="16">
        <v>2501335</v>
      </c>
      <c r="H18" s="16">
        <v>2427585</v>
      </c>
      <c r="I18" s="16">
        <v>2371947</v>
      </c>
      <c r="J18" s="16">
        <v>2293303</v>
      </c>
      <c r="K18" s="16">
        <v>2234184</v>
      </c>
      <c r="L18" s="16">
        <v>2181042</v>
      </c>
      <c r="M18" s="16">
        <v>2238086</v>
      </c>
      <c r="N18" s="16">
        <v>2134010</v>
      </c>
      <c r="O18" s="16">
        <v>2249025</v>
      </c>
      <c r="P18" s="16">
        <v>2492379</v>
      </c>
      <c r="Q18" s="16">
        <v>2599307</v>
      </c>
      <c r="R18" s="16">
        <v>2250070</v>
      </c>
      <c r="S18" s="16">
        <v>2311280</v>
      </c>
      <c r="T18" s="16">
        <v>2238215</v>
      </c>
      <c r="U18" s="16">
        <v>2265304</v>
      </c>
      <c r="V18" s="16">
        <v>2244614</v>
      </c>
      <c r="W18" s="16">
        <v>2356280</v>
      </c>
      <c r="X18" s="16">
        <v>2433727</v>
      </c>
      <c r="Y18" s="16">
        <v>2322394</v>
      </c>
      <c r="Z18" s="16">
        <v>2449882</v>
      </c>
      <c r="AA18" s="16">
        <v>2545803</v>
      </c>
      <c r="AC18" s="23">
        <f t="shared" si="4"/>
        <v>0.58001884262041292</v>
      </c>
      <c r="AD18" s="23">
        <f t="shared" si="5"/>
        <v>0.52128119842442844</v>
      </c>
      <c r="AE18" s="23">
        <f t="shared" si="6"/>
        <v>0.50137323289484326</v>
      </c>
      <c r="AF18" s="23">
        <f t="shared" si="0"/>
        <v>0.49170877758538878</v>
      </c>
      <c r="AG18" s="23">
        <f t="shared" si="7"/>
        <v>0.50184845107539811</v>
      </c>
      <c r="AH18" s="23">
        <f t="shared" si="1"/>
        <v>0.5149273348863953</v>
      </c>
      <c r="AI18" s="23">
        <f t="shared" si="8"/>
        <v>0.495038167947846</v>
      </c>
      <c r="AJ18" s="23">
        <f t="shared" si="9"/>
        <v>0.52507964147309494</v>
      </c>
      <c r="AK18" s="23">
        <f t="shared" si="10"/>
        <v>0.52553841316830463</v>
      </c>
      <c r="AM18" s="24">
        <f t="shared" si="2"/>
        <v>6.0669701225434108E-3</v>
      </c>
      <c r="AN18" s="24">
        <f t="shared" si="2"/>
        <v>6.019684984753906E-3</v>
      </c>
      <c r="AO18" s="24">
        <f t="shared" si="2"/>
        <v>5.7925730642604248E-3</v>
      </c>
      <c r="AP18" s="24">
        <f t="shared" si="2"/>
        <v>5.7984175029509519E-3</v>
      </c>
      <c r="AQ18" s="24">
        <f t="shared" si="2"/>
        <v>5.8582008837855205E-3</v>
      </c>
      <c r="AR18" s="24">
        <f t="shared" si="2"/>
        <v>5.819089878651762E-3</v>
      </c>
      <c r="AS18" s="24">
        <f t="shared" si="2"/>
        <v>5.5131642428222112E-3</v>
      </c>
      <c r="AT18" s="24">
        <f t="shared" si="2"/>
        <v>5.361628034936017E-3</v>
      </c>
      <c r="AU18" s="24">
        <f t="shared" si="2"/>
        <v>5.3375562524392252E-3</v>
      </c>
      <c r="AV18" s="24">
        <f t="shared" si="2"/>
        <v>5.1821810687722111E-3</v>
      </c>
      <c r="AW18" s="24">
        <f t="shared" si="2"/>
        <v>5.165083264843222E-3</v>
      </c>
      <c r="AX18" s="24">
        <f t="shared" si="2"/>
        <v>4.7172590416528198E-3</v>
      </c>
      <c r="AY18" s="24">
        <f t="shared" si="2"/>
        <v>4.754494229787758E-3</v>
      </c>
      <c r="AZ18" s="24">
        <f t="shared" si="2"/>
        <v>5.0547326557177676E-3</v>
      </c>
      <c r="BA18" s="24">
        <f t="shared" si="2"/>
        <v>5.092176681391297E-3</v>
      </c>
      <c r="BB18" s="24">
        <f t="shared" ref="BB18:BE49" si="11">R18/R$110</f>
        <v>5.2979562674615203E-3</v>
      </c>
      <c r="BC18" s="24">
        <f t="shared" si="3"/>
        <v>5.1657750976794323E-3</v>
      </c>
      <c r="BD18" s="24">
        <f t="shared" si="3"/>
        <v>4.8934347489685889E-3</v>
      </c>
      <c r="BE18" s="24">
        <f t="shared" si="3"/>
        <v>4.9003970372415804E-3</v>
      </c>
      <c r="BF18" s="24">
        <f t="shared" si="3"/>
        <v>4.7230706571866057E-3</v>
      </c>
      <c r="BG18" s="24">
        <f t="shared" si="3"/>
        <v>4.7968195312140024E-3</v>
      </c>
      <c r="BH18" s="24">
        <f t="shared" si="3"/>
        <v>5.0230295828331151E-3</v>
      </c>
      <c r="BI18" s="24">
        <f t="shared" si="3"/>
        <v>4.9749757580162795E-3</v>
      </c>
      <c r="BJ18" s="24">
        <f t="shared" si="3"/>
        <v>5.0139168373924473E-3</v>
      </c>
      <c r="BK18" s="24">
        <f t="shared" si="3"/>
        <v>5.0620158647740826E-3</v>
      </c>
    </row>
    <row r="19" spans="1:63" x14ac:dyDescent="0.15">
      <c r="A19" s="8">
        <v>17</v>
      </c>
      <c r="B19" s="11" t="s">
        <v>156</v>
      </c>
      <c r="C19" s="16">
        <v>397537</v>
      </c>
      <c r="D19" s="16">
        <v>432738</v>
      </c>
      <c r="E19" s="16">
        <v>421976</v>
      </c>
      <c r="F19" s="16">
        <v>407954</v>
      </c>
      <c r="G19" s="16">
        <v>407058</v>
      </c>
      <c r="H19" s="16">
        <v>392156</v>
      </c>
      <c r="I19" s="16">
        <v>397332</v>
      </c>
      <c r="J19" s="16">
        <v>363949</v>
      </c>
      <c r="K19" s="16">
        <v>363325</v>
      </c>
      <c r="L19" s="16">
        <v>345519</v>
      </c>
      <c r="M19" s="16">
        <v>400209</v>
      </c>
      <c r="N19" s="16">
        <v>361096</v>
      </c>
      <c r="O19" s="16">
        <v>401077</v>
      </c>
      <c r="P19" s="16">
        <v>457494</v>
      </c>
      <c r="Q19" s="16">
        <v>560193</v>
      </c>
      <c r="R19" s="16">
        <v>403237</v>
      </c>
      <c r="S19" s="16">
        <v>425812</v>
      </c>
      <c r="T19" s="16">
        <v>404173</v>
      </c>
      <c r="U19" s="16">
        <v>389313</v>
      </c>
      <c r="V19" s="16">
        <v>405567</v>
      </c>
      <c r="W19" s="16">
        <v>427952</v>
      </c>
      <c r="X19" s="16">
        <v>405978</v>
      </c>
      <c r="Y19" s="16">
        <v>340198</v>
      </c>
      <c r="Z19" s="16">
        <v>363640</v>
      </c>
      <c r="AA19" s="16">
        <v>379246</v>
      </c>
      <c r="AC19" s="23">
        <f t="shared" si="4"/>
        <v>9.5450386709296259E-2</v>
      </c>
      <c r="AD19" s="23">
        <f t="shared" si="5"/>
        <v>8.6419864836118521E-2</v>
      </c>
      <c r="AE19" s="23">
        <f t="shared" si="6"/>
        <v>9.2875446879170126E-2</v>
      </c>
      <c r="AF19" s="23">
        <f t="shared" si="0"/>
        <v>8.7333807559098212E-2</v>
      </c>
      <c r="AG19" s="23">
        <f t="shared" si="7"/>
        <v>7.6624495135815485E-2</v>
      </c>
      <c r="AH19" s="23">
        <f t="shared" si="1"/>
        <v>9.0541008448490362E-2</v>
      </c>
      <c r="AI19" s="23">
        <f t="shared" si="8"/>
        <v>8.2967779829590013E-2</v>
      </c>
      <c r="AJ19" s="23">
        <f t="shared" si="9"/>
        <v>9.0720638761293299E-2</v>
      </c>
      <c r="AK19" s="23">
        <f t="shared" si="10"/>
        <v>8.8934626968318747E-2</v>
      </c>
      <c r="AM19" s="24">
        <f t="shared" ref="AM19:BA35" si="12">C19/C$110</f>
        <v>9.5525087109088979E-4</v>
      </c>
      <c r="AN19" s="24">
        <f t="shared" si="12"/>
        <v>1.0230336303919244E-3</v>
      </c>
      <c r="AO19" s="24">
        <f t="shared" si="12"/>
        <v>9.7127369700803347E-4</v>
      </c>
      <c r="AP19" s="24">
        <f t="shared" si="12"/>
        <v>9.1582199238644313E-4</v>
      </c>
      <c r="AQ19" s="24">
        <f t="shared" si="12"/>
        <v>9.5334192955040672E-4</v>
      </c>
      <c r="AR19" s="24">
        <f t="shared" si="12"/>
        <v>9.4002517335234825E-4</v>
      </c>
      <c r="AS19" s="24">
        <f t="shared" si="12"/>
        <v>9.2352677986862045E-4</v>
      </c>
      <c r="AT19" s="24">
        <f t="shared" si="12"/>
        <v>8.5089460995207717E-4</v>
      </c>
      <c r="AU19" s="24">
        <f t="shared" si="12"/>
        <v>8.6799817088363432E-4</v>
      </c>
      <c r="AV19" s="24">
        <f t="shared" si="12"/>
        <v>8.2095714832685729E-4</v>
      </c>
      <c r="AW19" s="24">
        <f t="shared" si="12"/>
        <v>9.2360740755254315E-4</v>
      </c>
      <c r="AX19" s="24">
        <f t="shared" si="12"/>
        <v>7.9820777358337899E-4</v>
      </c>
      <c r="AY19" s="24">
        <f t="shared" si="12"/>
        <v>8.4788665408369612E-4</v>
      </c>
      <c r="AZ19" s="24">
        <f t="shared" si="12"/>
        <v>9.2783234876996805E-4</v>
      </c>
      <c r="BA19" s="24">
        <f t="shared" si="12"/>
        <v>1.0974470240254941E-3</v>
      </c>
      <c r="BB19" s="24">
        <f t="shared" si="11"/>
        <v>9.494513465902755E-4</v>
      </c>
      <c r="BC19" s="24">
        <f t="shared" si="3"/>
        <v>9.5170166569739467E-4</v>
      </c>
      <c r="BD19" s="24">
        <f t="shared" si="3"/>
        <v>8.8364799753146215E-4</v>
      </c>
      <c r="BE19" s="24">
        <f t="shared" si="3"/>
        <v>8.4217759371794302E-4</v>
      </c>
      <c r="BF19" s="24">
        <f t="shared" si="3"/>
        <v>8.5338574793848753E-4</v>
      </c>
      <c r="BG19" s="24">
        <f t="shared" si="3"/>
        <v>8.7120737434519442E-4</v>
      </c>
      <c r="BH19" s="24">
        <f t="shared" si="3"/>
        <v>8.3790807431541109E-4</v>
      </c>
      <c r="BI19" s="24">
        <f t="shared" si="3"/>
        <v>7.2876385442161083E-4</v>
      </c>
      <c r="BJ19" s="24">
        <f t="shared" si="3"/>
        <v>7.4422389272193101E-4</v>
      </c>
      <c r="BK19" s="24">
        <f t="shared" si="3"/>
        <v>7.5408398397366634E-4</v>
      </c>
    </row>
    <row r="20" spans="1:63" x14ac:dyDescent="0.15">
      <c r="A20" s="8">
        <v>18</v>
      </c>
      <c r="B20" s="11" t="s">
        <v>157</v>
      </c>
      <c r="C20" s="16">
        <v>914797</v>
      </c>
      <c r="D20" s="16">
        <v>985039</v>
      </c>
      <c r="E20" s="16">
        <v>1034300</v>
      </c>
      <c r="F20" s="16">
        <v>1114541</v>
      </c>
      <c r="G20" s="16">
        <v>1127457</v>
      </c>
      <c r="H20" s="16">
        <v>1026776</v>
      </c>
      <c r="I20" s="16">
        <v>1094570</v>
      </c>
      <c r="J20" s="16">
        <v>1043608</v>
      </c>
      <c r="K20" s="16">
        <v>958409</v>
      </c>
      <c r="L20" s="16">
        <v>946424</v>
      </c>
      <c r="M20" s="16">
        <v>1018304</v>
      </c>
      <c r="N20" s="16">
        <v>1051896</v>
      </c>
      <c r="O20" s="16">
        <v>1150372</v>
      </c>
      <c r="P20" s="16">
        <v>1231763</v>
      </c>
      <c r="Q20" s="16">
        <v>1381370</v>
      </c>
      <c r="R20" s="16">
        <v>963918</v>
      </c>
      <c r="S20" s="16">
        <v>1028115</v>
      </c>
      <c r="T20" s="16">
        <v>1180903</v>
      </c>
      <c r="U20" s="16">
        <v>1141067</v>
      </c>
      <c r="V20" s="16">
        <v>1136951</v>
      </c>
      <c r="W20" s="16">
        <v>1088493</v>
      </c>
      <c r="X20" s="16">
        <v>1083721</v>
      </c>
      <c r="Y20" s="16">
        <v>890180</v>
      </c>
      <c r="Z20" s="16">
        <v>1034155</v>
      </c>
      <c r="AA20" s="16">
        <v>1131214</v>
      </c>
      <c r="AC20" s="23">
        <f t="shared" si="4"/>
        <v>0.24762290104441892</v>
      </c>
      <c r="AD20" s="23">
        <f t="shared" si="5"/>
        <v>0.23662854538080824</v>
      </c>
      <c r="AE20" s="23">
        <f t="shared" si="6"/>
        <v>0.24214851577169794</v>
      </c>
      <c r="AF20" s="23">
        <f t="shared" si="0"/>
        <v>0.23655111712995269</v>
      </c>
      <c r="AG20" s="23">
        <f t="shared" si="7"/>
        <v>0.21273542587553532</v>
      </c>
      <c r="AH20" s="23">
        <f t="shared" si="1"/>
        <v>0.24001266186162179</v>
      </c>
      <c r="AI20" s="23">
        <f t="shared" si="8"/>
        <v>0.22739739314417656</v>
      </c>
      <c r="AJ20" s="23">
        <f t="shared" si="9"/>
        <v>0.24099922450397743</v>
      </c>
      <c r="AK20" s="23">
        <f t="shared" si="10"/>
        <v>0.23632288965895432</v>
      </c>
      <c r="AM20" s="24">
        <f t="shared" si="12"/>
        <v>2.1981869137245908E-3</v>
      </c>
      <c r="AN20" s="24">
        <f t="shared" si="12"/>
        <v>2.3287255204017926E-3</v>
      </c>
      <c r="AO20" s="24">
        <f t="shared" si="12"/>
        <v>2.3806765901743438E-3</v>
      </c>
      <c r="AP20" s="24">
        <f t="shared" si="12"/>
        <v>2.5020496409310332E-3</v>
      </c>
      <c r="AQ20" s="24">
        <f t="shared" si="12"/>
        <v>2.6405377903520209E-3</v>
      </c>
      <c r="AR20" s="24">
        <f t="shared" si="12"/>
        <v>2.4612533976122531E-3</v>
      </c>
      <c r="AS20" s="24">
        <f t="shared" si="12"/>
        <v>2.5441311231936916E-3</v>
      </c>
      <c r="AT20" s="24">
        <f t="shared" si="12"/>
        <v>2.4399034537884905E-3</v>
      </c>
      <c r="AU20" s="24">
        <f t="shared" si="12"/>
        <v>2.2896779989222131E-3</v>
      </c>
      <c r="AV20" s="24">
        <f t="shared" si="12"/>
        <v>2.2487143924012792E-3</v>
      </c>
      <c r="AW20" s="24">
        <f t="shared" si="12"/>
        <v>2.3500548901708479E-3</v>
      </c>
      <c r="AX20" s="24">
        <f t="shared" si="12"/>
        <v>2.325230864371973E-3</v>
      </c>
      <c r="AY20" s="24">
        <f t="shared" si="12"/>
        <v>2.4319147346558634E-3</v>
      </c>
      <c r="AZ20" s="24">
        <f t="shared" si="12"/>
        <v>2.4981082974157962E-3</v>
      </c>
      <c r="BA20" s="24">
        <f t="shared" si="12"/>
        <v>2.7061751852988109E-3</v>
      </c>
      <c r="BB20" s="24">
        <f t="shared" si="11"/>
        <v>2.2696162383476844E-3</v>
      </c>
      <c r="BC20" s="24">
        <f t="shared" si="3"/>
        <v>2.2978656262117483E-3</v>
      </c>
      <c r="BD20" s="24">
        <f t="shared" si="3"/>
        <v>2.5818215744963079E-3</v>
      </c>
      <c r="BE20" s="24">
        <f t="shared" si="3"/>
        <v>2.4684021862381995E-3</v>
      </c>
      <c r="BF20" s="24">
        <f t="shared" si="3"/>
        <v>2.3923489324930562E-3</v>
      </c>
      <c r="BG20" s="24">
        <f t="shared" si="3"/>
        <v>2.2159100285151691E-3</v>
      </c>
      <c r="BH20" s="24">
        <f t="shared" si="3"/>
        <v>2.2367186798426804E-3</v>
      </c>
      <c r="BI20" s="24">
        <f t="shared" si="3"/>
        <v>1.9069218746995264E-3</v>
      </c>
      <c r="BJ20" s="24">
        <f t="shared" si="3"/>
        <v>2.1164966994220891E-3</v>
      </c>
      <c r="BK20" s="24">
        <f t="shared" si="3"/>
        <v>2.249279781057116E-3</v>
      </c>
    </row>
    <row r="21" spans="1:63" x14ac:dyDescent="0.15">
      <c r="A21" s="8">
        <v>19</v>
      </c>
      <c r="B21" s="11" t="s">
        <v>158</v>
      </c>
      <c r="C21" s="16">
        <v>800142</v>
      </c>
      <c r="D21" s="16">
        <v>885054</v>
      </c>
      <c r="E21" s="16">
        <v>1053161</v>
      </c>
      <c r="F21" s="16">
        <v>1184798</v>
      </c>
      <c r="G21" s="16">
        <v>1160227</v>
      </c>
      <c r="H21" s="16">
        <v>1068478</v>
      </c>
      <c r="I21" s="16">
        <v>1130928</v>
      </c>
      <c r="J21" s="16">
        <v>1472229</v>
      </c>
      <c r="K21" s="16">
        <v>1375852</v>
      </c>
      <c r="L21" s="16">
        <v>1506218</v>
      </c>
      <c r="M21" s="16">
        <v>2014265</v>
      </c>
      <c r="N21" s="16">
        <v>2417543</v>
      </c>
      <c r="O21" s="16">
        <v>3319594</v>
      </c>
      <c r="P21" s="16">
        <v>3490468</v>
      </c>
      <c r="Q21" s="16">
        <v>3238626</v>
      </c>
      <c r="R21" s="16">
        <v>1426297</v>
      </c>
      <c r="S21" s="16">
        <v>2513798</v>
      </c>
      <c r="T21" s="16">
        <v>2737748</v>
      </c>
      <c r="U21" s="16">
        <v>2761428</v>
      </c>
      <c r="V21" s="16">
        <v>3745759</v>
      </c>
      <c r="W21" s="16">
        <v>3526427</v>
      </c>
      <c r="X21" s="16">
        <v>2584171</v>
      </c>
      <c r="Y21" s="16">
        <v>2081772</v>
      </c>
      <c r="Z21" s="16">
        <v>2583353</v>
      </c>
      <c r="AA21" s="16">
        <v>2877296</v>
      </c>
      <c r="AC21" s="23">
        <f t="shared" si="4"/>
        <v>0.25138920748118632</v>
      </c>
      <c r="AD21" s="23">
        <f t="shared" si="5"/>
        <v>0.38214922432277676</v>
      </c>
      <c r="AE21" s="23">
        <f t="shared" si="6"/>
        <v>0.57936690852276218</v>
      </c>
      <c r="AF21" s="23">
        <f t="shared" si="0"/>
        <v>0.63286419387124415</v>
      </c>
      <c r="AG21" s="23">
        <f t="shared" si="7"/>
        <v>0.52003206770734833</v>
      </c>
      <c r="AH21" s="23">
        <f t="shared" si="1"/>
        <v>0.47588141140979595</v>
      </c>
      <c r="AI21" s="23">
        <f t="shared" si="8"/>
        <v>0.59377332945254346</v>
      </c>
      <c r="AJ21" s="23">
        <f t="shared" si="9"/>
        <v>0.46264339104247981</v>
      </c>
      <c r="AK21" s="23">
        <f t="shared" si="10"/>
        <v>0.45818215957687525</v>
      </c>
      <c r="AM21" s="24">
        <f t="shared" si="12"/>
        <v>1.9226797568437824E-3</v>
      </c>
      <c r="AN21" s="24">
        <f t="shared" si="12"/>
        <v>2.0923515076394822E-3</v>
      </c>
      <c r="AO21" s="24">
        <f t="shared" si="12"/>
        <v>2.4240894695780743E-3</v>
      </c>
      <c r="AP21" s="24">
        <f t="shared" si="12"/>
        <v>2.6597706234905726E-3</v>
      </c>
      <c r="AQ21" s="24">
        <f t="shared" si="12"/>
        <v>2.7172861039372271E-3</v>
      </c>
      <c r="AR21" s="24">
        <f t="shared" si="12"/>
        <v>2.5612159884667593E-3</v>
      </c>
      <c r="AS21" s="24">
        <f t="shared" si="12"/>
        <v>2.6286387557590612E-3</v>
      </c>
      <c r="AT21" s="24">
        <f t="shared" si="12"/>
        <v>3.4419979742083E-3</v>
      </c>
      <c r="AU21" s="24">
        <f t="shared" si="12"/>
        <v>3.2869662682352991E-3</v>
      </c>
      <c r="AV21" s="24">
        <f t="shared" si="12"/>
        <v>3.5787914240275713E-3</v>
      </c>
      <c r="AW21" s="24">
        <f t="shared" si="12"/>
        <v>4.6485463214815843E-3</v>
      </c>
      <c r="AX21" s="24">
        <f t="shared" si="12"/>
        <v>5.3440127156547919E-3</v>
      </c>
      <c r="AY21" s="24">
        <f t="shared" si="12"/>
        <v>7.0177034573817828E-3</v>
      </c>
      <c r="AZ21" s="24">
        <f t="shared" si="12"/>
        <v>7.0789324510188399E-3</v>
      </c>
      <c r="BA21" s="24">
        <f t="shared" si="12"/>
        <v>6.3446356267064918E-3</v>
      </c>
      <c r="BB21" s="24">
        <f t="shared" si="11"/>
        <v>3.3583217990602802E-3</v>
      </c>
      <c r="BC21" s="24">
        <f t="shared" si="3"/>
        <v>5.6184084615435439E-3</v>
      </c>
      <c r="BD21" s="24">
        <f t="shared" si="3"/>
        <v>5.9855693921804908E-3</v>
      </c>
      <c r="BE21" s="24">
        <f t="shared" si="3"/>
        <v>5.9736324968992869E-3</v>
      </c>
      <c r="BF21" s="24">
        <f t="shared" si="3"/>
        <v>7.8817491211373731E-3</v>
      </c>
      <c r="BG21" s="24">
        <f t="shared" si="3"/>
        <v>7.1789574706742831E-3</v>
      </c>
      <c r="BH21" s="24">
        <f t="shared" si="3"/>
        <v>5.3335346898396715E-3</v>
      </c>
      <c r="BI21" s="24">
        <f t="shared" si="3"/>
        <v>4.4595211810386469E-3</v>
      </c>
      <c r="BJ21" s="24">
        <f t="shared" si="3"/>
        <v>5.2870779505414106E-3</v>
      </c>
      <c r="BK21" s="24">
        <f t="shared" si="3"/>
        <v>5.721148886874204E-3</v>
      </c>
    </row>
    <row r="22" spans="1:63" x14ac:dyDescent="0.15">
      <c r="A22" s="8">
        <v>20</v>
      </c>
      <c r="B22" s="11" t="s">
        <v>159</v>
      </c>
      <c r="C22" s="16">
        <v>6213638</v>
      </c>
      <c r="D22" s="16">
        <v>6733265</v>
      </c>
      <c r="E22" s="16">
        <v>6834759</v>
      </c>
      <c r="F22" s="16">
        <v>7649308</v>
      </c>
      <c r="G22" s="16">
        <v>7007712</v>
      </c>
      <c r="H22" s="16">
        <v>6651144</v>
      </c>
      <c r="I22" s="16">
        <v>7310358</v>
      </c>
      <c r="J22" s="16">
        <v>6731429</v>
      </c>
      <c r="K22" s="16">
        <v>6267357</v>
      </c>
      <c r="L22" s="16">
        <v>6767147</v>
      </c>
      <c r="M22" s="16">
        <v>6989294</v>
      </c>
      <c r="N22" s="16">
        <v>7919889</v>
      </c>
      <c r="O22" s="16">
        <v>8294256</v>
      </c>
      <c r="P22" s="16">
        <v>9025088</v>
      </c>
      <c r="Q22" s="16">
        <v>9857828</v>
      </c>
      <c r="R22" s="16">
        <v>6944489</v>
      </c>
      <c r="S22" s="16">
        <v>7630912</v>
      </c>
      <c r="T22" s="16">
        <v>7598495</v>
      </c>
      <c r="U22" s="16">
        <v>7498548</v>
      </c>
      <c r="V22" s="16">
        <v>8173225</v>
      </c>
      <c r="W22" s="16">
        <v>8791116</v>
      </c>
      <c r="X22" s="16">
        <v>7927903</v>
      </c>
      <c r="Y22" s="16">
        <v>6429665</v>
      </c>
      <c r="Z22" s="16">
        <v>7179043</v>
      </c>
      <c r="AA22" s="16">
        <v>7617748</v>
      </c>
      <c r="AC22" s="23">
        <f t="shared" si="4"/>
        <v>1.6361501595679289</v>
      </c>
      <c r="AD22" s="23">
        <f t="shared" si="5"/>
        <v>1.6236359137429739</v>
      </c>
      <c r="AE22" s="23">
        <f t="shared" si="6"/>
        <v>1.7677242415036649</v>
      </c>
      <c r="AF22" s="23">
        <f t="shared" si="0"/>
        <v>1.6891044021878572</v>
      </c>
      <c r="AG22" s="23">
        <f t="shared" si="7"/>
        <v>1.4993904164681735</v>
      </c>
      <c r="AH22" s="23">
        <f t="shared" si="1"/>
        <v>1.690678032520663</v>
      </c>
      <c r="AI22" s="23">
        <f t="shared" si="8"/>
        <v>1.6106587216075909</v>
      </c>
      <c r="AJ22" s="23">
        <f t="shared" si="9"/>
        <v>1.6735378293506926</v>
      </c>
      <c r="AK22" s="23">
        <f t="shared" si="10"/>
        <v>1.6399474389677224</v>
      </c>
      <c r="AM22" s="24">
        <f t="shared" si="12"/>
        <v>1.4930894764873342E-2</v>
      </c>
      <c r="AN22" s="24">
        <f t="shared" si="12"/>
        <v>1.5918076381877443E-2</v>
      </c>
      <c r="AO22" s="24">
        <f t="shared" si="12"/>
        <v>1.5731751668552073E-2</v>
      </c>
      <c r="AP22" s="24">
        <f t="shared" si="12"/>
        <v>1.7172045115227595E-2</v>
      </c>
      <c r="AQ22" s="24">
        <f t="shared" si="12"/>
        <v>1.6412269700665606E-2</v>
      </c>
      <c r="AR22" s="24">
        <f t="shared" si="12"/>
        <v>1.5943254193717376E-2</v>
      </c>
      <c r="AS22" s="24">
        <f t="shared" si="12"/>
        <v>1.699161251403564E-2</v>
      </c>
      <c r="AT22" s="24">
        <f t="shared" si="12"/>
        <v>1.5737745270285399E-2</v>
      </c>
      <c r="AU22" s="24">
        <f t="shared" si="12"/>
        <v>1.4972970239523131E-2</v>
      </c>
      <c r="AV22" s="24">
        <f t="shared" si="12"/>
        <v>1.6078819698565484E-2</v>
      </c>
      <c r="AW22" s="24">
        <f t="shared" si="12"/>
        <v>1.6129981364643334E-2</v>
      </c>
      <c r="AX22" s="24">
        <f t="shared" si="12"/>
        <v>1.750702573752546E-2</v>
      </c>
      <c r="AY22" s="24">
        <f t="shared" si="12"/>
        <v>1.7534261421007988E-2</v>
      </c>
      <c r="AZ22" s="24">
        <f t="shared" si="12"/>
        <v>1.8303559384157286E-2</v>
      </c>
      <c r="BA22" s="24">
        <f t="shared" si="12"/>
        <v>1.9311994262611615E-2</v>
      </c>
      <c r="BB22" s="24">
        <f t="shared" si="11"/>
        <v>1.6351313079978662E-2</v>
      </c>
      <c r="BC22" s="24">
        <f t="shared" si="3"/>
        <v>1.7055300604938886E-2</v>
      </c>
      <c r="BD22" s="24">
        <f t="shared" si="3"/>
        <v>1.6612675490452918E-2</v>
      </c>
      <c r="BE22" s="24">
        <f t="shared" si="3"/>
        <v>1.6221161664312506E-2</v>
      </c>
      <c r="BF22" s="24">
        <f t="shared" si="3"/>
        <v>1.7197932104176486E-2</v>
      </c>
      <c r="BG22" s="24">
        <f t="shared" si="3"/>
        <v>1.7896598422075437E-2</v>
      </c>
      <c r="BH22" s="24">
        <f t="shared" si="3"/>
        <v>1.636259584531519E-2</v>
      </c>
      <c r="BI22" s="24">
        <f t="shared" si="3"/>
        <v>1.3773471472612202E-2</v>
      </c>
      <c r="BJ22" s="24">
        <f t="shared" si="3"/>
        <v>1.4692595224612609E-2</v>
      </c>
      <c r="BK22" s="24">
        <f t="shared" si="3"/>
        <v>1.5146954116186931E-2</v>
      </c>
    </row>
    <row r="23" spans="1:63" x14ac:dyDescent="0.15">
      <c r="A23" s="8">
        <v>21</v>
      </c>
      <c r="B23" s="11" t="s">
        <v>160</v>
      </c>
      <c r="C23" s="16">
        <v>3076249</v>
      </c>
      <c r="D23" s="16">
        <v>3284309</v>
      </c>
      <c r="E23" s="16">
        <v>3243095</v>
      </c>
      <c r="F23" s="16">
        <v>3319422</v>
      </c>
      <c r="G23" s="16">
        <v>3160689</v>
      </c>
      <c r="H23" s="16">
        <v>3356953</v>
      </c>
      <c r="I23" s="16">
        <v>3425210</v>
      </c>
      <c r="J23" s="16">
        <v>3585696</v>
      </c>
      <c r="K23" s="16">
        <v>3540016</v>
      </c>
      <c r="L23" s="16">
        <v>3524459</v>
      </c>
      <c r="M23" s="16">
        <v>3592412</v>
      </c>
      <c r="N23" s="16">
        <v>3454889</v>
      </c>
      <c r="O23" s="16">
        <v>3492974</v>
      </c>
      <c r="P23" s="16">
        <v>3578074</v>
      </c>
      <c r="Q23" s="16">
        <v>3656789</v>
      </c>
      <c r="R23" s="16">
        <v>3725198</v>
      </c>
      <c r="S23" s="16">
        <v>3636776</v>
      </c>
      <c r="T23" s="16">
        <v>3974170</v>
      </c>
      <c r="U23" s="16">
        <v>3832599</v>
      </c>
      <c r="V23" s="16">
        <v>3781854</v>
      </c>
      <c r="W23" s="16">
        <v>3840912</v>
      </c>
      <c r="X23" s="16">
        <v>4074648</v>
      </c>
      <c r="Y23" s="16">
        <v>3963908</v>
      </c>
      <c r="Z23" s="16">
        <v>4028722</v>
      </c>
      <c r="AA23" s="16">
        <v>4291372</v>
      </c>
      <c r="AC23" s="23">
        <f t="shared" si="4"/>
        <v>0.76819199264903171</v>
      </c>
      <c r="AD23" s="23">
        <f t="shared" si="5"/>
        <v>0.81839258338192389</v>
      </c>
      <c r="AE23" s="23">
        <f t="shared" si="6"/>
        <v>0.77235510034159804</v>
      </c>
      <c r="AF23" s="23">
        <f t="shared" si="0"/>
        <v>0.82157568536398184</v>
      </c>
      <c r="AG23" s="23">
        <f t="shared" si="7"/>
        <v>0.84197955923863677</v>
      </c>
      <c r="AH23" s="23">
        <f t="shared" si="1"/>
        <v>0.79825254929542855</v>
      </c>
      <c r="AI23" s="23">
        <f t="shared" si="8"/>
        <v>0.82848840348743891</v>
      </c>
      <c r="AJ23" s="23">
        <f t="shared" si="9"/>
        <v>0.79573457570746819</v>
      </c>
      <c r="AK23" s="23">
        <f t="shared" si="10"/>
        <v>0.79906266444603535</v>
      </c>
      <c r="AM23" s="24">
        <f t="shared" si="12"/>
        <v>7.3919900209099493E-3</v>
      </c>
      <c r="AN23" s="24">
        <f t="shared" si="12"/>
        <v>7.7644176374593197E-3</v>
      </c>
      <c r="AO23" s="24">
        <f t="shared" si="12"/>
        <v>7.4647204352813147E-3</v>
      </c>
      <c r="AP23" s="24">
        <f t="shared" si="12"/>
        <v>7.4518197385278536E-3</v>
      </c>
      <c r="AQ23" s="24">
        <f t="shared" si="12"/>
        <v>7.4024275409615963E-3</v>
      </c>
      <c r="AR23" s="24">
        <f t="shared" si="12"/>
        <v>8.046849533758723E-3</v>
      </c>
      <c r="AS23" s="24">
        <f t="shared" si="12"/>
        <v>7.9612846729530916E-3</v>
      </c>
      <c r="AT23" s="24">
        <f t="shared" si="12"/>
        <v>8.3831784105100528E-3</v>
      </c>
      <c r="AU23" s="24">
        <f t="shared" si="12"/>
        <v>8.4572418988475874E-3</v>
      </c>
      <c r="AV23" s="24">
        <f t="shared" si="12"/>
        <v>8.374155430048498E-3</v>
      </c>
      <c r="AW23" s="24">
        <f t="shared" si="12"/>
        <v>8.2906139896420285E-3</v>
      </c>
      <c r="AX23" s="24">
        <f t="shared" si="12"/>
        <v>7.6370806009141796E-3</v>
      </c>
      <c r="AY23" s="24">
        <f t="shared" si="12"/>
        <v>7.3842330466751885E-3</v>
      </c>
      <c r="AZ23" s="24">
        <f t="shared" si="12"/>
        <v>7.256604028670878E-3</v>
      </c>
      <c r="BA23" s="24">
        <f t="shared" si="12"/>
        <v>7.1638385441074107E-3</v>
      </c>
      <c r="BB23" s="24">
        <f t="shared" si="11"/>
        <v>8.7712542683717042E-3</v>
      </c>
      <c r="BC23" s="24">
        <f t="shared" si="3"/>
        <v>8.1282955317565232E-3</v>
      </c>
      <c r="BD23" s="24">
        <f t="shared" si="3"/>
        <v>8.6887727838069612E-3</v>
      </c>
      <c r="BE23" s="24">
        <f t="shared" si="3"/>
        <v>8.2908328350345221E-3</v>
      </c>
      <c r="BF23" s="24">
        <f t="shared" si="3"/>
        <v>7.9576994784688118E-3</v>
      </c>
      <c r="BG23" s="24">
        <f t="shared" si="3"/>
        <v>7.8191733152571993E-3</v>
      </c>
      <c r="BH23" s="24">
        <f t="shared" si="3"/>
        <v>8.4097671775148937E-3</v>
      </c>
      <c r="BI23" s="24">
        <f t="shared" si="3"/>
        <v>8.4913869941994312E-3</v>
      </c>
      <c r="BJ23" s="24">
        <f t="shared" si="3"/>
        <v>8.2451632645871836E-3</v>
      </c>
      <c r="BK23" s="24">
        <f t="shared" si="3"/>
        <v>8.5328649332439641E-3</v>
      </c>
    </row>
    <row r="24" spans="1:63" x14ac:dyDescent="0.15">
      <c r="A24" s="8">
        <v>22</v>
      </c>
      <c r="B24" s="11" t="s">
        <v>161</v>
      </c>
      <c r="C24" s="16">
        <v>3866615</v>
      </c>
      <c r="D24" s="16">
        <v>3836973</v>
      </c>
      <c r="E24" s="16">
        <v>3799215</v>
      </c>
      <c r="F24" s="16">
        <v>4037678</v>
      </c>
      <c r="G24" s="16">
        <v>3940950</v>
      </c>
      <c r="H24" s="16">
        <v>3724705</v>
      </c>
      <c r="I24" s="16">
        <v>4103040</v>
      </c>
      <c r="J24" s="16">
        <v>3869292</v>
      </c>
      <c r="K24" s="16">
        <v>3814025</v>
      </c>
      <c r="L24" s="16">
        <v>3594789</v>
      </c>
      <c r="M24" s="16">
        <v>3771445</v>
      </c>
      <c r="N24" s="16">
        <v>3854549</v>
      </c>
      <c r="O24" s="16">
        <v>3913158</v>
      </c>
      <c r="P24" s="16">
        <v>4398353</v>
      </c>
      <c r="Q24" s="16">
        <v>4349348</v>
      </c>
      <c r="R24" s="16">
        <v>3533233</v>
      </c>
      <c r="S24" s="16">
        <v>3811482</v>
      </c>
      <c r="T24" s="16">
        <v>3707318</v>
      </c>
      <c r="U24" s="16">
        <v>3672213</v>
      </c>
      <c r="V24" s="16">
        <v>3677356</v>
      </c>
      <c r="W24" s="16">
        <v>4009943</v>
      </c>
      <c r="X24" s="16">
        <v>4114188</v>
      </c>
      <c r="Y24" s="16">
        <v>4170705</v>
      </c>
      <c r="Z24" s="16">
        <v>4434180</v>
      </c>
      <c r="AA24" s="16">
        <v>4642041</v>
      </c>
      <c r="AC24" s="23">
        <f t="shared" si="4"/>
        <v>0.90958242093057573</v>
      </c>
      <c r="AD24" s="23">
        <f t="shared" si="5"/>
        <v>0.89100724043933366</v>
      </c>
      <c r="AE24" s="23">
        <f t="shared" si="6"/>
        <v>0.85119771519708809</v>
      </c>
      <c r="AF24" s="23">
        <f t="shared" si="0"/>
        <v>0.81600783996142245</v>
      </c>
      <c r="AG24" s="23">
        <f t="shared" si="7"/>
        <v>0.89327139986259829</v>
      </c>
      <c r="AH24" s="23">
        <f t="shared" si="1"/>
        <v>0.87283420636998366</v>
      </c>
      <c r="AI24" s="23">
        <f t="shared" si="8"/>
        <v>0.84666612918807971</v>
      </c>
      <c r="AJ24" s="23">
        <f t="shared" si="9"/>
        <v>0.8642458640085201</v>
      </c>
      <c r="AK24" s="23">
        <f t="shared" si="10"/>
        <v>0.87208916588721819</v>
      </c>
      <c r="AM24" s="24">
        <f t="shared" si="12"/>
        <v>9.2911788007735141E-3</v>
      </c>
      <c r="AN24" s="24">
        <f t="shared" si="12"/>
        <v>9.0709676938604735E-3</v>
      </c>
      <c r="AO24" s="24">
        <f t="shared" si="12"/>
        <v>8.7447570448991787E-3</v>
      </c>
      <c r="AP24" s="24">
        <f t="shared" si="12"/>
        <v>9.0642432984476412E-3</v>
      </c>
      <c r="AQ24" s="24">
        <f t="shared" si="12"/>
        <v>9.2298219842422338E-3</v>
      </c>
      <c r="AR24" s="24">
        <f t="shared" si="12"/>
        <v>8.928376623872537E-3</v>
      </c>
      <c r="AS24" s="24">
        <f t="shared" si="12"/>
        <v>9.5367786105124801E-3</v>
      </c>
      <c r="AT24" s="24">
        <f t="shared" si="12"/>
        <v>9.0462117140882176E-3</v>
      </c>
      <c r="AU24" s="24">
        <f t="shared" si="12"/>
        <v>9.1118605207581461E-3</v>
      </c>
      <c r="AV24" s="24">
        <f t="shared" si="12"/>
        <v>8.5412603251246826E-3</v>
      </c>
      <c r="AW24" s="24">
        <f t="shared" si="12"/>
        <v>8.703788618389394E-3</v>
      </c>
      <c r="AX24" s="24">
        <f t="shared" si="12"/>
        <v>8.5205346374870941E-3</v>
      </c>
      <c r="AY24" s="24">
        <f t="shared" si="12"/>
        <v>8.2725123692479214E-3</v>
      </c>
      <c r="AZ24" s="24">
        <f t="shared" si="12"/>
        <v>8.9201917286553158E-3</v>
      </c>
      <c r="BA24" s="24">
        <f t="shared" si="12"/>
        <v>8.5205973995591423E-3</v>
      </c>
      <c r="BB24" s="24">
        <f t="shared" si="11"/>
        <v>8.319258474959389E-3</v>
      </c>
      <c r="BC24" s="24">
        <f t="shared" si="3"/>
        <v>8.5187683019164271E-3</v>
      </c>
      <c r="BD24" s="24">
        <f t="shared" si="3"/>
        <v>8.1053512404647143E-3</v>
      </c>
      <c r="BE24" s="24">
        <f t="shared" si="3"/>
        <v>7.9438793668840987E-3</v>
      </c>
      <c r="BF24" s="24">
        <f t="shared" si="3"/>
        <v>7.737816934060426E-3</v>
      </c>
      <c r="BG24" s="24">
        <f t="shared" si="3"/>
        <v>8.1632797890975901E-3</v>
      </c>
      <c r="BH24" s="24">
        <f t="shared" si="3"/>
        <v>8.4913747652620893E-3</v>
      </c>
      <c r="BI24" s="24">
        <f t="shared" si="3"/>
        <v>8.9343824815415855E-3</v>
      </c>
      <c r="BJ24" s="24">
        <f t="shared" si="3"/>
        <v>9.0749716770149921E-3</v>
      </c>
      <c r="BK24" s="24">
        <f t="shared" si="3"/>
        <v>9.2301270706852592E-3</v>
      </c>
    </row>
    <row r="25" spans="1:63" x14ac:dyDescent="0.15">
      <c r="A25" s="8">
        <v>23</v>
      </c>
      <c r="B25" s="11" t="s">
        <v>162</v>
      </c>
      <c r="C25" s="16">
        <v>4389869</v>
      </c>
      <c r="D25" s="16">
        <v>4356765</v>
      </c>
      <c r="E25" s="16">
        <v>5349514</v>
      </c>
      <c r="F25" s="16">
        <v>6167761</v>
      </c>
      <c r="G25" s="16">
        <v>5369979</v>
      </c>
      <c r="H25" s="16">
        <v>5345317</v>
      </c>
      <c r="I25" s="16">
        <v>7016918</v>
      </c>
      <c r="J25" s="16">
        <v>7322602</v>
      </c>
      <c r="K25" s="16">
        <v>7048749</v>
      </c>
      <c r="L25" s="16">
        <v>7668908</v>
      </c>
      <c r="M25" s="16">
        <v>8213237</v>
      </c>
      <c r="N25" s="16">
        <v>11263792</v>
      </c>
      <c r="O25" s="16">
        <v>13507213</v>
      </c>
      <c r="P25" s="16">
        <v>15079239</v>
      </c>
      <c r="Q25" s="16">
        <v>17163102</v>
      </c>
      <c r="R25" s="16">
        <v>11560431</v>
      </c>
      <c r="S25" s="16">
        <v>12838033</v>
      </c>
      <c r="T25" s="16">
        <v>14296051</v>
      </c>
      <c r="U25" s="16">
        <v>16062652</v>
      </c>
      <c r="V25" s="16">
        <v>17560751</v>
      </c>
      <c r="W25" s="16">
        <v>19008587</v>
      </c>
      <c r="X25" s="16">
        <v>13231083</v>
      </c>
      <c r="Y25" s="16">
        <v>10004257</v>
      </c>
      <c r="Z25" s="16">
        <v>11953273</v>
      </c>
      <c r="AA25" s="16">
        <v>13989185</v>
      </c>
      <c r="AC25" s="23">
        <f t="shared" si="4"/>
        <v>1.3026389442111979</v>
      </c>
      <c r="AD25" s="23">
        <f t="shared" si="5"/>
        <v>1.8723997794490526</v>
      </c>
      <c r="AE25" s="23">
        <f t="shared" si="6"/>
        <v>2.8928639961190052</v>
      </c>
      <c r="AF25" s="23">
        <f t="shared" si="0"/>
        <v>3.2942033440660023</v>
      </c>
      <c r="AG25" s="23">
        <f t="shared" si="7"/>
        <v>2.5254529950228357</v>
      </c>
      <c r="AH25" s="23">
        <f t="shared" si="1"/>
        <v>2.3728823300508632</v>
      </c>
      <c r="AI25" s="23">
        <f t="shared" si="8"/>
        <v>3.0151373302639697</v>
      </c>
      <c r="AJ25" s="23">
        <f t="shared" si="9"/>
        <v>2.3420222319057795</v>
      </c>
      <c r="AK25" s="23">
        <f t="shared" si="10"/>
        <v>2.3043333829797681</v>
      </c>
      <c r="AM25" s="24">
        <f t="shared" si="12"/>
        <v>1.0548517964931297E-2</v>
      </c>
      <c r="AN25" s="24">
        <f t="shared" si="12"/>
        <v>1.0299805227908047E-2</v>
      </c>
      <c r="AO25" s="24">
        <f t="shared" si="12"/>
        <v>1.2313122641989669E-2</v>
      </c>
      <c r="AP25" s="24">
        <f t="shared" si="12"/>
        <v>1.3846098255154749E-2</v>
      </c>
      <c r="AQ25" s="24">
        <f t="shared" si="12"/>
        <v>1.2576650358192601E-2</v>
      </c>
      <c r="AR25" s="24">
        <f t="shared" si="12"/>
        <v>1.281309616465961E-2</v>
      </c>
      <c r="AS25" s="24">
        <f t="shared" si="12"/>
        <v>1.6309564004767199E-2</v>
      </c>
      <c r="AT25" s="24">
        <f t="shared" si="12"/>
        <v>1.7119878259383318E-2</v>
      </c>
      <c r="AU25" s="24">
        <f t="shared" si="12"/>
        <v>1.6839747441045473E-2</v>
      </c>
      <c r="AV25" s="24">
        <f t="shared" si="12"/>
        <v>1.8221414285353402E-2</v>
      </c>
      <c r="AW25" s="24">
        <f t="shared" si="12"/>
        <v>1.8954612547905286E-2</v>
      </c>
      <c r="AX25" s="24">
        <f t="shared" si="12"/>
        <v>2.4898770228488479E-2</v>
      </c>
      <c r="AY25" s="24">
        <f t="shared" si="12"/>
        <v>2.8554580882388679E-2</v>
      </c>
      <c r="AZ25" s="24">
        <f t="shared" si="12"/>
        <v>3.0581834382601095E-2</v>
      </c>
      <c r="BA25" s="24">
        <f t="shared" si="12"/>
        <v>3.3623403385879519E-2</v>
      </c>
      <c r="BB25" s="24">
        <f t="shared" si="11"/>
        <v>2.7219889990536497E-2</v>
      </c>
      <c r="BC25" s="24">
        <f t="shared" si="3"/>
        <v>2.8693360897246018E-2</v>
      </c>
      <c r="BD25" s="24">
        <f t="shared" si="3"/>
        <v>3.1255617863532835E-2</v>
      </c>
      <c r="BE25" s="24">
        <f t="shared" si="3"/>
        <v>3.4747377072146847E-2</v>
      </c>
      <c r="BF25" s="24">
        <f t="shared" si="3"/>
        <v>3.6950971421482869E-2</v>
      </c>
      <c r="BG25" s="24">
        <f t="shared" si="3"/>
        <v>3.8696912668435231E-2</v>
      </c>
      <c r="BH25" s="24">
        <f t="shared" si="3"/>
        <v>2.7307960721116346E-2</v>
      </c>
      <c r="BI25" s="24">
        <f t="shared" si="3"/>
        <v>2.1430875231319351E-2</v>
      </c>
      <c r="BJ25" s="24">
        <f t="shared" si="3"/>
        <v>2.4463511612660745E-2</v>
      </c>
      <c r="BK25" s="24">
        <f t="shared" si="3"/>
        <v>2.7815772235816997E-2</v>
      </c>
    </row>
    <row r="26" spans="1:63" x14ac:dyDescent="0.15">
      <c r="A26" s="8">
        <v>24</v>
      </c>
      <c r="B26" s="11" t="s">
        <v>163</v>
      </c>
      <c r="C26" s="16">
        <v>931707</v>
      </c>
      <c r="D26" s="16">
        <v>954667</v>
      </c>
      <c r="E26" s="16">
        <v>1050389</v>
      </c>
      <c r="F26" s="16">
        <v>849063</v>
      </c>
      <c r="G26" s="16">
        <v>889683</v>
      </c>
      <c r="H26" s="16">
        <v>647704</v>
      </c>
      <c r="I26" s="16">
        <v>654046</v>
      </c>
      <c r="J26" s="16">
        <v>731846</v>
      </c>
      <c r="K26" s="16">
        <v>753356</v>
      </c>
      <c r="L26" s="16">
        <v>726250</v>
      </c>
      <c r="M26" s="16">
        <v>783995</v>
      </c>
      <c r="N26" s="16">
        <v>982316</v>
      </c>
      <c r="O26" s="16">
        <v>1152805</v>
      </c>
      <c r="P26" s="16">
        <v>1157559</v>
      </c>
      <c r="Q26" s="16">
        <v>1966524</v>
      </c>
      <c r="R26" s="16">
        <v>1839415</v>
      </c>
      <c r="S26" s="16">
        <v>1885790</v>
      </c>
      <c r="T26" s="16">
        <v>1833388</v>
      </c>
      <c r="U26" s="16">
        <v>1684024</v>
      </c>
      <c r="V26" s="16">
        <v>1398927</v>
      </c>
      <c r="W26" s="16">
        <v>1361009</v>
      </c>
      <c r="X26" s="16">
        <v>1226447</v>
      </c>
      <c r="Y26" s="16">
        <v>1098530</v>
      </c>
      <c r="Z26" s="16">
        <v>1513783</v>
      </c>
      <c r="AA26" s="16">
        <v>1755902</v>
      </c>
      <c r="AC26" s="23">
        <f t="shared" si="4"/>
        <v>0.19561957098257213</v>
      </c>
      <c r="AD26" s="23">
        <f t="shared" si="5"/>
        <v>0.17895575226281196</v>
      </c>
      <c r="AE26" s="23">
        <f t="shared" si="6"/>
        <v>0.3225742056917445</v>
      </c>
      <c r="AF26" s="23">
        <f t="shared" si="0"/>
        <v>0.3351945606719392</v>
      </c>
      <c r="AG26" s="23">
        <f t="shared" si="7"/>
        <v>0.28685086558551404</v>
      </c>
      <c r="AH26" s="23">
        <f t="shared" si="1"/>
        <v>0.25382158344540412</v>
      </c>
      <c r="AI26" s="23">
        <f t="shared" si="8"/>
        <v>0.3228268205413285</v>
      </c>
      <c r="AJ26" s="23">
        <f t="shared" si="9"/>
        <v>0.25730579362178302</v>
      </c>
      <c r="AK26" s="23">
        <f t="shared" si="10"/>
        <v>0.26086310885451414</v>
      </c>
      <c r="AM26" s="24">
        <f t="shared" si="12"/>
        <v>2.2388203446508867E-3</v>
      </c>
      <c r="AN26" s="24">
        <f t="shared" si="12"/>
        <v>2.2569232349027987E-3</v>
      </c>
      <c r="AO26" s="24">
        <f t="shared" si="12"/>
        <v>2.4177090813851292E-3</v>
      </c>
      <c r="AP26" s="24">
        <f t="shared" si="12"/>
        <v>1.9060741365977795E-3</v>
      </c>
      <c r="AQ26" s="24">
        <f t="shared" si="12"/>
        <v>2.0836640181698786E-3</v>
      </c>
      <c r="AR26" s="24">
        <f t="shared" si="12"/>
        <v>1.5525914811478326E-3</v>
      </c>
      <c r="AS26" s="24">
        <f t="shared" si="12"/>
        <v>1.520212306750908E-3</v>
      </c>
      <c r="AT26" s="24">
        <f t="shared" si="12"/>
        <v>1.7110194469966613E-3</v>
      </c>
      <c r="AU26" s="24">
        <f t="shared" si="12"/>
        <v>1.7997980596551604E-3</v>
      </c>
      <c r="AV26" s="24">
        <f t="shared" si="12"/>
        <v>1.725578416736504E-3</v>
      </c>
      <c r="AW26" s="24">
        <f t="shared" si="12"/>
        <v>1.8093136073505495E-3</v>
      </c>
      <c r="AX26" s="24">
        <f t="shared" si="12"/>
        <v>2.1714232982789354E-3</v>
      </c>
      <c r="AY26" s="24">
        <f t="shared" si="12"/>
        <v>2.4370581565658347E-3</v>
      </c>
      <c r="AZ26" s="24">
        <f t="shared" si="12"/>
        <v>2.3476169869109005E-3</v>
      </c>
      <c r="BA26" s="24">
        <f t="shared" si="12"/>
        <v>3.8525220976961703E-3</v>
      </c>
      <c r="BB26" s="24">
        <f t="shared" si="11"/>
        <v>4.3310386911130467E-3</v>
      </c>
      <c r="BC26" s="24">
        <f t="shared" si="3"/>
        <v>4.2147931109397805E-3</v>
      </c>
      <c r="BD26" s="24">
        <f t="shared" si="3"/>
        <v>4.0083569038461562E-3</v>
      </c>
      <c r="BE26" s="24">
        <f t="shared" si="3"/>
        <v>3.6429486816090535E-3</v>
      </c>
      <c r="BF26" s="24">
        <f t="shared" si="3"/>
        <v>2.9435934486936673E-3</v>
      </c>
      <c r="BG26" s="24">
        <f t="shared" si="3"/>
        <v>2.7706870802103475E-3</v>
      </c>
      <c r="BH26" s="24">
        <f t="shared" si="3"/>
        <v>2.5312944150173481E-3</v>
      </c>
      <c r="BI26" s="24">
        <f t="shared" si="3"/>
        <v>2.3532441607468945E-3</v>
      </c>
      <c r="BJ26" s="24">
        <f t="shared" si="3"/>
        <v>3.0981010807289706E-3</v>
      </c>
      <c r="BK26" s="24">
        <f t="shared" si="3"/>
        <v>3.4913949669273469E-3</v>
      </c>
    </row>
    <row r="27" spans="1:63" x14ac:dyDescent="0.15">
      <c r="A27" s="8">
        <v>25</v>
      </c>
      <c r="B27" s="11" t="s">
        <v>164</v>
      </c>
      <c r="C27" s="16">
        <v>991615</v>
      </c>
      <c r="D27" s="16">
        <v>962633</v>
      </c>
      <c r="E27" s="16">
        <v>960802</v>
      </c>
      <c r="F27" s="16">
        <v>995058</v>
      </c>
      <c r="G27" s="16">
        <v>896679</v>
      </c>
      <c r="H27" s="16">
        <v>832418</v>
      </c>
      <c r="I27" s="16">
        <v>867576</v>
      </c>
      <c r="J27" s="16">
        <v>835259</v>
      </c>
      <c r="K27" s="16">
        <v>790618</v>
      </c>
      <c r="L27" s="16">
        <v>793652</v>
      </c>
      <c r="M27" s="16">
        <v>891992</v>
      </c>
      <c r="N27" s="16">
        <v>865883</v>
      </c>
      <c r="O27" s="16">
        <v>972169</v>
      </c>
      <c r="P27" s="16">
        <v>1061219</v>
      </c>
      <c r="Q27" s="16">
        <v>1093644</v>
      </c>
      <c r="R27" s="16">
        <v>760219</v>
      </c>
      <c r="S27" s="16">
        <v>990140</v>
      </c>
      <c r="T27" s="16">
        <v>938487</v>
      </c>
      <c r="U27" s="16">
        <v>752955</v>
      </c>
      <c r="V27" s="16">
        <v>720404</v>
      </c>
      <c r="W27" s="16">
        <v>707895</v>
      </c>
      <c r="X27" s="16">
        <v>675242</v>
      </c>
      <c r="Y27" s="16">
        <v>628013</v>
      </c>
      <c r="Z27" s="16">
        <v>654701</v>
      </c>
      <c r="AA27" s="16">
        <v>673708</v>
      </c>
      <c r="AC27" s="23">
        <f t="shared" si="4"/>
        <v>0.21388362246074957</v>
      </c>
      <c r="AD27" s="23">
        <f t="shared" si="5"/>
        <v>0.19527433478686737</v>
      </c>
      <c r="AE27" s="23">
        <f t="shared" si="6"/>
        <v>0.20444925547790851</v>
      </c>
      <c r="AF27" s="23">
        <f t="shared" si="0"/>
        <v>0.17073749765096044</v>
      </c>
      <c r="AG27" s="23">
        <f t="shared" si="7"/>
        <v>0.13546140562078224</v>
      </c>
      <c r="AH27" s="23">
        <f t="shared" si="1"/>
        <v>0.2006306263406476</v>
      </c>
      <c r="AI27" s="23">
        <f t="shared" si="8"/>
        <v>0.15854508171510576</v>
      </c>
      <c r="AJ27" s="23">
        <f t="shared" si="9"/>
        <v>0.19484343460843445</v>
      </c>
      <c r="AK27" s="23">
        <f t="shared" si="10"/>
        <v>0.18929881371769264</v>
      </c>
      <c r="AM27" s="24">
        <f t="shared" si="12"/>
        <v>2.3827746663500318E-3</v>
      </c>
      <c r="AN27" s="24">
        <f t="shared" si="12"/>
        <v>2.2757556136162515E-3</v>
      </c>
      <c r="AO27" s="24">
        <f t="shared" si="12"/>
        <v>2.2115042339676014E-3</v>
      </c>
      <c r="AP27" s="24">
        <f t="shared" si="12"/>
        <v>2.2338204800052687E-3</v>
      </c>
      <c r="AQ27" s="24">
        <f t="shared" si="12"/>
        <v>2.1000488580185848E-3</v>
      </c>
      <c r="AR27" s="24">
        <f t="shared" si="12"/>
        <v>1.9953637704169134E-3</v>
      </c>
      <c r="AS27" s="24">
        <f t="shared" si="12"/>
        <v>2.0165243916203533E-3</v>
      </c>
      <c r="AT27" s="24">
        <f t="shared" si="12"/>
        <v>1.9527938832472737E-3</v>
      </c>
      <c r="AU27" s="24">
        <f t="shared" si="12"/>
        <v>1.8888184899681474E-3</v>
      </c>
      <c r="AV27" s="24">
        <f t="shared" si="12"/>
        <v>1.8857263498791874E-3</v>
      </c>
      <c r="AW27" s="24">
        <f t="shared" si="12"/>
        <v>2.0585504540817623E-3</v>
      </c>
      <c r="AX27" s="24">
        <f t="shared" si="12"/>
        <v>1.9140465184153161E-3</v>
      </c>
      <c r="AY27" s="24">
        <f t="shared" si="12"/>
        <v>2.055189204601343E-3</v>
      </c>
      <c r="AZ27" s="24">
        <f t="shared" si="12"/>
        <v>2.1522321983005609E-3</v>
      </c>
      <c r="BA27" s="24">
        <f t="shared" si="12"/>
        <v>2.1425050886807536E-3</v>
      </c>
      <c r="BB27" s="24">
        <f t="shared" si="11"/>
        <v>1.7899918738942921E-3</v>
      </c>
      <c r="BC27" s="24">
        <f t="shared" si="3"/>
        <v>2.2129904447822477E-3</v>
      </c>
      <c r="BD27" s="24">
        <f t="shared" si="3"/>
        <v>2.0518247341096739E-3</v>
      </c>
      <c r="BE27" s="24">
        <f t="shared" si="3"/>
        <v>1.6288226441909051E-3</v>
      </c>
      <c r="BF27" s="24">
        <f t="shared" si="3"/>
        <v>1.5158592941681107E-3</v>
      </c>
      <c r="BG27" s="24">
        <f t="shared" si="3"/>
        <v>1.4411040122772913E-3</v>
      </c>
      <c r="BH27" s="24">
        <f t="shared" si="3"/>
        <v>1.3936487295294001E-3</v>
      </c>
      <c r="BI27" s="24">
        <f t="shared" si="3"/>
        <v>1.3453141244418811E-3</v>
      </c>
      <c r="BJ27" s="24">
        <f t="shared" si="3"/>
        <v>1.3399079495900917E-3</v>
      </c>
      <c r="BK27" s="24">
        <f t="shared" si="3"/>
        <v>1.3395854212699166E-3</v>
      </c>
    </row>
    <row r="28" spans="1:63" x14ac:dyDescent="0.15">
      <c r="A28" s="8">
        <v>26</v>
      </c>
      <c r="B28" s="11" t="s">
        <v>165</v>
      </c>
      <c r="C28" s="16">
        <v>2968438</v>
      </c>
      <c r="D28" s="16">
        <v>2859498</v>
      </c>
      <c r="E28" s="16">
        <v>2864275</v>
      </c>
      <c r="F28" s="16">
        <v>2828707</v>
      </c>
      <c r="G28" s="16">
        <v>2560578</v>
      </c>
      <c r="H28" s="16">
        <v>2419009</v>
      </c>
      <c r="I28" s="16">
        <v>2354731</v>
      </c>
      <c r="J28" s="16">
        <v>2209411</v>
      </c>
      <c r="K28" s="16">
        <v>2007978</v>
      </c>
      <c r="L28" s="16">
        <v>1816292</v>
      </c>
      <c r="M28" s="16">
        <v>1693011</v>
      </c>
      <c r="N28" s="16">
        <v>1699311</v>
      </c>
      <c r="O28" s="16">
        <v>1700714</v>
      </c>
      <c r="P28" s="16">
        <v>1655829</v>
      </c>
      <c r="Q28" s="16">
        <v>1579752</v>
      </c>
      <c r="R28" s="16">
        <v>1464926</v>
      </c>
      <c r="S28" s="16">
        <v>1335205</v>
      </c>
      <c r="T28" s="16">
        <v>1352835</v>
      </c>
      <c r="U28" s="16">
        <v>1460710</v>
      </c>
      <c r="V28" s="16">
        <v>1552317</v>
      </c>
      <c r="W28" s="16">
        <v>1642846</v>
      </c>
      <c r="X28" s="16">
        <v>1579166</v>
      </c>
      <c r="Y28" s="16">
        <v>1462767</v>
      </c>
      <c r="Z28" s="16">
        <v>1536373</v>
      </c>
      <c r="AA28" s="16">
        <v>1552175</v>
      </c>
      <c r="AC28" s="23">
        <f t="shared" si="4"/>
        <v>0.61619569542500185</v>
      </c>
      <c r="AD28" s="23">
        <f t="shared" si="5"/>
        <v>0.45691360529684022</v>
      </c>
      <c r="AE28" s="23">
        <f t="shared" si="6"/>
        <v>0.33730268242634204</v>
      </c>
      <c r="AF28" s="23">
        <f t="shared" si="0"/>
        <v>0.31619797484934903</v>
      </c>
      <c r="AG28" s="23">
        <f t="shared" si="7"/>
        <v>0.31558565664090321</v>
      </c>
      <c r="AH28" s="23">
        <f t="shared" si="1"/>
        <v>0.39906024053955108</v>
      </c>
      <c r="AI28" s="23">
        <f t="shared" si="8"/>
        <v>0.31484472044159467</v>
      </c>
      <c r="AJ28" s="23">
        <f t="shared" si="9"/>
        <v>0.43515656004657405</v>
      </c>
      <c r="AK28" s="23">
        <f t="shared" si="10"/>
        <v>0.43151980971526782</v>
      </c>
      <c r="AM28" s="24">
        <f t="shared" si="12"/>
        <v>7.1329284702538343E-3</v>
      </c>
      <c r="AN28" s="24">
        <f t="shared" si="12"/>
        <v>6.7601241860859159E-3</v>
      </c>
      <c r="AO28" s="24">
        <f t="shared" si="12"/>
        <v>6.5927800834589762E-3</v>
      </c>
      <c r="AP28" s="24">
        <f t="shared" si="12"/>
        <v>6.3502063483075995E-3</v>
      </c>
      <c r="AQ28" s="24">
        <f t="shared" si="12"/>
        <v>5.9969497498742717E-3</v>
      </c>
      <c r="AR28" s="24">
        <f t="shared" si="12"/>
        <v>5.7985326109147653E-3</v>
      </c>
      <c r="AS28" s="24">
        <f t="shared" si="12"/>
        <v>5.4731487468585886E-3</v>
      </c>
      <c r="AT28" s="24">
        <f t="shared" si="12"/>
        <v>5.1654927230706188E-3</v>
      </c>
      <c r="AU28" s="24">
        <f t="shared" si="12"/>
        <v>4.79714093765796E-3</v>
      </c>
      <c r="AV28" s="24">
        <f t="shared" si="12"/>
        <v>4.3155308415713297E-3</v>
      </c>
      <c r="AW28" s="24">
        <f t="shared" si="12"/>
        <v>3.9071522646115875E-3</v>
      </c>
      <c r="AX28" s="24">
        <f t="shared" si="12"/>
        <v>3.7563508040403255E-3</v>
      </c>
      <c r="AY28" s="24">
        <f t="shared" si="12"/>
        <v>3.5953512742273909E-3</v>
      </c>
      <c r="AZ28" s="24">
        <f t="shared" si="12"/>
        <v>3.3581461401273622E-3</v>
      </c>
      <c r="BA28" s="24">
        <f t="shared" si="12"/>
        <v>3.0948157708117065E-3</v>
      </c>
      <c r="BB28" s="24">
        <f t="shared" si="11"/>
        <v>3.4492766372012139E-3</v>
      </c>
      <c r="BC28" s="24">
        <f t="shared" si="3"/>
        <v>2.9842203191725218E-3</v>
      </c>
      <c r="BD28" s="24">
        <f t="shared" si="3"/>
        <v>2.9577184491306335E-3</v>
      </c>
      <c r="BE28" s="24">
        <f t="shared" si="3"/>
        <v>3.1598668241742162E-3</v>
      </c>
      <c r="BF28" s="24">
        <f t="shared" si="3"/>
        <v>3.2663535348848136E-3</v>
      </c>
      <c r="BG28" s="24">
        <f t="shared" si="3"/>
        <v>3.3444394467452079E-3</v>
      </c>
      <c r="BH28" s="24">
        <f t="shared" si="3"/>
        <v>3.25927991685355E-3</v>
      </c>
      <c r="BI28" s="24">
        <f t="shared" si="3"/>
        <v>3.1335037743923724E-3</v>
      </c>
      <c r="BJ28" s="24">
        <f t="shared" si="3"/>
        <v>3.1443336671787242E-3</v>
      </c>
      <c r="BK28" s="24">
        <f t="shared" si="3"/>
        <v>3.0863089072114816E-3</v>
      </c>
    </row>
    <row r="29" spans="1:63" x14ac:dyDescent="0.15">
      <c r="A29" s="8">
        <v>27</v>
      </c>
      <c r="B29" s="11" t="s">
        <v>166</v>
      </c>
      <c r="C29" s="16">
        <v>478575</v>
      </c>
      <c r="D29" s="16">
        <v>520587</v>
      </c>
      <c r="E29" s="16">
        <v>523278</v>
      </c>
      <c r="F29" s="16">
        <v>548379</v>
      </c>
      <c r="G29" s="16">
        <v>482286</v>
      </c>
      <c r="H29" s="16">
        <v>456125</v>
      </c>
      <c r="I29" s="16">
        <v>428468</v>
      </c>
      <c r="J29" s="16">
        <v>451279</v>
      </c>
      <c r="K29" s="16">
        <v>353965</v>
      </c>
      <c r="L29" s="16">
        <v>368454</v>
      </c>
      <c r="M29" s="16">
        <v>356798</v>
      </c>
      <c r="N29" s="16">
        <v>382851</v>
      </c>
      <c r="O29" s="16">
        <v>385190</v>
      </c>
      <c r="P29" s="16">
        <v>445323</v>
      </c>
      <c r="Q29" s="16">
        <v>453889</v>
      </c>
      <c r="R29" s="16">
        <v>338200</v>
      </c>
      <c r="S29" s="16">
        <v>346663</v>
      </c>
      <c r="T29" s="16">
        <v>393810</v>
      </c>
      <c r="U29" s="16">
        <v>362209</v>
      </c>
      <c r="V29" s="16">
        <v>396179</v>
      </c>
      <c r="W29" s="16">
        <v>400203</v>
      </c>
      <c r="X29" s="16">
        <v>398029</v>
      </c>
      <c r="Y29" s="16">
        <v>376967</v>
      </c>
      <c r="Z29" s="16">
        <v>442262</v>
      </c>
      <c r="AA29" s="16">
        <v>459040</v>
      </c>
      <c r="AC29" s="23">
        <f t="shared" si="4"/>
        <v>0.11475021154615024</v>
      </c>
      <c r="AD29" s="23">
        <f t="shared" si="5"/>
        <v>9.0696213154716931E-2</v>
      </c>
      <c r="AE29" s="23">
        <f t="shared" si="6"/>
        <v>8.3734294303626833E-2</v>
      </c>
      <c r="AF29" s="23">
        <f t="shared" si="0"/>
        <v>8.1486475981021239E-2</v>
      </c>
      <c r="AG29" s="23">
        <f t="shared" si="7"/>
        <v>8.6172681960449485E-2</v>
      </c>
      <c r="AH29" s="23">
        <f t="shared" si="1"/>
        <v>8.7450299465730491E-2</v>
      </c>
      <c r="AI29" s="23">
        <f t="shared" si="8"/>
        <v>8.3495487793680878E-2</v>
      </c>
      <c r="AJ29" s="23">
        <f t="shared" si="9"/>
        <v>9.3443028245162013E-2</v>
      </c>
      <c r="AK29" s="23">
        <f t="shared" si="10"/>
        <v>9.3593680934312418E-2</v>
      </c>
      <c r="AM29" s="24">
        <f t="shared" si="12"/>
        <v>1.1499789595240759E-3</v>
      </c>
      <c r="AN29" s="24">
        <f t="shared" si="12"/>
        <v>1.2307169893673326E-3</v>
      </c>
      <c r="AO29" s="24">
        <f t="shared" si="12"/>
        <v>1.2044432802409846E-3</v>
      </c>
      <c r="AP29" s="24">
        <f t="shared" si="12"/>
        <v>1.231064160083944E-3</v>
      </c>
      <c r="AQ29" s="24">
        <f t="shared" si="12"/>
        <v>1.1295281405479009E-3</v>
      </c>
      <c r="AR29" s="24">
        <f t="shared" si="12"/>
        <v>1.0933633099973986E-3</v>
      </c>
      <c r="AS29" s="24">
        <f t="shared" si="12"/>
        <v>9.9589681253145512E-4</v>
      </c>
      <c r="AT29" s="24">
        <f t="shared" si="12"/>
        <v>1.0550677943463602E-3</v>
      </c>
      <c r="AU29" s="24">
        <f t="shared" si="12"/>
        <v>8.4563675099931361E-4</v>
      </c>
      <c r="AV29" s="24">
        <f t="shared" si="12"/>
        <v>8.754509741276858E-4</v>
      </c>
      <c r="AW29" s="24">
        <f t="shared" si="12"/>
        <v>8.2342295100792907E-4</v>
      </c>
      <c r="AX29" s="24">
        <f t="shared" si="12"/>
        <v>8.4629750627027221E-4</v>
      </c>
      <c r="AY29" s="24">
        <f t="shared" si="12"/>
        <v>8.1430114488364807E-4</v>
      </c>
      <c r="AZ29" s="24">
        <f t="shared" si="12"/>
        <v>9.0314864249867427E-4</v>
      </c>
      <c r="BA29" s="24">
        <f t="shared" si="12"/>
        <v>8.8919199684377973E-4</v>
      </c>
      <c r="BB29" s="24">
        <f t="shared" si="11"/>
        <v>7.9631691887607336E-4</v>
      </c>
      <c r="BC29" s="24">
        <f t="shared" si="3"/>
        <v>7.7480144884516154E-4</v>
      </c>
      <c r="BD29" s="24">
        <f t="shared" si="3"/>
        <v>8.6099125351734305E-4</v>
      </c>
      <c r="BE29" s="24">
        <f t="shared" si="3"/>
        <v>7.8354512703912387E-4</v>
      </c>
      <c r="BF29" s="24">
        <f t="shared" si="3"/>
        <v>8.3363171124012077E-4</v>
      </c>
      <c r="BG29" s="24">
        <f t="shared" si="3"/>
        <v>8.1471708237155062E-4</v>
      </c>
      <c r="BH29" s="24">
        <f t="shared" si="3"/>
        <v>8.2150193584797397E-4</v>
      </c>
      <c r="BI29" s="24">
        <f t="shared" si="3"/>
        <v>8.0752950902048611E-4</v>
      </c>
      <c r="BJ29" s="24">
        <f t="shared" si="3"/>
        <v>9.0513130360517723E-4</v>
      </c>
      <c r="BK29" s="24">
        <f t="shared" si="3"/>
        <v>9.1274452994434161E-4</v>
      </c>
    </row>
    <row r="30" spans="1:63" x14ac:dyDescent="0.15">
      <c r="A30" s="8">
        <v>28</v>
      </c>
      <c r="B30" s="11" t="s">
        <v>167</v>
      </c>
      <c r="C30" s="16">
        <v>1141647</v>
      </c>
      <c r="D30" s="16">
        <v>1120102</v>
      </c>
      <c r="E30" s="16">
        <v>1117087</v>
      </c>
      <c r="F30" s="16">
        <v>1133224</v>
      </c>
      <c r="G30" s="16">
        <v>1083657</v>
      </c>
      <c r="H30" s="16">
        <v>971873</v>
      </c>
      <c r="I30" s="16">
        <v>973150</v>
      </c>
      <c r="J30" s="16">
        <v>968448</v>
      </c>
      <c r="K30" s="16">
        <v>879660</v>
      </c>
      <c r="L30" s="16">
        <v>865499</v>
      </c>
      <c r="M30" s="16">
        <v>874723</v>
      </c>
      <c r="N30" s="16">
        <v>942828</v>
      </c>
      <c r="O30" s="16">
        <v>983229</v>
      </c>
      <c r="P30" s="16">
        <v>1021956</v>
      </c>
      <c r="Q30" s="16">
        <v>1072498</v>
      </c>
      <c r="R30" s="16">
        <v>851155</v>
      </c>
      <c r="S30" s="16">
        <v>923557</v>
      </c>
      <c r="T30" s="16">
        <v>963090</v>
      </c>
      <c r="U30" s="16">
        <v>930916</v>
      </c>
      <c r="V30" s="16">
        <v>879998</v>
      </c>
      <c r="W30" s="16">
        <v>1030358</v>
      </c>
      <c r="X30" s="16">
        <v>1041372</v>
      </c>
      <c r="Y30" s="16">
        <v>933149</v>
      </c>
      <c r="Z30" s="16">
        <v>972305</v>
      </c>
      <c r="AA30" s="16">
        <v>1096182</v>
      </c>
      <c r="AC30" s="23">
        <f t="shared" si="4"/>
        <v>0.24821274126317852</v>
      </c>
      <c r="AD30" s="23">
        <f t="shared" si="5"/>
        <v>0.2131150957438202</v>
      </c>
      <c r="AE30" s="23">
        <f t="shared" si="6"/>
        <v>0.20674451153636308</v>
      </c>
      <c r="AF30" s="23">
        <f t="shared" si="0"/>
        <v>0.20470222639576066</v>
      </c>
      <c r="AG30" s="23">
        <f t="shared" si="7"/>
        <v>0.20794550727042047</v>
      </c>
      <c r="AH30" s="23">
        <f t="shared" si="1"/>
        <v>0.21006765378621634</v>
      </c>
      <c r="AI30" s="23">
        <f t="shared" si="8"/>
        <v>0.20500711497013607</v>
      </c>
      <c r="AJ30" s="23">
        <f t="shared" si="9"/>
        <v>0.21883929628465354</v>
      </c>
      <c r="AK30" s="23">
        <f t="shared" si="10"/>
        <v>0.21947219607925667</v>
      </c>
      <c r="AM30" s="24">
        <f t="shared" si="12"/>
        <v>2.7432900364703183E-3</v>
      </c>
      <c r="AN30" s="24">
        <f t="shared" si="12"/>
        <v>2.648027248518169E-3</v>
      </c>
      <c r="AO30" s="24">
        <f t="shared" si="12"/>
        <v>2.5712296916640116E-3</v>
      </c>
      <c r="AP30" s="24">
        <f t="shared" si="12"/>
        <v>2.5439913850584493E-3</v>
      </c>
      <c r="AQ30" s="24">
        <f t="shared" si="12"/>
        <v>2.5379568890693833E-3</v>
      </c>
      <c r="AR30" s="24">
        <f t="shared" si="12"/>
        <v>2.3296470927423444E-3</v>
      </c>
      <c r="AS30" s="24">
        <f t="shared" si="12"/>
        <v>2.2619121687383549E-3</v>
      </c>
      <c r="AT30" s="24">
        <f t="shared" si="12"/>
        <v>2.2641831224123961E-3</v>
      </c>
      <c r="AU30" s="24">
        <f t="shared" si="12"/>
        <v>2.1015434418206777E-3</v>
      </c>
      <c r="AV30" s="24">
        <f t="shared" si="12"/>
        <v>2.0564356545363545E-3</v>
      </c>
      <c r="AW30" s="24">
        <f t="shared" si="12"/>
        <v>2.0186968367942332E-3</v>
      </c>
      <c r="AX30" s="24">
        <f t="shared" si="12"/>
        <v>2.0841345203271985E-3</v>
      </c>
      <c r="AY30" s="24">
        <f t="shared" si="12"/>
        <v>2.0785703169417806E-3</v>
      </c>
      <c r="AZ30" s="24">
        <f t="shared" si="12"/>
        <v>2.0726038720061059E-3</v>
      </c>
      <c r="BA30" s="24">
        <f t="shared" si="12"/>
        <v>2.1010789823744571E-3</v>
      </c>
      <c r="BB30" s="24">
        <f t="shared" si="11"/>
        <v>2.0041074130276882E-3</v>
      </c>
      <c r="BC30" s="24">
        <f t="shared" si="3"/>
        <v>2.0641755875045529E-3</v>
      </c>
      <c r="BD30" s="24">
        <f t="shared" si="3"/>
        <v>2.1056145510525838E-3</v>
      </c>
      <c r="BE30" s="24">
        <f t="shared" si="3"/>
        <v>2.013795061643286E-3</v>
      </c>
      <c r="BF30" s="24">
        <f t="shared" si="3"/>
        <v>1.8516737096814413E-3</v>
      </c>
      <c r="BG30" s="24">
        <f t="shared" si="3"/>
        <v>2.0975611466135589E-3</v>
      </c>
      <c r="BH30" s="24">
        <f t="shared" si="3"/>
        <v>2.1493135272502161E-3</v>
      </c>
      <c r="BI30" s="24">
        <f t="shared" si="3"/>
        <v>1.9989690180120742E-3</v>
      </c>
      <c r="BJ30" s="24">
        <f t="shared" si="3"/>
        <v>1.9899147838879031E-3</v>
      </c>
      <c r="BK30" s="24">
        <f t="shared" si="3"/>
        <v>2.1796229616666265E-3</v>
      </c>
    </row>
    <row r="31" spans="1:63" x14ac:dyDescent="0.15">
      <c r="A31" s="8">
        <v>29</v>
      </c>
      <c r="B31" s="11" t="s">
        <v>168</v>
      </c>
      <c r="C31" s="16">
        <v>8855751</v>
      </c>
      <c r="D31" s="16">
        <v>9193160</v>
      </c>
      <c r="E31" s="16">
        <v>8797047</v>
      </c>
      <c r="F31" s="16">
        <v>9772854</v>
      </c>
      <c r="G31" s="16">
        <v>8604588</v>
      </c>
      <c r="H31" s="16">
        <v>6885223</v>
      </c>
      <c r="I31" s="16">
        <v>7770988</v>
      </c>
      <c r="J31" s="16">
        <v>8115510</v>
      </c>
      <c r="K31" s="16">
        <v>8328243</v>
      </c>
      <c r="L31" s="16">
        <v>8515160</v>
      </c>
      <c r="M31" s="16">
        <v>11192299</v>
      </c>
      <c r="N31" s="16">
        <v>13868975</v>
      </c>
      <c r="O31" s="16">
        <v>15409147</v>
      </c>
      <c r="P31" s="16">
        <v>18021340</v>
      </c>
      <c r="Q31" s="16">
        <v>23516276</v>
      </c>
      <c r="R31" s="16">
        <v>15232394</v>
      </c>
      <c r="S31" s="16">
        <v>16802497</v>
      </c>
      <c r="T31" s="16">
        <v>19037374</v>
      </c>
      <c r="U31" s="16">
        <v>18049951</v>
      </c>
      <c r="V31" s="16">
        <v>17299314</v>
      </c>
      <c r="W31" s="16">
        <v>17934853</v>
      </c>
      <c r="X31" s="16">
        <v>15338618</v>
      </c>
      <c r="Y31" s="16">
        <v>13589555</v>
      </c>
      <c r="Z31" s="16">
        <v>16661975</v>
      </c>
      <c r="AA31" s="16">
        <v>16585481</v>
      </c>
      <c r="AC31" s="23">
        <f t="shared" si="4"/>
        <v>1.9773325426042856</v>
      </c>
      <c r="AD31" s="23">
        <f t="shared" si="5"/>
        <v>2.227530742208339</v>
      </c>
      <c r="AE31" s="23">
        <f t="shared" si="6"/>
        <v>3.6545160556467846</v>
      </c>
      <c r="AF31" s="23">
        <f t="shared" si="0"/>
        <v>3.7131953438126253</v>
      </c>
      <c r="AG31" s="23">
        <f t="shared" si="7"/>
        <v>3.1961868395272472</v>
      </c>
      <c r="AH31" s="23">
        <f t="shared" si="1"/>
        <v>2.9296840370443942</v>
      </c>
      <c r="AI31" s="23">
        <f t="shared" si="8"/>
        <v>3.5442382185976617</v>
      </c>
      <c r="AJ31" s="23">
        <f t="shared" si="9"/>
        <v>2.895621928205705</v>
      </c>
      <c r="AK31" s="23">
        <f t="shared" si="10"/>
        <v>2.9022000531902421</v>
      </c>
      <c r="AM31" s="24">
        <f t="shared" si="12"/>
        <v>2.1279689329330397E-2</v>
      </c>
      <c r="AN31" s="24">
        <f t="shared" si="12"/>
        <v>2.1733501216842116E-2</v>
      </c>
      <c r="AO31" s="24">
        <f t="shared" si="12"/>
        <v>2.0248403611682723E-2</v>
      </c>
      <c r="AP31" s="24">
        <f t="shared" si="12"/>
        <v>2.1939225063565548E-2</v>
      </c>
      <c r="AQ31" s="24">
        <f t="shared" si="12"/>
        <v>2.0152200735291469E-2</v>
      </c>
      <c r="AR31" s="24">
        <f t="shared" si="12"/>
        <v>1.6504357817155865E-2</v>
      </c>
      <c r="AS31" s="24">
        <f t="shared" si="12"/>
        <v>1.8062264111719396E-2</v>
      </c>
      <c r="AT31" s="24">
        <f t="shared" si="12"/>
        <v>1.8973657616897371E-2</v>
      </c>
      <c r="AU31" s="24">
        <f t="shared" si="12"/>
        <v>1.9896510536501565E-2</v>
      </c>
      <c r="AV31" s="24">
        <f t="shared" si="12"/>
        <v>2.0232118844830307E-2</v>
      </c>
      <c r="AW31" s="24">
        <f t="shared" si="12"/>
        <v>2.5829729626127652E-2</v>
      </c>
      <c r="AX31" s="24">
        <f t="shared" si="12"/>
        <v>3.0657563796424064E-2</v>
      </c>
      <c r="AY31" s="24">
        <f t="shared" si="12"/>
        <v>3.2575316191439108E-2</v>
      </c>
      <c r="AZ31" s="24">
        <f t="shared" si="12"/>
        <v>3.6548637184711005E-2</v>
      </c>
      <c r="BA31" s="24">
        <f t="shared" si="12"/>
        <v>4.6069599427986697E-2</v>
      </c>
      <c r="BB31" s="24">
        <f t="shared" si="11"/>
        <v>3.5865798513265483E-2</v>
      </c>
      <c r="BC31" s="24">
        <f t="shared" si="3"/>
        <v>3.7554048224980686E-2</v>
      </c>
      <c r="BD31" s="24">
        <f t="shared" si="3"/>
        <v>4.1621625920973251E-2</v>
      </c>
      <c r="BE31" s="24">
        <f t="shared" si="3"/>
        <v>3.9046382473502762E-2</v>
      </c>
      <c r="BF31" s="24">
        <f t="shared" ref="BF31:BK62" si="13">V31/V$110</f>
        <v>3.6400861058007057E-2</v>
      </c>
      <c r="BG31" s="24">
        <f t="shared" si="13"/>
        <v>3.6511048415235899E-2</v>
      </c>
      <c r="BH31" s="24">
        <f t="shared" si="13"/>
        <v>3.1657754536057868E-2</v>
      </c>
      <c r="BI31" s="24">
        <f t="shared" si="13"/>
        <v>2.9111213121989173E-2</v>
      </c>
      <c r="BJ31" s="24">
        <f t="shared" si="13"/>
        <v>3.4100318707885532E-2</v>
      </c>
      <c r="BK31" s="24">
        <f t="shared" si="13"/>
        <v>3.2978187215157308E-2</v>
      </c>
    </row>
    <row r="32" spans="1:63" x14ac:dyDescent="0.15">
      <c r="A32" s="8">
        <v>30</v>
      </c>
      <c r="B32" s="11" t="s">
        <v>169</v>
      </c>
      <c r="C32" s="16">
        <v>6546851</v>
      </c>
      <c r="D32" s="16">
        <v>6296836</v>
      </c>
      <c r="E32" s="16">
        <v>5860716</v>
      </c>
      <c r="F32" s="16">
        <v>6174512</v>
      </c>
      <c r="G32" s="16">
        <v>5490935</v>
      </c>
      <c r="H32" s="16">
        <v>5172068</v>
      </c>
      <c r="I32" s="16">
        <v>5340103</v>
      </c>
      <c r="J32" s="16">
        <v>4708936</v>
      </c>
      <c r="K32" s="16">
        <v>4324286</v>
      </c>
      <c r="L32" s="16">
        <v>4587016</v>
      </c>
      <c r="M32" s="16">
        <v>5280297</v>
      </c>
      <c r="N32" s="16">
        <v>6076040</v>
      </c>
      <c r="O32" s="16">
        <v>6700846</v>
      </c>
      <c r="P32" s="16">
        <v>7567738</v>
      </c>
      <c r="Q32" s="16">
        <v>8354541</v>
      </c>
      <c r="R32" s="16">
        <v>5660207</v>
      </c>
      <c r="S32" s="16">
        <v>6644814</v>
      </c>
      <c r="T32" s="16">
        <v>6972201</v>
      </c>
      <c r="U32" s="16">
        <v>6866280</v>
      </c>
      <c r="V32" s="16">
        <v>6826615</v>
      </c>
      <c r="W32" s="16">
        <v>7148937</v>
      </c>
      <c r="X32" s="16">
        <v>6574514</v>
      </c>
      <c r="Y32" s="16">
        <v>6393467</v>
      </c>
      <c r="Z32" s="16">
        <v>6807560</v>
      </c>
      <c r="AA32" s="16">
        <v>7208661</v>
      </c>
      <c r="AC32" s="23">
        <f t="shared" si="4"/>
        <v>1.3317864847251413</v>
      </c>
      <c r="AD32" s="23">
        <f t="shared" si="5"/>
        <v>1.1711362099072995</v>
      </c>
      <c r="AE32" s="23">
        <f t="shared" si="6"/>
        <v>1.4581761059347746</v>
      </c>
      <c r="AF32" s="23">
        <f t="shared" si="0"/>
        <v>1.4572567085957202</v>
      </c>
      <c r="AG32" s="23">
        <f t="shared" si="7"/>
        <v>1.3882771636906062</v>
      </c>
      <c r="AH32" s="23">
        <f t="shared" si="1"/>
        <v>1.3120687935788173</v>
      </c>
      <c r="AI32" s="23">
        <f t="shared" si="8"/>
        <v>1.437746515319333</v>
      </c>
      <c r="AJ32" s="23">
        <f t="shared" si="9"/>
        <v>1.3543176460158002</v>
      </c>
      <c r="AK32" s="23">
        <f t="shared" si="10"/>
        <v>1.3684002781273175</v>
      </c>
      <c r="AM32" s="24">
        <f t="shared" si="12"/>
        <v>1.5731580005514612E-2</v>
      </c>
      <c r="AN32" s="24">
        <f t="shared" si="12"/>
        <v>1.4886316877793409E-2</v>
      </c>
      <c r="AO32" s="24">
        <f t="shared" si="12"/>
        <v>1.3489770262844649E-2</v>
      </c>
      <c r="AP32" s="24">
        <f t="shared" si="12"/>
        <v>1.3861253675301631E-2</v>
      </c>
      <c r="AQ32" s="24">
        <f t="shared" si="12"/>
        <v>1.2859932903752935E-2</v>
      </c>
      <c r="AR32" s="24">
        <f t="shared" si="12"/>
        <v>1.2397806276813649E-2</v>
      </c>
      <c r="AS32" s="24">
        <f t="shared" si="12"/>
        <v>1.2412109087002205E-2</v>
      </c>
      <c r="AT32" s="24">
        <f t="shared" si="12"/>
        <v>1.1009257508632513E-2</v>
      </c>
      <c r="AU32" s="24">
        <f t="shared" si="12"/>
        <v>1.0330894759176239E-2</v>
      </c>
      <c r="AV32" s="24">
        <f t="shared" si="12"/>
        <v>1.0898803176351135E-2</v>
      </c>
      <c r="AW32" s="24">
        <f t="shared" si="12"/>
        <v>1.2185936406421323E-2</v>
      </c>
      <c r="AX32" s="24">
        <f t="shared" si="12"/>
        <v>1.3431171656854559E-2</v>
      </c>
      <c r="AY32" s="24">
        <f t="shared" si="12"/>
        <v>1.4165753445024569E-2</v>
      </c>
      <c r="AZ32" s="24">
        <f t="shared" si="12"/>
        <v>1.5347943630770548E-2</v>
      </c>
      <c r="BA32" s="24">
        <f t="shared" si="12"/>
        <v>1.6366977376634437E-2</v>
      </c>
      <c r="BB32" s="24">
        <f t="shared" si="11"/>
        <v>1.3327376104201013E-2</v>
      </c>
      <c r="BC32" s="24">
        <f t="shared" si="11"/>
        <v>1.4851344142601355E-2</v>
      </c>
      <c r="BD32" s="24">
        <f t="shared" si="11"/>
        <v>1.5243401840392252E-2</v>
      </c>
      <c r="BE32" s="24">
        <f t="shared" si="11"/>
        <v>1.4853414009276953E-2</v>
      </c>
      <c r="BF32" s="24">
        <f t="shared" si="13"/>
        <v>1.436442301188977E-2</v>
      </c>
      <c r="BG32" s="24">
        <f t="shared" si="13"/>
        <v>1.4553516826955385E-2</v>
      </c>
      <c r="BH32" s="24">
        <f t="shared" si="13"/>
        <v>1.3569302684627518E-2</v>
      </c>
      <c r="BI32" s="24">
        <f t="shared" si="13"/>
        <v>1.3695929000280344E-2</v>
      </c>
      <c r="BJ32" s="24">
        <f t="shared" si="13"/>
        <v>1.3932319885430944E-2</v>
      </c>
      <c r="BK32" s="24">
        <f t="shared" si="13"/>
        <v>1.4333534977285439E-2</v>
      </c>
    </row>
    <row r="33" spans="1:63" x14ac:dyDescent="0.15">
      <c r="A33" s="8">
        <v>31</v>
      </c>
      <c r="B33" s="11" t="s">
        <v>170</v>
      </c>
      <c r="C33" s="16">
        <v>937267</v>
      </c>
      <c r="D33" s="16">
        <v>1048798</v>
      </c>
      <c r="E33" s="16">
        <v>1117752</v>
      </c>
      <c r="F33" s="16">
        <v>1186919</v>
      </c>
      <c r="G33" s="16">
        <v>1014159</v>
      </c>
      <c r="H33" s="16">
        <v>936551</v>
      </c>
      <c r="I33" s="16">
        <v>1049612</v>
      </c>
      <c r="J33" s="16">
        <v>1132251</v>
      </c>
      <c r="K33" s="16">
        <v>1248897</v>
      </c>
      <c r="L33" s="16">
        <v>1225528</v>
      </c>
      <c r="M33" s="16">
        <v>1385168</v>
      </c>
      <c r="N33" s="16">
        <v>1718864</v>
      </c>
      <c r="O33" s="16">
        <v>2163231</v>
      </c>
      <c r="P33" s="16">
        <v>2722994</v>
      </c>
      <c r="Q33" s="16">
        <v>2509016</v>
      </c>
      <c r="R33" s="16">
        <v>1547896</v>
      </c>
      <c r="S33" s="16">
        <v>2446645</v>
      </c>
      <c r="T33" s="16">
        <v>2566902</v>
      </c>
      <c r="U33" s="16">
        <v>2471585</v>
      </c>
      <c r="V33" s="16">
        <v>2510899</v>
      </c>
      <c r="W33" s="16">
        <v>2789388</v>
      </c>
      <c r="X33" s="16">
        <v>2742893</v>
      </c>
      <c r="Y33" s="16">
        <v>2371831</v>
      </c>
      <c r="Z33" s="16">
        <v>2702164</v>
      </c>
      <c r="AA33" s="16">
        <v>2812009</v>
      </c>
      <c r="AC33" s="23">
        <f t="shared" si="4"/>
        <v>0.24627588193121938</v>
      </c>
      <c r="AD33" s="23">
        <f t="shared" si="5"/>
        <v>0.29964327206828745</v>
      </c>
      <c r="AE33" s="23">
        <f t="shared" si="6"/>
        <v>0.46538968479823584</v>
      </c>
      <c r="AF33" s="23">
        <f t="shared" si="0"/>
        <v>0.55083382071244602</v>
      </c>
      <c r="AG33" s="23">
        <f t="shared" si="7"/>
        <v>0.54658932904232382</v>
      </c>
      <c r="AH33" s="23">
        <f t="shared" si="1"/>
        <v>0.38274913115595099</v>
      </c>
      <c r="AI33" s="23">
        <f t="shared" si="8"/>
        <v>0.54724974930952486</v>
      </c>
      <c r="AJ33" s="23">
        <f t="shared" si="9"/>
        <v>0.39057634576265582</v>
      </c>
      <c r="AK33" s="23">
        <f t="shared" si="10"/>
        <v>0.4019026456111372</v>
      </c>
      <c r="AM33" s="24">
        <f t="shared" si="12"/>
        <v>2.2521805975160678E-3</v>
      </c>
      <c r="AN33" s="24">
        <f t="shared" si="12"/>
        <v>2.4794578370464105E-3</v>
      </c>
      <c r="AO33" s="24">
        <f t="shared" si="12"/>
        <v>2.5727603403466626E-3</v>
      </c>
      <c r="AP33" s="24">
        <f t="shared" si="12"/>
        <v>2.6645320878857046E-3</v>
      </c>
      <c r="AQ33" s="24">
        <f t="shared" si="12"/>
        <v>2.3751905083081795E-3</v>
      </c>
      <c r="AR33" s="24">
        <f t="shared" si="12"/>
        <v>2.2449778050783746E-3</v>
      </c>
      <c r="AS33" s="24">
        <f t="shared" si="12"/>
        <v>2.4396343372078324E-3</v>
      </c>
      <c r="AT33" s="24">
        <f t="shared" si="12"/>
        <v>2.647146366696568E-3</v>
      </c>
      <c r="AU33" s="24">
        <f t="shared" si="12"/>
        <v>2.9836656206483404E-3</v>
      </c>
      <c r="AV33" s="24">
        <f t="shared" si="12"/>
        <v>2.9118687310241021E-3</v>
      </c>
      <c r="AW33" s="24">
        <f t="shared" si="12"/>
        <v>3.1967082836836282E-3</v>
      </c>
      <c r="AX33" s="24">
        <f t="shared" si="12"/>
        <v>3.7995729848367779E-3</v>
      </c>
      <c r="AY33" s="24">
        <f t="shared" si="12"/>
        <v>4.573123601204078E-3</v>
      </c>
      <c r="AZ33" s="24">
        <f t="shared" si="12"/>
        <v>5.5224372750386462E-3</v>
      </c>
      <c r="BA33" s="24">
        <f t="shared" si="12"/>
        <v>4.9152919483684181E-3</v>
      </c>
      <c r="BB33" s="24">
        <f t="shared" si="11"/>
        <v>3.6446356400372513E-3</v>
      </c>
      <c r="BC33" s="24">
        <f t="shared" si="11"/>
        <v>5.4683196384089743E-3</v>
      </c>
      <c r="BD33" s="24">
        <f t="shared" si="11"/>
        <v>5.6120468516192455E-3</v>
      </c>
      <c r="BE33" s="24">
        <f t="shared" si="11"/>
        <v>5.3466324216488075E-3</v>
      </c>
      <c r="BF33" s="24">
        <f t="shared" si="13"/>
        <v>5.2833820826472576E-3</v>
      </c>
      <c r="BG33" s="24">
        <f t="shared" si="13"/>
        <v>5.6785232818400031E-3</v>
      </c>
      <c r="BH33" s="24">
        <f t="shared" si="13"/>
        <v>5.6611249665824773E-3</v>
      </c>
      <c r="BI33" s="24">
        <f t="shared" si="13"/>
        <v>5.0808784931030268E-3</v>
      </c>
      <c r="BJ33" s="24">
        <f t="shared" si="13"/>
        <v>5.5302359774861507E-3</v>
      </c>
      <c r="BK33" s="24">
        <f t="shared" si="13"/>
        <v>5.591333724521301E-3</v>
      </c>
    </row>
    <row r="34" spans="1:63" x14ac:dyDescent="0.15">
      <c r="A34" s="8">
        <v>32</v>
      </c>
      <c r="B34" s="11" t="s">
        <v>171</v>
      </c>
      <c r="C34" s="16">
        <v>3232351</v>
      </c>
      <c r="D34" s="16">
        <v>3365210</v>
      </c>
      <c r="E34" s="16">
        <v>3355439</v>
      </c>
      <c r="F34" s="16">
        <v>3704693</v>
      </c>
      <c r="G34" s="16">
        <v>3287760</v>
      </c>
      <c r="H34" s="16">
        <v>2875562</v>
      </c>
      <c r="I34" s="16">
        <v>3003075</v>
      </c>
      <c r="J34" s="16">
        <v>3016158</v>
      </c>
      <c r="K34" s="16">
        <v>3096920</v>
      </c>
      <c r="L34" s="16">
        <v>3087317</v>
      </c>
      <c r="M34" s="16">
        <v>3380935</v>
      </c>
      <c r="N34" s="16">
        <v>3847104</v>
      </c>
      <c r="O34" s="16">
        <v>5140966</v>
      </c>
      <c r="P34" s="16">
        <v>5950152</v>
      </c>
      <c r="Q34" s="16">
        <v>5888561</v>
      </c>
      <c r="R34" s="16">
        <v>3510168</v>
      </c>
      <c r="S34" s="16">
        <v>4403961</v>
      </c>
      <c r="T34" s="16">
        <v>4399591</v>
      </c>
      <c r="U34" s="16">
        <v>4162013</v>
      </c>
      <c r="V34" s="16">
        <v>4249563</v>
      </c>
      <c r="W34" s="16">
        <v>4504911</v>
      </c>
      <c r="X34" s="16">
        <v>4427264</v>
      </c>
      <c r="Y34" s="16">
        <v>3865636</v>
      </c>
      <c r="Z34" s="16">
        <v>4398177</v>
      </c>
      <c r="AA34" s="16">
        <v>4552072</v>
      </c>
      <c r="AC34" s="23">
        <f t="shared" si="4"/>
        <v>0.75947937550424072</v>
      </c>
      <c r="AD34" s="23">
        <f t="shared" si="5"/>
        <v>0.75120908903797101</v>
      </c>
      <c r="AE34" s="23">
        <f t="shared" si="6"/>
        <v>1.0180580667640706</v>
      </c>
      <c r="AF34" s="23">
        <f t="shared" si="0"/>
        <v>0.92859307057536256</v>
      </c>
      <c r="AG34" s="23">
        <f t="shared" si="7"/>
        <v>0.88677335268152135</v>
      </c>
      <c r="AH34" s="23">
        <f t="shared" si="1"/>
        <v>0.88774501806887751</v>
      </c>
      <c r="AI34" s="23">
        <f t="shared" si="8"/>
        <v>0.91165531385209908</v>
      </c>
      <c r="AJ34" s="23">
        <f t="shared" si="9"/>
        <v>0.86720578868185183</v>
      </c>
      <c r="AK34" s="23">
        <f t="shared" si="10"/>
        <v>0.86485480308028717</v>
      </c>
      <c r="AM34" s="24">
        <f t="shared" si="12"/>
        <v>7.7670911347157839E-3</v>
      </c>
      <c r="AN34" s="24">
        <f t="shared" si="12"/>
        <v>7.9556752661684629E-3</v>
      </c>
      <c r="AO34" s="24">
        <f t="shared" si="12"/>
        <v>7.7233056918283001E-3</v>
      </c>
      <c r="AP34" s="24">
        <f t="shared" si="12"/>
        <v>8.3167203273901199E-3</v>
      </c>
      <c r="AQ34" s="24">
        <f t="shared" si="12"/>
        <v>7.7000315981964364E-3</v>
      </c>
      <c r="AR34" s="24">
        <f t="shared" si="12"/>
        <v>6.8929218666434417E-3</v>
      </c>
      <c r="AS34" s="24">
        <f t="shared" si="12"/>
        <v>6.980107780027678E-3</v>
      </c>
      <c r="AT34" s="24">
        <f t="shared" si="12"/>
        <v>7.051626972361065E-3</v>
      </c>
      <c r="AU34" s="24">
        <f t="shared" si="12"/>
        <v>7.3986675713835952E-3</v>
      </c>
      <c r="AV34" s="24">
        <f t="shared" si="12"/>
        <v>7.3355009718742764E-3</v>
      </c>
      <c r="AW34" s="24">
        <f t="shared" si="12"/>
        <v>7.8025646860856645E-3</v>
      </c>
      <c r="AX34" s="24">
        <f t="shared" si="12"/>
        <v>8.5040773605459807E-3</v>
      </c>
      <c r="AY34" s="24">
        <f t="shared" si="12"/>
        <v>1.086812871468083E-2</v>
      </c>
      <c r="AZ34" s="24">
        <f t="shared" si="12"/>
        <v>1.206735717998121E-2</v>
      </c>
      <c r="BA34" s="24">
        <f t="shared" si="12"/>
        <v>1.1535995175310272E-2</v>
      </c>
      <c r="BB34" s="24">
        <f t="shared" si="11"/>
        <v>8.2649502261897944E-3</v>
      </c>
      <c r="BC34" s="24">
        <f t="shared" si="11"/>
        <v>9.8429753491361544E-3</v>
      </c>
      <c r="BD34" s="24">
        <f t="shared" si="11"/>
        <v>9.6188755238658767E-3</v>
      </c>
      <c r="BE34" s="24">
        <f t="shared" si="11"/>
        <v>9.0034344945141755E-3</v>
      </c>
      <c r="BF34" s="24">
        <f t="shared" si="13"/>
        <v>8.9418431459332808E-3</v>
      </c>
      <c r="BG34" s="24">
        <f t="shared" si="13"/>
        <v>9.1709156259785762E-3</v>
      </c>
      <c r="BH34" s="24">
        <f t="shared" si="13"/>
        <v>9.1375400950936859E-3</v>
      </c>
      <c r="BI34" s="24">
        <f t="shared" si="13"/>
        <v>8.2808711137365241E-3</v>
      </c>
      <c r="BJ34" s="24">
        <f t="shared" si="13"/>
        <v>9.0012881086240903E-3</v>
      </c>
      <c r="BK34" s="24">
        <f t="shared" si="13"/>
        <v>9.05123478980655E-3</v>
      </c>
    </row>
    <row r="35" spans="1:63" x14ac:dyDescent="0.15">
      <c r="A35" s="8">
        <v>33</v>
      </c>
      <c r="B35" s="11" t="s">
        <v>172</v>
      </c>
      <c r="C35" s="16">
        <v>4227079</v>
      </c>
      <c r="D35" s="16">
        <v>4101656</v>
      </c>
      <c r="E35" s="16">
        <v>4216021</v>
      </c>
      <c r="F35" s="16">
        <v>4198277</v>
      </c>
      <c r="G35" s="16">
        <v>3915143</v>
      </c>
      <c r="H35" s="16">
        <v>3420556</v>
      </c>
      <c r="I35" s="16">
        <v>3208164</v>
      </c>
      <c r="J35" s="16">
        <v>3126364</v>
      </c>
      <c r="K35" s="16">
        <v>3111584</v>
      </c>
      <c r="L35" s="16">
        <v>2785764</v>
      </c>
      <c r="M35" s="16">
        <v>2747050</v>
      </c>
      <c r="N35" s="16">
        <v>2912097</v>
      </c>
      <c r="O35" s="16">
        <v>3079851</v>
      </c>
      <c r="P35" s="16">
        <v>3123443</v>
      </c>
      <c r="Q35" s="16">
        <v>3128467</v>
      </c>
      <c r="R35" s="16">
        <v>2661417</v>
      </c>
      <c r="S35" s="16">
        <v>2406418</v>
      </c>
      <c r="T35" s="16">
        <v>2288567</v>
      </c>
      <c r="U35" s="16">
        <v>2544864</v>
      </c>
      <c r="V35" s="16">
        <v>2652151</v>
      </c>
      <c r="W35" s="16">
        <v>2826577</v>
      </c>
      <c r="X35" s="16">
        <v>2819872</v>
      </c>
      <c r="Y35" s="16">
        <v>2877711</v>
      </c>
      <c r="Z35" s="16">
        <v>3043803</v>
      </c>
      <c r="AA35" s="16">
        <v>3015360</v>
      </c>
      <c r="AC35" s="23">
        <f t="shared" si="4"/>
        <v>0.89418500695268421</v>
      </c>
      <c r="AD35" s="23">
        <f t="shared" si="5"/>
        <v>0.69326165842314691</v>
      </c>
      <c r="AE35" s="23">
        <f t="shared" si="6"/>
        <v>0.61760721701731958</v>
      </c>
      <c r="AF35" s="23">
        <f t="shared" si="0"/>
        <v>0.55069867000864792</v>
      </c>
      <c r="AG35" s="23">
        <f t="shared" si="7"/>
        <v>0.6052417751001038</v>
      </c>
      <c r="AH35" s="23">
        <f t="shared" si="1"/>
        <v>0.65649910232721287</v>
      </c>
      <c r="AI35" s="23">
        <f t="shared" si="8"/>
        <v>0.57146208187235936</v>
      </c>
      <c r="AJ35" s="23">
        <f t="shared" si="9"/>
        <v>0.69558433533790243</v>
      </c>
      <c r="AK35" s="23">
        <f t="shared" si="10"/>
        <v>0.69847889475947744</v>
      </c>
      <c r="AM35" s="24">
        <f t="shared" si="12"/>
        <v>1.015734610091641E-2</v>
      </c>
      <c r="AN35" s="24">
        <f t="shared" si="12"/>
        <v>9.6967033824134213E-3</v>
      </c>
      <c r="AO35" s="24">
        <f t="shared" si="12"/>
        <v>9.7041308115473537E-3</v>
      </c>
      <c r="AP35" s="24">
        <f t="shared" si="12"/>
        <v>9.424774378312701E-3</v>
      </c>
      <c r="AQ35" s="24">
        <f t="shared" si="12"/>
        <v>9.1693812235253153E-3</v>
      </c>
      <c r="AR35" s="24">
        <f t="shared" si="12"/>
        <v>8.1993103429793632E-3</v>
      </c>
      <c r="AS35" s="24">
        <f t="shared" si="12"/>
        <v>7.4568002783828961E-3</v>
      </c>
      <c r="AT35" s="24">
        <f t="shared" si="12"/>
        <v>7.309283103809093E-3</v>
      </c>
      <c r="AU35" s="24">
        <f t="shared" si="12"/>
        <v>7.4337004625356978E-3</v>
      </c>
      <c r="AV35" s="24">
        <f t="shared" si="12"/>
        <v>6.6190075490830296E-3</v>
      </c>
      <c r="AW35" s="24">
        <f t="shared" si="12"/>
        <v>6.3396768411435366E-3</v>
      </c>
      <c r="AX35" s="24">
        <f t="shared" si="12"/>
        <v>6.4372312704345583E-3</v>
      </c>
      <c r="AY35" s="24">
        <f t="shared" si="12"/>
        <v>6.5108808519718795E-3</v>
      </c>
      <c r="AZ35" s="24">
        <f t="shared" si="12"/>
        <v>6.3345780599070485E-3</v>
      </c>
      <c r="BA35" s="24">
        <f t="shared" si="12"/>
        <v>6.12882845539299E-3</v>
      </c>
      <c r="BB35" s="24">
        <f t="shared" si="11"/>
        <v>6.2665032090017808E-3</v>
      </c>
      <c r="BC35" s="24">
        <f t="shared" si="11"/>
        <v>5.3784111743309096E-3</v>
      </c>
      <c r="BD35" s="24">
        <f t="shared" si="11"/>
        <v>5.003519895605559E-3</v>
      </c>
      <c r="BE35" s="24">
        <f t="shared" si="11"/>
        <v>5.5051525118848315E-3</v>
      </c>
      <c r="BF35" s="24">
        <f t="shared" si="13"/>
        <v>5.5806016386461613E-3</v>
      </c>
      <c r="BG35" s="24">
        <f t="shared" si="13"/>
        <v>5.7542311440407249E-3</v>
      </c>
      <c r="BH35" s="24">
        <f t="shared" si="13"/>
        <v>5.8200038360106876E-3</v>
      </c>
      <c r="BI35" s="24">
        <f t="shared" si="13"/>
        <v>6.1645622851147506E-3</v>
      </c>
      <c r="BJ35" s="24">
        <f t="shared" si="13"/>
        <v>6.2294327283541184E-3</v>
      </c>
      <c r="BK35" s="24">
        <f t="shared" si="13"/>
        <v>5.995672154524595E-3</v>
      </c>
    </row>
    <row r="36" spans="1:63" x14ac:dyDescent="0.15">
      <c r="A36" s="8">
        <v>34</v>
      </c>
      <c r="B36" s="11" t="s">
        <v>173</v>
      </c>
      <c r="C36" s="16">
        <v>4877086</v>
      </c>
      <c r="D36" s="16">
        <v>4930978</v>
      </c>
      <c r="E36" s="16">
        <v>4906957</v>
      </c>
      <c r="F36" s="16">
        <v>4916989</v>
      </c>
      <c r="G36" s="16">
        <v>4548701</v>
      </c>
      <c r="H36" s="16">
        <v>4125052</v>
      </c>
      <c r="I36" s="16">
        <v>4130397</v>
      </c>
      <c r="J36" s="16">
        <v>4060042</v>
      </c>
      <c r="K36" s="16">
        <v>3850535</v>
      </c>
      <c r="L36" s="16">
        <v>3672167</v>
      </c>
      <c r="M36" s="16">
        <v>3932357</v>
      </c>
      <c r="N36" s="16">
        <v>3964469</v>
      </c>
      <c r="O36" s="16">
        <v>4259064</v>
      </c>
      <c r="P36" s="16">
        <v>4528313</v>
      </c>
      <c r="Q36" s="16">
        <v>4549610</v>
      </c>
      <c r="R36" s="16">
        <v>3353485</v>
      </c>
      <c r="S36" s="16">
        <v>3726719</v>
      </c>
      <c r="T36" s="16">
        <v>4135122</v>
      </c>
      <c r="U36" s="16">
        <v>4056236</v>
      </c>
      <c r="V36" s="16">
        <v>4014126</v>
      </c>
      <c r="W36" s="16">
        <v>4242468</v>
      </c>
      <c r="X36" s="16">
        <v>4133713</v>
      </c>
      <c r="Y36" s="16">
        <v>4051253</v>
      </c>
      <c r="Z36" s="16">
        <v>4243650</v>
      </c>
      <c r="AA36" s="16">
        <v>4310380</v>
      </c>
      <c r="AC36" s="23">
        <f t="shared" si="4"/>
        <v>1.0688598664775637</v>
      </c>
      <c r="AD36" s="23">
        <f t="shared" si="5"/>
        <v>0.91425656988353488</v>
      </c>
      <c r="AE36" s="23">
        <f t="shared" si="6"/>
        <v>0.86815518461651564</v>
      </c>
      <c r="AF36" s="23">
        <f t="shared" si="0"/>
        <v>0.8626559524071391</v>
      </c>
      <c r="AG36" s="23">
        <f t="shared" si="7"/>
        <v>0.86164655267084067</v>
      </c>
      <c r="AH36" s="23">
        <f t="shared" si="1"/>
        <v>0.89255628118653629</v>
      </c>
      <c r="AI36" s="23">
        <f t="shared" si="8"/>
        <v>0.86326162615232727</v>
      </c>
      <c r="AJ36" s="23">
        <f t="shared" si="9"/>
        <v>0.93401168755924835</v>
      </c>
      <c r="AK36" s="23">
        <f t="shared" si="10"/>
        <v>0.93518362633310359</v>
      </c>
      <c r="AM36" s="24">
        <f t="shared" ref="AM36:BB52" si="14">C36/C$110</f>
        <v>1.1719262986552655E-2</v>
      </c>
      <c r="AN36" s="24">
        <f t="shared" si="14"/>
        <v>1.165729916190099E-2</v>
      </c>
      <c r="AO36" s="24">
        <f t="shared" si="14"/>
        <v>1.1294477094549095E-2</v>
      </c>
      <c r="AP36" s="24">
        <f t="shared" si="14"/>
        <v>1.1038221619403718E-2</v>
      </c>
      <c r="AQ36" s="24">
        <f t="shared" si="14"/>
        <v>1.0653192882311278E-2</v>
      </c>
      <c r="AR36" s="24">
        <f t="shared" si="14"/>
        <v>9.8880361932176253E-3</v>
      </c>
      <c r="AS36" s="24">
        <f t="shared" si="14"/>
        <v>9.600365037271125E-3</v>
      </c>
      <c r="AT36" s="24">
        <f t="shared" si="14"/>
        <v>9.4921757003839854E-3</v>
      </c>
      <c r="AU36" s="24">
        <f t="shared" si="14"/>
        <v>9.1990843925505127E-3</v>
      </c>
      <c r="AV36" s="24">
        <f t="shared" si="14"/>
        <v>8.7251113498823234E-3</v>
      </c>
      <c r="AW36" s="24">
        <f t="shared" si="14"/>
        <v>9.0751433734401182E-3</v>
      </c>
      <c r="AX36" s="24">
        <f t="shared" si="14"/>
        <v>8.7635143394840295E-3</v>
      </c>
      <c r="AY36" s="24">
        <f t="shared" si="14"/>
        <v>9.0037661708059127E-3</v>
      </c>
      <c r="AZ36" s="24">
        <f t="shared" si="14"/>
        <v>9.183760413809975E-3</v>
      </c>
      <c r="BA36" s="24">
        <f t="shared" si="14"/>
        <v>8.9129210021842969E-3</v>
      </c>
      <c r="BB36" s="24">
        <f t="shared" si="11"/>
        <v>7.8960285118188315E-3</v>
      </c>
      <c r="BC36" s="24">
        <f t="shared" si="11"/>
        <v>8.3293206388878882E-3</v>
      </c>
      <c r="BD36" s="24">
        <f t="shared" si="11"/>
        <v>9.0406639603543403E-3</v>
      </c>
      <c r="BE36" s="24">
        <f t="shared" si="11"/>
        <v>8.7746134191051782E-3</v>
      </c>
      <c r="BF36" s="24">
        <f t="shared" si="13"/>
        <v>8.4464414482177518E-3</v>
      </c>
      <c r="BG36" s="24">
        <f t="shared" si="13"/>
        <v>8.6366447803106604E-3</v>
      </c>
      <c r="BH36" s="24">
        <f t="shared" si="13"/>
        <v>8.5316728975525294E-3</v>
      </c>
      <c r="BI36" s="24">
        <f t="shared" si="13"/>
        <v>8.6784953218922919E-3</v>
      </c>
      <c r="BJ36" s="24">
        <f t="shared" si="13"/>
        <v>8.6850338861220507E-3</v>
      </c>
      <c r="BK36" s="24">
        <f t="shared" si="13"/>
        <v>8.5706600012667548E-3</v>
      </c>
    </row>
    <row r="37" spans="1:63" x14ac:dyDescent="0.15">
      <c r="A37" s="8">
        <v>35</v>
      </c>
      <c r="B37" s="11" t="s">
        <v>174</v>
      </c>
      <c r="C37" s="16">
        <v>6401559</v>
      </c>
      <c r="D37" s="16">
        <v>6905057</v>
      </c>
      <c r="E37" s="16">
        <v>7003956</v>
      </c>
      <c r="F37" s="16">
        <v>7009596</v>
      </c>
      <c r="G37" s="16">
        <v>6567237</v>
      </c>
      <c r="H37" s="16">
        <v>6167876</v>
      </c>
      <c r="I37" s="16">
        <v>6435604</v>
      </c>
      <c r="J37" s="16">
        <v>6400212</v>
      </c>
      <c r="K37" s="16">
        <v>5797162</v>
      </c>
      <c r="L37" s="16">
        <v>5817404</v>
      </c>
      <c r="M37" s="16">
        <v>6268083</v>
      </c>
      <c r="N37" s="16">
        <v>6738099</v>
      </c>
      <c r="O37" s="16">
        <v>7148274</v>
      </c>
      <c r="P37" s="16">
        <v>7567134</v>
      </c>
      <c r="Q37" s="16">
        <v>7539578</v>
      </c>
      <c r="R37" s="16">
        <v>5425421</v>
      </c>
      <c r="S37" s="16">
        <v>5669203</v>
      </c>
      <c r="T37" s="16">
        <v>6061589</v>
      </c>
      <c r="U37" s="16">
        <v>6094933</v>
      </c>
      <c r="V37" s="16">
        <v>5770440</v>
      </c>
      <c r="W37" s="16">
        <v>5972678</v>
      </c>
      <c r="X37" s="16">
        <v>6243737</v>
      </c>
      <c r="Y37" s="16">
        <v>6346699</v>
      </c>
      <c r="Z37" s="16">
        <v>6675511</v>
      </c>
      <c r="AA37" s="16">
        <v>7434405</v>
      </c>
      <c r="AC37" s="23">
        <f t="shared" si="4"/>
        <v>1.5550874611079102</v>
      </c>
      <c r="AD37" s="23">
        <f t="shared" si="5"/>
        <v>1.449231317566309</v>
      </c>
      <c r="AE37" s="23">
        <f t="shared" si="6"/>
        <v>1.4261468761582354</v>
      </c>
      <c r="AF37" s="23">
        <f t="shared" si="0"/>
        <v>1.2715955570754107</v>
      </c>
      <c r="AG37" s="23">
        <f t="shared" si="7"/>
        <v>1.3731703928768675</v>
      </c>
      <c r="AH37" s="23">
        <f t="shared" si="1"/>
        <v>1.432982084177441</v>
      </c>
      <c r="AI37" s="23">
        <f t="shared" si="8"/>
        <v>1.3148438368689486</v>
      </c>
      <c r="AJ37" s="23">
        <f t="shared" si="9"/>
        <v>1.4266656180059316</v>
      </c>
      <c r="AK37" s="23">
        <f t="shared" si="10"/>
        <v>1.4280897846647223</v>
      </c>
      <c r="AM37" s="24">
        <f t="shared" si="14"/>
        <v>1.5382454491254209E-2</v>
      </c>
      <c r="AN37" s="24">
        <f t="shared" si="14"/>
        <v>1.6324208945766656E-2</v>
      </c>
      <c r="AO37" s="24">
        <f t="shared" si="14"/>
        <v>1.6121197029692679E-2</v>
      </c>
      <c r="AP37" s="24">
        <f t="shared" si="14"/>
        <v>1.5735946147222585E-2</v>
      </c>
      <c r="AQ37" s="24">
        <f t="shared" si="14"/>
        <v>1.5380664164307849E-2</v>
      </c>
      <c r="AR37" s="24">
        <f t="shared" si="14"/>
        <v>1.478482722721516E-2</v>
      </c>
      <c r="AS37" s="24">
        <f t="shared" si="14"/>
        <v>1.4958404152269672E-2</v>
      </c>
      <c r="AT37" s="24">
        <f t="shared" si="14"/>
        <v>1.4963376443816588E-2</v>
      </c>
      <c r="AU37" s="24">
        <f t="shared" si="14"/>
        <v>1.3849655301220976E-2</v>
      </c>
      <c r="AV37" s="24">
        <f t="shared" si="14"/>
        <v>1.3822219323699285E-2</v>
      </c>
      <c r="AW37" s="24">
        <f t="shared" si="14"/>
        <v>1.4465561469017858E-2</v>
      </c>
      <c r="AX37" s="24">
        <f t="shared" si="14"/>
        <v>1.4894662363954163E-2</v>
      </c>
      <c r="AY37" s="24">
        <f t="shared" si="14"/>
        <v>1.5111627254451088E-2</v>
      </c>
      <c r="AZ37" s="24">
        <f t="shared" si="14"/>
        <v>1.5346718673200269E-2</v>
      </c>
      <c r="BA37" s="24">
        <f t="shared" si="14"/>
        <v>1.4770422762348131E-2</v>
      </c>
      <c r="BB37" s="24">
        <f t="shared" si="11"/>
        <v>1.277455509853798E-2</v>
      </c>
      <c r="BC37" s="24">
        <f t="shared" si="11"/>
        <v>1.2670826417002496E-2</v>
      </c>
      <c r="BD37" s="24">
        <f t="shared" si="11"/>
        <v>1.3252520533802947E-2</v>
      </c>
      <c r="BE37" s="24">
        <f t="shared" si="11"/>
        <v>1.3184805048411134E-2</v>
      </c>
      <c r="BF37" s="24">
        <f t="shared" si="13"/>
        <v>1.2142041278837197E-2</v>
      </c>
      <c r="BG37" s="24">
        <f t="shared" si="13"/>
        <v>1.2158936325076895E-2</v>
      </c>
      <c r="BH37" s="24">
        <f t="shared" si="13"/>
        <v>1.2886603821393972E-2</v>
      </c>
      <c r="BI37" s="24">
        <f t="shared" si="13"/>
        <v>1.3595743731867274E-2</v>
      </c>
      <c r="BJ37" s="24">
        <f t="shared" si="13"/>
        <v>1.3662069030711885E-2</v>
      </c>
      <c r="BK37" s="24">
        <f t="shared" si="13"/>
        <v>1.4782399131101567E-2</v>
      </c>
    </row>
    <row r="38" spans="1:63" x14ac:dyDescent="0.15">
      <c r="A38" s="8">
        <v>36</v>
      </c>
      <c r="B38" s="11" t="s">
        <v>175</v>
      </c>
      <c r="C38" s="16">
        <v>7372247</v>
      </c>
      <c r="D38" s="16">
        <v>8059116</v>
      </c>
      <c r="E38" s="16">
        <v>8681529</v>
      </c>
      <c r="F38" s="16">
        <v>9206630</v>
      </c>
      <c r="G38" s="16">
        <v>8480174</v>
      </c>
      <c r="H38" s="16">
        <v>7552301</v>
      </c>
      <c r="I38" s="16">
        <v>8473038</v>
      </c>
      <c r="J38" s="16">
        <v>7721430</v>
      </c>
      <c r="K38" s="16">
        <v>6867980</v>
      </c>
      <c r="L38" s="16">
        <v>7276588</v>
      </c>
      <c r="M38" s="16">
        <v>8620025</v>
      </c>
      <c r="N38" s="16">
        <v>9440714</v>
      </c>
      <c r="O38" s="16">
        <v>10527477</v>
      </c>
      <c r="P38" s="16">
        <v>10992681</v>
      </c>
      <c r="Q38" s="16">
        <v>10547378</v>
      </c>
      <c r="R38" s="16">
        <v>5990004</v>
      </c>
      <c r="S38" s="16">
        <v>7161262</v>
      </c>
      <c r="T38" s="16">
        <v>8385002</v>
      </c>
      <c r="U38" s="16">
        <v>8189951</v>
      </c>
      <c r="V38" s="16">
        <v>8037512</v>
      </c>
      <c r="W38" s="16">
        <v>8817107</v>
      </c>
      <c r="X38" s="16">
        <v>9436818</v>
      </c>
      <c r="Y38" s="16">
        <v>9448110</v>
      </c>
      <c r="Z38" s="16">
        <v>10662991</v>
      </c>
      <c r="AA38" s="16">
        <v>11211272</v>
      </c>
      <c r="AC38" s="23">
        <f t="shared" si="4"/>
        <v>1.9560231581131164</v>
      </c>
      <c r="AD38" s="23">
        <f t="shared" si="5"/>
        <v>1.8700957581207125</v>
      </c>
      <c r="AE38" s="23">
        <f t="shared" si="6"/>
        <v>1.9365091406287667</v>
      </c>
      <c r="AF38" s="23">
        <f t="shared" si="0"/>
        <v>1.7732239564428698</v>
      </c>
      <c r="AG38" s="23">
        <f t="shared" si="7"/>
        <v>2.0957863625457107</v>
      </c>
      <c r="AH38" s="23">
        <f t="shared" si="1"/>
        <v>1.8866133017297111</v>
      </c>
      <c r="AI38" s="23">
        <f t="shared" si="8"/>
        <v>1.897200098993435</v>
      </c>
      <c r="AJ38" s="23">
        <f t="shared" si="9"/>
        <v>1.8837267485249491</v>
      </c>
      <c r="AK38" s="23">
        <f t="shared" si="10"/>
        <v>1.910608527589406</v>
      </c>
      <c r="AM38" s="24">
        <f t="shared" si="14"/>
        <v>1.7714943184275172E-2</v>
      </c>
      <c r="AN38" s="24">
        <f t="shared" si="14"/>
        <v>1.9052513759433294E-2</v>
      </c>
      <c r="AO38" s="24">
        <f t="shared" si="14"/>
        <v>1.9982512672551175E-2</v>
      </c>
      <c r="AP38" s="24">
        <f t="shared" si="14"/>
        <v>2.066810039799781E-2</v>
      </c>
      <c r="AQ38" s="24">
        <f t="shared" si="14"/>
        <v>1.9860819450995167E-2</v>
      </c>
      <c r="AR38" s="24">
        <f t="shared" si="14"/>
        <v>1.8103390122130258E-2</v>
      </c>
      <c r="AS38" s="24">
        <f t="shared" si="14"/>
        <v>1.9694053083679282E-2</v>
      </c>
      <c r="AT38" s="24">
        <f t="shared" si="14"/>
        <v>1.8052318231736499E-2</v>
      </c>
      <c r="AU38" s="24">
        <f t="shared" si="14"/>
        <v>1.6407882963367187E-2</v>
      </c>
      <c r="AV38" s="24">
        <f t="shared" si="14"/>
        <v>1.728925741863524E-2</v>
      </c>
      <c r="AW38" s="24">
        <f t="shared" si="14"/>
        <v>1.9893403055123975E-2</v>
      </c>
      <c r="AX38" s="24">
        <f t="shared" si="14"/>
        <v>2.0868830734700569E-2</v>
      </c>
      <c r="AY38" s="24">
        <f t="shared" si="14"/>
        <v>2.2255345605639482E-2</v>
      </c>
      <c r="AZ38" s="24">
        <f t="shared" si="14"/>
        <v>2.2293986438093182E-2</v>
      </c>
      <c r="BA38" s="24">
        <f t="shared" si="14"/>
        <v>2.0662858331632075E-2</v>
      </c>
      <c r="BB38" s="24">
        <f t="shared" si="11"/>
        <v>1.4103907537951965E-2</v>
      </c>
      <c r="BC38" s="24">
        <f t="shared" si="11"/>
        <v>1.6005619789708735E-2</v>
      </c>
      <c r="BD38" s="24">
        <f t="shared" si="11"/>
        <v>1.8332224633009393E-2</v>
      </c>
      <c r="BE38" s="24">
        <f t="shared" si="11"/>
        <v>1.7716832537952396E-2</v>
      </c>
      <c r="BF38" s="24">
        <f t="shared" si="13"/>
        <v>1.6912367598163974E-2</v>
      </c>
      <c r="BG38" s="24">
        <f t="shared" si="13"/>
        <v>1.7949509848746201E-2</v>
      </c>
      <c r="BH38" s="24">
        <f t="shared" si="13"/>
        <v>1.9476882978991496E-2</v>
      </c>
      <c r="BI38" s="24">
        <f t="shared" si="13"/>
        <v>2.0239510698473726E-2</v>
      </c>
      <c r="BJ38" s="24">
        <f t="shared" si="13"/>
        <v>2.1822826614450872E-2</v>
      </c>
      <c r="BK38" s="24">
        <f t="shared" si="13"/>
        <v>2.2292234209912335E-2</v>
      </c>
    </row>
    <row r="39" spans="1:63" x14ac:dyDescent="0.15">
      <c r="A39" s="8">
        <v>37</v>
      </c>
      <c r="B39" s="11" t="s">
        <v>176</v>
      </c>
      <c r="C39" s="16">
        <v>2638843</v>
      </c>
      <c r="D39" s="16">
        <v>2868113</v>
      </c>
      <c r="E39" s="16">
        <v>2981027</v>
      </c>
      <c r="F39" s="16">
        <v>3093998</v>
      </c>
      <c r="G39" s="16">
        <v>3079804</v>
      </c>
      <c r="H39" s="16">
        <v>2911132</v>
      </c>
      <c r="I39" s="16">
        <v>2994106</v>
      </c>
      <c r="J39" s="16">
        <v>2853402</v>
      </c>
      <c r="K39" s="16">
        <v>2868593</v>
      </c>
      <c r="L39" s="16">
        <v>2706834</v>
      </c>
      <c r="M39" s="16">
        <v>2995282</v>
      </c>
      <c r="N39" s="16">
        <v>3260577</v>
      </c>
      <c r="O39" s="16">
        <v>3110428</v>
      </c>
      <c r="P39" s="16">
        <v>3383784</v>
      </c>
      <c r="Q39" s="16">
        <v>3134498</v>
      </c>
      <c r="R39" s="16">
        <v>2395029</v>
      </c>
      <c r="S39" s="16">
        <v>2414598</v>
      </c>
      <c r="T39" s="16">
        <v>2094341</v>
      </c>
      <c r="U39" s="16">
        <v>2015082</v>
      </c>
      <c r="V39" s="16">
        <v>1881934</v>
      </c>
      <c r="W39" s="16">
        <v>2011393</v>
      </c>
      <c r="X39" s="16">
        <v>1941184</v>
      </c>
      <c r="Y39" s="16">
        <v>1693714</v>
      </c>
      <c r="Z39" s="16">
        <v>1683488</v>
      </c>
      <c r="AA39" s="16">
        <v>1439404</v>
      </c>
      <c r="AC39" s="23">
        <f t="shared" si="4"/>
        <v>0.69563672196465953</v>
      </c>
      <c r="AD39" s="23">
        <f t="shared" si="5"/>
        <v>0.68391879282032952</v>
      </c>
      <c r="AE39" s="23">
        <f t="shared" si="6"/>
        <v>0.63037086643770501</v>
      </c>
      <c r="AF39" s="23">
        <f t="shared" si="0"/>
        <v>0.4399296506766408</v>
      </c>
      <c r="AG39" s="23">
        <f t="shared" si="7"/>
        <v>0.34855467100663468</v>
      </c>
      <c r="AH39" s="23">
        <f t="shared" si="1"/>
        <v>0.65136207596768991</v>
      </c>
      <c r="AI39" s="23">
        <f t="shared" si="8"/>
        <v>0.40368342250208</v>
      </c>
      <c r="AJ39" s="23">
        <f t="shared" si="9"/>
        <v>0.60679931457412717</v>
      </c>
      <c r="AK39" s="23">
        <f t="shared" si="10"/>
        <v>0.57481808820329228</v>
      </c>
      <c r="AM39" s="24">
        <f t="shared" si="14"/>
        <v>6.3409370056676405E-3</v>
      </c>
      <c r="AN39" s="24">
        <f t="shared" si="14"/>
        <v>6.7804908622868193E-3</v>
      </c>
      <c r="AO39" s="24">
        <f t="shared" si="14"/>
        <v>6.8615113541309622E-3</v>
      </c>
      <c r="AP39" s="24">
        <f t="shared" si="14"/>
        <v>6.9457620535640545E-3</v>
      </c>
      <c r="AQ39" s="24">
        <f t="shared" si="14"/>
        <v>7.2129924678966161E-3</v>
      </c>
      <c r="AR39" s="24">
        <f t="shared" si="14"/>
        <v>6.9781856275348796E-3</v>
      </c>
      <c r="AS39" s="24">
        <f t="shared" si="14"/>
        <v>6.9592609524662397E-3</v>
      </c>
      <c r="AT39" s="24">
        <f t="shared" si="14"/>
        <v>6.6711115618575045E-3</v>
      </c>
      <c r="AU39" s="24">
        <f t="shared" si="14"/>
        <v>6.8531851015195683E-3</v>
      </c>
      <c r="AV39" s="24">
        <f t="shared" si="14"/>
        <v>6.4314689543387791E-3</v>
      </c>
      <c r="AW39" s="24">
        <f t="shared" si="14"/>
        <v>6.9125498000014909E-3</v>
      </c>
      <c r="AX39" s="24">
        <f t="shared" si="14"/>
        <v>7.2075511990361933E-3</v>
      </c>
      <c r="AY39" s="24">
        <f t="shared" si="14"/>
        <v>6.5755213828971567E-3</v>
      </c>
      <c r="AZ39" s="24">
        <f t="shared" si="14"/>
        <v>6.8625692499797546E-3</v>
      </c>
      <c r="BA39" s="24">
        <f t="shared" si="14"/>
        <v>6.1406434959270523E-3</v>
      </c>
      <c r="BB39" s="24">
        <f t="shared" si="11"/>
        <v>5.6392729565311736E-3</v>
      </c>
      <c r="BC39" s="24">
        <f t="shared" si="11"/>
        <v>5.39669370189097E-3</v>
      </c>
      <c r="BD39" s="24">
        <f t="shared" si="11"/>
        <v>4.5788813968227465E-3</v>
      </c>
      <c r="BE39" s="24">
        <f t="shared" si="11"/>
        <v>4.3591067082382048E-3</v>
      </c>
      <c r="BF39" s="24">
        <f t="shared" si="13"/>
        <v>3.9599268534197055E-3</v>
      </c>
      <c r="BG39" s="24">
        <f t="shared" si="13"/>
        <v>4.0947125245501918E-3</v>
      </c>
      <c r="BH39" s="24">
        <f t="shared" si="13"/>
        <v>4.00645785567663E-3</v>
      </c>
      <c r="BI39" s="24">
        <f t="shared" si="13"/>
        <v>3.6282328024498794E-3</v>
      </c>
      <c r="BJ39" s="24">
        <f t="shared" si="13"/>
        <v>3.445418525769052E-3</v>
      </c>
      <c r="BK39" s="24">
        <f t="shared" si="13"/>
        <v>2.8620776563698263E-3</v>
      </c>
    </row>
    <row r="40" spans="1:63" x14ac:dyDescent="0.15">
      <c r="A40" s="8">
        <v>38</v>
      </c>
      <c r="B40" s="11" t="s">
        <v>177</v>
      </c>
      <c r="C40" s="16">
        <v>1848660</v>
      </c>
      <c r="D40" s="16">
        <v>1798534</v>
      </c>
      <c r="E40" s="16">
        <v>1798993</v>
      </c>
      <c r="F40" s="16">
        <v>2032657</v>
      </c>
      <c r="G40" s="16">
        <v>2084303</v>
      </c>
      <c r="H40" s="16">
        <v>1875679</v>
      </c>
      <c r="I40" s="16">
        <v>1836629</v>
      </c>
      <c r="J40" s="16">
        <v>1895973</v>
      </c>
      <c r="K40" s="16">
        <v>1711404</v>
      </c>
      <c r="L40" s="16">
        <v>1745866</v>
      </c>
      <c r="M40" s="16">
        <v>1926879</v>
      </c>
      <c r="N40" s="16">
        <v>1743022</v>
      </c>
      <c r="O40" s="16">
        <v>1881934</v>
      </c>
      <c r="P40" s="16">
        <v>2046500</v>
      </c>
      <c r="Q40" s="16">
        <v>2077649</v>
      </c>
      <c r="R40" s="16">
        <v>1687037</v>
      </c>
      <c r="S40" s="16">
        <v>1683023</v>
      </c>
      <c r="T40" s="16">
        <v>1822351</v>
      </c>
      <c r="U40" s="16">
        <v>1701198</v>
      </c>
      <c r="V40" s="16">
        <v>1589874</v>
      </c>
      <c r="W40" s="16">
        <v>1635950</v>
      </c>
      <c r="X40" s="16">
        <v>1788258</v>
      </c>
      <c r="Y40" s="16">
        <v>1799977</v>
      </c>
      <c r="Z40" s="16">
        <v>1944865</v>
      </c>
      <c r="AA40" s="16">
        <v>2067807</v>
      </c>
      <c r="AC40" s="23">
        <f t="shared" si="4"/>
        <v>0.4433730710084573</v>
      </c>
      <c r="AD40" s="23">
        <f t="shared" si="5"/>
        <v>0.4206377663598494</v>
      </c>
      <c r="AE40" s="23">
        <f t="shared" si="6"/>
        <v>0.39643273597241879</v>
      </c>
      <c r="AF40" s="23">
        <f t="shared" si="0"/>
        <v>0.36320901868906746</v>
      </c>
      <c r="AG40" s="23">
        <f t="shared" si="7"/>
        <v>0.39096570018338622</v>
      </c>
      <c r="AH40" s="23">
        <f t="shared" si="1"/>
        <v>0.41064777779274808</v>
      </c>
      <c r="AI40" s="23">
        <f t="shared" si="8"/>
        <v>0.3748926560159504</v>
      </c>
      <c r="AJ40" s="23">
        <f t="shared" si="9"/>
        <v>0.40731268520601455</v>
      </c>
      <c r="AK40" s="23">
        <f t="shared" si="10"/>
        <v>0.40770259909640022</v>
      </c>
      <c r="AM40" s="24">
        <f t="shared" si="14"/>
        <v>4.4421879607455007E-3</v>
      </c>
      <c r="AN40" s="24">
        <f t="shared" si="14"/>
        <v>4.2519047724103483E-3</v>
      </c>
      <c r="AO40" s="24">
        <f t="shared" si="14"/>
        <v>4.1407913767644916E-3</v>
      </c>
      <c r="AP40" s="24">
        <f t="shared" si="14"/>
        <v>4.5631418826099276E-3</v>
      </c>
      <c r="AQ40" s="24">
        <f t="shared" si="14"/>
        <v>4.8814995499110725E-3</v>
      </c>
      <c r="AR40" s="24">
        <f t="shared" si="14"/>
        <v>4.4961328581696039E-3</v>
      </c>
      <c r="AS40" s="24">
        <f t="shared" si="14"/>
        <v>4.2689138206419936E-3</v>
      </c>
      <c r="AT40" s="24">
        <f t="shared" si="14"/>
        <v>4.432690311869711E-3</v>
      </c>
      <c r="AU40" s="24">
        <f t="shared" si="14"/>
        <v>4.088613614925852E-3</v>
      </c>
      <c r="AV40" s="24">
        <f t="shared" si="14"/>
        <v>4.1481978493825723E-3</v>
      </c>
      <c r="AW40" s="24">
        <f t="shared" si="14"/>
        <v>4.4468758020370274E-3</v>
      </c>
      <c r="AX40" s="24">
        <f t="shared" si="14"/>
        <v>3.8529745827338116E-3</v>
      </c>
      <c r="AY40" s="24">
        <f t="shared" si="14"/>
        <v>3.9784548165722458E-3</v>
      </c>
      <c r="AZ40" s="24">
        <f t="shared" si="14"/>
        <v>4.1504564032702933E-3</v>
      </c>
      <c r="BA40" s="24">
        <f t="shared" si="14"/>
        <v>4.0702217129088437E-3</v>
      </c>
      <c r="BB40" s="24">
        <f t="shared" si="11"/>
        <v>3.9722534177112183E-3</v>
      </c>
      <c r="BC40" s="24">
        <f t="shared" si="11"/>
        <v>3.7616032251487188E-3</v>
      </c>
      <c r="BD40" s="24">
        <f t="shared" si="11"/>
        <v>3.9842265860150416E-3</v>
      </c>
      <c r="BE40" s="24">
        <f t="shared" si="11"/>
        <v>3.6801001715272221E-3</v>
      </c>
      <c r="BF40" s="24">
        <f t="shared" si="13"/>
        <v>3.3453802025755421E-3</v>
      </c>
      <c r="BG40" s="24">
        <f t="shared" si="13"/>
        <v>3.3304008488335623E-3</v>
      </c>
      <c r="BH40" s="24">
        <f t="shared" si="13"/>
        <v>3.6908300872439599E-3</v>
      </c>
      <c r="BI40" s="24">
        <f t="shared" si="13"/>
        <v>3.8558668081242328E-3</v>
      </c>
      <c r="BJ40" s="24">
        <f t="shared" si="13"/>
        <v>3.9803514495617594E-3</v>
      </c>
      <c r="BK40" s="24">
        <f t="shared" si="13"/>
        <v>4.1115796624054965E-3</v>
      </c>
    </row>
    <row r="41" spans="1:63" x14ac:dyDescent="0.15">
      <c r="A41" s="8">
        <v>39</v>
      </c>
      <c r="B41" s="11" t="s">
        <v>178</v>
      </c>
      <c r="C41" s="16">
        <v>252646</v>
      </c>
      <c r="D41" s="16">
        <v>273009</v>
      </c>
      <c r="E41" s="16">
        <v>281545</v>
      </c>
      <c r="F41" s="16">
        <v>281433</v>
      </c>
      <c r="G41" s="16">
        <v>278317</v>
      </c>
      <c r="H41" s="16">
        <v>176268</v>
      </c>
      <c r="I41" s="16">
        <v>257454</v>
      </c>
      <c r="J41" s="16">
        <v>166386</v>
      </c>
      <c r="K41" s="16">
        <v>304095</v>
      </c>
      <c r="L41" s="16">
        <v>72475</v>
      </c>
      <c r="M41" s="16">
        <v>222862</v>
      </c>
      <c r="N41" s="16">
        <v>257212</v>
      </c>
      <c r="O41" s="16">
        <v>242038</v>
      </c>
      <c r="P41" s="16">
        <v>194570</v>
      </c>
      <c r="Q41" s="16">
        <v>339496</v>
      </c>
      <c r="R41" s="16">
        <v>342490</v>
      </c>
      <c r="S41" s="16">
        <v>292149</v>
      </c>
      <c r="T41" s="16">
        <v>347522</v>
      </c>
      <c r="U41" s="16">
        <v>480829</v>
      </c>
      <c r="V41" s="16">
        <v>459197</v>
      </c>
      <c r="W41" s="16">
        <v>480206</v>
      </c>
      <c r="X41" s="16">
        <v>483521</v>
      </c>
      <c r="Y41" s="16">
        <v>467253</v>
      </c>
      <c r="Z41" s="16">
        <v>444957</v>
      </c>
      <c r="AA41" s="16">
        <v>427843</v>
      </c>
      <c r="AC41" s="23">
        <f t="shared" si="4"/>
        <v>5.9966848896501335E-2</v>
      </c>
      <c r="AD41" s="23">
        <f t="shared" si="5"/>
        <v>4.948331525719521E-2</v>
      </c>
      <c r="AE41" s="23">
        <f t="shared" si="6"/>
        <v>5.9988617506205891E-2</v>
      </c>
      <c r="AF41" s="23">
        <f t="shared" si="0"/>
        <v>8.9911149338295054E-2</v>
      </c>
      <c r="AG41" s="23">
        <f t="shared" si="7"/>
        <v>9.4006224655458076E-2</v>
      </c>
      <c r="AH41" s="23">
        <f t="shared" si="1"/>
        <v>5.4543138468567849E-2</v>
      </c>
      <c r="AI41" s="23">
        <f t="shared" si="8"/>
        <v>9.0632966101874754E-2</v>
      </c>
      <c r="AJ41" s="23">
        <f t="shared" si="9"/>
        <v>6.5433611711951459E-2</v>
      </c>
      <c r="AK41" s="23">
        <f t="shared" si="10"/>
        <v>6.8441781509621491E-2</v>
      </c>
      <c r="AM41" s="24">
        <f t="shared" si="14"/>
        <v>6.0708892902454088E-4</v>
      </c>
      <c r="AN41" s="24">
        <f t="shared" si="14"/>
        <v>6.4541914137346127E-4</v>
      </c>
      <c r="AO41" s="24">
        <f t="shared" si="14"/>
        <v>6.4803982459695994E-4</v>
      </c>
      <c r="AP41" s="24">
        <f t="shared" si="14"/>
        <v>6.3179312075207952E-4</v>
      </c>
      <c r="AQ41" s="24">
        <f t="shared" si="14"/>
        <v>6.5182668270045182E-4</v>
      </c>
      <c r="AR41" s="24">
        <f t="shared" si="14"/>
        <v>4.2252664056261212E-4</v>
      </c>
      <c r="AS41" s="24">
        <f t="shared" si="14"/>
        <v>5.984055238045157E-4</v>
      </c>
      <c r="AT41" s="24">
        <f t="shared" si="14"/>
        <v>3.8900216945639721E-4</v>
      </c>
      <c r="AU41" s="24">
        <f t="shared" si="14"/>
        <v>7.2649529697889977E-4</v>
      </c>
      <c r="AV41" s="24">
        <f t="shared" si="14"/>
        <v>1.7220143993525386E-4</v>
      </c>
      <c r="AW41" s="24">
        <f t="shared" si="14"/>
        <v>5.1432375099504232E-4</v>
      </c>
      <c r="AX41" s="24">
        <f t="shared" si="14"/>
        <v>5.6857073426160379E-4</v>
      </c>
      <c r="AY41" s="24">
        <f t="shared" si="14"/>
        <v>5.1167429192177478E-4</v>
      </c>
      <c r="AZ41" s="24">
        <f t="shared" si="14"/>
        <v>3.9460263981641879E-4</v>
      </c>
      <c r="BA41" s="24">
        <f t="shared" si="14"/>
        <v>6.6509020082107268E-4</v>
      </c>
      <c r="BB41" s="24">
        <f t="shared" si="11"/>
        <v>8.0641804123555982E-4</v>
      </c>
      <c r="BC41" s="24">
        <f t="shared" si="11"/>
        <v>6.5296114231592388E-4</v>
      </c>
      <c r="BD41" s="24">
        <f t="shared" si="11"/>
        <v>7.5979127600836471E-4</v>
      </c>
      <c r="BE41" s="24">
        <f t="shared" si="11"/>
        <v>1.0401486983733009E-3</v>
      </c>
      <c r="BF41" s="24">
        <f t="shared" si="13"/>
        <v>9.6623289196633275E-4</v>
      </c>
      <c r="BG41" s="24">
        <f t="shared" si="13"/>
        <v>9.7758395428648162E-4</v>
      </c>
      <c r="BH41" s="24">
        <f t="shared" si="13"/>
        <v>9.9795099734729942E-4</v>
      </c>
      <c r="BI41" s="24">
        <f t="shared" si="13"/>
        <v>1.0009379751499447E-3</v>
      </c>
      <c r="BJ41" s="24">
        <f t="shared" si="13"/>
        <v>9.1064687777437086E-4</v>
      </c>
      <c r="BK41" s="24">
        <f t="shared" si="13"/>
        <v>8.5071313594670822E-4</v>
      </c>
    </row>
    <row r="42" spans="1:63" x14ac:dyDescent="0.15">
      <c r="A42" s="8">
        <v>40</v>
      </c>
      <c r="B42" s="11" t="s">
        <v>179</v>
      </c>
      <c r="C42" s="16">
        <v>2888970</v>
      </c>
      <c r="D42" s="16">
        <v>3345185</v>
      </c>
      <c r="E42" s="16">
        <v>3470529</v>
      </c>
      <c r="F42" s="16">
        <v>3569340</v>
      </c>
      <c r="G42" s="16">
        <v>3382094</v>
      </c>
      <c r="H42" s="16">
        <v>3502163</v>
      </c>
      <c r="I42" s="16">
        <v>4309367</v>
      </c>
      <c r="J42" s="16">
        <v>3482428</v>
      </c>
      <c r="K42" s="16">
        <v>3075078</v>
      </c>
      <c r="L42" s="16">
        <v>3356172</v>
      </c>
      <c r="M42" s="16">
        <v>3389812</v>
      </c>
      <c r="N42" s="16">
        <v>3300841</v>
      </c>
      <c r="O42" s="16">
        <v>3355372</v>
      </c>
      <c r="P42" s="16">
        <v>3462944</v>
      </c>
      <c r="Q42" s="16">
        <v>3879350</v>
      </c>
      <c r="R42" s="16">
        <v>2940397</v>
      </c>
      <c r="S42" s="16">
        <v>3161688</v>
      </c>
      <c r="T42" s="16">
        <v>2938443</v>
      </c>
      <c r="U42" s="16">
        <v>2527376</v>
      </c>
      <c r="V42" s="16">
        <v>2419652</v>
      </c>
      <c r="W42" s="16">
        <v>2759700</v>
      </c>
      <c r="X42" s="16">
        <v>2813465</v>
      </c>
      <c r="Y42" s="16">
        <v>2534351</v>
      </c>
      <c r="Z42" s="16">
        <v>2576669</v>
      </c>
      <c r="AA42" s="16">
        <v>2732809</v>
      </c>
      <c r="AC42" s="23">
        <f t="shared" si="4"/>
        <v>0.83736085608909372</v>
      </c>
      <c r="AD42" s="23">
        <f t="shared" si="5"/>
        <v>0.80997479640105907</v>
      </c>
      <c r="AE42" s="23">
        <f t="shared" si="6"/>
        <v>0.71671160000802492</v>
      </c>
      <c r="AF42" s="23">
        <f t="shared" si="0"/>
        <v>0.59123969133976428</v>
      </c>
      <c r="AG42" s="23">
        <f t="shared" si="7"/>
        <v>0.54857644808672812</v>
      </c>
      <c r="AH42" s="23">
        <f t="shared" si="1"/>
        <v>0.76640571316973749</v>
      </c>
      <c r="AI42" s="23">
        <f t="shared" si="8"/>
        <v>0.57345176815805632</v>
      </c>
      <c r="AJ42" s="23">
        <f t="shared" si="9"/>
        <v>0.72827548591392488</v>
      </c>
      <c r="AK42" s="23">
        <f t="shared" si="10"/>
        <v>0.70406441066788905</v>
      </c>
      <c r="AM42" s="24">
        <f t="shared" si="14"/>
        <v>6.9419729712088376E-3</v>
      </c>
      <c r="AN42" s="24">
        <f t="shared" si="14"/>
        <v>7.9083342689632297E-3</v>
      </c>
      <c r="AO42" s="24">
        <f t="shared" si="14"/>
        <v>7.9882114916573297E-3</v>
      </c>
      <c r="AP42" s="24">
        <f t="shared" si="14"/>
        <v>8.0128643678077111E-3</v>
      </c>
      <c r="AQ42" s="24">
        <f t="shared" si="14"/>
        <v>7.92096462882649E-3</v>
      </c>
      <c r="AR42" s="24">
        <f t="shared" si="14"/>
        <v>8.3949279908586884E-3</v>
      </c>
      <c r="AS42" s="24">
        <f t="shared" si="14"/>
        <v>1.0016348617232182E-2</v>
      </c>
      <c r="AT42" s="24">
        <f t="shared" si="14"/>
        <v>8.1417429770275287E-3</v>
      </c>
      <c r="AU42" s="24">
        <f t="shared" si="14"/>
        <v>7.3464861469056753E-3</v>
      </c>
      <c r="AV42" s="24">
        <f t="shared" si="14"/>
        <v>7.9743035677182598E-3</v>
      </c>
      <c r="AW42" s="24">
        <f t="shared" si="14"/>
        <v>7.8230511393059671E-3</v>
      </c>
      <c r="AX42" s="24">
        <f t="shared" si="14"/>
        <v>7.2965553358739343E-3</v>
      </c>
      <c r="AY42" s="24">
        <f t="shared" si="14"/>
        <v>7.0933390303760122E-3</v>
      </c>
      <c r="AZ42" s="24">
        <f t="shared" si="14"/>
        <v>7.0231117024023666E-3</v>
      </c>
      <c r="BA42" s="24">
        <f t="shared" si="14"/>
        <v>7.5998470395976037E-3</v>
      </c>
      <c r="BB42" s="24">
        <f t="shared" si="11"/>
        <v>6.9233822569853614E-3</v>
      </c>
      <c r="BC42" s="24">
        <f t="shared" si="11"/>
        <v>7.066460635246222E-3</v>
      </c>
      <c r="BD42" s="24">
        <f t="shared" si="11"/>
        <v>6.4243511387706313E-3</v>
      </c>
      <c r="BE42" s="24">
        <f t="shared" si="11"/>
        <v>5.4673217644940703E-3</v>
      </c>
      <c r="BF42" s="24">
        <f t="shared" si="13"/>
        <v>5.0913820201615445E-3</v>
      </c>
      <c r="BG42" s="24">
        <f t="shared" si="13"/>
        <v>5.618085652083488E-3</v>
      </c>
      <c r="BH42" s="24">
        <f t="shared" si="13"/>
        <v>5.806780269629901E-3</v>
      </c>
      <c r="BI42" s="24">
        <f t="shared" si="13"/>
        <v>5.4290248714491673E-3</v>
      </c>
      <c r="BJ42" s="24">
        <f t="shared" si="13"/>
        <v>5.2733985079637148E-3</v>
      </c>
      <c r="BK42" s="24">
        <f t="shared" si="13"/>
        <v>5.4338542744263385E-3</v>
      </c>
    </row>
    <row r="43" spans="1:63" x14ac:dyDescent="0.15">
      <c r="A43" s="8">
        <v>41</v>
      </c>
      <c r="B43" s="11" t="s">
        <v>180</v>
      </c>
      <c r="C43" s="16">
        <v>5238255</v>
      </c>
      <c r="D43" s="16">
        <v>5747154</v>
      </c>
      <c r="E43" s="16">
        <v>6241951</v>
      </c>
      <c r="F43" s="16">
        <v>6859771</v>
      </c>
      <c r="G43" s="16">
        <v>6529408</v>
      </c>
      <c r="H43" s="16">
        <v>6898534</v>
      </c>
      <c r="I43" s="16">
        <v>7641343</v>
      </c>
      <c r="J43" s="16">
        <v>6482190</v>
      </c>
      <c r="K43" s="16">
        <v>6180912</v>
      </c>
      <c r="L43" s="16">
        <v>6388278</v>
      </c>
      <c r="M43" s="16">
        <v>7023061</v>
      </c>
      <c r="N43" s="16">
        <v>7353877</v>
      </c>
      <c r="O43" s="16">
        <v>8073265</v>
      </c>
      <c r="P43" s="16">
        <v>8781504</v>
      </c>
      <c r="Q43" s="16">
        <v>8944872</v>
      </c>
      <c r="R43" s="16">
        <v>6052715</v>
      </c>
      <c r="S43" s="16">
        <v>6142372</v>
      </c>
      <c r="T43" s="16">
        <v>6387207</v>
      </c>
      <c r="U43" s="16">
        <v>5007546</v>
      </c>
      <c r="V43" s="16">
        <v>4889397</v>
      </c>
      <c r="W43" s="16">
        <v>5324286</v>
      </c>
      <c r="X43" s="16">
        <v>5507318</v>
      </c>
      <c r="Y43" s="16">
        <v>5137351</v>
      </c>
      <c r="Z43" s="16">
        <v>6001225</v>
      </c>
      <c r="AA43" s="16">
        <v>6224488</v>
      </c>
      <c r="AC43" s="23">
        <f t="shared" si="4"/>
        <v>1.5490491328865557</v>
      </c>
      <c r="AD43" s="23">
        <f t="shared" si="5"/>
        <v>1.5887465713300075</v>
      </c>
      <c r="AE43" s="23">
        <f t="shared" si="6"/>
        <v>1.6105980958697967</v>
      </c>
      <c r="AF43" s="23">
        <f t="shared" si="0"/>
        <v>1.1836524320801953</v>
      </c>
      <c r="AG43" s="23">
        <f t="shared" si="7"/>
        <v>1.1757626238703003</v>
      </c>
      <c r="AH43" s="23">
        <f t="shared" si="1"/>
        <v>1.5973166523698259</v>
      </c>
      <c r="AI43" s="23">
        <f t="shared" si="8"/>
        <v>1.1853662279670678</v>
      </c>
      <c r="AJ43" s="23">
        <f t="shared" si="9"/>
        <v>1.4675125035221539</v>
      </c>
      <c r="AK43" s="23">
        <f t="shared" si="10"/>
        <v>1.425714258717649</v>
      </c>
      <c r="AM43" s="24">
        <f t="shared" si="14"/>
        <v>1.2587124347535471E-2</v>
      </c>
      <c r="AN43" s="24">
        <f t="shared" si="14"/>
        <v>1.3586816551912404E-2</v>
      </c>
      <c r="AO43" s="24">
        <f t="shared" si="14"/>
        <v>1.4367269286198721E-2</v>
      </c>
      <c r="AP43" s="24">
        <f t="shared" si="14"/>
        <v>1.5399601779942698E-2</v>
      </c>
      <c r="AQ43" s="24">
        <f t="shared" si="14"/>
        <v>1.5292067522421527E-2</v>
      </c>
      <c r="AR43" s="24">
        <f t="shared" si="14"/>
        <v>1.6536265208812486E-2</v>
      </c>
      <c r="AS43" s="24">
        <f t="shared" si="14"/>
        <v>1.776092762390551E-2</v>
      </c>
      <c r="AT43" s="24">
        <f t="shared" si="14"/>
        <v>1.5155036919143218E-2</v>
      </c>
      <c r="AU43" s="24">
        <f t="shared" si="14"/>
        <v>1.4766449626072264E-2</v>
      </c>
      <c r="AV43" s="24">
        <f t="shared" si="14"/>
        <v>1.5178622563735132E-2</v>
      </c>
      <c r="AW43" s="24">
        <f t="shared" si="14"/>
        <v>1.6207909275636909E-2</v>
      </c>
      <c r="AX43" s="24">
        <f t="shared" si="14"/>
        <v>1.6255848271307403E-2</v>
      </c>
      <c r="AY43" s="24">
        <f t="shared" si="14"/>
        <v>1.7067081005345635E-2</v>
      </c>
      <c r="AZ43" s="24">
        <f t="shared" si="14"/>
        <v>1.7809552654358025E-2</v>
      </c>
      <c r="BA43" s="24">
        <f t="shared" si="14"/>
        <v>1.75234662994521E-2</v>
      </c>
      <c r="BB43" s="24">
        <f t="shared" si="11"/>
        <v>1.4251565226596664E-2</v>
      </c>
      <c r="BC43" s="24">
        <f t="shared" si="11"/>
        <v>1.3728372295127985E-2</v>
      </c>
      <c r="BD43" s="24">
        <f t="shared" si="11"/>
        <v>1.3964422847070284E-2</v>
      </c>
      <c r="BE43" s="24">
        <f t="shared" si="11"/>
        <v>1.0832525604621246E-2</v>
      </c>
      <c r="BF43" s="24">
        <f t="shared" si="13"/>
        <v>1.0288168701628084E-2</v>
      </c>
      <c r="BG43" s="24">
        <f t="shared" si="13"/>
        <v>1.0838966113776492E-2</v>
      </c>
      <c r="BH43" s="24">
        <f t="shared" si="13"/>
        <v>1.1366690362587631E-2</v>
      </c>
      <c r="BI43" s="24">
        <f t="shared" si="13"/>
        <v>1.1005107955592675E-2</v>
      </c>
      <c r="BJ43" s="24">
        <f t="shared" si="13"/>
        <v>1.2282078513365335E-2</v>
      </c>
      <c r="BK43" s="24">
        <f t="shared" si="13"/>
        <v>1.2376628123266372E-2</v>
      </c>
    </row>
    <row r="44" spans="1:63" x14ac:dyDescent="0.15">
      <c r="A44" s="8">
        <v>42</v>
      </c>
      <c r="B44" s="11" t="s">
        <v>181</v>
      </c>
      <c r="C44" s="16">
        <v>4955857</v>
      </c>
      <c r="D44" s="16">
        <v>4973968</v>
      </c>
      <c r="E44" s="16">
        <v>4956097</v>
      </c>
      <c r="F44" s="16">
        <v>5138750</v>
      </c>
      <c r="G44" s="16">
        <v>4587045</v>
      </c>
      <c r="H44" s="16">
        <v>4183083</v>
      </c>
      <c r="I44" s="16">
        <v>4368998</v>
      </c>
      <c r="J44" s="16">
        <v>4382889</v>
      </c>
      <c r="K44" s="16">
        <v>4052668</v>
      </c>
      <c r="L44" s="16">
        <v>3957354</v>
      </c>
      <c r="M44" s="16">
        <v>4136203</v>
      </c>
      <c r="N44" s="16">
        <v>4205688</v>
      </c>
      <c r="O44" s="16">
        <v>4500950</v>
      </c>
      <c r="P44" s="16">
        <v>4772860</v>
      </c>
      <c r="Q44" s="16">
        <v>4912291</v>
      </c>
      <c r="R44" s="16">
        <v>4186082</v>
      </c>
      <c r="S44" s="16">
        <v>4465278</v>
      </c>
      <c r="T44" s="16">
        <v>4740008</v>
      </c>
      <c r="U44" s="16">
        <v>4735035</v>
      </c>
      <c r="V44" s="16">
        <v>4896588</v>
      </c>
      <c r="W44" s="16">
        <v>5330276</v>
      </c>
      <c r="X44" s="16">
        <v>5495493</v>
      </c>
      <c r="Y44" s="16">
        <v>5281532</v>
      </c>
      <c r="Z44" s="16">
        <v>5693305</v>
      </c>
      <c r="AA44" s="16">
        <v>5880887</v>
      </c>
      <c r="AC44" s="23">
        <f t="shared" si="4"/>
        <v>1.0937943017692386</v>
      </c>
      <c r="AD44" s="23">
        <f t="shared" si="5"/>
        <v>0.9721491236482307</v>
      </c>
      <c r="AE44" s="23">
        <f t="shared" si="6"/>
        <v>0.96585772901141997</v>
      </c>
      <c r="AF44" s="23">
        <f t="shared" si="0"/>
        <v>1.0513819506724005</v>
      </c>
      <c r="AG44" s="23">
        <f t="shared" si="7"/>
        <v>1.1500391042048379</v>
      </c>
      <c r="AH44" s="23">
        <f t="shared" si="1"/>
        <v>0.97257889851535373</v>
      </c>
      <c r="AI44" s="23">
        <f t="shared" si="8"/>
        <v>1.0860244084117265</v>
      </c>
      <c r="AJ44" s="23">
        <f t="shared" si="9"/>
        <v>1.0264727775250813</v>
      </c>
      <c r="AK44" s="23">
        <f t="shared" si="10"/>
        <v>1.0485084265804865</v>
      </c>
      <c r="AM44" s="24">
        <f t="shared" si="14"/>
        <v>1.1908543648143151E-2</v>
      </c>
      <c r="AN44" s="24">
        <f t="shared" si="14"/>
        <v>1.1758931594852451E-2</v>
      </c>
      <c r="AO44" s="24">
        <f t="shared" si="14"/>
        <v>1.1407583976151306E-2</v>
      </c>
      <c r="AP44" s="24">
        <f t="shared" si="14"/>
        <v>1.1536056181274934E-2</v>
      </c>
      <c r="AQ44" s="24">
        <f t="shared" si="14"/>
        <v>1.074299566949807E-2</v>
      </c>
      <c r="AR44" s="24">
        <f t="shared" si="14"/>
        <v>1.0027140531375935E-2</v>
      </c>
      <c r="AS44" s="24">
        <f t="shared" si="14"/>
        <v>1.0154950153001628E-2</v>
      </c>
      <c r="AT44" s="24">
        <f t="shared" si="14"/>
        <v>1.0246975884308651E-2</v>
      </c>
      <c r="AU44" s="24">
        <f t="shared" si="14"/>
        <v>9.6819883333066434E-3</v>
      </c>
      <c r="AV44" s="24">
        <f t="shared" si="14"/>
        <v>9.4027189670029213E-3</v>
      </c>
      <c r="AW44" s="24">
        <f t="shared" si="14"/>
        <v>9.545581758383874E-3</v>
      </c>
      <c r="AX44" s="24">
        <f t="shared" si="14"/>
        <v>9.2967323228901298E-3</v>
      </c>
      <c r="AY44" s="24">
        <f t="shared" si="14"/>
        <v>9.5151191309848539E-3</v>
      </c>
      <c r="AZ44" s="24">
        <f t="shared" si="14"/>
        <v>9.6797201802651615E-3</v>
      </c>
      <c r="BA44" s="24">
        <f t="shared" si="14"/>
        <v>9.6234318156371429E-3</v>
      </c>
      <c r="BB44" s="24">
        <f t="shared" si="11"/>
        <v>9.8564397409893287E-3</v>
      </c>
      <c r="BC44" s="24">
        <f t="shared" si="11"/>
        <v>9.9800205499185821E-3</v>
      </c>
      <c r="BD44" s="24">
        <f t="shared" si="11"/>
        <v>1.0363133058079364E-2</v>
      </c>
      <c r="BE44" s="24">
        <f t="shared" si="11"/>
        <v>1.0243018811265591E-2</v>
      </c>
      <c r="BF44" s="24">
        <f t="shared" si="13"/>
        <v>1.0303299856069707E-2</v>
      </c>
      <c r="BG44" s="24">
        <f t="shared" si="13"/>
        <v>1.0851160313528632E-2</v>
      </c>
      <c r="BH44" s="24">
        <f t="shared" si="13"/>
        <v>1.1342284451482153E-2</v>
      </c>
      <c r="BI44" s="24">
        <f t="shared" si="13"/>
        <v>1.131396897562913E-2</v>
      </c>
      <c r="BJ44" s="24">
        <f t="shared" si="13"/>
        <v>1.1651890907362317E-2</v>
      </c>
      <c r="BK44" s="24">
        <f t="shared" si="13"/>
        <v>1.1693419833719914E-2</v>
      </c>
    </row>
    <row r="45" spans="1:63" x14ac:dyDescent="0.15">
      <c r="A45" s="8">
        <v>43</v>
      </c>
      <c r="B45" s="11" t="s">
        <v>182</v>
      </c>
      <c r="C45" s="16">
        <v>2726678</v>
      </c>
      <c r="D45" s="16">
        <v>2962135</v>
      </c>
      <c r="E45" s="16">
        <v>3103177</v>
      </c>
      <c r="F45" s="16">
        <v>2889489</v>
      </c>
      <c r="G45" s="16">
        <v>2540700</v>
      </c>
      <c r="H45" s="16">
        <v>2239328</v>
      </c>
      <c r="I45" s="16">
        <v>2343743</v>
      </c>
      <c r="J45" s="16">
        <v>2496275</v>
      </c>
      <c r="K45" s="16">
        <v>1986124</v>
      </c>
      <c r="L45" s="16">
        <v>1834737</v>
      </c>
      <c r="M45" s="16">
        <v>1804646</v>
      </c>
      <c r="N45" s="16">
        <v>1796806</v>
      </c>
      <c r="O45" s="16">
        <v>2037641</v>
      </c>
      <c r="P45" s="16">
        <v>2028931</v>
      </c>
      <c r="Q45" s="16">
        <v>2091323</v>
      </c>
      <c r="R45" s="16">
        <v>1942691</v>
      </c>
      <c r="S45" s="16">
        <v>2133607</v>
      </c>
      <c r="T45" s="16">
        <v>1826516</v>
      </c>
      <c r="U45" s="16">
        <v>1951731</v>
      </c>
      <c r="V45" s="16">
        <v>2062774</v>
      </c>
      <c r="W45" s="16">
        <v>2287091</v>
      </c>
      <c r="X45" s="16">
        <v>2220700</v>
      </c>
      <c r="Y45" s="16">
        <v>2187849</v>
      </c>
      <c r="Z45" s="16">
        <v>2242452</v>
      </c>
      <c r="AA45" s="16">
        <v>2349155</v>
      </c>
      <c r="AC45" s="23">
        <f t="shared" si="4"/>
        <v>0.62329867770378455</v>
      </c>
      <c r="AD45" s="23">
        <f t="shared" si="5"/>
        <v>0.47541187646169053</v>
      </c>
      <c r="AE45" s="23">
        <f t="shared" si="6"/>
        <v>0.43057006203331566</v>
      </c>
      <c r="AF45" s="23">
        <f t="shared" si="0"/>
        <v>0.4427306456303734</v>
      </c>
      <c r="AG45" s="23">
        <f t="shared" si="7"/>
        <v>0.46326279305875206</v>
      </c>
      <c r="AH45" s="23">
        <f t="shared" si="1"/>
        <v>0.4580641040042312</v>
      </c>
      <c r="AI45" s="23">
        <f t="shared" si="8"/>
        <v>0.45012213991036376</v>
      </c>
      <c r="AJ45" s="23">
        <f t="shared" si="9"/>
        <v>0.49586919392214723</v>
      </c>
      <c r="AK45" s="23">
        <f t="shared" si="10"/>
        <v>0.4985267293627898</v>
      </c>
      <c r="AM45" s="24">
        <f t="shared" si="14"/>
        <v>6.551997762936192E-3</v>
      </c>
      <c r="AN45" s="24">
        <f t="shared" si="14"/>
        <v>7.0027677781035712E-3</v>
      </c>
      <c r="AO45" s="24">
        <f t="shared" si="14"/>
        <v>7.1426673489968576E-3</v>
      </c>
      <c r="AP45" s="24">
        <f t="shared" si="14"/>
        <v>6.4866567626710638E-3</v>
      </c>
      <c r="AQ45" s="24">
        <f t="shared" si="14"/>
        <v>5.9503948833058637E-3</v>
      </c>
      <c r="AR45" s="24">
        <f t="shared" si="14"/>
        <v>5.367824772266056E-3</v>
      </c>
      <c r="AS45" s="24">
        <f t="shared" si="14"/>
        <v>5.4476091168836642E-3</v>
      </c>
      <c r="AT45" s="24">
        <f t="shared" si="14"/>
        <v>5.8361664476564608E-3</v>
      </c>
      <c r="AU45" s="24">
        <f t="shared" si="14"/>
        <v>4.7449308446930079E-3</v>
      </c>
      <c r="AV45" s="24">
        <f t="shared" si="14"/>
        <v>4.3593563753361554E-3</v>
      </c>
      <c r="AW45" s="24">
        <f t="shared" si="14"/>
        <v>4.1647849338972056E-3</v>
      </c>
      <c r="AX45" s="24">
        <f t="shared" si="14"/>
        <v>3.9718648692349317E-3</v>
      </c>
      <c r="AY45" s="24">
        <f t="shared" si="14"/>
        <v>4.3076232486873008E-3</v>
      </c>
      <c r="AZ45" s="24">
        <f t="shared" si="14"/>
        <v>4.1148251457334964E-3</v>
      </c>
      <c r="BA45" s="24">
        <f t="shared" si="14"/>
        <v>4.0970097852455643E-3</v>
      </c>
      <c r="BB45" s="24">
        <f t="shared" si="11"/>
        <v>4.5742096731173207E-3</v>
      </c>
      <c r="BC45" s="24">
        <f t="shared" si="11"/>
        <v>4.7686709999803225E-3</v>
      </c>
      <c r="BD45" s="24">
        <f t="shared" si="11"/>
        <v>3.9933325725844526E-3</v>
      </c>
      <c r="BE45" s="24">
        <f t="shared" si="11"/>
        <v>4.2220632682821143E-3</v>
      </c>
      <c r="BF45" s="24">
        <f t="shared" si="13"/>
        <v>4.3404466655769967E-3</v>
      </c>
      <c r="BG45" s="24">
        <f t="shared" si="13"/>
        <v>4.6559673631587769E-3</v>
      </c>
      <c r="BH45" s="24">
        <f t="shared" si="13"/>
        <v>4.5833578682397402E-3</v>
      </c>
      <c r="BI45" s="24">
        <f t="shared" si="13"/>
        <v>4.6867567420515897E-3</v>
      </c>
      <c r="BJ45" s="24">
        <f t="shared" si="13"/>
        <v>4.5893915869598487E-3</v>
      </c>
      <c r="BK45" s="24">
        <f t="shared" si="13"/>
        <v>4.6710055250989016E-3</v>
      </c>
    </row>
    <row r="46" spans="1:63" x14ac:dyDescent="0.15">
      <c r="A46" s="8">
        <v>44</v>
      </c>
      <c r="B46" s="11" t="s">
        <v>183</v>
      </c>
      <c r="C46" s="16">
        <v>1556846</v>
      </c>
      <c r="D46" s="16">
        <v>1649216</v>
      </c>
      <c r="E46" s="16">
        <v>1746156</v>
      </c>
      <c r="F46" s="16">
        <v>1857613</v>
      </c>
      <c r="G46" s="16">
        <v>1734046</v>
      </c>
      <c r="H46" s="16">
        <v>1585201</v>
      </c>
      <c r="I46" s="16">
        <v>1903295</v>
      </c>
      <c r="J46" s="16">
        <v>1833143</v>
      </c>
      <c r="K46" s="16">
        <v>1349414</v>
      </c>
      <c r="L46" s="16">
        <v>1297243</v>
      </c>
      <c r="M46" s="16">
        <v>1419264</v>
      </c>
      <c r="N46" s="16">
        <v>1608662</v>
      </c>
      <c r="O46" s="16">
        <v>1741718</v>
      </c>
      <c r="P46" s="16">
        <v>1904751</v>
      </c>
      <c r="Q46" s="16">
        <v>1621487</v>
      </c>
      <c r="R46" s="16">
        <v>1138206</v>
      </c>
      <c r="S46" s="16">
        <v>1479579</v>
      </c>
      <c r="T46" s="16">
        <v>1577492</v>
      </c>
      <c r="U46" s="16">
        <v>1462553</v>
      </c>
      <c r="V46" s="16">
        <v>1431513</v>
      </c>
      <c r="W46" s="16">
        <v>1600824</v>
      </c>
      <c r="X46" s="16">
        <v>1589035</v>
      </c>
      <c r="Y46" s="16">
        <v>1396202</v>
      </c>
      <c r="Z46" s="16">
        <v>1393695</v>
      </c>
      <c r="AA46" s="16">
        <v>1410862</v>
      </c>
      <c r="AC46" s="23">
        <f t="shared" si="4"/>
        <v>0.40621920005479456</v>
      </c>
      <c r="AD46" s="23">
        <f t="shared" si="5"/>
        <v>0.36411830754360175</v>
      </c>
      <c r="AE46" s="23">
        <f t="shared" si="6"/>
        <v>0.33774084398679688</v>
      </c>
      <c r="AF46" s="23">
        <f t="shared" si="0"/>
        <v>0.32450573797866228</v>
      </c>
      <c r="AG46" s="23">
        <f t="shared" si="7"/>
        <v>0.29820534003330396</v>
      </c>
      <c r="AH46" s="23">
        <f t="shared" si="1"/>
        <v>0.35050526521763703</v>
      </c>
      <c r="AI46" s="23">
        <f t="shared" si="8"/>
        <v>0.31243232321176456</v>
      </c>
      <c r="AJ46" s="23">
        <f t="shared" si="9"/>
        <v>0.35556337276976158</v>
      </c>
      <c r="AK46" s="23">
        <f t="shared" si="10"/>
        <v>0.34823141771482302</v>
      </c>
      <c r="AM46" s="24">
        <f t="shared" si="14"/>
        <v>3.7409813367167517E-3</v>
      </c>
      <c r="AN46" s="24">
        <f t="shared" si="14"/>
        <v>3.8989028737491231E-3</v>
      </c>
      <c r="AO46" s="24">
        <f t="shared" si="14"/>
        <v>4.0191750091776775E-3</v>
      </c>
      <c r="AP46" s="24">
        <f t="shared" si="14"/>
        <v>4.1701830077483194E-3</v>
      </c>
      <c r="AQ46" s="24">
        <f t="shared" si="14"/>
        <v>4.0611872498984534E-3</v>
      </c>
      <c r="AR46" s="24">
        <f t="shared" si="14"/>
        <v>3.7998369139406662E-3</v>
      </c>
      <c r="AS46" s="24">
        <f t="shared" si="14"/>
        <v>4.4238669487734342E-3</v>
      </c>
      <c r="AT46" s="24">
        <f t="shared" si="14"/>
        <v>4.2857969055317656E-3</v>
      </c>
      <c r="AU46" s="24">
        <f t="shared" si="14"/>
        <v>3.2238048132244368E-3</v>
      </c>
      <c r="AV46" s="24">
        <f t="shared" si="14"/>
        <v>3.0822644021514804E-3</v>
      </c>
      <c r="AW46" s="24">
        <f t="shared" si="14"/>
        <v>3.2753954650511425E-3</v>
      </c>
      <c r="AX46" s="24">
        <f t="shared" si="14"/>
        <v>3.555969917883847E-3</v>
      </c>
      <c r="AY46" s="24">
        <f t="shared" si="14"/>
        <v>3.6820347399061704E-3</v>
      </c>
      <c r="AZ46" s="24">
        <f t="shared" si="14"/>
        <v>3.8629787366652795E-3</v>
      </c>
      <c r="BA46" s="24">
        <f t="shared" si="14"/>
        <v>3.1765767916522099E-3</v>
      </c>
      <c r="BB46" s="24">
        <f t="shared" si="11"/>
        <v>2.6799902275761677E-3</v>
      </c>
      <c r="BC46" s="24">
        <f t="shared" si="11"/>
        <v>3.3069002255241412E-3</v>
      </c>
      <c r="BD46" s="24">
        <f t="shared" si="11"/>
        <v>3.4488885871196279E-3</v>
      </c>
      <c r="BE46" s="24">
        <f t="shared" si="11"/>
        <v>3.1638536761550702E-3</v>
      </c>
      <c r="BF46" s="24">
        <f t="shared" si="13"/>
        <v>3.0121602403269201E-3</v>
      </c>
      <c r="BG46" s="24">
        <f t="shared" si="13"/>
        <v>3.258892758600898E-3</v>
      </c>
      <c r="BH46" s="24">
        <f t="shared" si="13"/>
        <v>3.2796487909930814E-3</v>
      </c>
      <c r="BI46" s="24">
        <f t="shared" si="13"/>
        <v>2.9909098556463055E-3</v>
      </c>
      <c r="BJ46" s="24">
        <f t="shared" si="13"/>
        <v>2.8523295516639851E-3</v>
      </c>
      <c r="BK46" s="24">
        <f t="shared" si="13"/>
        <v>2.8053254030287857E-3</v>
      </c>
    </row>
    <row r="47" spans="1:63" x14ac:dyDescent="0.15">
      <c r="A47" s="8">
        <v>45</v>
      </c>
      <c r="B47" s="11" t="s">
        <v>184</v>
      </c>
      <c r="C47" s="16">
        <v>2201507</v>
      </c>
      <c r="D47" s="16">
        <v>2255183</v>
      </c>
      <c r="E47" s="16">
        <v>2310603</v>
      </c>
      <c r="F47" s="16">
        <v>2450874</v>
      </c>
      <c r="G47" s="16">
        <v>2199604</v>
      </c>
      <c r="H47" s="16">
        <v>2087958</v>
      </c>
      <c r="I47" s="16">
        <v>2320162</v>
      </c>
      <c r="J47" s="16">
        <v>2179437</v>
      </c>
      <c r="K47" s="16">
        <v>1822858</v>
      </c>
      <c r="L47" s="16">
        <v>1913110</v>
      </c>
      <c r="M47" s="16">
        <v>1949002</v>
      </c>
      <c r="N47" s="16">
        <v>2114282</v>
      </c>
      <c r="O47" s="16">
        <v>2541368</v>
      </c>
      <c r="P47" s="16">
        <v>2744877</v>
      </c>
      <c r="Q47" s="16">
        <v>2217017</v>
      </c>
      <c r="R47" s="16">
        <v>1824995</v>
      </c>
      <c r="S47" s="16">
        <v>2085446</v>
      </c>
      <c r="T47" s="16">
        <v>1942742</v>
      </c>
      <c r="U47" s="16">
        <v>2217247</v>
      </c>
      <c r="V47" s="16">
        <v>2337195</v>
      </c>
      <c r="W47" s="16">
        <v>2539216</v>
      </c>
      <c r="X47" s="16">
        <v>2521665</v>
      </c>
      <c r="Y47" s="16">
        <v>2230419</v>
      </c>
      <c r="Z47" s="16">
        <v>2187793</v>
      </c>
      <c r="AA47" s="16">
        <v>2128277</v>
      </c>
      <c r="AC47" s="23">
        <f t="shared" si="4"/>
        <v>0.52835275697388451</v>
      </c>
      <c r="AD47" s="23">
        <f t="shared" si="5"/>
        <v>0.47600415280205044</v>
      </c>
      <c r="AE47" s="23">
        <f t="shared" si="6"/>
        <v>0.48190580974926273</v>
      </c>
      <c r="AF47" s="23">
        <f t="shared" si="0"/>
        <v>0.48327574586041122</v>
      </c>
      <c r="AG47" s="23">
        <f t="shared" si="7"/>
        <v>0.46729549282022287</v>
      </c>
      <c r="AH47" s="23">
        <f t="shared" si="1"/>
        <v>0.48000861574706705</v>
      </c>
      <c r="AI47" s="23">
        <f t="shared" si="8"/>
        <v>0.47204263844409866</v>
      </c>
      <c r="AJ47" s="23">
        <f t="shared" si="9"/>
        <v>0.49259442263800346</v>
      </c>
      <c r="AK47" s="23">
        <f t="shared" si="10"/>
        <v>0.48888869462949075</v>
      </c>
      <c r="AM47" s="24">
        <f t="shared" si="14"/>
        <v>5.2900521950477349E-3</v>
      </c>
      <c r="AN47" s="24">
        <f t="shared" si="14"/>
        <v>5.3314662721742753E-3</v>
      </c>
      <c r="AO47" s="24">
        <f t="shared" si="14"/>
        <v>5.3183781023751426E-3</v>
      </c>
      <c r="AP47" s="24">
        <f t="shared" si="14"/>
        <v>5.5020034360936075E-3</v>
      </c>
      <c r="AQ47" s="24">
        <f t="shared" si="14"/>
        <v>5.1515379174633408E-3</v>
      </c>
      <c r="AR47" s="24">
        <f t="shared" si="14"/>
        <v>5.0049803672579853E-3</v>
      </c>
      <c r="AS47" s="24">
        <f t="shared" si="14"/>
        <v>5.3927993230687143E-3</v>
      </c>
      <c r="AT47" s="24">
        <f t="shared" si="14"/>
        <v>5.0954150060314087E-3</v>
      </c>
      <c r="AU47" s="24">
        <f t="shared" si="14"/>
        <v>4.3548817443902835E-3</v>
      </c>
      <c r="AV47" s="24">
        <f t="shared" si="14"/>
        <v>4.5455715316251605E-3</v>
      </c>
      <c r="AW47" s="24">
        <f t="shared" si="14"/>
        <v>4.4979315421060538E-3</v>
      </c>
      <c r="AX47" s="24">
        <f t="shared" si="14"/>
        <v>4.6736500209014053E-3</v>
      </c>
      <c r="AY47" s="24">
        <f t="shared" si="14"/>
        <v>5.3725145304152934E-3</v>
      </c>
      <c r="AZ47" s="24">
        <f t="shared" si="14"/>
        <v>5.566817650055878E-3</v>
      </c>
      <c r="BA47" s="24">
        <f t="shared" si="14"/>
        <v>4.3432508240265925E-3</v>
      </c>
      <c r="BB47" s="24">
        <f t="shared" si="11"/>
        <v>4.2970857343709035E-3</v>
      </c>
      <c r="BC47" s="24">
        <f t="shared" si="11"/>
        <v>4.6610298251856903E-3</v>
      </c>
      <c r="BD47" s="24">
        <f t="shared" si="11"/>
        <v>4.2474387898752955E-3</v>
      </c>
      <c r="BE47" s="24">
        <f t="shared" si="11"/>
        <v>4.7964381953295374E-3</v>
      </c>
      <c r="BF47" s="24">
        <f t="shared" si="13"/>
        <v>4.9178776950617124E-3</v>
      </c>
      <c r="BG47" s="24">
        <f t="shared" si="13"/>
        <v>5.1692332417077316E-3</v>
      </c>
      <c r="BH47" s="24">
        <f t="shared" si="13"/>
        <v>5.2045270044647025E-3</v>
      </c>
      <c r="BI47" s="24">
        <f t="shared" si="13"/>
        <v>4.7779491573001452E-3</v>
      </c>
      <c r="BJ47" s="24">
        <f t="shared" si="13"/>
        <v>4.477526737789549E-3</v>
      </c>
      <c r="BK47" s="24">
        <f t="shared" si="13"/>
        <v>4.2318168132545169E-3</v>
      </c>
    </row>
    <row r="48" spans="1:63" x14ac:dyDescent="0.15">
      <c r="A48" s="8">
        <v>46</v>
      </c>
      <c r="B48" s="11" t="s">
        <v>185</v>
      </c>
      <c r="C48" s="16">
        <v>3129900</v>
      </c>
      <c r="D48" s="16">
        <v>2778798</v>
      </c>
      <c r="E48" s="16">
        <v>2650579</v>
      </c>
      <c r="F48" s="16">
        <v>2923845</v>
      </c>
      <c r="G48" s="16">
        <v>2693846</v>
      </c>
      <c r="H48" s="16">
        <v>2685245</v>
      </c>
      <c r="I48" s="16">
        <v>2985244</v>
      </c>
      <c r="J48" s="16">
        <v>2831910</v>
      </c>
      <c r="K48" s="16">
        <v>2932037</v>
      </c>
      <c r="L48" s="16">
        <v>3299746</v>
      </c>
      <c r="M48" s="16">
        <v>3122211</v>
      </c>
      <c r="N48" s="16">
        <v>2719599</v>
      </c>
      <c r="O48" s="16">
        <v>2939695</v>
      </c>
      <c r="P48" s="16">
        <v>2840280</v>
      </c>
      <c r="Q48" s="16">
        <v>2761817</v>
      </c>
      <c r="R48" s="16">
        <v>2183410</v>
      </c>
      <c r="S48" s="16">
        <v>2444323</v>
      </c>
      <c r="T48" s="16">
        <v>1547238</v>
      </c>
      <c r="U48" s="16">
        <v>812564</v>
      </c>
      <c r="V48" s="16">
        <v>599408</v>
      </c>
      <c r="W48" s="16">
        <v>653135</v>
      </c>
      <c r="X48" s="16">
        <v>676653</v>
      </c>
      <c r="Y48" s="16">
        <v>541928</v>
      </c>
      <c r="Z48" s="16">
        <v>532910</v>
      </c>
      <c r="AA48" s="16">
        <v>497084</v>
      </c>
      <c r="AC48" s="23">
        <f t="shared" si="4"/>
        <v>0.64864139907504204</v>
      </c>
      <c r="AD48" s="23">
        <f t="shared" si="5"/>
        <v>0.69369511987824106</v>
      </c>
      <c r="AE48" s="23">
        <f t="shared" si="6"/>
        <v>0.56668789876125381</v>
      </c>
      <c r="AF48" s="23">
        <f t="shared" si="0"/>
        <v>0.2431848968509101</v>
      </c>
      <c r="AG48" s="23">
        <f t="shared" si="7"/>
        <v>0.1159126818710795</v>
      </c>
      <c r="AH48" s="23">
        <f t="shared" si="1"/>
        <v>0.63282972161241535</v>
      </c>
      <c r="AI48" s="23">
        <f t="shared" si="8"/>
        <v>0.19812266842704848</v>
      </c>
      <c r="AJ48" s="23">
        <f t="shared" si="9"/>
        <v>0.52723359239022516</v>
      </c>
      <c r="AK48" s="23">
        <f t="shared" si="10"/>
        <v>0.4859196400064657</v>
      </c>
      <c r="AM48" s="24">
        <f t="shared" si="14"/>
        <v>7.5209092522894117E-3</v>
      </c>
      <c r="AN48" s="24">
        <f t="shared" si="14"/>
        <v>6.5693417404198819E-3</v>
      </c>
      <c r="AO48" s="24">
        <f t="shared" si="14"/>
        <v>6.1009101573119232E-3</v>
      </c>
      <c r="AP48" s="24">
        <f t="shared" si="14"/>
        <v>6.5637830572298338E-3</v>
      </c>
      <c r="AQ48" s="24">
        <f t="shared" si="14"/>
        <v>6.3090673652198091E-3</v>
      </c>
      <c r="AR48" s="24">
        <f t="shared" si="14"/>
        <v>6.4367187971585962E-3</v>
      </c>
      <c r="AS48" s="24">
        <f t="shared" si="14"/>
        <v>6.9386628271624739E-3</v>
      </c>
      <c r="AT48" s="24">
        <f t="shared" si="14"/>
        <v>6.6208643377764108E-3</v>
      </c>
      <c r="AU48" s="24">
        <f t="shared" si="14"/>
        <v>7.0047553924534184E-3</v>
      </c>
      <c r="AV48" s="24">
        <f t="shared" si="14"/>
        <v>7.8402347377798439E-3</v>
      </c>
      <c r="AW48" s="24">
        <f t="shared" si="14"/>
        <v>7.2054781565183031E-3</v>
      </c>
      <c r="AX48" s="24">
        <f t="shared" si="14"/>
        <v>6.0117117410040102E-3</v>
      </c>
      <c r="AY48" s="24">
        <f t="shared" si="14"/>
        <v>6.2145876167832388E-3</v>
      </c>
      <c r="AZ48" s="24">
        <f t="shared" si="14"/>
        <v>5.7603021319719274E-3</v>
      </c>
      <c r="BA48" s="24">
        <f t="shared" si="14"/>
        <v>5.4105421659196348E-3</v>
      </c>
      <c r="BB48" s="24">
        <f t="shared" si="11"/>
        <v>5.1410003661833447E-3</v>
      </c>
      <c r="BC48" s="24">
        <f t="shared" si="11"/>
        <v>5.4631299038130745E-3</v>
      </c>
      <c r="BD48" s="24">
        <f t="shared" si="11"/>
        <v>3.382743925013755E-3</v>
      </c>
      <c r="BE48" s="24">
        <f t="shared" si="11"/>
        <v>1.7577712387252076E-3</v>
      </c>
      <c r="BF48" s="24">
        <f t="shared" si="13"/>
        <v>1.2612619971553724E-3</v>
      </c>
      <c r="BG48" s="24">
        <f t="shared" si="13"/>
        <v>1.3296258188837732E-3</v>
      </c>
      <c r="BH48" s="24">
        <f t="shared" si="13"/>
        <v>1.3965609274634238E-3</v>
      </c>
      <c r="BI48" s="24">
        <f t="shared" si="13"/>
        <v>1.1609049380037352E-3</v>
      </c>
      <c r="BJ48" s="24">
        <f t="shared" si="13"/>
        <v>1.0906510688330332E-3</v>
      </c>
      <c r="BK48" s="24">
        <f t="shared" si="13"/>
        <v>9.883903405429877E-4</v>
      </c>
    </row>
    <row r="49" spans="1:63" x14ac:dyDescent="0.15">
      <c r="A49" s="8">
        <v>47</v>
      </c>
      <c r="B49" s="11" t="s">
        <v>186</v>
      </c>
      <c r="C49" s="16">
        <v>2425574</v>
      </c>
      <c r="D49" s="16">
        <v>2638043</v>
      </c>
      <c r="E49" s="16">
        <v>3317317</v>
      </c>
      <c r="F49" s="16">
        <v>3417071</v>
      </c>
      <c r="G49" s="16">
        <v>3051977</v>
      </c>
      <c r="H49" s="16">
        <v>3194652</v>
      </c>
      <c r="I49" s="16">
        <v>3746535</v>
      </c>
      <c r="J49" s="16">
        <v>3417501</v>
      </c>
      <c r="K49" s="16">
        <v>2703216</v>
      </c>
      <c r="L49" s="16">
        <v>2916992</v>
      </c>
      <c r="M49" s="16">
        <v>2715910</v>
      </c>
      <c r="N49" s="16">
        <v>2538305</v>
      </c>
      <c r="O49" s="16">
        <v>2766427</v>
      </c>
      <c r="P49" s="16">
        <v>2857918</v>
      </c>
      <c r="Q49" s="16">
        <v>2609735</v>
      </c>
      <c r="R49" s="16">
        <v>1964961</v>
      </c>
      <c r="S49" s="16">
        <v>2224308</v>
      </c>
      <c r="T49" s="16">
        <v>2178204</v>
      </c>
      <c r="U49" s="16">
        <v>2088156</v>
      </c>
      <c r="V49" s="16">
        <v>1940341</v>
      </c>
      <c r="W49" s="16">
        <v>2238268</v>
      </c>
      <c r="X49" s="16">
        <v>1954855</v>
      </c>
      <c r="Y49" s="16">
        <v>1803020</v>
      </c>
      <c r="Z49" s="16">
        <v>1868868</v>
      </c>
      <c r="AA49" s="16">
        <v>1753651</v>
      </c>
      <c r="AC49" s="23">
        <f t="shared" si="4"/>
        <v>0.75094911125615083</v>
      </c>
      <c r="AD49" s="23">
        <f t="shared" si="5"/>
        <v>0.69942939397659276</v>
      </c>
      <c r="AE49" s="23">
        <f t="shared" si="6"/>
        <v>0.53276614835896619</v>
      </c>
      <c r="AF49" s="23">
        <f t="shared" si="0"/>
        <v>0.44874800871402898</v>
      </c>
      <c r="AG49" s="23">
        <f t="shared" si="7"/>
        <v>0.3802198675551533</v>
      </c>
      <c r="AH49" s="23">
        <f t="shared" si="1"/>
        <v>0.62109794299442156</v>
      </c>
      <c r="AI49" s="23">
        <f t="shared" si="8"/>
        <v>0.42332223836701149</v>
      </c>
      <c r="AJ49" s="23">
        <f t="shared" si="9"/>
        <v>0.6029669705684344</v>
      </c>
      <c r="AK49" s="23">
        <f t="shared" si="10"/>
        <v>0.57450261092860733</v>
      </c>
      <c r="AM49" s="24">
        <f t="shared" si="14"/>
        <v>5.8284679825913403E-3</v>
      </c>
      <c r="AN49" s="24">
        <f t="shared" si="14"/>
        <v>6.2365835850329843E-3</v>
      </c>
      <c r="AO49" s="24">
        <f t="shared" si="14"/>
        <v>7.635559242083906E-3</v>
      </c>
      <c r="AP49" s="24">
        <f t="shared" si="14"/>
        <v>7.671033428636404E-3</v>
      </c>
      <c r="AQ49" s="24">
        <f t="shared" si="14"/>
        <v>7.1478208071662063E-3</v>
      </c>
      <c r="AR49" s="24">
        <f t="shared" si="14"/>
        <v>7.6578027624221645E-3</v>
      </c>
      <c r="AS49" s="24">
        <f t="shared" si="14"/>
        <v>8.7081468500273887E-3</v>
      </c>
      <c r="AT49" s="24">
        <f t="shared" si="14"/>
        <v>7.9899468892779858E-3</v>
      </c>
      <c r="AU49" s="24">
        <f t="shared" si="14"/>
        <v>6.4580927365399414E-3</v>
      </c>
      <c r="AV49" s="24">
        <f t="shared" si="14"/>
        <v>6.9308067979250232E-3</v>
      </c>
      <c r="AW49" s="24">
        <f t="shared" si="14"/>
        <v>6.2678115540780628E-3</v>
      </c>
      <c r="AX49" s="24">
        <f t="shared" si="14"/>
        <v>5.6109588107471665E-3</v>
      </c>
      <c r="AY49" s="24">
        <f t="shared" si="14"/>
        <v>5.8482947982477114E-3</v>
      </c>
      <c r="AZ49" s="24">
        <f t="shared" si="14"/>
        <v>5.7960733267146012E-3</v>
      </c>
      <c r="BA49" s="24">
        <f t="shared" si="14"/>
        <v>5.1126056720544044E-3</v>
      </c>
      <c r="BB49" s="24">
        <f t="shared" si="11"/>
        <v>4.6266460355755407E-3</v>
      </c>
      <c r="BC49" s="24">
        <f t="shared" si="11"/>
        <v>4.9713902581985494E-3</v>
      </c>
      <c r="BD49" s="24">
        <f t="shared" si="11"/>
        <v>4.7622320214735295E-3</v>
      </c>
      <c r="BE49" s="24">
        <f t="shared" si="11"/>
        <v>4.5171833342007202E-3</v>
      </c>
      <c r="BF49" s="24">
        <f t="shared" si="13"/>
        <v>4.082825662691276E-3</v>
      </c>
      <c r="BG49" s="24">
        <f t="shared" si="13"/>
        <v>4.556575474260827E-3</v>
      </c>
      <c r="BH49" s="24">
        <f t="shared" si="13"/>
        <v>4.034673772016841E-3</v>
      </c>
      <c r="BI49" s="24">
        <f t="shared" si="13"/>
        <v>3.862385448471927E-3</v>
      </c>
      <c r="BJ49" s="24">
        <f t="shared" si="13"/>
        <v>3.8248163511809749E-3</v>
      </c>
      <c r="BK49" s="24">
        <f t="shared" si="13"/>
        <v>3.4869191305363905E-3</v>
      </c>
    </row>
    <row r="50" spans="1:63" x14ac:dyDescent="0.15">
      <c r="A50" s="8">
        <v>48</v>
      </c>
      <c r="B50" s="11" t="s">
        <v>187</v>
      </c>
      <c r="C50" s="16">
        <v>4916529</v>
      </c>
      <c r="D50" s="16">
        <v>5832830</v>
      </c>
      <c r="E50" s="16">
        <v>6517105</v>
      </c>
      <c r="F50" s="16">
        <v>6845783</v>
      </c>
      <c r="G50" s="16">
        <v>5953954</v>
      </c>
      <c r="H50" s="16">
        <v>5540045</v>
      </c>
      <c r="I50" s="16">
        <v>5524873</v>
      </c>
      <c r="J50" s="16">
        <v>5151500</v>
      </c>
      <c r="K50" s="16">
        <v>3761123</v>
      </c>
      <c r="L50" s="16">
        <v>3115011</v>
      </c>
      <c r="M50" s="16">
        <v>2925524</v>
      </c>
      <c r="N50" s="16">
        <v>2547502</v>
      </c>
      <c r="O50" s="16">
        <v>2594710</v>
      </c>
      <c r="P50" s="16">
        <v>3009188</v>
      </c>
      <c r="Q50" s="16">
        <v>2732316</v>
      </c>
      <c r="R50" s="16">
        <v>2120706</v>
      </c>
      <c r="S50" s="16">
        <v>2059924</v>
      </c>
      <c r="T50" s="16">
        <v>1969741</v>
      </c>
      <c r="U50" s="16">
        <v>1637783</v>
      </c>
      <c r="V50" s="16">
        <v>1612070</v>
      </c>
      <c r="W50" s="16">
        <v>1335124</v>
      </c>
      <c r="X50" s="16">
        <v>1312828</v>
      </c>
      <c r="Y50" s="16">
        <v>1011607</v>
      </c>
      <c r="Z50" s="16">
        <v>1120052</v>
      </c>
      <c r="AA50" s="16">
        <v>1217785</v>
      </c>
      <c r="AC50" s="23">
        <f t="shared" si="4"/>
        <v>1.4037324167460064</v>
      </c>
      <c r="AD50" s="23">
        <f t="shared" si="5"/>
        <v>0.8942525305822957</v>
      </c>
      <c r="AE50" s="23">
        <f t="shared" si="6"/>
        <v>0.53615874712667588</v>
      </c>
      <c r="AF50" s="23">
        <f t="shared" si="0"/>
        <v>0.35455045095854937</v>
      </c>
      <c r="AG50" s="23">
        <f t="shared" si="7"/>
        <v>0.23975816961905239</v>
      </c>
      <c r="AH50" s="23">
        <f t="shared" si="1"/>
        <v>0.72903079776611224</v>
      </c>
      <c r="AI50" s="23">
        <f t="shared" si="8"/>
        <v>0.31281972818428011</v>
      </c>
      <c r="AJ50" s="23">
        <f t="shared" si="9"/>
        <v>0.80116570784493946</v>
      </c>
      <c r="AK50" s="23">
        <f t="shared" si="10"/>
        <v>0.74775835444776029</v>
      </c>
      <c r="AM50" s="24">
        <f t="shared" si="14"/>
        <v>1.1814041485430591E-2</v>
      </c>
      <c r="AN50" s="24">
        <f t="shared" si="14"/>
        <v>1.3789362733013807E-2</v>
      </c>
      <c r="AO50" s="24">
        <f t="shared" si="14"/>
        <v>1.5000598771350834E-2</v>
      </c>
      <c r="AP50" s="24">
        <f t="shared" si="14"/>
        <v>1.5368199911032228E-2</v>
      </c>
      <c r="AQ50" s="24">
        <f t="shared" si="14"/>
        <v>1.3944337157885024E-2</v>
      </c>
      <c r="AR50" s="24">
        <f t="shared" si="14"/>
        <v>1.3279872707557223E-2</v>
      </c>
      <c r="AS50" s="24">
        <f t="shared" si="14"/>
        <v>1.2841573723921267E-2</v>
      </c>
      <c r="AT50" s="24">
        <f t="shared" si="14"/>
        <v>1.204395006764169E-2</v>
      </c>
      <c r="AU50" s="24">
        <f t="shared" si="14"/>
        <v>8.9854754956811868E-3</v>
      </c>
      <c r="AV50" s="24">
        <f t="shared" si="14"/>
        <v>7.4013022368286325E-3</v>
      </c>
      <c r="AW50" s="24">
        <f t="shared" si="14"/>
        <v>6.7515614025990076E-3</v>
      </c>
      <c r="AX50" s="24">
        <f t="shared" si="14"/>
        <v>5.6312889082659598E-3</v>
      </c>
      <c r="AY50" s="24">
        <f t="shared" si="14"/>
        <v>5.4852808319038665E-3</v>
      </c>
      <c r="AZ50" s="24">
        <f t="shared" si="14"/>
        <v>6.1028602996550836E-3</v>
      </c>
      <c r="BA50" s="24">
        <f t="shared" si="14"/>
        <v>5.3527481830319941E-3</v>
      </c>
      <c r="BB50" s="24">
        <f t="shared" si="14"/>
        <v>4.993359159556481E-3</v>
      </c>
      <c r="BC50" s="24">
        <f t="shared" ref="BC50:BK86" si="15">S50/S$110</f>
        <v>4.6039874451871722E-3</v>
      </c>
      <c r="BD50" s="24">
        <f t="shared" si="15"/>
        <v>4.3064670086958301E-3</v>
      </c>
      <c r="BE50" s="24">
        <f t="shared" si="15"/>
        <v>3.5429182841881825E-3</v>
      </c>
      <c r="BF50" s="24">
        <f t="shared" si="13"/>
        <v>3.3920845696992054E-3</v>
      </c>
      <c r="BG50" s="24">
        <f t="shared" si="13"/>
        <v>2.7179914440527285E-3</v>
      </c>
      <c r="BH50" s="24">
        <f t="shared" si="13"/>
        <v>2.7095783056898465E-3</v>
      </c>
      <c r="BI50" s="24">
        <f t="shared" si="13"/>
        <v>2.1670398311568039E-3</v>
      </c>
      <c r="BJ50" s="24">
        <f t="shared" si="13"/>
        <v>2.2922930906692997E-3</v>
      </c>
      <c r="BK50" s="24">
        <f t="shared" si="13"/>
        <v>2.4214155572461443E-3</v>
      </c>
    </row>
    <row r="51" spans="1:63" x14ac:dyDescent="0.15">
      <c r="A51" s="8">
        <v>49</v>
      </c>
      <c r="B51" s="11" t="s">
        <v>188</v>
      </c>
      <c r="C51" s="16">
        <v>16317116</v>
      </c>
      <c r="D51" s="16">
        <v>16028629</v>
      </c>
      <c r="E51" s="16">
        <v>16081962</v>
      </c>
      <c r="F51" s="16">
        <v>17230086</v>
      </c>
      <c r="G51" s="16">
        <v>15453599</v>
      </c>
      <c r="H51" s="16">
        <v>14395266</v>
      </c>
      <c r="I51" s="16">
        <v>15603840</v>
      </c>
      <c r="J51" s="16">
        <v>15897147</v>
      </c>
      <c r="K51" s="16">
        <v>16241392</v>
      </c>
      <c r="L51" s="16">
        <v>16723726</v>
      </c>
      <c r="M51" s="16">
        <v>17341410</v>
      </c>
      <c r="N51" s="16">
        <v>18462379</v>
      </c>
      <c r="O51" s="16">
        <v>20732459</v>
      </c>
      <c r="P51" s="16">
        <v>20500007</v>
      </c>
      <c r="Q51" s="16">
        <v>21946453</v>
      </c>
      <c r="R51" s="16">
        <v>13574655</v>
      </c>
      <c r="S51" s="16">
        <v>16455833</v>
      </c>
      <c r="T51" s="16">
        <v>14422606</v>
      </c>
      <c r="U51" s="16">
        <v>16814150</v>
      </c>
      <c r="V51" s="16">
        <v>17583385</v>
      </c>
      <c r="W51" s="16">
        <v>19234603</v>
      </c>
      <c r="X51" s="16">
        <v>19502465</v>
      </c>
      <c r="Y51" s="16">
        <v>19296264</v>
      </c>
      <c r="Z51" s="16">
        <v>20514535</v>
      </c>
      <c r="AA51" s="16">
        <v>21249073</v>
      </c>
      <c r="AC51" s="23">
        <f t="shared" si="4"/>
        <v>3.675952093810595</v>
      </c>
      <c r="AD51" s="23">
        <f t="shared" si="5"/>
        <v>3.8800707001819221</v>
      </c>
      <c r="AE51" s="23">
        <f t="shared" si="6"/>
        <v>3.9658641085417696</v>
      </c>
      <c r="AF51" s="23">
        <f t="shared" si="0"/>
        <v>3.6848640828467136</v>
      </c>
      <c r="AG51" s="23">
        <f t="shared" si="7"/>
        <v>4.1455930773740866</v>
      </c>
      <c r="AH51" s="23">
        <f t="shared" si="1"/>
        <v>3.9085885522462642</v>
      </c>
      <c r="AI51" s="23">
        <f t="shared" si="8"/>
        <v>3.8518216257928035</v>
      </c>
      <c r="AJ51" s="23">
        <f t="shared" si="9"/>
        <v>3.8026006992346804</v>
      </c>
      <c r="AK51" s="23">
        <f t="shared" si="10"/>
        <v>3.8533080976445713</v>
      </c>
      <c r="AM51" s="24">
        <f t="shared" si="14"/>
        <v>3.9208776221310457E-2</v>
      </c>
      <c r="AN51" s="24">
        <f t="shared" si="14"/>
        <v>3.7893197537714002E-2</v>
      </c>
      <c r="AO51" s="24">
        <f t="shared" si="14"/>
        <v>3.7016291653749755E-2</v>
      </c>
      <c r="AP51" s="24">
        <f t="shared" si="14"/>
        <v>3.8680075914220131E-2</v>
      </c>
      <c r="AQ51" s="24">
        <f t="shared" si="14"/>
        <v>3.6192787979006026E-2</v>
      </c>
      <c r="AR51" s="24">
        <f t="shared" si="14"/>
        <v>3.4506452577808745E-2</v>
      </c>
      <c r="AS51" s="24">
        <f t="shared" si="14"/>
        <v>3.6268319966137073E-2</v>
      </c>
      <c r="AT51" s="24">
        <f t="shared" si="14"/>
        <v>3.7166736811794603E-2</v>
      </c>
      <c r="AU51" s="24">
        <f t="shared" si="14"/>
        <v>3.8801344660026396E-2</v>
      </c>
      <c r="AV51" s="24">
        <f t="shared" si="14"/>
        <v>3.9735766792447648E-2</v>
      </c>
      <c r="AW51" s="24">
        <f t="shared" si="14"/>
        <v>4.0020726004177186E-2</v>
      </c>
      <c r="AX51" s="24">
        <f t="shared" si="14"/>
        <v>4.081134777633242E-2</v>
      </c>
      <c r="AY51" s="24">
        <f t="shared" si="14"/>
        <v>4.3828928840191315E-2</v>
      </c>
      <c r="AZ51" s="24">
        <f t="shared" si="14"/>
        <v>4.1575560869892912E-2</v>
      </c>
      <c r="BA51" s="24">
        <f t="shared" si="14"/>
        <v>4.2994235081062024E-2</v>
      </c>
      <c r="BB51" s="24">
        <f t="shared" si="14"/>
        <v>3.1962529403919818E-2</v>
      </c>
      <c r="BC51" s="24">
        <f t="shared" si="15"/>
        <v>3.677924454110771E-2</v>
      </c>
      <c r="BD51" s="24">
        <f t="shared" si="15"/>
        <v>3.1532306490253556E-2</v>
      </c>
      <c r="BE51" s="24">
        <f t="shared" si="15"/>
        <v>3.637304787513531E-2</v>
      </c>
      <c r="BF51" s="24">
        <f t="shared" si="13"/>
        <v>3.699859741920665E-2</v>
      </c>
      <c r="BG51" s="24">
        <f t="shared" si="13"/>
        <v>3.9157026900685586E-2</v>
      </c>
      <c r="BH51" s="24">
        <f t="shared" si="13"/>
        <v>4.025162174441399E-2</v>
      </c>
      <c r="BI51" s="24">
        <f t="shared" si="13"/>
        <v>4.1335985892265587E-2</v>
      </c>
      <c r="BJ51" s="24">
        <f t="shared" si="13"/>
        <v>4.1984949661974198E-2</v>
      </c>
      <c r="BK51" s="24">
        <f t="shared" si="13"/>
        <v>4.2251165796309692E-2</v>
      </c>
    </row>
    <row r="52" spans="1:63" x14ac:dyDescent="0.15">
      <c r="A52" s="8">
        <v>50</v>
      </c>
      <c r="B52" s="11" t="s">
        <v>189</v>
      </c>
      <c r="C52" s="16">
        <v>12439753</v>
      </c>
      <c r="D52" s="16">
        <v>11955335</v>
      </c>
      <c r="E52" s="16">
        <v>11645505</v>
      </c>
      <c r="F52" s="16">
        <v>12723043</v>
      </c>
      <c r="G52" s="16">
        <v>11074603</v>
      </c>
      <c r="H52" s="16">
        <v>10998028</v>
      </c>
      <c r="I52" s="16">
        <v>11956604</v>
      </c>
      <c r="J52" s="16">
        <v>11931441</v>
      </c>
      <c r="K52" s="16">
        <v>12517424</v>
      </c>
      <c r="L52" s="16">
        <v>13676935</v>
      </c>
      <c r="M52" s="16">
        <v>14991797</v>
      </c>
      <c r="N52" s="16">
        <v>15977224</v>
      </c>
      <c r="O52" s="16">
        <v>16838612</v>
      </c>
      <c r="P52" s="16">
        <v>19337257</v>
      </c>
      <c r="Q52" s="16">
        <v>19348541</v>
      </c>
      <c r="R52" s="16">
        <v>13422965</v>
      </c>
      <c r="S52" s="16">
        <v>17079545</v>
      </c>
      <c r="T52" s="16">
        <v>16959662</v>
      </c>
      <c r="U52" s="16">
        <v>16505408</v>
      </c>
      <c r="V52" s="16">
        <v>17235170</v>
      </c>
      <c r="W52" s="16">
        <v>17003193</v>
      </c>
      <c r="X52" s="16">
        <v>18152170</v>
      </c>
      <c r="Y52" s="16">
        <v>18011517</v>
      </c>
      <c r="Z52" s="16">
        <v>19387210</v>
      </c>
      <c r="AA52" s="16">
        <v>20483003</v>
      </c>
      <c r="AC52" s="23">
        <f t="shared" si="4"/>
        <v>2.728692202918487</v>
      </c>
      <c r="AD52" s="23">
        <f t="shared" si="5"/>
        <v>3.1333902815356378</v>
      </c>
      <c r="AE52" s="23">
        <f t="shared" si="6"/>
        <v>3.6302657982721152</v>
      </c>
      <c r="AF52" s="23">
        <f t="shared" si="0"/>
        <v>3.6550423538527546</v>
      </c>
      <c r="AG52" s="23">
        <f t="shared" si="7"/>
        <v>3.9113562044383468</v>
      </c>
      <c r="AH52" s="23">
        <f t="shared" si="1"/>
        <v>3.3681953363842978</v>
      </c>
      <c r="AI52" s="23">
        <f t="shared" si="8"/>
        <v>3.7588008337950138</v>
      </c>
      <c r="AJ52" s="23">
        <f t="shared" si="9"/>
        <v>3.2741015543435967</v>
      </c>
      <c r="AK52" s="23">
        <f t="shared" si="10"/>
        <v>3.3457705240990796</v>
      </c>
      <c r="AM52" s="24">
        <f t="shared" si="14"/>
        <v>2.9891770802228494E-2</v>
      </c>
      <c r="AN52" s="24">
        <f t="shared" si="14"/>
        <v>2.8263544610368486E-2</v>
      </c>
      <c r="AO52" s="24">
        <f t="shared" si="14"/>
        <v>2.6804777273768031E-2</v>
      </c>
      <c r="AP52" s="24">
        <f t="shared" si="14"/>
        <v>2.8562148157582446E-2</v>
      </c>
      <c r="AQ52" s="24">
        <f t="shared" si="14"/>
        <v>2.5937049248570775E-2</v>
      </c>
      <c r="AR52" s="24">
        <f t="shared" si="14"/>
        <v>2.6363037100628272E-2</v>
      </c>
      <c r="AS52" s="24">
        <f t="shared" si="14"/>
        <v>2.7790975784191225E-2</v>
      </c>
      <c r="AT52" s="24">
        <f t="shared" si="14"/>
        <v>2.7895113974378886E-2</v>
      </c>
      <c r="AU52" s="24">
        <f t="shared" si="14"/>
        <v>2.9904633967315502E-2</v>
      </c>
      <c r="AV52" s="24">
        <f t="shared" si="14"/>
        <v>3.2496556066241758E-2</v>
      </c>
      <c r="AW52" s="24">
        <f t="shared" si="14"/>
        <v>3.4598259313818512E-2</v>
      </c>
      <c r="AX52" s="24">
        <f t="shared" si="14"/>
        <v>3.5317877786192393E-2</v>
      </c>
      <c r="AY52" s="24">
        <f t="shared" si="14"/>
        <v>3.5597240400455712E-2</v>
      </c>
      <c r="AZ52" s="24">
        <f t="shared" ref="AZ52:BB83" si="16">P52/P$110</f>
        <v>3.9217416143334134E-2</v>
      </c>
      <c r="BA52" s="24">
        <f t="shared" si="16"/>
        <v>3.7904791276730083E-2</v>
      </c>
      <c r="BB52" s="24">
        <f t="shared" si="16"/>
        <v>3.1605364077413871E-2</v>
      </c>
      <c r="BC52" s="24">
        <f t="shared" si="15"/>
        <v>3.817325821220071E-2</v>
      </c>
      <c r="BD52" s="24">
        <f t="shared" si="15"/>
        <v>3.7079100694777808E-2</v>
      </c>
      <c r="BE52" s="24">
        <f t="shared" si="15"/>
        <v>3.5705164720348119E-2</v>
      </c>
      <c r="BF52" s="24">
        <f t="shared" si="13"/>
        <v>3.6265890571217534E-2</v>
      </c>
      <c r="BG52" s="24">
        <f t="shared" si="13"/>
        <v>3.4614412665473202E-2</v>
      </c>
      <c r="BH52" s="24">
        <f t="shared" si="13"/>
        <v>3.7464714367147912E-2</v>
      </c>
      <c r="BI52" s="24">
        <f t="shared" si="13"/>
        <v>3.8583832218003537E-2</v>
      </c>
      <c r="BJ52" s="24">
        <f t="shared" si="13"/>
        <v>3.9677771684131412E-2</v>
      </c>
      <c r="BK52" s="24">
        <f t="shared" si="13"/>
        <v>4.0727929908250998E-2</v>
      </c>
    </row>
    <row r="53" spans="1:63" x14ac:dyDescent="0.15">
      <c r="A53" s="8">
        <v>51</v>
      </c>
      <c r="B53" s="11" t="s">
        <v>190</v>
      </c>
      <c r="C53" s="16">
        <v>2944272</v>
      </c>
      <c r="D53" s="16">
        <v>2667095</v>
      </c>
      <c r="E53" s="16">
        <v>2905300</v>
      </c>
      <c r="F53" s="16">
        <v>3196216</v>
      </c>
      <c r="G53" s="16">
        <v>3271307</v>
      </c>
      <c r="H53" s="16">
        <v>3309784</v>
      </c>
      <c r="I53" s="16">
        <v>3038168</v>
      </c>
      <c r="J53" s="16">
        <v>2973973</v>
      </c>
      <c r="K53" s="16">
        <v>3054850</v>
      </c>
      <c r="L53" s="16">
        <v>3211851</v>
      </c>
      <c r="M53" s="16">
        <v>3222402</v>
      </c>
      <c r="N53" s="16">
        <v>3267147</v>
      </c>
      <c r="O53" s="16">
        <v>3796122</v>
      </c>
      <c r="P53" s="16">
        <v>4543547</v>
      </c>
      <c r="Q53" s="16">
        <v>4840859</v>
      </c>
      <c r="R53" s="16">
        <v>4262417</v>
      </c>
      <c r="S53" s="16">
        <v>4314733</v>
      </c>
      <c r="T53" s="16">
        <v>4111523</v>
      </c>
      <c r="U53" s="16">
        <v>4006002</v>
      </c>
      <c r="V53" s="16">
        <v>4034251</v>
      </c>
      <c r="W53" s="16">
        <v>4567686</v>
      </c>
      <c r="X53" s="16">
        <v>4922029</v>
      </c>
      <c r="Y53" s="16">
        <v>4633276</v>
      </c>
      <c r="Z53" s="16">
        <v>5102795</v>
      </c>
      <c r="AA53" s="16">
        <v>5560271</v>
      </c>
      <c r="AC53" s="23">
        <f t="shared" si="4"/>
        <v>0.71374436613121539</v>
      </c>
      <c r="AD53" s="23">
        <f t="shared" si="5"/>
        <v>0.72671676701037924</v>
      </c>
      <c r="AE53" s="23">
        <f t="shared" si="6"/>
        <v>0.89375071741523759</v>
      </c>
      <c r="AF53" s="23">
        <f t="shared" si="0"/>
        <v>0.92074598408218666</v>
      </c>
      <c r="AG53" s="23">
        <f t="shared" si="7"/>
        <v>1.0395814748406749</v>
      </c>
      <c r="AH53" s="23">
        <f t="shared" si="1"/>
        <v>0.81823613444849552</v>
      </c>
      <c r="AI53" s="23">
        <f t="shared" si="8"/>
        <v>0.96299244639263903</v>
      </c>
      <c r="AJ53" s="23">
        <f t="shared" si="9"/>
        <v>0.81604843984599573</v>
      </c>
      <c r="AK53" s="23">
        <f t="shared" si="10"/>
        <v>0.83947837170727702</v>
      </c>
      <c r="AM53" s="24">
        <f t="shared" ref="AM53:AY72" si="17">C53/C$110</f>
        <v>7.0748594287538416E-3</v>
      </c>
      <c r="AN53" s="24">
        <f t="shared" si="17"/>
        <v>6.3052652654727566E-3</v>
      </c>
      <c r="AO53" s="24">
        <f t="shared" si="17"/>
        <v>6.6872084476781602E-3</v>
      </c>
      <c r="AP53" s="24">
        <f t="shared" si="17"/>
        <v>7.175232759618554E-3</v>
      </c>
      <c r="AQ53" s="24">
        <f t="shared" si="17"/>
        <v>7.6614981833835775E-3</v>
      </c>
      <c r="AR53" s="24">
        <f t="shared" si="17"/>
        <v>7.9337821641357748E-3</v>
      </c>
      <c r="AS53" s="24">
        <f t="shared" si="17"/>
        <v>7.0616751475841037E-3</v>
      </c>
      <c r="AT53" s="24">
        <f t="shared" si="17"/>
        <v>6.9530005463485506E-3</v>
      </c>
      <c r="AU53" s="24">
        <f t="shared" si="17"/>
        <v>7.2981606339334489E-3</v>
      </c>
      <c r="AV53" s="24">
        <f t="shared" si="17"/>
        <v>7.6313951991374279E-3</v>
      </c>
      <c r="AW53" s="24">
        <f t="shared" si="17"/>
        <v>7.4367002174167253E-3</v>
      </c>
      <c r="AX53" s="24">
        <f t="shared" si="17"/>
        <v>7.2220742762024942E-3</v>
      </c>
      <c r="AY53" s="24">
        <f t="shared" si="17"/>
        <v>8.0250953833640639E-3</v>
      </c>
      <c r="AZ53" s="24">
        <f t="shared" si="16"/>
        <v>9.2146561151769026E-3</v>
      </c>
      <c r="BA53" s="24">
        <f t="shared" si="16"/>
        <v>9.4834928377845306E-3</v>
      </c>
      <c r="BB53" s="24">
        <f t="shared" si="16"/>
        <v>1.0036176145490822E-2</v>
      </c>
      <c r="BC53" s="24">
        <f t="shared" si="15"/>
        <v>9.6435482868954311E-3</v>
      </c>
      <c r="BD53" s="24">
        <f t="shared" si="15"/>
        <v>8.9890691999578148E-3</v>
      </c>
      <c r="BE53" s="24">
        <f t="shared" si="15"/>
        <v>8.6659452029325176E-3</v>
      </c>
      <c r="BF53" s="24">
        <f t="shared" si="13"/>
        <v>8.4887880596956639E-3</v>
      </c>
      <c r="BG53" s="24">
        <f t="shared" si="13"/>
        <v>9.2987104322290893E-3</v>
      </c>
      <c r="BH53" s="24">
        <f t="shared" si="13"/>
        <v>1.0158697863220689E-2</v>
      </c>
      <c r="BI53" s="24">
        <f t="shared" si="13"/>
        <v>9.9252907905371078E-3</v>
      </c>
      <c r="BJ53" s="24">
        <f t="shared" si="13"/>
        <v>1.0443355952760988E-2</v>
      </c>
      <c r="BK53" s="24">
        <f t="shared" si="13"/>
        <v>1.1055914387108214E-2</v>
      </c>
    </row>
    <row r="54" spans="1:63" x14ac:dyDescent="0.15">
      <c r="A54" s="8">
        <v>52</v>
      </c>
      <c r="B54" s="11" t="s">
        <v>191</v>
      </c>
      <c r="C54" s="16">
        <v>3328290</v>
      </c>
      <c r="D54" s="16">
        <v>3443821</v>
      </c>
      <c r="E54" s="16">
        <v>3496499</v>
      </c>
      <c r="F54" s="16">
        <v>3582447</v>
      </c>
      <c r="G54" s="16">
        <v>3482060</v>
      </c>
      <c r="H54" s="16">
        <v>3298240</v>
      </c>
      <c r="I54" s="16">
        <v>3283177</v>
      </c>
      <c r="J54" s="16">
        <v>3287875</v>
      </c>
      <c r="K54" s="16">
        <v>3164570</v>
      </c>
      <c r="L54" s="16">
        <v>3122319</v>
      </c>
      <c r="M54" s="16">
        <v>3093868</v>
      </c>
      <c r="N54" s="16">
        <v>2918874</v>
      </c>
      <c r="O54" s="16">
        <v>3016664</v>
      </c>
      <c r="P54" s="16">
        <v>3132514</v>
      </c>
      <c r="Q54" s="16">
        <v>3096617</v>
      </c>
      <c r="R54" s="16">
        <v>2861325</v>
      </c>
      <c r="S54" s="16">
        <v>2916148</v>
      </c>
      <c r="T54" s="16">
        <v>2774979</v>
      </c>
      <c r="U54" s="16">
        <v>2735597</v>
      </c>
      <c r="V54" s="16">
        <v>2712555</v>
      </c>
      <c r="W54" s="16">
        <v>2696069</v>
      </c>
      <c r="X54" s="16">
        <v>2664686</v>
      </c>
      <c r="Y54" s="16">
        <v>2555377</v>
      </c>
      <c r="Z54" s="16">
        <v>2558726</v>
      </c>
      <c r="AA54" s="16">
        <v>2536455</v>
      </c>
      <c r="AC54" s="23">
        <f t="shared" si="4"/>
        <v>0.79873579678886242</v>
      </c>
      <c r="AD54" s="23">
        <f t="shared" si="5"/>
        <v>0.73148790525713281</v>
      </c>
      <c r="AE54" s="23">
        <f t="shared" si="6"/>
        <v>0.64172990970971999</v>
      </c>
      <c r="AF54" s="23">
        <f t="shared" si="0"/>
        <v>0.58663926692301183</v>
      </c>
      <c r="AG54" s="23">
        <f t="shared" si="7"/>
        <v>0.5313470705051343</v>
      </c>
      <c r="AH54" s="23">
        <f t="shared" si="1"/>
        <v>0.69037142703642218</v>
      </c>
      <c r="AI54" s="23">
        <f t="shared" si="8"/>
        <v>0.56613919153469006</v>
      </c>
      <c r="AJ54" s="23">
        <f t="shared" si="9"/>
        <v>0.69006921135826726</v>
      </c>
      <c r="AK54" s="23">
        <f t="shared" si="10"/>
        <v>0.67466532315755923</v>
      </c>
      <c r="AM54" s="24">
        <f t="shared" si="17"/>
        <v>7.9976251814122892E-3</v>
      </c>
      <c r="AN54" s="24">
        <f t="shared" si="17"/>
        <v>8.1415191179188048E-3</v>
      </c>
      <c r="AO54" s="24">
        <f t="shared" si="17"/>
        <v>8.0479873507377005E-3</v>
      </c>
      <c r="AP54" s="24">
        <f t="shared" si="17"/>
        <v>8.0422884667360438E-3</v>
      </c>
      <c r="AQ54" s="24">
        <f t="shared" si="17"/>
        <v>8.1550879707812871E-3</v>
      </c>
      <c r="AR54" s="24">
        <f t="shared" si="17"/>
        <v>7.9061103942248724E-3</v>
      </c>
      <c r="AS54" s="24">
        <f t="shared" si="17"/>
        <v>7.6311545069330383E-3</v>
      </c>
      <c r="AT54" s="24">
        <f t="shared" si="17"/>
        <v>7.686887766407342E-3</v>
      </c>
      <c r="AU54" s="24">
        <f t="shared" si="17"/>
        <v>7.560286167021874E-3</v>
      </c>
      <c r="AV54" s="24">
        <f t="shared" si="17"/>
        <v>7.4186661295233105E-3</v>
      </c>
      <c r="AW54" s="24">
        <f t="shared" si="17"/>
        <v>7.1400678215376755E-3</v>
      </c>
      <c r="AX54" s="24">
        <f t="shared" si="17"/>
        <v>6.4522119240047297E-3</v>
      </c>
      <c r="AY54" s="24">
        <f t="shared" si="17"/>
        <v>6.3773019780609189E-3</v>
      </c>
      <c r="AZ54" s="24">
        <f t="shared" si="16"/>
        <v>6.3529747322911513E-3</v>
      </c>
      <c r="BA54" s="24">
        <f t="shared" si="16"/>
        <v>6.0664326601666809E-3</v>
      </c>
      <c r="BB54" s="24">
        <f t="shared" si="16"/>
        <v>6.7372013835099954E-3</v>
      </c>
      <c r="BC54" s="24">
        <f t="shared" si="15"/>
        <v>6.5176719045497216E-3</v>
      </c>
      <c r="BD54" s="24">
        <f t="shared" si="15"/>
        <v>6.0669679482346899E-3</v>
      </c>
      <c r="BE54" s="24">
        <f t="shared" si="15"/>
        <v>5.9177538351969337E-3</v>
      </c>
      <c r="BF54" s="24">
        <f t="shared" si="13"/>
        <v>5.7077024942840124E-3</v>
      </c>
      <c r="BG54" s="24">
        <f t="shared" si="13"/>
        <v>5.4885482356513667E-3</v>
      </c>
      <c r="BH54" s="24">
        <f t="shared" si="13"/>
        <v>5.4997115974639897E-3</v>
      </c>
      <c r="BI54" s="24">
        <f t="shared" si="13"/>
        <v>5.4740662555933092E-3</v>
      </c>
      <c r="BJ54" s="24">
        <f t="shared" si="13"/>
        <v>5.2366764495897465E-3</v>
      </c>
      <c r="BK54" s="24">
        <f t="shared" si="13"/>
        <v>5.0434285175583286E-3</v>
      </c>
    </row>
    <row r="55" spans="1:63" x14ac:dyDescent="0.15">
      <c r="A55" s="8">
        <v>53</v>
      </c>
      <c r="B55" s="11" t="s">
        <v>192</v>
      </c>
      <c r="C55" s="16">
        <v>3253687</v>
      </c>
      <c r="D55" s="16">
        <v>3067568</v>
      </c>
      <c r="E55" s="16">
        <v>3067441</v>
      </c>
      <c r="F55" s="16">
        <v>2948061</v>
      </c>
      <c r="G55" s="16">
        <v>2268868</v>
      </c>
      <c r="H55" s="16">
        <v>2087634</v>
      </c>
      <c r="I55" s="16">
        <v>1967854</v>
      </c>
      <c r="J55" s="16">
        <v>1798334</v>
      </c>
      <c r="K55" s="16">
        <v>1613328</v>
      </c>
      <c r="L55" s="16">
        <v>1648131</v>
      </c>
      <c r="M55" s="16">
        <v>1629213</v>
      </c>
      <c r="N55" s="16">
        <v>1564304</v>
      </c>
      <c r="O55" s="16">
        <v>1612043</v>
      </c>
      <c r="P55" s="16">
        <v>1704349</v>
      </c>
      <c r="Q55" s="16">
        <v>1553919</v>
      </c>
      <c r="R55" s="16">
        <v>1218523</v>
      </c>
      <c r="S55" s="16">
        <v>1260146</v>
      </c>
      <c r="T55" s="16">
        <v>1236895</v>
      </c>
      <c r="U55" s="16">
        <v>1311341</v>
      </c>
      <c r="V55" s="16">
        <v>1454972</v>
      </c>
      <c r="W55" s="16">
        <v>1487435</v>
      </c>
      <c r="X55" s="16">
        <v>1546212</v>
      </c>
      <c r="Y55" s="16">
        <v>1476066</v>
      </c>
      <c r="Z55" s="16">
        <v>1541504</v>
      </c>
      <c r="AA55" s="16">
        <v>1567897</v>
      </c>
      <c r="AC55" s="23">
        <f t="shared" si="4"/>
        <v>0.59704104715448258</v>
      </c>
      <c r="AD55" s="23">
        <f t="shared" si="5"/>
        <v>0.39610761214189627</v>
      </c>
      <c r="AE55" s="23">
        <f t="shared" si="6"/>
        <v>0.31753557325671422</v>
      </c>
      <c r="AF55" s="23">
        <f t="shared" si="0"/>
        <v>0.29397153667068393</v>
      </c>
      <c r="AG55" s="23">
        <f t="shared" si="7"/>
        <v>0.31564157054554554</v>
      </c>
      <c r="AH55" s="23">
        <f t="shared" si="1"/>
        <v>0.3578243198845692</v>
      </c>
      <c r="AI55" s="23">
        <f t="shared" si="8"/>
        <v>0.30080766315590318</v>
      </c>
      <c r="AJ55" s="23">
        <f t="shared" si="9"/>
        <v>0.40681450531616881</v>
      </c>
      <c r="AK55" s="23">
        <f t="shared" si="10"/>
        <v>0.4107352140152401</v>
      </c>
      <c r="AM55" s="24">
        <f t="shared" si="17"/>
        <v>7.8183599036243268E-3</v>
      </c>
      <c r="AN55" s="24">
        <f t="shared" si="17"/>
        <v>7.2520213790193949E-3</v>
      </c>
      <c r="AO55" s="24">
        <f t="shared" si="17"/>
        <v>7.0604128206912696E-3</v>
      </c>
      <c r="AP55" s="24">
        <f t="shared" si="17"/>
        <v>6.6181459152178188E-3</v>
      </c>
      <c r="AQ55" s="24">
        <f t="shared" si="17"/>
        <v>5.3137562632724874E-3</v>
      </c>
      <c r="AR55" s="24">
        <f t="shared" si="17"/>
        <v>5.0042037167511303E-3</v>
      </c>
      <c r="AS55" s="24">
        <f t="shared" si="17"/>
        <v>4.5739227343168541E-3</v>
      </c>
      <c r="AT55" s="24">
        <f t="shared" si="17"/>
        <v>4.2044151996393966E-3</v>
      </c>
      <c r="AU55" s="24">
        <f t="shared" si="17"/>
        <v>3.8543060704200149E-3</v>
      </c>
      <c r="AV55" s="24">
        <f t="shared" si="17"/>
        <v>3.9159783567013443E-3</v>
      </c>
      <c r="AW55" s="24">
        <f t="shared" si="17"/>
        <v>3.7599184308221493E-3</v>
      </c>
      <c r="AX55" s="24">
        <f t="shared" si="17"/>
        <v>3.4579159366140144E-3</v>
      </c>
      <c r="AY55" s="24">
        <f t="shared" si="17"/>
        <v>3.4078985968007233E-3</v>
      </c>
      <c r="AZ55" s="24">
        <f t="shared" si="16"/>
        <v>3.4565483608391505E-3</v>
      </c>
      <c r="BA55" s="24">
        <f t="shared" si="16"/>
        <v>3.0442075893962828E-3</v>
      </c>
      <c r="BB55" s="24">
        <f t="shared" si="16"/>
        <v>2.8691025456523641E-3</v>
      </c>
      <c r="BC55" s="24">
        <f t="shared" si="15"/>
        <v>2.8164613661003195E-3</v>
      </c>
      <c r="BD55" s="24">
        <f t="shared" si="15"/>
        <v>2.7042375168719285E-3</v>
      </c>
      <c r="BE55" s="24">
        <f t="shared" si="15"/>
        <v>2.8367457750542138E-3</v>
      </c>
      <c r="BF55" s="24">
        <f t="shared" si="13"/>
        <v>3.0615221860988617E-3</v>
      </c>
      <c r="BG55" s="24">
        <f t="shared" si="13"/>
        <v>3.0280600180841409E-3</v>
      </c>
      <c r="BH55" s="24">
        <f t="shared" si="13"/>
        <v>3.1912653380315693E-3</v>
      </c>
      <c r="BI55" s="24">
        <f t="shared" si="13"/>
        <v>3.1619925676832001E-3</v>
      </c>
      <c r="BJ55" s="24">
        <f t="shared" si="13"/>
        <v>3.1548347473502021E-3</v>
      </c>
      <c r="BK55" s="24">
        <f t="shared" si="13"/>
        <v>3.117570168756848E-3</v>
      </c>
    </row>
    <row r="56" spans="1:63" x14ac:dyDescent="0.15">
      <c r="A56" s="8">
        <v>54</v>
      </c>
      <c r="B56" s="11" t="s">
        <v>193</v>
      </c>
      <c r="C56" s="16">
        <v>2365402</v>
      </c>
      <c r="D56" s="16">
        <v>2363366</v>
      </c>
      <c r="E56" s="16">
        <v>2401343</v>
      </c>
      <c r="F56" s="16">
        <v>2332774</v>
      </c>
      <c r="G56" s="16">
        <v>2049062</v>
      </c>
      <c r="H56" s="16">
        <v>1872999</v>
      </c>
      <c r="I56" s="16">
        <v>1784691</v>
      </c>
      <c r="J56" s="16">
        <v>1675025</v>
      </c>
      <c r="K56" s="16">
        <v>1511139</v>
      </c>
      <c r="L56" s="16">
        <v>1521871</v>
      </c>
      <c r="M56" s="16">
        <v>1497228</v>
      </c>
      <c r="N56" s="16">
        <v>1484491</v>
      </c>
      <c r="O56" s="16">
        <v>1492539</v>
      </c>
      <c r="P56" s="16">
        <v>1480790</v>
      </c>
      <c r="Q56" s="16">
        <v>1310234</v>
      </c>
      <c r="R56" s="16">
        <v>1040779</v>
      </c>
      <c r="S56" s="16">
        <v>1038820</v>
      </c>
      <c r="T56" s="16">
        <v>1127941</v>
      </c>
      <c r="U56" s="16">
        <v>1113375</v>
      </c>
      <c r="V56" s="16">
        <v>1150079</v>
      </c>
      <c r="W56" s="16">
        <v>1182177</v>
      </c>
      <c r="X56" s="16">
        <v>1183553</v>
      </c>
      <c r="Y56" s="16">
        <v>1197672</v>
      </c>
      <c r="Z56" s="16">
        <v>1197583</v>
      </c>
      <c r="AA56" s="16">
        <v>1196014</v>
      </c>
      <c r="AC56" s="23">
        <f t="shared" si="4"/>
        <v>0.49647005067118555</v>
      </c>
      <c r="AD56" s="23">
        <f t="shared" si="5"/>
        <v>0.36712139461432031</v>
      </c>
      <c r="AE56" s="23">
        <f t="shared" si="6"/>
        <v>0.27965175091669359</v>
      </c>
      <c r="AF56" s="23">
        <f t="shared" si="0"/>
        <v>0.24109474398808828</v>
      </c>
      <c r="AG56" s="23">
        <f t="shared" si="7"/>
        <v>0.24593706068456811</v>
      </c>
      <c r="AH56" s="23">
        <f t="shared" si="1"/>
        <v>0.32295364137629112</v>
      </c>
      <c r="AI56" s="23">
        <f t="shared" si="8"/>
        <v>0.24289336270305623</v>
      </c>
      <c r="AJ56" s="23">
        <f t="shared" si="9"/>
        <v>0.34908953977157264</v>
      </c>
      <c r="AK56" s="23">
        <f t="shared" si="10"/>
        <v>0.34554960258077372</v>
      </c>
      <c r="AM56" s="24">
        <f t="shared" si="17"/>
        <v>5.6838792891734172E-3</v>
      </c>
      <c r="AN56" s="24">
        <f t="shared" si="17"/>
        <v>5.5872211336301433E-3</v>
      </c>
      <c r="AO56" s="24">
        <f t="shared" si="17"/>
        <v>5.527236841418379E-3</v>
      </c>
      <c r="AP56" s="24">
        <f t="shared" si="17"/>
        <v>5.236878992404272E-3</v>
      </c>
      <c r="AQ56" s="24">
        <f t="shared" si="17"/>
        <v>4.7989640809133231E-3</v>
      </c>
      <c r="AR56" s="24">
        <f t="shared" si="17"/>
        <v>4.4897087120017928E-3</v>
      </c>
      <c r="AS56" s="24">
        <f t="shared" si="17"/>
        <v>4.1481932799032253E-3</v>
      </c>
      <c r="AT56" s="24">
        <f t="shared" si="17"/>
        <v>3.9161249077067882E-3</v>
      </c>
      <c r="AU56" s="24">
        <f t="shared" si="17"/>
        <v>3.6101724019842406E-3</v>
      </c>
      <c r="AV56" s="24">
        <f t="shared" si="17"/>
        <v>3.6159831334350431E-3</v>
      </c>
      <c r="AW56" s="24">
        <f t="shared" si="17"/>
        <v>3.4553217733611168E-3</v>
      </c>
      <c r="AX56" s="24">
        <f t="shared" si="17"/>
        <v>3.2814881804688056E-3</v>
      </c>
      <c r="AY56" s="24">
        <f t="shared" si="17"/>
        <v>3.155264198145059E-3</v>
      </c>
      <c r="AZ56" s="24">
        <f t="shared" si="16"/>
        <v>3.0031538418756991E-3</v>
      </c>
      <c r="BA56" s="24">
        <f t="shared" si="16"/>
        <v>2.5668160867362128E-3</v>
      </c>
      <c r="BB56" s="24">
        <f t="shared" si="16"/>
        <v>2.4505911487608537E-3</v>
      </c>
      <c r="BC56" s="24">
        <f t="shared" si="15"/>
        <v>2.3217915990149823E-3</v>
      </c>
      <c r="BD56" s="24">
        <f t="shared" si="15"/>
        <v>2.4660301553632601E-3</v>
      </c>
      <c r="BE56" s="24">
        <f t="shared" si="15"/>
        <v>2.4084977342285381E-3</v>
      </c>
      <c r="BF56" s="24">
        <f t="shared" si="13"/>
        <v>2.4199726003430945E-3</v>
      </c>
      <c r="BG56" s="24">
        <f t="shared" si="13"/>
        <v>2.4066281269424583E-3</v>
      </c>
      <c r="BH56" s="24">
        <f t="shared" si="13"/>
        <v>2.4427644233929614E-3</v>
      </c>
      <c r="BI56" s="24">
        <f t="shared" si="13"/>
        <v>2.5656237339809155E-3</v>
      </c>
      <c r="BJ56" s="24">
        <f t="shared" si="13"/>
        <v>2.4509676661467611E-3</v>
      </c>
      <c r="BK56" s="24">
        <f t="shared" si="13"/>
        <v>2.3781266038620857E-3</v>
      </c>
    </row>
    <row r="57" spans="1:63" x14ac:dyDescent="0.15">
      <c r="A57" s="8">
        <v>55</v>
      </c>
      <c r="B57" s="11" t="s">
        <v>194</v>
      </c>
      <c r="C57" s="16">
        <v>6363176</v>
      </c>
      <c r="D57" s="16">
        <v>6492350</v>
      </c>
      <c r="E57" s="16">
        <v>6631937</v>
      </c>
      <c r="F57" s="16">
        <v>6918264</v>
      </c>
      <c r="G57" s="16">
        <v>6457097</v>
      </c>
      <c r="H57" s="16">
        <v>6496246</v>
      </c>
      <c r="I57" s="16">
        <v>6528261</v>
      </c>
      <c r="J57" s="16">
        <v>6497840</v>
      </c>
      <c r="K57" s="16">
        <v>6365418</v>
      </c>
      <c r="L57" s="16">
        <v>6680705</v>
      </c>
      <c r="M57" s="16">
        <v>6929024</v>
      </c>
      <c r="N57" s="16">
        <v>7303937</v>
      </c>
      <c r="O57" s="16">
        <v>7829869</v>
      </c>
      <c r="P57" s="16">
        <v>8063157</v>
      </c>
      <c r="Q57" s="16">
        <v>7879804</v>
      </c>
      <c r="R57" s="16">
        <v>6292112</v>
      </c>
      <c r="S57" s="16">
        <v>6836474</v>
      </c>
      <c r="T57" s="16">
        <v>7165115</v>
      </c>
      <c r="U57" s="16">
        <v>6885095</v>
      </c>
      <c r="V57" s="16">
        <v>7007670</v>
      </c>
      <c r="W57" s="16">
        <v>7337728</v>
      </c>
      <c r="X57" s="16">
        <v>7349695</v>
      </c>
      <c r="Y57" s="16">
        <v>7251581</v>
      </c>
      <c r="Z57" s="16">
        <v>7683246</v>
      </c>
      <c r="AA57" s="16">
        <v>8097048</v>
      </c>
      <c r="AC57" s="23">
        <f t="shared" si="4"/>
        <v>1.5335464905404363</v>
      </c>
      <c r="AD57" s="23">
        <f t="shared" si="5"/>
        <v>1.5597068945389372</v>
      </c>
      <c r="AE57" s="23">
        <f t="shared" si="6"/>
        <v>1.5763762937958563</v>
      </c>
      <c r="AF57" s="23">
        <f t="shared" si="0"/>
        <v>1.5115243329955257</v>
      </c>
      <c r="AG57" s="23">
        <f t="shared" si="7"/>
        <v>1.5631963928958108</v>
      </c>
      <c r="AH57" s="23">
        <f t="shared" si="1"/>
        <v>1.563813964539603</v>
      </c>
      <c r="AI57" s="23">
        <f t="shared" si="8"/>
        <v>1.5338899744211114</v>
      </c>
      <c r="AJ57" s="23">
        <f t="shared" si="9"/>
        <v>1.5441443202442571</v>
      </c>
      <c r="AK57" s="23">
        <f t="shared" si="10"/>
        <v>1.5476766722416264</v>
      </c>
      <c r="AM57" s="24">
        <f t="shared" si="17"/>
        <v>1.5290223090944096E-2</v>
      </c>
      <c r="AN57" s="24">
        <f t="shared" si="17"/>
        <v>1.5348530497148415E-2</v>
      </c>
      <c r="AO57" s="24">
        <f t="shared" si="17"/>
        <v>1.5264910725525542E-2</v>
      </c>
      <c r="AP57" s="24">
        <f t="shared" si="17"/>
        <v>1.5530913584216367E-2</v>
      </c>
      <c r="AQ57" s="24">
        <f t="shared" si="17"/>
        <v>1.5122713012087079E-2</v>
      </c>
      <c r="AR57" s="24">
        <f t="shared" si="17"/>
        <v>1.5571952927634664E-2</v>
      </c>
      <c r="AS57" s="24">
        <f t="shared" si="17"/>
        <v>1.5173768685814132E-2</v>
      </c>
      <c r="AT57" s="24">
        <f t="shared" si="17"/>
        <v>1.5191625838595532E-2</v>
      </c>
      <c r="AU57" s="24">
        <f t="shared" si="17"/>
        <v>1.5207241948420179E-2</v>
      </c>
      <c r="AV57" s="24">
        <f t="shared" si="17"/>
        <v>1.5873432504762336E-2</v>
      </c>
      <c r="AW57" s="24">
        <f t="shared" si="17"/>
        <v>1.5990889494012762E-2</v>
      </c>
      <c r="AX57" s="24">
        <f t="shared" si="17"/>
        <v>1.6145455200731285E-2</v>
      </c>
      <c r="AY57" s="24">
        <f t="shared" si="17"/>
        <v>1.6552535867984591E-2</v>
      </c>
      <c r="AZ57" s="24">
        <f t="shared" si="16"/>
        <v>1.6352690740886241E-2</v>
      </c>
      <c r="BA57" s="24">
        <f t="shared" si="16"/>
        <v>1.5436943070877687E-2</v>
      </c>
      <c r="BB57" s="24">
        <f t="shared" si="16"/>
        <v>1.4815243172865663E-2</v>
      </c>
      <c r="BC57" s="24">
        <f t="shared" si="15"/>
        <v>1.5279709574405914E-2</v>
      </c>
      <c r="BD57" s="24">
        <f t="shared" si="15"/>
        <v>1.5665171898747918E-2</v>
      </c>
      <c r="BE57" s="24">
        <f t="shared" si="15"/>
        <v>1.4894115376623543E-2</v>
      </c>
      <c r="BF57" s="24">
        <f t="shared" si="13"/>
        <v>1.4745395222629309E-2</v>
      </c>
      <c r="BG57" s="24">
        <f t="shared" si="13"/>
        <v>1.4937849909660929E-2</v>
      </c>
      <c r="BH57" s="24">
        <f t="shared" si="13"/>
        <v>1.5169217997663926E-2</v>
      </c>
      <c r="BI57" s="24">
        <f t="shared" si="13"/>
        <v>1.5534159872222996E-2</v>
      </c>
      <c r="BJ57" s="24">
        <f t="shared" si="13"/>
        <v>1.5724494683918726E-2</v>
      </c>
      <c r="BK57" s="24">
        <f t="shared" si="13"/>
        <v>1.6099983162026776E-2</v>
      </c>
    </row>
    <row r="58" spans="1:63" x14ac:dyDescent="0.15">
      <c r="A58" s="8">
        <v>56</v>
      </c>
      <c r="B58" s="11" t="s">
        <v>195</v>
      </c>
      <c r="C58" s="16">
        <v>1803340</v>
      </c>
      <c r="D58" s="16">
        <v>1895766</v>
      </c>
      <c r="E58" s="16">
        <v>1937946</v>
      </c>
      <c r="F58" s="16">
        <v>1959224</v>
      </c>
      <c r="G58" s="16">
        <v>1858576</v>
      </c>
      <c r="H58" s="16">
        <v>1842458</v>
      </c>
      <c r="I58" s="16">
        <v>1836292</v>
      </c>
      <c r="J58" s="16">
        <v>1694553</v>
      </c>
      <c r="K58" s="16">
        <v>1660939</v>
      </c>
      <c r="L58" s="16">
        <v>1676856</v>
      </c>
      <c r="M58" s="16">
        <v>1724440</v>
      </c>
      <c r="N58" s="16">
        <v>1809632</v>
      </c>
      <c r="O58" s="16">
        <v>1990061</v>
      </c>
      <c r="P58" s="16">
        <v>2066791</v>
      </c>
      <c r="Q58" s="16">
        <v>2102093</v>
      </c>
      <c r="R58" s="16">
        <v>1548949</v>
      </c>
      <c r="S58" s="16">
        <v>1786074</v>
      </c>
      <c r="T58" s="16">
        <v>1861710</v>
      </c>
      <c r="U58" s="16">
        <v>1820226</v>
      </c>
      <c r="V58" s="16">
        <v>1785294</v>
      </c>
      <c r="W58" s="16">
        <v>1823186</v>
      </c>
      <c r="X58" s="16">
        <v>1903213</v>
      </c>
      <c r="Y58" s="16">
        <v>1629740</v>
      </c>
      <c r="Z58" s="16">
        <v>1710157</v>
      </c>
      <c r="AA58" s="16">
        <v>1789121</v>
      </c>
      <c r="AC58" s="23">
        <f t="shared" si="4"/>
        <v>0.43963592211402691</v>
      </c>
      <c r="AD58" s="23">
        <f t="shared" si="5"/>
        <v>0.40270153875927428</v>
      </c>
      <c r="AE58" s="23">
        <f t="shared" si="6"/>
        <v>0.40260019693935734</v>
      </c>
      <c r="AF58" s="23">
        <f t="shared" si="0"/>
        <v>0.38993374794898356</v>
      </c>
      <c r="AG58" s="23">
        <f t="shared" si="7"/>
        <v>0.36191809649682533</v>
      </c>
      <c r="AH58" s="23">
        <f t="shared" si="1"/>
        <v>0.40288988381595697</v>
      </c>
      <c r="AI58" s="23">
        <f t="shared" si="8"/>
        <v>0.37716289078695059</v>
      </c>
      <c r="AJ58" s="23">
        <f t="shared" si="9"/>
        <v>0.40872386581836673</v>
      </c>
      <c r="AK58" s="23">
        <f t="shared" si="10"/>
        <v>0.40285573839239514</v>
      </c>
      <c r="AM58" s="24">
        <f t="shared" si="17"/>
        <v>4.3332874823552147E-3</v>
      </c>
      <c r="AN58" s="24">
        <f t="shared" si="17"/>
        <v>4.4817704323483884E-3</v>
      </c>
      <c r="AO58" s="24">
        <f t="shared" si="17"/>
        <v>4.4606232961635975E-3</v>
      </c>
      <c r="AP58" s="24">
        <f t="shared" si="17"/>
        <v>4.3982910504893604E-3</v>
      </c>
      <c r="AQ58" s="24">
        <f t="shared" si="17"/>
        <v>4.3528402096410746E-3</v>
      </c>
      <c r="AR58" s="24">
        <f t="shared" si="17"/>
        <v>4.4164998134528632E-3</v>
      </c>
      <c r="AS58" s="24">
        <f t="shared" si="17"/>
        <v>4.2681305247463299E-3</v>
      </c>
      <c r="AT58" s="24">
        <f t="shared" si="17"/>
        <v>3.9617803977428766E-3</v>
      </c>
      <c r="AU58" s="24">
        <f t="shared" si="17"/>
        <v>3.9680506817568089E-3</v>
      </c>
      <c r="AV58" s="24">
        <f t="shared" si="17"/>
        <v>3.9842292896042786E-3</v>
      </c>
      <c r="AW58" s="24">
        <f t="shared" si="17"/>
        <v>3.9796845095435322E-3</v>
      </c>
      <c r="AX58" s="24">
        <f t="shared" si="17"/>
        <v>4.000216922162631E-3</v>
      </c>
      <c r="AY58" s="24">
        <f t="shared" si="17"/>
        <v>4.2070379570816937E-3</v>
      </c>
      <c r="AZ58" s="24">
        <f t="shared" si="16"/>
        <v>4.1916080821751351E-3</v>
      </c>
      <c r="BA58" s="24">
        <f t="shared" si="16"/>
        <v>4.1181087715748375E-3</v>
      </c>
      <c r="BB58" s="24">
        <f t="shared" si="16"/>
        <v>3.6471150064345797E-3</v>
      </c>
      <c r="BC58" s="24">
        <f t="shared" si="15"/>
        <v>3.9919250769325631E-3</v>
      </c>
      <c r="BD58" s="24">
        <f t="shared" si="15"/>
        <v>4.0702776125181505E-3</v>
      </c>
      <c r="BE58" s="24">
        <f t="shared" si="15"/>
        <v>3.9375863449276974E-3</v>
      </c>
      <c r="BF58" s="24">
        <f t="shared" si="13"/>
        <v>3.7565789511476381E-3</v>
      </c>
      <c r="BG58" s="24">
        <f t="shared" si="13"/>
        <v>3.7115683254264906E-3</v>
      </c>
      <c r="BH58" s="24">
        <f t="shared" si="13"/>
        <v>3.9280885659864736E-3</v>
      </c>
      <c r="BI58" s="24">
        <f t="shared" si="13"/>
        <v>3.4911892606807682E-3</v>
      </c>
      <c r="BJ58" s="24">
        <f t="shared" si="13"/>
        <v>3.4999991741988209E-3</v>
      </c>
      <c r="BK58" s="24">
        <f t="shared" si="13"/>
        <v>3.5574468590069503E-3</v>
      </c>
    </row>
    <row r="59" spans="1:63" x14ac:dyDescent="0.15">
      <c r="A59" s="8">
        <v>57</v>
      </c>
      <c r="B59" s="11" t="s">
        <v>196</v>
      </c>
      <c r="C59" s="16">
        <v>588573</v>
      </c>
      <c r="D59" s="16">
        <v>545192</v>
      </c>
      <c r="E59" s="16">
        <v>550597</v>
      </c>
      <c r="F59" s="16">
        <v>512706</v>
      </c>
      <c r="G59" s="16">
        <v>477389</v>
      </c>
      <c r="H59" s="16">
        <v>426529</v>
      </c>
      <c r="I59" s="16">
        <v>393930</v>
      </c>
      <c r="J59" s="16">
        <v>368506</v>
      </c>
      <c r="K59" s="16">
        <v>324991</v>
      </c>
      <c r="L59" s="16">
        <v>308871</v>
      </c>
      <c r="M59" s="16">
        <v>297817</v>
      </c>
      <c r="N59" s="16">
        <v>294688</v>
      </c>
      <c r="O59" s="16">
        <v>289727</v>
      </c>
      <c r="P59" s="16">
        <v>301084</v>
      </c>
      <c r="Q59" s="16">
        <v>276094</v>
      </c>
      <c r="R59" s="16">
        <v>222767</v>
      </c>
      <c r="S59" s="16">
        <v>200601</v>
      </c>
      <c r="T59" s="16">
        <v>205185</v>
      </c>
      <c r="U59" s="16">
        <v>195952</v>
      </c>
      <c r="V59" s="16">
        <v>196408</v>
      </c>
      <c r="W59" s="16">
        <v>197934</v>
      </c>
      <c r="X59" s="16">
        <v>193353</v>
      </c>
      <c r="Y59" s="16">
        <v>201785</v>
      </c>
      <c r="Z59" s="16">
        <v>199523</v>
      </c>
      <c r="AA59" s="16">
        <v>196894</v>
      </c>
      <c r="AC59" s="23">
        <f t="shared" si="4"/>
        <v>0.11272148880808386</v>
      </c>
      <c r="AD59" s="23">
        <f t="shared" si="5"/>
        <v>7.7103061082007832E-2</v>
      </c>
      <c r="AE59" s="23">
        <f t="shared" si="6"/>
        <v>5.6471260709407695E-2</v>
      </c>
      <c r="AF59" s="23">
        <f t="shared" si="0"/>
        <v>4.2268802372152629E-2</v>
      </c>
      <c r="AG59" s="23">
        <f t="shared" si="7"/>
        <v>4.0779181575309985E-2</v>
      </c>
      <c r="AH59" s="23">
        <f t="shared" si="1"/>
        <v>6.6936794086333129E-2</v>
      </c>
      <c r="AI59" s="23">
        <f t="shared" si="8"/>
        <v>4.1869214975979722E-2</v>
      </c>
      <c r="AJ59" s="23">
        <f t="shared" si="9"/>
        <v>7.2849983629091383E-2</v>
      </c>
      <c r="AK59" s="23">
        <f t="shared" si="10"/>
        <v>7.1779573883147638E-2</v>
      </c>
      <c r="AM59" s="24">
        <f t="shared" si="17"/>
        <v>1.4142957031687069E-3</v>
      </c>
      <c r="AN59" s="24">
        <f t="shared" si="17"/>
        <v>1.2888855404901674E-3</v>
      </c>
      <c r="AO59" s="24">
        <f t="shared" si="17"/>
        <v>1.2673241695061619E-3</v>
      </c>
      <c r="AP59" s="24">
        <f t="shared" si="17"/>
        <v>1.1509813126687903E-3</v>
      </c>
      <c r="AQ59" s="24">
        <f t="shared" si="17"/>
        <v>1.1180592210597484E-3</v>
      </c>
      <c r="AR59" s="24">
        <f t="shared" si="17"/>
        <v>1.0224196420934623E-3</v>
      </c>
      <c r="AS59" s="24">
        <f t="shared" si="17"/>
        <v>9.1561944266670104E-4</v>
      </c>
      <c r="AT59" s="24">
        <f t="shared" si="17"/>
        <v>8.6154864867055592E-4</v>
      </c>
      <c r="AU59" s="24">
        <f t="shared" si="17"/>
        <v>7.7641668906252854E-4</v>
      </c>
      <c r="AV59" s="24">
        <f t="shared" si="17"/>
        <v>7.3388107560181856E-4</v>
      </c>
      <c r="AW59" s="24">
        <f t="shared" si="17"/>
        <v>6.873058509305782E-4</v>
      </c>
      <c r="AX59" s="24">
        <f t="shared" si="17"/>
        <v>6.5141195798828783E-4</v>
      </c>
      <c r="AY59" s="24">
        <f t="shared" si="17"/>
        <v>6.1249001221138841E-4</v>
      </c>
      <c r="AZ59" s="24">
        <f t="shared" si="16"/>
        <v>6.1062106802943223E-4</v>
      </c>
      <c r="BA59" s="24">
        <f t="shared" si="16"/>
        <v>5.4088240776177987E-4</v>
      </c>
      <c r="BB59" s="24">
        <f t="shared" si="16"/>
        <v>5.2452138103863458E-4</v>
      </c>
      <c r="BC59" s="24">
        <f t="shared" si="15"/>
        <v>4.4834881553493814E-4</v>
      </c>
      <c r="BD59" s="24">
        <f t="shared" si="15"/>
        <v>4.4859828433243453E-4</v>
      </c>
      <c r="BE59" s="24">
        <f t="shared" si="15"/>
        <v>4.2389127474350559E-4</v>
      </c>
      <c r="BF59" s="24">
        <f t="shared" si="13"/>
        <v>4.132776778709867E-4</v>
      </c>
      <c r="BG59" s="24">
        <f t="shared" si="13"/>
        <v>4.0294603234391173E-4</v>
      </c>
      <c r="BH59" s="24">
        <f t="shared" si="13"/>
        <v>3.9906605750338118E-4</v>
      </c>
      <c r="BI59" s="24">
        <f t="shared" si="13"/>
        <v>4.3225890324006822E-4</v>
      </c>
      <c r="BJ59" s="24">
        <f t="shared" si="13"/>
        <v>4.0834282187756526E-4</v>
      </c>
      <c r="BK59" s="24">
        <f t="shared" si="13"/>
        <v>3.9149948039138462E-4</v>
      </c>
    </row>
    <row r="60" spans="1:63" x14ac:dyDescent="0.15">
      <c r="A60" s="8">
        <v>58</v>
      </c>
      <c r="B60" s="11" t="s">
        <v>197</v>
      </c>
      <c r="C60" s="16">
        <v>410832</v>
      </c>
      <c r="D60" s="16">
        <v>365496</v>
      </c>
      <c r="E60" s="16">
        <v>346421</v>
      </c>
      <c r="F60" s="16">
        <v>386774</v>
      </c>
      <c r="G60" s="16">
        <v>390840</v>
      </c>
      <c r="H60" s="16">
        <v>311513</v>
      </c>
      <c r="I60" s="16">
        <v>275215</v>
      </c>
      <c r="J60" s="16">
        <v>213214</v>
      </c>
      <c r="K60" s="16">
        <v>215260</v>
      </c>
      <c r="L60" s="16">
        <v>222832</v>
      </c>
      <c r="M60" s="16">
        <v>194561</v>
      </c>
      <c r="N60" s="16">
        <v>192770</v>
      </c>
      <c r="O60" s="16">
        <v>213512</v>
      </c>
      <c r="P60" s="16">
        <v>200065</v>
      </c>
      <c r="Q60" s="16">
        <v>173200</v>
      </c>
      <c r="R60" s="16">
        <v>111058</v>
      </c>
      <c r="S60" s="16">
        <v>158442</v>
      </c>
      <c r="T60" s="16">
        <v>151617</v>
      </c>
      <c r="U60" s="16">
        <v>194045</v>
      </c>
      <c r="V60" s="16">
        <v>155963</v>
      </c>
      <c r="W60" s="16">
        <v>141438</v>
      </c>
      <c r="X60" s="16">
        <v>152182</v>
      </c>
      <c r="Y60" s="16">
        <v>131727</v>
      </c>
      <c r="Z60" s="16">
        <v>132019</v>
      </c>
      <c r="AA60" s="16">
        <v>136226</v>
      </c>
      <c r="AC60" s="23">
        <f t="shared" si="4"/>
        <v>8.0524558695259082E-2</v>
      </c>
      <c r="AD60" s="23">
        <f t="shared" si="5"/>
        <v>5.0950314942443585E-2</v>
      </c>
      <c r="AE60" s="23">
        <f t="shared" si="6"/>
        <v>3.7302693837870944E-2</v>
      </c>
      <c r="AF60" s="23">
        <f t="shared" si="0"/>
        <v>3.3926172038007851E-2</v>
      </c>
      <c r="AG60" s="23">
        <f t="shared" si="7"/>
        <v>2.8433316531637831E-2</v>
      </c>
      <c r="AH60" s="23">
        <f t="shared" si="1"/>
        <v>4.4264179432478276E-2</v>
      </c>
      <c r="AI60" s="23">
        <f t="shared" si="8"/>
        <v>3.1764564168736117E-2</v>
      </c>
      <c r="AJ60" s="23">
        <f t="shared" si="9"/>
        <v>5.1153778712381227E-2</v>
      </c>
      <c r="AK60" s="23">
        <f t="shared" si="10"/>
        <v>5.0210926868949894E-2</v>
      </c>
      <c r="AM60" s="24">
        <f t="shared" si="17"/>
        <v>9.8719773473164118E-4</v>
      </c>
      <c r="AN60" s="24">
        <f t="shared" si="17"/>
        <v>8.6406717176149732E-4</v>
      </c>
      <c r="AO60" s="24">
        <f t="shared" si="17"/>
        <v>7.9736668765811316E-4</v>
      </c>
      <c r="AP60" s="24">
        <f t="shared" si="17"/>
        <v>8.6827469588059971E-4</v>
      </c>
      <c r="AQ60" s="24">
        <f t="shared" si="17"/>
        <v>9.1535889171931505E-4</v>
      </c>
      <c r="AR60" s="24">
        <f t="shared" si="17"/>
        <v>7.467183004378616E-4</v>
      </c>
      <c r="AS60" s="24">
        <f t="shared" si="17"/>
        <v>6.3968777425815792E-4</v>
      </c>
      <c r="AT60" s="24">
        <f t="shared" si="17"/>
        <v>4.9848369789811807E-4</v>
      </c>
      <c r="AU60" s="24">
        <f t="shared" si="17"/>
        <v>5.1426487652765738E-4</v>
      </c>
      <c r="AV60" s="24">
        <f t="shared" si="17"/>
        <v>5.2945141446916169E-4</v>
      </c>
      <c r="AW60" s="24">
        <f t="shared" si="17"/>
        <v>4.4901034414725893E-4</v>
      </c>
      <c r="AX60" s="24">
        <f t="shared" si="17"/>
        <v>4.2612078924626127E-4</v>
      </c>
      <c r="AY60" s="24">
        <f t="shared" si="17"/>
        <v>4.5136962550013619E-4</v>
      </c>
      <c r="AZ60" s="24">
        <f t="shared" si="16"/>
        <v>4.0574691440032804E-4</v>
      </c>
      <c r="BA60" s="24">
        <f t="shared" si="16"/>
        <v>3.3930774672517433E-4</v>
      </c>
      <c r="BB60" s="24">
        <f t="shared" si="16"/>
        <v>2.6149427668994366E-4</v>
      </c>
      <c r="BC60" s="24">
        <f t="shared" si="15"/>
        <v>3.5412227771041354E-4</v>
      </c>
      <c r="BD60" s="24">
        <f t="shared" si="15"/>
        <v>3.3148196055087225E-4</v>
      </c>
      <c r="BE60" s="24">
        <f t="shared" si="15"/>
        <v>4.197659753797029E-4</v>
      </c>
      <c r="BF60" s="24">
        <f t="shared" si="13"/>
        <v>3.2817413992196191E-4</v>
      </c>
      <c r="BG60" s="24">
        <f t="shared" si="13"/>
        <v>2.8793376035778686E-4</v>
      </c>
      <c r="BH60" s="24">
        <f t="shared" si="13"/>
        <v>3.1409220835973352E-4</v>
      </c>
      <c r="BI60" s="24">
        <f t="shared" si="13"/>
        <v>2.8218236512676597E-4</v>
      </c>
      <c r="BJ60" s="24">
        <f t="shared" si="13"/>
        <v>2.7018945686188702E-4</v>
      </c>
      <c r="BK60" s="24">
        <f t="shared" si="13"/>
        <v>2.7086863091712682E-4</v>
      </c>
    </row>
    <row r="61" spans="1:63" x14ac:dyDescent="0.15">
      <c r="A61" s="8">
        <v>59</v>
      </c>
      <c r="B61" s="11" t="s">
        <v>198</v>
      </c>
      <c r="C61" s="16">
        <v>3494649</v>
      </c>
      <c r="D61" s="16">
        <v>3449061</v>
      </c>
      <c r="E61" s="16">
        <v>3431950</v>
      </c>
      <c r="F61" s="16">
        <v>3547447</v>
      </c>
      <c r="G61" s="16">
        <v>3375589</v>
      </c>
      <c r="H61" s="16">
        <v>3169235</v>
      </c>
      <c r="I61" s="16">
        <v>3147681</v>
      </c>
      <c r="J61" s="16">
        <v>3169525</v>
      </c>
      <c r="K61" s="16">
        <v>2839383</v>
      </c>
      <c r="L61" s="16">
        <v>2694201</v>
      </c>
      <c r="M61" s="16">
        <v>2281927</v>
      </c>
      <c r="N61" s="16">
        <v>2433524</v>
      </c>
      <c r="O61" s="16">
        <v>2557970</v>
      </c>
      <c r="P61" s="16">
        <v>2413856</v>
      </c>
      <c r="Q61" s="16">
        <v>2390921</v>
      </c>
      <c r="R61" s="16">
        <v>1809056</v>
      </c>
      <c r="S61" s="16">
        <v>1802333</v>
      </c>
      <c r="T61" s="16">
        <v>1944690</v>
      </c>
      <c r="U61" s="16">
        <v>1855943</v>
      </c>
      <c r="V61" s="16">
        <v>1888913</v>
      </c>
      <c r="W61" s="16">
        <v>1958367</v>
      </c>
      <c r="X61" s="16">
        <v>2101290</v>
      </c>
      <c r="Y61" s="16">
        <v>1984637</v>
      </c>
      <c r="Z61" s="16">
        <v>2042790</v>
      </c>
      <c r="AA61" s="16">
        <v>2129206</v>
      </c>
      <c r="AC61" s="23">
        <f t="shared" si="4"/>
        <v>0.78059768615184699</v>
      </c>
      <c r="AD61" s="23">
        <f t="shared" si="5"/>
        <v>0.64261438063494514</v>
      </c>
      <c r="AE61" s="23">
        <f t="shared" si="6"/>
        <v>0.47756984853395179</v>
      </c>
      <c r="AF61" s="23">
        <f t="shared" si="0"/>
        <v>0.40988489639630904</v>
      </c>
      <c r="AG61" s="23">
        <f t="shared" si="7"/>
        <v>0.42506934655872519</v>
      </c>
      <c r="AH61" s="23">
        <f t="shared" si="1"/>
        <v>0.56210649827083503</v>
      </c>
      <c r="AI61" s="23">
        <f t="shared" si="8"/>
        <v>0.41398847824160528</v>
      </c>
      <c r="AJ61" s="23">
        <f t="shared" si="9"/>
        <v>0.5805532711743121</v>
      </c>
      <c r="AK61" s="23">
        <f t="shared" si="10"/>
        <v>0.57191771713127215</v>
      </c>
      <c r="AM61" s="24">
        <f t="shared" si="17"/>
        <v>8.3973730782465703E-3</v>
      </c>
      <c r="AN61" s="24">
        <f t="shared" si="17"/>
        <v>8.1539069743660174E-3</v>
      </c>
      <c r="AO61" s="24">
        <f t="shared" si="17"/>
        <v>7.8994131525174892E-3</v>
      </c>
      <c r="AP61" s="24">
        <f t="shared" si="17"/>
        <v>7.9637164470143951E-3</v>
      </c>
      <c r="AQ61" s="24">
        <f t="shared" si="17"/>
        <v>7.905729725565221E-3</v>
      </c>
      <c r="AR61" s="24">
        <f t="shared" si="17"/>
        <v>7.5968764478149759E-3</v>
      </c>
      <c r="AS61" s="24">
        <f t="shared" si="17"/>
        <v>7.3162184218327226E-3</v>
      </c>
      <c r="AT61" s="24">
        <f t="shared" si="17"/>
        <v>7.4101913691433617E-3</v>
      </c>
      <c r="AU61" s="24">
        <f t="shared" si="17"/>
        <v>6.783401226004503E-3</v>
      </c>
      <c r="AV61" s="24">
        <f t="shared" si="17"/>
        <v>6.4014527999310235E-3</v>
      </c>
      <c r="AW61" s="24">
        <f t="shared" si="17"/>
        <v>5.2662600808431404E-3</v>
      </c>
      <c r="AX61" s="24">
        <f t="shared" si="17"/>
        <v>5.3793389403419553E-3</v>
      </c>
      <c r="AY61" s="24">
        <f t="shared" si="17"/>
        <v>5.407611567221437E-3</v>
      </c>
      <c r="AZ61" s="24">
        <f t="shared" si="16"/>
        <v>4.8954820873552008E-3</v>
      </c>
      <c r="BA61" s="24">
        <f t="shared" si="16"/>
        <v>4.6839377431172084E-3</v>
      </c>
      <c r="BB61" s="24">
        <f t="shared" si="16"/>
        <v>4.2595561797583491E-3</v>
      </c>
      <c r="BC61" s="24">
        <f t="shared" si="15"/>
        <v>4.0282643942429579E-3</v>
      </c>
      <c r="BD61" s="24">
        <f t="shared" si="15"/>
        <v>4.2516977242899922E-3</v>
      </c>
      <c r="BE61" s="24">
        <f t="shared" si="15"/>
        <v>4.0148508008149234E-3</v>
      </c>
      <c r="BF61" s="24">
        <f t="shared" si="13"/>
        <v>3.9746119218174369E-3</v>
      </c>
      <c r="BG61" s="24">
        <f t="shared" si="13"/>
        <v>3.9867643382301646E-3</v>
      </c>
      <c r="BH61" s="24">
        <f t="shared" si="13"/>
        <v>4.3369046043830704E-3</v>
      </c>
      <c r="BI61" s="24">
        <f t="shared" si="13"/>
        <v>4.2514409542317782E-3</v>
      </c>
      <c r="BJ61" s="24">
        <f t="shared" si="13"/>
        <v>4.1807642883440578E-3</v>
      </c>
      <c r="BK61" s="24">
        <f t="shared" si="13"/>
        <v>4.2336640153901005E-3</v>
      </c>
    </row>
    <row r="62" spans="1:63" x14ac:dyDescent="0.15">
      <c r="A62" s="8">
        <v>60</v>
      </c>
      <c r="B62" s="11" t="s">
        <v>199</v>
      </c>
      <c r="C62" s="16">
        <v>6649067</v>
      </c>
      <c r="D62" s="16">
        <v>6935586</v>
      </c>
      <c r="E62" s="16">
        <v>6942141</v>
      </c>
      <c r="F62" s="16">
        <v>7192986</v>
      </c>
      <c r="G62" s="16">
        <v>6716882</v>
      </c>
      <c r="H62" s="16">
        <v>6788342</v>
      </c>
      <c r="I62" s="16">
        <v>7244712</v>
      </c>
      <c r="J62" s="16">
        <v>7132007</v>
      </c>
      <c r="K62" s="16">
        <v>7053024</v>
      </c>
      <c r="L62" s="16">
        <v>7102496</v>
      </c>
      <c r="M62" s="16">
        <v>7456116</v>
      </c>
      <c r="N62" s="16">
        <v>8230944</v>
      </c>
      <c r="O62" s="16">
        <v>8990500</v>
      </c>
      <c r="P62" s="16">
        <v>10396779</v>
      </c>
      <c r="Q62" s="16">
        <v>12007524</v>
      </c>
      <c r="R62" s="16">
        <v>9994804</v>
      </c>
      <c r="S62" s="16">
        <v>10383300</v>
      </c>
      <c r="T62" s="16">
        <v>12940518</v>
      </c>
      <c r="U62" s="16">
        <v>14667745</v>
      </c>
      <c r="V62" s="16">
        <v>14969468</v>
      </c>
      <c r="W62" s="16">
        <v>15098572</v>
      </c>
      <c r="X62" s="16">
        <v>12848000</v>
      </c>
      <c r="Y62" s="16">
        <v>11018649</v>
      </c>
      <c r="Z62" s="16">
        <v>11648675</v>
      </c>
      <c r="AA62" s="16">
        <v>12429782</v>
      </c>
      <c r="AC62" s="23">
        <f t="shared" si="4"/>
        <v>1.6227538992086996</v>
      </c>
      <c r="AD62" s="23">
        <f t="shared" si="5"/>
        <v>1.7106802753953887</v>
      </c>
      <c r="AE62" s="23">
        <f t="shared" si="6"/>
        <v>2.1425006217659903</v>
      </c>
      <c r="AF62" s="23">
        <f t="shared" si="0"/>
        <v>2.8663606416264491</v>
      </c>
      <c r="AG62" s="23">
        <f t="shared" si="7"/>
        <v>2.4669100340933601</v>
      </c>
      <c r="AH62" s="23">
        <f t="shared" si="1"/>
        <v>1.9363294241006079</v>
      </c>
      <c r="AI62" s="23">
        <f t="shared" si="8"/>
        <v>2.7126748183950613</v>
      </c>
      <c r="AJ62" s="23">
        <f t="shared" si="9"/>
        <v>2.1061767359755565</v>
      </c>
      <c r="AK62" s="23">
        <f t="shared" si="10"/>
        <v>2.1217336276553191</v>
      </c>
      <c r="AM62" s="24">
        <f t="shared" si="17"/>
        <v>1.5977197200994345E-2</v>
      </c>
      <c r="AN62" s="24">
        <f t="shared" si="17"/>
        <v>1.6396382394140117E-2</v>
      </c>
      <c r="AO62" s="24">
        <f t="shared" si="17"/>
        <v>1.5978915754026404E-2</v>
      </c>
      <c r="AP62" s="24">
        <f t="shared" si="17"/>
        <v>1.6147641081415531E-2</v>
      </c>
      <c r="AQ62" s="24">
        <f t="shared" si="17"/>
        <v>1.5731137200208311E-2</v>
      </c>
      <c r="AR62" s="24">
        <f t="shared" si="17"/>
        <v>1.6272127330258946E-2</v>
      </c>
      <c r="AS62" s="24">
        <f t="shared" si="17"/>
        <v>1.6839030192472675E-2</v>
      </c>
      <c r="AT62" s="24">
        <f t="shared" si="17"/>
        <v>1.6674276655356889E-2</v>
      </c>
      <c r="AU62" s="24">
        <f t="shared" si="17"/>
        <v>1.6849960589550329E-2</v>
      </c>
      <c r="AV62" s="24">
        <f t="shared" si="17"/>
        <v>1.6875612809029057E-2</v>
      </c>
      <c r="AW62" s="24">
        <f t="shared" si="17"/>
        <v>1.7207319098698524E-2</v>
      </c>
      <c r="AX62" s="24">
        <f t="shared" si="17"/>
        <v>1.8194617178615858E-2</v>
      </c>
      <c r="AY62" s="24">
        <f t="shared" si="17"/>
        <v>1.9006138381257139E-2</v>
      </c>
      <c r="AZ62" s="24">
        <f t="shared" si="16"/>
        <v>2.1085452222788233E-2</v>
      </c>
      <c r="BA62" s="24">
        <f t="shared" si="16"/>
        <v>2.3523359770141177E-2</v>
      </c>
      <c r="BB62" s="24">
        <f t="shared" si="16"/>
        <v>2.3533505399320677E-2</v>
      </c>
      <c r="BC62" s="24">
        <f t="shared" si="15"/>
        <v>2.3206964353836339E-2</v>
      </c>
      <c r="BD62" s="24">
        <f t="shared" si="15"/>
        <v>2.8292000746511621E-2</v>
      </c>
      <c r="BE62" s="24">
        <f t="shared" si="15"/>
        <v>3.1729857953287949E-2</v>
      </c>
      <c r="BF62" s="24">
        <f t="shared" si="13"/>
        <v>3.1498446977740437E-2</v>
      </c>
      <c r="BG62" s="24">
        <f t="shared" si="13"/>
        <v>3.0737062260444793E-2</v>
      </c>
      <c r="BH62" s="24">
        <f t="shared" si="13"/>
        <v>2.6517306205765832E-2</v>
      </c>
      <c r="BI62" s="24">
        <f t="shared" si="13"/>
        <v>2.3603881021519314E-2</v>
      </c>
      <c r="BJ62" s="24">
        <f t="shared" si="13"/>
        <v>2.3840122796041797E-2</v>
      </c>
      <c r="BK62" s="24">
        <f t="shared" si="13"/>
        <v>2.4715091340407457E-2</v>
      </c>
    </row>
    <row r="63" spans="1:63" x14ac:dyDescent="0.15">
      <c r="A63" s="8">
        <v>61</v>
      </c>
      <c r="B63" s="11" t="s">
        <v>200</v>
      </c>
      <c r="C63" s="16">
        <v>945298</v>
      </c>
      <c r="D63" s="16">
        <v>988449</v>
      </c>
      <c r="E63" s="16">
        <v>1103461</v>
      </c>
      <c r="F63" s="16">
        <v>1233750</v>
      </c>
      <c r="G63" s="16">
        <v>1190887</v>
      </c>
      <c r="H63" s="16">
        <v>1189057</v>
      </c>
      <c r="I63" s="16">
        <v>1370414</v>
      </c>
      <c r="J63" s="16">
        <v>1485348</v>
      </c>
      <c r="K63" s="16">
        <v>1518133</v>
      </c>
      <c r="L63" s="16">
        <v>1616315</v>
      </c>
      <c r="M63" s="16">
        <v>1630593</v>
      </c>
      <c r="N63" s="16">
        <v>1940676</v>
      </c>
      <c r="O63" s="16">
        <v>2217780</v>
      </c>
      <c r="P63" s="16">
        <v>2555094</v>
      </c>
      <c r="Q63" s="16">
        <v>2990892</v>
      </c>
      <c r="R63" s="16">
        <v>2218043</v>
      </c>
      <c r="S63" s="16">
        <v>2252025</v>
      </c>
      <c r="T63" s="16">
        <v>2679876</v>
      </c>
      <c r="U63" s="16">
        <v>3138570</v>
      </c>
      <c r="V63" s="16">
        <v>3312007</v>
      </c>
      <c r="W63" s="16">
        <v>3653170</v>
      </c>
      <c r="X63" s="16">
        <v>3053252</v>
      </c>
      <c r="Y63" s="16">
        <v>2304874</v>
      </c>
      <c r="Z63" s="16">
        <v>2466123</v>
      </c>
      <c r="AA63" s="16">
        <v>2751211</v>
      </c>
      <c r="AC63" s="23">
        <f t="shared" si="4"/>
        <v>0.27451571651312123</v>
      </c>
      <c r="AD63" s="23">
        <f t="shared" si="5"/>
        <v>0.36963682825621924</v>
      </c>
      <c r="AE63" s="23">
        <f t="shared" si="6"/>
        <v>0.50459088725303591</v>
      </c>
      <c r="AF63" s="23">
        <f t="shared" si="0"/>
        <v>0.63982630722246558</v>
      </c>
      <c r="AG63" s="23">
        <f t="shared" si="7"/>
        <v>0.54391818577238771</v>
      </c>
      <c r="AH63" s="23">
        <f t="shared" si="1"/>
        <v>0.43785246734600669</v>
      </c>
      <c r="AI63" s="23">
        <f t="shared" si="8"/>
        <v>0.59827359168433714</v>
      </c>
      <c r="AJ63" s="23">
        <f t="shared" si="9"/>
        <v>0.45145558768142979</v>
      </c>
      <c r="AK63" s="23">
        <f t="shared" si="10"/>
        <v>0.45012878681957902</v>
      </c>
      <c r="AM63" s="24">
        <f t="shared" si="17"/>
        <v>2.2714784735520868E-3</v>
      </c>
      <c r="AN63" s="24">
        <f t="shared" si="17"/>
        <v>2.3367870834714475E-3</v>
      </c>
      <c r="AO63" s="24">
        <f t="shared" si="17"/>
        <v>2.5398663548973914E-3</v>
      </c>
      <c r="AP63" s="24">
        <f t="shared" si="17"/>
        <v>2.7696636951881196E-3</v>
      </c>
      <c r="AQ63" s="24">
        <f t="shared" si="17"/>
        <v>2.789092734835073E-3</v>
      </c>
      <c r="AR63" s="24">
        <f t="shared" si="17"/>
        <v>2.8502522275594996E-3</v>
      </c>
      <c r="AS63" s="24">
        <f t="shared" si="17"/>
        <v>3.1852808948357437E-3</v>
      </c>
      <c r="AT63" s="24">
        <f t="shared" si="17"/>
        <v>3.4726695418948752E-3</v>
      </c>
      <c r="AU63" s="24">
        <f t="shared" si="17"/>
        <v>3.6268813518422469E-3</v>
      </c>
      <c r="AV63" s="24">
        <f t="shared" si="17"/>
        <v>3.8403831719758517E-3</v>
      </c>
      <c r="AW63" s="24">
        <f t="shared" si="17"/>
        <v>3.7631032123298679E-3</v>
      </c>
      <c r="AX63" s="24">
        <f t="shared" si="17"/>
        <v>4.2898915224945655E-3</v>
      </c>
      <c r="AY63" s="24">
        <f t="shared" si="17"/>
        <v>4.6884415304137101E-3</v>
      </c>
      <c r="AZ63" s="24">
        <f t="shared" si="16"/>
        <v>5.1819234074065518E-3</v>
      </c>
      <c r="BA63" s="24">
        <f t="shared" si="16"/>
        <v>5.8593119238934763E-3</v>
      </c>
      <c r="BB63" s="24">
        <f t="shared" si="16"/>
        <v>5.222546326713904E-3</v>
      </c>
      <c r="BC63" s="24">
        <f t="shared" si="15"/>
        <v>5.0333385242599437E-3</v>
      </c>
      <c r="BD63" s="24">
        <f t="shared" si="15"/>
        <v>5.8590431845586535E-3</v>
      </c>
      <c r="BE63" s="24">
        <f t="shared" si="15"/>
        <v>6.7894812922130125E-3</v>
      </c>
      <c r="BF63" s="24">
        <f t="shared" si="15"/>
        <v>6.9690570753352865E-3</v>
      </c>
      <c r="BG63" s="24">
        <f t="shared" si="15"/>
        <v>7.4369757443279476E-3</v>
      </c>
      <c r="BH63" s="24">
        <f t="shared" si="15"/>
        <v>6.3016826126530935E-3</v>
      </c>
      <c r="BI63" s="24">
        <f t="shared" si="15"/>
        <v>4.9374448415221601E-3</v>
      </c>
      <c r="BJ63" s="24">
        <f t="shared" si="15"/>
        <v>5.0471555906695812E-3</v>
      </c>
      <c r="BK63" s="24">
        <f t="shared" si="15"/>
        <v>5.4704443860506755E-3</v>
      </c>
    </row>
    <row r="64" spans="1:63" x14ac:dyDescent="0.15">
      <c r="A64" s="8">
        <v>62</v>
      </c>
      <c r="B64" s="11" t="s">
        <v>201</v>
      </c>
      <c r="C64" s="16">
        <v>1202846</v>
      </c>
      <c r="D64" s="16">
        <v>1065581</v>
      </c>
      <c r="E64" s="16">
        <v>1097771</v>
      </c>
      <c r="F64" s="16">
        <v>1120247</v>
      </c>
      <c r="G64" s="16">
        <v>1119802</v>
      </c>
      <c r="H64" s="16">
        <v>1150713</v>
      </c>
      <c r="I64" s="16">
        <v>1158202</v>
      </c>
      <c r="J64" s="16">
        <v>1185181</v>
      </c>
      <c r="K64" s="16">
        <v>1211758</v>
      </c>
      <c r="L64" s="16">
        <v>1210659</v>
      </c>
      <c r="M64" s="16">
        <v>1159504</v>
      </c>
      <c r="N64" s="16">
        <v>1174031</v>
      </c>
      <c r="O64" s="16">
        <v>1164042</v>
      </c>
      <c r="P64" s="16">
        <v>1161402</v>
      </c>
      <c r="Q64" s="16">
        <v>1167593</v>
      </c>
      <c r="R64" s="16">
        <v>1161970</v>
      </c>
      <c r="S64" s="16">
        <v>1155391</v>
      </c>
      <c r="T64" s="16">
        <v>1162855</v>
      </c>
      <c r="U64" s="16">
        <v>1177864</v>
      </c>
      <c r="V64" s="16">
        <v>1180240</v>
      </c>
      <c r="W64" s="16">
        <v>1198289</v>
      </c>
      <c r="X64" s="16">
        <v>1211015</v>
      </c>
      <c r="Y64" s="16">
        <v>1215481</v>
      </c>
      <c r="Z64" s="16">
        <v>1232944</v>
      </c>
      <c r="AA64" s="16">
        <v>1228605</v>
      </c>
      <c r="AC64" s="23">
        <f t="shared" si="4"/>
        <v>0.26056239838862971</v>
      </c>
      <c r="AD64" s="23">
        <f t="shared" si="5"/>
        <v>0.27509225374231933</v>
      </c>
      <c r="AE64" s="23">
        <f t="shared" si="6"/>
        <v>0.2502847779560643</v>
      </c>
      <c r="AF64" s="23">
        <f t="shared" si="0"/>
        <v>0.25158343275926076</v>
      </c>
      <c r="AG64" s="23">
        <f t="shared" si="7"/>
        <v>0.2517371195480444</v>
      </c>
      <c r="AH64" s="23">
        <f t="shared" si="1"/>
        <v>0.26297645369707034</v>
      </c>
      <c r="AI64" s="23">
        <f t="shared" si="8"/>
        <v>0.25183385356027255</v>
      </c>
      <c r="AJ64" s="23">
        <f t="shared" si="9"/>
        <v>0.25896093564140188</v>
      </c>
      <c r="AK64" s="23">
        <f t="shared" si="10"/>
        <v>0.25936873548621797</v>
      </c>
      <c r="AM64" s="24">
        <f t="shared" si="17"/>
        <v>2.8903465319912169E-3</v>
      </c>
      <c r="AN64" s="24">
        <f t="shared" si="17"/>
        <v>2.519134439098617E-3</v>
      </c>
      <c r="AO64" s="24">
        <f t="shared" si="17"/>
        <v>2.5267695263195204E-3</v>
      </c>
      <c r="AP64" s="24">
        <f t="shared" si="17"/>
        <v>2.5148591250605109E-3</v>
      </c>
      <c r="AQ64" s="24">
        <f t="shared" si="17"/>
        <v>2.6226095529246559E-3</v>
      </c>
      <c r="AR64" s="24">
        <f t="shared" si="17"/>
        <v>2.7583389959704831E-3</v>
      </c>
      <c r="AS64" s="24">
        <f t="shared" si="17"/>
        <v>2.6920322639439965E-3</v>
      </c>
      <c r="AT64" s="24">
        <f t="shared" si="17"/>
        <v>2.7708940667995042E-3</v>
      </c>
      <c r="AU64" s="24">
        <f t="shared" si="17"/>
        <v>2.8949390423274228E-3</v>
      </c>
      <c r="AV64" s="24">
        <f t="shared" si="17"/>
        <v>2.8765398147026495E-3</v>
      </c>
      <c r="AW64" s="24">
        <f t="shared" si="17"/>
        <v>2.6759180415403053E-3</v>
      </c>
      <c r="AX64" s="24">
        <f t="shared" si="17"/>
        <v>2.5952119952252807E-3</v>
      </c>
      <c r="AY64" s="24">
        <f t="shared" si="17"/>
        <v>2.4608134512647045E-3</v>
      </c>
      <c r="AZ64" s="24">
        <f t="shared" si="16"/>
        <v>2.3554108808555708E-3</v>
      </c>
      <c r="BA64" s="24">
        <f t="shared" si="16"/>
        <v>2.2873749995501527E-3</v>
      </c>
      <c r="BB64" s="24">
        <f t="shared" si="16"/>
        <v>2.735944323555384E-3</v>
      </c>
      <c r="BC64" s="24">
        <f t="shared" si="15"/>
        <v>2.5823310269127656E-3</v>
      </c>
      <c r="BD64" s="24">
        <f t="shared" si="15"/>
        <v>2.5423630281326275E-3</v>
      </c>
      <c r="BE64" s="24">
        <f t="shared" si="15"/>
        <v>2.5480029417126872E-3</v>
      </c>
      <c r="BF64" s="24">
        <f t="shared" si="15"/>
        <v>2.4834367568044749E-3</v>
      </c>
      <c r="BG64" s="24">
        <f t="shared" si="15"/>
        <v>2.4394282849402003E-3</v>
      </c>
      <c r="BH64" s="24">
        <f t="shared" si="15"/>
        <v>2.4994439270528885E-3</v>
      </c>
      <c r="BI64" s="24">
        <f t="shared" si="15"/>
        <v>2.6037737392231404E-3</v>
      </c>
      <c r="BJ64" s="24">
        <f t="shared" si="15"/>
        <v>2.5233373203942043E-3</v>
      </c>
      <c r="BK64" s="24">
        <f t="shared" si="15"/>
        <v>2.4429297952515421E-3</v>
      </c>
    </row>
    <row r="65" spans="1:63" x14ac:dyDescent="0.15">
      <c r="A65" s="8">
        <v>63</v>
      </c>
      <c r="B65" s="11" t="s">
        <v>202</v>
      </c>
      <c r="C65" s="16">
        <v>36458</v>
      </c>
      <c r="D65" s="16">
        <v>36766</v>
      </c>
      <c r="E65" s="16">
        <v>35555</v>
      </c>
      <c r="F65" s="16">
        <v>37440</v>
      </c>
      <c r="G65" s="16">
        <v>35744</v>
      </c>
      <c r="H65" s="16">
        <v>35005</v>
      </c>
      <c r="I65" s="16">
        <v>35452</v>
      </c>
      <c r="J65" s="16">
        <v>33157</v>
      </c>
      <c r="K65" s="16">
        <v>29917</v>
      </c>
      <c r="L65" s="16">
        <v>28631</v>
      </c>
      <c r="M65" s="16">
        <v>30870</v>
      </c>
      <c r="N65" s="16">
        <v>27966</v>
      </c>
      <c r="O65" s="16">
        <v>28540</v>
      </c>
      <c r="P65" s="16">
        <v>28391</v>
      </c>
      <c r="Q65" s="16">
        <v>28294</v>
      </c>
      <c r="R65" s="16">
        <v>27190</v>
      </c>
      <c r="S65" s="16">
        <v>25794</v>
      </c>
      <c r="T65" s="16">
        <v>27338</v>
      </c>
      <c r="U65" s="16">
        <v>29266</v>
      </c>
      <c r="V65" s="16">
        <v>29361</v>
      </c>
      <c r="W65" s="16">
        <v>29611</v>
      </c>
      <c r="X65" s="16">
        <v>29646</v>
      </c>
      <c r="Y65" s="16">
        <v>30211</v>
      </c>
      <c r="Z65" s="16">
        <v>30864</v>
      </c>
      <c r="AA65" s="16">
        <v>31325</v>
      </c>
      <c r="AC65" s="23">
        <f t="shared" si="4"/>
        <v>8.3805093328230117E-3</v>
      </c>
      <c r="AD65" s="23">
        <f t="shared" si="5"/>
        <v>7.208052312698836E-3</v>
      </c>
      <c r="AE65" s="23">
        <f t="shared" si="6"/>
        <v>5.947219494009743E-3</v>
      </c>
      <c r="AF65" s="23">
        <f t="shared" si="0"/>
        <v>6.066298048466881E-3</v>
      </c>
      <c r="AG65" s="23">
        <f t="shared" si="7"/>
        <v>6.2839101051356434E-3</v>
      </c>
      <c r="AH65" s="23">
        <f t="shared" si="1"/>
        <v>6.6136097553227257E-3</v>
      </c>
      <c r="AI65" s="23">
        <f t="shared" si="8"/>
        <v>6.1571907958500472E-3</v>
      </c>
      <c r="AJ65" s="23">
        <f t="shared" si="9"/>
        <v>6.9250162376279243E-3</v>
      </c>
      <c r="AK65" s="23">
        <f t="shared" si="10"/>
        <v>6.9281138872575075E-3</v>
      </c>
      <c r="AM65" s="24">
        <f t="shared" si="17"/>
        <v>8.7605773194021326E-5</v>
      </c>
      <c r="AN65" s="24">
        <f t="shared" si="17"/>
        <v>8.691830727828269E-5</v>
      </c>
      <c r="AO65" s="24">
        <f t="shared" si="17"/>
        <v>8.1837915656626513E-5</v>
      </c>
      <c r="AP65" s="24">
        <f t="shared" si="17"/>
        <v>8.4049611953672301E-5</v>
      </c>
      <c r="AQ65" s="24">
        <f t="shared" si="17"/>
        <v>8.3713509941702989E-5</v>
      </c>
      <c r="AR65" s="24">
        <f t="shared" si="17"/>
        <v>8.3909416643373948E-5</v>
      </c>
      <c r="AS65" s="24">
        <f t="shared" si="17"/>
        <v>8.2401798495722301E-5</v>
      </c>
      <c r="AT65" s="24">
        <f t="shared" si="17"/>
        <v>7.7519412286284676E-5</v>
      </c>
      <c r="AU65" s="24">
        <f t="shared" si="17"/>
        <v>7.1472927209318611E-5</v>
      </c>
      <c r="AV65" s="24">
        <f t="shared" si="17"/>
        <v>6.8027587813539208E-5</v>
      </c>
      <c r="AW65" s="24">
        <f t="shared" si="17"/>
        <v>7.1242177640050598E-5</v>
      </c>
      <c r="AX65" s="24">
        <f t="shared" si="17"/>
        <v>6.1819235317014801E-5</v>
      </c>
      <c r="AY65" s="24">
        <f t="shared" si="17"/>
        <v>6.0334262766373258E-5</v>
      </c>
      <c r="AZ65" s="24">
        <f t="shared" si="16"/>
        <v>5.7579090029438994E-5</v>
      </c>
      <c r="BA65" s="24">
        <f t="shared" si="16"/>
        <v>5.5429407539503942E-5</v>
      </c>
      <c r="BB65" s="24">
        <f t="shared" si="16"/>
        <v>6.4020866422946288E-5</v>
      </c>
      <c r="BC65" s="24">
        <f t="shared" si="15"/>
        <v>5.7650307565307219E-5</v>
      </c>
      <c r="BD65" s="24">
        <f t="shared" si="15"/>
        <v>5.9769378351634355E-5</v>
      </c>
      <c r="BE65" s="24">
        <f t="shared" si="15"/>
        <v>6.3309392334058511E-5</v>
      </c>
      <c r="BF65" s="24">
        <f t="shared" si="15"/>
        <v>6.1780812899525682E-5</v>
      </c>
      <c r="BG65" s="24">
        <f t="shared" si="15"/>
        <v>6.0280876270552659E-5</v>
      </c>
      <c r="BH65" s="24">
        <f t="shared" si="15"/>
        <v>6.1187115486934464E-5</v>
      </c>
      <c r="BI65" s="24">
        <f t="shared" si="15"/>
        <v>6.4717267020768151E-5</v>
      </c>
      <c r="BJ65" s="24">
        <f t="shared" si="15"/>
        <v>6.3166115457512039E-5</v>
      </c>
      <c r="BK65" s="24">
        <f t="shared" si="15"/>
        <v>6.2285906240211092E-5</v>
      </c>
    </row>
    <row r="66" spans="1:63" x14ac:dyDescent="0.15">
      <c r="A66" s="8">
        <v>64</v>
      </c>
      <c r="B66" s="11" t="s">
        <v>203</v>
      </c>
      <c r="C66" s="16">
        <v>638877</v>
      </c>
      <c r="D66" s="16">
        <v>685279</v>
      </c>
      <c r="E66" s="16">
        <v>728960</v>
      </c>
      <c r="F66" s="16">
        <v>764075</v>
      </c>
      <c r="G66" s="16">
        <v>794706</v>
      </c>
      <c r="H66" s="16">
        <v>814535</v>
      </c>
      <c r="I66" s="16">
        <v>839716</v>
      </c>
      <c r="J66" s="16">
        <v>912586</v>
      </c>
      <c r="K66" s="16">
        <v>966221</v>
      </c>
      <c r="L66" s="16">
        <v>983361</v>
      </c>
      <c r="M66" s="16">
        <v>1001949</v>
      </c>
      <c r="N66" s="16">
        <v>1025741</v>
      </c>
      <c r="O66" s="16">
        <v>1034557</v>
      </c>
      <c r="P66" s="16">
        <v>1029487</v>
      </c>
      <c r="Q66" s="16">
        <v>1040540</v>
      </c>
      <c r="R66" s="16">
        <v>1043628</v>
      </c>
      <c r="S66" s="16">
        <v>1111823</v>
      </c>
      <c r="T66" s="16">
        <v>1080489</v>
      </c>
      <c r="U66" s="16">
        <v>1079250</v>
      </c>
      <c r="V66" s="16">
        <v>1094782</v>
      </c>
      <c r="W66" s="16">
        <v>1126110</v>
      </c>
      <c r="X66" s="16">
        <v>1149376</v>
      </c>
      <c r="Y66" s="16">
        <v>1149618</v>
      </c>
      <c r="Z66" s="16">
        <v>1156363</v>
      </c>
      <c r="AA66" s="16">
        <v>1172917</v>
      </c>
      <c r="AC66" s="23">
        <f t="shared" si="4"/>
        <v>0.17964509714782737</v>
      </c>
      <c r="AD66" s="23">
        <f t="shared" si="5"/>
        <v>0.22183155307427976</v>
      </c>
      <c r="AE66" s="23">
        <f t="shared" si="6"/>
        <v>0.22538495709133033</v>
      </c>
      <c r="AF66" s="23">
        <f t="shared" si="0"/>
        <v>0.23583750754771357</v>
      </c>
      <c r="AG66" s="23">
        <f t="shared" si="7"/>
        <v>0.2383429341340326</v>
      </c>
      <c r="AH66" s="23">
        <f t="shared" si="1"/>
        <v>0.22332341581796628</v>
      </c>
      <c r="AI66" s="23">
        <f t="shared" si="8"/>
        <v>0.23679713504132521</v>
      </c>
      <c r="AJ66" s="23">
        <f t="shared" si="9"/>
        <v>0.21456098978570931</v>
      </c>
      <c r="AK66" s="23">
        <f t="shared" si="10"/>
        <v>0.21501788762611806</v>
      </c>
      <c r="AM66" s="24">
        <f t="shared" si="17"/>
        <v>1.5351723506741117E-3</v>
      </c>
      <c r="AN66" s="24">
        <f t="shared" si="17"/>
        <v>1.6200644805895198E-3</v>
      </c>
      <c r="AO66" s="24">
        <f t="shared" si="17"/>
        <v>1.677867163466586E-3</v>
      </c>
      <c r="AP66" s="24">
        <f t="shared" si="17"/>
        <v>1.7152833133948229E-3</v>
      </c>
      <c r="AQ66" s="24">
        <f t="shared" si="17"/>
        <v>1.8612250624365214E-3</v>
      </c>
      <c r="AR66" s="24">
        <f t="shared" si="17"/>
        <v>1.9524969771635651E-3</v>
      </c>
      <c r="AS66" s="24">
        <f t="shared" si="17"/>
        <v>1.9517688318186266E-3</v>
      </c>
      <c r="AT66" s="24">
        <f t="shared" si="17"/>
        <v>2.1335805525436978E-3</v>
      </c>
      <c r="AU66" s="24">
        <f t="shared" si="17"/>
        <v>2.3083411839795115E-3</v>
      </c>
      <c r="AV66" s="24">
        <f t="shared" si="17"/>
        <v>2.3364771324756286E-3</v>
      </c>
      <c r="AW66" s="24">
        <f t="shared" si="17"/>
        <v>2.3123106136790105E-3</v>
      </c>
      <c r="AX66" s="24">
        <f t="shared" si="17"/>
        <v>2.2674148699603118E-3</v>
      </c>
      <c r="AY66" s="24">
        <f t="shared" si="17"/>
        <v>2.1870789728378002E-3</v>
      </c>
      <c r="AZ66" s="24">
        <f t="shared" si="16"/>
        <v>2.0878773082010872E-3</v>
      </c>
      <c r="BA66" s="24">
        <f t="shared" si="16"/>
        <v>2.0384716095693586E-3</v>
      </c>
      <c r="BB66" s="24">
        <f t="shared" si="16"/>
        <v>2.4572993300201024E-3</v>
      </c>
      <c r="BC66" s="24">
        <f t="shared" si="15"/>
        <v>2.4849553348911596E-3</v>
      </c>
      <c r="BD66" s="24">
        <f t="shared" si="15"/>
        <v>2.3622853114997093E-3</v>
      </c>
      <c r="BE66" s="24">
        <f t="shared" si="15"/>
        <v>2.3346771569921635E-3</v>
      </c>
      <c r="BF66" s="24">
        <f t="shared" si="15"/>
        <v>2.3036177891682342E-3</v>
      </c>
      <c r="BG66" s="24">
        <f t="shared" si="15"/>
        <v>2.2924891958066951E-3</v>
      </c>
      <c r="BH66" s="24">
        <f t="shared" si="15"/>
        <v>2.37222566450485E-3</v>
      </c>
      <c r="BI66" s="24">
        <f t="shared" si="15"/>
        <v>2.4626836277475569E-3</v>
      </c>
      <c r="BJ66" s="24">
        <f t="shared" si="15"/>
        <v>2.3666070103938244E-3</v>
      </c>
      <c r="BK66" s="24">
        <f t="shared" si="15"/>
        <v>2.3322010627150735E-3</v>
      </c>
    </row>
    <row r="67" spans="1:63" x14ac:dyDescent="0.15">
      <c r="A67" s="8">
        <v>65</v>
      </c>
      <c r="B67" s="11" t="s">
        <v>204</v>
      </c>
      <c r="C67" s="16">
        <v>1333039</v>
      </c>
      <c r="D67" s="16">
        <v>1400410</v>
      </c>
      <c r="E67" s="16">
        <v>1471225</v>
      </c>
      <c r="F67" s="16">
        <v>1528097</v>
      </c>
      <c r="G67" s="16">
        <v>1611584</v>
      </c>
      <c r="H67" s="16">
        <v>1653021</v>
      </c>
      <c r="I67" s="16">
        <v>1592644</v>
      </c>
      <c r="J67" s="16">
        <v>1757151</v>
      </c>
      <c r="K67" s="16">
        <v>1880528</v>
      </c>
      <c r="L67" s="16">
        <v>1946642</v>
      </c>
      <c r="M67" s="16">
        <v>1966277</v>
      </c>
      <c r="N67" s="16">
        <v>1985933</v>
      </c>
      <c r="O67" s="16">
        <v>1969896</v>
      </c>
      <c r="P67" s="16">
        <v>1991141</v>
      </c>
      <c r="Q67" s="16">
        <v>1998225</v>
      </c>
      <c r="R67" s="16">
        <v>1937146</v>
      </c>
      <c r="S67" s="16">
        <v>1886371</v>
      </c>
      <c r="T67" s="16">
        <v>1949313</v>
      </c>
      <c r="U67" s="16">
        <v>1957050</v>
      </c>
      <c r="V67" s="16">
        <v>2016918</v>
      </c>
      <c r="W67" s="16">
        <v>2169648</v>
      </c>
      <c r="X67" s="16">
        <v>2236582</v>
      </c>
      <c r="Y67" s="16">
        <v>2324139</v>
      </c>
      <c r="Z67" s="16">
        <v>2451542</v>
      </c>
      <c r="AA67" s="16">
        <v>2495278</v>
      </c>
      <c r="AC67" s="23">
        <f t="shared" si="4"/>
        <v>0.35943511184621918</v>
      </c>
      <c r="AD67" s="23">
        <f t="shared" si="5"/>
        <v>0.43092632323597568</v>
      </c>
      <c r="AE67" s="23">
        <f t="shared" si="6"/>
        <v>0.42140661329558926</v>
      </c>
      <c r="AF67" s="23">
        <f t="shared" ref="AF67:AF102" si="18">AVERAGE(BC67:BH67)*100</f>
        <v>0.43314070726117132</v>
      </c>
      <c r="AG67" s="23">
        <f t="shared" si="7"/>
        <v>0.48934295711125758</v>
      </c>
      <c r="AH67" s="23">
        <f t="shared" ref="AH67:AH102" si="19">AVERAGE(AS67:BC67)*100</f>
        <v>0.42500039487289093</v>
      </c>
      <c r="AI67" s="23">
        <f t="shared" si="8"/>
        <v>0.45495581775270266</v>
      </c>
      <c r="AJ67" s="23">
        <f t="shared" si="9"/>
        <v>0.41136517312007892</v>
      </c>
      <c r="AK67" s="23">
        <f t="shared" si="10"/>
        <v>0.41818983130595505</v>
      </c>
      <c r="AM67" s="24">
        <f t="shared" si="17"/>
        <v>3.2031903091992156E-3</v>
      </c>
      <c r="AN67" s="24">
        <f t="shared" si="17"/>
        <v>3.3107019174122795E-3</v>
      </c>
      <c r="AO67" s="24">
        <f t="shared" si="17"/>
        <v>3.3863588092229034E-3</v>
      </c>
      <c r="AP67" s="24">
        <f t="shared" si="17"/>
        <v>3.4304476463026387E-3</v>
      </c>
      <c r="AQ67" s="24">
        <f t="shared" si="17"/>
        <v>3.7743776075953861E-3</v>
      </c>
      <c r="AR67" s="24">
        <f t="shared" si="17"/>
        <v>3.962406165097747E-3</v>
      </c>
      <c r="AS67" s="24">
        <f t="shared" si="17"/>
        <v>3.7018145651421964E-3</v>
      </c>
      <c r="AT67" s="24">
        <f t="shared" si="17"/>
        <v>4.1081313996518803E-3</v>
      </c>
      <c r="AU67" s="24">
        <f t="shared" si="17"/>
        <v>4.4926577149809648E-3</v>
      </c>
      <c r="AV67" s="24">
        <f t="shared" si="17"/>
        <v>4.6252439522379094E-3</v>
      </c>
      <c r="AW67" s="24">
        <f t="shared" si="17"/>
        <v>4.5377990062697039E-3</v>
      </c>
      <c r="AX67" s="24">
        <f t="shared" si="17"/>
        <v>4.3899327558758906E-3</v>
      </c>
      <c r="AY67" s="24">
        <f t="shared" si="17"/>
        <v>4.1644086505405612E-3</v>
      </c>
      <c r="AZ67" s="24">
        <f t="shared" si="16"/>
        <v>4.0381841745731816E-3</v>
      </c>
      <c r="BA67" s="24">
        <f t="shared" si="16"/>
        <v>3.9146259942258168E-3</v>
      </c>
      <c r="BB67" s="24">
        <f t="shared" si="16"/>
        <v>4.5611535604172379E-3</v>
      </c>
      <c r="BC67" s="24">
        <f t="shared" si="15"/>
        <v>4.2160916621026652E-3</v>
      </c>
      <c r="BD67" s="24">
        <f t="shared" si="15"/>
        <v>4.2618050414353435E-3</v>
      </c>
      <c r="BE67" s="24">
        <f t="shared" si="15"/>
        <v>4.2335695437493749E-3</v>
      </c>
      <c r="BF67" s="24">
        <f t="shared" si="15"/>
        <v>4.2439574126114758E-3</v>
      </c>
      <c r="BG67" s="24">
        <f t="shared" si="15"/>
        <v>4.4168816533940777E-3</v>
      </c>
      <c r="BH67" s="24">
        <f t="shared" si="15"/>
        <v>4.6161371223773472E-3</v>
      </c>
      <c r="BI67" s="24">
        <f t="shared" si="15"/>
        <v>4.978713854436499E-3</v>
      </c>
      <c r="BJ67" s="24">
        <f t="shared" si="15"/>
        <v>5.0173141854892422E-3</v>
      </c>
      <c r="BK67" s="24">
        <f t="shared" si="15"/>
        <v>4.9615531221472138E-3</v>
      </c>
    </row>
    <row r="68" spans="1:63" x14ac:dyDescent="0.15">
      <c r="A68" s="8">
        <v>66</v>
      </c>
      <c r="B68" s="11" t="s">
        <v>205</v>
      </c>
      <c r="C68" s="16">
        <v>29146600</v>
      </c>
      <c r="D68" s="16">
        <v>28182002</v>
      </c>
      <c r="E68" s="16">
        <v>30720418</v>
      </c>
      <c r="F68" s="16">
        <v>29030857</v>
      </c>
      <c r="G68" s="16">
        <v>26041997</v>
      </c>
      <c r="H68" s="16">
        <v>24945913</v>
      </c>
      <c r="I68" s="16">
        <v>24693316</v>
      </c>
      <c r="J68" s="16">
        <v>23264832</v>
      </c>
      <c r="K68" s="16">
        <v>22063328</v>
      </c>
      <c r="L68" s="16">
        <v>21661256</v>
      </c>
      <c r="M68" s="16">
        <v>21607996</v>
      </c>
      <c r="N68" s="16">
        <v>22074880</v>
      </c>
      <c r="O68" s="16">
        <v>22746332</v>
      </c>
      <c r="P68" s="16">
        <v>21696303</v>
      </c>
      <c r="Q68" s="16">
        <v>21219128</v>
      </c>
      <c r="R68" s="16">
        <v>17927951</v>
      </c>
      <c r="S68" s="16">
        <v>17565234</v>
      </c>
      <c r="T68" s="16">
        <v>19097830</v>
      </c>
      <c r="U68" s="16">
        <v>19948532</v>
      </c>
      <c r="V68" s="16">
        <v>22007736</v>
      </c>
      <c r="W68" s="16">
        <v>22371208</v>
      </c>
      <c r="X68" s="16">
        <v>22792258</v>
      </c>
      <c r="Y68" s="16">
        <v>23037288</v>
      </c>
      <c r="Z68" s="16">
        <v>24125618</v>
      </c>
      <c r="AA68" s="16">
        <v>24652623</v>
      </c>
      <c r="AC68" s="23">
        <f t="shared" ref="AC68:AC102" si="20">AVERAGE(AN68:AS68)*100</f>
        <v>6.3448356687549019</v>
      </c>
      <c r="AD68" s="23">
        <f t="shared" ref="AD68:AD102" si="21">AVERAGE(AS68:AX68)*100</f>
        <v>5.2438134961094454</v>
      </c>
      <c r="AE68" s="23">
        <f t="shared" ref="AE68:AE102" si="22">AVERAGE(AX68:BC68)*100</f>
        <v>4.3987619772253241</v>
      </c>
      <c r="AF68" s="23">
        <f t="shared" si="18"/>
        <v>4.3843031884108488</v>
      </c>
      <c r="AG68" s="23">
        <f t="shared" ref="AG68:AG102" si="23">AVERAGE(BH68:BK68)*100</f>
        <v>4.8696376083910424</v>
      </c>
      <c r="AH68" s="23">
        <f t="shared" si="19"/>
        <v>4.8159790589618385</v>
      </c>
      <c r="AI68" s="23">
        <f t="shared" ref="AI68:AI102" si="24">AVERAGE(BC68:BK68)*100</f>
        <v>4.564468760446645</v>
      </c>
      <c r="AJ68" s="23">
        <f t="shared" ref="AJ68:AJ102" si="25">AVERAGE(AN68:BH68)*100</f>
        <v>5.12786699501586</v>
      </c>
      <c r="AK68" s="23">
        <f t="shared" ref="AK68:AK102" si="26">AVERAGE(AM68:BK68)*100</f>
        <v>5.1785324270607473</v>
      </c>
      <c r="AM68" s="24">
        <f t="shared" si="17"/>
        <v>7.0037040676308684E-2</v>
      </c>
      <c r="AN68" s="24">
        <f t="shared" si="17"/>
        <v>6.6624922742565887E-2</v>
      </c>
      <c r="AO68" s="24">
        <f t="shared" si="17"/>
        <v>7.0710026078478719E-2</v>
      </c>
      <c r="AP68" s="24">
        <f t="shared" si="17"/>
        <v>6.5171801964010456E-2</v>
      </c>
      <c r="AQ68" s="24">
        <f t="shared" si="17"/>
        <v>6.0991130672596788E-2</v>
      </c>
      <c r="AR68" s="24">
        <f t="shared" si="17"/>
        <v>5.9797086343846832E-2</v>
      </c>
      <c r="AS68" s="24">
        <f t="shared" si="17"/>
        <v>5.7395172323795429E-2</v>
      </c>
      <c r="AT68" s="24">
        <f t="shared" si="17"/>
        <v>5.4392016876651954E-2</v>
      </c>
      <c r="AU68" s="24">
        <f t="shared" si="17"/>
        <v>5.2710186052723242E-2</v>
      </c>
      <c r="AV68" s="24">
        <f t="shared" si="17"/>
        <v>5.1467395295014248E-2</v>
      </c>
      <c r="AW68" s="24">
        <f t="shared" si="17"/>
        <v>4.9867207304097917E-2</v>
      </c>
      <c r="AX68" s="24">
        <f t="shared" si="17"/>
        <v>4.8796831914283904E-2</v>
      </c>
      <c r="AY68" s="24">
        <f t="shared" si="17"/>
        <v>4.8086305951617538E-2</v>
      </c>
      <c r="AZ68" s="24">
        <f t="shared" si="16"/>
        <v>4.400173941541289E-2</v>
      </c>
      <c r="BA68" s="24">
        <f t="shared" si="16"/>
        <v>4.1569367835756668E-2</v>
      </c>
      <c r="BB68" s="24">
        <f t="shared" si="16"/>
        <v>4.2212686877827373E-2</v>
      </c>
      <c r="BC68" s="24">
        <f t="shared" si="15"/>
        <v>3.9258786638621063E-2</v>
      </c>
      <c r="BD68" s="24">
        <f t="shared" si="15"/>
        <v>4.1753801556997337E-2</v>
      </c>
      <c r="BE68" s="24">
        <f t="shared" si="15"/>
        <v>4.3153469516726606E-2</v>
      </c>
      <c r="BF68" s="24">
        <f t="shared" si="15"/>
        <v>4.6308225883251786E-2</v>
      </c>
      <c r="BG68" s="24">
        <f t="shared" si="15"/>
        <v>4.5542400508959434E-2</v>
      </c>
      <c r="BH68" s="24">
        <f t="shared" si="15"/>
        <v>4.7041507200094645E-2</v>
      </c>
      <c r="BI68" s="24">
        <f t="shared" si="15"/>
        <v>4.9349916220262087E-2</v>
      </c>
      <c r="BJ68" s="24">
        <f t="shared" si="15"/>
        <v>4.937537493752691E-2</v>
      </c>
      <c r="BK68" s="24">
        <f t="shared" si="15"/>
        <v>4.9018705977758072E-2</v>
      </c>
    </row>
    <row r="69" spans="1:63" x14ac:dyDescent="0.15">
      <c r="A69" s="8">
        <v>67</v>
      </c>
      <c r="B69" s="11" t="s">
        <v>206</v>
      </c>
      <c r="C69" s="16">
        <v>19487689</v>
      </c>
      <c r="D69" s="16">
        <v>20499092</v>
      </c>
      <c r="E69" s="16">
        <v>20733639</v>
      </c>
      <c r="F69" s="16">
        <v>19634912</v>
      </c>
      <c r="G69" s="16">
        <v>18867406</v>
      </c>
      <c r="H69" s="16">
        <v>17968756</v>
      </c>
      <c r="I69" s="16">
        <v>17120887</v>
      </c>
      <c r="J69" s="16">
        <v>16233729</v>
      </c>
      <c r="K69" s="16">
        <v>15031328</v>
      </c>
      <c r="L69" s="16">
        <v>13785231</v>
      </c>
      <c r="M69" s="16">
        <v>12943259</v>
      </c>
      <c r="N69" s="16">
        <v>12632629</v>
      </c>
      <c r="O69" s="16">
        <v>11468603</v>
      </c>
      <c r="P69" s="16">
        <v>10700282</v>
      </c>
      <c r="Q69" s="16">
        <v>10283016</v>
      </c>
      <c r="R69" s="16">
        <v>10125829</v>
      </c>
      <c r="S69" s="16">
        <v>9822093</v>
      </c>
      <c r="T69" s="16">
        <v>10114600</v>
      </c>
      <c r="U69" s="16">
        <v>10769002</v>
      </c>
      <c r="V69" s="16">
        <v>12596160</v>
      </c>
      <c r="W69" s="16">
        <v>13244726</v>
      </c>
      <c r="X69" s="16">
        <v>13156069</v>
      </c>
      <c r="Y69" s="16">
        <v>12464910</v>
      </c>
      <c r="Z69" s="16">
        <v>13174442</v>
      </c>
      <c r="AA69" s="16">
        <v>13326274</v>
      </c>
      <c r="AC69" s="23">
        <f t="shared" si="20"/>
        <v>4.4553081591912216</v>
      </c>
      <c r="AD69" s="23">
        <f t="shared" si="21"/>
        <v>3.4034602309641699</v>
      </c>
      <c r="AE69" s="23">
        <f t="shared" si="22"/>
        <v>2.330168600629257</v>
      </c>
      <c r="AF69" s="23">
        <f t="shared" si="18"/>
        <v>2.4663841865420495</v>
      </c>
      <c r="AG69" s="23">
        <f t="shared" si="23"/>
        <v>2.6828892275862928</v>
      </c>
      <c r="AH69" s="23">
        <f t="shared" si="19"/>
        <v>2.8735738752371263</v>
      </c>
      <c r="AI69" s="23">
        <f t="shared" si="24"/>
        <v>2.5349498092444125</v>
      </c>
      <c r="AJ69" s="23">
        <f t="shared" si="25"/>
        <v>3.1887980620178697</v>
      </c>
      <c r="AK69" s="23">
        <f t="shared" si="26"/>
        <v>3.1865497769248496</v>
      </c>
      <c r="AM69" s="24">
        <f t="shared" si="17"/>
        <v>4.6827419567985744E-2</v>
      </c>
      <c r="AN69" s="24">
        <f t="shared" si="17"/>
        <v>4.8461795609579132E-2</v>
      </c>
      <c r="AO69" s="24">
        <f t="shared" si="17"/>
        <v>4.7723183792348252E-2</v>
      </c>
      <c r="AP69" s="24">
        <f t="shared" si="17"/>
        <v>4.4078705511338238E-2</v>
      </c>
      <c r="AQ69" s="24">
        <f t="shared" si="17"/>
        <v>4.4188025396014623E-2</v>
      </c>
      <c r="AR69" s="24">
        <f t="shared" si="17"/>
        <v>4.3072356342440374E-2</v>
      </c>
      <c r="AS69" s="24">
        <f t="shared" si="17"/>
        <v>3.9794422899752664E-2</v>
      </c>
      <c r="AT69" s="24">
        <f t="shared" si="17"/>
        <v>3.7953648740682688E-2</v>
      </c>
      <c r="AU69" s="24">
        <f t="shared" si="17"/>
        <v>3.591045265245154E-2</v>
      </c>
      <c r="AV69" s="24">
        <f t="shared" si="17"/>
        <v>3.2753868617317689E-2</v>
      </c>
      <c r="AW69" s="24">
        <f t="shared" si="17"/>
        <v>2.987061732812386E-2</v>
      </c>
      <c r="AX69" s="24">
        <f t="shared" si="17"/>
        <v>2.7924603619521753E-2</v>
      </c>
      <c r="AY69" s="24">
        <f t="shared" si="17"/>
        <v>2.4244909143840809E-2</v>
      </c>
      <c r="AZ69" s="24">
        <f t="shared" si="16"/>
        <v>2.1700979205325124E-2</v>
      </c>
      <c r="BA69" s="24">
        <f t="shared" si="16"/>
        <v>2.0144959517892119E-2</v>
      </c>
      <c r="BB69" s="24">
        <f t="shared" si="16"/>
        <v>2.38420134546008E-2</v>
      </c>
      <c r="BC69" s="24">
        <f t="shared" si="15"/>
        <v>2.1952651096574828E-2</v>
      </c>
      <c r="BD69" s="24">
        <f t="shared" si="15"/>
        <v>2.2113664286906171E-2</v>
      </c>
      <c r="BE69" s="24">
        <f t="shared" si="15"/>
        <v>2.3295939747975836E-2</v>
      </c>
      <c r="BF69" s="24">
        <f t="shared" si="15"/>
        <v>2.6504581050117142E-2</v>
      </c>
      <c r="BG69" s="24">
        <f t="shared" si="15"/>
        <v>2.6963077546971456E-2</v>
      </c>
      <c r="BH69" s="24">
        <f t="shared" si="15"/>
        <v>2.7153137463977545E-2</v>
      </c>
      <c r="BI69" s="24">
        <f t="shared" si="15"/>
        <v>2.670202604547493E-2</v>
      </c>
      <c r="BJ69" s="24">
        <f t="shared" si="15"/>
        <v>2.6962750274115339E-2</v>
      </c>
      <c r="BK69" s="24">
        <f t="shared" si="15"/>
        <v>2.6497655319883892E-2</v>
      </c>
    </row>
    <row r="70" spans="1:63" x14ac:dyDescent="0.15">
      <c r="A70" s="8">
        <v>68</v>
      </c>
      <c r="B70" s="11" t="s">
        <v>207</v>
      </c>
      <c r="C70" s="16">
        <v>18292790</v>
      </c>
      <c r="D70" s="16">
        <v>19167772</v>
      </c>
      <c r="E70" s="16">
        <v>19932048</v>
      </c>
      <c r="F70" s="16">
        <v>20589618</v>
      </c>
      <c r="G70" s="16">
        <v>19657238</v>
      </c>
      <c r="H70" s="16">
        <v>20206011</v>
      </c>
      <c r="I70" s="16">
        <v>19783645</v>
      </c>
      <c r="J70" s="16">
        <v>20568597</v>
      </c>
      <c r="K70" s="16">
        <v>21183718</v>
      </c>
      <c r="L70" s="16">
        <v>22024085</v>
      </c>
      <c r="M70" s="16">
        <v>22377791</v>
      </c>
      <c r="N70" s="16">
        <v>25875649</v>
      </c>
      <c r="O70" s="16">
        <v>26292987</v>
      </c>
      <c r="P70" s="16">
        <v>25512004</v>
      </c>
      <c r="Q70" s="16">
        <v>26159093</v>
      </c>
      <c r="R70" s="16">
        <v>20024032</v>
      </c>
      <c r="S70" s="16">
        <v>20785089</v>
      </c>
      <c r="T70" s="16">
        <v>20285036</v>
      </c>
      <c r="U70" s="16">
        <v>19720122</v>
      </c>
      <c r="V70" s="16">
        <v>20369000</v>
      </c>
      <c r="W70" s="16">
        <v>19224010</v>
      </c>
      <c r="X70" s="16">
        <v>18161151</v>
      </c>
      <c r="Y70" s="16">
        <v>18244491</v>
      </c>
      <c r="Z70" s="16">
        <v>18694172</v>
      </c>
      <c r="AA70" s="16">
        <v>19364925</v>
      </c>
      <c r="AC70" s="23">
        <f t="shared" si="20"/>
        <v>4.6311846744164917</v>
      </c>
      <c r="AD70" s="23">
        <f t="shared" si="21"/>
        <v>5.0975392880281056</v>
      </c>
      <c r="AE70" s="23">
        <f t="shared" si="22"/>
        <v>5.1562184537839091</v>
      </c>
      <c r="AF70" s="23">
        <f t="shared" si="18"/>
        <v>4.2157127202512239</v>
      </c>
      <c r="AG70" s="23">
        <f t="shared" si="23"/>
        <v>3.8332581692747558</v>
      </c>
      <c r="AH70" s="23">
        <f t="shared" si="19"/>
        <v>5.0729725400126817</v>
      </c>
      <c r="AI70" s="23">
        <f t="shared" si="24"/>
        <v>4.0976648834447174</v>
      </c>
      <c r="AJ70" s="23">
        <f t="shared" si="25"/>
        <v>4.7447716472871857</v>
      </c>
      <c r="AK70" s="23">
        <f t="shared" si="26"/>
        <v>4.6248211651669751</v>
      </c>
      <c r="AM70" s="24">
        <f t="shared" si="17"/>
        <v>4.3956169066483662E-2</v>
      </c>
      <c r="AN70" s="24">
        <f t="shared" si="17"/>
        <v>4.5314428997880192E-2</v>
      </c>
      <c r="AO70" s="24">
        <f t="shared" si="17"/>
        <v>4.5878139870280721E-2</v>
      </c>
      <c r="AP70" s="24">
        <f t="shared" si="17"/>
        <v>4.6221939187348994E-2</v>
      </c>
      <c r="AQ70" s="24">
        <f t="shared" si="17"/>
        <v>4.6037835405646314E-2</v>
      </c>
      <c r="AR70" s="24">
        <f t="shared" si="17"/>
        <v>4.8435211989704241E-2</v>
      </c>
      <c r="AS70" s="24">
        <f t="shared" si="17"/>
        <v>4.5983525014129077E-2</v>
      </c>
      <c r="AT70" s="24">
        <f t="shared" si="17"/>
        <v>4.808835392205079E-2</v>
      </c>
      <c r="AU70" s="24">
        <f t="shared" si="17"/>
        <v>5.0608762062931863E-2</v>
      </c>
      <c r="AV70" s="24">
        <f t="shared" si="17"/>
        <v>5.2329481203952061E-2</v>
      </c>
      <c r="AW70" s="24">
        <f t="shared" si="17"/>
        <v>5.1643749971296581E-2</v>
      </c>
      <c r="AX70" s="24">
        <f t="shared" si="17"/>
        <v>5.7198485107325996E-2</v>
      </c>
      <c r="AY70" s="24">
        <f t="shared" si="17"/>
        <v>5.5584021954128808E-2</v>
      </c>
      <c r="AZ70" s="24">
        <f t="shared" si="16"/>
        <v>5.1740268928442384E-2</v>
      </c>
      <c r="BA70" s="24">
        <f t="shared" si="16"/>
        <v>5.1247014446906929E-2</v>
      </c>
      <c r="BB70" s="24">
        <f t="shared" si="16"/>
        <v>4.7148064653210808E-2</v>
      </c>
      <c r="BC70" s="24">
        <f t="shared" si="15"/>
        <v>4.6455252137019613E-2</v>
      </c>
      <c r="BD70" s="24">
        <f t="shared" si="15"/>
        <v>4.4349403451624976E-2</v>
      </c>
      <c r="BE70" s="24">
        <f t="shared" si="15"/>
        <v>4.2659363786424473E-2</v>
      </c>
      <c r="BF70" s="24">
        <f t="shared" si="15"/>
        <v>4.2860031264277051E-2</v>
      </c>
      <c r="BG70" s="24">
        <f t="shared" si="15"/>
        <v>3.9135462099688191E-2</v>
      </c>
      <c r="BH70" s="24">
        <f t="shared" si="15"/>
        <v>3.74832504760391E-2</v>
      </c>
      <c r="BI70" s="24">
        <f t="shared" si="15"/>
        <v>3.9082903436000176E-2</v>
      </c>
      <c r="BJ70" s="24">
        <f t="shared" si="15"/>
        <v>3.8259403412862519E-2</v>
      </c>
      <c r="BK70" s="24">
        <f t="shared" si="15"/>
        <v>3.8504769446088424E-2</v>
      </c>
    </row>
    <row r="71" spans="1:63" x14ac:dyDescent="0.15">
      <c r="A71" s="8">
        <v>69</v>
      </c>
      <c r="B71" s="11" t="s">
        <v>208</v>
      </c>
      <c r="C71" s="16">
        <v>12201472</v>
      </c>
      <c r="D71" s="16">
        <v>12436698</v>
      </c>
      <c r="E71" s="16">
        <v>12421873</v>
      </c>
      <c r="F71" s="16">
        <v>11970205</v>
      </c>
      <c r="G71" s="16">
        <v>11935259</v>
      </c>
      <c r="H71" s="16">
        <v>11278516</v>
      </c>
      <c r="I71" s="16">
        <v>10997542</v>
      </c>
      <c r="J71" s="16">
        <v>11901988</v>
      </c>
      <c r="K71" s="16">
        <v>12355808</v>
      </c>
      <c r="L71" s="16">
        <v>13140894</v>
      </c>
      <c r="M71" s="16">
        <v>13578037</v>
      </c>
      <c r="N71" s="16">
        <v>13688819</v>
      </c>
      <c r="O71" s="16">
        <v>14187520</v>
      </c>
      <c r="P71" s="16">
        <v>15699919</v>
      </c>
      <c r="Q71" s="16">
        <v>17077462</v>
      </c>
      <c r="R71" s="16">
        <v>18360319</v>
      </c>
      <c r="S71" s="16">
        <v>19645472</v>
      </c>
      <c r="T71" s="16">
        <v>20463171</v>
      </c>
      <c r="U71" s="16">
        <v>20790240</v>
      </c>
      <c r="V71" s="16">
        <v>21812373</v>
      </c>
      <c r="W71" s="16">
        <v>21899416</v>
      </c>
      <c r="X71" s="16">
        <v>21503394</v>
      </c>
      <c r="Y71" s="16">
        <v>21222576</v>
      </c>
      <c r="Z71" s="16">
        <v>21220886</v>
      </c>
      <c r="AA71" s="16">
        <v>22593025</v>
      </c>
      <c r="AC71" s="23">
        <f t="shared" si="20"/>
        <v>2.7569219026034055</v>
      </c>
      <c r="AD71" s="23">
        <f t="shared" si="21"/>
        <v>2.9287399778349528</v>
      </c>
      <c r="AE71" s="23">
        <f t="shared" si="22"/>
        <v>3.5447874879107015</v>
      </c>
      <c r="AF71" s="23">
        <f t="shared" si="18"/>
        <v>4.4746967664026975</v>
      </c>
      <c r="AG71" s="23">
        <f t="shared" si="23"/>
        <v>4.4549471600161032</v>
      </c>
      <c r="AH71" s="23">
        <f t="shared" si="19"/>
        <v>3.255930195578252</v>
      </c>
      <c r="AI71" s="23">
        <f t="shared" si="24"/>
        <v>4.4699811510643759</v>
      </c>
      <c r="AJ71" s="23">
        <f t="shared" si="25"/>
        <v>3.4408545551290906</v>
      </c>
      <c r="AK71" s="23">
        <f t="shared" si="26"/>
        <v>3.5428606162135416</v>
      </c>
      <c r="AM71" s="24">
        <f t="shared" si="17"/>
        <v>2.9319199864644298E-2</v>
      </c>
      <c r="AN71" s="24">
        <f t="shared" si="17"/>
        <v>2.9401532347582107E-2</v>
      </c>
      <c r="AO71" s="24">
        <f t="shared" si="17"/>
        <v>2.8591764727079909E-2</v>
      </c>
      <c r="AP71" s="24">
        <f t="shared" si="17"/>
        <v>2.6872090952347969E-2</v>
      </c>
      <c r="AQ71" s="24">
        <f t="shared" si="17"/>
        <v>2.7952731170358666E-2</v>
      </c>
      <c r="AR71" s="24">
        <f t="shared" si="17"/>
        <v>2.7035386320895853E-2</v>
      </c>
      <c r="AS71" s="24">
        <f t="shared" si="17"/>
        <v>2.5561808637939831E-2</v>
      </c>
      <c r="AT71" s="24">
        <f t="shared" si="17"/>
        <v>2.782625432935467E-2</v>
      </c>
      <c r="AU71" s="24">
        <f t="shared" si="17"/>
        <v>2.9518526783979565E-2</v>
      </c>
      <c r="AV71" s="24">
        <f t="shared" si="17"/>
        <v>3.1222916437896351E-2</v>
      </c>
      <c r="AW71" s="24">
        <f t="shared" si="17"/>
        <v>3.133556604979526E-2</v>
      </c>
      <c r="AX71" s="24">
        <f t="shared" si="17"/>
        <v>3.0259326431131491E-2</v>
      </c>
      <c r="AY71" s="24">
        <f t="shared" si="17"/>
        <v>2.9992766632206586E-2</v>
      </c>
      <c r="AZ71" s="24">
        <f t="shared" si="16"/>
        <v>3.1840620251343731E-2</v>
      </c>
      <c r="BA71" s="24">
        <f t="shared" si="16"/>
        <v>3.3455630202106172E-2</v>
      </c>
      <c r="BB71" s="24">
        <f t="shared" si="16"/>
        <v>4.3230729318929115E-2</v>
      </c>
      <c r="BC71" s="24">
        <f t="shared" si="15"/>
        <v>4.3908176438924994E-2</v>
      </c>
      <c r="BD71" s="24">
        <f t="shared" si="15"/>
        <v>4.4738862015260512E-2</v>
      </c>
      <c r="BE71" s="24">
        <f t="shared" si="15"/>
        <v>4.4974286232462128E-2</v>
      </c>
      <c r="BF71" s="24">
        <f t="shared" si="15"/>
        <v>4.589714707290847E-2</v>
      </c>
      <c r="BG71" s="24">
        <f t="shared" si="15"/>
        <v>4.4581945435593566E-2</v>
      </c>
      <c r="BH71" s="24">
        <f t="shared" si="15"/>
        <v>4.4381388789012127E-2</v>
      </c>
      <c r="BI71" s="24">
        <f t="shared" si="15"/>
        <v>4.546248445468689E-2</v>
      </c>
      <c r="BJ71" s="24">
        <f t="shared" si="15"/>
        <v>4.3430564255660345E-2</v>
      </c>
      <c r="BK71" s="24">
        <f t="shared" si="15"/>
        <v>4.4923448901284767E-2</v>
      </c>
    </row>
    <row r="72" spans="1:63" x14ac:dyDescent="0.15">
      <c r="A72" s="8">
        <v>70</v>
      </c>
      <c r="B72" s="11" t="s">
        <v>209</v>
      </c>
      <c r="C72" s="16">
        <v>2864919</v>
      </c>
      <c r="D72" s="16">
        <v>2829575</v>
      </c>
      <c r="E72" s="16">
        <v>2891904</v>
      </c>
      <c r="F72" s="16">
        <v>2874852</v>
      </c>
      <c r="G72" s="16">
        <v>2780649</v>
      </c>
      <c r="H72" s="16">
        <v>2593845</v>
      </c>
      <c r="I72" s="16">
        <v>2757443</v>
      </c>
      <c r="J72" s="16">
        <v>2841213</v>
      </c>
      <c r="K72" s="16">
        <v>2862992</v>
      </c>
      <c r="L72" s="16">
        <v>2888220</v>
      </c>
      <c r="M72" s="16">
        <v>2969734</v>
      </c>
      <c r="N72" s="16">
        <v>2876449</v>
      </c>
      <c r="O72" s="16">
        <v>2883479</v>
      </c>
      <c r="P72" s="16">
        <v>2860579</v>
      </c>
      <c r="Q72" s="16">
        <v>2840770</v>
      </c>
      <c r="R72" s="16">
        <v>2639209</v>
      </c>
      <c r="S72" s="16">
        <v>2565805</v>
      </c>
      <c r="T72" s="16">
        <v>2464509</v>
      </c>
      <c r="U72" s="16">
        <v>2496871</v>
      </c>
      <c r="V72" s="16">
        <v>2571264</v>
      </c>
      <c r="W72" s="16">
        <v>2568009</v>
      </c>
      <c r="X72" s="16">
        <v>2668820</v>
      </c>
      <c r="Y72" s="16">
        <v>2709990</v>
      </c>
      <c r="Z72" s="16">
        <v>2792206</v>
      </c>
      <c r="AA72" s="16">
        <v>2816643</v>
      </c>
      <c r="AC72" s="23">
        <f t="shared" si="20"/>
        <v>0.64897875697791196</v>
      </c>
      <c r="AD72" s="23">
        <f t="shared" si="21"/>
        <v>0.66610106004183312</v>
      </c>
      <c r="AE72" s="23">
        <f t="shared" si="22"/>
        <v>0.59616200108485007</v>
      </c>
      <c r="AF72" s="23">
        <f t="shared" si="18"/>
        <v>0.54451091923163364</v>
      </c>
      <c r="AG72" s="23">
        <f t="shared" si="23"/>
        <v>0.56571454208097027</v>
      </c>
      <c r="AH72" s="23">
        <f t="shared" si="19"/>
        <v>0.63070320728408447</v>
      </c>
      <c r="AI72" s="23">
        <f t="shared" si="24"/>
        <v>0.55323325527143175</v>
      </c>
      <c r="AJ72" s="23">
        <f t="shared" si="25"/>
        <v>0.61353765452988474</v>
      </c>
      <c r="AK72" s="23">
        <f t="shared" si="26"/>
        <v>0.61138970215072352</v>
      </c>
      <c r="AM72" s="24">
        <f t="shared" si="17"/>
        <v>6.8841802658742221E-3</v>
      </c>
      <c r="AN72" s="24">
        <f t="shared" si="17"/>
        <v>6.6893833791260059E-3</v>
      </c>
      <c r="AO72" s="24">
        <f t="shared" si="17"/>
        <v>6.6563745082002766E-3</v>
      </c>
      <c r="AP72" s="24">
        <f t="shared" si="17"/>
        <v>6.4537979440234703E-3</v>
      </c>
      <c r="AQ72" s="24">
        <f t="shared" si="17"/>
        <v>6.5123625701064931E-3</v>
      </c>
      <c r="AR72" s="24">
        <f t="shared" si="17"/>
        <v>6.2176266480026363E-3</v>
      </c>
      <c r="AS72" s="24">
        <f t="shared" si="17"/>
        <v>6.4091803692158406E-3</v>
      </c>
      <c r="AT72" s="24">
        <f t="shared" si="17"/>
        <v>6.6426142877869451E-3</v>
      </c>
      <c r="AU72" s="24">
        <f t="shared" ref="AU72:BJ97" si="27">K72/K$110</f>
        <v>6.8398040851977643E-3</v>
      </c>
      <c r="AV72" s="24">
        <f t="shared" si="27"/>
        <v>6.8624441924773913E-3</v>
      </c>
      <c r="AW72" s="24">
        <f t="shared" si="27"/>
        <v>6.8535898014803372E-3</v>
      </c>
      <c r="AX72" s="24">
        <f t="shared" si="27"/>
        <v>6.3584308663517091E-3</v>
      </c>
      <c r="AY72" s="24">
        <f t="shared" si="27"/>
        <v>6.0957456085255499E-3</v>
      </c>
      <c r="AZ72" s="24">
        <f t="shared" si="16"/>
        <v>5.8014700354803482E-3</v>
      </c>
      <c r="BA72" s="24">
        <f t="shared" si="16"/>
        <v>5.5652151712729412E-3</v>
      </c>
      <c r="BB72" s="24">
        <f t="shared" si="16"/>
        <v>6.2142128301301081E-3</v>
      </c>
      <c r="BC72" s="24">
        <f t="shared" si="15"/>
        <v>5.734645553330352E-3</v>
      </c>
      <c r="BD72" s="24">
        <f t="shared" si="15"/>
        <v>5.3881838785576133E-3</v>
      </c>
      <c r="BE72" s="24">
        <f t="shared" si="15"/>
        <v>5.4013321173557371E-3</v>
      </c>
      <c r="BF72" s="24">
        <f t="shared" si="15"/>
        <v>5.4104008752864684E-3</v>
      </c>
      <c r="BG72" s="24">
        <f t="shared" si="15"/>
        <v>5.2278488666598786E-3</v>
      </c>
      <c r="BH72" s="24">
        <f t="shared" si="15"/>
        <v>5.5082438627079679E-3</v>
      </c>
      <c r="BI72" s="24">
        <f t="shared" si="15"/>
        <v>5.8052744514783183E-3</v>
      </c>
      <c r="BJ72" s="24">
        <f t="shared" si="15"/>
        <v>5.714515505999153E-3</v>
      </c>
      <c r="BK72" s="24">
        <f t="shared" si="15"/>
        <v>5.6005478630533727E-3</v>
      </c>
    </row>
    <row r="73" spans="1:63" x14ac:dyDescent="0.15">
      <c r="A73" s="8">
        <v>71</v>
      </c>
      <c r="B73" s="11" t="s">
        <v>210</v>
      </c>
      <c r="C73" s="16">
        <v>5500362</v>
      </c>
      <c r="D73" s="16">
        <v>6056612</v>
      </c>
      <c r="E73" s="16">
        <v>5327061</v>
      </c>
      <c r="F73" s="16">
        <v>5334580</v>
      </c>
      <c r="G73" s="16">
        <v>5110301</v>
      </c>
      <c r="H73" s="16">
        <v>5270763</v>
      </c>
      <c r="I73" s="16">
        <v>5646404</v>
      </c>
      <c r="J73" s="16">
        <v>5404142</v>
      </c>
      <c r="K73" s="16">
        <v>5316465</v>
      </c>
      <c r="L73" s="16">
        <v>5605244</v>
      </c>
      <c r="M73" s="16">
        <v>5887173</v>
      </c>
      <c r="N73" s="16">
        <v>5915746</v>
      </c>
      <c r="O73" s="16">
        <v>5465455</v>
      </c>
      <c r="P73" s="16">
        <v>5388505</v>
      </c>
      <c r="Q73" s="16">
        <v>5928461</v>
      </c>
      <c r="R73" s="16">
        <v>4993135</v>
      </c>
      <c r="S73" s="16">
        <v>4572063</v>
      </c>
      <c r="T73" s="16">
        <v>4360152</v>
      </c>
      <c r="U73" s="16">
        <v>4295424</v>
      </c>
      <c r="V73" s="16">
        <v>4387234</v>
      </c>
      <c r="W73" s="16">
        <v>4379624</v>
      </c>
      <c r="X73" s="16">
        <v>4073768</v>
      </c>
      <c r="Y73" s="16">
        <v>4162313</v>
      </c>
      <c r="Z73" s="16">
        <v>4216744</v>
      </c>
      <c r="AA73" s="16">
        <v>4261086</v>
      </c>
      <c r="AC73" s="23">
        <f t="shared" si="20"/>
        <v>1.2713739481596911</v>
      </c>
      <c r="AD73" s="23">
        <f t="shared" si="21"/>
        <v>1.3073562094045017</v>
      </c>
      <c r="AE73" s="23">
        <f t="shared" si="22"/>
        <v>1.1524799287605947</v>
      </c>
      <c r="AF73" s="23">
        <f t="shared" si="18"/>
        <v>0.92664520198749134</v>
      </c>
      <c r="AG73" s="23">
        <f t="shared" si="23"/>
        <v>0.86067423531996401</v>
      </c>
      <c r="AH73" s="23">
        <f t="shared" si="19"/>
        <v>1.2228484433519327</v>
      </c>
      <c r="AI73" s="23">
        <f t="shared" si="24"/>
        <v>0.90686367342647611</v>
      </c>
      <c r="AJ73" s="23">
        <f t="shared" si="25"/>
        <v>1.1573892338288081</v>
      </c>
      <c r="AK73" s="23">
        <f t="shared" si="26"/>
        <v>1.1291508197036901</v>
      </c>
      <c r="AM73" s="24">
        <f t="shared" ref="AM73:BB101" si="28">C73/C$110</f>
        <v>1.3216947332739414E-2</v>
      </c>
      <c r="AN73" s="24">
        <f t="shared" si="28"/>
        <v>1.4318404582530987E-2</v>
      </c>
      <c r="AO73" s="24">
        <f t="shared" si="28"/>
        <v>1.2261441957972281E-2</v>
      </c>
      <c r="AP73" s="24">
        <f t="shared" si="28"/>
        <v>1.1975677856191805E-2</v>
      </c>
      <c r="AQ73" s="24">
        <f t="shared" si="28"/>
        <v>1.19684767672503E-2</v>
      </c>
      <c r="AR73" s="24">
        <f t="shared" si="28"/>
        <v>1.263438504772117E-2</v>
      </c>
      <c r="AS73" s="24">
        <f t="shared" si="28"/>
        <v>1.3124050677914938E-2</v>
      </c>
      <c r="AT73" s="24">
        <f t="shared" si="28"/>
        <v>1.2634614463058391E-2</v>
      </c>
      <c r="AU73" s="24">
        <f t="shared" si="27"/>
        <v>1.2701250658685366E-2</v>
      </c>
      <c r="AV73" s="24">
        <f t="shared" si="27"/>
        <v>1.3318124704911241E-2</v>
      </c>
      <c r="AW73" s="24">
        <f t="shared" si="27"/>
        <v>1.3586492538506951E-2</v>
      </c>
      <c r="AX73" s="24">
        <f t="shared" si="27"/>
        <v>1.3076839521193201E-2</v>
      </c>
      <c r="AY73" s="24">
        <f t="shared" si="27"/>
        <v>1.1554106450868556E-2</v>
      </c>
      <c r="AZ73" s="24">
        <f t="shared" si="16"/>
        <v>1.0928294689129731E-2</v>
      </c>
      <c r="BA73" s="24">
        <f t="shared" si="16"/>
        <v>1.1614161336363012E-2</v>
      </c>
      <c r="BB73" s="24">
        <f t="shared" si="16"/>
        <v>1.1756705732502313E-2</v>
      </c>
      <c r="BC73" s="24">
        <f t="shared" si="15"/>
        <v>1.0218687995578865E-2</v>
      </c>
      <c r="BD73" s="24">
        <f t="shared" si="15"/>
        <v>9.5326495924586748E-3</v>
      </c>
      <c r="BE73" s="24">
        <f t="shared" si="15"/>
        <v>9.2920345539920374E-3</v>
      </c>
      <c r="BF73" s="24">
        <f t="shared" si="15"/>
        <v>9.2315276353134319E-3</v>
      </c>
      <c r="BG73" s="24">
        <f t="shared" si="15"/>
        <v>8.9158614182412929E-3</v>
      </c>
      <c r="BH73" s="24">
        <f t="shared" si="15"/>
        <v>8.4079509236651834E-3</v>
      </c>
      <c r="BI73" s="24">
        <f t="shared" si="15"/>
        <v>8.9164053439149491E-3</v>
      </c>
      <c r="BJ73" s="24">
        <f t="shared" si="15"/>
        <v>8.6299681946206304E-3</v>
      </c>
      <c r="BK73" s="24">
        <f t="shared" si="15"/>
        <v>8.4726449505978015E-3</v>
      </c>
    </row>
    <row r="74" spans="1:63" x14ac:dyDescent="0.15">
      <c r="A74" s="8">
        <v>72</v>
      </c>
      <c r="B74" s="11" t="s">
        <v>211</v>
      </c>
      <c r="C74" s="16">
        <v>2829714</v>
      </c>
      <c r="D74" s="16">
        <v>2783412</v>
      </c>
      <c r="E74" s="16">
        <v>2551776</v>
      </c>
      <c r="F74" s="16">
        <v>2847570</v>
      </c>
      <c r="G74" s="16">
        <v>3038987</v>
      </c>
      <c r="H74" s="16">
        <v>2810555</v>
      </c>
      <c r="I74" s="16">
        <v>2680396</v>
      </c>
      <c r="J74" s="16">
        <v>2946317</v>
      </c>
      <c r="K74" s="16">
        <v>2919704</v>
      </c>
      <c r="L74" s="16">
        <v>3035113</v>
      </c>
      <c r="M74" s="16">
        <v>3237872</v>
      </c>
      <c r="N74" s="16">
        <v>3781730</v>
      </c>
      <c r="O74" s="16">
        <v>4222275</v>
      </c>
      <c r="P74" s="16">
        <v>4778835</v>
      </c>
      <c r="Q74" s="16">
        <v>5068025</v>
      </c>
      <c r="R74" s="16">
        <v>3235032</v>
      </c>
      <c r="S74" s="16">
        <v>3825966</v>
      </c>
      <c r="T74" s="16">
        <v>3830631</v>
      </c>
      <c r="U74" s="16">
        <v>3993786</v>
      </c>
      <c r="V74" s="16">
        <v>4268557</v>
      </c>
      <c r="W74" s="16">
        <v>4809708</v>
      </c>
      <c r="X74" s="16">
        <v>4763073</v>
      </c>
      <c r="Y74" s="16">
        <v>3749843</v>
      </c>
      <c r="Z74" s="16">
        <v>4153839</v>
      </c>
      <c r="AA74" s="16">
        <v>3500597</v>
      </c>
      <c r="AC74" s="23">
        <f t="shared" si="20"/>
        <v>0.6488481054659121</v>
      </c>
      <c r="AD74" s="23">
        <f t="shared" si="21"/>
        <v>0.71895274975097156</v>
      </c>
      <c r="AE74" s="23">
        <f t="shared" si="22"/>
        <v>0.88456973063341993</v>
      </c>
      <c r="AF74" s="23">
        <f t="shared" si="18"/>
        <v>0.90282424899982749</v>
      </c>
      <c r="AG74" s="23">
        <f t="shared" si="23"/>
        <v>0.83312950294429711</v>
      </c>
      <c r="AH74" s="23">
        <f t="shared" si="19"/>
        <v>0.79865256006006624</v>
      </c>
      <c r="AI74" s="23">
        <f t="shared" si="24"/>
        <v>0.86293344921881887</v>
      </c>
      <c r="AJ74" s="23">
        <f t="shared" si="25"/>
        <v>0.79128992360120931</v>
      </c>
      <c r="AK74" s="23">
        <f t="shared" si="26"/>
        <v>0.78586009920551692</v>
      </c>
      <c r="AM74" s="24">
        <f t="shared" si="28"/>
        <v>6.7995853554212215E-3</v>
      </c>
      <c r="AN74" s="24">
        <f t="shared" si="28"/>
        <v>6.580249673558706E-3</v>
      </c>
      <c r="AO74" s="24">
        <f t="shared" si="28"/>
        <v>5.8734925907074605E-3</v>
      </c>
      <c r="AP74" s="24">
        <f t="shared" si="28"/>
        <v>6.3925521771078693E-3</v>
      </c>
      <c r="AQ74" s="24">
        <f t="shared" si="28"/>
        <v>7.1173978412378625E-3</v>
      </c>
      <c r="AR74" s="24">
        <f t="shared" si="28"/>
        <v>6.7370955718930965E-3</v>
      </c>
      <c r="AS74" s="24">
        <f t="shared" si="28"/>
        <v>6.2300984734497368E-3</v>
      </c>
      <c r="AT74" s="24">
        <f t="shared" si="28"/>
        <v>6.8883421976985073E-3</v>
      </c>
      <c r="AU74" s="24">
        <f t="shared" si="27"/>
        <v>6.9752913549071234E-3</v>
      </c>
      <c r="AV74" s="24">
        <f t="shared" si="27"/>
        <v>7.2114636628659292E-3</v>
      </c>
      <c r="AW74" s="24">
        <f t="shared" si="27"/>
        <v>7.4724020796807867E-3</v>
      </c>
      <c r="AX74" s="24">
        <f t="shared" si="27"/>
        <v>8.3595672164562106E-3</v>
      </c>
      <c r="AY74" s="24">
        <f t="shared" si="27"/>
        <v>8.9259933189169121E-3</v>
      </c>
      <c r="AZ74" s="24">
        <f t="shared" si="16"/>
        <v>9.6918379310638614E-3</v>
      </c>
      <c r="BA74" s="24">
        <f t="shared" si="16"/>
        <v>9.9285227661481037E-3</v>
      </c>
      <c r="BB74" s="24">
        <f t="shared" si="16"/>
        <v>7.6171221605721498E-3</v>
      </c>
      <c r="BC74" s="24">
        <f t="shared" si="15"/>
        <v>8.5511404448479576E-3</v>
      </c>
      <c r="BD74" s="24">
        <f t="shared" si="15"/>
        <v>8.3749518459470141E-3</v>
      </c>
      <c r="BE74" s="24">
        <f t="shared" si="15"/>
        <v>8.6395190587121654E-3</v>
      </c>
      <c r="BF74" s="24">
        <f t="shared" si="15"/>
        <v>8.9818099304506197E-3</v>
      </c>
      <c r="BG74" s="24">
        <f t="shared" si="15"/>
        <v>9.7914090319640434E-3</v>
      </c>
      <c r="BH74" s="24">
        <f t="shared" si="15"/>
        <v>9.8306246280678456E-3</v>
      </c>
      <c r="BI74" s="24">
        <f t="shared" si="15"/>
        <v>8.0328221746038958E-3</v>
      </c>
      <c r="BJ74" s="24">
        <f t="shared" si="15"/>
        <v>8.5012271211092651E-3</v>
      </c>
      <c r="BK74" s="24">
        <f t="shared" si="15"/>
        <v>6.960506193990878E-3</v>
      </c>
    </row>
    <row r="75" spans="1:63" x14ac:dyDescent="0.15">
      <c r="A75" s="8">
        <v>73</v>
      </c>
      <c r="B75" s="11" t="s">
        <v>212</v>
      </c>
      <c r="C75" s="16">
        <v>1845864</v>
      </c>
      <c r="D75" s="16">
        <v>1916649</v>
      </c>
      <c r="E75" s="16">
        <v>2116294</v>
      </c>
      <c r="F75" s="16">
        <v>2193908</v>
      </c>
      <c r="G75" s="16">
        <v>2176810</v>
      </c>
      <c r="H75" s="16">
        <v>2207791</v>
      </c>
      <c r="I75" s="16">
        <v>2195263</v>
      </c>
      <c r="J75" s="16">
        <v>2208292</v>
      </c>
      <c r="K75" s="16">
        <v>2264419</v>
      </c>
      <c r="L75" s="16">
        <v>2313814</v>
      </c>
      <c r="M75" s="16">
        <v>2359636</v>
      </c>
      <c r="N75" s="16">
        <v>2474844</v>
      </c>
      <c r="O75" s="16">
        <v>2590861</v>
      </c>
      <c r="P75" s="16">
        <v>2680599</v>
      </c>
      <c r="Q75" s="16">
        <v>2787727</v>
      </c>
      <c r="R75" s="16">
        <v>2394197</v>
      </c>
      <c r="S75" s="16">
        <v>2173771</v>
      </c>
      <c r="T75" s="16">
        <v>2028551</v>
      </c>
      <c r="U75" s="16">
        <v>2063843</v>
      </c>
      <c r="V75" s="16">
        <v>2047036</v>
      </c>
      <c r="W75" s="16">
        <v>2236152</v>
      </c>
      <c r="X75" s="16">
        <v>2331641</v>
      </c>
      <c r="Y75" s="16">
        <v>2321126</v>
      </c>
      <c r="Z75" s="16">
        <v>2537481</v>
      </c>
      <c r="AA75" s="16">
        <v>2678259</v>
      </c>
      <c r="AC75" s="23">
        <f t="shared" si="20"/>
        <v>0.49700473962603969</v>
      </c>
      <c r="AD75" s="23">
        <f t="shared" si="21"/>
        <v>0.53481806111023944</v>
      </c>
      <c r="AE75" s="23">
        <f t="shared" si="22"/>
        <v>0.53902220250272903</v>
      </c>
      <c r="AF75" s="23">
        <f t="shared" si="18"/>
        <v>0.45716669590161713</v>
      </c>
      <c r="AG75" s="23">
        <f t="shared" si="23"/>
        <v>0.5075794020151897</v>
      </c>
      <c r="AH75" s="23">
        <f t="shared" si="19"/>
        <v>0.53599762215258595</v>
      </c>
      <c r="AI75" s="23">
        <f t="shared" si="24"/>
        <v>0.47689828979985371</v>
      </c>
      <c r="AJ75" s="23">
        <f t="shared" si="25"/>
        <v>0.50594805643990182</v>
      </c>
      <c r="AK75" s="23">
        <f t="shared" si="26"/>
        <v>0.50470162227124504</v>
      </c>
      <c r="AM75" s="24">
        <f t="shared" si="28"/>
        <v>4.4354693875420757E-3</v>
      </c>
      <c r="AN75" s="24">
        <f t="shared" si="28"/>
        <v>4.5311398228421156E-3</v>
      </c>
      <c r="AO75" s="24">
        <f t="shared" si="28"/>
        <v>4.8711317642138865E-3</v>
      </c>
      <c r="AP75" s="24">
        <f t="shared" si="28"/>
        <v>4.9251366469566585E-3</v>
      </c>
      <c r="AQ75" s="24">
        <f t="shared" si="28"/>
        <v>5.0981536922615964E-3</v>
      </c>
      <c r="AR75" s="24">
        <f t="shared" si="28"/>
        <v>5.292228392529387E-3</v>
      </c>
      <c r="AS75" s="24">
        <f t="shared" si="28"/>
        <v>5.1024940587587391E-3</v>
      </c>
      <c r="AT75" s="24">
        <f t="shared" si="28"/>
        <v>5.1628765568810251E-3</v>
      </c>
      <c r="AU75" s="24">
        <f t="shared" si="27"/>
        <v>5.4097888945548699E-3</v>
      </c>
      <c r="AV75" s="24">
        <f t="shared" si="27"/>
        <v>5.4976488795080991E-3</v>
      </c>
      <c r="AW75" s="24">
        <f t="shared" si="27"/>
        <v>5.4455978969179921E-3</v>
      </c>
      <c r="AX75" s="24">
        <f t="shared" si="27"/>
        <v>5.4706773799936418E-3</v>
      </c>
      <c r="AY75" s="24">
        <f t="shared" si="27"/>
        <v>5.47714395112644E-3</v>
      </c>
      <c r="AZ75" s="24">
        <f t="shared" si="16"/>
        <v>5.4364570164426801E-3</v>
      </c>
      <c r="BA75" s="24">
        <f t="shared" si="16"/>
        <v>5.4613011943125287E-3</v>
      </c>
      <c r="BB75" s="24">
        <f t="shared" si="16"/>
        <v>5.6373139509826673E-3</v>
      </c>
      <c r="BC75" s="24">
        <f t="shared" si="15"/>
        <v>4.8584386573057858E-3</v>
      </c>
      <c r="BD75" s="24">
        <f t="shared" si="15"/>
        <v>4.4350439763181735E-3</v>
      </c>
      <c r="BE75" s="24">
        <f t="shared" si="15"/>
        <v>4.4645884713626844E-3</v>
      </c>
      <c r="BF75" s="24">
        <f t="shared" si="15"/>
        <v>4.3073310893564061E-3</v>
      </c>
      <c r="BG75" s="24">
        <f t="shared" si="15"/>
        <v>4.5522678070361979E-3</v>
      </c>
      <c r="BH75" s="24">
        <f t="shared" si="15"/>
        <v>4.8123317527177818E-3</v>
      </c>
      <c r="BI75" s="24">
        <f t="shared" si="15"/>
        <v>4.9722594793567736E-3</v>
      </c>
      <c r="BJ75" s="24">
        <f t="shared" si="15"/>
        <v>5.1931965337364923E-3</v>
      </c>
      <c r="BK75" s="24">
        <f t="shared" si="15"/>
        <v>5.3253883147965373E-3</v>
      </c>
    </row>
    <row r="76" spans="1:63" x14ac:dyDescent="0.15">
      <c r="A76" s="8">
        <v>74</v>
      </c>
      <c r="B76" s="11" t="s">
        <v>213</v>
      </c>
      <c r="C76" s="16">
        <v>3266327</v>
      </c>
      <c r="D76" s="16">
        <v>3333111</v>
      </c>
      <c r="E76" s="16">
        <v>3054825</v>
      </c>
      <c r="F76" s="16">
        <v>3190402</v>
      </c>
      <c r="G76" s="16">
        <v>3247258</v>
      </c>
      <c r="H76" s="16">
        <v>3142825</v>
      </c>
      <c r="I76" s="16">
        <v>2934693</v>
      </c>
      <c r="J76" s="16">
        <v>2996406</v>
      </c>
      <c r="K76" s="16">
        <v>3045215</v>
      </c>
      <c r="L76" s="16">
        <v>3104986</v>
      </c>
      <c r="M76" s="16">
        <v>3215320</v>
      </c>
      <c r="N76" s="16">
        <v>3357427</v>
      </c>
      <c r="O76" s="16">
        <v>3462868</v>
      </c>
      <c r="P76" s="16">
        <v>3557808</v>
      </c>
      <c r="Q76" s="16">
        <v>3484217</v>
      </c>
      <c r="R76" s="16">
        <v>3244739</v>
      </c>
      <c r="S76" s="16">
        <v>3284590</v>
      </c>
      <c r="T76" s="16">
        <v>3413705</v>
      </c>
      <c r="U76" s="16">
        <v>3537292</v>
      </c>
      <c r="V76" s="16">
        <v>3627126</v>
      </c>
      <c r="W76" s="16">
        <v>3832729</v>
      </c>
      <c r="X76" s="16">
        <v>3966858</v>
      </c>
      <c r="Y76" s="16">
        <v>3987670</v>
      </c>
      <c r="Z76" s="16">
        <v>4084623</v>
      </c>
      <c r="AA76" s="16">
        <v>4167998</v>
      </c>
      <c r="AC76" s="23">
        <f t="shared" si="20"/>
        <v>0.73388759858155928</v>
      </c>
      <c r="AD76" s="23">
        <f t="shared" si="21"/>
        <v>0.72202057698625466</v>
      </c>
      <c r="AE76" s="23">
        <f t="shared" si="22"/>
        <v>0.72941033119889453</v>
      </c>
      <c r="AF76" s="23">
        <f t="shared" si="18"/>
        <v>0.76797533457102729</v>
      </c>
      <c r="AG76" s="23">
        <f t="shared" si="23"/>
        <v>0.83441767495459029</v>
      </c>
      <c r="AH76" s="23">
        <f t="shared" si="19"/>
        <v>0.72422013644024064</v>
      </c>
      <c r="AI76" s="23">
        <f t="shared" si="24"/>
        <v>0.791865892803017</v>
      </c>
      <c r="AJ76" s="23">
        <f t="shared" si="25"/>
        <v>0.74101749930867733</v>
      </c>
      <c r="AK76" s="23">
        <f t="shared" si="26"/>
        <v>0.75460727194166477</v>
      </c>
      <c r="AM76" s="24">
        <f t="shared" si="28"/>
        <v>7.8487328525840179E-3</v>
      </c>
      <c r="AN76" s="24">
        <f t="shared" si="28"/>
        <v>7.8797901890503199E-3</v>
      </c>
      <c r="AO76" s="24">
        <f t="shared" si="28"/>
        <v>7.0313742285404044E-3</v>
      </c>
      <c r="AP76" s="24">
        <f t="shared" si="28"/>
        <v>7.162180824685364E-3</v>
      </c>
      <c r="AQ76" s="24">
        <f t="shared" si="28"/>
        <v>7.6051747108962222E-3</v>
      </c>
      <c r="AR76" s="24">
        <f t="shared" si="28"/>
        <v>7.5335698432284449E-3</v>
      </c>
      <c r="AS76" s="24">
        <f t="shared" si="28"/>
        <v>6.8211661184928007E-3</v>
      </c>
      <c r="AT76" s="24">
        <f t="shared" si="28"/>
        <v>7.0054477814970326E-3</v>
      </c>
      <c r="AU76" s="24">
        <f t="shared" si="27"/>
        <v>7.2751422278879967E-3</v>
      </c>
      <c r="AV76" s="24">
        <f t="shared" si="27"/>
        <v>7.3774827206457977E-3</v>
      </c>
      <c r="AW76" s="24">
        <f t="shared" si="27"/>
        <v>7.4203562879691437E-3</v>
      </c>
      <c r="AX76" s="24">
        <f t="shared" si="27"/>
        <v>7.4216394826825093E-3</v>
      </c>
      <c r="AY76" s="24">
        <f t="shared" si="27"/>
        <v>7.3205882213477728E-3</v>
      </c>
      <c r="AZ76" s="24">
        <f t="shared" si="16"/>
        <v>7.215503051652224E-3</v>
      </c>
      <c r="BA76" s="24">
        <f t="shared" si="16"/>
        <v>6.8257610818218632E-3</v>
      </c>
      <c r="BB76" s="24">
        <f t="shared" si="16"/>
        <v>7.6399780101627183E-3</v>
      </c>
      <c r="BC76" s="24">
        <f t="shared" si="15"/>
        <v>7.3411500242665908E-3</v>
      </c>
      <c r="BD76" s="24">
        <f t="shared" si="15"/>
        <v>7.4634218203916145E-3</v>
      </c>
      <c r="BE76" s="24">
        <f t="shared" si="15"/>
        <v>7.6520128144647887E-3</v>
      </c>
      <c r="BF76" s="24">
        <f t="shared" si="15"/>
        <v>7.632124000170464E-3</v>
      </c>
      <c r="BG76" s="24">
        <f t="shared" si="15"/>
        <v>7.8025146947944685E-3</v>
      </c>
      <c r="BH76" s="24">
        <f t="shared" si="15"/>
        <v>8.1872967201737108E-3</v>
      </c>
      <c r="BI76" s="24">
        <f t="shared" si="15"/>
        <v>8.542289370782382E-3</v>
      </c>
      <c r="BJ76" s="24">
        <f t="shared" si="15"/>
        <v>8.3595699850443628E-3</v>
      </c>
      <c r="BK76" s="24">
        <f t="shared" si="15"/>
        <v>8.2875509221831557E-3</v>
      </c>
    </row>
    <row r="77" spans="1:63" x14ac:dyDescent="0.15">
      <c r="A77" s="8">
        <v>75</v>
      </c>
      <c r="B77" s="11" t="s">
        <v>214</v>
      </c>
      <c r="C77" s="16">
        <v>435957</v>
      </c>
      <c r="D77" s="16">
        <v>471601</v>
      </c>
      <c r="E77" s="16">
        <v>517272</v>
      </c>
      <c r="F77" s="16">
        <v>533630</v>
      </c>
      <c r="G77" s="16">
        <v>528166</v>
      </c>
      <c r="H77" s="16">
        <v>522525</v>
      </c>
      <c r="I77" s="16">
        <v>506665</v>
      </c>
      <c r="J77" s="16">
        <v>481659</v>
      </c>
      <c r="K77" s="16">
        <v>462306</v>
      </c>
      <c r="L77" s="16">
        <v>439385</v>
      </c>
      <c r="M77" s="16">
        <v>382191</v>
      </c>
      <c r="N77" s="16">
        <v>380268</v>
      </c>
      <c r="O77" s="16">
        <v>345806</v>
      </c>
      <c r="P77" s="16">
        <v>372844</v>
      </c>
      <c r="Q77" s="16">
        <v>472664</v>
      </c>
      <c r="R77" s="16">
        <v>433917</v>
      </c>
      <c r="S77" s="16">
        <v>459658</v>
      </c>
      <c r="T77" s="16">
        <v>408775</v>
      </c>
      <c r="U77" s="16">
        <v>405991</v>
      </c>
      <c r="V77" s="16">
        <v>414497</v>
      </c>
      <c r="W77" s="16">
        <v>423639</v>
      </c>
      <c r="X77" s="16">
        <v>438455</v>
      </c>
      <c r="Y77" s="16">
        <v>443418</v>
      </c>
      <c r="Z77" s="16">
        <v>459691</v>
      </c>
      <c r="AA77" s="16">
        <v>480971</v>
      </c>
      <c r="AC77" s="23">
        <f t="shared" si="20"/>
        <v>0.11951072206279091</v>
      </c>
      <c r="AD77" s="23">
        <f t="shared" si="21"/>
        <v>0.10291351720016957</v>
      </c>
      <c r="AE77" s="23">
        <f t="shared" si="22"/>
        <v>8.8379953248327897E-2</v>
      </c>
      <c r="AF77" s="23">
        <f t="shared" si="18"/>
        <v>9.0647588510549298E-2</v>
      </c>
      <c r="AG77" s="23">
        <f t="shared" si="23"/>
        <v>9.3799260410000737E-2</v>
      </c>
      <c r="AH77" s="23">
        <f t="shared" si="19"/>
        <v>9.6700186167043817E-2</v>
      </c>
      <c r="AI77" s="23">
        <f t="shared" si="24"/>
        <v>9.2065417400434807E-2</v>
      </c>
      <c r="AJ77" s="23">
        <f t="shared" si="25"/>
        <v>0.10019770961440858</v>
      </c>
      <c r="AK77" s="23">
        <f t="shared" si="26"/>
        <v>9.9744489815962151E-2</v>
      </c>
      <c r="AM77" s="24">
        <f t="shared" si="28"/>
        <v>1.0475711795585594E-3</v>
      </c>
      <c r="AN77" s="24">
        <f t="shared" si="28"/>
        <v>1.1149094443438337E-3</v>
      </c>
      <c r="AO77" s="24">
        <f t="shared" si="28"/>
        <v>1.1906191058229365E-3</v>
      </c>
      <c r="AP77" s="24">
        <f t="shared" si="28"/>
        <v>1.1979539109732412E-3</v>
      </c>
      <c r="AQ77" s="24">
        <f t="shared" si="28"/>
        <v>1.2369804636266088E-3</v>
      </c>
      <c r="AR77" s="24">
        <f t="shared" si="28"/>
        <v>1.2525287225133258E-3</v>
      </c>
      <c r="AS77" s="24">
        <f t="shared" si="28"/>
        <v>1.1776516764875082E-3</v>
      </c>
      <c r="AT77" s="24">
        <f t="shared" si="28"/>
        <v>1.1260947191362182E-3</v>
      </c>
      <c r="AU77" s="24">
        <f t="shared" si="27"/>
        <v>1.1044677971197396E-3</v>
      </c>
      <c r="AV77" s="24">
        <f t="shared" si="27"/>
        <v>1.0439838521690448E-3</v>
      </c>
      <c r="AW77" s="24">
        <f t="shared" si="27"/>
        <v>8.8202523856263605E-4</v>
      </c>
      <c r="AX77" s="24">
        <f t="shared" si="27"/>
        <v>8.4058774853502764E-4</v>
      </c>
      <c r="AY77" s="24">
        <f t="shared" si="27"/>
        <v>7.3104239909560162E-4</v>
      </c>
      <c r="AZ77" s="24">
        <f t="shared" si="16"/>
        <v>7.5615576214068379E-4</v>
      </c>
      <c r="BA77" s="24">
        <f t="shared" si="16"/>
        <v>9.2597319167498726E-4</v>
      </c>
      <c r="BB77" s="24">
        <f t="shared" si="16"/>
        <v>1.0216896761914521E-3</v>
      </c>
      <c r="BC77" s="24">
        <f t="shared" si="15"/>
        <v>1.027348417261921E-3</v>
      </c>
      <c r="BD77" s="24">
        <f t="shared" si="15"/>
        <v>8.9370940213948839E-4</v>
      </c>
      <c r="BE77" s="24">
        <f t="shared" si="15"/>
        <v>8.7825611641825839E-4</v>
      </c>
      <c r="BF77" s="24">
        <f t="shared" si="15"/>
        <v>8.7217607044769239E-4</v>
      </c>
      <c r="BG77" s="24">
        <f t="shared" si="15"/>
        <v>8.6242714337174213E-4</v>
      </c>
      <c r="BH77" s="24">
        <f t="shared" si="15"/>
        <v>9.0493816099385571E-4</v>
      </c>
      <c r="BI77" s="24">
        <f t="shared" si="15"/>
        <v>9.4987921974826954E-4</v>
      </c>
      <c r="BJ77" s="24">
        <f t="shared" si="15"/>
        <v>9.4080141202628192E-4</v>
      </c>
      <c r="BK77" s="24">
        <f t="shared" si="15"/>
        <v>9.563516236316224E-4</v>
      </c>
    </row>
    <row r="78" spans="1:63" x14ac:dyDescent="0.15">
      <c r="A78" s="8">
        <v>76</v>
      </c>
      <c r="B78" s="11" t="s">
        <v>215</v>
      </c>
      <c r="C78" s="16">
        <v>3409890</v>
      </c>
      <c r="D78" s="16">
        <v>3491051</v>
      </c>
      <c r="E78" s="16">
        <v>3941351</v>
      </c>
      <c r="F78" s="16">
        <v>4102820</v>
      </c>
      <c r="G78" s="16">
        <v>4001328</v>
      </c>
      <c r="H78" s="16">
        <v>3958769</v>
      </c>
      <c r="I78" s="16">
        <v>3927362</v>
      </c>
      <c r="J78" s="16">
        <v>3885049</v>
      </c>
      <c r="K78" s="16">
        <v>3653894</v>
      </c>
      <c r="L78" s="16">
        <v>3622613</v>
      </c>
      <c r="M78" s="16">
        <v>3400734</v>
      </c>
      <c r="N78" s="16">
        <v>3520426</v>
      </c>
      <c r="O78" s="16">
        <v>3383050</v>
      </c>
      <c r="P78" s="16">
        <v>3489570</v>
      </c>
      <c r="Q78" s="16">
        <v>3643397</v>
      </c>
      <c r="R78" s="16">
        <v>3548155</v>
      </c>
      <c r="S78" s="16">
        <v>3592768</v>
      </c>
      <c r="T78" s="16">
        <v>3344603</v>
      </c>
      <c r="U78" s="16">
        <v>3854481</v>
      </c>
      <c r="V78" s="16">
        <v>3812419</v>
      </c>
      <c r="W78" s="16">
        <v>4123313</v>
      </c>
      <c r="X78" s="16">
        <v>4160985</v>
      </c>
      <c r="Y78" s="16">
        <v>3974719</v>
      </c>
      <c r="Z78" s="16">
        <v>3928493</v>
      </c>
      <c r="AA78" s="16">
        <v>4011464</v>
      </c>
      <c r="AC78" s="23">
        <f t="shared" si="20"/>
        <v>0.9087448709068966</v>
      </c>
      <c r="AD78" s="23">
        <f t="shared" si="21"/>
        <v>0.85297295248797111</v>
      </c>
      <c r="AE78" s="23">
        <f t="shared" si="22"/>
        <v>0.75888076802739934</v>
      </c>
      <c r="AF78" s="23">
        <f t="shared" si="18"/>
        <v>0.81140827423365824</v>
      </c>
      <c r="AG78" s="23">
        <f t="shared" si="23"/>
        <v>0.82797109284371528</v>
      </c>
      <c r="AH78" s="23">
        <f t="shared" si="19"/>
        <v>0.80844792883756067</v>
      </c>
      <c r="AI78" s="23">
        <f t="shared" si="24"/>
        <v>0.81350422124748023</v>
      </c>
      <c r="AJ78" s="23">
        <f t="shared" si="25"/>
        <v>0.83323846552635861</v>
      </c>
      <c r="AK78" s="23">
        <f t="shared" si="26"/>
        <v>0.83081865972584024</v>
      </c>
      <c r="AM78" s="24">
        <f t="shared" si="28"/>
        <v>8.1937037126710577E-3</v>
      </c>
      <c r="AN78" s="24">
        <f t="shared" si="28"/>
        <v>8.2531753125756422E-3</v>
      </c>
      <c r="AO78" s="24">
        <f t="shared" si="28"/>
        <v>9.0719153624289287E-3</v>
      </c>
      <c r="AP78" s="24">
        <f t="shared" si="28"/>
        <v>9.2104815415535741E-3</v>
      </c>
      <c r="AQ78" s="24">
        <f t="shared" si="28"/>
        <v>9.371229054051437E-3</v>
      </c>
      <c r="AR78" s="24">
        <f t="shared" si="28"/>
        <v>9.4894442912690415E-3</v>
      </c>
      <c r="AS78" s="24">
        <f t="shared" si="28"/>
        <v>9.1284466925351717E-3</v>
      </c>
      <c r="AT78" s="24">
        <f t="shared" si="28"/>
        <v>9.0830507942038785E-3</v>
      </c>
      <c r="AU78" s="24">
        <f t="shared" si="27"/>
        <v>8.7293010626923167E-3</v>
      </c>
      <c r="AV78" s="24">
        <f t="shared" si="27"/>
        <v>8.6073704715856486E-3</v>
      </c>
      <c r="AW78" s="24">
        <f t="shared" si="27"/>
        <v>7.8482570694706783E-3</v>
      </c>
      <c r="AX78" s="24">
        <f t="shared" si="27"/>
        <v>7.7819510587905727E-3</v>
      </c>
      <c r="AY78" s="24">
        <f t="shared" si="27"/>
        <v>7.1518510039165753E-3</v>
      </c>
      <c r="AZ78" s="24">
        <f t="shared" si="16"/>
        <v>7.0771112392670017E-3</v>
      </c>
      <c r="BA78" s="24">
        <f t="shared" si="16"/>
        <v>7.1376029243375282E-3</v>
      </c>
      <c r="BB78" s="24">
        <f t="shared" si="16"/>
        <v>8.3543934278377703E-3</v>
      </c>
      <c r="BC78" s="24">
        <f t="shared" si="15"/>
        <v>8.0299364274945221E-3</v>
      </c>
      <c r="BD78" s="24">
        <f t="shared" si="15"/>
        <v>7.3123433368575356E-3</v>
      </c>
      <c r="BE78" s="24">
        <f t="shared" si="15"/>
        <v>8.3381688605608621E-3</v>
      </c>
      <c r="BF78" s="24">
        <f t="shared" si="15"/>
        <v>8.0220137234289293E-3</v>
      </c>
      <c r="BG78" s="24">
        <f t="shared" si="15"/>
        <v>8.3940738501827455E-3</v>
      </c>
      <c r="BH78" s="24">
        <f t="shared" si="15"/>
        <v>8.5879602554949051E-3</v>
      </c>
      <c r="BI78" s="24">
        <f t="shared" si="15"/>
        <v>8.5145460545999994E-3</v>
      </c>
      <c r="BJ78" s="24">
        <f t="shared" si="15"/>
        <v>8.0400350703741519E-3</v>
      </c>
      <c r="BK78" s="24">
        <f t="shared" si="15"/>
        <v>7.9763023332795578E-3</v>
      </c>
    </row>
    <row r="79" spans="1:63" x14ac:dyDescent="0.15">
      <c r="A79" s="8">
        <v>77</v>
      </c>
      <c r="B79" s="11" t="s">
        <v>216</v>
      </c>
      <c r="C79" s="16">
        <v>13897169</v>
      </c>
      <c r="D79" s="16">
        <v>14143796</v>
      </c>
      <c r="E79" s="16">
        <v>14487318</v>
      </c>
      <c r="F79" s="16">
        <v>14421198</v>
      </c>
      <c r="G79" s="16">
        <v>14656025</v>
      </c>
      <c r="H79" s="16">
        <v>14875447</v>
      </c>
      <c r="I79" s="16">
        <v>14981158</v>
      </c>
      <c r="J79" s="16">
        <v>15078787</v>
      </c>
      <c r="K79" s="16">
        <v>14617569</v>
      </c>
      <c r="L79" s="16">
        <v>14023358</v>
      </c>
      <c r="M79" s="16">
        <v>14049163</v>
      </c>
      <c r="N79" s="16">
        <v>14133288</v>
      </c>
      <c r="O79" s="16">
        <v>14243045</v>
      </c>
      <c r="P79" s="16">
        <v>14377291</v>
      </c>
      <c r="Q79" s="16">
        <v>14738551</v>
      </c>
      <c r="R79" s="16">
        <v>13902962</v>
      </c>
      <c r="S79" s="16">
        <v>13972592</v>
      </c>
      <c r="T79" s="16">
        <v>13578336</v>
      </c>
      <c r="U79" s="16">
        <v>14078321</v>
      </c>
      <c r="V79" s="16">
        <v>13702084</v>
      </c>
      <c r="W79" s="16">
        <v>13920439</v>
      </c>
      <c r="X79" s="16">
        <v>15120472</v>
      </c>
      <c r="Y79" s="16">
        <v>14401360</v>
      </c>
      <c r="Z79" s="16">
        <v>14194339</v>
      </c>
      <c r="AA79" s="16">
        <v>14043347</v>
      </c>
      <c r="AC79" s="23">
        <f t="shared" si="20"/>
        <v>3.3993470774571635</v>
      </c>
      <c r="AD79" s="23">
        <f t="shared" si="21"/>
        <v>3.366345905381829</v>
      </c>
      <c r="AE79" s="23">
        <f t="shared" si="22"/>
        <v>3.0558079533551576</v>
      </c>
      <c r="AF79" s="23">
        <f t="shared" si="18"/>
        <v>2.9958036897162592</v>
      </c>
      <c r="AG79" s="23">
        <f t="shared" si="23"/>
        <v>2.9757823224553301</v>
      </c>
      <c r="AH79" s="23">
        <f t="shared" si="19"/>
        <v>3.2189763648492553</v>
      </c>
      <c r="AI79" s="23">
        <f t="shared" si="24"/>
        <v>2.9730221854547225</v>
      </c>
      <c r="AJ79" s="23">
        <f t="shared" si="25"/>
        <v>3.1987919366768813</v>
      </c>
      <c r="AK79" s="23">
        <f t="shared" si="26"/>
        <v>3.1718556459901266</v>
      </c>
      <c r="AM79" s="24">
        <f t="shared" si="28"/>
        <v>3.3393829487437167E-2</v>
      </c>
      <c r="AN79" s="24">
        <f t="shared" si="28"/>
        <v>3.3437273753178086E-2</v>
      </c>
      <c r="AO79" s="24">
        <f t="shared" si="28"/>
        <v>3.3345855957663539E-2</v>
      </c>
      <c r="AP79" s="24">
        <f t="shared" si="28"/>
        <v>3.2374361533308631E-2</v>
      </c>
      <c r="AQ79" s="24">
        <f t="shared" si="28"/>
        <v>3.4324845975362228E-2</v>
      </c>
      <c r="AR79" s="24">
        <f t="shared" si="28"/>
        <v>3.5657479790870646E-2</v>
      </c>
      <c r="AS79" s="24">
        <f t="shared" si="28"/>
        <v>3.482100763704666E-2</v>
      </c>
      <c r="AT79" s="24">
        <f t="shared" si="28"/>
        <v>3.5253451947705454E-2</v>
      </c>
      <c r="AU79" s="24">
        <f t="shared" si="27"/>
        <v>3.4921965608657027E-2</v>
      </c>
      <c r="AV79" s="24">
        <f t="shared" si="27"/>
        <v>3.3319661129045351E-2</v>
      </c>
      <c r="AW79" s="24">
        <f t="shared" si="27"/>
        <v>3.2422836609654233E-2</v>
      </c>
      <c r="AX79" s="24">
        <f t="shared" si="27"/>
        <v>3.1241831390801025E-2</v>
      </c>
      <c r="AY79" s="24">
        <f t="shared" si="27"/>
        <v>3.0110147849449154E-2</v>
      </c>
      <c r="AZ79" s="24">
        <f t="shared" si="16"/>
        <v>2.9158230878392553E-2</v>
      </c>
      <c r="BA79" s="24">
        <f t="shared" si="16"/>
        <v>2.8873582735589289E-2</v>
      </c>
      <c r="BB79" s="24">
        <f t="shared" si="16"/>
        <v>3.2735552522445685E-2</v>
      </c>
      <c r="BC79" s="24">
        <f t="shared" si="15"/>
        <v>3.1229131824631742E-2</v>
      </c>
      <c r="BD79" s="24">
        <f t="shared" si="15"/>
        <v>2.9686469448007076E-2</v>
      </c>
      <c r="BE79" s="24">
        <f t="shared" si="15"/>
        <v>3.0454792168175187E-2</v>
      </c>
      <c r="BF79" s="24">
        <f t="shared" si="15"/>
        <v>2.8831643606743111E-2</v>
      </c>
      <c r="BG79" s="24">
        <f t="shared" si="15"/>
        <v>2.8338666745154697E-2</v>
      </c>
      <c r="BH79" s="24">
        <f t="shared" si="15"/>
        <v>3.1207517590263741E-2</v>
      </c>
      <c r="BI79" s="24">
        <f t="shared" si="15"/>
        <v>3.0850241984118686E-2</v>
      </c>
      <c r="BJ79" s="24">
        <f t="shared" si="15"/>
        <v>2.9050066618619298E-2</v>
      </c>
      <c r="BK79" s="24">
        <f t="shared" si="15"/>
        <v>2.7923466705211484E-2</v>
      </c>
    </row>
    <row r="80" spans="1:63" x14ac:dyDescent="0.15">
      <c r="A80" s="8">
        <v>78</v>
      </c>
      <c r="B80" s="11" t="s">
        <v>217</v>
      </c>
      <c r="C80" s="16">
        <v>2389448</v>
      </c>
      <c r="D80" s="16">
        <v>2831396</v>
      </c>
      <c r="E80" s="16">
        <v>3322632</v>
      </c>
      <c r="F80" s="16">
        <v>3936463</v>
      </c>
      <c r="G80" s="16">
        <v>4184195</v>
      </c>
      <c r="H80" s="16">
        <v>6241163</v>
      </c>
      <c r="I80" s="16">
        <v>7484200</v>
      </c>
      <c r="J80" s="16">
        <v>7701912</v>
      </c>
      <c r="K80" s="16">
        <v>7701888</v>
      </c>
      <c r="L80" s="16">
        <v>7560252</v>
      </c>
      <c r="M80" s="16">
        <v>7219498</v>
      </c>
      <c r="N80" s="16">
        <v>7077873</v>
      </c>
      <c r="O80" s="16">
        <v>7866084</v>
      </c>
      <c r="P80" s="16">
        <v>8355417</v>
      </c>
      <c r="Q80" s="16">
        <v>8006158</v>
      </c>
      <c r="R80" s="16">
        <v>8031087</v>
      </c>
      <c r="S80" s="16">
        <v>8616536</v>
      </c>
      <c r="T80" s="16">
        <v>9508060</v>
      </c>
      <c r="U80" s="16">
        <v>9674963</v>
      </c>
      <c r="V80" s="16">
        <v>10002546</v>
      </c>
      <c r="W80" s="16">
        <v>10433668</v>
      </c>
      <c r="X80" s="16">
        <v>10784880</v>
      </c>
      <c r="Y80" s="16">
        <v>11361574</v>
      </c>
      <c r="Z80" s="16">
        <v>11641525</v>
      </c>
      <c r="AA80" s="16">
        <v>12529320</v>
      </c>
      <c r="AC80" s="23">
        <f t="shared" si="20"/>
        <v>1.0889032133140402</v>
      </c>
      <c r="AD80" s="23">
        <f t="shared" si="21"/>
        <v>1.734545318760107</v>
      </c>
      <c r="AE80" s="23">
        <f t="shared" si="22"/>
        <v>1.7178785349990831</v>
      </c>
      <c r="AF80" s="23">
        <f t="shared" si="18"/>
        <v>2.0920303309232628</v>
      </c>
      <c r="AG80" s="23">
        <f t="shared" si="23"/>
        <v>2.3834042060197937</v>
      </c>
      <c r="AH80" s="23">
        <f t="shared" si="19"/>
        <v>1.7409063060738768</v>
      </c>
      <c r="AI80" s="23">
        <f t="shared" si="24"/>
        <v>2.2066534053785953</v>
      </c>
      <c r="AJ80" s="23">
        <f t="shared" si="25"/>
        <v>1.6461991984670705</v>
      </c>
      <c r="AK80" s="23">
        <f t="shared" si="26"/>
        <v>1.6980819131466187</v>
      </c>
      <c r="AM80" s="24">
        <f t="shared" si="28"/>
        <v>5.7416599798921462E-3</v>
      </c>
      <c r="AN80" s="24">
        <f t="shared" si="28"/>
        <v>6.6936883956508868E-3</v>
      </c>
      <c r="AO80" s="24">
        <f t="shared" si="28"/>
        <v>7.647792922908403E-3</v>
      </c>
      <c r="AP80" s="24">
        <f t="shared" si="28"/>
        <v>8.8370242419868791E-3</v>
      </c>
      <c r="AQ80" s="24">
        <f t="shared" si="28"/>
        <v>9.7995090009658677E-3</v>
      </c>
      <c r="AR80" s="24">
        <f t="shared" si="28"/>
        <v>1.4960501257140685E-2</v>
      </c>
      <c r="AS80" s="24">
        <f t="shared" si="28"/>
        <v>1.7395676980189689E-2</v>
      </c>
      <c r="AT80" s="24">
        <f t="shared" si="28"/>
        <v>1.8006686121201657E-2</v>
      </c>
      <c r="AU80" s="24">
        <f t="shared" si="27"/>
        <v>1.8400123020300314E-2</v>
      </c>
      <c r="AV80" s="24">
        <f t="shared" si="27"/>
        <v>1.796324637010532E-2</v>
      </c>
      <c r="AW80" s="24">
        <f t="shared" si="27"/>
        <v>1.6661249076384516E-2</v>
      </c>
      <c r="AX80" s="24">
        <f t="shared" si="27"/>
        <v>1.5645737557424926E-2</v>
      </c>
      <c r="AY80" s="24">
        <f t="shared" si="27"/>
        <v>1.662909526973947E-2</v>
      </c>
      <c r="AZ80" s="24">
        <f t="shared" si="16"/>
        <v>1.6945416071167098E-2</v>
      </c>
      <c r="BA80" s="24">
        <f t="shared" si="16"/>
        <v>1.5684477083751317E-2</v>
      </c>
      <c r="BB80" s="24">
        <f t="shared" si="16"/>
        <v>1.8909788453771989E-2</v>
      </c>
      <c r="BC80" s="24">
        <f t="shared" si="15"/>
        <v>1.9258197664090176E-2</v>
      </c>
      <c r="BD80" s="24">
        <f t="shared" si="15"/>
        <v>2.0787579030288994E-2</v>
      </c>
      <c r="BE80" s="24">
        <f t="shared" si="15"/>
        <v>2.0929270429320704E-2</v>
      </c>
      <c r="BF80" s="24">
        <f t="shared" si="15"/>
        <v>2.1047151764071355E-2</v>
      </c>
      <c r="BG80" s="24">
        <f t="shared" si="15"/>
        <v>2.1240439355510607E-2</v>
      </c>
      <c r="BH80" s="24">
        <f t="shared" si="15"/>
        <v>2.2259181612113935E-2</v>
      </c>
      <c r="BI80" s="24">
        <f t="shared" si="15"/>
        <v>2.4338486588799342E-2</v>
      </c>
      <c r="BJ80" s="24">
        <f t="shared" si="15"/>
        <v>2.3825489640082711E-2</v>
      </c>
      <c r="BK80" s="24">
        <f t="shared" si="15"/>
        <v>2.4913010399795744E-2</v>
      </c>
    </row>
    <row r="81" spans="1:63" x14ac:dyDescent="0.15">
      <c r="A81" s="8">
        <v>79</v>
      </c>
      <c r="B81" s="11" t="s">
        <v>218</v>
      </c>
      <c r="C81" s="16">
        <v>1504332</v>
      </c>
      <c r="D81" s="16">
        <v>1529870</v>
      </c>
      <c r="E81" s="16">
        <v>1634730</v>
      </c>
      <c r="F81" s="16">
        <v>1731265</v>
      </c>
      <c r="G81" s="16">
        <v>1708742</v>
      </c>
      <c r="H81" s="16">
        <v>1705541</v>
      </c>
      <c r="I81" s="16">
        <v>1893205</v>
      </c>
      <c r="J81" s="16">
        <v>1949533</v>
      </c>
      <c r="K81" s="16">
        <v>1984304</v>
      </c>
      <c r="L81" s="16">
        <v>2008818</v>
      </c>
      <c r="M81" s="16">
        <v>2073808</v>
      </c>
      <c r="N81" s="16">
        <v>2014105</v>
      </c>
      <c r="O81" s="16">
        <v>2102432</v>
      </c>
      <c r="P81" s="16">
        <v>2159917</v>
      </c>
      <c r="Q81" s="16">
        <v>2416600</v>
      </c>
      <c r="R81" s="16">
        <v>2425477</v>
      </c>
      <c r="S81" s="16">
        <v>2262841</v>
      </c>
      <c r="T81" s="16">
        <v>2450868</v>
      </c>
      <c r="U81" s="16">
        <v>2457795</v>
      </c>
      <c r="V81" s="16">
        <v>2478717</v>
      </c>
      <c r="W81" s="16">
        <v>2482283</v>
      </c>
      <c r="X81" s="16">
        <v>2493609</v>
      </c>
      <c r="Y81" s="16">
        <v>2492694</v>
      </c>
      <c r="Z81" s="16">
        <v>2501923</v>
      </c>
      <c r="AA81" s="16">
        <v>2500771</v>
      </c>
      <c r="AC81" s="23">
        <f t="shared" si="20"/>
        <v>0.39594403682112383</v>
      </c>
      <c r="AD81" s="23">
        <f t="shared" si="21"/>
        <v>0.46183418146451966</v>
      </c>
      <c r="AE81" s="23">
        <f t="shared" si="22"/>
        <v>0.47966661420289336</v>
      </c>
      <c r="AF81" s="23">
        <f t="shared" si="18"/>
        <v>0.51913820966861868</v>
      </c>
      <c r="AG81" s="23">
        <f t="shared" si="23"/>
        <v>0.51448271921594679</v>
      </c>
      <c r="AH81" s="23">
        <f t="shared" si="19"/>
        <v>0.47307127620874578</v>
      </c>
      <c r="AI81" s="23">
        <f t="shared" si="24"/>
        <v>0.51756644243665295</v>
      </c>
      <c r="AJ81" s="23">
        <f t="shared" si="25"/>
        <v>0.46421356204232694</v>
      </c>
      <c r="AK81" s="23">
        <f t="shared" si="26"/>
        <v>0.46612931798824025</v>
      </c>
      <c r="AM81" s="24">
        <f t="shared" si="28"/>
        <v>3.6147942289897553E-3</v>
      </c>
      <c r="AN81" s="24">
        <f t="shared" si="28"/>
        <v>3.6167576226901576E-3</v>
      </c>
      <c r="AO81" s="24">
        <f t="shared" si="28"/>
        <v>3.7627027383309538E-3</v>
      </c>
      <c r="AP81" s="24">
        <f t="shared" si="28"/>
        <v>3.8865425063828655E-3</v>
      </c>
      <c r="AQ81" s="24">
        <f t="shared" si="28"/>
        <v>4.0019245301254882E-3</v>
      </c>
      <c r="AR81" s="24">
        <f t="shared" si="28"/>
        <v>4.0883002534311281E-3</v>
      </c>
      <c r="AS81" s="24">
        <f t="shared" si="28"/>
        <v>4.4004145583068357E-3</v>
      </c>
      <c r="AT81" s="24">
        <f t="shared" si="28"/>
        <v>4.5579109205512386E-3</v>
      </c>
      <c r="AU81" s="24">
        <f t="shared" si="27"/>
        <v>4.7405827908266127E-3</v>
      </c>
      <c r="AV81" s="24">
        <f t="shared" si="27"/>
        <v>4.772974848814858E-3</v>
      </c>
      <c r="AW81" s="24">
        <f t="shared" si="27"/>
        <v>4.7859604122888902E-3</v>
      </c>
      <c r="AX81" s="24">
        <f t="shared" si="27"/>
        <v>4.4522073570827467E-3</v>
      </c>
      <c r="AY81" s="24">
        <f t="shared" si="27"/>
        <v>4.4445930180950126E-3</v>
      </c>
      <c r="AZ81" s="24">
        <f t="shared" si="16"/>
        <v>4.3804746362972697E-3</v>
      </c>
      <c r="BA81" s="24">
        <f t="shared" si="16"/>
        <v>4.7342442305776918E-3</v>
      </c>
      <c r="BB81" s="24">
        <f t="shared" si="16"/>
        <v>5.7109650249697859E-3</v>
      </c>
      <c r="BC81" s="24">
        <f t="shared" si="15"/>
        <v>5.0575125851510952E-3</v>
      </c>
      <c r="BD81" s="24">
        <f t="shared" si="15"/>
        <v>5.3583604060982292E-3</v>
      </c>
      <c r="BE81" s="24">
        <f t="shared" si="15"/>
        <v>5.3168013371040577E-3</v>
      </c>
      <c r="BF81" s="24">
        <f t="shared" si="15"/>
        <v>5.2156653795127411E-3</v>
      </c>
      <c r="BG81" s="24">
        <f t="shared" si="15"/>
        <v>5.0533313427947807E-3</v>
      </c>
      <c r="BH81" s="24">
        <f t="shared" si="15"/>
        <v>5.1466215294562216E-3</v>
      </c>
      <c r="BI81" s="24">
        <f t="shared" si="15"/>
        <v>5.3397882625224801E-3</v>
      </c>
      <c r="BJ81" s="24">
        <f t="shared" si="15"/>
        <v>5.1204237002269596E-3</v>
      </c>
      <c r="BK81" s="24">
        <f t="shared" si="15"/>
        <v>4.9724752764322092E-3</v>
      </c>
    </row>
    <row r="82" spans="1:63" x14ac:dyDescent="0.15">
      <c r="A82" s="8">
        <v>80</v>
      </c>
      <c r="B82" s="11" t="s">
        <v>219</v>
      </c>
      <c r="C82" s="16">
        <v>2611837</v>
      </c>
      <c r="D82" s="16">
        <v>2729372</v>
      </c>
      <c r="E82" s="16">
        <v>3211741</v>
      </c>
      <c r="F82" s="16">
        <v>3637656</v>
      </c>
      <c r="G82" s="16">
        <v>4459656</v>
      </c>
      <c r="H82" s="16">
        <v>4875822</v>
      </c>
      <c r="I82" s="16">
        <v>5423371</v>
      </c>
      <c r="J82" s="16">
        <v>6161817</v>
      </c>
      <c r="K82" s="16">
        <v>6565928</v>
      </c>
      <c r="L82" s="16">
        <v>6738135</v>
      </c>
      <c r="M82" s="16">
        <v>6970402</v>
      </c>
      <c r="N82" s="16">
        <v>6909805</v>
      </c>
      <c r="O82" s="16">
        <v>6941539</v>
      </c>
      <c r="P82" s="16">
        <v>7097648</v>
      </c>
      <c r="Q82" s="16">
        <v>7474567</v>
      </c>
      <c r="R82" s="16">
        <v>7068350</v>
      </c>
      <c r="S82" s="16">
        <v>7105849</v>
      </c>
      <c r="T82" s="16">
        <v>6675545</v>
      </c>
      <c r="U82" s="16">
        <v>6732638</v>
      </c>
      <c r="V82" s="16">
        <v>6765645</v>
      </c>
      <c r="W82" s="16">
        <v>6981308</v>
      </c>
      <c r="X82" s="16">
        <v>7056659</v>
      </c>
      <c r="Y82" s="16">
        <v>7127845</v>
      </c>
      <c r="Z82" s="16">
        <v>7308604</v>
      </c>
      <c r="AA82" s="16">
        <v>7375966</v>
      </c>
      <c r="AC82" s="23">
        <f t="shared" si="20"/>
        <v>0.9458209250297217</v>
      </c>
      <c r="AD82" s="23">
        <f t="shared" si="21"/>
        <v>1.5011404963676187</v>
      </c>
      <c r="AE82" s="23">
        <f t="shared" si="22"/>
        <v>1.5251859486472401</v>
      </c>
      <c r="AF82" s="23">
        <f t="shared" si="18"/>
        <v>1.4675618884930508</v>
      </c>
      <c r="AG82" s="23">
        <f t="shared" si="23"/>
        <v>1.4864365969455255</v>
      </c>
      <c r="AH82" s="23">
        <f t="shared" si="19"/>
        <v>1.5118669619562215</v>
      </c>
      <c r="AI82" s="23">
        <f t="shared" si="24"/>
        <v>1.4771862607332693</v>
      </c>
      <c r="AJ82" s="23">
        <f t="shared" si="25"/>
        <v>1.3458138754993563</v>
      </c>
      <c r="AK82" s="23">
        <f t="shared" si="26"/>
        <v>1.3351600306944817</v>
      </c>
      <c r="AM82" s="24">
        <f t="shared" si="28"/>
        <v>6.2760436623444261E-3</v>
      </c>
      <c r="AN82" s="24">
        <f t="shared" si="28"/>
        <v>6.4524939937099764E-3</v>
      </c>
      <c r="AO82" s="24">
        <f t="shared" si="28"/>
        <v>7.3925520761898263E-3</v>
      </c>
      <c r="AP82" s="24">
        <f t="shared" si="28"/>
        <v>8.1662279706449722E-3</v>
      </c>
      <c r="AQ82" s="24">
        <f t="shared" si="28"/>
        <v>1.0444646846815561E-2</v>
      </c>
      <c r="AR82" s="24">
        <f t="shared" si="28"/>
        <v>1.1687684035907123E-2</v>
      </c>
      <c r="AS82" s="24">
        <f t="shared" si="28"/>
        <v>1.2605650578515851E-2</v>
      </c>
      <c r="AT82" s="24">
        <f t="shared" si="28"/>
        <v>1.4406020823827179E-2</v>
      </c>
      <c r="AU82" s="24">
        <f t="shared" si="27"/>
        <v>1.5686268476305342E-2</v>
      </c>
      <c r="AV82" s="24">
        <f t="shared" si="27"/>
        <v>1.6009886850336417E-2</v>
      </c>
      <c r="AW82" s="24">
        <f t="shared" si="27"/>
        <v>1.6086382167365208E-2</v>
      </c>
      <c r="AX82" s="24">
        <f t="shared" si="27"/>
        <v>1.5274220885707126E-2</v>
      </c>
      <c r="AY82" s="24">
        <f t="shared" si="27"/>
        <v>1.4674584373827185E-2</v>
      </c>
      <c r="AZ82" s="24">
        <f t="shared" si="16"/>
        <v>1.4394565643664106E-2</v>
      </c>
      <c r="BA82" s="24">
        <f t="shared" si="16"/>
        <v>1.4643062855175209E-2</v>
      </c>
      <c r="BB82" s="24">
        <f t="shared" si="16"/>
        <v>1.6642952967290636E-2</v>
      </c>
      <c r="BC82" s="24">
        <f t="shared" si="15"/>
        <v>1.5881770193170146E-2</v>
      </c>
      <c r="BD82" s="24">
        <f t="shared" si="15"/>
        <v>1.4594819475029663E-2</v>
      </c>
      <c r="BE82" s="24">
        <f t="shared" si="15"/>
        <v>1.4564314241276261E-2</v>
      </c>
      <c r="BF82" s="24">
        <f t="shared" si="15"/>
        <v>1.4236131190681905E-2</v>
      </c>
      <c r="BG82" s="24">
        <f t="shared" si="15"/>
        <v>1.4212264488015245E-2</v>
      </c>
      <c r="BH82" s="24">
        <f t="shared" si="15"/>
        <v>1.4564413721409817E-2</v>
      </c>
      <c r="BI82" s="24">
        <f t="shared" si="15"/>
        <v>1.5269095632307675E-2</v>
      </c>
      <c r="BJ82" s="24">
        <f t="shared" si="15"/>
        <v>1.4957754150376954E-2</v>
      </c>
      <c r="BK82" s="24">
        <f t="shared" si="15"/>
        <v>1.4666200373726573E-2</v>
      </c>
    </row>
    <row r="83" spans="1:63" x14ac:dyDescent="0.15">
      <c r="A83" s="8">
        <v>81</v>
      </c>
      <c r="B83" s="11" t="s">
        <v>220</v>
      </c>
      <c r="C83" s="16">
        <v>3805108</v>
      </c>
      <c r="D83" s="16">
        <v>3856938</v>
      </c>
      <c r="E83" s="16">
        <v>3936195</v>
      </c>
      <c r="F83" s="16">
        <v>4053033</v>
      </c>
      <c r="G83" s="16">
        <v>4232582</v>
      </c>
      <c r="H83" s="16">
        <v>4183586</v>
      </c>
      <c r="I83" s="16">
        <v>4359255</v>
      </c>
      <c r="J83" s="16">
        <v>4442384</v>
      </c>
      <c r="K83" s="16">
        <v>4476810</v>
      </c>
      <c r="L83" s="16">
        <v>4560593</v>
      </c>
      <c r="M83" s="16">
        <v>4697534</v>
      </c>
      <c r="N83" s="16">
        <v>4535883</v>
      </c>
      <c r="O83" s="16">
        <v>4461890</v>
      </c>
      <c r="P83" s="16">
        <v>4373674</v>
      </c>
      <c r="Q83" s="16">
        <v>4311648</v>
      </c>
      <c r="R83" s="16">
        <v>4064951</v>
      </c>
      <c r="S83" s="16">
        <v>3930391</v>
      </c>
      <c r="T83" s="16">
        <v>3793000</v>
      </c>
      <c r="U83" s="16">
        <v>4196988</v>
      </c>
      <c r="V83" s="16">
        <v>4151150</v>
      </c>
      <c r="W83" s="16">
        <v>4104409</v>
      </c>
      <c r="X83" s="16">
        <v>4276909</v>
      </c>
      <c r="Y83" s="16">
        <v>4118565</v>
      </c>
      <c r="Z83" s="16">
        <v>4132036</v>
      </c>
      <c r="AA83" s="16">
        <v>4211415</v>
      </c>
      <c r="AC83" s="23">
        <f t="shared" si="20"/>
        <v>0.95584019698443601</v>
      </c>
      <c r="AD83" s="23">
        <f t="shared" si="21"/>
        <v>1.0486223450063203</v>
      </c>
      <c r="AE83" s="23">
        <f t="shared" si="22"/>
        <v>0.91886369006636948</v>
      </c>
      <c r="AF83" s="23">
        <f t="shared" si="18"/>
        <v>0.867897981311188</v>
      </c>
      <c r="AG83" s="23">
        <f t="shared" si="23"/>
        <v>0.86200984025399352</v>
      </c>
      <c r="AH83" s="23">
        <f t="shared" si="19"/>
        <v>0.98202299183525554</v>
      </c>
      <c r="AI83" s="23">
        <f t="shared" si="24"/>
        <v>0.86363393123815646</v>
      </c>
      <c r="AJ83" s="23">
        <f t="shared" si="25"/>
        <v>0.94538086796727616</v>
      </c>
      <c r="AK83" s="23">
        <f t="shared" si="26"/>
        <v>0.93330615764321956</v>
      </c>
      <c r="AM83" s="24">
        <f t="shared" si="28"/>
        <v>9.1433822049140408E-3</v>
      </c>
      <c r="AN83" s="24">
        <f t="shared" si="28"/>
        <v>9.1181668453811961E-3</v>
      </c>
      <c r="AO83" s="24">
        <f t="shared" si="28"/>
        <v>9.0600476562518635E-3</v>
      </c>
      <c r="AP83" s="24">
        <f t="shared" si="28"/>
        <v>9.0987139659569529E-3</v>
      </c>
      <c r="AQ83" s="24">
        <f t="shared" si="28"/>
        <v>9.9128327925266657E-3</v>
      </c>
      <c r="AR83" s="24">
        <f t="shared" si="28"/>
        <v>1.0028346257317132E-2</v>
      </c>
      <c r="AS83" s="24">
        <f t="shared" si="28"/>
        <v>1.0132304301632346E-2</v>
      </c>
      <c r="AT83" s="24">
        <f t="shared" si="28"/>
        <v>1.0386072226980561E-2</v>
      </c>
      <c r="AU83" s="24">
        <f t="shared" si="27"/>
        <v>1.0695280785504887E-2</v>
      </c>
      <c r="AV83" s="24">
        <f t="shared" si="27"/>
        <v>1.0836021822126791E-2</v>
      </c>
      <c r="AW83" s="24">
        <f t="shared" si="27"/>
        <v>1.0841028561651358E-2</v>
      </c>
      <c r="AX83" s="24">
        <f t="shared" si="27"/>
        <v>1.0026633002483267E-2</v>
      </c>
      <c r="AY83" s="24">
        <f t="shared" si="27"/>
        <v>9.4325453291749534E-3</v>
      </c>
      <c r="AZ83" s="24">
        <f t="shared" si="16"/>
        <v>8.8701408546869275E-3</v>
      </c>
      <c r="BA83" s="24">
        <f t="shared" si="16"/>
        <v>8.4467411521484091E-3</v>
      </c>
      <c r="BB83" s="24">
        <f t="shared" si="16"/>
        <v>9.5712278406333909E-3</v>
      </c>
      <c r="BC83" s="24">
        <f t="shared" si="15"/>
        <v>8.7845332248552149E-3</v>
      </c>
      <c r="BD83" s="24">
        <f t="shared" si="15"/>
        <v>8.2926787653723431E-3</v>
      </c>
      <c r="BE83" s="24">
        <f t="shared" si="15"/>
        <v>9.0790938260553403E-3</v>
      </c>
      <c r="BF83" s="24">
        <f t="shared" si="15"/>
        <v>8.7347645334922529E-3</v>
      </c>
      <c r="BG83" s="24">
        <f t="shared" si="15"/>
        <v>8.3555898514991976E-3</v>
      </c>
      <c r="BH83" s="24">
        <f t="shared" si="15"/>
        <v>8.8272186773969297E-3</v>
      </c>
      <c r="BI83" s="24">
        <f t="shared" si="15"/>
        <v>8.8226894458107961E-3</v>
      </c>
      <c r="BJ83" s="24">
        <f t="shared" si="15"/>
        <v>8.456605205112629E-3</v>
      </c>
      <c r="BK83" s="24">
        <f t="shared" si="15"/>
        <v>8.3738802818393819E-3</v>
      </c>
    </row>
    <row r="84" spans="1:63" x14ac:dyDescent="0.15">
      <c r="A84" s="8">
        <v>82</v>
      </c>
      <c r="B84" s="11" t="s">
        <v>221</v>
      </c>
      <c r="C84" s="16">
        <v>7728621</v>
      </c>
      <c r="D84" s="16">
        <v>7595587</v>
      </c>
      <c r="E84" s="16">
        <v>8579123</v>
      </c>
      <c r="F84" s="16">
        <v>8219062</v>
      </c>
      <c r="G84" s="16">
        <v>8585862</v>
      </c>
      <c r="H84" s="16">
        <v>8385528</v>
      </c>
      <c r="I84" s="16">
        <v>8328069</v>
      </c>
      <c r="J84" s="16">
        <v>7954437</v>
      </c>
      <c r="K84" s="16">
        <v>8154335</v>
      </c>
      <c r="L84" s="16">
        <v>7985492</v>
      </c>
      <c r="M84" s="16">
        <v>8072282</v>
      </c>
      <c r="N84" s="16">
        <v>8725453</v>
      </c>
      <c r="O84" s="16">
        <v>9224840</v>
      </c>
      <c r="P84" s="16">
        <v>9666461</v>
      </c>
      <c r="Q84" s="16">
        <v>9183743</v>
      </c>
      <c r="R84" s="16">
        <v>8247983</v>
      </c>
      <c r="S84" s="16">
        <v>7818768</v>
      </c>
      <c r="T84" s="16">
        <v>7511667</v>
      </c>
      <c r="U84" s="16">
        <v>7178665</v>
      </c>
      <c r="V84" s="16">
        <v>7369461</v>
      </c>
      <c r="W84" s="16">
        <v>7456550</v>
      </c>
      <c r="X84" s="16">
        <v>8052145</v>
      </c>
      <c r="Y84" s="16">
        <v>7903319</v>
      </c>
      <c r="Z84" s="16">
        <v>8077267</v>
      </c>
      <c r="AA84" s="16">
        <v>8300282</v>
      </c>
      <c r="AC84" s="23">
        <f t="shared" si="20"/>
        <v>1.9286786553789754</v>
      </c>
      <c r="AD84" s="23">
        <f t="shared" si="21"/>
        <v>1.9054314260940568</v>
      </c>
      <c r="AE84" s="23">
        <f t="shared" si="22"/>
        <v>1.8880110739896618</v>
      </c>
      <c r="AF84" s="23">
        <f t="shared" si="18"/>
        <v>1.6122102938178335</v>
      </c>
      <c r="AG84" s="23">
        <f t="shared" si="23"/>
        <v>1.6646076061307087</v>
      </c>
      <c r="AH84" s="23">
        <f t="shared" si="19"/>
        <v>1.893807397679625</v>
      </c>
      <c r="AI84" s="23">
        <f t="shared" si="24"/>
        <v>1.6299766653372416</v>
      </c>
      <c r="AJ84" s="23">
        <f t="shared" si="25"/>
        <v>1.8282851809142544</v>
      </c>
      <c r="AK84" s="23">
        <f t="shared" si="26"/>
        <v>1.8099058110875941</v>
      </c>
      <c r="AM84" s="24">
        <f t="shared" si="28"/>
        <v>1.8571282528623355E-2</v>
      </c>
      <c r="AN84" s="24">
        <f t="shared" si="28"/>
        <v>1.7956687287845548E-2</v>
      </c>
      <c r="AO84" s="24">
        <f t="shared" si="28"/>
        <v>1.974680198233229E-2</v>
      </c>
      <c r="AP84" s="24">
        <f t="shared" si="28"/>
        <v>1.8451094330212976E-2</v>
      </c>
      <c r="AQ84" s="24">
        <f t="shared" si="28"/>
        <v>2.0108343886948578E-2</v>
      </c>
      <c r="AR84" s="24">
        <f t="shared" si="28"/>
        <v>2.0100693121744843E-2</v>
      </c>
      <c r="AS84" s="24">
        <f t="shared" si="28"/>
        <v>1.9357098713654281E-2</v>
      </c>
      <c r="AT84" s="24">
        <f t="shared" si="28"/>
        <v>1.8597076976453762E-2</v>
      </c>
      <c r="AU84" s="24">
        <f t="shared" si="27"/>
        <v>1.9481037266283356E-2</v>
      </c>
      <c r="AV84" s="24">
        <f t="shared" si="27"/>
        <v>1.8973621538343571E-2</v>
      </c>
      <c r="AW84" s="24">
        <f t="shared" si="27"/>
        <v>1.8629314810644084E-2</v>
      </c>
      <c r="AX84" s="24">
        <f t="shared" si="27"/>
        <v>1.9287736260264348E-2</v>
      </c>
      <c r="AY84" s="24">
        <f t="shared" si="27"/>
        <v>1.950153891162406E-2</v>
      </c>
      <c r="AZ84" s="24">
        <f t="shared" si="27"/>
        <v>1.9604312218134651E-2</v>
      </c>
      <c r="BA84" s="24">
        <f t="shared" si="27"/>
        <v>1.7991426927442798E-2</v>
      </c>
      <c r="BB84" s="24">
        <f t="shared" si="27"/>
        <v>1.9420486130994181E-2</v>
      </c>
      <c r="BC84" s="24">
        <f t="shared" si="27"/>
        <v>1.7475163990919671E-2</v>
      </c>
      <c r="BD84" s="24">
        <f t="shared" si="27"/>
        <v>1.6422842452794139E-2</v>
      </c>
      <c r="BE84" s="24">
        <f t="shared" si="27"/>
        <v>1.552917784869043E-2</v>
      </c>
      <c r="BF84" s="24">
        <f t="shared" si="27"/>
        <v>1.5506668410863098E-2</v>
      </c>
      <c r="BG84" s="24">
        <f t="shared" si="27"/>
        <v>1.5179742931856047E-2</v>
      </c>
      <c r="BH84" s="24">
        <f t="shared" si="27"/>
        <v>1.6619021993946631E-2</v>
      </c>
      <c r="BI84" s="24">
        <f t="shared" si="27"/>
        <v>1.6930297112750663E-2</v>
      </c>
      <c r="BJ84" s="24">
        <f t="shared" si="27"/>
        <v>1.6530896186597716E-2</v>
      </c>
      <c r="BK84" s="24">
        <f t="shared" si="15"/>
        <v>1.6504088951933338E-2</v>
      </c>
    </row>
    <row r="85" spans="1:63" x14ac:dyDescent="0.15">
      <c r="A85" s="8">
        <v>83</v>
      </c>
      <c r="B85" s="11" t="s">
        <v>222</v>
      </c>
      <c r="C85" s="16">
        <v>3615401</v>
      </c>
      <c r="D85" s="16">
        <v>4139813</v>
      </c>
      <c r="E85" s="16">
        <v>4023640</v>
      </c>
      <c r="F85" s="16">
        <v>4500376</v>
      </c>
      <c r="G85" s="16">
        <v>4550118</v>
      </c>
      <c r="H85" s="16">
        <v>4721216</v>
      </c>
      <c r="I85" s="16">
        <v>4536014</v>
      </c>
      <c r="J85" s="16">
        <v>4552030</v>
      </c>
      <c r="K85" s="16">
        <v>4441863</v>
      </c>
      <c r="L85" s="16">
        <v>4064115</v>
      </c>
      <c r="M85" s="16">
        <v>3962117</v>
      </c>
      <c r="N85" s="16">
        <v>4142713</v>
      </c>
      <c r="O85" s="16">
        <v>4447894</v>
      </c>
      <c r="P85" s="16">
        <v>4535805</v>
      </c>
      <c r="Q85" s="16">
        <v>4624840</v>
      </c>
      <c r="R85" s="16">
        <v>4288313</v>
      </c>
      <c r="S85" s="16">
        <v>3992590</v>
      </c>
      <c r="T85" s="16">
        <v>3954659</v>
      </c>
      <c r="U85" s="16">
        <v>3952922</v>
      </c>
      <c r="V85" s="16">
        <v>4095866</v>
      </c>
      <c r="W85" s="16">
        <v>4086733</v>
      </c>
      <c r="X85" s="16">
        <v>4363503</v>
      </c>
      <c r="Y85" s="16">
        <v>4460769</v>
      </c>
      <c r="Z85" s="16">
        <v>4539037</v>
      </c>
      <c r="AA85" s="16">
        <v>4599792</v>
      </c>
      <c r="AC85" s="23">
        <f t="shared" si="20"/>
        <v>1.0277989386790711</v>
      </c>
      <c r="AD85" s="23">
        <f t="shared" si="21"/>
        <v>0.99591820535761322</v>
      </c>
      <c r="AE85" s="23">
        <f t="shared" si="22"/>
        <v>0.93067396281903503</v>
      </c>
      <c r="AF85" s="23">
        <f t="shared" si="18"/>
        <v>0.86774618025240358</v>
      </c>
      <c r="AG85" s="23">
        <f t="shared" si="23"/>
        <v>0.92493460844447084</v>
      </c>
      <c r="AH85" s="23">
        <f t="shared" si="19"/>
        <v>0.96761822626040483</v>
      </c>
      <c r="AI85" s="23">
        <f t="shared" si="24"/>
        <v>0.88951347743183362</v>
      </c>
      <c r="AJ85" s="23">
        <f t="shared" si="25"/>
        <v>0.95573339759357478</v>
      </c>
      <c r="AK85" s="23">
        <f t="shared" si="26"/>
        <v>0.94953194602444069</v>
      </c>
      <c r="AM85" s="24">
        <f t="shared" si="28"/>
        <v>8.6875308577387105E-3</v>
      </c>
      <c r="AN85" s="24">
        <f t="shared" si="28"/>
        <v>9.7869101454775963E-3</v>
      </c>
      <c r="AO85" s="24">
        <f t="shared" si="28"/>
        <v>9.2613222037021149E-3</v>
      </c>
      <c r="AP85" s="24">
        <f t="shared" si="28"/>
        <v>1.0102960909338139E-2</v>
      </c>
      <c r="AQ85" s="24">
        <f t="shared" si="28"/>
        <v>1.0656511538409852E-2</v>
      </c>
      <c r="AR85" s="24">
        <f t="shared" si="28"/>
        <v>1.1317082714108365E-2</v>
      </c>
      <c r="AS85" s="24">
        <f t="shared" si="28"/>
        <v>1.0543148809708205E-2</v>
      </c>
      <c r="AT85" s="24">
        <f t="shared" si="28"/>
        <v>1.0642419106358731E-2</v>
      </c>
      <c r="AU85" s="24">
        <f t="shared" si="27"/>
        <v>1.0611790984148332E-2</v>
      </c>
      <c r="AV85" s="24">
        <f t="shared" si="27"/>
        <v>9.6563843402892625E-3</v>
      </c>
      <c r="AW85" s="24">
        <f t="shared" si="27"/>
        <v>9.1438238789978733E-3</v>
      </c>
      <c r="AX85" s="24">
        <f t="shared" si="27"/>
        <v>9.1575252019543852E-3</v>
      </c>
      <c r="AY85" s="24">
        <f t="shared" si="27"/>
        <v>9.4029574405387183E-3</v>
      </c>
      <c r="AZ85" s="24">
        <f t="shared" si="27"/>
        <v>9.1989547550625043E-3</v>
      </c>
      <c r="BA85" s="24">
        <f t="shared" si="27"/>
        <v>9.0603004582243372E-3</v>
      </c>
      <c r="BB85" s="24">
        <f t="shared" si="27"/>
        <v>1.0097150193188086E-2</v>
      </c>
      <c r="BC85" s="24">
        <f t="shared" si="27"/>
        <v>8.9235497201740708E-3</v>
      </c>
      <c r="BD85" s="24">
        <f t="shared" si="27"/>
        <v>8.6461156640096556E-3</v>
      </c>
      <c r="BE85" s="24">
        <f t="shared" si="27"/>
        <v>8.5511204046993528E-3</v>
      </c>
      <c r="BF85" s="24">
        <f t="shared" si="27"/>
        <v>8.6184370766502726E-3</v>
      </c>
      <c r="BG85" s="24">
        <f t="shared" si="27"/>
        <v>8.3196057655528181E-3</v>
      </c>
      <c r="BH85" s="24">
        <f t="shared" si="27"/>
        <v>9.0059421840580512E-3</v>
      </c>
      <c r="BI85" s="24">
        <f t="shared" si="15"/>
        <v>9.5557505044839598E-3</v>
      </c>
      <c r="BJ85" s="24">
        <f t="shared" si="15"/>
        <v>9.2895715139942672E-3</v>
      </c>
      <c r="BK85" s="24">
        <f t="shared" si="15"/>
        <v>9.1461201352425556E-3</v>
      </c>
    </row>
    <row r="86" spans="1:63" x14ac:dyDescent="0.15">
      <c r="A86" s="8">
        <v>84</v>
      </c>
      <c r="B86" s="11" t="s">
        <v>223</v>
      </c>
      <c r="C86" s="16">
        <v>4588791</v>
      </c>
      <c r="D86" s="16">
        <v>4584831</v>
      </c>
      <c r="E86" s="16">
        <v>4637523</v>
      </c>
      <c r="F86" s="16">
        <v>4763859</v>
      </c>
      <c r="G86" s="16">
        <v>4949097</v>
      </c>
      <c r="H86" s="16">
        <v>4649484</v>
      </c>
      <c r="I86" s="16">
        <v>4745476</v>
      </c>
      <c r="J86" s="16">
        <v>5815501</v>
      </c>
      <c r="K86" s="16">
        <v>6542812</v>
      </c>
      <c r="L86" s="16">
        <v>6958261</v>
      </c>
      <c r="M86" s="16">
        <v>7212963</v>
      </c>
      <c r="N86" s="16">
        <v>7389747</v>
      </c>
      <c r="O86" s="16">
        <v>7229193</v>
      </c>
      <c r="P86" s="16">
        <v>7395987</v>
      </c>
      <c r="Q86" s="16">
        <v>7464075</v>
      </c>
      <c r="R86" s="16">
        <v>7138800</v>
      </c>
      <c r="S86" s="16">
        <v>7191554</v>
      </c>
      <c r="T86" s="16">
        <v>7277993</v>
      </c>
      <c r="U86" s="16">
        <v>7380254</v>
      </c>
      <c r="V86" s="16">
        <v>7283963</v>
      </c>
      <c r="W86" s="16">
        <v>7334817</v>
      </c>
      <c r="X86" s="16">
        <v>7116852</v>
      </c>
      <c r="Y86" s="16">
        <v>7069436</v>
      </c>
      <c r="Z86" s="16">
        <v>6933932</v>
      </c>
      <c r="AA86" s="16">
        <v>6942162</v>
      </c>
      <c r="AC86" s="23">
        <f t="shared" si="20"/>
        <v>1.0995636675820868</v>
      </c>
      <c r="AD86" s="23">
        <f t="shared" si="21"/>
        <v>1.4961935995019584</v>
      </c>
      <c r="AE86" s="23">
        <f t="shared" si="22"/>
        <v>1.5687019251439731</v>
      </c>
      <c r="AF86" s="23">
        <f t="shared" si="18"/>
        <v>1.5482980257638868</v>
      </c>
      <c r="AG86" s="23">
        <f t="shared" si="23"/>
        <v>1.4456801897121914</v>
      </c>
      <c r="AH86" s="23">
        <f t="shared" si="19"/>
        <v>1.5232599279022851</v>
      </c>
      <c r="AI86" s="23">
        <f t="shared" si="24"/>
        <v>1.5115160176185118</v>
      </c>
      <c r="AJ86" s="23">
        <f t="shared" si="25"/>
        <v>1.4253664993212369</v>
      </c>
      <c r="AK86" s="23">
        <f t="shared" si="26"/>
        <v>1.4139681485859081</v>
      </c>
      <c r="AM86" s="24">
        <f t="shared" si="28"/>
        <v>1.1026512249184441E-2</v>
      </c>
      <c r="AN86" s="24">
        <f t="shared" si="28"/>
        <v>1.0838974859299246E-2</v>
      </c>
      <c r="AO86" s="24">
        <f t="shared" si="28"/>
        <v>1.0674313489795121E-2</v>
      </c>
      <c r="AP86" s="24">
        <f t="shared" si="28"/>
        <v>1.069445780854726E-2</v>
      </c>
      <c r="AQ86" s="24">
        <f t="shared" si="28"/>
        <v>1.1590932209936003E-2</v>
      </c>
      <c r="AR86" s="24">
        <f t="shared" si="28"/>
        <v>1.1145136127201853E-2</v>
      </c>
      <c r="AS86" s="24">
        <f t="shared" si="28"/>
        <v>1.1030005560145726E-2</v>
      </c>
      <c r="AT86" s="24">
        <f t="shared" si="28"/>
        <v>1.3596351288424792E-2</v>
      </c>
      <c r="AU86" s="24">
        <f t="shared" si="27"/>
        <v>1.5631043414120947E-2</v>
      </c>
      <c r="AV86" s="24">
        <f t="shared" si="27"/>
        <v>1.6532908777444906E-2</v>
      </c>
      <c r="AW86" s="24">
        <f t="shared" si="27"/>
        <v>1.6646167520476589E-2</v>
      </c>
      <c r="AX86" s="24">
        <f t="shared" si="27"/>
        <v>1.6335139409504547E-2</v>
      </c>
      <c r="AY86" s="24">
        <f t="shared" si="27"/>
        <v>1.5282692012993209E-2</v>
      </c>
      <c r="AZ86" s="24">
        <f t="shared" si="27"/>
        <v>1.4999619644590203E-2</v>
      </c>
      <c r="BA86" s="24">
        <f t="shared" si="27"/>
        <v>1.4622508485206152E-2</v>
      </c>
      <c r="BB86" s="24">
        <f t="shared" si="27"/>
        <v>1.6808832703940013E-2</v>
      </c>
      <c r="BC86" s="24">
        <f t="shared" si="27"/>
        <v>1.6073323252404258E-2</v>
      </c>
      <c r="BD86" s="24">
        <f t="shared" si="27"/>
        <v>1.5911958345802415E-2</v>
      </c>
      <c r="BE86" s="24">
        <f t="shared" si="27"/>
        <v>1.5965263309335224E-2</v>
      </c>
      <c r="BF86" s="24">
        <f t="shared" si="27"/>
        <v>1.5326765276048765E-2</v>
      </c>
      <c r="BG86" s="24">
        <f t="shared" si="27"/>
        <v>1.4931923813587728E-2</v>
      </c>
      <c r="BH86" s="24">
        <f t="shared" si="27"/>
        <v>1.468864754865481E-2</v>
      </c>
      <c r="BI86" s="24">
        <f t="shared" si="15"/>
        <v>1.5143973297746884E-2</v>
      </c>
      <c r="BJ86" s="24">
        <f t="shared" si="15"/>
        <v>1.4190952218978013E-2</v>
      </c>
      <c r="BK86" s="24">
        <f t="shared" si="15"/>
        <v>1.3803634523107945E-2</v>
      </c>
    </row>
    <row r="87" spans="1:63" x14ac:dyDescent="0.15">
      <c r="A87" s="8">
        <v>85</v>
      </c>
      <c r="B87" s="11" t="s">
        <v>224</v>
      </c>
      <c r="C87" s="16">
        <v>3801522</v>
      </c>
      <c r="D87" s="16">
        <v>3847376</v>
      </c>
      <c r="E87" s="16">
        <v>4270041</v>
      </c>
      <c r="F87" s="16">
        <v>4648734</v>
      </c>
      <c r="G87" s="16">
        <v>5197902</v>
      </c>
      <c r="H87" s="16">
        <v>5280103</v>
      </c>
      <c r="I87" s="16">
        <v>5550158</v>
      </c>
      <c r="J87" s="16">
        <v>6055177</v>
      </c>
      <c r="K87" s="16">
        <v>6223389</v>
      </c>
      <c r="L87" s="16">
        <v>6124883</v>
      </c>
      <c r="M87" s="16">
        <v>5964017</v>
      </c>
      <c r="N87" s="16">
        <v>5776732</v>
      </c>
      <c r="O87" s="16">
        <v>5965778</v>
      </c>
      <c r="P87" s="16">
        <v>6573720</v>
      </c>
      <c r="Q87" s="16">
        <v>7242747</v>
      </c>
      <c r="R87" s="16">
        <v>7384116</v>
      </c>
      <c r="S87" s="16">
        <v>7843866</v>
      </c>
      <c r="T87" s="16">
        <v>8162610</v>
      </c>
      <c r="U87" s="16">
        <v>8116591</v>
      </c>
      <c r="V87" s="16">
        <v>7896481</v>
      </c>
      <c r="W87" s="16">
        <v>7991938</v>
      </c>
      <c r="X87" s="16">
        <v>7896585</v>
      </c>
      <c r="Y87" s="16">
        <v>8084891</v>
      </c>
      <c r="Z87" s="16">
        <v>7684817</v>
      </c>
      <c r="AA87" s="16">
        <v>7686455</v>
      </c>
      <c r="AC87" s="23">
        <f t="shared" si="20"/>
        <v>1.1181800371374506</v>
      </c>
      <c r="AD87" s="23">
        <f t="shared" si="21"/>
        <v>1.383519151611573</v>
      </c>
      <c r="AE87" s="23">
        <f t="shared" si="22"/>
        <v>1.4636661740092427</v>
      </c>
      <c r="AF87" s="23">
        <f t="shared" si="18"/>
        <v>1.7019772919649192</v>
      </c>
      <c r="AG87" s="23">
        <f t="shared" si="23"/>
        <v>1.6157123370170705</v>
      </c>
      <c r="AH87" s="23">
        <f t="shared" si="19"/>
        <v>1.4369233855744881</v>
      </c>
      <c r="AI87" s="23">
        <f t="shared" si="24"/>
        <v>1.6716574794562689</v>
      </c>
      <c r="AJ87" s="23">
        <f t="shared" si="25"/>
        <v>1.4135209965757864</v>
      </c>
      <c r="AK87" s="23">
        <f t="shared" si="26"/>
        <v>1.4172188409459396</v>
      </c>
      <c r="AM87" s="24">
        <f t="shared" si="28"/>
        <v>9.1347653224006353E-3</v>
      </c>
      <c r="AN87" s="24">
        <f t="shared" si="28"/>
        <v>9.0955613714597764E-3</v>
      </c>
      <c r="AO87" s="24">
        <f t="shared" si="28"/>
        <v>9.8284701225801463E-3</v>
      </c>
      <c r="AP87" s="24">
        <f t="shared" si="28"/>
        <v>1.0436011986534264E-2</v>
      </c>
      <c r="AQ87" s="24">
        <f t="shared" si="28"/>
        <v>1.2173640911845285E-2</v>
      </c>
      <c r="AR87" s="24">
        <f t="shared" si="28"/>
        <v>1.2656773676529887E-2</v>
      </c>
      <c r="AS87" s="24">
        <f t="shared" si="28"/>
        <v>1.2900344159297673E-2</v>
      </c>
      <c r="AT87" s="24">
        <f t="shared" si="28"/>
        <v>1.4156701822524004E-2</v>
      </c>
      <c r="AU87" s="24">
        <f t="shared" si="27"/>
        <v>1.4867928903040886E-2</v>
      </c>
      <c r="AV87" s="24">
        <f t="shared" si="27"/>
        <v>1.4552792991168783E-2</v>
      </c>
      <c r="AW87" s="24">
        <f t="shared" si="27"/>
        <v>1.3763834096607763E-2</v>
      </c>
      <c r="AX87" s="24">
        <f t="shared" si="27"/>
        <v>1.2769547124055265E-2</v>
      </c>
      <c r="AY87" s="24">
        <f t="shared" si="27"/>
        <v>1.2611801592776761E-2</v>
      </c>
      <c r="AZ87" s="24">
        <f t="shared" si="27"/>
        <v>1.3332000130616171E-2</v>
      </c>
      <c r="BA87" s="24">
        <f t="shared" si="27"/>
        <v>1.4188915500407137E-2</v>
      </c>
      <c r="BB87" s="24">
        <f t="shared" si="27"/>
        <v>1.7386447373576329E-2</v>
      </c>
      <c r="BC87" s="24">
        <f t="shared" si="27"/>
        <v>1.7531258719122901E-2</v>
      </c>
      <c r="BD87" s="24">
        <f t="shared" si="27"/>
        <v>1.7846006490117569E-2</v>
      </c>
      <c r="BE87" s="24">
        <f t="shared" si="27"/>
        <v>1.7558137225247329E-2</v>
      </c>
      <c r="BF87" s="24">
        <f t="shared" si="27"/>
        <v>1.6615613065824035E-2</v>
      </c>
      <c r="BG87" s="24">
        <f t="shared" si="27"/>
        <v>1.6269664170069503E-2</v>
      </c>
      <c r="BH87" s="24">
        <f t="shared" si="27"/>
        <v>1.6297957847513807E-2</v>
      </c>
      <c r="BI87" s="24">
        <f t="shared" si="27"/>
        <v>1.7319256220608561E-2</v>
      </c>
      <c r="BJ87" s="24">
        <f t="shared" si="27"/>
        <v>1.5727709885039246E-2</v>
      </c>
      <c r="BK87" s="24">
        <f t="shared" ref="BI87:BK96" si="29">AA87/AA$110</f>
        <v>1.5283569527521206E-2</v>
      </c>
    </row>
    <row r="88" spans="1:63" x14ac:dyDescent="0.15">
      <c r="A88" s="8">
        <v>86</v>
      </c>
      <c r="B88" s="11" t="s">
        <v>225</v>
      </c>
      <c r="C88" s="16">
        <v>1230047</v>
      </c>
      <c r="D88" s="16">
        <v>1310866</v>
      </c>
      <c r="E88" s="16">
        <v>1340549</v>
      </c>
      <c r="F88" s="16">
        <v>1411815</v>
      </c>
      <c r="G88" s="16">
        <v>1487582</v>
      </c>
      <c r="H88" s="16">
        <v>1484674</v>
      </c>
      <c r="I88" s="16">
        <v>1592106</v>
      </c>
      <c r="J88" s="16">
        <v>1667075</v>
      </c>
      <c r="K88" s="16">
        <v>1688411</v>
      </c>
      <c r="L88" s="16">
        <v>1662746</v>
      </c>
      <c r="M88" s="16">
        <v>1460247</v>
      </c>
      <c r="N88" s="16">
        <v>1335660</v>
      </c>
      <c r="O88" s="16">
        <v>1467889</v>
      </c>
      <c r="P88" s="16">
        <v>1496189</v>
      </c>
      <c r="Q88" s="16">
        <v>1468798</v>
      </c>
      <c r="R88" s="16">
        <v>1378208</v>
      </c>
      <c r="S88" s="16">
        <v>1271575</v>
      </c>
      <c r="T88" s="16">
        <v>1178011</v>
      </c>
      <c r="U88" s="16">
        <v>1125202</v>
      </c>
      <c r="V88" s="16">
        <v>1114906</v>
      </c>
      <c r="W88" s="16">
        <v>1299014</v>
      </c>
      <c r="X88" s="16">
        <v>1440411</v>
      </c>
      <c r="Y88" s="16">
        <v>1350117</v>
      </c>
      <c r="Z88" s="16">
        <v>1330505</v>
      </c>
      <c r="AA88" s="16">
        <v>1388917</v>
      </c>
      <c r="AC88" s="23">
        <f t="shared" si="20"/>
        <v>0.33495643658166385</v>
      </c>
      <c r="AD88" s="23">
        <f t="shared" si="21"/>
        <v>0.36508266959046376</v>
      </c>
      <c r="AE88" s="23">
        <f t="shared" si="22"/>
        <v>0.30090970295915537</v>
      </c>
      <c r="AF88" s="23">
        <f t="shared" si="18"/>
        <v>0.26358215215441172</v>
      </c>
      <c r="AG88" s="23">
        <f t="shared" si="23"/>
        <v>0.28374458477293757</v>
      </c>
      <c r="AH88" s="23">
        <f t="shared" si="19"/>
        <v>0.33642770168966052</v>
      </c>
      <c r="AI88" s="23">
        <f t="shared" si="24"/>
        <v>0.26879791658896118</v>
      </c>
      <c r="AJ88" s="23">
        <f t="shared" si="25"/>
        <v>0.3160799663337584</v>
      </c>
      <c r="AK88" s="23">
        <f t="shared" si="26"/>
        <v>0.31083753895666028</v>
      </c>
      <c r="AM88" s="24">
        <f t="shared" si="28"/>
        <v>2.9557084453339833E-3</v>
      </c>
      <c r="AN88" s="24">
        <f t="shared" si="28"/>
        <v>3.0990114178494617E-3</v>
      </c>
      <c r="AO88" s="24">
        <f t="shared" si="28"/>
        <v>3.0855782870362822E-3</v>
      </c>
      <c r="AP88" s="24">
        <f t="shared" si="28"/>
        <v>3.1694044578091311E-3</v>
      </c>
      <c r="AQ88" s="24">
        <f t="shared" si="28"/>
        <v>3.4839612395394588E-3</v>
      </c>
      <c r="AR88" s="24">
        <f t="shared" si="28"/>
        <v>3.5588667117721628E-3</v>
      </c>
      <c r="AS88" s="24">
        <f t="shared" si="28"/>
        <v>3.7005640808933332E-3</v>
      </c>
      <c r="AT88" s="24">
        <f t="shared" si="28"/>
        <v>3.8975382042150384E-3</v>
      </c>
      <c r="AU88" s="24">
        <f t="shared" si="27"/>
        <v>4.0336824047335247E-3</v>
      </c>
      <c r="AV88" s="24">
        <f t="shared" si="27"/>
        <v>3.9507037660791123E-3</v>
      </c>
      <c r="AW88" s="24">
        <f t="shared" si="27"/>
        <v>3.3699765523923213E-3</v>
      </c>
      <c r="AX88" s="24">
        <f t="shared" si="27"/>
        <v>2.9524951671144957E-3</v>
      </c>
      <c r="AY88" s="24">
        <f t="shared" si="27"/>
        <v>3.1031534911656932E-3</v>
      </c>
      <c r="AZ88" s="24">
        <f t="shared" si="27"/>
        <v>3.034384175691462E-3</v>
      </c>
      <c r="BA88" s="24">
        <f t="shared" si="27"/>
        <v>2.8774511534321165E-3</v>
      </c>
      <c r="BB88" s="24">
        <f t="shared" si="27"/>
        <v>3.2450926911009913E-3</v>
      </c>
      <c r="BC88" s="24">
        <f t="shared" si="27"/>
        <v>2.842005499044566E-3</v>
      </c>
      <c r="BD88" s="24">
        <f t="shared" si="27"/>
        <v>2.575498762213298E-3</v>
      </c>
      <c r="BE88" s="24">
        <f t="shared" si="27"/>
        <v>2.4340823779494059E-3</v>
      </c>
      <c r="BF88" s="24">
        <f t="shared" si="27"/>
        <v>2.3459622964666933E-3</v>
      </c>
      <c r="BG88" s="24">
        <f t="shared" si="27"/>
        <v>2.6444801664150378E-3</v>
      </c>
      <c r="BH88" s="24">
        <f t="shared" si="27"/>
        <v>2.9729000271756984E-3</v>
      </c>
      <c r="BI88" s="24">
        <f t="shared" si="29"/>
        <v>2.8921876931673374E-3</v>
      </c>
      <c r="BJ88" s="24">
        <f t="shared" si="29"/>
        <v>2.723005198509495E-3</v>
      </c>
      <c r="BK88" s="24">
        <f t="shared" si="29"/>
        <v>2.7616904720649729E-3</v>
      </c>
    </row>
    <row r="89" spans="1:63" x14ac:dyDescent="0.15">
      <c r="A89" s="8">
        <v>87</v>
      </c>
      <c r="B89" s="11" t="s">
        <v>226</v>
      </c>
      <c r="C89" s="16">
        <v>4282674</v>
      </c>
      <c r="D89" s="16">
        <v>4591034</v>
      </c>
      <c r="E89" s="16">
        <v>4636922</v>
      </c>
      <c r="F89" s="16">
        <v>4859277</v>
      </c>
      <c r="G89" s="16">
        <v>5162457</v>
      </c>
      <c r="H89" s="16">
        <v>5026195</v>
      </c>
      <c r="I89" s="16">
        <v>5512663</v>
      </c>
      <c r="J89" s="16">
        <v>5485667</v>
      </c>
      <c r="K89" s="16">
        <v>5066144</v>
      </c>
      <c r="L89" s="16">
        <v>5117583</v>
      </c>
      <c r="M89" s="16">
        <v>5319983</v>
      </c>
      <c r="N89" s="16">
        <v>6126879</v>
      </c>
      <c r="O89" s="16">
        <v>5948549</v>
      </c>
      <c r="P89" s="16">
        <v>5562212</v>
      </c>
      <c r="Q89" s="16">
        <v>5830919</v>
      </c>
      <c r="R89" s="16">
        <v>4733750</v>
      </c>
      <c r="S89" s="16">
        <v>4586861</v>
      </c>
      <c r="T89" s="16">
        <v>4349079</v>
      </c>
      <c r="U89" s="16">
        <v>4662255</v>
      </c>
      <c r="V89" s="16">
        <v>5073314</v>
      </c>
      <c r="W89" s="16">
        <v>5251483</v>
      </c>
      <c r="X89" s="16">
        <v>5361349</v>
      </c>
      <c r="Y89" s="16">
        <v>5393992</v>
      </c>
      <c r="Z89" s="16">
        <v>5472824</v>
      </c>
      <c r="AA89" s="16">
        <v>5417771</v>
      </c>
      <c r="AC89" s="23">
        <f t="shared" si="20"/>
        <v>1.1564532098403626</v>
      </c>
      <c r="AD89" s="23">
        <f t="shared" si="21"/>
        <v>1.2620357668227329</v>
      </c>
      <c r="AE89" s="23">
        <f t="shared" si="22"/>
        <v>1.1703385775263428</v>
      </c>
      <c r="AF89" s="23">
        <f t="shared" si="18"/>
        <v>1.0379520297744267</v>
      </c>
      <c r="AG89" s="23">
        <f t="shared" si="23"/>
        <v>1.1148381396174567</v>
      </c>
      <c r="AH89" s="23">
        <f t="shared" si="19"/>
        <v>1.2036264425582035</v>
      </c>
      <c r="AI89" s="23">
        <f t="shared" si="24"/>
        <v>1.0645025116885785</v>
      </c>
      <c r="AJ89" s="23">
        <f t="shared" si="25"/>
        <v>1.1476107968873315</v>
      </c>
      <c r="AK89" s="23">
        <f t="shared" si="26"/>
        <v>1.1392692329071936</v>
      </c>
      <c r="AM89" s="24">
        <f t="shared" si="28"/>
        <v>1.0290936614952331E-2</v>
      </c>
      <c r="AN89" s="24">
        <f t="shared" si="28"/>
        <v>1.0853639338982845E-2</v>
      </c>
      <c r="AO89" s="24">
        <f t="shared" si="28"/>
        <v>1.0672930151662379E-2</v>
      </c>
      <c r="AP89" s="24">
        <f t="shared" si="28"/>
        <v>1.0908663093627268E-2</v>
      </c>
      <c r="AQ89" s="24">
        <f t="shared" si="28"/>
        <v>1.2090627668786767E-2</v>
      </c>
      <c r="AR89" s="24">
        <f t="shared" si="28"/>
        <v>1.204813856265799E-2</v>
      </c>
      <c r="AS89" s="24">
        <f t="shared" si="28"/>
        <v>1.2813193774704502E-2</v>
      </c>
      <c r="AT89" s="24">
        <f t="shared" si="28"/>
        <v>1.2825215846978509E-2</v>
      </c>
      <c r="AU89" s="24">
        <f t="shared" si="27"/>
        <v>1.2103223630174357E-2</v>
      </c>
      <c r="AV89" s="24">
        <f t="shared" si="27"/>
        <v>1.2159436517256659E-2</v>
      </c>
      <c r="AW89" s="24">
        <f t="shared" si="27"/>
        <v>1.2277524260707783E-2</v>
      </c>
      <c r="AX89" s="24">
        <f t="shared" si="27"/>
        <v>1.354355197954217E-2</v>
      </c>
      <c r="AY89" s="24">
        <f t="shared" si="27"/>
        <v>1.2575379062531426E-2</v>
      </c>
      <c r="AZ89" s="24">
        <f t="shared" si="27"/>
        <v>1.1280585590885349E-2</v>
      </c>
      <c r="BA89" s="24">
        <f t="shared" si="27"/>
        <v>1.1423071519786413E-2</v>
      </c>
      <c r="BB89" s="24">
        <f t="shared" si="27"/>
        <v>1.1145964561589627E-2</v>
      </c>
      <c r="BC89" s="24">
        <f t="shared" si="27"/>
        <v>1.0251761937245587E-2</v>
      </c>
      <c r="BD89" s="24">
        <f t="shared" si="27"/>
        <v>9.508440567420718E-3</v>
      </c>
      <c r="BE89" s="24">
        <f t="shared" si="27"/>
        <v>1.0085578177968495E-2</v>
      </c>
      <c r="BF89" s="24">
        <f t="shared" si="27"/>
        <v>1.0675163073960159E-2</v>
      </c>
      <c r="BG89" s="24">
        <f t="shared" si="27"/>
        <v>1.0690756710678824E-2</v>
      </c>
      <c r="BH89" s="24">
        <f t="shared" si="27"/>
        <v>1.1065421319191816E-2</v>
      </c>
      <c r="BI89" s="24">
        <f t="shared" si="29"/>
        <v>1.1554878043490358E-2</v>
      </c>
      <c r="BJ89" s="24">
        <f t="shared" si="29"/>
        <v>1.1200655542465101E-2</v>
      </c>
      <c r="BK89" s="24">
        <f t="shared" si="29"/>
        <v>1.0772570679550989E-2</v>
      </c>
    </row>
    <row r="90" spans="1:63" x14ac:dyDescent="0.15">
      <c r="A90" s="8">
        <v>88</v>
      </c>
      <c r="B90" s="11" t="s">
        <v>227</v>
      </c>
      <c r="C90" s="16">
        <v>2944403</v>
      </c>
      <c r="D90" s="16">
        <v>3060900</v>
      </c>
      <c r="E90" s="16">
        <v>3307625</v>
      </c>
      <c r="F90" s="16">
        <v>3492091</v>
      </c>
      <c r="G90" s="16">
        <v>3463932</v>
      </c>
      <c r="H90" s="16">
        <v>3269643</v>
      </c>
      <c r="I90" s="16">
        <v>3490308</v>
      </c>
      <c r="J90" s="16">
        <v>3723370</v>
      </c>
      <c r="K90" s="16">
        <v>3695886</v>
      </c>
      <c r="L90" s="16">
        <v>3600088</v>
      </c>
      <c r="M90" s="16">
        <v>3451674</v>
      </c>
      <c r="N90" s="16">
        <v>3643591</v>
      </c>
      <c r="O90" s="16">
        <v>3765244</v>
      </c>
      <c r="P90" s="16">
        <v>3985266</v>
      </c>
      <c r="Q90" s="16">
        <v>3899613</v>
      </c>
      <c r="R90" s="16">
        <v>3638307</v>
      </c>
      <c r="S90" s="16">
        <v>3693207</v>
      </c>
      <c r="T90" s="16">
        <v>3830201</v>
      </c>
      <c r="U90" s="16">
        <v>3597662</v>
      </c>
      <c r="V90" s="16">
        <v>3442698</v>
      </c>
      <c r="W90" s="16">
        <v>3750918</v>
      </c>
      <c r="X90" s="16">
        <v>3849882</v>
      </c>
      <c r="Y90" s="16">
        <v>3633533</v>
      </c>
      <c r="Z90" s="16">
        <v>3776900</v>
      </c>
      <c r="AA90" s="16">
        <v>3844782</v>
      </c>
      <c r="AC90" s="23">
        <f t="shared" si="20"/>
        <v>0.77919569597621463</v>
      </c>
      <c r="AD90" s="23">
        <f t="shared" si="21"/>
        <v>0.83701908592317253</v>
      </c>
      <c r="AE90" s="23">
        <f t="shared" si="22"/>
        <v>0.80928457245470542</v>
      </c>
      <c r="AF90" s="23">
        <f t="shared" si="18"/>
        <v>0.78728213941171277</v>
      </c>
      <c r="AG90" s="23">
        <f t="shared" si="23"/>
        <v>0.77760485084963693</v>
      </c>
      <c r="AH90" s="23">
        <f t="shared" si="19"/>
        <v>0.82476373166890538</v>
      </c>
      <c r="AI90" s="23">
        <f t="shared" si="24"/>
        <v>0.78216950388152118</v>
      </c>
      <c r="AJ90" s="23">
        <f t="shared" si="25"/>
        <v>0.80164603311035609</v>
      </c>
      <c r="AK90" s="23">
        <f t="shared" si="26"/>
        <v>0.79431667259799577</v>
      </c>
      <c r="AM90" s="24">
        <f t="shared" si="28"/>
        <v>7.0751742116900544E-3</v>
      </c>
      <c r="AN90" s="24">
        <f t="shared" si="28"/>
        <v>7.2362575952808431E-3</v>
      </c>
      <c r="AO90" s="24">
        <f t="shared" si="28"/>
        <v>7.6132509006820214E-3</v>
      </c>
      <c r="AP90" s="24">
        <f t="shared" si="28"/>
        <v>7.8394469406226353E-3</v>
      </c>
      <c r="AQ90" s="24">
        <f t="shared" si="28"/>
        <v>8.1126316562047645E-3</v>
      </c>
      <c r="AR90" s="24">
        <f t="shared" si="28"/>
        <v>7.8375613987170713E-3</v>
      </c>
      <c r="AS90" s="24">
        <f t="shared" si="28"/>
        <v>8.1125932670655394E-3</v>
      </c>
      <c r="AT90" s="24">
        <f t="shared" si="28"/>
        <v>8.7050533559846731E-3</v>
      </c>
      <c r="AU90" s="24">
        <f t="shared" si="27"/>
        <v>8.8296216549767614E-3</v>
      </c>
      <c r="AV90" s="24">
        <f t="shared" si="27"/>
        <v>8.5538508105364366E-3</v>
      </c>
      <c r="AW90" s="24">
        <f t="shared" si="27"/>
        <v>7.9658170477338516E-3</v>
      </c>
      <c r="AX90" s="24">
        <f t="shared" si="27"/>
        <v>8.0542090190930879E-3</v>
      </c>
      <c r="AY90" s="24">
        <f t="shared" si="27"/>
        <v>7.9598185310269902E-3</v>
      </c>
      <c r="AZ90" s="24">
        <f t="shared" si="27"/>
        <v>8.0824201262816465E-3</v>
      </c>
      <c r="BA90" s="24">
        <f t="shared" si="27"/>
        <v>7.6395433032921314E-3</v>
      </c>
      <c r="BB90" s="24">
        <f t="shared" si="27"/>
        <v>8.566662980973536E-3</v>
      </c>
      <c r="BC90" s="24">
        <f t="shared" si="27"/>
        <v>8.2544203866149329E-3</v>
      </c>
      <c r="BD90" s="24">
        <f t="shared" si="27"/>
        <v>8.3740117320875058E-3</v>
      </c>
      <c r="BE90" s="24">
        <f t="shared" si="27"/>
        <v>7.7826076349119672E-3</v>
      </c>
      <c r="BF90" s="24">
        <f t="shared" si="27"/>
        <v>7.2440543921382539E-3</v>
      </c>
      <c r="BG90" s="24">
        <f t="shared" si="27"/>
        <v>7.6359671695987582E-3</v>
      </c>
      <c r="BH90" s="24">
        <f t="shared" si="27"/>
        <v>7.9458670493513534E-3</v>
      </c>
      <c r="BI90" s="24">
        <f t="shared" si="29"/>
        <v>7.7836657306865967E-3</v>
      </c>
      <c r="BJ90" s="24">
        <f t="shared" si="29"/>
        <v>7.729785558303435E-3</v>
      </c>
      <c r="BK90" s="24">
        <f t="shared" si="29"/>
        <v>7.6448756956440959E-3</v>
      </c>
    </row>
    <row r="91" spans="1:63" x14ac:dyDescent="0.15">
      <c r="A91" s="8">
        <v>89</v>
      </c>
      <c r="B91" s="11" t="s">
        <v>228</v>
      </c>
      <c r="C91" s="16">
        <v>5860123</v>
      </c>
      <c r="D91" s="16">
        <v>5219930</v>
      </c>
      <c r="E91" s="16">
        <v>5413341</v>
      </c>
      <c r="F91" s="16">
        <v>5761610</v>
      </c>
      <c r="G91" s="16">
        <v>5634260</v>
      </c>
      <c r="H91" s="16">
        <v>5796080</v>
      </c>
      <c r="I91" s="16">
        <v>6070961</v>
      </c>
      <c r="J91" s="16">
        <v>5597398</v>
      </c>
      <c r="K91" s="16">
        <v>5450820</v>
      </c>
      <c r="L91" s="16">
        <v>5552290</v>
      </c>
      <c r="M91" s="16">
        <v>5644782</v>
      </c>
      <c r="N91" s="16">
        <v>6367788</v>
      </c>
      <c r="O91" s="16">
        <v>6093141</v>
      </c>
      <c r="P91" s="16">
        <v>5708680</v>
      </c>
      <c r="Q91" s="16">
        <v>5020676</v>
      </c>
      <c r="R91" s="16">
        <v>3899524</v>
      </c>
      <c r="S91" s="16">
        <v>4062888</v>
      </c>
      <c r="T91" s="16">
        <v>3527099</v>
      </c>
      <c r="U91" s="16">
        <v>3478195</v>
      </c>
      <c r="V91" s="16">
        <v>3434406</v>
      </c>
      <c r="W91" s="16">
        <v>3603150</v>
      </c>
      <c r="X91" s="16">
        <v>3563483</v>
      </c>
      <c r="Y91" s="16">
        <v>3691007</v>
      </c>
      <c r="Z91" s="16">
        <v>4011711</v>
      </c>
      <c r="AA91" s="16">
        <v>3949544</v>
      </c>
      <c r="AC91" s="23">
        <f t="shared" si="20"/>
        <v>1.3155805946234151</v>
      </c>
      <c r="AD91" s="23">
        <f t="shared" si="21"/>
        <v>1.3419169039603018</v>
      </c>
      <c r="AE91" s="23">
        <f t="shared" si="22"/>
        <v>1.1105486271100506</v>
      </c>
      <c r="AF91" s="23">
        <f t="shared" si="18"/>
        <v>0.77054484230697906</v>
      </c>
      <c r="AG91" s="23">
        <f t="shared" si="23"/>
        <v>0.78312692105399173</v>
      </c>
      <c r="AH91" s="23">
        <f t="shared" si="19"/>
        <v>1.2097440650965607</v>
      </c>
      <c r="AI91" s="23">
        <f t="shared" si="24"/>
        <v>0.78003340375988506</v>
      </c>
      <c r="AJ91" s="23">
        <f t="shared" si="25"/>
        <v>1.1192754695065013</v>
      </c>
      <c r="AK91" s="23">
        <f t="shared" si="26"/>
        <v>1.0923983590968998</v>
      </c>
      <c r="AM91" s="24">
        <f t="shared" si="28"/>
        <v>1.4081425377888744E-2</v>
      </c>
      <c r="AN91" s="24">
        <f t="shared" si="28"/>
        <v>1.2340409065743517E-2</v>
      </c>
      <c r="AO91" s="24">
        <f t="shared" si="28"/>
        <v>1.2460034993068716E-2</v>
      </c>
      <c r="AP91" s="24">
        <f t="shared" si="28"/>
        <v>1.2934323844241397E-2</v>
      </c>
      <c r="AQ91" s="24">
        <f t="shared" si="28"/>
        <v>1.3195604311888416E-2</v>
      </c>
      <c r="AR91" s="24">
        <f t="shared" si="28"/>
        <v>1.3893606388182456E-2</v>
      </c>
      <c r="AS91" s="24">
        <f t="shared" si="28"/>
        <v>1.41108570742804E-2</v>
      </c>
      <c r="AT91" s="24">
        <f t="shared" si="28"/>
        <v>1.3086437352366779E-2</v>
      </c>
      <c r="AU91" s="24">
        <f t="shared" si="27"/>
        <v>1.3022230206608219E-2</v>
      </c>
      <c r="AV91" s="24">
        <f t="shared" si="27"/>
        <v>1.3192305387210911E-2</v>
      </c>
      <c r="AW91" s="24">
        <f t="shared" si="27"/>
        <v>1.3027099513552319E-2</v>
      </c>
      <c r="AX91" s="24">
        <f t="shared" si="27"/>
        <v>1.407608470359948E-2</v>
      </c>
      <c r="AY91" s="24">
        <f t="shared" si="27"/>
        <v>1.2881050110951728E-2</v>
      </c>
      <c r="AZ91" s="24">
        <f t="shared" si="27"/>
        <v>1.1577633745527026E-2</v>
      </c>
      <c r="BA91" s="24">
        <f t="shared" si="27"/>
        <v>9.835763629313864E-3</v>
      </c>
      <c r="BB91" s="24">
        <f t="shared" si="27"/>
        <v>9.1817177314112985E-3</v>
      </c>
      <c r="BC91" s="24">
        <f t="shared" si="27"/>
        <v>9.0806677057996398E-3</v>
      </c>
      <c r="BD91" s="24">
        <f t="shared" si="27"/>
        <v>7.711336404077518E-3</v>
      </c>
      <c r="BE91" s="24">
        <f t="shared" si="27"/>
        <v>7.5241717989940771E-3</v>
      </c>
      <c r="BF91" s="24">
        <f t="shared" si="27"/>
        <v>7.2266065361196279E-3</v>
      </c>
      <c r="BG91" s="24">
        <f t="shared" si="27"/>
        <v>7.3351470512391277E-3</v>
      </c>
      <c r="BH91" s="24">
        <f t="shared" si="27"/>
        <v>7.3547610421887495E-3</v>
      </c>
      <c r="BI91" s="24">
        <f t="shared" si="29"/>
        <v>7.906785131062341E-3</v>
      </c>
      <c r="BJ91" s="24">
        <f t="shared" si="29"/>
        <v>8.2103486329759938E-3</v>
      </c>
      <c r="BK91" s="24">
        <f t="shared" si="29"/>
        <v>7.853182035932587E-3</v>
      </c>
    </row>
    <row r="92" spans="1:63" x14ac:dyDescent="0.15">
      <c r="A92" s="8">
        <v>90</v>
      </c>
      <c r="B92" s="11" t="s">
        <v>229</v>
      </c>
      <c r="C92" s="16">
        <v>7393734</v>
      </c>
      <c r="D92" s="16">
        <v>6767267</v>
      </c>
      <c r="E92" s="16">
        <v>7243755</v>
      </c>
      <c r="F92" s="16">
        <v>7457937</v>
      </c>
      <c r="G92" s="16">
        <v>7601532</v>
      </c>
      <c r="H92" s="16">
        <v>7421171</v>
      </c>
      <c r="I92" s="16">
        <v>8277876</v>
      </c>
      <c r="J92" s="16">
        <v>8326822</v>
      </c>
      <c r="K92" s="16">
        <v>8035371</v>
      </c>
      <c r="L92" s="16">
        <v>7890036</v>
      </c>
      <c r="M92" s="16">
        <v>7847974</v>
      </c>
      <c r="N92" s="16">
        <v>7393280</v>
      </c>
      <c r="O92" s="16">
        <v>7959578</v>
      </c>
      <c r="P92" s="16">
        <v>8734782</v>
      </c>
      <c r="Q92" s="16">
        <v>9535325</v>
      </c>
      <c r="R92" s="16">
        <v>9507720</v>
      </c>
      <c r="S92" s="16">
        <v>9846995</v>
      </c>
      <c r="T92" s="16">
        <v>10637871</v>
      </c>
      <c r="U92" s="16">
        <v>10600732</v>
      </c>
      <c r="V92" s="16">
        <v>10792548</v>
      </c>
      <c r="W92" s="16">
        <v>10949157</v>
      </c>
      <c r="X92" s="16">
        <v>11298390</v>
      </c>
      <c r="Y92" s="16">
        <v>11509743</v>
      </c>
      <c r="Z92" s="16">
        <v>11554984</v>
      </c>
      <c r="AA92" s="16">
        <v>11893429</v>
      </c>
      <c r="AC92" s="23">
        <f t="shared" si="20"/>
        <v>1.7374425514854737</v>
      </c>
      <c r="AD92" s="23">
        <f t="shared" si="21"/>
        <v>1.8517729363570941</v>
      </c>
      <c r="AE92" s="23">
        <f t="shared" si="22"/>
        <v>1.8993270338534829</v>
      </c>
      <c r="AF92" s="23">
        <f t="shared" si="18"/>
        <v>2.2752712174192711</v>
      </c>
      <c r="AG92" s="23">
        <f t="shared" si="23"/>
        <v>2.3817978231339993</v>
      </c>
      <c r="AH92" s="23">
        <f t="shared" si="19"/>
        <v>1.8974822641551623</v>
      </c>
      <c r="AI92" s="23">
        <f t="shared" si="24"/>
        <v>2.3163239813261289</v>
      </c>
      <c r="AJ92" s="23">
        <f t="shared" si="25"/>
        <v>1.9439863491448723</v>
      </c>
      <c r="AK92" s="23">
        <f t="shared" si="26"/>
        <v>1.9918263735568085</v>
      </c>
      <c r="AM92" s="24">
        <f t="shared" si="28"/>
        <v>1.7766574794583469E-2</v>
      </c>
      <c r="AN92" s="24">
        <f t="shared" si="28"/>
        <v>1.5998460331289297E-2</v>
      </c>
      <c r="AO92" s="24">
        <f t="shared" si="28"/>
        <v>1.6673148944656633E-2</v>
      </c>
      <c r="AP92" s="24">
        <f t="shared" si="28"/>
        <v>1.6742433515623264E-2</v>
      </c>
      <c r="AQ92" s="24">
        <f t="shared" si="28"/>
        <v>1.7803013782849524E-2</v>
      </c>
      <c r="AR92" s="24">
        <f t="shared" si="28"/>
        <v>1.7789062403105956E-2</v>
      </c>
      <c r="AS92" s="24">
        <f t="shared" si="28"/>
        <v>1.9240434111603737E-2</v>
      </c>
      <c r="AT92" s="24">
        <f t="shared" si="28"/>
        <v>1.9467694533658219E-2</v>
      </c>
      <c r="AU92" s="24">
        <f t="shared" si="27"/>
        <v>1.9196827442018578E-2</v>
      </c>
      <c r="AV92" s="24">
        <f t="shared" si="27"/>
        <v>1.8746816976074381E-2</v>
      </c>
      <c r="AW92" s="24">
        <f t="shared" si="27"/>
        <v>1.8111653962503999E-2</v>
      </c>
      <c r="AX92" s="24">
        <f t="shared" si="27"/>
        <v>1.6342949155566732E-2</v>
      </c>
      <c r="AY92" s="24">
        <f t="shared" si="27"/>
        <v>1.6826743887927251E-2</v>
      </c>
      <c r="AZ92" s="24">
        <f t="shared" si="27"/>
        <v>1.7714796913300808E-2</v>
      </c>
      <c r="BA92" s="24">
        <f t="shared" si="27"/>
        <v>1.8680194226571724E-2</v>
      </c>
      <c r="BB92" s="24">
        <f t="shared" si="27"/>
        <v>2.2386630088516914E-2</v>
      </c>
      <c r="BC92" s="24">
        <f t="shared" si="27"/>
        <v>2.2008307759325517E-2</v>
      </c>
      <c r="BD92" s="24">
        <f t="shared" si="27"/>
        <v>2.325769758778546E-2</v>
      </c>
      <c r="BE92" s="24">
        <f t="shared" si="27"/>
        <v>2.2931931292838405E-2</v>
      </c>
      <c r="BF92" s="24">
        <f t="shared" si="27"/>
        <v>2.2709457739761931E-2</v>
      </c>
      <c r="BG92" s="24">
        <f t="shared" si="27"/>
        <v>2.2289851014280354E-2</v>
      </c>
      <c r="BH92" s="24">
        <f t="shared" si="27"/>
        <v>2.331902765116459E-2</v>
      </c>
      <c r="BI92" s="24">
        <f t="shared" si="29"/>
        <v>2.4655890605124527E-2</v>
      </c>
      <c r="BJ92" s="24">
        <f t="shared" si="29"/>
        <v>2.3648375241501565E-2</v>
      </c>
      <c r="BK92" s="24">
        <f t="shared" si="29"/>
        <v>2.3648619427569278E-2</v>
      </c>
    </row>
    <row r="93" spans="1:63" x14ac:dyDescent="0.15">
      <c r="A93" s="8">
        <v>91</v>
      </c>
      <c r="B93" s="11" t="s">
        <v>230</v>
      </c>
      <c r="C93" s="16">
        <v>9399494</v>
      </c>
      <c r="D93" s="16">
        <v>9992757</v>
      </c>
      <c r="E93" s="16">
        <v>9769826</v>
      </c>
      <c r="F93" s="16">
        <v>9768521</v>
      </c>
      <c r="G93" s="16">
        <v>9899628</v>
      </c>
      <c r="H93" s="16">
        <v>10281210</v>
      </c>
      <c r="I93" s="16">
        <v>10374098</v>
      </c>
      <c r="J93" s="16">
        <v>11212052</v>
      </c>
      <c r="K93" s="16">
        <v>11801849</v>
      </c>
      <c r="L93" s="16">
        <v>12233744</v>
      </c>
      <c r="M93" s="16">
        <v>12222075</v>
      </c>
      <c r="N93" s="16">
        <v>11960971</v>
      </c>
      <c r="O93" s="16">
        <v>11275842</v>
      </c>
      <c r="P93" s="16">
        <v>11053061</v>
      </c>
      <c r="Q93" s="16">
        <v>10662939</v>
      </c>
      <c r="R93" s="16">
        <v>10880159</v>
      </c>
      <c r="S93" s="16">
        <v>11883210</v>
      </c>
      <c r="T93" s="16">
        <v>11745877</v>
      </c>
      <c r="U93" s="16">
        <v>11702574</v>
      </c>
      <c r="V93" s="16">
        <v>12423190</v>
      </c>
      <c r="W93" s="16">
        <v>12268011</v>
      </c>
      <c r="X93" s="16">
        <v>12279548</v>
      </c>
      <c r="Y93" s="16">
        <v>12479392</v>
      </c>
      <c r="Z93" s="16">
        <v>12215752</v>
      </c>
      <c r="AA93" s="16">
        <v>12099048</v>
      </c>
      <c r="AC93" s="23">
        <f t="shared" si="20"/>
        <v>2.3330586731579364</v>
      </c>
      <c r="AD93" s="23">
        <f t="shared" si="21"/>
        <v>2.7039118542560954</v>
      </c>
      <c r="AE93" s="23">
        <f t="shared" si="22"/>
        <v>2.4293405989578845</v>
      </c>
      <c r="AF93" s="23">
        <f t="shared" si="18"/>
        <v>2.5669055787107427</v>
      </c>
      <c r="AG93" s="23">
        <f t="shared" si="23"/>
        <v>2.5283820105506343</v>
      </c>
      <c r="AH93" s="23">
        <f t="shared" si="19"/>
        <v>2.5595932091324989</v>
      </c>
      <c r="AI93" s="23">
        <f t="shared" si="24"/>
        <v>2.5533950126213503</v>
      </c>
      <c r="AJ93" s="23">
        <f t="shared" si="25"/>
        <v>2.4994337048088662</v>
      </c>
      <c r="AK93" s="23">
        <f t="shared" si="26"/>
        <v>2.4930342256384184</v>
      </c>
      <c r="AM93" s="24">
        <f t="shared" si="28"/>
        <v>2.2586261986465642E-2</v>
      </c>
      <c r="AN93" s="24">
        <f t="shared" si="28"/>
        <v>2.3623824280128658E-2</v>
      </c>
      <c r="AO93" s="24">
        <f t="shared" si="28"/>
        <v>2.248747563402944E-2</v>
      </c>
      <c r="AP93" s="24">
        <f t="shared" si="28"/>
        <v>2.1929497847524008E-2</v>
      </c>
      <c r="AQ93" s="24">
        <f t="shared" si="28"/>
        <v>2.318522289047564E-2</v>
      </c>
      <c r="AR93" s="24">
        <f t="shared" si="28"/>
        <v>2.464477456043487E-2</v>
      </c>
      <c r="AS93" s="24">
        <f t="shared" si="28"/>
        <v>2.4112725176883554E-2</v>
      </c>
      <c r="AT93" s="24">
        <f t="shared" si="28"/>
        <v>2.6213218372086216E-2</v>
      </c>
      <c r="AU93" s="24">
        <f t="shared" si="27"/>
        <v>2.8195096250037428E-2</v>
      </c>
      <c r="AV93" s="24">
        <f t="shared" si="27"/>
        <v>2.9067517524653638E-2</v>
      </c>
      <c r="AW93" s="24">
        <f t="shared" si="27"/>
        <v>2.8206259743440924E-2</v>
      </c>
      <c r="AX93" s="24">
        <f t="shared" si="27"/>
        <v>2.6439894188263958E-2</v>
      </c>
      <c r="AY93" s="24">
        <f t="shared" si="27"/>
        <v>2.3837407643311416E-2</v>
      </c>
      <c r="AZ93" s="24">
        <f t="shared" si="27"/>
        <v>2.2416441633612096E-2</v>
      </c>
      <c r="BA93" s="24">
        <f t="shared" si="27"/>
        <v>2.0889248299988356E-2</v>
      </c>
      <c r="BB93" s="24">
        <f t="shared" si="27"/>
        <v>2.5618139242347071E-2</v>
      </c>
      <c r="BC93" s="24">
        <f t="shared" si="27"/>
        <v>2.6559304929950161E-2</v>
      </c>
      <c r="BD93" s="24">
        <f t="shared" si="27"/>
        <v>2.5680143627359715E-2</v>
      </c>
      <c r="BE93" s="24">
        <f t="shared" si="27"/>
        <v>2.5315480376011498E-2</v>
      </c>
      <c r="BF93" s="24">
        <f t="shared" si="27"/>
        <v>2.6140621130249599E-2</v>
      </c>
      <c r="BG93" s="24">
        <f t="shared" si="27"/>
        <v>2.4974720650325181E-2</v>
      </c>
      <c r="BH93" s="24">
        <f t="shared" si="27"/>
        <v>2.5344064008748401E-2</v>
      </c>
      <c r="BI93" s="24">
        <f t="shared" si="29"/>
        <v>2.6733049032499352E-2</v>
      </c>
      <c r="BJ93" s="24">
        <f t="shared" si="29"/>
        <v>2.5000699884406868E-2</v>
      </c>
      <c r="BK93" s="24">
        <f t="shared" si="29"/>
        <v>2.4057467496370746E-2</v>
      </c>
    </row>
    <row r="94" spans="1:63" x14ac:dyDescent="0.15">
      <c r="A94" s="8">
        <v>92</v>
      </c>
      <c r="B94" s="11" t="s">
        <v>231</v>
      </c>
      <c r="C94" s="16">
        <v>2997264</v>
      </c>
      <c r="D94" s="16">
        <v>3078239</v>
      </c>
      <c r="E94" s="16">
        <v>3180946</v>
      </c>
      <c r="F94" s="16">
        <v>3233855</v>
      </c>
      <c r="G94" s="16">
        <v>3210685</v>
      </c>
      <c r="H94" s="16">
        <v>3250937</v>
      </c>
      <c r="I94" s="16">
        <v>3314242</v>
      </c>
      <c r="J94" s="16">
        <v>3495197</v>
      </c>
      <c r="K94" s="16">
        <v>3633310</v>
      </c>
      <c r="L94" s="16">
        <v>3765492</v>
      </c>
      <c r="M94" s="16">
        <v>3829750</v>
      </c>
      <c r="N94" s="16">
        <v>3925684</v>
      </c>
      <c r="O94" s="16">
        <v>3888827</v>
      </c>
      <c r="P94" s="16">
        <v>3864786</v>
      </c>
      <c r="Q94" s="16">
        <v>3883640</v>
      </c>
      <c r="R94" s="16">
        <v>3893527</v>
      </c>
      <c r="S94" s="16">
        <v>3828804</v>
      </c>
      <c r="T94" s="16">
        <v>3819547</v>
      </c>
      <c r="U94" s="16">
        <v>3904609</v>
      </c>
      <c r="V94" s="16">
        <v>3940258</v>
      </c>
      <c r="W94" s="16">
        <v>4083316</v>
      </c>
      <c r="X94" s="16">
        <v>4208889</v>
      </c>
      <c r="Y94" s="16">
        <v>4152147</v>
      </c>
      <c r="Z94" s="16">
        <v>4217636</v>
      </c>
      <c r="AA94" s="16">
        <v>4297590</v>
      </c>
      <c r="AC94" s="23">
        <f t="shared" si="20"/>
        <v>0.74790415191337212</v>
      </c>
      <c r="AD94" s="23">
        <f t="shared" si="21"/>
        <v>0.85030097746242506</v>
      </c>
      <c r="AE94" s="23">
        <f t="shared" si="22"/>
        <v>0.83450442269431246</v>
      </c>
      <c r="AF94" s="23">
        <f t="shared" si="18"/>
        <v>0.84408833341049327</v>
      </c>
      <c r="AG94" s="23">
        <f t="shared" si="23"/>
        <v>0.8689620228910292</v>
      </c>
      <c r="AH94" s="23">
        <f t="shared" si="19"/>
        <v>0.84009585869554559</v>
      </c>
      <c r="AI94" s="23">
        <f t="shared" si="24"/>
        <v>0.85241056010841243</v>
      </c>
      <c r="AJ94" s="23">
        <f t="shared" si="25"/>
        <v>0.81747262194894899</v>
      </c>
      <c r="AK94" s="23">
        <f t="shared" si="26"/>
        <v>0.81977238459266544</v>
      </c>
      <c r="AM94" s="24">
        <f t="shared" si="28"/>
        <v>7.2021951337595353E-3</v>
      </c>
      <c r="AN94" s="24">
        <f t="shared" si="28"/>
        <v>7.2772486340095099E-3</v>
      </c>
      <c r="AO94" s="24">
        <f t="shared" si="28"/>
        <v>7.3216703826827021E-3</v>
      </c>
      <c r="AP94" s="24">
        <f t="shared" si="28"/>
        <v>7.2597291096272156E-3</v>
      </c>
      <c r="AQ94" s="24">
        <f t="shared" si="28"/>
        <v>7.5195196583252204E-3</v>
      </c>
      <c r="AR94" s="24">
        <f t="shared" si="28"/>
        <v>7.7927218172935339E-3</v>
      </c>
      <c r="AS94" s="24">
        <f t="shared" si="28"/>
        <v>7.7033595128641452E-3</v>
      </c>
      <c r="AT94" s="24">
        <f t="shared" si="28"/>
        <v>8.1715962621704413E-3</v>
      </c>
      <c r="AU94" s="24">
        <f t="shared" si="27"/>
        <v>8.6801250512714978E-3</v>
      </c>
      <c r="AV94" s="24">
        <f t="shared" si="27"/>
        <v>8.946852631454694E-3</v>
      </c>
      <c r="AW94" s="24">
        <f t="shared" si="27"/>
        <v>8.8383456370905011E-3</v>
      </c>
      <c r="AX94" s="24">
        <f t="shared" si="27"/>
        <v>8.677779552894227E-3</v>
      </c>
      <c r="AY94" s="24">
        <f t="shared" si="27"/>
        <v>8.2210760361235823E-3</v>
      </c>
      <c r="AZ94" s="24">
        <f t="shared" si="27"/>
        <v>7.8380775963691109E-3</v>
      </c>
      <c r="BA94" s="24">
        <f t="shared" si="27"/>
        <v>7.6082513711995146E-3</v>
      </c>
      <c r="BB94" s="24">
        <f t="shared" si="27"/>
        <v>9.1675973512738065E-3</v>
      </c>
      <c r="BC94" s="24">
        <f t="shared" si="27"/>
        <v>8.5574834537985017E-3</v>
      </c>
      <c r="BD94" s="24">
        <f t="shared" si="27"/>
        <v>8.3507187714847442E-3</v>
      </c>
      <c r="BE94" s="24">
        <f t="shared" si="27"/>
        <v>8.4466077732555135E-3</v>
      </c>
      <c r="BF94" s="24">
        <f t="shared" si="27"/>
        <v>8.2910099204338839E-3</v>
      </c>
      <c r="BG94" s="24">
        <f t="shared" si="27"/>
        <v>8.3126495751432907E-3</v>
      </c>
      <c r="BH94" s="24">
        <f t="shared" si="27"/>
        <v>8.6868305105136639E-3</v>
      </c>
      <c r="BI94" s="24">
        <f t="shared" si="29"/>
        <v>8.8946279867757241E-3</v>
      </c>
      <c r="BJ94" s="24">
        <f t="shared" si="29"/>
        <v>8.6317937575738479E-3</v>
      </c>
      <c r="BK94" s="24">
        <f t="shared" si="29"/>
        <v>8.5452286607779343E-3</v>
      </c>
    </row>
    <row r="95" spans="1:63" x14ac:dyDescent="0.15">
      <c r="A95" s="8">
        <v>93</v>
      </c>
      <c r="B95" s="11" t="s">
        <v>232</v>
      </c>
      <c r="C95" s="16">
        <v>13222173</v>
      </c>
      <c r="D95" s="16">
        <v>13708298</v>
      </c>
      <c r="E95" s="16">
        <v>14123478</v>
      </c>
      <c r="F95" s="16">
        <v>14340335</v>
      </c>
      <c r="G95" s="16">
        <v>14410509</v>
      </c>
      <c r="H95" s="16">
        <v>15233094</v>
      </c>
      <c r="I95" s="16">
        <v>15162835</v>
      </c>
      <c r="J95" s="16">
        <v>14879324</v>
      </c>
      <c r="K95" s="16">
        <v>14835722</v>
      </c>
      <c r="L95" s="16">
        <v>14454713</v>
      </c>
      <c r="M95" s="16">
        <v>14219693</v>
      </c>
      <c r="N95" s="16">
        <v>14778271</v>
      </c>
      <c r="O95" s="16">
        <v>15001651</v>
      </c>
      <c r="P95" s="16">
        <v>14882611</v>
      </c>
      <c r="Q95" s="16">
        <v>15576456</v>
      </c>
      <c r="R95" s="16">
        <v>15644732</v>
      </c>
      <c r="S95" s="16">
        <v>15904142</v>
      </c>
      <c r="T95" s="16">
        <v>17143304</v>
      </c>
      <c r="U95" s="16">
        <v>17445976</v>
      </c>
      <c r="V95" s="16">
        <v>17835752</v>
      </c>
      <c r="W95" s="16">
        <v>18836938</v>
      </c>
      <c r="X95" s="16">
        <v>19729191</v>
      </c>
      <c r="Y95" s="16">
        <v>19876109</v>
      </c>
      <c r="Z95" s="16">
        <v>20484986</v>
      </c>
      <c r="AA95" s="16">
        <v>20088026</v>
      </c>
      <c r="AC95" s="23">
        <f t="shared" si="20"/>
        <v>3.3769474923580671</v>
      </c>
      <c r="AD95" s="23">
        <f t="shared" si="21"/>
        <v>3.4217011901483025</v>
      </c>
      <c r="AE95" s="23">
        <f t="shared" si="22"/>
        <v>3.2910408916050815</v>
      </c>
      <c r="AF95" s="23">
        <f t="shared" si="18"/>
        <v>3.7893884179603119</v>
      </c>
      <c r="AG95" s="23">
        <f t="shared" si="23"/>
        <v>4.1291181113573634</v>
      </c>
      <c r="AH95" s="23">
        <f t="shared" si="19"/>
        <v>3.3645177231350063</v>
      </c>
      <c r="AI95" s="23">
        <f t="shared" si="24"/>
        <v>3.9089829151852271</v>
      </c>
      <c r="AJ95" s="23">
        <f t="shared" si="25"/>
        <v>3.4727981962080281</v>
      </c>
      <c r="AK95" s="23">
        <f t="shared" si="26"/>
        <v>3.5420185777890549</v>
      </c>
      <c r="AM95" s="24">
        <f t="shared" si="28"/>
        <v>3.17718659545261E-2</v>
      </c>
      <c r="AN95" s="24">
        <f t="shared" si="28"/>
        <v>3.2407715221298698E-2</v>
      </c>
      <c r="AO95" s="24">
        <f t="shared" si="28"/>
        <v>3.2508395481429336E-2</v>
      </c>
      <c r="AP95" s="24">
        <f t="shared" si="28"/>
        <v>3.2192830983858584E-2</v>
      </c>
      <c r="AQ95" s="24">
        <f t="shared" si="28"/>
        <v>3.3749840209167985E-2</v>
      </c>
      <c r="AR95" s="24">
        <f t="shared" si="28"/>
        <v>3.6514784494034558E-2</v>
      </c>
      <c r="AS95" s="24">
        <f t="shared" si="28"/>
        <v>3.5243283151694837E-2</v>
      </c>
      <c r="AT95" s="24">
        <f t="shared" si="28"/>
        <v>3.4787117401972753E-2</v>
      </c>
      <c r="AU95" s="24">
        <f t="shared" si="27"/>
        <v>3.5443141979599788E-2</v>
      </c>
      <c r="AV95" s="24">
        <f t="shared" si="27"/>
        <v>3.4344565608152237E-2</v>
      </c>
      <c r="AW95" s="24">
        <f t="shared" si="27"/>
        <v>3.2816387907126141E-2</v>
      </c>
      <c r="AX95" s="24">
        <f t="shared" si="27"/>
        <v>3.2667575360352419E-2</v>
      </c>
      <c r="AY95" s="24">
        <f t="shared" si="27"/>
        <v>3.1713859613294537E-2</v>
      </c>
      <c r="AZ95" s="24">
        <f t="shared" si="27"/>
        <v>3.0183057963513758E-2</v>
      </c>
      <c r="BA95" s="24">
        <f t="shared" si="27"/>
        <v>3.0515081912955093E-2</v>
      </c>
      <c r="BB95" s="24">
        <f t="shared" si="27"/>
        <v>3.6836678837616522E-2</v>
      </c>
      <c r="BC95" s="24">
        <f t="shared" si="27"/>
        <v>3.554619980857255E-2</v>
      </c>
      <c r="BD95" s="24">
        <f t="shared" si="27"/>
        <v>3.7480599274748942E-2</v>
      </c>
      <c r="BE95" s="24">
        <f t="shared" si="27"/>
        <v>3.773983937793237E-2</v>
      </c>
      <c r="BF95" s="24">
        <f t="shared" si="27"/>
        <v>3.7529622875049927E-2</v>
      </c>
      <c r="BG95" s="24">
        <f t="shared" si="27"/>
        <v>3.8347476576072126E-2</v>
      </c>
      <c r="BH95" s="24">
        <f t="shared" si="27"/>
        <v>4.0719567165242797E-2</v>
      </c>
      <c r="BI95" s="24">
        <f t="shared" si="29"/>
        <v>4.2578115702455829E-2</v>
      </c>
      <c r="BJ95" s="24">
        <f t="shared" si="29"/>
        <v>4.1924474819256013E-2</v>
      </c>
      <c r="BK95" s="24">
        <f t="shared" si="29"/>
        <v>3.9942566767339913E-2</v>
      </c>
    </row>
    <row r="96" spans="1:63" x14ac:dyDescent="0.15">
      <c r="A96" s="8">
        <v>94</v>
      </c>
      <c r="B96" s="11" t="s">
        <v>233</v>
      </c>
      <c r="C96" s="16">
        <v>2138685</v>
      </c>
      <c r="D96" s="16">
        <v>2340425</v>
      </c>
      <c r="E96" s="16">
        <v>2522908</v>
      </c>
      <c r="F96" s="16">
        <v>2669037</v>
      </c>
      <c r="G96" s="16">
        <v>2897112</v>
      </c>
      <c r="H96" s="16">
        <v>3036680</v>
      </c>
      <c r="I96" s="16">
        <v>2576807</v>
      </c>
      <c r="J96" s="16">
        <v>2596402</v>
      </c>
      <c r="K96" s="16">
        <v>2713598</v>
      </c>
      <c r="L96" s="16">
        <v>2721495</v>
      </c>
      <c r="M96" s="16">
        <v>2757196</v>
      </c>
      <c r="N96" s="16">
        <v>2773497</v>
      </c>
      <c r="O96" s="16">
        <v>2751672</v>
      </c>
      <c r="P96" s="16">
        <v>2666248</v>
      </c>
      <c r="Q96" s="16">
        <v>2549689</v>
      </c>
      <c r="R96" s="16">
        <v>2571559</v>
      </c>
      <c r="S96" s="16">
        <v>2603901</v>
      </c>
      <c r="T96" s="16">
        <v>2858280</v>
      </c>
      <c r="U96" s="16">
        <v>2927020</v>
      </c>
      <c r="V96" s="16">
        <v>3071330</v>
      </c>
      <c r="W96" s="16">
        <v>3087237</v>
      </c>
      <c r="X96" s="16">
        <v>3243415</v>
      </c>
      <c r="Y96" s="16">
        <v>3312569</v>
      </c>
      <c r="Z96" s="16">
        <v>3364773</v>
      </c>
      <c r="AA96" s="16">
        <v>3321156</v>
      </c>
      <c r="AC96" s="23">
        <f t="shared" si="20"/>
        <v>0.62308955515212239</v>
      </c>
      <c r="AD96" s="23">
        <f t="shared" si="21"/>
        <v>0.62504547004295308</v>
      </c>
      <c r="AE96" s="23">
        <f t="shared" si="22"/>
        <v>0.57041663378023477</v>
      </c>
      <c r="AF96" s="23">
        <f t="shared" si="18"/>
        <v>0.63070658818457193</v>
      </c>
      <c r="AG96" s="23">
        <f t="shared" si="23"/>
        <v>0.68200768723659722</v>
      </c>
      <c r="AH96" s="23">
        <f t="shared" si="19"/>
        <v>0.59633520184806277</v>
      </c>
      <c r="AI96" s="23">
        <f t="shared" si="24"/>
        <v>0.64920597811763259</v>
      </c>
      <c r="AJ96" s="23">
        <f t="shared" si="25"/>
        <v>0.61435964361191908</v>
      </c>
      <c r="AK96" s="23">
        <f t="shared" si="26"/>
        <v>0.61896305461290357</v>
      </c>
      <c r="AM96" s="24">
        <f t="shared" si="28"/>
        <v>5.1390957552102561E-3</v>
      </c>
      <c r="AN96" s="24">
        <f t="shared" si="28"/>
        <v>5.5329864361577212E-3</v>
      </c>
      <c r="AO96" s="24">
        <f t="shared" si="28"/>
        <v>5.807046325789011E-3</v>
      </c>
      <c r="AP96" s="24">
        <f t="shared" si="28"/>
        <v>5.9917607943374375E-3</v>
      </c>
      <c r="AQ96" s="24">
        <f t="shared" si="28"/>
        <v>6.7851223761813744E-3</v>
      </c>
      <c r="AR96" s="24">
        <f t="shared" si="28"/>
        <v>7.2791329048021939E-3</v>
      </c>
      <c r="AS96" s="24">
        <f t="shared" si="28"/>
        <v>5.9893244718596042E-3</v>
      </c>
      <c r="AT96" s="24">
        <f t="shared" si="28"/>
        <v>6.0702583797971497E-3</v>
      </c>
      <c r="AU96" s="24">
        <f t="shared" si="27"/>
        <v>6.4828957559030847E-3</v>
      </c>
      <c r="AV96" s="24">
        <f t="shared" si="27"/>
        <v>6.4663036602496549E-3</v>
      </c>
      <c r="AW96" s="24">
        <f t="shared" si="27"/>
        <v>6.3630919086633281E-3</v>
      </c>
      <c r="AX96" s="24">
        <f t="shared" si="27"/>
        <v>6.1308540261043624E-3</v>
      </c>
      <c r="AY96" s="24">
        <f t="shared" si="27"/>
        <v>5.8171023649219288E-3</v>
      </c>
      <c r="AZ96" s="24">
        <f t="shared" si="27"/>
        <v>5.4073521056958781E-3</v>
      </c>
      <c r="BA96" s="24">
        <f t="shared" si="27"/>
        <v>4.9949724563508255E-3</v>
      </c>
      <c r="BB96" s="24">
        <f t="shared" si="27"/>
        <v>6.0549259006151277E-3</v>
      </c>
      <c r="BC96" s="24">
        <f t="shared" si="27"/>
        <v>5.819791173125961E-3</v>
      </c>
      <c r="BD96" s="24">
        <f t="shared" si="27"/>
        <v>6.2490898659342108E-3</v>
      </c>
      <c r="BE96" s="24">
        <f t="shared" si="27"/>
        <v>6.3318477943564528E-3</v>
      </c>
      <c r="BF96" s="24">
        <f t="shared" si="27"/>
        <v>6.462629477289609E-3</v>
      </c>
      <c r="BG96" s="24">
        <f t="shared" si="27"/>
        <v>6.2848722304168101E-3</v>
      </c>
      <c r="BH96" s="24">
        <f t="shared" si="27"/>
        <v>6.6941647499512763E-3</v>
      </c>
      <c r="BI96" s="24">
        <f t="shared" si="29"/>
        <v>7.0961044817357561E-3</v>
      </c>
      <c r="BJ96" s="24">
        <f t="shared" si="29"/>
        <v>6.8863284022265148E-3</v>
      </c>
      <c r="BK96" s="24">
        <f t="shared" si="29"/>
        <v>6.6037098555503443E-3</v>
      </c>
    </row>
    <row r="97" spans="1:63" x14ac:dyDescent="0.15">
      <c r="A97" s="8">
        <v>95</v>
      </c>
      <c r="B97" s="11" t="s">
        <v>234</v>
      </c>
      <c r="C97" s="16"/>
      <c r="D97" s="16"/>
      <c r="E97" s="16"/>
      <c r="F97" s="16"/>
      <c r="G97" s="16"/>
      <c r="H97" s="16"/>
      <c r="I97" s="16">
        <v>866183</v>
      </c>
      <c r="J97" s="16">
        <v>1295515</v>
      </c>
      <c r="K97" s="16">
        <v>1448394</v>
      </c>
      <c r="L97" s="16">
        <v>1565888</v>
      </c>
      <c r="M97" s="16">
        <v>1712338</v>
      </c>
      <c r="N97" s="16">
        <v>1743569</v>
      </c>
      <c r="O97" s="16">
        <v>1725409</v>
      </c>
      <c r="P97" s="16">
        <v>1779568</v>
      </c>
      <c r="Q97" s="16">
        <v>1851968</v>
      </c>
      <c r="R97" s="16">
        <v>1942872</v>
      </c>
      <c r="S97" s="16">
        <v>2045475</v>
      </c>
      <c r="T97" s="16">
        <v>2138514</v>
      </c>
      <c r="U97" s="16">
        <v>2288403</v>
      </c>
      <c r="V97" s="16">
        <v>2403692</v>
      </c>
      <c r="W97" s="16">
        <v>2567683</v>
      </c>
      <c r="X97" s="16">
        <v>2656842</v>
      </c>
      <c r="Y97" s="16">
        <v>2714356</v>
      </c>
      <c r="Z97" s="16">
        <v>2808829</v>
      </c>
      <c r="AA97" s="16">
        <v>2893161</v>
      </c>
      <c r="AC97" s="23">
        <f t="shared" si="20"/>
        <v>3.355477689383779E-2</v>
      </c>
      <c r="AD97" s="23">
        <f t="shared" si="21"/>
        <v>0.3338152541631868</v>
      </c>
      <c r="AE97" s="23">
        <f t="shared" si="22"/>
        <v>0.39808782282725674</v>
      </c>
      <c r="AF97" s="23">
        <f t="shared" si="18"/>
        <v>0.49943372127822488</v>
      </c>
      <c r="AG97" s="23">
        <f t="shared" si="23"/>
        <v>0.56998449765550629</v>
      </c>
      <c r="AH97" s="23">
        <f t="shared" si="19"/>
        <v>0.36418182623199358</v>
      </c>
      <c r="AI97" s="23">
        <f t="shared" si="24"/>
        <v>0.52535423346455701</v>
      </c>
      <c r="AJ97" s="23">
        <f t="shared" si="25"/>
        <v>0.31168728873325463</v>
      </c>
      <c r="AK97" s="23">
        <f t="shared" si="26"/>
        <v>0.33108075347640042</v>
      </c>
      <c r="AM97" s="24">
        <f t="shared" si="28"/>
        <v>0</v>
      </c>
      <c r="AN97" s="24">
        <f t="shared" si="28"/>
        <v>0</v>
      </c>
      <c r="AO97" s="24">
        <f t="shared" si="28"/>
        <v>0</v>
      </c>
      <c r="AP97" s="24">
        <f t="shared" si="28"/>
        <v>0</v>
      </c>
      <c r="AQ97" s="24">
        <f t="shared" si="28"/>
        <v>0</v>
      </c>
      <c r="AR97" s="24">
        <f t="shared" si="28"/>
        <v>0</v>
      </c>
      <c r="AS97" s="24">
        <f t="shared" si="28"/>
        <v>2.0132866136302672E-3</v>
      </c>
      <c r="AT97" s="24">
        <f t="shared" si="28"/>
        <v>3.0288494558635007E-3</v>
      </c>
      <c r="AU97" s="24">
        <f t="shared" si="27"/>
        <v>3.4602720504199563E-3</v>
      </c>
      <c r="AV97" s="24">
        <f t="shared" si="27"/>
        <v>3.7205680355617086E-3</v>
      </c>
      <c r="AW97" s="24">
        <f t="shared" si="27"/>
        <v>3.9517553604084535E-3</v>
      </c>
      <c r="AX97" s="24">
        <f t="shared" si="27"/>
        <v>3.8541837339073227E-3</v>
      </c>
      <c r="AY97" s="24">
        <f t="shared" si="27"/>
        <v>3.6475571123148324E-3</v>
      </c>
      <c r="AZ97" s="24">
        <f t="shared" si="27"/>
        <v>3.6090981679232394E-3</v>
      </c>
      <c r="BA97" s="24">
        <f t="shared" si="27"/>
        <v>3.6281009762536239E-3</v>
      </c>
      <c r="BB97" s="24">
        <f t="shared" si="27"/>
        <v>4.5746358510070795E-3</v>
      </c>
      <c r="BC97" s="24">
        <f t="shared" si="27"/>
        <v>4.5716935282293092E-3</v>
      </c>
      <c r="BD97" s="24">
        <f t="shared" ref="BD97:BK102" si="30">T97/T$110</f>
        <v>4.6754573259297312E-3</v>
      </c>
      <c r="BE97" s="24">
        <f t="shared" si="30"/>
        <v>4.9503657262843061E-3</v>
      </c>
      <c r="BF97" s="24">
        <f t="shared" si="30"/>
        <v>5.05779931610254E-3</v>
      </c>
      <c r="BG97" s="24">
        <f t="shared" si="30"/>
        <v>5.2271852090439858E-3</v>
      </c>
      <c r="BH97" s="24">
        <f t="shared" si="30"/>
        <v>5.4835221711036202E-3</v>
      </c>
      <c r="BI97" s="24">
        <f t="shared" si="30"/>
        <v>5.8146271901434628E-3</v>
      </c>
      <c r="BJ97" s="24">
        <f t="shared" si="30"/>
        <v>5.7485360586575973E-3</v>
      </c>
      <c r="BK97" s="24">
        <f t="shared" si="30"/>
        <v>5.7526944863155747E-3</v>
      </c>
    </row>
    <row r="98" spans="1:63" x14ac:dyDescent="0.15">
      <c r="A98" s="8">
        <v>96</v>
      </c>
      <c r="B98" s="11" t="s">
        <v>235</v>
      </c>
      <c r="C98" s="16">
        <v>4531299</v>
      </c>
      <c r="D98" s="16">
        <v>4279748</v>
      </c>
      <c r="E98" s="16">
        <v>4425040</v>
      </c>
      <c r="F98" s="16">
        <v>4302974</v>
      </c>
      <c r="G98" s="16">
        <v>3940990</v>
      </c>
      <c r="H98" s="16">
        <v>3921060</v>
      </c>
      <c r="I98" s="16">
        <v>4136073</v>
      </c>
      <c r="J98" s="16">
        <v>4419329</v>
      </c>
      <c r="K98" s="16">
        <v>4182372</v>
      </c>
      <c r="L98" s="16">
        <v>4023110</v>
      </c>
      <c r="M98" s="16">
        <v>4039960</v>
      </c>
      <c r="N98" s="16">
        <v>3715191</v>
      </c>
      <c r="O98" s="16">
        <v>3694760</v>
      </c>
      <c r="P98" s="16">
        <v>3525664</v>
      </c>
      <c r="Q98" s="16">
        <v>3381073</v>
      </c>
      <c r="R98" s="16">
        <v>3307464</v>
      </c>
      <c r="S98" s="16">
        <v>3178676</v>
      </c>
      <c r="T98" s="16">
        <v>3063148</v>
      </c>
      <c r="U98" s="16">
        <v>3195976</v>
      </c>
      <c r="V98" s="16">
        <v>3237278</v>
      </c>
      <c r="W98" s="16">
        <v>3201439</v>
      </c>
      <c r="X98" s="16">
        <v>3154595</v>
      </c>
      <c r="Y98" s="16">
        <v>3021278</v>
      </c>
      <c r="Z98" s="16">
        <v>3004170</v>
      </c>
      <c r="AA98" s="16">
        <v>2965184</v>
      </c>
      <c r="AC98" s="23">
        <f t="shared" si="20"/>
        <v>0.97008837121864666</v>
      </c>
      <c r="AD98" s="23">
        <f t="shared" si="21"/>
        <v>0.9505415644902202</v>
      </c>
      <c r="AE98" s="23">
        <f t="shared" si="22"/>
        <v>0.74482337743297278</v>
      </c>
      <c r="AF98" s="23">
        <f t="shared" si="18"/>
        <v>0.67591849141292903</v>
      </c>
      <c r="AG98" s="23">
        <f t="shared" si="23"/>
        <v>0.62567945826583515</v>
      </c>
      <c r="AH98" s="23">
        <f t="shared" si="19"/>
        <v>0.85008558810789236</v>
      </c>
      <c r="AI98" s="23">
        <f t="shared" si="24"/>
        <v>0.65634934298654257</v>
      </c>
      <c r="AJ98" s="23">
        <f t="shared" si="25"/>
        <v>0.83596113944474937</v>
      </c>
      <c r="AK98" s="23">
        <f t="shared" si="26"/>
        <v>0.81982613622916745</v>
      </c>
      <c r="AM98" s="24">
        <f t="shared" si="28"/>
        <v>1.0888363389881389E-2</v>
      </c>
      <c r="AN98" s="24">
        <f t="shared" si="28"/>
        <v>1.011772974317619E-2</v>
      </c>
      <c r="AO98" s="24">
        <f t="shared" si="28"/>
        <v>1.0185235558914318E-2</v>
      </c>
      <c r="AP98" s="24">
        <f t="shared" si="28"/>
        <v>9.659810228278342E-3</v>
      </c>
      <c r="AQ98" s="24">
        <f t="shared" si="28"/>
        <v>9.2299156654306203E-3</v>
      </c>
      <c r="AR98" s="24">
        <f t="shared" si="28"/>
        <v>9.3990531987906828E-3</v>
      </c>
      <c r="AS98" s="24">
        <f t="shared" si="28"/>
        <v>9.6135578785286474E-3</v>
      </c>
      <c r="AT98" s="24">
        <f t="shared" si="28"/>
        <v>1.0332170786854486E-2</v>
      </c>
      <c r="AU98" s="24">
        <f t="shared" si="28"/>
        <v>9.9918564534643289E-3</v>
      </c>
      <c r="AV98" s="24">
        <f t="shared" si="28"/>
        <v>9.5589559850695997E-3</v>
      </c>
      <c r="AW98" s="24">
        <f t="shared" si="28"/>
        <v>9.3234709419727502E-3</v>
      </c>
      <c r="AX98" s="24">
        <f t="shared" si="28"/>
        <v>8.2124818235234046E-3</v>
      </c>
      <c r="AY98" s="24">
        <f t="shared" si="28"/>
        <v>7.810813619435363E-3</v>
      </c>
      <c r="AZ98" s="24">
        <f t="shared" si="28"/>
        <v>7.1503125944683884E-3</v>
      </c>
      <c r="BA98" s="24">
        <f t="shared" si="28"/>
        <v>6.6236966578713929E-3</v>
      </c>
      <c r="BB98" s="24">
        <f t="shared" si="28"/>
        <v>7.7876686628430896E-3</v>
      </c>
      <c r="BC98" s="24">
        <f t="shared" ref="BC98:BG102" si="31">S98/S$110</f>
        <v>7.1044292878367256E-3</v>
      </c>
      <c r="BD98" s="24">
        <f t="shared" si="31"/>
        <v>6.6969950895841715E-3</v>
      </c>
      <c r="BE98" s="24">
        <f t="shared" si="31"/>
        <v>6.9136642682373741E-3</v>
      </c>
      <c r="BF98" s="24">
        <f t="shared" si="31"/>
        <v>6.8118138490429721E-3</v>
      </c>
      <c r="BG98" s="24">
        <f t="shared" si="31"/>
        <v>6.5173600434541836E-3</v>
      </c>
      <c r="BH98" s="24">
        <f t="shared" si="30"/>
        <v>6.5108469466203201E-3</v>
      </c>
      <c r="BI98" s="24">
        <f t="shared" si="30"/>
        <v>6.4721080093334332E-3</v>
      </c>
      <c r="BJ98" s="24">
        <f t="shared" si="30"/>
        <v>6.1483200192455267E-3</v>
      </c>
      <c r="BK98" s="24">
        <f t="shared" si="30"/>
        <v>5.8959033554341293E-3</v>
      </c>
    </row>
    <row r="99" spans="1:63" x14ac:dyDescent="0.15">
      <c r="A99" s="8">
        <v>97</v>
      </c>
      <c r="B99" s="11" t="s">
        <v>236</v>
      </c>
      <c r="C99" s="16">
        <v>1441275</v>
      </c>
      <c r="D99" s="16">
        <v>1493671</v>
      </c>
      <c r="E99" s="16">
        <v>1627606</v>
      </c>
      <c r="F99" s="16">
        <v>1656163</v>
      </c>
      <c r="G99" s="16">
        <v>1744381</v>
      </c>
      <c r="H99" s="16">
        <v>1843914</v>
      </c>
      <c r="I99" s="16">
        <v>2044601</v>
      </c>
      <c r="J99" s="16">
        <v>1949294</v>
      </c>
      <c r="K99" s="16">
        <v>1903458</v>
      </c>
      <c r="L99" s="16">
        <v>1749378</v>
      </c>
      <c r="M99" s="16">
        <v>2221221</v>
      </c>
      <c r="N99" s="16">
        <v>1912149</v>
      </c>
      <c r="O99" s="16">
        <v>2024949</v>
      </c>
      <c r="P99" s="16">
        <v>1970618</v>
      </c>
      <c r="Q99" s="16">
        <v>2200212</v>
      </c>
      <c r="R99" s="16">
        <v>2130517</v>
      </c>
      <c r="S99" s="16">
        <v>2091324</v>
      </c>
      <c r="T99" s="16">
        <v>2105443</v>
      </c>
      <c r="U99" s="16">
        <v>2195561</v>
      </c>
      <c r="V99" s="16">
        <v>2214876</v>
      </c>
      <c r="W99" s="16">
        <v>2199293</v>
      </c>
      <c r="X99" s="16">
        <v>2156596</v>
      </c>
      <c r="Y99" s="16">
        <v>2126417</v>
      </c>
      <c r="Z99" s="16">
        <v>2046562</v>
      </c>
      <c r="AA99" s="16">
        <v>1989989</v>
      </c>
      <c r="AC99" s="23">
        <f t="shared" si="20"/>
        <v>0.40421865514715893</v>
      </c>
      <c r="AD99" s="23">
        <f t="shared" si="21"/>
        <v>0.4561105749149037</v>
      </c>
      <c r="AE99" s="23">
        <f t="shared" si="22"/>
        <v>0.44175237306060483</v>
      </c>
      <c r="AF99" s="23">
        <f t="shared" si="18"/>
        <v>0.46026046089364991</v>
      </c>
      <c r="AG99" s="23">
        <f t="shared" si="23"/>
        <v>0.42878857091020184</v>
      </c>
      <c r="AH99" s="23">
        <f t="shared" si="19"/>
        <v>0.45131767899748065</v>
      </c>
      <c r="AI99" s="23">
        <f t="shared" si="24"/>
        <v>0.44795687176710414</v>
      </c>
      <c r="AJ99" s="23">
        <f t="shared" si="25"/>
        <v>0.43851055714015114</v>
      </c>
      <c r="AK99" s="23">
        <f t="shared" si="26"/>
        <v>0.43300392362823104</v>
      </c>
      <c r="AM99" s="24">
        <f t="shared" si="28"/>
        <v>3.4632731022056365E-3</v>
      </c>
      <c r="AN99" s="24">
        <f t="shared" si="28"/>
        <v>3.5311797571304952E-3</v>
      </c>
      <c r="AO99" s="24">
        <f t="shared" si="28"/>
        <v>3.7463052327441778E-3</v>
      </c>
      <c r="AP99" s="24">
        <f t="shared" si="28"/>
        <v>3.7179449113790004E-3</v>
      </c>
      <c r="AQ99" s="24">
        <f t="shared" si="28"/>
        <v>4.0853921269476783E-3</v>
      </c>
      <c r="AR99" s="24">
        <f t="shared" si="28"/>
        <v>4.4199899465947783E-3</v>
      </c>
      <c r="AS99" s="24">
        <f t="shared" si="28"/>
        <v>4.7523073340334059E-3</v>
      </c>
      <c r="AT99" s="24">
        <f t="shared" si="28"/>
        <v>4.5573521504714241E-3</v>
      </c>
      <c r="AU99" s="24">
        <f t="shared" si="28"/>
        <v>4.5474384156163781E-3</v>
      </c>
      <c r="AV99" s="24">
        <f t="shared" si="28"/>
        <v>4.1565424020842297E-3</v>
      </c>
      <c r="AW99" s="24">
        <f t="shared" si="28"/>
        <v>5.1261620038811411E-3</v>
      </c>
      <c r="AX99" s="24">
        <f t="shared" si="28"/>
        <v>4.2268321888076429E-3</v>
      </c>
      <c r="AY99" s="24">
        <f t="shared" si="28"/>
        <v>4.2807920481606433E-3</v>
      </c>
      <c r="AZ99" s="24">
        <f t="shared" si="28"/>
        <v>3.9965619821645242E-3</v>
      </c>
      <c r="BA99" s="24">
        <f t="shared" si="28"/>
        <v>4.310328960956635E-3</v>
      </c>
      <c r="BB99" s="24">
        <f t="shared" si="28"/>
        <v>5.0164598848406123E-3</v>
      </c>
      <c r="BC99" s="24">
        <f t="shared" si="31"/>
        <v>4.6741673187062323E-3</v>
      </c>
      <c r="BD99" s="24">
        <f t="shared" si="31"/>
        <v>4.6031538248884367E-3</v>
      </c>
      <c r="BE99" s="24">
        <f t="shared" si="31"/>
        <v>4.7495261649134783E-3</v>
      </c>
      <c r="BF99" s="24">
        <f t="shared" si="31"/>
        <v>4.6604965686335561E-3</v>
      </c>
      <c r="BG99" s="24">
        <f t="shared" si="31"/>
        <v>4.4772317454896005E-3</v>
      </c>
      <c r="BH99" s="24">
        <f t="shared" si="30"/>
        <v>4.4510520309876851E-3</v>
      </c>
      <c r="BI99" s="24">
        <f t="shared" si="30"/>
        <v>4.5551586106550839E-3</v>
      </c>
      <c r="BJ99" s="24">
        <f t="shared" si="30"/>
        <v>4.1884840455856907E-3</v>
      </c>
      <c r="BK99" s="24">
        <f t="shared" si="30"/>
        <v>3.9568481491796146E-3</v>
      </c>
    </row>
    <row r="100" spans="1:63" x14ac:dyDescent="0.15">
      <c r="A100" s="8">
        <v>98</v>
      </c>
      <c r="B100" s="11" t="s">
        <v>237</v>
      </c>
      <c r="C100" s="16">
        <v>1638458</v>
      </c>
      <c r="D100" s="16">
        <v>1691286</v>
      </c>
      <c r="E100" s="16">
        <v>1754933</v>
      </c>
      <c r="F100" s="16">
        <v>1819046</v>
      </c>
      <c r="G100" s="16">
        <v>1856668</v>
      </c>
      <c r="H100" s="16">
        <v>1911343</v>
      </c>
      <c r="I100" s="16">
        <v>2143867</v>
      </c>
      <c r="J100" s="16">
        <v>2126769</v>
      </c>
      <c r="K100" s="16">
        <v>2118164</v>
      </c>
      <c r="L100" s="16">
        <v>2155137</v>
      </c>
      <c r="M100" s="16">
        <v>2189797</v>
      </c>
      <c r="N100" s="16">
        <v>2184206</v>
      </c>
      <c r="O100" s="16">
        <v>2299663</v>
      </c>
      <c r="P100" s="16">
        <v>2350317</v>
      </c>
      <c r="Q100" s="16">
        <v>2438221</v>
      </c>
      <c r="R100" s="16">
        <v>2413487</v>
      </c>
      <c r="S100" s="16">
        <v>2464810</v>
      </c>
      <c r="T100" s="16">
        <v>2531571</v>
      </c>
      <c r="U100" s="16">
        <v>2527663</v>
      </c>
      <c r="V100" s="16">
        <v>2516315</v>
      </c>
      <c r="W100" s="16">
        <v>2523443</v>
      </c>
      <c r="X100" s="16">
        <v>2521255</v>
      </c>
      <c r="Y100" s="16">
        <v>2500541</v>
      </c>
      <c r="Z100" s="16">
        <v>2537795</v>
      </c>
      <c r="AA100" s="16">
        <v>2523247</v>
      </c>
      <c r="AC100" s="23">
        <f t="shared" si="20"/>
        <v>0.43390613077424001</v>
      </c>
      <c r="AD100" s="23">
        <f t="shared" si="21"/>
        <v>0.50030304504090062</v>
      </c>
      <c r="AE100" s="23">
        <f t="shared" si="22"/>
        <v>0.50707726503607908</v>
      </c>
      <c r="AF100" s="23">
        <f t="shared" si="18"/>
        <v>0.53578743567171128</v>
      </c>
      <c r="AG100" s="23">
        <f t="shared" si="23"/>
        <v>0.5192820977475322</v>
      </c>
      <c r="AH100" s="23">
        <f t="shared" si="19"/>
        <v>0.50558727818907812</v>
      </c>
      <c r="AI100" s="23">
        <f t="shared" si="24"/>
        <v>0.53016499172132492</v>
      </c>
      <c r="AJ100" s="23">
        <f t="shared" si="25"/>
        <v>0.49192505890125537</v>
      </c>
      <c r="AK100" s="23">
        <f t="shared" si="26"/>
        <v>0.49123581674773537</v>
      </c>
      <c r="AM100" s="24">
        <f t="shared" si="28"/>
        <v>3.9370887030536457E-3</v>
      </c>
      <c r="AN100" s="24">
        <f t="shared" si="28"/>
        <v>3.9983603395380958E-3</v>
      </c>
      <c r="AO100" s="24">
        <f t="shared" si="28"/>
        <v>4.0393772700613286E-3</v>
      </c>
      <c r="AP100" s="24">
        <f t="shared" si="28"/>
        <v>4.0836033767596095E-3</v>
      </c>
      <c r="AQ100" s="24">
        <f t="shared" si="28"/>
        <v>4.3483716169550645E-3</v>
      </c>
      <c r="AR100" s="24">
        <f t="shared" si="28"/>
        <v>4.5816219435908098E-3</v>
      </c>
      <c r="AS100" s="24">
        <f t="shared" si="28"/>
        <v>4.983033299549495E-3</v>
      </c>
      <c r="AT100" s="24">
        <f t="shared" si="28"/>
        <v>4.9722798488611572E-3</v>
      </c>
      <c r="AU100" s="24">
        <f t="shared" si="28"/>
        <v>5.0603797636594294E-3</v>
      </c>
      <c r="AV100" s="24">
        <f t="shared" si="28"/>
        <v>5.1206304885511311E-3</v>
      </c>
      <c r="AW100" s="24">
        <f t="shared" si="28"/>
        <v>5.0536412980126295E-3</v>
      </c>
      <c r="AX100" s="24">
        <f t="shared" si="28"/>
        <v>4.8282180038201972E-3</v>
      </c>
      <c r="AY100" s="24">
        <f t="shared" si="28"/>
        <v>4.8615442086932803E-3</v>
      </c>
      <c r="AZ100" s="24">
        <f t="shared" si="28"/>
        <v>4.7666202014976919E-3</v>
      </c>
      <c r="BA100" s="24">
        <f t="shared" si="28"/>
        <v>4.7766008864203301E-3</v>
      </c>
      <c r="BB100" s="24">
        <f t="shared" si="28"/>
        <v>5.682733682990708E-3</v>
      </c>
      <c r="BC100" s="24">
        <f t="shared" si="31"/>
        <v>5.5089189187425332E-3</v>
      </c>
      <c r="BD100" s="24">
        <f t="shared" si="31"/>
        <v>5.5348022870372864E-3</v>
      </c>
      <c r="BE100" s="24">
        <f t="shared" si="31"/>
        <v>5.4679426144769814E-3</v>
      </c>
      <c r="BF100" s="24">
        <f t="shared" si="31"/>
        <v>5.2947783185610152E-3</v>
      </c>
      <c r="BG100" s="24">
        <f t="shared" si="31"/>
        <v>5.1371232062001355E-3</v>
      </c>
      <c r="BH100" s="24">
        <f t="shared" si="30"/>
        <v>5.203680795284724E-3</v>
      </c>
      <c r="BI100" s="24">
        <f t="shared" si="30"/>
        <v>5.3565979144476715E-3</v>
      </c>
      <c r="BJ100" s="24">
        <f t="shared" si="30"/>
        <v>5.1938391646415491E-3</v>
      </c>
      <c r="BK100" s="24">
        <f t="shared" si="30"/>
        <v>5.0171660355273397E-3</v>
      </c>
    </row>
    <row r="101" spans="1:63" x14ac:dyDescent="0.15">
      <c r="A101" s="8">
        <v>99</v>
      </c>
      <c r="B101" s="11" t="s">
        <v>238</v>
      </c>
      <c r="C101" s="16">
        <v>1973896</v>
      </c>
      <c r="D101" s="16">
        <v>2017049</v>
      </c>
      <c r="E101" s="16">
        <v>2125464</v>
      </c>
      <c r="F101" s="16">
        <v>2019904</v>
      </c>
      <c r="G101" s="16">
        <v>1926304</v>
      </c>
      <c r="H101" s="16">
        <v>1834698</v>
      </c>
      <c r="I101" s="16">
        <v>1773727</v>
      </c>
      <c r="J101" s="16">
        <v>1600290</v>
      </c>
      <c r="K101" s="16">
        <v>1864847</v>
      </c>
      <c r="L101" s="16">
        <v>2043750</v>
      </c>
      <c r="M101" s="16">
        <v>2107410</v>
      </c>
      <c r="N101" s="16">
        <v>2024429</v>
      </c>
      <c r="O101" s="16">
        <v>1801765</v>
      </c>
      <c r="P101" s="16">
        <v>1920970</v>
      </c>
      <c r="Q101" s="16">
        <v>1925661</v>
      </c>
      <c r="R101" s="16">
        <v>1823795</v>
      </c>
      <c r="S101" s="16">
        <v>1928639</v>
      </c>
      <c r="T101" s="16">
        <v>2151549</v>
      </c>
      <c r="U101" s="16">
        <v>2371878</v>
      </c>
      <c r="V101" s="16">
        <v>2512977</v>
      </c>
      <c r="W101" s="16">
        <v>2259217</v>
      </c>
      <c r="X101" s="16">
        <v>2039122</v>
      </c>
      <c r="Y101" s="16">
        <v>1877500</v>
      </c>
      <c r="Z101" s="16">
        <v>1935714</v>
      </c>
      <c r="AA101" s="16">
        <v>2178952</v>
      </c>
      <c r="AC101" s="23">
        <f t="shared" si="20"/>
        <v>0.45378858680386386</v>
      </c>
      <c r="AD101" s="23">
        <f t="shared" si="21"/>
        <v>0.44189687886753731</v>
      </c>
      <c r="AE101" s="23">
        <f t="shared" si="22"/>
        <v>0.40928613010358739</v>
      </c>
      <c r="AF101" s="23">
        <f t="shared" si="18"/>
        <v>0.47068386035510623</v>
      </c>
      <c r="AG101" s="23">
        <f t="shared" si="23"/>
        <v>0.41311825204073299</v>
      </c>
      <c r="AH101" s="23">
        <f t="shared" si="19"/>
        <v>0.42359956213050892</v>
      </c>
      <c r="AI101" s="23">
        <f t="shared" si="24"/>
        <v>0.45063519085928133</v>
      </c>
      <c r="AJ101" s="23">
        <f t="shared" si="25"/>
        <v>0.44586203529677365</v>
      </c>
      <c r="AK101" s="23">
        <f t="shared" si="26"/>
        <v>0.44276113366446235</v>
      </c>
      <c r="AM101" s="24">
        <f t="shared" si="28"/>
        <v>4.7431204477641651E-3</v>
      </c>
      <c r="AN101" s="24">
        <f t="shared" si="28"/>
        <v>4.768494934922287E-3</v>
      </c>
      <c r="AO101" s="24">
        <f t="shared" si="28"/>
        <v>4.8922386039430745E-3</v>
      </c>
      <c r="AP101" s="24">
        <f t="shared" si="28"/>
        <v>4.5345124835382078E-3</v>
      </c>
      <c r="AQ101" s="24">
        <f t="shared" si="28"/>
        <v>4.5114611978161996E-3</v>
      </c>
      <c r="AR101" s="24">
        <f t="shared" si="28"/>
        <v>4.3978985543997968E-3</v>
      </c>
      <c r="AS101" s="24">
        <f t="shared" si="28"/>
        <v>4.1227094336122655E-3</v>
      </c>
      <c r="AT101" s="24">
        <f t="shared" ref="AT101:BB102" si="32">J101/J$110</f>
        <v>3.7413982051337125E-3</v>
      </c>
      <c r="AU101" s="24">
        <f t="shared" si="32"/>
        <v>4.4551951695529701E-3</v>
      </c>
      <c r="AV101" s="24">
        <f t="shared" si="32"/>
        <v>4.8559736856526401E-3</v>
      </c>
      <c r="AW101" s="24">
        <f t="shared" si="32"/>
        <v>4.8635075341891491E-3</v>
      </c>
      <c r="AX101" s="24">
        <f t="shared" si="32"/>
        <v>4.4750287039114984E-3</v>
      </c>
      <c r="AY101" s="24">
        <f t="shared" si="32"/>
        <v>3.8089755764980559E-3</v>
      </c>
      <c r="AZ101" s="24">
        <f t="shared" si="32"/>
        <v>3.8958720923479772E-3</v>
      </c>
      <c r="BA101" s="24">
        <f t="shared" si="32"/>
        <v>3.7724693698992259E-3</v>
      </c>
      <c r="BB101" s="24">
        <f t="shared" si="32"/>
        <v>4.2942602455990188E-3</v>
      </c>
      <c r="BC101" s="24">
        <f t="shared" si="31"/>
        <v>4.3105618179594693E-3</v>
      </c>
      <c r="BD101" s="24">
        <f t="shared" si="31"/>
        <v>4.7039558937406007E-3</v>
      </c>
      <c r="BE101" s="24">
        <f t="shared" si="31"/>
        <v>5.1309422152163615E-3</v>
      </c>
      <c r="BF101" s="24">
        <f t="shared" si="31"/>
        <v>5.2877545675491756E-3</v>
      </c>
      <c r="BG101" s="24">
        <f t="shared" si="31"/>
        <v>4.5992226012403891E-3</v>
      </c>
      <c r="BH101" s="24">
        <f t="shared" si="30"/>
        <v>4.208594525600377E-3</v>
      </c>
      <c r="BI101" s="24">
        <f t="shared" si="30"/>
        <v>4.0219346870839163E-3</v>
      </c>
      <c r="BJ101" s="24">
        <f t="shared" si="30"/>
        <v>3.9616230565293689E-3</v>
      </c>
      <c r="BK101" s="24">
        <f t="shared" si="30"/>
        <v>4.3325778124156571E-3</v>
      </c>
    </row>
    <row r="102" spans="1:63" x14ac:dyDescent="0.15">
      <c r="A102" s="8">
        <v>100</v>
      </c>
      <c r="B102" s="11" t="s">
        <v>239</v>
      </c>
      <c r="C102" s="16">
        <v>1650895</v>
      </c>
      <c r="D102" s="16">
        <v>1713622</v>
      </c>
      <c r="E102" s="16">
        <v>1842929</v>
      </c>
      <c r="F102" s="16">
        <v>1973091</v>
      </c>
      <c r="G102" s="16">
        <v>1976748</v>
      </c>
      <c r="H102" s="16">
        <v>1975637</v>
      </c>
      <c r="I102" s="16">
        <v>2015917</v>
      </c>
      <c r="J102" s="16">
        <v>2075774</v>
      </c>
      <c r="K102" s="16">
        <v>2119805</v>
      </c>
      <c r="L102" s="16">
        <v>2199679</v>
      </c>
      <c r="M102" s="16">
        <v>2224211</v>
      </c>
      <c r="N102" s="16">
        <v>2466090</v>
      </c>
      <c r="O102" s="16">
        <v>2640156</v>
      </c>
      <c r="P102" s="16">
        <v>2822814</v>
      </c>
      <c r="Q102" s="16">
        <v>2945870</v>
      </c>
      <c r="R102" s="16">
        <v>2664448</v>
      </c>
      <c r="S102" s="16">
        <v>2857377</v>
      </c>
      <c r="T102" s="16">
        <v>2943577</v>
      </c>
      <c r="U102" s="16">
        <v>2974539</v>
      </c>
      <c r="V102" s="16">
        <v>3048163</v>
      </c>
      <c r="W102" s="16">
        <v>3123951</v>
      </c>
      <c r="X102" s="16">
        <v>3155981</v>
      </c>
      <c r="Y102" s="16">
        <v>3106485</v>
      </c>
      <c r="Z102" s="16">
        <v>3204708</v>
      </c>
      <c r="AA102" s="16">
        <v>3258804</v>
      </c>
      <c r="AC102" s="23">
        <f t="shared" si="20"/>
        <v>0.44622473867315826</v>
      </c>
      <c r="AD102" s="23">
        <f t="shared" si="21"/>
        <v>0.50689740827820429</v>
      </c>
      <c r="AE102" s="23">
        <f t="shared" si="22"/>
        <v>0.58647716014897677</v>
      </c>
      <c r="AF102" s="23">
        <f t="shared" si="18"/>
        <v>0.64239563606200001</v>
      </c>
      <c r="AG102" s="23">
        <f t="shared" si="23"/>
        <v>0.65517036566761677</v>
      </c>
      <c r="AH102" s="23">
        <f t="shared" si="19"/>
        <v>0.54682861423128593</v>
      </c>
      <c r="AI102" s="23">
        <f t="shared" si="24"/>
        <v>0.64707605826656733</v>
      </c>
      <c r="AJ102" s="23">
        <f t="shared" si="25"/>
        <v>0.5447448401454319</v>
      </c>
      <c r="AK102" s="23">
        <f t="shared" si="26"/>
        <v>0.55222598947768053</v>
      </c>
      <c r="AM102" s="24">
        <f t="shared" ref="AM102:AS102" si="33">C102/C$110</f>
        <v>3.9669738586083671E-3</v>
      </c>
      <c r="AN102" s="24">
        <f t="shared" si="33"/>
        <v>4.0511647596917083E-3</v>
      </c>
      <c r="AO102" s="24">
        <f t="shared" si="33"/>
        <v>4.2419200692772052E-3</v>
      </c>
      <c r="AP102" s="24">
        <f t="shared" si="33"/>
        <v>4.4294212847030782E-3</v>
      </c>
      <c r="AQ102" s="24">
        <f t="shared" si="33"/>
        <v>4.6296025444897467E-3</v>
      </c>
      <c r="AR102" s="24">
        <f t="shared" si="33"/>
        <v>4.7357391278121802E-3</v>
      </c>
      <c r="AS102" s="24">
        <f t="shared" si="33"/>
        <v>4.6856365344155769E-3</v>
      </c>
      <c r="AT102" s="24">
        <f t="shared" si="32"/>
        <v>4.8530560822496087E-3</v>
      </c>
      <c r="AU102" s="24">
        <f t="shared" si="32"/>
        <v>5.0643001792609436E-3</v>
      </c>
      <c r="AV102" s="24">
        <f t="shared" si="32"/>
        <v>5.2264627967621843E-3</v>
      </c>
      <c r="AW102" s="24">
        <f t="shared" si="32"/>
        <v>5.1330623638145313E-3</v>
      </c>
      <c r="AX102" s="24">
        <f t="shared" si="32"/>
        <v>5.45132654018941E-3</v>
      </c>
      <c r="AY102" s="24">
        <f t="shared" si="32"/>
        <v>5.5813547949620521E-3</v>
      </c>
      <c r="AZ102" s="24">
        <f t="shared" si="32"/>
        <v>5.7248797662062204E-3</v>
      </c>
      <c r="BA102" s="24">
        <f t="shared" si="32"/>
        <v>5.7711115002614857E-3</v>
      </c>
      <c r="BB102" s="24">
        <f t="shared" si="32"/>
        <v>6.2736399227247656E-3</v>
      </c>
      <c r="BC102" s="24">
        <f t="shared" si="31"/>
        <v>6.3863170845946679E-3</v>
      </c>
      <c r="BD102" s="24">
        <f t="shared" si="31"/>
        <v>6.4355756609908842E-3</v>
      </c>
      <c r="BE102" s="24">
        <f t="shared" si="31"/>
        <v>6.4346428129555822E-3</v>
      </c>
      <c r="BF102" s="24">
        <f t="shared" si="31"/>
        <v>6.4138819519177449E-3</v>
      </c>
      <c r="BG102" s="24">
        <f t="shared" si="31"/>
        <v>6.3596131068275044E-3</v>
      </c>
      <c r="BH102" s="24">
        <f t="shared" si="30"/>
        <v>6.5137075464336133E-3</v>
      </c>
      <c r="BI102" s="24">
        <f t="shared" si="30"/>
        <v>6.6546363655956755E-3</v>
      </c>
      <c r="BJ102" s="24">
        <f t="shared" si="30"/>
        <v>6.5587401352907105E-3</v>
      </c>
      <c r="BK102" s="24">
        <f t="shared" si="30"/>
        <v>6.4797305793846726E-3</v>
      </c>
    </row>
    <row r="103" spans="1:63" x14ac:dyDescent="0.15">
      <c r="A103" s="8"/>
      <c r="B103" s="11"/>
      <c r="C103" s="17"/>
      <c r="D103" s="17"/>
      <c r="E103" s="17"/>
      <c r="F103" s="17"/>
      <c r="G103" s="19"/>
      <c r="H103" s="17"/>
      <c r="I103" s="17"/>
      <c r="J103" s="17"/>
      <c r="K103" s="17"/>
      <c r="L103" s="17"/>
      <c r="M103" s="17"/>
      <c r="N103" s="17"/>
      <c r="O103" s="17"/>
      <c r="P103" s="17"/>
      <c r="Q103" s="17"/>
      <c r="R103" s="17"/>
      <c r="S103" s="17"/>
      <c r="T103" s="17"/>
      <c r="U103" s="17"/>
      <c r="V103" s="17"/>
      <c r="W103" s="17"/>
      <c r="X103" s="17"/>
      <c r="Y103" s="17"/>
      <c r="Z103" s="17"/>
      <c r="AA103" s="17"/>
      <c r="AC103" s="23"/>
      <c r="AD103" s="23"/>
      <c r="AE103" s="23"/>
      <c r="AF103" s="23"/>
      <c r="AG103" s="23"/>
      <c r="AH103" s="23"/>
      <c r="AI103" s="23"/>
      <c r="AJ103" s="23"/>
      <c r="AK103" s="23"/>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row>
    <row r="104" spans="1:63" x14ac:dyDescent="0.15">
      <c r="A104" s="8"/>
      <c r="B104" s="18" t="s">
        <v>251</v>
      </c>
      <c r="C104" s="8"/>
      <c r="D104" s="8"/>
      <c r="E104" s="8"/>
      <c r="F104" s="8"/>
      <c r="G104" s="24"/>
      <c r="H104" s="8"/>
      <c r="I104" s="8"/>
      <c r="J104" s="8"/>
      <c r="K104" s="8"/>
      <c r="L104" s="8"/>
      <c r="M104" s="8"/>
      <c r="N104" s="8"/>
      <c r="O104" s="8"/>
      <c r="P104" s="8"/>
      <c r="Q104" s="8"/>
      <c r="R104" s="8"/>
      <c r="S104" s="8"/>
      <c r="T104" s="8"/>
      <c r="U104" s="8"/>
      <c r="V104" s="8"/>
      <c r="W104" s="8"/>
      <c r="X104" s="8"/>
      <c r="Y104" s="8"/>
      <c r="Z104" s="8"/>
      <c r="AA104" s="8"/>
    </row>
    <row r="105" spans="1:63" x14ac:dyDescent="0.15">
      <c r="A105" s="8">
        <v>201</v>
      </c>
      <c r="B105" s="14" t="s">
        <v>242</v>
      </c>
      <c r="C105" s="21">
        <f>SUMPRODUCT(DS!$C$3:$C$102,C$3:C$102)</f>
        <v>409920102</v>
      </c>
      <c r="D105" s="21">
        <f>SUMPRODUCT(DS!$C$3:$C$102,D$3:D$102)</f>
        <v>416696439</v>
      </c>
      <c r="E105" s="21">
        <f>SUMPRODUCT(DS!$C$3:$C$102,E$3:E$102)</f>
        <v>427975872</v>
      </c>
      <c r="F105" s="21">
        <f>SUMPRODUCT(DS!$C$3:$C$102,F$3:F$102)</f>
        <v>438714244</v>
      </c>
      <c r="G105" s="21">
        <f>SUMPRODUCT(DS!$C$3:$C$102,G$3:G$102)</f>
        <v>420054221</v>
      </c>
      <c r="H105" s="21">
        <f>SUMPRODUCT(DS!$C$3:$C$102,H$3:H$102)</f>
        <v>410550941</v>
      </c>
      <c r="I105" s="21">
        <f>SUMPRODUCT(DS!$C$3:$C$102,I$3:I$102)</f>
        <v>423471935</v>
      </c>
      <c r="J105" s="21">
        <f>SUMPRODUCT(DS!$C$3:$C$102,J$3:J$102)</f>
        <v>419833846</v>
      </c>
      <c r="K105" s="21">
        <f>SUMPRODUCT(DS!$C$3:$C$102,K$3:K$102)</f>
        <v>409915454</v>
      </c>
      <c r="L105" s="21">
        <f>SUMPRODUCT(DS!$C$3:$C$102,L$3:L$102)</f>
        <v>411715428</v>
      </c>
      <c r="M105" s="21">
        <f>SUMPRODUCT(DS!$C$3:$C$102,M$3:M$102)</f>
        <v>423873556</v>
      </c>
      <c r="N105" s="21">
        <f>SUMPRODUCT(DS!$C$3:$C$102,N$3:N$102)</f>
        <v>442527630</v>
      </c>
      <c r="O105" s="21">
        <f>SUMPRODUCT(DS!$C$3:$C$102,O$3:O$102)</f>
        <v>463162038</v>
      </c>
      <c r="P105" s="21">
        <f>SUMPRODUCT(DS!$C$3:$C$102,P$3:P$102)</f>
        <v>482859502</v>
      </c>
      <c r="Q105" s="21">
        <f>SUMPRODUCT(DS!$C$3:$C$102,Q$3:Q$102)</f>
        <v>500041118</v>
      </c>
      <c r="R105" s="21">
        <f>SUMPRODUCT(DS!$C$3:$C$102,R$3:R$102)</f>
        <v>414902032</v>
      </c>
      <c r="S105" s="21">
        <f>SUMPRODUCT(DS!$C$3:$C$102,S$3:S$102)</f>
        <v>437372793</v>
      </c>
      <c r="T105" s="21">
        <f>SUMPRODUCT(DS!$C$3:$C$102,T$3:T$102)</f>
        <v>447169836</v>
      </c>
      <c r="U105" s="21">
        <f>SUMPRODUCT(DS!$C$3:$C$102,U$3:U$102)</f>
        <v>451914689</v>
      </c>
      <c r="V105" s="21">
        <f>SUMPRODUCT(DS!$C$3:$C$102,V$3:V$102)</f>
        <v>464912511</v>
      </c>
      <c r="W105" s="21">
        <f>SUMPRODUCT(DS!$C$3:$C$102,W$3:W$102)</f>
        <v>480758378</v>
      </c>
      <c r="X105" s="21">
        <f>SUMPRODUCT(DS!$C$3:$C$102,X$3:X$102)</f>
        <v>474240937</v>
      </c>
      <c r="Y105" s="21">
        <f>SUMPRODUCT(DS!$C$3:$C$102,Y$3:Y$102)</f>
        <v>456639218</v>
      </c>
      <c r="Z105" s="21">
        <f>SUMPRODUCT(DS!$C$3:$C$102,Z$3:Z$102)</f>
        <v>478477761</v>
      </c>
      <c r="AA105" s="21">
        <f>SUMPRODUCT(DS!$C$3:$C$102,AA$3:AA$102)</f>
        <v>492721796</v>
      </c>
      <c r="AC105" s="23"/>
      <c r="AD105" s="23"/>
      <c r="AE105" s="23"/>
      <c r="AF105" s="23"/>
      <c r="AG105" s="23"/>
      <c r="AH105" s="23"/>
      <c r="AI105" s="23"/>
      <c r="AJ105" s="23"/>
      <c r="AK105" s="23"/>
    </row>
    <row r="106" spans="1:63" x14ac:dyDescent="0.15">
      <c r="A106" s="8">
        <v>202</v>
      </c>
      <c r="B106" s="14" t="s">
        <v>243</v>
      </c>
      <c r="C106" s="21">
        <f>SUMPRODUCT(DS!$D$3:$D$102,C$3:C$102)</f>
        <v>380188590</v>
      </c>
      <c r="D106" s="21">
        <f>SUMPRODUCT(DS!$D$3:$D$102,D$3:D$102)</f>
        <v>385559671</v>
      </c>
      <c r="E106" s="21">
        <f>SUMPRODUCT(DS!$D$3:$D$102,E$3:E$102)</f>
        <v>396253250</v>
      </c>
      <c r="F106" s="21">
        <f>SUMPRODUCT(DS!$D$3:$D$102,F$3:F$102)</f>
        <v>406682592</v>
      </c>
      <c r="G106" s="21">
        <f>SUMPRODUCT(DS!$D$3:$D$102,G$3:G$102)</f>
        <v>387709983</v>
      </c>
      <c r="H106" s="21">
        <f>SUMPRODUCT(DS!$D$3:$D$102,H$3:H$102)</f>
        <v>376914322</v>
      </c>
      <c r="I106" s="21">
        <f>SUMPRODUCT(DS!$D$3:$D$102,I$3:I$102)</f>
        <v>389404043</v>
      </c>
      <c r="J106" s="21">
        <f>SUMPRODUCT(DS!$D$3:$D$102,J$3:J$102)</f>
        <v>384755066</v>
      </c>
      <c r="K106" s="21">
        <f>SUMPRODUCT(DS!$D$3:$D$102,K$3:K$102)</f>
        <v>373617734</v>
      </c>
      <c r="L106" s="21">
        <f>SUMPRODUCT(DS!$D$3:$D$102,L$3:L$102)</f>
        <v>374930346</v>
      </c>
      <c r="M106" s="21">
        <f>SUMPRODUCT(DS!$D$3:$D$102,M$3:M$102)</f>
        <v>387025094</v>
      </c>
      <c r="N106" s="21">
        <f>SUMPRODUCT(DS!$D$3:$D$102,N$3:N$102)</f>
        <v>405321209</v>
      </c>
      <c r="O106" s="21">
        <f>SUMPRODUCT(DS!$D$3:$D$102,O$3:O$102)</f>
        <v>426716872</v>
      </c>
      <c r="P106" s="21">
        <f>SUMPRODUCT(DS!$D$3:$D$102,P$3:P$102)</f>
        <v>446692258</v>
      </c>
      <c r="Q106" s="21">
        <f>SUMPRODUCT(DS!$D$3:$D$102,Q$3:Q$102)</f>
        <v>463590765</v>
      </c>
      <c r="R106" s="21">
        <f>SUMPRODUCT(DS!$D$3:$D$102,R$3:R$102)</f>
        <v>378145388</v>
      </c>
      <c r="S106" s="21">
        <f>SUMPRODUCT(DS!$D$3:$D$102,S$3:S$102)</f>
        <v>399178622</v>
      </c>
      <c r="T106" s="21">
        <f>SUMPRODUCT(DS!$D$3:$D$102,T$3:T$102)</f>
        <v>407312765</v>
      </c>
      <c r="U106" s="21">
        <f>SUMPRODUCT(DS!$D$3:$D$102,U$3:U$102)</f>
        <v>411274229</v>
      </c>
      <c r="V106" s="21">
        <f>SUMPRODUCT(DS!$D$3:$D$102,V$3:V$102)</f>
        <v>422725312</v>
      </c>
      <c r="W106" s="21">
        <f>SUMPRODUCT(DS!$D$3:$D$102,W$3:W$102)</f>
        <v>437655976</v>
      </c>
      <c r="X106" s="21">
        <f>SUMPRODUCT(DS!$D$3:$D$102,X$3:X$102)</f>
        <v>430083930</v>
      </c>
      <c r="Y106" s="21">
        <f>SUMPRODUCT(DS!$D$3:$D$102,Y$3:Y$102)</f>
        <v>412227145</v>
      </c>
      <c r="Z106" s="21">
        <f>SUMPRODUCT(DS!$D$3:$D$102,Z$3:Z$102)</f>
        <v>433450071</v>
      </c>
      <c r="AA106" s="21">
        <f>SUMPRODUCT(DS!$D$3:$D$102,AA$3:AA$102)</f>
        <v>447843863</v>
      </c>
      <c r="AC106" s="23"/>
      <c r="AD106" s="23"/>
      <c r="AE106" s="23"/>
      <c r="AF106" s="23"/>
      <c r="AG106" s="23"/>
      <c r="AH106" s="23"/>
      <c r="AI106" s="23"/>
      <c r="AJ106" s="23"/>
      <c r="AK106" s="23"/>
    </row>
    <row r="107" spans="1:63" x14ac:dyDescent="0.15">
      <c r="A107" s="8">
        <v>203</v>
      </c>
      <c r="B107" s="14" t="s">
        <v>244</v>
      </c>
      <c r="C107" s="21">
        <f>SUMPRODUCT(DS!$E$3:$E$102,C$3:C$102)</f>
        <v>193102573</v>
      </c>
      <c r="D107" s="21">
        <f>SUMPRODUCT(DS!$E$3:$E$102,D$3:D$102)</f>
        <v>196113437</v>
      </c>
      <c r="E107" s="21">
        <f>SUMPRODUCT(DS!$E$3:$E$102,E$3:E$102)</f>
        <v>199729566</v>
      </c>
      <c r="F107" s="21">
        <f>SUMPRODUCT(DS!$E$3:$E$102,F$3:F$102)</f>
        <v>208596176</v>
      </c>
      <c r="G107" s="21">
        <f>SUMPRODUCT(DS!$E$3:$E$102,G$3:G$102)</f>
        <v>192689567</v>
      </c>
      <c r="H107" s="21">
        <f>SUMPRODUCT(DS!$E$3:$E$102,H$3:H$102)</f>
        <v>181803942</v>
      </c>
      <c r="I107" s="21">
        <f>SUMPRODUCT(DS!$E$3:$E$102,I$3:I$102)</f>
        <v>190498474</v>
      </c>
      <c r="J107" s="21">
        <f>SUMPRODUCT(DS!$E$3:$E$102,J$3:J$102)</f>
        <v>184807617</v>
      </c>
      <c r="K107" s="21">
        <f>SUMPRODUCT(DS!$E$3:$E$102,K$3:K$102)</f>
        <v>176205591</v>
      </c>
      <c r="L107" s="21">
        <f>SUMPRODUCT(DS!$E$3:$E$102,L$3:L$102)</f>
        <v>178740064</v>
      </c>
      <c r="M107" s="21">
        <f>SUMPRODUCT(DS!$E$3:$E$102,M$3:M$102)</f>
        <v>189538715</v>
      </c>
      <c r="N107" s="21">
        <f>SUMPRODUCT(DS!$E$3:$E$102,N$3:N$102)</f>
        <v>201393090</v>
      </c>
      <c r="O107" s="21">
        <f>SUMPRODUCT(DS!$E$3:$E$102,O$3:O$102)</f>
        <v>218770911</v>
      </c>
      <c r="P107" s="21">
        <f>SUMPRODUCT(DS!$E$3:$E$102,P$3:P$102)</f>
        <v>235121073</v>
      </c>
      <c r="Q107" s="21">
        <f>SUMPRODUCT(DS!$E$3:$E$102,Q$3:Q$102)</f>
        <v>246148271</v>
      </c>
      <c r="R107" s="21">
        <f>SUMPRODUCT(DS!$E$3:$E$102,R$3:R$102)</f>
        <v>181325434</v>
      </c>
      <c r="S107" s="21">
        <f>SUMPRODUCT(DS!$E$3:$E$102,S$3:S$102)</f>
        <v>200174273</v>
      </c>
      <c r="T107" s="21">
        <f>SUMPRODUCT(DS!$E$3:$E$102,T$3:T$102)</f>
        <v>203743115</v>
      </c>
      <c r="U107" s="21">
        <f>SUMPRODUCT(DS!$E$3:$E$102,U$3:U$102)</f>
        <v>202423495</v>
      </c>
      <c r="V107" s="21">
        <f>SUMPRODUCT(DS!$E$3:$E$102,V$3:V$102)</f>
        <v>206318535</v>
      </c>
      <c r="W107" s="21">
        <f>SUMPRODUCT(DS!$E$3:$E$102,W$3:W$102)</f>
        <v>217199401</v>
      </c>
      <c r="X107" s="21">
        <f>SUMPRODUCT(DS!$E$3:$E$102,X$3:X$102)</f>
        <v>210598663</v>
      </c>
      <c r="Y107" s="21">
        <f>SUMPRODUCT(DS!$E$3:$E$102,Y$3:Y$102)</f>
        <v>197170115</v>
      </c>
      <c r="Z107" s="21">
        <f>SUMPRODUCT(DS!$E$3:$E$102,Z$3:Z$102)</f>
        <v>213718129</v>
      </c>
      <c r="AA107" s="21">
        <f>SUMPRODUCT(DS!$E$3:$E$102,AA$3:AA$102)</f>
        <v>222960699</v>
      </c>
      <c r="AC107" s="23"/>
      <c r="AD107" s="23"/>
      <c r="AE107" s="23"/>
      <c r="AF107" s="23"/>
      <c r="AG107" s="23"/>
      <c r="AH107" s="23"/>
      <c r="AI107" s="23"/>
      <c r="AJ107" s="23"/>
      <c r="AK107" s="23"/>
    </row>
    <row r="108" spans="1:63" x14ac:dyDescent="0.15">
      <c r="A108" s="8">
        <v>204</v>
      </c>
      <c r="B108" s="14" t="s">
        <v>245</v>
      </c>
      <c r="C108" s="21">
        <f>SUMPRODUCT(DS!$F$3:$F$102,C$3:C$102)</f>
        <v>216817529</v>
      </c>
      <c r="D108" s="21">
        <f>SUMPRODUCT(DS!$F$3:$F$102,D$3:D$102)</f>
        <v>220583002</v>
      </c>
      <c r="E108" s="21">
        <f>SUMPRODUCT(DS!$F$3:$F$102,E$3:E$102)</f>
        <v>228246306</v>
      </c>
      <c r="F108" s="21">
        <f>SUMPRODUCT(DS!$F$3:$F$102,F$3:F$102)</f>
        <v>230118068</v>
      </c>
      <c r="G108" s="21">
        <f>SUMPRODUCT(DS!$F$3:$F$102,G$3:G$102)</f>
        <v>227364654</v>
      </c>
      <c r="H108" s="21">
        <f>SUMPRODUCT(DS!$F$3:$F$102,H$3:H$102)</f>
        <v>228746999</v>
      </c>
      <c r="I108" s="21">
        <f>SUMPRODUCT(DS!$F$3:$F$102,I$3:I$102)</f>
        <v>232973461</v>
      </c>
      <c r="J108" s="21">
        <f>SUMPRODUCT(DS!$F$3:$F$102,J$3:J$102)</f>
        <v>235026229</v>
      </c>
      <c r="K108" s="21">
        <f>SUMPRODUCT(DS!$F$3:$F$102,K$3:K$102)</f>
        <v>233709863</v>
      </c>
      <c r="L108" s="21">
        <f>SUMPRODUCT(DS!$F$3:$F$102,L$3:L$102)</f>
        <v>232975364</v>
      </c>
      <c r="M108" s="21">
        <f>SUMPRODUCT(DS!$F$3:$F$102,M$3:M$102)</f>
        <v>234334841</v>
      </c>
      <c r="N108" s="21">
        <f>SUMPRODUCT(DS!$F$3:$F$102,N$3:N$102)</f>
        <v>241134540</v>
      </c>
      <c r="O108" s="21">
        <f>SUMPRODUCT(DS!$F$3:$F$102,O$3:O$102)</f>
        <v>244391127</v>
      </c>
      <c r="P108" s="21">
        <f>SUMPRODUCT(DS!$F$3:$F$102,P$3:P$102)</f>
        <v>247738429</v>
      </c>
      <c r="Q108" s="21">
        <f>SUMPRODUCT(DS!$F$3:$F$102,Q$3:Q$102)</f>
        <v>253892847</v>
      </c>
      <c r="R108" s="21">
        <f>SUMPRODUCT(DS!$F$3:$F$102,R$3:R$102)</f>
        <v>233576598</v>
      </c>
      <c r="S108" s="21">
        <f>SUMPRODUCT(DS!$F$3:$F$102,S$3:S$102)</f>
        <v>237198520</v>
      </c>
      <c r="T108" s="21">
        <f>SUMPRODUCT(DS!$F$3:$F$102,T$3:T$102)</f>
        <v>243426721</v>
      </c>
      <c r="U108" s="21">
        <f>SUMPRODUCT(DS!$F$3:$F$102,U$3:U$102)</f>
        <v>249491194</v>
      </c>
      <c r="V108" s="21">
        <f>SUMPRODUCT(DS!$F$3:$F$102,V$3:V$102)</f>
        <v>258593976</v>
      </c>
      <c r="W108" s="21">
        <f>SUMPRODUCT(DS!$F$3:$F$102,W$3:W$102)</f>
        <v>263558977</v>
      </c>
      <c r="X108" s="21">
        <f>SUMPRODUCT(DS!$F$3:$F$102,X$3:X$102)</f>
        <v>263642274</v>
      </c>
      <c r="Y108" s="21">
        <f>SUMPRODUCT(DS!$F$3:$F$102,Y$3:Y$102)</f>
        <v>259469103</v>
      </c>
      <c r="Z108" s="21">
        <f>SUMPRODUCT(DS!$F$3:$F$102,Z$3:Z$102)</f>
        <v>264759632</v>
      </c>
      <c r="AA108" s="21">
        <f>SUMPRODUCT(DS!$F$3:$F$102,AA$3:AA$102)</f>
        <v>269761097</v>
      </c>
      <c r="AC108" s="23"/>
      <c r="AD108" s="23"/>
      <c r="AE108" s="23"/>
      <c r="AF108" s="23"/>
      <c r="AG108" s="23"/>
      <c r="AH108" s="23"/>
      <c r="AI108" s="23"/>
      <c r="AJ108" s="23"/>
      <c r="AK108" s="23"/>
    </row>
    <row r="109" spans="1:63" x14ac:dyDescent="0.15">
      <c r="A109" s="8">
        <v>205</v>
      </c>
      <c r="B109" s="14" t="s">
        <v>246</v>
      </c>
      <c r="C109" s="21">
        <f>SUMPRODUCT(DS!$G$3:$G$102,C$3:C$102)</f>
        <v>187086017</v>
      </c>
      <c r="D109" s="21">
        <f>SUMPRODUCT(DS!$G$3:$G$102,D$3:D$102)</f>
        <v>189446234</v>
      </c>
      <c r="E109" s="21">
        <f>SUMPRODUCT(DS!$G$3:$G$102,E$3:E$102)</f>
        <v>196523684</v>
      </c>
      <c r="F109" s="21">
        <f>SUMPRODUCT(DS!$G$3:$G$102,F$3:F$102)</f>
        <v>198086416</v>
      </c>
      <c r="G109" s="21">
        <f>SUMPRODUCT(DS!$G$3:$G$102,G$3:G$102)</f>
        <v>195020416</v>
      </c>
      <c r="H109" s="21">
        <f>SUMPRODUCT(DS!$G$3:$G$102,H$3:H$102)</f>
        <v>195110380</v>
      </c>
      <c r="I109" s="21">
        <f>SUMPRODUCT(DS!$G$3:$G$102,I$3:I$102)</f>
        <v>198905569</v>
      </c>
      <c r="J109" s="21">
        <f>SUMPRODUCT(DS!$G$3:$G$102,J$3:J$102)</f>
        <v>199947449</v>
      </c>
      <c r="K109" s="21">
        <f>SUMPRODUCT(DS!$G$3:$G$102,K$3:K$102)</f>
        <v>197412143</v>
      </c>
      <c r="L109" s="21">
        <f>SUMPRODUCT(DS!$G$3:$G$102,L$3:L$102)</f>
        <v>196190282</v>
      </c>
      <c r="M109" s="21">
        <f>SUMPRODUCT(DS!$G$3:$G$102,M$3:M$102)</f>
        <v>197486379</v>
      </c>
      <c r="N109" s="21">
        <f>SUMPRODUCT(DS!$G$3:$G$102,N$3:N$102)</f>
        <v>203928119</v>
      </c>
      <c r="O109" s="21">
        <f>SUMPRODUCT(DS!$G$3:$G$102,O$3:O$102)</f>
        <v>207945961</v>
      </c>
      <c r="P109" s="21">
        <f>SUMPRODUCT(DS!$G$3:$G$102,P$3:P$102)</f>
        <v>211571185</v>
      </c>
      <c r="Q109" s="21">
        <f>SUMPRODUCT(DS!$G$3:$G$102,Q$3:Q$102)</f>
        <v>217442494</v>
      </c>
      <c r="R109" s="21">
        <f>SUMPRODUCT(DS!$G$3:$G$102,R$3:R$102)</f>
        <v>196819954</v>
      </c>
      <c r="S109" s="21">
        <f>SUMPRODUCT(DS!$G$3:$G$102,S$3:S$102)</f>
        <v>199004349</v>
      </c>
      <c r="T109" s="21">
        <f>SUMPRODUCT(DS!$G$3:$G$102,T$3:T$102)</f>
        <v>203569650</v>
      </c>
      <c r="U109" s="21">
        <f>SUMPRODUCT(DS!$G$3:$G$102,U$3:U$102)</f>
        <v>208850734</v>
      </c>
      <c r="V109" s="21">
        <f>SUMPRODUCT(DS!$G$3:$G$102,V$3:V$102)</f>
        <v>216406777</v>
      </c>
      <c r="W109" s="21">
        <f>SUMPRODUCT(DS!$G$3:$G$102,W$3:W$102)</f>
        <v>220456575</v>
      </c>
      <c r="X109" s="21">
        <f>SUMPRODUCT(DS!$G$3:$G$102,X$3:X$102)</f>
        <v>219485267</v>
      </c>
      <c r="Y109" s="21">
        <f>SUMPRODUCT(DS!$G$3:$G$102,Y$3:Y$102)</f>
        <v>215057030</v>
      </c>
      <c r="Z109" s="21">
        <f>SUMPRODUCT(DS!$G$3:$G$102,Z$3:Z$102)</f>
        <v>219731942</v>
      </c>
      <c r="AA109" s="21">
        <f>SUMPRODUCT(DS!$G$3:$G$102,AA$3:AA$102)</f>
        <v>224883164</v>
      </c>
      <c r="AC109" s="23"/>
      <c r="AD109" s="23"/>
      <c r="AE109" s="23"/>
      <c r="AF109" s="23"/>
      <c r="AG109" s="23"/>
      <c r="AH109" s="23"/>
      <c r="AI109" s="23"/>
      <c r="AJ109" s="23"/>
      <c r="AK109" s="23"/>
    </row>
    <row r="110" spans="1:63" x14ac:dyDescent="0.15">
      <c r="A110" s="8">
        <v>206</v>
      </c>
      <c r="B110" s="14" t="s">
        <v>252</v>
      </c>
      <c r="C110" s="21">
        <f>SUMPRODUCT(DS!$H$3:$H$102,C$3:C$102)</f>
        <v>416159788</v>
      </c>
      <c r="D110" s="21">
        <f>SUMPRODUCT(DS!$H$3:$H$102,D$3:D$102)</f>
        <v>422994892</v>
      </c>
      <c r="E110" s="21">
        <f>SUMPRODUCT(DS!$H$3:$H$102,E$3:E$102)</f>
        <v>434456324</v>
      </c>
      <c r="F110" s="21">
        <f>SUMPRODUCT(DS!$H$3:$H$102,F$3:F$102)</f>
        <v>445451194</v>
      </c>
      <c r="G110" s="21">
        <f>SUMPRODUCT(DS!$H$3:$H$102,G$3:G$102)</f>
        <v>426980066</v>
      </c>
      <c r="H110" s="21">
        <f>SUMPRODUCT(DS!$H$3:$H$102,H$3:H$102)</f>
        <v>417176062</v>
      </c>
      <c r="I110" s="21">
        <f>SUMPRODUCT(DS!$H$3:$H$102,I$3:I$102)</f>
        <v>430233328</v>
      </c>
      <c r="J110" s="21">
        <f>SUMPRODUCT(DS!$H$3:$H$102,J$3:J$102)</f>
        <v>427725121</v>
      </c>
      <c r="K110" s="21">
        <f>SUMPRODUCT(DS!$H$3:$H$102,K$3:K$102)</f>
        <v>418578071</v>
      </c>
      <c r="L110" s="21">
        <f>SUMPRODUCT(DS!$H$3:$H$102,L$3:L$102)</f>
        <v>420873368</v>
      </c>
      <c r="M110" s="21">
        <f>SUMPRODUCT(DS!$H$3:$H$102,M$3:M$102)</f>
        <v>433310730</v>
      </c>
      <c r="N110" s="21">
        <f>SUMPRODUCT(DS!$H$3:$H$102,N$3:N$102)</f>
        <v>452383467</v>
      </c>
      <c r="O110" s="21">
        <f>SUMPRODUCT(DS!$H$3:$H$102,O$3:O$102)</f>
        <v>473031387</v>
      </c>
      <c r="P110" s="21">
        <f>SUMPRODUCT(DS!$H$3:$H$102,P$3:P$102)</f>
        <v>493078303</v>
      </c>
      <c r="Q110" s="21">
        <f>SUMPRODUCT(DS!$H$3:$H$102,Q$3:Q$102)</f>
        <v>510451063</v>
      </c>
      <c r="R110" s="21">
        <f>SUMPRODUCT(DS!$H$3:$H$102,R$3:R$102)</f>
        <v>424705280</v>
      </c>
      <c r="S110" s="21">
        <f>SUMPRODUCT(DS!$H$3:$H$102,S$3:S$102)</f>
        <v>447421724</v>
      </c>
      <c r="T110" s="21">
        <f>SUMPRODUCT(DS!$H$3:$H$102,T$3:T$102)</f>
        <v>457391406</v>
      </c>
      <c r="U110" s="21">
        <f>SUMPRODUCT(DS!$H$3:$H$102,U$3:U$102)</f>
        <v>462269482</v>
      </c>
      <c r="V110" s="21">
        <f>SUMPRODUCT(DS!$H$3:$H$102,V$3:V$102)</f>
        <v>475244637</v>
      </c>
      <c r="W110" s="21">
        <f>SUMPRODUCT(DS!$H$3:$H$102,W$3:W$102)</f>
        <v>491217146</v>
      </c>
      <c r="X110" s="21">
        <f>SUMPRODUCT(DS!$H$3:$H$102,X$3:X$102)</f>
        <v>484513770</v>
      </c>
      <c r="Y110" s="21">
        <f>SUMPRODUCT(DS!$H$3:$H$102,Y$3:Y$102)</f>
        <v>466815139</v>
      </c>
      <c r="Z110" s="21">
        <f>SUMPRODUCT(DS!$H$3:$H$102,Z$3:Z$102)</f>
        <v>488616401</v>
      </c>
      <c r="AA110" s="21">
        <f>SUMPRODUCT(DS!$H$3:$H$102,AA$3:AA$102)</f>
        <v>502922762</v>
      </c>
      <c r="AC110" s="23"/>
      <c r="AD110" s="23"/>
      <c r="AE110" s="23"/>
      <c r="AF110" s="23"/>
      <c r="AG110" s="23"/>
      <c r="AH110" s="23"/>
      <c r="AI110" s="23"/>
      <c r="AJ110" s="23"/>
      <c r="AK110" s="23"/>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221"/>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109</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26">
        <f>D3*(NV!C3/D114)</f>
        <v>5320061.5656220512</v>
      </c>
      <c r="D3" s="26">
        <f>E3*(NV!D3/E114)</f>
        <v>5014667.7894890271</v>
      </c>
      <c r="E3" s="26">
        <f>F3*(NV!E3/F114)</f>
        <v>5272647.0421533892</v>
      </c>
      <c r="F3" s="26">
        <f>G3*(NV!F3/G114)</f>
        <v>5233889.4584662775</v>
      </c>
      <c r="G3" s="26">
        <f>H3*(NV!G3/H114)</f>
        <v>5388268.1962987892</v>
      </c>
      <c r="H3" s="26">
        <f>I3*(NV!H3/I114)</f>
        <v>5355638.6675457368</v>
      </c>
      <c r="I3" s="26">
        <f>J3*(NV!I3/J114)</f>
        <v>5880261.6031138971</v>
      </c>
      <c r="J3" s="26">
        <f>K3*(NV!J3/K114)</f>
        <v>5241067.4332275391</v>
      </c>
      <c r="K3" s="26">
        <f>L3*(NV!K3/L114)</f>
        <v>5555845.2281074934</v>
      </c>
      <c r="L3" s="26">
        <f>M3*(NV!L3/M114)</f>
        <v>4936215.8491136329</v>
      </c>
      <c r="M3" s="26">
        <f>N3*(NV!M3/N114)</f>
        <v>4227890.33181132</v>
      </c>
      <c r="N3" s="26">
        <f>O3*(NV!N3/O114)</f>
        <v>4223996.8736397391</v>
      </c>
      <c r="O3" s="26">
        <f>P3*(NV!O3/P114)</f>
        <v>4155279.4763133498</v>
      </c>
      <c r="P3" s="26">
        <f>Q3*(NV!P3/Q114)</f>
        <v>4385444.6015508752</v>
      </c>
      <c r="Q3" s="26">
        <f>R3*(NV!Q3/R114)</f>
        <v>4663016.0428217426</v>
      </c>
      <c r="R3" s="26">
        <f>S3*(NV!R3/S114)</f>
        <v>4359082.0406121174</v>
      </c>
      <c r="S3" s="26">
        <f>T3*(NV!S3/T114)</f>
        <v>4064325.407355804</v>
      </c>
      <c r="T3" s="26">
        <f>NV!T3</f>
        <v>4095594</v>
      </c>
      <c r="U3" s="26">
        <f>T3*U114/NV!T3</f>
        <v>4120518</v>
      </c>
      <c r="V3" s="26">
        <f>U3*V114/NV!U3</f>
        <v>4133297.5135686328</v>
      </c>
      <c r="W3" s="26">
        <f>V3*W114/NV!V3</f>
        <v>4020606.0934504517</v>
      </c>
      <c r="X3" s="26">
        <f>W3*X114/NV!W3</f>
        <v>3809236.230798766</v>
      </c>
      <c r="Y3" s="26">
        <f>X3*Y114/NV!X3</f>
        <v>3512124.0140129291</v>
      </c>
      <c r="Z3" s="26">
        <f>Y3*Z114/NV!Y3</f>
        <v>3603785.9819056904</v>
      </c>
      <c r="AA3" s="26">
        <f>Z3*AA114/NV!Z3</f>
        <v>3641177.6278493516</v>
      </c>
    </row>
    <row r="4" spans="1:27" x14ac:dyDescent="0.15">
      <c r="A4" s="8">
        <v>2</v>
      </c>
      <c r="B4" s="9" t="s">
        <v>141</v>
      </c>
      <c r="C4" s="26">
        <f>D4*(NV!C4/D115)</f>
        <v>585815.82175515208</v>
      </c>
      <c r="D4" s="26">
        <f>E4*(NV!D4/E115)</f>
        <v>553367.25895688531</v>
      </c>
      <c r="E4" s="26">
        <f>F4*(NV!E4/F115)</f>
        <v>510690.84689709829</v>
      </c>
      <c r="F4" s="26">
        <f>G4*(NV!F4/G115)</f>
        <v>478489.7445320221</v>
      </c>
      <c r="G4" s="26">
        <f>H4*(NV!G4/H115)</f>
        <v>531437.30776814173</v>
      </c>
      <c r="H4" s="26">
        <f>I4*(NV!H4/I115)</f>
        <v>484151.04681974632</v>
      </c>
      <c r="I4" s="26">
        <f>J4*(NV!I4/J115)</f>
        <v>455672.7134747401</v>
      </c>
      <c r="J4" s="26">
        <f>K4*(NV!J4/K115)</f>
        <v>434204.75471147598</v>
      </c>
      <c r="K4" s="26">
        <f>L4*(NV!K4/L115)</f>
        <v>439567.50563009444</v>
      </c>
      <c r="L4" s="26">
        <f>M4*(NV!L4/M115)</f>
        <v>448332.68133865925</v>
      </c>
      <c r="M4" s="26">
        <f>N4*(NV!M4/N115)</f>
        <v>444633.62085338146</v>
      </c>
      <c r="N4" s="26">
        <f>O4*(NV!N4/O115)</f>
        <v>453515.40288399177</v>
      </c>
      <c r="O4" s="26">
        <f>P4*(NV!O4/P115)</f>
        <v>468838.50302457565</v>
      </c>
      <c r="P4" s="26">
        <f>Q4*(NV!P4/Q115)</f>
        <v>487117.27663774055</v>
      </c>
      <c r="Q4" s="26">
        <f>R4*(NV!Q4/R115)</f>
        <v>520852.41500161466</v>
      </c>
      <c r="R4" s="26">
        <f>S4*(NV!R4/S115)</f>
        <v>492505.41981099889</v>
      </c>
      <c r="S4" s="26">
        <f>T4*(NV!S4/T115)</f>
        <v>502347.49751818058</v>
      </c>
      <c r="T4" s="26">
        <f>NV!T4</f>
        <v>526279</v>
      </c>
      <c r="U4" s="26">
        <f>T4*U115/NV!T4</f>
        <v>531180</v>
      </c>
      <c r="V4" s="26">
        <f>U4*V115/NV!U4</f>
        <v>528715.63260019035</v>
      </c>
      <c r="W4" s="26">
        <f>V4*W115/NV!V4</f>
        <v>545477.77619220898</v>
      </c>
      <c r="X4" s="26">
        <f>W4*X115/NV!W4</f>
        <v>548871.28858464549</v>
      </c>
      <c r="Y4" s="26">
        <f>X4*Y115/NV!X4</f>
        <v>562912.028374193</v>
      </c>
      <c r="Z4" s="26">
        <f>Y4*Z115/NV!Y4</f>
        <v>584087.53986850136</v>
      </c>
      <c r="AA4" s="26">
        <f>Z4*AA115/NV!Z4</f>
        <v>597000.47516663454</v>
      </c>
    </row>
    <row r="5" spans="1:27" x14ac:dyDescent="0.15">
      <c r="A5" s="8">
        <v>3</v>
      </c>
      <c r="B5" s="9" t="s">
        <v>142</v>
      </c>
      <c r="C5" s="26">
        <f>D5*(NV!C5/D116)</f>
        <v>124361.26076247878</v>
      </c>
      <c r="D5" s="26">
        <f>E5*(NV!D5/E116)</f>
        <v>138870.94457709478</v>
      </c>
      <c r="E5" s="26">
        <f>F5*(NV!E5/F116)</f>
        <v>110053.64549843197</v>
      </c>
      <c r="F5" s="26">
        <f>G5*(NV!F5/G116)</f>
        <v>101679.26363188756</v>
      </c>
      <c r="G5" s="26">
        <f>H5*(NV!G5/H116)</f>
        <v>102185.52073863127</v>
      </c>
      <c r="H5" s="26">
        <f>I5*(NV!H5/I116)</f>
        <v>100060.54072567528</v>
      </c>
      <c r="I5" s="26">
        <f>J5*(NV!I5/J116)</f>
        <v>117408.00782063117</v>
      </c>
      <c r="J5" s="26">
        <f>K5*(NV!J5/K116)</f>
        <v>115781.86575941915</v>
      </c>
      <c r="K5" s="26">
        <f>L5*(NV!K5/L116)</f>
        <v>109958.50813837425</v>
      </c>
      <c r="L5" s="26">
        <f>M5*(NV!L5/M116)</f>
        <v>102166.94271332891</v>
      </c>
      <c r="M5" s="26">
        <f>N5*(NV!M5/N116)</f>
        <v>119484.73217526652</v>
      </c>
      <c r="N5" s="26">
        <f>O5*(NV!N5/O116)</f>
        <v>135405.06501863536</v>
      </c>
      <c r="O5" s="26">
        <f>P5*(NV!O5/P116)</f>
        <v>151913.24572323114</v>
      </c>
      <c r="P5" s="26">
        <f>Q5*(NV!P5/Q116)</f>
        <v>161346.26152643503</v>
      </c>
      <c r="Q5" s="26">
        <f>R5*(NV!Q5/R116)</f>
        <v>183370.68956780387</v>
      </c>
      <c r="R5" s="26">
        <f>S5*(NV!R5/S116)</f>
        <v>161415.415929204</v>
      </c>
      <c r="S5" s="26">
        <f>T5*(NV!S5/T116)</f>
        <v>183916.3288345522</v>
      </c>
      <c r="T5" s="26">
        <f>NV!T5</f>
        <v>200901</v>
      </c>
      <c r="U5" s="26">
        <f>T5*U116/NV!T5</f>
        <v>188151</v>
      </c>
      <c r="V5" s="26">
        <f>U5*V116/NV!U5</f>
        <v>198293.36666939108</v>
      </c>
      <c r="W5" s="26">
        <f>V5*W116/NV!V5</f>
        <v>204503.34289118345</v>
      </c>
      <c r="X5" s="26">
        <f>W5*X116/NV!W5</f>
        <v>201736.49961567993</v>
      </c>
      <c r="Y5" s="26">
        <f>X5*Y116/NV!X5</f>
        <v>189955.87644432002</v>
      </c>
      <c r="Z5" s="26">
        <f>Y5*Z116/NV!Y5</f>
        <v>184585.02598533506</v>
      </c>
      <c r="AA5" s="26">
        <f>Z5*AA116/NV!Z5</f>
        <v>189455.81793007345</v>
      </c>
    </row>
    <row r="6" spans="1:27" x14ac:dyDescent="0.15">
      <c r="A6" s="8">
        <v>4</v>
      </c>
      <c r="B6" s="11" t="s">
        <v>143</v>
      </c>
      <c r="C6" s="26">
        <f>D6*(NV!C6/D117)</f>
        <v>1142745.2625691618</v>
      </c>
      <c r="D6" s="26">
        <f>E6*(NV!D6/E117)</f>
        <v>914863.03554087738</v>
      </c>
      <c r="E6" s="26">
        <f>F6*(NV!E6/F117)</f>
        <v>1015876.0168840995</v>
      </c>
      <c r="F6" s="26">
        <f>G6*(NV!F6/G117)</f>
        <v>956483.40704086551</v>
      </c>
      <c r="G6" s="26">
        <f>H6*(NV!G6/H117)</f>
        <v>893682.97110988584</v>
      </c>
      <c r="H6" s="26">
        <f>I6*(NV!H6/I117)</f>
        <v>871610.41935641668</v>
      </c>
      <c r="I6" s="26">
        <f>J6*(NV!I6/J117)</f>
        <v>854975.9620057292</v>
      </c>
      <c r="J6" s="26">
        <f>K6*(NV!J6/K117)</f>
        <v>871525.07488147717</v>
      </c>
      <c r="K6" s="26">
        <f>L6*(NV!K6/L117)</f>
        <v>904637.83238359413</v>
      </c>
      <c r="L6" s="26">
        <f>M6*(NV!L6/M117)</f>
        <v>801870.22278198716</v>
      </c>
      <c r="M6" s="26">
        <f>N6*(NV!M6/N117)</f>
        <v>831181.88765346049</v>
      </c>
      <c r="N6" s="26">
        <f>O6*(NV!N6/O117)</f>
        <v>814786.62341345509</v>
      </c>
      <c r="O6" s="26">
        <f>P6*(NV!O6/P117)</f>
        <v>812728.26032332645</v>
      </c>
      <c r="P6" s="26">
        <f>Q6*(NV!P6/Q117)</f>
        <v>868124.79495754105</v>
      </c>
      <c r="Q6" s="26">
        <f>R6*(NV!Q6/R117)</f>
        <v>876015.18256311305</v>
      </c>
      <c r="R6" s="26">
        <f>S6*(NV!R6/S117)</f>
        <v>753853.77515418734</v>
      </c>
      <c r="S6" s="26">
        <f>T6*(NV!S6/T117)</f>
        <v>715990.25452415424</v>
      </c>
      <c r="T6" s="26">
        <f>NV!T6</f>
        <v>681892</v>
      </c>
      <c r="U6" s="26">
        <f>T6*U117/NV!T6</f>
        <v>700269</v>
      </c>
      <c r="V6" s="26">
        <f>U6*V117/NV!U6</f>
        <v>688459.65885657026</v>
      </c>
      <c r="W6" s="26">
        <f>V6*W117/NV!V6</f>
        <v>636932.05599411216</v>
      </c>
      <c r="X6" s="26">
        <f>W6*X117/NV!W6</f>
        <v>647574.22651947883</v>
      </c>
      <c r="Y6" s="26">
        <f>X6*Y117/NV!X6</f>
        <v>553357.94752282079</v>
      </c>
      <c r="Z6" s="26">
        <f>Y6*Z117/NV!Y6</f>
        <v>512270.54560875427</v>
      </c>
      <c r="AA6" s="26">
        <f>Z6*AA117/NV!Z6</f>
        <v>533633.23028719204</v>
      </c>
    </row>
    <row r="7" spans="1:27" x14ac:dyDescent="0.15">
      <c r="A7" s="8">
        <v>5</v>
      </c>
      <c r="B7" s="11" t="s">
        <v>144</v>
      </c>
      <c r="C7" s="26">
        <f>D7*(NV!C7/D118)</f>
        <v>795499.0747227465</v>
      </c>
      <c r="D7" s="26">
        <f>E7*(NV!D7/E118)</f>
        <v>769639.70119316562</v>
      </c>
      <c r="E7" s="26">
        <f>F7*(NV!E7/F118)</f>
        <v>828526.20859093184</v>
      </c>
      <c r="F7" s="26">
        <f>G7*(NV!F7/G118)</f>
        <v>800324.78348072292</v>
      </c>
      <c r="G7" s="26">
        <f>H7*(NV!G7/H118)</f>
        <v>765855.37348488183</v>
      </c>
      <c r="H7" s="26">
        <f>I7*(NV!H7/I118)</f>
        <v>765820.50467034732</v>
      </c>
      <c r="I7" s="26">
        <f>J7*(NV!I7/J118)</f>
        <v>859612.299455147</v>
      </c>
      <c r="J7" s="26">
        <f>K7*(NV!J7/K118)</f>
        <v>895470.61707637599</v>
      </c>
      <c r="K7" s="26">
        <f>L7*(NV!K7/L118)</f>
        <v>809666.40399780287</v>
      </c>
      <c r="L7" s="26">
        <f>M7*(NV!L7/M118)</f>
        <v>801919.18978216441</v>
      </c>
      <c r="M7" s="26">
        <f>N7*(NV!M7/N118)</f>
        <v>661489.5278995136</v>
      </c>
      <c r="N7" s="26">
        <f>O7*(NV!N7/O118)</f>
        <v>661620.09635157161</v>
      </c>
      <c r="O7" s="26">
        <f>P7*(NV!O7/P118)</f>
        <v>633562.92144139402</v>
      </c>
      <c r="P7" s="26">
        <f>Q7*(NV!P7/Q118)</f>
        <v>576081.65602846059</v>
      </c>
      <c r="Q7" s="26">
        <f>R7*(NV!Q7/R118)</f>
        <v>470438.63265287818</v>
      </c>
      <c r="R7" s="26">
        <f>S7*(NV!R7/S118)</f>
        <v>291547.66524709295</v>
      </c>
      <c r="S7" s="26">
        <f>T7*(NV!S7/T118)</f>
        <v>296194.72040903283</v>
      </c>
      <c r="T7" s="26">
        <f>NV!T7</f>
        <v>298910</v>
      </c>
      <c r="U7" s="26">
        <f>T7*U118/NV!T7</f>
        <v>254880</v>
      </c>
      <c r="V7" s="26">
        <f>U7*V118/NV!U7</f>
        <v>275332.61341814691</v>
      </c>
      <c r="W7" s="26">
        <f>V7*W118/NV!V7</f>
        <v>265639.44471722102</v>
      </c>
      <c r="X7" s="26">
        <f>W7*X118/NV!W7</f>
        <v>227176.37912047247</v>
      </c>
      <c r="Y7" s="26">
        <f>X7*Y118/NV!X7</f>
        <v>204028.42029917351</v>
      </c>
      <c r="Z7" s="26">
        <f>Y7*Z118/NV!Y7</f>
        <v>224202.72758521175</v>
      </c>
      <c r="AA7" s="26">
        <f>Z7*AA118/NV!Z7</f>
        <v>209850.47748724857</v>
      </c>
    </row>
    <row r="8" spans="1:27" x14ac:dyDescent="0.15">
      <c r="A8" s="8">
        <v>6</v>
      </c>
      <c r="B8" s="11" t="s">
        <v>145</v>
      </c>
      <c r="C8" s="26">
        <f>D8*(NV!C8/D119)</f>
        <v>831522.31607869104</v>
      </c>
      <c r="D8" s="26">
        <f>E8*(NV!D8/E119)</f>
        <v>854142.83889835665</v>
      </c>
      <c r="E8" s="26">
        <f>F8*(NV!E8/F119)</f>
        <v>837131.84162850503</v>
      </c>
      <c r="F8" s="26">
        <f>G8*(NV!F8/G119)</f>
        <v>840149.02993745054</v>
      </c>
      <c r="G8" s="26">
        <f>H8*(NV!G8/H119)</f>
        <v>846899.95862019761</v>
      </c>
      <c r="H8" s="26">
        <f>I8*(NV!H8/I119)</f>
        <v>901769.00121314276</v>
      </c>
      <c r="I8" s="26">
        <f>J8*(NV!I8/J119)</f>
        <v>890622.25689682586</v>
      </c>
      <c r="J8" s="26">
        <f>K8*(NV!J8/K119)</f>
        <v>874972.82900334452</v>
      </c>
      <c r="K8" s="26">
        <f>L8*(NV!K8/L119)</f>
        <v>958506.92139832489</v>
      </c>
      <c r="L8" s="26">
        <f>M8*(NV!L8/M119)</f>
        <v>945055.97241402371</v>
      </c>
      <c r="M8" s="26">
        <f>N8*(NV!M8/N119)</f>
        <v>981453.09269870725</v>
      </c>
      <c r="N8" s="26">
        <f>O8*(NV!N8/O119)</f>
        <v>901340.05941143201</v>
      </c>
      <c r="O8" s="26">
        <f>P8*(NV!O8/P119)</f>
        <v>916753.20905165793</v>
      </c>
      <c r="P8" s="26">
        <f>Q8*(NV!P8/Q119)</f>
        <v>920928.48566982674</v>
      </c>
      <c r="Q8" s="26">
        <f>R8*(NV!Q8/R119)</f>
        <v>808077.0326338897</v>
      </c>
      <c r="R8" s="26">
        <f>S8*(NV!R8/S119)</f>
        <v>805992.65613846923</v>
      </c>
      <c r="S8" s="26">
        <f>T8*(NV!S8/T119)</f>
        <v>875155.74343676504</v>
      </c>
      <c r="T8" s="26">
        <f>NV!T8</f>
        <v>1017149</v>
      </c>
      <c r="U8" s="26">
        <f>T8*U119/NV!T8</f>
        <v>1031866</v>
      </c>
      <c r="V8" s="26">
        <f>U8*V119/NV!U8</f>
        <v>1001519.2880202716</v>
      </c>
      <c r="W8" s="26">
        <f>V8*W119/NV!V8</f>
        <v>1006241.8066544263</v>
      </c>
      <c r="X8" s="26">
        <f>W8*X119/NV!W8</f>
        <v>1084585.5011958561</v>
      </c>
      <c r="Y8" s="26">
        <f>X8*Y119/NV!X8</f>
        <v>1165471.4197400995</v>
      </c>
      <c r="Z8" s="26">
        <f>Y8*Z119/NV!Y8</f>
        <v>1233272.0795224446</v>
      </c>
      <c r="AA8" s="26">
        <f>Z8*AA119/NV!Z8</f>
        <v>1286631.387632136</v>
      </c>
    </row>
    <row r="9" spans="1:27" x14ac:dyDescent="0.15">
      <c r="A9" s="8">
        <v>7</v>
      </c>
      <c r="B9" s="11" t="s">
        <v>146</v>
      </c>
      <c r="C9" s="26">
        <f>D9*(NV!C9/D120)</f>
        <v>1360338.7020223283</v>
      </c>
      <c r="D9" s="26">
        <f>E9*(NV!D9/E120)</f>
        <v>1687545.9367646046</v>
      </c>
      <c r="E9" s="26">
        <f>F9*(NV!E9/F120)</f>
        <v>1598099.2138072273</v>
      </c>
      <c r="F9" s="26">
        <f>G9*(NV!F9/G120)</f>
        <v>1534942.5914295996</v>
      </c>
      <c r="G9" s="26">
        <f>H9*(NV!G9/H120)</f>
        <v>1494042.3514457785</v>
      </c>
      <c r="H9" s="26">
        <f>I9*(NV!H9/I120)</f>
        <v>1396495.2287304562</v>
      </c>
      <c r="I9" s="26">
        <f>J9*(NV!I9/J120)</f>
        <v>1355818.9333625233</v>
      </c>
      <c r="J9" s="26">
        <f>K9*(NV!J9/K120)</f>
        <v>1278244.4446116749</v>
      </c>
      <c r="K9" s="26">
        <f>L9*(NV!K9/L120)</f>
        <v>1362134.3461835783</v>
      </c>
      <c r="L9" s="26">
        <f>M9*(NV!L9/M120)</f>
        <v>1383044.6249987129</v>
      </c>
      <c r="M9" s="26">
        <f>N9*(NV!M9/N120)</f>
        <v>1324258.7156167559</v>
      </c>
      <c r="N9" s="26">
        <f>O9*(NV!N9/O120)</f>
        <v>1231144.1589739819</v>
      </c>
      <c r="O9" s="26">
        <f>P9*(NV!O9/P120)</f>
        <v>1160223.8903969156</v>
      </c>
      <c r="P9" s="26">
        <f>Q9*(NV!P9/Q120)</f>
        <v>1100723.1089865519</v>
      </c>
      <c r="Q9" s="26">
        <f>R9*(NV!Q9/R120)</f>
        <v>897511.68351495184</v>
      </c>
      <c r="R9" s="26">
        <f>S9*(NV!R9/S120)</f>
        <v>779424.9819712512</v>
      </c>
      <c r="S9" s="26">
        <f>T9*(NV!S9/T120)</f>
        <v>810502.10091327038</v>
      </c>
      <c r="T9" s="26">
        <f>NV!T9</f>
        <v>726245</v>
      </c>
      <c r="U9" s="26">
        <f>T9*U120/NV!T9</f>
        <v>646344</v>
      </c>
      <c r="V9" s="26">
        <f>U9*V120/NV!U9</f>
        <v>627655.75062809663</v>
      </c>
      <c r="W9" s="26">
        <f>V9*W120/NV!V9</f>
        <v>651758.12793918152</v>
      </c>
      <c r="X9" s="26">
        <f>W9*X120/NV!W9</f>
        <v>716327.45714040683</v>
      </c>
      <c r="Y9" s="26">
        <f>X9*Y120/NV!X9</f>
        <v>578997.54203232401</v>
      </c>
      <c r="Z9" s="26">
        <f>Y9*Z120/NV!Y9</f>
        <v>480159.01723444858</v>
      </c>
      <c r="AA9" s="26">
        <f>Z9*AA120/NV!Z9</f>
        <v>456889.90415433323</v>
      </c>
    </row>
    <row r="10" spans="1:27" x14ac:dyDescent="0.15">
      <c r="A10" s="8">
        <v>8</v>
      </c>
      <c r="B10" s="11" t="s">
        <v>147</v>
      </c>
      <c r="C10" s="26">
        <f>D10*(NV!C10/D121)</f>
        <v>239243.85924802179</v>
      </c>
      <c r="D10" s="26">
        <f>E10*(NV!D10/E121)</f>
        <v>387568.78292825999</v>
      </c>
      <c r="E10" s="26">
        <f>F10*(NV!E10/F121)</f>
        <v>413834.73009025492</v>
      </c>
      <c r="F10" s="26">
        <f>G10*(NV!F10/G121)</f>
        <v>416497.57182293705</v>
      </c>
      <c r="G10" s="26">
        <f>H10*(NV!G10/H121)</f>
        <v>726101.66009863105</v>
      </c>
      <c r="H10" s="26">
        <f>I10*(NV!H10/I121)</f>
        <v>344099.39013835113</v>
      </c>
      <c r="I10" s="26">
        <f>J10*(NV!I10/J121)</f>
        <v>356107.98772691761</v>
      </c>
      <c r="J10" s="26">
        <f>K10*(NV!J10/K121)</f>
        <v>466595.76781911589</v>
      </c>
      <c r="K10" s="26">
        <f>L10*(NV!K10/L121)</f>
        <v>508762.90940822946</v>
      </c>
      <c r="L10" s="26">
        <f>M10*(NV!L10/M121)</f>
        <v>483305.24001091177</v>
      </c>
      <c r="M10" s="26">
        <f>N10*(NV!M10/N121)</f>
        <v>553283.15695372154</v>
      </c>
      <c r="N10" s="26">
        <f>O10*(NV!N10/O121)</f>
        <v>566331.82397715782</v>
      </c>
      <c r="O10" s="26">
        <f>P10*(NV!O10/P121)</f>
        <v>613338.07465225155</v>
      </c>
      <c r="P10" s="26">
        <f>Q10*(NV!P10/Q121)</f>
        <v>604259.63543813571</v>
      </c>
      <c r="Q10" s="26">
        <f>R10*(NV!Q10/R121)</f>
        <v>649297.47194782563</v>
      </c>
      <c r="R10" s="26">
        <f>S10*(NV!R10/S121)</f>
        <v>161277.66525878682</v>
      </c>
      <c r="S10" s="26">
        <f>T10*(NV!S10/T121)</f>
        <v>184216.54677252332</v>
      </c>
      <c r="T10" s="26">
        <f>NV!T10</f>
        <v>113033</v>
      </c>
      <c r="U10" s="26">
        <f>T10*U121/NV!T10</f>
        <v>71847</v>
      </c>
      <c r="V10" s="26">
        <f>U10*V121/NV!U10</f>
        <v>408815.1740088106</v>
      </c>
      <c r="W10" s="26">
        <f>V10*W121/NV!V10</f>
        <v>306428.43815547036</v>
      </c>
      <c r="X10" s="26">
        <f>W10*X121/NV!W10</f>
        <v>593483.75743603148</v>
      </c>
      <c r="Y10" s="26">
        <f>X10*Y121/NV!X10</f>
        <v>35651.080912867488</v>
      </c>
      <c r="Z10" s="26">
        <f>Y10*Z121/NV!Y10</f>
        <v>118162.72364250809</v>
      </c>
      <c r="AA10" s="26">
        <f>Z10*AA121/NV!Z10</f>
        <v>177803.51392052451</v>
      </c>
    </row>
    <row r="11" spans="1:27" x14ac:dyDescent="0.15">
      <c r="A11" s="8">
        <v>9</v>
      </c>
      <c r="B11" s="11" t="s">
        <v>148</v>
      </c>
      <c r="C11" s="26">
        <f>D11*(NV!C11/D122)</f>
        <v>4541272.1786809042</v>
      </c>
      <c r="D11" s="26">
        <f>E11*(NV!D11/E122)</f>
        <v>4427685.3148767184</v>
      </c>
      <c r="E11" s="26">
        <f>F11*(NV!E11/F122)</f>
        <v>4397391.8162355097</v>
      </c>
      <c r="F11" s="26">
        <f>G11*(NV!F11/G122)</f>
        <v>4269644.6218581898</v>
      </c>
      <c r="G11" s="26">
        <f>H11*(NV!G11/H122)</f>
        <v>4396382.0441825399</v>
      </c>
      <c r="H11" s="26">
        <f>I11*(NV!H11/I122)</f>
        <v>4361348.0519240526</v>
      </c>
      <c r="I11" s="26">
        <f>J11*(NV!I11/J122)</f>
        <v>4208334.79649268</v>
      </c>
      <c r="J11" s="26">
        <f>K11*(NV!J11/K122)</f>
        <v>4368578.3213760722</v>
      </c>
      <c r="K11" s="26">
        <f>L11*(NV!K11/L122)</f>
        <v>4201488.2113545742</v>
      </c>
      <c r="L11" s="26">
        <f>M11*(NV!L11/M122)</f>
        <v>4493080.9393721642</v>
      </c>
      <c r="M11" s="26">
        <f>N11*(NV!M11/N122)</f>
        <v>4447161.7478811871</v>
      </c>
      <c r="N11" s="26">
        <f>O11*(NV!N11/O122)</f>
        <v>4734334.9466076139</v>
      </c>
      <c r="O11" s="26">
        <f>P11*(NV!O11/P122)</f>
        <v>5119446.1416284293</v>
      </c>
      <c r="P11" s="26">
        <f>Q11*(NV!P11/Q122)</f>
        <v>5358600.8881812179</v>
      </c>
      <c r="Q11" s="26">
        <f>R11*(NV!Q11/R122)</f>
        <v>5127046.093842769</v>
      </c>
      <c r="R11" s="26">
        <f>S11*(NV!R11/S122)</f>
        <v>4757153.7435670262</v>
      </c>
      <c r="S11" s="26">
        <f>T11*(NV!S11/T122)</f>
        <v>5108557.3901489591</v>
      </c>
      <c r="T11" s="26">
        <f>NV!T11</f>
        <v>5200458</v>
      </c>
      <c r="U11" s="26">
        <f>T11*U122/NV!T11</f>
        <v>5418658</v>
      </c>
      <c r="V11" s="26">
        <f>U11*V122/NV!U11</f>
        <v>5556916.9212985821</v>
      </c>
      <c r="W11" s="26">
        <f>V11*W122/NV!V11</f>
        <v>5638383.9856496938</v>
      </c>
      <c r="X11" s="26">
        <f>W11*X122/NV!W11</f>
        <v>5933510.5836510994</v>
      </c>
      <c r="Y11" s="26">
        <f>X11*Y122/NV!X11</f>
        <v>5807156.1672908347</v>
      </c>
      <c r="Z11" s="26">
        <f>Y11*Z122/NV!Y11</f>
        <v>6041083.787023657</v>
      </c>
      <c r="AA11" s="26">
        <f>Z11*AA122/NV!Z11</f>
        <v>6057111.7114024498</v>
      </c>
    </row>
    <row r="12" spans="1:27" x14ac:dyDescent="0.15">
      <c r="A12" s="8">
        <v>10</v>
      </c>
      <c r="B12" s="11" t="s">
        <v>149</v>
      </c>
      <c r="C12" s="26">
        <f>D12*(NV!C12/D123)</f>
        <v>3861510.1285049669</v>
      </c>
      <c r="D12" s="26">
        <f>E12*(NV!D12/E123)</f>
        <v>3855228.4886540547</v>
      </c>
      <c r="E12" s="26">
        <f>F12*(NV!E12/F123)</f>
        <v>3959449.7072595591</v>
      </c>
      <c r="F12" s="26">
        <f>G12*(NV!F12/G123)</f>
        <v>4064790.6733680922</v>
      </c>
      <c r="G12" s="26">
        <f>H12*(NV!G12/H123)</f>
        <v>3916607.5148627851</v>
      </c>
      <c r="H12" s="26">
        <f>I12*(NV!H12/I123)</f>
        <v>3894050.031257662</v>
      </c>
      <c r="I12" s="26">
        <f>J12*(NV!I12/J123)</f>
        <v>3894213.2927513653</v>
      </c>
      <c r="J12" s="26">
        <f>K12*(NV!J12/K123)</f>
        <v>3993054.3593070637</v>
      </c>
      <c r="K12" s="26">
        <f>L12*(NV!K12/L123)</f>
        <v>3912702.2513532485</v>
      </c>
      <c r="L12" s="26">
        <f>M12*(NV!L12/M123)</f>
        <v>3889472.1335342694</v>
      </c>
      <c r="M12" s="26">
        <f>N12*(NV!M12/N123)</f>
        <v>3969443.9247591533</v>
      </c>
      <c r="N12" s="26">
        <f>O12*(NV!N12/O123)</f>
        <v>3742663.088400221</v>
      </c>
      <c r="O12" s="26">
        <f>P12*(NV!O12/P123)</f>
        <v>3641004.6770307906</v>
      </c>
      <c r="P12" s="26">
        <f>Q12*(NV!P12/Q123)</f>
        <v>3758093.1052145981</v>
      </c>
      <c r="Q12" s="26">
        <f>R12*(NV!Q12/R123)</f>
        <v>3568909.891321145</v>
      </c>
      <c r="R12" s="26">
        <f>S12*(NV!R12/S123)</f>
        <v>3394515.8226618143</v>
      </c>
      <c r="S12" s="26">
        <f>T12*(NV!S12/T123)</f>
        <v>3536139.6902156319</v>
      </c>
      <c r="T12" s="26">
        <f>NV!T12</f>
        <v>3238397</v>
      </c>
      <c r="U12" s="26">
        <f>T12*U123/NV!T12</f>
        <v>3299628</v>
      </c>
      <c r="V12" s="26">
        <f>U12*V123/NV!U12</f>
        <v>3211820.6119358176</v>
      </c>
      <c r="W12" s="26">
        <f>V12*W123/NV!V12</f>
        <v>3315716.7808085722</v>
      </c>
      <c r="X12" s="26">
        <f>W12*X123/NV!W12</f>
        <v>3460809.527693457</v>
      </c>
      <c r="Y12" s="26">
        <f>X12*Y123/NV!X12</f>
        <v>3353484.8506336282</v>
      </c>
      <c r="Z12" s="26">
        <f>Y12*Z123/NV!Y12</f>
        <v>3439358.0191743844</v>
      </c>
      <c r="AA12" s="26">
        <f>Z12*AA123/NV!Z12</f>
        <v>3487812.3469495662</v>
      </c>
    </row>
    <row r="13" spans="1:27" x14ac:dyDescent="0.15">
      <c r="A13" s="8">
        <v>11</v>
      </c>
      <c r="B13" s="11" t="s">
        <v>150</v>
      </c>
      <c r="C13" s="26">
        <f>D13*(NV!C13/D124)</f>
        <v>1140575.9142476097</v>
      </c>
      <c r="D13" s="26">
        <f>E13*(NV!D13/E124)</f>
        <v>1172480.3476377649</v>
      </c>
      <c r="E13" s="26">
        <f>F13*(NV!E13/F124)</f>
        <v>601952.38812611869</v>
      </c>
      <c r="F13" s="26">
        <f>G13*(NV!F13/G124)</f>
        <v>565575.04160969553</v>
      </c>
      <c r="G13" s="26">
        <f>H13*(NV!G13/H124)</f>
        <v>612370.58226922539</v>
      </c>
      <c r="H13" s="26">
        <f>I13*(NV!H13/I124)</f>
        <v>634470.32981279388</v>
      </c>
      <c r="I13" s="26">
        <f>J13*(NV!I13/J124)</f>
        <v>626216.032108485</v>
      </c>
      <c r="J13" s="26">
        <f>K13*(NV!J13/K124)</f>
        <v>723533.80376347818</v>
      </c>
      <c r="K13" s="26">
        <f>L13*(NV!K13/L124)</f>
        <v>631984.79318937636</v>
      </c>
      <c r="L13" s="26">
        <f>M13*(NV!L13/M124)</f>
        <v>613825.18345682439</v>
      </c>
      <c r="M13" s="26">
        <f>N13*(NV!M13/N124)</f>
        <v>477637.03234179009</v>
      </c>
      <c r="N13" s="26">
        <f>O13*(NV!N13/O124)</f>
        <v>699530.02091174293</v>
      </c>
      <c r="O13" s="26">
        <f>P13*(NV!O13/P124)</f>
        <v>608353.36623600114</v>
      </c>
      <c r="P13" s="26">
        <f>Q13*(NV!P13/Q124)</f>
        <v>666909.50471772242</v>
      </c>
      <c r="Q13" s="26">
        <f>R13*(NV!Q13/R124)</f>
        <v>489642.55832787807</v>
      </c>
      <c r="R13" s="26">
        <f>S13*(NV!R13/S124)</f>
        <v>128954.99496539852</v>
      </c>
      <c r="S13" s="26">
        <f>T13*(NV!S13/T124)</f>
        <v>166104.3746438158</v>
      </c>
      <c r="T13" s="26">
        <f>NV!T13</f>
        <v>145476</v>
      </c>
      <c r="U13" s="26">
        <f>T13*U124/NV!T13</f>
        <v>154899</v>
      </c>
      <c r="V13" s="26">
        <f>U13*V124/NV!U13</f>
        <v>98568.466991784138</v>
      </c>
      <c r="W13" s="26">
        <f>V13*W124/NV!V13</f>
        <v>92648.206002828214</v>
      </c>
      <c r="X13" s="26">
        <f>W13*X124/NV!W13</f>
        <v>97434.499106819858</v>
      </c>
      <c r="Y13" s="26">
        <f>X13*Y124/NV!X13</f>
        <v>142850.67540569528</v>
      </c>
      <c r="Z13" s="26">
        <f>Y13*Z124/NV!Y13</f>
        <v>173960.54347406371</v>
      </c>
      <c r="AA13" s="26">
        <f>Z13*AA124/NV!Z13</f>
        <v>155404.97099304473</v>
      </c>
    </row>
    <row r="14" spans="1:27" x14ac:dyDescent="0.15">
      <c r="A14" s="8">
        <v>12</v>
      </c>
      <c r="B14" s="11" t="s">
        <v>151</v>
      </c>
      <c r="C14" s="26">
        <f>D14*(NV!C14/D125)</f>
        <v>4386809.3907680195</v>
      </c>
      <c r="D14" s="26">
        <f>E14*(NV!D14/E125)</f>
        <v>4498856.4435847634</v>
      </c>
      <c r="E14" s="26">
        <f>F14*(NV!E14/F125)</f>
        <v>4559929.5783234611</v>
      </c>
      <c r="F14" s="26">
        <f>G14*(NV!F14/G125)</f>
        <v>4489686.1573932907</v>
      </c>
      <c r="G14" s="26">
        <f>H14*(NV!G14/H125)</f>
        <v>4564325.2612751247</v>
      </c>
      <c r="H14" s="26">
        <f>I14*(NV!H14/I125)</f>
        <v>4385669.9598718211</v>
      </c>
      <c r="I14" s="26">
        <f>J14*(NV!I14/J125)</f>
        <v>4394838.472378308</v>
      </c>
      <c r="J14" s="26">
        <f>K14*(NV!J14/K125)</f>
        <v>4179292.4706929624</v>
      </c>
      <c r="K14" s="26">
        <f>L14*(NV!K14/L125)</f>
        <v>3982871.1803446473</v>
      </c>
      <c r="L14" s="26">
        <f>M14*(NV!L14/M125)</f>
        <v>3768413.9014019016</v>
      </c>
      <c r="M14" s="26">
        <f>N14*(NV!M14/N125)</f>
        <v>3621729.1920850165</v>
      </c>
      <c r="N14" s="26">
        <f>O14*(NV!N14/O125)</f>
        <v>3113780.0259331092</v>
      </c>
      <c r="O14" s="26">
        <f>P14*(NV!O14/P125)</f>
        <v>2903063.7699181666</v>
      </c>
      <c r="P14" s="26">
        <f>Q14*(NV!P14/Q125)</f>
        <v>2807518.4400924915</v>
      </c>
      <c r="Q14" s="26">
        <f>R14*(NV!Q14/R125)</f>
        <v>2781039.8318551704</v>
      </c>
      <c r="R14" s="26">
        <f>S14*(NV!R14/S125)</f>
        <v>2615018.2616550503</v>
      </c>
      <c r="S14" s="26">
        <f>T14*(NV!S14/T125)</f>
        <v>2424389.466350398</v>
      </c>
      <c r="T14" s="26">
        <f>NV!T14</f>
        <v>1891136</v>
      </c>
      <c r="U14" s="26">
        <f>T14*U125/NV!T14</f>
        <v>1963725</v>
      </c>
      <c r="V14" s="26">
        <f>U14*V125/NV!U14</f>
        <v>2002073.478162172</v>
      </c>
      <c r="W14" s="26">
        <f>V14*W125/NV!V14</f>
        <v>2003201.4779276762</v>
      </c>
      <c r="X14" s="26">
        <f>W14*X125/NV!W14</f>
        <v>1862136.841921468</v>
      </c>
      <c r="Y14" s="26">
        <f>X14*Y125/NV!X14</f>
        <v>1876888.5402303825</v>
      </c>
      <c r="Z14" s="26">
        <f>Y14*Z125/NV!Y14</f>
        <v>1664284.9506302476</v>
      </c>
      <c r="AA14" s="26">
        <f>Z14*AA125/NV!Z14</f>
        <v>1476882.8880722169</v>
      </c>
    </row>
    <row r="15" spans="1:27" x14ac:dyDescent="0.15">
      <c r="A15" s="8">
        <v>13</v>
      </c>
      <c r="B15" s="11" t="s">
        <v>152</v>
      </c>
      <c r="C15" s="26">
        <f>D15*(NV!C15/D126)</f>
        <v>3987130.4346880121</v>
      </c>
      <c r="D15" s="26">
        <f>E15*(NV!D15/E126)</f>
        <v>3833841.9127328172</v>
      </c>
      <c r="E15" s="26">
        <f>F15*(NV!E15/F126)</f>
        <v>3569258.5255093235</v>
      </c>
      <c r="F15" s="26">
        <f>G15*(NV!F15/G126)</f>
        <v>3320731.614552761</v>
      </c>
      <c r="G15" s="26">
        <f>H15*(NV!G15/H126)</f>
        <v>3076819.7002939228</v>
      </c>
      <c r="H15" s="26">
        <f>I15*(NV!H15/I126)</f>
        <v>2576347.0357812829</v>
      </c>
      <c r="I15" s="26">
        <f>J15*(NV!I15/J126)</f>
        <v>2347216.9173908923</v>
      </c>
      <c r="J15" s="26">
        <f>K15*(NV!J15/K126)</f>
        <v>2000693.3770858941</v>
      </c>
      <c r="K15" s="26">
        <f>L15*(NV!K15/L126)</f>
        <v>1787659.5730197134</v>
      </c>
      <c r="L15" s="26">
        <f>M15*(NV!L15/M126)</f>
        <v>1709597.7584402617</v>
      </c>
      <c r="M15" s="26">
        <f>N15*(NV!M15/N126)</f>
        <v>1625852.6710360346</v>
      </c>
      <c r="N15" s="26">
        <f>O15*(NV!N15/O126)</f>
        <v>1470456.0651122213</v>
      </c>
      <c r="O15" s="26">
        <f>P15*(NV!O15/P126)</f>
        <v>1450573.2500938093</v>
      </c>
      <c r="P15" s="26">
        <f>Q15*(NV!P15/Q126)</f>
        <v>1468353.061537846</v>
      </c>
      <c r="Q15" s="26">
        <f>R15*(NV!Q15/R126)</f>
        <v>1428911.068477999</v>
      </c>
      <c r="R15" s="26">
        <f>S15*(NV!R15/S126)</f>
        <v>1144229.4595137478</v>
      </c>
      <c r="S15" s="26">
        <f>T15*(NV!S15/T126)</f>
        <v>1102451.7177542825</v>
      </c>
      <c r="T15" s="26">
        <f>NV!T15</f>
        <v>1143304</v>
      </c>
      <c r="U15" s="26">
        <f>T15*U126/NV!T15</f>
        <v>1130307</v>
      </c>
      <c r="V15" s="26">
        <f>U15*V126/NV!U15</f>
        <v>1042841.9779928179</v>
      </c>
      <c r="W15" s="26">
        <f>V15*W126/NV!V15</f>
        <v>1025294.967902408</v>
      </c>
      <c r="X15" s="26">
        <f>W15*X126/NV!W15</f>
        <v>1134396.4735584536</v>
      </c>
      <c r="Y15" s="26">
        <f>X15*Y126/NV!X15</f>
        <v>949803.56300223432</v>
      </c>
      <c r="Z15" s="26">
        <f>Y15*Z126/NV!Y15</f>
        <v>923555.90701677802</v>
      </c>
      <c r="AA15" s="26">
        <f>Z15*AA126/NV!Z15</f>
        <v>906685.48856720806</v>
      </c>
    </row>
    <row r="16" spans="1:27" x14ac:dyDescent="0.15">
      <c r="A16" s="8">
        <v>14</v>
      </c>
      <c r="B16" s="11" t="s">
        <v>153</v>
      </c>
      <c r="C16" s="26">
        <f>D16*(NV!C16/D127)</f>
        <v>433296.63310025143</v>
      </c>
      <c r="D16" s="26">
        <f>E16*(NV!D16/E127)</f>
        <v>424584.26366145181</v>
      </c>
      <c r="E16" s="26">
        <f>F16*(NV!E16/F127)</f>
        <v>422483.25490942423</v>
      </c>
      <c r="F16" s="26">
        <f>G16*(NV!F16/G127)</f>
        <v>426367.97578633268</v>
      </c>
      <c r="G16" s="26">
        <f>H16*(NV!G16/H127)</f>
        <v>409391.26528451988</v>
      </c>
      <c r="H16" s="26">
        <f>I16*(NV!H16/I127)</f>
        <v>428100.02498347481</v>
      </c>
      <c r="I16" s="26">
        <f>J16*(NV!I16/J127)</f>
        <v>405909.86573070753</v>
      </c>
      <c r="J16" s="26">
        <f>K16*(NV!J16/K127)</f>
        <v>328568.9312694039</v>
      </c>
      <c r="K16" s="26">
        <f>L16*(NV!K16/L127)</f>
        <v>310639.41248047538</v>
      </c>
      <c r="L16" s="26">
        <f>M16*(NV!L16/M127)</f>
        <v>293180.09130630258</v>
      </c>
      <c r="M16" s="26">
        <f>N16*(NV!M16/N127)</f>
        <v>258847.30010670499</v>
      </c>
      <c r="N16" s="26">
        <f>O16*(NV!N16/O127)</f>
        <v>262266.29133059317</v>
      </c>
      <c r="O16" s="26">
        <f>P16*(NV!O16/P127)</f>
        <v>257626.32305866774</v>
      </c>
      <c r="P16" s="26">
        <f>Q16*(NV!P16/Q127)</f>
        <v>225132.02605469871</v>
      </c>
      <c r="Q16" s="26">
        <f>R16*(NV!Q16/R127)</f>
        <v>223627.50836341266</v>
      </c>
      <c r="R16" s="26">
        <f>S16*(NV!R16/S127)</f>
        <v>240742.60991912481</v>
      </c>
      <c r="S16" s="26">
        <f>T16*(NV!S16/T127)</f>
        <v>243812.80940411772</v>
      </c>
      <c r="T16" s="26">
        <f>NV!T16</f>
        <v>192723</v>
      </c>
      <c r="U16" s="26">
        <f>T16*U127/NV!T16</f>
        <v>261908</v>
      </c>
      <c r="V16" s="26">
        <f>U16*V127/NV!U16</f>
        <v>237904.75400664963</v>
      </c>
      <c r="W16" s="26">
        <f>V16*W127/NV!V16</f>
        <v>194757.5846322921</v>
      </c>
      <c r="X16" s="26">
        <f>W16*X127/NV!W16</f>
        <v>225502.67404253015</v>
      </c>
      <c r="Y16" s="26">
        <f>X16*Y127/NV!X16</f>
        <v>204342.55187818035</v>
      </c>
      <c r="Z16" s="26">
        <f>Y16*Z127/NV!Y16</f>
        <v>223906.31906104961</v>
      </c>
      <c r="AA16" s="26">
        <f>Z16*AA127/NV!Z16</f>
        <v>233844.87549725716</v>
      </c>
    </row>
    <row r="17" spans="1:27" x14ac:dyDescent="0.15">
      <c r="A17" s="8">
        <v>15</v>
      </c>
      <c r="B17" s="11" t="s">
        <v>154</v>
      </c>
      <c r="C17" s="26">
        <f>D17*(NV!C17/D128)</f>
        <v>1640562.7916316809</v>
      </c>
      <c r="D17" s="26">
        <f>E17*(NV!D17/E128)</f>
        <v>1701313.7831503667</v>
      </c>
      <c r="E17" s="26">
        <f>F17*(NV!E17/F128)</f>
        <v>1680581.376264343</v>
      </c>
      <c r="F17" s="26">
        <f>G17*(NV!F17/G128)</f>
        <v>1700390.4650820489</v>
      </c>
      <c r="G17" s="26">
        <f>H17*(NV!G17/H128)</f>
        <v>1677655.7833652082</v>
      </c>
      <c r="H17" s="26">
        <f>I17*(NV!H17/I128)</f>
        <v>1631393.0235952793</v>
      </c>
      <c r="I17" s="26">
        <f>J17*(NV!I17/J128)</f>
        <v>1693596.2982868042</v>
      </c>
      <c r="J17" s="26">
        <f>K17*(NV!J17/K128)</f>
        <v>1555368.9698892192</v>
      </c>
      <c r="K17" s="26">
        <f>L17*(NV!K17/L128)</f>
        <v>1468950.0771183248</v>
      </c>
      <c r="L17" s="26">
        <f>M17*(NV!L17/M128)</f>
        <v>1476557.997453463</v>
      </c>
      <c r="M17" s="26">
        <f>N17*(NV!M17/N128)</f>
        <v>1501803.0133202791</v>
      </c>
      <c r="N17" s="26">
        <f>O17*(NV!N17/O128)</f>
        <v>1685932.6414619354</v>
      </c>
      <c r="O17" s="26">
        <f>P17*(NV!O17/P128)</f>
        <v>1597361.9885438909</v>
      </c>
      <c r="P17" s="26">
        <f>Q17*(NV!P17/Q128)</f>
        <v>1340491.2840092184</v>
      </c>
      <c r="Q17" s="26">
        <f>R17*(NV!Q17/R128)</f>
        <v>1141760.3543991735</v>
      </c>
      <c r="R17" s="26">
        <f>S17*(NV!R17/S128)</f>
        <v>827197.51662022877</v>
      </c>
      <c r="S17" s="26">
        <f>T17*(NV!S17/T128)</f>
        <v>974536.35799769429</v>
      </c>
      <c r="T17" s="26">
        <f>NV!T17</f>
        <v>1022529</v>
      </c>
      <c r="U17" s="26">
        <f>T17*U128/NV!T17</f>
        <v>803707</v>
      </c>
      <c r="V17" s="26">
        <f>U17*V128/NV!U17</f>
        <v>895131.58172649681</v>
      </c>
      <c r="W17" s="26">
        <f>V17*W128/NV!V17</f>
        <v>850589.08294911112</v>
      </c>
      <c r="X17" s="26">
        <f>W17*X128/NV!W17</f>
        <v>920339.792511384</v>
      </c>
      <c r="Y17" s="26">
        <f>X17*Y128/NV!X17</f>
        <v>866804.25166856661</v>
      </c>
      <c r="Z17" s="26">
        <f>Y17*Z128/NV!Y17</f>
        <v>871037.64489803801</v>
      </c>
      <c r="AA17" s="26">
        <f>Z17*AA128/NV!Z17</f>
        <v>841869.25033844402</v>
      </c>
    </row>
    <row r="18" spans="1:27" x14ac:dyDescent="0.15">
      <c r="A18" s="8">
        <v>16</v>
      </c>
      <c r="B18" s="11" t="s">
        <v>155</v>
      </c>
      <c r="C18" s="26">
        <f>D18*(NV!C18/D129)</f>
        <v>1507819.2833037721</v>
      </c>
      <c r="D18" s="26">
        <f>E18*(NV!D18/E129)</f>
        <v>1596453.6215090679</v>
      </c>
      <c r="E18" s="26">
        <f>F18*(NV!E18/F129)</f>
        <v>1581108.349261954</v>
      </c>
      <c r="F18" s="26">
        <f>G18*(NV!F18/G129)</f>
        <v>1561454.8359610704</v>
      </c>
      <c r="G18" s="26">
        <f>H18*(NV!G18/H129)</f>
        <v>1539754.5148164781</v>
      </c>
      <c r="H18" s="26">
        <f>I18*(NV!H18/I129)</f>
        <v>1457034.9636269193</v>
      </c>
      <c r="I18" s="26">
        <f>J18*(NV!I18/J129)</f>
        <v>1517127.1026154144</v>
      </c>
      <c r="J18" s="26">
        <f>K18*(NV!J18/K129)</f>
        <v>1449506.7578311164</v>
      </c>
      <c r="K18" s="26">
        <f>L18*(NV!K18/L129)</f>
        <v>1340159.6045879012</v>
      </c>
      <c r="L18" s="26">
        <f>M18*(NV!L18/M129)</f>
        <v>1277558.9984412268</v>
      </c>
      <c r="M18" s="26">
        <f>N18*(NV!M18/N129)</f>
        <v>1298588.4809417282</v>
      </c>
      <c r="N18" s="26">
        <f>O18*(NV!N18/O129)</f>
        <v>1338934.9220845338</v>
      </c>
      <c r="O18" s="26">
        <f>P18*(NV!O18/P129)</f>
        <v>1245059.9068531371</v>
      </c>
      <c r="P18" s="26">
        <f>Q18*(NV!P18/Q129)</f>
        <v>1227762.0781940923</v>
      </c>
      <c r="Q18" s="26">
        <f>R18*(NV!Q18/R129)</f>
        <v>1179838.5668671504</v>
      </c>
      <c r="R18" s="26">
        <f>S18*(NV!R18/S129)</f>
        <v>1077234.0822556405</v>
      </c>
      <c r="S18" s="26">
        <f>T18*(NV!S18/T129)</f>
        <v>1127972.5731200201</v>
      </c>
      <c r="T18" s="26">
        <f>NV!T18</f>
        <v>1119109</v>
      </c>
      <c r="U18" s="26">
        <f>T18*U129/NV!T18</f>
        <v>1038869</v>
      </c>
      <c r="V18" s="26">
        <f>U18*V129/NV!U18</f>
        <v>1019390.8492680256</v>
      </c>
      <c r="W18" s="26">
        <f>V18*W129/NV!V18</f>
        <v>1013609.5715561032</v>
      </c>
      <c r="X18" s="26">
        <f>W18*X129/NV!W18</f>
        <v>1148935.8491590356</v>
      </c>
      <c r="Y18" s="26">
        <f>X18*Y129/NV!X18</f>
        <v>1147333.9381001417</v>
      </c>
      <c r="Z18" s="26">
        <f>Y18*Z129/NV!Y18</f>
        <v>1165331.5611432192</v>
      </c>
      <c r="AA18" s="26">
        <f>Z18*AA129/NV!Z18</f>
        <v>1139932.452009242</v>
      </c>
    </row>
    <row r="19" spans="1:27" x14ac:dyDescent="0.15">
      <c r="A19" s="8">
        <v>17</v>
      </c>
      <c r="B19" s="11" t="s">
        <v>156</v>
      </c>
      <c r="C19" s="26">
        <f>D19*(NV!C19/D130)</f>
        <v>309728.27262896905</v>
      </c>
      <c r="D19" s="26">
        <f>E19*(NV!D19/E130)</f>
        <v>322567.8005190253</v>
      </c>
      <c r="E19" s="26">
        <f>F19*(NV!E19/F130)</f>
        <v>299438.95612990897</v>
      </c>
      <c r="F19" s="26">
        <f>G19*(NV!F19/G130)</f>
        <v>299012.46950856235</v>
      </c>
      <c r="G19" s="26">
        <f>H19*(NV!G19/H130)</f>
        <v>291648.76778914401</v>
      </c>
      <c r="H19" s="26">
        <f>I19*(NV!H19/I130)</f>
        <v>336762.84364118305</v>
      </c>
      <c r="I19" s="26">
        <f>J19*(NV!I19/J130)</f>
        <v>303465.20449504792</v>
      </c>
      <c r="J19" s="26">
        <f>K19*(NV!J19/K130)</f>
        <v>269468.79836340301</v>
      </c>
      <c r="K19" s="26">
        <f>L19*(NV!K19/L130)</f>
        <v>278132.76379696908</v>
      </c>
      <c r="L19" s="26">
        <f>M19*(NV!L19/M130)</f>
        <v>306077.83302138618</v>
      </c>
      <c r="M19" s="26">
        <f>N19*(NV!M19/N130)</f>
        <v>312749.83252519392</v>
      </c>
      <c r="N19" s="26">
        <f>O19*(NV!N19/O130)</f>
        <v>227856.21518058324</v>
      </c>
      <c r="O19" s="26">
        <f>P19*(NV!O19/P130)</f>
        <v>216226.66664114507</v>
      </c>
      <c r="P19" s="26">
        <f>Q19*(NV!P19/Q130)</f>
        <v>297076.21008699003</v>
      </c>
      <c r="Q19" s="26">
        <f>R19*(NV!Q19/R130)</f>
        <v>267255.13557474763</v>
      </c>
      <c r="R19" s="26">
        <f>S19*(NV!R19/S130)</f>
        <v>212615.86053598556</v>
      </c>
      <c r="S19" s="26">
        <f>T19*(NV!S19/T130)</f>
        <v>246655.7743807704</v>
      </c>
      <c r="T19" s="26">
        <f>NV!T19</f>
        <v>214924</v>
      </c>
      <c r="U19" s="26">
        <f>T19*U130/NV!T19</f>
        <v>206241</v>
      </c>
      <c r="V19" s="26">
        <f>U19*V130/NV!U19</f>
        <v>201600.90182891357</v>
      </c>
      <c r="W19" s="26">
        <f>V19*W130/NV!V19</f>
        <v>211444.2695770424</v>
      </c>
      <c r="X19" s="26">
        <f>W19*X130/NV!W19</f>
        <v>226909.35388269412</v>
      </c>
      <c r="Y19" s="26">
        <f>X19*Y130/NV!X19</f>
        <v>240154.82737632599</v>
      </c>
      <c r="Z19" s="26">
        <f>Y19*Z130/NV!Y19</f>
        <v>253035.32019033277</v>
      </c>
      <c r="AA19" s="26">
        <f>Z19*AA130/NV!Z19</f>
        <v>248289.68631689958</v>
      </c>
    </row>
    <row r="20" spans="1:27" x14ac:dyDescent="0.15">
      <c r="A20" s="8">
        <v>18</v>
      </c>
      <c r="B20" s="11" t="s">
        <v>157</v>
      </c>
      <c r="C20" s="26">
        <f>D20*(NV!C20/D131)</f>
        <v>887033.90466512914</v>
      </c>
      <c r="D20" s="26">
        <f>E20*(NV!D20/E131)</f>
        <v>904107.05157915095</v>
      </c>
      <c r="E20" s="26">
        <f>F20*(NV!E20/F131)</f>
        <v>904363.46353854111</v>
      </c>
      <c r="F20" s="26">
        <f>G20*(NV!F20/G131)</f>
        <v>990310.02520786494</v>
      </c>
      <c r="G20" s="26">
        <f>H20*(NV!G20/H131)</f>
        <v>945796.96198189806</v>
      </c>
      <c r="H20" s="26">
        <f>I20*(NV!H20/I131)</f>
        <v>960426.68455895642</v>
      </c>
      <c r="I20" s="26">
        <f>J20*(NV!I20/J131)</f>
        <v>905571.06303393294</v>
      </c>
      <c r="J20" s="26">
        <f>K20*(NV!J20/K131)</f>
        <v>814243.2102648092</v>
      </c>
      <c r="K20" s="26">
        <f>L20*(NV!K20/L131)</f>
        <v>839970.79749764933</v>
      </c>
      <c r="L20" s="26">
        <f>M20*(NV!L20/M131)</f>
        <v>839877.94117597013</v>
      </c>
      <c r="M20" s="26">
        <f>N20*(NV!M20/N131)</f>
        <v>873631.02853956958</v>
      </c>
      <c r="N20" s="26">
        <f>O20*(NV!N20/O131)</f>
        <v>779981.95907740528</v>
      </c>
      <c r="O20" s="26">
        <f>P20*(NV!O20/P131)</f>
        <v>766456.17019719828</v>
      </c>
      <c r="P20" s="26">
        <f>Q20*(NV!P20/Q131)</f>
        <v>772350.03450895054</v>
      </c>
      <c r="Q20" s="26">
        <f>R20*(NV!Q20/R131)</f>
        <v>661476.21302563976</v>
      </c>
      <c r="R20" s="26">
        <f>S20*(NV!R20/S131)</f>
        <v>447636.22725647793</v>
      </c>
      <c r="S20" s="26">
        <f>T20*(NV!S20/T131)</f>
        <v>553507.67814109137</v>
      </c>
      <c r="T20" s="26">
        <f>NV!T20</f>
        <v>547753</v>
      </c>
      <c r="U20" s="26">
        <f>T20*U131/NV!T20</f>
        <v>475478</v>
      </c>
      <c r="V20" s="26">
        <f>U20*V131/NV!U20</f>
        <v>477196.40206183627</v>
      </c>
      <c r="W20" s="26">
        <f>V20*W131/NV!V20</f>
        <v>437541.1656284816</v>
      </c>
      <c r="X20" s="26">
        <f>W20*X131/NV!W20</f>
        <v>518273.55255013925</v>
      </c>
      <c r="Y20" s="26">
        <f>X20*Y131/NV!X20</f>
        <v>513810.44842767512</v>
      </c>
      <c r="Z20" s="26">
        <f>Y20*Z131/NV!Y20</f>
        <v>475064.25137182558</v>
      </c>
      <c r="AA20" s="26">
        <f>Z20*AA131/NV!Z20</f>
        <v>439921.29682411929</v>
      </c>
    </row>
    <row r="21" spans="1:27" x14ac:dyDescent="0.15">
      <c r="A21" s="8">
        <v>19</v>
      </c>
      <c r="B21" s="11" t="s">
        <v>158</v>
      </c>
      <c r="C21" s="26">
        <f>D21*(NV!C21/D132)</f>
        <v>171196.83879783607</v>
      </c>
      <c r="D21" s="26">
        <f>E21*(NV!D21/E132)</f>
        <v>168690.56535303564</v>
      </c>
      <c r="E21" s="26">
        <f>F21*(NV!E21/F132)</f>
        <v>244910.72815880214</v>
      </c>
      <c r="F21" s="26">
        <f>G21*(NV!F21/G132)</f>
        <v>305475.34151914832</v>
      </c>
      <c r="G21" s="26">
        <f>H21*(NV!G21/H132)</f>
        <v>306233.18969867512</v>
      </c>
      <c r="H21" s="26">
        <f>I21*(NV!H21/I132)</f>
        <v>335370.86192641454</v>
      </c>
      <c r="I21" s="26">
        <f>J21*(NV!I21/J132)</f>
        <v>270366.71267185104</v>
      </c>
      <c r="J21" s="26">
        <f>K21*(NV!J21/K132)</f>
        <v>409557.85839582834</v>
      </c>
      <c r="K21" s="26">
        <f>L21*(NV!K21/L132)</f>
        <v>402321.70297829644</v>
      </c>
      <c r="L21" s="26">
        <f>M21*(NV!L21/M132)</f>
        <v>360634.46014039399</v>
      </c>
      <c r="M21" s="26">
        <f>N21*(NV!M21/N132)</f>
        <v>304364.36856762914</v>
      </c>
      <c r="N21" s="26">
        <f>O21*(NV!N21/O132)</f>
        <v>306970.85260081338</v>
      </c>
      <c r="O21" s="26">
        <f>P21*(NV!O21/P132)</f>
        <v>359709.0592129053</v>
      </c>
      <c r="P21" s="26">
        <f>Q21*(NV!P21/Q132)</f>
        <v>304016.80703466473</v>
      </c>
      <c r="Q21" s="26">
        <f>R21*(NV!Q21/R132)</f>
        <v>282542.60818057082</v>
      </c>
      <c r="R21" s="26">
        <f>S21*(NV!R21/S132)</f>
        <v>259885.44515066716</v>
      </c>
      <c r="S21" s="26">
        <f>T21*(NV!S21/T132)</f>
        <v>493524.413884448</v>
      </c>
      <c r="T21" s="26">
        <f>NV!T21</f>
        <v>352746</v>
      </c>
      <c r="U21" s="26">
        <f>T21*U132/NV!T21</f>
        <v>430520</v>
      </c>
      <c r="V21" s="26">
        <f>U21*V132/NV!U21</f>
        <v>405897.68268081377</v>
      </c>
      <c r="W21" s="26">
        <f>V21*W132/NV!V21</f>
        <v>388615.60569378576</v>
      </c>
      <c r="X21" s="26">
        <f>W21*X132/NV!W21</f>
        <v>509307.61558813864</v>
      </c>
      <c r="Y21" s="26">
        <f>X21*Y132/NV!X21</f>
        <v>551231.48492505308</v>
      </c>
      <c r="Z21" s="26">
        <f>Y21*Z132/NV!Y21</f>
        <v>482526.96031024848</v>
      </c>
      <c r="AA21" s="26">
        <f>Z21*AA132/NV!Z21</f>
        <v>507143.74752039526</v>
      </c>
    </row>
    <row r="22" spans="1:27" x14ac:dyDescent="0.15">
      <c r="A22" s="8">
        <v>20</v>
      </c>
      <c r="B22" s="11" t="s">
        <v>159</v>
      </c>
      <c r="C22" s="26">
        <f>D22*(NV!C22/D133)</f>
        <v>3404239.0608758503</v>
      </c>
      <c r="D22" s="26">
        <f>E22*(NV!D22/E133)</f>
        <v>3150660.6949202288</v>
      </c>
      <c r="E22" s="26">
        <f>F22*(NV!E22/F133)</f>
        <v>3229313.5070568617</v>
      </c>
      <c r="F22" s="26">
        <f>G22*(NV!F22/G133)</f>
        <v>3544793.2838056204</v>
      </c>
      <c r="G22" s="26">
        <f>H22*(NV!G22/H133)</f>
        <v>3441237.0532512409</v>
      </c>
      <c r="H22" s="26">
        <f>I22*(NV!H22/I133)</f>
        <v>3626996.7569140727</v>
      </c>
      <c r="I22" s="26">
        <f>J22*(NV!I22/J133)</f>
        <v>3269362.8424523259</v>
      </c>
      <c r="J22" s="26">
        <f>K22*(NV!J22/K133)</f>
        <v>3001442.339776142</v>
      </c>
      <c r="K22" s="26">
        <f>L22*(NV!K22/L133)</f>
        <v>3202553.4608074711</v>
      </c>
      <c r="L22" s="26">
        <f>M22*(NV!L22/M133)</f>
        <v>3033955.8221716969</v>
      </c>
      <c r="M22" s="26">
        <f>N22*(NV!M22/N133)</f>
        <v>2673717.5483686584</v>
      </c>
      <c r="N22" s="26">
        <f>O22*(NV!N22/O133)</f>
        <v>2667932.4491299009</v>
      </c>
      <c r="O22" s="26">
        <f>P22*(NV!O22/P133)</f>
        <v>2410459.3908721171</v>
      </c>
      <c r="P22" s="26">
        <f>Q22*(NV!P22/Q133)</f>
        <v>2223950.5657483558</v>
      </c>
      <c r="Q22" s="26">
        <f>R22*(NV!Q22/R133)</f>
        <v>2111439.7766340603</v>
      </c>
      <c r="R22" s="26">
        <f>S22*(NV!R22/S133)</f>
        <v>2658713.7730356478</v>
      </c>
      <c r="S22" s="26">
        <f>T22*(NV!S22/T133)</f>
        <v>2749750.6787946397</v>
      </c>
      <c r="T22" s="26">
        <f>NV!T22</f>
        <v>2267346</v>
      </c>
      <c r="U22" s="26">
        <f>T22*U133/NV!T22</f>
        <v>2506461</v>
      </c>
      <c r="V22" s="26">
        <f>U22*V133/NV!U22</f>
        <v>2337993.0560235679</v>
      </c>
      <c r="W22" s="26">
        <f>V22*W133/NV!V22</f>
        <v>2274717.5577656529</v>
      </c>
      <c r="X22" s="26">
        <f>W22*X133/NV!W22</f>
        <v>2882665.0066464948</v>
      </c>
      <c r="Y22" s="26">
        <f>X22*Y133/NV!X22</f>
        <v>3308616.8046021555</v>
      </c>
      <c r="Z22" s="26">
        <f>Y22*Z133/NV!Y22</f>
        <v>2983893.0686872397</v>
      </c>
      <c r="AA22" s="26">
        <f>Z22*AA133/NV!Z22</f>
        <v>2771143.4021594673</v>
      </c>
    </row>
    <row r="23" spans="1:27" x14ac:dyDescent="0.15">
      <c r="A23" s="8">
        <v>21</v>
      </c>
      <c r="B23" s="11" t="s">
        <v>160</v>
      </c>
      <c r="C23" s="26">
        <f>D23*(NV!C23/D134)</f>
        <v>1731919.3790559298</v>
      </c>
      <c r="D23" s="26">
        <f>E23*(NV!D23/E134)</f>
        <v>1956853.1999422105</v>
      </c>
      <c r="E23" s="26">
        <f>F23*(NV!E23/F134)</f>
        <v>1980194.7158111692</v>
      </c>
      <c r="F23" s="26">
        <f>G23*(NV!F23/G134)</f>
        <v>1872567.088574532</v>
      </c>
      <c r="G23" s="26">
        <f>H23*(NV!G23/H134)</f>
        <v>1777552.9307179647</v>
      </c>
      <c r="H23" s="26">
        <f>I23*(NV!H23/I134)</f>
        <v>1829774.1847296415</v>
      </c>
      <c r="I23" s="26">
        <f>J23*(NV!I23/J134)</f>
        <v>2051949.6584967887</v>
      </c>
      <c r="J23" s="26">
        <f>K23*(NV!J23/K134)</f>
        <v>1990950.4124345668</v>
      </c>
      <c r="K23" s="26">
        <f>L23*(NV!K23/L134)</f>
        <v>2418060.3325999095</v>
      </c>
      <c r="L23" s="26">
        <f>M23*(NV!L23/M134)</f>
        <v>2483932.358227639</v>
      </c>
      <c r="M23" s="26">
        <f>N23*(NV!M23/N134)</f>
        <v>2605472.1511145551</v>
      </c>
      <c r="N23" s="26">
        <f>O23*(NV!N23/O134)</f>
        <v>2293007.9937499673</v>
      </c>
      <c r="O23" s="26">
        <f>P23*(NV!O23/P134)</f>
        <v>2567405.5722073116</v>
      </c>
      <c r="P23" s="26">
        <f>Q23*(NV!P23/Q134)</f>
        <v>2998417.4197097942</v>
      </c>
      <c r="Q23" s="26">
        <f>R23*(NV!Q23/R134)</f>
        <v>3253701.9406443029</v>
      </c>
      <c r="R23" s="26">
        <f>S23*(NV!R23/S134)</f>
        <v>3438107.5920777866</v>
      </c>
      <c r="S23" s="26">
        <f>T23*(NV!S23/T134)</f>
        <v>3808876.6148819998</v>
      </c>
      <c r="T23" s="26">
        <f>NV!T23</f>
        <v>4216282</v>
      </c>
      <c r="U23" s="26">
        <f>T23*U134/NV!T23</f>
        <v>4425359</v>
      </c>
      <c r="V23" s="26">
        <f>U23*V134/NV!U23</f>
        <v>4667433.424934255</v>
      </c>
      <c r="W23" s="26">
        <f>V23*W134/NV!V23</f>
        <v>4703989.1749237599</v>
      </c>
      <c r="X23" s="26">
        <f>W23*X134/NV!W23</f>
        <v>5236628.6854997994</v>
      </c>
      <c r="Y23" s="26">
        <f>X23*Y134/NV!X23</f>
        <v>5683345.2313183192</v>
      </c>
      <c r="Z23" s="26">
        <f>Y23*Z134/NV!Y23</f>
        <v>5902015.174405898</v>
      </c>
      <c r="AA23" s="26">
        <f>Z23*AA134/NV!Z23</f>
        <v>6332141.3698092168</v>
      </c>
    </row>
    <row r="24" spans="1:27" x14ac:dyDescent="0.15">
      <c r="A24" s="8">
        <v>22</v>
      </c>
      <c r="B24" s="11" t="s">
        <v>161</v>
      </c>
      <c r="C24" s="26">
        <f>D24*(NV!C24/D135)</f>
        <v>1736576.88125843</v>
      </c>
      <c r="D24" s="26">
        <f>E24*(NV!D24/E135)</f>
        <v>1701199.9837805894</v>
      </c>
      <c r="E24" s="26">
        <f>F24*(NV!E24/F135)</f>
        <v>1920259.7716932108</v>
      </c>
      <c r="F24" s="26">
        <f>G24*(NV!F24/G135)</f>
        <v>2039978.6199717436</v>
      </c>
      <c r="G24" s="26">
        <f>H24*(NV!G24/H135)</f>
        <v>2007819.5737157918</v>
      </c>
      <c r="H24" s="26">
        <f>I24*(NV!H24/I135)</f>
        <v>2176194.0766194039</v>
      </c>
      <c r="I24" s="26">
        <f>J24*(NV!I24/J135)</f>
        <v>2131337.8344622557</v>
      </c>
      <c r="J24" s="26">
        <f>K24*(NV!J24/K135)</f>
        <v>2320591.7449753894</v>
      </c>
      <c r="K24" s="26">
        <f>L24*(NV!K24/L135)</f>
        <v>1949386.8815530499</v>
      </c>
      <c r="L24" s="26">
        <f>M24*(NV!L24/M135)</f>
        <v>2238847.6323159989</v>
      </c>
      <c r="M24" s="26">
        <f>N24*(NV!M24/N135)</f>
        <v>2349672.7377594425</v>
      </c>
      <c r="N24" s="26">
        <f>O24*(NV!N24/O135)</f>
        <v>2765312.6008460741</v>
      </c>
      <c r="O24" s="26">
        <f>P24*(NV!O24/P135)</f>
        <v>2804085.8964978596</v>
      </c>
      <c r="P24" s="26">
        <f>Q24*(NV!P24/Q135)</f>
        <v>2471242.0046364968</v>
      </c>
      <c r="Q24" s="26">
        <f>R24*(NV!Q24/R135)</f>
        <v>2510636.8461814295</v>
      </c>
      <c r="R24" s="26">
        <f>S24*(NV!R24/S135)</f>
        <v>1920801.0726155317</v>
      </c>
      <c r="S24" s="26">
        <f>T24*(NV!S24/T135)</f>
        <v>2212090.2173527493</v>
      </c>
      <c r="T24" s="26">
        <f>NV!T24</f>
        <v>2220722</v>
      </c>
      <c r="U24" s="26">
        <f>T24*U135/NV!T24</f>
        <v>2163171</v>
      </c>
      <c r="V24" s="26">
        <f>U24*V135/NV!U24</f>
        <v>2385029.4695938015</v>
      </c>
      <c r="W24" s="26">
        <f>V24*W135/NV!V24</f>
        <v>2454259.9769513956</v>
      </c>
      <c r="X24" s="26">
        <f>W24*X135/NV!W24</f>
        <v>2585156.4355580625</v>
      </c>
      <c r="Y24" s="26">
        <f>X24*Y135/NV!X24</f>
        <v>2718005.3400741601</v>
      </c>
      <c r="Z24" s="26">
        <f>Y24*Z135/NV!Y24</f>
        <v>2870678.2524965843</v>
      </c>
      <c r="AA24" s="26">
        <f>Z24*AA135/NV!Z24</f>
        <v>2826083.7433014722</v>
      </c>
    </row>
    <row r="25" spans="1:27" x14ac:dyDescent="0.15">
      <c r="A25" s="8">
        <v>23</v>
      </c>
      <c r="B25" s="11" t="s">
        <v>162</v>
      </c>
      <c r="C25" s="26">
        <f>D25*(NV!C25/D136)</f>
        <v>6407007.4150021086</v>
      </c>
      <c r="D25" s="26">
        <f>E25*(NV!D25/E136)</f>
        <v>6345879.5254714247</v>
      </c>
      <c r="E25" s="26">
        <f>F25*(NV!E25/F136)</f>
        <v>7452988.2262251731</v>
      </c>
      <c r="F25" s="26">
        <f>G25*(NV!F25/G136)</f>
        <v>7760945.4053113172</v>
      </c>
      <c r="G25" s="26">
        <f>H25*(NV!G25/H136)</f>
        <v>6825234.578430349</v>
      </c>
      <c r="H25" s="26">
        <f>I25*(NV!H25/I136)</f>
        <v>6272677.0320442664</v>
      </c>
      <c r="I25" s="26">
        <f>J25*(NV!I25/J136)</f>
        <v>5841262.4852975896</v>
      </c>
      <c r="J25" s="26">
        <f>K25*(NV!J25/K136)</f>
        <v>5385533.5678032432</v>
      </c>
      <c r="K25" s="26">
        <f>L25*(NV!K25/L136)</f>
        <v>4851963.9668029193</v>
      </c>
      <c r="L25" s="26">
        <f>M25*(NV!L25/M136)</f>
        <v>4413444.2757112207</v>
      </c>
      <c r="M25" s="26">
        <f>N25*(NV!M25/N136)</f>
        <v>4222767.0191522483</v>
      </c>
      <c r="N25" s="26">
        <f>O25*(NV!N25/O136)</f>
        <v>4145481.5871953513</v>
      </c>
      <c r="O25" s="26">
        <f>P25*(NV!O25/P136)</f>
        <v>4280375.4339511413</v>
      </c>
      <c r="P25" s="26">
        <f>Q25*(NV!P25/Q136)</f>
        <v>3920957.1972295819</v>
      </c>
      <c r="Q25" s="26">
        <f>R25*(NV!Q25/R136)</f>
        <v>4080105.134404825</v>
      </c>
      <c r="R25" s="26">
        <f>S25*(NV!R25/S136)</f>
        <v>4821372.2044914234</v>
      </c>
      <c r="S25" s="26">
        <f>T25*(NV!S25/T136)</f>
        <v>4867737.1049260572</v>
      </c>
      <c r="T25" s="26">
        <f>NV!T25</f>
        <v>4228844</v>
      </c>
      <c r="U25" s="26">
        <f>T25*U136/NV!T25</f>
        <v>4793233</v>
      </c>
      <c r="V25" s="26">
        <f>U25*V136/NV!U25</f>
        <v>4336224.3295815224</v>
      </c>
      <c r="W25" s="26">
        <f>V25*W136/NV!V25</f>
        <v>3318432.084232803</v>
      </c>
      <c r="X25" s="26">
        <f>W25*X136/NV!W25</f>
        <v>2586815.6597090829</v>
      </c>
      <c r="Y25" s="26">
        <f>X25*Y136/NV!X25</f>
        <v>3302586.4929214525</v>
      </c>
      <c r="Z25" s="26">
        <f>Y25*Z136/NV!Y25</f>
        <v>3087965.1408739272</v>
      </c>
      <c r="AA25" s="26">
        <f>Z25*AA136/NV!Z25</f>
        <v>2852601.1209831266</v>
      </c>
    </row>
    <row r="26" spans="1:27" x14ac:dyDescent="0.15">
      <c r="A26" s="8">
        <v>24</v>
      </c>
      <c r="B26" s="11" t="s">
        <v>163</v>
      </c>
      <c r="C26" s="26">
        <f>D26*(NV!C26/D137)</f>
        <v>178569.47740305547</v>
      </c>
      <c r="D26" s="26">
        <f>E26*(NV!D26/E137)</f>
        <v>187030.46709698526</v>
      </c>
      <c r="E26" s="26">
        <f>F26*(NV!E26/F137)</f>
        <v>324879.28925041849</v>
      </c>
      <c r="F26" s="26">
        <f>G26*(NV!F26/G137)</f>
        <v>313800.48833588808</v>
      </c>
      <c r="G26" s="26">
        <f>H26*(NV!G26/H137)</f>
        <v>331312.13976217533</v>
      </c>
      <c r="H26" s="26">
        <f>I26*(NV!H26/I137)</f>
        <v>332818.33703499823</v>
      </c>
      <c r="I26" s="26">
        <f>J26*(NV!I26/J137)</f>
        <v>435396.77447301015</v>
      </c>
      <c r="J26" s="26">
        <f>K26*(NV!J26/K137)</f>
        <v>375214.85409441811</v>
      </c>
      <c r="K26" s="26">
        <f>L26*(NV!K26/L137)</f>
        <v>279684.24805890716</v>
      </c>
      <c r="L26" s="26">
        <f>M26*(NV!L26/M137)</f>
        <v>272265.06660863856</v>
      </c>
      <c r="M26" s="26">
        <f>N26*(NV!M26/N137)</f>
        <v>174928.8872539484</v>
      </c>
      <c r="N26" s="26">
        <f>O26*(NV!N26/O137)</f>
        <v>139847.33337664933</v>
      </c>
      <c r="O26" s="26">
        <f>P26*(NV!O26/P137)</f>
        <v>180864.48835885199</v>
      </c>
      <c r="P26" s="26">
        <f>Q26*(NV!P26/Q137)</f>
        <v>137955.83297998842</v>
      </c>
      <c r="Q26" s="26">
        <f>R26*(NV!Q26/R137)</f>
        <v>-44088.792161421843</v>
      </c>
      <c r="R26" s="26">
        <f>S26*(NV!R26/S137)</f>
        <v>90922.406752435039</v>
      </c>
      <c r="S26" s="26">
        <f>T26*(NV!S26/T137)</f>
        <v>110873.1159393705</v>
      </c>
      <c r="T26" s="26">
        <f>NV!T26</f>
        <v>250448</v>
      </c>
      <c r="U26" s="26">
        <f>T26*U137/NV!T26</f>
        <v>279434</v>
      </c>
      <c r="V26" s="26">
        <f>U26*V137/NV!U26</f>
        <v>533407.51211840706</v>
      </c>
      <c r="W26" s="26">
        <f>V26*W137/NV!V26</f>
        <v>529104.77171950764</v>
      </c>
      <c r="X26" s="26">
        <f>W26*X137/NV!W26</f>
        <v>321385.59390603134</v>
      </c>
      <c r="Y26" s="26">
        <f>X26*Y137/NV!X26</f>
        <v>605522.65220890124</v>
      </c>
      <c r="Z26" s="26">
        <f>Y26*Z137/NV!Y26</f>
        <v>223405.56517882395</v>
      </c>
      <c r="AA26" s="26">
        <f>Z26*AA137/NV!Z26</f>
        <v>213310.03748873228</v>
      </c>
    </row>
    <row r="27" spans="1:27" x14ac:dyDescent="0.15">
      <c r="A27" s="8">
        <v>25</v>
      </c>
      <c r="B27" s="11" t="s">
        <v>164</v>
      </c>
      <c r="C27" s="26">
        <f>D27*(NV!C27/D138)</f>
        <v>399447.07052007271</v>
      </c>
      <c r="D27" s="26">
        <f>E27*(NV!D27/E138)</f>
        <v>427067.92005674849</v>
      </c>
      <c r="E27" s="26">
        <f>F27*(NV!E27/F138)</f>
        <v>448180.51287376444</v>
      </c>
      <c r="F27" s="26">
        <f>G27*(NV!F27/G138)</f>
        <v>467605.35870133992</v>
      </c>
      <c r="G27" s="26">
        <f>H27*(NV!G27/H138)</f>
        <v>430496.08003379381</v>
      </c>
      <c r="H27" s="26">
        <f>I27*(NV!H27/I138)</f>
        <v>428979.43656119873</v>
      </c>
      <c r="I27" s="26">
        <f>J27*(NV!I27/J138)</f>
        <v>483937.56149726297</v>
      </c>
      <c r="J27" s="26">
        <f>K27*(NV!J27/K138)</f>
        <v>470362.87116598903</v>
      </c>
      <c r="K27" s="26">
        <f>L27*(NV!K27/L138)</f>
        <v>465819.07875334623</v>
      </c>
      <c r="L27" s="26">
        <f>M27*(NV!L27/M138)</f>
        <v>509416.83673479356</v>
      </c>
      <c r="M27" s="26">
        <f>N27*(NV!M27/N138)</f>
        <v>602221.09960656846</v>
      </c>
      <c r="N27" s="26">
        <f>O27*(NV!N27/O138)</f>
        <v>587302.02532075276</v>
      </c>
      <c r="O27" s="26">
        <f>P27*(NV!O27/P138)</f>
        <v>663861.1339630119</v>
      </c>
      <c r="P27" s="26">
        <f>Q27*(NV!P27/Q138)</f>
        <v>785882.20975620369</v>
      </c>
      <c r="Q27" s="26">
        <f>R27*(NV!Q27/R138)</f>
        <v>797972.41786323127</v>
      </c>
      <c r="R27" s="26">
        <f>S27*(NV!R27/S138)</f>
        <v>486787.463241925</v>
      </c>
      <c r="S27" s="26">
        <f>T27*(NV!S27/T138)</f>
        <v>707154.33369449491</v>
      </c>
      <c r="T27" s="26">
        <f>NV!T27</f>
        <v>747904</v>
      </c>
      <c r="U27" s="26">
        <f>T27*U138/NV!T27</f>
        <v>625567</v>
      </c>
      <c r="V27" s="26">
        <f>U27*V138/NV!U27</f>
        <v>633009.36758783774</v>
      </c>
      <c r="W27" s="26">
        <f>V27*W138/NV!V27</f>
        <v>631286.21362077689</v>
      </c>
      <c r="X27" s="26">
        <f>W27*X138/NV!W27</f>
        <v>612349.30272028665</v>
      </c>
      <c r="Y27" s="26">
        <f>X27*Y138/NV!X27</f>
        <v>595198.45228872972</v>
      </c>
      <c r="Z27" s="26">
        <f>Y27*Z138/NV!Y27</f>
        <v>638524.50370242854</v>
      </c>
      <c r="AA27" s="26">
        <f>Z27*AA138/NV!Z27</f>
        <v>673111.34580174892</v>
      </c>
    </row>
    <row r="28" spans="1:27" x14ac:dyDescent="0.15">
      <c r="A28" s="8">
        <v>26</v>
      </c>
      <c r="B28" s="11" t="s">
        <v>165</v>
      </c>
      <c r="C28" s="26">
        <f>D28*(NV!C28/D139)</f>
        <v>2279489.7000632118</v>
      </c>
      <c r="D28" s="26">
        <f>E28*(NV!D28/E139)</f>
        <v>2213154.4441178301</v>
      </c>
      <c r="E28" s="26">
        <f>F28*(NV!E28/F139)</f>
        <v>2261260.0635292837</v>
      </c>
      <c r="F28" s="26">
        <f>G28*(NV!F28/G139)</f>
        <v>2213510.6961359265</v>
      </c>
      <c r="G28" s="26">
        <f>H28*(NV!G28/H139)</f>
        <v>2060615.9715507706</v>
      </c>
      <c r="H28" s="26">
        <f>I28*(NV!H28/I139)</f>
        <v>1939850.2557616767</v>
      </c>
      <c r="I28" s="26">
        <f>J28*(NV!I28/J139)</f>
        <v>1969808.0672705192</v>
      </c>
      <c r="J28" s="26">
        <f>K28*(NV!J28/K139)</f>
        <v>1880277.8750228307</v>
      </c>
      <c r="K28" s="26">
        <f>L28*(NV!K28/L139)</f>
        <v>1815899.5937882469</v>
      </c>
      <c r="L28" s="26">
        <f>M28*(NV!L28/M139)</f>
        <v>1711868.420147497</v>
      </c>
      <c r="M28" s="26">
        <f>N28*(NV!M28/N139)</f>
        <v>1659250.0942848104</v>
      </c>
      <c r="N28" s="26">
        <f>O28*(NV!N28/O139)</f>
        <v>1628473.3258194306</v>
      </c>
      <c r="O28" s="26">
        <f>P28*(NV!O28/P139)</f>
        <v>1615276.9466175521</v>
      </c>
      <c r="P28" s="26">
        <f>Q28*(NV!P28/Q139)</f>
        <v>1585355.5170152618</v>
      </c>
      <c r="Q28" s="26">
        <f>R28*(NV!Q28/R139)</f>
        <v>1401188.0719524391</v>
      </c>
      <c r="R28" s="26">
        <f>S28*(NV!R28/S139)</f>
        <v>1027665.329835737</v>
      </c>
      <c r="S28" s="26">
        <f>T28*(NV!S28/T139)</f>
        <v>965244.86959815887</v>
      </c>
      <c r="T28" s="26">
        <f>NV!T28</f>
        <v>1039550</v>
      </c>
      <c r="U28" s="26">
        <f>T28*U139/NV!T28</f>
        <v>1008786</v>
      </c>
      <c r="V28" s="26">
        <f>U28*V139/NV!U28</f>
        <v>1028095.2482834291</v>
      </c>
      <c r="W28" s="26">
        <f>V28*W139/NV!V28</f>
        <v>1009835.4507020725</v>
      </c>
      <c r="X28" s="26">
        <f>W28*X139/NV!W28</f>
        <v>988013.70970342483</v>
      </c>
      <c r="Y28" s="26">
        <f>X28*Y139/NV!X28</f>
        <v>916970.12097152683</v>
      </c>
      <c r="Z28" s="26">
        <f>Y28*Z139/NV!Y28</f>
        <v>971094.55731147469</v>
      </c>
      <c r="AA28" s="26">
        <f>Z28*AA139/NV!Z28</f>
        <v>959903.52054961806</v>
      </c>
    </row>
    <row r="29" spans="1:27" x14ac:dyDescent="0.15">
      <c r="A29" s="8">
        <v>27</v>
      </c>
      <c r="B29" s="11" t="s">
        <v>166</v>
      </c>
      <c r="C29" s="26">
        <f>D29*(NV!C29/D140)</f>
        <v>262487.30224250437</v>
      </c>
      <c r="D29" s="26">
        <f>E29*(NV!D29/E140)</f>
        <v>296789.64375372697</v>
      </c>
      <c r="E29" s="26">
        <f>F29*(NV!E29/F140)</f>
        <v>323612.80605488509</v>
      </c>
      <c r="F29" s="26">
        <f>G29*(NV!F29/G140)</f>
        <v>355755.30235135456</v>
      </c>
      <c r="G29" s="26">
        <f>H29*(NV!G29/H140)</f>
        <v>318374.69894237386</v>
      </c>
      <c r="H29" s="26">
        <f>I29*(NV!H29/I140)</f>
        <v>301931.09281706536</v>
      </c>
      <c r="I29" s="26">
        <f>J29*(NV!I29/J140)</f>
        <v>298225.08688055899</v>
      </c>
      <c r="J29" s="26">
        <f>K29*(NV!J29/K140)</f>
        <v>312920.32687833236</v>
      </c>
      <c r="K29" s="26">
        <f>L29*(NV!K29/L140)</f>
        <v>257979.69319699283</v>
      </c>
      <c r="L29" s="26">
        <f>M29*(NV!L29/M140)</f>
        <v>282579.99824127532</v>
      </c>
      <c r="M29" s="26">
        <f>N29*(NV!M29/N140)</f>
        <v>283486.48173965607</v>
      </c>
      <c r="N29" s="26">
        <f>O29*(NV!N29/O140)</f>
        <v>299983.95898327744</v>
      </c>
      <c r="O29" s="26">
        <f>P29*(NV!O29/P140)</f>
        <v>311595.34001366567</v>
      </c>
      <c r="P29" s="26">
        <f>Q29*(NV!P29/Q140)</f>
        <v>409621.14903733338</v>
      </c>
      <c r="Q29" s="26">
        <f>R29*(NV!Q29/R140)</f>
        <v>425401.18363844068</v>
      </c>
      <c r="R29" s="26">
        <f>S29*(NV!R29/S140)</f>
        <v>261223.75166998373</v>
      </c>
      <c r="S29" s="26">
        <f>T29*(NV!S29/T140)</f>
        <v>295008.83447461249</v>
      </c>
      <c r="T29" s="26">
        <f>NV!T29</f>
        <v>348333</v>
      </c>
      <c r="U29" s="26">
        <f>T29*U140/NV!T29</f>
        <v>328969</v>
      </c>
      <c r="V29" s="26">
        <f>U29*V140/NV!U29</f>
        <v>385230.56561114895</v>
      </c>
      <c r="W29" s="26">
        <f>V29*W140/NV!V29</f>
        <v>384162.48281016457</v>
      </c>
      <c r="X29" s="26">
        <f>W29*X140/NV!W29</f>
        <v>393407.67301816208</v>
      </c>
      <c r="Y29" s="26">
        <f>X29*Y140/NV!X29</f>
        <v>371519.99857765413</v>
      </c>
      <c r="Z29" s="26">
        <f>Y29*Z140/NV!Y29</f>
        <v>450350.94955675572</v>
      </c>
      <c r="AA29" s="26">
        <f>Z29*AA140/NV!Z29</f>
        <v>474927.95886826562</v>
      </c>
    </row>
    <row r="30" spans="1:27" x14ac:dyDescent="0.15">
      <c r="A30" s="8">
        <v>28</v>
      </c>
      <c r="B30" s="11" t="s">
        <v>167</v>
      </c>
      <c r="C30" s="26">
        <f>D30*(NV!C30/D141)</f>
        <v>991496.83771025972</v>
      </c>
      <c r="D30" s="26">
        <f>E30*(NV!D30/E141)</f>
        <v>1007728.5111661776</v>
      </c>
      <c r="E30" s="26">
        <f>F30*(NV!E30/F141)</f>
        <v>1047550.4980287913</v>
      </c>
      <c r="F30" s="26">
        <f>G30*(NV!F30/G141)</f>
        <v>1031851.3035530875</v>
      </c>
      <c r="G30" s="26">
        <f>H30*(NV!G30/H141)</f>
        <v>991911.70672216173</v>
      </c>
      <c r="H30" s="26">
        <f>I30*(NV!H30/I141)</f>
        <v>921210.98944933154</v>
      </c>
      <c r="I30" s="26">
        <f>J30*(NV!I30/J141)</f>
        <v>996788.1706673092</v>
      </c>
      <c r="J30" s="26">
        <f>K30*(NV!J30/K141)</f>
        <v>1006765.0798789271</v>
      </c>
      <c r="K30" s="26">
        <f>L30*(NV!K30/L141)</f>
        <v>939957.50491599494</v>
      </c>
      <c r="L30" s="26">
        <f>M30*(NV!L30/M141)</f>
        <v>982945.31669153867</v>
      </c>
      <c r="M30" s="26">
        <f>N30*(NV!M30/N141)</f>
        <v>1005583.8592677877</v>
      </c>
      <c r="N30" s="26">
        <f>O30*(NV!N30/O141)</f>
        <v>1012821.6585533562</v>
      </c>
      <c r="O30" s="26">
        <f>P30*(NV!O30/P141)</f>
        <v>1013266.002648429</v>
      </c>
      <c r="P30" s="26">
        <f>Q30*(NV!P30/Q141)</f>
        <v>1012339.9157575488</v>
      </c>
      <c r="Q30" s="26">
        <f>R30*(NV!Q30/R141)</f>
        <v>921190.29732245859</v>
      </c>
      <c r="R30" s="26">
        <f>S30*(NV!R30/S141)</f>
        <v>588011.77350215265</v>
      </c>
      <c r="S30" s="26">
        <f>T30*(NV!S30/T141)</f>
        <v>703486.72145964636</v>
      </c>
      <c r="T30" s="26">
        <f>NV!T30</f>
        <v>756301</v>
      </c>
      <c r="U30" s="26">
        <f>T30*U141/NV!T30</f>
        <v>677680</v>
      </c>
      <c r="V30" s="26">
        <f>U30*V141/NV!U30</f>
        <v>660469.42319083679</v>
      </c>
      <c r="W30" s="26">
        <f>V30*W141/NV!V30</f>
        <v>744253.51609024836</v>
      </c>
      <c r="X30" s="26">
        <f>W30*X141/NV!W30</f>
        <v>763528.44127394934</v>
      </c>
      <c r="Y30" s="26">
        <f>X30*Y141/NV!X30</f>
        <v>714479.98184198537</v>
      </c>
      <c r="Z30" s="26">
        <f>Y30*Z141/NV!Y30</f>
        <v>788246.33497137926</v>
      </c>
      <c r="AA30" s="26">
        <f>Z30*AA141/NV!Z30</f>
        <v>697894.75398700195</v>
      </c>
    </row>
    <row r="31" spans="1:27" x14ac:dyDescent="0.15">
      <c r="A31" s="8">
        <v>29</v>
      </c>
      <c r="B31" s="11" t="s">
        <v>168</v>
      </c>
      <c r="C31" s="26">
        <f>D31*(NV!C31/D142)</f>
        <v>3200195.337498954</v>
      </c>
      <c r="D31" s="26">
        <f>E31*(NV!D31/E142)</f>
        <v>3584522.7942399778</v>
      </c>
      <c r="E31" s="26">
        <f>F31*(NV!E31/F142)</f>
        <v>3704989.7895267974</v>
      </c>
      <c r="F31" s="26">
        <f>G31*(NV!F31/G142)</f>
        <v>3913752.7978116754</v>
      </c>
      <c r="G31" s="26">
        <f>H31*(NV!G31/H142)</f>
        <v>3078176.5305968327</v>
      </c>
      <c r="H31" s="26">
        <f>I31*(NV!H31/I142)</f>
        <v>3102362.4408032177</v>
      </c>
      <c r="I31" s="26">
        <f>J31*(NV!I31/J142)</f>
        <v>3907209.9556592675</v>
      </c>
      <c r="J31" s="26">
        <f>K31*(NV!J31/K142)</f>
        <v>3873619.1410619672</v>
      </c>
      <c r="K31" s="26">
        <f>L31*(NV!K31/L142)</f>
        <v>3647874.2008420606</v>
      </c>
      <c r="L31" s="26">
        <f>M31*(NV!L31/M142)</f>
        <v>4135347.6486422578</v>
      </c>
      <c r="M31" s="26">
        <f>N31*(NV!M31/N142)</f>
        <v>3969742.4290217375</v>
      </c>
      <c r="N31" s="26">
        <f>O31*(NV!N31/O142)</f>
        <v>4796617.2439107662</v>
      </c>
      <c r="O31" s="26">
        <f>P31*(NV!O31/P142)</f>
        <v>5199991.6291765263</v>
      </c>
      <c r="P31" s="26">
        <f>Q31*(NV!P31/Q142)</f>
        <v>5480912.5732908929</v>
      </c>
      <c r="Q31" s="26">
        <f>R31*(NV!Q31/R142)</f>
        <v>4782670.8665333604</v>
      </c>
      <c r="R31" s="26">
        <f>S31*(NV!R31/S142)</f>
        <v>3423260.0003347797</v>
      </c>
      <c r="S31" s="26">
        <f>T31*(NV!S31/T142)</f>
        <v>6060812.721819629</v>
      </c>
      <c r="T31" s="26">
        <f>NV!T31</f>
        <v>4369609</v>
      </c>
      <c r="U31" s="26">
        <f>T31*U142/NV!T31</f>
        <v>5140901</v>
      </c>
      <c r="V31" s="26">
        <f>U31*V142/NV!U31</f>
        <v>5725575.7956653656</v>
      </c>
      <c r="W31" s="26">
        <f>V31*W142/NV!V31</f>
        <v>5860453.4344340218</v>
      </c>
      <c r="X31" s="26">
        <f>W31*X142/NV!W31</f>
        <v>6073017.8087602118</v>
      </c>
      <c r="Y31" s="26">
        <f>X31*Y142/NV!X31</f>
        <v>5731214.6187352184</v>
      </c>
      <c r="Z31" s="26">
        <f>Y31*Z142/NV!Y31</f>
        <v>5542322.1605874831</v>
      </c>
      <c r="AA31" s="26">
        <f>Z31*AA142/NV!Z31</f>
        <v>5514871.7709185192</v>
      </c>
    </row>
    <row r="32" spans="1:27" x14ac:dyDescent="0.15">
      <c r="A32" s="8">
        <v>30</v>
      </c>
      <c r="B32" s="11" t="s">
        <v>169</v>
      </c>
      <c r="C32" s="26">
        <f>D32*(NV!C32/D143)</f>
        <v>2938123.4340851111</v>
      </c>
      <c r="D32" s="26">
        <f>E32*(NV!D32/E143)</f>
        <v>2745624.8460736447</v>
      </c>
      <c r="E32" s="26">
        <f>F32*(NV!E32/F143)</f>
        <v>2674550.1416286696</v>
      </c>
      <c r="F32" s="26">
        <f>G32*(NV!F32/G143)</f>
        <v>2811350.4290874838</v>
      </c>
      <c r="G32" s="26">
        <f>H32*(NV!G32/H143)</f>
        <v>2538816.868172437</v>
      </c>
      <c r="H32" s="26">
        <f>I32*(NV!H32/I143)</f>
        <v>2945582.9377297736</v>
      </c>
      <c r="I32" s="26">
        <f>J32*(NV!I32/J143)</f>
        <v>3044001.5521908551</v>
      </c>
      <c r="J32" s="26">
        <f>K32*(NV!J32/K143)</f>
        <v>2739074.7320699091</v>
      </c>
      <c r="K32" s="26">
        <f>L32*(NV!K32/L143)</f>
        <v>2385021.4557394297</v>
      </c>
      <c r="L32" s="26">
        <f>M32*(NV!L32/M143)</f>
        <v>2261582.6554391044</v>
      </c>
      <c r="M32" s="26">
        <f>N32*(NV!M32/N143)</f>
        <v>2365884.4900778946</v>
      </c>
      <c r="N32" s="26">
        <f>O32*(NV!N32/O143)</f>
        <v>2126364.9958088188</v>
      </c>
      <c r="O32" s="26">
        <f>P32*(NV!O32/P143)</f>
        <v>2163273.1159742721</v>
      </c>
      <c r="P32" s="26">
        <f>Q32*(NV!P32/Q143)</f>
        <v>2190292.7127134241</v>
      </c>
      <c r="Q32" s="26">
        <f>R32*(NV!Q32/R143)</f>
        <v>1793597.8425366222</v>
      </c>
      <c r="R32" s="26">
        <f>S32*(NV!R32/S143)</f>
        <v>1404870.0728376829</v>
      </c>
      <c r="S32" s="26">
        <f>T32*(NV!S32/T143)</f>
        <v>1720953.2208651823</v>
      </c>
      <c r="T32" s="26">
        <f>NV!T32</f>
        <v>1508444</v>
      </c>
      <c r="U32" s="26">
        <f>T32*U143/NV!T32</f>
        <v>1721183</v>
      </c>
      <c r="V32" s="26">
        <f>U32*V143/NV!U32</f>
        <v>1693696.6348846245</v>
      </c>
      <c r="W32" s="26">
        <f>V32*W143/NV!V32</f>
        <v>1701809.9088181769</v>
      </c>
      <c r="X32" s="26">
        <f>W32*X143/NV!W32</f>
        <v>1699609.4315660906</v>
      </c>
      <c r="Y32" s="26">
        <f>X32*Y143/NV!X32</f>
        <v>2022812.5687324733</v>
      </c>
      <c r="Z32" s="26">
        <f>Y32*Z143/NV!Y32</f>
        <v>1501705.7925070929</v>
      </c>
      <c r="AA32" s="26">
        <f>Z32*AA143/NV!Z32</f>
        <v>1548479.6168754506</v>
      </c>
    </row>
    <row r="33" spans="1:27" x14ac:dyDescent="0.15">
      <c r="A33" s="8">
        <v>31</v>
      </c>
      <c r="B33" s="11" t="s">
        <v>170</v>
      </c>
      <c r="C33" s="26">
        <f>D33*(NV!C33/D144)</f>
        <v>559359.8176480101</v>
      </c>
      <c r="D33" s="26">
        <f>E33*(NV!D33/E144)</f>
        <v>634047.05230715789</v>
      </c>
      <c r="E33" s="26">
        <f>F33*(NV!E33/F144)</f>
        <v>783637.00412905333</v>
      </c>
      <c r="F33" s="26">
        <f>G33*(NV!F33/G144)</f>
        <v>718051.77272771986</v>
      </c>
      <c r="G33" s="26">
        <f>H33*(NV!G33/H144)</f>
        <v>719274.42229653476</v>
      </c>
      <c r="H33" s="26">
        <f>I33*(NV!H33/I144)</f>
        <v>813053.10868743982</v>
      </c>
      <c r="I33" s="26">
        <f>J33*(NV!I33/J144)</f>
        <v>1026257.8263538531</v>
      </c>
      <c r="J33" s="26">
        <f>K33*(NV!J33/K144)</f>
        <v>1041887.9416684798</v>
      </c>
      <c r="K33" s="26">
        <f>L33*(NV!K33/L144)</f>
        <v>930063.70434677228</v>
      </c>
      <c r="L33" s="26">
        <f>M33*(NV!L33/M144)</f>
        <v>969674.65326173569</v>
      </c>
      <c r="M33" s="26">
        <f>N33*(NV!M33/N144)</f>
        <v>866560.91326023918</v>
      </c>
      <c r="N33" s="26">
        <f>O33*(NV!N33/O144)</f>
        <v>936914.77628031059</v>
      </c>
      <c r="O33" s="26">
        <f>P33*(NV!O33/P144)</f>
        <v>256451.9069084732</v>
      </c>
      <c r="P33" s="26">
        <f>Q33*(NV!P33/Q144)</f>
        <v>321952.94812851259</v>
      </c>
      <c r="Q33" s="26">
        <f>R33*(NV!Q33/R144)</f>
        <v>465890.70313783333</v>
      </c>
      <c r="R33" s="26">
        <f>S33*(NV!R33/S144)</f>
        <v>642623.10153004946</v>
      </c>
      <c r="S33" s="26">
        <f>T33*(NV!S33/T144)</f>
        <v>828159.29903159686</v>
      </c>
      <c r="T33" s="26">
        <f>NV!T33</f>
        <v>931312</v>
      </c>
      <c r="U33" s="26">
        <f>T33*U144/NV!T33</f>
        <v>831087</v>
      </c>
      <c r="V33" s="26">
        <f>U33*V144/NV!U33</f>
        <v>673372.33091916656</v>
      </c>
      <c r="W33" s="26">
        <f>V33*W144/NV!V33</f>
        <v>701187.13503369549</v>
      </c>
      <c r="X33" s="26">
        <f>W33*X144/NV!W33</f>
        <v>480076.57400062657</v>
      </c>
      <c r="Y33" s="26">
        <f>X33*Y144/NV!X33</f>
        <v>487588.72446060914</v>
      </c>
      <c r="Z33" s="26">
        <f>Y33*Z144/NV!Y33</f>
        <v>434747.46570569871</v>
      </c>
      <c r="AA33" s="26">
        <f>Z33*AA144/NV!Z33</f>
        <v>500649.91339519818</v>
      </c>
    </row>
    <row r="34" spans="1:27" x14ac:dyDescent="0.15">
      <c r="A34" s="8">
        <v>32</v>
      </c>
      <c r="B34" s="11" t="s">
        <v>171</v>
      </c>
      <c r="C34" s="26">
        <f>D34*(NV!C34/D145)</f>
        <v>1736915.0505359457</v>
      </c>
      <c r="D34" s="26">
        <f>E34*(NV!D34/E145)</f>
        <v>1875997.1605688161</v>
      </c>
      <c r="E34" s="26">
        <f>F34*(NV!E34/F145)</f>
        <v>2011844.7407486243</v>
      </c>
      <c r="F34" s="26">
        <f>G34*(NV!F34/G145)</f>
        <v>2239288.9119092235</v>
      </c>
      <c r="G34" s="26">
        <f>H34*(NV!G34/H145)</f>
        <v>1996890.4634419037</v>
      </c>
      <c r="H34" s="26">
        <f>I34*(NV!H34/I145)</f>
        <v>1891391.1570922008</v>
      </c>
      <c r="I34" s="26">
        <f>J34*(NV!I34/J145)</f>
        <v>2151752.3094971697</v>
      </c>
      <c r="J34" s="26">
        <f>K34*(NV!J34/K145)</f>
        <v>1786262.7042541183</v>
      </c>
      <c r="K34" s="26">
        <f>L34*(NV!K34/L145)</f>
        <v>1535490.8499247683</v>
      </c>
      <c r="L34" s="26">
        <f>M34*(NV!L34/M145)</f>
        <v>1552332.7990952244</v>
      </c>
      <c r="M34" s="26">
        <f>N34*(NV!M34/N145)</f>
        <v>1793357.9882740218</v>
      </c>
      <c r="N34" s="26">
        <f>O34*(NV!N34/O145)</f>
        <v>1649270.0883924414</v>
      </c>
      <c r="O34" s="26">
        <f>P34*(NV!O34/P145)</f>
        <v>1667090.3388732816</v>
      </c>
      <c r="P34" s="26">
        <f>Q34*(NV!P34/Q145)</f>
        <v>1675818.9478268709</v>
      </c>
      <c r="Q34" s="26">
        <f>R34*(NV!Q34/R145)</f>
        <v>1657853.3128982955</v>
      </c>
      <c r="R34" s="26">
        <f>S34*(NV!R34/S145)</f>
        <v>1275924.7101272014</v>
      </c>
      <c r="S34" s="26">
        <f>T34*(NV!S34/T145)</f>
        <v>1378756.1091787715</v>
      </c>
      <c r="T34" s="26">
        <f>NV!T34</f>
        <v>1429227</v>
      </c>
      <c r="U34" s="26">
        <f>T34*U145/NV!T34</f>
        <v>1244913</v>
      </c>
      <c r="V34" s="26">
        <f>U34*V145/NV!U34</f>
        <v>1196992.7791188885</v>
      </c>
      <c r="W34" s="26">
        <f>V34*W145/NV!V34</f>
        <v>1318463.7024717932</v>
      </c>
      <c r="X34" s="26">
        <f>W34*X145/NV!W34</f>
        <v>1370017.3921831688</v>
      </c>
      <c r="Y34" s="26">
        <f>X34*Y145/NV!X34</f>
        <v>1305523.5996354739</v>
      </c>
      <c r="Z34" s="26">
        <f>Y34*Z145/NV!Y34</f>
        <v>1238688.6317572675</v>
      </c>
      <c r="AA34" s="26">
        <f>Z34*AA145/NV!Z34</f>
        <v>1419598.843676287</v>
      </c>
    </row>
    <row r="35" spans="1:27" x14ac:dyDescent="0.15">
      <c r="A35" s="8">
        <v>33</v>
      </c>
      <c r="B35" s="11" t="s">
        <v>172</v>
      </c>
      <c r="C35" s="26">
        <f>D35*(NV!C35/D146)</f>
        <v>1724430.9936389055</v>
      </c>
      <c r="D35" s="26">
        <f>E35*(NV!D35/E146)</f>
        <v>1852512.7794639487</v>
      </c>
      <c r="E35" s="26">
        <f>F35*(NV!E35/F146)</f>
        <v>1895007.6330078971</v>
      </c>
      <c r="F35" s="26">
        <f>G35*(NV!F35/G146)</f>
        <v>1873110.0063939763</v>
      </c>
      <c r="G35" s="26">
        <f>H35*(NV!G35/H146)</f>
        <v>1926199.7649768342</v>
      </c>
      <c r="H35" s="26">
        <f>I35*(NV!H35/I146)</f>
        <v>1853533.6270784514</v>
      </c>
      <c r="I35" s="26">
        <f>J35*(NV!I35/J146)</f>
        <v>1785510.7065463716</v>
      </c>
      <c r="J35" s="26">
        <f>K35*(NV!J35/K146)</f>
        <v>1708675.0685334241</v>
      </c>
      <c r="K35" s="26">
        <f>L35*(NV!K35/L146)</f>
        <v>1601469.3941522604</v>
      </c>
      <c r="L35" s="26">
        <f>M35*(NV!L35/M146)</f>
        <v>1544577.6437071613</v>
      </c>
      <c r="M35" s="26">
        <f>N35*(NV!M35/N146)</f>
        <v>1378391.4932806159</v>
      </c>
      <c r="N35" s="26">
        <f>O35*(NV!N35/O146)</f>
        <v>1592177.7049809853</v>
      </c>
      <c r="O35" s="26">
        <f>P35*(NV!O35/P146)</f>
        <v>1504620.7509572124</v>
      </c>
      <c r="P35" s="26">
        <f>Q35*(NV!P35/Q146)</f>
        <v>1450683.3893344591</v>
      </c>
      <c r="Q35" s="26">
        <f>R35*(NV!Q35/R146)</f>
        <v>1387511.8516054105</v>
      </c>
      <c r="R35" s="26">
        <f>S35*(NV!R35/S146)</f>
        <v>1343940.7231334012</v>
      </c>
      <c r="S35" s="26">
        <f>T35*(NV!S35/T146)</f>
        <v>1129293.085826311</v>
      </c>
      <c r="T35" s="26">
        <f>NV!T35</f>
        <v>868551</v>
      </c>
      <c r="U35" s="26">
        <f>T35*U146/NV!T35</f>
        <v>957002</v>
      </c>
      <c r="V35" s="26">
        <f>U35*V146/NV!U35</f>
        <v>937625.905172445</v>
      </c>
      <c r="W35" s="26">
        <f>V35*W146/NV!V35</f>
        <v>869684.2924657159</v>
      </c>
      <c r="X35" s="26">
        <f>W35*X146/NV!W35</f>
        <v>893772.11221304385</v>
      </c>
      <c r="Y35" s="26">
        <f>X35*Y146/NV!X35</f>
        <v>811844.98350697348</v>
      </c>
      <c r="Z35" s="26">
        <f>Y35*Z146/NV!Y35</f>
        <v>890639.99125838082</v>
      </c>
      <c r="AA35" s="26">
        <f>Z35*AA146/NV!Z35</f>
        <v>841563.64168621367</v>
      </c>
    </row>
    <row r="36" spans="1:27" x14ac:dyDescent="0.15">
      <c r="A36" s="8">
        <v>34</v>
      </c>
      <c r="B36" s="11" t="s">
        <v>173</v>
      </c>
      <c r="C36" s="26">
        <f>D36*(NV!C36/D147)</f>
        <v>3884129.582216253</v>
      </c>
      <c r="D36" s="26">
        <f>E36*(NV!D36/E147)</f>
        <v>4011714.0615850012</v>
      </c>
      <c r="E36" s="26">
        <f>F36*(NV!E36/F147)</f>
        <v>4097291.6618934651</v>
      </c>
      <c r="F36" s="26">
        <f>G36*(NV!F36/G147)</f>
        <v>4166553.2846422065</v>
      </c>
      <c r="G36" s="26">
        <f>H36*(NV!G36/H147)</f>
        <v>3863605.5745085329</v>
      </c>
      <c r="H36" s="26">
        <f>I36*(NV!H36/I147)</f>
        <v>3661338.3411028506</v>
      </c>
      <c r="I36" s="26">
        <f>J36*(NV!I36/J147)</f>
        <v>3813168.9661472677</v>
      </c>
      <c r="J36" s="26">
        <f>K36*(NV!J36/K147)</f>
        <v>3693494.0241546538</v>
      </c>
      <c r="K36" s="26">
        <f>L36*(NV!K36/L147)</f>
        <v>3426192.019676202</v>
      </c>
      <c r="L36" s="26">
        <f>M36*(NV!L36/M147)</f>
        <v>3525125.2405142281</v>
      </c>
      <c r="M36" s="26">
        <f>N36*(NV!M36/N147)</f>
        <v>3509815.5580157666</v>
      </c>
      <c r="N36" s="26">
        <f>O36*(NV!N36/O147)</f>
        <v>3750844.9830917856</v>
      </c>
      <c r="O36" s="26">
        <f>P36*(NV!O36/P147)</f>
        <v>3768698.1295781564</v>
      </c>
      <c r="P36" s="26">
        <f>Q36*(NV!P36/Q147)</f>
        <v>3744647.7398215043</v>
      </c>
      <c r="Q36" s="26">
        <f>R36*(NV!Q36/R147)</f>
        <v>3498857.997543958</v>
      </c>
      <c r="R36" s="26">
        <f>S36*(NV!R36/S147)</f>
        <v>2720818.2963784784</v>
      </c>
      <c r="S36" s="26">
        <f>T36*(NV!S36/T147)</f>
        <v>2905299.1008233465</v>
      </c>
      <c r="T36" s="26">
        <f>NV!T36</f>
        <v>2789646</v>
      </c>
      <c r="U36" s="26">
        <f>T36*U147/NV!T36</f>
        <v>2870102</v>
      </c>
      <c r="V36" s="26">
        <f>U36*V147/NV!U36</f>
        <v>2868579.1271356107</v>
      </c>
      <c r="W36" s="26">
        <f>V36*W147/NV!V36</f>
        <v>2986203.8404117776</v>
      </c>
      <c r="X36" s="26">
        <f>W36*X147/NV!W36</f>
        <v>3090324.0708175297</v>
      </c>
      <c r="Y36" s="26">
        <f>X36*Y147/NV!X36</f>
        <v>2941069.9451484536</v>
      </c>
      <c r="Z36" s="26">
        <f>Y36*Z147/NV!Y36</f>
        <v>3154328.3047128497</v>
      </c>
      <c r="AA36" s="26">
        <f>Z36*AA147/NV!Z36</f>
        <v>3164316.6837234343</v>
      </c>
    </row>
    <row r="37" spans="1:27" x14ac:dyDescent="0.15">
      <c r="A37" s="8">
        <v>35</v>
      </c>
      <c r="B37" s="11" t="s">
        <v>174</v>
      </c>
      <c r="C37" s="26">
        <f>D37*(NV!C37/D148)</f>
        <v>3359095.7817645827</v>
      </c>
      <c r="D37" s="26">
        <f>E37*(NV!D37/E148)</f>
        <v>3563958.9696565019</v>
      </c>
      <c r="E37" s="26">
        <f>F37*(NV!E37/F148)</f>
        <v>3649095.2320690923</v>
      </c>
      <c r="F37" s="26">
        <f>G37*(NV!F37/G148)</f>
        <v>3699139.7126350296</v>
      </c>
      <c r="G37" s="26">
        <f>H37*(NV!G37/H148)</f>
        <v>3367651.4760207469</v>
      </c>
      <c r="H37" s="26">
        <f>I37*(NV!H37/I148)</f>
        <v>3431078.2684712773</v>
      </c>
      <c r="I37" s="26">
        <f>J37*(NV!I37/J148)</f>
        <v>3529289.6611580662</v>
      </c>
      <c r="J37" s="26">
        <f>K37*(NV!J37/K148)</f>
        <v>3502149.963590208</v>
      </c>
      <c r="K37" s="26">
        <f>L37*(NV!K37/L148)</f>
        <v>3085358.0339243989</v>
      </c>
      <c r="L37" s="26">
        <f>M37*(NV!L37/M148)</f>
        <v>3242794.1565454523</v>
      </c>
      <c r="M37" s="26">
        <f>N37*(NV!M37/N148)</f>
        <v>3590148.5114376289</v>
      </c>
      <c r="N37" s="26">
        <f>O37*(NV!N37/O148)</f>
        <v>3834411.3304397548</v>
      </c>
      <c r="O37" s="26">
        <f>P37*(NV!O37/P148)</f>
        <v>3883493.152654801</v>
      </c>
      <c r="P37" s="26">
        <f>Q37*(NV!P37/Q148)</f>
        <v>4185844.990433353</v>
      </c>
      <c r="Q37" s="26">
        <f>R37*(NV!Q37/R148)</f>
        <v>4413905.4474785738</v>
      </c>
      <c r="R37" s="26">
        <f>S37*(NV!R37/S148)</f>
        <v>3271558.1651508482</v>
      </c>
      <c r="S37" s="26">
        <f>T37*(NV!S37/T148)</f>
        <v>3668477.7721279203</v>
      </c>
      <c r="T37" s="26">
        <f>NV!T37</f>
        <v>3967689</v>
      </c>
      <c r="U37" s="26">
        <f>T37*U148/NV!T37</f>
        <v>4172177</v>
      </c>
      <c r="V37" s="26">
        <f>U37*V148/NV!U37</f>
        <v>3926052.4791980945</v>
      </c>
      <c r="W37" s="26">
        <f>V37*W148/NV!V37</f>
        <v>3745335.8257978656</v>
      </c>
      <c r="X37" s="26">
        <f>W37*X148/NV!W37</f>
        <v>3978211.4797168532</v>
      </c>
      <c r="Y37" s="26">
        <f>X37*Y148/NV!X37</f>
        <v>3771970.9031127328</v>
      </c>
      <c r="Z37" s="26">
        <f>Y37*Z148/NV!Y37</f>
        <v>3899875.6416247678</v>
      </c>
      <c r="AA37" s="26">
        <f>Z37*AA148/NV!Z37</f>
        <v>4275768.1633291394</v>
      </c>
    </row>
    <row r="38" spans="1:27" x14ac:dyDescent="0.15">
      <c r="A38" s="8">
        <v>36</v>
      </c>
      <c r="B38" s="11" t="s">
        <v>175</v>
      </c>
      <c r="C38" s="26">
        <f>D38*(NV!C38/D149)</f>
        <v>4863011.2974482747</v>
      </c>
      <c r="D38" s="26">
        <f>E38*(NV!D38/E149)</f>
        <v>5223842.7836309774</v>
      </c>
      <c r="E38" s="26">
        <f>F38*(NV!E38/F149)</f>
        <v>5538924.7739056451</v>
      </c>
      <c r="F38" s="26">
        <f>G38*(NV!F38/G149)</f>
        <v>5790952.4667211091</v>
      </c>
      <c r="G38" s="26">
        <f>H38*(NV!G38/H149)</f>
        <v>5425889.5884497985</v>
      </c>
      <c r="H38" s="26">
        <f>I38*(NV!H38/I149)</f>
        <v>4754425.5564373843</v>
      </c>
      <c r="I38" s="26">
        <f>J38*(NV!I38/J149)</f>
        <v>5375276.1139903273</v>
      </c>
      <c r="J38" s="26">
        <f>K38*(NV!J38/K149)</f>
        <v>4703822.868016745</v>
      </c>
      <c r="K38" s="26">
        <f>L38*(NV!K38/L149)</f>
        <v>4177485.0276862695</v>
      </c>
      <c r="L38" s="26">
        <f>M38*(NV!L38/M149)</f>
        <v>4542812.8759978525</v>
      </c>
      <c r="M38" s="26">
        <f>N38*(NV!M38/N149)</f>
        <v>5104975.2621593941</v>
      </c>
      <c r="N38" s="26">
        <f>O38*(NV!N38/O149)</f>
        <v>5566408.4297687365</v>
      </c>
      <c r="O38" s="26">
        <f>P38*(NV!O38/P149)</f>
        <v>6444151.2615544377</v>
      </c>
      <c r="P38" s="26">
        <f>Q38*(NV!P38/Q149)</f>
        <v>6641031.4380595675</v>
      </c>
      <c r="Q38" s="26">
        <f>R38*(NV!Q38/R149)</f>
        <v>7082499.5368192336</v>
      </c>
      <c r="R38" s="26">
        <f>S38*(NV!R38/S149)</f>
        <v>4463474.5576086165</v>
      </c>
      <c r="S38" s="26">
        <f>T38*(NV!S38/T149)</f>
        <v>5534660.9973794036</v>
      </c>
      <c r="T38" s="26">
        <f>NV!T38</f>
        <v>6170528</v>
      </c>
      <c r="U38" s="26">
        <f>T38*U149/NV!T38</f>
        <v>5959271</v>
      </c>
      <c r="V38" s="26">
        <f>U38*V149/NV!U38</f>
        <v>5612043.1433403287</v>
      </c>
      <c r="W38" s="26">
        <f>V38*W149/NV!V38</f>
        <v>6088098.363266875</v>
      </c>
      <c r="X38" s="26">
        <f>W38*X149/NV!W38</f>
        <v>6371419.5805950612</v>
      </c>
      <c r="Y38" s="26">
        <f>X38*Y149/NV!X38</f>
        <v>6283795.6727668839</v>
      </c>
      <c r="Z38" s="26">
        <f>Y38*Z149/NV!Y38</f>
        <v>7285454.8477290887</v>
      </c>
      <c r="AA38" s="26">
        <f>Z38*AA149/NV!Z38</f>
        <v>7689596.3216877608</v>
      </c>
    </row>
    <row r="39" spans="1:27" x14ac:dyDescent="0.15">
      <c r="A39" s="8">
        <v>37</v>
      </c>
      <c r="B39" s="11" t="s">
        <v>176</v>
      </c>
      <c r="C39" s="26">
        <f>D39*(NV!C39/D150)</f>
        <v>759577.26454516314</v>
      </c>
      <c r="D39" s="26">
        <f>E39*(NV!D39/E150)</f>
        <v>857475.24403968686</v>
      </c>
      <c r="E39" s="26">
        <f>F39*(NV!E39/F150)</f>
        <v>868704.91536158556</v>
      </c>
      <c r="F39" s="26">
        <f>G39*(NV!F39/G150)</f>
        <v>883197.55856875214</v>
      </c>
      <c r="G39" s="26">
        <f>H39*(NV!G39/H150)</f>
        <v>920788.08393446857</v>
      </c>
      <c r="H39" s="26">
        <f>I39*(NV!H39/I150)</f>
        <v>1022057.7738640759</v>
      </c>
      <c r="I39" s="26">
        <f>J39*(NV!I39/J150)</f>
        <v>1047852.7263276202</v>
      </c>
      <c r="J39" s="26">
        <f>K39*(NV!J39/K150)</f>
        <v>825602.46971309441</v>
      </c>
      <c r="K39" s="26">
        <f>L39*(NV!K39/L150)</f>
        <v>832762.16002985393</v>
      </c>
      <c r="L39" s="26">
        <f>M39*(NV!L39/M150)</f>
        <v>873023.59850839362</v>
      </c>
      <c r="M39" s="26">
        <f>N39*(NV!M39/N150)</f>
        <v>983779.87318132282</v>
      </c>
      <c r="N39" s="26">
        <f>O39*(NV!N39/O150)</f>
        <v>1039806.4848648988</v>
      </c>
      <c r="O39" s="26">
        <f>P39*(NV!O39/P150)</f>
        <v>1032214.0296146385</v>
      </c>
      <c r="P39" s="26">
        <f>Q39*(NV!P39/Q150)</f>
        <v>1335414.6944164729</v>
      </c>
      <c r="Q39" s="26">
        <f>R39*(NV!Q39/R150)</f>
        <v>1306986.648729258</v>
      </c>
      <c r="R39" s="26">
        <f>S39*(NV!R39/S150)</f>
        <v>1180553.5682676167</v>
      </c>
      <c r="S39" s="26">
        <f>T39*(NV!S39/T150)</f>
        <v>1241237.239154241</v>
      </c>
      <c r="T39" s="26">
        <f>NV!T39</f>
        <v>1310677</v>
      </c>
      <c r="U39" s="26">
        <f>T39*U150/NV!T39</f>
        <v>1223118</v>
      </c>
      <c r="V39" s="26">
        <f>U39*V150/NV!U39</f>
        <v>1419235.6323535379</v>
      </c>
      <c r="W39" s="26">
        <f>V39*W150/NV!V39</f>
        <v>1686520.5319022606</v>
      </c>
      <c r="X39" s="26">
        <f>W39*X150/NV!W39</f>
        <v>1747189.8466444176</v>
      </c>
      <c r="Y39" s="26">
        <f>X39*Y150/NV!X39</f>
        <v>1483384.694929454</v>
      </c>
      <c r="Z39" s="26">
        <f>Y39*Z150/NV!Y39</f>
        <v>1380886.9562920879</v>
      </c>
      <c r="AA39" s="26">
        <f>Z39*AA150/NV!Z39</f>
        <v>1281683.6937972442</v>
      </c>
    </row>
    <row r="40" spans="1:27" x14ac:dyDescent="0.15">
      <c r="A40" s="8">
        <v>38</v>
      </c>
      <c r="B40" s="11" t="s">
        <v>177</v>
      </c>
      <c r="C40" s="26">
        <f>D40*(NV!C40/D151)</f>
        <v>1512574.1031627881</v>
      </c>
      <c r="D40" s="26">
        <f>E40*(NV!D40/E151)</f>
        <v>1571539.9946783348</v>
      </c>
      <c r="E40" s="26">
        <f>F40*(NV!E40/F151)</f>
        <v>1626993.8675485724</v>
      </c>
      <c r="F40" s="26">
        <f>G40*(NV!F40/G151)</f>
        <v>1710786.0508177369</v>
      </c>
      <c r="G40" s="26">
        <f>H40*(NV!G40/H151)</f>
        <v>1727665.8493389655</v>
      </c>
      <c r="H40" s="26">
        <f>I40*(NV!H40/I151)</f>
        <v>1708369.2551795549</v>
      </c>
      <c r="I40" s="26">
        <f>J40*(NV!I40/J151)</f>
        <v>1774311.4048528005</v>
      </c>
      <c r="J40" s="26">
        <f>K40*(NV!J40/K151)</f>
        <v>1759500.3603957021</v>
      </c>
      <c r="K40" s="26">
        <f>L40*(NV!K40/L151)</f>
        <v>1622432.9694134751</v>
      </c>
      <c r="L40" s="26">
        <f>M40*(NV!L40/M151)</f>
        <v>1670582.2230123435</v>
      </c>
      <c r="M40" s="26">
        <f>N40*(NV!M40/N151)</f>
        <v>1920111.1124116853</v>
      </c>
      <c r="N40" s="26">
        <f>O40*(NV!N40/O151)</f>
        <v>1975200.27393861</v>
      </c>
      <c r="O40" s="26">
        <f>P40*(NV!O40/P151)</f>
        <v>2139918.5729634198</v>
      </c>
      <c r="P40" s="26">
        <f>Q40*(NV!P40/Q151)</f>
        <v>2151836.5440973518</v>
      </c>
      <c r="Q40" s="26">
        <f>R40*(NV!Q40/R151)</f>
        <v>2253030.8731195312</v>
      </c>
      <c r="R40" s="26">
        <f>S40*(NV!R40/S151)</f>
        <v>1797665.9944501119</v>
      </c>
      <c r="S40" s="26">
        <f>T40*(NV!S40/T151)</f>
        <v>1837491.546530884</v>
      </c>
      <c r="T40" s="26">
        <f>NV!T40</f>
        <v>1867334</v>
      </c>
      <c r="U40" s="26">
        <f>T40*U151/NV!T40</f>
        <v>2040784</v>
      </c>
      <c r="V40" s="26">
        <f>U40*V151/NV!U40</f>
        <v>1869093.2808384541</v>
      </c>
      <c r="W40" s="26">
        <f>V40*W151/NV!V40</f>
        <v>1744444.9160776485</v>
      </c>
      <c r="X40" s="26">
        <f>W40*X151/NV!W40</f>
        <v>1913746.4604014149</v>
      </c>
      <c r="Y40" s="26">
        <f>X40*Y151/NV!X40</f>
        <v>1866913.6948377164</v>
      </c>
      <c r="Z40" s="26">
        <f>Y40*Z151/NV!Y40</f>
        <v>1848145.3758654976</v>
      </c>
      <c r="AA40" s="26">
        <f>Z40*AA151/NV!Z40</f>
        <v>1918293.3386012861</v>
      </c>
    </row>
    <row r="41" spans="1:27" x14ac:dyDescent="0.15">
      <c r="A41" s="8">
        <v>39</v>
      </c>
      <c r="B41" s="11" t="s">
        <v>178</v>
      </c>
      <c r="C41" s="26">
        <f>D41*(NV!C41/D152)</f>
        <v>176608.13433445766</v>
      </c>
      <c r="D41" s="26">
        <f>E41*(NV!D41/E152)</f>
        <v>184464.93948797134</v>
      </c>
      <c r="E41" s="26">
        <f>F41*(NV!E41/F152)</f>
        <v>175900.74760880109</v>
      </c>
      <c r="F41" s="26">
        <f>G41*(NV!F41/G152)</f>
        <v>165468.50576673675</v>
      </c>
      <c r="G41" s="26">
        <f>H41*(NV!G41/H152)</f>
        <v>171525.51791760977</v>
      </c>
      <c r="H41" s="26">
        <f>I41*(NV!H41/I152)</f>
        <v>103948.84575785027</v>
      </c>
      <c r="I41" s="26">
        <f>J41*(NV!I41/J152)</f>
        <v>155545.43259555922</v>
      </c>
      <c r="J41" s="26">
        <f>K41*(NV!J41/K152)</f>
        <v>71380.320202914183</v>
      </c>
      <c r="K41" s="26">
        <f>L41*(NV!K41/L152)</f>
        <v>138001.95239230074</v>
      </c>
      <c r="L41" s="26">
        <f>M41*(NV!L41/M152)</f>
        <v>23978.304566868206</v>
      </c>
      <c r="M41" s="26">
        <f>N41*(NV!M41/N152)</f>
        <v>95163.260692491254</v>
      </c>
      <c r="N41" s="26">
        <f>O41*(NV!N41/O152)</f>
        <v>104860.87560467716</v>
      </c>
      <c r="O41" s="26">
        <f>P41*(NV!O41/P152)</f>
        <v>97340.421692512056</v>
      </c>
      <c r="P41" s="26">
        <f>Q41*(NV!P41/Q152)</f>
        <v>77990.114352972363</v>
      </c>
      <c r="Q41" s="26">
        <f>R41*(NV!Q41/R152)</f>
        <v>155358.18182797756</v>
      </c>
      <c r="R41" s="26">
        <f>S41*(NV!R41/S152)</f>
        <v>148553.9738683936</v>
      </c>
      <c r="S41" s="26">
        <f>T41*(NV!S41/T152)</f>
        <v>129617.78779069768</v>
      </c>
      <c r="T41" s="26">
        <f>NV!T41</f>
        <v>181370</v>
      </c>
      <c r="U41" s="26">
        <f>T41*U152/NV!T41</f>
        <v>278242</v>
      </c>
      <c r="V41" s="26">
        <f>U41*V152/NV!U41</f>
        <v>274965.91170445079</v>
      </c>
      <c r="W41" s="26">
        <f>V41*W152/NV!V41</f>
        <v>298535.3103575912</v>
      </c>
      <c r="X41" s="26">
        <f>W41*X152/NV!W41</f>
        <v>307398.51000126038</v>
      </c>
      <c r="Y41" s="26">
        <f>X41*Y152/NV!X41</f>
        <v>223555.83667236727</v>
      </c>
      <c r="Z41" s="26">
        <f>Y41*Z152/NV!Y41</f>
        <v>158307.96421016604</v>
      </c>
      <c r="AA41" s="26">
        <f>Z41*AA152/NV!Z41</f>
        <v>133312.91875278697</v>
      </c>
    </row>
    <row r="42" spans="1:27" x14ac:dyDescent="0.15">
      <c r="A42" s="8">
        <v>40</v>
      </c>
      <c r="B42" s="11" t="s">
        <v>179</v>
      </c>
      <c r="C42" s="26">
        <f>D42*(NV!C42/D153)</f>
        <v>102030.1147768071</v>
      </c>
      <c r="D42" s="26">
        <f>E42*(NV!D42/E153)</f>
        <v>132316.59925966049</v>
      </c>
      <c r="E42" s="26">
        <f>F42*(NV!E42/F153)</f>
        <v>173421.79025576691</v>
      </c>
      <c r="F42" s="26">
        <f>G42*(NV!F42/G153)</f>
        <v>246006.75045466254</v>
      </c>
      <c r="G42" s="26">
        <f>H42*(NV!G42/H153)</f>
        <v>243408.59344391007</v>
      </c>
      <c r="H42" s="26">
        <f>I42*(NV!H42/I153)</f>
        <v>287043.50282284926</v>
      </c>
      <c r="I42" s="26">
        <f>J42*(NV!I42/J153)</f>
        <v>406519.52227825928</v>
      </c>
      <c r="J42" s="26">
        <f>K42*(NV!J42/K153)</f>
        <v>316275.20930099173</v>
      </c>
      <c r="K42" s="26">
        <f>L42*(NV!K42/L153)</f>
        <v>342429.76424580714</v>
      </c>
      <c r="L42" s="26">
        <f>M42*(NV!L42/M153)</f>
        <v>499951.44108027784</v>
      </c>
      <c r="M42" s="26">
        <f>N42*(NV!M42/N153)</f>
        <v>604557.82346119056</v>
      </c>
      <c r="N42" s="26">
        <f>O42*(NV!N42/O153)</f>
        <v>662493.35815061419</v>
      </c>
      <c r="O42" s="26">
        <f>P42*(NV!O42/P153)</f>
        <v>740080.22371133091</v>
      </c>
      <c r="P42" s="26">
        <f>Q42*(NV!P42/Q153)</f>
        <v>965164.45585095964</v>
      </c>
      <c r="Q42" s="26">
        <f>R42*(NV!Q42/R153)</f>
        <v>1194812.1743674441</v>
      </c>
      <c r="R42" s="26">
        <f>S42*(NV!R42/S153)</f>
        <v>1164032.414607588</v>
      </c>
      <c r="S42" s="26">
        <f>T42*(NV!S42/T153)</f>
        <v>1505241.9813256343</v>
      </c>
      <c r="T42" s="26">
        <f>NV!T42</f>
        <v>1613131</v>
      </c>
      <c r="U42" s="26">
        <f>T42*U153/NV!T42</f>
        <v>1927055</v>
      </c>
      <c r="V42" s="26">
        <f>U42*V153/NV!U42</f>
        <v>1503670.9780702882</v>
      </c>
      <c r="W42" s="26">
        <f>V42*W153/NV!V42</f>
        <v>1930319.1114982099</v>
      </c>
      <c r="X42" s="26">
        <f>W42*X153/NV!W42</f>
        <v>2098771.1728544105</v>
      </c>
      <c r="Y42" s="26">
        <f>X42*Y153/NV!X42</f>
        <v>2243914.093917327</v>
      </c>
      <c r="Z42" s="26">
        <f>Y42*Z153/NV!Y42</f>
        <v>1690270.5186261355</v>
      </c>
      <c r="AA42" s="26">
        <f>Z42*AA153/NV!Z42</f>
        <v>1972046.9959296242</v>
      </c>
    </row>
    <row r="43" spans="1:27" x14ac:dyDescent="0.15">
      <c r="A43" s="8">
        <v>41</v>
      </c>
      <c r="B43" s="11" t="s">
        <v>180</v>
      </c>
      <c r="C43" s="26">
        <f>D43*(NV!C43/D154)</f>
        <v>777087.98994944943</v>
      </c>
      <c r="D43" s="26">
        <f>E43*(NV!D43/E154)</f>
        <v>908507.92843377357</v>
      </c>
      <c r="E43" s="26">
        <f>F43*(NV!E43/F154)</f>
        <v>951412.1472994535</v>
      </c>
      <c r="F43" s="26">
        <f>G43*(NV!F43/G154)</f>
        <v>1105036.6861641635</v>
      </c>
      <c r="G43" s="26">
        <f>H43*(NV!G43/H154)</f>
        <v>1094789.4606700707</v>
      </c>
      <c r="H43" s="26">
        <f>I43*(NV!H43/I154)</f>
        <v>1293495.8962539448</v>
      </c>
      <c r="I43" s="26">
        <f>J43*(NV!I43/J154)</f>
        <v>1528989.9209179452</v>
      </c>
      <c r="J43" s="26">
        <f>K43*(NV!J43/K154)</f>
        <v>1189830.6725142279</v>
      </c>
      <c r="K43" s="26">
        <f>L43*(NV!K43/L154)</f>
        <v>1404964.936908535</v>
      </c>
      <c r="L43" s="26">
        <f>M43*(NV!L43/M154)</f>
        <v>1717517.85002692</v>
      </c>
      <c r="M43" s="26">
        <f>N43*(NV!M43/N154)</f>
        <v>2089347.5122079994</v>
      </c>
      <c r="N43" s="26">
        <f>O43*(NV!N43/O154)</f>
        <v>2335445.1181182521</v>
      </c>
      <c r="O43" s="26">
        <f>P43*(NV!O43/P154)</f>
        <v>2680541.4452708131</v>
      </c>
      <c r="P43" s="26">
        <f>Q43*(NV!P43/Q154)</f>
        <v>2905707.0965716811</v>
      </c>
      <c r="Q43" s="26">
        <f>R43*(NV!Q43/R154)</f>
        <v>2873190.5619909479</v>
      </c>
      <c r="R43" s="26">
        <f>S43*(NV!R43/S154)</f>
        <v>2254382.5596569409</v>
      </c>
      <c r="S43" s="26">
        <f>T43*(NV!S43/T154)</f>
        <v>3158024.3125099596</v>
      </c>
      <c r="T43" s="26">
        <f>NV!T43</f>
        <v>3431481</v>
      </c>
      <c r="U43" s="26">
        <f>T43*U154/NV!T43</f>
        <v>2948971</v>
      </c>
      <c r="V43" s="26">
        <f>U43*V154/NV!U43</f>
        <v>3151462.9083211715</v>
      </c>
      <c r="W43" s="26">
        <f>V43*W154/NV!V43</f>
        <v>3394125.4445395567</v>
      </c>
      <c r="X43" s="26">
        <f>W43*X154/NV!W43</f>
        <v>3727752.7924282504</v>
      </c>
      <c r="Y43" s="26">
        <f>X43*Y154/NV!X43</f>
        <v>3988537.6029590033</v>
      </c>
      <c r="Z43" s="26">
        <f>Y43*Z154/NV!Y43</f>
        <v>4478768.4982569739</v>
      </c>
      <c r="AA43" s="26">
        <f>Z43*AA154/NV!Z43</f>
        <v>4310983.4113897635</v>
      </c>
    </row>
    <row r="44" spans="1:27" x14ac:dyDescent="0.15">
      <c r="A44" s="8">
        <v>42</v>
      </c>
      <c r="B44" s="11" t="s">
        <v>181</v>
      </c>
      <c r="C44" s="26">
        <f>D44*(NV!C44/D155)</f>
        <v>3473081.4404075509</v>
      </c>
      <c r="D44" s="26">
        <f>E44*(NV!D44/E155)</f>
        <v>3641373.8674057596</v>
      </c>
      <c r="E44" s="26">
        <f>F44*(NV!E44/F155)</f>
        <v>3606706.5266540395</v>
      </c>
      <c r="F44" s="26">
        <f>G44*(NV!F44/G155)</f>
        <v>3710440.2494699196</v>
      </c>
      <c r="G44" s="26">
        <f>H44*(NV!G44/H155)</f>
        <v>3512804.706765329</v>
      </c>
      <c r="H44" s="26">
        <f>I44*(NV!H44/I155)</f>
        <v>3121131.9766222513</v>
      </c>
      <c r="I44" s="26">
        <f>J44*(NV!I44/J155)</f>
        <v>3372912.0490405643</v>
      </c>
      <c r="J44" s="26">
        <f>K44*(NV!J44/K155)</f>
        <v>3118537.1160522364</v>
      </c>
      <c r="K44" s="26">
        <f>L44*(NV!K44/L155)</f>
        <v>2863367.6099657752</v>
      </c>
      <c r="L44" s="26">
        <f>M44*(NV!L44/M155)</f>
        <v>3000397.6376987146</v>
      </c>
      <c r="M44" s="26">
        <f>N44*(NV!M44/N155)</f>
        <v>3206180.7237769105</v>
      </c>
      <c r="N44" s="26">
        <f>O44*(NV!N44/O155)</f>
        <v>3196752.3165857773</v>
      </c>
      <c r="O44" s="26">
        <f>P44*(NV!O44/P155)</f>
        <v>3303774.9839816014</v>
      </c>
      <c r="P44" s="26">
        <f>Q44*(NV!P44/Q155)</f>
        <v>3298051.715597711</v>
      </c>
      <c r="Q44" s="26">
        <f>R44*(NV!Q44/R155)</f>
        <v>3133891.3108456219</v>
      </c>
      <c r="R44" s="26">
        <f>S44*(NV!R44/S155)</f>
        <v>2542514.6161403749</v>
      </c>
      <c r="S44" s="26">
        <f>T44*(NV!S44/T155)</f>
        <v>2719372.1233451054</v>
      </c>
      <c r="T44" s="26">
        <f>NV!T44</f>
        <v>3091532</v>
      </c>
      <c r="U44" s="26">
        <f>T44*U155/NV!T44</f>
        <v>2825316</v>
      </c>
      <c r="V44" s="26">
        <f>U44*V155/NV!U44</f>
        <v>2833442.283329044</v>
      </c>
      <c r="W44" s="26">
        <f>V44*W155/NV!V44</f>
        <v>3123731.9231759175</v>
      </c>
      <c r="X44" s="26">
        <f>W44*X155/NV!W44</f>
        <v>3031555.659475687</v>
      </c>
      <c r="Y44" s="26">
        <f>X44*Y155/NV!X44</f>
        <v>2944204.747001077</v>
      </c>
      <c r="Z44" s="26">
        <f>Y44*Z155/NV!Y44</f>
        <v>3302590.2644304801</v>
      </c>
      <c r="AA44" s="26">
        <f>Z44*AA155/NV!Z44</f>
        <v>3350277.6452386566</v>
      </c>
    </row>
    <row r="45" spans="1:27" x14ac:dyDescent="0.15">
      <c r="A45" s="8">
        <v>43</v>
      </c>
      <c r="B45" s="11" t="s">
        <v>182</v>
      </c>
      <c r="C45" s="26">
        <f>D45*(NV!C45/D156)</f>
        <v>391124.26080244215</v>
      </c>
      <c r="D45" s="26">
        <f>E45*(NV!D45/E156)</f>
        <v>422645.28788714565</v>
      </c>
      <c r="E45" s="26">
        <f>F45*(NV!E45/F156)</f>
        <v>419916.99450606015</v>
      </c>
      <c r="F45" s="26">
        <f>G45*(NV!F45/G156)</f>
        <v>458396.23574739252</v>
      </c>
      <c r="G45" s="26">
        <f>H45*(NV!G45/H156)</f>
        <v>487025.40999960899</v>
      </c>
      <c r="H45" s="26">
        <f>I45*(NV!H45/I156)</f>
        <v>512482.41010777553</v>
      </c>
      <c r="I45" s="26">
        <f>J45*(NV!I45/J156)</f>
        <v>530963.80646759272</v>
      </c>
      <c r="J45" s="26">
        <f>K45*(NV!J45/K156)</f>
        <v>471957.67963977467</v>
      </c>
      <c r="K45" s="26">
        <f>L45*(NV!K45/L156)</f>
        <v>481608.19891358638</v>
      </c>
      <c r="L45" s="26">
        <f>M45*(NV!L45/M156)</f>
        <v>576103.3122002891</v>
      </c>
      <c r="M45" s="26">
        <f>N45*(NV!M45/N156)</f>
        <v>619981.73121494148</v>
      </c>
      <c r="N45" s="26">
        <f>O45*(NV!N45/O156)</f>
        <v>662531.70325892384</v>
      </c>
      <c r="O45" s="26">
        <f>P45*(NV!O45/P156)</f>
        <v>731966.98821551958</v>
      </c>
      <c r="P45" s="26">
        <f>Q45*(NV!P45/Q156)</f>
        <v>807704.3930854107</v>
      </c>
      <c r="Q45" s="26">
        <f>R45*(NV!Q45/R156)</f>
        <v>846986.00951853592</v>
      </c>
      <c r="R45" s="26">
        <f>S45*(NV!R45/S156)</f>
        <v>812552.67812462675</v>
      </c>
      <c r="S45" s="26">
        <f>T45*(NV!S45/T156)</f>
        <v>1178689.4719305856</v>
      </c>
      <c r="T45" s="26">
        <f>NV!T45</f>
        <v>900296</v>
      </c>
      <c r="U45" s="26">
        <f>T45*U156/NV!T45</f>
        <v>1328954</v>
      </c>
      <c r="V45" s="26">
        <f>U45*V156/NV!U45</f>
        <v>1575832.3192121307</v>
      </c>
      <c r="W45" s="26">
        <f>V45*W156/NV!V45</f>
        <v>2025132.8261287934</v>
      </c>
      <c r="X45" s="26">
        <f>W45*X156/NV!W45</f>
        <v>2048466.8131101374</v>
      </c>
      <c r="Y45" s="26">
        <f>X45*Y156/NV!X45</f>
        <v>2264309.0709924442</v>
      </c>
      <c r="Z45" s="26">
        <f>Y45*Z156/NV!Y45</f>
        <v>2720974.3991018217</v>
      </c>
      <c r="AA45" s="26">
        <f>Z45*AA156/NV!Z45</f>
        <v>2772781.9654368437</v>
      </c>
    </row>
    <row r="46" spans="1:27" x14ac:dyDescent="0.15">
      <c r="A46" s="8">
        <v>44</v>
      </c>
      <c r="B46" s="11" t="s">
        <v>183</v>
      </c>
      <c r="C46" s="26">
        <f>D46*(NV!C46/D157)</f>
        <v>813145.84307681024</v>
      </c>
      <c r="D46" s="26">
        <f>E46*(NV!D46/E157)</f>
        <v>924529.12878535676</v>
      </c>
      <c r="E46" s="26">
        <f>F46*(NV!E46/F157)</f>
        <v>905832.36800940661</v>
      </c>
      <c r="F46" s="26">
        <f>G46*(NV!F46/G157)</f>
        <v>896954.63930608123</v>
      </c>
      <c r="G46" s="26">
        <f>H46*(NV!G46/H157)</f>
        <v>854797.78576282377</v>
      </c>
      <c r="H46" s="26">
        <f>I46*(NV!H46/I157)</f>
        <v>836209.99110884534</v>
      </c>
      <c r="I46" s="26">
        <f>J46*(NV!I46/J157)</f>
        <v>972327.64633234846</v>
      </c>
      <c r="J46" s="26">
        <f>K46*(NV!J46/K157)</f>
        <v>851664.08616005501</v>
      </c>
      <c r="K46" s="26">
        <f>L46*(NV!K46/L157)</f>
        <v>741697.99644698179</v>
      </c>
      <c r="L46" s="26">
        <f>M46*(NV!L46/M157)</f>
        <v>749364.22267365735</v>
      </c>
      <c r="M46" s="26">
        <f>N46*(NV!M46/N157)</f>
        <v>842145.45034882927</v>
      </c>
      <c r="N46" s="26">
        <f>O46*(NV!N46/O157)</f>
        <v>904622.87407197605</v>
      </c>
      <c r="O46" s="26">
        <f>P46*(NV!O46/P157)</f>
        <v>972282.96905273478</v>
      </c>
      <c r="P46" s="26">
        <f>Q46*(NV!P46/Q157)</f>
        <v>1013764.126648135</v>
      </c>
      <c r="Q46" s="26">
        <f>R46*(NV!Q46/R157)</f>
        <v>963269.57139076246</v>
      </c>
      <c r="R46" s="26">
        <f>S46*(NV!R46/S157)</f>
        <v>682276.05415532948</v>
      </c>
      <c r="S46" s="26">
        <f>T46*(NV!S46/T157)</f>
        <v>872231.37220345868</v>
      </c>
      <c r="T46" s="26">
        <f>NV!T46</f>
        <v>998558</v>
      </c>
      <c r="U46" s="26">
        <f>T46*U157/NV!T46</f>
        <v>897505</v>
      </c>
      <c r="V46" s="26">
        <f>U46*V157/NV!U46</f>
        <v>839021.68762978644</v>
      </c>
      <c r="W46" s="26">
        <f>V46*W157/NV!V46</f>
        <v>935863.31963418052</v>
      </c>
      <c r="X46" s="26">
        <f>W46*X157/NV!W46</f>
        <v>949343.94231660501</v>
      </c>
      <c r="Y46" s="26">
        <f>X46*Y157/NV!X46</f>
        <v>930582.6121264114</v>
      </c>
      <c r="Z46" s="26">
        <f>Y46*Z157/NV!Y46</f>
        <v>1069277.4070659461</v>
      </c>
      <c r="AA46" s="26">
        <f>Z46*AA157/NV!Z46</f>
        <v>1005967.1198527027</v>
      </c>
    </row>
    <row r="47" spans="1:27" x14ac:dyDescent="0.15">
      <c r="A47" s="8">
        <v>45</v>
      </c>
      <c r="B47" s="11" t="s">
        <v>184</v>
      </c>
      <c r="C47" s="26">
        <f>D47*(NV!C47/D158)</f>
        <v>684021.59756829776</v>
      </c>
      <c r="D47" s="26">
        <f>E47*(NV!D47/E158)</f>
        <v>728792.04686192167</v>
      </c>
      <c r="E47" s="26">
        <f>F47*(NV!E47/F158)</f>
        <v>754019.12447213056</v>
      </c>
      <c r="F47" s="26">
        <f>G47*(NV!F47/G158)</f>
        <v>810779.26891373063</v>
      </c>
      <c r="G47" s="26">
        <f>H47*(NV!G47/H158)</f>
        <v>766397.92572769569</v>
      </c>
      <c r="H47" s="26">
        <f>I47*(NV!H47/I158)</f>
        <v>793948.18954352464</v>
      </c>
      <c r="I47" s="26">
        <f>J47*(NV!I47/J158)</f>
        <v>858678.61301649013</v>
      </c>
      <c r="J47" s="26">
        <f>K47*(NV!J47/K158)</f>
        <v>768247.70660823851</v>
      </c>
      <c r="K47" s="26">
        <f>L47*(NV!K47/L158)</f>
        <v>691272.31035278062</v>
      </c>
      <c r="L47" s="26">
        <f>M47*(NV!L47/M158)</f>
        <v>796157.61039295292</v>
      </c>
      <c r="M47" s="26">
        <f>N47*(NV!M47/N158)</f>
        <v>820321.7616396168</v>
      </c>
      <c r="N47" s="26">
        <f>O47*(NV!N47/O158)</f>
        <v>939890.87108571816</v>
      </c>
      <c r="O47" s="26">
        <f>P47*(NV!O47/P158)</f>
        <v>1130506.7833264128</v>
      </c>
      <c r="P47" s="26">
        <f>Q47*(NV!P47/Q158)</f>
        <v>1359161.5210193752</v>
      </c>
      <c r="Q47" s="26">
        <f>R47*(NV!Q47/R158)</f>
        <v>1230577.8144345828</v>
      </c>
      <c r="R47" s="26">
        <f>S47*(NV!R47/S158)</f>
        <v>933544.04480641196</v>
      </c>
      <c r="S47" s="26">
        <f>T47*(NV!S47/T158)</f>
        <v>1099560.7077748398</v>
      </c>
      <c r="T47" s="26">
        <f>NV!T47</f>
        <v>1067142</v>
      </c>
      <c r="U47" s="26">
        <f>T47*U158/NV!T47</f>
        <v>1203328</v>
      </c>
      <c r="V47" s="26">
        <f>U47*V158/NV!U47</f>
        <v>1241702.1443803026</v>
      </c>
      <c r="W47" s="26">
        <f>V47*W158/NV!V47</f>
        <v>1467006.1971511582</v>
      </c>
      <c r="X47" s="26">
        <f>W47*X158/NV!W47</f>
        <v>1575054.7569084694</v>
      </c>
      <c r="Y47" s="26">
        <f>X47*Y158/NV!X47</f>
        <v>1417104.5991447708</v>
      </c>
      <c r="Z47" s="26">
        <f>Y47*Z158/NV!Y47</f>
        <v>1702638.526975651</v>
      </c>
      <c r="AA47" s="26">
        <f>Z47*AA158/NV!Z47</f>
        <v>1700696.1994317675</v>
      </c>
    </row>
    <row r="48" spans="1:27" x14ac:dyDescent="0.15">
      <c r="A48" s="8">
        <v>46</v>
      </c>
      <c r="B48" s="11" t="s">
        <v>185</v>
      </c>
      <c r="C48" s="26">
        <f>D48*(NV!C48/D159)</f>
        <v>220102.10749129631</v>
      </c>
      <c r="D48" s="26">
        <f>E48*(NV!D48/E159)</f>
        <v>250952.70693281665</v>
      </c>
      <c r="E48" s="26">
        <f>F48*(NV!E48/F159)</f>
        <v>296105.22727497393</v>
      </c>
      <c r="F48" s="26">
        <f>G48*(NV!F48/G159)</f>
        <v>384086.23950682854</v>
      </c>
      <c r="G48" s="26">
        <f>H48*(NV!G48/H159)</f>
        <v>384201.68141997518</v>
      </c>
      <c r="H48" s="26">
        <f>I48*(NV!H48/I159)</f>
        <v>423983.7237329568</v>
      </c>
      <c r="I48" s="26">
        <f>J48*(NV!I48/J159)</f>
        <v>442537.74678757403</v>
      </c>
      <c r="J48" s="26">
        <f>K48*(NV!J48/K159)</f>
        <v>301573.60992033436</v>
      </c>
      <c r="K48" s="26">
        <f>L48*(NV!K48/L159)</f>
        <v>309961.37697938405</v>
      </c>
      <c r="L48" s="26">
        <f>M48*(NV!L48/M159)</f>
        <v>552262.63727926661</v>
      </c>
      <c r="M48" s="26">
        <f>N48*(NV!M48/N159)</f>
        <v>543174.49214903347</v>
      </c>
      <c r="N48" s="26">
        <f>O48*(NV!N48/O159)</f>
        <v>564285.48343023891</v>
      </c>
      <c r="O48" s="26">
        <f>P48*(NV!O48/P159)</f>
        <v>615423.90755260026</v>
      </c>
      <c r="P48" s="26">
        <f>Q48*(NV!P48/Q159)</f>
        <v>641424.25851487915</v>
      </c>
      <c r="Q48" s="26">
        <f>R48*(NV!Q48/R159)</f>
        <v>844218.53812309203</v>
      </c>
      <c r="R48" s="26">
        <f>S48*(NV!R48/S159)</f>
        <v>806225.77025330765</v>
      </c>
      <c r="S48" s="26">
        <f>T48*(NV!S48/T159)</f>
        <v>1188977.5117284646</v>
      </c>
      <c r="T48" s="26">
        <f>NV!T48</f>
        <v>1043118</v>
      </c>
      <c r="U48" s="26">
        <f>T48*U159/NV!T48</f>
        <v>1096270</v>
      </c>
      <c r="V48" s="26">
        <f>U48*V159/NV!U48</f>
        <v>654890.07383836957</v>
      </c>
      <c r="W48" s="26">
        <f>V48*W159/NV!V48</f>
        <v>1505324.9403896045</v>
      </c>
      <c r="X48" s="26">
        <f>W48*X159/NV!W48</f>
        <v>1499674.557705774</v>
      </c>
      <c r="Y48" s="26">
        <f>X48*Y159/NV!X48</f>
        <v>1295195.3464425604</v>
      </c>
      <c r="Z48" s="26">
        <f>Y48*Z159/NV!Y48</f>
        <v>1220859.3236928389</v>
      </c>
      <c r="AA48" s="26">
        <f>Z48*AA159/NV!Z48</f>
        <v>1186246.0050091017</v>
      </c>
    </row>
    <row r="49" spans="1:27" x14ac:dyDescent="0.15">
      <c r="A49" s="8">
        <v>47</v>
      </c>
      <c r="B49" s="11" t="s">
        <v>186</v>
      </c>
      <c r="C49" s="26">
        <f>D49*(NV!C49/D160)</f>
        <v>791385.5382305854</v>
      </c>
      <c r="D49" s="26">
        <f>E49*(NV!D49/E160)</f>
        <v>903984.96180599369</v>
      </c>
      <c r="E49" s="26">
        <f>F49*(NV!E49/F160)</f>
        <v>1069139.3392714288</v>
      </c>
      <c r="F49" s="26">
        <f>G49*(NV!F49/G160)</f>
        <v>1086471.0600940508</v>
      </c>
      <c r="G49" s="26">
        <f>H49*(NV!G49/H160)</f>
        <v>1226651.6975835802</v>
      </c>
      <c r="H49" s="26">
        <f>I49*(NV!H49/I160)</f>
        <v>1307429.3615935321</v>
      </c>
      <c r="I49" s="26">
        <f>J49*(NV!I49/J160)</f>
        <v>1546446.0004876184</v>
      </c>
      <c r="J49" s="26">
        <f>K49*(NV!J49/K160)</f>
        <v>1264041.9585969397</v>
      </c>
      <c r="K49" s="26">
        <f>L49*(NV!K49/L160)</f>
        <v>1344015.0387197505</v>
      </c>
      <c r="L49" s="26">
        <f>M49*(NV!L49/M160)</f>
        <v>1216420.9146230207</v>
      </c>
      <c r="M49" s="26">
        <f>N49*(NV!M49/N160)</f>
        <v>1488331.0529517953</v>
      </c>
      <c r="N49" s="26">
        <f>O49*(NV!N49/O160)</f>
        <v>1582411.7818918955</v>
      </c>
      <c r="O49" s="26">
        <f>P49*(NV!O49/P160)</f>
        <v>1923176.7997227171</v>
      </c>
      <c r="P49" s="26">
        <f>Q49*(NV!P49/Q160)</f>
        <v>2335955.8863473884</v>
      </c>
      <c r="Q49" s="26">
        <f>R49*(NV!Q49/R160)</f>
        <v>2078654.3906951223</v>
      </c>
      <c r="R49" s="26">
        <f>S49*(NV!R49/S160)</f>
        <v>1808183.0736640936</v>
      </c>
      <c r="S49" s="26">
        <f>T49*(NV!S49/T160)</f>
        <v>1962424.7432037103</v>
      </c>
      <c r="T49" s="26">
        <f>NV!T49</f>
        <v>2108865</v>
      </c>
      <c r="U49" s="26">
        <f>T49*U160/NV!T49</f>
        <v>1984213</v>
      </c>
      <c r="V49" s="26">
        <f>U49*V160/NV!U49</f>
        <v>2509213.5106486138</v>
      </c>
      <c r="W49" s="26">
        <f>V49*W160/NV!V49</f>
        <v>1649385.9006794903</v>
      </c>
      <c r="X49" s="26">
        <f>W49*X160/NV!W49</f>
        <v>1617048.2406154568</v>
      </c>
      <c r="Y49" s="26">
        <f>X49*Y160/NV!X49</f>
        <v>1341120.5039681965</v>
      </c>
      <c r="Z49" s="26">
        <f>Y49*Z160/NV!Y49</f>
        <v>1254193.4850823879</v>
      </c>
      <c r="AA49" s="26">
        <f>Z49*AA160/NV!Z49</f>
        <v>1145717.5863782528</v>
      </c>
    </row>
    <row r="50" spans="1:27" x14ac:dyDescent="0.15">
      <c r="A50" s="8">
        <v>48</v>
      </c>
      <c r="B50" s="11" t="s">
        <v>187</v>
      </c>
      <c r="C50" s="26">
        <f>D50*(NV!C50/D161)</f>
        <v>213337.76075613344</v>
      </c>
      <c r="D50" s="26">
        <f>E50*(NV!D50/E161)</f>
        <v>238928.26125630119</v>
      </c>
      <c r="E50" s="26">
        <f>F50*(NV!E50/F161)</f>
        <v>298798.74554316793</v>
      </c>
      <c r="F50" s="26">
        <f>G50*(NV!F50/G161)</f>
        <v>352544.06181160262</v>
      </c>
      <c r="G50" s="26">
        <f>H50*(NV!G50/H161)</f>
        <v>393431.86544518522</v>
      </c>
      <c r="H50" s="26">
        <f>I50*(NV!H50/I161)</f>
        <v>379687.80129564623</v>
      </c>
      <c r="I50" s="26">
        <f>J50*(NV!I50/J161)</f>
        <v>411426.33408991672</v>
      </c>
      <c r="J50" s="26">
        <f>K50*(NV!J50/K161)</f>
        <v>386246.53792883834</v>
      </c>
      <c r="K50" s="26">
        <f>L50*(NV!K50/L161)</f>
        <v>374090.44569746638</v>
      </c>
      <c r="L50" s="26">
        <f>M50*(NV!L50/M161)</f>
        <v>518299.38320671674</v>
      </c>
      <c r="M50" s="26">
        <f>N50*(NV!M50/N161)</f>
        <v>738484.35404976283</v>
      </c>
      <c r="N50" s="26">
        <f>O50*(NV!N50/O161)</f>
        <v>812520.37699942139</v>
      </c>
      <c r="O50" s="26">
        <f>P50*(NV!O50/P161)</f>
        <v>854067.90600048273</v>
      </c>
      <c r="P50" s="26">
        <f>Q50*(NV!P50/Q161)</f>
        <v>1096298.9471943681</v>
      </c>
      <c r="Q50" s="26">
        <f>R50*(NV!Q50/R161)</f>
        <v>1120776.7053499746</v>
      </c>
      <c r="R50" s="26">
        <f>S50*(NV!R50/S161)</f>
        <v>1063066.5417916798</v>
      </c>
      <c r="S50" s="26">
        <f>T50*(NV!S50/T161)</f>
        <v>1291798.375410785</v>
      </c>
      <c r="T50" s="26">
        <f>NV!T50</f>
        <v>1287166</v>
      </c>
      <c r="U50" s="26">
        <f>T50*U161/NV!T50</f>
        <v>1083652</v>
      </c>
      <c r="V50" s="26">
        <f>U50*V161/NV!U50</f>
        <v>1039947.4144740066</v>
      </c>
      <c r="W50" s="26">
        <f>V50*W161/NV!V50</f>
        <v>1014389.7567827601</v>
      </c>
      <c r="X50" s="26">
        <f>W50*X161/NV!W50</f>
        <v>1050956.4342348713</v>
      </c>
      <c r="Y50" s="26">
        <f>X50*Y161/NV!X50</f>
        <v>894742.45976461505</v>
      </c>
      <c r="Z50" s="26">
        <f>Y50*Z161/NV!Y50</f>
        <v>909338.68819045101</v>
      </c>
      <c r="AA50" s="26">
        <f>Z50*AA161/NV!Z50</f>
        <v>923862.48284068506</v>
      </c>
    </row>
    <row r="51" spans="1:27" x14ac:dyDescent="0.15">
      <c r="A51" s="8">
        <v>49</v>
      </c>
      <c r="B51" s="11" t="s">
        <v>188</v>
      </c>
      <c r="C51" s="26">
        <f>D51*(NV!C51/D162)</f>
        <v>2926394.1321762651</v>
      </c>
      <c r="D51" s="26">
        <f>E51*(NV!D51/E162)</f>
        <v>3258873.4293212416</v>
      </c>
      <c r="E51" s="26">
        <f>F51*(NV!E51/F162)</f>
        <v>3084474.2647965625</v>
      </c>
      <c r="F51" s="26">
        <f>G51*(NV!F51/G162)</f>
        <v>2798552.532471884</v>
      </c>
      <c r="G51" s="26">
        <f>H51*(NV!G51/H162)</f>
        <v>2807750.6219840515</v>
      </c>
      <c r="H51" s="26">
        <f>I51*(NV!H51/I162)</f>
        <v>3149659.6214239388</v>
      </c>
      <c r="I51" s="26">
        <f>J51*(NV!I51/J162)</f>
        <v>3413274.1231547729</v>
      </c>
      <c r="J51" s="26">
        <f>K51*(NV!J51/K162)</f>
        <v>3288158.5974501856</v>
      </c>
      <c r="K51" s="26">
        <f>L51*(NV!K51/L162)</f>
        <v>3774376.5768982451</v>
      </c>
      <c r="L51" s="26">
        <f>M51*(NV!L51/M162)</f>
        <v>3348329.3510328564</v>
      </c>
      <c r="M51" s="26">
        <f>N51*(NV!M51/N162)</f>
        <v>3495829.1109899585</v>
      </c>
      <c r="N51" s="26">
        <f>O51*(NV!N51/O162)</f>
        <v>3999254.5161602013</v>
      </c>
      <c r="O51" s="26">
        <f>P51*(NV!O51/P162)</f>
        <v>3937970.4067290947</v>
      </c>
      <c r="P51" s="26">
        <f>Q51*(NV!P51/Q162)</f>
        <v>3202609.1599721331</v>
      </c>
      <c r="Q51" s="26">
        <f>R51*(NV!Q51/R162)</f>
        <v>3832852.4517010255</v>
      </c>
      <c r="R51" s="26">
        <f>S51*(NV!R51/S162)</f>
        <v>2971328.2557267998</v>
      </c>
      <c r="S51" s="26">
        <f>T51*(NV!S51/T162)</f>
        <v>3861110.7126201489</v>
      </c>
      <c r="T51" s="26">
        <f>NV!T51</f>
        <v>4111143</v>
      </c>
      <c r="U51" s="26">
        <f>T51*U162/NV!T51</f>
        <v>4091472</v>
      </c>
      <c r="V51" s="26">
        <f>U51*V162/NV!U51</f>
        <v>2717241.9846264757</v>
      </c>
      <c r="W51" s="26">
        <f>V51*W162/NV!V51</f>
        <v>2739979.6880072746</v>
      </c>
      <c r="X51" s="26">
        <f>W51*X162/NV!W51</f>
        <v>2709163.7836667011</v>
      </c>
      <c r="Y51" s="26">
        <f>X51*Y162/NV!X51</f>
        <v>2726382.5421840805</v>
      </c>
      <c r="Z51" s="26">
        <f>Y51*Z162/NV!Y51</f>
        <v>2815742.0230172635</v>
      </c>
      <c r="AA51" s="26">
        <f>Z51*AA162/NV!Z51</f>
        <v>2912495.8956802804</v>
      </c>
    </row>
    <row r="52" spans="1:27" x14ac:dyDescent="0.15">
      <c r="A52" s="8">
        <v>50</v>
      </c>
      <c r="B52" s="11" t="s">
        <v>189</v>
      </c>
      <c r="C52" s="26">
        <f>D52*(NV!C52/D163)</f>
        <v>4094382.8263889058</v>
      </c>
      <c r="D52" s="26">
        <f>E52*(NV!D52/E163)</f>
        <v>4319579.4439594811</v>
      </c>
      <c r="E52" s="26">
        <f>F52*(NV!E52/F163)</f>
        <v>4400857.8209835785</v>
      </c>
      <c r="F52" s="26">
        <f>G52*(NV!F52/G163)</f>
        <v>4386549.0183679154</v>
      </c>
      <c r="G52" s="26">
        <f>H52*(NV!G52/H163)</f>
        <v>4478195.3683336405</v>
      </c>
      <c r="H52" s="26">
        <f>I52*(NV!H52/I163)</f>
        <v>4408167.2330004368</v>
      </c>
      <c r="I52" s="26">
        <f>J52*(NV!I52/J163)</f>
        <v>4509103.4522383334</v>
      </c>
      <c r="J52" s="26">
        <f>K52*(NV!J52/K163)</f>
        <v>4594024.4233965147</v>
      </c>
      <c r="K52" s="26">
        <f>L52*(NV!K52/L163)</f>
        <v>4988339.4603358032</v>
      </c>
      <c r="L52" s="26">
        <f>M52*(NV!L52/M163)</f>
        <v>5371124.8716029841</v>
      </c>
      <c r="M52" s="26">
        <f>N52*(NV!M52/N163)</f>
        <v>5925955.4727771198</v>
      </c>
      <c r="N52" s="26">
        <f>O52*(NV!N52/O163)</f>
        <v>6756312.0806567939</v>
      </c>
      <c r="O52" s="26">
        <f>P52*(NV!O52/P163)</f>
        <v>7000613.5963708274</v>
      </c>
      <c r="P52" s="26">
        <f>Q52*(NV!P52/Q163)</f>
        <v>9466864.4398187324</v>
      </c>
      <c r="Q52" s="26">
        <f>R52*(NV!Q52/R163)</f>
        <v>8751103.6419990454</v>
      </c>
      <c r="R52" s="26">
        <f>S52*(NV!R52/S163)</f>
        <v>6522430.9378883252</v>
      </c>
      <c r="S52" s="26">
        <f>T52*(NV!S52/T163)</f>
        <v>8121255.569349152</v>
      </c>
      <c r="T52" s="26">
        <f>NV!T52</f>
        <v>6423117</v>
      </c>
      <c r="U52" s="26">
        <f>T52*U163/NV!T52</f>
        <v>8602891</v>
      </c>
      <c r="V52" s="26">
        <f>U52*V163/NV!U52</f>
        <v>8840522.768445991</v>
      </c>
      <c r="W52" s="26">
        <f>V52*W163/NV!V52</f>
        <v>9493177.8955212347</v>
      </c>
      <c r="X52" s="26">
        <f>W52*X163/NV!W52</f>
        <v>10307208.147216089</v>
      </c>
      <c r="Y52" s="26">
        <f>X52*Y163/NV!X52</f>
        <v>9694733.673534004</v>
      </c>
      <c r="Z52" s="26">
        <f>Y52*Z163/NV!Y52</f>
        <v>10329847.542679209</v>
      </c>
      <c r="AA52" s="26">
        <f>Z52*AA163/NV!Z52</f>
        <v>10820186.731565975</v>
      </c>
    </row>
    <row r="53" spans="1:27" x14ac:dyDescent="0.15">
      <c r="A53" s="8">
        <v>51</v>
      </c>
      <c r="B53" s="11" t="s">
        <v>190</v>
      </c>
      <c r="C53" s="26">
        <f>D53*(NV!C53/D164)</f>
        <v>1874946.956650791</v>
      </c>
      <c r="D53" s="26">
        <f>E53*(NV!D53/E164)</f>
        <v>1578986.0614491331</v>
      </c>
      <c r="E53" s="26">
        <f>F53*(NV!E53/F164)</f>
        <v>1366545.2166841975</v>
      </c>
      <c r="F53" s="26">
        <f>G53*(NV!F53/G164)</f>
        <v>1536394.2580561764</v>
      </c>
      <c r="G53" s="26">
        <f>H53*(NV!G53/H164)</f>
        <v>1542275.9755936852</v>
      </c>
      <c r="H53" s="26">
        <f>I53*(NV!H53/I164)</f>
        <v>1506620.0758509657</v>
      </c>
      <c r="I53" s="26">
        <f>J53*(NV!I53/J164)</f>
        <v>1676489.6727469559</v>
      </c>
      <c r="J53" s="26">
        <f>K53*(NV!J53/K164)</f>
        <v>1738363.6266550766</v>
      </c>
      <c r="K53" s="26">
        <f>L53*(NV!K53/L164)</f>
        <v>1951946.8425130199</v>
      </c>
      <c r="L53" s="26">
        <f>M53*(NV!L53/M164)</f>
        <v>1974635.527769322</v>
      </c>
      <c r="M53" s="26">
        <f>N53*(NV!M53/N164)</f>
        <v>2148497.7098276252</v>
      </c>
      <c r="N53" s="26">
        <f>O53*(NV!N53/O164)</f>
        <v>2116729.0625762967</v>
      </c>
      <c r="O53" s="26">
        <f>P53*(NV!O53/P164)</f>
        <v>2189979.1514870995</v>
      </c>
      <c r="P53" s="26">
        <f>Q53*(NV!P53/Q164)</f>
        <v>2112464.9607412363</v>
      </c>
      <c r="Q53" s="26">
        <f>R53*(NV!Q53/R164)</f>
        <v>2176079.9742210135</v>
      </c>
      <c r="R53" s="26">
        <f>S53*(NV!R53/S164)</f>
        <v>1590411.0483016688</v>
      </c>
      <c r="S53" s="26">
        <f>T53*(NV!S53/T164)</f>
        <v>1795408.0733807383</v>
      </c>
      <c r="T53" s="26">
        <f>NV!T53</f>
        <v>1995043</v>
      </c>
      <c r="U53" s="26">
        <f>T53*U164/NV!T53</f>
        <v>1572742</v>
      </c>
      <c r="V53" s="26">
        <f>U53*V164/NV!U53</f>
        <v>1444365.8350748972</v>
      </c>
      <c r="W53" s="26">
        <f>V53*W164/NV!V53</f>
        <v>1468859.2826554633</v>
      </c>
      <c r="X53" s="26">
        <f>W53*X164/NV!W53</f>
        <v>1830378.6362284636</v>
      </c>
      <c r="Y53" s="26">
        <f>X53*Y164/NV!X53</f>
        <v>1587183.6756156762</v>
      </c>
      <c r="Z53" s="26">
        <f>Y53*Z164/NV!Y53</f>
        <v>1875804.7244499731</v>
      </c>
      <c r="AA53" s="26">
        <f>Z53*AA164/NV!Z53</f>
        <v>1921470.2357916755</v>
      </c>
    </row>
    <row r="54" spans="1:27" x14ac:dyDescent="0.15">
      <c r="A54" s="8">
        <v>52</v>
      </c>
      <c r="B54" s="11" t="s">
        <v>191</v>
      </c>
      <c r="C54" s="26">
        <f>D54*(NV!C54/D165)</f>
        <v>3190748.6751137986</v>
      </c>
      <c r="D54" s="26">
        <f>E54*(NV!D54/E165)</f>
        <v>3334167.4502737294</v>
      </c>
      <c r="E54" s="26">
        <f>F54*(NV!E54/F165)</f>
        <v>3427418.9116287222</v>
      </c>
      <c r="F54" s="26">
        <f>G54*(NV!F54/G165)</f>
        <v>3442597.703497475</v>
      </c>
      <c r="G54" s="26">
        <f>H54*(NV!G54/H165)</f>
        <v>3344116.7072070255</v>
      </c>
      <c r="H54" s="26">
        <f>I54*(NV!H54/I165)</f>
        <v>3083543.7148640184</v>
      </c>
      <c r="I54" s="26">
        <f>J54*(NV!I54/J165)</f>
        <v>3089920.7540452518</v>
      </c>
      <c r="J54" s="26">
        <f>K54*(NV!J54/K165)</f>
        <v>2993075.6707121795</v>
      </c>
      <c r="K54" s="26">
        <f>L54*(NV!K54/L165)</f>
        <v>2867353.5871460829</v>
      </c>
      <c r="L54" s="26">
        <f>M54*(NV!L54/M165)</f>
        <v>2789893.1179693067</v>
      </c>
      <c r="M54" s="26">
        <f>N54*(NV!M54/N165)</f>
        <v>2774641.9762341804</v>
      </c>
      <c r="N54" s="26">
        <f>O54*(NV!N54/O165)</f>
        <v>2901919.8230564068</v>
      </c>
      <c r="O54" s="26">
        <f>P54*(NV!O54/P165)</f>
        <v>2854777.5955510186</v>
      </c>
      <c r="P54" s="26">
        <f>Q54*(NV!P54/Q165)</f>
        <v>2879491.9753125724</v>
      </c>
      <c r="Q54" s="26">
        <f>R54*(NV!Q54/R165)</f>
        <v>2833120.044757213</v>
      </c>
      <c r="R54" s="26">
        <f>S54*(NV!R54/S165)</f>
        <v>2636868.2894626912</v>
      </c>
      <c r="S54" s="26">
        <f>T54*(NV!S54/T165)</f>
        <v>2702830.0798137947</v>
      </c>
      <c r="T54" s="26">
        <f>NV!T54</f>
        <v>2439683</v>
      </c>
      <c r="U54" s="26">
        <f>T54*U165/NV!T54</f>
        <v>2377315</v>
      </c>
      <c r="V54" s="26">
        <f>U54*V165/NV!U54</f>
        <v>2436700.317727217</v>
      </c>
      <c r="W54" s="26">
        <f>V54*W165/NV!V54</f>
        <v>2434495.4749175385</v>
      </c>
      <c r="X54" s="26">
        <f>W54*X165/NV!W54</f>
        <v>2338828.3400181215</v>
      </c>
      <c r="Y54" s="26">
        <f>X54*Y165/NV!X54</f>
        <v>2102363.9141745879</v>
      </c>
      <c r="Z54" s="26">
        <f>Y54*Z165/NV!Y54</f>
        <v>2056516.9941567183</v>
      </c>
      <c r="AA54" s="26">
        <f>Z54*AA165/NV!Z54</f>
        <v>2041850.5710028533</v>
      </c>
    </row>
    <row r="55" spans="1:27" x14ac:dyDescent="0.15">
      <c r="A55" s="8">
        <v>53</v>
      </c>
      <c r="B55" s="11" t="s">
        <v>192</v>
      </c>
      <c r="C55" s="26">
        <f>D55*(NV!C55/D166)</f>
        <v>1563535.4207800636</v>
      </c>
      <c r="D55" s="26">
        <f>E55*(NV!D55/E166)</f>
        <v>1637257.7335778193</v>
      </c>
      <c r="E55" s="26">
        <f>F55*(NV!E55/F166)</f>
        <v>1655500.7212238382</v>
      </c>
      <c r="F55" s="26">
        <f>G55*(NV!F55/G166)</f>
        <v>1588717.2795349045</v>
      </c>
      <c r="G55" s="26">
        <f>H55*(NV!G55/H166)</f>
        <v>1545957.0960725911</v>
      </c>
      <c r="H55" s="26">
        <f>I55*(NV!H55/I166)</f>
        <v>1434550.2920511321</v>
      </c>
      <c r="I55" s="26">
        <f>J55*(NV!I55/J166)</f>
        <v>1385362.199813915</v>
      </c>
      <c r="J55" s="26">
        <f>K55*(NV!J55/K166)</f>
        <v>1280643.8716497084</v>
      </c>
      <c r="K55" s="26">
        <f>L55*(NV!K55/L166)</f>
        <v>1208981.9453348685</v>
      </c>
      <c r="L55" s="26">
        <f>M55*(NV!L55/M166)</f>
        <v>1117005.8881180356</v>
      </c>
      <c r="M55" s="26">
        <f>N55*(NV!M55/N166)</f>
        <v>1120689.1762243013</v>
      </c>
      <c r="N55" s="26">
        <f>O55*(NV!N55/O166)</f>
        <v>1128494.4092808885</v>
      </c>
      <c r="O55" s="26">
        <f>P55*(NV!O55/P166)</f>
        <v>1053909.9574528297</v>
      </c>
      <c r="P55" s="26">
        <f>Q55*(NV!P55/Q166)</f>
        <v>913486.8151415349</v>
      </c>
      <c r="Q55" s="26">
        <f>R55*(NV!Q55/R166)</f>
        <v>881626.81946132646</v>
      </c>
      <c r="R55" s="26">
        <f>S55*(NV!R55/S166)</f>
        <v>682519.86003791937</v>
      </c>
      <c r="S55" s="26">
        <f>T55*(NV!S55/T166)</f>
        <v>701970.53253651096</v>
      </c>
      <c r="T55" s="26">
        <f>NV!T55</f>
        <v>724030</v>
      </c>
      <c r="U55" s="26">
        <f>T55*U166/NV!T55</f>
        <v>717727</v>
      </c>
      <c r="V55" s="26">
        <f>U55*V166/NV!U55</f>
        <v>669685.14240937028</v>
      </c>
      <c r="W55" s="26">
        <f>V55*W166/NV!V55</f>
        <v>627275.2743796471</v>
      </c>
      <c r="X55" s="26">
        <f>W55*X166/NV!W55</f>
        <v>752696.88148681517</v>
      </c>
      <c r="Y55" s="26">
        <f>X55*Y166/NV!X55</f>
        <v>638527.90015342063</v>
      </c>
      <c r="Z55" s="26">
        <f>Y55*Z166/NV!Y55</f>
        <v>618209.07546876895</v>
      </c>
      <c r="AA55" s="26">
        <f>Z55*AA166/NV!Z55</f>
        <v>585024.25364659005</v>
      </c>
    </row>
    <row r="56" spans="1:27" x14ac:dyDescent="0.15">
      <c r="A56" s="8">
        <v>54</v>
      </c>
      <c r="B56" s="11" t="s">
        <v>193</v>
      </c>
      <c r="C56" s="26">
        <f>D56*(NV!C56/D167)</f>
        <v>1460677.0096687712</v>
      </c>
      <c r="D56" s="26">
        <f>E56*(NV!D56/E167)</f>
        <v>1411972.6402984201</v>
      </c>
      <c r="E56" s="26">
        <f>F56*(NV!E56/F167)</f>
        <v>1479619.567356281</v>
      </c>
      <c r="F56" s="26">
        <f>G56*(NV!F56/G167)</f>
        <v>1472246.6914257805</v>
      </c>
      <c r="G56" s="26">
        <f>H56*(NV!G56/H167)</f>
        <v>1218438.8039660607</v>
      </c>
      <c r="H56" s="26">
        <f>I56*(NV!H56/I167)</f>
        <v>1090175.1414464873</v>
      </c>
      <c r="I56" s="26">
        <f>J56*(NV!I56/J167)</f>
        <v>1081159.8946954082</v>
      </c>
      <c r="J56" s="26">
        <f>K56*(NV!J56/K167)</f>
        <v>1019286.50044969</v>
      </c>
      <c r="K56" s="26">
        <f>L56*(NV!K56/L167)</f>
        <v>895201.99064411374</v>
      </c>
      <c r="L56" s="26">
        <f>M56*(NV!L56/M167)</f>
        <v>900215.14018126449</v>
      </c>
      <c r="M56" s="26">
        <f>N56*(NV!M56/N167)</f>
        <v>893718.55174234288</v>
      </c>
      <c r="N56" s="26">
        <f>O56*(NV!N56/O167)</f>
        <v>915055.5509469735</v>
      </c>
      <c r="O56" s="26">
        <f>P56*(NV!O56/P167)</f>
        <v>877257.01015167218</v>
      </c>
      <c r="P56" s="26">
        <f>Q56*(NV!P56/Q167)</f>
        <v>906336.5921198061</v>
      </c>
      <c r="Q56" s="26">
        <f>R56*(NV!Q56/R167)</f>
        <v>774720.71325812663</v>
      </c>
      <c r="R56" s="26">
        <f>S56*(NV!R56/S167)</f>
        <v>524852.98659865221</v>
      </c>
      <c r="S56" s="26">
        <f>T56*(NV!S56/T167)</f>
        <v>529920.46388064628</v>
      </c>
      <c r="T56" s="26">
        <f>NV!T56</f>
        <v>580441</v>
      </c>
      <c r="U56" s="26">
        <f>T56*U167/NV!T56</f>
        <v>581491</v>
      </c>
      <c r="V56" s="26">
        <f>U56*V167/NV!U56</f>
        <v>680427.18962023617</v>
      </c>
      <c r="W56" s="26">
        <f>V56*W167/NV!V56</f>
        <v>734663.50272385718</v>
      </c>
      <c r="X56" s="26">
        <f>W56*X167/NV!W56</f>
        <v>739641.56525891647</v>
      </c>
      <c r="Y56" s="26">
        <f>X56*Y167/NV!X56</f>
        <v>580895.68559876236</v>
      </c>
      <c r="Z56" s="26">
        <f>Y56*Z167/NV!Y56</f>
        <v>607038.09376447042</v>
      </c>
      <c r="AA56" s="26">
        <f>Z56*AA167/NV!Z56</f>
        <v>602143.0242500602</v>
      </c>
    </row>
    <row r="57" spans="1:27" x14ac:dyDescent="0.15">
      <c r="A57" s="8">
        <v>55</v>
      </c>
      <c r="B57" s="11" t="s">
        <v>194</v>
      </c>
      <c r="C57" s="26">
        <f>D57*(NV!C57/D168)</f>
        <v>2695212.9466035119</v>
      </c>
      <c r="D57" s="26">
        <f>E57*(NV!D57/E168)</f>
        <v>2700684.3007625346</v>
      </c>
      <c r="E57" s="26">
        <f>F57*(NV!E57/F168)</f>
        <v>2725160.9102931754</v>
      </c>
      <c r="F57" s="26">
        <f>G57*(NV!F57/G168)</f>
        <v>2752462.9731783285</v>
      </c>
      <c r="G57" s="26">
        <f>H57*(NV!G57/H168)</f>
        <v>2730456.5544699482</v>
      </c>
      <c r="H57" s="26">
        <f>I57*(NV!H57/I168)</f>
        <v>2673767.6728405748</v>
      </c>
      <c r="I57" s="26">
        <f>J57*(NV!I57/J168)</f>
        <v>2881840.7167080897</v>
      </c>
      <c r="J57" s="26">
        <f>K57*(NV!J57/K168)</f>
        <v>2579057.6766039263</v>
      </c>
      <c r="K57" s="26">
        <f>L57*(NV!K57/L168)</f>
        <v>2563509.4720257916</v>
      </c>
      <c r="L57" s="26">
        <f>M57*(NV!L57/M168)</f>
        <v>2811164.1325573698</v>
      </c>
      <c r="M57" s="26">
        <f>N57*(NV!M57/N168)</f>
        <v>3263262.4008840905</v>
      </c>
      <c r="N57" s="26">
        <f>O57*(NV!N57/O168)</f>
        <v>3174281.2841895656</v>
      </c>
      <c r="O57" s="26">
        <f>P57*(NV!O57/P168)</f>
        <v>2964575.8184108883</v>
      </c>
      <c r="P57" s="26">
        <f>Q57*(NV!P57/Q168)</f>
        <v>3368175.6298075994</v>
      </c>
      <c r="Q57" s="26">
        <f>R57*(NV!Q57/R168)</f>
        <v>3229625.4759142841</v>
      </c>
      <c r="R57" s="26">
        <f>S57*(NV!R57/S168)</f>
        <v>2653674.345624995</v>
      </c>
      <c r="S57" s="26">
        <f>T57*(NV!S57/T168)</f>
        <v>3211352.3944290602</v>
      </c>
      <c r="T57" s="26">
        <f>NV!T57</f>
        <v>3163769</v>
      </c>
      <c r="U57" s="26">
        <f>T57*U168/NV!T57</f>
        <v>3352764</v>
      </c>
      <c r="V57" s="26">
        <f>U57*V168/NV!U57</f>
        <v>3527661.8981245812</v>
      </c>
      <c r="W57" s="26">
        <f>V57*W168/NV!V57</f>
        <v>3476566.3281518654</v>
      </c>
      <c r="X57" s="26">
        <f>W57*X168/NV!W57</f>
        <v>3584655.2617135737</v>
      </c>
      <c r="Y57" s="26">
        <f>X57*Y168/NV!X57</f>
        <v>3451069.5513664386</v>
      </c>
      <c r="Z57" s="26">
        <f>Y57*Z168/NV!Y57</f>
        <v>3874171.0249983636</v>
      </c>
      <c r="AA57" s="26">
        <f>Z57*AA168/NV!Z57</f>
        <v>3894677.2915965212</v>
      </c>
    </row>
    <row r="58" spans="1:27" x14ac:dyDescent="0.15">
      <c r="A58" s="8">
        <v>56</v>
      </c>
      <c r="B58" s="11" t="s">
        <v>195</v>
      </c>
      <c r="C58" s="26">
        <f>D58*(NV!C58/D169)</f>
        <v>1143270.5095665045</v>
      </c>
      <c r="D58" s="26">
        <f>E58*(NV!D58/E169)</f>
        <v>1152498.1747984928</v>
      </c>
      <c r="E58" s="26">
        <f>F58*(NV!E58/F169)</f>
        <v>1122403.9392173358</v>
      </c>
      <c r="F58" s="26">
        <f>G58*(NV!F58/G169)</f>
        <v>1137956.3339555487</v>
      </c>
      <c r="G58" s="26">
        <f>H58*(NV!G58/H169)</f>
        <v>1037968.170457031</v>
      </c>
      <c r="H58" s="26">
        <f>I58*(NV!H58/I169)</f>
        <v>1015785.3296800148</v>
      </c>
      <c r="I58" s="26">
        <f>J58*(NV!I58/J169)</f>
        <v>1068430.1245413548</v>
      </c>
      <c r="J58" s="26">
        <f>K58*(NV!J58/K169)</f>
        <v>1016384.0451246512</v>
      </c>
      <c r="K58" s="26">
        <f>L58*(NV!K58/L169)</f>
        <v>1044107.6471771144</v>
      </c>
      <c r="L58" s="26">
        <f>M58*(NV!L58/M169)</f>
        <v>1098751.3132626368</v>
      </c>
      <c r="M58" s="26">
        <f>N58*(NV!M58/N169)</f>
        <v>1233646.5024365347</v>
      </c>
      <c r="N58" s="26">
        <f>O58*(NV!N58/O169)</f>
        <v>1291639.1448597156</v>
      </c>
      <c r="O58" s="26">
        <f>P58*(NV!O58/P169)</f>
        <v>1317611.7104398252</v>
      </c>
      <c r="P58" s="26">
        <f>Q58*(NV!P58/Q169)</f>
        <v>1343527.3064649994</v>
      </c>
      <c r="Q58" s="26">
        <f>R58*(NV!Q58/R169)</f>
        <v>1343679.1214592273</v>
      </c>
      <c r="R58" s="26">
        <f>S58*(NV!R58/S169)</f>
        <v>931653.71345297922</v>
      </c>
      <c r="S58" s="26">
        <f>T58*(NV!S58/T169)</f>
        <v>1108101.0418726178</v>
      </c>
      <c r="T58" s="26">
        <f>NV!T58</f>
        <v>1211825</v>
      </c>
      <c r="U58" s="26">
        <f>T58*U169/NV!T58</f>
        <v>1106541</v>
      </c>
      <c r="V58" s="26">
        <f>U58*V169/NV!U58</f>
        <v>1080658.8062776655</v>
      </c>
      <c r="W58" s="26">
        <f>V58*W169/NV!V58</f>
        <v>1117855.3665914033</v>
      </c>
      <c r="X58" s="26">
        <f>W58*X169/NV!W58</f>
        <v>1256012.6348746838</v>
      </c>
      <c r="Y58" s="26">
        <f>X58*Y169/NV!X58</f>
        <v>1151783.4596995411</v>
      </c>
      <c r="Z58" s="26">
        <f>Y58*Z169/NV!Y58</f>
        <v>1160467.3221636245</v>
      </c>
      <c r="AA58" s="26">
        <f>Z58*AA169/NV!Z58</f>
        <v>1207433.7418644524</v>
      </c>
    </row>
    <row r="59" spans="1:27" x14ac:dyDescent="0.15">
      <c r="A59" s="8">
        <v>57</v>
      </c>
      <c r="B59" s="11" t="s">
        <v>196</v>
      </c>
      <c r="C59" s="26">
        <f>D59*(NV!C59/D170)</f>
        <v>388246.84273791005</v>
      </c>
      <c r="D59" s="26">
        <f>E59*(NV!D59/E170)</f>
        <v>371080.70307599567</v>
      </c>
      <c r="E59" s="26">
        <f>F59*(NV!E59/F170)</f>
        <v>352070.57118929102</v>
      </c>
      <c r="F59" s="26">
        <f>G59*(NV!F59/G170)</f>
        <v>323504.30160776922</v>
      </c>
      <c r="G59" s="26">
        <f>H59*(NV!G59/H170)</f>
        <v>299910.62583562551</v>
      </c>
      <c r="H59" s="26">
        <f>I59*(NV!H59/I170)</f>
        <v>269435.78736175288</v>
      </c>
      <c r="I59" s="26">
        <f>J59*(NV!I59/J170)</f>
        <v>250604.80556310466</v>
      </c>
      <c r="J59" s="26">
        <f>K59*(NV!J59/K170)</f>
        <v>228642.02586252574</v>
      </c>
      <c r="K59" s="26">
        <f>L59*(NV!K59/L170)</f>
        <v>199291.23779747114</v>
      </c>
      <c r="L59" s="26">
        <f>M59*(NV!L59/M170)</f>
        <v>188291.1639056631</v>
      </c>
      <c r="M59" s="26">
        <f>N59*(NV!M59/N170)</f>
        <v>192598.62859542825</v>
      </c>
      <c r="N59" s="26">
        <f>O59*(NV!N59/O170)</f>
        <v>180185.1857207189</v>
      </c>
      <c r="O59" s="26">
        <f>P59*(NV!O59/P170)</f>
        <v>178691.27803455331</v>
      </c>
      <c r="P59" s="26">
        <f>Q59*(NV!P59/Q170)</f>
        <v>190176.37367382352</v>
      </c>
      <c r="Q59" s="26">
        <f>R59*(NV!Q59/R170)</f>
        <v>182089.54736265639</v>
      </c>
      <c r="R59" s="26">
        <f>S59*(NV!R59/S170)</f>
        <v>128265.25596139301</v>
      </c>
      <c r="S59" s="26">
        <f>T59*(NV!S59/T170)</f>
        <v>123087.08324764059</v>
      </c>
      <c r="T59" s="26">
        <f>NV!T59</f>
        <v>129741</v>
      </c>
      <c r="U59" s="26">
        <f>T59*U170/NV!T59</f>
        <v>126907</v>
      </c>
      <c r="V59" s="26">
        <f>U59*V170/NV!U59</f>
        <v>130773.8356385915</v>
      </c>
      <c r="W59" s="26">
        <f>V59*W170/NV!V59</f>
        <v>133614.40722699638</v>
      </c>
      <c r="X59" s="26">
        <f>W59*X170/NV!W59</f>
        <v>133381.1076797485</v>
      </c>
      <c r="Y59" s="26">
        <f>X59*Y170/NV!X59</f>
        <v>99298.579022210106</v>
      </c>
      <c r="Z59" s="26">
        <f>Y59*Z170/NV!Y59</f>
        <v>106070.69128650463</v>
      </c>
      <c r="AA59" s="26">
        <f>Z59*AA170/NV!Z59</f>
        <v>106465.96771359406</v>
      </c>
    </row>
    <row r="60" spans="1:27" x14ac:dyDescent="0.15">
      <c r="A60" s="8">
        <v>58</v>
      </c>
      <c r="B60" s="11" t="s">
        <v>197</v>
      </c>
      <c r="C60" s="26">
        <f>D60*(NV!C60/D171)</f>
        <v>148720.30466858018</v>
      </c>
      <c r="D60" s="26">
        <f>E60*(NV!D60/E171)</f>
        <v>149213.71403094233</v>
      </c>
      <c r="E60" s="26">
        <f>F60*(NV!E60/F171)</f>
        <v>146777.91879137221</v>
      </c>
      <c r="F60" s="26">
        <f>G60*(NV!F60/G171)</f>
        <v>155394.96785108489</v>
      </c>
      <c r="G60" s="26">
        <f>H60*(NV!G60/H171)</f>
        <v>155516.21749915933</v>
      </c>
      <c r="H60" s="26">
        <f>I60*(NV!H60/I171)</f>
        <v>143397.60763400371</v>
      </c>
      <c r="I60" s="26">
        <f>J60*(NV!I60/J171)</f>
        <v>138236.63018225849</v>
      </c>
      <c r="J60" s="26">
        <f>K60*(NV!J60/K171)</f>
        <v>99447.458245172282</v>
      </c>
      <c r="K60" s="26">
        <f>L60*(NV!K60/L171)</f>
        <v>100157.42427514358</v>
      </c>
      <c r="L60" s="26">
        <f>M60*(NV!L60/M171)</f>
        <v>117470.60578224297</v>
      </c>
      <c r="M60" s="26">
        <f>N60*(NV!M60/N171)</f>
        <v>120913.49969647343</v>
      </c>
      <c r="N60" s="26">
        <f>O60*(NV!N60/O171)</f>
        <v>140513.79771396756</v>
      </c>
      <c r="O60" s="26">
        <f>P60*(NV!O60/P171)</f>
        <v>145978.19772550042</v>
      </c>
      <c r="P60" s="26">
        <f>Q60*(NV!P60/Q171)</f>
        <v>167451.74275695547</v>
      </c>
      <c r="Q60" s="26">
        <f>R60*(NV!Q60/R171)</f>
        <v>152260.58020898493</v>
      </c>
      <c r="R60" s="26">
        <f>S60*(NV!R60/S171)</f>
        <v>88669.901640557931</v>
      </c>
      <c r="S60" s="26">
        <f>T60*(NV!S60/T171)</f>
        <v>121566.87308781869</v>
      </c>
      <c r="T60" s="26">
        <f>NV!T60</f>
        <v>63663</v>
      </c>
      <c r="U60" s="26">
        <f>T60*U171/NV!T60</f>
        <v>82395</v>
      </c>
      <c r="V60" s="26">
        <f>U60*V171/NV!U60</f>
        <v>55367.077691607417</v>
      </c>
      <c r="W60" s="26">
        <f>V60*W171/NV!V60</f>
        <v>49622.716399096476</v>
      </c>
      <c r="X60" s="26">
        <f>W60*X171/NV!W60</f>
        <v>41836.932691614165</v>
      </c>
      <c r="Y60" s="26">
        <f>X60*Y171/NV!X60</f>
        <v>50047.538729663858</v>
      </c>
      <c r="Z60" s="26">
        <f>Y60*Z171/NV!Y60</f>
        <v>60731.949113597409</v>
      </c>
      <c r="AA60" s="26">
        <f>Z60*AA171/NV!Z60</f>
        <v>63626.493135426877</v>
      </c>
    </row>
    <row r="61" spans="1:27" x14ac:dyDescent="0.15">
      <c r="A61" s="8">
        <v>59</v>
      </c>
      <c r="B61" s="11" t="s">
        <v>198</v>
      </c>
      <c r="C61" s="26">
        <f>D61*(NV!C61/D172)</f>
        <v>1658694.5786786207</v>
      </c>
      <c r="D61" s="26">
        <f>E61*(NV!D61/E172)</f>
        <v>1573554.4539748726</v>
      </c>
      <c r="E61" s="26">
        <f>F61*(NV!E61/F172)</f>
        <v>1507701.6670075464</v>
      </c>
      <c r="F61" s="26">
        <f>G61*(NV!F61/G172)</f>
        <v>1562637.1073944003</v>
      </c>
      <c r="G61" s="26">
        <f>H61*(NV!G61/H172)</f>
        <v>1610991.7122114406</v>
      </c>
      <c r="H61" s="26">
        <f>I61*(NV!H61/I172)</f>
        <v>1564023.8335730666</v>
      </c>
      <c r="I61" s="26">
        <f>J61*(NV!I61/J172)</f>
        <v>1645114.0880038484</v>
      </c>
      <c r="J61" s="26">
        <f>K61*(NV!J61/K172)</f>
        <v>1484106.4831104816</v>
      </c>
      <c r="K61" s="26">
        <f>L61*(NV!K61/L172)</f>
        <v>1466206.694462507</v>
      </c>
      <c r="L61" s="26">
        <f>M61*(NV!L61/M172)</f>
        <v>1544717.7345244391</v>
      </c>
      <c r="M61" s="26">
        <f>N61*(NV!M61/N172)</f>
        <v>1447124.7630395943</v>
      </c>
      <c r="N61" s="26">
        <f>O61*(NV!N61/O172)</f>
        <v>1542416.280590612</v>
      </c>
      <c r="O61" s="26">
        <f>P61*(NV!O61/P172)</f>
        <v>1478686.6866411716</v>
      </c>
      <c r="P61" s="26">
        <f>Q61*(NV!P61/Q172)</f>
        <v>1541696.2864323815</v>
      </c>
      <c r="Q61" s="26">
        <f>R61*(NV!Q61/R172)</f>
        <v>1499089.3708228683</v>
      </c>
      <c r="R61" s="26">
        <f>S61*(NV!R61/S172)</f>
        <v>1181570.1027200869</v>
      </c>
      <c r="S61" s="26">
        <f>T61*(NV!S61/T172)</f>
        <v>1262595.4123378124</v>
      </c>
      <c r="T61" s="26">
        <f>NV!T61</f>
        <v>1246078</v>
      </c>
      <c r="U61" s="26">
        <f>T61*U172/NV!T61</f>
        <v>1247244</v>
      </c>
      <c r="V61" s="26">
        <f>U61*V172/NV!U61</f>
        <v>1264391.8795317763</v>
      </c>
      <c r="W61" s="26">
        <f>V61*W172/NV!V61</f>
        <v>1309685.1399233404</v>
      </c>
      <c r="X61" s="26">
        <f>W61*X172/NV!W61</f>
        <v>1319434.0360304213</v>
      </c>
      <c r="Y61" s="26">
        <f>X61*Y172/NV!X61</f>
        <v>1214125.2445825678</v>
      </c>
      <c r="Z61" s="26">
        <f>Y61*Z172/NV!Y61</f>
        <v>1364977.3643921614</v>
      </c>
      <c r="AA61" s="26">
        <f>Z61*AA172/NV!Z61</f>
        <v>1434823.2385403339</v>
      </c>
    </row>
    <row r="62" spans="1:27" x14ac:dyDescent="0.15">
      <c r="A62" s="8">
        <v>60</v>
      </c>
      <c r="B62" s="11" t="s">
        <v>199</v>
      </c>
      <c r="C62" s="26">
        <f>D62*(NV!C62/D173)</f>
        <v>4099952.8326133704</v>
      </c>
      <c r="D62" s="26">
        <f>E62*(NV!D62/E173)</f>
        <v>4224037.0629516952</v>
      </c>
      <c r="E62" s="26">
        <f>F62*(NV!E62/F173)</f>
        <v>4629514.574535572</v>
      </c>
      <c r="F62" s="26">
        <f>G62*(NV!F62/G173)</f>
        <v>4825558.4236776792</v>
      </c>
      <c r="G62" s="26">
        <f>H62*(NV!G62/H173)</f>
        <v>5169180.7908645961</v>
      </c>
      <c r="H62" s="26">
        <f>I62*(NV!H62/I173)</f>
        <v>5199295.5587154217</v>
      </c>
      <c r="I62" s="26">
        <f>J62*(NV!I62/J173)</f>
        <v>5198196.3948987154</v>
      </c>
      <c r="J62" s="26">
        <f>K62*(NV!J62/K173)</f>
        <v>5390611.6833769409</v>
      </c>
      <c r="K62" s="26">
        <f>L62*(NV!K62/L173)</f>
        <v>5372111.7247710004</v>
      </c>
      <c r="L62" s="26">
        <f>M62*(NV!L62/M173)</f>
        <v>5359751.2793939877</v>
      </c>
      <c r="M62" s="26">
        <f>N62*(NV!M62/N173)</f>
        <v>5468412.1115633724</v>
      </c>
      <c r="N62" s="26">
        <f>O62*(NV!N62/O173)</f>
        <v>5827584.5913808066</v>
      </c>
      <c r="O62" s="26">
        <f>P62*(NV!O62/P173)</f>
        <v>5720005.6412739391</v>
      </c>
      <c r="P62" s="26">
        <f>Q62*(NV!P62/Q173)</f>
        <v>5113394.5860254094</v>
      </c>
      <c r="Q62" s="26">
        <f>R62*(NV!Q62/R173)</f>
        <v>5437768.0700581679</v>
      </c>
      <c r="R62" s="26">
        <f>S62*(NV!R62/S173)</f>
        <v>4354557.6277047368</v>
      </c>
      <c r="S62" s="26">
        <f>T62*(NV!S62/T173)</f>
        <v>5075407.278807112</v>
      </c>
      <c r="T62" s="26">
        <f>NV!T62</f>
        <v>3561644</v>
      </c>
      <c r="U62" s="26">
        <f>T62*U173/NV!T62</f>
        <v>1654869</v>
      </c>
      <c r="V62" s="26">
        <f>U62*V173/NV!U62</f>
        <v>1671780.109956275</v>
      </c>
      <c r="W62" s="26">
        <f>V62*W173/NV!V62</f>
        <v>1714189.5089774027</v>
      </c>
      <c r="X62" s="26">
        <f>W62*X173/NV!W62</f>
        <v>1461961.7863924736</v>
      </c>
      <c r="Y62" s="26">
        <f>X62*Y173/NV!X62</f>
        <v>1617611.6097867265</v>
      </c>
      <c r="Z62" s="26">
        <f>Y62*Z173/NV!Y62</f>
        <v>1846810.2136039862</v>
      </c>
      <c r="AA62" s="26">
        <f>Z62*AA173/NV!Z62</f>
        <v>1856578.6847007046</v>
      </c>
    </row>
    <row r="63" spans="1:27" x14ac:dyDescent="0.15">
      <c r="A63" s="8">
        <v>61</v>
      </c>
      <c r="B63" s="11" t="s">
        <v>200</v>
      </c>
      <c r="C63" s="26">
        <f>D63*(NV!C63/D174)</f>
        <v>972037.49539967743</v>
      </c>
      <c r="D63" s="26">
        <f>E63*(NV!D63/E174)</f>
        <v>1022758.5204232356</v>
      </c>
      <c r="E63" s="26">
        <f>F63*(NV!E63/F174)</f>
        <v>1113310.9354900087</v>
      </c>
      <c r="F63" s="26">
        <f>G63*(NV!F63/G174)</f>
        <v>1105906.8413233315</v>
      </c>
      <c r="G63" s="26">
        <f>H63*(NV!G63/H174)</f>
        <v>1076081.9847707769</v>
      </c>
      <c r="H63" s="26">
        <f>I63*(NV!H63/I174)</f>
        <v>1184927.8892124393</v>
      </c>
      <c r="I63" s="26">
        <f>J63*(NV!I63/J174)</f>
        <v>1279915.7162583419</v>
      </c>
      <c r="J63" s="26">
        <f>K63*(NV!J63/K174)</f>
        <v>1170549.0763335484</v>
      </c>
      <c r="K63" s="26">
        <f>L63*(NV!K63/L174)</f>
        <v>1202400.0612299833</v>
      </c>
      <c r="L63" s="26">
        <f>M63*(NV!L63/M174)</f>
        <v>1198858.7235322786</v>
      </c>
      <c r="M63" s="26">
        <f>N63*(NV!M63/N174)</f>
        <v>1305316.5592915036</v>
      </c>
      <c r="N63" s="26">
        <f>O63*(NV!N63/O174)</f>
        <v>1420769.3656496443</v>
      </c>
      <c r="O63" s="26">
        <f>P63*(NV!O63/P174)</f>
        <v>1491264.3904129292</v>
      </c>
      <c r="P63" s="26">
        <f>Q63*(NV!P63/Q174)</f>
        <v>1348903.2346754181</v>
      </c>
      <c r="Q63" s="26">
        <f>R63*(NV!Q63/R174)</f>
        <v>1508801.4495021109</v>
      </c>
      <c r="R63" s="26">
        <f>S63*(NV!R63/S174)</f>
        <v>883704.29736758547</v>
      </c>
      <c r="S63" s="26">
        <f>T63*(NV!S63/T174)</f>
        <v>1130238.3175136733</v>
      </c>
      <c r="T63" s="26">
        <f>NV!T63</f>
        <v>981466</v>
      </c>
      <c r="U63" s="26">
        <f>T63*U174/NV!T63</f>
        <v>816572</v>
      </c>
      <c r="V63" s="26">
        <f>U63*V174/NV!U63</f>
        <v>760232.01791470125</v>
      </c>
      <c r="W63" s="26">
        <f>V63*W174/NV!V63</f>
        <v>709422.25306442508</v>
      </c>
      <c r="X63" s="26">
        <f>W63*X174/NV!W63</f>
        <v>459518.62421432196</v>
      </c>
      <c r="Y63" s="26">
        <f>X63*Y174/NV!X63</f>
        <v>562367.54628441331</v>
      </c>
      <c r="Z63" s="26">
        <f>Y63*Z174/NV!Y63</f>
        <v>638996.31673538208</v>
      </c>
      <c r="AA63" s="26">
        <f>Z63*AA174/NV!Z63</f>
        <v>645768.88548045943</v>
      </c>
    </row>
    <row r="64" spans="1:27" x14ac:dyDescent="0.15">
      <c r="A64" s="8">
        <v>62</v>
      </c>
      <c r="B64" s="11" t="s">
        <v>201</v>
      </c>
      <c r="C64" s="26">
        <f>D64*(NV!C64/D175)</f>
        <v>1910433.3277478314</v>
      </c>
      <c r="D64" s="26">
        <f>E64*(NV!D64/E175)</f>
        <v>2152624.5377041362</v>
      </c>
      <c r="E64" s="26">
        <f>F64*(NV!E64/F175)</f>
        <v>2124899.7996584564</v>
      </c>
      <c r="F64" s="26">
        <f>G64*(NV!F64/G175)</f>
        <v>2009167.9952113146</v>
      </c>
      <c r="G64" s="26">
        <f>H64*(NV!G64/H175)</f>
        <v>1967920.9875152707</v>
      </c>
      <c r="H64" s="26">
        <f>I64*(NV!H64/I175)</f>
        <v>1935753.1871407246</v>
      </c>
      <c r="I64" s="26">
        <f>J64*(NV!I64/J175)</f>
        <v>1948238.8375455111</v>
      </c>
      <c r="J64" s="26">
        <f>K64*(NV!J64/K175)</f>
        <v>1916787.1532949887</v>
      </c>
      <c r="K64" s="26">
        <f>L64*(NV!K64/L175)</f>
        <v>1849101.9487200554</v>
      </c>
      <c r="L64" s="26">
        <f>M64*(NV!L64/M175)</f>
        <v>1820271.9739029934</v>
      </c>
      <c r="M64" s="26">
        <f>N64*(NV!M64/N175)</f>
        <v>1882981.8651086551</v>
      </c>
      <c r="N64" s="26">
        <f>O64*(NV!N64/O175)</f>
        <v>1879562.3916927322</v>
      </c>
      <c r="O64" s="26">
        <f>P64*(NV!O64/P175)</f>
        <v>1870282.1787739724</v>
      </c>
      <c r="P64" s="26">
        <f>Q64*(NV!P64/Q175)</f>
        <v>1875929.4238158285</v>
      </c>
      <c r="Q64" s="26">
        <f>R64*(NV!Q64/R175)</f>
        <v>1849089.3918099636</v>
      </c>
      <c r="R64" s="26">
        <f>S64*(NV!R64/S175)</f>
        <v>1800276.875332342</v>
      </c>
      <c r="S64" s="26">
        <f>T64*(NV!S64/T175)</f>
        <v>1790514.8507942769</v>
      </c>
      <c r="T64" s="26">
        <f>NV!T64</f>
        <v>1743169</v>
      </c>
      <c r="U64" s="26">
        <f>T64*U175/NV!T64</f>
        <v>1716465</v>
      </c>
      <c r="V64" s="26">
        <f>U64*V175/NV!U64</f>
        <v>1715636.3276553839</v>
      </c>
      <c r="W64" s="26">
        <f>V64*W175/NV!V64</f>
        <v>1692766.6838980373</v>
      </c>
      <c r="X64" s="26">
        <f>W64*X175/NV!W64</f>
        <v>1668645.308493319</v>
      </c>
      <c r="Y64" s="26">
        <f>X64*Y175/NV!X64</f>
        <v>1630536.6962735786</v>
      </c>
      <c r="Z64" s="26">
        <f>Y64*Z175/NV!Y64</f>
        <v>1631019.5769592568</v>
      </c>
      <c r="AA64" s="26">
        <f>Z64*AA175/NV!Z64</f>
        <v>1603892.0423926308</v>
      </c>
    </row>
    <row r="65" spans="1:27" x14ac:dyDescent="0.15">
      <c r="A65" s="8">
        <v>63</v>
      </c>
      <c r="B65" s="11" t="s">
        <v>202</v>
      </c>
      <c r="C65" s="26">
        <f>D65*(NV!C65/D176)</f>
        <v>109790.12386754007</v>
      </c>
      <c r="D65" s="26">
        <f>E65*(NV!D65/E176)</f>
        <v>111870.9704829222</v>
      </c>
      <c r="E65" s="26">
        <f>F65*(NV!E65/F176)</f>
        <v>113898.52865071752</v>
      </c>
      <c r="F65" s="26">
        <f>G65*(NV!F65/G176)</f>
        <v>110598.08949475481</v>
      </c>
      <c r="G65" s="26">
        <f>H65*(NV!G65/H176)</f>
        <v>111438.03158794188</v>
      </c>
      <c r="H65" s="26">
        <f>I65*(NV!H65/I176)</f>
        <v>109931.30795635226</v>
      </c>
      <c r="I65" s="26">
        <f>J65*(NV!I65/J176)</f>
        <v>109364.3860681573</v>
      </c>
      <c r="J65" s="26">
        <f>K65*(NV!J65/K176)</f>
        <v>112239.22365665292</v>
      </c>
      <c r="K65" s="26">
        <f>L65*(NV!K65/L176)</f>
        <v>109320.19838228314</v>
      </c>
      <c r="L65" s="26">
        <f>M65*(NV!L65/M176)</f>
        <v>107450.93069075816</v>
      </c>
      <c r="M65" s="26">
        <f>N65*(NV!M65/N176)</f>
        <v>105033.31325985561</v>
      </c>
      <c r="N65" s="26">
        <f>O65*(NV!N65/O176)</f>
        <v>106072.96217756187</v>
      </c>
      <c r="O65" s="26">
        <f>P65*(NV!O65/P176)</f>
        <v>105080.35863062134</v>
      </c>
      <c r="P65" s="26">
        <f>Q65*(NV!P65/Q176)</f>
        <v>106160.37481938572</v>
      </c>
      <c r="Q65" s="26">
        <f>R65*(NV!Q65/R176)</f>
        <v>108274.44041051449</v>
      </c>
      <c r="R65" s="26">
        <f>S65*(NV!R65/S176)</f>
        <v>107306.32236592504</v>
      </c>
      <c r="S65" s="26">
        <f>T65*(NV!S65/T176)</f>
        <v>106250.57264973833</v>
      </c>
      <c r="T65" s="26">
        <f>NV!T65</f>
        <v>103038</v>
      </c>
      <c r="U65" s="26">
        <f>T65*U176/NV!T65</f>
        <v>97383</v>
      </c>
      <c r="V65" s="26">
        <f>U65*V176/NV!U65</f>
        <v>95397.390646601882</v>
      </c>
      <c r="W65" s="26">
        <f>V65*W176/NV!V65</f>
        <v>96240.527402088337</v>
      </c>
      <c r="X65" s="26">
        <f>W65*X176/NV!W65</f>
        <v>96172.474962112348</v>
      </c>
      <c r="Y65" s="26">
        <f>X65*Y176/NV!X65</f>
        <v>93803.722818005102</v>
      </c>
      <c r="Z65" s="26">
        <f>Y65*Z176/NV!Y65</f>
        <v>95037.105434534431</v>
      </c>
      <c r="AA65" s="26">
        <f>Z65*AA176/NV!Z65</f>
        <v>96749.806623480865</v>
      </c>
    </row>
    <row r="66" spans="1:27" x14ac:dyDescent="0.15">
      <c r="A66" s="8">
        <v>64</v>
      </c>
      <c r="B66" s="11" t="s">
        <v>203</v>
      </c>
      <c r="C66" s="26">
        <f>D66*(NV!C66/D177)</f>
        <v>1042829.4794497192</v>
      </c>
      <c r="D66" s="26">
        <f>E66*(NV!D66/E177)</f>
        <v>1106994.517111406</v>
      </c>
      <c r="E66" s="26">
        <f>F66*(NV!E66/F177)</f>
        <v>1197115.5669886456</v>
      </c>
      <c r="F66" s="26">
        <f>G66*(NV!F66/G177)</f>
        <v>1279440.1409504367</v>
      </c>
      <c r="G66" s="26">
        <f>H66*(NV!G66/H177)</f>
        <v>1368897.1963441581</v>
      </c>
      <c r="H66" s="26">
        <f>I66*(NV!H66/I177)</f>
        <v>1443058.0548433927</v>
      </c>
      <c r="I66" s="26">
        <f>J66*(NV!I66/J177)</f>
        <v>1469353.6304685816</v>
      </c>
      <c r="J66" s="26">
        <f>K66*(NV!J66/K177)</f>
        <v>1533641.9685358005</v>
      </c>
      <c r="K66" s="26">
        <f>L66*(NV!K66/L177)</f>
        <v>1532345.098678591</v>
      </c>
      <c r="L66" s="26">
        <f>M66*(NV!L66/M177)</f>
        <v>1545228.3877424747</v>
      </c>
      <c r="M66" s="26">
        <f>N66*(NV!M66/N177)</f>
        <v>1544370.446082162</v>
      </c>
      <c r="N66" s="26">
        <f>O66*(NV!N66/O177)</f>
        <v>1555378.8548137031</v>
      </c>
      <c r="O66" s="26">
        <f>P66*(NV!O66/P177)</f>
        <v>1556392.046094917</v>
      </c>
      <c r="P66" s="26">
        <f>Q66*(NV!P66/Q177)</f>
        <v>1561763.4194274275</v>
      </c>
      <c r="Q66" s="26">
        <f>R66*(NV!Q66/R177)</f>
        <v>1552669.6871351409</v>
      </c>
      <c r="R66" s="26">
        <f>S66*(NV!R66/S177)</f>
        <v>1501538.3458015826</v>
      </c>
      <c r="S66" s="26">
        <f>T66*(NV!S66/T177)</f>
        <v>1491180.8524443174</v>
      </c>
      <c r="T66" s="26">
        <f>NV!T66</f>
        <v>1511649</v>
      </c>
      <c r="U66" s="26">
        <f>T66*U177/NV!T66</f>
        <v>1531904</v>
      </c>
      <c r="V66" s="26">
        <f>U66*V177/NV!U66</f>
        <v>1549071.2749537856</v>
      </c>
      <c r="W66" s="26">
        <f>V66*W177/NV!V66</f>
        <v>1528929.8872384781</v>
      </c>
      <c r="X66" s="26">
        <f>W66*X177/NV!W66</f>
        <v>1587464.3866848361</v>
      </c>
      <c r="Y66" s="26">
        <f>X66*Y177/NV!X66</f>
        <v>1537278.9108930374</v>
      </c>
      <c r="Z66" s="26">
        <f>Y66*Z177/NV!Y66</f>
        <v>1547914.712566524</v>
      </c>
      <c r="AA66" s="26">
        <f>Z66*AA177/NV!Z66</f>
        <v>1567846.4313069808</v>
      </c>
    </row>
    <row r="67" spans="1:27" x14ac:dyDescent="0.15">
      <c r="A67" s="8">
        <v>65</v>
      </c>
      <c r="B67" s="11" t="s">
        <v>204</v>
      </c>
      <c r="C67" s="26">
        <f>D67*(NV!C67/D178)</f>
        <v>2891090.7453744183</v>
      </c>
      <c r="D67" s="26">
        <f>E67*(NV!D67/E178)</f>
        <v>2867631.212931429</v>
      </c>
      <c r="E67" s="26">
        <f>F67*(NV!E67/F178)</f>
        <v>2998333.1759625264</v>
      </c>
      <c r="F67" s="26">
        <f>G67*(NV!F67/G178)</f>
        <v>3064026.0153474179</v>
      </c>
      <c r="G67" s="26">
        <f>H67*(NV!G67/H178)</f>
        <v>3139949.0795737389</v>
      </c>
      <c r="H67" s="26">
        <f>I67*(NV!H67/I178)</f>
        <v>3332501.0067704287</v>
      </c>
      <c r="I67" s="26">
        <f>J67*(NV!I67/J178)</f>
        <v>3218731.8056763317</v>
      </c>
      <c r="J67" s="26">
        <f>K67*(NV!J67/K178)</f>
        <v>3365150.363493457</v>
      </c>
      <c r="K67" s="26">
        <f>L67*(NV!K67/L178)</f>
        <v>3345035.1546037411</v>
      </c>
      <c r="L67" s="26">
        <f>M67*(NV!L67/M178)</f>
        <v>3301633.8116822061</v>
      </c>
      <c r="M67" s="26">
        <f>N67*(NV!M67/N178)</f>
        <v>3231432.2664594003</v>
      </c>
      <c r="N67" s="26">
        <f>O67*(NV!N67/O178)</f>
        <v>3264174.6978093637</v>
      </c>
      <c r="O67" s="26">
        <f>P67*(NV!O67/P178)</f>
        <v>3258711.9315059409</v>
      </c>
      <c r="P67" s="26">
        <f>Q67*(NV!P67/Q178)</f>
        <v>3284312.0026974231</v>
      </c>
      <c r="Q67" s="26">
        <f>R67*(NV!Q67/R178)</f>
        <v>3247385.1497392557</v>
      </c>
      <c r="R67" s="26">
        <f>S67*(NV!R67/S178)</f>
        <v>3135872.9027131354</v>
      </c>
      <c r="S67" s="26">
        <f>T67*(NV!S67/T178)</f>
        <v>3002599.2654938004</v>
      </c>
      <c r="T67" s="26">
        <f>NV!T67</f>
        <v>3104922</v>
      </c>
      <c r="U67" s="26">
        <f>T67*U178/NV!T67</f>
        <v>2963395</v>
      </c>
      <c r="V67" s="26">
        <f>U67*V178/NV!U67</f>
        <v>2855706.2381759803</v>
      </c>
      <c r="W67" s="26">
        <f>V67*W178/NV!V67</f>
        <v>2859618.8674059743</v>
      </c>
      <c r="X67" s="26">
        <f>W67*X178/NV!W67</f>
        <v>2836952.9678038117</v>
      </c>
      <c r="Y67" s="26">
        <f>X67*Y178/NV!X67</f>
        <v>2774379.4309593039</v>
      </c>
      <c r="Z67" s="26">
        <f>Y67*Z178/NV!Y67</f>
        <v>2951484.4752747179</v>
      </c>
      <c r="AA67" s="26">
        <f>Z67*AA178/NV!Z67</f>
        <v>3071606.1116222828</v>
      </c>
    </row>
    <row r="68" spans="1:27" x14ac:dyDescent="0.15">
      <c r="A68" s="8">
        <v>66</v>
      </c>
      <c r="B68" s="11" t="s">
        <v>205</v>
      </c>
      <c r="C68" s="26">
        <f>D68*(NV!C68/D179)</f>
        <v>23757978.180086881</v>
      </c>
      <c r="D68" s="26">
        <f>E68*(NV!D68/E179)</f>
        <v>22304011.402283672</v>
      </c>
      <c r="E68" s="26">
        <f>F68*(NV!E68/F179)</f>
        <v>23982106.402557153</v>
      </c>
      <c r="F68" s="26">
        <f>G68*(NV!F68/G179)</f>
        <v>22435451.471977133</v>
      </c>
      <c r="G68" s="26">
        <f>H68*(NV!G68/H179)</f>
        <v>20436060.587972954</v>
      </c>
      <c r="H68" s="26">
        <f>I68*(NV!H68/I179)</f>
        <v>20533910.473879524</v>
      </c>
      <c r="I68" s="26">
        <f>J68*(NV!I68/J179)</f>
        <v>20581785.997769181</v>
      </c>
      <c r="J68" s="26">
        <f>K68*(NV!J68/K179)</f>
        <v>19764340.548278634</v>
      </c>
      <c r="K68" s="26">
        <f>L68*(NV!K68/L179)</f>
        <v>19027717.649711225</v>
      </c>
      <c r="L68" s="26">
        <f>M68*(NV!L68/M179)</f>
        <v>18686964.483091921</v>
      </c>
      <c r="M68" s="26">
        <f>N68*(NV!M68/N179)</f>
        <v>18552141.005245514</v>
      </c>
      <c r="N68" s="26">
        <f>O68*(NV!N68/O179)</f>
        <v>18347167.112590723</v>
      </c>
      <c r="O68" s="26">
        <f>P68*(NV!O68/P179)</f>
        <v>18872834.52984789</v>
      </c>
      <c r="P68" s="26">
        <f>Q68*(NV!P68/Q179)</f>
        <v>17596428.216882877</v>
      </c>
      <c r="Q68" s="26">
        <f>R68*(NV!Q68/R179)</f>
        <v>16385152.368928114</v>
      </c>
      <c r="R68" s="26">
        <f>S68*(NV!R68/S179)</f>
        <v>15417364.882730238</v>
      </c>
      <c r="S68" s="26">
        <f>T68*(NV!S68/T179)</f>
        <v>14349175.198679678</v>
      </c>
      <c r="T68" s="26">
        <f>NV!T68</f>
        <v>14450494</v>
      </c>
      <c r="U68" s="26">
        <f>T68*U179/NV!T68</f>
        <v>14603095</v>
      </c>
      <c r="V68" s="26">
        <f>U68*V179/NV!U68</f>
        <v>15467159.838183664</v>
      </c>
      <c r="W68" s="26">
        <f>V68*W179/NV!V68</f>
        <v>15860515.486696953</v>
      </c>
      <c r="X68" s="26">
        <f>W68*X179/NV!W68</f>
        <v>16253433.196609451</v>
      </c>
      <c r="Y68" s="26">
        <f>X68*Y179/NV!X68</f>
        <v>16437345.876639068</v>
      </c>
      <c r="Z68" s="26">
        <f>Y68*Z179/NV!Y68</f>
        <v>16902306.166444506</v>
      </c>
      <c r="AA68" s="26">
        <f>Z68*AA179/NV!Z68</f>
        <v>16905796.099409617</v>
      </c>
    </row>
    <row r="69" spans="1:27" x14ac:dyDescent="0.15">
      <c r="A69" s="8">
        <v>67</v>
      </c>
      <c r="B69" s="11" t="s">
        <v>206</v>
      </c>
      <c r="C69" s="26">
        <f>D69*(NV!C69/D180)</f>
        <v>18765792.841033164</v>
      </c>
      <c r="D69" s="26">
        <f>E69*(NV!D69/E180)</f>
        <v>19439671.256812621</v>
      </c>
      <c r="E69" s="26">
        <f>F69*(NV!E69/F180)</f>
        <v>18640842.999849003</v>
      </c>
      <c r="F69" s="26">
        <f>G69*(NV!F69/G180)</f>
        <v>17437892.740976389</v>
      </c>
      <c r="G69" s="26">
        <f>H69*(NV!G69/H180)</f>
        <v>18799053.66615032</v>
      </c>
      <c r="H69" s="26">
        <f>I69*(NV!H69/I180)</f>
        <v>18143207.932377383</v>
      </c>
      <c r="I69" s="26">
        <f>J69*(NV!I69/J180)</f>
        <v>16923909.799025469</v>
      </c>
      <c r="J69" s="26">
        <f>K69*(NV!J69/K180)</f>
        <v>16091599.917885093</v>
      </c>
      <c r="K69" s="26">
        <f>L69*(NV!K69/L180)</f>
        <v>14971179.56121452</v>
      </c>
      <c r="L69" s="26">
        <f>M69*(NV!L69/M180)</f>
        <v>13573989.083510272</v>
      </c>
      <c r="M69" s="26">
        <f>N69*(NV!M69/N180)</f>
        <v>12473212.949730713</v>
      </c>
      <c r="N69" s="26">
        <f>O69*(NV!N69/O180)</f>
        <v>11468626.66644972</v>
      </c>
      <c r="O69" s="26">
        <f>P69*(NV!O69/P180)</f>
        <v>10849222.60764567</v>
      </c>
      <c r="P69" s="26">
        <f>Q69*(NV!P69/Q180)</f>
        <v>10030741.246563204</v>
      </c>
      <c r="Q69" s="26">
        <f>R69*(NV!Q69/R180)</f>
        <v>9178178.1389109585</v>
      </c>
      <c r="R69" s="26">
        <f>S69*(NV!R69/S180)</f>
        <v>9338116.8535079472</v>
      </c>
      <c r="S69" s="26">
        <f>T69*(NV!S69/T180)</f>
        <v>9047552.1689416412</v>
      </c>
      <c r="T69" s="26">
        <f>NV!T69</f>
        <v>8892875</v>
      </c>
      <c r="U69" s="26">
        <f>T69*U180/NV!T69</f>
        <v>9080617</v>
      </c>
      <c r="V69" s="26">
        <f>U69*V180/NV!U69</f>
        <v>10412691.50077736</v>
      </c>
      <c r="W69" s="26">
        <f>V69*W180/NV!V69</f>
        <v>10967276.108957579</v>
      </c>
      <c r="X69" s="26">
        <f>W69*X180/NV!W69</f>
        <v>10771099.579589708</v>
      </c>
      <c r="Y69" s="26">
        <f>X69*Y180/NV!X69</f>
        <v>10436077.710178299</v>
      </c>
      <c r="Z69" s="26">
        <f>Y69*Z180/NV!Y69</f>
        <v>10826246.631498421</v>
      </c>
      <c r="AA69" s="26">
        <f>Z69*AA180/NV!Z69</f>
        <v>10442130.816718642</v>
      </c>
    </row>
    <row r="70" spans="1:27" x14ac:dyDescent="0.15">
      <c r="A70" s="8">
        <v>68</v>
      </c>
      <c r="B70" s="11" t="s">
        <v>207</v>
      </c>
      <c r="C70" s="26">
        <f>D70*(NV!C70/D181)</f>
        <v>39364059.448571868</v>
      </c>
      <c r="D70" s="26">
        <f>E70*(NV!D70/E181)</f>
        <v>41689299.904769413</v>
      </c>
      <c r="E70" s="26">
        <f>F70*(NV!E70/F181)</f>
        <v>42900169.253068425</v>
      </c>
      <c r="F70" s="26">
        <f>G70*(NV!F70/G181)</f>
        <v>45460426.826376081</v>
      </c>
      <c r="G70" s="26">
        <f>H70*(NV!G70/H181)</f>
        <v>45284795.17888546</v>
      </c>
      <c r="H70" s="26">
        <f>I70*(NV!H70/I181)</f>
        <v>45436211.277903937</v>
      </c>
      <c r="I70" s="26">
        <f>J70*(NV!I70/J181)</f>
        <v>43912829.027567253</v>
      </c>
      <c r="J70" s="26">
        <f>K70*(NV!J70/K181)</f>
        <v>44579390.924160786</v>
      </c>
      <c r="K70" s="26">
        <f>L70*(NV!K70/L181)</f>
        <v>44485939.096224785</v>
      </c>
      <c r="L70" s="26">
        <f>M70*(NV!L70/M181)</f>
        <v>44211386.675178736</v>
      </c>
      <c r="M70" s="26">
        <f>N70*(NV!M70/N181)</f>
        <v>47740140.861789316</v>
      </c>
      <c r="N70" s="26">
        <f>O70*(NV!N70/O181)</f>
        <v>50848961.538047701</v>
      </c>
      <c r="O70" s="26">
        <f>P70*(NV!O70/P181)</f>
        <v>48447969.710776724</v>
      </c>
      <c r="P70" s="26">
        <f>Q70*(NV!P70/Q181)</f>
        <v>45754897.898920812</v>
      </c>
      <c r="Q70" s="26">
        <f>R70*(NV!Q70/R181)</f>
        <v>44555934.381947957</v>
      </c>
      <c r="R70" s="26">
        <f>S70*(NV!R70/S181)</f>
        <v>40207747.854074351</v>
      </c>
      <c r="S70" s="26">
        <f>T70*(NV!S70/T181)</f>
        <v>41363652.537008733</v>
      </c>
      <c r="T70" s="26">
        <f>NV!T70</f>
        <v>42766723</v>
      </c>
      <c r="U70" s="26">
        <f>T70*U181/NV!T70</f>
        <v>44424643</v>
      </c>
      <c r="V70" s="26">
        <f>U70*V181/NV!U70</f>
        <v>45188917.738155507</v>
      </c>
      <c r="W70" s="26">
        <f>V70*W181/NV!V70</f>
        <v>42852622.528726965</v>
      </c>
      <c r="X70" s="26">
        <f>W70*X181/NV!W70</f>
        <v>44406977.009020314</v>
      </c>
      <c r="Y70" s="26">
        <f>X70*Y181/NV!X70</f>
        <v>44747446.603991851</v>
      </c>
      <c r="Z70" s="26">
        <f>Y70*Z181/NV!Y70</f>
        <v>46532472.859680347</v>
      </c>
      <c r="AA70" s="26">
        <f>Z70*AA181/NV!Z70</f>
        <v>45931618.548861735</v>
      </c>
    </row>
    <row r="71" spans="1:27" x14ac:dyDescent="0.15">
      <c r="A71" s="8">
        <v>69</v>
      </c>
      <c r="B71" s="11" t="s">
        <v>208</v>
      </c>
      <c r="C71" s="26">
        <f>D71*(NV!C71/D182)</f>
        <v>23563683.697448518</v>
      </c>
      <c r="D71" s="26">
        <f>E71*(NV!D71/E182)</f>
        <v>24722136.765145354</v>
      </c>
      <c r="E71" s="26">
        <f>F71*(NV!E71/F182)</f>
        <v>24963602.192272365</v>
      </c>
      <c r="F71" s="26">
        <f>G71*(NV!F71/G182)</f>
        <v>24217249.360574711</v>
      </c>
      <c r="G71" s="26">
        <f>H71*(NV!G71/H182)</f>
        <v>22773279.478736036</v>
      </c>
      <c r="H71" s="26">
        <f>I71*(NV!H71/I182)</f>
        <v>22584481.048091985</v>
      </c>
      <c r="I71" s="26">
        <f>J71*(NV!I71/J182)</f>
        <v>22569296.797569044</v>
      </c>
      <c r="J71" s="26">
        <f>K71*(NV!J71/K182)</f>
        <v>24143534.999325976</v>
      </c>
      <c r="K71" s="26">
        <f>L71*(NV!K71/L182)</f>
        <v>25343219.717738207</v>
      </c>
      <c r="L71" s="26">
        <f>M71*(NV!L71/M182)</f>
        <v>26027392.866041508</v>
      </c>
      <c r="M71" s="26">
        <f>N71*(NV!M71/N182)</f>
        <v>26125135.476037446</v>
      </c>
      <c r="N71" s="26">
        <f>O71*(NV!N71/O182)</f>
        <v>24409646.437167153</v>
      </c>
      <c r="O71" s="26">
        <f>P71*(NV!O71/P182)</f>
        <v>23672615.025384996</v>
      </c>
      <c r="P71" s="26">
        <f>Q71*(NV!P71/Q182)</f>
        <v>24510983.66431652</v>
      </c>
      <c r="Q71" s="26">
        <f>R71*(NV!Q71/R182)</f>
        <v>24683964.014036506</v>
      </c>
      <c r="R71" s="26">
        <f>S71*(NV!R71/S182)</f>
        <v>26421800.883822832</v>
      </c>
      <c r="S71" s="26">
        <f>T71*(NV!S71/T182)</f>
        <v>27531185.629139386</v>
      </c>
      <c r="T71" s="26">
        <f>NV!T71</f>
        <v>27752164</v>
      </c>
      <c r="U71" s="26">
        <f>T71*U182/NV!T71</f>
        <v>29098860</v>
      </c>
      <c r="V71" s="26">
        <f>U71*V182/NV!U71</f>
        <v>29755228.355269093</v>
      </c>
      <c r="W71" s="26">
        <f>V71*W182/NV!V71</f>
        <v>29381008.309913881</v>
      </c>
      <c r="X71" s="26">
        <f>W71*X182/NV!W71</f>
        <v>29330215.685640875</v>
      </c>
      <c r="Y71" s="26">
        <f>X71*Y182/NV!X71</f>
        <v>28380321.511460207</v>
      </c>
      <c r="Z71" s="26">
        <f>Y71*Z182/NV!Y71</f>
        <v>28251308.554290488</v>
      </c>
      <c r="AA71" s="26">
        <f>Z71*AA182/NV!Z71</f>
        <v>27300730.462530445</v>
      </c>
    </row>
    <row r="72" spans="1:27" x14ac:dyDescent="0.15">
      <c r="A72" s="8">
        <v>70</v>
      </c>
      <c r="B72" s="11" t="s">
        <v>209</v>
      </c>
      <c r="C72" s="26">
        <f>D72*(NV!C72/D183)</f>
        <v>4692178.862602408</v>
      </c>
      <c r="D72" s="26">
        <f>E72*(NV!D72/E183)</f>
        <v>4722811.5159252165</v>
      </c>
      <c r="E72" s="26">
        <f>F72*(NV!E72/F183)</f>
        <v>4735152.734916742</v>
      </c>
      <c r="F72" s="26">
        <f>G72*(NV!F72/G183)</f>
        <v>4715050.675665806</v>
      </c>
      <c r="G72" s="26">
        <f>H72*(NV!G72/H183)</f>
        <v>4633425.2364525991</v>
      </c>
      <c r="H72" s="26">
        <f>I72*(NV!H72/I183)</f>
        <v>4661627.6012708247</v>
      </c>
      <c r="I72" s="26">
        <f>J72*(NV!I72/J183)</f>
        <v>4531220.5559903467</v>
      </c>
      <c r="J72" s="26">
        <f>K72*(NV!J72/K183)</f>
        <v>4530314.8251266377</v>
      </c>
      <c r="K72" s="26">
        <f>L72*(NV!K72/L183)</f>
        <v>4511894.4221663326</v>
      </c>
      <c r="L72" s="26">
        <f>M72*(NV!L72/M183)</f>
        <v>4536642.5160074988</v>
      </c>
      <c r="M72" s="26">
        <f>N72*(NV!M72/N183)</f>
        <v>4531479.0926980637</v>
      </c>
      <c r="N72" s="26">
        <f>O72*(NV!N72/O183)</f>
        <v>4659621.5538294185</v>
      </c>
      <c r="O72" s="26">
        <f>P72*(NV!O72/P183)</f>
        <v>4699945.9455627743</v>
      </c>
      <c r="P72" s="26">
        <f>Q72*(NV!P72/Q183)</f>
        <v>4768692.9040633086</v>
      </c>
      <c r="Q72" s="26">
        <f>R72*(NV!Q72/R183)</f>
        <v>4802723.1140581984</v>
      </c>
      <c r="R72" s="26">
        <f>S72*(NV!R72/S183)</f>
        <v>4531792.2982047955</v>
      </c>
      <c r="S72" s="26">
        <f>T72*(NV!S72/T183)</f>
        <v>4455547.9202254955</v>
      </c>
      <c r="T72" s="26">
        <f>NV!T72</f>
        <v>4550239</v>
      </c>
      <c r="U72" s="26">
        <f>T72*U183/NV!T72</f>
        <v>4715737</v>
      </c>
      <c r="V72" s="26">
        <f>U72*V183/NV!U72</f>
        <v>4836748.8381167473</v>
      </c>
      <c r="W72" s="26">
        <f>V72*W183/NV!V72</f>
        <v>4976574.639715069</v>
      </c>
      <c r="X72" s="26">
        <f>W72*X183/NV!W72</f>
        <v>5067114.5581977954</v>
      </c>
      <c r="Y72" s="26">
        <f>X72*Y183/NV!X72</f>
        <v>5044618.7014529314</v>
      </c>
      <c r="Z72" s="26">
        <f>Y72*Z183/NV!Y72</f>
        <v>5161273.8148341347</v>
      </c>
      <c r="AA72" s="26">
        <f>Z72*AA183/NV!Z72</f>
        <v>5255731.5574815786</v>
      </c>
    </row>
    <row r="73" spans="1:27" x14ac:dyDescent="0.15">
      <c r="A73" s="8">
        <v>71</v>
      </c>
      <c r="B73" s="11" t="s">
        <v>210</v>
      </c>
      <c r="C73" s="26">
        <f>D73*(NV!C73/D184)</f>
        <v>14021488.796843555</v>
      </c>
      <c r="D73" s="26">
        <f>E73*(NV!D73/E184)</f>
        <v>14487495.22329974</v>
      </c>
      <c r="E73" s="26">
        <f>F73*(NV!E73/F184)</f>
        <v>13330553.066314504</v>
      </c>
      <c r="F73" s="26">
        <f>G73*(NV!F73/G184)</f>
        <v>13361530.711771557</v>
      </c>
      <c r="G73" s="26">
        <f>H73*(NV!G73/H184)</f>
        <v>12758618.710922917</v>
      </c>
      <c r="H73" s="26">
        <f>I73*(NV!H73/I184)</f>
        <v>12782671.041345516</v>
      </c>
      <c r="I73" s="26">
        <f>J73*(NV!I73/J184)</f>
        <v>13331124.464146873</v>
      </c>
      <c r="J73" s="26">
        <f>K73*(NV!J73/K184)</f>
        <v>13626705.497369625</v>
      </c>
      <c r="K73" s="26">
        <f>L73*(NV!K73/L184)</f>
        <v>13915644.773597771</v>
      </c>
      <c r="L73" s="26">
        <f>M73*(NV!L73/M184)</f>
        <v>14308411.405492965</v>
      </c>
      <c r="M73" s="26">
        <f>N73*(NV!M73/N184)</f>
        <v>14663612.934175296</v>
      </c>
      <c r="N73" s="26">
        <f>O73*(NV!N73/O184)</f>
        <v>14609624.604473503</v>
      </c>
      <c r="O73" s="26">
        <f>P73*(NV!O73/P184)</f>
        <v>15522000.819090772</v>
      </c>
      <c r="P73" s="26">
        <f>Q73*(NV!P73/Q184)</f>
        <v>16097277.061918609</v>
      </c>
      <c r="Q73" s="26">
        <f>R73*(NV!Q73/R184)</f>
        <v>15503455.697098233</v>
      </c>
      <c r="R73" s="26">
        <f>S73*(NV!R73/S184)</f>
        <v>14145089.728506051</v>
      </c>
      <c r="S73" s="26">
        <f>T73*(NV!S73/T184)</f>
        <v>14620194.653797766</v>
      </c>
      <c r="T73" s="26">
        <f>NV!T73</f>
        <v>14178979</v>
      </c>
      <c r="U73" s="26">
        <f>T73*U184/NV!T73</f>
        <v>14614802</v>
      </c>
      <c r="V73" s="26">
        <f>U73*V184/NV!U73</f>
        <v>14254938.756823188</v>
      </c>
      <c r="W73" s="26">
        <f>V73*W184/NV!V73</f>
        <v>14490317.316838266</v>
      </c>
      <c r="X73" s="26">
        <f>W73*X184/NV!W73</f>
        <v>13880091.009800348</v>
      </c>
      <c r="Y73" s="26">
        <f>X73*Y184/NV!X73</f>
        <v>13579345.023604225</v>
      </c>
      <c r="Z73" s="26">
        <f>Y73*Z184/NV!Y73</f>
        <v>13956694.170201642</v>
      </c>
      <c r="AA73" s="26">
        <f>Z73*AA184/NV!Z73</f>
        <v>13716535.895693125</v>
      </c>
    </row>
    <row r="74" spans="1:27" x14ac:dyDescent="0.15">
      <c r="A74" s="8">
        <v>72</v>
      </c>
      <c r="B74" s="11" t="s">
        <v>211</v>
      </c>
      <c r="C74" s="26">
        <f>D74*(NV!C74/D185)</f>
        <v>2038584.144374436</v>
      </c>
      <c r="D74" s="26">
        <f>E74*(NV!D74/E185)</f>
        <v>2254656.6238694498</v>
      </c>
      <c r="E74" s="26">
        <f>F74*(NV!E74/F185)</f>
        <v>1864705.8287682976</v>
      </c>
      <c r="F74" s="26">
        <f>G74*(NV!F74/G185)</f>
        <v>2121144.9057748117</v>
      </c>
      <c r="G74" s="26">
        <f>H74*(NV!G74/H185)</f>
        <v>2254060.8367375266</v>
      </c>
      <c r="H74" s="26">
        <f>I74*(NV!H74/I185)</f>
        <v>1953162.8928407361</v>
      </c>
      <c r="I74" s="26">
        <f>J74*(NV!I74/J185)</f>
        <v>1900339.1932748118</v>
      </c>
      <c r="J74" s="26">
        <f>K74*(NV!J74/K185)</f>
        <v>1903670.9590580356</v>
      </c>
      <c r="K74" s="26">
        <f>L74*(NV!K74/L185)</f>
        <v>1892273.5729664115</v>
      </c>
      <c r="L74" s="26">
        <f>M74*(NV!L74/M185)</f>
        <v>2112986.8680250929</v>
      </c>
      <c r="M74" s="26">
        <f>N74*(NV!M74/N185)</f>
        <v>2376290.5318275066</v>
      </c>
      <c r="N74" s="26">
        <f>O74*(NV!N74/O185)</f>
        <v>2156383.124916988</v>
      </c>
      <c r="O74" s="26">
        <f>P74*(NV!O74/P185)</f>
        <v>2302097.562141588</v>
      </c>
      <c r="P74" s="26">
        <f>Q74*(NV!P74/Q185)</f>
        <v>2653132.2501367661</v>
      </c>
      <c r="Q74" s="26">
        <f>R74*(NV!Q74/R185)</f>
        <v>2650387.6167978095</v>
      </c>
      <c r="R74" s="26">
        <f>S74*(NV!R74/S185)</f>
        <v>1951339.5187888669</v>
      </c>
      <c r="S74" s="26">
        <f>T74*(NV!S74/T185)</f>
        <v>2045192.9687812717</v>
      </c>
      <c r="T74" s="26">
        <f>NV!T74</f>
        <v>1862655</v>
      </c>
      <c r="U74" s="26">
        <f>T74*U185/NV!T74</f>
        <v>1773150</v>
      </c>
      <c r="V74" s="26">
        <f>U74*V185/NV!U74</f>
        <v>1719827.5409741302</v>
      </c>
      <c r="W74" s="26">
        <f>V74*W185/NV!V74</f>
        <v>1906833.2280442931</v>
      </c>
      <c r="X74" s="26">
        <f>W74*X185/NV!W74</f>
        <v>1936319.6004427359</v>
      </c>
      <c r="Y74" s="26">
        <f>X74*Y185/NV!X74</f>
        <v>2009947.4807571264</v>
      </c>
      <c r="Z74" s="26">
        <f>Y74*Z185/NV!Y74</f>
        <v>2095053.2269371189</v>
      </c>
      <c r="AA74" s="26">
        <f>Z74*AA185/NV!Z74</f>
        <v>2140954.6550821015</v>
      </c>
    </row>
    <row r="75" spans="1:27" x14ac:dyDescent="0.15">
      <c r="A75" s="8">
        <v>73</v>
      </c>
      <c r="B75" s="11" t="s">
        <v>212</v>
      </c>
      <c r="C75" s="26">
        <f>D75*(NV!C75/D186)</f>
        <v>2921839.5682010306</v>
      </c>
      <c r="D75" s="26">
        <f>E75*(NV!D75/E186)</f>
        <v>3037677.6946915789</v>
      </c>
      <c r="E75" s="26">
        <f>F75*(NV!E75/F186)</f>
        <v>3402158.876139957</v>
      </c>
      <c r="F75" s="26">
        <f>G75*(NV!F75/G186)</f>
        <v>3693556.3949834062</v>
      </c>
      <c r="G75" s="26">
        <f>H75*(NV!G75/H186)</f>
        <v>3343480.4625742277</v>
      </c>
      <c r="H75" s="26">
        <f>I75*(NV!H75/I186)</f>
        <v>3241221.5309200091</v>
      </c>
      <c r="I75" s="26">
        <f>J75*(NV!I75/J186)</f>
        <v>3515770.6819345942</v>
      </c>
      <c r="J75" s="26">
        <f>K75*(NV!J75/K186)</f>
        <v>2927397.9424785106</v>
      </c>
      <c r="K75" s="26">
        <f>L75*(NV!K75/L186)</f>
        <v>2697122.7936262591</v>
      </c>
      <c r="L75" s="26">
        <f>M75*(NV!L75/M186)</f>
        <v>2299886.1564614126</v>
      </c>
      <c r="M75" s="26">
        <f>N75*(NV!M75/N186)</f>
        <v>2342720.6885630987</v>
      </c>
      <c r="N75" s="26">
        <f>O75*(NV!N75/O186)</f>
        <v>2216440.2025281554</v>
      </c>
      <c r="O75" s="26">
        <f>P75*(NV!O75/P186)</f>
        <v>2533760.5239853654</v>
      </c>
      <c r="P75" s="26">
        <f>Q75*(NV!P75/Q186)</f>
        <v>2552267.8243346671</v>
      </c>
      <c r="Q75" s="26">
        <f>R75*(NV!Q75/R186)</f>
        <v>2143634.9467431377</v>
      </c>
      <c r="R75" s="26">
        <f>S75*(NV!R75/S186)</f>
        <v>1218562.0202426435</v>
      </c>
      <c r="S75" s="26">
        <f>T75*(NV!S75/T186)</f>
        <v>1349558.3625341393</v>
      </c>
      <c r="T75" s="26">
        <f>NV!T75</f>
        <v>1325951</v>
      </c>
      <c r="U75" s="26">
        <f>T75*U186/NV!T75</f>
        <v>1437254</v>
      </c>
      <c r="V75" s="26">
        <f>U75*V186/NV!U75</f>
        <v>1873849.6790991081</v>
      </c>
      <c r="W75" s="26">
        <f>V75*W186/NV!V75</f>
        <v>1983722.5105106344</v>
      </c>
      <c r="X75" s="26">
        <f>W75*X186/NV!W75</f>
        <v>1982259.8813503471</v>
      </c>
      <c r="Y75" s="26">
        <f>X75*Y186/NV!X75</f>
        <v>1769254.7174719232</v>
      </c>
      <c r="Z75" s="26">
        <f>Y75*Z186/NV!Y75</f>
        <v>1728812.9226166301</v>
      </c>
      <c r="AA75" s="26">
        <f>Z75*AA186/NV!Z75</f>
        <v>1701624.6867401437</v>
      </c>
    </row>
    <row r="76" spans="1:27" x14ac:dyDescent="0.15">
      <c r="A76" s="8">
        <v>74</v>
      </c>
      <c r="B76" s="11" t="s">
        <v>213</v>
      </c>
      <c r="C76" s="26">
        <f>D76*(NV!C76/D187)</f>
        <v>1607270.4915439878</v>
      </c>
      <c r="D76" s="26">
        <f>E76*(NV!D76/E187)</f>
        <v>1585489.3197536762</v>
      </c>
      <c r="E76" s="26">
        <f>F76*(NV!E76/F187)</f>
        <v>1753699.240293585</v>
      </c>
      <c r="F76" s="26">
        <f>G76*(NV!F76/G187)</f>
        <v>1435429.4821008176</v>
      </c>
      <c r="G76" s="26">
        <f>H76*(NV!G76/H187)</f>
        <v>989199.41102805804</v>
      </c>
      <c r="H76" s="26">
        <f>I76*(NV!H76/I187)</f>
        <v>779509.10164201516</v>
      </c>
      <c r="I76" s="26">
        <f>J76*(NV!I76/J187)</f>
        <v>576234.04021355568</v>
      </c>
      <c r="J76" s="26">
        <f>K76*(NV!J76/K187)</f>
        <v>568107.67797726358</v>
      </c>
      <c r="K76" s="26">
        <f>L76*(NV!K76/L187)</f>
        <v>651878.62507419591</v>
      </c>
      <c r="L76" s="26">
        <f>M76*(NV!L76/M187)</f>
        <v>712165.92224950879</v>
      </c>
      <c r="M76" s="26">
        <f>N76*(NV!M76/N187)</f>
        <v>865464.39103877405</v>
      </c>
      <c r="N76" s="26">
        <f>O76*(NV!N76/O187)</f>
        <v>923006.79944098555</v>
      </c>
      <c r="O76" s="26">
        <f>P76*(NV!O76/P187)</f>
        <v>979070.04197278095</v>
      </c>
      <c r="P76" s="26">
        <f>Q76*(NV!P76/Q187)</f>
        <v>980916.43808405509</v>
      </c>
      <c r="Q76" s="26">
        <f>R76*(NV!Q76/R187)</f>
        <v>1059101.6616636356</v>
      </c>
      <c r="R76" s="26">
        <f>S76*(NV!R76/S187)</f>
        <v>945402.50754616607</v>
      </c>
      <c r="S76" s="26">
        <f>T76*(NV!S76/T187)</f>
        <v>1068960.1387456495</v>
      </c>
      <c r="T76" s="26">
        <f>NV!T76</f>
        <v>1031201</v>
      </c>
      <c r="U76" s="26">
        <f>T76*U187/NV!T76</f>
        <v>1026818</v>
      </c>
      <c r="V76" s="26">
        <f>U76*V187/NV!U76</f>
        <v>1071282.4775833189</v>
      </c>
      <c r="W76" s="26">
        <f>V76*W187/NV!V76</f>
        <v>1002536.9132744926</v>
      </c>
      <c r="X76" s="26">
        <f>W76*X187/NV!W76</f>
        <v>860309.79054016457</v>
      </c>
      <c r="Y76" s="26">
        <f>X76*Y187/NV!X76</f>
        <v>729945.39044489875</v>
      </c>
      <c r="Z76" s="26">
        <f>Y76*Z187/NV!Y76</f>
        <v>834843.92177587526</v>
      </c>
      <c r="AA76" s="26">
        <f>Z76*AA187/NV!Z76</f>
        <v>896069.49420495308</v>
      </c>
    </row>
    <row r="77" spans="1:27" x14ac:dyDescent="0.15">
      <c r="A77" s="8">
        <v>75</v>
      </c>
      <c r="B77" s="11" t="s">
        <v>214</v>
      </c>
      <c r="C77" s="26">
        <f>D77*(NV!C77/D188)</f>
        <v>1507243.9070164689</v>
      </c>
      <c r="D77" s="26">
        <f>E77*(NV!D77/E188)</f>
        <v>1571528.7510373879</v>
      </c>
      <c r="E77" s="26">
        <f>F77*(NV!E77/F188)</f>
        <v>1592336.0332127078</v>
      </c>
      <c r="F77" s="26">
        <f>G77*(NV!F77/G188)</f>
        <v>1591418.1755520646</v>
      </c>
      <c r="G77" s="26">
        <f>H77*(NV!G77/H188)</f>
        <v>1572870.6367175668</v>
      </c>
      <c r="H77" s="26">
        <f>I77*(NV!H77/I188)</f>
        <v>1557753.5851682173</v>
      </c>
      <c r="I77" s="26">
        <f>J77*(NV!I77/J188)</f>
        <v>1574377.8679176187</v>
      </c>
      <c r="J77" s="26">
        <f>K77*(NV!J77/K188)</f>
        <v>1579004.9816063612</v>
      </c>
      <c r="K77" s="26">
        <f>L77*(NV!K77/L188)</f>
        <v>1546297.6185399168</v>
      </c>
      <c r="L77" s="26">
        <f>M77*(NV!L77/M188)</f>
        <v>1508661.5169337529</v>
      </c>
      <c r="M77" s="26">
        <f>N77*(NV!M77/N188)</f>
        <v>1526563.3868036254</v>
      </c>
      <c r="N77" s="26">
        <f>O77*(NV!N77/O188)</f>
        <v>1513602.5590864136</v>
      </c>
      <c r="O77" s="26">
        <f>P77*(NV!O77/P188)</f>
        <v>1554488.1795613945</v>
      </c>
      <c r="P77" s="26">
        <f>Q77*(NV!P77/Q188)</f>
        <v>1529105.9846212955</v>
      </c>
      <c r="Q77" s="26">
        <f>R77*(NV!Q77/R188)</f>
        <v>1409538.5664502655</v>
      </c>
      <c r="R77" s="26">
        <f>S77*(NV!R77/S188)</f>
        <v>1383141.5323850708</v>
      </c>
      <c r="S77" s="26">
        <f>T77*(NV!S77/T188)</f>
        <v>1327210.6207360078</v>
      </c>
      <c r="T77" s="26">
        <f>NV!T77</f>
        <v>1367562</v>
      </c>
      <c r="U77" s="26">
        <f>T77*U188/NV!T77</f>
        <v>1358365</v>
      </c>
      <c r="V77" s="26">
        <f>U77*V188/NV!U77</f>
        <v>1391000.0716643543</v>
      </c>
      <c r="W77" s="26">
        <f>V77*W188/NV!V77</f>
        <v>1395067.3614816028</v>
      </c>
      <c r="X77" s="26">
        <f>W77*X188/NV!W77</f>
        <v>1420274.2283460007</v>
      </c>
      <c r="Y77" s="26">
        <f>X77*Y188/NV!X77</f>
        <v>1408955.2573202855</v>
      </c>
      <c r="Z77" s="26">
        <f>Y77*Z188/NV!Y77</f>
        <v>1412580.4125195981</v>
      </c>
      <c r="AA77" s="26">
        <f>Z77*AA188/NV!Z77</f>
        <v>1444337.3577549038</v>
      </c>
    </row>
    <row r="78" spans="1:27" x14ac:dyDescent="0.15">
      <c r="A78" s="8">
        <v>76</v>
      </c>
      <c r="B78" s="11" t="s">
        <v>215</v>
      </c>
      <c r="C78" s="26">
        <f>D78*(NV!C78/D189)</f>
        <v>3479796.7873855666</v>
      </c>
      <c r="D78" s="26">
        <f>E78*(NV!D78/E189)</f>
        <v>3427282.8251746236</v>
      </c>
      <c r="E78" s="26">
        <f>F78*(NV!E78/F189)</f>
        <v>3767163.2982381666</v>
      </c>
      <c r="F78" s="26">
        <f>G78*(NV!F78/G189)</f>
        <v>3626770.2351962598</v>
      </c>
      <c r="G78" s="26">
        <f>H78*(NV!G78/H189)</f>
        <v>3669522.7323668492</v>
      </c>
      <c r="H78" s="26">
        <f>I78*(NV!H78/I189)</f>
        <v>3644312.974852426</v>
      </c>
      <c r="I78" s="26">
        <f>J78*(NV!I78/J189)</f>
        <v>3784679.6731155645</v>
      </c>
      <c r="J78" s="26">
        <f>K78*(NV!J78/K189)</f>
        <v>3702613.5228754412</v>
      </c>
      <c r="K78" s="26">
        <f>L78*(NV!K78/L189)</f>
        <v>3609415.9796335264</v>
      </c>
      <c r="L78" s="26">
        <f>M78*(NV!L78/M189)</f>
        <v>3303398.347724671</v>
      </c>
      <c r="M78" s="26">
        <f>N78*(NV!M78/N189)</f>
        <v>3133577.9286295283</v>
      </c>
      <c r="N78" s="26">
        <f>O78*(NV!N78/O189)</f>
        <v>2851202.7508176132</v>
      </c>
      <c r="O78" s="26">
        <f>P78*(NV!O78/P189)</f>
        <v>2844525.5973162507</v>
      </c>
      <c r="P78" s="26">
        <f>Q78*(NV!P78/Q189)</f>
        <v>2853331.9409155147</v>
      </c>
      <c r="Q78" s="26">
        <f>R78*(NV!Q78/R189)</f>
        <v>2763787.24601191</v>
      </c>
      <c r="R78" s="26">
        <f>S78*(NV!R78/S189)</f>
        <v>2489441.1667416124</v>
      </c>
      <c r="S78" s="26">
        <f>T78*(NV!S78/T189)</f>
        <v>2600525.907635883</v>
      </c>
      <c r="T78" s="26">
        <f>NV!T78</f>
        <v>2706718</v>
      </c>
      <c r="U78" s="26">
        <f>T78*U189/NV!T78</f>
        <v>2511354</v>
      </c>
      <c r="V78" s="26">
        <f>U78*V189/NV!U78</f>
        <v>2836838.5161902718</v>
      </c>
      <c r="W78" s="26">
        <f>V78*W189/NV!V78</f>
        <v>2549398.2617169637</v>
      </c>
      <c r="X78" s="26">
        <f>W78*X189/NV!W78</f>
        <v>2644758.1085279072</v>
      </c>
      <c r="Y78" s="26">
        <f>X78*Y189/NV!X78</f>
        <v>2743832.3275039359</v>
      </c>
      <c r="Z78" s="26">
        <f>Y78*Z189/NV!Y78</f>
        <v>2725988.6969091073</v>
      </c>
      <c r="AA78" s="26">
        <f>Z78*AA189/NV!Z78</f>
        <v>2556560.0584810511</v>
      </c>
    </row>
    <row r="79" spans="1:27" x14ac:dyDescent="0.15">
      <c r="A79" s="8">
        <v>77</v>
      </c>
      <c r="B79" s="11" t="s">
        <v>216</v>
      </c>
      <c r="C79" s="26">
        <f>D79*(NV!C79/D190)</f>
        <v>13183728.028474307</v>
      </c>
      <c r="D79" s="26">
        <f>E79*(NV!D79/E190)</f>
        <v>13416088.946346562</v>
      </c>
      <c r="E79" s="26">
        <f>F79*(NV!E79/F190)</f>
        <v>13526388.126143668</v>
      </c>
      <c r="F79" s="26">
        <f>G79*(NV!F79/G190)</f>
        <v>13946670.75896793</v>
      </c>
      <c r="G79" s="26">
        <f>H79*(NV!G79/H190)</f>
        <v>13808054.938635064</v>
      </c>
      <c r="H79" s="26">
        <f>I79*(NV!H79/I190)</f>
        <v>13539126.784202307</v>
      </c>
      <c r="I79" s="26">
        <f>J79*(NV!I79/J190)</f>
        <v>12855006.074862059</v>
      </c>
      <c r="J79" s="26">
        <f>K79*(NV!J79/K190)</f>
        <v>12845027.632926363</v>
      </c>
      <c r="K79" s="26">
        <f>L79*(NV!K79/L190)</f>
        <v>12689368.559092505</v>
      </c>
      <c r="L79" s="26">
        <f>M79*(NV!L79/M190)</f>
        <v>12525588.678170364</v>
      </c>
      <c r="M79" s="26">
        <f>N79*(NV!M79/N190)</f>
        <v>12155990.173527712</v>
      </c>
      <c r="N79" s="26">
        <f>O79*(NV!N79/O190)</f>
        <v>11881825.329723634</v>
      </c>
      <c r="O79" s="26">
        <f>P79*(NV!O79/P190)</f>
        <v>11932102.473051565</v>
      </c>
      <c r="P79" s="26">
        <f>Q79*(NV!P79/Q190)</f>
        <v>12109549.37117053</v>
      </c>
      <c r="Q79" s="26">
        <f>R79*(NV!Q79/R190)</f>
        <v>11272812.728918767</v>
      </c>
      <c r="R79" s="26">
        <f>S79*(NV!R79/S190)</f>
        <v>10423164.660919152</v>
      </c>
      <c r="S79" s="26">
        <f>T79*(NV!S79/T190)</f>
        <v>10028004.720625065</v>
      </c>
      <c r="T79" s="26">
        <f>NV!T79</f>
        <v>9725992</v>
      </c>
      <c r="U79" s="26">
        <f>T79*U190/NV!T79</f>
        <v>9387010</v>
      </c>
      <c r="V79" s="26">
        <f>U79*V190/NV!U79</f>
        <v>9769655.9938188903</v>
      </c>
      <c r="W79" s="26">
        <f>V79*W190/NV!V79</f>
        <v>10114817.207164096</v>
      </c>
      <c r="X79" s="26">
        <f>W79*X190/NV!W79</f>
        <v>9171097.6373296417</v>
      </c>
      <c r="Y79" s="26">
        <f>X79*Y190/NV!X79</f>
        <v>9339046.5721818246</v>
      </c>
      <c r="Z79" s="26">
        <f>Y79*Z190/NV!Y79</f>
        <v>9874963.0094120167</v>
      </c>
      <c r="AA79" s="26">
        <f>Z79*AA190/NV!Z79</f>
        <v>9721999.5766807087</v>
      </c>
    </row>
    <row r="80" spans="1:27" x14ac:dyDescent="0.15">
      <c r="A80" s="8">
        <v>78</v>
      </c>
      <c r="B80" s="11" t="s">
        <v>217</v>
      </c>
      <c r="C80" s="26">
        <f>D80*(NV!C80/D191)</f>
        <v>3123679.8670187965</v>
      </c>
      <c r="D80" s="26">
        <f>E80*(NV!D80/E191)</f>
        <v>3433443.6716662836</v>
      </c>
      <c r="E80" s="26">
        <f>F80*(NV!E80/F191)</f>
        <v>4187153.8212633613</v>
      </c>
      <c r="F80" s="26">
        <f>G80*(NV!F80/G191)</f>
        <v>5064413.9242413621</v>
      </c>
      <c r="G80" s="26">
        <f>H80*(NV!G80/H191)</f>
        <v>5660245.3171351133</v>
      </c>
      <c r="H80" s="26">
        <f>I80*(NV!H80/I191)</f>
        <v>5945004.0199941341</v>
      </c>
      <c r="I80" s="26">
        <f>J80*(NV!I80/J191)</f>
        <v>6528912.2025455786</v>
      </c>
      <c r="J80" s="26">
        <f>K80*(NV!J80/K191)</f>
        <v>7149851.9005009206</v>
      </c>
      <c r="K80" s="26">
        <f>L80*(NV!K80/L191)</f>
        <v>7490919.453244742</v>
      </c>
      <c r="L80" s="26">
        <f>M80*(NV!L80/M191)</f>
        <v>7573594.32653304</v>
      </c>
      <c r="M80" s="26">
        <f>N80*(NV!M80/N191)</f>
        <v>7207839.4801633535</v>
      </c>
      <c r="N80" s="26">
        <f>O80*(NV!N80/O191)</f>
        <v>6980893.1704925289</v>
      </c>
      <c r="O80" s="26">
        <f>P80*(NV!O80/P191)</f>
        <v>7332716.5911255023</v>
      </c>
      <c r="P80" s="26">
        <f>Q80*(NV!P80/Q191)</f>
        <v>7796904.1222630134</v>
      </c>
      <c r="Q80" s="26">
        <f>R80*(NV!Q80/R191)</f>
        <v>8538290.2362377774</v>
      </c>
      <c r="R80" s="26">
        <f>S80*(NV!R80/S191)</f>
        <v>8811190.0620333217</v>
      </c>
      <c r="S80" s="26">
        <f>T80*(NV!S80/T191)</f>
        <v>9478778.0837832671</v>
      </c>
      <c r="T80" s="26">
        <f>NV!T80</f>
        <v>9962270</v>
      </c>
      <c r="U80" s="26">
        <f>T80*U191/NV!T80</f>
        <v>10136958</v>
      </c>
      <c r="V80" s="26">
        <f>U80*V191/NV!U80</f>
        <v>10562151.733567057</v>
      </c>
      <c r="W80" s="26">
        <f>V80*W191/NV!V80</f>
        <v>10668157.298209509</v>
      </c>
      <c r="X80" s="26">
        <f>W80*X191/NV!W80</f>
        <v>11035941.07855412</v>
      </c>
      <c r="Y80" s="26">
        <f>X80*Y191/NV!X80</f>
        <v>11025383.993368775</v>
      </c>
      <c r="Z80" s="26">
        <f>Y80*Z191/NV!Y80</f>
        <v>11068188.674560811</v>
      </c>
      <c r="AA80" s="26">
        <f>Z80*AA191/NV!Z80</f>
        <v>11701568.583269894</v>
      </c>
    </row>
    <row r="81" spans="1:27" x14ac:dyDescent="0.15">
      <c r="A81" s="8">
        <v>79</v>
      </c>
      <c r="B81" s="11" t="s">
        <v>218</v>
      </c>
      <c r="C81" s="26">
        <f>D81*(NV!C81/D192)</f>
        <v>1023199.8372637528</v>
      </c>
      <c r="D81" s="26">
        <f>E81*(NV!D81/E192)</f>
        <v>1233036.219913272</v>
      </c>
      <c r="E81" s="26">
        <f>F81*(NV!E81/F192)</f>
        <v>1431328.4039005926</v>
      </c>
      <c r="F81" s="26">
        <f>G81*(NV!F81/G192)</f>
        <v>1455271.0715682174</v>
      </c>
      <c r="G81" s="26">
        <f>H81*(NV!G81/H192)</f>
        <v>1438493.8361370524</v>
      </c>
      <c r="H81" s="26">
        <f>I81*(NV!H81/I192)</f>
        <v>1435962.6678942896</v>
      </c>
      <c r="I81" s="26">
        <f>J81*(NV!I81/J192)</f>
        <v>1357000.9356488828</v>
      </c>
      <c r="J81" s="26">
        <f>K81*(NV!J81/K192)</f>
        <v>1371701.5772974123</v>
      </c>
      <c r="K81" s="26">
        <f>L81*(NV!K81/L192)</f>
        <v>1458966.7591180641</v>
      </c>
      <c r="L81" s="26">
        <f>M81*(NV!L81/M192)</f>
        <v>1530739.9742663784</v>
      </c>
      <c r="M81" s="26">
        <f>N81*(NV!M81/N192)</f>
        <v>1502559.3465438713</v>
      </c>
      <c r="N81" s="26">
        <f>O81*(NV!N81/O192)</f>
        <v>1593918.8927553764</v>
      </c>
      <c r="O81" s="26">
        <f>P81*(NV!O81/P192)</f>
        <v>1603585.9626183507</v>
      </c>
      <c r="P81" s="26">
        <f>Q81*(NV!P81/Q192)</f>
        <v>1652382.2352470481</v>
      </c>
      <c r="Q81" s="26">
        <f>R81*(NV!Q81/R192)</f>
        <v>1486952.0696744756</v>
      </c>
      <c r="R81" s="26">
        <f>S81*(NV!R81/S192)</f>
        <v>1581497.965188771</v>
      </c>
      <c r="S81" s="26">
        <f>T81*(NV!S81/T192)</f>
        <v>1819858.952442843</v>
      </c>
      <c r="T81" s="26">
        <f>NV!T81</f>
        <v>1710258</v>
      </c>
      <c r="U81" s="26">
        <f>T81*U192/NV!T81</f>
        <v>1685423</v>
      </c>
      <c r="V81" s="26">
        <f>U81*V192/NV!U81</f>
        <v>1725013.8542746429</v>
      </c>
      <c r="W81" s="26">
        <f>V81*W192/NV!V81</f>
        <v>1675506.3886154932</v>
      </c>
      <c r="X81" s="26">
        <f>W81*X192/NV!W81</f>
        <v>1695110.0527290683</v>
      </c>
      <c r="Y81" s="26">
        <f>X81*Y192/NV!X81</f>
        <v>1615853.2748718122</v>
      </c>
      <c r="Z81" s="26">
        <f>Y81*Z192/NV!Y81</f>
        <v>1652608.5773733757</v>
      </c>
      <c r="AA81" s="26">
        <f>Z81*AA192/NV!Z81</f>
        <v>1754934.4661739902</v>
      </c>
    </row>
    <row r="82" spans="1:27" x14ac:dyDescent="0.15">
      <c r="A82" s="8">
        <v>80</v>
      </c>
      <c r="B82" s="11" t="s">
        <v>219</v>
      </c>
      <c r="C82" s="26">
        <f>D82*(NV!C82/D193)</f>
        <v>4129269.7601303272</v>
      </c>
      <c r="D82" s="26">
        <f>E82*(NV!D82/E193)</f>
        <v>4450149.2537568714</v>
      </c>
      <c r="E82" s="26">
        <f>F82*(NV!E82/F193)</f>
        <v>5300167.0856998628</v>
      </c>
      <c r="F82" s="26">
        <f>G82*(NV!F82/G193)</f>
        <v>5850382.3859858299</v>
      </c>
      <c r="G82" s="26">
        <f>H82*(NV!G82/H193)</f>
        <v>7150960.6282279892</v>
      </c>
      <c r="H82" s="26">
        <f>I82*(NV!H82/I193)</f>
        <v>7743350.6685687816</v>
      </c>
      <c r="I82" s="26">
        <f>J82*(NV!I82/J193)</f>
        <v>8503760.1378109325</v>
      </c>
      <c r="J82" s="26">
        <f>K82*(NV!J82/K193)</f>
        <v>9432952.5956515465</v>
      </c>
      <c r="K82" s="26">
        <f>L82*(NV!K82/L193)</f>
        <v>10068546.624468774</v>
      </c>
      <c r="L82" s="26">
        <f>M82*(NV!L82/M193)</f>
        <v>10520765.750452356</v>
      </c>
      <c r="M82" s="26">
        <f>N82*(NV!M82/N193)</f>
        <v>10682627.619870661</v>
      </c>
      <c r="N82" s="26">
        <f>O82*(NV!N82/O193)</f>
        <v>11193154.293861788</v>
      </c>
      <c r="O82" s="26">
        <f>P82*(NV!O82/P193)</f>
        <v>11594635.892051591</v>
      </c>
      <c r="P82" s="26">
        <f>Q82*(NV!P82/Q193)</f>
        <v>11873734.920409493</v>
      </c>
      <c r="Q82" s="26">
        <f>R82*(NV!Q82/R193)</f>
        <v>12005930.34952843</v>
      </c>
      <c r="R82" s="26">
        <f>S82*(NV!R82/S193)</f>
        <v>11508844.117605964</v>
      </c>
      <c r="S82" s="26">
        <f>T82*(NV!S82/T193)</f>
        <v>11054317.287809229</v>
      </c>
      <c r="T82" s="26">
        <f>NV!T82</f>
        <v>11172314</v>
      </c>
      <c r="U82" s="26">
        <f>T82*U193/NV!T82</f>
        <v>11611825</v>
      </c>
      <c r="V82" s="26">
        <f>U82*V193/NV!U82</f>
        <v>12096808.958367918</v>
      </c>
      <c r="W82" s="26">
        <f>V82*W193/NV!V82</f>
        <v>12308500.217553401</v>
      </c>
      <c r="X82" s="26">
        <f>W82*X193/NV!W82</f>
        <v>12594549.941837123</v>
      </c>
      <c r="Y82" s="26">
        <f>X82*Y193/NV!X82</f>
        <v>12447272.286331795</v>
      </c>
      <c r="Z82" s="26">
        <f>Y82*Z193/NV!Y82</f>
        <v>12584085.856519407</v>
      </c>
      <c r="AA82" s="26">
        <f>Z82*AA193/NV!Z82</f>
        <v>12588087.927129522</v>
      </c>
    </row>
    <row r="83" spans="1:27" x14ac:dyDescent="0.15">
      <c r="A83" s="8">
        <v>81</v>
      </c>
      <c r="B83" s="11" t="s">
        <v>220</v>
      </c>
      <c r="C83" s="26">
        <f>D83*(NV!C83/D194)</f>
        <v>3129379.3757305634</v>
      </c>
      <c r="D83" s="26">
        <f>E83*(NV!D83/E194)</f>
        <v>3215011.5335180336</v>
      </c>
      <c r="E83" s="26">
        <f>F83*(NV!E83/F194)</f>
        <v>3379407.0530097298</v>
      </c>
      <c r="F83" s="26">
        <f>G83*(NV!F83/G194)</f>
        <v>3334060.7759630834</v>
      </c>
      <c r="G83" s="26">
        <f>H83*(NV!G83/H194)</f>
        <v>3372489.040310537</v>
      </c>
      <c r="H83" s="26">
        <f>I83*(NV!H83/I194)</f>
        <v>3243654.6352757807</v>
      </c>
      <c r="I83" s="26">
        <f>J83*(NV!I83/J194)</f>
        <v>3366441.5021521063</v>
      </c>
      <c r="J83" s="26">
        <f>K83*(NV!J83/K194)</f>
        <v>3289957.7496503703</v>
      </c>
      <c r="K83" s="26">
        <f>L83*(NV!K83/L194)</f>
        <v>3191015.4745144532</v>
      </c>
      <c r="L83" s="26">
        <f>M83*(NV!L83/M194)</f>
        <v>3149570.3407016518</v>
      </c>
      <c r="M83" s="26">
        <f>N83*(NV!M83/N194)</f>
        <v>3109468.4610855933</v>
      </c>
      <c r="N83" s="26">
        <f>O83*(NV!N83/O194)</f>
        <v>3265277.5744403792</v>
      </c>
      <c r="O83" s="26">
        <f>P83*(NV!O83/P194)</f>
        <v>3129160.315463007</v>
      </c>
      <c r="P83" s="26">
        <f>Q83*(NV!P83/Q194)</f>
        <v>3028757.0988640455</v>
      </c>
      <c r="Q83" s="26">
        <f>R83*(NV!Q83/R194)</f>
        <v>2955999.0041543669</v>
      </c>
      <c r="R83" s="26">
        <f>S83*(NV!R83/S194)</f>
        <v>2709582.6300538629</v>
      </c>
      <c r="S83" s="26">
        <f>T83*(NV!S83/T194)</f>
        <v>2526405.973103317</v>
      </c>
      <c r="T83" s="26">
        <f>NV!T83</f>
        <v>2343388</v>
      </c>
      <c r="U83" s="26">
        <f>T83*U194/NV!T83</f>
        <v>1951808</v>
      </c>
      <c r="V83" s="26">
        <f>U83*V194/NV!U83</f>
        <v>1893262.0688228284</v>
      </c>
      <c r="W83" s="26">
        <f>V83*W194/NV!V83</f>
        <v>1898253.5191649862</v>
      </c>
      <c r="X83" s="26">
        <f>W83*X194/NV!W83</f>
        <v>1941169.0011420248</v>
      </c>
      <c r="Y83" s="26">
        <f>X83*Y194/NV!X83</f>
        <v>1803102.96252793</v>
      </c>
      <c r="Z83" s="26">
        <f>Y83*Z194/NV!Y83</f>
        <v>1675897.8809279569</v>
      </c>
      <c r="AA83" s="26">
        <f>Z83*AA194/NV!Z83</f>
        <v>1669098.1925452396</v>
      </c>
    </row>
    <row r="84" spans="1:27" x14ac:dyDescent="0.15">
      <c r="A84" s="8">
        <v>82</v>
      </c>
      <c r="B84" s="11" t="s">
        <v>221</v>
      </c>
      <c r="C84" s="26">
        <f>D84*(NV!C84/D195)</f>
        <v>15334206.27044807</v>
      </c>
      <c r="D84" s="26">
        <f>E84*(NV!D84/E195)</f>
        <v>15303104.15472056</v>
      </c>
      <c r="E84" s="26">
        <f>F84*(NV!E84/F195)</f>
        <v>15139879.635697074</v>
      </c>
      <c r="F84" s="26">
        <f>G84*(NV!F84/G195)</f>
        <v>15769082.740675498</v>
      </c>
      <c r="G84" s="26">
        <f>H84*(NV!G84/H195)</f>
        <v>15682106.14531821</v>
      </c>
      <c r="H84" s="26">
        <f>I84*(NV!H84/I195)</f>
        <v>16516440.291405553</v>
      </c>
      <c r="I84" s="26">
        <f>J84*(NV!I84/J195)</f>
        <v>17042866.760356329</v>
      </c>
      <c r="J84" s="26">
        <f>K84*(NV!J84/K195)</f>
        <v>17137354.159949955</v>
      </c>
      <c r="K84" s="26">
        <f>L84*(NV!K84/L195)</f>
        <v>16616007.768896632</v>
      </c>
      <c r="L84" s="26">
        <f>M84*(NV!L84/M195)</f>
        <v>16514766.065302609</v>
      </c>
      <c r="M84" s="26">
        <f>N84*(NV!M84/N195)</f>
        <v>16728852.730906019</v>
      </c>
      <c r="N84" s="26">
        <f>O84*(NV!N84/O195)</f>
        <v>17033295.798023149</v>
      </c>
      <c r="O84" s="26">
        <f>P84*(NV!O84/P195)</f>
        <v>16919733.570057444</v>
      </c>
      <c r="P84" s="26">
        <f>Q84*(NV!P84/Q195)</f>
        <v>16895635.338250812</v>
      </c>
      <c r="Q84" s="26">
        <f>R84*(NV!Q84/R195)</f>
        <v>15325176.548027348</v>
      </c>
      <c r="R84" s="26">
        <f>S84*(NV!R84/S195)</f>
        <v>15459765.996646546</v>
      </c>
      <c r="S84" s="26">
        <f>T84*(NV!S84/T195)</f>
        <v>15808444.283430539</v>
      </c>
      <c r="T84" s="26">
        <f>NV!T84</f>
        <v>15748712</v>
      </c>
      <c r="U84" s="26">
        <f>T84*U195/NV!T84</f>
        <v>15724069</v>
      </c>
      <c r="V84" s="26">
        <f>U84*V195/NV!U84</f>
        <v>17281104.161264196</v>
      </c>
      <c r="W84" s="26">
        <f>V84*W195/NV!V84</f>
        <v>17060301.633872319</v>
      </c>
      <c r="X84" s="26">
        <f>W84*X195/NV!W84</f>
        <v>17497978.694177464</v>
      </c>
      <c r="Y84" s="26">
        <f>X84*Y195/NV!X84</f>
        <v>17258906.042092767</v>
      </c>
      <c r="Z84" s="26">
        <f>Y84*Z195/NV!Y84</f>
        <v>17813983.508377358</v>
      </c>
      <c r="AA84" s="26">
        <f>Z84*AA195/NV!Z84</f>
        <v>18169548.095042277</v>
      </c>
    </row>
    <row r="85" spans="1:27" x14ac:dyDescent="0.15">
      <c r="A85" s="8">
        <v>83</v>
      </c>
      <c r="B85" s="11" t="s">
        <v>222</v>
      </c>
      <c r="C85" s="26">
        <f>D85*(NV!C85/D196)</f>
        <v>13915875.858605409</v>
      </c>
      <c r="D85" s="26">
        <f>E85*(NV!D85/E196)</f>
        <v>12005615.490853554</v>
      </c>
      <c r="E85" s="26">
        <f>F85*(NV!E85/F196)</f>
        <v>12855184.926662626</v>
      </c>
      <c r="F85" s="26">
        <f>G85*(NV!F85/G196)</f>
        <v>12495304.666018993</v>
      </c>
      <c r="G85" s="26">
        <f>H85*(NV!G85/H196)</f>
        <v>10974806.210220557</v>
      </c>
      <c r="H85" s="26">
        <f>I85*(NV!H85/I196)</f>
        <v>9261849.8888792843</v>
      </c>
      <c r="I85" s="26">
        <f>J85*(NV!I85/J196)</f>
        <v>8635761.5775362253</v>
      </c>
      <c r="J85" s="26">
        <f>K85*(NV!J85/K196)</f>
        <v>7695366.855109361</v>
      </c>
      <c r="K85" s="26">
        <f>L85*(NV!K85/L196)</f>
        <v>8173626.5827891193</v>
      </c>
      <c r="L85" s="26">
        <f>M85*(NV!L85/M196)</f>
        <v>8784063.8007630501</v>
      </c>
      <c r="M85" s="26">
        <f>N85*(NV!M85/N196)</f>
        <v>8583699.8447835334</v>
      </c>
      <c r="N85" s="26">
        <f>O85*(NV!N85/O196)</f>
        <v>9015619.3166889586</v>
      </c>
      <c r="O85" s="26">
        <f>P85*(NV!O85/P196)</f>
        <v>9132792.9383778777</v>
      </c>
      <c r="P85" s="26">
        <f>Q85*(NV!P85/Q196)</f>
        <v>10533616.201278655</v>
      </c>
      <c r="Q85" s="26">
        <f>R85*(NV!Q85/R196)</f>
        <v>7664880.7120132754</v>
      </c>
      <c r="R85" s="26">
        <f>S85*(NV!R85/S196)</f>
        <v>7681189.2562556891</v>
      </c>
      <c r="S85" s="26">
        <f>T85*(NV!S85/T196)</f>
        <v>7499593.9397655372</v>
      </c>
      <c r="T85" s="26">
        <f>NV!T85</f>
        <v>7361302</v>
      </c>
      <c r="U85" s="26">
        <f>T85*U196/NV!T85</f>
        <v>8009860</v>
      </c>
      <c r="V85" s="26">
        <f>U85*V196/NV!U85</f>
        <v>8426571.6053798068</v>
      </c>
      <c r="W85" s="26">
        <f>V85*W196/NV!V85</f>
        <v>8667179.1429741215</v>
      </c>
      <c r="X85" s="26">
        <f>W85*X196/NV!W85</f>
        <v>9140923.6312215887</v>
      </c>
      <c r="Y85" s="26">
        <f>X85*Y196/NV!X85</f>
        <v>8877321.2762558721</v>
      </c>
      <c r="Z85" s="26">
        <f>Y85*Z196/NV!Y85</f>
        <v>9016361.1109012403</v>
      </c>
      <c r="AA85" s="26">
        <f>Z85*AA196/NV!Z85</f>
        <v>8884921.9139759336</v>
      </c>
    </row>
    <row r="86" spans="1:27" x14ac:dyDescent="0.15">
      <c r="A86" s="8">
        <v>84</v>
      </c>
      <c r="B86" s="11" t="s">
        <v>223</v>
      </c>
      <c r="C86" s="26">
        <f>D86*(NV!C86/D197)</f>
        <v>31926227.439683482</v>
      </c>
      <c r="D86" s="26">
        <f>E86*(NV!D86/E197)</f>
        <v>32795381.57116089</v>
      </c>
      <c r="E86" s="26">
        <f>F86*(NV!E86/F197)</f>
        <v>33704487.886010535</v>
      </c>
      <c r="F86" s="26">
        <f>G86*(NV!F86/G197)</f>
        <v>34460801.039937839</v>
      </c>
      <c r="G86" s="26">
        <f>H86*(NV!G86/H197)</f>
        <v>34942002.926168725</v>
      </c>
      <c r="H86" s="26">
        <f>I86*(NV!H86/I197)</f>
        <v>36042496.695272908</v>
      </c>
      <c r="I86" s="26">
        <f>J86*(NV!I86/J197)</f>
        <v>37011180.154826902</v>
      </c>
      <c r="J86" s="26">
        <f>K86*(NV!J86/K197)</f>
        <v>37326905.258490473</v>
      </c>
      <c r="K86" s="26">
        <f>L86*(NV!K86/L197)</f>
        <v>37849704.121552095</v>
      </c>
      <c r="L86" s="26">
        <f>M86*(NV!L86/M197)</f>
        <v>38483593.140484452</v>
      </c>
      <c r="M86" s="26">
        <f>N86*(NV!M86/N197)</f>
        <v>39003627.011528902</v>
      </c>
      <c r="N86" s="26">
        <f>O86*(NV!N86/O197)</f>
        <v>39394135.224534243</v>
      </c>
      <c r="O86" s="26">
        <f>P86*(NV!O86/P197)</f>
        <v>40100230.34076412</v>
      </c>
      <c r="P86" s="26">
        <f>Q86*(NV!P86/Q197)</f>
        <v>40459285.236121655</v>
      </c>
      <c r="Q86" s="26">
        <f>R86*(NV!Q86/R197)</f>
        <v>40863636.79855407</v>
      </c>
      <c r="R86" s="26">
        <f>S86*(NV!R86/S197)</f>
        <v>41457000.080265343</v>
      </c>
      <c r="S86" s="26">
        <f>T86*(NV!S86/T197)</f>
        <v>41825357.323834054</v>
      </c>
      <c r="T86" s="26">
        <f>NV!T86</f>
        <v>42006593</v>
      </c>
      <c r="U86" s="26">
        <f>T86*U197/NV!T86</f>
        <v>42218919</v>
      </c>
      <c r="V86" s="26">
        <f>U86*V197/NV!U86</f>
        <v>42764448.088680692</v>
      </c>
      <c r="W86" s="26">
        <f>V86*W197/NV!V86</f>
        <v>43440807.388035186</v>
      </c>
      <c r="X86" s="26">
        <f>W86*X197/NV!W86</f>
        <v>44207801.44174239</v>
      </c>
      <c r="Y86" s="26">
        <f>X86*Y197/NV!X86</f>
        <v>44551720.902294934</v>
      </c>
      <c r="Z86" s="26">
        <f>Y86*Z197/NV!Y86</f>
        <v>45276695.004328117</v>
      </c>
      <c r="AA86" s="26">
        <f>Z86*AA197/NV!Z86</f>
        <v>46010196.380025953</v>
      </c>
    </row>
    <row r="87" spans="1:27" x14ac:dyDescent="0.15">
      <c r="A87" s="8">
        <v>85</v>
      </c>
      <c r="B87" s="11" t="s">
        <v>224</v>
      </c>
      <c r="C87" s="26">
        <f>D87*(NV!C87/D198)</f>
        <v>16712078.869540991</v>
      </c>
      <c r="D87" s="26">
        <f>E87*(NV!D87/E198)</f>
        <v>16496980.857244778</v>
      </c>
      <c r="E87" s="26">
        <f>F87*(NV!E87/F198)</f>
        <v>16266533.163486244</v>
      </c>
      <c r="F87" s="26">
        <f>G87*(NV!F87/G198)</f>
        <v>15648779.716824749</v>
      </c>
      <c r="G87" s="26">
        <f>H87*(NV!G87/H198)</f>
        <v>14796041.31507018</v>
      </c>
      <c r="H87" s="26">
        <f>I87*(NV!H87/I198)</f>
        <v>14315939.86692138</v>
      </c>
      <c r="I87" s="26">
        <f>J87*(NV!I87/J198)</f>
        <v>14506638.84793292</v>
      </c>
      <c r="J87" s="26">
        <f>K87*(NV!J87/K198)</f>
        <v>14614025.165157469</v>
      </c>
      <c r="K87" s="26">
        <f>L87*(NV!K87/L198)</f>
        <v>14602384.545866521</v>
      </c>
      <c r="L87" s="26">
        <f>M87*(NV!L87/M198)</f>
        <v>14706793.847100012</v>
      </c>
      <c r="M87" s="26">
        <f>N87*(NV!M87/N198)</f>
        <v>14952618.312934352</v>
      </c>
      <c r="N87" s="26">
        <f>O87*(NV!N87/O198)</f>
        <v>15309100.074471137</v>
      </c>
      <c r="O87" s="26">
        <f>P87*(NV!O87/P198)</f>
        <v>16024551.182110511</v>
      </c>
      <c r="P87" s="26">
        <f>Q87*(NV!P87/Q198)</f>
        <v>16166919.115178639</v>
      </c>
      <c r="Q87" s="26">
        <f>R87*(NV!Q87/R198)</f>
        <v>16257288.890070442</v>
      </c>
      <c r="R87" s="26">
        <f>S87*(NV!R87/S198)</f>
        <v>16602793.899667924</v>
      </c>
      <c r="S87" s="26">
        <f>T87*(NV!S87/T198)</f>
        <v>17007048.621580858</v>
      </c>
      <c r="T87" s="26">
        <f>NV!T87</f>
        <v>17515316</v>
      </c>
      <c r="U87" s="26">
        <f>T87*U198/NV!T87</f>
        <v>17582792</v>
      </c>
      <c r="V87" s="26">
        <f>U87*V198/NV!U87</f>
        <v>18047678.701251246</v>
      </c>
      <c r="W87" s="26">
        <f>V87*W198/NV!V87</f>
        <v>18207079.663992807</v>
      </c>
      <c r="X87" s="26">
        <f>W87*X198/NV!W87</f>
        <v>18304498.63989104</v>
      </c>
      <c r="Y87" s="26">
        <f>X87*Y198/NV!X87</f>
        <v>18396660.877318021</v>
      </c>
      <c r="Z87" s="26">
        <f>Y87*Z198/NV!Y87</f>
        <v>18759548.998542178</v>
      </c>
      <c r="AA87" s="26">
        <f>Z87*AA198/NV!Z87</f>
        <v>18909778.664067697</v>
      </c>
    </row>
    <row r="88" spans="1:27" x14ac:dyDescent="0.15">
      <c r="A88" s="8">
        <v>86</v>
      </c>
      <c r="B88" s="11" t="s">
        <v>225</v>
      </c>
      <c r="C88" s="26">
        <f>D88*(NV!C88/D199)</f>
        <v>2356533.0131697934</v>
      </c>
      <c r="D88" s="26">
        <f>E88*(NV!D88/E199)</f>
        <v>2390483.0452635721</v>
      </c>
      <c r="E88" s="26">
        <f>F88*(NV!E88/F199)</f>
        <v>2497705.5912868739</v>
      </c>
      <c r="F88" s="26">
        <f>G88*(NV!F88/G199)</f>
        <v>2565663.6590698678</v>
      </c>
      <c r="G88" s="26">
        <f>H88*(NV!G88/H199)</f>
        <v>2593506.1960477908</v>
      </c>
      <c r="H88" s="26">
        <f>I88*(NV!H88/I199)</f>
        <v>2629418.2201041738</v>
      </c>
      <c r="I88" s="26">
        <f>J88*(NV!I88/J199)</f>
        <v>2704602.2749955319</v>
      </c>
      <c r="J88" s="26">
        <f>K88*(NV!J88/K199)</f>
        <v>2762838.092454188</v>
      </c>
      <c r="K88" s="26">
        <f>L88*(NV!K88/L199)</f>
        <v>2810333.3932761098</v>
      </c>
      <c r="L88" s="26">
        <f>M88*(NV!L88/M199)</f>
        <v>2903893.8825166398</v>
      </c>
      <c r="M88" s="26">
        <f>N88*(NV!M88/N199)</f>
        <v>2850417.3643813296</v>
      </c>
      <c r="N88" s="26">
        <f>O88*(NV!N88/O199)</f>
        <v>2874380.9224158516</v>
      </c>
      <c r="O88" s="26">
        <f>P88*(NV!O88/P199)</f>
        <v>2964528.2431350304</v>
      </c>
      <c r="P88" s="26">
        <f>Q88*(NV!P88/Q199)</f>
        <v>3007353.9320961302</v>
      </c>
      <c r="Q88" s="26">
        <f>R88*(NV!Q88/R199)</f>
        <v>3027838.7568324376</v>
      </c>
      <c r="R88" s="26">
        <f>S88*(NV!R88/S199)</f>
        <v>2989468.9821285964</v>
      </c>
      <c r="S88" s="26">
        <f>T88*(NV!S88/T199)</f>
        <v>2955432.8806392667</v>
      </c>
      <c r="T88" s="26">
        <f>NV!T88</f>
        <v>2948208</v>
      </c>
      <c r="U88" s="26">
        <f>T88*U199/NV!T88</f>
        <v>2910138</v>
      </c>
      <c r="V88" s="26">
        <f>U88*V199/NV!U88</f>
        <v>2886693.4801027887</v>
      </c>
      <c r="W88" s="26">
        <f>V88*W199/NV!V88</f>
        <v>2960697.6235499945</v>
      </c>
      <c r="X88" s="26">
        <f>W88*X199/NV!W88</f>
        <v>3004016.0412984295</v>
      </c>
      <c r="Y88" s="26">
        <f>X88*Y199/NV!X88</f>
        <v>2978072.9934657435</v>
      </c>
      <c r="Z88" s="26">
        <f>Y88*Z199/NV!Y88</f>
        <v>2906402.5856503504</v>
      </c>
      <c r="AA88" s="26">
        <f>Z88*AA199/NV!Z88</f>
        <v>2850563.42253388</v>
      </c>
    </row>
    <row r="89" spans="1:27" x14ac:dyDescent="0.15">
      <c r="A89" s="8">
        <v>87</v>
      </c>
      <c r="B89" s="11" t="s">
        <v>226</v>
      </c>
      <c r="C89" s="26">
        <f>D89*(NV!C89/D200)</f>
        <v>1842425.5677840959</v>
      </c>
      <c r="D89" s="26">
        <f>E89*(NV!D89/E200)</f>
        <v>1901995.3253176506</v>
      </c>
      <c r="E89" s="26">
        <f>F89*(NV!E89/F200)</f>
        <v>2274902.7497357111</v>
      </c>
      <c r="F89" s="26">
        <f>G89*(NV!F89/G200)</f>
        <v>2349103.4244304635</v>
      </c>
      <c r="G89" s="26">
        <f>H89*(NV!G89/H200)</f>
        <v>2710841.3082825011</v>
      </c>
      <c r="H89" s="26">
        <f>I89*(NV!H89/I200)</f>
        <v>2536153.3776469803</v>
      </c>
      <c r="I89" s="26">
        <f>J89*(NV!I89/J200)</f>
        <v>2621702.4164418504</v>
      </c>
      <c r="J89" s="26">
        <f>K89*(NV!J89/K200)</f>
        <v>2632499.1934443256</v>
      </c>
      <c r="K89" s="26">
        <f>L89*(NV!K89/L200)</f>
        <v>2509972.2266928274</v>
      </c>
      <c r="L89" s="26">
        <f>M89*(NV!L89/M200)</f>
        <v>2535721.025932584</v>
      </c>
      <c r="M89" s="26">
        <f>N89*(NV!M89/N200)</f>
        <v>2641987.4952617977</v>
      </c>
      <c r="N89" s="26">
        <f>O89*(NV!N89/O200)</f>
        <v>2261274.3417753414</v>
      </c>
      <c r="O89" s="26">
        <f>P89*(NV!O89/P200)</f>
        <v>2268384.1199294794</v>
      </c>
      <c r="P89" s="26">
        <f>Q89*(NV!P89/Q200)</f>
        <v>2192154.2890702635</v>
      </c>
      <c r="Q89" s="26">
        <f>R89*(NV!Q89/R200)</f>
        <v>1925931.0343697583</v>
      </c>
      <c r="R89" s="26">
        <f>S89*(NV!R89/S200)</f>
        <v>1626145.6125743052</v>
      </c>
      <c r="S89" s="26">
        <f>T89*(NV!S89/T200)</f>
        <v>1602248.0379358854</v>
      </c>
      <c r="T89" s="26">
        <f>NV!T89</f>
        <v>1584399</v>
      </c>
      <c r="U89" s="26">
        <f>T89*U200/NV!T89</f>
        <v>1581302</v>
      </c>
      <c r="V89" s="26">
        <f>U89*V200/NV!U89</f>
        <v>1306712.7702366628</v>
      </c>
      <c r="W89" s="26">
        <f>V89*W200/NV!V89</f>
        <v>1365394.9875423934</v>
      </c>
      <c r="X89" s="26">
        <f>W89*X200/NV!W89</f>
        <v>1415521.0357190697</v>
      </c>
      <c r="Y89" s="26">
        <f>X89*Y200/NV!X89</f>
        <v>1438767.4047608052</v>
      </c>
      <c r="Z89" s="26">
        <f>Y89*Z200/NV!Y89</f>
        <v>1284398.7780577259</v>
      </c>
      <c r="AA89" s="26">
        <f>Z89*AA200/NV!Z89</f>
        <v>1174472.542543856</v>
      </c>
    </row>
    <row r="90" spans="1:27" x14ac:dyDescent="0.15">
      <c r="A90" s="8">
        <v>88</v>
      </c>
      <c r="B90" s="11" t="s">
        <v>227</v>
      </c>
      <c r="C90" s="26">
        <f>D90*(NV!C90/D201)</f>
        <v>2565605.0743955043</v>
      </c>
      <c r="D90" s="26">
        <f>E90*(NV!D90/E201)</f>
        <v>2509404.9628291586</v>
      </c>
      <c r="E90" s="26">
        <f>F90*(NV!E90/F201)</f>
        <v>2685357.2326801172</v>
      </c>
      <c r="F90" s="26">
        <f>G90*(NV!F90/G201)</f>
        <v>2768834.4574439274</v>
      </c>
      <c r="G90" s="26">
        <f>H90*(NV!G90/H201)</f>
        <v>3049181.400434114</v>
      </c>
      <c r="H90" s="26">
        <f>I90*(NV!H90/I201)</f>
        <v>3573945.6565801115</v>
      </c>
      <c r="I90" s="26">
        <f>J90*(NV!I90/J201)</f>
        <v>3969925.1982814823</v>
      </c>
      <c r="J90" s="26">
        <f>K90*(NV!J90/K201)</f>
        <v>4179185.6904431698</v>
      </c>
      <c r="K90" s="26">
        <f>L90*(NV!K90/L201)</f>
        <v>4351606.0943318009</v>
      </c>
      <c r="L90" s="26">
        <f>M90*(NV!L90/M201)</f>
        <v>4718637.9967986271</v>
      </c>
      <c r="M90" s="26">
        <f>N90*(NV!M90/N201)</f>
        <v>5330797.7713819081</v>
      </c>
      <c r="N90" s="26">
        <f>O90*(NV!N90/O201)</f>
        <v>5597518.8332025632</v>
      </c>
      <c r="O90" s="26">
        <f>P90*(NV!O90/P201)</f>
        <v>5219497.7432922991</v>
      </c>
      <c r="P90" s="26">
        <f>Q90*(NV!P90/Q201)</f>
        <v>4835996.4209975936</v>
      </c>
      <c r="Q90" s="26">
        <f>R90*(NV!Q90/R201)</f>
        <v>4829128.9894412681</v>
      </c>
      <c r="R90" s="26">
        <f>S90*(NV!R90/S201)</f>
        <v>5210219.3343739063</v>
      </c>
      <c r="S90" s="26">
        <f>T90*(NV!S90/T201)</f>
        <v>5712064.6230412582</v>
      </c>
      <c r="T90" s="26">
        <f>NV!T90</f>
        <v>5964301</v>
      </c>
      <c r="U90" s="26">
        <f>T90*U201/NV!T90</f>
        <v>6942267</v>
      </c>
      <c r="V90" s="26">
        <f>U90*V201/NV!U90</f>
        <v>6844299.4117745096</v>
      </c>
      <c r="W90" s="26">
        <f>V90*W201/NV!V90</f>
        <v>6564919.8018043814</v>
      </c>
      <c r="X90" s="26">
        <f>W90*X201/NV!W90</f>
        <v>6588664.3118450074</v>
      </c>
      <c r="Y90" s="26">
        <f>X90*Y201/NV!X90</f>
        <v>7107397.8152391035</v>
      </c>
      <c r="Z90" s="26">
        <f>Y90*Z201/NV!Y90</f>
        <v>6795709.532704086</v>
      </c>
      <c r="AA90" s="26">
        <f>Z90*AA201/NV!Z90</f>
        <v>6964073.674005853</v>
      </c>
    </row>
    <row r="91" spans="1:27" x14ac:dyDescent="0.15">
      <c r="A91" s="8">
        <v>89</v>
      </c>
      <c r="B91" s="11" t="s">
        <v>228</v>
      </c>
      <c r="C91" s="26">
        <f>D91*(NV!C91/D202)</f>
        <v>3469013.180240267</v>
      </c>
      <c r="D91" s="26">
        <f>E91*(NV!D91/E202)</f>
        <v>3692134.0512884534</v>
      </c>
      <c r="E91" s="26">
        <f>F91*(NV!E91/F202)</f>
        <v>4101394.6636950304</v>
      </c>
      <c r="F91" s="26">
        <f>G91*(NV!F91/G202)</f>
        <v>4361675.670179599</v>
      </c>
      <c r="G91" s="26">
        <f>H91*(NV!G91/H202)</f>
        <v>4348923.5434276965</v>
      </c>
      <c r="H91" s="26">
        <f>I91*(NV!H91/I202)</f>
        <v>4710805.6102927569</v>
      </c>
      <c r="I91" s="26">
        <f>J91*(NV!I91/J202)</f>
        <v>5142898.2276323978</v>
      </c>
      <c r="J91" s="26">
        <f>K91*(NV!J91/K202)</f>
        <v>4588124.5945692817</v>
      </c>
      <c r="K91" s="26">
        <f>L91*(NV!K91/L202)</f>
        <v>4439871.9600693379</v>
      </c>
      <c r="L91" s="26">
        <f>M91*(NV!L91/M202)</f>
        <v>4412988.0921614859</v>
      </c>
      <c r="M91" s="26">
        <f>N91*(NV!M91/N202)</f>
        <v>4490415.1609343439</v>
      </c>
      <c r="N91" s="26">
        <f>O91*(NV!N91/O202)</f>
        <v>3704685.9417605703</v>
      </c>
      <c r="O91" s="26">
        <f>P91*(NV!O91/P202)</f>
        <v>3589946.0189108709</v>
      </c>
      <c r="P91" s="26">
        <f>Q91*(NV!P91/Q202)</f>
        <v>3395087.2640048964</v>
      </c>
      <c r="Q91" s="26">
        <f>R91*(NV!Q91/R202)</f>
        <v>3019438.5693604941</v>
      </c>
      <c r="R91" s="26">
        <f>S91*(NV!R91/S202)</f>
        <v>2347784.676540433</v>
      </c>
      <c r="S91" s="26">
        <f>T91*(NV!S91/T202)</f>
        <v>2340835.7213938036</v>
      </c>
      <c r="T91" s="26">
        <f>NV!T91</f>
        <v>1910582</v>
      </c>
      <c r="U91" s="26">
        <f>T91*U202/NV!T91</f>
        <v>1871672</v>
      </c>
      <c r="V91" s="26">
        <f>U91*V202/NV!U91</f>
        <v>1871946.4921325329</v>
      </c>
      <c r="W91" s="26">
        <f>V91*W202/NV!V91</f>
        <v>1952737.8346236206</v>
      </c>
      <c r="X91" s="26">
        <f>W91*X202/NV!W91</f>
        <v>1904410.8666551765</v>
      </c>
      <c r="Y91" s="26">
        <f>X91*Y202/NV!X91</f>
        <v>1825217.7469489772</v>
      </c>
      <c r="Z91" s="26">
        <f>Y91*Z202/NV!Y91</f>
        <v>1980552.7150219646</v>
      </c>
      <c r="AA91" s="26">
        <f>Z91*AA202/NV!Z91</f>
        <v>1967172.8739623113</v>
      </c>
    </row>
    <row r="92" spans="1:27" x14ac:dyDescent="0.15">
      <c r="A92" s="8">
        <v>90</v>
      </c>
      <c r="B92" s="11" t="s">
        <v>229</v>
      </c>
      <c r="C92" s="26">
        <f>D92*(NV!C92/D203)</f>
        <v>14891611.201972283</v>
      </c>
      <c r="D92" s="26">
        <f>E92*(NV!D92/E203)</f>
        <v>15082582.069323886</v>
      </c>
      <c r="E92" s="26">
        <f>F92*(NV!E92/F203)</f>
        <v>15536005.905533567</v>
      </c>
      <c r="F92" s="26">
        <f>G92*(NV!F92/G203)</f>
        <v>15768629.301194275</v>
      </c>
      <c r="G92" s="26">
        <f>H92*(NV!G92/H203)</f>
        <v>15723725.569881517</v>
      </c>
      <c r="H92" s="26">
        <f>I92*(NV!H92/I203)</f>
        <v>15419815.293333143</v>
      </c>
      <c r="I92" s="26">
        <f>J92*(NV!I92/J203)</f>
        <v>17144805.023807246</v>
      </c>
      <c r="J92" s="26">
        <f>K92*(NV!J92/K203)</f>
        <v>17502875.23456357</v>
      </c>
      <c r="K92" s="26">
        <f>L92*(NV!K92/L203)</f>
        <v>17843853.784583814</v>
      </c>
      <c r="L92" s="26">
        <f>M92*(NV!L92/M203)</f>
        <v>18585851.023297492</v>
      </c>
      <c r="M92" s="26">
        <f>N92*(NV!M92/N203)</f>
        <v>19505784.245896775</v>
      </c>
      <c r="N92" s="26">
        <f>O92*(NV!N92/O203)</f>
        <v>22184641.115016684</v>
      </c>
      <c r="O92" s="26">
        <f>P92*(NV!O92/P203)</f>
        <v>24135771.904250793</v>
      </c>
      <c r="P92" s="26">
        <f>Q92*(NV!P92/Q203)</f>
        <v>26612509.747504257</v>
      </c>
      <c r="Q92" s="26">
        <f>R92*(NV!Q92/R203)</f>
        <v>28589696.860479109</v>
      </c>
      <c r="R92" s="26">
        <f>S92*(NV!R92/S203)</f>
        <v>26663484.77079219</v>
      </c>
      <c r="S92" s="26">
        <f>T92*(NV!S92/T203)</f>
        <v>26396049.665965229</v>
      </c>
      <c r="T92" s="26">
        <f>NV!T92</f>
        <v>27400703</v>
      </c>
      <c r="U92" s="26">
        <f>T92*U203/NV!T92</f>
        <v>27060555</v>
      </c>
      <c r="V92" s="26">
        <f>U92*V203/NV!U92</f>
        <v>28080088.53167966</v>
      </c>
      <c r="W92" s="26">
        <f>V92*W203/NV!V92</f>
        <v>27725568.564492706</v>
      </c>
      <c r="X92" s="26">
        <f>W92*X203/NV!W92</f>
        <v>28171314.408479922</v>
      </c>
      <c r="Y92" s="26">
        <f>X92*Y203/NV!X92</f>
        <v>28802749.413738456</v>
      </c>
      <c r="Z92" s="26">
        <f>Y92*Z203/NV!Y92</f>
        <v>28731047.582945477</v>
      </c>
      <c r="AA92" s="26">
        <f>Z92*AA203/NV!Z92</f>
        <v>29204836.885216251</v>
      </c>
    </row>
    <row r="93" spans="1:27" x14ac:dyDescent="0.15">
      <c r="A93" s="8">
        <v>91</v>
      </c>
      <c r="B93" s="11" t="s">
        <v>230</v>
      </c>
      <c r="C93" s="26">
        <f>D93*(NV!C93/D204)</f>
        <v>22589411.203519512</v>
      </c>
      <c r="D93" s="26">
        <f>E93*(NV!D93/E204)</f>
        <v>23238138.524931379</v>
      </c>
      <c r="E93" s="26">
        <f>F93*(NV!E93/F204)</f>
        <v>23659136.442495026</v>
      </c>
      <c r="F93" s="26">
        <f>G93*(NV!F93/G204)</f>
        <v>24258806.946199272</v>
      </c>
      <c r="G93" s="26">
        <f>H93*(NV!G93/H204)</f>
        <v>24583230.390032642</v>
      </c>
      <c r="H93" s="26">
        <f>I93*(NV!H93/I204)</f>
        <v>24886682.151244059</v>
      </c>
      <c r="I93" s="26">
        <f>J93*(NV!I93/J204)</f>
        <v>25658872.645818889</v>
      </c>
      <c r="J93" s="26">
        <f>K93*(NV!J93/K204)</f>
        <v>25858949.065799676</v>
      </c>
      <c r="K93" s="26">
        <f>L93*(NV!K93/L204)</f>
        <v>26016578.995662399</v>
      </c>
      <c r="L93" s="26">
        <f>M93*(NV!L93/M204)</f>
        <v>26355932.396418877</v>
      </c>
      <c r="M93" s="26">
        <f>N93*(NV!M93/N204)</f>
        <v>26345752.086478408</v>
      </c>
      <c r="N93" s="26">
        <f>O93*(NV!N93/O204)</f>
        <v>26076940.494797777</v>
      </c>
      <c r="O93" s="26">
        <f>P93*(NV!O93/P204)</f>
        <v>26283719.409857426</v>
      </c>
      <c r="P93" s="26">
        <f>Q93*(NV!P93/Q204)</f>
        <v>26593044.830338702</v>
      </c>
      <c r="Q93" s="26">
        <f>R93*(NV!Q93/R204)</f>
        <v>26683093.655995414</v>
      </c>
      <c r="R93" s="26">
        <f>S93*(NV!R93/S204)</f>
        <v>26453285.008526027</v>
      </c>
      <c r="S93" s="26">
        <f>T93*(NV!S93/T204)</f>
        <v>26114128.43247284</v>
      </c>
      <c r="T93" s="26">
        <f>NV!T93</f>
        <v>26380308</v>
      </c>
      <c r="U93" s="26">
        <f>T93*U204/NV!T93</f>
        <v>26316736</v>
      </c>
      <c r="V93" s="26">
        <f>U93*V204/NV!U93</f>
        <v>26274675.842770144</v>
      </c>
      <c r="W93" s="26">
        <f>V93*W204/NV!V93</f>
        <v>26431624.112061515</v>
      </c>
      <c r="X93" s="26">
        <f>W93*X204/NV!W93</f>
        <v>26188296.631824121</v>
      </c>
      <c r="Y93" s="26">
        <f>X93*Y204/NV!X93</f>
        <v>25727934.645085771</v>
      </c>
      <c r="Z93" s="26">
        <f>Y93*Z204/NV!Y93</f>
        <v>25840937.765196856</v>
      </c>
      <c r="AA93" s="26">
        <f>Z93*AA204/NV!Z93</f>
        <v>26145225.483562205</v>
      </c>
    </row>
    <row r="94" spans="1:27" x14ac:dyDescent="0.15">
      <c r="A94" s="8">
        <v>92</v>
      </c>
      <c r="B94" s="11" t="s">
        <v>231</v>
      </c>
      <c r="C94" s="26">
        <f>D94*(NV!C94/D205)</f>
        <v>16562255.55725031</v>
      </c>
      <c r="D94" s="26">
        <f>E94*(NV!D94/E205)</f>
        <v>16936688.752085451</v>
      </c>
      <c r="E94" s="26">
        <f>F94*(NV!E94/F205)</f>
        <v>17072562.860210441</v>
      </c>
      <c r="F94" s="26">
        <f>G94*(NV!F94/G205)</f>
        <v>17119202.492838491</v>
      </c>
      <c r="G94" s="26">
        <f>H94*(NV!G94/H205)</f>
        <v>17089609.587148048</v>
      </c>
      <c r="H94" s="26">
        <f>I94*(NV!H94/I205)</f>
        <v>17209834.557747837</v>
      </c>
      <c r="I94" s="26">
        <f>J94*(NV!I94/J205)</f>
        <v>17234926.334491797</v>
      </c>
      <c r="J94" s="26">
        <f>K94*(NV!J94/K205)</f>
        <v>17286927.933896773</v>
      </c>
      <c r="K94" s="26">
        <f>L94*(NV!K94/L205)</f>
        <v>17447249.310176779</v>
      </c>
      <c r="L94" s="26">
        <f>M94*(NV!L94/M205)</f>
        <v>17553118.767279338</v>
      </c>
      <c r="M94" s="26">
        <f>N94*(NV!M94/N205)</f>
        <v>17552725.537160989</v>
      </c>
      <c r="N94" s="26">
        <f>O94*(NV!N94/O205)</f>
        <v>17673041.211849142</v>
      </c>
      <c r="O94" s="26">
        <f>P94*(NV!O94/P205)</f>
        <v>17870215.701152533</v>
      </c>
      <c r="P94" s="26">
        <f>Q94*(NV!P94/Q205)</f>
        <v>18055382.756015398</v>
      </c>
      <c r="Q94" s="26">
        <f>R94*(NV!Q94/R205)</f>
        <v>18203023.67096692</v>
      </c>
      <c r="R94" s="26">
        <f>S94*(NV!R94/S205)</f>
        <v>18373477.199789222</v>
      </c>
      <c r="S94" s="26">
        <f>T94*(NV!S94/T205)</f>
        <v>18426740.255950611</v>
      </c>
      <c r="T94" s="26">
        <f>NV!T94</f>
        <v>18879897</v>
      </c>
      <c r="U94" s="26">
        <f>T94*U205/NV!T94</f>
        <v>19103090</v>
      </c>
      <c r="V94" s="26">
        <f>U94*V205/NV!U94</f>
        <v>19182400.71179992</v>
      </c>
      <c r="W94" s="26">
        <f>V94*W205/NV!V94</f>
        <v>19317659.530944329</v>
      </c>
      <c r="X94" s="26">
        <f>W94*X205/NV!W94</f>
        <v>19615075.010288652</v>
      </c>
      <c r="Y94" s="26">
        <f>X94*Y205/NV!X94</f>
        <v>19582710.054752514</v>
      </c>
      <c r="Z94" s="26">
        <f>Y94*Z205/NV!Y94</f>
        <v>19679800.653321657</v>
      </c>
      <c r="AA94" s="26">
        <f>Z94*AA205/NV!Z94</f>
        <v>19683742.052563511</v>
      </c>
    </row>
    <row r="95" spans="1:27" x14ac:dyDescent="0.15">
      <c r="A95" s="8">
        <v>93</v>
      </c>
      <c r="B95" s="11" t="s">
        <v>232</v>
      </c>
      <c r="C95" s="26">
        <f>D95*(NV!C95/D206)</f>
        <v>16730478.874724241</v>
      </c>
      <c r="D95" s="26">
        <f>E95*(NV!D95/E206)</f>
        <v>17565554.940050829</v>
      </c>
      <c r="E95" s="26">
        <f>F95*(NV!E95/F206)</f>
        <v>18208857.236862466</v>
      </c>
      <c r="F95" s="26">
        <f>G95*(NV!F95/G206)</f>
        <v>18835140.082794864</v>
      </c>
      <c r="G95" s="26">
        <f>H95*(NV!G95/H206)</f>
        <v>18990331.55252526</v>
      </c>
      <c r="H95" s="26">
        <f>I95*(NV!H95/I206)</f>
        <v>19800686.820920106</v>
      </c>
      <c r="I95" s="26">
        <f>J95*(NV!I95/J206)</f>
        <v>20066234.001917161</v>
      </c>
      <c r="J95" s="26">
        <f>K95*(NV!J95/K206)</f>
        <v>19515965.133949306</v>
      </c>
      <c r="K95" s="26">
        <f>L95*(NV!K95/L206)</f>
        <v>18936481.669268534</v>
      </c>
      <c r="L95" s="26">
        <f>M95*(NV!L95/M206)</f>
        <v>18845897.074614283</v>
      </c>
      <c r="M95" s="26">
        <f>N95*(NV!M95/N206)</f>
        <v>18614189.408746399</v>
      </c>
      <c r="N95" s="26">
        <f>O95*(NV!N95/O206)</f>
        <v>19060947.517892312</v>
      </c>
      <c r="O95" s="26">
        <f>P95*(NV!O95/P206)</f>
        <v>19330725.512974918</v>
      </c>
      <c r="P95" s="26">
        <f>Q95*(NV!P95/Q206)</f>
        <v>20204389.48952632</v>
      </c>
      <c r="Q95" s="26">
        <f>R95*(NV!Q95/R206)</f>
        <v>20240816.70634846</v>
      </c>
      <c r="R95" s="26">
        <f>S95*(NV!R95/S206)</f>
        <v>20794323.961340588</v>
      </c>
      <c r="S95" s="26">
        <f>T95*(NV!S95/T206)</f>
        <v>21267349.509753421</v>
      </c>
      <c r="T95" s="26">
        <f>NV!T95</f>
        <v>21280116</v>
      </c>
      <c r="U95" s="26">
        <f>T95*U206/NV!T95</f>
        <v>21728206</v>
      </c>
      <c r="V95" s="26">
        <f>U95*V206/NV!U95</f>
        <v>22147168.946480479</v>
      </c>
      <c r="W95" s="26">
        <f>V95*W206/NV!V95</f>
        <v>21866411.303017836</v>
      </c>
      <c r="X95" s="26">
        <f>W95*X206/NV!W95</f>
        <v>22639751.445464365</v>
      </c>
      <c r="Y95" s="26">
        <f>X95*Y206/NV!X95</f>
        <v>22812416.883459765</v>
      </c>
      <c r="Z95" s="26">
        <f>Y95*Z206/NV!Y95</f>
        <v>22766227.261325821</v>
      </c>
      <c r="AA95" s="26">
        <f>Z95*AA206/NV!Z95</f>
        <v>23942672.876558021</v>
      </c>
    </row>
    <row r="96" spans="1:27" x14ac:dyDescent="0.15">
      <c r="A96" s="8">
        <v>94</v>
      </c>
      <c r="B96" s="11" t="s">
        <v>233</v>
      </c>
      <c r="C96" s="26">
        <f>D96*(NV!C96/D207)</f>
        <v>4654959.184765894</v>
      </c>
      <c r="D96" s="26">
        <f>E96*(NV!D96/E207)</f>
        <v>4883970.5472399909</v>
      </c>
      <c r="E96" s="26">
        <f>F96*(NV!E96/F207)</f>
        <v>5030124.2183182323</v>
      </c>
      <c r="F96" s="26">
        <f>G96*(NV!F96/G207)</f>
        <v>5238504.3280020365</v>
      </c>
      <c r="G96" s="26">
        <f>H96*(NV!G96/H207)</f>
        <v>5793281.5281465547</v>
      </c>
      <c r="H96" s="26">
        <f>I96*(NV!H96/I207)</f>
        <v>6031576.1496990025</v>
      </c>
      <c r="I96" s="26">
        <f>J96*(NV!I96/J207)</f>
        <v>5444148.3419130174</v>
      </c>
      <c r="J96" s="26">
        <f>K96*(NV!J96/K207)</f>
        <v>5369484.6156819211</v>
      </c>
      <c r="K96" s="26">
        <f>L96*(NV!K96/L207)</f>
        <v>5247586.7478229059</v>
      </c>
      <c r="L96" s="26">
        <f>M96*(NV!L96/M207)</f>
        <v>5166061.2532835342</v>
      </c>
      <c r="M96" s="26">
        <f>N96*(NV!M96/N207)</f>
        <v>5188760.1883825082</v>
      </c>
      <c r="N96" s="26">
        <f>O96*(NV!N96/O207)</f>
        <v>5228014.6274197726</v>
      </c>
      <c r="O96" s="26">
        <f>P96*(NV!O96/P207)</f>
        <v>5540643.7486837422</v>
      </c>
      <c r="P96" s="26">
        <f>Q96*(NV!P96/Q207)</f>
        <v>5236964.7610517656</v>
      </c>
      <c r="Q96" s="26">
        <f>R96*(NV!Q96/R207)</f>
        <v>5035111.0498174382</v>
      </c>
      <c r="R96" s="26">
        <f>S96*(NV!R96/S207)</f>
        <v>4880415.5825194893</v>
      </c>
      <c r="S96" s="26">
        <f>T96*(NV!S96/T207)</f>
        <v>4894564.1456012903</v>
      </c>
      <c r="T96" s="26">
        <f>NV!T96</f>
        <v>5069812</v>
      </c>
      <c r="U96" s="26">
        <f>T96*U207/NV!T96</f>
        <v>5557921</v>
      </c>
      <c r="V96" s="26">
        <f>U96*V207/NV!U96</f>
        <v>5713173.6165315043</v>
      </c>
      <c r="W96" s="26">
        <f>V96*W207/NV!V96</f>
        <v>5583645.1483126432</v>
      </c>
      <c r="X96" s="26">
        <f>W96*X207/NV!W96</f>
        <v>5968363.4550908804</v>
      </c>
      <c r="Y96" s="26">
        <f>X96*Y207/NV!X96</f>
        <v>6232225.6958543612</v>
      </c>
      <c r="Z96" s="26">
        <f>Y96*Z207/NV!Y96</f>
        <v>6318686.522151717</v>
      </c>
      <c r="AA96" s="26">
        <f>Z96*AA207/NV!Z96</f>
        <v>6273396.8432658156</v>
      </c>
    </row>
    <row r="97" spans="1:27" x14ac:dyDescent="0.15">
      <c r="A97" s="8">
        <v>95</v>
      </c>
      <c r="B97" s="11" t="s">
        <v>234</v>
      </c>
      <c r="C97" s="26"/>
      <c r="D97" s="26"/>
      <c r="E97" s="26"/>
      <c r="F97" s="26"/>
      <c r="G97" s="26"/>
      <c r="H97" s="26"/>
      <c r="I97" s="26">
        <f>J97*(NV!I97/J208)</f>
        <v>1804213.7848768865</v>
      </c>
      <c r="J97" s="26">
        <f>K97*(NV!J97/K208)</f>
        <v>2820371.3969880994</v>
      </c>
      <c r="K97" s="26">
        <f>L97*(NV!K97/L208)</f>
        <v>3267446.0977188977</v>
      </c>
      <c r="L97" s="26">
        <f>M97*(NV!L97/M208)</f>
        <v>3748979.0028105117</v>
      </c>
      <c r="M97" s="26">
        <f>N97*(NV!M97/N208)</f>
        <v>4232237.5700539956</v>
      </c>
      <c r="N97" s="26">
        <f>O97*(NV!N97/O208)</f>
        <v>4487331.0104093589</v>
      </c>
      <c r="O97" s="26">
        <f>P97*(NV!O97/P208)</f>
        <v>4589251.0019609276</v>
      </c>
      <c r="P97" s="26">
        <f>Q97*(NV!P97/Q208)</f>
        <v>4878828.793022939</v>
      </c>
      <c r="Q97" s="26">
        <f>R97*(NV!Q97/R208)</f>
        <v>5178273.161593684</v>
      </c>
      <c r="R97" s="26">
        <f>S97*(NV!R97/S208)</f>
        <v>5404243.6211711792</v>
      </c>
      <c r="S97" s="26">
        <f>T97*(NV!S97/T208)</f>
        <v>5705101.2136456668</v>
      </c>
      <c r="T97" s="26">
        <f>NV!T97</f>
        <v>6010212</v>
      </c>
      <c r="U97" s="26">
        <f>T97*U208/NV!T97</f>
        <v>6502785</v>
      </c>
      <c r="V97" s="26">
        <f>U97*V208/NV!U97</f>
        <v>6882602.9834899157</v>
      </c>
      <c r="W97" s="26">
        <f>V97*W208/NV!V97</f>
        <v>7188348.2558162557</v>
      </c>
      <c r="X97" s="26">
        <f>W97*X208/NV!W97</f>
        <v>7568880.2672318202</v>
      </c>
      <c r="Y97" s="26">
        <f>X97*Y208/NV!X97</f>
        <v>7723998.8145408342</v>
      </c>
      <c r="Z97" s="26">
        <f>Y97*Z208/NV!Y97</f>
        <v>7914666.4091608394</v>
      </c>
      <c r="AA97" s="26">
        <f>Z97*AA208/NV!Z97</f>
        <v>8117294.711621982</v>
      </c>
    </row>
    <row r="98" spans="1:27" x14ac:dyDescent="0.15">
      <c r="A98" s="8">
        <v>96</v>
      </c>
      <c r="B98" s="11" t="s">
        <v>235</v>
      </c>
      <c r="C98" s="26">
        <f>D98*(NV!C98/D209)</f>
        <v>7699341.4608552931</v>
      </c>
      <c r="D98" s="26">
        <f>E98*(NV!D98/E209)</f>
        <v>7292288.0531500038</v>
      </c>
      <c r="E98" s="26">
        <f>F98*(NV!E98/F209)</f>
        <v>7122894.86855694</v>
      </c>
      <c r="F98" s="26">
        <f>G98*(NV!F98/G209)</f>
        <v>6869267.5511560151</v>
      </c>
      <c r="G98" s="26">
        <f>H98*(NV!G98/H209)</f>
        <v>6681721.3920624666</v>
      </c>
      <c r="H98" s="26">
        <f>I98*(NV!H98/I209)</f>
        <v>6393599.6351563148</v>
      </c>
      <c r="I98" s="26">
        <f>J98*(NV!I98/J209)</f>
        <v>6713168.9208126282</v>
      </c>
      <c r="J98" s="26">
        <f>K98*(NV!J98/K209)</f>
        <v>6322059.9679658432</v>
      </c>
      <c r="K98" s="26">
        <f>L98*(NV!K98/L209)</f>
        <v>6713135.9804429878</v>
      </c>
      <c r="L98" s="26">
        <f>M98*(NV!L98/M209)</f>
        <v>6581106.6711838385</v>
      </c>
      <c r="M98" s="26">
        <f>N98*(NV!M98/N209)</f>
        <v>6465297.5894935457</v>
      </c>
      <c r="N98" s="26">
        <f>O98*(NV!N98/O209)</f>
        <v>6687383.8647083379</v>
      </c>
      <c r="O98" s="26">
        <f>P98*(NV!O98/P209)</f>
        <v>6850380.9765964588</v>
      </c>
      <c r="P98" s="26">
        <f>Q98*(NV!P98/Q209)</f>
        <v>6653437.6836878862</v>
      </c>
      <c r="Q98" s="26">
        <f>R98*(NV!Q98/R209)</f>
        <v>6494381.9654227765</v>
      </c>
      <c r="R98" s="26">
        <f>S98*(NV!R98/S209)</f>
        <v>6392207.425684114</v>
      </c>
      <c r="S98" s="26">
        <f>T98*(NV!S98/T209)</f>
        <v>6195807.6025361512</v>
      </c>
      <c r="T98" s="26">
        <f>NV!T98</f>
        <v>6084923</v>
      </c>
      <c r="U98" s="26">
        <f>T98*U209/NV!T98</f>
        <v>6431782</v>
      </c>
      <c r="V98" s="26">
        <f>U98*V209/NV!U98</f>
        <v>6623096.0904677883</v>
      </c>
      <c r="W98" s="26">
        <f>V98*W209/NV!V98</f>
        <v>6552428.19965168</v>
      </c>
      <c r="X98" s="26">
        <f>W98*X209/NV!W98</f>
        <v>6364103.2117008753</v>
      </c>
      <c r="Y98" s="26">
        <f>X98*Y209/NV!X98</f>
        <v>5839475.2331231609</v>
      </c>
      <c r="Z98" s="26">
        <f>Y98*Z209/NV!Y98</f>
        <v>5711049.3971022582</v>
      </c>
      <c r="AA98" s="26">
        <f>Z98*AA209/NV!Z98</f>
        <v>5643964.6314648595</v>
      </c>
    </row>
    <row r="99" spans="1:27" x14ac:dyDescent="0.15">
      <c r="A99" s="8">
        <v>97</v>
      </c>
      <c r="B99" s="11" t="s">
        <v>236</v>
      </c>
      <c r="C99" s="26">
        <f>D99*(NV!C99/D210)</f>
        <v>3488487.8960392457</v>
      </c>
      <c r="D99" s="26">
        <f>E99*(NV!D99/E210)</f>
        <v>3353827.2947470592</v>
      </c>
      <c r="E99" s="26">
        <f>F99*(NV!E99/F210)</f>
        <v>3588649.7418412981</v>
      </c>
      <c r="F99" s="26">
        <f>G99*(NV!F99/G210)</f>
        <v>3884464.126480666</v>
      </c>
      <c r="G99" s="26">
        <f>H99*(NV!G99/H210)</f>
        <v>3974498.7918113368</v>
      </c>
      <c r="H99" s="26">
        <f>I99*(NV!H99/I210)</f>
        <v>4235322.7250834284</v>
      </c>
      <c r="I99" s="26">
        <f>J99*(NV!I99/J210)</f>
        <v>4448927.0344500095</v>
      </c>
      <c r="J99" s="26">
        <f>K99*(NV!J99/K210)</f>
        <v>4428984.5896965163</v>
      </c>
      <c r="K99" s="26">
        <f>L99*(NV!K99/L210)</f>
        <v>4395340.4386088969</v>
      </c>
      <c r="L99" s="26">
        <f>M99*(NV!L99/M210)</f>
        <v>4469365.7855197163</v>
      </c>
      <c r="M99" s="26">
        <f>N99*(NV!M99/N210)</f>
        <v>4166560.6234173006</v>
      </c>
      <c r="N99" s="26">
        <f>O99*(NV!N99/O210)</f>
        <v>4363222.2062541945</v>
      </c>
      <c r="O99" s="26">
        <f>P99*(NV!O99/P210)</f>
        <v>4274488.8057108382</v>
      </c>
      <c r="P99" s="26">
        <f>Q99*(NV!P99/Q210)</f>
        <v>4451232.8644327177</v>
      </c>
      <c r="Q99" s="26">
        <f>R99*(NV!Q99/R210)</f>
        <v>4419943.65966547</v>
      </c>
      <c r="R99" s="26">
        <f>S99*(NV!R99/S210)</f>
        <v>4111070.8517330787</v>
      </c>
      <c r="S99" s="26">
        <f>T99*(NV!S99/T210)</f>
        <v>4044301.4888686878</v>
      </c>
      <c r="T99" s="26">
        <f>NV!T99</f>
        <v>3921405</v>
      </c>
      <c r="U99" s="26">
        <f>T99*U210/NV!T99</f>
        <v>3956016</v>
      </c>
      <c r="V99" s="26">
        <f>U99*V210/NV!U99</f>
        <v>3999340.6850616396</v>
      </c>
      <c r="W99" s="26">
        <f>V99*W210/NV!V99</f>
        <v>4062879.1516446015</v>
      </c>
      <c r="X99" s="26">
        <f>W99*X210/NV!W99</f>
        <v>3971686.5269437409</v>
      </c>
      <c r="Y99" s="26">
        <f>X99*Y210/NV!X99</f>
        <v>3813885.7435525553</v>
      </c>
      <c r="Z99" s="26">
        <f>Y99*Z210/NV!Y99</f>
        <v>3758469.0521082534</v>
      </c>
      <c r="AA99" s="26">
        <f>Z99*AA210/NV!Z99</f>
        <v>3682984.1901473859</v>
      </c>
    </row>
    <row r="100" spans="1:27" x14ac:dyDescent="0.15">
      <c r="A100" s="8">
        <v>98</v>
      </c>
      <c r="B100" s="11" t="s">
        <v>237</v>
      </c>
      <c r="C100" s="26">
        <f>D100*(NV!C100/D211)</f>
        <v>4199852.4576573251</v>
      </c>
      <c r="D100" s="26">
        <f>E100*(NV!D100/E211)</f>
        <v>4103171.974742563</v>
      </c>
      <c r="E100" s="26">
        <f>F100*(NV!E100/F211)</f>
        <v>4300839.6438491894</v>
      </c>
      <c r="F100" s="26">
        <f>G100*(NV!F100/G211)</f>
        <v>4358382.4455231419</v>
      </c>
      <c r="G100" s="26">
        <f>H100*(NV!G100/H211)</f>
        <v>4458682.2650807351</v>
      </c>
      <c r="H100" s="26">
        <f>I100*(NV!H100/I211)</f>
        <v>4611824.8920898438</v>
      </c>
      <c r="I100" s="26">
        <f>J100*(NV!I100/J211)</f>
        <v>5253071.1753013087</v>
      </c>
      <c r="J100" s="26">
        <f>K100*(NV!J100/K211)</f>
        <v>5283442.0580174206</v>
      </c>
      <c r="K100" s="26">
        <f>L100*(NV!K100/L211)</f>
        <v>5326195.7395706242</v>
      </c>
      <c r="L100" s="26">
        <f>M100*(NV!L100/M211)</f>
        <v>5506888.3567513628</v>
      </c>
      <c r="M100" s="26">
        <f>N100*(NV!M100/N211)</f>
        <v>5635666.4110253975</v>
      </c>
      <c r="N100" s="26">
        <f>O100*(NV!N100/O211)</f>
        <v>5713433.2196703712</v>
      </c>
      <c r="O100" s="26">
        <f>P100*(NV!O100/P211)</f>
        <v>5832750.3983461484</v>
      </c>
      <c r="P100" s="26">
        <f>Q100*(NV!P100/Q211)</f>
        <v>5727422.2176197553</v>
      </c>
      <c r="Q100" s="26">
        <f>R100*(NV!Q100/R211)</f>
        <v>5695629.4181073029</v>
      </c>
      <c r="R100" s="26">
        <f>S100*(NV!R100/S211)</f>
        <v>5506049.7424801728</v>
      </c>
      <c r="S100" s="26">
        <f>T100*(NV!S100/T211)</f>
        <v>5380189.1286849556</v>
      </c>
      <c r="T100" s="26">
        <f>NV!T100</f>
        <v>5366127</v>
      </c>
      <c r="U100" s="26">
        <f>T100*U211/NV!T100</f>
        <v>5372388</v>
      </c>
      <c r="V100" s="26">
        <f>U100*V211/NV!U100</f>
        <v>5349518.9792331075</v>
      </c>
      <c r="W100" s="26">
        <f>V100*W211/NV!V100</f>
        <v>5297921.8055481827</v>
      </c>
      <c r="X100" s="26">
        <f>W100*X211/NV!W100</f>
        <v>5294185.8996328684</v>
      </c>
      <c r="Y100" s="26">
        <f>X100*Y211/NV!X100</f>
        <v>5201813.1251743594</v>
      </c>
      <c r="Z100" s="26">
        <f>Y100*Z211/NV!Y100</f>
        <v>5262226.2296884293</v>
      </c>
      <c r="AA100" s="26">
        <f>Z100*AA211/NV!Z100</f>
        <v>5241052.3884417536</v>
      </c>
    </row>
    <row r="101" spans="1:27" x14ac:dyDescent="0.15">
      <c r="A101" s="8">
        <v>99</v>
      </c>
      <c r="B101" s="11" t="s">
        <v>238</v>
      </c>
      <c r="C101" s="26">
        <f>D101*(NV!C101/D212)</f>
        <v>2694425.3783923388</v>
      </c>
      <c r="D101" s="26">
        <f>E101*(NV!D101/E212)</f>
        <v>2627934.7950815414</v>
      </c>
      <c r="E101" s="26">
        <f>F101*(NV!E101/F212)</f>
        <v>2558036.9225907894</v>
      </c>
      <c r="F101" s="26">
        <f>G101*(NV!F101/G212)</f>
        <v>2463215.3810601844</v>
      </c>
      <c r="G101" s="26">
        <f>H101*(NV!G101/H212)</f>
        <v>2667770.2642967356</v>
      </c>
      <c r="H101" s="26">
        <f>I101*(NV!H101/I212)</f>
        <v>2437836.6611103821</v>
      </c>
      <c r="I101" s="26">
        <f>J101*(NV!I101/J212)</f>
        <v>2343010.4418933159</v>
      </c>
      <c r="J101" s="26">
        <f>K101*(NV!J101/K212)</f>
        <v>2252628.6388684609</v>
      </c>
      <c r="K101" s="26">
        <f>L101*(NV!K101/L212)</f>
        <v>2621841.5585513571</v>
      </c>
      <c r="L101" s="26">
        <f>M101*(NV!L101/M212)</f>
        <v>2746058.3181068534</v>
      </c>
      <c r="M101" s="26">
        <f>N101*(NV!M101/N212)</f>
        <v>2894659.140923019</v>
      </c>
      <c r="N101" s="26">
        <f>O101*(NV!N101/O212)</f>
        <v>2888196.2774111428</v>
      </c>
      <c r="O101" s="26">
        <f>P101*(NV!O101/P212)</f>
        <v>2927220.6217266349</v>
      </c>
      <c r="P101" s="26">
        <f>Q101*(NV!P101/Q212)</f>
        <v>3130657.2745545241</v>
      </c>
      <c r="Q101" s="26">
        <f>R101*(NV!Q101/R212)</f>
        <v>2791499.4164974145</v>
      </c>
      <c r="R101" s="26">
        <f>S101*(NV!R101/S212)</f>
        <v>2625184.2277198723</v>
      </c>
      <c r="S101" s="26">
        <f>T101*(NV!S101/T212)</f>
        <v>2570284.5801110822</v>
      </c>
      <c r="T101" s="26">
        <f>NV!T101</f>
        <v>2770069</v>
      </c>
      <c r="U101" s="26">
        <f>T101*U212/NV!T101</f>
        <v>2545430</v>
      </c>
      <c r="V101" s="26">
        <f>U101*V212/NV!U101</f>
        <v>2289887.5039073415</v>
      </c>
      <c r="W101" s="26">
        <f>V101*W212/NV!V101</f>
        <v>2294467.8638528981</v>
      </c>
      <c r="X101" s="26">
        <f>W101*X212/NV!W101</f>
        <v>2346428.7177933003</v>
      </c>
      <c r="Y101" s="26">
        <f>X101*Y212/NV!X101</f>
        <v>2173084.4569610129</v>
      </c>
      <c r="Z101" s="26">
        <f>Y101*Z212/NV!Y101</f>
        <v>2329169.3868297823</v>
      </c>
      <c r="AA101" s="26">
        <f>Z101*AA212/NV!Z101</f>
        <v>2267174.4395672958</v>
      </c>
    </row>
    <row r="102" spans="1:27" x14ac:dyDescent="0.15">
      <c r="A102" s="8">
        <v>100</v>
      </c>
      <c r="B102" s="11" t="s">
        <v>239</v>
      </c>
      <c r="C102" s="26">
        <f>D102*(NV!C102/D213)</f>
        <v>2493862.8584520435</v>
      </c>
      <c r="D102" s="26">
        <f>E102*(NV!D102/E213)</f>
        <v>2471503.6133332183</v>
      </c>
      <c r="E102" s="26">
        <f>F102*(NV!E102/F213)</f>
        <v>2302756.9276156607</v>
      </c>
      <c r="F102" s="26">
        <f>G102*(NV!F102/G213)</f>
        <v>2105562.9091072911</v>
      </c>
      <c r="G102" s="26">
        <f>H102*(NV!G102/H213)</f>
        <v>1848971.0273659891</v>
      </c>
      <c r="H102" s="26">
        <f>I102*(NV!H102/I213)</f>
        <v>1720447.3100813022</v>
      </c>
      <c r="I102" s="26">
        <f>J102*(NV!I102/J213)</f>
        <v>1569781.2464698665</v>
      </c>
      <c r="J102" s="26">
        <f>K102*(NV!J102/K213)</f>
        <v>1428559.8923555301</v>
      </c>
      <c r="K102" s="26">
        <f>L102*(NV!K102/L213)</f>
        <v>1339876.8460381583</v>
      </c>
      <c r="L102" s="26">
        <f>M102*(NV!L102/M213)</f>
        <v>1300556.0976112196</v>
      </c>
      <c r="M102" s="26">
        <f>N102*(NV!M102/N213)</f>
        <v>1313780.9015834106</v>
      </c>
      <c r="N102" s="26">
        <f>O102*(NV!N102/O213)</f>
        <v>1131643.2919130188</v>
      </c>
      <c r="O102" s="26">
        <f>P102*(NV!O102/P213)</f>
        <v>1181808.0962525052</v>
      </c>
      <c r="P102" s="26">
        <f>Q102*(NV!P102/Q213)</f>
        <v>1254763.3241066891</v>
      </c>
      <c r="Q102" s="26">
        <f>R102*(NV!Q102/R213)</f>
        <v>1553554.2911190286</v>
      </c>
      <c r="R102" s="26">
        <f>S102*(NV!R102/S213)</f>
        <v>1697062.3013619871</v>
      </c>
      <c r="S102" s="26">
        <f>T102*(NV!S102/T213)</f>
        <v>1952608.9652867427</v>
      </c>
      <c r="T102" s="26">
        <f>NV!T102</f>
        <v>2120733</v>
      </c>
      <c r="U102" s="26">
        <f>T102*U213/NV!T102</f>
        <v>2211698</v>
      </c>
      <c r="V102" s="26">
        <f>U102*V213/NV!U102</f>
        <v>1879662.7098521458</v>
      </c>
      <c r="W102" s="26">
        <f>V102*W213/NV!V102</f>
        <v>1866631.8720162604</v>
      </c>
      <c r="X102" s="26">
        <f>W102*X213/NV!W102</f>
        <v>1827139.6782620614</v>
      </c>
      <c r="Y102" s="26">
        <f>X102*Y213/NV!X102</f>
        <v>2109109.1986470628</v>
      </c>
      <c r="Z102" s="26">
        <f>Y102*Z213/NV!Y102</f>
        <v>1995604.8754634014</v>
      </c>
      <c r="AA102" s="26">
        <f>Z102*AA213/NV!Z102</f>
        <v>2031949.2450167511</v>
      </c>
    </row>
    <row r="103" spans="1:27" x14ac:dyDescent="0.15">
      <c r="A103" s="8"/>
      <c r="B103" s="11"/>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16">
        <f>D105*(NV!C105/D216)</f>
        <v>395947313.44268185</v>
      </c>
      <c r="D105" s="16">
        <f>E105*(NV!D105/E216)</f>
        <v>404878697.23604161</v>
      </c>
      <c r="E105" s="16">
        <f>F105*(NV!E105/F216)</f>
        <v>417161216.86079741</v>
      </c>
      <c r="F105" s="16">
        <f>G105*(NV!F105/G216)</f>
        <v>424168357.65507674</v>
      </c>
      <c r="G105" s="16">
        <f>H105*(NV!G105/H216)</f>
        <v>420745988.70471114</v>
      </c>
      <c r="H105" s="16">
        <f>I105*(NV!H105/I216)</f>
        <v>421373482.47726643</v>
      </c>
      <c r="I105" s="16">
        <f>J105*(NV!I105/J216)</f>
        <v>432837253.22652596</v>
      </c>
      <c r="J105" s="16">
        <f>K105*(NV!J105/K216)</f>
        <v>427985536.09675074</v>
      </c>
      <c r="K105" s="16">
        <f>L105*(NV!K105/L216)</f>
        <v>428281783.60102284</v>
      </c>
      <c r="L105" s="16">
        <f>M105*(NV!L105/M216)</f>
        <v>434186399.27083373</v>
      </c>
      <c r="M105" s="16">
        <f>N105*(NV!M105/N216)</f>
        <v>443461283.2440272</v>
      </c>
      <c r="N105" s="16">
        <f>O105*(NV!N105/O216)</f>
        <v>452255204.29790455</v>
      </c>
      <c r="O105" s="16">
        <f>P105*(NV!O105/P216)</f>
        <v>457911681.12060046</v>
      </c>
      <c r="P105" s="16">
        <f>Q105*(NV!P105/Q216)</f>
        <v>465125273.35289055</v>
      </c>
      <c r="Q105" s="16">
        <f>R105*(NV!Q105/R216)</f>
        <v>457690484.95441538</v>
      </c>
      <c r="R105" s="16">
        <f>S105*(NV!R105/S216)</f>
        <v>427837357.2915048</v>
      </c>
      <c r="S105" s="16">
        <f>T105*(NV!S105/T216)</f>
        <v>446053810.84676784</v>
      </c>
      <c r="T105" s="26">
        <f>NV!T105</f>
        <v>444830560</v>
      </c>
      <c r="U105" s="16">
        <f>T105*U216/NV!T105</f>
        <v>452526504</v>
      </c>
      <c r="V105" s="16">
        <f>U105*V216/NV!U105</f>
        <v>460400797.88198805</v>
      </c>
      <c r="W105" s="16">
        <f>V105*W216/NV!V105</f>
        <v>461677029.8898235</v>
      </c>
      <c r="X105" s="16">
        <f>W105*X216/NV!W105</f>
        <v>468305910.10860038</v>
      </c>
      <c r="Y105" s="16">
        <f>X105*Y216/NV!X105</f>
        <v>465457647.83810008</v>
      </c>
      <c r="Z105" s="16">
        <f>Y105*Z216/NV!Y105</f>
        <v>474512662.03441137</v>
      </c>
      <c r="AA105" s="16">
        <f>Z105*AA216/NV!Z105</f>
        <v>476654786.90944874</v>
      </c>
    </row>
    <row r="106" spans="1:27" x14ac:dyDescent="0.15">
      <c r="A106" s="8">
        <v>202</v>
      </c>
      <c r="B106" s="14" t="s">
        <v>243</v>
      </c>
      <c r="C106" s="16">
        <f>D106*(NV!C106/D217)</f>
        <v>332301976.29370147</v>
      </c>
      <c r="D106" s="16">
        <f>E106*(NV!D106/E217)</f>
        <v>339318349.2353422</v>
      </c>
      <c r="E106" s="16">
        <f>F106*(NV!E106/F217)</f>
        <v>350263009.54777348</v>
      </c>
      <c r="F106" s="16">
        <f>G106*(NV!F106/G217)</f>
        <v>355930631.77894419</v>
      </c>
      <c r="G106" s="16">
        <f>H106*(NV!G106/H217)</f>
        <v>351439539.10718095</v>
      </c>
      <c r="H106" s="16">
        <f>I106*(NV!H106/I217)</f>
        <v>350959389.83729017</v>
      </c>
      <c r="I106" s="16">
        <f>J106*(NV!I106/J217)</f>
        <v>360197830.0561893</v>
      </c>
      <c r="J106" s="16">
        <f>K106*(NV!J106/K217)</f>
        <v>354787505.9188022</v>
      </c>
      <c r="K106" s="16">
        <f>L106*(NV!K106/L217)</f>
        <v>354611309.69079</v>
      </c>
      <c r="L106" s="16">
        <f>M106*(NV!L106/M217)</f>
        <v>359600799.96998763</v>
      </c>
      <c r="M106" s="16">
        <f>N106*(NV!M106/N217)</f>
        <v>368364511.05681556</v>
      </c>
      <c r="N106" s="16">
        <f>O106*(NV!N106/O217)</f>
        <v>376529785.0861426</v>
      </c>
      <c r="O106" s="16">
        <f>P106*(NV!O106/P217)</f>
        <v>381057297.33886158</v>
      </c>
      <c r="P106" s="16">
        <f>Q106*(NV!P106/Q217)</f>
        <v>386783298.39790845</v>
      </c>
      <c r="Q106" s="16">
        <f>R106*(NV!Q106/R217)</f>
        <v>379388643.2916227</v>
      </c>
      <c r="R106" s="16">
        <f>S106*(NV!R106/S217)</f>
        <v>349373856.18612468</v>
      </c>
      <c r="S106" s="16">
        <f>T106*(NV!S106/T217)</f>
        <v>367050086.90414059</v>
      </c>
      <c r="T106" s="26">
        <f>NV!T106</f>
        <v>364440146</v>
      </c>
      <c r="U106" s="16">
        <f>T106*U217/NV!T106</f>
        <v>370772336</v>
      </c>
      <c r="V106" s="16">
        <f>U106*V217/NV!U106</f>
        <v>377914898.86722636</v>
      </c>
      <c r="W106" s="16">
        <f>V106*W217/NV!V106</f>
        <v>379008770.69044936</v>
      </c>
      <c r="X106" s="16">
        <f>W106*X217/NV!W106</f>
        <v>384001457.89047325</v>
      </c>
      <c r="Y106" s="16">
        <f>X106*Y217/NV!X106</f>
        <v>381260966.17557263</v>
      </c>
      <c r="Z106" s="16">
        <f>Y106*Z217/NV!Y106</f>
        <v>389702655.09725589</v>
      </c>
      <c r="AA106" s="16">
        <f>Z106*AA217/NV!Z106</f>
        <v>390275968.54039264</v>
      </c>
    </row>
    <row r="107" spans="1:27" x14ac:dyDescent="0.15">
      <c r="A107" s="8">
        <v>203</v>
      </c>
      <c r="B107" s="14" t="s">
        <v>244</v>
      </c>
      <c r="C107" s="16">
        <f>D107*(NV!C107/D218)</f>
        <v>79038292.044747785</v>
      </c>
      <c r="D107" s="16">
        <f>E107*(NV!D107/E218)</f>
        <v>82764777.246631265</v>
      </c>
      <c r="E107" s="16">
        <f>F107*(NV!E107/F218)</f>
        <v>85935152.730543584</v>
      </c>
      <c r="F107" s="16">
        <f>G107*(NV!F107/G218)</f>
        <v>88807945.776464626</v>
      </c>
      <c r="G107" s="16">
        <f>H107*(NV!G107/H218)</f>
        <v>86106995.96368061</v>
      </c>
      <c r="H107" s="16">
        <f>I107*(NV!H107/I218)</f>
        <v>85571796.368209139</v>
      </c>
      <c r="I107" s="16">
        <f>J107*(NV!I107/J218)</f>
        <v>90026240.585650459</v>
      </c>
      <c r="J107" s="16">
        <f>K107*(NV!J107/K218)</f>
        <v>83897169.046132684</v>
      </c>
      <c r="K107" s="16">
        <f>L107*(NV!K107/L218)</f>
        <v>82536802.734305859</v>
      </c>
      <c r="L107" s="16">
        <f>M107*(NV!L107/M218)</f>
        <v>86131336.376277462</v>
      </c>
      <c r="M107" s="16">
        <f>N107*(NV!M107/N218)</f>
        <v>90766034.492909282</v>
      </c>
      <c r="N107" s="16">
        <f>O107*(NV!N107/O218)</f>
        <v>94739737.675325617</v>
      </c>
      <c r="O107" s="16">
        <f>P107*(NV!O107/P218)</f>
        <v>97922302.644871563</v>
      </c>
      <c r="P107" s="16">
        <f>Q107*(NV!P107/Q218)</f>
        <v>102587285.25933073</v>
      </c>
      <c r="Q107" s="16">
        <f>R107*(NV!Q107/R218)</f>
        <v>101732851.32917687</v>
      </c>
      <c r="R107" s="16">
        <f>S107*(NV!R107/S218)</f>
        <v>84663584.837348849</v>
      </c>
      <c r="S107" s="16">
        <f>T107*(NV!S107/T218)</f>
        <v>98746662.843791246</v>
      </c>
      <c r="T107" s="26">
        <f>NV!T107</f>
        <v>96024921</v>
      </c>
      <c r="U107" s="16">
        <f>T107*U218/NV!T107</f>
        <v>99336190</v>
      </c>
      <c r="V107" s="16">
        <f>U107*V218/NV!U107</f>
        <v>97962594.292711407</v>
      </c>
      <c r="W107" s="16">
        <f>V107*W218/NV!V107</f>
        <v>100312536.08168441</v>
      </c>
      <c r="X107" s="16">
        <f>W107*X218/NV!W107</f>
        <v>104493267.36870404</v>
      </c>
      <c r="Y107" s="16">
        <f>X107*Y218/NV!X107</f>
        <v>102868103.89696871</v>
      </c>
      <c r="Z107" s="16">
        <f>Y107*Z218/NV!Y107</f>
        <v>105904053.25512832</v>
      </c>
      <c r="AA107" s="16">
        <f>Z107*AA218/NV!Z107</f>
        <v>107312038.43554176</v>
      </c>
    </row>
    <row r="108" spans="1:27" x14ac:dyDescent="0.15">
      <c r="A108" s="8">
        <v>204</v>
      </c>
      <c r="B108" s="14" t="s">
        <v>245</v>
      </c>
      <c r="C108" s="16">
        <f>D108*(NV!C108/D219)</f>
        <v>318493967.29414994</v>
      </c>
      <c r="D108" s="16">
        <f>E108*(NV!D108/E219)</f>
        <v>323068277.94041657</v>
      </c>
      <c r="E108" s="16">
        <f>F108*(NV!E108/F219)</f>
        <v>332004674.70200491</v>
      </c>
      <c r="F108" s="16">
        <f>G108*(NV!F108/G219)</f>
        <v>335731868.31277257</v>
      </c>
      <c r="G108" s="16">
        <f>H108*(NV!G108/H219)</f>
        <v>335531025.11552119</v>
      </c>
      <c r="H108" s="16">
        <f>I108*(NV!H108/I219)</f>
        <v>336868952.71752638</v>
      </c>
      <c r="I108" s="16">
        <f>J108*(NV!I108/J219)</f>
        <v>343400917.39972192</v>
      </c>
      <c r="J108" s="16">
        <f>K108*(NV!J108/K219)</f>
        <v>345743985.01478404</v>
      </c>
      <c r="K108" s="16">
        <f>L108*(NV!K108/L219)</f>
        <v>347711826.36308014</v>
      </c>
      <c r="L108" s="16">
        <f>M108*(NV!L108/M219)</f>
        <v>349531609.33102816</v>
      </c>
      <c r="M108" s="16">
        <f>N108*(NV!M108/N219)</f>
        <v>353698765.07160044</v>
      </c>
      <c r="N108" s="16">
        <f>O108*(NV!N108/O219)</f>
        <v>358214393.57223874</v>
      </c>
      <c r="O108" s="16">
        <f>P108*(NV!O108/P219)</f>
        <v>360428491.42319155</v>
      </c>
      <c r="P108" s="16">
        <f>Q108*(NV!P108/Q219)</f>
        <v>362627158.10032678</v>
      </c>
      <c r="Q108" s="16">
        <f>R108*(NV!Q108/R219)</f>
        <v>355962344.52891773</v>
      </c>
      <c r="R108" s="16">
        <f>S108*(NV!R108/S219)</f>
        <v>343823717.04462266</v>
      </c>
      <c r="S108" s="16">
        <f>T108*(NV!S108/T219)</f>
        <v>347218919.99376255</v>
      </c>
      <c r="T108" s="26">
        <f>NV!T108</f>
        <v>348805639</v>
      </c>
      <c r="U108" s="16">
        <f>T108*U219/NV!T108</f>
        <v>353190314</v>
      </c>
      <c r="V108" s="16">
        <f>U108*V219/NV!U108</f>
        <v>362382199.52316523</v>
      </c>
      <c r="W108" s="16">
        <f>V108*W219/NV!V108</f>
        <v>361305240.70852083</v>
      </c>
      <c r="X108" s="16">
        <f>W108*X219/NV!W108</f>
        <v>363768626.8468734</v>
      </c>
      <c r="Y108" s="16">
        <f>X108*Y219/NV!X108</f>
        <v>362568626.19866341</v>
      </c>
      <c r="Z108" s="16">
        <f>Y108*Z219/NV!Y108</f>
        <v>368558607.20312405</v>
      </c>
      <c r="AA108" s="16">
        <f>Z108*AA219/NV!Z108</f>
        <v>369272534.12724686</v>
      </c>
    </row>
    <row r="109" spans="1:27" x14ac:dyDescent="0.15">
      <c r="A109" s="8">
        <v>205</v>
      </c>
      <c r="B109" s="14" t="s">
        <v>246</v>
      </c>
      <c r="C109" s="16">
        <f>D109*(NV!C109/D220)</f>
        <v>255048233.76556122</v>
      </c>
      <c r="D109" s="16">
        <f>E109*(NV!D109/E220)</f>
        <v>257707500.08931711</v>
      </c>
      <c r="E109" s="16">
        <f>F109*(NV!E109/F220)</f>
        <v>265370908.14507285</v>
      </c>
      <c r="F109" s="16">
        <f>G109*(NV!F109/G220)</f>
        <v>267760971.43939933</v>
      </c>
      <c r="G109" s="16">
        <f>H109*(NV!G109/H220)</f>
        <v>266366840.41558453</v>
      </c>
      <c r="H109" s="16">
        <f>I109*(NV!H109/I220)</f>
        <v>266527445.34556702</v>
      </c>
      <c r="I109" s="16">
        <f>J109*(NV!I109/J220)</f>
        <v>270830620.57975709</v>
      </c>
      <c r="J109" s="16">
        <f>K109*(NV!J109/K220)</f>
        <v>272516439.44054675</v>
      </c>
      <c r="K109" s="16">
        <f>L109*(NV!K109/L220)</f>
        <v>273983199.25091219</v>
      </c>
      <c r="L109" s="16">
        <f>M109*(NV!L109/M220)</f>
        <v>274901181.97594541</v>
      </c>
      <c r="M109" s="16">
        <f>N109*(NV!M109/N220)</f>
        <v>278623202.98273218</v>
      </c>
      <c r="N109" s="16">
        <f>O109*(NV!N109/O220)</f>
        <v>282558077.6432243</v>
      </c>
      <c r="O109" s="16">
        <f>P109*(NV!O109/P220)</f>
        <v>283646607.59353441</v>
      </c>
      <c r="P109" s="16">
        <f>Q109*(NV!P109/Q220)</f>
        <v>284364159.31618321</v>
      </c>
      <c r="Q109" s="16">
        <f>R109*(NV!Q109/R220)</f>
        <v>277708696.65112495</v>
      </c>
      <c r="R109" s="16">
        <f>S109*(NV!R109/S220)</f>
        <v>265276071.75569329</v>
      </c>
      <c r="S109" s="16">
        <f>T109*(NV!S109/T220)</f>
        <v>268234937.40637535</v>
      </c>
      <c r="T109" s="26">
        <f>NV!T109</f>
        <v>268415225</v>
      </c>
      <c r="U109" s="16">
        <f>T109*U220/NV!T109</f>
        <v>271436146</v>
      </c>
      <c r="V109" s="16">
        <f>U109*V220/NV!U109</f>
        <v>279894350.39939409</v>
      </c>
      <c r="W109" s="16">
        <f>V109*W220/NV!V109</f>
        <v>278636595.69182611</v>
      </c>
      <c r="X109" s="16">
        <f>W109*X220/NV!W109</f>
        <v>279472113.48986024</v>
      </c>
      <c r="Y109" s="16">
        <f>X109*Y220/NV!X109</f>
        <v>278371219.92575824</v>
      </c>
      <c r="Z109" s="16">
        <f>Y109*Z220/NV!Y109</f>
        <v>283759588.35216689</v>
      </c>
      <c r="AA109" s="16">
        <f>Z109*AA220/NV!Z109</f>
        <v>282903739.57074863</v>
      </c>
    </row>
    <row r="110" spans="1:27" x14ac:dyDescent="0.15">
      <c r="A110" s="8">
        <v>206</v>
      </c>
      <c r="B110" s="14" t="s">
        <v>252</v>
      </c>
      <c r="C110" s="16">
        <f>D110*(NV!C110/D221)</f>
        <v>430967320.32071203</v>
      </c>
      <c r="D110" s="16">
        <f>E110*(NV!D110/E221)</f>
        <v>440705345.13467443</v>
      </c>
      <c r="E110" s="16">
        <f>F110*(NV!E110/F221)</f>
        <v>453677529.09126616</v>
      </c>
      <c r="F110" s="16">
        <f>G110*(NV!F110/G221)</f>
        <v>461151017.32485306</v>
      </c>
      <c r="G110" s="16">
        <f>H110*(NV!G110/H221)</f>
        <v>457781195.73631233</v>
      </c>
      <c r="H110" s="16">
        <f>I110*(NV!H110/I221)</f>
        <v>459231339.51283199</v>
      </c>
      <c r="I110" s="16">
        <f>J110*(NV!I110/J221)</f>
        <v>471467800.69830561</v>
      </c>
      <c r="J110" s="16">
        <f>K110*(NV!J110/K221)</f>
        <v>466700596.55710971</v>
      </c>
      <c r="K110" s="16">
        <f>L110*(NV!K110/L221)</f>
        <v>467361315.90977508</v>
      </c>
      <c r="L110" s="16">
        <f>M110*(NV!L110/M221)</f>
        <v>473833369.95965403</v>
      </c>
      <c r="M110" s="16">
        <f>N110*(NV!M110/N221)</f>
        <v>483664787.99573553</v>
      </c>
      <c r="N110" s="16">
        <f>O110*(NV!N110/O221)</f>
        <v>492652179.87499893</v>
      </c>
      <c r="O110" s="16">
        <f>P110*(NV!O110/P221)</f>
        <v>499058271.26054984</v>
      </c>
      <c r="P110" s="16">
        <f>Q110*(NV!P110/Q221)</f>
        <v>506735285.294191</v>
      </c>
      <c r="Q110" s="16">
        <f>R110*(NV!Q110/R221)</f>
        <v>500092185.73122001</v>
      </c>
      <c r="R110" s="16">
        <f>S110*(NV!R110/S221)</f>
        <v>470950505.21810752</v>
      </c>
      <c r="S110" s="16">
        <f>T110*(NV!S110/T221)</f>
        <v>489831787.19329482</v>
      </c>
      <c r="T110" s="26">
        <f>NV!T110</f>
        <v>488957886</v>
      </c>
      <c r="U110" s="16">
        <f>T110*U221/NV!T110</f>
        <v>496957121</v>
      </c>
      <c r="V110" s="16">
        <f>U110*V221/NV!U110</f>
        <v>505052429.52077037</v>
      </c>
      <c r="W110" s="16">
        <f>V110*W221/NV!V110</f>
        <v>506988471.98905492</v>
      </c>
      <c r="X110" s="16">
        <f>W110*X221/NV!W110</f>
        <v>514327701.18334264</v>
      </c>
      <c r="Y110" s="16">
        <f>X110*Y221/NV!X110</f>
        <v>512132889.74681467</v>
      </c>
      <c r="Z110" s="16">
        <f>Y110*Z221/NV!Y110</f>
        <v>521806799.35619223</v>
      </c>
      <c r="AA110" s="16">
        <f>Z110*AA221/NV!Z110</f>
        <v>524676658.66667682</v>
      </c>
    </row>
    <row r="112" spans="1:27" x14ac:dyDescent="0.15">
      <c r="C112" s="2" t="s">
        <v>268</v>
      </c>
      <c r="D112" s="19"/>
      <c r="E112" s="19"/>
      <c r="F112" s="19"/>
      <c r="G112" s="19"/>
      <c r="H112" s="19"/>
      <c r="I112" s="19"/>
      <c r="J112" s="19"/>
      <c r="K112" s="19"/>
      <c r="L112" s="19"/>
      <c r="M112" s="19"/>
      <c r="N112" s="19"/>
      <c r="O112" s="19"/>
      <c r="P112" s="19"/>
      <c r="Q112" s="19"/>
      <c r="R112" s="19"/>
      <c r="S112" s="19"/>
      <c r="T112" s="19"/>
      <c r="U112" s="20"/>
      <c r="V112" s="19"/>
      <c r="W112" s="19"/>
      <c r="X112" s="19"/>
      <c r="Y112" s="19"/>
      <c r="Z112" s="19"/>
      <c r="AA112" s="19"/>
    </row>
    <row r="113" spans="1:27" x14ac:dyDescent="0.15">
      <c r="A113" s="1" t="s">
        <v>249</v>
      </c>
      <c r="B113" s="1" t="s">
        <v>250</v>
      </c>
      <c r="C113" s="15">
        <v>1994</v>
      </c>
      <c r="D113" s="15">
        <v>1995</v>
      </c>
      <c r="E113" s="15">
        <v>1996</v>
      </c>
      <c r="F113" s="15">
        <v>1997</v>
      </c>
      <c r="G113" s="15">
        <v>1998</v>
      </c>
      <c r="H113" s="15">
        <v>1999</v>
      </c>
      <c r="I113" s="15">
        <v>2000</v>
      </c>
      <c r="J113" s="15">
        <v>2001</v>
      </c>
      <c r="K113" s="15">
        <v>2002</v>
      </c>
      <c r="L113" s="15">
        <v>2003</v>
      </c>
      <c r="M113" s="15">
        <v>2004</v>
      </c>
      <c r="N113" s="15">
        <v>2005</v>
      </c>
      <c r="O113" s="15">
        <v>2006</v>
      </c>
      <c r="P113" s="15">
        <v>2007</v>
      </c>
      <c r="Q113" s="15">
        <v>2008</v>
      </c>
      <c r="R113" s="15">
        <v>2009</v>
      </c>
      <c r="S113" s="15">
        <v>2010</v>
      </c>
      <c r="T113" s="15">
        <v>2011</v>
      </c>
      <c r="U113" s="15">
        <v>2012</v>
      </c>
      <c r="V113" s="15">
        <v>2013</v>
      </c>
      <c r="W113" s="15">
        <v>2014</v>
      </c>
      <c r="X113" s="15">
        <v>2015</v>
      </c>
      <c r="Y113" s="15">
        <v>2016</v>
      </c>
      <c r="Z113" s="15">
        <v>2017</v>
      </c>
      <c r="AA113" s="15">
        <v>2018</v>
      </c>
    </row>
    <row r="114" spans="1:27" x14ac:dyDescent="0.15">
      <c r="A114" s="8">
        <v>1</v>
      </c>
      <c r="B114" s="9" t="s">
        <v>140</v>
      </c>
      <c r="C114" s="26"/>
      <c r="D114" s="26">
        <v>7151351</v>
      </c>
      <c r="E114" s="26">
        <v>7081060</v>
      </c>
      <c r="F114" s="26">
        <v>6874162</v>
      </c>
      <c r="G114" s="26">
        <v>6635917</v>
      </c>
      <c r="H114" s="26">
        <v>6826199</v>
      </c>
      <c r="I114" s="26">
        <v>7237427</v>
      </c>
      <c r="J114" s="26">
        <v>5774279</v>
      </c>
      <c r="K114" s="26">
        <v>6107113</v>
      </c>
      <c r="L114" s="26">
        <v>5094792</v>
      </c>
      <c r="M114" s="26">
        <v>4662551</v>
      </c>
      <c r="N114" s="26">
        <v>5128303</v>
      </c>
      <c r="O114" s="26">
        <v>4547579</v>
      </c>
      <c r="P114" s="26">
        <v>4762720</v>
      </c>
      <c r="Q114" s="26">
        <v>4618188</v>
      </c>
      <c r="R114" s="26">
        <v>3980534</v>
      </c>
      <c r="S114" s="26">
        <v>3827619</v>
      </c>
      <c r="T114" s="26">
        <v>4368088</v>
      </c>
      <c r="U114" s="26">
        <v>4120518</v>
      </c>
      <c r="V114" s="26">
        <v>4479850</v>
      </c>
      <c r="W114" s="26">
        <v>4269695</v>
      </c>
      <c r="X114" s="26">
        <v>3969217</v>
      </c>
      <c r="Y114" s="26">
        <v>4220085</v>
      </c>
      <c r="Z114" s="26">
        <v>5271967</v>
      </c>
      <c r="AA114" s="26">
        <v>5293936</v>
      </c>
    </row>
    <row r="115" spans="1:27" x14ac:dyDescent="0.15">
      <c r="A115" s="8">
        <v>2</v>
      </c>
      <c r="B115" s="9" t="s">
        <v>141</v>
      </c>
      <c r="C115" s="26"/>
      <c r="D115" s="26">
        <v>506443</v>
      </c>
      <c r="E115" s="26">
        <v>469832</v>
      </c>
      <c r="F115" s="26">
        <v>451875</v>
      </c>
      <c r="G115" s="26">
        <v>511207</v>
      </c>
      <c r="H115" s="26">
        <v>471094</v>
      </c>
      <c r="I115" s="26">
        <v>446739</v>
      </c>
      <c r="J115" s="26">
        <v>435945</v>
      </c>
      <c r="K115" s="26">
        <v>446801</v>
      </c>
      <c r="L115" s="26">
        <v>455280</v>
      </c>
      <c r="M115" s="26">
        <v>447992</v>
      </c>
      <c r="N115" s="26">
        <v>452250</v>
      </c>
      <c r="O115" s="26">
        <v>467275</v>
      </c>
      <c r="P115" s="26">
        <v>481447</v>
      </c>
      <c r="Q115" s="26">
        <v>509317</v>
      </c>
      <c r="R115" s="26">
        <v>471726</v>
      </c>
      <c r="S115" s="26">
        <v>504181</v>
      </c>
      <c r="T115" s="26">
        <v>531062</v>
      </c>
      <c r="U115" s="26">
        <v>531180</v>
      </c>
      <c r="V115" s="26">
        <v>527135</v>
      </c>
      <c r="W115" s="26">
        <v>537305</v>
      </c>
      <c r="X115" s="26">
        <v>547171</v>
      </c>
      <c r="Y115" s="26">
        <v>579400</v>
      </c>
      <c r="Z115" s="26">
        <v>626386</v>
      </c>
      <c r="AA115" s="26">
        <v>636440</v>
      </c>
    </row>
    <row r="116" spans="1:27" x14ac:dyDescent="0.15">
      <c r="A116" s="8">
        <v>3</v>
      </c>
      <c r="B116" s="9" t="s">
        <v>142</v>
      </c>
      <c r="C116" s="26"/>
      <c r="D116" s="26">
        <v>335183</v>
      </c>
      <c r="E116" s="26">
        <v>209217</v>
      </c>
      <c r="F116" s="26">
        <v>221064</v>
      </c>
      <c r="G116" s="26">
        <v>222837</v>
      </c>
      <c r="H116" s="26">
        <v>179216</v>
      </c>
      <c r="I116" s="26">
        <v>209010</v>
      </c>
      <c r="J116" s="26">
        <v>168104</v>
      </c>
      <c r="K116" s="26">
        <v>139276</v>
      </c>
      <c r="L116" s="26">
        <v>124359</v>
      </c>
      <c r="M116" s="26">
        <v>162491</v>
      </c>
      <c r="N116" s="26">
        <v>153952</v>
      </c>
      <c r="O116" s="26">
        <v>146381</v>
      </c>
      <c r="P116" s="26">
        <v>167572</v>
      </c>
      <c r="Q116" s="26">
        <v>203732</v>
      </c>
      <c r="R116" s="26">
        <v>169258</v>
      </c>
      <c r="S116" s="26">
        <v>199112</v>
      </c>
      <c r="T116" s="26">
        <v>206204</v>
      </c>
      <c r="U116" s="26">
        <v>188151</v>
      </c>
      <c r="V116" s="26">
        <v>193418</v>
      </c>
      <c r="W116" s="26">
        <v>205525</v>
      </c>
      <c r="X116" s="26">
        <v>209987</v>
      </c>
      <c r="Y116" s="26">
        <v>192171</v>
      </c>
      <c r="Z116" s="26">
        <v>203630</v>
      </c>
      <c r="AA116" s="26">
        <v>219064</v>
      </c>
    </row>
    <row r="117" spans="1:27" x14ac:dyDescent="0.15">
      <c r="A117" s="8">
        <v>4</v>
      </c>
      <c r="B117" s="11" t="s">
        <v>143</v>
      </c>
      <c r="C117" s="26"/>
      <c r="D117" s="26">
        <v>1172758</v>
      </c>
      <c r="E117" s="26">
        <v>1451983</v>
      </c>
      <c r="F117" s="26">
        <v>1327616</v>
      </c>
      <c r="G117" s="26">
        <v>1247476</v>
      </c>
      <c r="H117" s="26">
        <v>1153615</v>
      </c>
      <c r="I117" s="26">
        <v>1157943</v>
      </c>
      <c r="J117" s="26">
        <v>1099971</v>
      </c>
      <c r="K117" s="26">
        <v>1017585</v>
      </c>
      <c r="L117" s="26">
        <v>865177</v>
      </c>
      <c r="M117" s="26">
        <v>887366</v>
      </c>
      <c r="N117" s="26">
        <v>853984</v>
      </c>
      <c r="O117" s="26">
        <v>824825</v>
      </c>
      <c r="P117" s="26">
        <v>848982</v>
      </c>
      <c r="Q117" s="26">
        <v>836781</v>
      </c>
      <c r="R117" s="26">
        <v>657288</v>
      </c>
      <c r="S117" s="26">
        <v>694272</v>
      </c>
      <c r="T117" s="26">
        <v>662389</v>
      </c>
      <c r="U117" s="26">
        <v>700269</v>
      </c>
      <c r="V117" s="26">
        <v>671067</v>
      </c>
      <c r="W117" s="26">
        <v>597320</v>
      </c>
      <c r="X117" s="26">
        <v>717602</v>
      </c>
      <c r="Y117" s="26">
        <v>685781</v>
      </c>
      <c r="Z117" s="26">
        <v>746137</v>
      </c>
      <c r="AA117" s="26">
        <v>856004</v>
      </c>
    </row>
    <row r="118" spans="1:27" x14ac:dyDescent="0.15">
      <c r="A118" s="8">
        <v>5</v>
      </c>
      <c r="B118" s="11" t="s">
        <v>144</v>
      </c>
      <c r="C118" s="26"/>
      <c r="D118" s="26">
        <v>797397</v>
      </c>
      <c r="E118" s="26">
        <v>885685</v>
      </c>
      <c r="F118" s="26">
        <v>793218</v>
      </c>
      <c r="G118" s="26">
        <v>734385</v>
      </c>
      <c r="H118" s="26">
        <v>702813</v>
      </c>
      <c r="I118" s="26">
        <v>684808</v>
      </c>
      <c r="J118" s="26">
        <v>620366</v>
      </c>
      <c r="K118" s="26">
        <v>533627</v>
      </c>
      <c r="L118" s="26">
        <v>505339</v>
      </c>
      <c r="M118" s="26">
        <v>398077</v>
      </c>
      <c r="N118" s="26">
        <v>400311</v>
      </c>
      <c r="O118" s="26">
        <v>384760</v>
      </c>
      <c r="P118" s="26">
        <v>356816</v>
      </c>
      <c r="Q118" s="26">
        <v>315827</v>
      </c>
      <c r="R118" s="26">
        <v>212526</v>
      </c>
      <c r="S118" s="26">
        <v>281149</v>
      </c>
      <c r="T118" s="26">
        <v>293375</v>
      </c>
      <c r="U118" s="26">
        <v>254880</v>
      </c>
      <c r="V118" s="26">
        <v>288019</v>
      </c>
      <c r="W118" s="26">
        <v>286024</v>
      </c>
      <c r="X118" s="26">
        <v>267729</v>
      </c>
      <c r="Y118" s="26">
        <v>270302</v>
      </c>
      <c r="Z118" s="26">
        <v>300592</v>
      </c>
      <c r="AA118" s="26">
        <v>269590</v>
      </c>
    </row>
    <row r="119" spans="1:27" x14ac:dyDescent="0.15">
      <c r="A119" s="8">
        <v>6</v>
      </c>
      <c r="B119" s="11" t="s">
        <v>145</v>
      </c>
      <c r="C119" s="26"/>
      <c r="D119" s="26">
        <v>1003538</v>
      </c>
      <c r="E119" s="26">
        <v>985553</v>
      </c>
      <c r="F119" s="26">
        <v>992968</v>
      </c>
      <c r="G119" s="26">
        <v>1057413</v>
      </c>
      <c r="H119" s="26">
        <v>1183726</v>
      </c>
      <c r="I119" s="26">
        <v>1192504</v>
      </c>
      <c r="J119" s="26">
        <v>1169655</v>
      </c>
      <c r="K119" s="26">
        <v>1196371</v>
      </c>
      <c r="L119" s="26">
        <v>1145861</v>
      </c>
      <c r="M119" s="26">
        <v>1136769</v>
      </c>
      <c r="N119" s="26">
        <v>1030612</v>
      </c>
      <c r="O119" s="26">
        <v>1017858</v>
      </c>
      <c r="P119" s="26">
        <v>973583</v>
      </c>
      <c r="Q119" s="26">
        <v>832749</v>
      </c>
      <c r="R119" s="26">
        <v>931519</v>
      </c>
      <c r="S119" s="26">
        <v>991491</v>
      </c>
      <c r="T119" s="26">
        <v>1107076</v>
      </c>
      <c r="U119" s="26">
        <v>1031866</v>
      </c>
      <c r="V119" s="26">
        <v>926943</v>
      </c>
      <c r="W119" s="26">
        <v>923672</v>
      </c>
      <c r="X119" s="26">
        <v>1029477</v>
      </c>
      <c r="Y119" s="26">
        <v>1215745</v>
      </c>
      <c r="Z119" s="26">
        <v>1254542</v>
      </c>
      <c r="AA119" s="26">
        <v>1186195</v>
      </c>
    </row>
    <row r="120" spans="1:27" x14ac:dyDescent="0.15">
      <c r="A120" s="8">
        <v>7</v>
      </c>
      <c r="B120" s="11" t="s">
        <v>146</v>
      </c>
      <c r="C120" s="26"/>
      <c r="D120" s="26">
        <v>1825939</v>
      </c>
      <c r="E120" s="26">
        <v>1341184</v>
      </c>
      <c r="F120" s="26">
        <v>1300372</v>
      </c>
      <c r="G120" s="26">
        <v>1334877</v>
      </c>
      <c r="H120" s="26">
        <v>1259746</v>
      </c>
      <c r="I120" s="26">
        <v>1271546</v>
      </c>
      <c r="J120" s="26">
        <v>1204466</v>
      </c>
      <c r="K120" s="26">
        <v>1297853</v>
      </c>
      <c r="L120" s="26">
        <v>1300878</v>
      </c>
      <c r="M120" s="26">
        <v>1180337</v>
      </c>
      <c r="N120" s="26">
        <v>1084758</v>
      </c>
      <c r="O120" s="26">
        <v>992485</v>
      </c>
      <c r="P120" s="26">
        <v>958375</v>
      </c>
      <c r="Q120" s="26">
        <v>796594</v>
      </c>
      <c r="R120" s="26">
        <v>806733</v>
      </c>
      <c r="S120" s="26">
        <v>918263</v>
      </c>
      <c r="T120" s="26">
        <v>740854</v>
      </c>
      <c r="U120" s="26">
        <v>646344</v>
      </c>
      <c r="V120" s="26">
        <v>705398</v>
      </c>
      <c r="W120" s="26">
        <v>718026</v>
      </c>
      <c r="X120" s="26">
        <v>783198</v>
      </c>
      <c r="Y120" s="26">
        <v>667553</v>
      </c>
      <c r="Z120" s="26">
        <v>616040</v>
      </c>
      <c r="AA120" s="26">
        <v>681002</v>
      </c>
    </row>
    <row r="121" spans="1:27" x14ac:dyDescent="0.15">
      <c r="A121" s="8">
        <v>8</v>
      </c>
      <c r="B121" s="11" t="s">
        <v>147</v>
      </c>
      <c r="C121" s="26"/>
      <c r="D121" s="26">
        <v>263364</v>
      </c>
      <c r="E121" s="26">
        <v>131039</v>
      </c>
      <c r="F121" s="26">
        <v>100103</v>
      </c>
      <c r="G121" s="26">
        <v>203939</v>
      </c>
      <c r="H121" s="26">
        <v>58093</v>
      </c>
      <c r="I121" s="26">
        <v>145277</v>
      </c>
      <c r="J121" s="26">
        <v>179011</v>
      </c>
      <c r="K121" s="26">
        <v>198729</v>
      </c>
      <c r="L121" s="26">
        <v>189372</v>
      </c>
      <c r="M121" s="26">
        <v>221984</v>
      </c>
      <c r="N121" s="26">
        <v>224516</v>
      </c>
      <c r="O121" s="26">
        <v>228288</v>
      </c>
      <c r="P121" s="26">
        <v>207933</v>
      </c>
      <c r="Q121" s="26">
        <v>189796</v>
      </c>
      <c r="R121" s="26">
        <v>49075</v>
      </c>
      <c r="S121" s="26">
        <v>116197</v>
      </c>
      <c r="T121" s="26">
        <v>49249</v>
      </c>
      <c r="U121" s="26">
        <v>71847</v>
      </c>
      <c r="V121" s="26">
        <v>69749</v>
      </c>
      <c r="W121" s="26">
        <v>25125</v>
      </c>
      <c r="X121" s="26">
        <v>45247</v>
      </c>
      <c r="Y121" s="26">
        <v>3340</v>
      </c>
      <c r="Z121" s="26">
        <v>70922</v>
      </c>
      <c r="AA121" s="26">
        <v>108857</v>
      </c>
    </row>
    <row r="122" spans="1:27" x14ac:dyDescent="0.15">
      <c r="A122" s="8">
        <v>9</v>
      </c>
      <c r="B122" s="11" t="s">
        <v>148</v>
      </c>
      <c r="C122" s="26"/>
      <c r="D122" s="26">
        <v>4235945</v>
      </c>
      <c r="E122" s="26">
        <v>4211370</v>
      </c>
      <c r="F122" s="26">
        <v>4099751</v>
      </c>
      <c r="G122" s="26">
        <v>4295388</v>
      </c>
      <c r="H122" s="26">
        <v>4293378</v>
      </c>
      <c r="I122" s="26">
        <v>4273015</v>
      </c>
      <c r="J122" s="26">
        <v>4529356</v>
      </c>
      <c r="K122" s="26">
        <v>4224292</v>
      </c>
      <c r="L122" s="26">
        <v>4544951</v>
      </c>
      <c r="M122" s="26">
        <v>4337996</v>
      </c>
      <c r="N122" s="26">
        <v>4499159</v>
      </c>
      <c r="O122" s="26">
        <v>4839391</v>
      </c>
      <c r="P122" s="26">
        <v>4878930</v>
      </c>
      <c r="Q122" s="26">
        <v>4606917</v>
      </c>
      <c r="R122" s="26">
        <v>4555130</v>
      </c>
      <c r="S122" s="26">
        <v>5359830</v>
      </c>
      <c r="T122" s="26">
        <v>5333122</v>
      </c>
      <c r="U122" s="26">
        <v>5418658</v>
      </c>
      <c r="V122" s="26">
        <v>5490161</v>
      </c>
      <c r="W122" s="26">
        <v>5367074</v>
      </c>
      <c r="X122" s="26">
        <v>5728448</v>
      </c>
      <c r="Y122" s="26">
        <v>5846662</v>
      </c>
      <c r="Z122" s="26">
        <v>6539818</v>
      </c>
      <c r="AA122" s="26">
        <v>6461126</v>
      </c>
    </row>
    <row r="123" spans="1:27" x14ac:dyDescent="0.15">
      <c r="A123" s="8">
        <v>10</v>
      </c>
      <c r="B123" s="11" t="s">
        <v>149</v>
      </c>
      <c r="C123" s="26"/>
      <c r="D123" s="26">
        <v>4074551</v>
      </c>
      <c r="E123" s="26">
        <v>4275677</v>
      </c>
      <c r="F123" s="26">
        <v>4373758</v>
      </c>
      <c r="G123" s="26">
        <v>4268398</v>
      </c>
      <c r="H123" s="26">
        <v>4487979</v>
      </c>
      <c r="I123" s="26">
        <v>4627407</v>
      </c>
      <c r="J123" s="26">
        <v>4782847</v>
      </c>
      <c r="K123" s="26">
        <v>4698869</v>
      </c>
      <c r="L123" s="26">
        <v>4627494</v>
      </c>
      <c r="M123" s="26">
        <v>4636705</v>
      </c>
      <c r="N123" s="26">
        <v>4269571</v>
      </c>
      <c r="O123" s="26">
        <v>4019136</v>
      </c>
      <c r="P123" s="26">
        <v>3996522</v>
      </c>
      <c r="Q123" s="26">
        <v>3695055</v>
      </c>
      <c r="R123" s="26">
        <v>3496587</v>
      </c>
      <c r="S123" s="26">
        <v>3747976</v>
      </c>
      <c r="T123" s="26">
        <v>3342086</v>
      </c>
      <c r="U123" s="26">
        <v>3299628</v>
      </c>
      <c r="V123" s="26">
        <v>3232473</v>
      </c>
      <c r="W123" s="26">
        <v>3255171</v>
      </c>
      <c r="X123" s="26">
        <v>3335185</v>
      </c>
      <c r="Y123" s="26">
        <v>3312250</v>
      </c>
      <c r="Z123" s="26">
        <v>3556342</v>
      </c>
      <c r="AA123" s="26">
        <v>3510103</v>
      </c>
    </row>
    <row r="124" spans="1:27" x14ac:dyDescent="0.15">
      <c r="A124" s="8">
        <v>11</v>
      </c>
      <c r="B124" s="11" t="s">
        <v>150</v>
      </c>
      <c r="C124" s="26"/>
      <c r="D124" s="26">
        <v>116019</v>
      </c>
      <c r="E124" s="26">
        <v>51720</v>
      </c>
      <c r="F124" s="26">
        <v>104028</v>
      </c>
      <c r="G124" s="26">
        <v>140911</v>
      </c>
      <c r="H124" s="26">
        <v>162610</v>
      </c>
      <c r="I124" s="26">
        <v>149986</v>
      </c>
      <c r="J124" s="26">
        <v>176568</v>
      </c>
      <c r="K124" s="26">
        <v>141047</v>
      </c>
      <c r="L124" s="26">
        <v>141460</v>
      </c>
      <c r="M124" s="26">
        <v>112514</v>
      </c>
      <c r="N124" s="26">
        <v>211423</v>
      </c>
      <c r="O124" s="26">
        <v>176888</v>
      </c>
      <c r="P124" s="26">
        <v>172843</v>
      </c>
      <c r="Q124" s="26">
        <v>105598</v>
      </c>
      <c r="R124" s="26">
        <v>40513</v>
      </c>
      <c r="S124" s="26">
        <v>206885</v>
      </c>
      <c r="T124" s="26">
        <v>145290</v>
      </c>
      <c r="U124" s="26">
        <v>154899</v>
      </c>
      <c r="V124" s="26">
        <v>98907</v>
      </c>
      <c r="W124" s="26">
        <v>140938</v>
      </c>
      <c r="X124" s="26">
        <v>184760</v>
      </c>
      <c r="Y124" s="26">
        <v>273059</v>
      </c>
      <c r="Z124" s="26">
        <v>322491</v>
      </c>
      <c r="AA124" s="26">
        <v>255667</v>
      </c>
    </row>
    <row r="125" spans="1:27" x14ac:dyDescent="0.15">
      <c r="A125" s="8">
        <v>12</v>
      </c>
      <c r="B125" s="11" t="s">
        <v>151</v>
      </c>
      <c r="C125" s="26"/>
      <c r="D125" s="26">
        <v>2349304</v>
      </c>
      <c r="E125" s="26">
        <v>2374297</v>
      </c>
      <c r="F125" s="26">
        <v>2340544</v>
      </c>
      <c r="G125" s="26">
        <v>2420638</v>
      </c>
      <c r="H125" s="26">
        <v>2370990</v>
      </c>
      <c r="I125" s="26">
        <v>2621992</v>
      </c>
      <c r="J125" s="26">
        <v>2493080</v>
      </c>
      <c r="K125" s="26">
        <v>2374783</v>
      </c>
      <c r="L125" s="26">
        <v>2230994</v>
      </c>
      <c r="M125" s="26">
        <v>2238299</v>
      </c>
      <c r="N125" s="26">
        <v>2005003</v>
      </c>
      <c r="O125" s="26">
        <v>1856178</v>
      </c>
      <c r="P125" s="26">
        <v>1865923</v>
      </c>
      <c r="Q125" s="26">
        <v>1935487</v>
      </c>
      <c r="R125" s="26">
        <v>1812618</v>
      </c>
      <c r="S125" s="26">
        <v>1706520</v>
      </c>
      <c r="T125" s="26">
        <v>1462469</v>
      </c>
      <c r="U125" s="26">
        <v>1963725</v>
      </c>
      <c r="V125" s="26">
        <v>2021052</v>
      </c>
      <c r="W125" s="26">
        <v>2017409</v>
      </c>
      <c r="X125" s="26">
        <v>1923432</v>
      </c>
      <c r="Y125" s="26">
        <v>1954284</v>
      </c>
      <c r="Z125" s="26">
        <v>1782250</v>
      </c>
      <c r="AA125" s="26">
        <v>1595741</v>
      </c>
    </row>
    <row r="126" spans="1:27" x14ac:dyDescent="0.15">
      <c r="A126" s="8">
        <v>13</v>
      </c>
      <c r="B126" s="11" t="s">
        <v>152</v>
      </c>
      <c r="C126" s="26"/>
      <c r="D126" s="26">
        <v>4286071</v>
      </c>
      <c r="E126" s="26">
        <v>3946747</v>
      </c>
      <c r="F126" s="26">
        <v>3655282</v>
      </c>
      <c r="G126" s="26">
        <v>3408266</v>
      </c>
      <c r="H126" s="26">
        <v>2921176</v>
      </c>
      <c r="I126" s="26">
        <v>2692747</v>
      </c>
      <c r="J126" s="26">
        <v>2269631</v>
      </c>
      <c r="K126" s="26">
        <v>2017360</v>
      </c>
      <c r="L126" s="26">
        <v>1918577</v>
      </c>
      <c r="M126" s="26">
        <v>1766760</v>
      </c>
      <c r="N126" s="26">
        <v>1564783</v>
      </c>
      <c r="O126" s="26">
        <v>1516685</v>
      </c>
      <c r="P126" s="26">
        <v>1512717</v>
      </c>
      <c r="Q126" s="26">
        <v>1480464</v>
      </c>
      <c r="R126" s="26">
        <v>1151502</v>
      </c>
      <c r="S126" s="26">
        <v>1171570</v>
      </c>
      <c r="T126" s="26">
        <v>1163922</v>
      </c>
      <c r="U126" s="26">
        <v>1130307</v>
      </c>
      <c r="V126" s="26">
        <v>1068798</v>
      </c>
      <c r="W126" s="26">
        <v>1053692</v>
      </c>
      <c r="X126" s="26">
        <v>1200988</v>
      </c>
      <c r="Y126" s="26">
        <v>1039231</v>
      </c>
      <c r="Z126" s="26">
        <v>1068676</v>
      </c>
      <c r="AA126" s="26">
        <v>1025115</v>
      </c>
    </row>
    <row r="127" spans="1:27" x14ac:dyDescent="0.15">
      <c r="A127" s="8">
        <v>14</v>
      </c>
      <c r="B127" s="11" t="s">
        <v>153</v>
      </c>
      <c r="C127" s="26"/>
      <c r="D127" s="26">
        <v>446009</v>
      </c>
      <c r="E127" s="26">
        <v>442389</v>
      </c>
      <c r="F127" s="26">
        <v>440118</v>
      </c>
      <c r="G127" s="26">
        <v>432018</v>
      </c>
      <c r="H127" s="26">
        <v>422179</v>
      </c>
      <c r="I127" s="26">
        <v>377627</v>
      </c>
      <c r="J127" s="26">
        <v>306359</v>
      </c>
      <c r="K127" s="26">
        <v>287726</v>
      </c>
      <c r="L127" s="26">
        <v>274485</v>
      </c>
      <c r="M127" s="26">
        <v>239910</v>
      </c>
      <c r="N127" s="26">
        <v>242246</v>
      </c>
      <c r="O127" s="26">
        <v>235974</v>
      </c>
      <c r="P127" s="26">
        <v>208107</v>
      </c>
      <c r="Q127" s="26">
        <v>221321</v>
      </c>
      <c r="R127" s="26">
        <v>235382</v>
      </c>
      <c r="S127" s="26">
        <v>236491</v>
      </c>
      <c r="T127" s="26">
        <v>187386</v>
      </c>
      <c r="U127" s="26">
        <v>261908</v>
      </c>
      <c r="V127" s="26">
        <v>234136</v>
      </c>
      <c r="W127" s="26">
        <v>198905</v>
      </c>
      <c r="X127" s="26">
        <v>237054</v>
      </c>
      <c r="Y127" s="26">
        <v>232250</v>
      </c>
      <c r="Z127" s="26">
        <v>259560</v>
      </c>
      <c r="AA127" s="26">
        <v>266396</v>
      </c>
    </row>
    <row r="128" spans="1:27" x14ac:dyDescent="0.15">
      <c r="A128" s="8">
        <v>15</v>
      </c>
      <c r="B128" s="11" t="s">
        <v>154</v>
      </c>
      <c r="C128" s="26"/>
      <c r="D128" s="26">
        <v>1617916</v>
      </c>
      <c r="E128" s="26">
        <v>1678684</v>
      </c>
      <c r="F128" s="26">
        <v>1785020</v>
      </c>
      <c r="G128" s="26">
        <v>1676351</v>
      </c>
      <c r="H128" s="26">
        <v>1559640</v>
      </c>
      <c r="I128" s="26">
        <v>1575125</v>
      </c>
      <c r="J128" s="26">
        <v>1521541</v>
      </c>
      <c r="K128" s="26">
        <v>1425165</v>
      </c>
      <c r="L128" s="26">
        <v>1363812</v>
      </c>
      <c r="M128" s="26">
        <v>1428571</v>
      </c>
      <c r="N128" s="26">
        <v>1580731</v>
      </c>
      <c r="O128" s="26">
        <v>1387893</v>
      </c>
      <c r="P128" s="26">
        <v>1072985</v>
      </c>
      <c r="Q128" s="26">
        <v>907360</v>
      </c>
      <c r="R128" s="26">
        <v>752673</v>
      </c>
      <c r="S128" s="26">
        <v>1183270</v>
      </c>
      <c r="T128" s="26">
        <v>1109401</v>
      </c>
      <c r="U128" s="26">
        <v>803707</v>
      </c>
      <c r="V128" s="26">
        <v>973796</v>
      </c>
      <c r="W128" s="26">
        <v>801598</v>
      </c>
      <c r="X128" s="26">
        <v>872592</v>
      </c>
      <c r="Y128" s="26">
        <v>886824</v>
      </c>
      <c r="Z128" s="26">
        <v>1025478</v>
      </c>
      <c r="AA128" s="26">
        <v>922153</v>
      </c>
    </row>
    <row r="129" spans="1:27" x14ac:dyDescent="0.15">
      <c r="A129" s="8">
        <v>16</v>
      </c>
      <c r="B129" s="11" t="s">
        <v>155</v>
      </c>
      <c r="C129" s="26"/>
      <c r="D129" s="26">
        <v>1692756</v>
      </c>
      <c r="E129" s="26">
        <v>1629507</v>
      </c>
      <c r="F129" s="26">
        <v>1603681</v>
      </c>
      <c r="G129" s="26">
        <v>1582234</v>
      </c>
      <c r="H129" s="26">
        <v>1497027</v>
      </c>
      <c r="I129" s="26">
        <v>1561583</v>
      </c>
      <c r="J129" s="26">
        <v>1474558</v>
      </c>
      <c r="K129" s="26">
        <v>1354485</v>
      </c>
      <c r="L129" s="26">
        <v>1264363</v>
      </c>
      <c r="M129" s="26">
        <v>1321283</v>
      </c>
      <c r="N129" s="26">
        <v>1363677</v>
      </c>
      <c r="O129" s="26">
        <v>1212340</v>
      </c>
      <c r="P129" s="26">
        <v>1151757</v>
      </c>
      <c r="Q129" s="26">
        <v>1129849</v>
      </c>
      <c r="R129" s="26">
        <v>1053344</v>
      </c>
      <c r="S129" s="26">
        <v>1212262</v>
      </c>
      <c r="T129" s="26">
        <v>1157672</v>
      </c>
      <c r="U129" s="26">
        <v>1038869</v>
      </c>
      <c r="V129" s="26">
        <v>1010643</v>
      </c>
      <c r="W129" s="26">
        <v>969554</v>
      </c>
      <c r="X129" s="26">
        <v>1080206</v>
      </c>
      <c r="Y129" s="26">
        <v>1110870</v>
      </c>
      <c r="Z129" s="26">
        <v>1182903</v>
      </c>
      <c r="AA129" s="26">
        <v>1120180</v>
      </c>
    </row>
    <row r="130" spans="1:27" x14ac:dyDescent="0.15">
      <c r="A130" s="8">
        <v>17</v>
      </c>
      <c r="B130" s="11" t="s">
        <v>156</v>
      </c>
      <c r="C130" s="26"/>
      <c r="D130" s="26">
        <v>307129</v>
      </c>
      <c r="E130" s="26">
        <v>284656</v>
      </c>
      <c r="F130" s="26">
        <v>276937</v>
      </c>
      <c r="G130" s="26">
        <v>267778</v>
      </c>
      <c r="H130" s="26">
        <v>316100</v>
      </c>
      <c r="I130" s="26">
        <v>278023</v>
      </c>
      <c r="J130" s="26">
        <v>239377</v>
      </c>
      <c r="K130" s="26">
        <v>247091</v>
      </c>
      <c r="L130" s="26">
        <v>270097</v>
      </c>
      <c r="M130" s="26">
        <v>271078</v>
      </c>
      <c r="N130" s="26">
        <v>197815</v>
      </c>
      <c r="O130" s="26">
        <v>187193</v>
      </c>
      <c r="P130" s="26">
        <v>253760</v>
      </c>
      <c r="Q130" s="26">
        <v>231559</v>
      </c>
      <c r="R130" s="26">
        <v>209136</v>
      </c>
      <c r="S130" s="26">
        <v>304625</v>
      </c>
      <c r="T130" s="26">
        <v>223988</v>
      </c>
      <c r="U130" s="26">
        <v>206241</v>
      </c>
      <c r="V130" s="26">
        <v>206680</v>
      </c>
      <c r="W130" s="26">
        <v>214100</v>
      </c>
      <c r="X130" s="26">
        <v>236049</v>
      </c>
      <c r="Y130" s="26">
        <v>278149</v>
      </c>
      <c r="Z130" s="26">
        <v>289015</v>
      </c>
      <c r="AA130" s="26">
        <v>259139</v>
      </c>
    </row>
    <row r="131" spans="1:27" x14ac:dyDescent="0.15">
      <c r="A131" s="8">
        <v>18</v>
      </c>
      <c r="B131" s="11" t="s">
        <v>157</v>
      </c>
      <c r="C131" s="26"/>
      <c r="D131" s="26">
        <v>591983</v>
      </c>
      <c r="E131" s="26">
        <v>596062</v>
      </c>
      <c r="F131" s="26">
        <v>645519</v>
      </c>
      <c r="G131" s="26">
        <v>588708</v>
      </c>
      <c r="H131" s="26">
        <v>637977</v>
      </c>
      <c r="I131" s="26">
        <v>590319</v>
      </c>
      <c r="J131" s="26">
        <v>515857</v>
      </c>
      <c r="K131" s="26">
        <v>572396</v>
      </c>
      <c r="L131" s="26">
        <v>560785</v>
      </c>
      <c r="M131" s="26">
        <v>570513</v>
      </c>
      <c r="N131" s="26">
        <v>495687</v>
      </c>
      <c r="O131" s="26">
        <v>540483</v>
      </c>
      <c r="P131" s="26">
        <v>535573</v>
      </c>
      <c r="Q131" s="26">
        <v>465720</v>
      </c>
      <c r="R131" s="26">
        <v>367642</v>
      </c>
      <c r="S131" s="26">
        <v>647627</v>
      </c>
      <c r="T131" s="26">
        <v>539693</v>
      </c>
      <c r="U131" s="26">
        <v>475478</v>
      </c>
      <c r="V131" s="26">
        <v>532902</v>
      </c>
      <c r="W131" s="26">
        <v>447855</v>
      </c>
      <c r="X131" s="26">
        <v>541446</v>
      </c>
      <c r="Y131" s="26">
        <v>582067</v>
      </c>
      <c r="Z131" s="26">
        <v>548750</v>
      </c>
      <c r="AA131" s="26">
        <v>559294</v>
      </c>
    </row>
    <row r="132" spans="1:27" x14ac:dyDescent="0.15">
      <c r="A132" s="8">
        <v>19</v>
      </c>
      <c r="B132" s="11" t="s">
        <v>158</v>
      </c>
      <c r="C132" s="26"/>
      <c r="D132" s="26">
        <v>240691</v>
      </c>
      <c r="E132" s="26">
        <v>393675</v>
      </c>
      <c r="F132" s="26">
        <v>363607</v>
      </c>
      <c r="G132" s="26">
        <v>284070</v>
      </c>
      <c r="H132" s="26">
        <v>324141</v>
      </c>
      <c r="I132" s="26">
        <v>273211</v>
      </c>
      <c r="J132" s="26">
        <v>409375</v>
      </c>
      <c r="K132" s="26">
        <v>358112</v>
      </c>
      <c r="L132" s="26">
        <v>338806</v>
      </c>
      <c r="M132" s="26">
        <v>317075</v>
      </c>
      <c r="N132" s="26">
        <v>408080</v>
      </c>
      <c r="O132" s="26">
        <v>490596</v>
      </c>
      <c r="P132" s="26">
        <v>383442</v>
      </c>
      <c r="Q132" s="26">
        <v>375299</v>
      </c>
      <c r="R132" s="26">
        <v>220655</v>
      </c>
      <c r="S132" s="26">
        <v>492124</v>
      </c>
      <c r="T132" s="26">
        <v>364667</v>
      </c>
      <c r="U132" s="26">
        <v>430520</v>
      </c>
      <c r="V132" s="26">
        <v>401458</v>
      </c>
      <c r="W132" s="26">
        <v>452296</v>
      </c>
      <c r="X132" s="26">
        <v>566158</v>
      </c>
      <c r="Y132" s="26">
        <v>655947</v>
      </c>
      <c r="Z132" s="26">
        <v>612502</v>
      </c>
      <c r="AA132" s="26">
        <v>713967</v>
      </c>
    </row>
    <row r="133" spans="1:27" x14ac:dyDescent="0.15">
      <c r="A133" s="8">
        <v>20</v>
      </c>
      <c r="B133" s="11" t="s">
        <v>159</v>
      </c>
      <c r="C133" s="26"/>
      <c r="D133" s="26">
        <v>3127136</v>
      </c>
      <c r="E133" s="26">
        <v>3579914</v>
      </c>
      <c r="F133" s="26">
        <v>3614640</v>
      </c>
      <c r="G133" s="26">
        <v>3442758</v>
      </c>
      <c r="H133" s="26">
        <v>3507684</v>
      </c>
      <c r="I133" s="26">
        <v>2977416</v>
      </c>
      <c r="J133" s="26">
        <v>2923981</v>
      </c>
      <c r="K133" s="26">
        <v>3063198</v>
      </c>
      <c r="L133" s="26">
        <v>2796767</v>
      </c>
      <c r="M133" s="26">
        <v>2493307</v>
      </c>
      <c r="N133" s="26">
        <v>2607473</v>
      </c>
      <c r="O133" s="26">
        <v>2440024</v>
      </c>
      <c r="P133" s="26">
        <v>2282500</v>
      </c>
      <c r="Q133" s="26">
        <v>2316656</v>
      </c>
      <c r="R133" s="26">
        <v>2702393</v>
      </c>
      <c r="S133" s="26">
        <v>2643040</v>
      </c>
      <c r="T133" s="26">
        <v>2199873</v>
      </c>
      <c r="U133" s="26">
        <v>2506461</v>
      </c>
      <c r="V133" s="26">
        <v>2141343</v>
      </c>
      <c r="W133" s="26">
        <v>2140824</v>
      </c>
      <c r="X133" s="26">
        <v>2805360</v>
      </c>
      <c r="Y133" s="26">
        <v>3300944</v>
      </c>
      <c r="Z133" s="26">
        <v>2770894</v>
      </c>
      <c r="AA133" s="26">
        <v>2714292</v>
      </c>
    </row>
    <row r="134" spans="1:27" x14ac:dyDescent="0.15">
      <c r="A134" s="8">
        <v>21</v>
      </c>
      <c r="B134" s="11" t="s">
        <v>160</v>
      </c>
      <c r="C134" s="26"/>
      <c r="D134" s="26">
        <v>3817752</v>
      </c>
      <c r="E134" s="26">
        <v>3740238</v>
      </c>
      <c r="F134" s="26">
        <v>3437349</v>
      </c>
      <c r="G134" s="26">
        <v>3224805</v>
      </c>
      <c r="H134" s="26">
        <v>3266079</v>
      </c>
      <c r="I134" s="26">
        <v>3620604</v>
      </c>
      <c r="J134" s="26">
        <v>3399802</v>
      </c>
      <c r="K134" s="26">
        <v>4032966</v>
      </c>
      <c r="L134" s="26">
        <v>3968551</v>
      </c>
      <c r="M134" s="26">
        <v>4044877</v>
      </c>
      <c r="N134" s="26">
        <v>3364812</v>
      </c>
      <c r="O134" s="26">
        <v>3626745</v>
      </c>
      <c r="P134" s="26">
        <v>3828359</v>
      </c>
      <c r="Q134" s="26">
        <v>3985829</v>
      </c>
      <c r="R134" s="26">
        <v>3844037</v>
      </c>
      <c r="S134" s="26">
        <v>4315300</v>
      </c>
      <c r="T134" s="26">
        <v>4396694</v>
      </c>
      <c r="U134" s="26">
        <v>4425359</v>
      </c>
      <c r="V134" s="26">
        <v>4347438</v>
      </c>
      <c r="W134" s="26">
        <v>4213365</v>
      </c>
      <c r="X134" s="26">
        <v>4491418</v>
      </c>
      <c r="Y134" s="26">
        <v>4923386</v>
      </c>
      <c r="Z134" s="26">
        <v>4899157</v>
      </c>
      <c r="AA134" s="26">
        <v>4998863</v>
      </c>
    </row>
    <row r="135" spans="1:27" x14ac:dyDescent="0.15">
      <c r="A135" s="8">
        <v>22</v>
      </c>
      <c r="B135" s="11" t="s">
        <v>161</v>
      </c>
      <c r="C135" s="26"/>
      <c r="D135" s="26">
        <v>2580059</v>
      </c>
      <c r="E135" s="26">
        <v>2794092</v>
      </c>
      <c r="F135" s="26">
        <v>2937652</v>
      </c>
      <c r="G135" s="26">
        <v>2854360</v>
      </c>
      <c r="H135" s="26">
        <v>3094877</v>
      </c>
      <c r="I135" s="26">
        <v>2950720</v>
      </c>
      <c r="J135" s="26">
        <v>3001956</v>
      </c>
      <c r="K135" s="26">
        <v>2509015</v>
      </c>
      <c r="L135" s="26">
        <v>2784429</v>
      </c>
      <c r="M135" s="26">
        <v>2811760</v>
      </c>
      <c r="N135" s="26">
        <v>3145767</v>
      </c>
      <c r="O135" s="26">
        <v>3107664</v>
      </c>
      <c r="P135" s="26">
        <v>2689809</v>
      </c>
      <c r="Q135" s="26">
        <v>2668124</v>
      </c>
      <c r="R135" s="26">
        <v>1917516</v>
      </c>
      <c r="S135" s="26">
        <v>2373943</v>
      </c>
      <c r="T135" s="26">
        <v>2303877</v>
      </c>
      <c r="U135" s="26">
        <v>2163171</v>
      </c>
      <c r="V135" s="26">
        <v>2353580</v>
      </c>
      <c r="W135" s="26">
        <v>2384688</v>
      </c>
      <c r="X135" s="26">
        <v>2485629</v>
      </c>
      <c r="Y135" s="26">
        <v>2755673</v>
      </c>
      <c r="Z135" s="26">
        <v>3025803</v>
      </c>
      <c r="AA135" s="26">
        <v>2866927</v>
      </c>
    </row>
    <row r="136" spans="1:27" x14ac:dyDescent="0.15">
      <c r="A136" s="8">
        <v>23</v>
      </c>
      <c r="B136" s="11" t="s">
        <v>162</v>
      </c>
      <c r="C136" s="26"/>
      <c r="D136" s="26">
        <v>5289073</v>
      </c>
      <c r="E136" s="26">
        <v>5969695</v>
      </c>
      <c r="F136" s="26">
        <v>5813958</v>
      </c>
      <c r="G136" s="26">
        <v>5256391</v>
      </c>
      <c r="H136" s="26">
        <v>5087457</v>
      </c>
      <c r="I136" s="26">
        <v>4905290</v>
      </c>
      <c r="J136" s="26">
        <v>4611589</v>
      </c>
      <c r="K136" s="26">
        <v>4622832</v>
      </c>
      <c r="L136" s="26">
        <v>4889615</v>
      </c>
      <c r="M136" s="26">
        <v>4720186</v>
      </c>
      <c r="N136" s="26">
        <v>4912973</v>
      </c>
      <c r="O136" s="26">
        <v>5013313</v>
      </c>
      <c r="P136" s="26">
        <v>4660095</v>
      </c>
      <c r="Q136" s="26">
        <v>4970358</v>
      </c>
      <c r="R136" s="26">
        <v>5764895</v>
      </c>
      <c r="S136" s="26">
        <v>4476249</v>
      </c>
      <c r="T136" s="26">
        <v>4405207</v>
      </c>
      <c r="U136" s="26">
        <v>4793233</v>
      </c>
      <c r="V136" s="26">
        <v>3567364</v>
      </c>
      <c r="W136" s="26">
        <v>3094111</v>
      </c>
      <c r="X136" s="26">
        <v>2563114</v>
      </c>
      <c r="Y136" s="26">
        <v>4605358</v>
      </c>
      <c r="Z136" s="26">
        <v>4169777</v>
      </c>
      <c r="AA136" s="26">
        <v>4204909</v>
      </c>
    </row>
    <row r="137" spans="1:27" x14ac:dyDescent="0.15">
      <c r="A137" s="8">
        <v>24</v>
      </c>
      <c r="B137" s="11" t="s">
        <v>163</v>
      </c>
      <c r="C137" s="26"/>
      <c r="D137" s="26">
        <v>335466</v>
      </c>
      <c r="E137" s="26">
        <v>545882</v>
      </c>
      <c r="F137" s="26">
        <v>397788</v>
      </c>
      <c r="G137" s="26">
        <v>374985</v>
      </c>
      <c r="H137" s="26">
        <v>389563</v>
      </c>
      <c r="I137" s="26">
        <v>533019</v>
      </c>
      <c r="J137" s="26">
        <v>407299</v>
      </c>
      <c r="K137" s="26">
        <v>264842</v>
      </c>
      <c r="L137" s="26">
        <v>266607</v>
      </c>
      <c r="M137" s="26">
        <v>177946</v>
      </c>
      <c r="N137" s="26">
        <v>233915</v>
      </c>
      <c r="O137" s="26">
        <v>338569</v>
      </c>
      <c r="P137" s="26">
        <v>184158</v>
      </c>
      <c r="Q137" s="26">
        <v>-63745</v>
      </c>
      <c r="R137" s="26">
        <v>-208191</v>
      </c>
      <c r="S137" s="26">
        <v>208284</v>
      </c>
      <c r="T137" s="26">
        <v>354349</v>
      </c>
      <c r="U137" s="26">
        <v>279434</v>
      </c>
      <c r="V137" s="26">
        <v>191780</v>
      </c>
      <c r="W137" s="26">
        <v>343945</v>
      </c>
      <c r="X137" s="26">
        <v>217538</v>
      </c>
      <c r="Y137" s="26">
        <v>495654</v>
      </c>
      <c r="Z137" s="26">
        <v>95980</v>
      </c>
      <c r="AA137" s="26">
        <v>178964</v>
      </c>
    </row>
    <row r="138" spans="1:27" x14ac:dyDescent="0.15">
      <c r="A138" s="8">
        <v>25</v>
      </c>
      <c r="B138" s="11" t="s">
        <v>164</v>
      </c>
      <c r="C138" s="26"/>
      <c r="D138" s="26">
        <v>921724</v>
      </c>
      <c r="E138" s="26">
        <v>897652</v>
      </c>
      <c r="F138" s="26">
        <v>908955</v>
      </c>
      <c r="G138" s="26">
        <v>820209</v>
      </c>
      <c r="H138" s="26">
        <v>805268</v>
      </c>
      <c r="I138" s="26">
        <v>854783</v>
      </c>
      <c r="J138" s="26">
        <v>790193</v>
      </c>
      <c r="K138" s="26">
        <v>765192</v>
      </c>
      <c r="L138" s="26">
        <v>800550</v>
      </c>
      <c r="M138" s="26">
        <v>886931</v>
      </c>
      <c r="N138" s="26">
        <v>821644</v>
      </c>
      <c r="O138" s="26">
        <v>901998</v>
      </c>
      <c r="P138" s="26">
        <v>1020865</v>
      </c>
      <c r="Q138" s="26">
        <v>982367</v>
      </c>
      <c r="R138" s="26">
        <v>546145</v>
      </c>
      <c r="S138" s="26">
        <v>851864</v>
      </c>
      <c r="T138" s="26">
        <v>849112</v>
      </c>
      <c r="U138" s="26">
        <v>625567</v>
      </c>
      <c r="V138" s="26">
        <v>566125</v>
      </c>
      <c r="W138" s="26">
        <v>533413</v>
      </c>
      <c r="X138" s="26">
        <v>500695</v>
      </c>
      <c r="Y138" s="26">
        <v>524061</v>
      </c>
      <c r="Z138" s="26">
        <v>569861</v>
      </c>
      <c r="AA138" s="26">
        <v>571506</v>
      </c>
    </row>
    <row r="139" spans="1:27" x14ac:dyDescent="0.15">
      <c r="A139" s="8">
        <v>26</v>
      </c>
      <c r="B139" s="11" t="s">
        <v>165</v>
      </c>
      <c r="C139" s="26"/>
      <c r="D139" s="26">
        <v>2030616</v>
      </c>
      <c r="E139" s="26">
        <v>2085898</v>
      </c>
      <c r="F139" s="26">
        <v>2042066</v>
      </c>
      <c r="G139" s="26">
        <v>1897382</v>
      </c>
      <c r="H139" s="26">
        <v>1772945</v>
      </c>
      <c r="I139" s="26">
        <v>1808529</v>
      </c>
      <c r="J139" s="26">
        <v>1699387</v>
      </c>
      <c r="K139" s="26">
        <v>1617260</v>
      </c>
      <c r="L139" s="26">
        <v>1468886</v>
      </c>
      <c r="M139" s="26">
        <v>1429170</v>
      </c>
      <c r="N139" s="26">
        <v>1404084</v>
      </c>
      <c r="O139" s="26">
        <v>1400658</v>
      </c>
      <c r="P139" s="26">
        <v>1369953</v>
      </c>
      <c r="Q139" s="26">
        <v>1204725</v>
      </c>
      <c r="R139" s="26">
        <v>873256</v>
      </c>
      <c r="S139" s="26">
        <v>971717</v>
      </c>
      <c r="T139" s="26">
        <v>1090207</v>
      </c>
      <c r="U139" s="26">
        <v>1008786</v>
      </c>
      <c r="V139" s="26">
        <v>1051456</v>
      </c>
      <c r="W139" s="26">
        <v>1082737</v>
      </c>
      <c r="X139" s="26">
        <v>1109095</v>
      </c>
      <c r="Y139" s="26">
        <v>1108866</v>
      </c>
      <c r="Z139" s="26">
        <v>1242081</v>
      </c>
      <c r="AA139" s="26">
        <v>1200240</v>
      </c>
    </row>
    <row r="140" spans="1:27" x14ac:dyDescent="0.15">
      <c r="A140" s="8">
        <v>27</v>
      </c>
      <c r="B140" s="11" t="s">
        <v>166</v>
      </c>
      <c r="C140" s="26"/>
      <c r="D140" s="26">
        <v>571519</v>
      </c>
      <c r="E140" s="26">
        <v>595235</v>
      </c>
      <c r="F140" s="26">
        <v>598063</v>
      </c>
      <c r="G140" s="26">
        <v>492817</v>
      </c>
      <c r="H140" s="26">
        <v>448262</v>
      </c>
      <c r="I140" s="26">
        <v>431967</v>
      </c>
      <c r="J140" s="26">
        <v>429585</v>
      </c>
      <c r="K140" s="26">
        <v>339361</v>
      </c>
      <c r="L140" s="26">
        <v>354197</v>
      </c>
      <c r="M140" s="26">
        <v>336187</v>
      </c>
      <c r="N140" s="26">
        <v>337379</v>
      </c>
      <c r="O140" s="26">
        <v>334583</v>
      </c>
      <c r="P140" s="26">
        <v>426646</v>
      </c>
      <c r="Q140" s="26">
        <v>425562</v>
      </c>
      <c r="R140" s="26">
        <v>247137</v>
      </c>
      <c r="S140" s="26">
        <v>321754</v>
      </c>
      <c r="T140" s="26">
        <v>371659</v>
      </c>
      <c r="U140" s="26">
        <v>328969</v>
      </c>
      <c r="V140" s="26">
        <v>366445</v>
      </c>
      <c r="W140" s="26">
        <v>338454</v>
      </c>
      <c r="X140" s="26">
        <v>331145</v>
      </c>
      <c r="Y140" s="26">
        <v>325628</v>
      </c>
      <c r="Z140" s="26">
        <v>421884</v>
      </c>
      <c r="AA140" s="26">
        <v>422289</v>
      </c>
    </row>
    <row r="141" spans="1:27" x14ac:dyDescent="0.15">
      <c r="A141" s="8">
        <v>28</v>
      </c>
      <c r="B141" s="11" t="s">
        <v>167</v>
      </c>
      <c r="C141" s="26"/>
      <c r="D141" s="26">
        <v>1060334</v>
      </c>
      <c r="E141" s="26">
        <v>1070358</v>
      </c>
      <c r="F141" s="26">
        <v>1016590</v>
      </c>
      <c r="G141" s="26">
        <v>965944</v>
      </c>
      <c r="H141" s="26">
        <v>882347</v>
      </c>
      <c r="I141" s="26">
        <v>915159</v>
      </c>
      <c r="J141" s="26">
        <v>863180</v>
      </c>
      <c r="K141" s="26">
        <v>786084</v>
      </c>
      <c r="L141" s="26">
        <v>802105</v>
      </c>
      <c r="M141" s="26">
        <v>782487</v>
      </c>
      <c r="N141" s="26">
        <v>775380</v>
      </c>
      <c r="O141" s="26">
        <v>809529</v>
      </c>
      <c r="P141" s="26">
        <v>837343</v>
      </c>
      <c r="Q141" s="26">
        <v>804678</v>
      </c>
      <c r="R141" s="26">
        <v>546625</v>
      </c>
      <c r="S141" s="26">
        <v>766644</v>
      </c>
      <c r="T141" s="26">
        <v>797152</v>
      </c>
      <c r="U141" s="26">
        <v>677680</v>
      </c>
      <c r="V141" s="26">
        <v>664707</v>
      </c>
      <c r="W141" s="26">
        <v>724870</v>
      </c>
      <c r="X141" s="26">
        <v>735050</v>
      </c>
      <c r="Y141" s="26">
        <v>737955</v>
      </c>
      <c r="Z141" s="26">
        <v>836542</v>
      </c>
      <c r="AA141" s="26">
        <v>691680</v>
      </c>
    </row>
    <row r="142" spans="1:27" x14ac:dyDescent="0.15">
      <c r="A142" s="8">
        <v>29</v>
      </c>
      <c r="B142" s="11" t="s">
        <v>168</v>
      </c>
      <c r="C142" s="26"/>
      <c r="D142" s="26">
        <v>3234859</v>
      </c>
      <c r="E142" s="26">
        <v>3324394</v>
      </c>
      <c r="F142" s="26">
        <v>3232549</v>
      </c>
      <c r="G142" s="26">
        <v>2505337</v>
      </c>
      <c r="H142" s="26">
        <v>2463582</v>
      </c>
      <c r="I142" s="26">
        <v>3058590</v>
      </c>
      <c r="J142" s="26">
        <v>2924229</v>
      </c>
      <c r="K142" s="26">
        <v>2689097</v>
      </c>
      <c r="L142" s="26">
        <v>2893145</v>
      </c>
      <c r="M142" s="26">
        <v>2918268</v>
      </c>
      <c r="N142" s="26">
        <v>4035697</v>
      </c>
      <c r="O142" s="26">
        <v>4825432</v>
      </c>
      <c r="P142" s="26">
        <v>4626236</v>
      </c>
      <c r="Q142" s="26">
        <v>4197067</v>
      </c>
      <c r="R142" s="26">
        <v>3776850</v>
      </c>
      <c r="S142" s="26">
        <v>6508583</v>
      </c>
      <c r="T142" s="26">
        <v>4193229</v>
      </c>
      <c r="U142" s="26">
        <v>5140901</v>
      </c>
      <c r="V142" s="26">
        <v>5293169</v>
      </c>
      <c r="W142" s="26">
        <v>5193379</v>
      </c>
      <c r="X142" s="26">
        <v>5760020</v>
      </c>
      <c r="Y142" s="26">
        <v>5247651</v>
      </c>
      <c r="Z142" s="26">
        <v>5243117</v>
      </c>
      <c r="AA142" s="26">
        <v>5627902</v>
      </c>
    </row>
    <row r="143" spans="1:27" x14ac:dyDescent="0.15">
      <c r="A143" s="8">
        <v>30</v>
      </c>
      <c r="B143" s="11" t="s">
        <v>169</v>
      </c>
      <c r="C143" s="26"/>
      <c r="D143" s="26">
        <v>2563434</v>
      </c>
      <c r="E143" s="26">
        <v>2534088</v>
      </c>
      <c r="F143" s="26">
        <v>2622483</v>
      </c>
      <c r="G143" s="26">
        <v>2321348</v>
      </c>
      <c r="H143" s="26">
        <v>2518039</v>
      </c>
      <c r="I143" s="26">
        <v>2274002</v>
      </c>
      <c r="J143" s="26">
        <v>1982542</v>
      </c>
      <c r="K143" s="26">
        <v>1662386</v>
      </c>
      <c r="L143" s="26">
        <v>1606190</v>
      </c>
      <c r="M143" s="26">
        <v>1755714</v>
      </c>
      <c r="N143" s="26">
        <v>1732043</v>
      </c>
      <c r="O143" s="26">
        <v>2075875</v>
      </c>
      <c r="P143" s="26">
        <v>2112748</v>
      </c>
      <c r="Q143" s="26">
        <v>1785885</v>
      </c>
      <c r="R143" s="26">
        <v>1592500</v>
      </c>
      <c r="S143" s="26">
        <v>1773003</v>
      </c>
      <c r="T143" s="26">
        <v>1495985</v>
      </c>
      <c r="U143" s="26">
        <v>1721183</v>
      </c>
      <c r="V143" s="26">
        <v>1582759</v>
      </c>
      <c r="W143" s="26">
        <v>1585967</v>
      </c>
      <c r="X143" s="26">
        <v>1638995</v>
      </c>
      <c r="Y143" s="26">
        <v>1912935</v>
      </c>
      <c r="Z143" s="26">
        <v>1383900</v>
      </c>
      <c r="AA143" s="26">
        <v>1629793</v>
      </c>
    </row>
    <row r="144" spans="1:27" x14ac:dyDescent="0.15">
      <c r="A144" s="8">
        <v>31</v>
      </c>
      <c r="B144" s="11" t="s">
        <v>170</v>
      </c>
      <c r="C144" s="26"/>
      <c r="D144" s="26">
        <v>393864</v>
      </c>
      <c r="E144" s="26">
        <v>520174</v>
      </c>
      <c r="F144" s="26">
        <v>426067</v>
      </c>
      <c r="G144" s="26">
        <v>460044</v>
      </c>
      <c r="H144" s="26">
        <v>464612</v>
      </c>
      <c r="I144" s="26">
        <v>509777</v>
      </c>
      <c r="J144" s="26">
        <v>478545</v>
      </c>
      <c r="K144" s="26">
        <v>374099</v>
      </c>
      <c r="L144" s="26">
        <v>422769</v>
      </c>
      <c r="M144" s="26">
        <v>391077</v>
      </c>
      <c r="N144" s="26">
        <v>508543</v>
      </c>
      <c r="O144" s="26">
        <v>126312</v>
      </c>
      <c r="P144" s="26">
        <v>656169</v>
      </c>
      <c r="Q144" s="26">
        <v>916512</v>
      </c>
      <c r="R144" s="26">
        <v>794154</v>
      </c>
      <c r="S144" s="26">
        <v>720974</v>
      </c>
      <c r="T144" s="26">
        <v>918729</v>
      </c>
      <c r="U144" s="26">
        <v>831087</v>
      </c>
      <c r="V144" s="26">
        <v>725488</v>
      </c>
      <c r="W144" s="26">
        <v>816902</v>
      </c>
      <c r="X144" s="26">
        <v>602831</v>
      </c>
      <c r="Y144" s="26">
        <v>992488</v>
      </c>
      <c r="Z144" s="26">
        <v>911829</v>
      </c>
      <c r="AA144" s="26">
        <v>1186557</v>
      </c>
    </row>
    <row r="145" spans="1:27" x14ac:dyDescent="0.15">
      <c r="A145" s="8">
        <v>32</v>
      </c>
      <c r="B145" s="11" t="s">
        <v>171</v>
      </c>
      <c r="C145" s="26"/>
      <c r="D145" s="26">
        <v>1772000</v>
      </c>
      <c r="E145" s="26">
        <v>1911057</v>
      </c>
      <c r="F145" s="26">
        <v>2099413</v>
      </c>
      <c r="G145" s="26">
        <v>1757003</v>
      </c>
      <c r="H145" s="26">
        <v>1709542</v>
      </c>
      <c r="I145" s="26">
        <v>1921023</v>
      </c>
      <c r="J145" s="26">
        <v>1497092</v>
      </c>
      <c r="K145" s="26">
        <v>1326873</v>
      </c>
      <c r="L145" s="26">
        <v>1358134</v>
      </c>
      <c r="M145" s="26">
        <v>1501918</v>
      </c>
      <c r="N145" s="26">
        <v>1359875</v>
      </c>
      <c r="O145" s="26">
        <v>1368922</v>
      </c>
      <c r="P145" s="26">
        <v>1721780</v>
      </c>
      <c r="Q145" s="26">
        <v>1812270</v>
      </c>
      <c r="R145" s="26">
        <v>1275308</v>
      </c>
      <c r="S145" s="26">
        <v>1442063</v>
      </c>
      <c r="T145" s="26">
        <v>1479381</v>
      </c>
      <c r="U145" s="26">
        <v>1244913</v>
      </c>
      <c r="V145" s="26">
        <v>1225663</v>
      </c>
      <c r="W145" s="26">
        <v>1271173</v>
      </c>
      <c r="X145" s="26">
        <v>1280177</v>
      </c>
      <c r="Y145" s="26">
        <v>1322815</v>
      </c>
      <c r="Z145" s="26">
        <v>1367034</v>
      </c>
      <c r="AA145" s="26">
        <v>1646524</v>
      </c>
    </row>
    <row r="146" spans="1:27" x14ac:dyDescent="0.15">
      <c r="A146" s="8">
        <v>33</v>
      </c>
      <c r="B146" s="11" t="s">
        <v>172</v>
      </c>
      <c r="C146" s="26"/>
      <c r="D146" s="26">
        <v>2766610</v>
      </c>
      <c r="E146" s="26">
        <v>2576809</v>
      </c>
      <c r="F146" s="26">
        <v>2636239</v>
      </c>
      <c r="G146" s="26">
        <v>2718062</v>
      </c>
      <c r="H146" s="26">
        <v>2373195</v>
      </c>
      <c r="I146" s="26">
        <v>2159320</v>
      </c>
      <c r="J146" s="26">
        <v>2055152</v>
      </c>
      <c r="K146" s="26">
        <v>1912355</v>
      </c>
      <c r="L146" s="26">
        <v>1841599</v>
      </c>
      <c r="M146" s="26">
        <v>1644578</v>
      </c>
      <c r="N146" s="26">
        <v>1867660</v>
      </c>
      <c r="O146" s="26">
        <v>1706522</v>
      </c>
      <c r="P146" s="26">
        <v>1625173</v>
      </c>
      <c r="Q146" s="26">
        <v>1515727</v>
      </c>
      <c r="R146" s="26">
        <v>1416607</v>
      </c>
      <c r="S146" s="26">
        <v>1196664</v>
      </c>
      <c r="T146" s="26">
        <v>893677</v>
      </c>
      <c r="U146" s="26">
        <v>957002</v>
      </c>
      <c r="V146" s="26">
        <v>1081197</v>
      </c>
      <c r="W146" s="26">
        <v>1071655</v>
      </c>
      <c r="X146" s="26">
        <v>1281078</v>
      </c>
      <c r="Y146" s="26">
        <v>1273471</v>
      </c>
      <c r="Z146" s="26">
        <v>1636406</v>
      </c>
      <c r="AA146" s="26">
        <v>1484438</v>
      </c>
    </row>
    <row r="147" spans="1:27" x14ac:dyDescent="0.15">
      <c r="A147" s="8">
        <v>34</v>
      </c>
      <c r="B147" s="11" t="s">
        <v>173</v>
      </c>
      <c r="C147" s="26"/>
      <c r="D147" s="26">
        <v>4154390</v>
      </c>
      <c r="E147" s="26">
        <v>4201302</v>
      </c>
      <c r="F147" s="26">
        <v>4288634</v>
      </c>
      <c r="G147" s="26">
        <v>3942897</v>
      </c>
      <c r="H147" s="26">
        <v>3751027</v>
      </c>
      <c r="I147" s="26">
        <v>3893068</v>
      </c>
      <c r="J147" s="26">
        <v>3705594</v>
      </c>
      <c r="K147" s="26">
        <v>3453186</v>
      </c>
      <c r="L147" s="26">
        <v>3499926</v>
      </c>
      <c r="M147" s="26">
        <v>3455555</v>
      </c>
      <c r="N147" s="26">
        <v>3687891</v>
      </c>
      <c r="O147" s="26">
        <v>3727926</v>
      </c>
      <c r="P147" s="26">
        <v>3644939</v>
      </c>
      <c r="Q147" s="26">
        <v>3435202</v>
      </c>
      <c r="R147" s="26">
        <v>2741151</v>
      </c>
      <c r="S147" s="26">
        <v>3098379</v>
      </c>
      <c r="T147" s="26">
        <v>2893556</v>
      </c>
      <c r="U147" s="26">
        <v>2870102</v>
      </c>
      <c r="V147" s="26">
        <v>3006326</v>
      </c>
      <c r="W147" s="26">
        <v>3104771</v>
      </c>
      <c r="X147" s="26">
        <v>3254034</v>
      </c>
      <c r="Y147" s="26">
        <v>3192288</v>
      </c>
      <c r="Z147" s="26">
        <v>3619607</v>
      </c>
      <c r="AA147" s="26">
        <v>3541822</v>
      </c>
    </row>
    <row r="148" spans="1:27" x14ac:dyDescent="0.15">
      <c r="A148" s="8">
        <v>35</v>
      </c>
      <c r="B148" s="11" t="s">
        <v>174</v>
      </c>
      <c r="C148" s="26"/>
      <c r="D148" s="26">
        <v>4245457</v>
      </c>
      <c r="E148" s="26">
        <v>4349489</v>
      </c>
      <c r="F148" s="26">
        <v>4543015</v>
      </c>
      <c r="G148" s="26">
        <v>4197797</v>
      </c>
      <c r="H148" s="26">
        <v>4364879</v>
      </c>
      <c r="I148" s="26">
        <v>4396762</v>
      </c>
      <c r="J148" s="26">
        <v>4274632</v>
      </c>
      <c r="K148" s="26">
        <v>3809499</v>
      </c>
      <c r="L148" s="26">
        <v>4041337</v>
      </c>
      <c r="M148" s="26">
        <v>4375823</v>
      </c>
      <c r="N148" s="26">
        <v>4478326</v>
      </c>
      <c r="O148" s="26">
        <v>4413472</v>
      </c>
      <c r="P148" s="26">
        <v>4698155</v>
      </c>
      <c r="Q148" s="26">
        <v>4996997</v>
      </c>
      <c r="R148" s="26">
        <v>3530771</v>
      </c>
      <c r="S148" s="26">
        <v>4158632</v>
      </c>
      <c r="T148" s="26">
        <v>4288643</v>
      </c>
      <c r="U148" s="26">
        <v>4172177</v>
      </c>
      <c r="V148" s="26">
        <v>4090839</v>
      </c>
      <c r="W148" s="26">
        <v>4036901</v>
      </c>
      <c r="X148" s="26">
        <v>4390669</v>
      </c>
      <c r="Y148" s="26">
        <v>4414002</v>
      </c>
      <c r="Z148" s="26">
        <v>4751330</v>
      </c>
      <c r="AA148" s="26">
        <v>5073148</v>
      </c>
    </row>
    <row r="149" spans="1:27" x14ac:dyDescent="0.15">
      <c r="A149" s="8">
        <v>36</v>
      </c>
      <c r="B149" s="11" t="s">
        <v>175</v>
      </c>
      <c r="C149" s="26"/>
      <c r="D149" s="26">
        <v>5995125</v>
      </c>
      <c r="E149" s="26">
        <v>6377757</v>
      </c>
      <c r="F149" s="26">
        <v>6878482</v>
      </c>
      <c r="G149" s="26">
        <v>6625832</v>
      </c>
      <c r="H149" s="26">
        <v>5880403</v>
      </c>
      <c r="I149" s="26">
        <v>6550870</v>
      </c>
      <c r="J149" s="26">
        <v>5552866</v>
      </c>
      <c r="K149" s="26">
        <v>5023265</v>
      </c>
      <c r="L149" s="26">
        <v>5388773</v>
      </c>
      <c r="M149" s="26">
        <v>6019915</v>
      </c>
      <c r="N149" s="26">
        <v>6464640</v>
      </c>
      <c r="O149" s="26">
        <v>7371369</v>
      </c>
      <c r="P149" s="26">
        <v>7534265</v>
      </c>
      <c r="Q149" s="26">
        <v>7997915</v>
      </c>
      <c r="R149" s="26">
        <v>4721372</v>
      </c>
      <c r="S149" s="26">
        <v>5854926</v>
      </c>
      <c r="T149" s="26">
        <v>6418769</v>
      </c>
      <c r="U149" s="26">
        <v>5959271</v>
      </c>
      <c r="V149" s="26">
        <v>5790220</v>
      </c>
      <c r="W149" s="26">
        <v>6477970</v>
      </c>
      <c r="X149" s="26">
        <v>6889928</v>
      </c>
      <c r="Y149" s="26">
        <v>7088927</v>
      </c>
      <c r="Z149" s="26">
        <v>8463735</v>
      </c>
      <c r="AA149" s="26">
        <v>8744653</v>
      </c>
    </row>
    <row r="150" spans="1:27" x14ac:dyDescent="0.15">
      <c r="A150" s="8">
        <v>37</v>
      </c>
      <c r="B150" s="11" t="s">
        <v>176</v>
      </c>
      <c r="C150" s="26"/>
      <c r="D150" s="26">
        <v>1449093</v>
      </c>
      <c r="E150" s="26">
        <v>1398710</v>
      </c>
      <c r="F150" s="26">
        <v>1467035</v>
      </c>
      <c r="G150" s="26">
        <v>1541582</v>
      </c>
      <c r="H150" s="26">
        <v>1634157</v>
      </c>
      <c r="I150" s="26">
        <v>1391317</v>
      </c>
      <c r="J150" s="26">
        <v>1052602</v>
      </c>
      <c r="K150" s="26">
        <v>1224539</v>
      </c>
      <c r="L150" s="26">
        <v>1251983</v>
      </c>
      <c r="M150" s="26">
        <v>1287404</v>
      </c>
      <c r="N150" s="26">
        <v>1239139</v>
      </c>
      <c r="O150" s="26">
        <v>1213241</v>
      </c>
      <c r="P150" s="26">
        <v>1496084</v>
      </c>
      <c r="Q150" s="26">
        <v>1406475</v>
      </c>
      <c r="R150" s="26">
        <v>1230984</v>
      </c>
      <c r="S150" s="26">
        <v>1291050</v>
      </c>
      <c r="T150" s="26">
        <v>1298526</v>
      </c>
      <c r="U150" s="26">
        <v>1223118</v>
      </c>
      <c r="V150" s="26">
        <v>1458034</v>
      </c>
      <c r="W150" s="26">
        <v>1670999</v>
      </c>
      <c r="X150" s="26">
        <v>1779176</v>
      </c>
      <c r="Y150" s="26">
        <v>1540064</v>
      </c>
      <c r="Z150" s="26">
        <v>1545415</v>
      </c>
      <c r="AA150" s="26">
        <v>1417648</v>
      </c>
    </row>
    <row r="151" spans="1:27" x14ac:dyDescent="0.15">
      <c r="A151" s="8">
        <v>38</v>
      </c>
      <c r="B151" s="11" t="s">
        <v>177</v>
      </c>
      <c r="C151" s="26"/>
      <c r="D151" s="26">
        <v>1654323</v>
      </c>
      <c r="E151" s="26">
        <v>1688288</v>
      </c>
      <c r="F151" s="26">
        <v>1815542</v>
      </c>
      <c r="G151" s="26">
        <v>1861357</v>
      </c>
      <c r="H151" s="26">
        <v>1868914</v>
      </c>
      <c r="I151" s="26">
        <v>1910242</v>
      </c>
      <c r="J151" s="26">
        <v>1871045</v>
      </c>
      <c r="K151" s="26">
        <v>1789658</v>
      </c>
      <c r="L151" s="26">
        <v>1864246</v>
      </c>
      <c r="M151" s="26">
        <v>2147790</v>
      </c>
      <c r="N151" s="26">
        <v>2147691</v>
      </c>
      <c r="O151" s="26">
        <v>2336955</v>
      </c>
      <c r="P151" s="26">
        <v>2310007</v>
      </c>
      <c r="Q151" s="26">
        <v>2414151</v>
      </c>
      <c r="R151" s="26">
        <v>1891161</v>
      </c>
      <c r="S151" s="26">
        <v>1947368</v>
      </c>
      <c r="T151" s="26">
        <v>1946836</v>
      </c>
      <c r="U151" s="26">
        <v>2040784</v>
      </c>
      <c r="V151" s="26">
        <v>1855042</v>
      </c>
      <c r="W151" s="26">
        <v>1796347</v>
      </c>
      <c r="X151" s="26">
        <v>2020934</v>
      </c>
      <c r="Y151" s="26">
        <v>2017527</v>
      </c>
      <c r="Z151" s="26">
        <v>2008918</v>
      </c>
      <c r="AA151" s="26">
        <v>2043240</v>
      </c>
    </row>
    <row r="152" spans="1:27" x14ac:dyDescent="0.15">
      <c r="A152" s="8">
        <v>39</v>
      </c>
      <c r="B152" s="11" t="s">
        <v>178</v>
      </c>
      <c r="C152" s="26"/>
      <c r="D152" s="26">
        <v>166579</v>
      </c>
      <c r="E152" s="26">
        <v>159712</v>
      </c>
      <c r="F152" s="26">
        <v>156281</v>
      </c>
      <c r="G152" s="26">
        <v>164219</v>
      </c>
      <c r="H152" s="26">
        <v>103714</v>
      </c>
      <c r="I152" s="26">
        <v>159318</v>
      </c>
      <c r="J152" s="26">
        <v>70410</v>
      </c>
      <c r="K152" s="26">
        <v>171100</v>
      </c>
      <c r="L152" s="26">
        <v>26022</v>
      </c>
      <c r="M152" s="26">
        <v>149732</v>
      </c>
      <c r="N152" s="26">
        <v>148885</v>
      </c>
      <c r="O152" s="26">
        <v>133149</v>
      </c>
      <c r="P152" s="26">
        <v>99725</v>
      </c>
      <c r="Q152" s="26">
        <v>177075</v>
      </c>
      <c r="R152" s="26">
        <v>146388</v>
      </c>
      <c r="S152" s="26">
        <v>150083</v>
      </c>
      <c r="T152" s="26">
        <v>216720</v>
      </c>
      <c r="U152" s="26">
        <v>278242</v>
      </c>
      <c r="V152" s="26">
        <v>263376</v>
      </c>
      <c r="W152" s="26">
        <v>286890</v>
      </c>
      <c r="X152" s="26">
        <v>288663</v>
      </c>
      <c r="Y152" s="26">
        <v>214851</v>
      </c>
      <c r="Z152" s="26">
        <v>194952</v>
      </c>
      <c r="AA152" s="26">
        <v>192254</v>
      </c>
    </row>
    <row r="153" spans="1:27" x14ac:dyDescent="0.15">
      <c r="A153" s="8">
        <v>40</v>
      </c>
      <c r="B153" s="11" t="s">
        <v>179</v>
      </c>
      <c r="C153" s="26"/>
      <c r="D153" s="26">
        <v>2444668</v>
      </c>
      <c r="E153" s="26">
        <v>2980010</v>
      </c>
      <c r="F153" s="26">
        <v>3135782</v>
      </c>
      <c r="G153" s="26">
        <v>2300906</v>
      </c>
      <c r="H153" s="26">
        <v>2588699</v>
      </c>
      <c r="I153" s="26">
        <v>3356334</v>
      </c>
      <c r="J153" s="26">
        <v>2365022</v>
      </c>
      <c r="K153" s="26">
        <v>2274660</v>
      </c>
      <c r="L153" s="26">
        <v>2842685</v>
      </c>
      <c r="M153" s="26">
        <v>2695990</v>
      </c>
      <c r="N153" s="26">
        <v>2508395</v>
      </c>
      <c r="O153" s="26">
        <v>2308163</v>
      </c>
      <c r="P153" s="26">
        <v>2634063</v>
      </c>
      <c r="Q153" s="26">
        <v>2792059</v>
      </c>
      <c r="R153" s="26">
        <v>2080450</v>
      </c>
      <c r="S153" s="26">
        <v>2311611</v>
      </c>
      <c r="T153" s="26">
        <v>2149899</v>
      </c>
      <c r="U153" s="26">
        <v>1927055</v>
      </c>
      <c r="V153" s="26">
        <v>1244752</v>
      </c>
      <c r="W153" s="26">
        <v>1914637</v>
      </c>
      <c r="X153" s="26">
        <v>1782993</v>
      </c>
      <c r="Y153" s="26">
        <v>1910226</v>
      </c>
      <c r="Z153" s="26">
        <v>1343354</v>
      </c>
      <c r="AA153" s="26">
        <v>2031231</v>
      </c>
    </row>
    <row r="154" spans="1:27" x14ac:dyDescent="0.15">
      <c r="A154" s="8">
        <v>41</v>
      </c>
      <c r="B154" s="11" t="s">
        <v>180</v>
      </c>
      <c r="C154" s="26"/>
      <c r="D154" s="26">
        <v>3856750</v>
      </c>
      <c r="E154" s="26">
        <v>3797003</v>
      </c>
      <c r="F154" s="26">
        <v>4284232</v>
      </c>
      <c r="G154" s="26">
        <v>4086540</v>
      </c>
      <c r="H154" s="26">
        <v>4699632</v>
      </c>
      <c r="I154" s="26">
        <v>5101106</v>
      </c>
      <c r="J154" s="26">
        <v>3719906</v>
      </c>
      <c r="K154" s="26">
        <v>4286152</v>
      </c>
      <c r="L154" s="26">
        <v>4792833</v>
      </c>
      <c r="M154" s="26">
        <v>5270411</v>
      </c>
      <c r="N154" s="26">
        <v>5408767</v>
      </c>
      <c r="O154" s="26">
        <v>5443864</v>
      </c>
      <c r="P154" s="26">
        <v>5336025</v>
      </c>
      <c r="Q154" s="26">
        <v>4827775</v>
      </c>
      <c r="R154" s="26">
        <v>3215124</v>
      </c>
      <c r="S154" s="26">
        <v>4111204</v>
      </c>
      <c r="T154" s="26">
        <v>3909421</v>
      </c>
      <c r="U154" s="26">
        <v>2948971</v>
      </c>
      <c r="V154" s="26">
        <v>2918060</v>
      </c>
      <c r="W154" s="26">
        <v>3119301</v>
      </c>
      <c r="X154" s="26">
        <v>3291394</v>
      </c>
      <c r="Y154" s="26">
        <v>3543291</v>
      </c>
      <c r="Z154" s="26">
        <v>3856121</v>
      </c>
      <c r="AA154" s="26">
        <v>3599580</v>
      </c>
    </row>
    <row r="155" spans="1:27" x14ac:dyDescent="0.15">
      <c r="A155" s="8">
        <v>42</v>
      </c>
      <c r="B155" s="11" t="s">
        <v>181</v>
      </c>
      <c r="C155" s="26"/>
      <c r="D155" s="26">
        <v>4153560</v>
      </c>
      <c r="E155" s="26">
        <v>4032705</v>
      </c>
      <c r="F155" s="26">
        <v>4189646</v>
      </c>
      <c r="G155" s="26">
        <v>3924089</v>
      </c>
      <c r="H155" s="26">
        <v>3460036</v>
      </c>
      <c r="I155" s="26">
        <v>3731663</v>
      </c>
      <c r="J155" s="26">
        <v>3405376</v>
      </c>
      <c r="K155" s="26">
        <v>3175329</v>
      </c>
      <c r="L155" s="26">
        <v>3350447</v>
      </c>
      <c r="M155" s="26">
        <v>3524923</v>
      </c>
      <c r="N155" s="26">
        <v>3384790</v>
      </c>
      <c r="O155" s="26">
        <v>3467519</v>
      </c>
      <c r="P155" s="26">
        <v>3377420</v>
      </c>
      <c r="Q155" s="26">
        <v>3203010</v>
      </c>
      <c r="R155" s="26">
        <v>2599800</v>
      </c>
      <c r="S155" s="26">
        <v>2904569</v>
      </c>
      <c r="T155" s="26">
        <v>3176713</v>
      </c>
      <c r="U155" s="26">
        <v>2825316</v>
      </c>
      <c r="V155" s="26">
        <v>2875882</v>
      </c>
      <c r="W155" s="26">
        <v>3235131</v>
      </c>
      <c r="X155" s="26">
        <v>3292124</v>
      </c>
      <c r="Y155" s="26">
        <v>3291509</v>
      </c>
      <c r="Z155" s="26">
        <v>3840430</v>
      </c>
      <c r="AA155" s="26">
        <v>3698505</v>
      </c>
    </row>
    <row r="156" spans="1:27" x14ac:dyDescent="0.15">
      <c r="A156" s="8">
        <v>43</v>
      </c>
      <c r="B156" s="11" t="s">
        <v>182</v>
      </c>
      <c r="C156" s="26"/>
      <c r="D156" s="26">
        <v>1861067</v>
      </c>
      <c r="E156" s="26">
        <v>1743053</v>
      </c>
      <c r="F156" s="26">
        <v>1804256</v>
      </c>
      <c r="G156" s="26">
        <v>1738491</v>
      </c>
      <c r="H156" s="26">
        <v>1611470</v>
      </c>
      <c r="I156" s="26">
        <v>1555480</v>
      </c>
      <c r="J156" s="26">
        <v>1265995</v>
      </c>
      <c r="K156" s="26">
        <v>1222171</v>
      </c>
      <c r="L156" s="26">
        <v>1233187</v>
      </c>
      <c r="M156" s="26">
        <v>1168329</v>
      </c>
      <c r="N156" s="26">
        <v>1098184</v>
      </c>
      <c r="O156" s="26">
        <v>1171174</v>
      </c>
      <c r="P156" s="26">
        <v>1240499</v>
      </c>
      <c r="Q156" s="26">
        <v>1272087</v>
      </c>
      <c r="R156" s="26">
        <v>1171421</v>
      </c>
      <c r="S156" s="26">
        <v>1743564</v>
      </c>
      <c r="T156" s="26">
        <v>1086111</v>
      </c>
      <c r="U156" s="26">
        <v>1328954</v>
      </c>
      <c r="V156" s="26">
        <v>1335024</v>
      </c>
      <c r="W156" s="26">
        <v>1517054</v>
      </c>
      <c r="X156" s="26">
        <v>1372844</v>
      </c>
      <c r="Y156" s="26">
        <v>1485140</v>
      </c>
      <c r="Z156" s="26">
        <v>1786744</v>
      </c>
      <c r="AA156" s="26">
        <v>1606266</v>
      </c>
    </row>
    <row r="157" spans="1:27" x14ac:dyDescent="0.15">
      <c r="A157" s="8">
        <v>44</v>
      </c>
      <c r="B157" s="11" t="s">
        <v>183</v>
      </c>
      <c r="C157" s="26"/>
      <c r="D157" s="26">
        <v>1485586</v>
      </c>
      <c r="E157" s="26">
        <v>1403266</v>
      </c>
      <c r="F157" s="26">
        <v>1451458</v>
      </c>
      <c r="G157" s="26">
        <v>1414435</v>
      </c>
      <c r="H157" s="26">
        <v>1392709</v>
      </c>
      <c r="I157" s="26">
        <v>1555201</v>
      </c>
      <c r="J157" s="26">
        <v>1260540</v>
      </c>
      <c r="K157" s="26">
        <v>1161837</v>
      </c>
      <c r="L157" s="26">
        <v>1176993</v>
      </c>
      <c r="M157" s="26">
        <v>1260306</v>
      </c>
      <c r="N157" s="26">
        <v>1278180</v>
      </c>
      <c r="O157" s="26">
        <v>1378812</v>
      </c>
      <c r="P157" s="26">
        <v>1380543</v>
      </c>
      <c r="Q157" s="26">
        <v>1286342</v>
      </c>
      <c r="R157" s="26">
        <v>822368</v>
      </c>
      <c r="S157" s="26">
        <v>1006328</v>
      </c>
      <c r="T157" s="26">
        <v>1061758</v>
      </c>
      <c r="U157" s="26">
        <v>897505</v>
      </c>
      <c r="V157" s="26">
        <v>829233</v>
      </c>
      <c r="W157" s="26">
        <v>957195</v>
      </c>
      <c r="X157" s="26">
        <v>941624</v>
      </c>
      <c r="Y157" s="26">
        <v>974116</v>
      </c>
      <c r="Z157" s="26">
        <v>1040291</v>
      </c>
      <c r="AA157" s="26">
        <v>930424</v>
      </c>
    </row>
    <row r="158" spans="1:27" x14ac:dyDescent="0.15">
      <c r="A158" s="8">
        <v>45</v>
      </c>
      <c r="B158" s="11" t="s">
        <v>184</v>
      </c>
      <c r="C158" s="26"/>
      <c r="D158" s="26">
        <v>1850270</v>
      </c>
      <c r="E158" s="26">
        <v>1948213</v>
      </c>
      <c r="F158" s="26">
        <v>2016944</v>
      </c>
      <c r="G158" s="26">
        <v>1816764</v>
      </c>
      <c r="H158" s="26">
        <v>1791885</v>
      </c>
      <c r="I158" s="26">
        <v>1806397</v>
      </c>
      <c r="J158" s="26">
        <v>1551313</v>
      </c>
      <c r="K158" s="26">
        <v>1366247</v>
      </c>
      <c r="L158" s="26">
        <v>1494595</v>
      </c>
      <c r="M158" s="26">
        <v>1418682</v>
      </c>
      <c r="N158" s="26">
        <v>1530044</v>
      </c>
      <c r="O158" s="26">
        <v>1705529</v>
      </c>
      <c r="P158" s="26">
        <v>1885828</v>
      </c>
      <c r="Q158" s="26">
        <v>1623200</v>
      </c>
      <c r="R158" s="26">
        <v>1127989</v>
      </c>
      <c r="S158" s="26">
        <v>1295179</v>
      </c>
      <c r="T158" s="26">
        <v>1181079</v>
      </c>
      <c r="U158" s="26">
        <v>1203328</v>
      </c>
      <c r="V158" s="26">
        <v>1199600</v>
      </c>
      <c r="W158" s="26">
        <v>1356914</v>
      </c>
      <c r="X158" s="26">
        <v>1373399</v>
      </c>
      <c r="Y158" s="26">
        <v>1239658</v>
      </c>
      <c r="Z158" s="26">
        <v>1495222</v>
      </c>
      <c r="AA158" s="26">
        <v>1407960</v>
      </c>
    </row>
    <row r="159" spans="1:27" x14ac:dyDescent="0.15">
      <c r="A159" s="8">
        <v>46</v>
      </c>
      <c r="B159" s="11" t="s">
        <v>185</v>
      </c>
      <c r="C159" s="26"/>
      <c r="D159" s="26">
        <v>2005305</v>
      </c>
      <c r="E159" s="26">
        <v>2046691</v>
      </c>
      <c r="F159" s="26">
        <v>2450449</v>
      </c>
      <c r="G159" s="26">
        <v>2166590</v>
      </c>
      <c r="H159" s="26">
        <v>2217839</v>
      </c>
      <c r="I159" s="26">
        <v>2003510</v>
      </c>
      <c r="J159" s="26">
        <v>1405682</v>
      </c>
      <c r="K159" s="26">
        <v>1544972</v>
      </c>
      <c r="L159" s="26">
        <v>2562091</v>
      </c>
      <c r="M159" s="26">
        <v>2058149</v>
      </c>
      <c r="N159" s="26">
        <v>1862910</v>
      </c>
      <c r="O159" s="26">
        <v>1842622</v>
      </c>
      <c r="P159" s="26">
        <v>1650313</v>
      </c>
      <c r="Q159" s="26">
        <v>1969699</v>
      </c>
      <c r="R159" s="26">
        <v>1554105</v>
      </c>
      <c r="S159" s="26">
        <v>1939688</v>
      </c>
      <c r="T159" s="26">
        <v>1377205</v>
      </c>
      <c r="U159" s="26">
        <v>1096270</v>
      </c>
      <c r="V159" s="26">
        <v>623849</v>
      </c>
      <c r="W159" s="26">
        <v>1376491</v>
      </c>
      <c r="X159" s="26">
        <v>1418888</v>
      </c>
      <c r="Y159" s="26">
        <v>1252046</v>
      </c>
      <c r="Z159" s="26">
        <v>1160289</v>
      </c>
      <c r="AA159" s="26">
        <v>1112346</v>
      </c>
    </row>
    <row r="160" spans="1:27" x14ac:dyDescent="0.15">
      <c r="A160" s="8">
        <v>47</v>
      </c>
      <c r="B160" s="11" t="s">
        <v>186</v>
      </c>
      <c r="C160" s="26"/>
      <c r="D160" s="26">
        <v>2631260</v>
      </c>
      <c r="E160" s="26">
        <v>3044542</v>
      </c>
      <c r="F160" s="26">
        <v>3107262</v>
      </c>
      <c r="G160" s="26">
        <v>3216704</v>
      </c>
      <c r="H160" s="26">
        <v>3135024</v>
      </c>
      <c r="I160" s="26">
        <v>3307126</v>
      </c>
      <c r="J160" s="26">
        <v>2505520</v>
      </c>
      <c r="K160" s="26">
        <v>2719135</v>
      </c>
      <c r="L160" s="26">
        <v>2281819</v>
      </c>
      <c r="M160" s="26">
        <v>2577355</v>
      </c>
      <c r="N160" s="26">
        <v>2372506</v>
      </c>
      <c r="O160" s="26">
        <v>2849918</v>
      </c>
      <c r="P160" s="26">
        <v>3199952</v>
      </c>
      <c r="Q160" s="26">
        <v>2617312</v>
      </c>
      <c r="R160" s="26">
        <v>2172276</v>
      </c>
      <c r="S160" s="26">
        <v>2309183</v>
      </c>
      <c r="T160" s="26">
        <v>2312475</v>
      </c>
      <c r="U160" s="26">
        <v>1984213</v>
      </c>
      <c r="V160" s="26">
        <v>2209162</v>
      </c>
      <c r="W160" s="26">
        <v>1396769</v>
      </c>
      <c r="X160" s="26">
        <v>1389642</v>
      </c>
      <c r="Y160" s="26">
        <v>1173710</v>
      </c>
      <c r="Z160" s="26">
        <v>1197029</v>
      </c>
      <c r="AA160" s="26">
        <v>1054231</v>
      </c>
    </row>
    <row r="161" spans="1:27" x14ac:dyDescent="0.15">
      <c r="A161" s="8">
        <v>48</v>
      </c>
      <c r="B161" s="11" t="s">
        <v>187</v>
      </c>
      <c r="C161" s="26"/>
      <c r="D161" s="26">
        <v>3429053</v>
      </c>
      <c r="E161" s="26">
        <v>3622762</v>
      </c>
      <c r="F161" s="26">
        <v>3721071</v>
      </c>
      <c r="G161" s="26">
        <v>3495025</v>
      </c>
      <c r="H161" s="26">
        <v>2849137</v>
      </c>
      <c r="I161" s="26">
        <v>2866623</v>
      </c>
      <c r="J161" s="26">
        <v>2261524</v>
      </c>
      <c r="K161" s="26">
        <v>2043849</v>
      </c>
      <c r="L161" s="26">
        <v>2259559</v>
      </c>
      <c r="M161" s="26">
        <v>2303286</v>
      </c>
      <c r="N161" s="26">
        <v>1803170</v>
      </c>
      <c r="O161" s="26">
        <v>1733419</v>
      </c>
      <c r="P161" s="26">
        <v>2200563</v>
      </c>
      <c r="Q161" s="26">
        <v>2131777</v>
      </c>
      <c r="R161" s="26">
        <v>1694657</v>
      </c>
      <c r="S161" s="26">
        <v>1658558</v>
      </c>
      <c r="T161" s="26">
        <v>1442665</v>
      </c>
      <c r="U161" s="26">
        <v>1083652</v>
      </c>
      <c r="V161" s="26">
        <v>920245</v>
      </c>
      <c r="W161" s="26">
        <v>912836</v>
      </c>
      <c r="X161" s="26">
        <v>986615</v>
      </c>
      <c r="Y161" s="26">
        <v>897784</v>
      </c>
      <c r="Z161" s="26">
        <v>917548</v>
      </c>
      <c r="AA161" s="26">
        <v>889526</v>
      </c>
    </row>
    <row r="162" spans="1:27" x14ac:dyDescent="0.15">
      <c r="A162" s="8">
        <v>49</v>
      </c>
      <c r="B162" s="11" t="s">
        <v>188</v>
      </c>
      <c r="C162" s="26"/>
      <c r="D162" s="26">
        <v>5012283</v>
      </c>
      <c r="E162" s="26">
        <v>4699831</v>
      </c>
      <c r="F162" s="26">
        <v>4952484</v>
      </c>
      <c r="G162" s="26">
        <v>5129788</v>
      </c>
      <c r="H162" s="26">
        <v>6237774</v>
      </c>
      <c r="I162" s="26">
        <v>5804189</v>
      </c>
      <c r="J162" s="26">
        <v>4910969</v>
      </c>
      <c r="K162" s="26">
        <v>6201222</v>
      </c>
      <c r="L162" s="26">
        <v>5869513</v>
      </c>
      <c r="M162" s="26">
        <v>6422761</v>
      </c>
      <c r="N162" s="26">
        <v>7073247</v>
      </c>
      <c r="O162" s="26">
        <v>6755017</v>
      </c>
      <c r="P162" s="26">
        <v>5576039</v>
      </c>
      <c r="Q162" s="26">
        <v>6661310</v>
      </c>
      <c r="R162" s="26">
        <v>3821245</v>
      </c>
      <c r="S162" s="26">
        <v>4574261</v>
      </c>
      <c r="T162" s="26">
        <v>4492340</v>
      </c>
      <c r="U162" s="26">
        <v>4091472</v>
      </c>
      <c r="V162" s="26">
        <v>2879656</v>
      </c>
      <c r="W162" s="26">
        <v>4248000</v>
      </c>
      <c r="X162" s="26">
        <v>4464912</v>
      </c>
      <c r="Y162" s="26">
        <v>4997145</v>
      </c>
      <c r="Z162" s="26">
        <v>4855009</v>
      </c>
      <c r="AA162" s="26">
        <v>5060165</v>
      </c>
    </row>
    <row r="163" spans="1:27" x14ac:dyDescent="0.15">
      <c r="A163" s="8">
        <v>50</v>
      </c>
      <c r="B163" s="11" t="s">
        <v>189</v>
      </c>
      <c r="C163" s="26"/>
      <c r="D163" s="26">
        <v>5960457</v>
      </c>
      <c r="E163" s="26">
        <v>5888918</v>
      </c>
      <c r="F163" s="26">
        <v>6000357</v>
      </c>
      <c r="G163" s="26">
        <v>6111502</v>
      </c>
      <c r="H163" s="26">
        <v>6097571</v>
      </c>
      <c r="I163" s="26">
        <v>6031632</v>
      </c>
      <c r="J163" s="26">
        <v>5883822</v>
      </c>
      <c r="K163" s="26">
        <v>6321679</v>
      </c>
      <c r="L163" s="26">
        <v>6680963</v>
      </c>
      <c r="M163" s="26">
        <v>7078926</v>
      </c>
      <c r="N163" s="26">
        <v>7702761</v>
      </c>
      <c r="O163" s="26">
        <v>7717534</v>
      </c>
      <c r="P163" s="26">
        <v>10040101</v>
      </c>
      <c r="Q163" s="26">
        <v>9034854</v>
      </c>
      <c r="R163" s="26">
        <v>6581274</v>
      </c>
      <c r="S163" s="26">
        <v>8785201</v>
      </c>
      <c r="T163" s="26">
        <v>6655705</v>
      </c>
      <c r="U163" s="26">
        <v>8602891</v>
      </c>
      <c r="V163" s="26">
        <v>8752510</v>
      </c>
      <c r="W163" s="26">
        <v>9318034</v>
      </c>
      <c r="X163" s="26">
        <v>10163112</v>
      </c>
      <c r="Y163" s="26">
        <v>9788955</v>
      </c>
      <c r="Z163" s="26">
        <v>10833742</v>
      </c>
      <c r="AA163" s="26">
        <v>11199245</v>
      </c>
    </row>
    <row r="164" spans="1:27" x14ac:dyDescent="0.15">
      <c r="A164" s="8">
        <v>51</v>
      </c>
      <c r="B164" s="11" t="s">
        <v>190</v>
      </c>
      <c r="C164" s="26"/>
      <c r="D164" s="26">
        <v>1406657</v>
      </c>
      <c r="E164" s="26">
        <v>1175569</v>
      </c>
      <c r="F164" s="26">
        <v>1449420</v>
      </c>
      <c r="G164" s="26">
        <v>1589811</v>
      </c>
      <c r="H164" s="26">
        <v>1653543</v>
      </c>
      <c r="I164" s="26">
        <v>1711875</v>
      </c>
      <c r="J164" s="26">
        <v>1554903</v>
      </c>
      <c r="K164" s="26">
        <v>1760820</v>
      </c>
      <c r="L164" s="26">
        <v>1802079</v>
      </c>
      <c r="M164" s="26">
        <v>1863668</v>
      </c>
      <c r="N164" s="26">
        <v>1686326</v>
      </c>
      <c r="O164" s="26">
        <v>1707793</v>
      </c>
      <c r="P164" s="26">
        <v>1725200</v>
      </c>
      <c r="Q164" s="26">
        <v>1907486</v>
      </c>
      <c r="R164" s="26">
        <v>1427378</v>
      </c>
      <c r="S164" s="26">
        <v>1874188</v>
      </c>
      <c r="T164" s="26">
        <v>2184020</v>
      </c>
      <c r="U164" s="26">
        <v>1572742</v>
      </c>
      <c r="V164" s="26">
        <v>1466146</v>
      </c>
      <c r="W164" s="26">
        <v>1615098</v>
      </c>
      <c r="X164" s="26">
        <v>2015501</v>
      </c>
      <c r="Y164" s="26">
        <v>1886138</v>
      </c>
      <c r="Z164" s="26">
        <v>2303406</v>
      </c>
      <c r="AA164" s="26">
        <v>2304939</v>
      </c>
    </row>
    <row r="165" spans="1:27" x14ac:dyDescent="0.15">
      <c r="A165" s="8">
        <v>52</v>
      </c>
      <c r="B165" s="11" t="s">
        <v>191</v>
      </c>
      <c r="C165" s="26"/>
      <c r="D165" s="26">
        <v>3991736</v>
      </c>
      <c r="E165" s="26">
        <v>4068843</v>
      </c>
      <c r="F165" s="26">
        <v>4084271</v>
      </c>
      <c r="G165" s="26">
        <v>4037722</v>
      </c>
      <c r="H165" s="26">
        <v>3812997</v>
      </c>
      <c r="I165" s="26">
        <v>3892782</v>
      </c>
      <c r="J165" s="26">
        <v>3784200</v>
      </c>
      <c r="K165" s="26">
        <v>3627352</v>
      </c>
      <c r="L165" s="26">
        <v>3527036</v>
      </c>
      <c r="M165" s="26">
        <v>3467588</v>
      </c>
      <c r="N165" s="26">
        <v>3539750</v>
      </c>
      <c r="O165" s="26">
        <v>3406617</v>
      </c>
      <c r="P165" s="26">
        <v>3324985</v>
      </c>
      <c r="Q165" s="26">
        <v>3155098</v>
      </c>
      <c r="R165" s="26">
        <v>2805764</v>
      </c>
      <c r="S165" s="26">
        <v>2816915</v>
      </c>
      <c r="T165" s="26">
        <v>2445041</v>
      </c>
      <c r="U165" s="26">
        <v>2377315</v>
      </c>
      <c r="V165" s="26">
        <v>2376124</v>
      </c>
      <c r="W165" s="26">
        <v>2329774</v>
      </c>
      <c r="X165" s="26">
        <v>2244433</v>
      </c>
      <c r="Y165" s="26">
        <v>2042596</v>
      </c>
      <c r="Z165" s="26">
        <v>2109406</v>
      </c>
      <c r="AA165" s="26">
        <v>2101656</v>
      </c>
    </row>
    <row r="166" spans="1:27" x14ac:dyDescent="0.15">
      <c r="A166" s="8">
        <v>53</v>
      </c>
      <c r="B166" s="11" t="s">
        <v>192</v>
      </c>
      <c r="C166" s="26"/>
      <c r="D166" s="26">
        <v>1459983</v>
      </c>
      <c r="E166" s="26">
        <v>1445059</v>
      </c>
      <c r="F166" s="26">
        <v>1343132</v>
      </c>
      <c r="G166" s="26">
        <v>1357479</v>
      </c>
      <c r="H166" s="26">
        <v>1214310</v>
      </c>
      <c r="I166" s="26">
        <v>1199586</v>
      </c>
      <c r="J166" s="26">
        <v>1116142</v>
      </c>
      <c r="K166" s="26">
        <v>1038826</v>
      </c>
      <c r="L166" s="26">
        <v>942294</v>
      </c>
      <c r="M166" s="26">
        <v>965123</v>
      </c>
      <c r="N166" s="26">
        <v>978674</v>
      </c>
      <c r="O166" s="26">
        <v>886995</v>
      </c>
      <c r="P166" s="26">
        <v>757321</v>
      </c>
      <c r="Q166" s="26">
        <v>811534</v>
      </c>
      <c r="R166" s="26">
        <v>611175</v>
      </c>
      <c r="S166" s="26">
        <v>672497</v>
      </c>
      <c r="T166" s="26">
        <v>691915</v>
      </c>
      <c r="U166" s="26">
        <v>717727</v>
      </c>
      <c r="V166" s="26">
        <v>656096</v>
      </c>
      <c r="W166" s="26">
        <v>675155</v>
      </c>
      <c r="X166" s="26">
        <v>900146</v>
      </c>
      <c r="Y166" s="26">
        <v>743237</v>
      </c>
      <c r="Z166" s="26">
        <v>806487</v>
      </c>
      <c r="AA166" s="26">
        <v>767032</v>
      </c>
    </row>
    <row r="167" spans="1:27" x14ac:dyDescent="0.15">
      <c r="A167" s="8">
        <v>54</v>
      </c>
      <c r="B167" s="11" t="s">
        <v>193</v>
      </c>
      <c r="C167" s="26"/>
      <c r="D167" s="26">
        <v>1355778</v>
      </c>
      <c r="E167" s="26">
        <v>1445806</v>
      </c>
      <c r="F167" s="26">
        <v>1421352</v>
      </c>
      <c r="G167" s="26">
        <v>1158297</v>
      </c>
      <c r="H167" s="26">
        <v>1098601</v>
      </c>
      <c r="I167" s="26">
        <v>1084848</v>
      </c>
      <c r="J167" s="26">
        <v>1017715</v>
      </c>
      <c r="K167" s="26">
        <v>903228</v>
      </c>
      <c r="L167" s="26">
        <v>900727</v>
      </c>
      <c r="M167" s="26">
        <v>880156</v>
      </c>
      <c r="N167" s="26">
        <v>860419</v>
      </c>
      <c r="O167" s="26">
        <v>815045</v>
      </c>
      <c r="P167" s="26">
        <v>829179</v>
      </c>
      <c r="Q167" s="26">
        <v>715506</v>
      </c>
      <c r="R167" s="26">
        <v>511364</v>
      </c>
      <c r="S167" s="26">
        <v>584353</v>
      </c>
      <c r="T167" s="26">
        <v>618062</v>
      </c>
      <c r="U167" s="26">
        <v>581491</v>
      </c>
      <c r="V167" s="26">
        <v>679690</v>
      </c>
      <c r="W167" s="26">
        <v>693887</v>
      </c>
      <c r="X167" s="26">
        <v>701150</v>
      </c>
      <c r="Y167" s="26">
        <v>573197</v>
      </c>
      <c r="Z167" s="26">
        <v>667007</v>
      </c>
      <c r="AA167" s="26">
        <v>632887</v>
      </c>
    </row>
    <row r="168" spans="1:27" x14ac:dyDescent="0.15">
      <c r="A168" s="8">
        <v>55</v>
      </c>
      <c r="B168" s="11" t="s">
        <v>194</v>
      </c>
      <c r="C168" s="26"/>
      <c r="D168" s="26">
        <v>3663038</v>
      </c>
      <c r="E168" s="26">
        <v>3564020</v>
      </c>
      <c r="F168" s="26">
        <v>3533472</v>
      </c>
      <c r="G168" s="26">
        <v>3401901</v>
      </c>
      <c r="H168" s="26">
        <v>3378145</v>
      </c>
      <c r="I168" s="26">
        <v>3609845</v>
      </c>
      <c r="J168" s="26">
        <v>3037002</v>
      </c>
      <c r="K168" s="26">
        <v>2960000</v>
      </c>
      <c r="L168" s="26">
        <v>3189286</v>
      </c>
      <c r="M168" s="26">
        <v>3559034</v>
      </c>
      <c r="N168" s="26">
        <v>3371160</v>
      </c>
      <c r="O168" s="26">
        <v>3199651</v>
      </c>
      <c r="P168" s="26">
        <v>3617202</v>
      </c>
      <c r="Q168" s="26">
        <v>3418574</v>
      </c>
      <c r="R168" s="26">
        <v>2790368</v>
      </c>
      <c r="S168" s="26">
        <v>3679294</v>
      </c>
      <c r="T168" s="26">
        <v>3417664</v>
      </c>
      <c r="U168" s="26">
        <v>3352764</v>
      </c>
      <c r="V168" s="26">
        <v>3411284</v>
      </c>
      <c r="W168" s="26">
        <v>3203209</v>
      </c>
      <c r="X168" s="26">
        <v>3316328</v>
      </c>
      <c r="Y168" s="26">
        <v>3368072</v>
      </c>
      <c r="Z168" s="26">
        <v>3920728</v>
      </c>
      <c r="AA168" s="26">
        <v>3695584</v>
      </c>
    </row>
    <row r="169" spans="1:27" x14ac:dyDescent="0.15">
      <c r="A169" s="8">
        <v>56</v>
      </c>
      <c r="B169" s="11" t="s">
        <v>195</v>
      </c>
      <c r="C169" s="26"/>
      <c r="D169" s="26">
        <v>1495879</v>
      </c>
      <c r="E169" s="26">
        <v>1412001</v>
      </c>
      <c r="F169" s="26">
        <v>1480652</v>
      </c>
      <c r="G169" s="26">
        <v>1390824</v>
      </c>
      <c r="H169" s="26">
        <v>1414087</v>
      </c>
      <c r="I169" s="26">
        <v>1448419</v>
      </c>
      <c r="J169" s="26">
        <v>1315384</v>
      </c>
      <c r="K169" s="26">
        <v>1368349</v>
      </c>
      <c r="L169" s="26">
        <v>1415593</v>
      </c>
      <c r="M169" s="26">
        <v>1514019</v>
      </c>
      <c r="N169" s="26">
        <v>1463546</v>
      </c>
      <c r="O169" s="26">
        <v>1441823</v>
      </c>
      <c r="P169" s="26">
        <v>1422919</v>
      </c>
      <c r="Q169" s="26">
        <v>1442675</v>
      </c>
      <c r="R169" s="26">
        <v>940512</v>
      </c>
      <c r="S169" s="26">
        <v>1293788</v>
      </c>
      <c r="T169" s="26">
        <v>1269517</v>
      </c>
      <c r="U169" s="26">
        <v>1106541</v>
      </c>
      <c r="V169" s="26">
        <v>1231546</v>
      </c>
      <c r="W169" s="26">
        <v>1325292</v>
      </c>
      <c r="X169" s="26">
        <v>1517618</v>
      </c>
      <c r="Y169" s="26">
        <v>1447791</v>
      </c>
      <c r="Z169" s="26">
        <v>1445529</v>
      </c>
      <c r="AA169" s="26">
        <v>1443118</v>
      </c>
    </row>
    <row r="170" spans="1:27" x14ac:dyDescent="0.15">
      <c r="A170" s="8">
        <v>57</v>
      </c>
      <c r="B170" s="11" t="s">
        <v>196</v>
      </c>
      <c r="C170" s="26"/>
      <c r="D170" s="26">
        <v>382405</v>
      </c>
      <c r="E170" s="26">
        <v>351031</v>
      </c>
      <c r="F170" s="26">
        <v>315087</v>
      </c>
      <c r="G170" s="26">
        <v>290343</v>
      </c>
      <c r="H170" s="26">
        <v>265662</v>
      </c>
      <c r="I170" s="26">
        <v>253972</v>
      </c>
      <c r="J170" s="26">
        <v>232517</v>
      </c>
      <c r="K170" s="26">
        <v>201513</v>
      </c>
      <c r="L170" s="26">
        <v>191662</v>
      </c>
      <c r="M170" s="26">
        <v>192399</v>
      </c>
      <c r="N170" s="26">
        <v>175200</v>
      </c>
      <c r="O170" s="26">
        <v>170449</v>
      </c>
      <c r="P170" s="26">
        <v>174676</v>
      </c>
      <c r="Q170" s="26">
        <v>162729</v>
      </c>
      <c r="R170" s="26">
        <v>113902</v>
      </c>
      <c r="S170" s="26">
        <v>125151</v>
      </c>
      <c r="T170" s="26">
        <v>131283</v>
      </c>
      <c r="U170" s="26">
        <v>126907</v>
      </c>
      <c r="V170" s="26">
        <v>132538</v>
      </c>
      <c r="W170" s="26">
        <v>129213</v>
      </c>
      <c r="X170" s="26">
        <v>134925</v>
      </c>
      <c r="Y170" s="26">
        <v>107851</v>
      </c>
      <c r="Z170" s="26">
        <v>131897</v>
      </c>
      <c r="AA170" s="26">
        <v>131710</v>
      </c>
    </row>
    <row r="171" spans="1:27" x14ac:dyDescent="0.15">
      <c r="A171" s="8">
        <v>58</v>
      </c>
      <c r="B171" s="11" t="s">
        <v>197</v>
      </c>
      <c r="C171" s="26"/>
      <c r="D171" s="26">
        <v>248584</v>
      </c>
      <c r="E171" s="26">
        <v>226151</v>
      </c>
      <c r="F171" s="26">
        <v>243812</v>
      </c>
      <c r="G171" s="26">
        <v>241131</v>
      </c>
      <c r="H171" s="26">
        <v>217180</v>
      </c>
      <c r="I171" s="26">
        <v>187843</v>
      </c>
      <c r="J171" s="26">
        <v>128382</v>
      </c>
      <c r="K171" s="26">
        <v>138111</v>
      </c>
      <c r="L171" s="26">
        <v>157094</v>
      </c>
      <c r="M171" s="26">
        <v>144904</v>
      </c>
      <c r="N171" s="26">
        <v>154061</v>
      </c>
      <c r="O171" s="26">
        <v>159298</v>
      </c>
      <c r="P171" s="26">
        <v>183800</v>
      </c>
      <c r="Q171" s="26">
        <v>163625</v>
      </c>
      <c r="R171" s="26">
        <v>91936</v>
      </c>
      <c r="S171" s="26">
        <v>134353</v>
      </c>
      <c r="T171" s="26">
        <v>68835</v>
      </c>
      <c r="U171" s="26">
        <v>82395</v>
      </c>
      <c r="V171" s="26">
        <v>58313</v>
      </c>
      <c r="W171" s="26">
        <v>57472</v>
      </c>
      <c r="X171" s="26">
        <v>49807</v>
      </c>
      <c r="Y171" s="26">
        <v>71250</v>
      </c>
      <c r="Z171" s="26">
        <v>85001</v>
      </c>
      <c r="AA171" s="26">
        <v>83288</v>
      </c>
    </row>
    <row r="172" spans="1:27" x14ac:dyDescent="0.15">
      <c r="A172" s="8">
        <v>59</v>
      </c>
      <c r="B172" s="11" t="s">
        <v>198</v>
      </c>
      <c r="C172" s="26"/>
      <c r="D172" s="26">
        <v>1978898</v>
      </c>
      <c r="E172" s="26">
        <v>1894106</v>
      </c>
      <c r="F172" s="26">
        <v>1991973</v>
      </c>
      <c r="G172" s="26">
        <v>2013298</v>
      </c>
      <c r="H172" s="26">
        <v>1965491</v>
      </c>
      <c r="I172" s="26">
        <v>1969140</v>
      </c>
      <c r="J172" s="26">
        <v>1743245</v>
      </c>
      <c r="K172" s="26">
        <v>1803947</v>
      </c>
      <c r="L172" s="26">
        <v>1818005</v>
      </c>
      <c r="M172" s="26">
        <v>1629393</v>
      </c>
      <c r="N172" s="26">
        <v>1662494</v>
      </c>
      <c r="O172" s="26">
        <v>1562666</v>
      </c>
      <c r="P172" s="26">
        <v>1588268</v>
      </c>
      <c r="Q172" s="26">
        <v>1496735</v>
      </c>
      <c r="R172" s="26">
        <v>1148636</v>
      </c>
      <c r="S172" s="26">
        <v>1320683</v>
      </c>
      <c r="T172" s="26">
        <v>1276223</v>
      </c>
      <c r="U172" s="26">
        <v>1247244</v>
      </c>
      <c r="V172" s="26">
        <v>1254889</v>
      </c>
      <c r="W172" s="26">
        <v>1257080</v>
      </c>
      <c r="X172" s="26">
        <v>1281011</v>
      </c>
      <c r="Y172" s="26">
        <v>1204985</v>
      </c>
      <c r="Z172" s="26">
        <v>1422823</v>
      </c>
      <c r="AA172" s="26">
        <v>1434189</v>
      </c>
    </row>
    <row r="173" spans="1:27" x14ac:dyDescent="0.15">
      <c r="A173" s="8">
        <v>60</v>
      </c>
      <c r="B173" s="11" t="s">
        <v>199</v>
      </c>
      <c r="C173" s="26"/>
      <c r="D173" s="26">
        <v>8756340</v>
      </c>
      <c r="E173" s="26">
        <v>9587383</v>
      </c>
      <c r="F173" s="26">
        <v>9129859</v>
      </c>
      <c r="G173" s="26">
        <v>10099645</v>
      </c>
      <c r="H173" s="26">
        <v>9726202</v>
      </c>
      <c r="I173" s="26">
        <v>9496290</v>
      </c>
      <c r="J173" s="26">
        <v>9577549</v>
      </c>
      <c r="K173" s="26">
        <v>9341978</v>
      </c>
      <c r="L173" s="26">
        <v>8909615</v>
      </c>
      <c r="M173" s="26">
        <v>8595195</v>
      </c>
      <c r="N173" s="26">
        <v>8762620</v>
      </c>
      <c r="O173" s="26">
        <v>7381474</v>
      </c>
      <c r="P173" s="26">
        <v>6119794</v>
      </c>
      <c r="Q173" s="26">
        <v>6299777</v>
      </c>
      <c r="R173" s="26">
        <v>4110949</v>
      </c>
      <c r="S173" s="26">
        <v>7125450</v>
      </c>
      <c r="T173" s="26">
        <v>4249454</v>
      </c>
      <c r="U173" s="26">
        <v>1654869</v>
      </c>
      <c r="V173" s="26">
        <v>2570082</v>
      </c>
      <c r="W173" s="26">
        <v>3427215</v>
      </c>
      <c r="X173" s="26">
        <v>3934320</v>
      </c>
      <c r="Y173" s="26">
        <v>6802540</v>
      </c>
      <c r="Z173" s="26">
        <v>7264664</v>
      </c>
      <c r="AA173" s="26">
        <v>6605285</v>
      </c>
    </row>
    <row r="174" spans="1:27" x14ac:dyDescent="0.15">
      <c r="A174" s="8">
        <v>61</v>
      </c>
      <c r="B174" s="11" t="s">
        <v>200</v>
      </c>
      <c r="C174" s="26"/>
      <c r="D174" s="26">
        <v>1148362</v>
      </c>
      <c r="E174" s="26">
        <v>1230978</v>
      </c>
      <c r="F174" s="26">
        <v>1139201</v>
      </c>
      <c r="G174" s="26">
        <v>1149943</v>
      </c>
      <c r="H174" s="26">
        <v>1368352</v>
      </c>
      <c r="I174" s="26">
        <v>1356898</v>
      </c>
      <c r="J174" s="26">
        <v>1131669</v>
      </c>
      <c r="K174" s="26">
        <v>1243549</v>
      </c>
      <c r="L174" s="26">
        <v>1199760</v>
      </c>
      <c r="M174" s="26">
        <v>1256077</v>
      </c>
      <c r="N174" s="26">
        <v>1258061</v>
      </c>
      <c r="O174" s="26">
        <v>1050305</v>
      </c>
      <c r="P174" s="26">
        <v>884995</v>
      </c>
      <c r="Q174" s="26">
        <v>981232</v>
      </c>
      <c r="R174" s="26">
        <v>475130</v>
      </c>
      <c r="S174" s="26">
        <v>1619855</v>
      </c>
      <c r="T174" s="26">
        <v>1074549</v>
      </c>
      <c r="U174" s="26">
        <v>816572</v>
      </c>
      <c r="V174" s="26">
        <v>972231</v>
      </c>
      <c r="W174" s="26">
        <v>957159</v>
      </c>
      <c r="X174" s="26">
        <v>733772</v>
      </c>
      <c r="Y174" s="26">
        <v>1628324</v>
      </c>
      <c r="Z174" s="26">
        <v>1196776</v>
      </c>
      <c r="AA174" s="26">
        <v>1014531</v>
      </c>
    </row>
    <row r="175" spans="1:27" x14ac:dyDescent="0.15">
      <c r="A175" s="8">
        <v>62</v>
      </c>
      <c r="B175" s="11" t="s">
        <v>201</v>
      </c>
      <c r="C175" s="26"/>
      <c r="D175" s="26">
        <v>1677446</v>
      </c>
      <c r="E175" s="26">
        <v>1682538</v>
      </c>
      <c r="F175" s="26">
        <v>1726368</v>
      </c>
      <c r="G175" s="26">
        <v>1835953</v>
      </c>
      <c r="H175" s="26">
        <v>1876792</v>
      </c>
      <c r="I175" s="26">
        <v>1897737</v>
      </c>
      <c r="J175" s="26">
        <v>1865126</v>
      </c>
      <c r="K175" s="26">
        <v>1835027</v>
      </c>
      <c r="L175" s="26">
        <v>1852916</v>
      </c>
      <c r="M175" s="26">
        <v>1924182</v>
      </c>
      <c r="N175" s="26">
        <v>1918878</v>
      </c>
      <c r="O175" s="26">
        <v>1895028</v>
      </c>
      <c r="P175" s="26">
        <v>1902755</v>
      </c>
      <c r="Q175" s="26">
        <v>1866586</v>
      </c>
      <c r="R175" s="26">
        <v>1795537</v>
      </c>
      <c r="S175" s="26">
        <v>1800048</v>
      </c>
      <c r="T175" s="26">
        <v>1754993</v>
      </c>
      <c r="U175" s="26">
        <v>1716465</v>
      </c>
      <c r="V175" s="26">
        <v>1712174</v>
      </c>
      <c r="W175" s="26">
        <v>1680284</v>
      </c>
      <c r="X175" s="26">
        <v>1677474</v>
      </c>
      <c r="Y175" s="26">
        <v>1662686</v>
      </c>
      <c r="Z175" s="26">
        <v>1702354</v>
      </c>
      <c r="AA175" s="26">
        <v>1667951</v>
      </c>
    </row>
    <row r="176" spans="1:27" x14ac:dyDescent="0.15">
      <c r="A176" s="8">
        <v>63</v>
      </c>
      <c r="B176" s="11" t="s">
        <v>202</v>
      </c>
      <c r="C176" s="26"/>
      <c r="D176" s="26">
        <v>92256</v>
      </c>
      <c r="E176" s="26">
        <v>95217</v>
      </c>
      <c r="F176" s="26">
        <v>97749</v>
      </c>
      <c r="G176" s="26">
        <v>104016</v>
      </c>
      <c r="H176" s="26">
        <v>105282</v>
      </c>
      <c r="I176" s="26">
        <v>106100</v>
      </c>
      <c r="J176" s="26">
        <v>108927</v>
      </c>
      <c r="K176" s="26">
        <v>107222</v>
      </c>
      <c r="L176" s="26">
        <v>110942</v>
      </c>
      <c r="M176" s="26">
        <v>110524</v>
      </c>
      <c r="N176" s="26">
        <v>110598</v>
      </c>
      <c r="O176" s="26">
        <v>109251</v>
      </c>
      <c r="P176" s="26">
        <v>109894</v>
      </c>
      <c r="Q176" s="26">
        <v>111805</v>
      </c>
      <c r="R176" s="26">
        <v>108845</v>
      </c>
      <c r="S176" s="26">
        <v>107886</v>
      </c>
      <c r="T176" s="26">
        <v>103180</v>
      </c>
      <c r="U176" s="26">
        <v>97383</v>
      </c>
      <c r="V176" s="26">
        <v>98491</v>
      </c>
      <c r="W176" s="26">
        <v>99421</v>
      </c>
      <c r="X176" s="26">
        <v>100338</v>
      </c>
      <c r="Y176" s="26">
        <v>98922</v>
      </c>
      <c r="Z176" s="26">
        <v>101249</v>
      </c>
      <c r="AA176" s="26">
        <v>100495</v>
      </c>
    </row>
    <row r="177" spans="1:27" x14ac:dyDescent="0.15">
      <c r="A177" s="8">
        <v>64</v>
      </c>
      <c r="B177" s="11" t="s">
        <v>203</v>
      </c>
      <c r="C177" s="26"/>
      <c r="D177" s="26">
        <v>1128611</v>
      </c>
      <c r="E177" s="26">
        <v>1214742</v>
      </c>
      <c r="F177" s="26">
        <v>1300552</v>
      </c>
      <c r="G177" s="26">
        <v>1394038</v>
      </c>
      <c r="H177" s="26">
        <v>1446252</v>
      </c>
      <c r="I177" s="26">
        <v>1447026</v>
      </c>
      <c r="J177" s="26">
        <v>1515766</v>
      </c>
      <c r="K177" s="26">
        <v>1501778</v>
      </c>
      <c r="L177" s="26">
        <v>1504294</v>
      </c>
      <c r="M177" s="26">
        <v>1494073</v>
      </c>
      <c r="N177" s="26">
        <v>1505587</v>
      </c>
      <c r="O177" s="26">
        <v>1517695</v>
      </c>
      <c r="P177" s="26">
        <v>1535196</v>
      </c>
      <c r="Q177" s="26">
        <v>1532568</v>
      </c>
      <c r="R177" s="26">
        <v>1522026</v>
      </c>
      <c r="S177" s="26">
        <v>1525231</v>
      </c>
      <c r="T177" s="26">
        <v>1532391</v>
      </c>
      <c r="U177" s="26">
        <v>1531904</v>
      </c>
      <c r="V177" s="26">
        <v>1520713</v>
      </c>
      <c r="W177" s="26">
        <v>1483810</v>
      </c>
      <c r="X177" s="26">
        <v>1550920</v>
      </c>
      <c r="Y177" s="26">
        <v>1513739</v>
      </c>
      <c r="Z177" s="26">
        <v>1564826</v>
      </c>
      <c r="AA177" s="26">
        <v>1584466</v>
      </c>
    </row>
    <row r="178" spans="1:27" x14ac:dyDescent="0.15">
      <c r="A178" s="8">
        <v>65</v>
      </c>
      <c r="B178" s="11" t="s">
        <v>204</v>
      </c>
      <c r="C178" s="26"/>
      <c r="D178" s="26">
        <v>2573952</v>
      </c>
      <c r="E178" s="26">
        <v>2683617</v>
      </c>
      <c r="F178" s="26">
        <v>2749202</v>
      </c>
      <c r="G178" s="26">
        <v>2837875</v>
      </c>
      <c r="H178" s="26">
        <v>3016251</v>
      </c>
      <c r="I178" s="26">
        <v>2894361</v>
      </c>
      <c r="J178" s="26">
        <v>3013933</v>
      </c>
      <c r="K178" s="26">
        <v>3040849</v>
      </c>
      <c r="L178" s="26">
        <v>3114242</v>
      </c>
      <c r="M178" s="26">
        <v>3056214</v>
      </c>
      <c r="N178" s="26">
        <v>3099340</v>
      </c>
      <c r="O178" s="26">
        <v>3091226</v>
      </c>
      <c r="P178" s="26">
        <v>3129838</v>
      </c>
      <c r="Q178" s="26">
        <v>3126743</v>
      </c>
      <c r="R178" s="26">
        <v>3060782</v>
      </c>
      <c r="S178" s="26">
        <v>3038069</v>
      </c>
      <c r="T178" s="26">
        <v>3135851</v>
      </c>
      <c r="U178" s="26">
        <v>2963395</v>
      </c>
      <c r="V178" s="26">
        <v>2895092</v>
      </c>
      <c r="W178" s="26">
        <v>2931515</v>
      </c>
      <c r="X178" s="26">
        <v>2967887</v>
      </c>
      <c r="Y178" s="26">
        <v>2952594</v>
      </c>
      <c r="Z178" s="26">
        <v>3325450</v>
      </c>
      <c r="AA178" s="26">
        <v>3430118</v>
      </c>
    </row>
    <row r="179" spans="1:27" x14ac:dyDescent="0.15">
      <c r="A179" s="8">
        <v>66</v>
      </c>
      <c r="B179" s="11" t="s">
        <v>205</v>
      </c>
      <c r="C179" s="26"/>
      <c r="D179" s="26">
        <v>22053204</v>
      </c>
      <c r="E179" s="26">
        <v>23680775</v>
      </c>
      <c r="F179" s="26">
        <v>22541983</v>
      </c>
      <c r="G179" s="26">
        <v>20884402</v>
      </c>
      <c r="H179" s="26">
        <v>20613468</v>
      </c>
      <c r="I179" s="26">
        <v>20251396</v>
      </c>
      <c r="J179" s="26">
        <v>19558791</v>
      </c>
      <c r="K179" s="26">
        <v>18659215</v>
      </c>
      <c r="L179" s="26">
        <v>18064629</v>
      </c>
      <c r="M179" s="26">
        <v>18084362</v>
      </c>
      <c r="N179" s="26">
        <v>17901060</v>
      </c>
      <c r="O179" s="26">
        <v>18395602</v>
      </c>
      <c r="P179" s="26">
        <v>17204642</v>
      </c>
      <c r="Q179" s="26">
        <v>16282686</v>
      </c>
      <c r="R179" s="26">
        <v>15783361</v>
      </c>
      <c r="S179" s="26">
        <v>14507664</v>
      </c>
      <c r="T179" s="26">
        <v>14444960</v>
      </c>
      <c r="U179" s="26">
        <v>14603095</v>
      </c>
      <c r="V179" s="26">
        <v>15396080</v>
      </c>
      <c r="W179" s="26">
        <v>15800290</v>
      </c>
      <c r="X179" s="26">
        <v>16630579</v>
      </c>
      <c r="Y179" s="26">
        <v>17165698</v>
      </c>
      <c r="Z179" s="26">
        <v>18169059</v>
      </c>
      <c r="AA179" s="26">
        <v>18388434</v>
      </c>
    </row>
    <row r="180" spans="1:27" x14ac:dyDescent="0.15">
      <c r="A180" s="8">
        <v>67</v>
      </c>
      <c r="B180" s="11" t="s">
        <v>206</v>
      </c>
      <c r="C180" s="26"/>
      <c r="D180" s="26">
        <v>17091506</v>
      </c>
      <c r="E180" s="26">
        <v>16543653</v>
      </c>
      <c r="F180" s="26">
        <v>15764014</v>
      </c>
      <c r="G180" s="26">
        <v>17418848</v>
      </c>
      <c r="H180" s="26">
        <v>16596226</v>
      </c>
      <c r="I180" s="26">
        <v>15068757</v>
      </c>
      <c r="J180" s="26">
        <v>14385445</v>
      </c>
      <c r="K180" s="26">
        <v>13460909</v>
      </c>
      <c r="L180" s="26">
        <v>12133385</v>
      </c>
      <c r="M180" s="26">
        <v>11320638</v>
      </c>
      <c r="N180" s="26">
        <v>10520685</v>
      </c>
      <c r="O180" s="26">
        <v>10090937</v>
      </c>
      <c r="P180" s="26">
        <v>9408351</v>
      </c>
      <c r="Q180" s="26">
        <v>8791301</v>
      </c>
      <c r="R180" s="26">
        <v>9339418</v>
      </c>
      <c r="S180" s="26">
        <v>8994472</v>
      </c>
      <c r="T180" s="26">
        <v>8803176</v>
      </c>
      <c r="U180" s="26">
        <v>9080617</v>
      </c>
      <c r="V180" s="26">
        <v>10479952</v>
      </c>
      <c r="W180" s="26">
        <v>11067586</v>
      </c>
      <c r="X180" s="26">
        <v>11133115</v>
      </c>
      <c r="Y180" s="26">
        <v>11061053</v>
      </c>
      <c r="Z180" s="26">
        <v>11779101</v>
      </c>
      <c r="AA180" s="26">
        <v>11505580</v>
      </c>
    </row>
    <row r="181" spans="1:27" x14ac:dyDescent="0.15">
      <c r="A181" s="8">
        <v>68</v>
      </c>
      <c r="B181" s="11" t="s">
        <v>207</v>
      </c>
      <c r="C181" s="26"/>
      <c r="D181" s="26">
        <v>43446946</v>
      </c>
      <c r="E181" s="26">
        <v>43834036</v>
      </c>
      <c r="F181" s="26">
        <v>45544581</v>
      </c>
      <c r="G181" s="26">
        <v>45857290</v>
      </c>
      <c r="H181" s="26">
        <v>45230330</v>
      </c>
      <c r="I181" s="26">
        <v>43278739</v>
      </c>
      <c r="J181" s="26">
        <v>44101610</v>
      </c>
      <c r="K181" s="26">
        <v>42919880</v>
      </c>
      <c r="L181" s="26">
        <v>41736276</v>
      </c>
      <c r="M181" s="26">
        <v>44986102</v>
      </c>
      <c r="N181" s="26">
        <v>48936844</v>
      </c>
      <c r="O181" s="26">
        <v>47296538</v>
      </c>
      <c r="P181" s="26">
        <v>45433538</v>
      </c>
      <c r="Q181" s="26">
        <v>45040917</v>
      </c>
      <c r="R181" s="26">
        <v>42099146</v>
      </c>
      <c r="S181" s="26">
        <v>40987424</v>
      </c>
      <c r="T181" s="26">
        <v>42397251</v>
      </c>
      <c r="U181" s="26">
        <v>44424643</v>
      </c>
      <c r="V181" s="26">
        <v>44598200</v>
      </c>
      <c r="W181" s="26">
        <v>42669014</v>
      </c>
      <c r="X181" s="26">
        <v>45196193</v>
      </c>
      <c r="Y181" s="26">
        <v>44813477</v>
      </c>
      <c r="Z181" s="26">
        <v>46046398</v>
      </c>
      <c r="AA181" s="26">
        <v>45545324</v>
      </c>
    </row>
    <row r="182" spans="1:27" x14ac:dyDescent="0.15">
      <c r="A182" s="8">
        <v>69</v>
      </c>
      <c r="B182" s="11" t="s">
        <v>208</v>
      </c>
      <c r="C182" s="26"/>
      <c r="D182" s="26">
        <v>28734881</v>
      </c>
      <c r="E182" s="26">
        <v>28326218</v>
      </c>
      <c r="F182" s="26">
        <v>27159882</v>
      </c>
      <c r="G182" s="26">
        <v>25847407</v>
      </c>
      <c r="H182" s="26">
        <v>25769131</v>
      </c>
      <c r="I182" s="26">
        <v>25665017</v>
      </c>
      <c r="J182" s="26">
        <v>27103336</v>
      </c>
      <c r="K182" s="26">
        <v>27807910</v>
      </c>
      <c r="L182" s="26">
        <v>27858202</v>
      </c>
      <c r="M182" s="26">
        <v>27611879</v>
      </c>
      <c r="N182" s="26">
        <v>25641135</v>
      </c>
      <c r="O182" s="26">
        <v>24785360</v>
      </c>
      <c r="P182" s="26">
        <v>25513690</v>
      </c>
      <c r="Q182" s="26">
        <v>25428370</v>
      </c>
      <c r="R182" s="26">
        <v>27561407</v>
      </c>
      <c r="S182" s="26">
        <v>28252239</v>
      </c>
      <c r="T182" s="26">
        <v>28246305</v>
      </c>
      <c r="U182" s="26">
        <v>29098860</v>
      </c>
      <c r="V182" s="26">
        <v>29520024</v>
      </c>
      <c r="W182" s="26">
        <v>28820974</v>
      </c>
      <c r="X182" s="26">
        <v>29430909</v>
      </c>
      <c r="Y182" s="26">
        <v>28733855</v>
      </c>
      <c r="Z182" s="26">
        <v>29546368</v>
      </c>
      <c r="AA182" s="26">
        <v>28689174</v>
      </c>
    </row>
    <row r="183" spans="1:27" x14ac:dyDescent="0.15">
      <c r="A183" s="8">
        <v>70</v>
      </c>
      <c r="B183" s="11" t="s">
        <v>209</v>
      </c>
      <c r="C183" s="26"/>
      <c r="D183" s="26">
        <v>4448278</v>
      </c>
      <c r="E183" s="26">
        <v>4535552</v>
      </c>
      <c r="F183" s="26">
        <v>4713864</v>
      </c>
      <c r="G183" s="26">
        <v>4693968</v>
      </c>
      <c r="H183" s="26">
        <v>4790991</v>
      </c>
      <c r="I183" s="26">
        <v>4677885</v>
      </c>
      <c r="J183" s="26">
        <v>4651705</v>
      </c>
      <c r="K183" s="26">
        <v>4604628</v>
      </c>
      <c r="L183" s="26">
        <v>4610867</v>
      </c>
      <c r="M183" s="26">
        <v>4593418</v>
      </c>
      <c r="N183" s="26">
        <v>4686586</v>
      </c>
      <c r="O183" s="26">
        <v>4715635</v>
      </c>
      <c r="P183" s="26">
        <v>4761343</v>
      </c>
      <c r="Q183" s="26">
        <v>4786040</v>
      </c>
      <c r="R183" s="26">
        <v>4459402</v>
      </c>
      <c r="S183" s="26">
        <v>4483050</v>
      </c>
      <c r="T183" s="26">
        <v>4584209</v>
      </c>
      <c r="U183" s="26">
        <v>4715737</v>
      </c>
      <c r="V183" s="26">
        <v>4839753</v>
      </c>
      <c r="W183" s="26">
        <v>4974553</v>
      </c>
      <c r="X183" s="26">
        <v>5142001</v>
      </c>
      <c r="Y183" s="26">
        <v>5196690</v>
      </c>
      <c r="Z183" s="26">
        <v>5428723</v>
      </c>
      <c r="AA183" s="26">
        <v>5503460</v>
      </c>
    </row>
    <row r="184" spans="1:27" x14ac:dyDescent="0.15">
      <c r="A184" s="8">
        <v>71</v>
      </c>
      <c r="B184" s="11" t="s">
        <v>210</v>
      </c>
      <c r="C184" s="26"/>
      <c r="D184" s="26">
        <v>16141614</v>
      </c>
      <c r="E184" s="26">
        <v>15013177</v>
      </c>
      <c r="F184" s="26">
        <v>14914465</v>
      </c>
      <c r="G184" s="26">
        <v>14300034</v>
      </c>
      <c r="H184" s="26">
        <v>14499087</v>
      </c>
      <c r="I184" s="26">
        <v>15032490</v>
      </c>
      <c r="J184" s="26">
        <v>15172669</v>
      </c>
      <c r="K184" s="26">
        <v>15373421</v>
      </c>
      <c r="L184" s="26">
        <v>15673486</v>
      </c>
      <c r="M184" s="26">
        <v>15937487</v>
      </c>
      <c r="N184" s="26">
        <v>15770981</v>
      </c>
      <c r="O184" s="26">
        <v>16498153</v>
      </c>
      <c r="P184" s="26">
        <v>16785735</v>
      </c>
      <c r="Q184" s="26">
        <v>16181104</v>
      </c>
      <c r="R184" s="26">
        <v>14612804</v>
      </c>
      <c r="S184" s="26">
        <v>15279099</v>
      </c>
      <c r="T184" s="26">
        <v>14346291</v>
      </c>
      <c r="U184" s="26">
        <v>14614802</v>
      </c>
      <c r="V184" s="26">
        <v>14316724</v>
      </c>
      <c r="W184" s="26">
        <v>14471999</v>
      </c>
      <c r="X184" s="26">
        <v>14484008</v>
      </c>
      <c r="Y184" s="26">
        <v>14921495</v>
      </c>
      <c r="Z184" s="26">
        <v>15721890</v>
      </c>
      <c r="AA184" s="26">
        <v>15475706</v>
      </c>
    </row>
    <row r="185" spans="1:27" x14ac:dyDescent="0.15">
      <c r="A185" s="8">
        <v>72</v>
      </c>
      <c r="B185" s="11" t="s">
        <v>211</v>
      </c>
      <c r="C185" s="26"/>
      <c r="D185" s="26">
        <v>2618740</v>
      </c>
      <c r="E185" s="26">
        <v>2094984</v>
      </c>
      <c r="F185" s="26">
        <v>2351399</v>
      </c>
      <c r="G185" s="26">
        <v>2443472</v>
      </c>
      <c r="H185" s="26">
        <v>2117713</v>
      </c>
      <c r="I185" s="26">
        <v>2115841</v>
      </c>
      <c r="J185" s="26">
        <v>2021507</v>
      </c>
      <c r="K185" s="26">
        <v>2024699</v>
      </c>
      <c r="L185" s="26">
        <v>2234787</v>
      </c>
      <c r="M185" s="26">
        <v>2292380</v>
      </c>
      <c r="N185" s="26">
        <v>1976363</v>
      </c>
      <c r="O185" s="26">
        <v>2334162</v>
      </c>
      <c r="P185" s="26">
        <v>2788824</v>
      </c>
      <c r="Q185" s="26">
        <v>2721235</v>
      </c>
      <c r="R185" s="26">
        <v>2025044</v>
      </c>
      <c r="S185" s="26">
        <v>1895019</v>
      </c>
      <c r="T185" s="26">
        <v>1918656</v>
      </c>
      <c r="U185" s="26">
        <v>1773150</v>
      </c>
      <c r="V185" s="26">
        <v>1896045</v>
      </c>
      <c r="W185" s="26">
        <v>2399488</v>
      </c>
      <c r="X185" s="26">
        <v>2497365</v>
      </c>
      <c r="Y185" s="26">
        <v>2611915</v>
      </c>
      <c r="Z185" s="26">
        <v>2391055</v>
      </c>
      <c r="AA185" s="26">
        <v>2425920</v>
      </c>
    </row>
    <row r="186" spans="1:27" x14ac:dyDescent="0.15">
      <c r="A186" s="8">
        <v>73</v>
      </c>
      <c r="B186" s="11" t="s">
        <v>212</v>
      </c>
      <c r="C186" s="26"/>
      <c r="D186" s="26">
        <v>1351479</v>
      </c>
      <c r="E186" s="26">
        <v>1654384</v>
      </c>
      <c r="F186" s="26">
        <v>1656943</v>
      </c>
      <c r="G186" s="26">
        <v>1397329</v>
      </c>
      <c r="H186" s="26">
        <v>1452923</v>
      </c>
      <c r="I186" s="26">
        <v>1668085</v>
      </c>
      <c r="J186" s="26">
        <v>1374075</v>
      </c>
      <c r="K186" s="26">
        <v>1388155</v>
      </c>
      <c r="L186" s="26">
        <v>1257572</v>
      </c>
      <c r="M186" s="26">
        <v>1408984</v>
      </c>
      <c r="N186" s="26">
        <v>1459654</v>
      </c>
      <c r="O186" s="26">
        <v>1703755</v>
      </c>
      <c r="P186" s="26">
        <v>1555166</v>
      </c>
      <c r="Q186" s="26">
        <v>1331150</v>
      </c>
      <c r="R186" s="26">
        <v>780382</v>
      </c>
      <c r="S186" s="26">
        <v>1232686</v>
      </c>
      <c r="T186" s="26">
        <v>1228425</v>
      </c>
      <c r="U186" s="26">
        <v>1437254</v>
      </c>
      <c r="V186" s="26">
        <v>1730504</v>
      </c>
      <c r="W186" s="26">
        <v>1611979</v>
      </c>
      <c r="X186" s="26">
        <v>1531457</v>
      </c>
      <c r="Y186" s="26">
        <v>1394114</v>
      </c>
      <c r="Z186" s="26">
        <v>1475667</v>
      </c>
      <c r="AA186" s="26">
        <v>1462278</v>
      </c>
    </row>
    <row r="187" spans="1:27" x14ac:dyDescent="0.15">
      <c r="A187" s="8">
        <v>74</v>
      </c>
      <c r="B187" s="11" t="s">
        <v>213</v>
      </c>
      <c r="C187" s="26"/>
      <c r="D187" s="26">
        <v>1474615</v>
      </c>
      <c r="E187" s="26">
        <v>1608210</v>
      </c>
      <c r="F187" s="26">
        <v>1341431</v>
      </c>
      <c r="G187" s="26">
        <v>942988</v>
      </c>
      <c r="H187" s="26">
        <v>827697</v>
      </c>
      <c r="I187" s="26">
        <v>630851</v>
      </c>
      <c r="J187" s="26">
        <v>620724</v>
      </c>
      <c r="K187" s="26">
        <v>727159</v>
      </c>
      <c r="L187" s="26">
        <v>769065</v>
      </c>
      <c r="M187" s="26">
        <v>864231</v>
      </c>
      <c r="N187" s="26">
        <v>921316</v>
      </c>
      <c r="O187" s="26">
        <v>1012142</v>
      </c>
      <c r="P187" s="26">
        <v>980706</v>
      </c>
      <c r="Q187" s="26">
        <v>1028620</v>
      </c>
      <c r="R187" s="26">
        <v>883696</v>
      </c>
      <c r="S187" s="26">
        <v>1089701</v>
      </c>
      <c r="T187" s="26">
        <v>1041575</v>
      </c>
      <c r="U187" s="26">
        <v>1026818</v>
      </c>
      <c r="V187" s="26">
        <v>1066356</v>
      </c>
      <c r="W187" s="26">
        <v>944108</v>
      </c>
      <c r="X187" s="26">
        <v>814483</v>
      </c>
      <c r="Y187" s="26">
        <v>757150</v>
      </c>
      <c r="Z187" s="26">
        <v>1020800</v>
      </c>
      <c r="AA187" s="26">
        <v>1031074</v>
      </c>
    </row>
    <row r="188" spans="1:27" x14ac:dyDescent="0.15">
      <c r="A188" s="8">
        <v>75</v>
      </c>
      <c r="B188" s="11" t="s">
        <v>214</v>
      </c>
      <c r="C188" s="26"/>
      <c r="D188" s="26">
        <v>1643307</v>
      </c>
      <c r="E188" s="26">
        <v>1692872</v>
      </c>
      <c r="F188" s="26">
        <v>1688760</v>
      </c>
      <c r="G188" s="26">
        <v>1655083</v>
      </c>
      <c r="H188" s="26">
        <v>1599585</v>
      </c>
      <c r="I188" s="26">
        <v>1617820</v>
      </c>
      <c r="J188" s="26">
        <v>1620940</v>
      </c>
      <c r="K188" s="26">
        <v>1584811</v>
      </c>
      <c r="L188" s="26">
        <v>1546899</v>
      </c>
      <c r="M188" s="26">
        <v>1562219</v>
      </c>
      <c r="N188" s="26">
        <v>1541417</v>
      </c>
      <c r="O188" s="26">
        <v>1577581</v>
      </c>
      <c r="P188" s="26">
        <v>1544637</v>
      </c>
      <c r="Q188" s="26">
        <v>1420167</v>
      </c>
      <c r="R188" s="26">
        <v>1381987</v>
      </c>
      <c r="S188" s="26">
        <v>1343064</v>
      </c>
      <c r="T188" s="26">
        <v>1374768</v>
      </c>
      <c r="U188" s="26">
        <v>1358365</v>
      </c>
      <c r="V188" s="26">
        <v>1391338</v>
      </c>
      <c r="W188" s="26">
        <v>1390166</v>
      </c>
      <c r="X188" s="26">
        <v>1444679</v>
      </c>
      <c r="Y188" s="26">
        <v>1460368</v>
      </c>
      <c r="Z188" s="26">
        <v>1495128</v>
      </c>
      <c r="AA188" s="26">
        <v>1581556</v>
      </c>
    </row>
    <row r="189" spans="1:27" x14ac:dyDescent="0.15">
      <c r="A189" s="8">
        <v>76</v>
      </c>
      <c r="B189" s="11" t="s">
        <v>215</v>
      </c>
      <c r="C189" s="26"/>
      <c r="D189" s="26">
        <v>3842431</v>
      </c>
      <c r="E189" s="26">
        <v>4191911</v>
      </c>
      <c r="F189" s="26">
        <v>4160452</v>
      </c>
      <c r="G189" s="26">
        <v>4444026</v>
      </c>
      <c r="H189" s="26">
        <v>4386228</v>
      </c>
      <c r="I189" s="26">
        <v>4552912</v>
      </c>
      <c r="J189" s="26">
        <v>4481514</v>
      </c>
      <c r="K189" s="26">
        <v>4227698</v>
      </c>
      <c r="L189" s="26">
        <v>3811589</v>
      </c>
      <c r="M189" s="26">
        <v>3679906</v>
      </c>
      <c r="N189" s="26">
        <v>3321923</v>
      </c>
      <c r="O189" s="26">
        <v>3274303</v>
      </c>
      <c r="P189" s="26">
        <v>3277348</v>
      </c>
      <c r="Q189" s="26">
        <v>3162355</v>
      </c>
      <c r="R189" s="26">
        <v>2773278</v>
      </c>
      <c r="S189" s="26">
        <v>2857694</v>
      </c>
      <c r="T189" s="26">
        <v>2850371</v>
      </c>
      <c r="U189" s="26">
        <v>2511354</v>
      </c>
      <c r="V189" s="26">
        <v>2884666</v>
      </c>
      <c r="W189" s="26">
        <v>2581973</v>
      </c>
      <c r="X189" s="26">
        <v>2852577</v>
      </c>
      <c r="Y189" s="26">
        <v>3281353</v>
      </c>
      <c r="Z189" s="26">
        <v>3601270</v>
      </c>
      <c r="AA189" s="26">
        <v>3418044</v>
      </c>
    </row>
    <row r="190" spans="1:27" x14ac:dyDescent="0.15">
      <c r="A190" s="8">
        <v>77</v>
      </c>
      <c r="B190" s="11" t="s">
        <v>216</v>
      </c>
      <c r="C190" s="26"/>
      <c r="D190" s="26">
        <v>11839900</v>
      </c>
      <c r="E190" s="26">
        <v>12044584</v>
      </c>
      <c r="F190" s="26">
        <v>12302713</v>
      </c>
      <c r="G190" s="26">
        <v>12577543</v>
      </c>
      <c r="H190" s="26">
        <v>12537107</v>
      </c>
      <c r="I190" s="26">
        <v>12072836</v>
      </c>
      <c r="J190" s="26">
        <v>11979408</v>
      </c>
      <c r="K190" s="26">
        <v>11763863</v>
      </c>
      <c r="L190" s="26">
        <v>11788501</v>
      </c>
      <c r="M190" s="26">
        <v>11378362</v>
      </c>
      <c r="N190" s="26">
        <v>11093986</v>
      </c>
      <c r="O190" s="26">
        <v>11104748</v>
      </c>
      <c r="P190" s="26">
        <v>11308995</v>
      </c>
      <c r="Q190" s="26">
        <v>10507251</v>
      </c>
      <c r="R190" s="26">
        <v>9906157</v>
      </c>
      <c r="S190" s="26">
        <v>10237291</v>
      </c>
      <c r="T190" s="26">
        <v>9788541</v>
      </c>
      <c r="U190" s="26">
        <v>9387010</v>
      </c>
      <c r="V190" s="26">
        <v>9662882</v>
      </c>
      <c r="W190" s="26">
        <v>9783786</v>
      </c>
      <c r="X190" s="26">
        <v>8954827</v>
      </c>
      <c r="Y190" s="26">
        <v>9387261</v>
      </c>
      <c r="Z190" s="26">
        <v>10603605</v>
      </c>
      <c r="AA190" s="26">
        <v>10350621</v>
      </c>
    </row>
    <row r="191" spans="1:27" x14ac:dyDescent="0.15">
      <c r="A191" s="8">
        <v>78</v>
      </c>
      <c r="B191" s="11" t="s">
        <v>217</v>
      </c>
      <c r="C191" s="26"/>
      <c r="D191" s="26">
        <v>7392199</v>
      </c>
      <c r="E191" s="26">
        <v>8958983</v>
      </c>
      <c r="F191" s="26">
        <v>10397848</v>
      </c>
      <c r="G191" s="26">
        <v>10753016</v>
      </c>
      <c r="H191" s="26">
        <v>10232652</v>
      </c>
      <c r="I191" s="26">
        <v>10581710</v>
      </c>
      <c r="J191" s="26">
        <v>10698645</v>
      </c>
      <c r="K191" s="26">
        <v>10224178</v>
      </c>
      <c r="L191" s="26">
        <v>9799472</v>
      </c>
      <c r="M191" s="26">
        <v>9218069</v>
      </c>
      <c r="N191" s="26">
        <v>8868570</v>
      </c>
      <c r="O191" s="26">
        <v>9147153</v>
      </c>
      <c r="P191" s="26">
        <v>9111117</v>
      </c>
      <c r="Q191" s="26">
        <v>9531140</v>
      </c>
      <c r="R191" s="26">
        <v>9544601</v>
      </c>
      <c r="S191" s="26">
        <v>10192496</v>
      </c>
      <c r="T191" s="26">
        <v>10236316</v>
      </c>
      <c r="U191" s="26">
        <v>10136958</v>
      </c>
      <c r="V191" s="26">
        <v>10406804</v>
      </c>
      <c r="W191" s="26">
        <v>10231836</v>
      </c>
      <c r="X191" s="26">
        <v>10405569</v>
      </c>
      <c r="Y191" s="26">
        <v>10297377</v>
      </c>
      <c r="Z191" s="26">
        <v>10444590</v>
      </c>
      <c r="AA191" s="26">
        <v>10589147</v>
      </c>
    </row>
    <row r="192" spans="1:27" x14ac:dyDescent="0.15">
      <c r="A192" s="8">
        <v>79</v>
      </c>
      <c r="B192" s="11" t="s">
        <v>218</v>
      </c>
      <c r="C192" s="26"/>
      <c r="D192" s="26">
        <v>1373933</v>
      </c>
      <c r="E192" s="26">
        <v>1479473</v>
      </c>
      <c r="F192" s="26">
        <v>1512669</v>
      </c>
      <c r="G192" s="26">
        <v>1500550</v>
      </c>
      <c r="H192" s="26">
        <v>1504512</v>
      </c>
      <c r="I192" s="26">
        <v>1439479</v>
      </c>
      <c r="J192" s="26">
        <v>1472602</v>
      </c>
      <c r="K192" s="26">
        <v>1618093</v>
      </c>
      <c r="L192" s="26">
        <v>1570831</v>
      </c>
      <c r="M192" s="26">
        <v>1536490</v>
      </c>
      <c r="N192" s="26">
        <v>1731075</v>
      </c>
      <c r="O192" s="26">
        <v>1761991</v>
      </c>
      <c r="P192" s="26">
        <v>1831169</v>
      </c>
      <c r="Q192" s="26">
        <v>1643888</v>
      </c>
      <c r="R192" s="26">
        <v>1685393</v>
      </c>
      <c r="S192" s="26">
        <v>1760933</v>
      </c>
      <c r="T192" s="26">
        <v>1675773</v>
      </c>
      <c r="U192" s="26">
        <v>1685423</v>
      </c>
      <c r="V192" s="26">
        <v>1746675</v>
      </c>
      <c r="W192" s="26">
        <v>1662867</v>
      </c>
      <c r="X192" s="26">
        <v>1749874</v>
      </c>
      <c r="Y192" s="26">
        <v>1671312</v>
      </c>
      <c r="Z192" s="26">
        <v>1810638</v>
      </c>
      <c r="AA192" s="26">
        <v>1898760</v>
      </c>
    </row>
    <row r="193" spans="1:27" x14ac:dyDescent="0.15">
      <c r="A193" s="8">
        <v>80</v>
      </c>
      <c r="B193" s="11" t="s">
        <v>219</v>
      </c>
      <c r="C193" s="26"/>
      <c r="D193" s="26">
        <v>4841334</v>
      </c>
      <c r="E193" s="26">
        <v>5571955</v>
      </c>
      <c r="F193" s="26">
        <v>6170759</v>
      </c>
      <c r="G193" s="26">
        <v>7730188</v>
      </c>
      <c r="H193" s="26">
        <v>8520587</v>
      </c>
      <c r="I193" s="26">
        <v>9393977</v>
      </c>
      <c r="J193" s="26">
        <v>10432512</v>
      </c>
      <c r="K193" s="26">
        <v>11048512</v>
      </c>
      <c r="L193" s="26">
        <v>11386072</v>
      </c>
      <c r="M193" s="26">
        <v>11193794</v>
      </c>
      <c r="N193" s="26">
        <v>11734417</v>
      </c>
      <c r="O193" s="26">
        <v>12151822</v>
      </c>
      <c r="P193" s="26">
        <v>12470358</v>
      </c>
      <c r="Q193" s="26">
        <v>12641265</v>
      </c>
      <c r="R193" s="26">
        <v>12051999</v>
      </c>
      <c r="S193" s="26">
        <v>11350010</v>
      </c>
      <c r="T193" s="26">
        <v>11381970</v>
      </c>
      <c r="U193" s="26">
        <v>11611825</v>
      </c>
      <c r="V193" s="26">
        <v>11960997</v>
      </c>
      <c r="W193" s="26">
        <v>11978927</v>
      </c>
      <c r="X193" s="26">
        <v>12440812</v>
      </c>
      <c r="Y193" s="26">
        <v>12326613</v>
      </c>
      <c r="Z193" s="26">
        <v>12713449</v>
      </c>
      <c r="AA193" s="26">
        <v>12804898</v>
      </c>
    </row>
    <row r="194" spans="1:27" x14ac:dyDescent="0.15">
      <c r="A194" s="8">
        <v>81</v>
      </c>
      <c r="B194" s="11" t="s">
        <v>220</v>
      </c>
      <c r="C194" s="26"/>
      <c r="D194" s="26">
        <v>3055667</v>
      </c>
      <c r="E194" s="26">
        <v>3210997</v>
      </c>
      <c r="F194" s="26">
        <v>3187065</v>
      </c>
      <c r="G194" s="26">
        <v>3311911</v>
      </c>
      <c r="H194" s="26">
        <v>3281007</v>
      </c>
      <c r="I194" s="26">
        <v>3480390</v>
      </c>
      <c r="J194" s="26">
        <v>3394108</v>
      </c>
      <c r="K194" s="26">
        <v>3307724</v>
      </c>
      <c r="L194" s="26">
        <v>3284981</v>
      </c>
      <c r="M194" s="26">
        <v>3264091</v>
      </c>
      <c r="N194" s="26">
        <v>3451645</v>
      </c>
      <c r="O194" s="26">
        <v>3329455</v>
      </c>
      <c r="P194" s="26">
        <v>3189897</v>
      </c>
      <c r="Q194" s="26">
        <v>3076619</v>
      </c>
      <c r="R194" s="26">
        <v>2740862</v>
      </c>
      <c r="S194" s="26">
        <v>2535417</v>
      </c>
      <c r="T194" s="26">
        <v>2355309</v>
      </c>
      <c r="U194" s="26">
        <v>1951808</v>
      </c>
      <c r="V194" s="26">
        <v>1907202</v>
      </c>
      <c r="W194" s="26">
        <v>1877546</v>
      </c>
      <c r="X194" s="26">
        <v>1933322</v>
      </c>
      <c r="Y194" s="26">
        <v>1792067</v>
      </c>
      <c r="Z194" s="26">
        <v>1756948</v>
      </c>
      <c r="AA194" s="26">
        <v>1729805</v>
      </c>
    </row>
    <row r="195" spans="1:27" x14ac:dyDescent="0.15">
      <c r="A195" s="8">
        <v>82</v>
      </c>
      <c r="B195" s="11" t="s">
        <v>221</v>
      </c>
      <c r="C195" s="26"/>
      <c r="D195" s="26">
        <v>15121981</v>
      </c>
      <c r="E195" s="26">
        <v>15323208</v>
      </c>
      <c r="F195" s="26">
        <v>16966116</v>
      </c>
      <c r="G195" s="26">
        <v>16674204</v>
      </c>
      <c r="H195" s="26">
        <v>17567365</v>
      </c>
      <c r="I195" s="26">
        <v>17834023</v>
      </c>
      <c r="J195" s="26">
        <v>18104175</v>
      </c>
      <c r="K195" s="26">
        <v>19961976</v>
      </c>
      <c r="L195" s="26">
        <v>21994088</v>
      </c>
      <c r="M195" s="26">
        <v>22925113</v>
      </c>
      <c r="N195" s="26">
        <v>22931775</v>
      </c>
      <c r="O195" s="26">
        <v>22127377</v>
      </c>
      <c r="P195" s="26">
        <v>21231870</v>
      </c>
      <c r="Q195" s="26">
        <v>18449684</v>
      </c>
      <c r="R195" s="26">
        <v>18113581</v>
      </c>
      <c r="S195" s="26">
        <v>17363078</v>
      </c>
      <c r="T195" s="26">
        <v>16549621</v>
      </c>
      <c r="U195" s="26">
        <v>15724069</v>
      </c>
      <c r="V195" s="26">
        <v>15858257</v>
      </c>
      <c r="W195" s="26">
        <v>14385502</v>
      </c>
      <c r="X195" s="26">
        <v>14327106</v>
      </c>
      <c r="Y195" s="26">
        <v>13675223</v>
      </c>
      <c r="Z195" s="26">
        <v>13660552</v>
      </c>
      <c r="AA195" s="26">
        <v>13527237</v>
      </c>
    </row>
    <row r="196" spans="1:27" x14ac:dyDescent="0.15">
      <c r="A196" s="8">
        <v>83</v>
      </c>
      <c r="B196" s="11" t="s">
        <v>222</v>
      </c>
      <c r="C196" s="26"/>
      <c r="D196" s="26">
        <v>9622088</v>
      </c>
      <c r="E196" s="26">
        <v>10694443</v>
      </c>
      <c r="F196" s="26">
        <v>10604127</v>
      </c>
      <c r="G196" s="26">
        <v>9339501</v>
      </c>
      <c r="H196" s="26">
        <v>7821072</v>
      </c>
      <c r="I196" s="26">
        <v>7546191</v>
      </c>
      <c r="J196" s="26">
        <v>6801461</v>
      </c>
      <c r="K196" s="26">
        <v>7902527</v>
      </c>
      <c r="L196" s="26">
        <v>8595281</v>
      </c>
      <c r="M196" s="26">
        <v>8468375</v>
      </c>
      <c r="N196" s="26">
        <v>8866991</v>
      </c>
      <c r="O196" s="26">
        <v>9030562</v>
      </c>
      <c r="P196" s="26">
        <v>10468081</v>
      </c>
      <c r="Q196" s="26">
        <v>7292886</v>
      </c>
      <c r="R196" s="26">
        <v>7392215</v>
      </c>
      <c r="S196" s="26">
        <v>7091305</v>
      </c>
      <c r="T196" s="26">
        <v>7365883</v>
      </c>
      <c r="U196" s="26">
        <v>8009860</v>
      </c>
      <c r="V196" s="26">
        <v>8427530</v>
      </c>
      <c r="W196" s="26">
        <v>8721409</v>
      </c>
      <c r="X196" s="26">
        <v>9317927</v>
      </c>
      <c r="Y196" s="26">
        <v>9068527</v>
      </c>
      <c r="Z196" s="26">
        <v>9238863</v>
      </c>
      <c r="AA196" s="26">
        <v>9131368</v>
      </c>
    </row>
    <row r="197" spans="1:27" x14ac:dyDescent="0.15">
      <c r="A197" s="8">
        <v>84</v>
      </c>
      <c r="B197" s="11" t="s">
        <v>223</v>
      </c>
      <c r="C197" s="26"/>
      <c r="D197" s="26">
        <v>31289396</v>
      </c>
      <c r="E197" s="26">
        <v>32926546</v>
      </c>
      <c r="F197" s="26">
        <v>34335857</v>
      </c>
      <c r="G197" s="26">
        <v>35630973</v>
      </c>
      <c r="H197" s="26">
        <v>37333655</v>
      </c>
      <c r="I197" s="26">
        <v>38234650</v>
      </c>
      <c r="J197" s="26">
        <v>38354986</v>
      </c>
      <c r="K197" s="26">
        <v>38337678</v>
      </c>
      <c r="L197" s="26">
        <v>38289744</v>
      </c>
      <c r="M197" s="26">
        <v>38333043</v>
      </c>
      <c r="N197" s="26">
        <v>38786216</v>
      </c>
      <c r="O197" s="26">
        <v>39792300</v>
      </c>
      <c r="P197" s="26">
        <v>40433380</v>
      </c>
      <c r="Q197" s="26">
        <v>41092278</v>
      </c>
      <c r="R197" s="26">
        <v>41997408</v>
      </c>
      <c r="S197" s="26">
        <v>42376026</v>
      </c>
      <c r="T197" s="26">
        <v>42287584</v>
      </c>
      <c r="U197" s="26">
        <v>42218919</v>
      </c>
      <c r="V197" s="26">
        <v>42578655</v>
      </c>
      <c r="W197" s="26">
        <v>42989141</v>
      </c>
      <c r="X197" s="26">
        <v>43189743</v>
      </c>
      <c r="Y197" s="26">
        <v>43099505</v>
      </c>
      <c r="Z197" s="26">
        <v>43530632</v>
      </c>
      <c r="AA197" s="26">
        <v>43714560</v>
      </c>
    </row>
    <row r="198" spans="1:27" x14ac:dyDescent="0.15">
      <c r="A198" s="8">
        <v>85</v>
      </c>
      <c r="B198" s="11" t="s">
        <v>224</v>
      </c>
      <c r="C198" s="26"/>
      <c r="D198" s="26">
        <v>18737783</v>
      </c>
      <c r="E198" s="26">
        <v>18231758</v>
      </c>
      <c r="F198" s="26">
        <v>17320335</v>
      </c>
      <c r="G198" s="26">
        <v>16531346</v>
      </c>
      <c r="H198" s="26">
        <v>16102059</v>
      </c>
      <c r="I198" s="26">
        <v>16272930</v>
      </c>
      <c r="J198" s="26">
        <v>16219280</v>
      </c>
      <c r="K198" s="26">
        <v>15843497</v>
      </c>
      <c r="L198" s="26">
        <v>15660495</v>
      </c>
      <c r="M198" s="26">
        <v>15648809</v>
      </c>
      <c r="N198" s="26">
        <v>15693339</v>
      </c>
      <c r="O198" s="26">
        <v>16193406</v>
      </c>
      <c r="P198" s="26">
        <v>16264586</v>
      </c>
      <c r="Q198" s="26">
        <v>16492995</v>
      </c>
      <c r="R198" s="26">
        <v>17061466</v>
      </c>
      <c r="S198" s="26">
        <v>17723136</v>
      </c>
      <c r="T198" s="26">
        <v>17940205</v>
      </c>
      <c r="U198" s="26">
        <v>17582792</v>
      </c>
      <c r="V198" s="26">
        <v>17788478</v>
      </c>
      <c r="W198" s="26">
        <v>17717072</v>
      </c>
      <c r="X198" s="26">
        <v>17775392</v>
      </c>
      <c r="Y198" s="26">
        <v>17931119</v>
      </c>
      <c r="Z198" s="26">
        <v>18689806</v>
      </c>
      <c r="AA198" s="26">
        <v>18910576</v>
      </c>
    </row>
    <row r="199" spans="1:27" x14ac:dyDescent="0.15">
      <c r="A199" s="8">
        <v>86</v>
      </c>
      <c r="B199" s="11" t="s">
        <v>225</v>
      </c>
      <c r="C199" s="26"/>
      <c r="D199" s="26">
        <v>2149602</v>
      </c>
      <c r="E199" s="26">
        <v>2299386</v>
      </c>
      <c r="F199" s="26">
        <v>2377346</v>
      </c>
      <c r="G199" s="26">
        <v>2462116</v>
      </c>
      <c r="H199" s="26">
        <v>2552464</v>
      </c>
      <c r="I199" s="26">
        <v>2659562</v>
      </c>
      <c r="J199" s="26">
        <v>2719105</v>
      </c>
      <c r="K199" s="26">
        <v>2796943</v>
      </c>
      <c r="L199" s="26">
        <v>2876069</v>
      </c>
      <c r="M199" s="26">
        <v>2851669</v>
      </c>
      <c r="N199" s="26">
        <v>2906580</v>
      </c>
      <c r="O199" s="26">
        <v>3017792</v>
      </c>
      <c r="P199" s="26">
        <v>3102177</v>
      </c>
      <c r="Q199" s="26">
        <v>3123497</v>
      </c>
      <c r="R199" s="26">
        <v>3075034</v>
      </c>
      <c r="S199" s="26">
        <v>2933195</v>
      </c>
      <c r="T199" s="26">
        <v>2937239</v>
      </c>
      <c r="U199" s="26">
        <v>2910138</v>
      </c>
      <c r="V199" s="26">
        <v>2904360</v>
      </c>
      <c r="W199" s="26">
        <v>3000299</v>
      </c>
      <c r="X199" s="26">
        <v>3114388</v>
      </c>
      <c r="Y199" s="26">
        <v>3086891</v>
      </c>
      <c r="Z199" s="26">
        <v>2960199</v>
      </c>
      <c r="AA199" s="26">
        <v>2982365</v>
      </c>
    </row>
    <row r="200" spans="1:27" x14ac:dyDescent="0.15">
      <c r="A200" s="8">
        <v>87</v>
      </c>
      <c r="B200" s="11" t="s">
        <v>226</v>
      </c>
      <c r="C200" s="26"/>
      <c r="D200" s="26">
        <v>2143098</v>
      </c>
      <c r="E200" s="26">
        <v>2754975</v>
      </c>
      <c r="F200" s="26">
        <v>2992262</v>
      </c>
      <c r="G200" s="26">
        <v>3637003</v>
      </c>
      <c r="H200" s="26">
        <v>3366900</v>
      </c>
      <c r="I200" s="26">
        <v>3453515</v>
      </c>
      <c r="J200" s="26">
        <v>3580780</v>
      </c>
      <c r="K200" s="26">
        <v>3406563</v>
      </c>
      <c r="L200" s="26">
        <v>3382071</v>
      </c>
      <c r="M200" s="26">
        <v>3493546</v>
      </c>
      <c r="N200" s="26">
        <v>2909091</v>
      </c>
      <c r="O200" s="26">
        <v>2859657</v>
      </c>
      <c r="P200" s="26">
        <v>2661735</v>
      </c>
      <c r="Q200" s="26">
        <v>2293951</v>
      </c>
      <c r="R200" s="26">
        <v>1823319</v>
      </c>
      <c r="S200" s="26">
        <v>1676497</v>
      </c>
      <c r="T200" s="26">
        <v>1582354</v>
      </c>
      <c r="U200" s="26">
        <v>1581302</v>
      </c>
      <c r="V200" s="26">
        <v>1304180</v>
      </c>
      <c r="W200" s="26">
        <v>1357223</v>
      </c>
      <c r="X200" s="26">
        <v>1384513</v>
      </c>
      <c r="Y200" s="26">
        <v>1398329</v>
      </c>
      <c r="Z200" s="26">
        <v>1365625</v>
      </c>
      <c r="AA200" s="26">
        <v>1310437</v>
      </c>
    </row>
    <row r="201" spans="1:27" x14ac:dyDescent="0.15">
      <c r="A201" s="8">
        <v>88</v>
      </c>
      <c r="B201" s="11" t="s">
        <v>227</v>
      </c>
      <c r="C201" s="26"/>
      <c r="D201" s="26">
        <v>7621655</v>
      </c>
      <c r="E201" s="26">
        <v>8299669</v>
      </c>
      <c r="F201" s="26">
        <v>8309035</v>
      </c>
      <c r="G201" s="26">
        <v>8622583</v>
      </c>
      <c r="H201" s="26">
        <v>9911462</v>
      </c>
      <c r="I201" s="26">
        <v>9993219</v>
      </c>
      <c r="J201" s="26">
        <v>9822641</v>
      </c>
      <c r="K201" s="26">
        <v>9446764</v>
      </c>
      <c r="L201" s="26">
        <v>9665849</v>
      </c>
      <c r="M201" s="26">
        <v>9881451</v>
      </c>
      <c r="N201" s="26">
        <v>9341389</v>
      </c>
      <c r="O201" s="26">
        <v>8085407</v>
      </c>
      <c r="P201" s="26">
        <v>7211814</v>
      </c>
      <c r="Q201" s="26">
        <v>7014349</v>
      </c>
      <c r="R201" s="26">
        <v>6866904</v>
      </c>
      <c r="S201" s="26">
        <v>6629984</v>
      </c>
      <c r="T201" s="26">
        <v>6395944</v>
      </c>
      <c r="U201" s="26">
        <v>6942267</v>
      </c>
      <c r="V201" s="26">
        <v>6406707</v>
      </c>
      <c r="W201" s="26">
        <v>6747933</v>
      </c>
      <c r="X201" s="26">
        <v>7255866</v>
      </c>
      <c r="Y201" s="26">
        <v>8153181</v>
      </c>
      <c r="Z201" s="26">
        <v>7187894</v>
      </c>
      <c r="AA201" s="26">
        <v>7570700</v>
      </c>
    </row>
    <row r="202" spans="1:27" x14ac:dyDescent="0.15">
      <c r="A202" s="8">
        <v>89</v>
      </c>
      <c r="B202" s="11" t="s">
        <v>228</v>
      </c>
      <c r="C202" s="26"/>
      <c r="D202" s="26">
        <v>3693460</v>
      </c>
      <c r="E202" s="26">
        <v>4056342</v>
      </c>
      <c r="F202" s="26">
        <v>4077970</v>
      </c>
      <c r="G202" s="26">
        <v>4171201</v>
      </c>
      <c r="H202" s="26">
        <v>4597292</v>
      </c>
      <c r="I202" s="26">
        <v>4917366</v>
      </c>
      <c r="J202" s="26">
        <v>4297188</v>
      </c>
      <c r="K202" s="26">
        <v>4151214</v>
      </c>
      <c r="L202" s="26">
        <v>4131000</v>
      </c>
      <c r="M202" s="26">
        <v>4214179</v>
      </c>
      <c r="N202" s="26">
        <v>3475349</v>
      </c>
      <c r="O202" s="26">
        <v>3419368</v>
      </c>
      <c r="P202" s="26">
        <v>3186726</v>
      </c>
      <c r="Q202" s="26">
        <v>2829569</v>
      </c>
      <c r="R202" s="26">
        <v>2173145</v>
      </c>
      <c r="S202" s="26">
        <v>2255288</v>
      </c>
      <c r="T202" s="26">
        <v>1903425</v>
      </c>
      <c r="U202" s="26">
        <v>1871672</v>
      </c>
      <c r="V202" s="26">
        <v>1895869</v>
      </c>
      <c r="W202" s="26">
        <v>1967425</v>
      </c>
      <c r="X202" s="26">
        <v>1969788</v>
      </c>
      <c r="Y202" s="26">
        <v>1918512</v>
      </c>
      <c r="Z202" s="26">
        <v>2268134</v>
      </c>
      <c r="AA202" s="26">
        <v>2258306</v>
      </c>
    </row>
    <row r="203" spans="1:27" x14ac:dyDescent="0.15">
      <c r="A203" s="8">
        <v>90</v>
      </c>
      <c r="B203" s="11" t="s">
        <v>229</v>
      </c>
      <c r="C203" s="26"/>
      <c r="D203" s="26">
        <v>15231151</v>
      </c>
      <c r="E203" s="26">
        <v>15763797</v>
      </c>
      <c r="F203" s="26">
        <v>16124615</v>
      </c>
      <c r="G203" s="26">
        <v>16413295</v>
      </c>
      <c r="H203" s="26">
        <v>16194825</v>
      </c>
      <c r="I203" s="26">
        <v>17951652</v>
      </c>
      <c r="J203" s="26">
        <v>18304271</v>
      </c>
      <c r="K203" s="26">
        <v>18610688</v>
      </c>
      <c r="L203" s="26">
        <v>19103245</v>
      </c>
      <c r="M203" s="26">
        <v>19834179</v>
      </c>
      <c r="N203" s="26">
        <v>22366137</v>
      </c>
      <c r="O203" s="26">
        <v>24259711</v>
      </c>
      <c r="P203" s="26">
        <v>26683063</v>
      </c>
      <c r="Q203" s="26">
        <v>28567485</v>
      </c>
      <c r="R203" s="26">
        <v>26937910</v>
      </c>
      <c r="S203" s="26">
        <v>26921917</v>
      </c>
      <c r="T203" s="26">
        <v>27522635</v>
      </c>
      <c r="U203" s="26">
        <v>27060555</v>
      </c>
      <c r="V203" s="26">
        <v>27985274</v>
      </c>
      <c r="W203" s="26">
        <v>27521219</v>
      </c>
      <c r="X203" s="26">
        <v>28669533</v>
      </c>
      <c r="Y203" s="26">
        <v>29892075</v>
      </c>
      <c r="Z203" s="26">
        <v>30380003</v>
      </c>
      <c r="AA203" s="26">
        <v>31206794</v>
      </c>
    </row>
    <row r="204" spans="1:27" x14ac:dyDescent="0.15">
      <c r="A204" s="8">
        <v>91</v>
      </c>
      <c r="B204" s="11" t="s">
        <v>230</v>
      </c>
      <c r="C204" s="26"/>
      <c r="D204" s="26">
        <v>24648297</v>
      </c>
      <c r="E204" s="26">
        <v>25210761</v>
      </c>
      <c r="F204" s="26">
        <v>26100354</v>
      </c>
      <c r="G204" s="26">
        <v>26704749</v>
      </c>
      <c r="H204" s="26">
        <v>27064038</v>
      </c>
      <c r="I204" s="26">
        <v>27521490</v>
      </c>
      <c r="J204" s="26">
        <v>27503542</v>
      </c>
      <c r="K204" s="26">
        <v>27546920</v>
      </c>
      <c r="L204" s="26">
        <v>27802570</v>
      </c>
      <c r="M204" s="26">
        <v>27232604</v>
      </c>
      <c r="N204" s="26">
        <v>26852367</v>
      </c>
      <c r="O204" s="26">
        <v>27117065</v>
      </c>
      <c r="P204" s="26">
        <v>27406983</v>
      </c>
      <c r="Q204" s="26">
        <v>27478463</v>
      </c>
      <c r="R204" s="26">
        <v>27300996</v>
      </c>
      <c r="S204" s="26">
        <v>26538416</v>
      </c>
      <c r="T204" s="26">
        <v>26533967</v>
      </c>
      <c r="U204" s="26">
        <v>26316736</v>
      </c>
      <c r="V204" s="26">
        <v>25948488</v>
      </c>
      <c r="W204" s="26">
        <v>25871111</v>
      </c>
      <c r="X204" s="26">
        <v>26159186</v>
      </c>
      <c r="Y204" s="26">
        <v>26061912</v>
      </c>
      <c r="Z204" s="26">
        <v>26770015</v>
      </c>
      <c r="AA204" s="26">
        <v>27116520</v>
      </c>
    </row>
    <row r="205" spans="1:27" x14ac:dyDescent="0.15">
      <c r="A205" s="8">
        <v>92</v>
      </c>
      <c r="B205" s="11" t="s">
        <v>231</v>
      </c>
      <c r="C205" s="26"/>
      <c r="D205" s="26">
        <v>18437190</v>
      </c>
      <c r="E205" s="26">
        <v>18726981</v>
      </c>
      <c r="F205" s="26">
        <v>19053705</v>
      </c>
      <c r="G205" s="26">
        <v>19363820</v>
      </c>
      <c r="H205" s="26">
        <v>19652641</v>
      </c>
      <c r="I205" s="26">
        <v>19450940</v>
      </c>
      <c r="J205" s="26">
        <v>19393342</v>
      </c>
      <c r="K205" s="26">
        <v>19594686</v>
      </c>
      <c r="L205" s="26">
        <v>19618575</v>
      </c>
      <c r="M205" s="26">
        <v>19149396</v>
      </c>
      <c r="N205" s="26">
        <v>19127877</v>
      </c>
      <c r="O205" s="26">
        <v>19249945</v>
      </c>
      <c r="P205" s="26">
        <v>19330010</v>
      </c>
      <c r="Q205" s="26">
        <v>19319818</v>
      </c>
      <c r="R205" s="26">
        <v>19353678</v>
      </c>
      <c r="S205" s="26">
        <v>18862281</v>
      </c>
      <c r="T205" s="26">
        <v>19060892</v>
      </c>
      <c r="U205" s="26">
        <v>19103090</v>
      </c>
      <c r="V205" s="26">
        <v>18953909</v>
      </c>
      <c r="W205" s="26">
        <v>18858662</v>
      </c>
      <c r="X205" s="26">
        <v>19489801</v>
      </c>
      <c r="Y205" s="26">
        <v>19542198</v>
      </c>
      <c r="Z205" s="26">
        <v>19854808</v>
      </c>
      <c r="AA205" s="26">
        <v>19921465</v>
      </c>
    </row>
    <row r="206" spans="1:27" x14ac:dyDescent="0.15">
      <c r="A206" s="8">
        <v>93</v>
      </c>
      <c r="B206" s="11" t="s">
        <v>232</v>
      </c>
      <c r="C206" s="26"/>
      <c r="D206" s="26">
        <v>16549768</v>
      </c>
      <c r="E206" s="26">
        <v>17493093</v>
      </c>
      <c r="F206" s="26">
        <v>18638247</v>
      </c>
      <c r="G206" s="26">
        <v>18933251</v>
      </c>
      <c r="H206" s="26">
        <v>19862402</v>
      </c>
      <c r="I206" s="26">
        <v>19851614</v>
      </c>
      <c r="J206" s="26">
        <v>19215890</v>
      </c>
      <c r="K206" s="26">
        <v>18825622</v>
      </c>
      <c r="L206" s="26">
        <v>18515602</v>
      </c>
      <c r="M206" s="26">
        <v>18272231</v>
      </c>
      <c r="N206" s="26">
        <v>18545080</v>
      </c>
      <c r="O206" s="26">
        <v>18776409</v>
      </c>
      <c r="P206" s="26">
        <v>19315610</v>
      </c>
      <c r="Q206" s="26">
        <v>19201629</v>
      </c>
      <c r="R206" s="26">
        <v>19764342</v>
      </c>
      <c r="S206" s="26">
        <v>20786385</v>
      </c>
      <c r="T206" s="26">
        <v>21237627</v>
      </c>
      <c r="U206" s="26">
        <v>21728206</v>
      </c>
      <c r="V206" s="26">
        <v>22479673</v>
      </c>
      <c r="W206" s="26">
        <v>22077893</v>
      </c>
      <c r="X206" s="26">
        <v>23051065</v>
      </c>
      <c r="Y206" s="26">
        <v>23210302</v>
      </c>
      <c r="Z206" s="26">
        <v>23938004</v>
      </c>
      <c r="AA206" s="26">
        <v>25184155</v>
      </c>
    </row>
    <row r="207" spans="1:27" x14ac:dyDescent="0.15">
      <c r="A207" s="8">
        <v>94</v>
      </c>
      <c r="B207" s="11" t="s">
        <v>233</v>
      </c>
      <c r="C207" s="26"/>
      <c r="D207" s="26">
        <v>5324586</v>
      </c>
      <c r="E207" s="26">
        <v>5551445</v>
      </c>
      <c r="F207" s="26">
        <v>5859037</v>
      </c>
      <c r="G207" s="26">
        <v>6560973</v>
      </c>
      <c r="H207" s="26">
        <v>6846892</v>
      </c>
      <c r="I207" s="26">
        <v>6081254</v>
      </c>
      <c r="J207" s="26">
        <v>5909806</v>
      </c>
      <c r="K207" s="26">
        <v>5796683</v>
      </c>
      <c r="L207" s="26">
        <v>5653072</v>
      </c>
      <c r="M207" s="26">
        <v>5577836</v>
      </c>
      <c r="N207" s="26">
        <v>5590746</v>
      </c>
      <c r="O207" s="26">
        <v>5948300</v>
      </c>
      <c r="P207" s="26">
        <v>5581280</v>
      </c>
      <c r="Q207" s="26">
        <v>5281793</v>
      </c>
      <c r="R207" s="26">
        <v>5091429</v>
      </c>
      <c r="S207" s="26">
        <v>4983968</v>
      </c>
      <c r="T207" s="26">
        <v>5126026</v>
      </c>
      <c r="U207" s="26">
        <v>5557921</v>
      </c>
      <c r="V207" s="26">
        <v>5653941</v>
      </c>
      <c r="W207" s="26">
        <v>5430421</v>
      </c>
      <c r="X207" s="26">
        <v>5859717</v>
      </c>
      <c r="Y207" s="26">
        <v>6143577</v>
      </c>
      <c r="Z207" s="26">
        <v>6347201</v>
      </c>
      <c r="AA207" s="26">
        <v>6291033</v>
      </c>
    </row>
    <row r="208" spans="1:27" x14ac:dyDescent="0.15">
      <c r="A208" s="8">
        <v>95</v>
      </c>
      <c r="B208" s="11" t="s">
        <v>234</v>
      </c>
      <c r="C208" s="26"/>
      <c r="D208" s="26"/>
      <c r="E208" s="26"/>
      <c r="F208" s="26"/>
      <c r="G208" s="26"/>
      <c r="H208" s="26"/>
      <c r="I208" s="26">
        <v>2043558</v>
      </c>
      <c r="J208" s="26">
        <v>3200242</v>
      </c>
      <c r="K208" s="26">
        <v>3646321</v>
      </c>
      <c r="L208" s="26">
        <v>4122038</v>
      </c>
      <c r="M208" s="26">
        <v>4466729</v>
      </c>
      <c r="N208" s="26">
        <v>4605763</v>
      </c>
      <c r="O208" s="26">
        <v>4678767</v>
      </c>
      <c r="P208" s="26">
        <v>4867999</v>
      </c>
      <c r="Q208" s="26">
        <v>5105256</v>
      </c>
      <c r="R208" s="26">
        <v>5276451</v>
      </c>
      <c r="S208" s="26">
        <v>5698453</v>
      </c>
      <c r="T208" s="26">
        <v>6023099</v>
      </c>
      <c r="U208" s="26">
        <v>6502785</v>
      </c>
      <c r="V208" s="26">
        <v>6796602</v>
      </c>
      <c r="W208" s="26">
        <v>7029126</v>
      </c>
      <c r="X208" s="26">
        <v>7355378</v>
      </c>
      <c r="Y208" s="26">
        <v>7303659</v>
      </c>
      <c r="Z208" s="26">
        <v>7516226</v>
      </c>
      <c r="AA208" s="26">
        <v>7795200</v>
      </c>
    </row>
    <row r="209" spans="1:27" x14ac:dyDescent="0.15">
      <c r="A209" s="8">
        <v>96</v>
      </c>
      <c r="B209" s="11" t="s">
        <v>235</v>
      </c>
      <c r="C209" s="26"/>
      <c r="D209" s="26">
        <v>8113926</v>
      </c>
      <c r="E209" s="26">
        <v>7992218</v>
      </c>
      <c r="F209" s="26">
        <v>7604186</v>
      </c>
      <c r="G209" s="26">
        <v>7469181</v>
      </c>
      <c r="H209" s="26">
        <v>7160424</v>
      </c>
      <c r="I209" s="26">
        <v>7419920</v>
      </c>
      <c r="J209" s="26">
        <v>6833520</v>
      </c>
      <c r="K209" s="26">
        <v>7038548</v>
      </c>
      <c r="L209" s="26">
        <v>6801958</v>
      </c>
      <c r="M209" s="26">
        <v>6652370</v>
      </c>
      <c r="N209" s="26">
        <v>6835555</v>
      </c>
      <c r="O209" s="26">
        <v>6909299</v>
      </c>
      <c r="P209" s="26">
        <v>6619374</v>
      </c>
      <c r="Q209" s="26">
        <v>6491127</v>
      </c>
      <c r="R209" s="26">
        <v>6362582</v>
      </c>
      <c r="S209" s="26">
        <v>6256888</v>
      </c>
      <c r="T209" s="26">
        <v>6128736</v>
      </c>
      <c r="U209" s="26">
        <v>6431782</v>
      </c>
      <c r="V209" s="26">
        <v>6564760</v>
      </c>
      <c r="W209" s="26">
        <v>6407422</v>
      </c>
      <c r="X209" s="26">
        <v>6226126</v>
      </c>
      <c r="Y209" s="26">
        <v>5823169</v>
      </c>
      <c r="Z209" s="26">
        <v>5906812</v>
      </c>
      <c r="AA209" s="26">
        <v>5881152</v>
      </c>
    </row>
    <row r="210" spans="1:27" x14ac:dyDescent="0.15">
      <c r="A210" s="8">
        <v>97</v>
      </c>
      <c r="B210" s="11" t="s">
        <v>236</v>
      </c>
      <c r="C210" s="26"/>
      <c r="D210" s="26">
        <v>3417073</v>
      </c>
      <c r="E210" s="26">
        <v>3694825</v>
      </c>
      <c r="F210" s="26">
        <v>4004651</v>
      </c>
      <c r="G210" s="26">
        <v>4117408</v>
      </c>
      <c r="H210" s="26">
        <v>4396326</v>
      </c>
      <c r="I210" s="26">
        <v>4602318</v>
      </c>
      <c r="J210" s="26">
        <v>4562583</v>
      </c>
      <c r="K210" s="26">
        <v>4506889</v>
      </c>
      <c r="L210" s="26">
        <v>4569207</v>
      </c>
      <c r="M210" s="26">
        <v>4248237</v>
      </c>
      <c r="N210" s="26">
        <v>4441594</v>
      </c>
      <c r="O210" s="26">
        <v>4338924</v>
      </c>
      <c r="P210" s="26">
        <v>4488555</v>
      </c>
      <c r="Q210" s="26">
        <v>4426554</v>
      </c>
      <c r="R210" s="26">
        <v>4080993</v>
      </c>
      <c r="S210" s="26">
        <v>4108061</v>
      </c>
      <c r="T210" s="26">
        <v>3971230</v>
      </c>
      <c r="U210" s="26">
        <v>3956016</v>
      </c>
      <c r="V210" s="26">
        <v>3970938</v>
      </c>
      <c r="W210" s="26">
        <v>3997435</v>
      </c>
      <c r="X210" s="26">
        <v>3969743</v>
      </c>
      <c r="Y210" s="26">
        <v>3895558</v>
      </c>
      <c r="Z210" s="26">
        <v>3936387</v>
      </c>
      <c r="AA210" s="26">
        <v>3833804</v>
      </c>
    </row>
    <row r="211" spans="1:27" x14ac:dyDescent="0.15">
      <c r="A211" s="8">
        <v>98</v>
      </c>
      <c r="B211" s="11" t="s">
        <v>237</v>
      </c>
      <c r="C211" s="26"/>
      <c r="D211" s="26">
        <v>3858312</v>
      </c>
      <c r="E211" s="26">
        <v>4077023</v>
      </c>
      <c r="F211" s="26">
        <v>4144579</v>
      </c>
      <c r="G211" s="26">
        <v>4318306</v>
      </c>
      <c r="H211" s="26">
        <v>4515078</v>
      </c>
      <c r="I211" s="26">
        <v>5156805</v>
      </c>
      <c r="J211" s="26">
        <v>5198568</v>
      </c>
      <c r="K211" s="26">
        <v>5235293</v>
      </c>
      <c r="L211" s="26">
        <v>5421139</v>
      </c>
      <c r="M211" s="26">
        <v>5527264</v>
      </c>
      <c r="N211" s="26">
        <v>5599938</v>
      </c>
      <c r="O211" s="26">
        <v>5741670</v>
      </c>
      <c r="P211" s="26">
        <v>5656233</v>
      </c>
      <c r="Q211" s="26">
        <v>5643354</v>
      </c>
      <c r="R211" s="26">
        <v>5489243</v>
      </c>
      <c r="S211" s="26">
        <v>5389952</v>
      </c>
      <c r="T211" s="26">
        <v>5396606</v>
      </c>
      <c r="U211" s="26">
        <v>5372388</v>
      </c>
      <c r="V211" s="26">
        <v>5352789</v>
      </c>
      <c r="W211" s="26">
        <v>5315462</v>
      </c>
      <c r="X211" s="26">
        <v>5447367</v>
      </c>
      <c r="Y211" s="26">
        <v>5438060</v>
      </c>
      <c r="Z211" s="26">
        <v>5596958</v>
      </c>
      <c r="AA211" s="26">
        <v>5602478</v>
      </c>
    </row>
    <row r="212" spans="1:27" x14ac:dyDescent="0.15">
      <c r="A212" s="8">
        <v>99</v>
      </c>
      <c r="B212" s="11" t="s">
        <v>238</v>
      </c>
      <c r="C212" s="26"/>
      <c r="D212" s="26">
        <v>2853709</v>
      </c>
      <c r="E212" s="26">
        <v>2787357</v>
      </c>
      <c r="F212" s="26">
        <v>2686373</v>
      </c>
      <c r="G212" s="26">
        <v>2958722</v>
      </c>
      <c r="H212" s="26">
        <v>2697344</v>
      </c>
      <c r="I212" s="26">
        <v>2570570</v>
      </c>
      <c r="J212" s="26">
        <v>2478191</v>
      </c>
      <c r="K212" s="26">
        <v>2825397</v>
      </c>
      <c r="L212" s="26">
        <v>2861440</v>
      </c>
      <c r="M212" s="26">
        <v>2977606</v>
      </c>
      <c r="N212" s="26">
        <v>2967357</v>
      </c>
      <c r="O212" s="26">
        <v>3039935</v>
      </c>
      <c r="P212" s="26">
        <v>3236184</v>
      </c>
      <c r="Q212" s="26">
        <v>2872795</v>
      </c>
      <c r="R212" s="26">
        <v>2697237</v>
      </c>
      <c r="S212" s="26">
        <v>2609394</v>
      </c>
      <c r="T212" s="26">
        <v>2804768</v>
      </c>
      <c r="U212" s="26">
        <v>2545430</v>
      </c>
      <c r="V212" s="26">
        <v>2308683</v>
      </c>
      <c r="W212" s="26">
        <v>2314325</v>
      </c>
      <c r="X212" s="26">
        <v>2398773</v>
      </c>
      <c r="Y212" s="26">
        <v>2229582</v>
      </c>
      <c r="Z212" s="26">
        <v>2434508</v>
      </c>
      <c r="AA212" s="26">
        <v>2395977</v>
      </c>
    </row>
    <row r="213" spans="1:27" x14ac:dyDescent="0.15">
      <c r="A213" s="8">
        <v>100</v>
      </c>
      <c r="B213" s="11" t="s">
        <v>239</v>
      </c>
      <c r="C213" s="26"/>
      <c r="D213" s="26">
        <v>3860252</v>
      </c>
      <c r="E213" s="26">
        <v>3541853</v>
      </c>
      <c r="F213" s="26">
        <v>3204418</v>
      </c>
      <c r="G213" s="26">
        <v>2841784</v>
      </c>
      <c r="H213" s="26">
        <v>2622696</v>
      </c>
      <c r="I213" s="26">
        <v>2225601</v>
      </c>
      <c r="J213" s="26">
        <v>1983476</v>
      </c>
      <c r="K213" s="26">
        <v>1892715</v>
      </c>
      <c r="L213" s="26">
        <v>1797161</v>
      </c>
      <c r="M213" s="26">
        <v>1739879</v>
      </c>
      <c r="N213" s="26">
        <v>1487260</v>
      </c>
      <c r="O213" s="26">
        <v>1607515</v>
      </c>
      <c r="P213" s="26">
        <v>1786194</v>
      </c>
      <c r="Q213" s="26">
        <v>2299933</v>
      </c>
      <c r="R213" s="26">
        <v>2170593</v>
      </c>
      <c r="S213" s="26">
        <v>2126213</v>
      </c>
      <c r="T213" s="26">
        <v>2205411</v>
      </c>
      <c r="U213" s="26">
        <v>2211698</v>
      </c>
      <c r="V213" s="26">
        <v>1819773</v>
      </c>
      <c r="W213" s="26">
        <v>2173061</v>
      </c>
      <c r="X213" s="26">
        <v>2201005</v>
      </c>
      <c r="Y213" s="26">
        <v>2632939</v>
      </c>
      <c r="Z213" s="26">
        <v>2129326</v>
      </c>
      <c r="AA213" s="26">
        <v>2363688</v>
      </c>
    </row>
    <row r="214" spans="1:27" x14ac:dyDescent="0.15">
      <c r="A214" s="8"/>
      <c r="B214" s="11"/>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row>
    <row r="215" spans="1:27" x14ac:dyDescent="0.15">
      <c r="A215" s="8"/>
      <c r="B215" s="18" t="s">
        <v>251</v>
      </c>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row>
    <row r="216" spans="1:27" x14ac:dyDescent="0.15">
      <c r="A216" s="8">
        <v>201</v>
      </c>
      <c r="B216" s="14" t="s">
        <v>242</v>
      </c>
      <c r="C216" s="26"/>
      <c r="D216" s="26">
        <f>Y!D216-M!D216</f>
        <v>476067657</v>
      </c>
      <c r="E216" s="26">
        <f>Y!E216-M!E216</f>
        <v>487444181</v>
      </c>
      <c r="F216" s="26">
        <f>Y!F216-M!F216</f>
        <v>494074233</v>
      </c>
      <c r="G216" s="26">
        <f>Y!G216-M!G216</f>
        <v>491076764</v>
      </c>
      <c r="H216" s="26">
        <f>Y!H216-M!H216</f>
        <v>490122996</v>
      </c>
      <c r="I216" s="26">
        <f>Y!I216-M!I216</f>
        <v>495119160</v>
      </c>
      <c r="J216" s="26">
        <f>Y!J216-M!J216</f>
        <v>481854332</v>
      </c>
      <c r="K216" s="26">
        <f>Y!K216-M!K216</f>
        <v>481142676</v>
      </c>
      <c r="L216" s="26">
        <f>Y!L216-M!L216</f>
        <v>483023256</v>
      </c>
      <c r="M216" s="26">
        <f>Y!M216-M!M216</f>
        <v>486454569</v>
      </c>
      <c r="N216" s="26">
        <f>Y!N216-M!N216</f>
        <v>490624931</v>
      </c>
      <c r="O216" s="26">
        <f>Y!O216-M!O216</f>
        <v>491086284</v>
      </c>
      <c r="P216" s="26">
        <f>Y!P216-M!P216</f>
        <v>492920160</v>
      </c>
      <c r="Q216" s="26">
        <f>Y!Q216-M!Q216</f>
        <v>481478854</v>
      </c>
      <c r="R216" s="26">
        <f>Y!R216-M!R216</f>
        <v>445369375</v>
      </c>
      <c r="S216" s="26">
        <f>Y!S216-M!S216</f>
        <v>464055548</v>
      </c>
      <c r="T216" s="26">
        <f>Y!T216-M!T216</f>
        <v>453752676</v>
      </c>
      <c r="U216" s="26">
        <f>Y!U216-M!U216</f>
        <v>452526504</v>
      </c>
      <c r="V216" s="26">
        <f>Y!V216-M!V216</f>
        <v>455982958</v>
      </c>
      <c r="W216" s="26">
        <f>Y!W216-M!W216</f>
        <v>456855622</v>
      </c>
      <c r="X216" s="26">
        <f>Y!X216-M!X216</f>
        <v>471918111</v>
      </c>
      <c r="Y216" s="26">
        <f>Y!Y216-M!Y216</f>
        <v>480301688</v>
      </c>
      <c r="Z216" s="26">
        <f>Y!Z216-M!Z216</f>
        <v>497866289</v>
      </c>
      <c r="AA216" s="26">
        <f>Y!AA216-M!AA216</f>
        <v>499283694</v>
      </c>
    </row>
    <row r="217" spans="1:27" x14ac:dyDescent="0.15">
      <c r="A217" s="8">
        <v>202</v>
      </c>
      <c r="B217" s="14" t="s">
        <v>243</v>
      </c>
      <c r="C217" s="26"/>
      <c r="D217" s="26">
        <f>Y!D217-M!D217</f>
        <v>408254107</v>
      </c>
      <c r="E217" s="26">
        <f>Y!E217-M!E217</f>
        <v>417674544</v>
      </c>
      <c r="F217" s="26">
        <f>Y!F217-M!F217</f>
        <v>421736517</v>
      </c>
      <c r="G217" s="26">
        <f>Y!G217-M!G217</f>
        <v>416555249</v>
      </c>
      <c r="H217" s="26">
        <f>Y!H217-M!H217</f>
        <v>413999679</v>
      </c>
      <c r="I217" s="26">
        <f>Y!I217-M!I217</f>
        <v>417599734</v>
      </c>
      <c r="J217" s="26">
        <f>Y!J217-M!J217</f>
        <v>404153319</v>
      </c>
      <c r="K217" s="26">
        <f>Y!K217-M!K217</f>
        <v>402907047</v>
      </c>
      <c r="L217" s="26">
        <f>Y!L217-M!L217</f>
        <v>404449959</v>
      </c>
      <c r="M217" s="26">
        <f>Y!M217-M!M217</f>
        <v>408778167</v>
      </c>
      <c r="N217" s="26">
        <f>Y!N217-M!N217</f>
        <v>412935741</v>
      </c>
      <c r="O217" s="26">
        <f>Y!O217-M!O217</f>
        <v>412275863</v>
      </c>
      <c r="P217" s="26">
        <f>Y!P217-M!P217</f>
        <v>413182094</v>
      </c>
      <c r="Q217" s="26">
        <f>Y!Q217-M!Q217</f>
        <v>402219100</v>
      </c>
      <c r="R217" s="26">
        <f>Y!R217-M!R217</f>
        <v>365885242</v>
      </c>
      <c r="S217" s="26">
        <f>Y!S217-M!S217</f>
        <v>384576651</v>
      </c>
      <c r="T217" s="26">
        <f>Y!T217-M!T217</f>
        <v>372966297</v>
      </c>
      <c r="U217" s="26">
        <f>Y!U217-M!U217</f>
        <v>370772336</v>
      </c>
      <c r="V217" s="26">
        <f>Y!V217-M!V217</f>
        <v>373841662</v>
      </c>
      <c r="W217" s="26">
        <f>Y!W217-M!W217</f>
        <v>375274084</v>
      </c>
      <c r="X217" s="26">
        <f>Y!X217-M!X217</f>
        <v>387604191</v>
      </c>
      <c r="Y217" s="26">
        <f>Y!Y217-M!Y217</f>
        <v>395810458</v>
      </c>
      <c r="Z217" s="26">
        <f>Y!Z217-M!Z217</f>
        <v>411005527</v>
      </c>
      <c r="AA217" s="26">
        <f>Y!AA217-M!AA217</f>
        <v>410579344</v>
      </c>
    </row>
    <row r="218" spans="1:27" x14ac:dyDescent="0.15">
      <c r="A218" s="8">
        <v>203</v>
      </c>
      <c r="B218" s="14" t="s">
        <v>244</v>
      </c>
      <c r="C218" s="26"/>
      <c r="D218" s="26">
        <f>Y!D218-M!D218</f>
        <v>121853845</v>
      </c>
      <c r="E218" s="26">
        <f>Y!E218-M!E218</f>
        <v>123452884</v>
      </c>
      <c r="F218" s="26">
        <f>Y!F218-M!F218</f>
        <v>125991601</v>
      </c>
      <c r="G218" s="26">
        <f>Y!G218-M!G218</f>
        <v>120267758</v>
      </c>
      <c r="H218" s="26">
        <f>Y!H218-M!H218</f>
        <v>118983100</v>
      </c>
      <c r="I218" s="26">
        <f>Y!I218-M!I218</f>
        <v>121329709</v>
      </c>
      <c r="J218" s="26">
        <f>Y!J218-M!J218</f>
        <v>109328521</v>
      </c>
      <c r="K218" s="26">
        <f>Y!K218-M!K218</f>
        <v>107950485</v>
      </c>
      <c r="L218" s="26">
        <f>Y!L218-M!L218</f>
        <v>110986227</v>
      </c>
      <c r="M218" s="26">
        <f>Y!M218-M!M218</f>
        <v>113105821</v>
      </c>
      <c r="N218" s="26">
        <f>Y!N218-M!N218</f>
        <v>114366462</v>
      </c>
      <c r="O218" s="26">
        <f>Y!O218-M!O218</f>
        <v>115697554</v>
      </c>
      <c r="P218" s="26">
        <f>Y!P218-M!P218</f>
        <v>118142355</v>
      </c>
      <c r="Q218" s="26">
        <f>Y!Q218-M!Q218</f>
        <v>115616985</v>
      </c>
      <c r="R218" s="26">
        <f>Y!R218-M!R218</f>
        <v>92315312</v>
      </c>
      <c r="S218" s="26">
        <f>Y!S218-M!S218</f>
        <v>108506219</v>
      </c>
      <c r="T218" s="26">
        <f>Y!T218-M!T218</f>
        <v>100686987</v>
      </c>
      <c r="U218" s="26">
        <f>Y!U218-M!U218</f>
        <v>99336190</v>
      </c>
      <c r="V218" s="26">
        <f>Y!V218-M!V218</f>
        <v>95650046</v>
      </c>
      <c r="W218" s="26">
        <f>Y!W218-M!W218</f>
        <v>99393318</v>
      </c>
      <c r="X218" s="26">
        <f>Y!X218-M!X218</f>
        <v>104828255</v>
      </c>
      <c r="Y218" s="26">
        <f>Y!Y218-M!Y218</f>
        <v>108051472</v>
      </c>
      <c r="Z218" s="26">
        <f>Y!Z218-M!Z218</f>
        <v>113505574</v>
      </c>
      <c r="AA218" s="26">
        <f>Y!AA218-M!AA218</f>
        <v>114286466</v>
      </c>
    </row>
    <row r="219" spans="1:27" x14ac:dyDescent="0.15">
      <c r="A219" s="8">
        <v>204</v>
      </c>
      <c r="B219" s="14" t="s">
        <v>245</v>
      </c>
      <c r="C219" s="26"/>
      <c r="D219" s="26">
        <f>Y!D219-M!D219</f>
        <v>354213812</v>
      </c>
      <c r="E219" s="26">
        <f>Y!E219-M!E219</f>
        <v>363991297</v>
      </c>
      <c r="F219" s="26">
        <f>Y!F219-M!F219</f>
        <v>368082632</v>
      </c>
      <c r="G219" s="26">
        <f>Y!G219-M!G219</f>
        <v>370809006</v>
      </c>
      <c r="H219" s="26">
        <f>Y!H219-M!H219</f>
        <v>371139896</v>
      </c>
      <c r="I219" s="26">
        <f>Y!I219-M!I219</f>
        <v>373789451</v>
      </c>
      <c r="J219" s="26">
        <f>Y!J219-M!J219</f>
        <v>372525811</v>
      </c>
      <c r="K219" s="26">
        <f>Y!K219-M!K219</f>
        <v>373192191</v>
      </c>
      <c r="L219" s="26">
        <f>Y!L219-M!L219</f>
        <v>372037029</v>
      </c>
      <c r="M219" s="26">
        <f>Y!M219-M!M219</f>
        <v>373348748</v>
      </c>
      <c r="N219" s="26">
        <f>Y!N219-M!N219</f>
        <v>376258469</v>
      </c>
      <c r="O219" s="26">
        <f>Y!O219-M!O219</f>
        <v>375388730</v>
      </c>
      <c r="P219" s="26">
        <f>Y!P219-M!P219</f>
        <v>374777805</v>
      </c>
      <c r="Q219" s="26">
        <f>Y!Q219-M!Q219</f>
        <v>365861869</v>
      </c>
      <c r="R219" s="26">
        <f>Y!R219-M!R219</f>
        <v>353054063</v>
      </c>
      <c r="S219" s="26">
        <f>Y!S219-M!S219</f>
        <v>355549329</v>
      </c>
      <c r="T219" s="26">
        <f>Y!T219-M!T219</f>
        <v>353065689</v>
      </c>
      <c r="U219" s="26">
        <f>Y!U219-M!U219</f>
        <v>353190314</v>
      </c>
      <c r="V219" s="26">
        <f>Y!V219-M!V219</f>
        <v>360332912</v>
      </c>
      <c r="W219" s="26">
        <f>Y!W219-M!W219</f>
        <v>357462304</v>
      </c>
      <c r="X219" s="26">
        <f>Y!X219-M!X219</f>
        <v>367089856</v>
      </c>
      <c r="Y219" s="26">
        <f>Y!Y219-M!Y219</f>
        <v>372250216</v>
      </c>
      <c r="Z219" s="26">
        <f>Y!Z219-M!Z219</f>
        <v>384360715</v>
      </c>
      <c r="AA219" s="26">
        <f>Y!AA219-M!AA219</f>
        <v>384997228</v>
      </c>
    </row>
    <row r="220" spans="1:27" x14ac:dyDescent="0.15">
      <c r="A220" s="8">
        <v>205</v>
      </c>
      <c r="B220" s="14" t="s">
        <v>246</v>
      </c>
      <c r="C220" s="26"/>
      <c r="D220" s="26">
        <f>Y!D220-M!D220</f>
        <v>286400262</v>
      </c>
      <c r="E220" s="26">
        <f>Y!E220-M!E220</f>
        <v>294221660</v>
      </c>
      <c r="F220" s="26">
        <f>Y!F220-M!F220</f>
        <v>295744916</v>
      </c>
      <c r="G220" s="26">
        <f>Y!G220-M!G220</f>
        <v>296287491</v>
      </c>
      <c r="H220" s="26">
        <f>Y!H220-M!H220</f>
        <v>295016579</v>
      </c>
      <c r="I220" s="26">
        <f>Y!I220-M!I220</f>
        <v>296270025</v>
      </c>
      <c r="J220" s="26">
        <f>Y!J220-M!J220</f>
        <v>294824798</v>
      </c>
      <c r="K220" s="26">
        <f>Y!K220-M!K220</f>
        <v>294956562</v>
      </c>
      <c r="L220" s="26">
        <f>Y!L220-M!L220</f>
        <v>293463732</v>
      </c>
      <c r="M220" s="26">
        <f>Y!M220-M!M220</f>
        <v>295672346</v>
      </c>
      <c r="N220" s="26">
        <f>Y!N220-M!N220</f>
        <v>298569279</v>
      </c>
      <c r="O220" s="26">
        <f>Y!O220-M!O220</f>
        <v>296578309</v>
      </c>
      <c r="P220" s="26">
        <f>Y!P220-M!P220</f>
        <v>295039739</v>
      </c>
      <c r="Q220" s="26">
        <f>Y!Q220-M!Q220</f>
        <v>286602115</v>
      </c>
      <c r="R220" s="26">
        <f>Y!R220-M!R220</f>
        <v>273569930</v>
      </c>
      <c r="S220" s="26">
        <f>Y!S220-M!S220</f>
        <v>276070432</v>
      </c>
      <c r="T220" s="26">
        <f>Y!T220-M!T220</f>
        <v>272279310</v>
      </c>
      <c r="U220" s="26">
        <f>Y!U220-M!U220</f>
        <v>271436146</v>
      </c>
      <c r="V220" s="26">
        <f>Y!V220-M!V220</f>
        <v>278191616</v>
      </c>
      <c r="W220" s="26">
        <f>Y!W220-M!W220</f>
        <v>275880766</v>
      </c>
      <c r="X220" s="26">
        <f>Y!X220-M!X220</f>
        <v>282775936</v>
      </c>
      <c r="Y220" s="26">
        <f>Y!Y220-M!Y220</f>
        <v>287758986</v>
      </c>
      <c r="Z220" s="26">
        <f>Y!Z220-M!Z220</f>
        <v>297499953</v>
      </c>
      <c r="AA220" s="26">
        <f>Y!AA220-M!AA220</f>
        <v>296292878</v>
      </c>
    </row>
    <row r="221" spans="1:27" x14ac:dyDescent="0.15">
      <c r="A221" s="8">
        <v>206</v>
      </c>
      <c r="B221" s="14" t="s">
        <v>252</v>
      </c>
      <c r="C221" s="26"/>
      <c r="D221" s="26">
        <f>Y!D221-M!D221</f>
        <v>511217305</v>
      </c>
      <c r="E221" s="26">
        <f>Y!E221-M!E221</f>
        <v>523912580</v>
      </c>
      <c r="F221" s="26">
        <f>Y!F221-M!F221</f>
        <v>531614508</v>
      </c>
      <c r="G221" s="26">
        <f>Y!G221-M!G221</f>
        <v>529549521</v>
      </c>
      <c r="H221" s="26">
        <f>Y!H221-M!H221</f>
        <v>530079347</v>
      </c>
      <c r="I221" s="26">
        <f>Y!I221-M!I221</f>
        <v>535579411</v>
      </c>
      <c r="J221" s="26">
        <f>Y!J221-M!J221</f>
        <v>522192794</v>
      </c>
      <c r="K221" s="26">
        <f>Y!K221-M!K221</f>
        <v>521373069</v>
      </c>
      <c r="L221" s="26">
        <f>Y!L221-M!L221</f>
        <v>523110161</v>
      </c>
      <c r="M221" s="26">
        <f>Y!M221-M!M221</f>
        <v>526527491</v>
      </c>
      <c r="N221" s="26">
        <f>Y!N221-M!N221</f>
        <v>530898407</v>
      </c>
      <c r="O221" s="26">
        <f>Y!O221-M!O221</f>
        <v>532486099</v>
      </c>
      <c r="P221" s="26">
        <f>Y!P221-M!P221</f>
        <v>535139734</v>
      </c>
      <c r="Q221" s="26">
        <f>Y!Q221-M!Q221</f>
        <v>524871065</v>
      </c>
      <c r="R221" s="26">
        <f>Y!R221-M!R221</f>
        <v>489537376</v>
      </c>
      <c r="S221" s="26">
        <f>Y!S221-M!S221</f>
        <v>508557787</v>
      </c>
      <c r="T221" s="26">
        <f>Y!T221-M!T221</f>
        <v>498245671</v>
      </c>
      <c r="U221" s="26">
        <f>Y!U221-M!U221</f>
        <v>496957121</v>
      </c>
      <c r="V221" s="26">
        <f>Y!V221-M!V221</f>
        <v>500381386</v>
      </c>
      <c r="W221" s="26">
        <f>Y!W221-M!W221</f>
        <v>502017824</v>
      </c>
      <c r="X221" s="26">
        <f>Y!X221-M!X221</f>
        <v>517308859</v>
      </c>
      <c r="Y221" s="26">
        <f>Y!Y221-M!Y221</f>
        <v>526034132</v>
      </c>
      <c r="Z221" s="26">
        <f>Y!Z221-M!Z221</f>
        <v>543526247</v>
      </c>
      <c r="AA221" s="26">
        <f>Y!AA221-M!AA221</f>
        <v>545361942</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BK110"/>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63" x14ac:dyDescent="0.15">
      <c r="A1" s="2" t="s">
        <v>248</v>
      </c>
      <c r="C1" s="2" t="s">
        <v>110</v>
      </c>
      <c r="AC1" s="2" t="s">
        <v>275</v>
      </c>
      <c r="AM1" s="2" t="s">
        <v>276</v>
      </c>
    </row>
    <row r="2" spans="1:63"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c r="AC2" s="2" t="s">
        <v>0</v>
      </c>
      <c r="AD2" s="2" t="s">
        <v>1</v>
      </c>
      <c r="AE2" s="25" t="s">
        <v>4</v>
      </c>
      <c r="AF2" s="25" t="s">
        <v>8</v>
      </c>
      <c r="AG2" s="25" t="s">
        <v>58</v>
      </c>
      <c r="AH2" s="2" t="s">
        <v>5</v>
      </c>
      <c r="AI2" s="22" t="s">
        <v>59</v>
      </c>
      <c r="AJ2" s="2" t="s">
        <v>9</v>
      </c>
      <c r="AK2" s="2" t="s">
        <v>60</v>
      </c>
      <c r="AM2" s="15">
        <v>1994</v>
      </c>
      <c r="AN2" s="15">
        <v>1995</v>
      </c>
      <c r="AO2" s="15">
        <v>1996</v>
      </c>
      <c r="AP2" s="15">
        <v>1997</v>
      </c>
      <c r="AQ2" s="15">
        <v>1998</v>
      </c>
      <c r="AR2" s="15">
        <v>1999</v>
      </c>
      <c r="AS2" s="15">
        <v>2000</v>
      </c>
      <c r="AT2" s="15">
        <v>2001</v>
      </c>
      <c r="AU2" s="15">
        <v>2002</v>
      </c>
      <c r="AV2" s="15">
        <v>2003</v>
      </c>
      <c r="AW2" s="15">
        <v>2004</v>
      </c>
      <c r="AX2" s="15">
        <v>2005</v>
      </c>
      <c r="AY2" s="15">
        <v>2006</v>
      </c>
      <c r="AZ2" s="15">
        <v>2007</v>
      </c>
      <c r="BA2" s="15">
        <v>2008</v>
      </c>
      <c r="BB2" s="15">
        <v>2009</v>
      </c>
      <c r="BC2" s="15">
        <v>2010</v>
      </c>
      <c r="BD2" s="15">
        <v>2011</v>
      </c>
      <c r="BE2" s="15">
        <v>2012</v>
      </c>
      <c r="BF2" s="15">
        <v>2013</v>
      </c>
      <c r="BG2" s="15">
        <v>2014</v>
      </c>
      <c r="BH2" s="15">
        <v>2015</v>
      </c>
      <c r="BI2" s="15">
        <v>2016</v>
      </c>
      <c r="BJ2" s="15">
        <v>2017</v>
      </c>
      <c r="BK2" s="15">
        <v>2018</v>
      </c>
    </row>
    <row r="3" spans="1:63" x14ac:dyDescent="0.15">
      <c r="A3" s="8">
        <v>1</v>
      </c>
      <c r="B3" s="9" t="s">
        <v>140</v>
      </c>
      <c r="C3" s="26">
        <v>7586869</v>
      </c>
      <c r="D3" s="26">
        <v>6734599</v>
      </c>
      <c r="E3" s="26">
        <v>6925066</v>
      </c>
      <c r="F3" s="26">
        <v>6445792</v>
      </c>
      <c r="G3" s="26">
        <v>6867788</v>
      </c>
      <c r="H3" s="26">
        <v>6591721</v>
      </c>
      <c r="I3" s="26">
        <v>6478503</v>
      </c>
      <c r="J3" s="26">
        <v>5761102</v>
      </c>
      <c r="K3" s="26">
        <v>5734327</v>
      </c>
      <c r="L3" s="26">
        <v>5443698</v>
      </c>
      <c r="M3" s="26">
        <v>5133030</v>
      </c>
      <c r="N3" s="26">
        <v>4622784</v>
      </c>
      <c r="O3" s="26">
        <v>4512754</v>
      </c>
      <c r="P3" s="26">
        <v>4343285</v>
      </c>
      <c r="Q3" s="26">
        <v>4258074</v>
      </c>
      <c r="R3" s="26">
        <v>4105209</v>
      </c>
      <c r="S3" s="26">
        <v>4334739</v>
      </c>
      <c r="T3" s="26">
        <v>4095594</v>
      </c>
      <c r="U3" s="26">
        <v>4465999</v>
      </c>
      <c r="V3" s="26">
        <v>4389368</v>
      </c>
      <c r="W3" s="26">
        <v>4189464</v>
      </c>
      <c r="X3" s="26">
        <v>4577088</v>
      </c>
      <c r="Y3" s="26">
        <v>5137875</v>
      </c>
      <c r="Z3" s="26">
        <v>5239572</v>
      </c>
      <c r="AA3" s="26">
        <v>5355019</v>
      </c>
      <c r="AC3" s="23">
        <f>AVERAGE(AN3:AS3)*100</f>
        <v>1.2745136625824212</v>
      </c>
      <c r="AD3" s="23">
        <f>AVERAGE(AS3:AX3)*100</f>
        <v>1.060936893420567</v>
      </c>
      <c r="AE3" s="23">
        <f>AVERAGE(AX3:BC3)*100</f>
        <v>0.84658521699541478</v>
      </c>
      <c r="AF3" s="23">
        <f t="shared" ref="AF3:AF66" si="0">AVERAGE(BC3:BH3)*100</f>
        <v>0.86313333781739621</v>
      </c>
      <c r="AG3" s="23">
        <f>AVERAGE(BH3:BK3)*100</f>
        <v>0.94450397203492997</v>
      </c>
      <c r="AH3" s="23">
        <f t="shared" ref="AH3:AH66" si="1">AVERAGE(AS3:BC3)*100</f>
        <v>0.96051752196119633</v>
      </c>
      <c r="AI3" s="23">
        <f>AVERAGE(BC3:BK3)*100</f>
        <v>0.89893518009285556</v>
      </c>
      <c r="AJ3" s="23">
        <f>AVERAGE(AN3:BH3)*100</f>
        <v>1.0140493718988555</v>
      </c>
      <c r="AK3" s="23">
        <f>AVERAGE(AM3:BK3)*100</f>
        <v>1.0289706532416403</v>
      </c>
      <c r="AM3" s="24">
        <f t="shared" ref="AM3:BB18" si="2">C3/C$110</f>
        <v>1.5176129272337184E-2</v>
      </c>
      <c r="AN3" s="24">
        <f t="shared" si="2"/>
        <v>1.3232803571215625E-2</v>
      </c>
      <c r="AO3" s="24">
        <f t="shared" si="2"/>
        <v>1.3241067345134149E-2</v>
      </c>
      <c r="AP3" s="24">
        <f t="shared" si="2"/>
        <v>1.2083270162497897E-2</v>
      </c>
      <c r="AQ3" s="24">
        <f t="shared" si="2"/>
        <v>1.2997192939796185E-2</v>
      </c>
      <c r="AR3" s="24">
        <f t="shared" si="2"/>
        <v>1.2635588192424054E-2</v>
      </c>
      <c r="AS3" s="24">
        <f t="shared" si="2"/>
        <v>1.2280897543877361E-2</v>
      </c>
      <c r="AT3" s="24">
        <f t="shared" si="2"/>
        <v>1.1065508509830416E-2</v>
      </c>
      <c r="AU3" s="24">
        <f t="shared" si="2"/>
        <v>1.111378982404271E-2</v>
      </c>
      <c r="AV3" s="24">
        <f t="shared" si="2"/>
        <v>1.0553385445367667E-2</v>
      </c>
      <c r="AW3" s="24">
        <f t="shared" si="2"/>
        <v>9.848233072888582E-3</v>
      </c>
      <c r="AX3" s="24">
        <f t="shared" si="2"/>
        <v>8.7943992092272896E-3</v>
      </c>
      <c r="AY3" s="24">
        <f t="shared" si="2"/>
        <v>8.56257423903245E-3</v>
      </c>
      <c r="AZ3" s="24">
        <f t="shared" si="2"/>
        <v>8.1664746524098969E-3</v>
      </c>
      <c r="BA3" s="24">
        <f t="shared" si="2"/>
        <v>8.1912946391853488E-3</v>
      </c>
      <c r="BB3" s="24">
        <f t="shared" si="2"/>
        <v>8.39588848278627E-3</v>
      </c>
      <c r="BC3" s="24">
        <f t="shared" ref="BC3:BK31" si="3">S3/S$110</f>
        <v>8.6844817970836222E-3</v>
      </c>
      <c r="BD3" s="24">
        <f t="shared" si="3"/>
        <v>8.3761692310654334E-3</v>
      </c>
      <c r="BE3" s="24">
        <f t="shared" si="3"/>
        <v>9.0705792531701763E-3</v>
      </c>
      <c r="BF3" s="24">
        <f t="shared" si="3"/>
        <v>8.7769672129054521E-3</v>
      </c>
      <c r="BG3" s="24">
        <f t="shared" si="3"/>
        <v>8.2158098327351076E-3</v>
      </c>
      <c r="BH3" s="24">
        <f t="shared" si="3"/>
        <v>8.6639929420839826E-3</v>
      </c>
      <c r="BI3" s="24">
        <f t="shared" si="3"/>
        <v>9.6314146221946808E-3</v>
      </c>
      <c r="BJ3" s="24">
        <f t="shared" si="3"/>
        <v>9.6603529806307611E-3</v>
      </c>
      <c r="BK3" s="24">
        <f>AA3/AA$110</f>
        <v>9.8243983364877732E-3</v>
      </c>
    </row>
    <row r="4" spans="1:63" x14ac:dyDescent="0.15">
      <c r="A4" s="8">
        <v>2</v>
      </c>
      <c r="B4" s="9" t="s">
        <v>141</v>
      </c>
      <c r="C4" s="26">
        <v>536140</v>
      </c>
      <c r="D4" s="26">
        <v>509094</v>
      </c>
      <c r="E4" s="26">
        <v>482285</v>
      </c>
      <c r="F4" s="26">
        <v>460275</v>
      </c>
      <c r="G4" s="26">
        <v>517105</v>
      </c>
      <c r="H4" s="26">
        <v>474659</v>
      </c>
      <c r="I4" s="26">
        <v>457499</v>
      </c>
      <c r="J4" s="26">
        <v>441350</v>
      </c>
      <c r="K4" s="26">
        <v>446379</v>
      </c>
      <c r="L4" s="26">
        <v>451719</v>
      </c>
      <c r="M4" s="26">
        <v>443393</v>
      </c>
      <c r="N4" s="26">
        <v>452003</v>
      </c>
      <c r="O4" s="26">
        <v>463381</v>
      </c>
      <c r="P4" s="26">
        <v>476329</v>
      </c>
      <c r="Q4" s="26">
        <v>498877</v>
      </c>
      <c r="R4" s="26">
        <v>494303</v>
      </c>
      <c r="S4" s="26">
        <v>506913</v>
      </c>
      <c r="T4" s="26">
        <v>526279</v>
      </c>
      <c r="U4" s="26">
        <v>529592</v>
      </c>
      <c r="V4" s="26">
        <v>520794</v>
      </c>
      <c r="W4" s="26">
        <v>543788</v>
      </c>
      <c r="X4" s="26">
        <v>564948</v>
      </c>
      <c r="Y4" s="26">
        <v>603677</v>
      </c>
      <c r="Z4" s="26">
        <v>622674</v>
      </c>
      <c r="AA4" s="26">
        <v>631104</v>
      </c>
      <c r="AC4" s="23">
        <f t="shared" ref="AC4:AC67" si="4">AVERAGE(AN4:AS4)*100</f>
        <v>9.2350598730958203E-2</v>
      </c>
      <c r="AD4" s="23">
        <f t="shared" ref="AD4:AD67" si="5">AVERAGE(AS4:AX4)*100</f>
        <v>8.6106793810126342E-2</v>
      </c>
      <c r="AE4" s="23">
        <f t="shared" ref="AE4:AE67" si="6">AVERAGE(AX4:BC4)*100</f>
        <v>9.3682512122485614E-2</v>
      </c>
      <c r="AF4" s="23">
        <f t="shared" si="0"/>
        <v>0.10574500540337908</v>
      </c>
      <c r="AG4" s="23">
        <f t="shared" ref="AG4:AG67" si="7">AVERAGE(BH4:BK4)*100</f>
        <v>0.1126728920347756</v>
      </c>
      <c r="AH4" s="23">
        <f t="shared" si="1"/>
        <v>9.024969444704288E-2</v>
      </c>
      <c r="AI4" s="23">
        <f t="shared" ref="AI4:AI67" si="8">AVERAGE(BC4:BK4)*100</f>
        <v>0.10869136765842462</v>
      </c>
      <c r="AJ4" s="23">
        <f t="shared" ref="AJ4:AJ67" si="9">AVERAGE(AN4:BH4)*100</f>
        <v>9.4906521419808876E-2</v>
      </c>
      <c r="AK4" s="23">
        <f t="shared" ref="AK4:AK67" si="10">AVERAGE(AM4:BK4)*100</f>
        <v>9.7761364987427157E-2</v>
      </c>
      <c r="AM4" s="24">
        <f t="shared" si="2"/>
        <v>1.0724489836414545E-3</v>
      </c>
      <c r="AN4" s="24">
        <f t="shared" si="2"/>
        <v>1.0003180443682613E-3</v>
      </c>
      <c r="AO4" s="24">
        <f t="shared" si="2"/>
        <v>9.2215267905721376E-4</v>
      </c>
      <c r="AP4" s="24">
        <f t="shared" si="2"/>
        <v>8.6283069234063391E-4</v>
      </c>
      <c r="AQ4" s="24">
        <f t="shared" si="2"/>
        <v>9.7861399553004634E-4</v>
      </c>
      <c r="AR4" s="24">
        <f t="shared" si="2"/>
        <v>9.0986794735817994E-4</v>
      </c>
      <c r="AS4" s="24">
        <f t="shared" si="2"/>
        <v>8.6725256520315706E-4</v>
      </c>
      <c r="AT4" s="24">
        <f t="shared" si="2"/>
        <v>8.4771319459604321E-4</v>
      </c>
      <c r="AU4" s="24">
        <f t="shared" si="2"/>
        <v>8.6513419759046888E-4</v>
      </c>
      <c r="AV4" s="24">
        <f t="shared" si="2"/>
        <v>8.7572174650321101E-4</v>
      </c>
      <c r="AW4" s="24">
        <f t="shared" si="2"/>
        <v>8.5069395793269998E-4</v>
      </c>
      <c r="AX4" s="24">
        <f t="shared" si="2"/>
        <v>8.5989196678200026E-4</v>
      </c>
      <c r="AY4" s="24">
        <f t="shared" si="2"/>
        <v>8.7922678999499985E-4</v>
      </c>
      <c r="AZ4" s="24">
        <f t="shared" si="2"/>
        <v>8.9561903138010831E-4</v>
      </c>
      <c r="BA4" s="24">
        <f t="shared" si="2"/>
        <v>9.5969410012904186E-4</v>
      </c>
      <c r="BB4" s="24">
        <f t="shared" si="2"/>
        <v>1.0109382651910541E-3</v>
      </c>
      <c r="BC4" s="24">
        <f t="shared" si="3"/>
        <v>1.0155805738719333E-3</v>
      </c>
      <c r="BD4" s="24">
        <f t="shared" si="3"/>
        <v>1.0763278700857276E-3</v>
      </c>
      <c r="BE4" s="24">
        <f t="shared" si="3"/>
        <v>1.0756173944160982E-3</v>
      </c>
      <c r="BF4" s="24">
        <f t="shared" si="3"/>
        <v>1.0413781352299196E-3</v>
      </c>
      <c r="BG4" s="24">
        <f t="shared" si="3"/>
        <v>1.0664034342635141E-3</v>
      </c>
      <c r="BH4" s="24">
        <f t="shared" si="3"/>
        <v>1.0693929163355525E-3</v>
      </c>
      <c r="BI4" s="24">
        <f t="shared" si="3"/>
        <v>1.1316475167034265E-3</v>
      </c>
      <c r="BJ4" s="24">
        <f t="shared" si="3"/>
        <v>1.1480423652659565E-3</v>
      </c>
      <c r="BK4" s="24">
        <f t="shared" si="3"/>
        <v>1.1578328830860879E-3</v>
      </c>
    </row>
    <row r="5" spans="1:63" x14ac:dyDescent="0.15">
      <c r="A5" s="8">
        <v>3</v>
      </c>
      <c r="B5" s="9" t="s">
        <v>142</v>
      </c>
      <c r="C5" s="26">
        <v>300162</v>
      </c>
      <c r="D5" s="26">
        <v>264000</v>
      </c>
      <c r="E5" s="26">
        <v>239271</v>
      </c>
      <c r="F5" s="26">
        <v>221733</v>
      </c>
      <c r="G5" s="26">
        <v>183022</v>
      </c>
      <c r="H5" s="26">
        <v>178128</v>
      </c>
      <c r="I5" s="26">
        <v>170465</v>
      </c>
      <c r="J5" s="26">
        <v>146652</v>
      </c>
      <c r="K5" s="26">
        <v>133843</v>
      </c>
      <c r="L5" s="26">
        <v>138940</v>
      </c>
      <c r="M5" s="26">
        <v>135851</v>
      </c>
      <c r="N5" s="26">
        <v>130474</v>
      </c>
      <c r="O5" s="26">
        <v>157775</v>
      </c>
      <c r="P5" s="26">
        <v>179262</v>
      </c>
      <c r="Q5" s="26">
        <v>192280</v>
      </c>
      <c r="R5" s="26">
        <v>174752</v>
      </c>
      <c r="S5" s="26">
        <v>188771</v>
      </c>
      <c r="T5" s="26">
        <v>200901</v>
      </c>
      <c r="U5" s="26">
        <v>183525</v>
      </c>
      <c r="V5" s="26">
        <v>199284</v>
      </c>
      <c r="W5" s="26">
        <v>212867</v>
      </c>
      <c r="X5" s="26">
        <v>204089</v>
      </c>
      <c r="Y5" s="26">
        <v>209555</v>
      </c>
      <c r="Z5" s="26">
        <v>213432</v>
      </c>
      <c r="AA5" s="26">
        <v>225046</v>
      </c>
      <c r="AC5" s="23">
        <f t="shared" si="4"/>
        <v>4.0047488769550013E-2</v>
      </c>
      <c r="AD5" s="23">
        <f t="shared" si="5"/>
        <v>2.7373911870157384E-2</v>
      </c>
      <c r="AE5" s="23">
        <f t="shared" si="6"/>
        <v>3.3168704588330475E-2</v>
      </c>
      <c r="AF5" s="23">
        <f t="shared" si="0"/>
        <v>3.940118077223477E-2</v>
      </c>
      <c r="AG5" s="23">
        <f t="shared" si="7"/>
        <v>3.9638366454633214E-2</v>
      </c>
      <c r="AH5" s="23">
        <f t="shared" si="1"/>
        <v>3.0766752987183284E-2</v>
      </c>
      <c r="AI5" s="23">
        <f t="shared" si="8"/>
        <v>3.959204897648845E-2</v>
      </c>
      <c r="AJ5" s="23">
        <f t="shared" si="9"/>
        <v>3.5475845950625376E-2</v>
      </c>
      <c r="AK5" s="23">
        <f t="shared" si="10"/>
        <v>3.6998239271760922E-2</v>
      </c>
      <c r="AM5" s="24">
        <f t="shared" si="2"/>
        <v>6.0041860675902976E-4</v>
      </c>
      <c r="AN5" s="24">
        <f t="shared" si="2"/>
        <v>5.1873320784220781E-4</v>
      </c>
      <c r="AO5" s="24">
        <f t="shared" si="2"/>
        <v>4.5749793933192736E-4</v>
      </c>
      <c r="AP5" s="24">
        <f t="shared" si="2"/>
        <v>4.156602854918598E-4</v>
      </c>
      <c r="AQ5" s="24">
        <f t="shared" si="2"/>
        <v>3.4636658065557313E-4</v>
      </c>
      <c r="AR5" s="24">
        <f t="shared" si="2"/>
        <v>3.4145135292287278E-4</v>
      </c>
      <c r="AS5" s="24">
        <f t="shared" si="2"/>
        <v>3.2313995992855977E-4</v>
      </c>
      <c r="AT5" s="24">
        <f t="shared" si="2"/>
        <v>2.8167856670193483E-4</v>
      </c>
      <c r="AU5" s="24">
        <f t="shared" si="2"/>
        <v>2.5940323448930423E-4</v>
      </c>
      <c r="AV5" s="24">
        <f t="shared" si="2"/>
        <v>2.693550181842166E-4</v>
      </c>
      <c r="AW5" s="24">
        <f t="shared" si="2"/>
        <v>2.6064377398631738E-4</v>
      </c>
      <c r="AX5" s="24">
        <f t="shared" si="2"/>
        <v>2.4821415891911048E-4</v>
      </c>
      <c r="AY5" s="24">
        <f t="shared" si="2"/>
        <v>2.9936490013932618E-4</v>
      </c>
      <c r="AZ5" s="24">
        <f t="shared" si="2"/>
        <v>3.3705791333985745E-4</v>
      </c>
      <c r="BA5" s="24">
        <f t="shared" si="2"/>
        <v>3.6989073774259417E-4</v>
      </c>
      <c r="BB5" s="24">
        <f t="shared" si="2"/>
        <v>3.5739917362157838E-4</v>
      </c>
      <c r="BC5" s="24">
        <f t="shared" si="3"/>
        <v>3.7819539153736189E-4</v>
      </c>
      <c r="BD5" s="24">
        <f t="shared" si="3"/>
        <v>4.108758765371462E-4</v>
      </c>
      <c r="BE5" s="24">
        <f t="shared" si="3"/>
        <v>3.7274483434457926E-4</v>
      </c>
      <c r="BF5" s="24">
        <f t="shared" si="3"/>
        <v>3.984876943689046E-4</v>
      </c>
      <c r="BG5" s="24">
        <f t="shared" si="3"/>
        <v>4.174459529106406E-4</v>
      </c>
      <c r="BH5" s="24">
        <f t="shared" si="3"/>
        <v>3.8632109663545421E-4</v>
      </c>
      <c r="BI5" s="24">
        <f t="shared" si="3"/>
        <v>3.9282993283293311E-4</v>
      </c>
      <c r="BJ5" s="24">
        <f t="shared" si="3"/>
        <v>3.9351085496334141E-4</v>
      </c>
      <c r="BK5" s="24">
        <f t="shared" si="3"/>
        <v>4.1287277375359966E-4</v>
      </c>
    </row>
    <row r="6" spans="1:63" x14ac:dyDescent="0.15">
      <c r="A6" s="8">
        <v>4</v>
      </c>
      <c r="B6" s="11" t="s">
        <v>143</v>
      </c>
      <c r="C6" s="26">
        <v>1464879</v>
      </c>
      <c r="D6" s="26">
        <v>1307606</v>
      </c>
      <c r="E6" s="26">
        <v>1410054</v>
      </c>
      <c r="F6" s="26">
        <v>1335138</v>
      </c>
      <c r="G6" s="26">
        <v>1182829</v>
      </c>
      <c r="H6" s="26">
        <v>1180472</v>
      </c>
      <c r="I6" s="26">
        <v>1079084</v>
      </c>
      <c r="J6" s="26">
        <v>980338</v>
      </c>
      <c r="K6" s="26">
        <v>976058</v>
      </c>
      <c r="L6" s="26">
        <v>856073</v>
      </c>
      <c r="M6" s="26">
        <v>871168</v>
      </c>
      <c r="N6" s="26">
        <v>826914</v>
      </c>
      <c r="O6" s="26">
        <v>794807</v>
      </c>
      <c r="P6" s="26">
        <v>829244</v>
      </c>
      <c r="Q6" s="26">
        <v>763801</v>
      </c>
      <c r="R6" s="26">
        <v>730987</v>
      </c>
      <c r="S6" s="26">
        <v>695512</v>
      </c>
      <c r="T6" s="26">
        <v>681892</v>
      </c>
      <c r="U6" s="26">
        <v>682578</v>
      </c>
      <c r="V6" s="26">
        <v>645643</v>
      </c>
      <c r="W6" s="26">
        <v>705809</v>
      </c>
      <c r="X6" s="26">
        <v>802544</v>
      </c>
      <c r="Y6" s="26">
        <v>805982</v>
      </c>
      <c r="Z6" s="26">
        <v>821736</v>
      </c>
      <c r="AA6" s="26">
        <v>855527</v>
      </c>
      <c r="AC6" s="23">
        <f t="shared" si="4"/>
        <v>0.23858542376058614</v>
      </c>
      <c r="AD6" s="23">
        <f t="shared" si="5"/>
        <v>0.17873992371880359</v>
      </c>
      <c r="AE6" s="23">
        <f t="shared" si="6"/>
        <v>0.14996923259525788</v>
      </c>
      <c r="AF6" s="23">
        <f t="shared" si="0"/>
        <v>0.13947754562488557</v>
      </c>
      <c r="AG6" s="23">
        <f t="shared" si="7"/>
        <v>0.15286619416722996</v>
      </c>
      <c r="AH6" s="23">
        <f t="shared" si="1"/>
        <v>0.16499477740927931</v>
      </c>
      <c r="AI6" s="23">
        <f t="shared" si="8"/>
        <v>0.14404623246720055</v>
      </c>
      <c r="AJ6" s="23">
        <f t="shared" si="9"/>
        <v>0.17806771187431683</v>
      </c>
      <c r="AK6" s="23">
        <f t="shared" si="10"/>
        <v>0.17967978954808214</v>
      </c>
      <c r="AM6" s="24">
        <f t="shared" si="2"/>
        <v>2.9302197088590855E-3</v>
      </c>
      <c r="AN6" s="24">
        <f t="shared" si="2"/>
        <v>2.5693130870216591E-3</v>
      </c>
      <c r="AO6" s="24">
        <f t="shared" si="2"/>
        <v>2.6960927122248058E-3</v>
      </c>
      <c r="AP6" s="24">
        <f t="shared" si="2"/>
        <v>2.5028473084792555E-3</v>
      </c>
      <c r="AQ6" s="24">
        <f t="shared" si="2"/>
        <v>2.2384873743607377E-3</v>
      </c>
      <c r="AR6" s="24">
        <f t="shared" si="2"/>
        <v>2.2628321290733039E-3</v>
      </c>
      <c r="AS6" s="24">
        <f t="shared" si="2"/>
        <v>2.0455528144754055E-3</v>
      </c>
      <c r="AT6" s="24">
        <f t="shared" si="2"/>
        <v>1.8829624057185813E-3</v>
      </c>
      <c r="AU6" s="24">
        <f t="shared" si="2"/>
        <v>1.8917134422357636E-3</v>
      </c>
      <c r="AV6" s="24">
        <f t="shared" si="2"/>
        <v>1.6596196810279031E-3</v>
      </c>
      <c r="AW6" s="24">
        <f t="shared" si="2"/>
        <v>1.6714232158475989E-3</v>
      </c>
      <c r="AX6" s="24">
        <f t="shared" si="2"/>
        <v>1.5731238638229635E-3</v>
      </c>
      <c r="AY6" s="24">
        <f t="shared" si="2"/>
        <v>1.5080799758202339E-3</v>
      </c>
      <c r="AZ6" s="24">
        <f t="shared" si="2"/>
        <v>1.559188518981138E-3</v>
      </c>
      <c r="BA6" s="24">
        <f t="shared" si="2"/>
        <v>1.4693307435954398E-3</v>
      </c>
      <c r="BB6" s="24">
        <f t="shared" si="2"/>
        <v>1.4949994834286115E-3</v>
      </c>
      <c r="BC6" s="24">
        <f t="shared" si="3"/>
        <v>1.3934313700670847E-3</v>
      </c>
      <c r="BD6" s="24">
        <f t="shared" si="3"/>
        <v>1.3945822728790185E-3</v>
      </c>
      <c r="BE6" s="24">
        <f t="shared" si="3"/>
        <v>1.3863365946724109E-3</v>
      </c>
      <c r="BF6" s="24">
        <f t="shared" si="3"/>
        <v>1.2910258247296456E-3</v>
      </c>
      <c r="BG6" s="24">
        <f t="shared" si="3"/>
        <v>1.3841370930106891E-3</v>
      </c>
      <c r="BH6" s="24">
        <f t="shared" si="3"/>
        <v>1.5191395821342844E-3</v>
      </c>
      <c r="BI6" s="24">
        <f t="shared" si="3"/>
        <v>1.5108866642387587E-3</v>
      </c>
      <c r="BJ6" s="24">
        <f t="shared" si="3"/>
        <v>1.5150588286393621E-3</v>
      </c>
      <c r="BK6" s="24">
        <f t="shared" si="3"/>
        <v>1.5695626916767942E-3</v>
      </c>
    </row>
    <row r="7" spans="1:63" x14ac:dyDescent="0.15">
      <c r="A7" s="8">
        <v>5</v>
      </c>
      <c r="B7" s="11" t="s">
        <v>144</v>
      </c>
      <c r="C7" s="26">
        <v>824189</v>
      </c>
      <c r="D7" s="26">
        <v>822736</v>
      </c>
      <c r="E7" s="26">
        <v>821169</v>
      </c>
      <c r="F7" s="26">
        <v>767438</v>
      </c>
      <c r="G7" s="26">
        <v>702845</v>
      </c>
      <c r="H7" s="26">
        <v>610089</v>
      </c>
      <c r="I7" s="26">
        <v>595524</v>
      </c>
      <c r="J7" s="26">
        <v>590178</v>
      </c>
      <c r="K7" s="26">
        <v>510221</v>
      </c>
      <c r="L7" s="26">
        <v>482586</v>
      </c>
      <c r="M7" s="26">
        <v>400232</v>
      </c>
      <c r="N7" s="26">
        <v>401799</v>
      </c>
      <c r="O7" s="26">
        <v>392419</v>
      </c>
      <c r="P7" s="26">
        <v>386750</v>
      </c>
      <c r="Q7" s="26">
        <v>342930</v>
      </c>
      <c r="R7" s="26">
        <v>276738</v>
      </c>
      <c r="S7" s="26">
        <v>290710</v>
      </c>
      <c r="T7" s="26">
        <v>298910</v>
      </c>
      <c r="U7" s="26">
        <v>266624</v>
      </c>
      <c r="V7" s="26">
        <v>296461</v>
      </c>
      <c r="W7" s="26">
        <v>313058</v>
      </c>
      <c r="X7" s="26">
        <v>300969</v>
      </c>
      <c r="Y7" s="26">
        <v>273544</v>
      </c>
      <c r="Z7" s="26">
        <v>288028</v>
      </c>
      <c r="AA7" s="26">
        <v>269123</v>
      </c>
      <c r="AC7" s="23">
        <f t="shared" si="4"/>
        <v>0.13756401065445231</v>
      </c>
      <c r="AD7" s="23">
        <f t="shared" si="5"/>
        <v>9.5319457835772628E-2</v>
      </c>
      <c r="AE7" s="23">
        <f t="shared" si="6"/>
        <v>6.7404273603309611E-2</v>
      </c>
      <c r="AF7" s="23">
        <f t="shared" si="0"/>
        <v>5.8528390831897974E-2</v>
      </c>
      <c r="AG7" s="23">
        <f t="shared" si="7"/>
        <v>5.2681791807060126E-2</v>
      </c>
      <c r="AH7" s="23">
        <f t="shared" si="1"/>
        <v>8.1809456102534484E-2</v>
      </c>
      <c r="AI7" s="23">
        <f t="shared" si="8"/>
        <v>5.610299317022592E-2</v>
      </c>
      <c r="AJ7" s="23">
        <f t="shared" si="9"/>
        <v>9.0729809548815266E-2</v>
      </c>
      <c r="AK7" s="23">
        <f t="shared" si="10"/>
        <v>8.895785485285683E-2</v>
      </c>
      <c r="AM7" s="24">
        <f t="shared" si="2"/>
        <v>1.6486377725565462E-3</v>
      </c>
      <c r="AN7" s="24">
        <f t="shared" si="2"/>
        <v>1.6165927442699497E-3</v>
      </c>
      <c r="AO7" s="24">
        <f t="shared" si="2"/>
        <v>1.570115581676256E-3</v>
      </c>
      <c r="AP7" s="24">
        <f t="shared" si="2"/>
        <v>1.4386379031416248E-3</v>
      </c>
      <c r="AQ7" s="24">
        <f t="shared" si="2"/>
        <v>1.3301243532518839E-3</v>
      </c>
      <c r="AR7" s="24">
        <f t="shared" si="2"/>
        <v>1.1694720338933943E-3</v>
      </c>
      <c r="AS7" s="24">
        <f t="shared" si="2"/>
        <v>1.1288980230340282E-3</v>
      </c>
      <c r="AT7" s="24">
        <f t="shared" si="2"/>
        <v>1.1335712648924971E-3</v>
      </c>
      <c r="AU7" s="24">
        <f t="shared" si="2"/>
        <v>9.8886738719520108E-4</v>
      </c>
      <c r="AV7" s="24">
        <f t="shared" si="2"/>
        <v>9.355618310454034E-4</v>
      </c>
      <c r="AW7" s="24">
        <f t="shared" si="2"/>
        <v>7.6788524891308703E-4</v>
      </c>
      <c r="AX7" s="24">
        <f t="shared" si="2"/>
        <v>7.6438371506614095E-4</v>
      </c>
      <c r="AY7" s="24">
        <f t="shared" si="2"/>
        <v>7.4458231499143867E-4</v>
      </c>
      <c r="AZ7" s="24">
        <f t="shared" si="2"/>
        <v>7.2718784786619513E-4</v>
      </c>
      <c r="BA7" s="24">
        <f t="shared" si="2"/>
        <v>6.5969747604570329E-4</v>
      </c>
      <c r="BB7" s="24">
        <f t="shared" si="2"/>
        <v>5.6597883005452508E-4</v>
      </c>
      <c r="BC7" s="24">
        <f t="shared" si="3"/>
        <v>5.8242623217457377E-4</v>
      </c>
      <c r="BD7" s="24">
        <f t="shared" si="3"/>
        <v>6.1132054223581945E-4</v>
      </c>
      <c r="BE7" s="24">
        <f t="shared" si="3"/>
        <v>5.415214205818777E-4</v>
      </c>
      <c r="BF7" s="24">
        <f t="shared" si="3"/>
        <v>5.9280253487635655E-4</v>
      </c>
      <c r="BG7" s="24">
        <f t="shared" si="3"/>
        <v>6.1392698316929976E-4</v>
      </c>
      <c r="BH7" s="24">
        <f t="shared" si="3"/>
        <v>5.6970573687595131E-4</v>
      </c>
      <c r="BI7" s="24">
        <f t="shared" si="3"/>
        <v>5.1278314116509681E-4</v>
      </c>
      <c r="BJ7" s="24">
        <f t="shared" si="3"/>
        <v>5.310456938668114E-4</v>
      </c>
      <c r="BK7" s="24">
        <f t="shared" si="3"/>
        <v>4.9373710037454565E-4</v>
      </c>
    </row>
    <row r="8" spans="1:63" x14ac:dyDescent="0.15">
      <c r="A8" s="8">
        <v>6</v>
      </c>
      <c r="B8" s="11" t="s">
        <v>145</v>
      </c>
      <c r="C8" s="26">
        <v>976961</v>
      </c>
      <c r="D8" s="26">
        <v>1005580</v>
      </c>
      <c r="E8" s="26">
        <v>989402</v>
      </c>
      <c r="F8" s="26">
        <v>1048984</v>
      </c>
      <c r="G8" s="26">
        <v>1111701</v>
      </c>
      <c r="H8" s="26">
        <v>1207429</v>
      </c>
      <c r="I8" s="26">
        <v>1190575</v>
      </c>
      <c r="J8" s="26">
        <v>1092107</v>
      </c>
      <c r="K8" s="26">
        <v>1162170</v>
      </c>
      <c r="L8" s="26">
        <v>1094612</v>
      </c>
      <c r="M8" s="26">
        <v>1122215</v>
      </c>
      <c r="N8" s="26">
        <v>1000745</v>
      </c>
      <c r="O8" s="26">
        <v>969169</v>
      </c>
      <c r="P8" s="26">
        <v>949046</v>
      </c>
      <c r="Q8" s="26">
        <v>933928</v>
      </c>
      <c r="R8" s="26">
        <v>913134</v>
      </c>
      <c r="S8" s="26">
        <v>952529</v>
      </c>
      <c r="T8" s="26">
        <v>1017149</v>
      </c>
      <c r="U8" s="26">
        <v>955030</v>
      </c>
      <c r="V8" s="26">
        <v>919337</v>
      </c>
      <c r="W8" s="26">
        <v>955114</v>
      </c>
      <c r="X8" s="26">
        <v>1131370</v>
      </c>
      <c r="Y8" s="26">
        <v>1185572</v>
      </c>
      <c r="Z8" s="26">
        <v>1137001</v>
      </c>
      <c r="AA8" s="26">
        <v>1137525</v>
      </c>
      <c r="AC8" s="23">
        <f t="shared" si="4"/>
        <v>0.20848925415623593</v>
      </c>
      <c r="AD8" s="23">
        <f t="shared" si="5"/>
        <v>0.21309873092345577</v>
      </c>
      <c r="AE8" s="23">
        <f t="shared" si="6"/>
        <v>0.18499446218783719</v>
      </c>
      <c r="AF8" s="23">
        <f t="shared" si="0"/>
        <v>0.19635346883764365</v>
      </c>
      <c r="AG8" s="23">
        <f t="shared" si="7"/>
        <v>0.21368203265578586</v>
      </c>
      <c r="AH8" s="23">
        <f t="shared" si="1"/>
        <v>0.19983428242845072</v>
      </c>
      <c r="AI8" s="23">
        <f t="shared" si="8"/>
        <v>0.20207681624211682</v>
      </c>
      <c r="AJ8" s="23">
        <f t="shared" si="9"/>
        <v>0.20050990503149416</v>
      </c>
      <c r="AK8" s="23">
        <f t="shared" si="10"/>
        <v>0.2018680612489854</v>
      </c>
      <c r="AM8" s="24">
        <f t="shared" si="2"/>
        <v>1.9542299241006806E-3</v>
      </c>
      <c r="AN8" s="24">
        <f t="shared" si="2"/>
        <v>1.9758626482650277E-3</v>
      </c>
      <c r="AO8" s="24">
        <f t="shared" si="2"/>
        <v>1.8917853654261802E-3</v>
      </c>
      <c r="AP8" s="24">
        <f t="shared" si="2"/>
        <v>1.9664235315284286E-3</v>
      </c>
      <c r="AQ8" s="24">
        <f t="shared" si="2"/>
        <v>2.1038786270578471E-3</v>
      </c>
      <c r="AR8" s="24">
        <f t="shared" si="2"/>
        <v>2.3145056678810258E-3</v>
      </c>
      <c r="AS8" s="24">
        <f t="shared" si="2"/>
        <v>2.2568994092156459E-3</v>
      </c>
      <c r="AT8" s="24">
        <f t="shared" si="2"/>
        <v>2.0976402261486372E-3</v>
      </c>
      <c r="AU8" s="24">
        <f t="shared" si="2"/>
        <v>2.2524200520493017E-3</v>
      </c>
      <c r="AV8" s="24">
        <f t="shared" si="2"/>
        <v>2.1220615745261386E-3</v>
      </c>
      <c r="AW8" s="24">
        <f t="shared" si="2"/>
        <v>2.1530820739196267E-3</v>
      </c>
      <c r="AX8" s="24">
        <f t="shared" si="2"/>
        <v>1.9038205195479961E-3</v>
      </c>
      <c r="AY8" s="24">
        <f t="shared" si="2"/>
        <v>1.8389173246910512E-3</v>
      </c>
      <c r="AZ8" s="24">
        <f t="shared" si="2"/>
        <v>1.7844465889231313E-3</v>
      </c>
      <c r="BA8" s="24">
        <f t="shared" si="2"/>
        <v>1.796605559176542E-3</v>
      </c>
      <c r="BB8" s="24">
        <f t="shared" si="2"/>
        <v>1.8675227579985714E-3</v>
      </c>
      <c r="BC8" s="24">
        <f t="shared" si="3"/>
        <v>1.9083549809329387E-3</v>
      </c>
      <c r="BD8" s="24">
        <f t="shared" si="3"/>
        <v>2.0802384604550585E-3</v>
      </c>
      <c r="BE8" s="24">
        <f t="shared" si="3"/>
        <v>1.9396948597962323E-3</v>
      </c>
      <c r="BF8" s="24">
        <f t="shared" si="3"/>
        <v>1.8383035340419987E-3</v>
      </c>
      <c r="BG8" s="24">
        <f t="shared" si="3"/>
        <v>1.8730403203328539E-3</v>
      </c>
      <c r="BH8" s="24">
        <f t="shared" si="3"/>
        <v>2.1415759746995374E-3</v>
      </c>
      <c r="BI8" s="24">
        <f t="shared" si="3"/>
        <v>2.2224626905996336E-3</v>
      </c>
      <c r="BJ8" s="24">
        <f t="shared" si="3"/>
        <v>2.0963221803861377E-3</v>
      </c>
      <c r="BK8" s="24">
        <f t="shared" si="3"/>
        <v>2.0869204605461259E-3</v>
      </c>
    </row>
    <row r="9" spans="1:63" x14ac:dyDescent="0.15">
      <c r="A9" s="8">
        <v>7</v>
      </c>
      <c r="B9" s="11" t="s">
        <v>146</v>
      </c>
      <c r="C9" s="26">
        <v>1471898</v>
      </c>
      <c r="D9" s="26">
        <v>1416251</v>
      </c>
      <c r="E9" s="26">
        <v>1353877</v>
      </c>
      <c r="F9" s="26">
        <v>1371420</v>
      </c>
      <c r="G9" s="26">
        <v>1347741</v>
      </c>
      <c r="H9" s="26">
        <v>1309694</v>
      </c>
      <c r="I9" s="26">
        <v>1277563</v>
      </c>
      <c r="J9" s="26">
        <v>1217922</v>
      </c>
      <c r="K9" s="26">
        <v>1281210</v>
      </c>
      <c r="L9" s="26">
        <v>1232734</v>
      </c>
      <c r="M9" s="26">
        <v>1166801</v>
      </c>
      <c r="N9" s="26">
        <v>1053152</v>
      </c>
      <c r="O9" s="26">
        <v>1010181</v>
      </c>
      <c r="P9" s="26">
        <v>976956</v>
      </c>
      <c r="Q9" s="26">
        <v>928957</v>
      </c>
      <c r="R9" s="26">
        <v>883054</v>
      </c>
      <c r="S9" s="26">
        <v>826806</v>
      </c>
      <c r="T9" s="26">
        <v>726245</v>
      </c>
      <c r="U9" s="26">
        <v>726401</v>
      </c>
      <c r="V9" s="26">
        <v>691473</v>
      </c>
      <c r="W9" s="26">
        <v>712601</v>
      </c>
      <c r="X9" s="26">
        <v>825887</v>
      </c>
      <c r="Y9" s="26">
        <v>742849</v>
      </c>
      <c r="Z9" s="26">
        <v>715685</v>
      </c>
      <c r="AA9" s="26">
        <v>738187</v>
      </c>
      <c r="AC9" s="23">
        <f t="shared" si="4"/>
        <v>0.25708741466504847</v>
      </c>
      <c r="AD9" s="23">
        <f t="shared" si="5"/>
        <v>0.23127004109596469</v>
      </c>
      <c r="AE9" s="23">
        <f t="shared" si="6"/>
        <v>0.18344497954954217</v>
      </c>
      <c r="AF9" s="23">
        <f t="shared" si="0"/>
        <v>0.14934262389802289</v>
      </c>
      <c r="AG9" s="23">
        <f t="shared" si="7"/>
        <v>0.14074205539406021</v>
      </c>
      <c r="AH9" s="23">
        <f t="shared" si="1"/>
        <v>0.20799437702866136</v>
      </c>
      <c r="AI9" s="23">
        <f t="shared" si="8"/>
        <v>0.1447434887241015</v>
      </c>
      <c r="AJ9" s="23">
        <f t="shared" si="9"/>
        <v>0.20565196565727828</v>
      </c>
      <c r="AK9" s="23">
        <f t="shared" si="10"/>
        <v>0.2007901170418539</v>
      </c>
      <c r="AM9" s="24">
        <f t="shared" si="2"/>
        <v>2.9442599211472555E-3</v>
      </c>
      <c r="AN9" s="24">
        <f t="shared" si="2"/>
        <v>2.7827894861353589E-3</v>
      </c>
      <c r="AO9" s="24">
        <f t="shared" si="2"/>
        <v>2.5886795207479877E-3</v>
      </c>
      <c r="AP9" s="24">
        <f t="shared" si="2"/>
        <v>2.5708614808316595E-3</v>
      </c>
      <c r="AQ9" s="24">
        <f t="shared" si="2"/>
        <v>2.5505810327683164E-3</v>
      </c>
      <c r="AR9" s="24">
        <f t="shared" si="2"/>
        <v>2.5105361774396444E-3</v>
      </c>
      <c r="AS9" s="24">
        <f t="shared" si="2"/>
        <v>2.4217971819799409E-3</v>
      </c>
      <c r="AT9" s="24">
        <f t="shared" si="2"/>
        <v>2.3392965886230932E-3</v>
      </c>
      <c r="AU9" s="24">
        <f t="shared" si="2"/>
        <v>2.4831333581886348E-3</v>
      </c>
      <c r="AV9" s="24">
        <f t="shared" si="2"/>
        <v>2.3898307829732408E-3</v>
      </c>
      <c r="AW9" s="24">
        <f t="shared" si="2"/>
        <v>2.2386247884153164E-3</v>
      </c>
      <c r="AX9" s="24">
        <f t="shared" si="2"/>
        <v>2.0035197655776556E-3</v>
      </c>
      <c r="AY9" s="24">
        <f t="shared" si="2"/>
        <v>1.9167341732698124E-3</v>
      </c>
      <c r="AZ9" s="24">
        <f t="shared" si="2"/>
        <v>1.8369244501615165E-3</v>
      </c>
      <c r="BA9" s="24">
        <f t="shared" si="2"/>
        <v>1.7870428024815222E-3</v>
      </c>
      <c r="BB9" s="24">
        <f t="shared" si="2"/>
        <v>1.8060037645533629E-3</v>
      </c>
      <c r="BC9" s="24">
        <f t="shared" si="3"/>
        <v>1.6564738169286598E-3</v>
      </c>
      <c r="BD9" s="24">
        <f t="shared" si="3"/>
        <v>1.4852915164967806E-3</v>
      </c>
      <c r="BE9" s="24">
        <f t="shared" si="3"/>
        <v>1.4753424351599876E-3</v>
      </c>
      <c r="BF9" s="24">
        <f t="shared" si="3"/>
        <v>1.3826673565782981E-3</v>
      </c>
      <c r="BG9" s="24">
        <f t="shared" si="3"/>
        <v>1.3974566442430034E-3</v>
      </c>
      <c r="BH9" s="24">
        <f t="shared" si="3"/>
        <v>1.5633256644746428E-3</v>
      </c>
      <c r="BI9" s="24">
        <f t="shared" si="3"/>
        <v>1.3925381058672499E-3</v>
      </c>
      <c r="BJ9" s="24">
        <f t="shared" si="3"/>
        <v>1.3195294812138713E-3</v>
      </c>
      <c r="BK9" s="24">
        <f t="shared" si="3"/>
        <v>1.3542889642066444E-3</v>
      </c>
    </row>
    <row r="10" spans="1:63" x14ac:dyDescent="0.15">
      <c r="A10" s="8">
        <v>8</v>
      </c>
      <c r="B10" s="11" t="s">
        <v>147</v>
      </c>
      <c r="C10" s="26">
        <v>162573</v>
      </c>
      <c r="D10" s="26">
        <v>122722</v>
      </c>
      <c r="E10" s="26">
        <v>99463</v>
      </c>
      <c r="F10" s="26">
        <v>116981</v>
      </c>
      <c r="G10" s="26">
        <v>122585</v>
      </c>
      <c r="H10" s="26">
        <v>140378</v>
      </c>
      <c r="I10" s="26">
        <v>136622</v>
      </c>
      <c r="J10" s="26">
        <v>182258</v>
      </c>
      <c r="K10" s="26">
        <v>199347</v>
      </c>
      <c r="L10" s="26">
        <v>193908</v>
      </c>
      <c r="M10" s="26">
        <v>219343</v>
      </c>
      <c r="N10" s="26">
        <v>210792</v>
      </c>
      <c r="O10" s="26">
        <v>211057</v>
      </c>
      <c r="P10" s="26">
        <v>176631</v>
      </c>
      <c r="Q10" s="26">
        <v>197574</v>
      </c>
      <c r="R10" s="26">
        <v>101728</v>
      </c>
      <c r="S10" s="26">
        <v>80264</v>
      </c>
      <c r="T10" s="26">
        <v>113033</v>
      </c>
      <c r="U10" s="26">
        <v>12258</v>
      </c>
      <c r="V10" s="26">
        <v>33520</v>
      </c>
      <c r="W10" s="26">
        <v>23362</v>
      </c>
      <c r="X10" s="26">
        <v>55601</v>
      </c>
      <c r="Y10" s="26">
        <v>21398</v>
      </c>
      <c r="Z10" s="26">
        <v>72343</v>
      </c>
      <c r="AA10" s="26">
        <v>44605</v>
      </c>
      <c r="AC10" s="23">
        <f t="shared" si="4"/>
        <v>2.3511198839746617E-2</v>
      </c>
      <c r="AD10" s="23">
        <f t="shared" si="5"/>
        <v>3.6552878574069102E-2</v>
      </c>
      <c r="AE10" s="23">
        <f t="shared" si="6"/>
        <v>3.1375301149532978E-2</v>
      </c>
      <c r="AF10" s="23">
        <f t="shared" si="0"/>
        <v>1.0582695385265175E-2</v>
      </c>
      <c r="AG10" s="23">
        <f t="shared" si="7"/>
        <v>9.0143458211792565E-3</v>
      </c>
      <c r="AH10" s="23">
        <f t="shared" si="1"/>
        <v>3.3406176381261483E-2</v>
      </c>
      <c r="AI10" s="23">
        <f t="shared" si="8"/>
        <v>9.8920904761550799E-3</v>
      </c>
      <c r="AJ10" s="23">
        <f t="shared" si="9"/>
        <v>2.5240577908668443E-2</v>
      </c>
      <c r="AK10" s="23">
        <f t="shared" si="10"/>
        <v>2.3524180084948953E-2</v>
      </c>
      <c r="AM10" s="24">
        <f t="shared" si="2"/>
        <v>3.2519724067881926E-4</v>
      </c>
      <c r="AN10" s="24">
        <f t="shared" si="2"/>
        <v>2.4113627550307362E-4</v>
      </c>
      <c r="AO10" s="24">
        <f t="shared" si="2"/>
        <v>1.901781558975868E-4</v>
      </c>
      <c r="AP10" s="24">
        <f t="shared" si="2"/>
        <v>2.1929237351735309E-4</v>
      </c>
      <c r="AQ10" s="24">
        <f t="shared" si="2"/>
        <v>2.3199040164386485E-4</v>
      </c>
      <c r="AR10" s="24">
        <f t="shared" si="2"/>
        <v>2.690888463386275E-4</v>
      </c>
      <c r="AS10" s="24">
        <f t="shared" si="2"/>
        <v>2.5898587748429116E-4</v>
      </c>
      <c r="AT10" s="24">
        <f t="shared" si="2"/>
        <v>3.5006799914055883E-4</v>
      </c>
      <c r="AU10" s="24">
        <f t="shared" si="2"/>
        <v>3.8635757257188892E-4</v>
      </c>
      <c r="AV10" s="24">
        <f t="shared" si="2"/>
        <v>3.7591833068997463E-4</v>
      </c>
      <c r="AW10" s="24">
        <f t="shared" si="2"/>
        <v>4.2083155308007169E-4</v>
      </c>
      <c r="AX10" s="24">
        <f t="shared" si="2"/>
        <v>4.0101138147736055E-4</v>
      </c>
      <c r="AY10" s="24">
        <f t="shared" si="2"/>
        <v>4.004630500947917E-4</v>
      </c>
      <c r="AZ10" s="24">
        <f t="shared" si="2"/>
        <v>3.3211096769606704E-4</v>
      </c>
      <c r="BA10" s="24">
        <f t="shared" si="2"/>
        <v>3.8007485239627265E-4</v>
      </c>
      <c r="BB10" s="24">
        <f t="shared" si="2"/>
        <v>2.0805200017267857E-4</v>
      </c>
      <c r="BC10" s="24">
        <f t="shared" si="3"/>
        <v>1.6080581713480785E-4</v>
      </c>
      <c r="BD10" s="24">
        <f t="shared" si="3"/>
        <v>2.3117123833441968E-4</v>
      </c>
      <c r="BE10" s="24">
        <f t="shared" si="3"/>
        <v>2.4896369319688611E-5</v>
      </c>
      <c r="BF10" s="24">
        <f t="shared" si="3"/>
        <v>6.7026492419088745E-5</v>
      </c>
      <c r="BG10" s="24">
        <f t="shared" si="3"/>
        <v>4.5814392798782276E-5</v>
      </c>
      <c r="BH10" s="24">
        <f t="shared" si="3"/>
        <v>1.0524741310912342E-4</v>
      </c>
      <c r="BI10" s="24">
        <f t="shared" si="3"/>
        <v>4.0112499834215851E-5</v>
      </c>
      <c r="BJ10" s="24">
        <f t="shared" si="3"/>
        <v>1.3338091654772015E-4</v>
      </c>
      <c r="BK10" s="24">
        <f t="shared" si="3"/>
        <v>8.18330033561108E-5</v>
      </c>
    </row>
    <row r="11" spans="1:63" x14ac:dyDescent="0.15">
      <c r="A11" s="8">
        <v>9</v>
      </c>
      <c r="B11" s="11" t="s">
        <v>148</v>
      </c>
      <c r="C11" s="26">
        <v>4344613</v>
      </c>
      <c r="D11" s="26">
        <v>4240382</v>
      </c>
      <c r="E11" s="26">
        <v>4222415</v>
      </c>
      <c r="F11" s="26">
        <v>4171562</v>
      </c>
      <c r="G11" s="26">
        <v>4327866</v>
      </c>
      <c r="H11" s="26">
        <v>4428380</v>
      </c>
      <c r="I11" s="26">
        <v>4363215</v>
      </c>
      <c r="J11" s="26">
        <v>4392289</v>
      </c>
      <c r="K11" s="26">
        <v>4249992</v>
      </c>
      <c r="L11" s="26">
        <v>4382788</v>
      </c>
      <c r="M11" s="26">
        <v>4226251</v>
      </c>
      <c r="N11" s="26">
        <v>4475347</v>
      </c>
      <c r="O11" s="26">
        <v>4661183</v>
      </c>
      <c r="P11" s="26">
        <v>4814981</v>
      </c>
      <c r="Q11" s="26">
        <v>4909314</v>
      </c>
      <c r="R11" s="26">
        <v>4991142</v>
      </c>
      <c r="S11" s="26">
        <v>5238877</v>
      </c>
      <c r="T11" s="26">
        <v>5200458</v>
      </c>
      <c r="U11" s="26">
        <v>5353563</v>
      </c>
      <c r="V11" s="26">
        <v>5289527</v>
      </c>
      <c r="W11" s="26">
        <v>5443521</v>
      </c>
      <c r="X11" s="26">
        <v>5973876</v>
      </c>
      <c r="Y11" s="26">
        <v>6286578</v>
      </c>
      <c r="Z11" s="26">
        <v>6444029</v>
      </c>
      <c r="AA11" s="26">
        <v>6334039</v>
      </c>
      <c r="AC11" s="23">
        <f t="shared" si="4"/>
        <v>0.8195933001493183</v>
      </c>
      <c r="AD11" s="23">
        <f t="shared" si="5"/>
        <v>0.83439176888532607</v>
      </c>
      <c r="AE11" s="23">
        <f t="shared" si="6"/>
        <v>0.94265435553173138</v>
      </c>
      <c r="AF11" s="23">
        <f t="shared" si="0"/>
        <v>1.0760822415902054</v>
      </c>
      <c r="AG11" s="23">
        <f t="shared" si="7"/>
        <v>1.1648577978720227</v>
      </c>
      <c r="AH11" s="23">
        <f t="shared" si="1"/>
        <v>0.89189866255173833</v>
      </c>
      <c r="AI11" s="23">
        <f t="shared" si="8"/>
        <v>1.1094585158188675</v>
      </c>
      <c r="AJ11" s="23">
        <f t="shared" si="9"/>
        <v>0.91944010106165974</v>
      </c>
      <c r="AK11" s="23">
        <f t="shared" si="10"/>
        <v>0.94823739404385554</v>
      </c>
      <c r="AM11" s="24">
        <f t="shared" si="2"/>
        <v>8.6905953597296425E-3</v>
      </c>
      <c r="AN11" s="24">
        <f t="shared" si="2"/>
        <v>8.3319202929407459E-3</v>
      </c>
      <c r="AO11" s="24">
        <f t="shared" si="2"/>
        <v>8.07346549102992E-3</v>
      </c>
      <c r="AP11" s="24">
        <f t="shared" si="2"/>
        <v>7.8200026692778878E-3</v>
      </c>
      <c r="AQ11" s="24">
        <f t="shared" si="2"/>
        <v>8.1904260031882108E-3</v>
      </c>
      <c r="AR11" s="24">
        <f t="shared" si="2"/>
        <v>8.4887066730474237E-3</v>
      </c>
      <c r="AS11" s="24">
        <f t="shared" si="2"/>
        <v>8.2710768794749118E-3</v>
      </c>
      <c r="AT11" s="24">
        <f t="shared" si="2"/>
        <v>8.436391389552645E-3</v>
      </c>
      <c r="AU11" s="24">
        <f t="shared" si="2"/>
        <v>8.2369766917482958E-3</v>
      </c>
      <c r="AV11" s="24">
        <f t="shared" si="2"/>
        <v>8.4966600074677292E-3</v>
      </c>
      <c r="AW11" s="24">
        <f t="shared" si="2"/>
        <v>8.1084865805437414E-3</v>
      </c>
      <c r="AX11" s="24">
        <f t="shared" si="2"/>
        <v>8.513914584332238E-3</v>
      </c>
      <c r="AY11" s="24">
        <f t="shared" si="2"/>
        <v>8.8442058838607181E-3</v>
      </c>
      <c r="AZ11" s="24">
        <f t="shared" si="2"/>
        <v>9.0533824716396132E-3</v>
      </c>
      <c r="BA11" s="24">
        <f t="shared" si="2"/>
        <v>9.4440907908781256E-3</v>
      </c>
      <c r="BB11" s="24">
        <f t="shared" si="2"/>
        <v>1.020778031855402E-2</v>
      </c>
      <c r="BC11" s="24">
        <f t="shared" si="3"/>
        <v>1.0495887282639175E-2</v>
      </c>
      <c r="BD11" s="24">
        <f t="shared" si="3"/>
        <v>1.0635799419338949E-2</v>
      </c>
      <c r="BE11" s="24">
        <f t="shared" si="3"/>
        <v>1.0873248623284397E-2</v>
      </c>
      <c r="BF11" s="24">
        <f t="shared" si="3"/>
        <v>1.0576922475121278E-2</v>
      </c>
      <c r="BG11" s="24">
        <f t="shared" si="3"/>
        <v>1.0675096708433357E-2</v>
      </c>
      <c r="BH11" s="24">
        <f t="shared" si="3"/>
        <v>1.1307979986595166E-2</v>
      </c>
      <c r="BI11" s="24">
        <f t="shared" si="3"/>
        <v>1.1784763014430556E-2</v>
      </c>
      <c r="BJ11" s="24">
        <f t="shared" si="3"/>
        <v>1.1881045771948751E-2</v>
      </c>
      <c r="BK11" s="24">
        <f t="shared" si="3"/>
        <v>1.162052314190644E-2</v>
      </c>
    </row>
    <row r="12" spans="1:63" x14ac:dyDescent="0.15">
      <c r="A12" s="8">
        <v>10</v>
      </c>
      <c r="B12" s="11" t="s">
        <v>149</v>
      </c>
      <c r="C12" s="26">
        <v>4081190</v>
      </c>
      <c r="D12" s="26">
        <v>4163132</v>
      </c>
      <c r="E12" s="26">
        <v>4260410</v>
      </c>
      <c r="F12" s="26">
        <v>4429891</v>
      </c>
      <c r="G12" s="26">
        <v>4513977</v>
      </c>
      <c r="H12" s="26">
        <v>4627213</v>
      </c>
      <c r="I12" s="26">
        <v>4664456</v>
      </c>
      <c r="J12" s="26">
        <v>4795366</v>
      </c>
      <c r="K12" s="26">
        <v>4655132</v>
      </c>
      <c r="L12" s="26">
        <v>4543290</v>
      </c>
      <c r="M12" s="26">
        <v>4528279</v>
      </c>
      <c r="N12" s="26">
        <v>4131352</v>
      </c>
      <c r="O12" s="26">
        <v>3872005</v>
      </c>
      <c r="P12" s="26">
        <v>3890925</v>
      </c>
      <c r="Q12" s="26">
        <v>3676225</v>
      </c>
      <c r="R12" s="26">
        <v>3597868</v>
      </c>
      <c r="S12" s="26">
        <v>3649362</v>
      </c>
      <c r="T12" s="26">
        <v>3238397</v>
      </c>
      <c r="U12" s="26">
        <v>3320845</v>
      </c>
      <c r="V12" s="26">
        <v>3153172</v>
      </c>
      <c r="W12" s="26">
        <v>3195359</v>
      </c>
      <c r="X12" s="26">
        <v>3418255</v>
      </c>
      <c r="Y12" s="26">
        <v>3467548</v>
      </c>
      <c r="Z12" s="26">
        <v>3461339</v>
      </c>
      <c r="AA12" s="26">
        <v>3483375</v>
      </c>
      <c r="AC12" s="23">
        <f t="shared" si="4"/>
        <v>0.84808529849012915</v>
      </c>
      <c r="AD12" s="23">
        <f t="shared" si="5"/>
        <v>0.87383615576522367</v>
      </c>
      <c r="AE12" s="23">
        <f t="shared" si="6"/>
        <v>0.73773090836722666</v>
      </c>
      <c r="AF12" s="23">
        <f t="shared" si="0"/>
        <v>0.66201604275978942</v>
      </c>
      <c r="AG12" s="23">
        <f t="shared" si="7"/>
        <v>0.64357728203393627</v>
      </c>
      <c r="AH12" s="23">
        <f t="shared" si="1"/>
        <v>0.80758660420385076</v>
      </c>
      <c r="AI12" s="23">
        <f t="shared" si="8"/>
        <v>0.65548468589626718</v>
      </c>
      <c r="AJ12" s="23">
        <f t="shared" si="9"/>
        <v>0.77755776482875172</v>
      </c>
      <c r="AK12" s="23">
        <f t="shared" si="10"/>
        <v>0.7628938244467649</v>
      </c>
      <c r="AM12" s="24">
        <f t="shared" si="2"/>
        <v>8.1636663325766919E-3</v>
      </c>
      <c r="AN12" s="24">
        <f t="shared" si="2"/>
        <v>8.1801318826914635E-3</v>
      </c>
      <c r="AO12" s="24">
        <f t="shared" si="2"/>
        <v>8.1461138027973997E-3</v>
      </c>
      <c r="AP12" s="24">
        <f t="shared" si="2"/>
        <v>8.3042657509609322E-3</v>
      </c>
      <c r="AQ12" s="24">
        <f t="shared" si="2"/>
        <v>8.5426384732321912E-3</v>
      </c>
      <c r="AR12" s="24">
        <f t="shared" si="2"/>
        <v>8.8698471835551122E-3</v>
      </c>
      <c r="AS12" s="24">
        <f t="shared" si="2"/>
        <v>8.8421208161706521E-3</v>
      </c>
      <c r="AT12" s="24">
        <f t="shared" si="2"/>
        <v>9.2105925707879222E-3</v>
      </c>
      <c r="AU12" s="24">
        <f t="shared" si="2"/>
        <v>9.0221849314096655E-3</v>
      </c>
      <c r="AV12" s="24">
        <f t="shared" si="2"/>
        <v>8.8078160397737828E-3</v>
      </c>
      <c r="AW12" s="24">
        <f t="shared" si="2"/>
        <v>8.6879576022479577E-3</v>
      </c>
      <c r="AX12" s="24">
        <f t="shared" si="2"/>
        <v>7.8594973855234378E-3</v>
      </c>
      <c r="AY12" s="24">
        <f t="shared" si="2"/>
        <v>7.3468064659418259E-3</v>
      </c>
      <c r="AZ12" s="24">
        <f t="shared" si="2"/>
        <v>7.3159234051939897E-3</v>
      </c>
      <c r="BA12" s="24">
        <f t="shared" si="2"/>
        <v>7.0719865683262339E-3</v>
      </c>
      <c r="BB12" s="24">
        <f t="shared" si="2"/>
        <v>7.3582851698379475E-3</v>
      </c>
      <c r="BC12" s="24">
        <f t="shared" si="3"/>
        <v>7.3113555072101648E-3</v>
      </c>
      <c r="BD12" s="24">
        <f t="shared" si="3"/>
        <v>6.6230591482882841E-3</v>
      </c>
      <c r="BE12" s="24">
        <f t="shared" si="3"/>
        <v>6.7447367901322672E-3</v>
      </c>
      <c r="BF12" s="24">
        <f t="shared" si="3"/>
        <v>6.3050733637852897E-3</v>
      </c>
      <c r="BG12" s="24">
        <f t="shared" si="3"/>
        <v>6.2663056398905969E-3</v>
      </c>
      <c r="BH12" s="24">
        <f t="shared" si="3"/>
        <v>6.4704321162807627E-3</v>
      </c>
      <c r="BI12" s="24">
        <f t="shared" si="3"/>
        <v>6.5002345347759376E-3</v>
      </c>
      <c r="BJ12" s="24">
        <f t="shared" si="3"/>
        <v>6.3817725046289089E-3</v>
      </c>
      <c r="BK12" s="24">
        <f t="shared" si="3"/>
        <v>6.3906521256718411E-3</v>
      </c>
    </row>
    <row r="13" spans="1:63" x14ac:dyDescent="0.15">
      <c r="A13" s="8">
        <v>11</v>
      </c>
      <c r="B13" s="11" t="s">
        <v>150</v>
      </c>
      <c r="C13" s="26">
        <v>112862</v>
      </c>
      <c r="D13" s="26">
        <v>100740</v>
      </c>
      <c r="E13" s="26">
        <v>110719</v>
      </c>
      <c r="F13" s="26">
        <v>130143</v>
      </c>
      <c r="G13" s="26">
        <v>156946</v>
      </c>
      <c r="H13" s="26">
        <v>151963</v>
      </c>
      <c r="I13" s="26">
        <v>152819</v>
      </c>
      <c r="J13" s="26">
        <v>161479</v>
      </c>
      <c r="K13" s="26">
        <v>145645</v>
      </c>
      <c r="L13" s="26">
        <v>144595</v>
      </c>
      <c r="M13" s="26">
        <v>144359</v>
      </c>
      <c r="N13" s="26">
        <v>203399</v>
      </c>
      <c r="O13" s="26">
        <v>157667</v>
      </c>
      <c r="P13" s="26">
        <v>143828</v>
      </c>
      <c r="Q13" s="26">
        <v>153828</v>
      </c>
      <c r="R13" s="26">
        <v>160615</v>
      </c>
      <c r="S13" s="26">
        <v>165892</v>
      </c>
      <c r="T13" s="26">
        <v>145476</v>
      </c>
      <c r="U13" s="26">
        <v>155431</v>
      </c>
      <c r="V13" s="26">
        <v>149944</v>
      </c>
      <c r="W13" s="26">
        <v>175684</v>
      </c>
      <c r="X13" s="26">
        <v>186246</v>
      </c>
      <c r="Y13" s="26">
        <v>264819</v>
      </c>
      <c r="Z13" s="26">
        <v>286194</v>
      </c>
      <c r="AA13" s="26">
        <v>266094</v>
      </c>
      <c r="AC13" s="23">
        <f t="shared" si="4"/>
        <v>2.5526892108076227E-2</v>
      </c>
      <c r="AD13" s="23">
        <f t="shared" si="5"/>
        <v>3.0439263100222286E-2</v>
      </c>
      <c r="AE13" s="23">
        <f t="shared" si="6"/>
        <v>3.1888414692660162E-2</v>
      </c>
      <c r="AF13" s="23">
        <f t="shared" si="0"/>
        <v>3.23744513367051E-2</v>
      </c>
      <c r="AG13" s="23">
        <f t="shared" si="7"/>
        <v>4.6620441790742193E-2</v>
      </c>
      <c r="AH13" s="23">
        <f t="shared" si="1"/>
        <v>3.0479215937896691E-2</v>
      </c>
      <c r="AI13" s="23">
        <f t="shared" si="8"/>
        <v>3.8385986220209646E-2</v>
      </c>
      <c r="AJ13" s="23">
        <f t="shared" si="9"/>
        <v>2.9546412525527182E-2</v>
      </c>
      <c r="AK13" s="23">
        <f t="shared" si="10"/>
        <v>3.1771111529846352E-2</v>
      </c>
      <c r="AM13" s="24">
        <f t="shared" si="2"/>
        <v>2.2575957248431721E-4</v>
      </c>
      <c r="AN13" s="24">
        <f t="shared" si="2"/>
        <v>1.9794387635615159E-4</v>
      </c>
      <c r="AO13" s="24">
        <f t="shared" si="2"/>
        <v>2.117001824077789E-4</v>
      </c>
      <c r="AP13" s="24">
        <f t="shared" si="2"/>
        <v>2.4396583519262858E-4</v>
      </c>
      <c r="AQ13" s="24">
        <f t="shared" si="2"/>
        <v>2.9701811458496562E-4</v>
      </c>
      <c r="AR13" s="24">
        <f t="shared" si="2"/>
        <v>2.9129598908772634E-4</v>
      </c>
      <c r="AS13" s="24">
        <f t="shared" si="2"/>
        <v>2.8968952885532264E-4</v>
      </c>
      <c r="AT13" s="24">
        <f t="shared" si="2"/>
        <v>3.1015719712286044E-4</v>
      </c>
      <c r="AU13" s="24">
        <f t="shared" si="2"/>
        <v>2.8227687729051734E-4</v>
      </c>
      <c r="AV13" s="24">
        <f t="shared" si="2"/>
        <v>2.8031804271157911E-4</v>
      </c>
      <c r="AW13" s="24">
        <f t="shared" si="2"/>
        <v>2.7696722562874613E-4</v>
      </c>
      <c r="AX13" s="24">
        <f t="shared" si="2"/>
        <v>3.8694691440431165E-4</v>
      </c>
      <c r="AY13" s="24">
        <f t="shared" si="2"/>
        <v>2.9915997914921338E-4</v>
      </c>
      <c r="AZ13" s="24">
        <f t="shared" si="2"/>
        <v>2.7043302852721167E-4</v>
      </c>
      <c r="BA13" s="24">
        <f t="shared" si="2"/>
        <v>2.9592028502947672E-4</v>
      </c>
      <c r="BB13" s="24">
        <f t="shared" si="2"/>
        <v>3.2848647380991243E-4</v>
      </c>
      <c r="BC13" s="24">
        <f t="shared" si="3"/>
        <v>3.3235820063948402E-4</v>
      </c>
      <c r="BD13" s="24">
        <f t="shared" si="3"/>
        <v>2.9752255596098514E-4</v>
      </c>
      <c r="BE13" s="24">
        <f t="shared" si="3"/>
        <v>3.1568506932032309E-4</v>
      </c>
      <c r="BF13" s="24">
        <f t="shared" si="3"/>
        <v>2.9982757694772805E-4</v>
      </c>
      <c r="BG13" s="24">
        <f t="shared" si="3"/>
        <v>3.4452768532066026E-4</v>
      </c>
      <c r="BH13" s="24">
        <f t="shared" si="3"/>
        <v>3.5254599201312568E-4</v>
      </c>
      <c r="BI13" s="24">
        <f t="shared" si="3"/>
        <v>4.9642733403108743E-4</v>
      </c>
      <c r="BJ13" s="24">
        <f t="shared" si="3"/>
        <v>5.2766429413292544E-4</v>
      </c>
      <c r="BK13" s="24">
        <f t="shared" si="3"/>
        <v>4.8818005145254904E-4</v>
      </c>
    </row>
    <row r="14" spans="1:63" x14ac:dyDescent="0.15">
      <c r="A14" s="8">
        <v>12</v>
      </c>
      <c r="B14" s="11" t="s">
        <v>151</v>
      </c>
      <c r="C14" s="26">
        <v>2290793</v>
      </c>
      <c r="D14" s="26">
        <v>2342497</v>
      </c>
      <c r="E14" s="26">
        <v>2377163</v>
      </c>
      <c r="F14" s="26">
        <v>2381054</v>
      </c>
      <c r="G14" s="26">
        <v>2467575</v>
      </c>
      <c r="H14" s="26">
        <v>2616522</v>
      </c>
      <c r="I14" s="26">
        <v>2621660</v>
      </c>
      <c r="J14" s="26">
        <v>2491899</v>
      </c>
      <c r="K14" s="26">
        <v>2357958</v>
      </c>
      <c r="L14" s="26">
        <v>2328953</v>
      </c>
      <c r="M14" s="26">
        <v>2332078</v>
      </c>
      <c r="N14" s="26">
        <v>1990907</v>
      </c>
      <c r="O14" s="26">
        <v>1929424</v>
      </c>
      <c r="P14" s="26">
        <v>1953915</v>
      </c>
      <c r="Q14" s="26">
        <v>1927697</v>
      </c>
      <c r="R14" s="26">
        <v>1840703</v>
      </c>
      <c r="S14" s="26">
        <v>1874849</v>
      </c>
      <c r="T14" s="26">
        <v>1891136</v>
      </c>
      <c r="U14" s="26">
        <v>1982340</v>
      </c>
      <c r="V14" s="26">
        <v>2016273</v>
      </c>
      <c r="W14" s="26">
        <v>2069140</v>
      </c>
      <c r="X14" s="26">
        <v>1938924</v>
      </c>
      <c r="Y14" s="26">
        <v>2009923</v>
      </c>
      <c r="Z14" s="26">
        <v>1798225</v>
      </c>
      <c r="AA14" s="26">
        <v>1655102</v>
      </c>
      <c r="AC14" s="23">
        <f t="shared" si="4"/>
        <v>0.47111149615497372</v>
      </c>
      <c r="AD14" s="23">
        <f t="shared" si="5"/>
        <v>0.45171358831059222</v>
      </c>
      <c r="AE14" s="23">
        <f t="shared" si="6"/>
        <v>0.37252277305734949</v>
      </c>
      <c r="AF14" s="23">
        <f t="shared" si="0"/>
        <v>0.39016194548296113</v>
      </c>
      <c r="AG14" s="23">
        <f t="shared" si="7"/>
        <v>0.34474745117440531</v>
      </c>
      <c r="AH14" s="23">
        <f t="shared" si="1"/>
        <v>0.41515157978504114</v>
      </c>
      <c r="AI14" s="23">
        <f t="shared" si="8"/>
        <v>0.37254906405412724</v>
      </c>
      <c r="AJ14" s="23">
        <f t="shared" si="9"/>
        <v>0.4219865434345284</v>
      </c>
      <c r="AK14" s="23">
        <f t="shared" si="10"/>
        <v>0.41327672472902266</v>
      </c>
      <c r="AM14" s="24">
        <f t="shared" si="2"/>
        <v>4.5823080251109006E-3</v>
      </c>
      <c r="AN14" s="24">
        <f t="shared" si="2"/>
        <v>4.602768875646774E-3</v>
      </c>
      <c r="AO14" s="24">
        <f t="shared" si="2"/>
        <v>4.5452527634193126E-3</v>
      </c>
      <c r="AP14" s="24">
        <f t="shared" si="2"/>
        <v>4.4635195726911861E-3</v>
      </c>
      <c r="AQ14" s="24">
        <f t="shared" si="2"/>
        <v>4.6698512488180435E-3</v>
      </c>
      <c r="AR14" s="24">
        <f t="shared" si="2"/>
        <v>5.0155785550416608E-3</v>
      </c>
      <c r="AS14" s="24">
        <f t="shared" si="2"/>
        <v>4.9697187536814477E-3</v>
      </c>
      <c r="AT14" s="24">
        <f t="shared" si="2"/>
        <v>4.7862595715434135E-3</v>
      </c>
      <c r="AU14" s="24">
        <f t="shared" si="2"/>
        <v>4.5699956814322061E-3</v>
      </c>
      <c r="AV14" s="24">
        <f t="shared" si="2"/>
        <v>4.5150077563350065E-3</v>
      </c>
      <c r="AW14" s="24">
        <f t="shared" si="2"/>
        <v>4.4743256299214808E-3</v>
      </c>
      <c r="AX14" s="24">
        <f t="shared" si="2"/>
        <v>3.787507905721979E-3</v>
      </c>
      <c r="AY14" s="24">
        <f t="shared" si="2"/>
        <v>3.6609210780314959E-3</v>
      </c>
      <c r="AZ14" s="24">
        <f t="shared" si="2"/>
        <v>3.673854541082034E-3</v>
      </c>
      <c r="BA14" s="24">
        <f t="shared" si="2"/>
        <v>3.708327779666037E-3</v>
      </c>
      <c r="BB14" s="24">
        <f t="shared" si="2"/>
        <v>3.7645676792412118E-3</v>
      </c>
      <c r="BC14" s="24">
        <f t="shared" si="3"/>
        <v>3.7561873996982131E-3</v>
      </c>
      <c r="BD14" s="24">
        <f t="shared" si="3"/>
        <v>3.8676868788654734E-3</v>
      </c>
      <c r="BE14" s="24">
        <f t="shared" si="3"/>
        <v>4.0261925891003037E-3</v>
      </c>
      <c r="BF14" s="24">
        <f t="shared" si="3"/>
        <v>4.0317335008745025E-3</v>
      </c>
      <c r="BG14" s="24">
        <f t="shared" si="3"/>
        <v>4.0577173493567481E-3</v>
      </c>
      <c r="BH14" s="24">
        <f t="shared" si="3"/>
        <v>3.6701990110824269E-3</v>
      </c>
      <c r="BI14" s="24">
        <f t="shared" si="3"/>
        <v>3.7677837183048243E-3</v>
      </c>
      <c r="BJ14" s="24">
        <f t="shared" si="3"/>
        <v>3.3154403143223817E-3</v>
      </c>
      <c r="BK14" s="24">
        <f t="shared" si="3"/>
        <v>3.0364750032665778E-3</v>
      </c>
    </row>
    <row r="15" spans="1:63" x14ac:dyDescent="0.15">
      <c r="A15" s="8">
        <v>13</v>
      </c>
      <c r="B15" s="11" t="s">
        <v>152</v>
      </c>
      <c r="C15" s="26">
        <v>4457441</v>
      </c>
      <c r="D15" s="26">
        <v>4239313</v>
      </c>
      <c r="E15" s="26">
        <v>3928847</v>
      </c>
      <c r="F15" s="26">
        <v>3678453</v>
      </c>
      <c r="G15" s="26">
        <v>3488634</v>
      </c>
      <c r="H15" s="26">
        <v>2955607</v>
      </c>
      <c r="I15" s="26">
        <v>2662735</v>
      </c>
      <c r="J15" s="26">
        <v>2257767</v>
      </c>
      <c r="K15" s="26">
        <v>2006181</v>
      </c>
      <c r="L15" s="26">
        <v>1857763</v>
      </c>
      <c r="M15" s="26">
        <v>1730148</v>
      </c>
      <c r="N15" s="26">
        <v>1537474</v>
      </c>
      <c r="O15" s="26">
        <v>1494400</v>
      </c>
      <c r="P15" s="26">
        <v>1521329</v>
      </c>
      <c r="Q15" s="26">
        <v>1437993</v>
      </c>
      <c r="R15" s="26">
        <v>1215967</v>
      </c>
      <c r="S15" s="26">
        <v>1122333</v>
      </c>
      <c r="T15" s="26">
        <v>1143304</v>
      </c>
      <c r="U15" s="26">
        <v>1158440</v>
      </c>
      <c r="V15" s="26">
        <v>1071725</v>
      </c>
      <c r="W15" s="26">
        <v>1085482</v>
      </c>
      <c r="X15" s="26">
        <v>1241204</v>
      </c>
      <c r="Y15" s="26">
        <v>1099048</v>
      </c>
      <c r="Z15" s="26">
        <v>1044189</v>
      </c>
      <c r="AA15" s="26">
        <v>1003598</v>
      </c>
      <c r="AC15" s="23">
        <f t="shared" si="4"/>
        <v>0.66754883132998977</v>
      </c>
      <c r="AD15" s="23">
        <f t="shared" si="5"/>
        <v>0.38530409464574195</v>
      </c>
      <c r="AE15" s="23">
        <f t="shared" si="6"/>
        <v>0.26870965623025744</v>
      </c>
      <c r="AF15" s="23">
        <f t="shared" si="0"/>
        <v>0.22601372752618001</v>
      </c>
      <c r="AG15" s="23">
        <f t="shared" si="7"/>
        <v>0.20440412048472198</v>
      </c>
      <c r="AH15" s="23">
        <f t="shared" si="1"/>
        <v>0.33014481409306967</v>
      </c>
      <c r="AI15" s="23">
        <f t="shared" si="8"/>
        <v>0.21541674626817917</v>
      </c>
      <c r="AJ15" s="23">
        <f t="shared" si="9"/>
        <v>0.3934930965148612</v>
      </c>
      <c r="AK15" s="23">
        <f t="shared" si="10"/>
        <v>0.38950608280873522</v>
      </c>
      <c r="AM15" s="24">
        <f t="shared" si="2"/>
        <v>8.9162869214976462E-3</v>
      </c>
      <c r="AN15" s="24">
        <f t="shared" si="2"/>
        <v>8.329819816428689E-3</v>
      </c>
      <c r="AO15" s="24">
        <f t="shared" si="2"/>
        <v>7.5121490128365947E-3</v>
      </c>
      <c r="AP15" s="24">
        <f t="shared" si="2"/>
        <v>6.8956214192221641E-3</v>
      </c>
      <c r="AQ15" s="24">
        <f t="shared" si="2"/>
        <v>6.6021911559199153E-3</v>
      </c>
      <c r="AR15" s="24">
        <f t="shared" si="2"/>
        <v>5.6655663840514308E-3</v>
      </c>
      <c r="AS15" s="24">
        <f t="shared" si="2"/>
        <v>5.0475820913405897E-3</v>
      </c>
      <c r="AT15" s="24">
        <f t="shared" si="2"/>
        <v>4.3365557408485888E-3</v>
      </c>
      <c r="AU15" s="24">
        <f t="shared" si="2"/>
        <v>3.8882111157922854E-3</v>
      </c>
      <c r="AV15" s="24">
        <f t="shared" si="2"/>
        <v>3.6015386976174231E-3</v>
      </c>
      <c r="AW15" s="24">
        <f t="shared" si="2"/>
        <v>3.3194625308233215E-3</v>
      </c>
      <c r="AX15" s="24">
        <f t="shared" si="2"/>
        <v>2.9248955023223056E-3</v>
      </c>
      <c r="AY15" s="24">
        <f t="shared" si="2"/>
        <v>2.8354993298571321E-3</v>
      </c>
      <c r="AZ15" s="24">
        <f t="shared" si="2"/>
        <v>2.8604834166940682E-3</v>
      </c>
      <c r="BA15" s="24">
        <f t="shared" si="2"/>
        <v>2.7662798608211266E-3</v>
      </c>
      <c r="BB15" s="24">
        <f t="shared" si="2"/>
        <v>2.4868705419743968E-3</v>
      </c>
      <c r="BC15" s="24">
        <f t="shared" si="3"/>
        <v>2.2485507221464206E-3</v>
      </c>
      <c r="BD15" s="24">
        <f t="shared" si="3"/>
        <v>2.3382463658639099E-3</v>
      </c>
      <c r="BE15" s="24">
        <f t="shared" si="3"/>
        <v>2.3528267314978034E-3</v>
      </c>
      <c r="BF15" s="24">
        <f t="shared" si="3"/>
        <v>2.1430181261291137E-3</v>
      </c>
      <c r="BG15" s="24">
        <f t="shared" si="3"/>
        <v>2.1287003991099984E-3</v>
      </c>
      <c r="BH15" s="24">
        <f t="shared" si="3"/>
        <v>2.349481306823554E-3</v>
      </c>
      <c r="BI15" s="24">
        <f t="shared" si="3"/>
        <v>2.0602655723803748E-3</v>
      </c>
      <c r="BJ15" s="24">
        <f t="shared" si="3"/>
        <v>1.9252019665903731E-3</v>
      </c>
      <c r="BK15" s="24">
        <f t="shared" si="3"/>
        <v>1.8412159735945767E-3</v>
      </c>
    </row>
    <row r="16" spans="1:63" x14ac:dyDescent="0.15">
      <c r="A16" s="8">
        <v>14</v>
      </c>
      <c r="B16" s="11" t="s">
        <v>153</v>
      </c>
      <c r="C16" s="26">
        <v>455161</v>
      </c>
      <c r="D16" s="26">
        <v>444589</v>
      </c>
      <c r="E16" s="26">
        <v>436108</v>
      </c>
      <c r="F16" s="26">
        <v>449933</v>
      </c>
      <c r="G16" s="26">
        <v>403729</v>
      </c>
      <c r="H16" s="26">
        <v>398271</v>
      </c>
      <c r="I16" s="26">
        <v>378472</v>
      </c>
      <c r="J16" s="26">
        <v>304333</v>
      </c>
      <c r="K16" s="26">
        <v>290831</v>
      </c>
      <c r="L16" s="26">
        <v>271731</v>
      </c>
      <c r="M16" s="26">
        <v>239088</v>
      </c>
      <c r="N16" s="26">
        <v>240224</v>
      </c>
      <c r="O16" s="26">
        <v>238144</v>
      </c>
      <c r="P16" s="26">
        <v>222810</v>
      </c>
      <c r="Q16" s="26">
        <v>218648</v>
      </c>
      <c r="R16" s="26">
        <v>233513</v>
      </c>
      <c r="S16" s="26">
        <v>237061</v>
      </c>
      <c r="T16" s="26">
        <v>192723</v>
      </c>
      <c r="U16" s="26">
        <v>257759</v>
      </c>
      <c r="V16" s="26">
        <v>242971</v>
      </c>
      <c r="W16" s="26">
        <v>204734</v>
      </c>
      <c r="X16" s="26">
        <v>256300</v>
      </c>
      <c r="Y16" s="26">
        <v>236881</v>
      </c>
      <c r="Z16" s="26">
        <v>255074</v>
      </c>
      <c r="AA16" s="26">
        <v>266314</v>
      </c>
      <c r="AC16" s="23">
        <f t="shared" si="4"/>
        <v>7.9930234121224422E-2</v>
      </c>
      <c r="AD16" s="23">
        <f t="shared" si="5"/>
        <v>5.513595865747626E-2</v>
      </c>
      <c r="AE16" s="23">
        <f t="shared" si="6"/>
        <v>4.5015567364642475E-2</v>
      </c>
      <c r="AF16" s="23">
        <f t="shared" si="0"/>
        <v>4.608502749152675E-2</v>
      </c>
      <c r="AG16" s="23">
        <f t="shared" si="7"/>
        <v>4.7201941798611792E-2</v>
      </c>
      <c r="AH16" s="23">
        <f t="shared" si="1"/>
        <v>5.0473533163724077E-2</v>
      </c>
      <c r="AI16" s="23">
        <f t="shared" si="8"/>
        <v>4.6311419553065392E-2</v>
      </c>
      <c r="AJ16" s="23">
        <f t="shared" si="9"/>
        <v>5.6764837331304142E-2</v>
      </c>
      <c r="AK16" s="23">
        <f t="shared" si="10"/>
        <v>5.6936029640319144E-2</v>
      </c>
      <c r="AM16" s="24">
        <f t="shared" si="2"/>
        <v>9.1046546022163625E-4</v>
      </c>
      <c r="AN16" s="24">
        <f t="shared" si="2"/>
        <v>8.735722656869672E-4</v>
      </c>
      <c r="AO16" s="24">
        <f t="shared" si="2"/>
        <v>8.3385998021560557E-4</v>
      </c>
      <c r="AP16" s="24">
        <f t="shared" si="2"/>
        <v>8.4344359762511198E-4</v>
      </c>
      <c r="AQ16" s="24">
        <f t="shared" si="2"/>
        <v>7.6405149786087955E-4</v>
      </c>
      <c r="AR16" s="24">
        <f t="shared" si="2"/>
        <v>7.6344073800831689E-4</v>
      </c>
      <c r="AS16" s="24">
        <f t="shared" si="2"/>
        <v>7.1744596787658393E-4</v>
      </c>
      <c r="AT16" s="24">
        <f t="shared" si="2"/>
        <v>5.845408398119352E-4</v>
      </c>
      <c r="AU16" s="24">
        <f t="shared" si="2"/>
        <v>5.6366415942379379E-4</v>
      </c>
      <c r="AV16" s="24">
        <f t="shared" si="2"/>
        <v>5.2678932234212874E-4</v>
      </c>
      <c r="AW16" s="24">
        <f t="shared" si="2"/>
        <v>4.5871431667665792E-4</v>
      </c>
      <c r="AX16" s="24">
        <f t="shared" si="2"/>
        <v>4.5700291331747625E-4</v>
      </c>
      <c r="AY16" s="24">
        <f t="shared" si="2"/>
        <v>4.5185837286502734E-4</v>
      </c>
      <c r="AZ16" s="24">
        <f t="shared" si="2"/>
        <v>4.1893917099694101E-4</v>
      </c>
      <c r="BA16" s="24">
        <f t="shared" si="2"/>
        <v>4.2061509270825221E-4</v>
      </c>
      <c r="BB16" s="24">
        <f t="shared" si="2"/>
        <v>4.7757595466658829E-4</v>
      </c>
      <c r="BC16" s="24">
        <f t="shared" si="3"/>
        <v>4.7494253732426349E-4</v>
      </c>
      <c r="BD16" s="24">
        <f t="shared" si="3"/>
        <v>3.9415050972303983E-4</v>
      </c>
      <c r="BE16" s="24">
        <f t="shared" si="3"/>
        <v>5.2351633704304269E-4</v>
      </c>
      <c r="BF16" s="24">
        <f t="shared" si="3"/>
        <v>4.858440897839622E-4</v>
      </c>
      <c r="BG16" s="24">
        <f t="shared" si="3"/>
        <v>4.0149661395710515E-4</v>
      </c>
      <c r="BH16" s="24">
        <f t="shared" si="3"/>
        <v>4.8515156166019195E-4</v>
      </c>
      <c r="BI16" s="24">
        <f t="shared" si="3"/>
        <v>4.4405500856289774E-4</v>
      </c>
      <c r="BJ16" s="24">
        <f t="shared" si="3"/>
        <v>4.7028743496251425E-4</v>
      </c>
      <c r="BK16" s="24">
        <f t="shared" si="3"/>
        <v>4.8858366675886774E-4</v>
      </c>
    </row>
    <row r="17" spans="1:63" x14ac:dyDescent="0.15">
      <c r="A17" s="8">
        <v>15</v>
      </c>
      <c r="B17" s="11" t="s">
        <v>154</v>
      </c>
      <c r="C17" s="26">
        <v>1560143</v>
      </c>
      <c r="D17" s="26">
        <v>1699393</v>
      </c>
      <c r="E17" s="26">
        <v>1764225</v>
      </c>
      <c r="F17" s="26">
        <v>1699068</v>
      </c>
      <c r="G17" s="26">
        <v>1603868</v>
      </c>
      <c r="H17" s="26">
        <v>1517273</v>
      </c>
      <c r="I17" s="26">
        <v>1656762</v>
      </c>
      <c r="J17" s="26">
        <v>1509008</v>
      </c>
      <c r="K17" s="26">
        <v>1356785</v>
      </c>
      <c r="L17" s="26">
        <v>1404557</v>
      </c>
      <c r="M17" s="26">
        <v>1408091</v>
      </c>
      <c r="N17" s="26">
        <v>1464849</v>
      </c>
      <c r="O17" s="26">
        <v>1278595</v>
      </c>
      <c r="P17" s="26">
        <v>1065292</v>
      </c>
      <c r="Q17" s="26">
        <v>1038896</v>
      </c>
      <c r="R17" s="26">
        <v>1004373</v>
      </c>
      <c r="S17" s="26">
        <v>1057331</v>
      </c>
      <c r="T17" s="26">
        <v>1022529</v>
      </c>
      <c r="U17" s="26">
        <v>874337</v>
      </c>
      <c r="V17" s="26">
        <v>843575</v>
      </c>
      <c r="W17" s="26">
        <v>806460</v>
      </c>
      <c r="X17" s="26">
        <v>941596</v>
      </c>
      <c r="Y17" s="26">
        <v>1020494</v>
      </c>
      <c r="Z17" s="26">
        <v>954103</v>
      </c>
      <c r="AA17" s="26">
        <v>896252</v>
      </c>
      <c r="AC17" s="23">
        <f t="shared" si="4"/>
        <v>0.3163641766759907</v>
      </c>
      <c r="AD17" s="23">
        <f t="shared" si="5"/>
        <v>0.28133088012517871</v>
      </c>
      <c r="AE17" s="23">
        <f t="shared" si="6"/>
        <v>0.22311262210585617</v>
      </c>
      <c r="AF17" s="23">
        <f t="shared" si="0"/>
        <v>0.18393417012302446</v>
      </c>
      <c r="AG17" s="23">
        <f t="shared" si="7"/>
        <v>0.17746864766553411</v>
      </c>
      <c r="AH17" s="23">
        <f t="shared" si="1"/>
        <v>0.24981706060051129</v>
      </c>
      <c r="AI17" s="23">
        <f t="shared" si="8"/>
        <v>0.18169382555884755</v>
      </c>
      <c r="AJ17" s="23">
        <f t="shared" si="9"/>
        <v>0.24875635459021517</v>
      </c>
      <c r="AK17" s="23">
        <f t="shared" si="10"/>
        <v>0.24270402516626435</v>
      </c>
      <c r="AM17" s="24">
        <f t="shared" si="2"/>
        <v>3.1207777347061023E-3</v>
      </c>
      <c r="AN17" s="24">
        <f t="shared" si="2"/>
        <v>3.3391347813431557E-3</v>
      </c>
      <c r="AO17" s="24">
        <f t="shared" si="2"/>
        <v>3.3732851119352932E-3</v>
      </c>
      <c r="AP17" s="24">
        <f t="shared" si="2"/>
        <v>3.1850698360193714E-3</v>
      </c>
      <c r="AQ17" s="24">
        <f t="shared" si="2"/>
        <v>3.0352978056348021E-3</v>
      </c>
      <c r="AR17" s="24">
        <f t="shared" si="2"/>
        <v>2.9084417868237783E-3</v>
      </c>
      <c r="AS17" s="24">
        <f t="shared" si="2"/>
        <v>3.140621278803042E-3</v>
      </c>
      <c r="AT17" s="24">
        <f t="shared" si="2"/>
        <v>2.8983935478667407E-3</v>
      </c>
      <c r="AU17" s="24">
        <f t="shared" si="2"/>
        <v>2.6296064606036226E-3</v>
      </c>
      <c r="AV17" s="24">
        <f t="shared" si="2"/>
        <v>2.722934189403834E-3</v>
      </c>
      <c r="AW17" s="24">
        <f t="shared" si="2"/>
        <v>2.7015638630276378E-3</v>
      </c>
      <c r="AX17" s="24">
        <f t="shared" si="2"/>
        <v>2.786733467805847E-3</v>
      </c>
      <c r="AY17" s="24">
        <f t="shared" si="2"/>
        <v>2.4260273458636774E-3</v>
      </c>
      <c r="AZ17" s="24">
        <f t="shared" si="2"/>
        <v>2.0030184791960562E-3</v>
      </c>
      <c r="BA17" s="24">
        <f t="shared" si="2"/>
        <v>1.9985334297786049E-3</v>
      </c>
      <c r="BB17" s="24">
        <f t="shared" si="2"/>
        <v>2.0541228724582582E-3</v>
      </c>
      <c r="BC17" s="24">
        <f t="shared" si="3"/>
        <v>2.1183217312489228E-3</v>
      </c>
      <c r="BD17" s="24">
        <f t="shared" si="3"/>
        <v>2.0912414530522574E-3</v>
      </c>
      <c r="BE17" s="24">
        <f t="shared" si="3"/>
        <v>1.7758049324415551E-3</v>
      </c>
      <c r="BF17" s="24">
        <f t="shared" si="3"/>
        <v>1.6868100639150594E-3</v>
      </c>
      <c r="BG17" s="24">
        <f t="shared" si="3"/>
        <v>1.5815202130171197E-3</v>
      </c>
      <c r="BH17" s="24">
        <f t="shared" si="3"/>
        <v>1.7823518137065552E-3</v>
      </c>
      <c r="BI17" s="24">
        <f t="shared" si="3"/>
        <v>1.9130089450330998E-3</v>
      </c>
      <c r="BJ17" s="24">
        <f t="shared" si="3"/>
        <v>1.7591077591602427E-3</v>
      </c>
      <c r="BK17" s="24">
        <f t="shared" si="3"/>
        <v>1.6442773887214667E-3</v>
      </c>
    </row>
    <row r="18" spans="1:63" x14ac:dyDescent="0.15">
      <c r="A18" s="8">
        <v>16</v>
      </c>
      <c r="B18" s="11" t="s">
        <v>155</v>
      </c>
      <c r="C18" s="26">
        <v>1598775</v>
      </c>
      <c r="D18" s="26">
        <v>1645322</v>
      </c>
      <c r="E18" s="26">
        <v>1623866</v>
      </c>
      <c r="F18" s="26">
        <v>1604533</v>
      </c>
      <c r="G18" s="26">
        <v>1582017</v>
      </c>
      <c r="H18" s="26">
        <v>1499730</v>
      </c>
      <c r="I18" s="26">
        <v>1543347</v>
      </c>
      <c r="J18" s="26">
        <v>1465001</v>
      </c>
      <c r="K18" s="26">
        <v>1326317</v>
      </c>
      <c r="L18" s="26">
        <v>1299886</v>
      </c>
      <c r="M18" s="26">
        <v>1322585</v>
      </c>
      <c r="N18" s="26">
        <v>1303748</v>
      </c>
      <c r="O18" s="26">
        <v>1167984</v>
      </c>
      <c r="P18" s="26">
        <v>1175742</v>
      </c>
      <c r="Q18" s="26">
        <v>1153673</v>
      </c>
      <c r="R18" s="26">
        <v>1157732</v>
      </c>
      <c r="S18" s="26">
        <v>1166841</v>
      </c>
      <c r="T18" s="26">
        <v>1119109</v>
      </c>
      <c r="U18" s="26">
        <v>1029954</v>
      </c>
      <c r="V18" s="26">
        <v>975084</v>
      </c>
      <c r="W18" s="26">
        <v>952975</v>
      </c>
      <c r="X18" s="26">
        <v>1112421</v>
      </c>
      <c r="Y18" s="26">
        <v>1164634</v>
      </c>
      <c r="Z18" s="26">
        <v>1145139</v>
      </c>
      <c r="AA18" s="26">
        <v>1115912</v>
      </c>
      <c r="AC18" s="23">
        <f t="shared" si="4"/>
        <v>0.30233406057061446</v>
      </c>
      <c r="AD18" s="23">
        <f t="shared" si="5"/>
        <v>0.26413054086962784</v>
      </c>
      <c r="AE18" s="23">
        <f t="shared" si="6"/>
        <v>0.23053200487340203</v>
      </c>
      <c r="AF18" s="23">
        <f t="shared" si="0"/>
        <v>0.21071133528545058</v>
      </c>
      <c r="AG18" s="23">
        <f t="shared" si="7"/>
        <v>0.21118787990001575</v>
      </c>
      <c r="AH18" s="23">
        <f t="shared" si="1"/>
        <v>0.24726816672176358</v>
      </c>
      <c r="AI18" s="23">
        <f t="shared" si="8"/>
        <v>0.21093875551138111</v>
      </c>
      <c r="AJ18" s="23">
        <f t="shared" si="9"/>
        <v>0.25104225636761318</v>
      </c>
      <c r="AK18" s="23">
        <f t="shared" si="10"/>
        <v>0.24903494250821867</v>
      </c>
      <c r="AM18" s="24">
        <f t="shared" si="2"/>
        <v>3.198053910958642E-3</v>
      </c>
      <c r="AN18" s="24">
        <f t="shared" si="2"/>
        <v>3.2328907537627163E-3</v>
      </c>
      <c r="AO18" s="24">
        <f t="shared" si="2"/>
        <v>3.1049117893567524E-3</v>
      </c>
      <c r="AP18" s="24">
        <f t="shared" si="2"/>
        <v>3.0078546939838018E-3</v>
      </c>
      <c r="AQ18" s="24">
        <f t="shared" si="2"/>
        <v>2.993945093098031E-3</v>
      </c>
      <c r="AR18" s="24">
        <f t="shared" si="2"/>
        <v>2.8748138278037144E-3</v>
      </c>
      <c r="AS18" s="24">
        <f t="shared" si="2"/>
        <v>2.9256274762318535E-3</v>
      </c>
      <c r="AT18" s="24">
        <f t="shared" si="2"/>
        <v>2.8138680815597552E-3</v>
      </c>
      <c r="AU18" s="24">
        <f t="shared" si="2"/>
        <v>2.5705559480746136E-3</v>
      </c>
      <c r="AV18" s="24">
        <f t="shared" si="2"/>
        <v>2.5200145182626213E-3</v>
      </c>
      <c r="AW18" s="24">
        <f t="shared" si="2"/>
        <v>2.5375120228610286E-3</v>
      </c>
      <c r="AX18" s="24">
        <f t="shared" si="2"/>
        <v>2.480254405187796E-3</v>
      </c>
      <c r="AY18" s="24">
        <f t="shared" si="2"/>
        <v>2.2161522010732417E-3</v>
      </c>
      <c r="AZ18" s="24">
        <f t="shared" si="2"/>
        <v>2.2106924230792398E-3</v>
      </c>
      <c r="BA18" s="24">
        <f t="shared" si="2"/>
        <v>2.2193309604936129E-3</v>
      </c>
      <c r="BB18" s="24">
        <f t="shared" ref="BB18:BE49" si="11">R18/R$110</f>
        <v>2.3677695252429568E-3</v>
      </c>
      <c r="BC18" s="24">
        <f t="shared" si="3"/>
        <v>2.3377207773272743E-3</v>
      </c>
      <c r="BD18" s="24">
        <f t="shared" si="3"/>
        <v>2.2887635766651693E-3</v>
      </c>
      <c r="BE18" s="24">
        <f t="shared" si="3"/>
        <v>2.0918677733961955E-3</v>
      </c>
      <c r="BF18" s="24">
        <f t="shared" si="3"/>
        <v>1.9497750696293179E-3</v>
      </c>
      <c r="BG18" s="24">
        <f t="shared" si="3"/>
        <v>1.8688456030057159E-3</v>
      </c>
      <c r="BH18" s="24">
        <f t="shared" si="3"/>
        <v>2.1057073171033649E-3</v>
      </c>
      <c r="BI18" s="24">
        <f t="shared" si="3"/>
        <v>2.1832125026601621E-3</v>
      </c>
      <c r="BJ18" s="24">
        <f t="shared" si="3"/>
        <v>2.1113264503067291E-3</v>
      </c>
      <c r="BK18" s="24">
        <f t="shared" si="3"/>
        <v>2.0472689259303737E-3</v>
      </c>
    </row>
    <row r="19" spans="1:63" x14ac:dyDescent="0.15">
      <c r="A19" s="8">
        <v>17</v>
      </c>
      <c r="B19" s="11" t="s">
        <v>156</v>
      </c>
      <c r="C19" s="26">
        <v>294904</v>
      </c>
      <c r="D19" s="26">
        <v>306643</v>
      </c>
      <c r="E19" s="26">
        <v>277332</v>
      </c>
      <c r="F19" s="26">
        <v>274539</v>
      </c>
      <c r="G19" s="26">
        <v>273754</v>
      </c>
      <c r="H19" s="26">
        <v>308529</v>
      </c>
      <c r="I19" s="26">
        <v>269577</v>
      </c>
      <c r="J19" s="26">
        <v>239394</v>
      </c>
      <c r="K19" s="26">
        <v>245437</v>
      </c>
      <c r="L19" s="26">
        <v>265295</v>
      </c>
      <c r="M19" s="26">
        <v>271516</v>
      </c>
      <c r="N19" s="26">
        <v>197261</v>
      </c>
      <c r="O19" s="26">
        <v>184699</v>
      </c>
      <c r="P19" s="26">
        <v>257397</v>
      </c>
      <c r="Q19" s="26">
        <v>262881</v>
      </c>
      <c r="R19" s="26">
        <v>262585</v>
      </c>
      <c r="S19" s="26">
        <v>257058</v>
      </c>
      <c r="T19" s="26">
        <v>214924</v>
      </c>
      <c r="U19" s="26">
        <v>211437</v>
      </c>
      <c r="V19" s="26">
        <v>204133</v>
      </c>
      <c r="W19" s="26">
        <v>219961</v>
      </c>
      <c r="X19" s="26">
        <v>262808</v>
      </c>
      <c r="Y19" s="26">
        <v>274303</v>
      </c>
      <c r="Z19" s="26">
        <v>264092</v>
      </c>
      <c r="AA19" s="26">
        <v>259889</v>
      </c>
      <c r="AC19" s="23">
        <f t="shared" si="4"/>
        <v>5.4465943769826629E-2</v>
      </c>
      <c r="AD19" s="23">
        <f t="shared" si="5"/>
        <v>4.7617155830129723E-2</v>
      </c>
      <c r="AE19" s="23">
        <f t="shared" si="6"/>
        <v>4.6123967589132932E-2</v>
      </c>
      <c r="AF19" s="23">
        <f t="shared" si="0"/>
        <v>4.535013360709942E-2</v>
      </c>
      <c r="AG19" s="23">
        <f t="shared" si="7"/>
        <v>4.9384674885272498E-2</v>
      </c>
      <c r="AH19" s="23">
        <f t="shared" si="1"/>
        <v>4.7719976743381118E-2</v>
      </c>
      <c r="AI19" s="23">
        <f t="shared" si="8"/>
        <v>4.6654715824207611E-2</v>
      </c>
      <c r="AJ19" s="23">
        <f t="shared" si="9"/>
        <v>4.8629218484733193E-2</v>
      </c>
      <c r="AK19" s="23">
        <f t="shared" si="10"/>
        <v>4.9119812956238025E-2</v>
      </c>
      <c r="AM19" s="24">
        <f t="shared" ref="AM19:BA35" si="12">C19/C$110</f>
        <v>5.8990094951281286E-4</v>
      </c>
      <c r="AN19" s="24">
        <f t="shared" si="12"/>
        <v>6.0252237519832627E-4</v>
      </c>
      <c r="AO19" s="24">
        <f t="shared" si="12"/>
        <v>5.3027244635079924E-4</v>
      </c>
      <c r="AP19" s="24">
        <f t="shared" si="12"/>
        <v>5.1465031871056495E-4</v>
      </c>
      <c r="AQ19" s="24">
        <f t="shared" si="12"/>
        <v>5.1807562435546425E-4</v>
      </c>
      <c r="AR19" s="24">
        <f t="shared" si="12"/>
        <v>5.9141541175975149E-4</v>
      </c>
      <c r="AS19" s="24">
        <f t="shared" si="12"/>
        <v>5.110204498146913E-4</v>
      </c>
      <c r="AT19" s="24">
        <f t="shared" si="12"/>
        <v>4.5981070014076167E-4</v>
      </c>
      <c r="AU19" s="24">
        <f t="shared" si="12"/>
        <v>4.7568533030006323E-4</v>
      </c>
      <c r="AV19" s="24">
        <f t="shared" si="12"/>
        <v>5.1431221785793683E-4</v>
      </c>
      <c r="AW19" s="24">
        <f t="shared" si="12"/>
        <v>5.2093068831049428E-4</v>
      </c>
      <c r="AX19" s="24">
        <f t="shared" si="12"/>
        <v>3.7526996338383626E-4</v>
      </c>
      <c r="AY19" s="24">
        <f t="shared" si="12"/>
        <v>3.5045094400781748E-4</v>
      </c>
      <c r="AZ19" s="24">
        <f t="shared" si="12"/>
        <v>4.8397148151833235E-4</v>
      </c>
      <c r="BA19" s="24">
        <f t="shared" si="12"/>
        <v>5.0570650628516177E-4</v>
      </c>
      <c r="BB19" s="24">
        <f t="shared" si="11"/>
        <v>5.3703340737400521E-4</v>
      </c>
      <c r="BC19" s="24">
        <f t="shared" si="3"/>
        <v>5.150057527788228E-4</v>
      </c>
      <c r="BD19" s="24">
        <f t="shared" si="3"/>
        <v>4.395552380967223E-4</v>
      </c>
      <c r="BE19" s="24">
        <f t="shared" si="3"/>
        <v>4.2943495185568614E-4</v>
      </c>
      <c r="BF19" s="24">
        <f t="shared" si="3"/>
        <v>4.0818374036353952E-4</v>
      </c>
      <c r="BG19" s="24">
        <f t="shared" si="3"/>
        <v>4.3135774567301378E-4</v>
      </c>
      <c r="BH19" s="24">
        <f t="shared" si="3"/>
        <v>4.9747058765818076E-4</v>
      </c>
      <c r="BI19" s="24">
        <f t="shared" si="3"/>
        <v>5.1420595579142496E-4</v>
      </c>
      <c r="BJ19" s="24">
        <f t="shared" si="3"/>
        <v>4.8691418676196052E-4</v>
      </c>
      <c r="BK19" s="24">
        <f t="shared" si="3"/>
        <v>4.7679626519933372E-4</v>
      </c>
    </row>
    <row r="20" spans="1:63" x14ac:dyDescent="0.15">
      <c r="A20" s="8">
        <v>18</v>
      </c>
      <c r="B20" s="11" t="s">
        <v>157</v>
      </c>
      <c r="C20" s="26">
        <v>580804</v>
      </c>
      <c r="D20" s="26">
        <v>595893</v>
      </c>
      <c r="E20" s="26">
        <v>589496</v>
      </c>
      <c r="F20" s="26">
        <v>616415</v>
      </c>
      <c r="G20" s="26">
        <v>628259</v>
      </c>
      <c r="H20" s="26">
        <v>626078</v>
      </c>
      <c r="I20" s="26">
        <v>573717</v>
      </c>
      <c r="J20" s="26">
        <v>554864</v>
      </c>
      <c r="K20" s="26">
        <v>560847</v>
      </c>
      <c r="L20" s="26">
        <v>548471</v>
      </c>
      <c r="M20" s="26">
        <v>555202</v>
      </c>
      <c r="N20" s="26">
        <v>550021</v>
      </c>
      <c r="O20" s="26">
        <v>531486</v>
      </c>
      <c r="P20" s="26">
        <v>543782</v>
      </c>
      <c r="Q20" s="26">
        <v>543268</v>
      </c>
      <c r="R20" s="26">
        <v>523753</v>
      </c>
      <c r="S20" s="26">
        <v>545363</v>
      </c>
      <c r="T20" s="26">
        <v>547753</v>
      </c>
      <c r="U20" s="26">
        <v>530983</v>
      </c>
      <c r="V20" s="26">
        <v>488445</v>
      </c>
      <c r="W20" s="26">
        <v>457104</v>
      </c>
      <c r="X20" s="26">
        <v>587123</v>
      </c>
      <c r="Y20" s="26">
        <v>593506</v>
      </c>
      <c r="Z20" s="26">
        <v>603973</v>
      </c>
      <c r="AA20" s="26">
        <v>610299</v>
      </c>
      <c r="AC20" s="23">
        <f t="shared" si="4"/>
        <v>0.11550329168015736</v>
      </c>
      <c r="AD20" s="23">
        <f t="shared" si="5"/>
        <v>0.10691917899928167</v>
      </c>
      <c r="AE20" s="23">
        <f t="shared" si="6"/>
        <v>0.10476886208791103</v>
      </c>
      <c r="AF20" s="23">
        <f t="shared" si="0"/>
        <v>0.10459622903254827</v>
      </c>
      <c r="AG20" s="23">
        <f t="shared" si="7"/>
        <v>0.11142939088720587</v>
      </c>
      <c r="AH20" s="23">
        <f t="shared" si="1"/>
        <v>0.1059538248975954</v>
      </c>
      <c r="AI20" s="23">
        <f t="shared" si="8"/>
        <v>0.10690645879835026</v>
      </c>
      <c r="AJ20" s="23">
        <f t="shared" si="9"/>
        <v>0.108003421330469</v>
      </c>
      <c r="AK20" s="23">
        <f t="shared" si="10"/>
        <v>0.10875326836156413</v>
      </c>
      <c r="AM20" s="24">
        <f t="shared" si="12"/>
        <v>1.1617910610939143E-3</v>
      </c>
      <c r="AN20" s="24">
        <f t="shared" si="12"/>
        <v>1.170869270533018E-3</v>
      </c>
      <c r="AO20" s="24">
        <f t="shared" si="12"/>
        <v>1.127145392648561E-3</v>
      </c>
      <c r="AP20" s="24">
        <f t="shared" si="12"/>
        <v>1.1555304572682676E-3</v>
      </c>
      <c r="AQ20" s="24">
        <f t="shared" si="12"/>
        <v>1.1889713892105306E-3</v>
      </c>
      <c r="AR20" s="24">
        <f t="shared" si="12"/>
        <v>1.2001211495960564E-3</v>
      </c>
      <c r="AS20" s="24">
        <f t="shared" si="12"/>
        <v>1.0875598415530081E-3</v>
      </c>
      <c r="AT20" s="24">
        <f t="shared" si="12"/>
        <v>1.0657426849582847E-3</v>
      </c>
      <c r="AU20" s="24">
        <f t="shared" si="12"/>
        <v>1.0869864382419909E-3</v>
      </c>
      <c r="AV20" s="24">
        <f t="shared" si="12"/>
        <v>1.0632893060206958E-3</v>
      </c>
      <c r="AW20" s="24">
        <f t="shared" si="12"/>
        <v>1.0652107426868511E-3</v>
      </c>
      <c r="AX20" s="24">
        <f t="shared" si="12"/>
        <v>1.0463617264960688E-3</v>
      </c>
      <c r="AY20" s="24">
        <f t="shared" si="12"/>
        <v>1.0084503458434473E-3</v>
      </c>
      <c r="AZ20" s="24">
        <f t="shared" si="12"/>
        <v>1.0224477370093738E-3</v>
      </c>
      <c r="BA20" s="24">
        <f t="shared" si="12"/>
        <v>1.0450894597043045E-3</v>
      </c>
      <c r="BB20" s="24">
        <f t="shared" si="11"/>
        <v>1.0711687956751427E-3</v>
      </c>
      <c r="BC20" s="24">
        <f t="shared" si="3"/>
        <v>1.0926136605463248E-3</v>
      </c>
      <c r="BD20" s="24">
        <f t="shared" si="3"/>
        <v>1.120245762842651E-3</v>
      </c>
      <c r="BE20" s="24">
        <f t="shared" si="3"/>
        <v>1.0784425575523101E-3</v>
      </c>
      <c r="BF20" s="24">
        <f t="shared" si="3"/>
        <v>9.7669317093203485E-4</v>
      </c>
      <c r="BG20" s="24">
        <f t="shared" si="3"/>
        <v>8.9641050448996536E-4</v>
      </c>
      <c r="BH20" s="24">
        <f t="shared" si="3"/>
        <v>1.1113680855896093E-3</v>
      </c>
      <c r="BI20" s="24">
        <f t="shared" si="3"/>
        <v>1.1125810508741992E-3</v>
      </c>
      <c r="BJ20" s="24">
        <f t="shared" si="3"/>
        <v>1.1135627816108841E-3</v>
      </c>
      <c r="BK20" s="24">
        <f t="shared" si="3"/>
        <v>1.1196637174135425E-3</v>
      </c>
    </row>
    <row r="21" spans="1:63" x14ac:dyDescent="0.15">
      <c r="A21" s="8">
        <v>19</v>
      </c>
      <c r="B21" s="11" t="s">
        <v>158</v>
      </c>
      <c r="C21" s="26">
        <v>244267</v>
      </c>
      <c r="D21" s="26">
        <v>271157</v>
      </c>
      <c r="E21" s="26">
        <v>291517</v>
      </c>
      <c r="F21" s="26">
        <v>283367</v>
      </c>
      <c r="G21" s="26">
        <v>295979</v>
      </c>
      <c r="H21" s="26">
        <v>338899</v>
      </c>
      <c r="I21" s="26">
        <v>270246</v>
      </c>
      <c r="J21" s="26">
        <v>364553</v>
      </c>
      <c r="K21" s="26">
        <v>377970</v>
      </c>
      <c r="L21" s="26">
        <v>375695</v>
      </c>
      <c r="M21" s="26">
        <v>404615</v>
      </c>
      <c r="N21" s="26">
        <v>418668</v>
      </c>
      <c r="O21" s="26">
        <v>453684</v>
      </c>
      <c r="P21" s="26">
        <v>403823</v>
      </c>
      <c r="Q21" s="26">
        <v>239892</v>
      </c>
      <c r="R21" s="26">
        <v>259148</v>
      </c>
      <c r="S21" s="26">
        <v>510203</v>
      </c>
      <c r="T21" s="26">
        <v>352746</v>
      </c>
      <c r="U21" s="26">
        <v>425811</v>
      </c>
      <c r="V21" s="26">
        <v>472410</v>
      </c>
      <c r="W21" s="26">
        <v>431994</v>
      </c>
      <c r="X21" s="26">
        <v>606059</v>
      </c>
      <c r="Y21" s="26">
        <v>699713</v>
      </c>
      <c r="Z21" s="26">
        <v>679311</v>
      </c>
      <c r="AA21" s="26">
        <v>646685</v>
      </c>
      <c r="AC21" s="23">
        <f t="shared" si="4"/>
        <v>5.5724102828910556E-2</v>
      </c>
      <c r="AD21" s="23">
        <f t="shared" si="5"/>
        <v>7.0769225540594088E-2</v>
      </c>
      <c r="AE21" s="23">
        <f t="shared" si="6"/>
        <v>7.383751258500712E-2</v>
      </c>
      <c r="AF21" s="23">
        <f t="shared" si="0"/>
        <v>9.2457350567009627E-2</v>
      </c>
      <c r="AG21" s="23">
        <f t="shared" si="7"/>
        <v>0.12244428920592329</v>
      </c>
      <c r="AH21" s="23">
        <f t="shared" si="1"/>
        <v>7.1635717567250276E-2</v>
      </c>
      <c r="AI21" s="23">
        <f t="shared" si="8"/>
        <v>0.10331111629819159</v>
      </c>
      <c r="AJ21" s="23">
        <f t="shared" si="9"/>
        <v>7.2554074013727585E-2</v>
      </c>
      <c r="AK21" s="23">
        <f t="shared" si="10"/>
        <v>7.7902103860623365E-2</v>
      </c>
      <c r="AM21" s="24">
        <f t="shared" si="12"/>
        <v>4.8861098945638662E-4</v>
      </c>
      <c r="AN21" s="24">
        <f t="shared" si="12"/>
        <v>5.3279598651086949E-4</v>
      </c>
      <c r="AO21" s="24">
        <f t="shared" si="12"/>
        <v>5.5739486515384419E-4</v>
      </c>
      <c r="AP21" s="24">
        <f t="shared" si="12"/>
        <v>5.3119927173209147E-4</v>
      </c>
      <c r="AQ21" s="24">
        <f t="shared" si="12"/>
        <v>5.6013612667250867E-4</v>
      </c>
      <c r="AR21" s="24">
        <f t="shared" si="12"/>
        <v>6.4963128791772581E-4</v>
      </c>
      <c r="AS21" s="24">
        <f t="shared" si="12"/>
        <v>5.1228863174759376E-4</v>
      </c>
      <c r="AT21" s="24">
        <f t="shared" si="12"/>
        <v>7.0020706520804654E-4</v>
      </c>
      <c r="AU21" s="24">
        <f t="shared" si="12"/>
        <v>7.3254963307698058E-4</v>
      </c>
      <c r="AV21" s="24">
        <f t="shared" si="12"/>
        <v>7.2833837308708264E-4</v>
      </c>
      <c r="AW21" s="24">
        <f t="shared" si="12"/>
        <v>7.7629447417739881E-4</v>
      </c>
      <c r="AX21" s="24">
        <f t="shared" si="12"/>
        <v>7.9647535513854221E-4</v>
      </c>
      <c r="AY21" s="24">
        <f t="shared" si="12"/>
        <v>8.6082754146607542E-4</v>
      </c>
      <c r="AZ21" s="24">
        <f t="shared" si="12"/>
        <v>7.5928940734032457E-4</v>
      </c>
      <c r="BA21" s="24">
        <f t="shared" si="12"/>
        <v>4.6148236352478887E-4</v>
      </c>
      <c r="BB21" s="24">
        <f t="shared" si="11"/>
        <v>5.3000412610834094E-4</v>
      </c>
      <c r="BC21" s="24">
        <f t="shared" si="3"/>
        <v>1.0221719615223558E-3</v>
      </c>
      <c r="BD21" s="24">
        <f t="shared" si="3"/>
        <v>7.2142409418057731E-4</v>
      </c>
      <c r="BE21" s="24">
        <f t="shared" si="3"/>
        <v>8.6483503967906081E-4</v>
      </c>
      <c r="BF21" s="24">
        <f t="shared" si="3"/>
        <v>9.4462963256866693E-4</v>
      </c>
      <c r="BG21" s="24">
        <f t="shared" si="3"/>
        <v>8.4716817064965113E-4</v>
      </c>
      <c r="BH21" s="24">
        <f t="shared" si="3"/>
        <v>1.1472121354202665E-3</v>
      </c>
      <c r="BI21" s="24">
        <f t="shared" si="3"/>
        <v>1.3116757452331376E-3</v>
      </c>
      <c r="BJ21" s="24">
        <f t="shared" si="3"/>
        <v>1.2524656677349339E-3</v>
      </c>
      <c r="BK21" s="24">
        <f t="shared" si="3"/>
        <v>1.1864180198485935E-3</v>
      </c>
    </row>
    <row r="22" spans="1:63" x14ac:dyDescent="0.15">
      <c r="A22" s="8">
        <v>20</v>
      </c>
      <c r="B22" s="11" t="s">
        <v>159</v>
      </c>
      <c r="C22" s="26">
        <v>3378821</v>
      </c>
      <c r="D22" s="26">
        <v>3492722</v>
      </c>
      <c r="E22" s="26">
        <v>3292944</v>
      </c>
      <c r="F22" s="26">
        <v>3546360</v>
      </c>
      <c r="G22" s="26">
        <v>3328035</v>
      </c>
      <c r="H22" s="26">
        <v>3303114</v>
      </c>
      <c r="I22" s="26">
        <v>3184987</v>
      </c>
      <c r="J22" s="26">
        <v>2870838</v>
      </c>
      <c r="K22" s="26">
        <v>2952184</v>
      </c>
      <c r="L22" s="26">
        <v>2829238</v>
      </c>
      <c r="M22" s="26">
        <v>2613127</v>
      </c>
      <c r="N22" s="26">
        <v>2700655</v>
      </c>
      <c r="O22" s="26">
        <v>2473919</v>
      </c>
      <c r="P22" s="26">
        <v>2440102</v>
      </c>
      <c r="Q22" s="26">
        <v>2146128</v>
      </c>
      <c r="R22" s="26">
        <v>2555536</v>
      </c>
      <c r="S22" s="26">
        <v>2667922</v>
      </c>
      <c r="T22" s="26">
        <v>2267346</v>
      </c>
      <c r="U22" s="26">
        <v>2295641</v>
      </c>
      <c r="V22" s="26">
        <v>2200375</v>
      </c>
      <c r="W22" s="26">
        <v>2213716</v>
      </c>
      <c r="X22" s="26">
        <v>2875980</v>
      </c>
      <c r="Y22" s="26">
        <v>3072438</v>
      </c>
      <c r="Z22" s="26">
        <v>2922677</v>
      </c>
      <c r="AA22" s="26">
        <v>2787453</v>
      </c>
      <c r="AC22" s="23">
        <f t="shared" si="4"/>
        <v>0.64124427469913503</v>
      </c>
      <c r="AD22" s="23">
        <f t="shared" si="5"/>
        <v>0.54849197301635988</v>
      </c>
      <c r="AE22" s="23">
        <f t="shared" si="6"/>
        <v>0.48533220060104226</v>
      </c>
      <c r="AF22" s="23">
        <f t="shared" si="0"/>
        <v>0.48049590329101766</v>
      </c>
      <c r="AG22" s="23">
        <f t="shared" si="7"/>
        <v>0.54265126477140246</v>
      </c>
      <c r="AH22" s="23">
        <f t="shared" si="1"/>
        <v>0.51719741476586234</v>
      </c>
      <c r="AI22" s="23">
        <f t="shared" si="8"/>
        <v>0.50102053058231266</v>
      </c>
      <c r="AJ22" s="23">
        <f t="shared" si="9"/>
        <v>0.53720697586712141</v>
      </c>
      <c r="AK22" s="23">
        <f t="shared" si="10"/>
        <v>0.54333706177192076</v>
      </c>
      <c r="AM22" s="24">
        <f t="shared" si="12"/>
        <v>6.7587069559376335E-3</v>
      </c>
      <c r="AN22" s="24">
        <f t="shared" si="12"/>
        <v>6.8628442695494391E-3</v>
      </c>
      <c r="AO22" s="24">
        <f t="shared" si="12"/>
        <v>6.2962711500158157E-3</v>
      </c>
      <c r="AP22" s="24">
        <f t="shared" si="12"/>
        <v>6.6480001175148124E-3</v>
      </c>
      <c r="AQ22" s="24">
        <f t="shared" si="12"/>
        <v>6.2982597898180023E-3</v>
      </c>
      <c r="AR22" s="24">
        <f t="shared" si="12"/>
        <v>6.3316982403579559E-3</v>
      </c>
      <c r="AS22" s="24">
        <f t="shared" si="12"/>
        <v>6.03758291469207E-3</v>
      </c>
      <c r="AT22" s="24">
        <f t="shared" si="12"/>
        <v>5.5140982262325035E-3</v>
      </c>
      <c r="AU22" s="24">
        <f t="shared" si="12"/>
        <v>5.7216744873289762E-3</v>
      </c>
      <c r="AV22" s="24">
        <f t="shared" si="12"/>
        <v>5.4848816247119372E-3</v>
      </c>
      <c r="AW22" s="24">
        <f t="shared" si="12"/>
        <v>5.0135463352168454E-3</v>
      </c>
      <c r="AX22" s="24">
        <f t="shared" si="12"/>
        <v>5.1377347927992574E-3</v>
      </c>
      <c r="AY22" s="24">
        <f t="shared" si="12"/>
        <v>4.6940549161006602E-3</v>
      </c>
      <c r="AZ22" s="24">
        <f t="shared" si="12"/>
        <v>4.5880091065391045E-3</v>
      </c>
      <c r="BA22" s="24">
        <f t="shared" si="12"/>
        <v>4.1285254275537659E-3</v>
      </c>
      <c r="BB22" s="24">
        <f t="shared" si="11"/>
        <v>5.2265293362032707E-3</v>
      </c>
      <c r="BC22" s="24">
        <f t="shared" si="3"/>
        <v>5.3450784568664757E-3</v>
      </c>
      <c r="BD22" s="24">
        <f t="shared" si="3"/>
        <v>4.6370987459643919E-3</v>
      </c>
      <c r="BE22" s="24">
        <f t="shared" si="3"/>
        <v>4.6625164106232084E-3</v>
      </c>
      <c r="BF22" s="24">
        <f t="shared" si="3"/>
        <v>4.3998633131459549E-3</v>
      </c>
      <c r="BG22" s="24">
        <f t="shared" si="3"/>
        <v>4.3412402349520202E-3</v>
      </c>
      <c r="BH22" s="24">
        <f t="shared" si="3"/>
        <v>5.4439570359090085E-3</v>
      </c>
      <c r="BI22" s="24">
        <f t="shared" si="3"/>
        <v>5.7595648549228192E-3</v>
      </c>
      <c r="BJ22" s="24">
        <f t="shared" si="3"/>
        <v>5.3886255343701681E-3</v>
      </c>
      <c r="BK22" s="24">
        <f t="shared" si="3"/>
        <v>5.1139031656541002E-3</v>
      </c>
    </row>
    <row r="23" spans="1:63" x14ac:dyDescent="0.15">
      <c r="A23" s="8">
        <v>21</v>
      </c>
      <c r="B23" s="11" t="s">
        <v>160</v>
      </c>
      <c r="C23" s="26">
        <v>3378914</v>
      </c>
      <c r="D23" s="26">
        <v>3696150</v>
      </c>
      <c r="E23" s="26">
        <v>3634914</v>
      </c>
      <c r="F23" s="26">
        <v>3397178</v>
      </c>
      <c r="G23" s="26">
        <v>3172866</v>
      </c>
      <c r="H23" s="26">
        <v>3228582</v>
      </c>
      <c r="I23" s="26">
        <v>3503966</v>
      </c>
      <c r="J23" s="26">
        <v>3320610</v>
      </c>
      <c r="K23" s="26">
        <v>3863308</v>
      </c>
      <c r="L23" s="26">
        <v>3856192</v>
      </c>
      <c r="M23" s="26">
        <v>3823329</v>
      </c>
      <c r="N23" s="26">
        <v>3239128</v>
      </c>
      <c r="O23" s="26">
        <v>3278046</v>
      </c>
      <c r="P23" s="26">
        <v>3673102</v>
      </c>
      <c r="Q23" s="26">
        <v>3637859</v>
      </c>
      <c r="R23" s="26">
        <v>3895234</v>
      </c>
      <c r="S23" s="26">
        <v>3971856</v>
      </c>
      <c r="T23" s="26">
        <v>4216282</v>
      </c>
      <c r="U23" s="26">
        <v>4121960</v>
      </c>
      <c r="V23" s="26">
        <v>4180622</v>
      </c>
      <c r="W23" s="26">
        <v>4034577</v>
      </c>
      <c r="X23" s="26">
        <v>4536403</v>
      </c>
      <c r="Y23" s="26">
        <v>4717643</v>
      </c>
      <c r="Z23" s="26">
        <v>4659303</v>
      </c>
      <c r="AA23" s="26">
        <v>4562320</v>
      </c>
      <c r="AC23" s="23">
        <f t="shared" si="4"/>
        <v>0.65694538611106656</v>
      </c>
      <c r="AD23" s="23">
        <f t="shared" si="5"/>
        <v>0.6913520693820141</v>
      </c>
      <c r="AE23" s="23">
        <f t="shared" si="6"/>
        <v>0.70350667838899061</v>
      </c>
      <c r="AF23" s="23">
        <f t="shared" si="0"/>
        <v>0.83018145718983927</v>
      </c>
      <c r="AG23" s="23">
        <f t="shared" si="7"/>
        <v>0.85978065911564561</v>
      </c>
      <c r="AH23" s="23">
        <f t="shared" si="1"/>
        <v>0.70481270272231911</v>
      </c>
      <c r="AI23" s="23">
        <f t="shared" si="8"/>
        <v>0.84016815217188912</v>
      </c>
      <c r="AJ23" s="23">
        <f t="shared" si="9"/>
        <v>0.72455855458690455</v>
      </c>
      <c r="AK23" s="23">
        <f t="shared" si="10"/>
        <v>0.73888174285031805</v>
      </c>
      <c r="AM23" s="24">
        <f t="shared" si="12"/>
        <v>6.7588929852498997E-3</v>
      </c>
      <c r="AN23" s="24">
        <f t="shared" si="12"/>
        <v>7.2625596445680934E-3</v>
      </c>
      <c r="AO23" s="24">
        <f t="shared" si="12"/>
        <v>6.9501346366620835E-3</v>
      </c>
      <c r="AP23" s="24">
        <f t="shared" si="12"/>
        <v>6.3683438069509967E-3</v>
      </c>
      <c r="AQ23" s="24">
        <f t="shared" si="12"/>
        <v>6.0046046229323561E-3</v>
      </c>
      <c r="AR23" s="24">
        <f t="shared" si="12"/>
        <v>6.1888287743781687E-3</v>
      </c>
      <c r="AS23" s="24">
        <f t="shared" si="12"/>
        <v>6.6422516811722983E-3</v>
      </c>
      <c r="AT23" s="24">
        <f t="shared" si="12"/>
        <v>6.3779877899797603E-3</v>
      </c>
      <c r="AU23" s="24">
        <f t="shared" si="12"/>
        <v>7.4875383174944146E-3</v>
      </c>
      <c r="AV23" s="24">
        <f t="shared" si="12"/>
        <v>7.4757785107372292E-3</v>
      </c>
      <c r="AW23" s="24">
        <f t="shared" si="12"/>
        <v>7.3354402967319553E-3</v>
      </c>
      <c r="AX23" s="24">
        <f t="shared" si="12"/>
        <v>6.1621275668051912E-3</v>
      </c>
      <c r="AY23" s="24">
        <f t="shared" si="12"/>
        <v>6.2198188144009982E-3</v>
      </c>
      <c r="AZ23" s="24">
        <f t="shared" si="12"/>
        <v>6.9063610559095467E-3</v>
      </c>
      <c r="BA23" s="24">
        <f t="shared" si="12"/>
        <v>6.9981815545742459E-3</v>
      </c>
      <c r="BB23" s="24">
        <f t="shared" si="11"/>
        <v>7.9664519585622793E-3</v>
      </c>
      <c r="BC23" s="24">
        <f t="shared" si="3"/>
        <v>7.9574597530871795E-3</v>
      </c>
      <c r="BD23" s="24">
        <f t="shared" si="3"/>
        <v>8.6229962144428931E-3</v>
      </c>
      <c r="BE23" s="24">
        <f t="shared" si="3"/>
        <v>8.3718256225308926E-3</v>
      </c>
      <c r="BF23" s="24">
        <f t="shared" si="3"/>
        <v>8.3595593314461716E-3</v>
      </c>
      <c r="BG23" s="24">
        <f t="shared" si="3"/>
        <v>7.9120664093370683E-3</v>
      </c>
      <c r="BH23" s="24">
        <f t="shared" si="3"/>
        <v>8.5869801005461557E-3</v>
      </c>
      <c r="BI23" s="24">
        <f t="shared" si="3"/>
        <v>8.8436514653420679E-3</v>
      </c>
      <c r="BJ23" s="24">
        <f t="shared" si="3"/>
        <v>8.5904939609021212E-3</v>
      </c>
      <c r="BK23" s="24">
        <f t="shared" si="3"/>
        <v>8.3701008378354765E-3</v>
      </c>
    </row>
    <row r="24" spans="1:63" x14ac:dyDescent="0.15">
      <c r="A24" s="8">
        <v>22</v>
      </c>
      <c r="B24" s="11" t="s">
        <v>161</v>
      </c>
      <c r="C24" s="26">
        <v>2633712</v>
      </c>
      <c r="D24" s="26">
        <v>2475347</v>
      </c>
      <c r="E24" s="26">
        <v>2765252</v>
      </c>
      <c r="F24" s="26">
        <v>2900078</v>
      </c>
      <c r="G24" s="26">
        <v>2855423</v>
      </c>
      <c r="H24" s="26">
        <v>3012821</v>
      </c>
      <c r="I24" s="26">
        <v>2757134</v>
      </c>
      <c r="J24" s="26">
        <v>2986785</v>
      </c>
      <c r="K24" s="26">
        <v>2424430</v>
      </c>
      <c r="L24" s="26">
        <v>2679140</v>
      </c>
      <c r="M24" s="26">
        <v>2672943</v>
      </c>
      <c r="N24" s="26">
        <v>3064693</v>
      </c>
      <c r="O24" s="26">
        <v>3052091</v>
      </c>
      <c r="P24" s="26">
        <v>2626258</v>
      </c>
      <c r="Q24" s="26">
        <v>2506343</v>
      </c>
      <c r="R24" s="26">
        <v>2061341</v>
      </c>
      <c r="S24" s="26">
        <v>2294922</v>
      </c>
      <c r="T24" s="26">
        <v>2220722</v>
      </c>
      <c r="U24" s="26">
        <v>2134647</v>
      </c>
      <c r="V24" s="26">
        <v>2317420</v>
      </c>
      <c r="W24" s="26">
        <v>2359772</v>
      </c>
      <c r="X24" s="26">
        <v>2620983</v>
      </c>
      <c r="Y24" s="26">
        <v>2864880</v>
      </c>
      <c r="Z24" s="26">
        <v>2912166</v>
      </c>
      <c r="AA24" s="26">
        <v>2748299</v>
      </c>
      <c r="AC24" s="23">
        <f t="shared" si="4"/>
        <v>0.53322000889793741</v>
      </c>
      <c r="AD24" s="23">
        <f t="shared" si="5"/>
        <v>0.53024403041481605</v>
      </c>
      <c r="AE24" s="23">
        <f t="shared" si="6"/>
        <v>0.50324121586995074</v>
      </c>
      <c r="AF24" s="23">
        <f t="shared" si="0"/>
        <v>0.46163181030891903</v>
      </c>
      <c r="AG24" s="23">
        <f t="shared" si="7"/>
        <v>0.51857667883419079</v>
      </c>
      <c r="AH24" s="23">
        <f t="shared" si="1"/>
        <v>0.51071666288687501</v>
      </c>
      <c r="AI24" s="23">
        <f t="shared" si="8"/>
        <v>0.48310782047096995</v>
      </c>
      <c r="AJ24" s="23">
        <f t="shared" si="9"/>
        <v>0.50497917255445968</v>
      </c>
      <c r="AK24" s="23">
        <f t="shared" si="10"/>
        <v>0.50838270227420812</v>
      </c>
      <c r="AM24" s="24">
        <f t="shared" si="12"/>
        <v>5.2682541082633306E-3</v>
      </c>
      <c r="AN24" s="24">
        <f t="shared" si="12"/>
        <v>4.863805643305249E-3</v>
      </c>
      <c r="AO24" s="24">
        <f t="shared" si="12"/>
        <v>5.2872980500499045E-3</v>
      </c>
      <c r="AP24" s="24">
        <f t="shared" si="12"/>
        <v>5.4364810354284743E-3</v>
      </c>
      <c r="AQ24" s="24">
        <f t="shared" si="12"/>
        <v>5.4038481758219153E-3</v>
      </c>
      <c r="AR24" s="24">
        <f t="shared" si="12"/>
        <v>5.7752391907192726E-3</v>
      </c>
      <c r="AS24" s="24">
        <f t="shared" si="12"/>
        <v>5.2265284385514315E-3</v>
      </c>
      <c r="AT24" s="24">
        <f t="shared" si="12"/>
        <v>5.736800847222257E-3</v>
      </c>
      <c r="AU24" s="24">
        <f t="shared" si="12"/>
        <v>4.6988261156198224E-3</v>
      </c>
      <c r="AV24" s="24">
        <f t="shared" si="12"/>
        <v>5.1938952311649782E-3</v>
      </c>
      <c r="AW24" s="24">
        <f t="shared" si="12"/>
        <v>5.128309332800709E-3</v>
      </c>
      <c r="AX24" s="24">
        <f t="shared" si="12"/>
        <v>5.8302818595297569E-3</v>
      </c>
      <c r="AY24" s="24">
        <f t="shared" si="12"/>
        <v>5.791088052170091E-3</v>
      </c>
      <c r="AZ24" s="24">
        <f t="shared" si="12"/>
        <v>4.9380294840630327E-3</v>
      </c>
      <c r="BA24" s="24">
        <f t="shared" si="12"/>
        <v>4.8214742110775262E-3</v>
      </c>
      <c r="BB24" s="24">
        <f t="shared" si="11"/>
        <v>4.2158119503769801E-3</v>
      </c>
      <c r="BC24" s="24">
        <f t="shared" si="3"/>
        <v>4.5977873949796608E-3</v>
      </c>
      <c r="BD24" s="24">
        <f t="shared" si="3"/>
        <v>4.5417449305644288E-3</v>
      </c>
      <c r="BE24" s="24">
        <f t="shared" si="3"/>
        <v>4.3355327197883292E-3</v>
      </c>
      <c r="BF24" s="24">
        <f t="shared" si="3"/>
        <v>4.6339061474297335E-3</v>
      </c>
      <c r="BG24" s="24">
        <f t="shared" si="3"/>
        <v>4.6276654962575138E-3</v>
      </c>
      <c r="BH24" s="24">
        <f t="shared" si="3"/>
        <v>4.9612719295154695E-3</v>
      </c>
      <c r="BI24" s="24">
        <f t="shared" si="3"/>
        <v>5.3704784804677217E-3</v>
      </c>
      <c r="BJ24" s="24">
        <f t="shared" si="3"/>
        <v>5.3692460945648926E-3</v>
      </c>
      <c r="BK24" s="24">
        <f t="shared" si="3"/>
        <v>5.0420706488195485E-3</v>
      </c>
    </row>
    <row r="25" spans="1:63" x14ac:dyDescent="0.15">
      <c r="A25" s="8">
        <v>23</v>
      </c>
      <c r="B25" s="11" t="s">
        <v>162</v>
      </c>
      <c r="C25" s="26">
        <v>5340021</v>
      </c>
      <c r="D25" s="26">
        <v>5082923</v>
      </c>
      <c r="E25" s="26">
        <v>5583258</v>
      </c>
      <c r="F25" s="26">
        <v>5977020</v>
      </c>
      <c r="G25" s="26">
        <v>5535609</v>
      </c>
      <c r="H25" s="26">
        <v>5267577</v>
      </c>
      <c r="I25" s="26">
        <v>5001826</v>
      </c>
      <c r="J25" s="26">
        <v>5131204</v>
      </c>
      <c r="K25" s="26">
        <v>5375447</v>
      </c>
      <c r="L25" s="26">
        <v>4933324</v>
      </c>
      <c r="M25" s="26">
        <v>5004567</v>
      </c>
      <c r="N25" s="26">
        <v>4855321</v>
      </c>
      <c r="O25" s="26">
        <v>5087267</v>
      </c>
      <c r="P25" s="26">
        <v>4776485</v>
      </c>
      <c r="Q25" s="26">
        <v>4878565</v>
      </c>
      <c r="R25" s="26">
        <v>4433613</v>
      </c>
      <c r="S25" s="26">
        <v>5070745</v>
      </c>
      <c r="T25" s="26">
        <v>4228844</v>
      </c>
      <c r="U25" s="26">
        <v>3943340</v>
      </c>
      <c r="V25" s="26">
        <v>4043102</v>
      </c>
      <c r="W25" s="26">
        <v>3288027</v>
      </c>
      <c r="X25" s="26">
        <v>3607237</v>
      </c>
      <c r="Y25" s="26">
        <v>4459587</v>
      </c>
      <c r="Z25" s="26">
        <v>4551850</v>
      </c>
      <c r="AA25" s="26">
        <v>4367490</v>
      </c>
      <c r="AC25" s="23">
        <f t="shared" si="4"/>
        <v>1.0320411872777175</v>
      </c>
      <c r="AD25" s="23">
        <f t="shared" si="5"/>
        <v>0.96930053170415309</v>
      </c>
      <c r="AE25" s="23">
        <f t="shared" si="6"/>
        <v>0.94136594786315475</v>
      </c>
      <c r="AF25" s="23">
        <f t="shared" si="0"/>
        <v>0.80295895556996033</v>
      </c>
      <c r="AG25" s="23">
        <f t="shared" si="7"/>
        <v>0.78982753959684449</v>
      </c>
      <c r="AH25" s="23">
        <f t="shared" si="1"/>
        <v>0.95821100386469205</v>
      </c>
      <c r="AI25" s="23">
        <f t="shared" si="8"/>
        <v>0.8104720202398783</v>
      </c>
      <c r="AJ25" s="23">
        <f t="shared" si="9"/>
        <v>0.93267869239577805</v>
      </c>
      <c r="AK25" s="23">
        <f t="shared" si="10"/>
        <v>0.92523677995426012</v>
      </c>
      <c r="AM25" s="24">
        <f t="shared" si="12"/>
        <v>1.068172509806025E-2</v>
      </c>
      <c r="AN25" s="24">
        <f t="shared" si="12"/>
        <v>9.9874278522914337E-3</v>
      </c>
      <c r="AO25" s="24">
        <f t="shared" si="12"/>
        <v>1.0675464346947595E-2</v>
      </c>
      <c r="AP25" s="24">
        <f t="shared" si="12"/>
        <v>1.1204511009144132E-2</v>
      </c>
      <c r="AQ25" s="24">
        <f t="shared" si="12"/>
        <v>1.0476062774836996E-2</v>
      </c>
      <c r="AR25" s="24">
        <f t="shared" si="12"/>
        <v>1.0097352989285276E-2</v>
      </c>
      <c r="AS25" s="24">
        <f t="shared" si="12"/>
        <v>9.4816522641576178E-3</v>
      </c>
      <c r="AT25" s="24">
        <f t="shared" si="12"/>
        <v>9.855645938515907E-3</v>
      </c>
      <c r="AU25" s="24">
        <f t="shared" si="12"/>
        <v>1.0418238821797382E-2</v>
      </c>
      <c r="AV25" s="24">
        <f t="shared" si="12"/>
        <v>9.5639526106854195E-3</v>
      </c>
      <c r="AW25" s="24">
        <f t="shared" si="12"/>
        <v>9.6017639181705146E-3</v>
      </c>
      <c r="AX25" s="24">
        <f t="shared" si="12"/>
        <v>9.2367783489223487E-3</v>
      </c>
      <c r="AY25" s="24">
        <f t="shared" si="12"/>
        <v>9.6526647278535223E-3</v>
      </c>
      <c r="AZ25" s="24">
        <f t="shared" si="12"/>
        <v>8.9810002521400478E-3</v>
      </c>
      <c r="BA25" s="24">
        <f t="shared" si="12"/>
        <v>9.3849386674391463E-3</v>
      </c>
      <c r="BB25" s="24">
        <f t="shared" si="11"/>
        <v>9.0675335467284325E-3</v>
      </c>
      <c r="BC25" s="24">
        <f t="shared" si="3"/>
        <v>1.0159041328705787E-2</v>
      </c>
      <c r="BD25" s="24">
        <f t="shared" si="3"/>
        <v>8.6486875886075797E-3</v>
      </c>
      <c r="BE25" s="24">
        <f t="shared" si="3"/>
        <v>8.0090429917687132E-3</v>
      </c>
      <c r="BF25" s="24">
        <f t="shared" si="3"/>
        <v>8.084574747989336E-3</v>
      </c>
      <c r="BG25" s="24">
        <f t="shared" si="3"/>
        <v>6.4480335806438522E-3</v>
      </c>
      <c r="BH25" s="24">
        <f t="shared" si="3"/>
        <v>6.8281570964823486E-3</v>
      </c>
      <c r="BI25" s="24">
        <f t="shared" si="3"/>
        <v>8.3599019907547988E-3</v>
      </c>
      <c r="BJ25" s="24">
        <f t="shared" si="3"/>
        <v>8.3923797048469102E-3</v>
      </c>
      <c r="BK25" s="24">
        <f t="shared" si="3"/>
        <v>8.0126627917897191E-3</v>
      </c>
    </row>
    <row r="26" spans="1:63" x14ac:dyDescent="0.15">
      <c r="A26" s="8">
        <v>24</v>
      </c>
      <c r="B26" s="11" t="s">
        <v>163</v>
      </c>
      <c r="C26" s="26">
        <v>320290</v>
      </c>
      <c r="D26" s="26">
        <v>314260</v>
      </c>
      <c r="E26" s="26">
        <v>411832</v>
      </c>
      <c r="F26" s="26">
        <v>355165</v>
      </c>
      <c r="G26" s="26">
        <v>387800</v>
      </c>
      <c r="H26" s="26">
        <v>407441</v>
      </c>
      <c r="I26" s="26">
        <v>472627</v>
      </c>
      <c r="J26" s="26">
        <v>355303</v>
      </c>
      <c r="K26" s="26">
        <v>273872</v>
      </c>
      <c r="L26" s="26">
        <v>276961</v>
      </c>
      <c r="M26" s="26">
        <v>292594</v>
      </c>
      <c r="N26" s="26">
        <v>261787</v>
      </c>
      <c r="O26" s="26">
        <v>241437</v>
      </c>
      <c r="P26" s="26">
        <v>199461</v>
      </c>
      <c r="Q26" s="26">
        <v>100953</v>
      </c>
      <c r="R26" s="26">
        <v>170805</v>
      </c>
      <c r="S26" s="26">
        <v>156870</v>
      </c>
      <c r="T26" s="26">
        <v>250448</v>
      </c>
      <c r="U26" s="26">
        <v>100467</v>
      </c>
      <c r="V26" s="26">
        <v>346742</v>
      </c>
      <c r="W26" s="26">
        <v>358138</v>
      </c>
      <c r="X26" s="26">
        <v>263072</v>
      </c>
      <c r="Y26" s="26">
        <v>260146</v>
      </c>
      <c r="Z26" s="26">
        <v>187434</v>
      </c>
      <c r="AA26" s="26">
        <v>117217</v>
      </c>
      <c r="AC26" s="23">
        <f t="shared" si="4"/>
        <v>7.4692970299273631E-2</v>
      </c>
      <c r="AD26" s="23">
        <f t="shared" si="5"/>
        <v>6.1758159504226876E-2</v>
      </c>
      <c r="AE26" s="23">
        <f t="shared" si="6"/>
        <v>3.6483035780503631E-2</v>
      </c>
      <c r="AF26" s="23">
        <f t="shared" si="0"/>
        <v>4.8736476187456655E-2</v>
      </c>
      <c r="AG26" s="23">
        <f t="shared" si="7"/>
        <v>3.8656583304125552E-2</v>
      </c>
      <c r="AH26" s="23">
        <f t="shared" si="1"/>
        <v>4.9058611663057812E-2</v>
      </c>
      <c r="AI26" s="23">
        <f t="shared" si="8"/>
        <v>4.413868432026416E-2</v>
      </c>
      <c r="AJ26" s="23">
        <f t="shared" si="9"/>
        <v>5.5200006285244914E-2</v>
      </c>
      <c r="AK26" s="23">
        <f t="shared" si="10"/>
        <v>5.312390115317546E-2</v>
      </c>
      <c r="AM26" s="24">
        <f t="shared" si="12"/>
        <v>6.4068095081605818E-4</v>
      </c>
      <c r="AN26" s="24">
        <f t="shared" si="12"/>
        <v>6.1748900718368272E-4</v>
      </c>
      <c r="AO26" s="24">
        <f t="shared" si="12"/>
        <v>7.8744307229437044E-4</v>
      </c>
      <c r="AP26" s="24">
        <f t="shared" si="12"/>
        <v>6.6579167420598823E-4</v>
      </c>
      <c r="AQ26" s="24">
        <f t="shared" si="12"/>
        <v>7.339060876737838E-4</v>
      </c>
      <c r="AR26" s="24">
        <f t="shared" si="12"/>
        <v>7.8101859722361569E-4</v>
      </c>
      <c r="AS26" s="24">
        <f t="shared" si="12"/>
        <v>8.9592977937497673E-4</v>
      </c>
      <c r="AT26" s="24">
        <f t="shared" si="12"/>
        <v>6.824403334758308E-4</v>
      </c>
      <c r="AU26" s="24">
        <f t="shared" si="12"/>
        <v>5.3079565338534499E-4</v>
      </c>
      <c r="AV26" s="24">
        <f t="shared" si="12"/>
        <v>5.3692842371756743E-4</v>
      </c>
      <c r="AW26" s="24">
        <f t="shared" si="12"/>
        <v>5.6137094615242101E-4</v>
      </c>
      <c r="AX26" s="24">
        <f t="shared" si="12"/>
        <v>4.9802443414747135E-4</v>
      </c>
      <c r="AY26" s="24">
        <f t="shared" si="12"/>
        <v>4.5810656564689267E-4</v>
      </c>
      <c r="AZ26" s="24">
        <f t="shared" si="12"/>
        <v>3.7503714369292604E-4</v>
      </c>
      <c r="BA26" s="24">
        <f t="shared" si="12"/>
        <v>1.9420417956796397E-4</v>
      </c>
      <c r="BB26" s="24">
        <f t="shared" si="11"/>
        <v>3.4932685091119812E-4</v>
      </c>
      <c r="BC26" s="24">
        <f t="shared" si="3"/>
        <v>3.1428297286376593E-4</v>
      </c>
      <c r="BD26" s="24">
        <f t="shared" si="3"/>
        <v>5.1220771189279893E-4</v>
      </c>
      <c r="BE26" s="24">
        <f t="shared" si="3"/>
        <v>2.0405152034925402E-4</v>
      </c>
      <c r="BF26" s="24">
        <f t="shared" si="3"/>
        <v>6.9334427310201879E-4</v>
      </c>
      <c r="BG26" s="24">
        <f t="shared" si="3"/>
        <v>7.0233177845091543E-4</v>
      </c>
      <c r="BH26" s="24">
        <f t="shared" si="3"/>
        <v>4.9797031458864618E-4</v>
      </c>
      <c r="BI26" s="24">
        <f t="shared" si="3"/>
        <v>4.8766736993513022E-4</v>
      </c>
      <c r="BJ26" s="24">
        <f t="shared" si="3"/>
        <v>3.4557757781962842E-4</v>
      </c>
      <c r="BK26" s="24">
        <f t="shared" si="3"/>
        <v>2.1504806982161731E-4</v>
      </c>
    </row>
    <row r="27" spans="1:63" x14ac:dyDescent="0.15">
      <c r="A27" s="8">
        <v>25</v>
      </c>
      <c r="B27" s="11" t="s">
        <v>164</v>
      </c>
      <c r="C27" s="26">
        <v>862111</v>
      </c>
      <c r="D27" s="26">
        <v>855366</v>
      </c>
      <c r="E27" s="26">
        <v>871196</v>
      </c>
      <c r="F27" s="26">
        <v>890912</v>
      </c>
      <c r="G27" s="26">
        <v>808115</v>
      </c>
      <c r="H27" s="26">
        <v>757710</v>
      </c>
      <c r="I27" s="26">
        <v>812998</v>
      </c>
      <c r="J27" s="26">
        <v>772656</v>
      </c>
      <c r="K27" s="26">
        <v>732036</v>
      </c>
      <c r="L27" s="26">
        <v>750252</v>
      </c>
      <c r="M27" s="26">
        <v>842516</v>
      </c>
      <c r="N27" s="26">
        <v>797976</v>
      </c>
      <c r="O27" s="26">
        <v>862359</v>
      </c>
      <c r="P27" s="26">
        <v>967483</v>
      </c>
      <c r="Q27" s="26">
        <v>895275</v>
      </c>
      <c r="R27" s="26">
        <v>586402</v>
      </c>
      <c r="S27" s="26">
        <v>802848</v>
      </c>
      <c r="T27" s="26">
        <v>747904</v>
      </c>
      <c r="U27" s="26">
        <v>559469</v>
      </c>
      <c r="V27" s="26">
        <v>534869</v>
      </c>
      <c r="W27" s="26">
        <v>516179</v>
      </c>
      <c r="X27" s="26">
        <v>539162</v>
      </c>
      <c r="Y27" s="26">
        <v>531194</v>
      </c>
      <c r="Z27" s="26">
        <v>542140</v>
      </c>
      <c r="AA27" s="26">
        <v>545133</v>
      </c>
      <c r="AC27" s="23">
        <f t="shared" si="4"/>
        <v>0.15899200649073625</v>
      </c>
      <c r="AD27" s="23">
        <f t="shared" si="5"/>
        <v>0.15054960960779726</v>
      </c>
      <c r="AE27" s="23">
        <f t="shared" si="6"/>
        <v>0.15839099598505493</v>
      </c>
      <c r="AF27" s="23">
        <f t="shared" si="0"/>
        <v>0.12294544121515878</v>
      </c>
      <c r="AG27" s="23">
        <f t="shared" si="7"/>
        <v>0.10040056635874943</v>
      </c>
      <c r="AH27" s="23">
        <f t="shared" si="1"/>
        <v>0.15471240196720987</v>
      </c>
      <c r="AI27" s="23">
        <f t="shared" si="8"/>
        <v>0.11524629622529062</v>
      </c>
      <c r="AJ27" s="23">
        <f t="shared" si="9"/>
        <v>0.14659517214263121</v>
      </c>
      <c r="AK27" s="23">
        <f t="shared" si="10"/>
        <v>0.14201968024938577</v>
      </c>
      <c r="AM27" s="24">
        <f t="shared" si="12"/>
        <v>1.7244937250272651E-3</v>
      </c>
      <c r="AN27" s="24">
        <f t="shared" si="12"/>
        <v>1.6807073827998407E-3</v>
      </c>
      <c r="AO27" s="24">
        <f t="shared" si="12"/>
        <v>1.6657696701824199E-3</v>
      </c>
      <c r="AP27" s="24">
        <f t="shared" si="12"/>
        <v>1.6701020428539E-3</v>
      </c>
      <c r="AQ27" s="24">
        <f t="shared" si="12"/>
        <v>1.529346359052346E-3</v>
      </c>
      <c r="AR27" s="24">
        <f t="shared" si="12"/>
        <v>1.4524448970582387E-3</v>
      </c>
      <c r="AS27" s="24">
        <f t="shared" si="12"/>
        <v>1.541150037497429E-3</v>
      </c>
      <c r="AT27" s="24">
        <f t="shared" si="12"/>
        <v>1.4840618241391194E-3</v>
      </c>
      <c r="AU27" s="24">
        <f t="shared" si="12"/>
        <v>1.4187705458082404E-3</v>
      </c>
      <c r="AV27" s="24">
        <f t="shared" si="12"/>
        <v>1.4544705707697199E-3</v>
      </c>
      <c r="AW27" s="24">
        <f t="shared" si="12"/>
        <v>1.6164514790752824E-3</v>
      </c>
      <c r="AX27" s="24">
        <f t="shared" si="12"/>
        <v>1.518072119178044E-3</v>
      </c>
      <c r="AY27" s="24">
        <f t="shared" si="12"/>
        <v>1.636254260302641E-3</v>
      </c>
      <c r="AZ27" s="24">
        <f t="shared" si="12"/>
        <v>1.8191128134896705E-3</v>
      </c>
      <c r="BA27" s="24">
        <f t="shared" si="12"/>
        <v>1.7222484409845069E-3</v>
      </c>
      <c r="BB27" s="24">
        <f t="shared" si="11"/>
        <v>1.1992972338516344E-3</v>
      </c>
      <c r="BC27" s="24">
        <f t="shared" si="3"/>
        <v>1.6084748912967982E-3</v>
      </c>
      <c r="BD27" s="24">
        <f t="shared" si="3"/>
        <v>1.5295877649471022E-3</v>
      </c>
      <c r="BE27" s="24">
        <f t="shared" si="3"/>
        <v>1.1362984864510416E-3</v>
      </c>
      <c r="BF27" s="24">
        <f t="shared" si="3"/>
        <v>1.0695224634160376E-3</v>
      </c>
      <c r="BG27" s="24">
        <f t="shared" si="3"/>
        <v>1.0122603998151971E-3</v>
      </c>
      <c r="BH27" s="24">
        <f t="shared" si="3"/>
        <v>1.0205824669833493E-3</v>
      </c>
      <c r="BI27" s="24">
        <f t="shared" si="3"/>
        <v>9.9577153177570128E-4</v>
      </c>
      <c r="BJ27" s="24">
        <f t="shared" si="3"/>
        <v>9.9955946113903225E-4</v>
      </c>
      <c r="BK27" s="24">
        <f t="shared" si="3"/>
        <v>1.0001091944518944E-3</v>
      </c>
    </row>
    <row r="28" spans="1:63" x14ac:dyDescent="0.15">
      <c r="A28" s="8">
        <v>26</v>
      </c>
      <c r="B28" s="11" t="s">
        <v>165</v>
      </c>
      <c r="C28" s="26">
        <v>2091480</v>
      </c>
      <c r="D28" s="26">
        <v>2041523</v>
      </c>
      <c r="E28" s="26">
        <v>2086117</v>
      </c>
      <c r="F28" s="26">
        <v>2038165</v>
      </c>
      <c r="G28" s="26">
        <v>1883320</v>
      </c>
      <c r="H28" s="26">
        <v>1781024</v>
      </c>
      <c r="I28" s="26">
        <v>1780304</v>
      </c>
      <c r="J28" s="26">
        <v>1674596</v>
      </c>
      <c r="K28" s="26">
        <v>1558151</v>
      </c>
      <c r="L28" s="26">
        <v>1474492</v>
      </c>
      <c r="M28" s="26">
        <v>1430620</v>
      </c>
      <c r="N28" s="26">
        <v>1412101</v>
      </c>
      <c r="O28" s="26">
        <v>1395809</v>
      </c>
      <c r="P28" s="26">
        <v>1363070</v>
      </c>
      <c r="Q28" s="26">
        <v>1190656</v>
      </c>
      <c r="R28" s="26">
        <v>1034556</v>
      </c>
      <c r="S28" s="26">
        <v>1012281</v>
      </c>
      <c r="T28" s="26">
        <v>1039550</v>
      </c>
      <c r="U28" s="26">
        <v>1031708</v>
      </c>
      <c r="V28" s="26">
        <v>1102315</v>
      </c>
      <c r="W28" s="26">
        <v>1133591</v>
      </c>
      <c r="X28" s="26">
        <v>1194777</v>
      </c>
      <c r="Y28" s="26">
        <v>1172853</v>
      </c>
      <c r="Z28" s="26">
        <v>1214233</v>
      </c>
      <c r="AA28" s="26">
        <v>1198640</v>
      </c>
      <c r="AC28" s="23">
        <f t="shared" si="4"/>
        <v>0.36956460467150937</v>
      </c>
      <c r="AD28" s="23">
        <f t="shared" si="5"/>
        <v>0.29834698321661296</v>
      </c>
      <c r="AE28" s="23">
        <f t="shared" si="6"/>
        <v>0.23886878160032232</v>
      </c>
      <c r="AF28" s="23">
        <f t="shared" si="0"/>
        <v>0.21563964476103334</v>
      </c>
      <c r="AG28" s="23">
        <f t="shared" si="7"/>
        <v>0.22244948048232557</v>
      </c>
      <c r="AH28" s="23">
        <f t="shared" si="1"/>
        <v>0.26860509442491881</v>
      </c>
      <c r="AI28" s="23">
        <f t="shared" si="8"/>
        <v>0.21749731667118796</v>
      </c>
      <c r="AJ28" s="23">
        <f t="shared" si="9"/>
        <v>0.28217113020746082</v>
      </c>
      <c r="AK28" s="23">
        <f t="shared" si="10"/>
        <v>0.28030374545129</v>
      </c>
      <c r="AM28" s="24">
        <f t="shared" si="12"/>
        <v>4.1836192045108167E-3</v>
      </c>
      <c r="AN28" s="24">
        <f t="shared" si="12"/>
        <v>4.0113855101274534E-3</v>
      </c>
      <c r="AO28" s="24">
        <f t="shared" si="12"/>
        <v>3.9887584734685866E-3</v>
      </c>
      <c r="AP28" s="24">
        <f t="shared" si="12"/>
        <v>3.82074046614404E-3</v>
      </c>
      <c r="AQ28" s="24">
        <f t="shared" si="12"/>
        <v>3.5641568154661952E-3</v>
      </c>
      <c r="AR28" s="24">
        <f t="shared" si="12"/>
        <v>3.4140228060052691E-3</v>
      </c>
      <c r="AS28" s="24">
        <f t="shared" si="12"/>
        <v>3.3748122090790172E-3</v>
      </c>
      <c r="AT28" s="24">
        <f t="shared" si="12"/>
        <v>3.2164430153342146E-3</v>
      </c>
      <c r="AU28" s="24">
        <f t="shared" si="12"/>
        <v>3.0198770889978844E-3</v>
      </c>
      <c r="AV28" s="24">
        <f t="shared" si="12"/>
        <v>2.8585131673562825E-3</v>
      </c>
      <c r="AW28" s="24">
        <f t="shared" si="12"/>
        <v>2.7447880099543279E-3</v>
      </c>
      <c r="AX28" s="24">
        <f t="shared" si="12"/>
        <v>2.6863855022750496E-3</v>
      </c>
      <c r="AY28" s="24">
        <f t="shared" si="12"/>
        <v>2.648431132299621E-3</v>
      </c>
      <c r="AZ28" s="24">
        <f t="shared" si="12"/>
        <v>2.5629164571195208E-3</v>
      </c>
      <c r="BA28" s="24">
        <f t="shared" si="12"/>
        <v>2.2904754849055868E-3</v>
      </c>
      <c r="BB28" s="24">
        <f t="shared" si="11"/>
        <v>2.1158525193717133E-3</v>
      </c>
      <c r="BC28" s="24">
        <f t="shared" si="3"/>
        <v>2.0280658000478473E-3</v>
      </c>
      <c r="BD28" s="24">
        <f t="shared" si="3"/>
        <v>2.1260522220107928E-3</v>
      </c>
      <c r="BE28" s="24">
        <f t="shared" si="3"/>
        <v>2.0954302005284139E-3</v>
      </c>
      <c r="BF28" s="24">
        <f t="shared" si="3"/>
        <v>2.2041857992526198E-3</v>
      </c>
      <c r="BG28" s="24">
        <f t="shared" si="3"/>
        <v>2.2230452592742231E-3</v>
      </c>
      <c r="BH28" s="24">
        <f t="shared" si="3"/>
        <v>2.2615994045481046E-3</v>
      </c>
      <c r="BI28" s="24">
        <f t="shared" si="3"/>
        <v>2.1986197667099527E-3</v>
      </c>
      <c r="BJ28" s="24">
        <f t="shared" si="3"/>
        <v>2.2387170900085409E-3</v>
      </c>
      <c r="BK28" s="24">
        <f t="shared" si="3"/>
        <v>2.1990429580264243E-3</v>
      </c>
    </row>
    <row r="29" spans="1:63" x14ac:dyDescent="0.15">
      <c r="A29" s="8">
        <v>27</v>
      </c>
      <c r="B29" s="11" t="s">
        <v>166</v>
      </c>
      <c r="C29" s="26">
        <v>505464</v>
      </c>
      <c r="D29" s="26">
        <v>545898</v>
      </c>
      <c r="E29" s="26">
        <v>544028</v>
      </c>
      <c r="F29" s="26">
        <v>550679</v>
      </c>
      <c r="G29" s="26">
        <v>472675</v>
      </c>
      <c r="H29" s="26">
        <v>437335</v>
      </c>
      <c r="I29" s="26">
        <v>409411</v>
      </c>
      <c r="J29" s="26">
        <v>411633</v>
      </c>
      <c r="K29" s="26">
        <v>323362</v>
      </c>
      <c r="L29" s="26">
        <v>335112</v>
      </c>
      <c r="M29" s="26">
        <v>318825</v>
      </c>
      <c r="N29" s="26">
        <v>322115</v>
      </c>
      <c r="O29" s="26">
        <v>324546</v>
      </c>
      <c r="P29" s="26">
        <v>409776</v>
      </c>
      <c r="Q29" s="26">
        <v>402461</v>
      </c>
      <c r="R29" s="26">
        <v>284906</v>
      </c>
      <c r="S29" s="26">
        <v>314764</v>
      </c>
      <c r="T29" s="26">
        <v>348333</v>
      </c>
      <c r="U29" s="26">
        <v>312927</v>
      </c>
      <c r="V29" s="26">
        <v>339395</v>
      </c>
      <c r="W29" s="26">
        <v>323363</v>
      </c>
      <c r="X29" s="26">
        <v>344812</v>
      </c>
      <c r="Y29" s="26">
        <v>348036</v>
      </c>
      <c r="Z29" s="26">
        <v>400436</v>
      </c>
      <c r="AA29" s="26">
        <v>406281</v>
      </c>
      <c r="AC29" s="23">
        <f t="shared" si="4"/>
        <v>9.4234872796409394E-2</v>
      </c>
      <c r="AD29" s="23">
        <f t="shared" si="5"/>
        <v>6.7793264225092922E-2</v>
      </c>
      <c r="AE29" s="23">
        <f t="shared" si="6"/>
        <v>6.6443221028410299E-2</v>
      </c>
      <c r="AF29" s="23">
        <f t="shared" si="0"/>
        <v>6.5734430735736385E-2</v>
      </c>
      <c r="AG29" s="23">
        <f t="shared" si="7"/>
        <v>6.9719660242851117E-2</v>
      </c>
      <c r="AH29" s="23">
        <f t="shared" si="1"/>
        <v>6.7649059082318427E-2</v>
      </c>
      <c r="AI29" s="23">
        <f t="shared" si="8"/>
        <v>6.7557287570325128E-2</v>
      </c>
      <c r="AJ29" s="23">
        <f t="shared" si="9"/>
        <v>7.4442105256218416E-2</v>
      </c>
      <c r="AK29" s="23">
        <f t="shared" si="10"/>
        <v>7.5120077823987982E-2</v>
      </c>
      <c r="AM29" s="24">
        <f t="shared" si="12"/>
        <v>1.0110873150060509E-3</v>
      </c>
      <c r="AN29" s="24">
        <f t="shared" si="12"/>
        <v>1.0726341692979E-3</v>
      </c>
      <c r="AO29" s="24">
        <f t="shared" si="12"/>
        <v>1.0402083367347893E-3</v>
      </c>
      <c r="AP29" s="24">
        <f t="shared" si="12"/>
        <v>1.0323018691596284E-3</v>
      </c>
      <c r="AQ29" s="24">
        <f t="shared" si="12"/>
        <v>8.9453084061682771E-4</v>
      </c>
      <c r="AR29" s="24">
        <f t="shared" si="12"/>
        <v>8.3832203488797138E-4</v>
      </c>
      <c r="AS29" s="24">
        <f t="shared" si="12"/>
        <v>7.7609511708744659E-4</v>
      </c>
      <c r="AT29" s="24">
        <f t="shared" si="12"/>
        <v>7.9063492790563733E-4</v>
      </c>
      <c r="AU29" s="24">
        <f t="shared" si="12"/>
        <v>6.2671300487085913E-4</v>
      </c>
      <c r="AV29" s="24">
        <f t="shared" si="12"/>
        <v>6.4966243597055703E-4</v>
      </c>
      <c r="AW29" s="24">
        <f t="shared" si="12"/>
        <v>6.1169775151590823E-4</v>
      </c>
      <c r="AX29" s="24">
        <f t="shared" si="12"/>
        <v>6.1279261615516717E-4</v>
      </c>
      <c r="AY29" s="24">
        <f t="shared" si="12"/>
        <v>6.1579895978841864E-4</v>
      </c>
      <c r="AZ29" s="24">
        <f t="shared" si="12"/>
        <v>7.7048255345111313E-4</v>
      </c>
      <c r="BA29" s="24">
        <f t="shared" si="12"/>
        <v>7.7421778761505196E-4</v>
      </c>
      <c r="BB29" s="24">
        <f t="shared" si="11"/>
        <v>5.826838546044075E-4</v>
      </c>
      <c r="BC29" s="24">
        <f t="shared" si="3"/>
        <v>6.3061749009045973E-4</v>
      </c>
      <c r="BD29" s="24">
        <f t="shared" si="3"/>
        <v>7.123987770185999E-4</v>
      </c>
      <c r="BE29" s="24">
        <f t="shared" si="3"/>
        <v>6.355642161936856E-4</v>
      </c>
      <c r="BF29" s="24">
        <f t="shared" si="3"/>
        <v>6.7865323372841963E-4</v>
      </c>
      <c r="BG29" s="24">
        <f t="shared" si="3"/>
        <v>6.3413575458405244E-4</v>
      </c>
      <c r="BH29" s="24">
        <f t="shared" si="3"/>
        <v>6.5269637252896647E-4</v>
      </c>
      <c r="BI29" s="24">
        <f t="shared" si="3"/>
        <v>6.5242517956356431E-4</v>
      </c>
      <c r="BJ29" s="24">
        <f t="shared" si="3"/>
        <v>7.3829562913762029E-4</v>
      </c>
      <c r="BK29" s="24">
        <f t="shared" si="3"/>
        <v>7.4536922848389311E-4</v>
      </c>
    </row>
    <row r="30" spans="1:63" x14ac:dyDescent="0.15">
      <c r="A30" s="8">
        <v>28</v>
      </c>
      <c r="B30" s="11" t="s">
        <v>167</v>
      </c>
      <c r="C30" s="26">
        <v>1043255</v>
      </c>
      <c r="D30" s="26">
        <v>1029669</v>
      </c>
      <c r="E30" s="26">
        <v>1032057</v>
      </c>
      <c r="F30" s="26">
        <v>1004838</v>
      </c>
      <c r="G30" s="26">
        <v>950065</v>
      </c>
      <c r="H30" s="26">
        <v>845771</v>
      </c>
      <c r="I30" s="26">
        <v>854626</v>
      </c>
      <c r="J30" s="26">
        <v>841955</v>
      </c>
      <c r="K30" s="26">
        <v>767026</v>
      </c>
      <c r="L30" s="26">
        <v>764871</v>
      </c>
      <c r="M30" s="26">
        <v>769839</v>
      </c>
      <c r="N30" s="26">
        <v>809174</v>
      </c>
      <c r="O30" s="26">
        <v>838109</v>
      </c>
      <c r="P30" s="26">
        <v>884299</v>
      </c>
      <c r="Q30" s="26">
        <v>856353</v>
      </c>
      <c r="R30" s="26">
        <v>640802</v>
      </c>
      <c r="S30" s="26">
        <v>741485</v>
      </c>
      <c r="T30" s="26">
        <v>756301</v>
      </c>
      <c r="U30" s="26">
        <v>682028</v>
      </c>
      <c r="V30" s="26">
        <v>643268</v>
      </c>
      <c r="W30" s="26">
        <v>716494</v>
      </c>
      <c r="X30" s="26">
        <v>788615</v>
      </c>
      <c r="Y30" s="26">
        <v>758256</v>
      </c>
      <c r="Z30" s="26">
        <v>781227</v>
      </c>
      <c r="AA30" s="26">
        <v>858067</v>
      </c>
      <c r="AC30" s="23">
        <f t="shared" si="4"/>
        <v>0.18199167975719369</v>
      </c>
      <c r="AD30" s="23">
        <f t="shared" si="5"/>
        <v>0.15371688999339983</v>
      </c>
      <c r="AE30" s="23">
        <f t="shared" si="6"/>
        <v>0.15392980526522801</v>
      </c>
      <c r="AF30" s="23">
        <f t="shared" si="0"/>
        <v>0.14336097009616716</v>
      </c>
      <c r="AG30" s="23">
        <f t="shared" si="7"/>
        <v>0.14821967615785084</v>
      </c>
      <c r="AH30" s="23">
        <f t="shared" si="1"/>
        <v>0.15381296804526995</v>
      </c>
      <c r="AI30" s="23">
        <f t="shared" si="8"/>
        <v>0.14486302160274389</v>
      </c>
      <c r="AJ30" s="23">
        <f t="shared" si="9"/>
        <v>0.1587380348432309</v>
      </c>
      <c r="AK30" s="23">
        <f t="shared" si="10"/>
        <v>0.15943135949829779</v>
      </c>
      <c r="AM30" s="24">
        <f t="shared" si="12"/>
        <v>2.086838819019035E-3</v>
      </c>
      <c r="AN30" s="24">
        <f t="shared" si="12"/>
        <v>2.0231950885821149E-3</v>
      </c>
      <c r="AO30" s="24">
        <f t="shared" si="12"/>
        <v>1.9733438267616676E-3</v>
      </c>
      <c r="AP30" s="24">
        <f t="shared" si="12"/>
        <v>1.88366751883152E-3</v>
      </c>
      <c r="AQ30" s="24">
        <f t="shared" si="12"/>
        <v>1.7979847529288123E-3</v>
      </c>
      <c r="AR30" s="24">
        <f t="shared" si="12"/>
        <v>1.6212479352652645E-3</v>
      </c>
      <c r="AS30" s="24">
        <f t="shared" si="12"/>
        <v>1.6200616630622435E-3</v>
      </c>
      <c r="AT30" s="24">
        <f t="shared" si="12"/>
        <v>1.6171663368213698E-3</v>
      </c>
      <c r="AU30" s="24">
        <f t="shared" si="12"/>
        <v>1.4865852180345111E-3</v>
      </c>
      <c r="AV30" s="24">
        <f t="shared" si="12"/>
        <v>1.4828115885531881E-3</v>
      </c>
      <c r="AW30" s="24">
        <f t="shared" si="12"/>
        <v>1.4770133625947E-3</v>
      </c>
      <c r="AX30" s="24">
        <f t="shared" si="12"/>
        <v>1.5393752305379793E-3</v>
      </c>
      <c r="AY30" s="24">
        <f t="shared" si="12"/>
        <v>1.5902419083560165E-3</v>
      </c>
      <c r="AZ30" s="24">
        <f t="shared" si="12"/>
        <v>1.6627058479126789E-3</v>
      </c>
      <c r="BA30" s="24">
        <f t="shared" si="12"/>
        <v>1.6473738451117316E-3</v>
      </c>
      <c r="BB30" s="24">
        <f t="shared" si="11"/>
        <v>1.310554987954671E-3</v>
      </c>
      <c r="BC30" s="24">
        <f t="shared" si="3"/>
        <v>1.4855364960406035E-3</v>
      </c>
      <c r="BD30" s="24">
        <f t="shared" si="3"/>
        <v>1.5467610230955554E-3</v>
      </c>
      <c r="BE30" s="24">
        <f t="shared" si="3"/>
        <v>1.3852195280117951E-3</v>
      </c>
      <c r="BF30" s="24">
        <f t="shared" si="3"/>
        <v>1.2862767817852739E-3</v>
      </c>
      <c r="BG30" s="24">
        <f t="shared" si="3"/>
        <v>1.4050910689996877E-3</v>
      </c>
      <c r="BH30" s="24">
        <f t="shared" si="3"/>
        <v>1.4927733078371138E-3</v>
      </c>
      <c r="BI30" s="24">
        <f t="shared" si="3"/>
        <v>1.4214199305679583E-3</v>
      </c>
      <c r="BJ30" s="24">
        <f t="shared" si="3"/>
        <v>1.4403711940592148E-3</v>
      </c>
      <c r="BK30" s="24">
        <f t="shared" si="3"/>
        <v>1.5742226138497463E-3</v>
      </c>
    </row>
    <row r="31" spans="1:63" x14ac:dyDescent="0.15">
      <c r="A31" s="8">
        <v>29</v>
      </c>
      <c r="B31" s="11" t="s">
        <v>168</v>
      </c>
      <c r="C31" s="26">
        <v>2888022</v>
      </c>
      <c r="D31" s="26">
        <v>3216302</v>
      </c>
      <c r="E31" s="26">
        <v>3060122</v>
      </c>
      <c r="F31" s="26">
        <v>3185415</v>
      </c>
      <c r="G31" s="26">
        <v>2444376</v>
      </c>
      <c r="H31" s="26">
        <v>2428550</v>
      </c>
      <c r="I31" s="26">
        <v>2949587</v>
      </c>
      <c r="J31" s="26">
        <v>2855509</v>
      </c>
      <c r="K31" s="26">
        <v>2552102</v>
      </c>
      <c r="L31" s="26">
        <v>3040009</v>
      </c>
      <c r="M31" s="26">
        <v>3339995</v>
      </c>
      <c r="N31" s="26">
        <v>4451113</v>
      </c>
      <c r="O31" s="26">
        <v>4389121</v>
      </c>
      <c r="P31" s="26">
        <v>4809814</v>
      </c>
      <c r="Q31" s="26">
        <v>5276675</v>
      </c>
      <c r="R31" s="26">
        <v>3676169</v>
      </c>
      <c r="S31" s="26">
        <v>5816167</v>
      </c>
      <c r="T31" s="26">
        <v>4369609</v>
      </c>
      <c r="U31" s="26">
        <v>4752650</v>
      </c>
      <c r="V31" s="26">
        <v>5073854</v>
      </c>
      <c r="W31" s="26">
        <v>5558411</v>
      </c>
      <c r="X31" s="26">
        <v>5560615</v>
      </c>
      <c r="Y31" s="26">
        <v>5421812</v>
      </c>
      <c r="Z31" s="26">
        <v>5655915</v>
      </c>
      <c r="AA31" s="26">
        <v>6055317</v>
      </c>
      <c r="AC31" s="23">
        <f t="shared" si="4"/>
        <v>0.5502456470068452</v>
      </c>
      <c r="AD31" s="23">
        <f t="shared" si="5"/>
        <v>0.61319488121912291</v>
      </c>
      <c r="AE31" s="23">
        <f t="shared" si="6"/>
        <v>0.91935244147724771</v>
      </c>
      <c r="AF31" s="23">
        <f t="shared" si="0"/>
        <v>1.0302266651256602</v>
      </c>
      <c r="AG31" s="23">
        <f t="shared" si="7"/>
        <v>1.0556637232686203</v>
      </c>
      <c r="AH31" s="23">
        <f t="shared" si="1"/>
        <v>0.75895479652095477</v>
      </c>
      <c r="AI31" s="23">
        <f t="shared" si="8"/>
        <v>1.0390492520141852</v>
      </c>
      <c r="AJ31" s="23">
        <f t="shared" si="9"/>
        <v>0.7669978628711126</v>
      </c>
      <c r="AK31" s="23">
        <f t="shared" si="10"/>
        <v>0.79418935295920046</v>
      </c>
      <c r="AM31" s="24">
        <f t="shared" si="12"/>
        <v>5.7769542631293325E-3</v>
      </c>
      <c r="AN31" s="24">
        <f t="shared" si="12"/>
        <v>6.3197070221564728E-3</v>
      </c>
      <c r="AO31" s="24">
        <f t="shared" si="12"/>
        <v>5.8511040163843351E-3</v>
      </c>
      <c r="AP31" s="24">
        <f t="shared" si="12"/>
        <v>5.9713732656395419E-3</v>
      </c>
      <c r="AQ31" s="24">
        <f t="shared" si="12"/>
        <v>4.6259474650946182E-3</v>
      </c>
      <c r="AR31" s="24">
        <f t="shared" si="12"/>
        <v>4.6552573606667268E-3</v>
      </c>
      <c r="AS31" s="24">
        <f t="shared" si="12"/>
        <v>5.591349690469016E-3</v>
      </c>
      <c r="AT31" s="24">
        <f t="shared" si="12"/>
        <v>5.4846553904786518E-3</v>
      </c>
      <c r="AU31" s="24">
        <f t="shared" si="12"/>
        <v>4.9462692374395547E-3</v>
      </c>
      <c r="AV31" s="24">
        <f t="shared" si="12"/>
        <v>5.8934912874275382E-3</v>
      </c>
      <c r="AW31" s="24">
        <f t="shared" si="12"/>
        <v>6.408115522855409E-3</v>
      </c>
      <c r="AX31" s="24">
        <f t="shared" si="12"/>
        <v>8.4678117444772043E-3</v>
      </c>
      <c r="AY31" s="24">
        <f t="shared" si="12"/>
        <v>8.3279909356008194E-3</v>
      </c>
      <c r="AZ31" s="24">
        <f t="shared" si="12"/>
        <v>9.0436672043870611E-3</v>
      </c>
      <c r="BA31" s="24">
        <f t="shared" si="12"/>
        <v>1.0150786397846386E-2</v>
      </c>
      <c r="BB31" s="24">
        <f t="shared" si="11"/>
        <v>7.518424754470703E-3</v>
      </c>
      <c r="BC31" s="24">
        <f t="shared" si="3"/>
        <v>1.1652465451852686E-2</v>
      </c>
      <c r="BD31" s="24">
        <f t="shared" si="3"/>
        <v>8.9365753679653305E-3</v>
      </c>
      <c r="BE31" s="24">
        <f t="shared" si="3"/>
        <v>9.6527761174105137E-3</v>
      </c>
      <c r="BF31" s="24">
        <f t="shared" ref="BF31:BK62" si="13">V31/V$110</f>
        <v>1.0145663385040667E-2</v>
      </c>
      <c r="BG31" s="24">
        <f t="shared" si="13"/>
        <v>1.0900403428262656E-2</v>
      </c>
      <c r="BH31" s="24">
        <f t="shared" si="13"/>
        <v>1.0525716157007758E-2</v>
      </c>
      <c r="BI31" s="24">
        <f t="shared" si="13"/>
        <v>1.0163680388407773E-2</v>
      </c>
      <c r="BJ31" s="24">
        <f t="shared" si="13"/>
        <v>1.0427976813458091E-2</v>
      </c>
      <c r="BK31" s="24">
        <f t="shared" si="13"/>
        <v>1.1109175571871199E-2</v>
      </c>
    </row>
    <row r="32" spans="1:63" x14ac:dyDescent="0.15">
      <c r="A32" s="8">
        <v>30</v>
      </c>
      <c r="B32" s="11" t="s">
        <v>169</v>
      </c>
      <c r="C32" s="26">
        <v>2743159</v>
      </c>
      <c r="D32" s="26">
        <v>2601430</v>
      </c>
      <c r="E32" s="26">
        <v>2494873</v>
      </c>
      <c r="F32" s="26">
        <v>2570537</v>
      </c>
      <c r="G32" s="26">
        <v>2170314</v>
      </c>
      <c r="H32" s="26">
        <v>2200479</v>
      </c>
      <c r="I32" s="26">
        <v>2203248</v>
      </c>
      <c r="J32" s="26">
        <v>1909165</v>
      </c>
      <c r="K32" s="26">
        <v>1693857</v>
      </c>
      <c r="L32" s="26">
        <v>1678312</v>
      </c>
      <c r="M32" s="26">
        <v>1927145</v>
      </c>
      <c r="N32" s="26">
        <v>2040458</v>
      </c>
      <c r="O32" s="26">
        <v>2086685</v>
      </c>
      <c r="P32" s="26">
        <v>2180874</v>
      </c>
      <c r="Q32" s="26">
        <v>2033145</v>
      </c>
      <c r="R32" s="26">
        <v>1447360</v>
      </c>
      <c r="S32" s="26">
        <v>1706739</v>
      </c>
      <c r="T32" s="26">
        <v>1508444</v>
      </c>
      <c r="U32" s="26">
        <v>1608445</v>
      </c>
      <c r="V32" s="26">
        <v>1578406</v>
      </c>
      <c r="W32" s="26">
        <v>1641117</v>
      </c>
      <c r="X32" s="26">
        <v>1607288</v>
      </c>
      <c r="Y32" s="26">
        <v>1864127</v>
      </c>
      <c r="Z32" s="26">
        <v>1580563</v>
      </c>
      <c r="AA32" s="26">
        <v>1681883</v>
      </c>
      <c r="AC32" s="23">
        <f t="shared" si="4"/>
        <v>0.45337518223374479</v>
      </c>
      <c r="AD32" s="23">
        <f t="shared" si="5"/>
        <v>0.36598800813872845</v>
      </c>
      <c r="AE32" s="23">
        <f t="shared" si="6"/>
        <v>0.37053924574841668</v>
      </c>
      <c r="AF32" s="23">
        <f t="shared" si="0"/>
        <v>0.31980267261102097</v>
      </c>
      <c r="AG32" s="23">
        <f t="shared" si="7"/>
        <v>0.31341644263818286</v>
      </c>
      <c r="AH32" s="23">
        <f t="shared" si="1"/>
        <v>0.36645328495544999</v>
      </c>
      <c r="AI32" s="23">
        <f t="shared" si="8"/>
        <v>0.31869305007591997</v>
      </c>
      <c r="AJ32" s="23">
        <f t="shared" si="9"/>
        <v>0.37668850531623005</v>
      </c>
      <c r="AK32" s="23">
        <f t="shared" si="10"/>
        <v>0.37634393148387385</v>
      </c>
      <c r="AM32" s="24">
        <f t="shared" si="12"/>
        <v>5.4871826043886079E-3</v>
      </c>
      <c r="AN32" s="24">
        <f t="shared" si="12"/>
        <v>5.1115459427157374E-3</v>
      </c>
      <c r="AO32" s="24">
        <f t="shared" si="12"/>
        <v>4.7703200822283671E-3</v>
      </c>
      <c r="AP32" s="24">
        <f t="shared" si="12"/>
        <v>4.818724065824162E-3</v>
      </c>
      <c r="AQ32" s="24">
        <f t="shared" si="12"/>
        <v>4.1072889550377526E-3</v>
      </c>
      <c r="AR32" s="24">
        <f t="shared" si="12"/>
        <v>4.2180708907547954E-3</v>
      </c>
      <c r="AS32" s="24">
        <f t="shared" si="12"/>
        <v>4.1765609974638747E-3</v>
      </c>
      <c r="AT32" s="24">
        <f t="shared" si="12"/>
        <v>3.6669862040579013E-3</v>
      </c>
      <c r="AU32" s="24">
        <f t="shared" si="12"/>
        <v>3.282891033243049E-3</v>
      </c>
      <c r="AV32" s="24">
        <f t="shared" si="12"/>
        <v>3.2536473245918305E-3</v>
      </c>
      <c r="AW32" s="24">
        <f t="shared" si="12"/>
        <v>3.6974210408378416E-3</v>
      </c>
      <c r="AX32" s="24">
        <f t="shared" si="12"/>
        <v>3.8817738881292085E-3</v>
      </c>
      <c r="AY32" s="24">
        <f t="shared" si="12"/>
        <v>3.9593107060512112E-3</v>
      </c>
      <c r="AZ32" s="24">
        <f t="shared" si="12"/>
        <v>4.1005948817772215E-3</v>
      </c>
      <c r="BA32" s="24">
        <f t="shared" si="12"/>
        <v>3.9111790305162613E-3</v>
      </c>
      <c r="BB32" s="24">
        <f t="shared" si="11"/>
        <v>2.9601107165178522E-3</v>
      </c>
      <c r="BC32" s="24">
        <f t="shared" si="11"/>
        <v>3.4193855219132466E-3</v>
      </c>
      <c r="BD32" s="24">
        <f t="shared" si="11"/>
        <v>3.0850182463362497E-3</v>
      </c>
      <c r="BE32" s="24">
        <f t="shared" si="11"/>
        <v>3.2668005180622084E-3</v>
      </c>
      <c r="BF32" s="24">
        <f t="shared" si="13"/>
        <v>3.1561759484858053E-3</v>
      </c>
      <c r="BG32" s="24">
        <f t="shared" si="13"/>
        <v>3.2183365665079686E-3</v>
      </c>
      <c r="BH32" s="24">
        <f t="shared" si="13"/>
        <v>3.042443555355781E-3</v>
      </c>
      <c r="BI32" s="24">
        <f t="shared" si="13"/>
        <v>3.4944758378566824E-3</v>
      </c>
      <c r="BJ32" s="24">
        <f t="shared" si="13"/>
        <v>2.9141304839640906E-3</v>
      </c>
      <c r="BK32" s="24">
        <f t="shared" si="13"/>
        <v>3.0856078283507614E-3</v>
      </c>
    </row>
    <row r="33" spans="1:63" x14ac:dyDescent="0.15">
      <c r="A33" s="8">
        <v>31</v>
      </c>
      <c r="B33" s="11" t="s">
        <v>170</v>
      </c>
      <c r="C33" s="26">
        <v>347469</v>
      </c>
      <c r="D33" s="26">
        <v>420877</v>
      </c>
      <c r="E33" s="26">
        <v>464983</v>
      </c>
      <c r="F33" s="26">
        <v>459262</v>
      </c>
      <c r="G33" s="26">
        <v>411023</v>
      </c>
      <c r="H33" s="26">
        <v>403871</v>
      </c>
      <c r="I33" s="26">
        <v>471366</v>
      </c>
      <c r="J33" s="26">
        <v>419078</v>
      </c>
      <c r="K33" s="26">
        <v>405499</v>
      </c>
      <c r="L33" s="26">
        <v>437612</v>
      </c>
      <c r="M33" s="26">
        <v>470356</v>
      </c>
      <c r="N33" s="26">
        <v>461465</v>
      </c>
      <c r="O33" s="26">
        <v>522672</v>
      </c>
      <c r="P33" s="26">
        <v>633354</v>
      </c>
      <c r="Q33" s="26">
        <v>575748</v>
      </c>
      <c r="R33" s="26">
        <v>559451</v>
      </c>
      <c r="S33" s="26">
        <v>816970</v>
      </c>
      <c r="T33" s="26">
        <v>931312</v>
      </c>
      <c r="U33" s="26">
        <v>895409</v>
      </c>
      <c r="V33" s="26">
        <v>784497</v>
      </c>
      <c r="W33" s="26">
        <v>880479</v>
      </c>
      <c r="X33" s="26">
        <v>977197</v>
      </c>
      <c r="Y33" s="26">
        <v>1022657</v>
      </c>
      <c r="Z33" s="26">
        <v>1030366</v>
      </c>
      <c r="AA33" s="26">
        <v>1165909</v>
      </c>
      <c r="AC33" s="23">
        <f t="shared" si="4"/>
        <v>8.370921163987495E-2</v>
      </c>
      <c r="AD33" s="23">
        <f t="shared" si="5"/>
        <v>8.5217819126503044E-2</v>
      </c>
      <c r="AE33" s="23">
        <f t="shared" si="6"/>
        <v>0.11581669470516615</v>
      </c>
      <c r="AF33" s="23">
        <f t="shared" si="0"/>
        <v>0.17508588973392958</v>
      </c>
      <c r="AG33" s="23">
        <f t="shared" si="7"/>
        <v>0.19513787700150409</v>
      </c>
      <c r="AH33" s="23">
        <f t="shared" si="1"/>
        <v>0.10167434839785461</v>
      </c>
      <c r="AI33" s="23">
        <f t="shared" si="8"/>
        <v>0.18289919264525661</v>
      </c>
      <c r="AJ33" s="23">
        <f t="shared" si="9"/>
        <v>0.11515036788039537</v>
      </c>
      <c r="AK33" s="23">
        <f t="shared" si="10"/>
        <v>0.12332959490467019</v>
      </c>
      <c r="AM33" s="24">
        <f t="shared" si="12"/>
        <v>6.9504751724719762E-4</v>
      </c>
      <c r="AN33" s="24">
        <f t="shared" si="12"/>
        <v>8.2698059210986705E-4</v>
      </c>
      <c r="AO33" s="24">
        <f t="shared" si="12"/>
        <v>8.8907040269977375E-4</v>
      </c>
      <c r="AP33" s="24">
        <f t="shared" si="12"/>
        <v>8.6093172435119047E-4</v>
      </c>
      <c r="AQ33" s="24">
        <f t="shared" si="12"/>
        <v>7.7785529106225279E-4</v>
      </c>
      <c r="AR33" s="24">
        <f t="shared" si="12"/>
        <v>7.7417530852147648E-4</v>
      </c>
      <c r="AS33" s="24">
        <f t="shared" si="12"/>
        <v>8.9353937964793651E-4</v>
      </c>
      <c r="AT33" s="24">
        <f t="shared" si="12"/>
        <v>8.0493474604037747E-4</v>
      </c>
      <c r="AU33" s="24">
        <f t="shared" si="12"/>
        <v>7.8590402323751242E-4</v>
      </c>
      <c r="AV33" s="24">
        <f t="shared" si="12"/>
        <v>8.4837331378747227E-4</v>
      </c>
      <c r="AW33" s="24">
        <f t="shared" si="12"/>
        <v>9.024251787407403E-4</v>
      </c>
      <c r="AX33" s="24">
        <f t="shared" si="12"/>
        <v>8.7789250613614451E-4</v>
      </c>
      <c r="AY33" s="24">
        <f t="shared" si="12"/>
        <v>9.9172651615035256E-4</v>
      </c>
      <c r="AZ33" s="24">
        <f t="shared" si="12"/>
        <v>1.1908657587522849E-3</v>
      </c>
      <c r="BA33" s="24">
        <f t="shared" si="12"/>
        <v>1.1075715231632158E-3</v>
      </c>
      <c r="BB33" s="24">
        <f t="shared" si="11"/>
        <v>1.1441776064466539E-3</v>
      </c>
      <c r="BC33" s="24">
        <f t="shared" si="11"/>
        <v>1.6367677716613172E-3</v>
      </c>
      <c r="BD33" s="24">
        <f t="shared" si="11"/>
        <v>1.9046875542160701E-3</v>
      </c>
      <c r="BE33" s="24">
        <f t="shared" si="11"/>
        <v>1.8186028027551851E-3</v>
      </c>
      <c r="BF33" s="24">
        <f t="shared" si="13"/>
        <v>1.5686778706234447E-3</v>
      </c>
      <c r="BG33" s="24">
        <f t="shared" si="13"/>
        <v>1.7266762587569136E-3</v>
      </c>
      <c r="BH33" s="24">
        <f t="shared" si="13"/>
        <v>1.8497411260228428E-3</v>
      </c>
      <c r="BI33" s="24">
        <f t="shared" si="13"/>
        <v>1.9170636855294738E-3</v>
      </c>
      <c r="BJ33" s="24">
        <f t="shared" si="13"/>
        <v>1.8997160949864979E-3</v>
      </c>
      <c r="BK33" s="24">
        <f t="shared" si="13"/>
        <v>2.1389941735213496E-3</v>
      </c>
    </row>
    <row r="34" spans="1:63" x14ac:dyDescent="0.15">
      <c r="A34" s="8">
        <v>32</v>
      </c>
      <c r="B34" s="11" t="s">
        <v>171</v>
      </c>
      <c r="C34" s="26">
        <v>1640628</v>
      </c>
      <c r="D34" s="26">
        <v>1782015</v>
      </c>
      <c r="E34" s="26">
        <v>1886176</v>
      </c>
      <c r="F34" s="26">
        <v>1970282</v>
      </c>
      <c r="G34" s="26">
        <v>1804898</v>
      </c>
      <c r="H34" s="26">
        <v>1688580</v>
      </c>
      <c r="I34" s="26">
        <v>1803414</v>
      </c>
      <c r="J34" s="26">
        <v>1543574</v>
      </c>
      <c r="K34" s="26">
        <v>1343399</v>
      </c>
      <c r="L34" s="26">
        <v>1300062</v>
      </c>
      <c r="M34" s="26">
        <v>1478680</v>
      </c>
      <c r="N34" s="26">
        <v>1354289</v>
      </c>
      <c r="O34" s="26">
        <v>1712812</v>
      </c>
      <c r="P34" s="26">
        <v>1831909</v>
      </c>
      <c r="Q34" s="26">
        <v>1657052</v>
      </c>
      <c r="R34" s="26">
        <v>1334510</v>
      </c>
      <c r="S34" s="26">
        <v>1427139</v>
      </c>
      <c r="T34" s="26">
        <v>1429227</v>
      </c>
      <c r="U34" s="26">
        <v>1274731</v>
      </c>
      <c r="V34" s="26">
        <v>1154059</v>
      </c>
      <c r="W34" s="26">
        <v>1232004</v>
      </c>
      <c r="X34" s="26">
        <v>1388163</v>
      </c>
      <c r="Y34" s="26">
        <v>1440794</v>
      </c>
      <c r="Z34" s="26">
        <v>1436695</v>
      </c>
      <c r="AA34" s="26">
        <v>1666405</v>
      </c>
      <c r="AC34" s="23">
        <f t="shared" si="4"/>
        <v>0.34787683175487361</v>
      </c>
      <c r="AD34" s="23">
        <f t="shared" si="5"/>
        <v>0.28201373501783933</v>
      </c>
      <c r="AE34" s="23">
        <f t="shared" si="6"/>
        <v>0.30078316023121865</v>
      </c>
      <c r="AF34" s="23">
        <f t="shared" si="0"/>
        <v>0.26204324268884649</v>
      </c>
      <c r="AG34" s="23">
        <f t="shared" si="7"/>
        <v>0.27586621977708892</v>
      </c>
      <c r="AH34" s="23">
        <f t="shared" si="1"/>
        <v>0.29446736316501448</v>
      </c>
      <c r="AI34" s="23">
        <f t="shared" si="8"/>
        <v>0.26810647348744526</v>
      </c>
      <c r="AJ34" s="23">
        <f t="shared" si="9"/>
        <v>0.29861322029996601</v>
      </c>
      <c r="AK34" s="23">
        <f t="shared" si="10"/>
        <v>0.29759014967182534</v>
      </c>
      <c r="AM34" s="24">
        <f t="shared" si="12"/>
        <v>3.2817731024242028E-3</v>
      </c>
      <c r="AN34" s="24">
        <f t="shared" si="12"/>
        <v>3.5014786264126211E-3</v>
      </c>
      <c r="AO34" s="24">
        <f t="shared" si="12"/>
        <v>3.6064614316709395E-3</v>
      </c>
      <c r="AP34" s="24">
        <f t="shared" si="12"/>
        <v>3.69348711567278E-3</v>
      </c>
      <c r="AQ34" s="24">
        <f t="shared" si="12"/>
        <v>3.4157442749619318E-3</v>
      </c>
      <c r="AR34" s="24">
        <f t="shared" si="12"/>
        <v>3.2368180494841041E-3</v>
      </c>
      <c r="AS34" s="24">
        <f t="shared" si="12"/>
        <v>3.4186204070900399E-3</v>
      </c>
      <c r="AT34" s="24">
        <f t="shared" si="12"/>
        <v>2.9647854234403372E-3</v>
      </c>
      <c r="AU34" s="24">
        <f t="shared" si="12"/>
        <v>2.6036628423578134E-3</v>
      </c>
      <c r="AV34" s="24">
        <f t="shared" si="12"/>
        <v>2.5203557193796532E-3</v>
      </c>
      <c r="AW34" s="24">
        <f t="shared" si="12"/>
        <v>2.8369959420106424E-3</v>
      </c>
      <c r="AX34" s="24">
        <f t="shared" si="12"/>
        <v>2.5764037667918762E-3</v>
      </c>
      <c r="AY34" s="24">
        <f t="shared" si="12"/>
        <v>3.2499178788619205E-3</v>
      </c>
      <c r="AZ34" s="24">
        <f t="shared" si="12"/>
        <v>3.4444523935273788E-3</v>
      </c>
      <c r="BA34" s="24">
        <f t="shared" si="12"/>
        <v>3.1876855978668671E-3</v>
      </c>
      <c r="BB34" s="24">
        <f t="shared" si="11"/>
        <v>2.7293122321331519E-3</v>
      </c>
      <c r="BC34" s="24">
        <f t="shared" si="11"/>
        <v>2.8592177446919234E-3</v>
      </c>
      <c r="BD34" s="24">
        <f t="shared" si="11"/>
        <v>2.9230063384231828E-3</v>
      </c>
      <c r="BE34" s="24">
        <f t="shared" si="11"/>
        <v>2.5890172751881209E-3</v>
      </c>
      <c r="BF34" s="24">
        <f t="shared" si="13"/>
        <v>2.3076529479320149E-3</v>
      </c>
      <c r="BG34" s="24">
        <f t="shared" si="13"/>
        <v>2.4160395165512779E-3</v>
      </c>
      <c r="BH34" s="24">
        <f t="shared" si="13"/>
        <v>2.6276607385442726E-3</v>
      </c>
      <c r="BI34" s="24">
        <f t="shared" si="13"/>
        <v>2.7008995740788484E-3</v>
      </c>
      <c r="BJ34" s="24">
        <f t="shared" si="13"/>
        <v>2.648876821524222E-3</v>
      </c>
      <c r="BK34" s="24">
        <f t="shared" si="13"/>
        <v>3.057211656936214E-3</v>
      </c>
    </row>
    <row r="35" spans="1:63" x14ac:dyDescent="0.15">
      <c r="A35" s="8">
        <v>33</v>
      </c>
      <c r="B35" s="11" t="s">
        <v>172</v>
      </c>
      <c r="C35" s="26">
        <v>2575328</v>
      </c>
      <c r="D35" s="26">
        <v>2519025</v>
      </c>
      <c r="E35" s="26">
        <v>2667058</v>
      </c>
      <c r="F35" s="26">
        <v>2643147</v>
      </c>
      <c r="G35" s="26">
        <v>2466234</v>
      </c>
      <c r="H35" s="26">
        <v>2241584</v>
      </c>
      <c r="I35" s="26">
        <v>2147568</v>
      </c>
      <c r="J35" s="26">
        <v>2040372</v>
      </c>
      <c r="K35" s="26">
        <v>1909431</v>
      </c>
      <c r="L35" s="26">
        <v>1842857</v>
      </c>
      <c r="M35" s="26">
        <v>1616884</v>
      </c>
      <c r="N35" s="26">
        <v>1805828</v>
      </c>
      <c r="O35" s="26">
        <v>1685598</v>
      </c>
      <c r="P35" s="26">
        <v>1584736</v>
      </c>
      <c r="Q35" s="26">
        <v>1462534</v>
      </c>
      <c r="R35" s="26">
        <v>1424117</v>
      </c>
      <c r="S35" s="26">
        <v>1161962</v>
      </c>
      <c r="T35" s="26">
        <v>868551</v>
      </c>
      <c r="U35" s="26">
        <v>1103540</v>
      </c>
      <c r="V35" s="26">
        <v>1155375</v>
      </c>
      <c r="W35" s="26">
        <v>1246552</v>
      </c>
      <c r="X35" s="26">
        <v>1401983</v>
      </c>
      <c r="Y35" s="26">
        <v>1491633</v>
      </c>
      <c r="Z35" s="26">
        <v>1571004</v>
      </c>
      <c r="AA35" s="26">
        <v>1538543</v>
      </c>
      <c r="AC35" s="23">
        <f t="shared" si="4"/>
        <v>0.46732005419957828</v>
      </c>
      <c r="AD35" s="23">
        <f t="shared" si="5"/>
        <v>0.36334863160824132</v>
      </c>
      <c r="AE35" s="23">
        <f t="shared" si="6"/>
        <v>0.29445682207862123</v>
      </c>
      <c r="AF35" s="23">
        <f t="shared" si="0"/>
        <v>0.22923790239738531</v>
      </c>
      <c r="AG35" s="23">
        <f t="shared" si="7"/>
        <v>0.27922907451621976</v>
      </c>
      <c r="AH35" s="23">
        <f t="shared" si="1"/>
        <v>0.32757194729760186</v>
      </c>
      <c r="AI35" s="23">
        <f t="shared" si="8"/>
        <v>0.24744018264777537</v>
      </c>
      <c r="AJ35" s="23">
        <f t="shared" si="9"/>
        <v>0.34013063735464955</v>
      </c>
      <c r="AK35" s="23">
        <f t="shared" si="10"/>
        <v>0.34037697538158657</v>
      </c>
      <c r="AM35" s="24">
        <f t="shared" si="12"/>
        <v>5.1514677064635724E-3</v>
      </c>
      <c r="AN35" s="24">
        <f t="shared" si="12"/>
        <v>4.9496284806239306E-3</v>
      </c>
      <c r="AO35" s="24">
        <f t="shared" si="12"/>
        <v>5.099546284667726E-3</v>
      </c>
      <c r="AP35" s="24">
        <f t="shared" si="12"/>
        <v>4.9548386420467539E-3</v>
      </c>
      <c r="AQ35" s="24">
        <f t="shared" si="12"/>
        <v>4.6673134250336942E-3</v>
      </c>
      <c r="AR35" s="24">
        <f t="shared" si="12"/>
        <v>4.2968645552089778E-3</v>
      </c>
      <c r="AS35" s="24">
        <f t="shared" si="12"/>
        <v>4.0710118643936134E-3</v>
      </c>
      <c r="AT35" s="24">
        <f t="shared" si="12"/>
        <v>3.918999130586423E-3</v>
      </c>
      <c r="AU35" s="24">
        <f t="shared" si="12"/>
        <v>3.7006984110797476E-3</v>
      </c>
      <c r="AV35" s="24">
        <f t="shared" si="12"/>
        <v>3.5726412893760679E-3</v>
      </c>
      <c r="AW35" s="24">
        <f t="shared" si="12"/>
        <v>3.1021541825830713E-3</v>
      </c>
      <c r="AX35" s="24">
        <f t="shared" si="12"/>
        <v>3.4354130184755544E-3</v>
      </c>
      <c r="AY35" s="24">
        <f t="shared" si="12"/>
        <v>3.1982815841866451E-3</v>
      </c>
      <c r="AZ35" s="24">
        <f t="shared" si="12"/>
        <v>2.9797046186841179E-3</v>
      </c>
      <c r="BA35" s="24">
        <f t="shared" si="12"/>
        <v>2.8134895997172209E-3</v>
      </c>
      <c r="BB35" s="24">
        <f t="shared" si="11"/>
        <v>2.9125746139697477E-3</v>
      </c>
      <c r="BC35" s="24">
        <f t="shared" si="11"/>
        <v>2.327945889683988E-3</v>
      </c>
      <c r="BD35" s="24">
        <f t="shared" si="11"/>
        <v>1.7763308965222417E-3</v>
      </c>
      <c r="BE35" s="24">
        <f t="shared" si="11"/>
        <v>2.2413231684654243E-3</v>
      </c>
      <c r="BF35" s="24">
        <f t="shared" si="13"/>
        <v>2.3102844176224541E-3</v>
      </c>
      <c r="BG35" s="24">
        <f t="shared" si="13"/>
        <v>2.4445690853568888E-3</v>
      </c>
      <c r="BH35" s="24">
        <f t="shared" si="13"/>
        <v>2.6538206861921221E-3</v>
      </c>
      <c r="BI35" s="24">
        <f t="shared" si="13"/>
        <v>2.7962019097677771E-3</v>
      </c>
      <c r="BJ35" s="24">
        <f t="shared" si="13"/>
        <v>2.8965062745550303E-3</v>
      </c>
      <c r="BK35" s="24">
        <f t="shared" si="13"/>
        <v>2.8226341101338591E-3</v>
      </c>
    </row>
    <row r="36" spans="1:63" x14ac:dyDescent="0.15">
      <c r="A36" s="8">
        <v>34</v>
      </c>
      <c r="B36" s="11" t="s">
        <v>173</v>
      </c>
      <c r="C36" s="26">
        <v>4022268</v>
      </c>
      <c r="D36" s="26">
        <v>4113552</v>
      </c>
      <c r="E36" s="26">
        <v>4217343</v>
      </c>
      <c r="F36" s="26">
        <v>4252062</v>
      </c>
      <c r="G36" s="26">
        <v>3958249</v>
      </c>
      <c r="H36" s="26">
        <v>3738056</v>
      </c>
      <c r="I36" s="26">
        <v>3825661</v>
      </c>
      <c r="J36" s="26">
        <v>3722594</v>
      </c>
      <c r="K36" s="26">
        <v>3401700</v>
      </c>
      <c r="L36" s="26">
        <v>3470628</v>
      </c>
      <c r="M36" s="26">
        <v>3450907</v>
      </c>
      <c r="N36" s="26">
        <v>3710266</v>
      </c>
      <c r="O36" s="26">
        <v>3668349</v>
      </c>
      <c r="P36" s="26">
        <v>3676520</v>
      </c>
      <c r="Q36" s="26">
        <v>3525005</v>
      </c>
      <c r="R36" s="26">
        <v>2901638</v>
      </c>
      <c r="S36" s="26">
        <v>3013517</v>
      </c>
      <c r="T36" s="26">
        <v>2789646</v>
      </c>
      <c r="U36" s="26">
        <v>3007922</v>
      </c>
      <c r="V36" s="26">
        <v>2982476</v>
      </c>
      <c r="W36" s="26">
        <v>3144398</v>
      </c>
      <c r="X36" s="26">
        <v>3354291</v>
      </c>
      <c r="Y36" s="26">
        <v>3374892</v>
      </c>
      <c r="Z36" s="26">
        <v>3530642</v>
      </c>
      <c r="AA36" s="26">
        <v>3553323</v>
      </c>
      <c r="AC36" s="23">
        <f t="shared" si="4"/>
        <v>0.76709701283828735</v>
      </c>
      <c r="AD36" s="23">
        <f t="shared" si="5"/>
        <v>0.69004480310226823</v>
      </c>
      <c r="AE36" s="23">
        <f t="shared" si="6"/>
        <v>0.66140856562406469</v>
      </c>
      <c r="AF36" s="23">
        <f t="shared" si="0"/>
        <v>0.60552344286506388</v>
      </c>
      <c r="AG36" s="23">
        <f t="shared" si="7"/>
        <v>0.64261062559711057</v>
      </c>
      <c r="AH36" s="23">
        <f t="shared" si="1"/>
        <v>0.67298891003821049</v>
      </c>
      <c r="AI36" s="23">
        <f t="shared" si="8"/>
        <v>0.61873863619403491</v>
      </c>
      <c r="AJ36" s="23">
        <f t="shared" si="9"/>
        <v>0.68141177992116797</v>
      </c>
      <c r="AK36" s="23">
        <f t="shared" si="10"/>
        <v>0.68198939292084637</v>
      </c>
      <c r="AM36" s="24">
        <f t="shared" ref="AM36:BB52" si="14">C36/C$110</f>
        <v>8.045803761207046E-3</v>
      </c>
      <c r="AN36" s="24">
        <f t="shared" si="14"/>
        <v>8.082712214339885E-3</v>
      </c>
      <c r="AO36" s="24">
        <f t="shared" si="14"/>
        <v>8.063767577165341E-3</v>
      </c>
      <c r="AP36" s="24">
        <f t="shared" si="14"/>
        <v>7.9709078253985127E-3</v>
      </c>
      <c r="AQ36" s="24">
        <f t="shared" si="14"/>
        <v>7.4909309892435974E-3</v>
      </c>
      <c r="AR36" s="24">
        <f t="shared" si="14"/>
        <v>7.1654331632391433E-3</v>
      </c>
      <c r="AS36" s="24">
        <f t="shared" si="14"/>
        <v>7.252069000910767E-3</v>
      </c>
      <c r="AT36" s="24">
        <f t="shared" si="14"/>
        <v>7.1500896157790025E-3</v>
      </c>
      <c r="AU36" s="24">
        <f t="shared" si="14"/>
        <v>6.5928885542184965E-3</v>
      </c>
      <c r="AV36" s="24">
        <f t="shared" si="14"/>
        <v>6.7283076727411208E-3</v>
      </c>
      <c r="AW36" s="24">
        <f t="shared" si="14"/>
        <v>6.6209113231098819E-3</v>
      </c>
      <c r="AX36" s="24">
        <f t="shared" si="14"/>
        <v>7.0584220193768291E-3</v>
      </c>
      <c r="AY36" s="24">
        <f t="shared" si="14"/>
        <v>6.9603861959194862E-3</v>
      </c>
      <c r="AZ36" s="24">
        <f t="shared" si="14"/>
        <v>6.912787760664574E-3</v>
      </c>
      <c r="BA36" s="24">
        <f t="shared" si="14"/>
        <v>6.7810833159784338E-3</v>
      </c>
      <c r="BB36" s="24">
        <f t="shared" si="11"/>
        <v>5.9343699834563807E-3</v>
      </c>
      <c r="BC36" s="24">
        <f t="shared" si="11"/>
        <v>6.0374646620481752E-3</v>
      </c>
      <c r="BD36" s="24">
        <f t="shared" si="11"/>
        <v>5.7052889008931944E-3</v>
      </c>
      <c r="BE36" s="24">
        <f t="shared" si="11"/>
        <v>6.1091806980597494E-3</v>
      </c>
      <c r="BF36" s="24">
        <f t="shared" si="13"/>
        <v>5.9637501492874143E-3</v>
      </c>
      <c r="BG36" s="24">
        <f t="shared" si="13"/>
        <v>6.1663678232901885E-3</v>
      </c>
      <c r="BH36" s="24">
        <f t="shared" si="13"/>
        <v>6.3493543383251151E-3</v>
      </c>
      <c r="BI36" s="24">
        <f t="shared" si="13"/>
        <v>6.3265424240815217E-3</v>
      </c>
      <c r="BJ36" s="24">
        <f t="shared" si="13"/>
        <v>6.5095484837769486E-3</v>
      </c>
      <c r="BK36" s="24">
        <f t="shared" si="13"/>
        <v>6.5189797777008346E-3</v>
      </c>
    </row>
    <row r="37" spans="1:63" x14ac:dyDescent="0.15">
      <c r="A37" s="8">
        <v>35</v>
      </c>
      <c r="B37" s="11" t="s">
        <v>174</v>
      </c>
      <c r="C37" s="26">
        <v>4001420</v>
      </c>
      <c r="D37" s="26">
        <v>4248012</v>
      </c>
      <c r="E37" s="26">
        <v>4481554</v>
      </c>
      <c r="F37" s="26">
        <v>4610999</v>
      </c>
      <c r="G37" s="26">
        <v>4284190</v>
      </c>
      <c r="H37" s="26">
        <v>4274411</v>
      </c>
      <c r="I37" s="26">
        <v>4307758</v>
      </c>
      <c r="J37" s="26">
        <v>4324113</v>
      </c>
      <c r="K37" s="26">
        <v>3845132</v>
      </c>
      <c r="L37" s="26">
        <v>3952453</v>
      </c>
      <c r="M37" s="26">
        <v>4193044</v>
      </c>
      <c r="N37" s="26">
        <v>4357692</v>
      </c>
      <c r="O37" s="26">
        <v>4358798</v>
      </c>
      <c r="P37" s="26">
        <v>4738809</v>
      </c>
      <c r="Q37" s="26">
        <v>4763629</v>
      </c>
      <c r="R37" s="26">
        <v>3708679</v>
      </c>
      <c r="S37" s="26">
        <v>3965228</v>
      </c>
      <c r="T37" s="26">
        <v>3967689</v>
      </c>
      <c r="U37" s="26">
        <v>4347294</v>
      </c>
      <c r="V37" s="26">
        <v>4231686</v>
      </c>
      <c r="W37" s="26">
        <v>4133649</v>
      </c>
      <c r="X37" s="26">
        <v>4655347</v>
      </c>
      <c r="Y37" s="26">
        <v>4595500</v>
      </c>
      <c r="Z37" s="26">
        <v>4627156</v>
      </c>
      <c r="AA37" s="26">
        <v>4950443</v>
      </c>
      <c r="AC37" s="23">
        <f t="shared" si="4"/>
        <v>0.83378201069528812</v>
      </c>
      <c r="AD37" s="23">
        <f t="shared" si="5"/>
        <v>0.798682710011829</v>
      </c>
      <c r="AE37" s="23">
        <f t="shared" si="6"/>
        <v>0.8360605392931012</v>
      </c>
      <c r="AF37" s="23">
        <f t="shared" si="0"/>
        <v>0.83780664098784841</v>
      </c>
      <c r="AG37" s="23">
        <f t="shared" si="7"/>
        <v>0.87600484508606336</v>
      </c>
      <c r="AH37" s="23">
        <f t="shared" si="1"/>
        <v>0.81631370568989381</v>
      </c>
      <c r="AI37" s="23">
        <f t="shared" si="8"/>
        <v>0.84996069405702357</v>
      </c>
      <c r="AJ37" s="23">
        <f t="shared" si="9"/>
        <v>0.82847474019769796</v>
      </c>
      <c r="AK37" s="23">
        <f t="shared" si="10"/>
        <v>0.83284744255037668</v>
      </c>
      <c r="AM37" s="24">
        <f t="shared" si="14"/>
        <v>8.0041011902163405E-3</v>
      </c>
      <c r="AN37" s="24">
        <f t="shared" si="14"/>
        <v>8.346912468606792E-3</v>
      </c>
      <c r="AO37" s="24">
        <f t="shared" si="14"/>
        <v>8.568952025129483E-3</v>
      </c>
      <c r="AP37" s="24">
        <f t="shared" si="14"/>
        <v>8.6437704840627242E-3</v>
      </c>
      <c r="AQ37" s="24">
        <f t="shared" si="14"/>
        <v>8.1077697827517999E-3</v>
      </c>
      <c r="AR37" s="24">
        <f t="shared" si="14"/>
        <v>8.193565407450875E-3</v>
      </c>
      <c r="AS37" s="24">
        <f t="shared" si="14"/>
        <v>8.165950473715617E-3</v>
      </c>
      <c r="AT37" s="24">
        <f t="shared" si="14"/>
        <v>8.3054438541390746E-3</v>
      </c>
      <c r="AU37" s="24">
        <f t="shared" si="14"/>
        <v>7.4523111245140003E-3</v>
      </c>
      <c r="AV37" s="24">
        <f t="shared" si="14"/>
        <v>7.662394196683903E-3</v>
      </c>
      <c r="AW37" s="24">
        <f t="shared" si="14"/>
        <v>8.0447756192496504E-3</v>
      </c>
      <c r="AX37" s="24">
        <f t="shared" si="14"/>
        <v>8.2900873324075024E-3</v>
      </c>
      <c r="AY37" s="24">
        <f t="shared" si="14"/>
        <v>8.2704555727935013E-3</v>
      </c>
      <c r="AZ37" s="24">
        <f t="shared" si="14"/>
        <v>8.9101598401007277E-3</v>
      </c>
      <c r="BA37" s="24">
        <f t="shared" si="14"/>
        <v>9.163835267016935E-3</v>
      </c>
      <c r="BB37" s="24">
        <f t="shared" si="11"/>
        <v>7.5849135336230871E-3</v>
      </c>
      <c r="BC37" s="24">
        <f t="shared" si="11"/>
        <v>7.9441808116443215E-3</v>
      </c>
      <c r="BD37" s="24">
        <f t="shared" si="11"/>
        <v>8.1145822853136273E-3</v>
      </c>
      <c r="BE37" s="24">
        <f t="shared" si="11"/>
        <v>8.829485802354901E-3</v>
      </c>
      <c r="BF37" s="24">
        <f t="shared" si="13"/>
        <v>8.4616667541457039E-3</v>
      </c>
      <c r="BG37" s="24">
        <f t="shared" si="13"/>
        <v>8.1063530082310393E-3</v>
      </c>
      <c r="BH37" s="24">
        <f t="shared" si="13"/>
        <v>8.8121297975813102E-3</v>
      </c>
      <c r="BI37" s="24">
        <f t="shared" si="13"/>
        <v>8.6146832876034651E-3</v>
      </c>
      <c r="BJ37" s="24">
        <f t="shared" si="13"/>
        <v>8.531223591629911E-3</v>
      </c>
      <c r="BK37" s="24">
        <f t="shared" si="13"/>
        <v>9.0821571266278493E-3</v>
      </c>
    </row>
    <row r="38" spans="1:63" x14ac:dyDescent="0.15">
      <c r="A38" s="8">
        <v>36</v>
      </c>
      <c r="B38" s="11" t="s">
        <v>175</v>
      </c>
      <c r="C38" s="26">
        <v>5581018</v>
      </c>
      <c r="D38" s="26">
        <v>6014958</v>
      </c>
      <c r="E38" s="26">
        <v>6579124</v>
      </c>
      <c r="F38" s="26">
        <v>7071629</v>
      </c>
      <c r="G38" s="26">
        <v>6710888</v>
      </c>
      <c r="H38" s="26">
        <v>5794237</v>
      </c>
      <c r="I38" s="26">
        <v>6345517</v>
      </c>
      <c r="J38" s="26">
        <v>5656166</v>
      </c>
      <c r="K38" s="26">
        <v>4955414</v>
      </c>
      <c r="L38" s="26">
        <v>5356999</v>
      </c>
      <c r="M38" s="26">
        <v>5928747</v>
      </c>
      <c r="N38" s="26">
        <v>6367332</v>
      </c>
      <c r="O38" s="26">
        <v>7310904</v>
      </c>
      <c r="P38" s="26">
        <v>7499387</v>
      </c>
      <c r="Q38" s="26">
        <v>7491723</v>
      </c>
      <c r="R38" s="26">
        <v>4721755</v>
      </c>
      <c r="S38" s="26">
        <v>5757321</v>
      </c>
      <c r="T38" s="26">
        <v>6170528</v>
      </c>
      <c r="U38" s="26">
        <v>6148472</v>
      </c>
      <c r="V38" s="26">
        <v>5971429</v>
      </c>
      <c r="W38" s="26">
        <v>6583550</v>
      </c>
      <c r="X38" s="26">
        <v>7187778</v>
      </c>
      <c r="Y38" s="26">
        <v>7300077</v>
      </c>
      <c r="Z38" s="26">
        <v>8285061</v>
      </c>
      <c r="AA38" s="26">
        <v>8623409</v>
      </c>
      <c r="AC38" s="23">
        <f t="shared" si="4"/>
        <v>1.2248470236145323</v>
      </c>
      <c r="AD38" s="23">
        <f t="shared" si="5"/>
        <v>1.1061726907673963</v>
      </c>
      <c r="AE38" s="23">
        <f t="shared" si="6"/>
        <v>1.2614851250546262</v>
      </c>
      <c r="AF38" s="23">
        <f t="shared" si="0"/>
        <v>1.2516509392478385</v>
      </c>
      <c r="AG38" s="23">
        <f t="shared" si="7"/>
        <v>1.4596621689039275</v>
      </c>
      <c r="AH38" s="23">
        <f t="shared" si="1"/>
        <v>1.1813294181045486</v>
      </c>
      <c r="AI38" s="23">
        <f t="shared" si="8"/>
        <v>1.3319973545666777</v>
      </c>
      <c r="AJ38" s="23">
        <f t="shared" si="9"/>
        <v>1.2141559037514784</v>
      </c>
      <c r="AK38" s="23">
        <f t="shared" si="10"/>
        <v>1.2436689616032028</v>
      </c>
      <c r="AM38" s="24">
        <f t="shared" si="14"/>
        <v>1.1163795056859519E-2</v>
      </c>
      <c r="AN38" s="24">
        <f t="shared" si="14"/>
        <v>1.1818782039303602E-2</v>
      </c>
      <c r="AO38" s="24">
        <f t="shared" si="14"/>
        <v>1.2579609198813175E-2</v>
      </c>
      <c r="AP38" s="24">
        <f t="shared" si="14"/>
        <v>1.3256463084126022E-2</v>
      </c>
      <c r="AQ38" s="24">
        <f t="shared" si="14"/>
        <v>1.270026187956922E-2</v>
      </c>
      <c r="AR38" s="24">
        <f t="shared" si="14"/>
        <v>1.1106901008296101E-2</v>
      </c>
      <c r="AS38" s="24">
        <f t="shared" si="14"/>
        <v>1.2028804206763822E-2</v>
      </c>
      <c r="AT38" s="24">
        <f t="shared" si="14"/>
        <v>1.0863955022149142E-2</v>
      </c>
      <c r="AU38" s="24">
        <f t="shared" si="14"/>
        <v>9.6041662233630528E-3</v>
      </c>
      <c r="AV38" s="24">
        <f t="shared" si="14"/>
        <v>1.0385307061017923E-2</v>
      </c>
      <c r="AW38" s="24">
        <f t="shared" si="14"/>
        <v>1.1374895974928837E-2</v>
      </c>
      <c r="AX38" s="24">
        <f t="shared" si="14"/>
        <v>1.2113232957821005E-2</v>
      </c>
      <c r="AY38" s="24">
        <f t="shared" si="14"/>
        <v>1.3871830428700365E-2</v>
      </c>
      <c r="AZ38" s="24">
        <f t="shared" si="14"/>
        <v>1.4100744907164117E-2</v>
      </c>
      <c r="BA38" s="24">
        <f t="shared" si="14"/>
        <v>1.4411893839365305E-2</v>
      </c>
      <c r="BB38" s="24">
        <f t="shared" si="11"/>
        <v>9.6568356015585277E-3</v>
      </c>
      <c r="BC38" s="24">
        <f t="shared" si="11"/>
        <v>1.1534569768668259E-2</v>
      </c>
      <c r="BD38" s="24">
        <f t="shared" si="11"/>
        <v>1.2619753513904876E-2</v>
      </c>
      <c r="BE38" s="24">
        <f t="shared" si="11"/>
        <v>1.2487732881690691E-2</v>
      </c>
      <c r="BF38" s="24">
        <f t="shared" si="13"/>
        <v>1.1940451688533017E-2</v>
      </c>
      <c r="BG38" s="24">
        <f t="shared" si="13"/>
        <v>1.2910767302047044E-2</v>
      </c>
      <c r="BH38" s="24">
        <f t="shared" si="13"/>
        <v>1.360578120002642E-2</v>
      </c>
      <c r="BI38" s="24">
        <f t="shared" si="13"/>
        <v>1.3684659194890314E-2</v>
      </c>
      <c r="BJ38" s="24">
        <f t="shared" si="13"/>
        <v>1.5275410611030382E-2</v>
      </c>
      <c r="BK38" s="24">
        <f t="shared" si="13"/>
        <v>1.5820635750209981E-2</v>
      </c>
    </row>
    <row r="39" spans="1:63" x14ac:dyDescent="0.15">
      <c r="A39" s="8">
        <v>37</v>
      </c>
      <c r="B39" s="11" t="s">
        <v>176</v>
      </c>
      <c r="C39" s="26">
        <v>1283650</v>
      </c>
      <c r="D39" s="26">
        <v>1380629</v>
      </c>
      <c r="E39" s="26">
        <v>1442962</v>
      </c>
      <c r="F39" s="26">
        <v>1478648</v>
      </c>
      <c r="G39" s="26">
        <v>1472238</v>
      </c>
      <c r="H39" s="26">
        <v>1357067</v>
      </c>
      <c r="I39" s="26">
        <v>1335960</v>
      </c>
      <c r="J39" s="26">
        <v>1214011</v>
      </c>
      <c r="K39" s="26">
        <v>1194245</v>
      </c>
      <c r="L39" s="26">
        <v>1142465</v>
      </c>
      <c r="M39" s="26">
        <v>1172372</v>
      </c>
      <c r="N39" s="26">
        <v>1222165</v>
      </c>
      <c r="O39" s="26">
        <v>1156404</v>
      </c>
      <c r="P39" s="26">
        <v>1437067</v>
      </c>
      <c r="Q39" s="26">
        <v>1362818</v>
      </c>
      <c r="R39" s="26">
        <v>1227931</v>
      </c>
      <c r="S39" s="26">
        <v>1229730</v>
      </c>
      <c r="T39" s="26">
        <v>1310677</v>
      </c>
      <c r="U39" s="26">
        <v>1256555</v>
      </c>
      <c r="V39" s="26">
        <v>1406174</v>
      </c>
      <c r="W39" s="26">
        <v>1717396</v>
      </c>
      <c r="X39" s="26">
        <v>1813949</v>
      </c>
      <c r="Y39" s="26">
        <v>1660125</v>
      </c>
      <c r="Z39" s="26">
        <v>1527375</v>
      </c>
      <c r="AA39" s="26">
        <v>1424706</v>
      </c>
      <c r="AC39" s="23">
        <f t="shared" si="4"/>
        <v>0.26939521206019362</v>
      </c>
      <c r="AD39" s="23">
        <f t="shared" si="5"/>
        <v>0.23280103167626082</v>
      </c>
      <c r="AE39" s="23">
        <f t="shared" si="6"/>
        <v>0.24696668112887862</v>
      </c>
      <c r="AF39" s="23">
        <f t="shared" si="0"/>
        <v>0.28849514696635203</v>
      </c>
      <c r="AG39" s="23">
        <f t="shared" si="7"/>
        <v>0.29938854890878164</v>
      </c>
      <c r="AH39" s="23">
        <f t="shared" si="1"/>
        <v>0.24055465568876078</v>
      </c>
      <c r="AI39" s="23">
        <f t="shared" si="8"/>
        <v>0.28724019522865774</v>
      </c>
      <c r="AJ39" s="23">
        <f t="shared" si="9"/>
        <v>0.26161057356616607</v>
      </c>
      <c r="AK39" s="23">
        <f t="shared" si="10"/>
        <v>0.26419133515827792</v>
      </c>
      <c r="AM39" s="24">
        <f t="shared" si="14"/>
        <v>2.5677045880765342E-3</v>
      </c>
      <c r="AN39" s="24">
        <f t="shared" si="14"/>
        <v>2.7127958712499225E-3</v>
      </c>
      <c r="AO39" s="24">
        <f t="shared" si="14"/>
        <v>2.7590144293887539E-3</v>
      </c>
      <c r="AP39" s="24">
        <f t="shared" si="14"/>
        <v>2.7718708979807584E-3</v>
      </c>
      <c r="AQ39" s="24">
        <f t="shared" si="14"/>
        <v>2.7861898677273753E-3</v>
      </c>
      <c r="AR39" s="24">
        <f t="shared" si="14"/>
        <v>2.6013448933181992E-3</v>
      </c>
      <c r="AS39" s="24">
        <f t="shared" si="14"/>
        <v>2.5324967639466091E-3</v>
      </c>
      <c r="AT39" s="24">
        <f t="shared" si="14"/>
        <v>2.331784622373937E-3</v>
      </c>
      <c r="AU39" s="24">
        <f t="shared" si="14"/>
        <v>2.3145851166865589E-3</v>
      </c>
      <c r="AV39" s="24">
        <f t="shared" si="14"/>
        <v>2.214831444147337E-3</v>
      </c>
      <c r="AW39" s="24">
        <f t="shared" si="14"/>
        <v>2.2493133108765257E-3</v>
      </c>
      <c r="AX39" s="24">
        <f t="shared" si="14"/>
        <v>2.3250506425446806E-3</v>
      </c>
      <c r="AY39" s="24">
        <f t="shared" si="14"/>
        <v>2.1941801171333694E-3</v>
      </c>
      <c r="AZ39" s="24">
        <f t="shared" si="14"/>
        <v>2.7020495383827522E-3</v>
      </c>
      <c r="BA39" s="24">
        <f t="shared" si="14"/>
        <v>2.6216650479971224E-3</v>
      </c>
      <c r="BB39" s="24">
        <f t="shared" si="11"/>
        <v>2.5113390671598515E-3</v>
      </c>
      <c r="BC39" s="24">
        <f t="shared" si="11"/>
        <v>2.4637164545149417E-3</v>
      </c>
      <c r="BD39" s="24">
        <f t="shared" si="11"/>
        <v>2.6805519197618585E-3</v>
      </c>
      <c r="BE39" s="24">
        <f t="shared" si="11"/>
        <v>2.5521012686002061E-3</v>
      </c>
      <c r="BF39" s="24">
        <f t="shared" si="13"/>
        <v>2.8117813529510653E-3</v>
      </c>
      <c r="BG39" s="24">
        <f t="shared" si="13"/>
        <v>3.3679246183998578E-3</v>
      </c>
      <c r="BH39" s="24">
        <f t="shared" si="13"/>
        <v>3.4336332037531937E-3</v>
      </c>
      <c r="BI39" s="24">
        <f t="shared" si="13"/>
        <v>3.1120555092661738E-3</v>
      </c>
      <c r="BJ39" s="24">
        <f t="shared" si="13"/>
        <v>2.8160662042225797E-3</v>
      </c>
      <c r="BK39" s="24">
        <f t="shared" si="13"/>
        <v>2.6137870391093197E-3</v>
      </c>
    </row>
    <row r="40" spans="1:63" x14ac:dyDescent="0.15">
      <c r="A40" s="8">
        <v>38</v>
      </c>
      <c r="B40" s="11" t="s">
        <v>177</v>
      </c>
      <c r="C40" s="26">
        <v>1592251</v>
      </c>
      <c r="D40" s="26">
        <v>1630745</v>
      </c>
      <c r="E40" s="26">
        <v>1726619</v>
      </c>
      <c r="F40" s="26">
        <v>1843171</v>
      </c>
      <c r="G40" s="26">
        <v>1890024</v>
      </c>
      <c r="H40" s="26">
        <v>1839248</v>
      </c>
      <c r="I40" s="26">
        <v>1886795</v>
      </c>
      <c r="J40" s="26">
        <v>1940853</v>
      </c>
      <c r="K40" s="26">
        <v>1810515</v>
      </c>
      <c r="L40" s="26">
        <v>1868673</v>
      </c>
      <c r="M40" s="26">
        <v>2087791</v>
      </c>
      <c r="N40" s="26">
        <v>2157070</v>
      </c>
      <c r="O40" s="26">
        <v>2297213</v>
      </c>
      <c r="P40" s="26">
        <v>2305720</v>
      </c>
      <c r="Q40" s="26">
        <v>2370209</v>
      </c>
      <c r="R40" s="26">
        <v>1905161</v>
      </c>
      <c r="S40" s="26">
        <v>1915723</v>
      </c>
      <c r="T40" s="26">
        <v>1867334</v>
      </c>
      <c r="U40" s="26">
        <v>2025442</v>
      </c>
      <c r="V40" s="26">
        <v>1924704</v>
      </c>
      <c r="W40" s="26">
        <v>1842150</v>
      </c>
      <c r="X40" s="26">
        <v>2068138</v>
      </c>
      <c r="Y40" s="26">
        <v>2029319</v>
      </c>
      <c r="Z40" s="26">
        <v>1968523</v>
      </c>
      <c r="AA40" s="26">
        <v>2007968</v>
      </c>
      <c r="AC40" s="23">
        <f t="shared" si="4"/>
        <v>0.34399984002902212</v>
      </c>
      <c r="AD40" s="23">
        <f t="shared" si="5"/>
        <v>0.37575768864743209</v>
      </c>
      <c r="AE40" s="23">
        <f t="shared" si="6"/>
        <v>0.41819647763140078</v>
      </c>
      <c r="AF40" s="23">
        <f t="shared" si="0"/>
        <v>0.38578025494445706</v>
      </c>
      <c r="AG40" s="23">
        <f t="shared" si="7"/>
        <v>0.37580510361704961</v>
      </c>
      <c r="AH40" s="23">
        <f t="shared" si="1"/>
        <v>0.39576030039312748</v>
      </c>
      <c r="AI40" s="23">
        <f t="shared" si="8"/>
        <v>0.38071367331638567</v>
      </c>
      <c r="AJ40" s="23">
        <f t="shared" si="9"/>
        <v>0.38050324405770547</v>
      </c>
      <c r="AK40" s="23">
        <f t="shared" si="10"/>
        <v>0.37683240163445125</v>
      </c>
      <c r="AM40" s="24">
        <f t="shared" si="14"/>
        <v>3.1850038546873752E-3</v>
      </c>
      <c r="AN40" s="24">
        <f t="shared" si="14"/>
        <v>3.2042484281160654E-3</v>
      </c>
      <c r="AO40" s="24">
        <f t="shared" si="14"/>
        <v>3.3013805873313234E-3</v>
      </c>
      <c r="AP40" s="24">
        <f t="shared" si="14"/>
        <v>3.4552050622609931E-3</v>
      </c>
      <c r="AQ40" s="24">
        <f t="shared" si="14"/>
        <v>3.5768440419018969E-3</v>
      </c>
      <c r="AR40" s="24">
        <f t="shared" si="14"/>
        <v>3.5256316691406626E-3</v>
      </c>
      <c r="AS40" s="24">
        <f t="shared" si="14"/>
        <v>3.5766806129903907E-3</v>
      </c>
      <c r="AT40" s="24">
        <f t="shared" si="14"/>
        <v>3.7278502251530854E-3</v>
      </c>
      <c r="AU40" s="24">
        <f t="shared" si="14"/>
        <v>3.5089877475206221E-3</v>
      </c>
      <c r="AV40" s="24">
        <f t="shared" si="14"/>
        <v>3.6226892895879848E-3</v>
      </c>
      <c r="AW40" s="24">
        <f t="shared" si="14"/>
        <v>4.0056365101078942E-3</v>
      </c>
      <c r="AX40" s="24">
        <f t="shared" si="14"/>
        <v>4.1036169334859483E-3</v>
      </c>
      <c r="AY40" s="24">
        <f t="shared" si="14"/>
        <v>4.3587700227777646E-3</v>
      </c>
      <c r="AZ40" s="24">
        <f t="shared" si="14"/>
        <v>4.3353369478527307E-3</v>
      </c>
      <c r="BA40" s="24">
        <f t="shared" si="14"/>
        <v>4.5595920304458935E-3</v>
      </c>
      <c r="BB40" s="24">
        <f t="shared" si="11"/>
        <v>3.8963958467774901E-3</v>
      </c>
      <c r="BC40" s="24">
        <f t="shared" si="11"/>
        <v>3.8380768765442228E-3</v>
      </c>
      <c r="BD40" s="24">
        <f t="shared" si="11"/>
        <v>3.8190078398694649E-3</v>
      </c>
      <c r="BE40" s="24">
        <f t="shared" si="11"/>
        <v>4.1137340567473273E-3</v>
      </c>
      <c r="BF40" s="24">
        <f t="shared" si="13"/>
        <v>3.8486324005068554E-3</v>
      </c>
      <c r="BG40" s="24">
        <f t="shared" si="13"/>
        <v>3.6125752801248506E-3</v>
      </c>
      <c r="BH40" s="24">
        <f t="shared" si="13"/>
        <v>3.9147888428747021E-3</v>
      </c>
      <c r="BI40" s="24">
        <f t="shared" si="13"/>
        <v>3.8041432868058268E-3</v>
      </c>
      <c r="BJ40" s="24">
        <f t="shared" si="13"/>
        <v>3.6294237450101284E-3</v>
      </c>
      <c r="BK40" s="24">
        <f t="shared" si="13"/>
        <v>3.6838482699913262E-3</v>
      </c>
    </row>
    <row r="41" spans="1:63" x14ac:dyDescent="0.15">
      <c r="A41" s="8">
        <v>39</v>
      </c>
      <c r="B41" s="11" t="s">
        <v>178</v>
      </c>
      <c r="C41" s="26">
        <v>159484</v>
      </c>
      <c r="D41" s="26">
        <v>167488</v>
      </c>
      <c r="E41" s="26">
        <v>166134</v>
      </c>
      <c r="F41" s="26">
        <v>158420</v>
      </c>
      <c r="G41" s="26">
        <v>171138</v>
      </c>
      <c r="H41" s="26">
        <v>106470</v>
      </c>
      <c r="I41" s="26">
        <v>153431</v>
      </c>
      <c r="J41" s="26">
        <v>88500</v>
      </c>
      <c r="K41" s="26">
        <v>149764</v>
      </c>
      <c r="L41" s="26">
        <v>37728</v>
      </c>
      <c r="M41" s="26">
        <v>135116</v>
      </c>
      <c r="N41" s="26">
        <v>143436</v>
      </c>
      <c r="O41" s="26">
        <v>124468</v>
      </c>
      <c r="P41" s="26">
        <v>88892</v>
      </c>
      <c r="Q41" s="26">
        <v>153093</v>
      </c>
      <c r="R41" s="26">
        <v>172009</v>
      </c>
      <c r="S41" s="26">
        <v>154881</v>
      </c>
      <c r="T41" s="26">
        <v>181370</v>
      </c>
      <c r="U41" s="26">
        <v>266514</v>
      </c>
      <c r="V41" s="26">
        <v>264240</v>
      </c>
      <c r="W41" s="26">
        <v>280340</v>
      </c>
      <c r="X41" s="26">
        <v>295429</v>
      </c>
      <c r="Y41" s="26">
        <v>275303</v>
      </c>
      <c r="Z41" s="26">
        <v>228300</v>
      </c>
      <c r="AA41" s="26">
        <v>210266</v>
      </c>
      <c r="AC41" s="23">
        <f t="shared" si="4"/>
        <v>2.9375735356877139E-2</v>
      </c>
      <c r="AD41" s="23">
        <f t="shared" si="5"/>
        <v>2.2605697775431213E-2</v>
      </c>
      <c r="AE41" s="23">
        <f t="shared" si="6"/>
        <v>2.7212898328681255E-2</v>
      </c>
      <c r="AF41" s="23">
        <f t="shared" si="0"/>
        <v>4.7664754467150044E-2</v>
      </c>
      <c r="AG41" s="23">
        <f t="shared" si="7"/>
        <v>4.70495044312687E-2</v>
      </c>
      <c r="AH41" s="23">
        <f t="shared" si="1"/>
        <v>2.4693115060649959E-2</v>
      </c>
      <c r="AI41" s="23">
        <f t="shared" si="8"/>
        <v>4.6473848914704616E-2</v>
      </c>
      <c r="AJ41" s="23">
        <f t="shared" si="9"/>
        <v>3.2083449039743896E-2</v>
      </c>
      <c r="AK41" s="23">
        <f t="shared" si="10"/>
        <v>3.3517214798843738E-2</v>
      </c>
      <c r="AM41" s="24">
        <f t="shared" si="14"/>
        <v>3.1901826707030572E-4</v>
      </c>
      <c r="AN41" s="24">
        <f t="shared" si="14"/>
        <v>3.2909692240558981E-4</v>
      </c>
      <c r="AO41" s="24">
        <f t="shared" si="14"/>
        <v>3.1765639234579375E-4</v>
      </c>
      <c r="AP41" s="24">
        <f t="shared" si="14"/>
        <v>2.9697384885254079E-4</v>
      </c>
      <c r="AQ41" s="24">
        <f t="shared" si="14"/>
        <v>3.2387627651448174E-4</v>
      </c>
      <c r="AR41" s="24">
        <f t="shared" si="14"/>
        <v>2.040910218814463E-4</v>
      </c>
      <c r="AS41" s="24">
        <f t="shared" si="14"/>
        <v>2.9084965941277594E-4</v>
      </c>
      <c r="AT41" s="24">
        <f t="shared" si="14"/>
        <v>1.6998440630282049E-4</v>
      </c>
      <c r="AU41" s="24">
        <f t="shared" si="14"/>
        <v>2.9025997631595344E-4</v>
      </c>
      <c r="AV41" s="24">
        <f t="shared" si="14"/>
        <v>7.3141112178308075E-5</v>
      </c>
      <c r="AW41" s="24">
        <f t="shared" si="14"/>
        <v>2.5923360274076202E-4</v>
      </c>
      <c r="AX41" s="24">
        <f t="shared" si="14"/>
        <v>2.7287310957525282E-4</v>
      </c>
      <c r="AY41" s="24">
        <f t="shared" si="14"/>
        <v>2.3616764627185327E-4</v>
      </c>
      <c r="AZ41" s="24">
        <f t="shared" si="14"/>
        <v>1.671394497027067E-4</v>
      </c>
      <c r="BA41" s="24">
        <f t="shared" si="14"/>
        <v>2.9450635902447979E-4</v>
      </c>
      <c r="BB41" s="24">
        <f t="shared" si="11"/>
        <v>3.5178924679244919E-4</v>
      </c>
      <c r="BC41" s="24">
        <f t="shared" si="11"/>
        <v>3.1029808835413356E-4</v>
      </c>
      <c r="BD41" s="24">
        <f t="shared" si="11"/>
        <v>3.7093174114385794E-4</v>
      </c>
      <c r="BE41" s="24">
        <f t="shared" si="11"/>
        <v>5.4129800724975446E-4</v>
      </c>
      <c r="BF41" s="24">
        <f t="shared" si="13"/>
        <v>5.2837351899821035E-4</v>
      </c>
      <c r="BG41" s="24">
        <f t="shared" si="13"/>
        <v>5.4976486932671099E-4</v>
      </c>
      <c r="BH41" s="24">
        <f t="shared" si="13"/>
        <v>5.5921904295633577E-4</v>
      </c>
      <c r="BI41" s="24">
        <f t="shared" si="13"/>
        <v>5.1608054686695605E-4</v>
      </c>
      <c r="BJ41" s="24">
        <f t="shared" si="13"/>
        <v>4.2092342379835662E-4</v>
      </c>
      <c r="BK41" s="24">
        <f t="shared" si="13"/>
        <v>3.8575716362909977E-4</v>
      </c>
    </row>
    <row r="42" spans="1:63" x14ac:dyDescent="0.15">
      <c r="A42" s="8">
        <v>40</v>
      </c>
      <c r="B42" s="11" t="s">
        <v>179</v>
      </c>
      <c r="C42" s="26">
        <v>1885098</v>
      </c>
      <c r="D42" s="26">
        <v>2273675</v>
      </c>
      <c r="E42" s="26">
        <v>2210561</v>
      </c>
      <c r="F42" s="26">
        <v>2325466</v>
      </c>
      <c r="G42" s="26">
        <v>2195178</v>
      </c>
      <c r="H42" s="26">
        <v>2369908</v>
      </c>
      <c r="I42" s="26">
        <v>3039845</v>
      </c>
      <c r="J42" s="26">
        <v>2100923</v>
      </c>
      <c r="K42" s="26">
        <v>1947029</v>
      </c>
      <c r="L42" s="26">
        <v>2229504</v>
      </c>
      <c r="M42" s="26">
        <v>2289034</v>
      </c>
      <c r="N42" s="26">
        <v>2066185</v>
      </c>
      <c r="O42" s="26">
        <v>2019778</v>
      </c>
      <c r="P42" s="26">
        <v>2255414</v>
      </c>
      <c r="Q42" s="26">
        <v>2135462</v>
      </c>
      <c r="R42" s="26">
        <v>1787613</v>
      </c>
      <c r="S42" s="26">
        <v>2006110</v>
      </c>
      <c r="T42" s="26">
        <v>1613131</v>
      </c>
      <c r="U42" s="26">
        <v>1595233</v>
      </c>
      <c r="V42" s="26">
        <v>1491455</v>
      </c>
      <c r="W42" s="26">
        <v>1639886</v>
      </c>
      <c r="X42" s="26">
        <v>1786667</v>
      </c>
      <c r="Y42" s="26">
        <v>1783366</v>
      </c>
      <c r="Z42" s="26">
        <v>1740998</v>
      </c>
      <c r="AA42" s="26">
        <v>1736465</v>
      </c>
      <c r="AC42" s="23">
        <f t="shared" si="4"/>
        <v>0.45855322893196998</v>
      </c>
      <c r="AD42" s="23">
        <f t="shared" si="5"/>
        <v>0.43693308494699495</v>
      </c>
      <c r="AE42" s="23">
        <f t="shared" si="6"/>
        <v>0.39644977005005916</v>
      </c>
      <c r="AF42" s="23">
        <f t="shared" si="0"/>
        <v>0.33564122099542998</v>
      </c>
      <c r="AG42" s="23">
        <f t="shared" si="7"/>
        <v>0.32801867384546574</v>
      </c>
      <c r="AH42" s="23">
        <f t="shared" si="1"/>
        <v>0.41883867530743535</v>
      </c>
      <c r="AI42" s="23">
        <f t="shared" si="8"/>
        <v>0.33196921383425265</v>
      </c>
      <c r="AJ42" s="23">
        <f t="shared" si="9"/>
        <v>0.39972529212899693</v>
      </c>
      <c r="AK42" s="23">
        <f t="shared" si="10"/>
        <v>0.3898074299532383</v>
      </c>
      <c r="AM42" s="24">
        <f t="shared" si="14"/>
        <v>3.7707901558632789E-3</v>
      </c>
      <c r="AN42" s="24">
        <f t="shared" si="14"/>
        <v>4.467540630078151E-3</v>
      </c>
      <c r="AO42" s="24">
        <f t="shared" si="14"/>
        <v>4.226701532018191E-3</v>
      </c>
      <c r="AP42" s="24">
        <f t="shared" si="14"/>
        <v>4.3593144072448095E-3</v>
      </c>
      <c r="AQ42" s="24">
        <f t="shared" si="14"/>
        <v>4.1543437280236245E-3</v>
      </c>
      <c r="AR42" s="24">
        <f t="shared" si="14"/>
        <v>4.54284723851803E-3</v>
      </c>
      <c r="AS42" s="24">
        <f t="shared" si="14"/>
        <v>5.7624462000353902E-3</v>
      </c>
      <c r="AT42" s="24">
        <f t="shared" si="14"/>
        <v>4.0353011168693846E-3</v>
      </c>
      <c r="AU42" s="24">
        <f t="shared" si="14"/>
        <v>3.7735676893410602E-3</v>
      </c>
      <c r="AV42" s="24">
        <f t="shared" si="14"/>
        <v>4.3222116774275492E-3</v>
      </c>
      <c r="AW42" s="24">
        <f t="shared" si="14"/>
        <v>4.3917413971409566E-3</v>
      </c>
      <c r="AX42" s="24">
        <f t="shared" si="14"/>
        <v>3.9307170160053518E-3</v>
      </c>
      <c r="AY42" s="24">
        <f t="shared" si="14"/>
        <v>3.8323602552597555E-3</v>
      </c>
      <c r="AZ42" s="24">
        <f t="shared" si="14"/>
        <v>4.2407489404196162E-3</v>
      </c>
      <c r="BA42" s="24">
        <f t="shared" si="14"/>
        <v>4.108007148956083E-3</v>
      </c>
      <c r="BB42" s="24">
        <f t="shared" si="11"/>
        <v>3.6559891100255825E-3</v>
      </c>
      <c r="BC42" s="24">
        <f t="shared" si="11"/>
        <v>4.0191637323371545E-3</v>
      </c>
      <c r="BD42" s="24">
        <f t="shared" si="11"/>
        <v>3.2991205299836394E-3</v>
      </c>
      <c r="BE42" s="24">
        <f t="shared" si="11"/>
        <v>3.2399665458439243E-3</v>
      </c>
      <c r="BF42" s="24">
        <f t="shared" si="13"/>
        <v>2.9823089871990455E-3</v>
      </c>
      <c r="BG42" s="24">
        <f t="shared" si="13"/>
        <v>3.2159224959003455E-3</v>
      </c>
      <c r="BH42" s="24">
        <f t="shared" si="13"/>
        <v>3.3819909684616864E-3</v>
      </c>
      <c r="BI42" s="24">
        <f t="shared" si="13"/>
        <v>3.3430819880057101E-3</v>
      </c>
      <c r="BJ42" s="24">
        <f t="shared" si="13"/>
        <v>3.2099292115028086E-3</v>
      </c>
      <c r="BK42" s="24">
        <f t="shared" si="13"/>
        <v>3.185744785848424E-3</v>
      </c>
    </row>
    <row r="43" spans="1:63" x14ac:dyDescent="0.15">
      <c r="A43" s="8">
        <v>41</v>
      </c>
      <c r="B43" s="11" t="s">
        <v>180</v>
      </c>
      <c r="C43" s="26">
        <v>3298853</v>
      </c>
      <c r="D43" s="26">
        <v>3625776</v>
      </c>
      <c r="E43" s="26">
        <v>3688629</v>
      </c>
      <c r="F43" s="26">
        <v>4124790</v>
      </c>
      <c r="G43" s="26">
        <v>3977676</v>
      </c>
      <c r="H43" s="26">
        <v>4315437</v>
      </c>
      <c r="I43" s="26">
        <v>4780259</v>
      </c>
      <c r="J43" s="26">
        <v>3629838</v>
      </c>
      <c r="K43" s="26">
        <v>3920636</v>
      </c>
      <c r="L43" s="26">
        <v>4332465</v>
      </c>
      <c r="M43" s="26">
        <v>4838818</v>
      </c>
      <c r="N43" s="26">
        <v>4743014</v>
      </c>
      <c r="O43" s="26">
        <v>4922532</v>
      </c>
      <c r="P43" s="26">
        <v>4882412</v>
      </c>
      <c r="Q43" s="26">
        <v>4097647</v>
      </c>
      <c r="R43" s="26">
        <v>2934818</v>
      </c>
      <c r="S43" s="26">
        <v>3597877</v>
      </c>
      <c r="T43" s="26">
        <v>3431481</v>
      </c>
      <c r="U43" s="26">
        <v>2730565</v>
      </c>
      <c r="V43" s="26">
        <v>2896287</v>
      </c>
      <c r="W43" s="26">
        <v>2996820</v>
      </c>
      <c r="X43" s="26">
        <v>3311618</v>
      </c>
      <c r="Y43" s="26">
        <v>3434043</v>
      </c>
      <c r="Z43" s="26">
        <v>3739677</v>
      </c>
      <c r="AA43" s="26">
        <v>3649499</v>
      </c>
      <c r="AC43" s="23">
        <f t="shared" si="4"/>
        <v>0.7795165259518233</v>
      </c>
      <c r="AD43" s="23">
        <f t="shared" si="5"/>
        <v>0.83897005477923692</v>
      </c>
      <c r="AE43" s="23">
        <f t="shared" si="6"/>
        <v>0.81060841507185688</v>
      </c>
      <c r="AF43" s="23">
        <f t="shared" si="0"/>
        <v>0.62848264331529657</v>
      </c>
      <c r="AG43" s="23">
        <f t="shared" si="7"/>
        <v>0.65740957338990291</v>
      </c>
      <c r="AH43" s="23">
        <f t="shared" si="1"/>
        <v>0.81774166401453219</v>
      </c>
      <c r="AI43" s="23">
        <f t="shared" si="8"/>
        <v>0.64151959036606043</v>
      </c>
      <c r="AJ43" s="23">
        <f t="shared" si="9"/>
        <v>0.75315087853499263</v>
      </c>
      <c r="AK43" s="23">
        <f t="shared" si="10"/>
        <v>0.73915293911018631</v>
      </c>
      <c r="AM43" s="24">
        <f t="shared" si="14"/>
        <v>6.5987457511705204E-3</v>
      </c>
      <c r="AN43" s="24">
        <f t="shared" si="14"/>
        <v>7.1242818765048822E-3</v>
      </c>
      <c r="AO43" s="24">
        <f t="shared" si="14"/>
        <v>7.0528403628521124E-3</v>
      </c>
      <c r="AP43" s="24">
        <f t="shared" si="14"/>
        <v>7.7323239616744841E-3</v>
      </c>
      <c r="AQ43" s="24">
        <f t="shared" si="14"/>
        <v>7.5276963156108963E-3</v>
      </c>
      <c r="AR43" s="24">
        <f t="shared" si="14"/>
        <v>8.2722076377853195E-3</v>
      </c>
      <c r="AS43" s="24">
        <f t="shared" si="14"/>
        <v>9.0616414026817062E-3</v>
      </c>
      <c r="AT43" s="24">
        <f t="shared" si="14"/>
        <v>6.9719305921516084E-3</v>
      </c>
      <c r="AU43" s="24">
        <f t="shared" si="14"/>
        <v>7.5986466207064078E-3</v>
      </c>
      <c r="AV43" s="24">
        <f t="shared" si="14"/>
        <v>8.3991016903518199E-3</v>
      </c>
      <c r="AW43" s="24">
        <f t="shared" si="14"/>
        <v>9.2837578313956053E-3</v>
      </c>
      <c r="AX43" s="24">
        <f t="shared" si="14"/>
        <v>9.0231251494670654E-3</v>
      </c>
      <c r="AY43" s="24">
        <f t="shared" si="14"/>
        <v>9.3400938083513709E-3</v>
      </c>
      <c r="AZ43" s="24">
        <f t="shared" si="14"/>
        <v>9.1801698117028718E-3</v>
      </c>
      <c r="BA43" s="24">
        <f t="shared" si="14"/>
        <v>7.882679799452506E-3</v>
      </c>
      <c r="BB43" s="24">
        <f t="shared" si="11"/>
        <v>6.0022290327420196E-3</v>
      </c>
      <c r="BC43" s="24">
        <f t="shared" si="11"/>
        <v>7.2082073025955731E-3</v>
      </c>
      <c r="BD43" s="24">
        <f t="shared" si="11"/>
        <v>7.0179479629049277E-3</v>
      </c>
      <c r="BE43" s="24">
        <f t="shared" si="11"/>
        <v>5.5458602293535272E-3</v>
      </c>
      <c r="BF43" s="24">
        <f t="shared" si="13"/>
        <v>5.7914068809369126E-3</v>
      </c>
      <c r="BG43" s="24">
        <f t="shared" si="13"/>
        <v>5.876957821558372E-3</v>
      </c>
      <c r="BH43" s="24">
        <f t="shared" si="13"/>
        <v>6.2685784015684811E-3</v>
      </c>
      <c r="BI43" s="24">
        <f t="shared" si="13"/>
        <v>6.4374263607902662E-3</v>
      </c>
      <c r="BJ43" s="24">
        <f t="shared" si="13"/>
        <v>6.8949524605342394E-3</v>
      </c>
      <c r="BK43" s="24">
        <f t="shared" si="13"/>
        <v>6.6954257127031279E-3</v>
      </c>
    </row>
    <row r="44" spans="1:63" x14ac:dyDescent="0.15">
      <c r="A44" s="8">
        <v>42</v>
      </c>
      <c r="B44" s="11" t="s">
        <v>181</v>
      </c>
      <c r="C44" s="26">
        <v>3961596</v>
      </c>
      <c r="D44" s="26">
        <v>4071467</v>
      </c>
      <c r="E44" s="26">
        <v>4072515</v>
      </c>
      <c r="F44" s="26">
        <v>4144864</v>
      </c>
      <c r="G44" s="26">
        <v>3894238</v>
      </c>
      <c r="H44" s="26">
        <v>3453103</v>
      </c>
      <c r="I44" s="26">
        <v>3683148</v>
      </c>
      <c r="J44" s="26">
        <v>3458299</v>
      </c>
      <c r="K44" s="26">
        <v>3197430</v>
      </c>
      <c r="L44" s="26">
        <v>3298682</v>
      </c>
      <c r="M44" s="26">
        <v>3394773</v>
      </c>
      <c r="N44" s="26">
        <v>3355192</v>
      </c>
      <c r="O44" s="26">
        <v>3383281</v>
      </c>
      <c r="P44" s="26">
        <v>3370791</v>
      </c>
      <c r="Q44" s="26">
        <v>3204501</v>
      </c>
      <c r="R44" s="26">
        <v>2715667</v>
      </c>
      <c r="S44" s="26">
        <v>2794299</v>
      </c>
      <c r="T44" s="26">
        <v>3091532</v>
      </c>
      <c r="U44" s="26">
        <v>2867634</v>
      </c>
      <c r="V44" s="26">
        <v>2934489</v>
      </c>
      <c r="W44" s="26">
        <v>3392223</v>
      </c>
      <c r="X44" s="26">
        <v>3389164</v>
      </c>
      <c r="Y44" s="26">
        <v>3423680</v>
      </c>
      <c r="Z44" s="26">
        <v>3645861</v>
      </c>
      <c r="AA44" s="26">
        <v>3640129</v>
      </c>
      <c r="AC44" s="23">
        <f t="shared" si="4"/>
        <v>0.74212901150704802</v>
      </c>
      <c r="AD44" s="23">
        <f t="shared" si="5"/>
        <v>0.65187438251203011</v>
      </c>
      <c r="AE44" s="23">
        <f t="shared" si="6"/>
        <v>0.60761973660680124</v>
      </c>
      <c r="AF44" s="23">
        <f t="shared" si="0"/>
        <v>0.61134578398677786</v>
      </c>
      <c r="AG44" s="23">
        <f t="shared" si="7"/>
        <v>0.6558395525386036</v>
      </c>
      <c r="AH44" s="23">
        <f t="shared" si="1"/>
        <v>0.62897017319943205</v>
      </c>
      <c r="AI44" s="23">
        <f t="shared" si="8"/>
        <v>0.62776626138864755</v>
      </c>
      <c r="AJ44" s="23">
        <f t="shared" si="9"/>
        <v>0.65626200465723583</v>
      </c>
      <c r="AK44" s="23">
        <f t="shared" si="10"/>
        <v>0.66223071240821429</v>
      </c>
      <c r="AM44" s="24">
        <f t="shared" si="14"/>
        <v>7.9244406382624893E-3</v>
      </c>
      <c r="AN44" s="24">
        <f t="shared" si="14"/>
        <v>8.0000194603548885E-3</v>
      </c>
      <c r="AO44" s="24">
        <f t="shared" si="14"/>
        <v>7.7868493064281261E-3</v>
      </c>
      <c r="AP44" s="24">
        <f t="shared" si="14"/>
        <v>7.7699546461957938E-3</v>
      </c>
      <c r="AQ44" s="24">
        <f t="shared" si="14"/>
        <v>7.3697910651123787E-3</v>
      </c>
      <c r="AR44" s="24">
        <f t="shared" si="14"/>
        <v>6.6192102933397938E-3</v>
      </c>
      <c r="AS44" s="24">
        <f t="shared" si="14"/>
        <v>6.9819159189919051E-3</v>
      </c>
      <c r="AT44" s="24">
        <f t="shared" si="14"/>
        <v>6.6424508738151169E-3</v>
      </c>
      <c r="AU44" s="24">
        <f t="shared" si="14"/>
        <v>6.1969896375091418E-3</v>
      </c>
      <c r="AV44" s="24">
        <f t="shared" si="14"/>
        <v>6.3949658132571472E-3</v>
      </c>
      <c r="AW44" s="24">
        <f t="shared" si="14"/>
        <v>6.5132126119561333E-3</v>
      </c>
      <c r="AX44" s="24">
        <f t="shared" si="14"/>
        <v>6.3829280951923613E-3</v>
      </c>
      <c r="AY44" s="24">
        <f t="shared" si="14"/>
        <v>6.4194934476835969E-3</v>
      </c>
      <c r="AZ44" s="24">
        <f t="shared" si="14"/>
        <v>6.3379398911357207E-3</v>
      </c>
      <c r="BA44" s="24">
        <f t="shared" si="14"/>
        <v>6.164526934610364E-3</v>
      </c>
      <c r="BB44" s="24">
        <f t="shared" si="11"/>
        <v>5.5540259432303547E-3</v>
      </c>
      <c r="BC44" s="24">
        <f t="shared" si="11"/>
        <v>5.5982698845556721E-3</v>
      </c>
      <c r="BD44" s="24">
        <f t="shared" si="11"/>
        <v>6.3226958568779476E-3</v>
      </c>
      <c r="BE44" s="24">
        <f t="shared" si="11"/>
        <v>5.8242515204516183E-3</v>
      </c>
      <c r="BF44" s="24">
        <f t="shared" si="13"/>
        <v>5.8677954866467579E-3</v>
      </c>
      <c r="BG44" s="24">
        <f t="shared" si="13"/>
        <v>6.6523686749021312E-3</v>
      </c>
      <c r="BH44" s="24">
        <f t="shared" si="13"/>
        <v>6.4153656157725433E-3</v>
      </c>
      <c r="BI44" s="24">
        <f t="shared" si="13"/>
        <v>6.417999973474536E-3</v>
      </c>
      <c r="BJ44" s="24">
        <f t="shared" si="13"/>
        <v>6.7219811424130537E-3</v>
      </c>
      <c r="BK44" s="24">
        <f t="shared" si="13"/>
        <v>6.67823536988401E-3</v>
      </c>
    </row>
    <row r="45" spans="1:63" x14ac:dyDescent="0.15">
      <c r="A45" s="8">
        <v>43</v>
      </c>
      <c r="B45" s="11" t="s">
        <v>182</v>
      </c>
      <c r="C45" s="26">
        <v>1722268</v>
      </c>
      <c r="D45" s="26">
        <v>1754378</v>
      </c>
      <c r="E45" s="26">
        <v>1652801</v>
      </c>
      <c r="F45" s="26">
        <v>1636296</v>
      </c>
      <c r="G45" s="26">
        <v>1531422</v>
      </c>
      <c r="H45" s="26">
        <v>1501338</v>
      </c>
      <c r="I45" s="26">
        <v>1424275</v>
      </c>
      <c r="J45" s="26">
        <v>1197681</v>
      </c>
      <c r="K45" s="26">
        <v>1030914</v>
      </c>
      <c r="L45" s="26">
        <v>1085642</v>
      </c>
      <c r="M45" s="26">
        <v>1027655</v>
      </c>
      <c r="N45" s="26">
        <v>1060075</v>
      </c>
      <c r="O45" s="26">
        <v>1124179</v>
      </c>
      <c r="P45" s="26">
        <v>1213090</v>
      </c>
      <c r="Q45" s="26">
        <v>1221062</v>
      </c>
      <c r="R45" s="26">
        <v>1201960</v>
      </c>
      <c r="S45" s="26">
        <v>1421963</v>
      </c>
      <c r="T45" s="26">
        <v>900296</v>
      </c>
      <c r="U45" s="26">
        <v>1125872</v>
      </c>
      <c r="V45" s="26">
        <v>1180477</v>
      </c>
      <c r="W45" s="26">
        <v>1357206</v>
      </c>
      <c r="X45" s="26">
        <v>1343571</v>
      </c>
      <c r="Y45" s="26">
        <v>1486872</v>
      </c>
      <c r="Z45" s="26">
        <v>1576254</v>
      </c>
      <c r="AA45" s="26">
        <v>1591830</v>
      </c>
      <c r="AC45" s="23">
        <f t="shared" si="4"/>
        <v>0.30251350352183753</v>
      </c>
      <c r="AD45" s="23">
        <f t="shared" si="5"/>
        <v>0.21818968647887238</v>
      </c>
      <c r="AE45" s="23">
        <f t="shared" si="6"/>
        <v>0.23477802339989415</v>
      </c>
      <c r="AF45" s="23">
        <f t="shared" si="0"/>
        <v>0.24236803348082719</v>
      </c>
      <c r="AG45" s="23">
        <f t="shared" si="7"/>
        <v>0.27892775984472479</v>
      </c>
      <c r="AH45" s="23">
        <f t="shared" si="1"/>
        <v>0.22873974990539081</v>
      </c>
      <c r="AI45" s="23">
        <f t="shared" si="8"/>
        <v>0.25728822317357841</v>
      </c>
      <c r="AJ45" s="23">
        <f t="shared" si="9"/>
        <v>0.24907384205786215</v>
      </c>
      <c r="AK45" s="23">
        <f t="shared" si="10"/>
        <v>0.25745777497242095</v>
      </c>
      <c r="AM45" s="24">
        <f t="shared" si="14"/>
        <v>3.4450788341817444E-3</v>
      </c>
      <c r="AN45" s="24">
        <f t="shared" si="14"/>
        <v>3.4471747261658973E-3</v>
      </c>
      <c r="AO45" s="24">
        <f t="shared" si="14"/>
        <v>3.1602369347967321E-3</v>
      </c>
      <c r="AP45" s="24">
        <f t="shared" si="14"/>
        <v>3.0673975570131113E-3</v>
      </c>
      <c r="AQ45" s="24">
        <f t="shared" si="14"/>
        <v>2.8981947617265635E-3</v>
      </c>
      <c r="AR45" s="24">
        <f t="shared" si="14"/>
        <v>2.8778961830510643E-3</v>
      </c>
      <c r="AS45" s="24">
        <f t="shared" si="14"/>
        <v>2.6999100485568853E-3</v>
      </c>
      <c r="AT45" s="24">
        <f t="shared" si="14"/>
        <v>2.3004191381374955E-3</v>
      </c>
      <c r="AU45" s="24">
        <f t="shared" si="14"/>
        <v>1.9980307231630087E-3</v>
      </c>
      <c r="AV45" s="24">
        <f t="shared" si="14"/>
        <v>2.1046719494137705E-3</v>
      </c>
      <c r="AW45" s="24">
        <f t="shared" si="14"/>
        <v>1.9716592263281756E-3</v>
      </c>
      <c r="AX45" s="24">
        <f t="shared" si="14"/>
        <v>2.0166901031330076E-3</v>
      </c>
      <c r="AY45" s="24">
        <f t="shared" si="14"/>
        <v>2.1330358680001745E-3</v>
      </c>
      <c r="AZ45" s="24">
        <f t="shared" si="14"/>
        <v>2.2809161121344606E-3</v>
      </c>
      <c r="BA45" s="24">
        <f t="shared" si="14"/>
        <v>2.3489677762089014E-3</v>
      </c>
      <c r="BB45" s="24">
        <f t="shared" si="11"/>
        <v>2.4582237154721683E-3</v>
      </c>
      <c r="BC45" s="24">
        <f t="shared" si="11"/>
        <v>2.8488478290449363E-3</v>
      </c>
      <c r="BD45" s="24">
        <f t="shared" si="11"/>
        <v>1.8412546883434457E-3</v>
      </c>
      <c r="BE45" s="24">
        <f t="shared" si="11"/>
        <v>2.2866801369470107E-3</v>
      </c>
      <c r="BF45" s="24">
        <f t="shared" si="13"/>
        <v>2.3604783022496607E-3</v>
      </c>
      <c r="BG45" s="24">
        <f t="shared" si="13"/>
        <v>2.6615687352480135E-3</v>
      </c>
      <c r="BH45" s="24">
        <f t="shared" si="13"/>
        <v>2.5432523170165655E-3</v>
      </c>
      <c r="BI45" s="24">
        <f t="shared" si="13"/>
        <v>2.7872769816571731E-3</v>
      </c>
      <c r="BJ45" s="24">
        <f t="shared" si="13"/>
        <v>2.9061858539459256E-3</v>
      </c>
      <c r="BK45" s="24">
        <f t="shared" si="13"/>
        <v>2.9203952411693277E-3</v>
      </c>
    </row>
    <row r="46" spans="1:63" x14ac:dyDescent="0.15">
      <c r="A46" s="8">
        <v>44</v>
      </c>
      <c r="B46" s="11" t="s">
        <v>183</v>
      </c>
      <c r="C46" s="26">
        <v>1306609</v>
      </c>
      <c r="D46" s="26">
        <v>1432230</v>
      </c>
      <c r="E46" s="26">
        <v>1465824</v>
      </c>
      <c r="F46" s="26">
        <v>1484192</v>
      </c>
      <c r="G46" s="26">
        <v>1423667</v>
      </c>
      <c r="H46" s="26">
        <v>1337486</v>
      </c>
      <c r="I46" s="26">
        <v>1439133</v>
      </c>
      <c r="J46" s="26">
        <v>1334094</v>
      </c>
      <c r="K46" s="26">
        <v>1164952</v>
      </c>
      <c r="L46" s="26">
        <v>1121455</v>
      </c>
      <c r="M46" s="26">
        <v>1189903</v>
      </c>
      <c r="N46" s="26">
        <v>1282862</v>
      </c>
      <c r="O46" s="26">
        <v>1324054</v>
      </c>
      <c r="P46" s="26">
        <v>1353772</v>
      </c>
      <c r="Q46" s="26">
        <v>1161058</v>
      </c>
      <c r="R46" s="26">
        <v>787169</v>
      </c>
      <c r="S46" s="26">
        <v>927436</v>
      </c>
      <c r="T46" s="26">
        <v>998558</v>
      </c>
      <c r="U46" s="26">
        <v>887034</v>
      </c>
      <c r="V46" s="26">
        <v>858146</v>
      </c>
      <c r="W46" s="26">
        <v>928253</v>
      </c>
      <c r="X46" s="26">
        <v>993755</v>
      </c>
      <c r="Y46" s="26">
        <v>905356</v>
      </c>
      <c r="Z46" s="26">
        <v>988980</v>
      </c>
      <c r="AA46" s="26">
        <v>914368</v>
      </c>
      <c r="AC46" s="23">
        <f t="shared" si="4"/>
        <v>0.27308889425901561</v>
      </c>
      <c r="AD46" s="23">
        <f t="shared" si="5"/>
        <v>0.24076480615826831</v>
      </c>
      <c r="AE46" s="23">
        <f t="shared" si="6"/>
        <v>0.21999596843594971</v>
      </c>
      <c r="AF46" s="23">
        <f t="shared" si="0"/>
        <v>0.18532143389942507</v>
      </c>
      <c r="AG46" s="23">
        <f t="shared" si="7"/>
        <v>0.17697952274363313</v>
      </c>
      <c r="AH46" s="23">
        <f t="shared" si="1"/>
        <v>0.22913750603917407</v>
      </c>
      <c r="AI46" s="23">
        <f t="shared" si="8"/>
        <v>0.1813042566226844</v>
      </c>
      <c r="AJ46" s="23">
        <f t="shared" si="9"/>
        <v>0.22915994184122329</v>
      </c>
      <c r="AK46" s="23">
        <f t="shared" si="10"/>
        <v>0.22374125869262865</v>
      </c>
      <c r="AM46" s="24">
        <f t="shared" si="14"/>
        <v>2.6136298244241749E-3</v>
      </c>
      <c r="AN46" s="24">
        <f t="shared" si="14"/>
        <v>2.8141865994994143E-3</v>
      </c>
      <c r="AO46" s="24">
        <f t="shared" si="14"/>
        <v>2.8027276996513703E-3</v>
      </c>
      <c r="AP46" s="24">
        <f t="shared" si="14"/>
        <v>2.7822636704718487E-3</v>
      </c>
      <c r="AQ46" s="24">
        <f t="shared" si="14"/>
        <v>2.694269928107975E-3</v>
      </c>
      <c r="AR46" s="24">
        <f t="shared" si="14"/>
        <v>2.5638103173863821E-3</v>
      </c>
      <c r="AS46" s="24">
        <f t="shared" si="14"/>
        <v>2.7280754404239464E-3</v>
      </c>
      <c r="AT46" s="24">
        <f t="shared" si="14"/>
        <v>2.5624313733576837E-3</v>
      </c>
      <c r="AU46" s="24">
        <f t="shared" si="14"/>
        <v>2.2578118902354546E-3</v>
      </c>
      <c r="AV46" s="24">
        <f t="shared" si="14"/>
        <v>2.1741005608016456E-3</v>
      </c>
      <c r="AW46" s="24">
        <f t="shared" si="14"/>
        <v>2.2829482933334391E-3</v>
      </c>
      <c r="AX46" s="24">
        <f t="shared" si="14"/>
        <v>2.4405208113439298E-3</v>
      </c>
      <c r="AY46" s="24">
        <f t="shared" si="14"/>
        <v>2.5122820059519909E-3</v>
      </c>
      <c r="AZ46" s="24">
        <f t="shared" si="14"/>
        <v>2.5454338647227272E-3</v>
      </c>
      <c r="BA46" s="24">
        <f t="shared" si="14"/>
        <v>2.2335375503533435E-3</v>
      </c>
      <c r="BB46" s="24">
        <f t="shared" si="11"/>
        <v>1.6099017470502441E-3</v>
      </c>
      <c r="BC46" s="24">
        <f t="shared" si="11"/>
        <v>1.858082126734746E-3</v>
      </c>
      <c r="BD46" s="24">
        <f t="shared" si="11"/>
        <v>2.0422167810174147E-3</v>
      </c>
      <c r="BE46" s="24">
        <f t="shared" si="11"/>
        <v>1.8015929240594443E-3</v>
      </c>
      <c r="BF46" s="24">
        <f t="shared" si="13"/>
        <v>1.7159461922276651E-3</v>
      </c>
      <c r="BG46" s="24">
        <f t="shared" si="13"/>
        <v>1.8203641622570003E-3</v>
      </c>
      <c r="BH46" s="24">
        <f t="shared" si="13"/>
        <v>1.8810838476692317E-3</v>
      </c>
      <c r="BI46" s="24">
        <f t="shared" si="13"/>
        <v>1.6971722777785927E-3</v>
      </c>
      <c r="BJ46" s="24">
        <f t="shared" si="13"/>
        <v>1.8234115097157193E-3</v>
      </c>
      <c r="BK46" s="24">
        <f t="shared" si="13"/>
        <v>1.6775132745817808E-3</v>
      </c>
    </row>
    <row r="47" spans="1:63" x14ac:dyDescent="0.15">
      <c r="A47" s="8">
        <v>45</v>
      </c>
      <c r="B47" s="11" t="s">
        <v>184</v>
      </c>
      <c r="C47" s="26">
        <v>1736606</v>
      </c>
      <c r="D47" s="26">
        <v>1883032</v>
      </c>
      <c r="E47" s="26">
        <v>1875744</v>
      </c>
      <c r="F47" s="26">
        <v>1921971</v>
      </c>
      <c r="G47" s="26">
        <v>1729706</v>
      </c>
      <c r="H47" s="26">
        <v>1670224</v>
      </c>
      <c r="I47" s="26">
        <v>1733919</v>
      </c>
      <c r="J47" s="26">
        <v>1518383</v>
      </c>
      <c r="K47" s="26">
        <v>1297698</v>
      </c>
      <c r="L47" s="26">
        <v>1376892</v>
      </c>
      <c r="M47" s="26">
        <v>1335398</v>
      </c>
      <c r="N47" s="26">
        <v>1417958</v>
      </c>
      <c r="O47" s="26">
        <v>1568571</v>
      </c>
      <c r="P47" s="26">
        <v>1792809</v>
      </c>
      <c r="Q47" s="26">
        <v>1486891</v>
      </c>
      <c r="R47" s="26">
        <v>1099627</v>
      </c>
      <c r="S47" s="26">
        <v>1216959</v>
      </c>
      <c r="T47" s="26">
        <v>1067142</v>
      </c>
      <c r="U47" s="26">
        <v>1162527</v>
      </c>
      <c r="V47" s="26">
        <v>1148518</v>
      </c>
      <c r="W47" s="26">
        <v>1279184</v>
      </c>
      <c r="X47" s="26">
        <v>1377830</v>
      </c>
      <c r="Y47" s="26">
        <v>1244472</v>
      </c>
      <c r="Z47" s="26">
        <v>1409568</v>
      </c>
      <c r="AA47" s="26">
        <v>1382355</v>
      </c>
      <c r="AC47" s="23">
        <f t="shared" si="4"/>
        <v>0.3441894045470188</v>
      </c>
      <c r="AD47" s="23">
        <f t="shared" si="5"/>
        <v>0.27745494967930434</v>
      </c>
      <c r="AE47" s="23">
        <f t="shared" si="6"/>
        <v>0.27653508337026056</v>
      </c>
      <c r="AF47" s="23">
        <f t="shared" si="0"/>
        <v>0.23991628869440965</v>
      </c>
      <c r="AG47" s="23">
        <f t="shared" si="7"/>
        <v>0.25189821719062838</v>
      </c>
      <c r="AH47" s="23">
        <f t="shared" si="1"/>
        <v>0.27765340095441593</v>
      </c>
      <c r="AI47" s="23">
        <f t="shared" si="8"/>
        <v>0.24292005176133399</v>
      </c>
      <c r="AJ47" s="23">
        <f t="shared" si="9"/>
        <v>0.28506286864931452</v>
      </c>
      <c r="AK47" s="23">
        <f t="shared" si="10"/>
        <v>0.28321915642610124</v>
      </c>
      <c r="AM47" s="24">
        <f t="shared" si="14"/>
        <v>3.4737593533137831E-3</v>
      </c>
      <c r="AN47" s="24">
        <f t="shared" si="14"/>
        <v>3.6999667796573043E-3</v>
      </c>
      <c r="AO47" s="24">
        <f t="shared" si="14"/>
        <v>3.5865149337538887E-3</v>
      </c>
      <c r="AP47" s="24">
        <f t="shared" si="14"/>
        <v>3.6029234014200652E-3</v>
      </c>
      <c r="AQ47" s="24">
        <f t="shared" si="14"/>
        <v>3.2734444643782103E-3</v>
      </c>
      <c r="AR47" s="24">
        <f t="shared" si="14"/>
        <v>3.2016316608520405E-3</v>
      </c>
      <c r="AS47" s="24">
        <f t="shared" si="14"/>
        <v>3.2868830327596188E-3</v>
      </c>
      <c r="AT47" s="24">
        <f t="shared" si="14"/>
        <v>2.9164003705683108E-3</v>
      </c>
      <c r="AU47" s="24">
        <f t="shared" si="14"/>
        <v>2.5150890116801112E-3</v>
      </c>
      <c r="AV47" s="24">
        <f t="shared" si="14"/>
        <v>2.669301638820371E-3</v>
      </c>
      <c r="AW47" s="24">
        <f t="shared" si="14"/>
        <v>2.5620950489417104E-3</v>
      </c>
      <c r="AX47" s="24">
        <f t="shared" si="14"/>
        <v>2.6975278779881361E-3</v>
      </c>
      <c r="AY47" s="24">
        <f t="shared" si="14"/>
        <v>2.9762326146502488E-3</v>
      </c>
      <c r="AZ47" s="24">
        <f t="shared" si="14"/>
        <v>3.3709345012156314E-3</v>
      </c>
      <c r="BA47" s="24">
        <f t="shared" si="14"/>
        <v>2.8603453761848535E-3</v>
      </c>
      <c r="BB47" s="24">
        <f t="shared" si="11"/>
        <v>2.2489343818209544E-3</v>
      </c>
      <c r="BC47" s="24">
        <f t="shared" si="11"/>
        <v>2.4381302503558087E-3</v>
      </c>
      <c r="BD47" s="24">
        <f t="shared" si="11"/>
        <v>2.1824824398066871E-3</v>
      </c>
      <c r="BE47" s="24">
        <f t="shared" si="11"/>
        <v>2.3611275523013251E-3</v>
      </c>
      <c r="BF47" s="24">
        <f t="shared" si="13"/>
        <v>2.2965731807931674E-3</v>
      </c>
      <c r="BG47" s="24">
        <f t="shared" si="13"/>
        <v>2.5085625476379378E-3</v>
      </c>
      <c r="BH47" s="24">
        <f t="shared" si="13"/>
        <v>2.608101350769654E-3</v>
      </c>
      <c r="BI47" s="24">
        <f t="shared" si="13"/>
        <v>2.3328761049484191E-3</v>
      </c>
      <c r="BJ47" s="24">
        <f t="shared" si="13"/>
        <v>2.598861973879115E-3</v>
      </c>
      <c r="BK47" s="24">
        <f t="shared" si="13"/>
        <v>2.5360892580279467E-3</v>
      </c>
    </row>
    <row r="48" spans="1:63" x14ac:dyDescent="0.15">
      <c r="A48" s="8">
        <v>46</v>
      </c>
      <c r="B48" s="11" t="s">
        <v>185</v>
      </c>
      <c r="C48" s="26">
        <v>1758785</v>
      </c>
      <c r="D48" s="26">
        <v>1734595</v>
      </c>
      <c r="E48" s="26">
        <v>1889135</v>
      </c>
      <c r="F48" s="26">
        <v>2165939</v>
      </c>
      <c r="G48" s="26">
        <v>2009741</v>
      </c>
      <c r="H48" s="26">
        <v>1919510</v>
      </c>
      <c r="I48" s="26">
        <v>2062738</v>
      </c>
      <c r="J48" s="26">
        <v>1503164</v>
      </c>
      <c r="K48" s="26">
        <v>1437992</v>
      </c>
      <c r="L48" s="26">
        <v>2092585</v>
      </c>
      <c r="M48" s="26">
        <v>1793215</v>
      </c>
      <c r="N48" s="26">
        <v>1689510</v>
      </c>
      <c r="O48" s="26">
        <v>1583417</v>
      </c>
      <c r="P48" s="26">
        <v>1496547</v>
      </c>
      <c r="Q48" s="26">
        <v>1627341</v>
      </c>
      <c r="R48" s="26">
        <v>1315270</v>
      </c>
      <c r="S48" s="26">
        <v>1569780</v>
      </c>
      <c r="T48" s="26">
        <v>1043118</v>
      </c>
      <c r="U48" s="26">
        <v>1044308</v>
      </c>
      <c r="V48" s="26">
        <v>598841</v>
      </c>
      <c r="W48" s="26">
        <v>1424234</v>
      </c>
      <c r="X48" s="26">
        <v>1449713</v>
      </c>
      <c r="Y48" s="26">
        <v>1230937</v>
      </c>
      <c r="Z48" s="26">
        <v>1144803</v>
      </c>
      <c r="AA48" s="26">
        <v>1100331</v>
      </c>
      <c r="AC48" s="23">
        <f t="shared" si="4"/>
        <v>0.37456307126415933</v>
      </c>
      <c r="AD48" s="23">
        <f t="shared" si="5"/>
        <v>0.33826225931411946</v>
      </c>
      <c r="AE48" s="23">
        <f t="shared" si="6"/>
        <v>0.29996507768361919</v>
      </c>
      <c r="AF48" s="23">
        <f t="shared" si="0"/>
        <v>0.23556647882014475</v>
      </c>
      <c r="AG48" s="23">
        <f t="shared" si="7"/>
        <v>0.22952658262172274</v>
      </c>
      <c r="AH48" s="23">
        <f t="shared" si="1"/>
        <v>0.31890464491087389</v>
      </c>
      <c r="AI48" s="23">
        <f t="shared" si="8"/>
        <v>0.22856536655937082</v>
      </c>
      <c r="AJ48" s="23">
        <f t="shared" si="9"/>
        <v>0.30777183618871612</v>
      </c>
      <c r="AK48" s="23">
        <f t="shared" si="10"/>
        <v>0.29834841681832669</v>
      </c>
      <c r="AM48" s="24">
        <f t="shared" si="14"/>
        <v>3.5181243438166063E-3</v>
      </c>
      <c r="AN48" s="24">
        <f t="shared" si="14"/>
        <v>3.4083031388524791E-3</v>
      </c>
      <c r="AO48" s="24">
        <f t="shared" si="14"/>
        <v>3.612119185441698E-3</v>
      </c>
      <c r="AP48" s="24">
        <f t="shared" si="14"/>
        <v>4.0602653781708336E-3</v>
      </c>
      <c r="AQ48" s="24">
        <f t="shared" si="14"/>
        <v>3.8034067935729704E-3</v>
      </c>
      <c r="AR48" s="24">
        <f t="shared" si="14"/>
        <v>3.6794849010205219E-3</v>
      </c>
      <c r="AS48" s="24">
        <f t="shared" si="14"/>
        <v>3.9102048787910569E-3</v>
      </c>
      <c r="AT48" s="24">
        <f t="shared" si="14"/>
        <v>2.8871688148674902E-3</v>
      </c>
      <c r="AU48" s="24">
        <f t="shared" si="14"/>
        <v>2.7869950312660622E-3</v>
      </c>
      <c r="AV48" s="24">
        <f t="shared" si="14"/>
        <v>4.056774656161069E-3</v>
      </c>
      <c r="AW48" s="24">
        <f t="shared" si="14"/>
        <v>3.4404628980933094E-3</v>
      </c>
      <c r="AX48" s="24">
        <f t="shared" si="14"/>
        <v>3.2141292796681819E-3</v>
      </c>
      <c r="AY48" s="24">
        <f t="shared" si="14"/>
        <v>3.0044016611244584E-3</v>
      </c>
      <c r="AZ48" s="24">
        <f t="shared" si="14"/>
        <v>2.8138869868406225E-3</v>
      </c>
      <c r="BA48" s="24">
        <f t="shared" si="14"/>
        <v>3.1305302842145359E-3</v>
      </c>
      <c r="BB48" s="24">
        <f t="shared" si="11"/>
        <v>2.6899629823364164E-3</v>
      </c>
      <c r="BC48" s="24">
        <f t="shared" si="11"/>
        <v>3.1449934668329347E-3</v>
      </c>
      <c r="BD48" s="24">
        <f t="shared" si="11"/>
        <v>2.1333493739786008E-3</v>
      </c>
      <c r="BE48" s="24">
        <f t="shared" si="11"/>
        <v>2.1210211822079764E-3</v>
      </c>
      <c r="BF48" s="24">
        <f t="shared" si="13"/>
        <v>1.1974406845686016E-3</v>
      </c>
      <c r="BG48" s="24">
        <f t="shared" si="13"/>
        <v>2.7930149778863486E-3</v>
      </c>
      <c r="BH48" s="24">
        <f t="shared" si="13"/>
        <v>2.7441690437342249E-3</v>
      </c>
      <c r="BI48" s="24">
        <f t="shared" si="13"/>
        <v>2.3075035147411046E-3</v>
      </c>
      <c r="BJ48" s="24">
        <f t="shared" si="13"/>
        <v>2.1107069572257118E-3</v>
      </c>
      <c r="BK48" s="24">
        <f t="shared" si="13"/>
        <v>2.0186837891678681E-3</v>
      </c>
    </row>
    <row r="49" spans="1:63" x14ac:dyDescent="0.15">
      <c r="A49" s="8">
        <v>47</v>
      </c>
      <c r="B49" s="11" t="s">
        <v>186</v>
      </c>
      <c r="C49" s="26">
        <v>2303513</v>
      </c>
      <c r="D49" s="26">
        <v>2574239</v>
      </c>
      <c r="E49" s="26">
        <v>3057694</v>
      </c>
      <c r="F49" s="26">
        <v>2849102</v>
      </c>
      <c r="G49" s="26">
        <v>2941331</v>
      </c>
      <c r="H49" s="26">
        <v>2795981</v>
      </c>
      <c r="I49" s="26">
        <v>3065287</v>
      </c>
      <c r="J49" s="26">
        <v>2557338</v>
      </c>
      <c r="K49" s="26">
        <v>2521166</v>
      </c>
      <c r="L49" s="26">
        <v>2106486</v>
      </c>
      <c r="M49" s="26">
        <v>2231451</v>
      </c>
      <c r="N49" s="26">
        <v>2344945</v>
      </c>
      <c r="O49" s="26">
        <v>2634499</v>
      </c>
      <c r="P49" s="26">
        <v>2941290</v>
      </c>
      <c r="Q49" s="26">
        <v>2497209</v>
      </c>
      <c r="R49" s="26">
        <v>2127687</v>
      </c>
      <c r="S49" s="26">
        <v>2151896</v>
      </c>
      <c r="T49" s="26">
        <v>2108865</v>
      </c>
      <c r="U49" s="26">
        <v>1746941</v>
      </c>
      <c r="V49" s="26">
        <v>2124907</v>
      </c>
      <c r="W49" s="26">
        <v>1417432</v>
      </c>
      <c r="X49" s="26">
        <v>1415194</v>
      </c>
      <c r="Y49" s="26">
        <v>1279994</v>
      </c>
      <c r="Z49" s="26">
        <v>1154045</v>
      </c>
      <c r="AA49" s="26">
        <v>1051485</v>
      </c>
      <c r="AC49" s="23">
        <f t="shared" si="4"/>
        <v>0.54970309405606466</v>
      </c>
      <c r="AD49" s="23">
        <f t="shared" si="5"/>
        <v>0.47391590151324392</v>
      </c>
      <c r="AE49" s="23">
        <f t="shared" si="6"/>
        <v>0.47427978613776262</v>
      </c>
      <c r="AF49" s="23">
        <f t="shared" si="0"/>
        <v>0.36466284386987557</v>
      </c>
      <c r="AG49" s="23">
        <f t="shared" si="7"/>
        <v>0.228377751792293</v>
      </c>
      <c r="AH49" s="23">
        <f t="shared" si="1"/>
        <v>0.47664282108090295</v>
      </c>
      <c r="AI49" s="23">
        <f t="shared" si="8"/>
        <v>0.31484503165792693</v>
      </c>
      <c r="AJ49" s="23">
        <f t="shared" si="9"/>
        <v>0.46271786299031203</v>
      </c>
      <c r="AK49" s="23">
        <f t="shared" si="10"/>
        <v>0.43293914191703575</v>
      </c>
      <c r="AM49" s="24">
        <f t="shared" si="14"/>
        <v>4.6077520342725359E-3</v>
      </c>
      <c r="AN49" s="24">
        <f t="shared" si="14"/>
        <v>5.058118387206505E-3</v>
      </c>
      <c r="AO49" s="24">
        <f t="shared" si="14"/>
        <v>5.8464615607725055E-3</v>
      </c>
      <c r="AP49" s="24">
        <f t="shared" si="14"/>
        <v>5.340921516938971E-3</v>
      </c>
      <c r="AQ49" s="24">
        <f t="shared" si="14"/>
        <v>5.5664278668479065E-3</v>
      </c>
      <c r="AR49" s="24">
        <f t="shared" si="14"/>
        <v>5.3595812853490009E-3</v>
      </c>
      <c r="AS49" s="24">
        <f t="shared" si="14"/>
        <v>5.8106750262489964E-3</v>
      </c>
      <c r="AT49" s="24">
        <f t="shared" si="14"/>
        <v>4.9119500750920038E-3</v>
      </c>
      <c r="AU49" s="24">
        <f t="shared" si="14"/>
        <v>4.8863116867110057E-3</v>
      </c>
      <c r="AV49" s="24">
        <f t="shared" si="14"/>
        <v>4.0837237284784634E-3</v>
      </c>
      <c r="AW49" s="24">
        <f t="shared" si="14"/>
        <v>4.2812626341031121E-3</v>
      </c>
      <c r="AX49" s="24">
        <f t="shared" si="14"/>
        <v>4.4610309401610553E-3</v>
      </c>
      <c r="AY49" s="24">
        <f t="shared" si="14"/>
        <v>4.9987420697331936E-3</v>
      </c>
      <c r="AZ49" s="24">
        <f t="shared" si="14"/>
        <v>5.5303693472536809E-3</v>
      </c>
      <c r="BA49" s="24">
        <f t="shared" si="14"/>
        <v>4.8039030544385578E-3</v>
      </c>
      <c r="BB49" s="24">
        <f t="shared" si="11"/>
        <v>4.3515014164380106E-3</v>
      </c>
      <c r="BC49" s="24">
        <f t="shared" si="11"/>
        <v>4.3112403402412597E-3</v>
      </c>
      <c r="BD49" s="24">
        <f t="shared" si="11"/>
        <v>4.3129788073404752E-3</v>
      </c>
      <c r="BE49" s="24">
        <f t="shared" si="11"/>
        <v>3.5480900893870241E-3</v>
      </c>
      <c r="BF49" s="24">
        <f t="shared" si="13"/>
        <v>4.2489577245456035E-3</v>
      </c>
      <c r="BG49" s="24">
        <f t="shared" si="13"/>
        <v>2.7796758160073434E-3</v>
      </c>
      <c r="BH49" s="24">
        <f t="shared" si="13"/>
        <v>2.6788278546708301E-3</v>
      </c>
      <c r="BI49" s="24">
        <f t="shared" si="13"/>
        <v>2.399465329133437E-3</v>
      </c>
      <c r="BJ49" s="24">
        <f t="shared" si="13"/>
        <v>2.127746704412503E-3</v>
      </c>
      <c r="BK49" s="24">
        <f t="shared" si="13"/>
        <v>1.9290701834749507E-3</v>
      </c>
    </row>
    <row r="50" spans="1:63" x14ac:dyDescent="0.15">
      <c r="A50" s="8">
        <v>48</v>
      </c>
      <c r="B50" s="11" t="s">
        <v>187</v>
      </c>
      <c r="C50" s="26">
        <v>3061783</v>
      </c>
      <c r="D50" s="26">
        <v>2896867</v>
      </c>
      <c r="E50" s="26">
        <v>3153794</v>
      </c>
      <c r="F50" s="26">
        <v>3131801</v>
      </c>
      <c r="G50" s="26">
        <v>2952271</v>
      </c>
      <c r="H50" s="26">
        <v>2645484</v>
      </c>
      <c r="I50" s="26">
        <v>2408955</v>
      </c>
      <c r="J50" s="26">
        <v>2110264</v>
      </c>
      <c r="K50" s="26">
        <v>1630871</v>
      </c>
      <c r="L50" s="26">
        <v>1616543</v>
      </c>
      <c r="M50" s="26">
        <v>1638867</v>
      </c>
      <c r="N50" s="26">
        <v>1649094</v>
      </c>
      <c r="O50" s="26">
        <v>1714341</v>
      </c>
      <c r="P50" s="26">
        <v>2085219</v>
      </c>
      <c r="Q50" s="26">
        <v>1786654</v>
      </c>
      <c r="R50" s="26">
        <v>1364886</v>
      </c>
      <c r="S50" s="26">
        <v>1447857</v>
      </c>
      <c r="T50" s="26">
        <v>1287166</v>
      </c>
      <c r="U50" s="26">
        <v>958919</v>
      </c>
      <c r="V50" s="26">
        <v>935835</v>
      </c>
      <c r="W50" s="26">
        <v>952287</v>
      </c>
      <c r="X50" s="26">
        <v>1054529</v>
      </c>
      <c r="Y50" s="26">
        <v>902820</v>
      </c>
      <c r="Z50" s="26">
        <v>875542</v>
      </c>
      <c r="AA50" s="26">
        <v>884057</v>
      </c>
      <c r="AC50" s="23">
        <f t="shared" si="4"/>
        <v>0.54696436454144992</v>
      </c>
      <c r="AD50" s="23">
        <f t="shared" si="5"/>
        <v>0.3532673061788254</v>
      </c>
      <c r="AE50" s="23">
        <f t="shared" si="6"/>
        <v>0.32399940378793574</v>
      </c>
      <c r="AF50" s="23">
        <f t="shared" si="0"/>
        <v>0.22026165918795562</v>
      </c>
      <c r="AG50" s="23">
        <f t="shared" si="7"/>
        <v>0.17311770912401414</v>
      </c>
      <c r="AH50" s="23">
        <f t="shared" si="1"/>
        <v>0.3408978258840592</v>
      </c>
      <c r="AI50" s="23">
        <f t="shared" si="8"/>
        <v>0.20160316286321647</v>
      </c>
      <c r="AJ50" s="23">
        <f t="shared" si="9"/>
        <v>0.36221471322686782</v>
      </c>
      <c r="AK50" s="23">
        <f t="shared" si="10"/>
        <v>0.3484728236566389</v>
      </c>
      <c r="AM50" s="24">
        <f t="shared" si="14"/>
        <v>6.1245310301053513E-3</v>
      </c>
      <c r="AN50" s="24">
        <f t="shared" si="14"/>
        <v>5.6920496651599742E-3</v>
      </c>
      <c r="AO50" s="24">
        <f t="shared" si="14"/>
        <v>6.0302094949968715E-3</v>
      </c>
      <c r="AP50" s="24">
        <f t="shared" si="14"/>
        <v>5.8708685570649927E-3</v>
      </c>
      <c r="AQ50" s="24">
        <f t="shared" si="14"/>
        <v>5.587131664163923E-3</v>
      </c>
      <c r="AR50" s="24">
        <f t="shared" si="14"/>
        <v>5.071095453470612E-3</v>
      </c>
      <c r="AS50" s="24">
        <f t="shared" si="14"/>
        <v>4.56650703763062E-3</v>
      </c>
      <c r="AT50" s="24">
        <f t="shared" si="14"/>
        <v>4.05324263482729E-3</v>
      </c>
      <c r="AU50" s="24">
        <f t="shared" si="14"/>
        <v>3.1608168707725178E-3</v>
      </c>
      <c r="AV50" s="24">
        <f t="shared" si="14"/>
        <v>3.1338993030125815E-3</v>
      </c>
      <c r="AW50" s="24">
        <f t="shared" si="14"/>
        <v>3.1443307737273486E-3</v>
      </c>
      <c r="AX50" s="24">
        <f t="shared" si="14"/>
        <v>3.1372417507591673E-3</v>
      </c>
      <c r="AY50" s="24">
        <f t="shared" si="14"/>
        <v>3.2528190288052768E-3</v>
      </c>
      <c r="AZ50" s="24">
        <f t="shared" si="14"/>
        <v>3.9207392810334833E-3</v>
      </c>
      <c r="BA50" s="24">
        <f t="shared" si="14"/>
        <v>3.4370021122881052E-3</v>
      </c>
      <c r="BB50" s="24">
        <f t="shared" si="14"/>
        <v>2.7914365986521565E-3</v>
      </c>
      <c r="BC50" s="24">
        <f t="shared" ref="BC50:BK86" si="15">S50/S$110</f>
        <v>2.9007254557379585E-3</v>
      </c>
      <c r="BD50" s="24">
        <f t="shared" si="15"/>
        <v>2.6324680240457357E-3</v>
      </c>
      <c r="BE50" s="24">
        <f t="shared" si="15"/>
        <v>1.9475935366019322E-3</v>
      </c>
      <c r="BF50" s="24">
        <f t="shared" si="13"/>
        <v>1.8712928858298902E-3</v>
      </c>
      <c r="BG50" s="24">
        <f t="shared" si="13"/>
        <v>1.8674963905133967E-3</v>
      </c>
      <c r="BH50" s="24">
        <f t="shared" si="13"/>
        <v>1.9961232585484221E-3</v>
      </c>
      <c r="BI50" s="24">
        <f t="shared" si="13"/>
        <v>1.6924183148110457E-3</v>
      </c>
      <c r="BJ50" s="24">
        <f t="shared" si="13"/>
        <v>1.6142625331548872E-3</v>
      </c>
      <c r="BK50" s="24">
        <f t="shared" si="13"/>
        <v>1.6219042584462112E-3</v>
      </c>
    </row>
    <row r="51" spans="1:63" x14ac:dyDescent="0.15">
      <c r="A51" s="8">
        <v>49</v>
      </c>
      <c r="B51" s="11" t="s">
        <v>188</v>
      </c>
      <c r="C51" s="26">
        <v>4500916</v>
      </c>
      <c r="D51" s="26">
        <v>4965564</v>
      </c>
      <c r="E51" s="26">
        <v>5458468</v>
      </c>
      <c r="F51" s="26">
        <v>5112983</v>
      </c>
      <c r="G51" s="26">
        <v>5560637</v>
      </c>
      <c r="H51" s="26">
        <v>5355919</v>
      </c>
      <c r="I51" s="26">
        <v>5097833</v>
      </c>
      <c r="J51" s="26">
        <v>5402376</v>
      </c>
      <c r="K51" s="26">
        <v>6616360</v>
      </c>
      <c r="L51" s="26">
        <v>6151765</v>
      </c>
      <c r="M51" s="26">
        <v>6182868</v>
      </c>
      <c r="N51" s="26">
        <v>6860141</v>
      </c>
      <c r="O51" s="26">
        <v>6856371</v>
      </c>
      <c r="P51" s="26">
        <v>5565978</v>
      </c>
      <c r="Q51" s="26">
        <v>4929199</v>
      </c>
      <c r="R51" s="26">
        <v>3520135</v>
      </c>
      <c r="S51" s="26">
        <v>4219124</v>
      </c>
      <c r="T51" s="26">
        <v>4111143</v>
      </c>
      <c r="U51" s="26">
        <v>4336026</v>
      </c>
      <c r="V51" s="26">
        <v>4212748</v>
      </c>
      <c r="W51" s="26">
        <v>4515699</v>
      </c>
      <c r="X51" s="26">
        <v>4965585</v>
      </c>
      <c r="Y51" s="26">
        <v>4700932</v>
      </c>
      <c r="Z51" s="26">
        <v>4892065</v>
      </c>
      <c r="AA51" s="26">
        <v>4745867</v>
      </c>
      <c r="AC51" s="23">
        <f t="shared" si="4"/>
        <v>1.0038707871018213</v>
      </c>
      <c r="AD51" s="23">
        <f t="shared" si="5"/>
        <v>1.1617115604089616</v>
      </c>
      <c r="AE51" s="23">
        <f t="shared" si="6"/>
        <v>1.0276682635612382</v>
      </c>
      <c r="AF51" s="23">
        <f t="shared" si="0"/>
        <v>0.87243630517619075</v>
      </c>
      <c r="AG51" s="23">
        <f t="shared" si="7"/>
        <v>0.89845472682446925</v>
      </c>
      <c r="AH51" s="23">
        <f t="shared" si="1"/>
        <v>1.0755639549767328</v>
      </c>
      <c r="AI51" s="23">
        <f t="shared" si="8"/>
        <v>0.87649985013645015</v>
      </c>
      <c r="AJ51" s="23">
        <f t="shared" si="9"/>
        <v>1.0132093436512581</v>
      </c>
      <c r="AK51" s="23">
        <f t="shared" si="10"/>
        <v>0.99326408397067034</v>
      </c>
      <c r="AM51" s="24">
        <f t="shared" si="14"/>
        <v>9.0032506241943533E-3</v>
      </c>
      <c r="AN51" s="24">
        <f t="shared" si="14"/>
        <v>9.7568293275219122E-3</v>
      </c>
      <c r="AO51" s="24">
        <f t="shared" si="14"/>
        <v>1.0436859719352813E-2</v>
      </c>
      <c r="AP51" s="24">
        <f t="shared" si="14"/>
        <v>9.5847887932559699E-3</v>
      </c>
      <c r="AQ51" s="24">
        <f t="shared" si="14"/>
        <v>1.0523427915534003E-2</v>
      </c>
      <c r="AR51" s="24">
        <f t="shared" si="14"/>
        <v>1.0266694672905551E-2</v>
      </c>
      <c r="AS51" s="24">
        <f t="shared" si="14"/>
        <v>9.6636467975390241E-3</v>
      </c>
      <c r="AT51" s="24">
        <f t="shared" si="14"/>
        <v>1.0376493525249787E-2</v>
      </c>
      <c r="AU51" s="24">
        <f t="shared" si="14"/>
        <v>1.2823271927150862E-2</v>
      </c>
      <c r="AV51" s="24">
        <f t="shared" si="14"/>
        <v>1.1926074373398786E-2</v>
      </c>
      <c r="AW51" s="24">
        <f t="shared" si="14"/>
        <v>1.1862452610427853E-2</v>
      </c>
      <c r="AX51" s="24">
        <f t="shared" si="14"/>
        <v>1.3050754390771383E-2</v>
      </c>
      <c r="AY51" s="24">
        <f t="shared" si="14"/>
        <v>1.3009391980562014E-2</v>
      </c>
      <c r="AZ51" s="24">
        <f t="shared" si="14"/>
        <v>1.0465446834106242E-2</v>
      </c>
      <c r="BA51" s="24">
        <f t="shared" si="14"/>
        <v>9.4823437413670553E-3</v>
      </c>
      <c r="BB51" s="24">
        <f t="shared" si="14"/>
        <v>7.1993072470495035E-3</v>
      </c>
      <c r="BC51" s="24">
        <f t="shared" si="15"/>
        <v>8.4528516198180883E-3</v>
      </c>
      <c r="BD51" s="24">
        <f t="shared" si="15"/>
        <v>8.4079695158040674E-3</v>
      </c>
      <c r="BE51" s="24">
        <f t="shared" si="15"/>
        <v>8.8066001530243219E-3</v>
      </c>
      <c r="BF51" s="24">
        <f t="shared" si="13"/>
        <v>8.4237983856065429E-3</v>
      </c>
      <c r="BG51" s="24">
        <f t="shared" si="13"/>
        <v>8.8555777650487257E-3</v>
      </c>
      <c r="BH51" s="24">
        <f t="shared" si="13"/>
        <v>9.3993808712697011E-3</v>
      </c>
      <c r="BI51" s="24">
        <f t="shared" si="13"/>
        <v>8.8123251738788672E-3</v>
      </c>
      <c r="BJ51" s="24">
        <f t="shared" si="13"/>
        <v>9.0196441053180341E-3</v>
      </c>
      <c r="BK51" s="24">
        <f t="shared" si="13"/>
        <v>8.706838922512174E-3</v>
      </c>
    </row>
    <row r="52" spans="1:63" x14ac:dyDescent="0.15">
      <c r="A52" s="8">
        <v>50</v>
      </c>
      <c r="B52" s="11" t="s">
        <v>189</v>
      </c>
      <c r="C52" s="26">
        <v>5649715</v>
      </c>
      <c r="D52" s="26">
        <v>5780157</v>
      </c>
      <c r="E52" s="26">
        <v>6019930</v>
      </c>
      <c r="F52" s="26">
        <v>5986430</v>
      </c>
      <c r="G52" s="26">
        <v>6194437</v>
      </c>
      <c r="H52" s="26">
        <v>5896614</v>
      </c>
      <c r="I52" s="26">
        <v>5775059</v>
      </c>
      <c r="J52" s="26">
        <v>5821967</v>
      </c>
      <c r="K52" s="26">
        <v>6204829</v>
      </c>
      <c r="L52" s="26">
        <v>6416146</v>
      </c>
      <c r="M52" s="26">
        <v>6756085</v>
      </c>
      <c r="N52" s="26">
        <v>7448214</v>
      </c>
      <c r="O52" s="26">
        <v>7424514</v>
      </c>
      <c r="P52" s="26">
        <v>9773823</v>
      </c>
      <c r="Q52" s="26">
        <v>8830053</v>
      </c>
      <c r="R52" s="26">
        <v>7055666</v>
      </c>
      <c r="S52" s="26">
        <v>8415335</v>
      </c>
      <c r="T52" s="26">
        <v>6423117</v>
      </c>
      <c r="U52" s="26">
        <v>8517244</v>
      </c>
      <c r="V52" s="26">
        <v>8677420</v>
      </c>
      <c r="W52" s="26">
        <v>9360462</v>
      </c>
      <c r="X52" s="26">
        <v>10407382</v>
      </c>
      <c r="Y52" s="26">
        <v>10167647</v>
      </c>
      <c r="Z52" s="26">
        <v>10691728</v>
      </c>
      <c r="AA52" s="26">
        <v>10945815</v>
      </c>
      <c r="AC52" s="23">
        <f t="shared" si="4"/>
        <v>1.1343904938938465</v>
      </c>
      <c r="AD52" s="23">
        <f t="shared" si="5"/>
        <v>1.2287643503143078</v>
      </c>
      <c r="AE52" s="23">
        <f t="shared" si="6"/>
        <v>1.5818418903606868</v>
      </c>
      <c r="AF52" s="23">
        <f t="shared" si="0"/>
        <v>1.7117153138417145</v>
      </c>
      <c r="AG52" s="23">
        <f t="shared" si="7"/>
        <v>1.9638594049229483</v>
      </c>
      <c r="AH52" s="23">
        <f t="shared" si="1"/>
        <v>1.4042442552323353</v>
      </c>
      <c r="AI52" s="23">
        <f t="shared" si="8"/>
        <v>1.7950789910015943</v>
      </c>
      <c r="AJ52" s="23">
        <f t="shared" si="9"/>
        <v>1.4163142683744907</v>
      </c>
      <c r="AK52" s="23">
        <f t="shared" si="10"/>
        <v>1.4703255897098109</v>
      </c>
      <c r="AM52" s="24">
        <f t="shared" si="14"/>
        <v>1.1301210709169023E-2</v>
      </c>
      <c r="AN52" s="24">
        <f t="shared" si="14"/>
        <v>1.135742190318785E-2</v>
      </c>
      <c r="AO52" s="24">
        <f t="shared" si="14"/>
        <v>1.1510402722947826E-2</v>
      </c>
      <c r="AP52" s="24">
        <f t="shared" si="14"/>
        <v>1.1222150978325438E-2</v>
      </c>
      <c r="AQ52" s="24">
        <f t="shared" si="14"/>
        <v>1.1722885569911631E-2</v>
      </c>
      <c r="AR52" s="24">
        <f t="shared" si="14"/>
        <v>1.1303146209264982E-2</v>
      </c>
      <c r="AS52" s="24">
        <f t="shared" si="14"/>
        <v>1.0947422249993068E-2</v>
      </c>
      <c r="AT52" s="24">
        <f t="shared" si="14"/>
        <v>1.1182413604628395E-2</v>
      </c>
      <c r="AU52" s="24">
        <f t="shared" si="14"/>
        <v>1.2025677189341505E-2</v>
      </c>
      <c r="AV52" s="24">
        <f t="shared" si="14"/>
        <v>1.2438614671819408E-2</v>
      </c>
      <c r="AW52" s="24">
        <f t="shared" si="14"/>
        <v>1.2962226938133316E-2</v>
      </c>
      <c r="AX52" s="24">
        <f t="shared" si="14"/>
        <v>1.4169506364942776E-2</v>
      </c>
      <c r="AY52" s="24">
        <f t="shared" si="14"/>
        <v>1.4087395925799582E-2</v>
      </c>
      <c r="AZ52" s="24">
        <f t="shared" ref="AZ52:BB83" si="16">P52/P$110</f>
        <v>1.8377260020155446E-2</v>
      </c>
      <c r="BA52" s="24">
        <f t="shared" si="16"/>
        <v>1.69864511050354E-2</v>
      </c>
      <c r="BB52" s="24">
        <f t="shared" si="16"/>
        <v>1.443010207465361E-2</v>
      </c>
      <c r="BC52" s="24">
        <f t="shared" si="15"/>
        <v>1.6859797931054375E-2</v>
      </c>
      <c r="BD52" s="24">
        <f t="shared" si="15"/>
        <v>1.3136339926011542E-2</v>
      </c>
      <c r="BE52" s="24">
        <f t="shared" si="15"/>
        <v>1.7298780568600253E-2</v>
      </c>
      <c r="BF52" s="24">
        <f t="shared" si="13"/>
        <v>1.7351343253199557E-2</v>
      </c>
      <c r="BG52" s="24">
        <f t="shared" si="13"/>
        <v>1.8356471314359864E-2</v>
      </c>
      <c r="BH52" s="24">
        <f t="shared" si="13"/>
        <v>1.9700185837277302E-2</v>
      </c>
      <c r="BI52" s="24">
        <f t="shared" si="13"/>
        <v>1.9060180325351214E-2</v>
      </c>
      <c r="BJ52" s="24">
        <f t="shared" si="13"/>
        <v>1.9712653333687057E-2</v>
      </c>
      <c r="BK52" s="24">
        <f t="shared" si="13"/>
        <v>2.0081356700602356E-2</v>
      </c>
    </row>
    <row r="53" spans="1:63" x14ac:dyDescent="0.15">
      <c r="A53" s="8">
        <v>51</v>
      </c>
      <c r="B53" s="11" t="s">
        <v>190</v>
      </c>
      <c r="C53" s="26">
        <v>1670317</v>
      </c>
      <c r="D53" s="26">
        <v>1358321</v>
      </c>
      <c r="E53" s="26">
        <v>1289186</v>
      </c>
      <c r="F53" s="26">
        <v>1583748</v>
      </c>
      <c r="G53" s="26">
        <v>1692676</v>
      </c>
      <c r="H53" s="26">
        <v>1538420</v>
      </c>
      <c r="I53" s="26">
        <v>1499559</v>
      </c>
      <c r="J53" s="26">
        <v>1568150</v>
      </c>
      <c r="K53" s="26">
        <v>1781373</v>
      </c>
      <c r="L53" s="26">
        <v>1712855</v>
      </c>
      <c r="M53" s="26">
        <v>1711635</v>
      </c>
      <c r="N53" s="26">
        <v>1650671</v>
      </c>
      <c r="O53" s="26">
        <v>1788504</v>
      </c>
      <c r="P53" s="26">
        <v>1851723</v>
      </c>
      <c r="Q53" s="26">
        <v>1953010</v>
      </c>
      <c r="R53" s="26">
        <v>1660196</v>
      </c>
      <c r="S53" s="26">
        <v>1965475</v>
      </c>
      <c r="T53" s="26">
        <v>1995043</v>
      </c>
      <c r="U53" s="26">
        <v>1596458</v>
      </c>
      <c r="V53" s="26">
        <v>1588166</v>
      </c>
      <c r="W53" s="26">
        <v>1617418</v>
      </c>
      <c r="X53" s="26">
        <v>2175140</v>
      </c>
      <c r="Y53" s="26">
        <v>1948992</v>
      </c>
      <c r="Z53" s="26">
        <v>2250160</v>
      </c>
      <c r="AA53" s="26">
        <v>2180827</v>
      </c>
      <c r="AC53" s="23">
        <f t="shared" si="4"/>
        <v>0.28496344023836878</v>
      </c>
      <c r="AD53" s="23">
        <f t="shared" si="5"/>
        <v>0.31753194767927384</v>
      </c>
      <c r="AE53" s="23">
        <f t="shared" si="6"/>
        <v>0.35176101507759877</v>
      </c>
      <c r="AF53" s="23">
        <f t="shared" si="0"/>
        <v>0.36208813920212468</v>
      </c>
      <c r="AG53" s="23">
        <f t="shared" si="7"/>
        <v>0.39801401577202239</v>
      </c>
      <c r="AH53" s="23">
        <f t="shared" si="1"/>
        <v>0.33652123567964387</v>
      </c>
      <c r="AI53" s="23">
        <f t="shared" si="8"/>
        <v>0.37253906127868808</v>
      </c>
      <c r="AJ53" s="23">
        <f t="shared" si="9"/>
        <v>0.32885741112486455</v>
      </c>
      <c r="AK53" s="23">
        <f t="shared" si="10"/>
        <v>0.33681777583658939</v>
      </c>
      <c r="AM53" s="24">
        <f t="shared" ref="AM53:AY72" si="17">C53/C$110</f>
        <v>3.3411604599713567E-3</v>
      </c>
      <c r="AN53" s="24">
        <f t="shared" si="17"/>
        <v>2.6689629151872563E-3</v>
      </c>
      <c r="AO53" s="24">
        <f t="shared" si="17"/>
        <v>2.4649871418415525E-3</v>
      </c>
      <c r="AP53" s="24">
        <f t="shared" si="17"/>
        <v>2.9688911701332772E-3</v>
      </c>
      <c r="AQ53" s="24">
        <f t="shared" si="17"/>
        <v>3.2033657061869771E-3</v>
      </c>
      <c r="AR53" s="24">
        <f t="shared" si="17"/>
        <v>2.9489782087240971E-3</v>
      </c>
      <c r="AS53" s="24">
        <f t="shared" si="17"/>
        <v>2.8426212722289686E-3</v>
      </c>
      <c r="AT53" s="24">
        <f t="shared" si="17"/>
        <v>3.0119892287431408E-3</v>
      </c>
      <c r="AU53" s="24">
        <f t="shared" si="17"/>
        <v>3.4525071765569761E-3</v>
      </c>
      <c r="AV53" s="24">
        <f t="shared" si="17"/>
        <v>3.3206138597374861E-3</v>
      </c>
      <c r="AW53" s="24">
        <f t="shared" si="17"/>
        <v>3.2839434828383328E-3</v>
      </c>
      <c r="AX53" s="24">
        <f t="shared" si="17"/>
        <v>3.1402418406515247E-3</v>
      </c>
      <c r="AY53" s="24">
        <f t="shared" si="17"/>
        <v>3.3935371342657924E-3</v>
      </c>
      <c r="AZ53" s="24">
        <f t="shared" si="16"/>
        <v>3.4817077264753318E-3</v>
      </c>
      <c r="BA53" s="24">
        <f t="shared" si="16"/>
        <v>3.7570226217945907E-3</v>
      </c>
      <c r="BB53" s="24">
        <f t="shared" si="16"/>
        <v>3.3953984987287696E-3</v>
      </c>
      <c r="BC53" s="24">
        <f t="shared" si="15"/>
        <v>3.9377530827399143E-3</v>
      </c>
      <c r="BD53" s="24">
        <f t="shared" si="15"/>
        <v>4.0801939331028599E-3</v>
      </c>
      <c r="BE53" s="24">
        <f t="shared" si="15"/>
        <v>3.2424545579516593E-3</v>
      </c>
      <c r="BF53" s="24">
        <f t="shared" si="13"/>
        <v>3.1756920154908863E-3</v>
      </c>
      <c r="BG53" s="24">
        <f t="shared" si="13"/>
        <v>3.1718612949157106E-3</v>
      </c>
      <c r="BH53" s="24">
        <f t="shared" si="13"/>
        <v>4.1173334679264536E-3</v>
      </c>
      <c r="BI53" s="24">
        <f t="shared" si="13"/>
        <v>3.653563009481635E-3</v>
      </c>
      <c r="BJ53" s="24">
        <f t="shared" si="13"/>
        <v>4.1486861642317571E-3</v>
      </c>
      <c r="BK53" s="24">
        <f t="shared" si="13"/>
        <v>4.0009779892410504E-3</v>
      </c>
    </row>
    <row r="54" spans="1:63" x14ac:dyDescent="0.15">
      <c r="A54" s="8">
        <v>52</v>
      </c>
      <c r="B54" s="11" t="s">
        <v>191</v>
      </c>
      <c r="C54" s="26">
        <v>3820032</v>
      </c>
      <c r="D54" s="26">
        <v>3958140</v>
      </c>
      <c r="E54" s="26">
        <v>4066263</v>
      </c>
      <c r="F54" s="26">
        <v>4156629</v>
      </c>
      <c r="G54" s="26">
        <v>4135212</v>
      </c>
      <c r="H54" s="26">
        <v>3884748</v>
      </c>
      <c r="I54" s="26">
        <v>3906643</v>
      </c>
      <c r="J54" s="26">
        <v>3786397</v>
      </c>
      <c r="K54" s="26">
        <v>3624963</v>
      </c>
      <c r="L54" s="26">
        <v>3486648</v>
      </c>
      <c r="M54" s="26">
        <v>3384497</v>
      </c>
      <c r="N54" s="26">
        <v>3462872</v>
      </c>
      <c r="O54" s="26">
        <v>3296447</v>
      </c>
      <c r="P54" s="26">
        <v>3206740</v>
      </c>
      <c r="Q54" s="26">
        <v>3014586</v>
      </c>
      <c r="R54" s="26">
        <v>2748169</v>
      </c>
      <c r="S54" s="26">
        <v>2708766</v>
      </c>
      <c r="T54" s="26">
        <v>2439683</v>
      </c>
      <c r="U54" s="26">
        <v>2318215</v>
      </c>
      <c r="V54" s="26">
        <v>2331884</v>
      </c>
      <c r="W54" s="26">
        <v>2336239</v>
      </c>
      <c r="X54" s="26">
        <v>2272338</v>
      </c>
      <c r="Y54" s="26">
        <v>2156432</v>
      </c>
      <c r="Z54" s="26">
        <v>2116752</v>
      </c>
      <c r="AA54" s="26">
        <v>2088520</v>
      </c>
      <c r="AC54" s="23">
        <f t="shared" si="4"/>
        <v>0.76703809467734874</v>
      </c>
      <c r="AD54" s="23">
        <f t="shared" si="5"/>
        <v>0.69240763604815425</v>
      </c>
      <c r="AE54" s="23">
        <f t="shared" si="6"/>
        <v>0.59530977528350737</v>
      </c>
      <c r="AF54" s="23">
        <f t="shared" si="0"/>
        <v>0.47784155589966931</v>
      </c>
      <c r="AG54" s="23">
        <f t="shared" si="7"/>
        <v>0.40195240813354055</v>
      </c>
      <c r="AH54" s="23">
        <f t="shared" si="1"/>
        <v>0.64250241640902994</v>
      </c>
      <c r="AI54" s="23">
        <f t="shared" si="8"/>
        <v>0.44941410697058021</v>
      </c>
      <c r="AJ54" s="23">
        <f t="shared" si="9"/>
        <v>0.63112169256613915</v>
      </c>
      <c r="AK54" s="23">
        <f t="shared" si="10"/>
        <v>0.60781439892632239</v>
      </c>
      <c r="AM54" s="24">
        <f t="shared" si="17"/>
        <v>7.6412680193192681E-3</v>
      </c>
      <c r="AN54" s="24">
        <f t="shared" si="17"/>
        <v>7.7773434063960478E-3</v>
      </c>
      <c r="AO54" s="24">
        <f t="shared" si="17"/>
        <v>7.7748951744325929E-3</v>
      </c>
      <c r="AP54" s="24">
        <f t="shared" si="17"/>
        <v>7.7920092941679581E-3</v>
      </c>
      <c r="AQ54" s="24">
        <f t="shared" si="17"/>
        <v>7.8258309969615348E-3</v>
      </c>
      <c r="AR54" s="24">
        <f t="shared" si="17"/>
        <v>7.446625237831358E-3</v>
      </c>
      <c r="AS54" s="24">
        <f t="shared" si="17"/>
        <v>7.4055815708514274E-3</v>
      </c>
      <c r="AT54" s="24">
        <f t="shared" si="17"/>
        <v>7.2726378087206852E-3</v>
      </c>
      <c r="AU54" s="24">
        <f t="shared" si="17"/>
        <v>7.0255981045258377E-3</v>
      </c>
      <c r="AV54" s="24">
        <f t="shared" si="17"/>
        <v>6.7593647289618712E-3</v>
      </c>
      <c r="AW54" s="24">
        <f t="shared" si="17"/>
        <v>6.4934970749230356E-3</v>
      </c>
      <c r="AX54" s="24">
        <f t="shared" si="17"/>
        <v>6.5877788749064024E-3</v>
      </c>
      <c r="AY54" s="24">
        <f t="shared" si="17"/>
        <v>6.2547331767997547E-3</v>
      </c>
      <c r="AZ54" s="24">
        <f t="shared" si="16"/>
        <v>6.0294825061834329E-3</v>
      </c>
      <c r="BA54" s="24">
        <f t="shared" si="16"/>
        <v>5.7991857682988144E-3</v>
      </c>
      <c r="BB54" s="24">
        <f t="shared" si="16"/>
        <v>5.6204983609483127E-3</v>
      </c>
      <c r="BC54" s="24">
        <f t="shared" si="15"/>
        <v>5.4269078298737287E-3</v>
      </c>
      <c r="BD54" s="24">
        <f t="shared" si="15"/>
        <v>4.9895565034408706E-3</v>
      </c>
      <c r="BE54" s="24">
        <f t="shared" si="15"/>
        <v>4.7083648884354654E-3</v>
      </c>
      <c r="BF54" s="24">
        <f t="shared" si="13"/>
        <v>4.6628283188602133E-3</v>
      </c>
      <c r="BG54" s="24">
        <f t="shared" si="13"/>
        <v>4.5815157614003208E-3</v>
      </c>
      <c r="BH54" s="24">
        <f t="shared" si="13"/>
        <v>4.3013200519695562E-3</v>
      </c>
      <c r="BI54" s="24">
        <f t="shared" si="13"/>
        <v>4.0424281821898195E-3</v>
      </c>
      <c r="BJ54" s="24">
        <f t="shared" si="13"/>
        <v>3.9027179113973673E-3</v>
      </c>
      <c r="BK54" s="24">
        <f t="shared" si="13"/>
        <v>3.8316301797848792E-3</v>
      </c>
    </row>
    <row r="55" spans="1:63" x14ac:dyDescent="0.15">
      <c r="A55" s="8">
        <v>53</v>
      </c>
      <c r="B55" s="11" t="s">
        <v>192</v>
      </c>
      <c r="C55" s="26">
        <v>1394243</v>
      </c>
      <c r="D55" s="26">
        <v>1429135</v>
      </c>
      <c r="E55" s="26">
        <v>1399592</v>
      </c>
      <c r="F55" s="26">
        <v>1395026</v>
      </c>
      <c r="G55" s="26">
        <v>1308613</v>
      </c>
      <c r="H55" s="26">
        <v>1242178</v>
      </c>
      <c r="I55" s="26">
        <v>1207409</v>
      </c>
      <c r="J55" s="26">
        <v>1100402</v>
      </c>
      <c r="K55" s="26">
        <v>1019884</v>
      </c>
      <c r="L55" s="26">
        <v>961951</v>
      </c>
      <c r="M55" s="26">
        <v>971905</v>
      </c>
      <c r="N55" s="26">
        <v>949767</v>
      </c>
      <c r="O55" s="26">
        <v>873738</v>
      </c>
      <c r="P55" s="26">
        <v>840861</v>
      </c>
      <c r="Q55" s="26">
        <v>789469</v>
      </c>
      <c r="R55" s="26">
        <v>653863</v>
      </c>
      <c r="S55" s="26">
        <v>670834</v>
      </c>
      <c r="T55" s="26">
        <v>724030</v>
      </c>
      <c r="U55" s="26">
        <v>703163</v>
      </c>
      <c r="V55" s="26">
        <v>720802</v>
      </c>
      <c r="W55" s="26">
        <v>750155</v>
      </c>
      <c r="X55" s="26">
        <v>876128</v>
      </c>
      <c r="Y55" s="26">
        <v>832994</v>
      </c>
      <c r="Z55" s="26">
        <v>810541</v>
      </c>
      <c r="AA55" s="26">
        <v>765287</v>
      </c>
      <c r="AC55" s="23">
        <f t="shared" si="4"/>
        <v>0.25409608922376192</v>
      </c>
      <c r="AD55" s="23">
        <f t="shared" si="5"/>
        <v>0.19859088183495355</v>
      </c>
      <c r="AE55" s="23">
        <f t="shared" si="6"/>
        <v>0.15409469531393571</v>
      </c>
      <c r="AF55" s="23">
        <f t="shared" si="0"/>
        <v>0.14706233151314807</v>
      </c>
      <c r="AG55" s="23">
        <f t="shared" si="7"/>
        <v>0.15295938835866102</v>
      </c>
      <c r="AH55" s="23">
        <f t="shared" si="1"/>
        <v>0.17594813473818707</v>
      </c>
      <c r="AI55" s="23">
        <f t="shared" si="8"/>
        <v>0.14759653687293375</v>
      </c>
      <c r="AJ55" s="23">
        <f t="shared" si="9"/>
        <v>0.18948095014767549</v>
      </c>
      <c r="AK55" s="23">
        <f t="shared" si="10"/>
        <v>0.18815949361676634</v>
      </c>
      <c r="AM55" s="24">
        <f t="shared" si="17"/>
        <v>2.7889254454045815E-3</v>
      </c>
      <c r="AN55" s="24">
        <f t="shared" si="17"/>
        <v>2.8081052385968701E-3</v>
      </c>
      <c r="AO55" s="24">
        <f t="shared" si="17"/>
        <v>2.6760888528298494E-3</v>
      </c>
      <c r="AP55" s="24">
        <f t="shared" si="17"/>
        <v>2.6151132462401503E-3</v>
      </c>
      <c r="AQ55" s="24">
        <f t="shared" si="17"/>
        <v>2.4765318388577959E-3</v>
      </c>
      <c r="AR55" s="24">
        <f t="shared" si="17"/>
        <v>2.3811155948027726E-3</v>
      </c>
      <c r="AS55" s="24">
        <f t="shared" si="17"/>
        <v>2.288810582098275E-3</v>
      </c>
      <c r="AT55" s="24">
        <f t="shared" si="17"/>
        <v>2.113572662874986E-3</v>
      </c>
      <c r="AU55" s="24">
        <f t="shared" si="17"/>
        <v>1.9766533057678738E-3</v>
      </c>
      <c r="AV55" s="24">
        <f t="shared" si="17"/>
        <v>1.8648792939205798E-3</v>
      </c>
      <c r="AW55" s="24">
        <f t="shared" si="17"/>
        <v>1.864697257702717E-3</v>
      </c>
      <c r="AX55" s="24">
        <f t="shared" si="17"/>
        <v>1.8068398077327806E-3</v>
      </c>
      <c r="AY55" s="24">
        <f t="shared" si="17"/>
        <v>1.6578449635109146E-3</v>
      </c>
      <c r="AZ55" s="24">
        <f t="shared" si="16"/>
        <v>1.5810314180856283E-3</v>
      </c>
      <c r="BA55" s="24">
        <f t="shared" si="16"/>
        <v>1.5187085023658628E-3</v>
      </c>
      <c r="BB55" s="24">
        <f t="shared" si="16"/>
        <v>1.3372670748359166E-3</v>
      </c>
      <c r="BC55" s="24">
        <f t="shared" si="15"/>
        <v>1.3439899523050396E-3</v>
      </c>
      <c r="BD55" s="24">
        <f t="shared" si="15"/>
        <v>1.4807614740055548E-3</v>
      </c>
      <c r="BE55" s="24">
        <f t="shared" si="15"/>
        <v>1.4281453532338231E-3</v>
      </c>
      <c r="BF55" s="24">
        <f t="shared" si="13"/>
        <v>1.4413135378479717E-3</v>
      </c>
      <c r="BG55" s="24">
        <f t="shared" si="13"/>
        <v>1.4711024668252082E-3</v>
      </c>
      <c r="BH55" s="24">
        <f t="shared" si="13"/>
        <v>1.6584271065712864E-3</v>
      </c>
      <c r="BI55" s="24">
        <f t="shared" si="13"/>
        <v>1.5615231183710066E-3</v>
      </c>
      <c r="BJ55" s="24">
        <f t="shared" si="13"/>
        <v>1.4944182779191579E-3</v>
      </c>
      <c r="BK55" s="24">
        <f t="shared" si="13"/>
        <v>1.4040070314849898E-3</v>
      </c>
    </row>
    <row r="56" spans="1:63" x14ac:dyDescent="0.15">
      <c r="A56" s="8">
        <v>54</v>
      </c>
      <c r="B56" s="11" t="s">
        <v>193</v>
      </c>
      <c r="C56" s="26">
        <v>1402544</v>
      </c>
      <c r="D56" s="26">
        <v>1379705</v>
      </c>
      <c r="E56" s="26">
        <v>1428470</v>
      </c>
      <c r="F56" s="26">
        <v>1399577</v>
      </c>
      <c r="G56" s="26">
        <v>1227856</v>
      </c>
      <c r="H56" s="26">
        <v>1093894</v>
      </c>
      <c r="I56" s="26">
        <v>1079493</v>
      </c>
      <c r="J56" s="26">
        <v>1028425</v>
      </c>
      <c r="K56" s="26">
        <v>895711</v>
      </c>
      <c r="L56" s="26">
        <v>886554</v>
      </c>
      <c r="M56" s="26">
        <v>840356</v>
      </c>
      <c r="N56" s="26">
        <v>850163</v>
      </c>
      <c r="O56" s="26">
        <v>802575</v>
      </c>
      <c r="P56" s="26">
        <v>837062</v>
      </c>
      <c r="Q56" s="26">
        <v>754810</v>
      </c>
      <c r="R56" s="26">
        <v>578765</v>
      </c>
      <c r="S56" s="26">
        <v>564267</v>
      </c>
      <c r="T56" s="26">
        <v>580441</v>
      </c>
      <c r="U56" s="26">
        <v>580861</v>
      </c>
      <c r="V56" s="26">
        <v>642661</v>
      </c>
      <c r="W56" s="26">
        <v>696431</v>
      </c>
      <c r="X56" s="26">
        <v>729839</v>
      </c>
      <c r="Y56" s="26">
        <v>638282</v>
      </c>
      <c r="Z56" s="26">
        <v>638032</v>
      </c>
      <c r="AA56" s="26">
        <v>602963</v>
      </c>
      <c r="AC56" s="23">
        <f t="shared" si="4"/>
        <v>0.24221383613803574</v>
      </c>
      <c r="AD56" s="23">
        <f t="shared" si="5"/>
        <v>0.17843359685426807</v>
      </c>
      <c r="AE56" s="23">
        <f t="shared" si="6"/>
        <v>0.14133767084755428</v>
      </c>
      <c r="AF56" s="23">
        <f t="shared" si="0"/>
        <v>0.12549427835906665</v>
      </c>
      <c r="AG56" s="23">
        <f t="shared" si="7"/>
        <v>0.12151492512932358</v>
      </c>
      <c r="AH56" s="23">
        <f t="shared" si="1"/>
        <v>0.15971748386920043</v>
      </c>
      <c r="AI56" s="23">
        <f t="shared" si="8"/>
        <v>0.1223193087276646</v>
      </c>
      <c r="AJ56" s="23">
        <f t="shared" si="9"/>
        <v>0.17359330891497229</v>
      </c>
      <c r="AK56" s="23">
        <f t="shared" si="10"/>
        <v>0.17095682407140309</v>
      </c>
      <c r="AM56" s="24">
        <f t="shared" si="17"/>
        <v>2.8055300617607715E-3</v>
      </c>
      <c r="AN56" s="24">
        <f t="shared" si="17"/>
        <v>2.7109803050224751E-3</v>
      </c>
      <c r="AO56" s="24">
        <f t="shared" si="17"/>
        <v>2.7313050114618079E-3</v>
      </c>
      <c r="AP56" s="24">
        <f t="shared" si="17"/>
        <v>2.6236445427060503E-3</v>
      </c>
      <c r="AQ56" s="24">
        <f t="shared" si="17"/>
        <v>2.3237003434419326E-3</v>
      </c>
      <c r="AR56" s="24">
        <f t="shared" si="17"/>
        <v>2.0968718351646737E-3</v>
      </c>
      <c r="AS56" s="24">
        <f t="shared" si="17"/>
        <v>2.0463281304852069E-3</v>
      </c>
      <c r="AT56" s="24">
        <f t="shared" si="17"/>
        <v>1.97532444126529E-3</v>
      </c>
      <c r="AU56" s="24">
        <f t="shared" si="17"/>
        <v>1.7359916511707687E-3</v>
      </c>
      <c r="AV56" s="24">
        <f t="shared" si="17"/>
        <v>1.7187114494838776E-3</v>
      </c>
      <c r="AW56" s="24">
        <f t="shared" si="17"/>
        <v>1.6123073023536503E-3</v>
      </c>
      <c r="AX56" s="24">
        <f t="shared" si="17"/>
        <v>1.6173528364972925E-3</v>
      </c>
      <c r="AY56" s="24">
        <f t="shared" si="17"/>
        <v>1.5228191077757546E-3</v>
      </c>
      <c r="AZ56" s="24">
        <f t="shared" si="16"/>
        <v>1.5738883369374869E-3</v>
      </c>
      <c r="BA56" s="24">
        <f t="shared" si="16"/>
        <v>1.4520346773220696E-3</v>
      </c>
      <c r="BB56" s="24">
        <f t="shared" si="16"/>
        <v>1.1836781995118385E-3</v>
      </c>
      <c r="BC56" s="24">
        <f t="shared" si="15"/>
        <v>1.1304870928088137E-3</v>
      </c>
      <c r="BD56" s="24">
        <f t="shared" si="15"/>
        <v>1.1870981461172302E-3</v>
      </c>
      <c r="BE56" s="24">
        <f t="shared" si="15"/>
        <v>1.1797462864581209E-3</v>
      </c>
      <c r="BF56" s="24">
        <f t="shared" si="13"/>
        <v>1.285063026388544E-3</v>
      </c>
      <c r="BG56" s="24">
        <f t="shared" si="13"/>
        <v>1.3657462285441631E-3</v>
      </c>
      <c r="BH56" s="24">
        <f t="shared" si="13"/>
        <v>1.3815159212271278E-3</v>
      </c>
      <c r="BI56" s="24">
        <f t="shared" si="13"/>
        <v>1.1965177408721826E-3</v>
      </c>
      <c r="BJ56" s="24">
        <f t="shared" si="13"/>
        <v>1.1763583615107887E-3</v>
      </c>
      <c r="BK56" s="24">
        <f t="shared" si="13"/>
        <v>1.1062049815628435E-3</v>
      </c>
    </row>
    <row r="57" spans="1:63" x14ac:dyDescent="0.15">
      <c r="A57" s="8">
        <v>55</v>
      </c>
      <c r="B57" s="11" t="s">
        <v>194</v>
      </c>
      <c r="C57" s="26">
        <v>3655617</v>
      </c>
      <c r="D57" s="26">
        <v>3532009</v>
      </c>
      <c r="E57" s="26">
        <v>3498423</v>
      </c>
      <c r="F57" s="26">
        <v>3429319</v>
      </c>
      <c r="G57" s="26">
        <v>3449768</v>
      </c>
      <c r="H57" s="26">
        <v>3349209</v>
      </c>
      <c r="I57" s="26">
        <v>3393548</v>
      </c>
      <c r="J57" s="26">
        <v>2977953</v>
      </c>
      <c r="K57" s="26">
        <v>2908320</v>
      </c>
      <c r="L57" s="26">
        <v>3065959</v>
      </c>
      <c r="M57" s="26">
        <v>3465660</v>
      </c>
      <c r="N57" s="26">
        <v>3425985</v>
      </c>
      <c r="O57" s="26">
        <v>3183762</v>
      </c>
      <c r="P57" s="26">
        <v>3565230</v>
      </c>
      <c r="Q57" s="26">
        <v>3395987</v>
      </c>
      <c r="R57" s="26">
        <v>3040354</v>
      </c>
      <c r="S57" s="26">
        <v>3469066</v>
      </c>
      <c r="T57" s="26">
        <v>3163769</v>
      </c>
      <c r="U57" s="26">
        <v>3242156</v>
      </c>
      <c r="V57" s="26">
        <v>3250287</v>
      </c>
      <c r="W57" s="26">
        <v>3216330</v>
      </c>
      <c r="X57" s="26">
        <v>3498445</v>
      </c>
      <c r="Y57" s="26">
        <v>3492542</v>
      </c>
      <c r="Z57" s="26">
        <v>3676126</v>
      </c>
      <c r="AA57" s="26">
        <v>3521119</v>
      </c>
      <c r="AC57" s="23">
        <f t="shared" si="4"/>
        <v>0.65732376166102302</v>
      </c>
      <c r="AD57" s="23">
        <f t="shared" si="5"/>
        <v>0.61500095813109867</v>
      </c>
      <c r="AE57" s="23">
        <f t="shared" si="6"/>
        <v>0.64938601491060399</v>
      </c>
      <c r="AF57" s="23">
        <f t="shared" si="0"/>
        <v>0.65724014220157101</v>
      </c>
      <c r="AG57" s="23">
        <f t="shared" si="7"/>
        <v>0.66017479209457752</v>
      </c>
      <c r="AH57" s="23">
        <f t="shared" si="1"/>
        <v>0.63041466777735566</v>
      </c>
      <c r="AI57" s="23">
        <f t="shared" si="8"/>
        <v>0.65799084493853044</v>
      </c>
      <c r="AJ57" s="23">
        <f t="shared" si="9"/>
        <v>0.64207794824266196</v>
      </c>
      <c r="AK57" s="23">
        <f t="shared" si="10"/>
        <v>0.64773409136560367</v>
      </c>
      <c r="AM57" s="24">
        <f t="shared" si="17"/>
        <v>7.3123861980684572E-3</v>
      </c>
      <c r="AN57" s="24">
        <f t="shared" si="17"/>
        <v>6.9400392374907149E-3</v>
      </c>
      <c r="AO57" s="24">
        <f t="shared" si="17"/>
        <v>6.6891571206348418E-3</v>
      </c>
      <c r="AP57" s="24">
        <f t="shared" si="17"/>
        <v>6.4285952681046987E-3</v>
      </c>
      <c r="AQ57" s="24">
        <f t="shared" si="17"/>
        <v>6.5286377933527952E-3</v>
      </c>
      <c r="AR57" s="24">
        <f t="shared" si="17"/>
        <v>6.4200571738944013E-3</v>
      </c>
      <c r="AS57" s="24">
        <f t="shared" si="17"/>
        <v>6.4329391061839327E-3</v>
      </c>
      <c r="AT57" s="24">
        <f t="shared" si="17"/>
        <v>5.7198369796915612E-3</v>
      </c>
      <c r="AU57" s="24">
        <f t="shared" si="17"/>
        <v>5.6366609753960477E-3</v>
      </c>
      <c r="AV57" s="24">
        <f t="shared" si="17"/>
        <v>5.9437990657626493E-3</v>
      </c>
      <c r="AW57" s="24">
        <f t="shared" si="17"/>
        <v>6.6492164338386962E-3</v>
      </c>
      <c r="AX57" s="24">
        <f t="shared" si="17"/>
        <v>6.5176049269930316E-3</v>
      </c>
      <c r="AY57" s="24">
        <f t="shared" si="17"/>
        <v>6.0409227900325227E-3</v>
      </c>
      <c r="AZ57" s="24">
        <f t="shared" si="16"/>
        <v>6.7035344042611373E-3</v>
      </c>
      <c r="BA57" s="24">
        <f t="shared" si="16"/>
        <v>6.5328902475257919E-3</v>
      </c>
      <c r="BB57" s="24">
        <f t="shared" si="16"/>
        <v>6.2180690757019114E-3</v>
      </c>
      <c r="BC57" s="24">
        <f t="shared" si="15"/>
        <v>6.9501394501218401E-3</v>
      </c>
      <c r="BD57" s="24">
        <f t="shared" si="15"/>
        <v>6.4704325067374002E-3</v>
      </c>
      <c r="BE57" s="24">
        <f t="shared" si="15"/>
        <v>6.5849170474828154E-3</v>
      </c>
      <c r="BF57" s="24">
        <f t="shared" si="13"/>
        <v>6.499264229276931E-3</v>
      </c>
      <c r="BG57" s="24">
        <f t="shared" si="13"/>
        <v>6.3074311270656363E-3</v>
      </c>
      <c r="BH57" s="24">
        <f t="shared" si="13"/>
        <v>6.6222241714096386E-3</v>
      </c>
      <c r="BI57" s="24">
        <f t="shared" si="13"/>
        <v>6.5470880641177636E-3</v>
      </c>
      <c r="BJ57" s="24">
        <f t="shared" si="13"/>
        <v>6.7777816129398049E-3</v>
      </c>
      <c r="BK57" s="24">
        <f t="shared" si="13"/>
        <v>6.4598978353158955E-3</v>
      </c>
    </row>
    <row r="58" spans="1:63" x14ac:dyDescent="0.15">
      <c r="A58" s="8">
        <v>56</v>
      </c>
      <c r="B58" s="11" t="s">
        <v>195</v>
      </c>
      <c r="C58" s="26">
        <v>1483902</v>
      </c>
      <c r="D58" s="26">
        <v>1449860</v>
      </c>
      <c r="E58" s="26">
        <v>1460416</v>
      </c>
      <c r="F58" s="26">
        <v>1524803</v>
      </c>
      <c r="G58" s="26">
        <v>1444968</v>
      </c>
      <c r="H58" s="26">
        <v>1377051</v>
      </c>
      <c r="I58" s="26">
        <v>1382741</v>
      </c>
      <c r="J58" s="26">
        <v>1332016</v>
      </c>
      <c r="K58" s="26">
        <v>1345192</v>
      </c>
      <c r="L58" s="26">
        <v>1348466</v>
      </c>
      <c r="M58" s="26">
        <v>1397835</v>
      </c>
      <c r="N58" s="26">
        <v>1413402</v>
      </c>
      <c r="O58" s="26">
        <v>1395472</v>
      </c>
      <c r="P58" s="26">
        <v>1442512</v>
      </c>
      <c r="Q58" s="26">
        <v>1356455</v>
      </c>
      <c r="R58" s="26">
        <v>1087773</v>
      </c>
      <c r="S58" s="26">
        <v>1160855</v>
      </c>
      <c r="T58" s="26">
        <v>1211825</v>
      </c>
      <c r="U58" s="26">
        <v>1261042</v>
      </c>
      <c r="V58" s="26">
        <v>1281193</v>
      </c>
      <c r="W58" s="26">
        <v>1350685</v>
      </c>
      <c r="X58" s="26">
        <v>1578807</v>
      </c>
      <c r="Y58" s="26">
        <v>1434712</v>
      </c>
      <c r="Z58" s="26">
        <v>1386984</v>
      </c>
      <c r="AA58" s="26">
        <v>1465984</v>
      </c>
      <c r="AC58" s="23">
        <f t="shared" si="4"/>
        <v>0.27491697395470166</v>
      </c>
      <c r="AD58" s="23">
        <f t="shared" si="5"/>
        <v>0.26286159343468946</v>
      </c>
      <c r="AE58" s="23">
        <f t="shared" si="6"/>
        <v>0.25347971867890823</v>
      </c>
      <c r="AF58" s="23">
        <f t="shared" si="0"/>
        <v>0.25940846358102415</v>
      </c>
      <c r="AG58" s="23">
        <f t="shared" si="7"/>
        <v>0.27311923763194201</v>
      </c>
      <c r="AH58" s="23">
        <f t="shared" si="1"/>
        <v>0.2571965290721791</v>
      </c>
      <c r="AI58" s="23">
        <f t="shared" si="8"/>
        <v>0.26111939548019319</v>
      </c>
      <c r="AJ58" s="23">
        <f t="shared" si="9"/>
        <v>0.2638297132336655</v>
      </c>
      <c r="AK58" s="23">
        <f t="shared" si="10"/>
        <v>0.26523499704824655</v>
      </c>
      <c r="AM58" s="24">
        <f t="shared" si="17"/>
        <v>2.9682717046359561E-3</v>
      </c>
      <c r="AN58" s="24">
        <f t="shared" si="17"/>
        <v>2.8488277603109981E-3</v>
      </c>
      <c r="AO58" s="24">
        <f t="shared" si="17"/>
        <v>2.7923873372342491E-3</v>
      </c>
      <c r="AP58" s="24">
        <f t="shared" si="17"/>
        <v>2.8583929784869386E-3</v>
      </c>
      <c r="AQ58" s="24">
        <f t="shared" si="17"/>
        <v>2.7345817733208152E-3</v>
      </c>
      <c r="AR58" s="24">
        <f t="shared" si="17"/>
        <v>2.6396519749494461E-3</v>
      </c>
      <c r="AS58" s="24">
        <f t="shared" si="17"/>
        <v>2.6211766129796538E-3</v>
      </c>
      <c r="AT58" s="24">
        <f t="shared" si="17"/>
        <v>2.5584401010831383E-3</v>
      </c>
      <c r="AU58" s="24">
        <f t="shared" si="17"/>
        <v>2.6071378840069044E-3</v>
      </c>
      <c r="AV58" s="24">
        <f t="shared" si="17"/>
        <v>2.6141937811342869E-3</v>
      </c>
      <c r="AW58" s="24">
        <f t="shared" si="17"/>
        <v>2.6818866980012216E-3</v>
      </c>
      <c r="AX58" s="24">
        <f t="shared" si="17"/>
        <v>2.6888605288761637E-3</v>
      </c>
      <c r="AY58" s="24">
        <f t="shared" si="17"/>
        <v>2.6477917029138062E-3</v>
      </c>
      <c r="AZ58" s="24">
        <f t="shared" si="16"/>
        <v>2.7122875159693882E-3</v>
      </c>
      <c r="BA58" s="24">
        <f t="shared" si="16"/>
        <v>2.6094244885824349E-3</v>
      </c>
      <c r="BB58" s="24">
        <f t="shared" si="16"/>
        <v>2.2246908263588699E-3</v>
      </c>
      <c r="BC58" s="24">
        <f t="shared" si="15"/>
        <v>2.3257280580338303E-3</v>
      </c>
      <c r="BD58" s="24">
        <f t="shared" si="15"/>
        <v>2.4783831792008363E-3</v>
      </c>
      <c r="BE58" s="24">
        <f t="shared" si="15"/>
        <v>2.5612145015205391E-3</v>
      </c>
      <c r="BF58" s="24">
        <f t="shared" si="13"/>
        <v>2.5618697166434837E-3</v>
      </c>
      <c r="BG58" s="24">
        <f t="shared" si="13"/>
        <v>2.6487806325410168E-3</v>
      </c>
      <c r="BH58" s="24">
        <f t="shared" si="13"/>
        <v>2.9885317269217429E-3</v>
      </c>
      <c r="BI58" s="24">
        <f t="shared" si="13"/>
        <v>2.6894983111574676E-3</v>
      </c>
      <c r="BJ58" s="24">
        <f t="shared" si="13"/>
        <v>2.5572231889335953E-3</v>
      </c>
      <c r="BK58" s="24">
        <f t="shared" si="13"/>
        <v>2.689516278264875E-3</v>
      </c>
    </row>
    <row r="59" spans="1:63" x14ac:dyDescent="0.15">
      <c r="A59" s="8">
        <v>57</v>
      </c>
      <c r="B59" s="11" t="s">
        <v>196</v>
      </c>
      <c r="C59" s="26">
        <v>400095</v>
      </c>
      <c r="D59" s="26">
        <v>369985</v>
      </c>
      <c r="E59" s="26">
        <v>342910</v>
      </c>
      <c r="F59" s="26">
        <v>313184</v>
      </c>
      <c r="G59" s="26">
        <v>295710</v>
      </c>
      <c r="H59" s="26">
        <v>273056</v>
      </c>
      <c r="I59" s="26">
        <v>254852</v>
      </c>
      <c r="J59" s="26">
        <v>231191</v>
      </c>
      <c r="K59" s="26">
        <v>202859</v>
      </c>
      <c r="L59" s="26">
        <v>188096</v>
      </c>
      <c r="M59" s="26">
        <v>187270</v>
      </c>
      <c r="N59" s="26">
        <v>171874</v>
      </c>
      <c r="O59" s="26">
        <v>164127</v>
      </c>
      <c r="P59" s="26">
        <v>169956</v>
      </c>
      <c r="Q59" s="26">
        <v>161699</v>
      </c>
      <c r="R59" s="26">
        <v>130416</v>
      </c>
      <c r="S59" s="26">
        <v>124550</v>
      </c>
      <c r="T59" s="26">
        <v>129741</v>
      </c>
      <c r="U59" s="26">
        <v>128619</v>
      </c>
      <c r="V59" s="26">
        <v>126466</v>
      </c>
      <c r="W59" s="26">
        <v>135161</v>
      </c>
      <c r="X59" s="26">
        <v>144869</v>
      </c>
      <c r="Y59" s="26">
        <v>123476</v>
      </c>
      <c r="Z59" s="26">
        <v>131221</v>
      </c>
      <c r="AA59" s="26">
        <v>131525</v>
      </c>
      <c r="AC59" s="23">
        <f t="shared" si="4"/>
        <v>5.8931497341214056E-2</v>
      </c>
      <c r="AD59" s="23">
        <f t="shared" si="5"/>
        <v>3.9520787665318503E-2</v>
      </c>
      <c r="AE59" s="23">
        <f t="shared" si="6"/>
        <v>2.9754470451267851E-2</v>
      </c>
      <c r="AF59" s="23">
        <f t="shared" si="0"/>
        <v>2.6137763653702684E-2</v>
      </c>
      <c r="AG59" s="23">
        <f t="shared" si="7"/>
        <v>2.4723100652556698E-2</v>
      </c>
      <c r="AH59" s="23">
        <f t="shared" si="1"/>
        <v>3.4814016676268912E-2</v>
      </c>
      <c r="AI59" s="23">
        <f t="shared" si="8"/>
        <v>2.5366295390406239E-2</v>
      </c>
      <c r="AJ59" s="23">
        <f t="shared" si="9"/>
        <v>3.9052662915962148E-2</v>
      </c>
      <c r="AK59" s="23">
        <f t="shared" si="10"/>
        <v>3.8864304329897445E-2</v>
      </c>
      <c r="AM59" s="24">
        <f t="shared" si="17"/>
        <v>8.0031610420790785E-4</v>
      </c>
      <c r="AN59" s="24">
        <f t="shared" si="17"/>
        <v>7.2698297690719418E-4</v>
      </c>
      <c r="AO59" s="24">
        <f t="shared" si="17"/>
        <v>6.5566081295397776E-4</v>
      </c>
      <c r="AP59" s="24">
        <f t="shared" si="17"/>
        <v>5.870941666395287E-4</v>
      </c>
      <c r="AQ59" s="24">
        <f t="shared" si="17"/>
        <v>5.5962704792680406E-4</v>
      </c>
      <c r="AR59" s="24">
        <f t="shared" si="17"/>
        <v>5.2341765822166053E-4</v>
      </c>
      <c r="AS59" s="24">
        <f t="shared" si="17"/>
        <v>4.8310717782367824E-4</v>
      </c>
      <c r="AT59" s="24">
        <f t="shared" si="17"/>
        <v>4.4405497036785734E-4</v>
      </c>
      <c r="AU59" s="24">
        <f t="shared" si="17"/>
        <v>3.9316423530005878E-4</v>
      </c>
      <c r="AV59" s="24">
        <f t="shared" si="17"/>
        <v>3.6465093925707793E-4</v>
      </c>
      <c r="AW59" s="24">
        <f t="shared" si="17"/>
        <v>3.5929628456483691E-4</v>
      </c>
      <c r="AX59" s="24">
        <f t="shared" si="17"/>
        <v>3.2697365260560111E-4</v>
      </c>
      <c r="AY59" s="24">
        <f t="shared" si="17"/>
        <v>3.1141729022447908E-4</v>
      </c>
      <c r="AZ59" s="24">
        <f t="shared" si="16"/>
        <v>3.195602789190616E-4</v>
      </c>
      <c r="BA59" s="24">
        <f t="shared" si="16"/>
        <v>3.1106179739047088E-4</v>
      </c>
      <c r="BB59" s="24">
        <f t="shared" si="16"/>
        <v>2.6672410402760351E-4</v>
      </c>
      <c r="BC59" s="24">
        <f t="shared" si="15"/>
        <v>2.4953110390885477E-4</v>
      </c>
      <c r="BD59" s="24">
        <f t="shared" si="15"/>
        <v>2.6534187036304389E-4</v>
      </c>
      <c r="BE59" s="24">
        <f t="shared" si="15"/>
        <v>2.6122908513044786E-4</v>
      </c>
      <c r="BF59" s="24">
        <f t="shared" si="13"/>
        <v>2.5288103789595698E-4</v>
      </c>
      <c r="BG59" s="24">
        <f t="shared" si="13"/>
        <v>2.6505946173599053E-4</v>
      </c>
      <c r="BH59" s="24">
        <f t="shared" si="13"/>
        <v>2.7422326018786716E-4</v>
      </c>
      <c r="BI59" s="24">
        <f t="shared" si="13"/>
        <v>2.3146700764228604E-4</v>
      </c>
      <c r="BJ59" s="24">
        <f t="shared" si="13"/>
        <v>2.4193601661955387E-4</v>
      </c>
      <c r="BK59" s="24">
        <f t="shared" si="13"/>
        <v>2.4129774165256078E-4</v>
      </c>
    </row>
    <row r="60" spans="1:63" x14ac:dyDescent="0.15">
      <c r="A60" s="8">
        <v>58</v>
      </c>
      <c r="B60" s="11" t="s">
        <v>197</v>
      </c>
      <c r="C60" s="26">
        <v>247762</v>
      </c>
      <c r="D60" s="26">
        <v>229904</v>
      </c>
      <c r="E60" s="26">
        <v>230292</v>
      </c>
      <c r="F60" s="26">
        <v>240943</v>
      </c>
      <c r="G60" s="26">
        <v>235534</v>
      </c>
      <c r="H60" s="26">
        <v>194856</v>
      </c>
      <c r="I60" s="26">
        <v>178457</v>
      </c>
      <c r="J60" s="26">
        <v>137132</v>
      </c>
      <c r="K60" s="26">
        <v>133941</v>
      </c>
      <c r="L60" s="26">
        <v>140778</v>
      </c>
      <c r="M60" s="26">
        <v>132571</v>
      </c>
      <c r="N60" s="26">
        <v>153335</v>
      </c>
      <c r="O60" s="26">
        <v>160230</v>
      </c>
      <c r="P60" s="26">
        <v>179950</v>
      </c>
      <c r="Q60" s="26">
        <v>157869</v>
      </c>
      <c r="R60" s="26">
        <v>97996</v>
      </c>
      <c r="S60" s="26">
        <v>131443</v>
      </c>
      <c r="T60" s="26">
        <v>63663</v>
      </c>
      <c r="U60" s="26">
        <v>86779</v>
      </c>
      <c r="V60" s="26">
        <v>64125</v>
      </c>
      <c r="W60" s="26">
        <v>59076</v>
      </c>
      <c r="X60" s="26">
        <v>59561</v>
      </c>
      <c r="Y60" s="26">
        <v>70047</v>
      </c>
      <c r="Z60" s="26">
        <v>79499</v>
      </c>
      <c r="AA60" s="26">
        <v>81264</v>
      </c>
      <c r="AC60" s="23">
        <f t="shared" si="4"/>
        <v>4.1688179178663257E-2</v>
      </c>
      <c r="AD60" s="23">
        <f t="shared" si="5"/>
        <v>2.8004171933018355E-2</v>
      </c>
      <c r="AE60" s="23">
        <f t="shared" si="6"/>
        <v>2.83588988412686E-2</v>
      </c>
      <c r="AF60" s="23">
        <f t="shared" si="0"/>
        <v>1.544354117674929E-2</v>
      </c>
      <c r="AG60" s="23">
        <f t="shared" si="7"/>
        <v>1.3492889950442533E-2</v>
      </c>
      <c r="AH60" s="23">
        <f t="shared" si="1"/>
        <v>2.8091629521060774E-2</v>
      </c>
      <c r="AI60" s="23">
        <f t="shared" si="8"/>
        <v>1.5039830572850597E-2</v>
      </c>
      <c r="AJ60" s="23">
        <f t="shared" si="9"/>
        <v>2.8173102885228316E-2</v>
      </c>
      <c r="AK60" s="23">
        <f t="shared" si="10"/>
        <v>2.7355703911519282E-2</v>
      </c>
      <c r="AM60" s="24">
        <f t="shared" si="17"/>
        <v>4.9560209103027949E-4</v>
      </c>
      <c r="AN60" s="24">
        <f t="shared" si="17"/>
        <v>4.5173802808998089E-4</v>
      </c>
      <c r="AO60" s="24">
        <f t="shared" si="17"/>
        <v>4.4032964899477252E-4</v>
      </c>
      <c r="AP60" s="24">
        <f t="shared" si="17"/>
        <v>4.5167131715741535E-4</v>
      </c>
      <c r="AQ60" s="24">
        <f t="shared" si="17"/>
        <v>4.4574480777245231E-4</v>
      </c>
      <c r="AR60" s="24">
        <f t="shared" si="17"/>
        <v>3.7351704855575373E-4</v>
      </c>
      <c r="AS60" s="24">
        <f t="shared" si="17"/>
        <v>3.3828990014942063E-4</v>
      </c>
      <c r="AT60" s="24">
        <f t="shared" si="17"/>
        <v>2.6339323847591388E-4</v>
      </c>
      <c r="AU60" s="24">
        <f t="shared" si="17"/>
        <v>2.5959316983878048E-4</v>
      </c>
      <c r="AV60" s="24">
        <f t="shared" si="17"/>
        <v>2.7291824348594823E-4</v>
      </c>
      <c r="AW60" s="24">
        <f t="shared" si="17"/>
        <v>2.5435076489050567E-4</v>
      </c>
      <c r="AX60" s="24">
        <f t="shared" si="17"/>
        <v>2.9170499914053224E-4</v>
      </c>
      <c r="AY60" s="24">
        <f t="shared" si="17"/>
        <v>3.0402305783124213E-4</v>
      </c>
      <c r="AZ60" s="24">
        <f t="shared" si="16"/>
        <v>3.3835152740406419E-4</v>
      </c>
      <c r="BA60" s="24">
        <f t="shared" si="16"/>
        <v>3.036939924936842E-4</v>
      </c>
      <c r="BB60" s="24">
        <f t="shared" si="16"/>
        <v>2.0041939101252172E-4</v>
      </c>
      <c r="BC60" s="24">
        <f t="shared" si="15"/>
        <v>2.6334096259407144E-4</v>
      </c>
      <c r="BD60" s="24">
        <f t="shared" si="15"/>
        <v>1.30201397344883E-4</v>
      </c>
      <c r="BE60" s="24">
        <f t="shared" si="15"/>
        <v>1.7625077771196427E-4</v>
      </c>
      <c r="BF60" s="24">
        <f t="shared" si="13"/>
        <v>1.28224159498033E-4</v>
      </c>
      <c r="BG60" s="24">
        <f t="shared" si="13"/>
        <v>1.1585185638990077E-4</v>
      </c>
      <c r="BH60" s="24">
        <f t="shared" si="13"/>
        <v>1.1274331706610493E-4</v>
      </c>
      <c r="BI60" s="24">
        <f t="shared" si="13"/>
        <v>1.3130948106773147E-4</v>
      </c>
      <c r="BJ60" s="24">
        <f t="shared" si="13"/>
        <v>1.4657464418986224E-4</v>
      </c>
      <c r="BK60" s="24">
        <f t="shared" si="13"/>
        <v>1.4908815569400266E-4</v>
      </c>
    </row>
    <row r="61" spans="1:63" x14ac:dyDescent="0.15">
      <c r="A61" s="8">
        <v>59</v>
      </c>
      <c r="B61" s="11" t="s">
        <v>198</v>
      </c>
      <c r="C61" s="26">
        <v>2085970</v>
      </c>
      <c r="D61" s="26">
        <v>1976836</v>
      </c>
      <c r="E61" s="26">
        <v>1921944</v>
      </c>
      <c r="F61" s="26">
        <v>1952868</v>
      </c>
      <c r="G61" s="26">
        <v>2024515</v>
      </c>
      <c r="H61" s="26">
        <v>1872078</v>
      </c>
      <c r="I61" s="26">
        <v>1932366</v>
      </c>
      <c r="J61" s="26">
        <v>1825970</v>
      </c>
      <c r="K61" s="26">
        <v>1725604</v>
      </c>
      <c r="L61" s="26">
        <v>1739278</v>
      </c>
      <c r="M61" s="26">
        <v>1559784</v>
      </c>
      <c r="N61" s="26">
        <v>1630015</v>
      </c>
      <c r="O61" s="26">
        <v>1523355</v>
      </c>
      <c r="P61" s="26">
        <v>1539275</v>
      </c>
      <c r="Q61" s="26">
        <v>1457305</v>
      </c>
      <c r="R61" s="26">
        <v>1235930</v>
      </c>
      <c r="S61" s="26">
        <v>1293140</v>
      </c>
      <c r="T61" s="26">
        <v>1246078</v>
      </c>
      <c r="U61" s="26">
        <v>1237870</v>
      </c>
      <c r="V61" s="26">
        <v>1213606</v>
      </c>
      <c r="W61" s="26">
        <v>1271546</v>
      </c>
      <c r="X61" s="26">
        <v>1309501</v>
      </c>
      <c r="Y61" s="26">
        <v>1265578</v>
      </c>
      <c r="Z61" s="26">
        <v>1364374</v>
      </c>
      <c r="AA61" s="26">
        <v>1374154</v>
      </c>
      <c r="AC61" s="23">
        <f t="shared" si="4"/>
        <v>0.37171621338398309</v>
      </c>
      <c r="AD61" s="23">
        <f t="shared" si="5"/>
        <v>0.33300108188938671</v>
      </c>
      <c r="AE61" s="23">
        <f t="shared" si="6"/>
        <v>0.28012493634932478</v>
      </c>
      <c r="AF61" s="23">
        <f t="shared" si="0"/>
        <v>0.2508735263332702</v>
      </c>
      <c r="AG61" s="23">
        <f t="shared" si="7"/>
        <v>0.24719455784263569</v>
      </c>
      <c r="AH61" s="23">
        <f t="shared" si="1"/>
        <v>0.30624195722520303</v>
      </c>
      <c r="AI61" s="23">
        <f t="shared" si="8"/>
        <v>0.2495714761265074</v>
      </c>
      <c r="AJ61" s="23">
        <f t="shared" si="9"/>
        <v>0.30851512858537605</v>
      </c>
      <c r="AK61" s="23">
        <f t="shared" si="10"/>
        <v>0.30547918296862508</v>
      </c>
      <c r="AM61" s="24">
        <f t="shared" si="17"/>
        <v>4.172597467837812E-3</v>
      </c>
      <c r="AN61" s="24">
        <f t="shared" si="17"/>
        <v>3.8842821199165105E-3</v>
      </c>
      <c r="AO61" s="24">
        <f t="shared" si="17"/>
        <v>3.6748516097285578E-3</v>
      </c>
      <c r="AP61" s="24">
        <f t="shared" si="17"/>
        <v>3.6608428623971954E-3</v>
      </c>
      <c r="AQ61" s="24">
        <f t="shared" si="17"/>
        <v>3.8313663823798102E-3</v>
      </c>
      <c r="AR61" s="24">
        <f t="shared" si="17"/>
        <v>3.5885630887740605E-3</v>
      </c>
      <c r="AS61" s="24">
        <f t="shared" si="17"/>
        <v>3.6630667398428493E-3</v>
      </c>
      <c r="AT61" s="24">
        <f t="shared" si="17"/>
        <v>3.507191258494476E-3</v>
      </c>
      <c r="AU61" s="24">
        <f t="shared" si="17"/>
        <v>3.3444203958943042E-3</v>
      </c>
      <c r="AV61" s="24">
        <f t="shared" si="17"/>
        <v>3.3718386160746213E-3</v>
      </c>
      <c r="AW61" s="24">
        <f t="shared" si="17"/>
        <v>2.9926021035065926E-3</v>
      </c>
      <c r="AX61" s="24">
        <f t="shared" si="17"/>
        <v>3.1009457995503616E-3</v>
      </c>
      <c r="AY61" s="24">
        <f t="shared" si="17"/>
        <v>2.8904390267896892E-3</v>
      </c>
      <c r="AZ61" s="24">
        <f t="shared" si="16"/>
        <v>2.8942264370374598E-3</v>
      </c>
      <c r="BA61" s="24">
        <f t="shared" si="16"/>
        <v>2.8034305261388144E-3</v>
      </c>
      <c r="BB61" s="24">
        <f t="shared" si="16"/>
        <v>2.5276984564074653E-3</v>
      </c>
      <c r="BC61" s="24">
        <f t="shared" si="15"/>
        <v>2.5907559350357E-3</v>
      </c>
      <c r="BD61" s="24">
        <f t="shared" si="15"/>
        <v>2.5484362471249722E-3</v>
      </c>
      <c r="BE61" s="24">
        <f t="shared" si="15"/>
        <v>2.5141514675936483E-3</v>
      </c>
      <c r="BF61" s="24">
        <f t="shared" si="13"/>
        <v>2.426722952230329E-3</v>
      </c>
      <c r="BG61" s="24">
        <f t="shared" si="13"/>
        <v>2.4935839356955915E-3</v>
      </c>
      <c r="BH61" s="24">
        <f t="shared" si="13"/>
        <v>2.4787610423159696E-3</v>
      </c>
      <c r="BI61" s="24">
        <f t="shared" si="13"/>
        <v>2.3724412241885799E-3</v>
      </c>
      <c r="BJ61" s="24">
        <f t="shared" si="13"/>
        <v>2.5155364670234734E-3</v>
      </c>
      <c r="BK61" s="24">
        <f t="shared" si="13"/>
        <v>2.5210435801774037E-3</v>
      </c>
    </row>
    <row r="62" spans="1:63" x14ac:dyDescent="0.15">
      <c r="A62" s="8">
        <v>60</v>
      </c>
      <c r="B62" s="11" t="s">
        <v>199</v>
      </c>
      <c r="C62" s="26">
        <v>8499116</v>
      </c>
      <c r="D62" s="26">
        <v>8747669</v>
      </c>
      <c r="E62" s="26">
        <v>8758948</v>
      </c>
      <c r="F62" s="26">
        <v>9428269</v>
      </c>
      <c r="G62" s="26">
        <v>9669867</v>
      </c>
      <c r="H62" s="26">
        <v>9498298</v>
      </c>
      <c r="I62" s="26">
        <v>9235683</v>
      </c>
      <c r="J62" s="26">
        <v>9374149</v>
      </c>
      <c r="K62" s="26">
        <v>8930162</v>
      </c>
      <c r="L62" s="26">
        <v>8424403</v>
      </c>
      <c r="M62" s="26">
        <v>8222552</v>
      </c>
      <c r="N62" s="26">
        <v>7520301</v>
      </c>
      <c r="O62" s="26">
        <v>6845796</v>
      </c>
      <c r="P62" s="26">
        <v>5923983</v>
      </c>
      <c r="Q62" s="26">
        <v>5133561</v>
      </c>
      <c r="R62" s="26">
        <v>6113437</v>
      </c>
      <c r="S62" s="26">
        <v>6055549</v>
      </c>
      <c r="T62" s="26">
        <v>3561644</v>
      </c>
      <c r="U62" s="26">
        <v>2544084</v>
      </c>
      <c r="V62" s="26">
        <v>3342425</v>
      </c>
      <c r="W62" s="26">
        <v>4613096</v>
      </c>
      <c r="X62" s="26">
        <v>6147986</v>
      </c>
      <c r="Y62" s="26">
        <v>6363082</v>
      </c>
      <c r="Z62" s="26">
        <v>6570531</v>
      </c>
      <c r="AA62" s="26">
        <v>6469908</v>
      </c>
      <c r="AC62" s="23">
        <f t="shared" si="4"/>
        <v>1.7604134868722487</v>
      </c>
      <c r="AD62" s="23">
        <f t="shared" si="5"/>
        <v>1.6539122149525192</v>
      </c>
      <c r="AE62" s="23">
        <f t="shared" si="6"/>
        <v>1.2157528015563241</v>
      </c>
      <c r="AF62" s="23">
        <f t="shared" si="0"/>
        <v>0.8658493158267786</v>
      </c>
      <c r="AG62" s="23">
        <f t="shared" si="7"/>
        <v>1.1887450523464227</v>
      </c>
      <c r="AH62" s="23">
        <f t="shared" si="1"/>
        <v>1.4352114189455332</v>
      </c>
      <c r="AI62" s="23">
        <f t="shared" si="8"/>
        <v>0.97625785956018241</v>
      </c>
      <c r="AJ62" s="23">
        <f t="shared" si="9"/>
        <v>1.3609973954349066</v>
      </c>
      <c r="AK62" s="23">
        <f t="shared" si="10"/>
        <v>1.3548904490066118</v>
      </c>
      <c r="AM62" s="24">
        <f t="shared" si="17"/>
        <v>1.7000910799512856E-2</v>
      </c>
      <c r="AN62" s="24">
        <f t="shared" si="17"/>
        <v>1.7188281823908479E-2</v>
      </c>
      <c r="AO62" s="24">
        <f t="shared" si="17"/>
        <v>1.6747540072618521E-2</v>
      </c>
      <c r="AP62" s="24">
        <f t="shared" si="17"/>
        <v>1.7674216216052873E-2</v>
      </c>
      <c r="AQ62" s="24">
        <f t="shared" si="17"/>
        <v>1.830008834011302E-2</v>
      </c>
      <c r="AR62" s="24">
        <f t="shared" si="17"/>
        <v>1.820716957785759E-2</v>
      </c>
      <c r="AS62" s="24">
        <f t="shared" si="17"/>
        <v>1.7507513181784416E-2</v>
      </c>
      <c r="AT62" s="24">
        <f t="shared" si="17"/>
        <v>1.8005188162250604E-2</v>
      </c>
      <c r="AU62" s="24">
        <f t="shared" si="17"/>
        <v>1.7307688166833333E-2</v>
      </c>
      <c r="AV62" s="24">
        <f t="shared" si="17"/>
        <v>1.6331907465497113E-2</v>
      </c>
      <c r="AW62" s="24">
        <f t="shared" si="17"/>
        <v>1.577579101426373E-2</v>
      </c>
      <c r="AX62" s="24">
        <f t="shared" si="17"/>
        <v>1.4306644906521955E-2</v>
      </c>
      <c r="AY62" s="24">
        <f t="shared" si="17"/>
        <v>1.2989326800280136E-2</v>
      </c>
      <c r="AZ62" s="24">
        <f t="shared" si="16"/>
        <v>1.1138586809478801E-2</v>
      </c>
      <c r="BA62" s="24">
        <f t="shared" si="16"/>
        <v>9.8754767294394093E-3</v>
      </c>
      <c r="BB62" s="24">
        <f t="shared" si="16"/>
        <v>1.2503074824823643E-2</v>
      </c>
      <c r="BC62" s="24">
        <f t="shared" si="15"/>
        <v>1.21320580228355E-2</v>
      </c>
      <c r="BD62" s="24">
        <f t="shared" si="15"/>
        <v>7.2841528932821014E-3</v>
      </c>
      <c r="BE62" s="24">
        <f t="shared" si="15"/>
        <v>5.1671116694657106E-3</v>
      </c>
      <c r="BF62" s="24">
        <f t="shared" si="13"/>
        <v>6.6835031003541984E-3</v>
      </c>
      <c r="BG62" s="24">
        <f t="shared" si="13"/>
        <v>9.0465795806220061E-3</v>
      </c>
      <c r="BH62" s="24">
        <f t="shared" si="13"/>
        <v>1.1637553683047199E-2</v>
      </c>
      <c r="BI62" s="24">
        <f t="shared" si="13"/>
        <v>1.1928176730072992E-2</v>
      </c>
      <c r="BJ62" s="24">
        <f t="shared" si="13"/>
        <v>1.2114281229492947E-2</v>
      </c>
      <c r="BK62" s="24">
        <f t="shared" si="13"/>
        <v>1.1869790451243766E-2</v>
      </c>
    </row>
    <row r="63" spans="1:63" x14ac:dyDescent="0.15">
      <c r="A63" s="8">
        <v>61</v>
      </c>
      <c r="B63" s="11" t="s">
        <v>200</v>
      </c>
      <c r="C63" s="26">
        <v>1091412</v>
      </c>
      <c r="D63" s="26">
        <v>1130855</v>
      </c>
      <c r="E63" s="26">
        <v>1146828</v>
      </c>
      <c r="F63" s="26">
        <v>1181815</v>
      </c>
      <c r="G63" s="26">
        <v>1242657</v>
      </c>
      <c r="H63" s="26">
        <v>1256197</v>
      </c>
      <c r="I63" s="26">
        <v>1237403</v>
      </c>
      <c r="J63" s="26">
        <v>1210608</v>
      </c>
      <c r="K63" s="26">
        <v>1203304</v>
      </c>
      <c r="L63" s="26">
        <v>1153635</v>
      </c>
      <c r="M63" s="26">
        <v>1155830</v>
      </c>
      <c r="N63" s="26">
        <v>1000655</v>
      </c>
      <c r="O63" s="26">
        <v>978396</v>
      </c>
      <c r="P63" s="26">
        <v>877244</v>
      </c>
      <c r="Q63" s="26">
        <v>811218</v>
      </c>
      <c r="R63" s="26">
        <v>1266523</v>
      </c>
      <c r="S63" s="26">
        <v>1237431</v>
      </c>
      <c r="T63" s="26">
        <v>981466</v>
      </c>
      <c r="U63" s="26">
        <v>1044282</v>
      </c>
      <c r="V63" s="26">
        <v>1025712</v>
      </c>
      <c r="W63" s="26">
        <v>1132825</v>
      </c>
      <c r="X63" s="26">
        <v>1330527</v>
      </c>
      <c r="Y63" s="26">
        <v>1053258</v>
      </c>
      <c r="Z63" s="26">
        <v>1003891</v>
      </c>
      <c r="AA63" s="26">
        <v>951994</v>
      </c>
      <c r="AC63" s="23">
        <f t="shared" si="4"/>
        <v>0.22892671756236782</v>
      </c>
      <c r="AD63" s="23">
        <f t="shared" si="5"/>
        <v>0.22267950762524949</v>
      </c>
      <c r="AE63" s="23">
        <f t="shared" si="6"/>
        <v>0.20065789560989589</v>
      </c>
      <c r="AF63" s="23">
        <f t="shared" si="0"/>
        <v>0.2233081551010829</v>
      </c>
      <c r="AG63" s="23">
        <f t="shared" si="7"/>
        <v>0.20226087923197489</v>
      </c>
      <c r="AH63" s="23">
        <f t="shared" si="1"/>
        <v>0.21360540809864861</v>
      </c>
      <c r="AI63" s="23">
        <f t="shared" si="8"/>
        <v>0.21078181346293878</v>
      </c>
      <c r="AJ63" s="23">
        <f t="shared" si="9"/>
        <v>0.21812320851186612</v>
      </c>
      <c r="AK63" s="23">
        <f t="shared" si="10"/>
        <v>0.21424366276202564</v>
      </c>
      <c r="AM63" s="24">
        <f t="shared" si="17"/>
        <v>2.1831679974150166E-3</v>
      </c>
      <c r="AN63" s="24">
        <f t="shared" si="17"/>
        <v>2.2220153096757576E-3</v>
      </c>
      <c r="AO63" s="24">
        <f t="shared" si="17"/>
        <v>2.1927916327852334E-3</v>
      </c>
      <c r="AP63" s="24">
        <f t="shared" si="17"/>
        <v>2.2154282867167373E-3</v>
      </c>
      <c r="AQ63" s="24">
        <f t="shared" si="17"/>
        <v>2.3517110293719474E-3</v>
      </c>
      <c r="AR63" s="24">
        <f t="shared" si="17"/>
        <v>2.4079884419499127E-3</v>
      </c>
      <c r="AS63" s="24">
        <f t="shared" si="17"/>
        <v>2.3456683532424817E-3</v>
      </c>
      <c r="AT63" s="24">
        <f t="shared" si="17"/>
        <v>2.3252483858242361E-3</v>
      </c>
      <c r="AU63" s="24">
        <f t="shared" si="17"/>
        <v>2.3321425078182477E-3</v>
      </c>
      <c r="AV63" s="24">
        <f t="shared" si="17"/>
        <v>2.2364860832226048E-3</v>
      </c>
      <c r="AW63" s="24">
        <f t="shared" si="17"/>
        <v>2.2175758241500263E-3</v>
      </c>
      <c r="AX63" s="24">
        <f t="shared" si="17"/>
        <v>1.9036493032573731E-3</v>
      </c>
      <c r="AY63" s="24">
        <f t="shared" si="17"/>
        <v>1.8564247874296698E-3</v>
      </c>
      <c r="AZ63" s="24">
        <f t="shared" si="16"/>
        <v>1.6494406629955591E-3</v>
      </c>
      <c r="BA63" s="24">
        <f t="shared" si="16"/>
        <v>1.560547246151819E-3</v>
      </c>
      <c r="BB63" s="24">
        <f t="shared" si="16"/>
        <v>2.5902666268352997E-3</v>
      </c>
      <c r="BC63" s="24">
        <f t="shared" si="15"/>
        <v>2.4791451099240311E-3</v>
      </c>
      <c r="BD63" s="24">
        <f t="shared" si="15"/>
        <v>2.0072608052792507E-3</v>
      </c>
      <c r="BE63" s="24">
        <f t="shared" si="15"/>
        <v>2.1209683754203836E-3</v>
      </c>
      <c r="BF63" s="24">
        <f t="shared" si="15"/>
        <v>2.0510106680241159E-3</v>
      </c>
      <c r="BG63" s="24">
        <f t="shared" si="15"/>
        <v>2.2215430837377163E-3</v>
      </c>
      <c r="BH63" s="24">
        <f t="shared" si="15"/>
        <v>2.5185612636794783E-3</v>
      </c>
      <c r="BI63" s="24">
        <f t="shared" si="15"/>
        <v>1.9744280470318028E-3</v>
      </c>
      <c r="BJ63" s="24">
        <f t="shared" si="15"/>
        <v>1.8509033589152693E-3</v>
      </c>
      <c r="BK63" s="24">
        <f t="shared" si="15"/>
        <v>1.746542499652446E-3</v>
      </c>
    </row>
    <row r="64" spans="1:63" x14ac:dyDescent="0.15">
      <c r="A64" s="8">
        <v>62</v>
      </c>
      <c r="B64" s="11" t="s">
        <v>201</v>
      </c>
      <c r="C64" s="26">
        <v>1488717</v>
      </c>
      <c r="D64" s="26">
        <v>1704491</v>
      </c>
      <c r="E64" s="26">
        <v>1825810</v>
      </c>
      <c r="F64" s="26">
        <v>1874434</v>
      </c>
      <c r="G64" s="26">
        <v>1907980</v>
      </c>
      <c r="H64" s="26">
        <v>1885575</v>
      </c>
      <c r="I64" s="26">
        <v>1895730</v>
      </c>
      <c r="J64" s="26">
        <v>1902197</v>
      </c>
      <c r="K64" s="26">
        <v>1882263</v>
      </c>
      <c r="L64" s="26">
        <v>1860100</v>
      </c>
      <c r="M64" s="26">
        <v>1922369</v>
      </c>
      <c r="N64" s="26">
        <v>1904431</v>
      </c>
      <c r="O64" s="26">
        <v>1897027</v>
      </c>
      <c r="P64" s="26">
        <v>1893680</v>
      </c>
      <c r="Q64" s="26">
        <v>1844221</v>
      </c>
      <c r="R64" s="26">
        <v>1809862</v>
      </c>
      <c r="S64" s="26">
        <v>1802660</v>
      </c>
      <c r="T64" s="26">
        <v>1743169</v>
      </c>
      <c r="U64" s="26">
        <v>1713001</v>
      </c>
      <c r="V64" s="26">
        <v>1702985</v>
      </c>
      <c r="W64" s="26">
        <v>1701723</v>
      </c>
      <c r="X64" s="26">
        <v>1701546</v>
      </c>
      <c r="Y64" s="26">
        <v>1701850</v>
      </c>
      <c r="Z64" s="26">
        <v>1696162</v>
      </c>
      <c r="AA64" s="26">
        <v>1655046</v>
      </c>
      <c r="AC64" s="23">
        <f t="shared" si="4"/>
        <v>0.35288133513137804</v>
      </c>
      <c r="AD64" s="23">
        <f t="shared" si="5"/>
        <v>0.36354311981905546</v>
      </c>
      <c r="AE64" s="23">
        <f t="shared" si="6"/>
        <v>0.36073066259086994</v>
      </c>
      <c r="AF64" s="23">
        <f t="shared" si="0"/>
        <v>0.34365206442674662</v>
      </c>
      <c r="AG64" s="23">
        <f t="shared" si="7"/>
        <v>0.31436934612687933</v>
      </c>
      <c r="AH64" s="23">
        <f t="shared" si="1"/>
        <v>0.36212210236833509</v>
      </c>
      <c r="AI64" s="23">
        <f t="shared" si="8"/>
        <v>0.33303369680108486</v>
      </c>
      <c r="AJ64" s="23">
        <f t="shared" si="9"/>
        <v>0.3543821788643195</v>
      </c>
      <c r="AK64" s="23">
        <f t="shared" si="10"/>
        <v>0.34700827852101934</v>
      </c>
      <c r="AM64" s="24">
        <f t="shared" si="17"/>
        <v>2.9779032222549242E-3</v>
      </c>
      <c r="AN64" s="24">
        <f t="shared" si="17"/>
        <v>3.349151833970351E-3</v>
      </c>
      <c r="AO64" s="24">
        <f t="shared" si="17"/>
        <v>3.4910386658292326E-3</v>
      </c>
      <c r="AP64" s="24">
        <f t="shared" si="17"/>
        <v>3.5138106261839632E-3</v>
      </c>
      <c r="AQ64" s="24">
        <f t="shared" si="17"/>
        <v>3.6108255212991902E-3</v>
      </c>
      <c r="AR64" s="24">
        <f t="shared" si="17"/>
        <v>3.6144353205983665E-3</v>
      </c>
      <c r="AS64" s="24">
        <f t="shared" si="17"/>
        <v>3.5936181400015757E-3</v>
      </c>
      <c r="AT64" s="24">
        <f t="shared" si="17"/>
        <v>3.6536025730622172E-3</v>
      </c>
      <c r="AU64" s="24">
        <f t="shared" si="17"/>
        <v>3.6480436807269805E-3</v>
      </c>
      <c r="AV64" s="24">
        <f t="shared" si="17"/>
        <v>3.6060693056316488E-3</v>
      </c>
      <c r="AW64" s="24">
        <f t="shared" si="17"/>
        <v>3.688257805642233E-3</v>
      </c>
      <c r="AX64" s="24">
        <f t="shared" si="17"/>
        <v>3.6229956840786708E-3</v>
      </c>
      <c r="AY64" s="24">
        <f t="shared" si="17"/>
        <v>3.5994504732473807E-3</v>
      </c>
      <c r="AZ64" s="24">
        <f t="shared" si="16"/>
        <v>3.5605975016089371E-3</v>
      </c>
      <c r="BA64" s="24">
        <f t="shared" si="16"/>
        <v>3.5477442596753943E-3</v>
      </c>
      <c r="BB64" s="24">
        <f t="shared" si="16"/>
        <v>3.7014923043461427E-3</v>
      </c>
      <c r="BC64" s="24">
        <f t="shared" si="15"/>
        <v>3.6115595324956733E-3</v>
      </c>
      <c r="BD64" s="24">
        <f t="shared" si="15"/>
        <v>3.5650698146220306E-3</v>
      </c>
      <c r="BE64" s="24">
        <f t="shared" si="15"/>
        <v>3.4791569212755677E-3</v>
      </c>
      <c r="BF64" s="24">
        <f t="shared" si="15"/>
        <v>3.405283746787645E-3</v>
      </c>
      <c r="BG64" s="24">
        <f t="shared" si="15"/>
        <v>3.3371888518415448E-3</v>
      </c>
      <c r="BH64" s="24">
        <f t="shared" si="15"/>
        <v>3.220864998582337E-3</v>
      </c>
      <c r="BI64" s="24">
        <f t="shared" si="15"/>
        <v>3.1902728218927119E-3</v>
      </c>
      <c r="BJ64" s="24">
        <f t="shared" si="15"/>
        <v>3.1272637597751559E-3</v>
      </c>
      <c r="BK64" s="24">
        <f t="shared" si="15"/>
        <v>3.0363722648249695E-3</v>
      </c>
    </row>
    <row r="65" spans="1:63" x14ac:dyDescent="0.15">
      <c r="A65" s="8">
        <v>63</v>
      </c>
      <c r="B65" s="11" t="s">
        <v>202</v>
      </c>
      <c r="C65" s="26">
        <v>90540</v>
      </c>
      <c r="D65" s="26">
        <v>93522</v>
      </c>
      <c r="E65" s="26">
        <v>100666</v>
      </c>
      <c r="F65" s="26">
        <v>103232</v>
      </c>
      <c r="G65" s="26">
        <v>106725</v>
      </c>
      <c r="H65" s="26">
        <v>106650</v>
      </c>
      <c r="I65" s="26">
        <v>106137</v>
      </c>
      <c r="J65" s="26">
        <v>110085</v>
      </c>
      <c r="K65" s="26">
        <v>112872</v>
      </c>
      <c r="L65" s="26">
        <v>113068</v>
      </c>
      <c r="M65" s="26">
        <v>109514</v>
      </c>
      <c r="N65" s="26">
        <v>110283</v>
      </c>
      <c r="O65" s="26">
        <v>108776</v>
      </c>
      <c r="P65" s="26">
        <v>109622</v>
      </c>
      <c r="Q65" s="26">
        <v>109827</v>
      </c>
      <c r="R65" s="26">
        <v>108958</v>
      </c>
      <c r="S65" s="26">
        <v>106397</v>
      </c>
      <c r="T65" s="26">
        <v>103038</v>
      </c>
      <c r="U65" s="26">
        <v>100541</v>
      </c>
      <c r="V65" s="26">
        <v>98550</v>
      </c>
      <c r="W65" s="26">
        <v>100409</v>
      </c>
      <c r="X65" s="26">
        <v>101420</v>
      </c>
      <c r="Y65" s="26">
        <v>99935</v>
      </c>
      <c r="Z65" s="26">
        <v>98716</v>
      </c>
      <c r="AA65" s="26">
        <v>99148</v>
      </c>
      <c r="AC65" s="23">
        <f t="shared" si="4"/>
        <v>1.962278492288903E-2</v>
      </c>
      <c r="AD65" s="23">
        <f t="shared" si="5"/>
        <v>2.1175240949937193E-2</v>
      </c>
      <c r="AE65" s="23">
        <f t="shared" si="6"/>
        <v>2.1159821743532932E-2</v>
      </c>
      <c r="AF65" s="23">
        <f t="shared" si="0"/>
        <v>2.0234019190572952E-2</v>
      </c>
      <c r="AG65" s="23">
        <f t="shared" si="7"/>
        <v>1.858049228351713E-2</v>
      </c>
      <c r="AH65" s="23">
        <f t="shared" si="1"/>
        <v>2.1184554784442807E-2</v>
      </c>
      <c r="AI65" s="23">
        <f t="shared" si="8"/>
        <v>1.9614249040606574E-2</v>
      </c>
      <c r="AJ65" s="23">
        <f t="shared" si="9"/>
        <v>2.0511188828662569E-2</v>
      </c>
      <c r="AK65" s="23">
        <f t="shared" si="10"/>
        <v>2.015879781259719E-2</v>
      </c>
      <c r="AM65" s="24">
        <f t="shared" si="17"/>
        <v>1.8110853690994383E-4</v>
      </c>
      <c r="AN65" s="24">
        <f t="shared" si="17"/>
        <v>1.8376123887810212E-4</v>
      </c>
      <c r="AO65" s="24">
        <f t="shared" si="17"/>
        <v>1.9247835116160253E-4</v>
      </c>
      <c r="AP65" s="24">
        <f t="shared" si="17"/>
        <v>1.9351852269123529E-4</v>
      </c>
      <c r="AQ65" s="24">
        <f t="shared" si="17"/>
        <v>2.0197557299377148E-4</v>
      </c>
      <c r="AR65" s="24">
        <f t="shared" si="17"/>
        <v>2.0443606164794072E-4</v>
      </c>
      <c r="AS65" s="24">
        <f t="shared" si="17"/>
        <v>2.0119734800068956E-4</v>
      </c>
      <c r="AT65" s="24">
        <f t="shared" si="17"/>
        <v>2.114433148909152E-4</v>
      </c>
      <c r="AU65" s="24">
        <f t="shared" si="17"/>
        <v>2.1875900781719439E-4</v>
      </c>
      <c r="AV65" s="24">
        <f t="shared" si="17"/>
        <v>2.1919845398051679E-4</v>
      </c>
      <c r="AW65" s="24">
        <f t="shared" si="17"/>
        <v>2.1011359698741683E-4</v>
      </c>
      <c r="AX65" s="24">
        <f t="shared" si="17"/>
        <v>2.098027353194986E-4</v>
      </c>
      <c r="AY65" s="24">
        <f t="shared" si="17"/>
        <v>2.0639338537509327E-4</v>
      </c>
      <c r="AZ65" s="24">
        <f t="shared" si="16"/>
        <v>2.0611709439893484E-4</v>
      </c>
      <c r="BA65" s="24">
        <f t="shared" si="16"/>
        <v>2.1127517190584508E-4</v>
      </c>
      <c r="BB65" s="24">
        <f t="shared" si="16"/>
        <v>2.2283864653600496E-4</v>
      </c>
      <c r="BC65" s="24">
        <f t="shared" si="15"/>
        <v>2.131622710765991E-4</v>
      </c>
      <c r="BD65" s="24">
        <f t="shared" si="15"/>
        <v>2.1072980506137086E-4</v>
      </c>
      <c r="BE65" s="24">
        <f t="shared" si="15"/>
        <v>2.0420181659086415E-4</v>
      </c>
      <c r="BF65" s="24">
        <f t="shared" si="15"/>
        <v>1.9706028722855598E-4</v>
      </c>
      <c r="BG65" s="24">
        <f t="shared" si="15"/>
        <v>1.9690854235651609E-4</v>
      </c>
      <c r="BH65" s="24">
        <f t="shared" si="15"/>
        <v>1.919784291204708E-4</v>
      </c>
      <c r="BI65" s="24">
        <f t="shared" si="15"/>
        <v>1.873372591332069E-4</v>
      </c>
      <c r="BJ65" s="24">
        <f t="shared" si="15"/>
        <v>1.8200559221935423E-4</v>
      </c>
      <c r="BK65" s="24">
        <f t="shared" si="15"/>
        <v>1.8189841086765327E-4</v>
      </c>
    </row>
    <row r="66" spans="1:63" x14ac:dyDescent="0.15">
      <c r="A66" s="8">
        <v>64</v>
      </c>
      <c r="B66" s="11" t="s">
        <v>203</v>
      </c>
      <c r="C66" s="26">
        <v>1063193</v>
      </c>
      <c r="D66" s="26">
        <v>1123294</v>
      </c>
      <c r="E66" s="26">
        <v>1216869</v>
      </c>
      <c r="F66" s="26">
        <v>1302938</v>
      </c>
      <c r="G66" s="26">
        <v>1371927</v>
      </c>
      <c r="H66" s="26">
        <v>1421130</v>
      </c>
      <c r="I66" s="26">
        <v>1452227</v>
      </c>
      <c r="J66" s="26">
        <v>1503049</v>
      </c>
      <c r="K66" s="26">
        <v>1491752</v>
      </c>
      <c r="L66" s="26">
        <v>1494903</v>
      </c>
      <c r="M66" s="26">
        <v>1494931</v>
      </c>
      <c r="N66" s="26">
        <v>1516707</v>
      </c>
      <c r="O66" s="26">
        <v>1529916</v>
      </c>
      <c r="P66" s="26">
        <v>1541544</v>
      </c>
      <c r="Q66" s="26">
        <v>1573855</v>
      </c>
      <c r="R66" s="26">
        <v>1535825</v>
      </c>
      <c r="S66" s="26">
        <v>1511642</v>
      </c>
      <c r="T66" s="26">
        <v>1511649</v>
      </c>
      <c r="U66" s="26">
        <v>1503860</v>
      </c>
      <c r="V66" s="26">
        <v>1503357</v>
      </c>
      <c r="W66" s="26">
        <v>1493733</v>
      </c>
      <c r="X66" s="26">
        <v>1563156</v>
      </c>
      <c r="Y66" s="26">
        <v>1554074</v>
      </c>
      <c r="Z66" s="26">
        <v>1564323</v>
      </c>
      <c r="AA66" s="26">
        <v>1585267</v>
      </c>
      <c r="AC66" s="23">
        <f t="shared" si="4"/>
        <v>0.25082922538623581</v>
      </c>
      <c r="AD66" s="23">
        <f t="shared" si="5"/>
        <v>0.28637798682046339</v>
      </c>
      <c r="AE66" s="23">
        <f t="shared" si="6"/>
        <v>0.29806602554959249</v>
      </c>
      <c r="AF66" s="23">
        <f t="shared" si="0"/>
        <v>0.30114659208001926</v>
      </c>
      <c r="AG66" s="23">
        <f t="shared" si="7"/>
        <v>0.29161755255946864</v>
      </c>
      <c r="AH66" s="23">
        <f t="shared" si="1"/>
        <v>0.29255684043400593</v>
      </c>
      <c r="AI66" s="23">
        <f t="shared" si="8"/>
        <v>0.29749546396703991</v>
      </c>
      <c r="AJ66" s="23">
        <f t="shared" si="9"/>
        <v>0.28342089683288652</v>
      </c>
      <c r="AK66" s="23">
        <f t="shared" si="10"/>
        <v>0.28140362268131763</v>
      </c>
      <c r="AM66" s="24">
        <f t="shared" si="17"/>
        <v>2.1267211031907878E-3</v>
      </c>
      <c r="AN66" s="24">
        <f t="shared" si="17"/>
        <v>2.2071587120072161E-3</v>
      </c>
      <c r="AO66" s="24">
        <f t="shared" si="17"/>
        <v>2.3267134752515059E-3</v>
      </c>
      <c r="AP66" s="24">
        <f t="shared" si="17"/>
        <v>2.4424852460310049E-3</v>
      </c>
      <c r="AQ66" s="24">
        <f t="shared" si="17"/>
        <v>2.5963527002166868E-3</v>
      </c>
      <c r="AR66" s="24">
        <f t="shared" si="17"/>
        <v>2.7241464631011531E-3</v>
      </c>
      <c r="AS66" s="24">
        <f t="shared" si="17"/>
        <v>2.7528969265665829E-3</v>
      </c>
      <c r="AT66" s="24">
        <f t="shared" si="17"/>
        <v>2.8869479311756843E-3</v>
      </c>
      <c r="AU66" s="24">
        <f t="shared" si="17"/>
        <v>2.8911881372644709E-3</v>
      </c>
      <c r="AV66" s="24">
        <f t="shared" si="17"/>
        <v>2.8980828037184392E-3</v>
      </c>
      <c r="AW66" s="24">
        <f t="shared" si="17"/>
        <v>2.8681751160399222E-3</v>
      </c>
      <c r="AX66" s="24">
        <f t="shared" si="17"/>
        <v>2.8853882944627077E-3</v>
      </c>
      <c r="AY66" s="24">
        <f t="shared" si="17"/>
        <v>2.9028879769390416E-3</v>
      </c>
      <c r="AZ66" s="24">
        <f t="shared" si="16"/>
        <v>2.8984927310951414E-3</v>
      </c>
      <c r="BA66" s="24">
        <f t="shared" si="16"/>
        <v>3.027638792645468E-3</v>
      </c>
      <c r="BB66" s="24">
        <f t="shared" si="16"/>
        <v>3.1410375035900054E-3</v>
      </c>
      <c r="BC66" s="24">
        <f t="shared" si="15"/>
        <v>3.0285162342431875E-3</v>
      </c>
      <c r="BD66" s="24">
        <f t="shared" si="15"/>
        <v>3.0915730030786331E-3</v>
      </c>
      <c r="BE66" s="24">
        <f t="shared" si="15"/>
        <v>3.0543852149703798E-3</v>
      </c>
      <c r="BF66" s="24">
        <f t="shared" si="15"/>
        <v>3.0061081910406923E-3</v>
      </c>
      <c r="BG66" s="24">
        <f t="shared" si="15"/>
        <v>2.929307011321952E-3</v>
      </c>
      <c r="BH66" s="24">
        <f t="shared" si="15"/>
        <v>2.9589058701463091E-3</v>
      </c>
      <c r="BI66" s="24">
        <f t="shared" si="15"/>
        <v>2.9132532511150183E-3</v>
      </c>
      <c r="BJ66" s="24">
        <f t="shared" si="15"/>
        <v>2.8841883183815882E-3</v>
      </c>
      <c r="BK66" s="24">
        <f t="shared" si="15"/>
        <v>2.9083546627358303E-3</v>
      </c>
    </row>
    <row r="67" spans="1:63" x14ac:dyDescent="0.15">
      <c r="A67" s="8">
        <v>65</v>
      </c>
      <c r="B67" s="11" t="s">
        <v>204</v>
      </c>
      <c r="C67" s="26">
        <v>2595009</v>
      </c>
      <c r="D67" s="26">
        <v>2566634</v>
      </c>
      <c r="E67" s="26">
        <v>2690259</v>
      </c>
      <c r="F67" s="26">
        <v>2769256</v>
      </c>
      <c r="G67" s="26">
        <v>2841972</v>
      </c>
      <c r="H67" s="26">
        <v>2996665</v>
      </c>
      <c r="I67" s="26">
        <v>2882796</v>
      </c>
      <c r="J67" s="26">
        <v>3059135</v>
      </c>
      <c r="K67" s="26">
        <v>3155180</v>
      </c>
      <c r="L67" s="26">
        <v>3122609</v>
      </c>
      <c r="M67" s="26">
        <v>3068251</v>
      </c>
      <c r="N67" s="26">
        <v>3096408</v>
      </c>
      <c r="O67" s="26">
        <v>3105442</v>
      </c>
      <c r="P67" s="26">
        <v>3162298</v>
      </c>
      <c r="Q67" s="26">
        <v>3169624</v>
      </c>
      <c r="R67" s="26">
        <v>3172917</v>
      </c>
      <c r="S67" s="26">
        <v>3032509</v>
      </c>
      <c r="T67" s="26">
        <v>3104922</v>
      </c>
      <c r="U67" s="26">
        <v>3004266</v>
      </c>
      <c r="V67" s="26">
        <v>2927504</v>
      </c>
      <c r="W67" s="26">
        <v>2991599</v>
      </c>
      <c r="X67" s="26">
        <v>3019187</v>
      </c>
      <c r="Y67" s="26">
        <v>3125905</v>
      </c>
      <c r="Z67" s="26">
        <v>3295976</v>
      </c>
      <c r="AA67" s="26">
        <v>3392155</v>
      </c>
      <c r="AC67" s="23">
        <f t="shared" si="4"/>
        <v>0.5327620974043622</v>
      </c>
      <c r="AD67" s="23">
        <f t="shared" si="5"/>
        <v>0.5881099168906091</v>
      </c>
      <c r="AE67" s="23">
        <f t="shared" si="6"/>
        <v>0.60651643872984518</v>
      </c>
      <c r="AF67" s="23">
        <f t="shared" ref="AF67:AF102" si="18">AVERAGE(BC67:BH67)*100</f>
        <v>0.59938219951454441</v>
      </c>
      <c r="AG67" s="23">
        <f t="shared" si="7"/>
        <v>0.59687535812999326</v>
      </c>
      <c r="AH67" s="23">
        <f t="shared" ref="AH67:AH102" si="19">AVERAGE(AS67:BC67)*100</f>
        <v>0.59806331599350238</v>
      </c>
      <c r="AI67" s="23">
        <f t="shared" si="8"/>
        <v>0.60136568897945997</v>
      </c>
      <c r="AJ67" s="23">
        <f t="shared" si="9"/>
        <v>0.58178747644655449</v>
      </c>
      <c r="AK67" s="23">
        <f t="shared" si="10"/>
        <v>0.58210474400275125</v>
      </c>
      <c r="AM67" s="24">
        <f t="shared" si="17"/>
        <v>5.1908359096326092E-3</v>
      </c>
      <c r="AN67" s="24">
        <f t="shared" si="17"/>
        <v>5.0431753340033228E-3</v>
      </c>
      <c r="AO67" s="24">
        <f t="shared" si="17"/>
        <v>5.1439077396306767E-3</v>
      </c>
      <c r="AP67" s="24">
        <f t="shared" si="17"/>
        <v>5.1912423480494369E-3</v>
      </c>
      <c r="AQ67" s="24">
        <f t="shared" si="17"/>
        <v>5.3783923460506413E-3</v>
      </c>
      <c r="AR67" s="24">
        <f t="shared" si="17"/>
        <v>5.7442699547888068E-3</v>
      </c>
      <c r="AS67" s="24">
        <f t="shared" si="17"/>
        <v>5.4647381217388458E-3</v>
      </c>
      <c r="AT67" s="24">
        <f t="shared" si="17"/>
        <v>5.8757655002845055E-3</v>
      </c>
      <c r="AU67" s="24">
        <f t="shared" si="17"/>
        <v>6.1151042444951391E-3</v>
      </c>
      <c r="AV67" s="24">
        <f t="shared" si="17"/>
        <v>6.0536231753073157E-3</v>
      </c>
      <c r="AW67" s="24">
        <f t="shared" si="17"/>
        <v>5.886747393668742E-3</v>
      </c>
      <c r="AX67" s="24">
        <f t="shared" si="17"/>
        <v>5.8906165779420046E-3</v>
      </c>
      <c r="AY67" s="24">
        <f t="shared" si="17"/>
        <v>5.8923171238692397E-3</v>
      </c>
      <c r="AZ67" s="24">
        <f t="shared" si="16"/>
        <v>5.9459203023440807E-3</v>
      </c>
      <c r="BA67" s="24">
        <f t="shared" si="16"/>
        <v>6.0974337410371979E-3</v>
      </c>
      <c r="BB67" s="24">
        <f t="shared" si="16"/>
        <v>6.4891841796938382E-3</v>
      </c>
      <c r="BC67" s="24">
        <f t="shared" si="15"/>
        <v>6.0755143989043537E-3</v>
      </c>
      <c r="BD67" s="24">
        <f t="shared" si="15"/>
        <v>6.3500806284163295E-3</v>
      </c>
      <c r="BE67" s="24">
        <f t="shared" si="15"/>
        <v>6.1017552513120922E-3</v>
      </c>
      <c r="BF67" s="24">
        <f t="shared" si="15"/>
        <v>5.8538283013977324E-3</v>
      </c>
      <c r="BG67" s="24">
        <f t="shared" si="15"/>
        <v>5.8667191029211649E-3</v>
      </c>
      <c r="BH67" s="24">
        <f t="shared" si="15"/>
        <v>5.7150342879209908E-3</v>
      </c>
      <c r="BI67" s="24">
        <f t="shared" si="15"/>
        <v>5.8597936159582439E-3</v>
      </c>
      <c r="BJ67" s="24">
        <f t="shared" si="15"/>
        <v>6.0768878785686037E-3</v>
      </c>
      <c r="BK67" s="24">
        <f t="shared" si="15"/>
        <v>6.2232985427518898E-3</v>
      </c>
    </row>
    <row r="68" spans="1:63" x14ac:dyDescent="0.15">
      <c r="A68" s="8">
        <v>66</v>
      </c>
      <c r="B68" s="11" t="s">
        <v>205</v>
      </c>
      <c r="C68" s="26">
        <v>23490821</v>
      </c>
      <c r="D68" s="26">
        <v>22023765</v>
      </c>
      <c r="E68" s="26">
        <v>24095982</v>
      </c>
      <c r="F68" s="26">
        <v>22927657</v>
      </c>
      <c r="G68" s="26">
        <v>20515239</v>
      </c>
      <c r="H68" s="26">
        <v>20204289</v>
      </c>
      <c r="I68" s="26">
        <v>20367735</v>
      </c>
      <c r="J68" s="26">
        <v>19381572</v>
      </c>
      <c r="K68" s="26">
        <v>18394034</v>
      </c>
      <c r="L68" s="26">
        <v>18215786</v>
      </c>
      <c r="M68" s="26">
        <v>18101050</v>
      </c>
      <c r="N68" s="26">
        <v>17883227</v>
      </c>
      <c r="O68" s="26">
        <v>18452629</v>
      </c>
      <c r="P68" s="26">
        <v>17486387</v>
      </c>
      <c r="Q68" s="26">
        <v>16774123</v>
      </c>
      <c r="R68" s="26">
        <v>15587652</v>
      </c>
      <c r="S68" s="26">
        <v>14343680</v>
      </c>
      <c r="T68" s="26">
        <v>14450494</v>
      </c>
      <c r="U68" s="26">
        <v>14535986</v>
      </c>
      <c r="V68" s="26">
        <v>15408428</v>
      </c>
      <c r="W68" s="26">
        <v>16228544</v>
      </c>
      <c r="X68" s="26">
        <v>16973636</v>
      </c>
      <c r="Y68" s="26">
        <v>17669252</v>
      </c>
      <c r="Z68" s="26">
        <v>18384638</v>
      </c>
      <c r="AA68" s="26">
        <v>18557841</v>
      </c>
      <c r="AC68" s="23">
        <f t="shared" ref="AC68:AC102" si="20">AVERAGE(AN68:AS68)*100</f>
        <v>4.1415220464747904</v>
      </c>
      <c r="AD68" s="23">
        <f t="shared" ref="AD68:AD102" si="21">AVERAGE(AS68:AX68)*100</f>
        <v>3.5925006220855766</v>
      </c>
      <c r="AE68" s="23">
        <f t="shared" ref="AE68:AE102" si="22">AVERAGE(AX68:BC68)*100</f>
        <v>3.246622405440807</v>
      </c>
      <c r="AF68" s="23">
        <f t="shared" si="18"/>
        <v>3.0429840919548172</v>
      </c>
      <c r="AG68" s="23">
        <f t="shared" ref="AG68:AG102" si="23">AVERAGE(BH68:BK68)*100</f>
        <v>3.329872374183529</v>
      </c>
      <c r="AH68" s="23">
        <f t="shared" si="19"/>
        <v>3.4211479350845315</v>
      </c>
      <c r="AI68" s="23">
        <f t="shared" ref="AI68:AI102" si="24">AVERAGE(BC68:BK68)*100</f>
        <v>3.1516051039909425</v>
      </c>
      <c r="AJ68" s="23">
        <f t="shared" ref="AJ68:AJ102" si="25">AVERAGE(AN68:BH68)*100</f>
        <v>3.5240465604047824</v>
      </c>
      <c r="AK68" s="23">
        <f t="shared" ref="AK68:AK102" si="26">AVERAGE(AM68:BK68)*100</f>
        <v>3.5524169499875824</v>
      </c>
      <c r="AM68" s="24">
        <f t="shared" si="17"/>
        <v>4.6989045969995404E-2</v>
      </c>
      <c r="AN68" s="24">
        <f t="shared" si="17"/>
        <v>4.327446313338236E-2</v>
      </c>
      <c r="AO68" s="24">
        <f t="shared" si="17"/>
        <v>4.6072704636914687E-2</v>
      </c>
      <c r="AP68" s="24">
        <f t="shared" si="17"/>
        <v>4.298014483310756E-2</v>
      </c>
      <c r="AQ68" s="24">
        <f t="shared" si="17"/>
        <v>3.8824803486804095E-2</v>
      </c>
      <c r="AR68" s="24">
        <f t="shared" si="17"/>
        <v>3.87293508819204E-2</v>
      </c>
      <c r="AS68" s="24">
        <f t="shared" si="17"/>
        <v>3.8609855816358341E-2</v>
      </c>
      <c r="AT68" s="24">
        <f t="shared" si="17"/>
        <v>3.7226723272716034E-2</v>
      </c>
      <c r="AU68" s="24">
        <f t="shared" si="17"/>
        <v>3.5649768123146033E-2</v>
      </c>
      <c r="AV68" s="24">
        <f t="shared" si="17"/>
        <v>3.5313900743269025E-2</v>
      </c>
      <c r="AW68" s="24">
        <f t="shared" si="17"/>
        <v>3.4728680577360713E-2</v>
      </c>
      <c r="AX68" s="24">
        <f t="shared" si="17"/>
        <v>3.4021108792284496E-2</v>
      </c>
      <c r="AY68" s="24">
        <f t="shared" si="17"/>
        <v>3.5012324119112877E-2</v>
      </c>
      <c r="AZ68" s="24">
        <f t="shared" si="16"/>
        <v>3.287883162116461E-2</v>
      </c>
      <c r="BA68" s="24">
        <f t="shared" si="16"/>
        <v>3.2268528871723615E-2</v>
      </c>
      <c r="BB68" s="24">
        <f t="shared" si="16"/>
        <v>3.1879543258450514E-2</v>
      </c>
      <c r="BC68" s="24">
        <f t="shared" si="15"/>
        <v>2.8737007663712257E-2</v>
      </c>
      <c r="BD68" s="24">
        <f t="shared" si="15"/>
        <v>2.9553657715216806E-2</v>
      </c>
      <c r="BE68" s="24">
        <f t="shared" si="15"/>
        <v>2.9523027890506051E-2</v>
      </c>
      <c r="BF68" s="24">
        <f t="shared" si="15"/>
        <v>3.0810646853582185E-2</v>
      </c>
      <c r="BG68" s="24">
        <f t="shared" si="15"/>
        <v>3.1825224268826356E-2</v>
      </c>
      <c r="BH68" s="24">
        <f t="shared" si="15"/>
        <v>3.2129481125445392E-2</v>
      </c>
      <c r="BI68" s="24">
        <f t="shared" si="15"/>
        <v>3.3122622110511174E-2</v>
      </c>
      <c r="BJ68" s="24">
        <f t="shared" si="15"/>
        <v>3.3896297732165445E-2</v>
      </c>
      <c r="BK68" s="24">
        <f t="shared" si="15"/>
        <v>3.4046493999219163E-2</v>
      </c>
    </row>
    <row r="69" spans="1:63" x14ac:dyDescent="0.15">
      <c r="A69" s="8">
        <v>67</v>
      </c>
      <c r="B69" s="11" t="s">
        <v>206</v>
      </c>
      <c r="C69" s="26">
        <v>16499027</v>
      </c>
      <c r="D69" s="26">
        <v>17252609</v>
      </c>
      <c r="E69" s="26">
        <v>16851492</v>
      </c>
      <c r="F69" s="26">
        <v>16157622</v>
      </c>
      <c r="G69" s="26">
        <v>17196151</v>
      </c>
      <c r="H69" s="26">
        <v>16154399</v>
      </c>
      <c r="I69" s="26">
        <v>15129507</v>
      </c>
      <c r="J69" s="26">
        <v>14468303</v>
      </c>
      <c r="K69" s="26">
        <v>13382292</v>
      </c>
      <c r="L69" s="26">
        <v>12319698</v>
      </c>
      <c r="M69" s="26">
        <v>11442237</v>
      </c>
      <c r="N69" s="26">
        <v>10667049</v>
      </c>
      <c r="O69" s="26">
        <v>10176047</v>
      </c>
      <c r="P69" s="26">
        <v>9607927</v>
      </c>
      <c r="Q69" s="26">
        <v>9179457</v>
      </c>
      <c r="R69" s="26">
        <v>9283332</v>
      </c>
      <c r="S69" s="26">
        <v>8956293</v>
      </c>
      <c r="T69" s="26">
        <v>8892875</v>
      </c>
      <c r="U69" s="26">
        <v>9139273</v>
      </c>
      <c r="V69" s="26">
        <v>10507929</v>
      </c>
      <c r="W69" s="26">
        <v>11335885</v>
      </c>
      <c r="X69" s="26">
        <v>11416138</v>
      </c>
      <c r="Y69" s="26">
        <v>11354592</v>
      </c>
      <c r="Z69" s="26">
        <v>11928815</v>
      </c>
      <c r="AA69" s="26">
        <v>11641654</v>
      </c>
      <c r="AC69" s="23">
        <f t="shared" si="20"/>
        <v>3.1433211941337933</v>
      </c>
      <c r="AD69" s="23">
        <f t="shared" si="21"/>
        <v>2.4755962444075132</v>
      </c>
      <c r="AE69" s="23">
        <f t="shared" si="22"/>
        <v>1.8709138294645413</v>
      </c>
      <c r="AF69" s="23">
        <f t="shared" si="18"/>
        <v>1.9924137296674274</v>
      </c>
      <c r="AG69" s="23">
        <f t="shared" si="23"/>
        <v>2.1561585596524422</v>
      </c>
      <c r="AH69" s="23">
        <f t="shared" si="19"/>
        <v>2.1863415997209481</v>
      </c>
      <c r="AI69" s="23">
        <f t="shared" si="24"/>
        <v>2.0464611223633016</v>
      </c>
      <c r="AJ69" s="23">
        <f t="shared" si="25"/>
        <v>2.3905619721630105</v>
      </c>
      <c r="AK69" s="23">
        <f t="shared" si="26"/>
        <v>2.3986317825746024</v>
      </c>
      <c r="AM69" s="24">
        <f t="shared" si="17"/>
        <v>3.3003254256766729E-2</v>
      </c>
      <c r="AN69" s="24">
        <f t="shared" si="17"/>
        <v>3.3899625796277824E-2</v>
      </c>
      <c r="AO69" s="24">
        <f t="shared" si="17"/>
        <v>3.2220882867829613E-2</v>
      </c>
      <c r="AP69" s="24">
        <f t="shared" si="17"/>
        <v>3.0289049322336122E-2</v>
      </c>
      <c r="AQ69" s="24">
        <f t="shared" si="17"/>
        <v>3.2543475769617393E-2</v>
      </c>
      <c r="AR69" s="24">
        <f t="shared" si="17"/>
        <v>3.0966166993431146E-2</v>
      </c>
      <c r="AS69" s="24">
        <f t="shared" si="17"/>
        <v>2.868007089853556E-2</v>
      </c>
      <c r="AT69" s="24">
        <f t="shared" si="17"/>
        <v>2.7789671137449904E-2</v>
      </c>
      <c r="AU69" s="24">
        <f t="shared" si="17"/>
        <v>2.5936431712381969E-2</v>
      </c>
      <c r="AV69" s="24">
        <f t="shared" si="17"/>
        <v>2.3883492722139462E-2</v>
      </c>
      <c r="AW69" s="24">
        <f t="shared" si="17"/>
        <v>2.1953079730924897E-2</v>
      </c>
      <c r="AX69" s="24">
        <f t="shared" si="17"/>
        <v>2.0293028463018982E-2</v>
      </c>
      <c r="AY69" s="24">
        <f t="shared" si="17"/>
        <v>1.9308200246985197E-2</v>
      </c>
      <c r="AZ69" s="24">
        <f t="shared" si="16"/>
        <v>1.8065333568417604E-2</v>
      </c>
      <c r="BA69" s="24">
        <f t="shared" si="16"/>
        <v>1.765860267217818E-2</v>
      </c>
      <c r="BB69" s="24">
        <f t="shared" si="16"/>
        <v>1.8986078472662715E-2</v>
      </c>
      <c r="BC69" s="24">
        <f t="shared" si="15"/>
        <v>1.7943586344609783E-2</v>
      </c>
      <c r="BD69" s="24">
        <f t="shared" si="15"/>
        <v>1.8187404794203482E-2</v>
      </c>
      <c r="BE69" s="24">
        <f t="shared" si="15"/>
        <v>1.8562140310120614E-2</v>
      </c>
      <c r="BF69" s="24">
        <f t="shared" si="15"/>
        <v>2.1011623611540062E-2</v>
      </c>
      <c r="BG69" s="24">
        <f t="shared" si="15"/>
        <v>2.2230403566125503E-2</v>
      </c>
      <c r="BH69" s="24">
        <f t="shared" si="15"/>
        <v>2.16096651534462E-2</v>
      </c>
      <c r="BI69" s="24">
        <f t="shared" si="15"/>
        <v>2.1285216829497553E-2</v>
      </c>
      <c r="BJ69" s="24">
        <f t="shared" si="15"/>
        <v>2.1993507015581223E-2</v>
      </c>
      <c r="BK69" s="24">
        <f t="shared" si="15"/>
        <v>2.1357953387572712E-2</v>
      </c>
    </row>
    <row r="70" spans="1:63" x14ac:dyDescent="0.15">
      <c r="A70" s="8">
        <v>68</v>
      </c>
      <c r="B70" s="11" t="s">
        <v>207</v>
      </c>
      <c r="C70" s="26">
        <v>41023672</v>
      </c>
      <c r="D70" s="26">
        <v>42596808</v>
      </c>
      <c r="E70" s="26">
        <v>42979584</v>
      </c>
      <c r="F70" s="26">
        <v>46035142</v>
      </c>
      <c r="G70" s="26">
        <v>45079600</v>
      </c>
      <c r="H70" s="26">
        <v>44780124</v>
      </c>
      <c r="I70" s="26">
        <v>43442192</v>
      </c>
      <c r="J70" s="26">
        <v>43010042</v>
      </c>
      <c r="K70" s="26">
        <v>41995458</v>
      </c>
      <c r="L70" s="26">
        <v>41660915</v>
      </c>
      <c r="M70" s="26">
        <v>45944927</v>
      </c>
      <c r="N70" s="26">
        <v>49640467</v>
      </c>
      <c r="O70" s="26">
        <v>48107695</v>
      </c>
      <c r="P70" s="26">
        <v>46252931</v>
      </c>
      <c r="Q70" s="26">
        <v>46651874</v>
      </c>
      <c r="R70" s="26">
        <v>39842033</v>
      </c>
      <c r="S70" s="26">
        <v>41006302</v>
      </c>
      <c r="T70" s="26">
        <v>42766723</v>
      </c>
      <c r="U70" s="26">
        <v>43843916</v>
      </c>
      <c r="V70" s="26">
        <v>44995299</v>
      </c>
      <c r="W70" s="26">
        <v>43614214</v>
      </c>
      <c r="X70" s="26">
        <v>44472505</v>
      </c>
      <c r="Y70" s="26">
        <v>44280018</v>
      </c>
      <c r="Z70" s="26">
        <v>46141125</v>
      </c>
      <c r="AA70" s="26">
        <v>45933050</v>
      </c>
      <c r="AC70" s="23">
        <f t="shared" si="20"/>
        <v>8.4279422777636821</v>
      </c>
      <c r="AD70" s="23">
        <f t="shared" si="21"/>
        <v>8.4950847647969887</v>
      </c>
      <c r="AE70" s="23">
        <f t="shared" si="22"/>
        <v>8.7677832977016514</v>
      </c>
      <c r="AF70" s="23">
        <f t="shared" si="18"/>
        <v>8.6392148910920152</v>
      </c>
      <c r="AG70" s="23">
        <f t="shared" si="23"/>
        <v>8.4132592080788093</v>
      </c>
      <c r="AH70" s="23">
        <f t="shared" si="19"/>
        <v>8.5575990821180667</v>
      </c>
      <c r="AI70" s="23">
        <f t="shared" si="24"/>
        <v>8.5633448105408707</v>
      </c>
      <c r="AJ70" s="23">
        <f t="shared" si="25"/>
        <v>8.5755243486781918</v>
      </c>
      <c r="AK70" s="23">
        <f t="shared" si="26"/>
        <v>8.5410741071153709</v>
      </c>
      <c r="AM70" s="24">
        <f t="shared" si="17"/>
        <v>8.2060274073265174E-2</v>
      </c>
      <c r="AN70" s="24">
        <f t="shared" si="17"/>
        <v>8.369840476393417E-2</v>
      </c>
      <c r="AO70" s="24">
        <f t="shared" si="17"/>
        <v>8.2179081933637904E-2</v>
      </c>
      <c r="AP70" s="24">
        <f t="shared" si="17"/>
        <v>8.6297394913604678E-2</v>
      </c>
      <c r="AQ70" s="24">
        <f t="shared" si="17"/>
        <v>8.5312513847083826E-2</v>
      </c>
      <c r="AR70" s="24">
        <f t="shared" si="17"/>
        <v>8.5838464047505197E-2</v>
      </c>
      <c r="AS70" s="24">
        <f t="shared" si="17"/>
        <v>8.2350677160055147E-2</v>
      </c>
      <c r="AT70" s="24">
        <f t="shared" si="17"/>
        <v>8.2610581405981626E-2</v>
      </c>
      <c r="AU70" s="24">
        <f t="shared" si="17"/>
        <v>8.1392061139243202E-2</v>
      </c>
      <c r="AV70" s="24">
        <f t="shared" si="17"/>
        <v>8.0765629173716005E-2</v>
      </c>
      <c r="AW70" s="24">
        <f t="shared" si="17"/>
        <v>8.8149952291892236E-2</v>
      </c>
      <c r="AX70" s="24">
        <f t="shared" si="17"/>
        <v>9.4436184716931035E-2</v>
      </c>
      <c r="AY70" s="24">
        <f t="shared" si="17"/>
        <v>9.1280337883746857E-2</v>
      </c>
      <c r="AZ70" s="24">
        <f t="shared" si="16"/>
        <v>8.696721228543923E-2</v>
      </c>
      <c r="BA70" s="24">
        <f t="shared" si="16"/>
        <v>8.9744622898557044E-2</v>
      </c>
      <c r="BB70" s="24">
        <f t="shared" si="16"/>
        <v>8.1484101295571182E-2</v>
      </c>
      <c r="BC70" s="24">
        <f t="shared" si="15"/>
        <v>8.2154538781853706E-2</v>
      </c>
      <c r="BD70" s="24">
        <f t="shared" si="15"/>
        <v>8.7465043973132692E-2</v>
      </c>
      <c r="BE70" s="24">
        <f t="shared" si="15"/>
        <v>8.9048321517164686E-2</v>
      </c>
      <c r="BF70" s="24">
        <f t="shared" si="15"/>
        <v>8.9972466208774804E-2</v>
      </c>
      <c r="BG70" s="24">
        <f t="shared" si="15"/>
        <v>8.5530294144600158E-2</v>
      </c>
      <c r="BH70" s="24">
        <f t="shared" si="15"/>
        <v>8.4182228839994919E-2</v>
      </c>
      <c r="BI70" s="24">
        <f t="shared" si="15"/>
        <v>8.3006926567159314E-2</v>
      </c>
      <c r="BJ70" s="24">
        <f t="shared" si="15"/>
        <v>8.5071749070994074E-2</v>
      </c>
      <c r="BK70" s="24">
        <f t="shared" si="15"/>
        <v>8.4269463845004042E-2</v>
      </c>
    </row>
    <row r="71" spans="1:63" x14ac:dyDescent="0.15">
      <c r="A71" s="8">
        <v>69</v>
      </c>
      <c r="B71" s="11" t="s">
        <v>208</v>
      </c>
      <c r="C71" s="26">
        <v>27388395</v>
      </c>
      <c r="D71" s="26">
        <v>28052227</v>
      </c>
      <c r="E71" s="26">
        <v>27996924</v>
      </c>
      <c r="F71" s="26">
        <v>27486296</v>
      </c>
      <c r="G71" s="26">
        <v>25984552</v>
      </c>
      <c r="H71" s="26">
        <v>25682284</v>
      </c>
      <c r="I71" s="26">
        <v>25336109</v>
      </c>
      <c r="J71" s="26">
        <v>26491553</v>
      </c>
      <c r="K71" s="26">
        <v>27125903</v>
      </c>
      <c r="L71" s="26">
        <v>27508574</v>
      </c>
      <c r="M71" s="26">
        <v>27443172</v>
      </c>
      <c r="N71" s="26">
        <v>25557036</v>
      </c>
      <c r="O71" s="26">
        <v>24641025</v>
      </c>
      <c r="P71" s="26">
        <v>25250173</v>
      </c>
      <c r="Q71" s="26">
        <v>25748615</v>
      </c>
      <c r="R71" s="26">
        <v>27113799</v>
      </c>
      <c r="S71" s="26">
        <v>28021392</v>
      </c>
      <c r="T71" s="26">
        <v>27752164</v>
      </c>
      <c r="U71" s="26">
        <v>28868844</v>
      </c>
      <c r="V71" s="26">
        <v>29188061</v>
      </c>
      <c r="W71" s="26">
        <v>29481876</v>
      </c>
      <c r="X71" s="26">
        <v>29695582</v>
      </c>
      <c r="Y71" s="26">
        <v>29681295</v>
      </c>
      <c r="Z71" s="26">
        <v>29688096</v>
      </c>
      <c r="AA71" s="26">
        <v>28771385</v>
      </c>
      <c r="AC71" s="23">
        <f t="shared" si="20"/>
        <v>5.110176452599851</v>
      </c>
      <c r="AD71" s="23">
        <f t="shared" si="21"/>
        <v>5.1014310173339457</v>
      </c>
      <c r="AE71" s="23">
        <f t="shared" si="22"/>
        <v>5.0662663990919752</v>
      </c>
      <c r="AF71" s="23">
        <f t="shared" si="18"/>
        <v>5.7320365485782894</v>
      </c>
      <c r="AG71" s="23">
        <f t="shared" si="23"/>
        <v>5.484310962867708</v>
      </c>
      <c r="AH71" s="23">
        <f t="shared" si="19"/>
        <v>5.1040187015622696</v>
      </c>
      <c r="AI71" s="23">
        <f t="shared" si="24"/>
        <v>5.6342634956278843</v>
      </c>
      <c r="AJ71" s="23">
        <f t="shared" si="25"/>
        <v>5.2752712753913213</v>
      </c>
      <c r="AK71" s="23">
        <f t="shared" si="26"/>
        <v>5.3030156478137238</v>
      </c>
      <c r="AM71" s="24">
        <f t="shared" si="17"/>
        <v>5.4785422429441365E-2</v>
      </c>
      <c r="AN71" s="24">
        <f t="shared" si="17"/>
        <v>5.5119779162226497E-2</v>
      </c>
      <c r="AO71" s="24">
        <f t="shared" si="17"/>
        <v>5.3531497915052725E-2</v>
      </c>
      <c r="AP71" s="24">
        <f t="shared" si="17"/>
        <v>5.152576135475443E-2</v>
      </c>
      <c r="AQ71" s="24">
        <f t="shared" si="17"/>
        <v>4.9175402006900452E-2</v>
      </c>
      <c r="AR71" s="24">
        <f t="shared" si="17"/>
        <v>4.9230051524462456E-2</v>
      </c>
      <c r="AS71" s="24">
        <f t="shared" si="17"/>
        <v>4.8028095192594503E-2</v>
      </c>
      <c r="AT71" s="24">
        <f t="shared" si="17"/>
        <v>5.0883061115759361E-2</v>
      </c>
      <c r="AU71" s="24">
        <f t="shared" si="17"/>
        <v>5.2573141491472256E-2</v>
      </c>
      <c r="AV71" s="24">
        <f t="shared" si="17"/>
        <v>5.3329296458844593E-2</v>
      </c>
      <c r="AW71" s="24">
        <f t="shared" si="17"/>
        <v>5.2652478967660406E-2</v>
      </c>
      <c r="AX71" s="24">
        <f t="shared" si="17"/>
        <v>4.8619787813705628E-2</v>
      </c>
      <c r="AY71" s="24">
        <f t="shared" si="17"/>
        <v>4.6754289262910087E-2</v>
      </c>
      <c r="AZ71" s="24">
        <f t="shared" si="16"/>
        <v>4.7476713541355159E-2</v>
      </c>
      <c r="BA71" s="24">
        <f t="shared" si="16"/>
        <v>4.9532838559392695E-2</v>
      </c>
      <c r="BB71" s="24">
        <f t="shared" si="16"/>
        <v>5.5452580550389E-2</v>
      </c>
      <c r="BC71" s="24">
        <f t="shared" si="15"/>
        <v>5.6139774217765968E-2</v>
      </c>
      <c r="BD71" s="24">
        <f t="shared" si="15"/>
        <v>5.6757779748745067E-2</v>
      </c>
      <c r="BE71" s="24">
        <f t="shared" si="15"/>
        <v>5.8633496659852888E-2</v>
      </c>
      <c r="BF71" s="24">
        <f t="shared" si="15"/>
        <v>5.8364360063973747E-2</v>
      </c>
      <c r="BG71" s="24">
        <f t="shared" si="15"/>
        <v>5.7815865401463572E-2</v>
      </c>
      <c r="BH71" s="24">
        <f t="shared" si="15"/>
        <v>5.6210916822896168E-2</v>
      </c>
      <c r="BI71" s="24">
        <f t="shared" si="15"/>
        <v>5.5640290717207767E-2</v>
      </c>
      <c r="BJ71" s="24">
        <f t="shared" si="15"/>
        <v>5.4736815656479608E-2</v>
      </c>
      <c r="BK71" s="24">
        <f t="shared" si="15"/>
        <v>5.2784415318124785E-2</v>
      </c>
    </row>
    <row r="72" spans="1:63" x14ac:dyDescent="0.15">
      <c r="A72" s="8">
        <v>70</v>
      </c>
      <c r="B72" s="11" t="s">
        <v>209</v>
      </c>
      <c r="C72" s="26">
        <v>4419426</v>
      </c>
      <c r="D72" s="26">
        <v>4523731</v>
      </c>
      <c r="E72" s="26">
        <v>4733961</v>
      </c>
      <c r="F72" s="26">
        <v>4776660</v>
      </c>
      <c r="G72" s="26">
        <v>4762006</v>
      </c>
      <c r="H72" s="26">
        <v>4812513</v>
      </c>
      <c r="I72" s="26">
        <v>4652635</v>
      </c>
      <c r="J72" s="26">
        <v>4623427</v>
      </c>
      <c r="K72" s="26">
        <v>4585714</v>
      </c>
      <c r="L72" s="26">
        <v>4598652</v>
      </c>
      <c r="M72" s="26">
        <v>4557702</v>
      </c>
      <c r="N72" s="26">
        <v>4675176</v>
      </c>
      <c r="O72" s="26">
        <v>4692702</v>
      </c>
      <c r="P72" s="26">
        <v>4752128</v>
      </c>
      <c r="Q72" s="26">
        <v>4726005</v>
      </c>
      <c r="R72" s="26">
        <v>4559765</v>
      </c>
      <c r="S72" s="26">
        <v>4488811</v>
      </c>
      <c r="T72" s="26">
        <v>4550239</v>
      </c>
      <c r="U72" s="26">
        <v>4718666</v>
      </c>
      <c r="V72" s="26">
        <v>4834784</v>
      </c>
      <c r="W72" s="26">
        <v>5050123</v>
      </c>
      <c r="X72" s="26">
        <v>5219864</v>
      </c>
      <c r="Y72" s="26">
        <v>5306023</v>
      </c>
      <c r="Z72" s="26">
        <v>5404550</v>
      </c>
      <c r="AA72" s="26">
        <v>5452131</v>
      </c>
      <c r="AC72" s="23">
        <f t="shared" si="20"/>
        <v>0.89918910150196518</v>
      </c>
      <c r="AD72" s="23">
        <f t="shared" si="21"/>
        <v>0.88568872538998744</v>
      </c>
      <c r="AE72" s="23">
        <f t="shared" si="22"/>
        <v>0.90239061904338491</v>
      </c>
      <c r="AF72" s="23">
        <f t="shared" si="18"/>
        <v>0.95558084567363166</v>
      </c>
      <c r="AG72" s="23">
        <f t="shared" si="23"/>
        <v>0.99486048690584727</v>
      </c>
      <c r="AH72" s="23">
        <f t="shared" si="19"/>
        <v>0.894460824970853</v>
      </c>
      <c r="AI72" s="23">
        <f t="shared" si="24"/>
        <v>0.96942848160896689</v>
      </c>
      <c r="AJ72" s="23">
        <f t="shared" si="25"/>
        <v>0.9136381714984001</v>
      </c>
      <c r="AK72" s="23">
        <f t="shared" si="26"/>
        <v>0.92247189423507114</v>
      </c>
      <c r="AM72" s="24">
        <f t="shared" si="17"/>
        <v>8.8402449397146608E-3</v>
      </c>
      <c r="AN72" s="24">
        <f t="shared" si="17"/>
        <v>8.8886723221410554E-3</v>
      </c>
      <c r="AO72" s="24">
        <f t="shared" si="17"/>
        <v>9.051566643587021E-3</v>
      </c>
      <c r="AP72" s="24">
        <f t="shared" si="17"/>
        <v>8.9543182985732713E-3</v>
      </c>
      <c r="AQ72" s="24">
        <f t="shared" si="17"/>
        <v>9.0120298941183206E-3</v>
      </c>
      <c r="AR72" s="24">
        <f t="shared" si="17"/>
        <v>9.2250464542851952E-3</v>
      </c>
      <c r="AS72" s="24">
        <f t="shared" si="17"/>
        <v>8.8197124774130452E-3</v>
      </c>
      <c r="AT72" s="24">
        <f t="shared" si="17"/>
        <v>8.8803445613494965E-3</v>
      </c>
      <c r="AU72" s="24">
        <f t="shared" ref="AU72:BJ97" si="27">K72/K$110</f>
        <v>8.8876448080428948E-3</v>
      </c>
      <c r="AV72" s="24">
        <f t="shared" si="27"/>
        <v>8.9151431775074431E-3</v>
      </c>
      <c r="AW72" s="24">
        <f t="shared" si="27"/>
        <v>8.7444085798778579E-3</v>
      </c>
      <c r="AX72" s="24">
        <f t="shared" si="27"/>
        <v>8.8940699192085106E-3</v>
      </c>
      <c r="AY72" s="24">
        <f t="shared" si="27"/>
        <v>8.9040105568918785E-3</v>
      </c>
      <c r="AZ72" s="24">
        <f t="shared" si="16"/>
        <v>8.9352029298117291E-3</v>
      </c>
      <c r="BA72" s="24">
        <f t="shared" si="16"/>
        <v>9.0914576452318947E-3</v>
      </c>
      <c r="BB72" s="24">
        <f t="shared" si="16"/>
        <v>9.3255370062064885E-3</v>
      </c>
      <c r="BC72" s="24">
        <f t="shared" si="15"/>
        <v>8.993159085252592E-3</v>
      </c>
      <c r="BD72" s="24">
        <f t="shared" si="15"/>
        <v>9.3059936863355962E-3</v>
      </c>
      <c r="BE72" s="24">
        <f t="shared" si="15"/>
        <v>9.5837535839662091E-3</v>
      </c>
      <c r="BF72" s="24">
        <f t="shared" si="15"/>
        <v>9.6676197232676495E-3</v>
      </c>
      <c r="BG72" s="24">
        <f t="shared" si="15"/>
        <v>9.9036177897510805E-3</v>
      </c>
      <c r="BH72" s="24">
        <f t="shared" si="15"/>
        <v>9.8807068718447764E-3</v>
      </c>
      <c r="BI72" s="24">
        <f t="shared" si="15"/>
        <v>9.9466233623630943E-3</v>
      </c>
      <c r="BJ72" s="24">
        <f t="shared" si="15"/>
        <v>9.9645277708690673E-3</v>
      </c>
      <c r="BK72" s="24">
        <f t="shared" si="15"/>
        <v>1.000256147115695E-2</v>
      </c>
    </row>
    <row r="73" spans="1:63" x14ac:dyDescent="0.15">
      <c r="A73" s="8">
        <v>71</v>
      </c>
      <c r="B73" s="11" t="s">
        <v>210</v>
      </c>
      <c r="C73" s="26">
        <v>15622401</v>
      </c>
      <c r="D73" s="26">
        <v>16316152</v>
      </c>
      <c r="E73" s="26">
        <v>14879887</v>
      </c>
      <c r="F73" s="26">
        <v>14975786</v>
      </c>
      <c r="G73" s="26">
        <v>14471805</v>
      </c>
      <c r="H73" s="26">
        <v>14414041</v>
      </c>
      <c r="I73" s="26">
        <v>14843554</v>
      </c>
      <c r="J73" s="26">
        <v>15054213</v>
      </c>
      <c r="K73" s="26">
        <v>15243248</v>
      </c>
      <c r="L73" s="26">
        <v>15551428</v>
      </c>
      <c r="M73" s="26">
        <v>15829261</v>
      </c>
      <c r="N73" s="26">
        <v>15528399</v>
      </c>
      <c r="O73" s="26">
        <v>16185855</v>
      </c>
      <c r="P73" s="26">
        <v>16800881</v>
      </c>
      <c r="Q73" s="26">
        <v>16016085</v>
      </c>
      <c r="R73" s="26">
        <v>14782582</v>
      </c>
      <c r="S73" s="26">
        <v>14792713</v>
      </c>
      <c r="T73" s="26">
        <v>14178979</v>
      </c>
      <c r="U73" s="26">
        <v>14678147</v>
      </c>
      <c r="V73" s="26">
        <v>14236918</v>
      </c>
      <c r="W73" s="26">
        <v>15120785</v>
      </c>
      <c r="X73" s="26">
        <v>15251966</v>
      </c>
      <c r="Y73" s="26">
        <v>15296815</v>
      </c>
      <c r="Z73" s="26">
        <v>15746665</v>
      </c>
      <c r="AA73" s="26">
        <v>16121175</v>
      </c>
      <c r="AC73" s="23">
        <f t="shared" si="20"/>
        <v>2.8623339046663818</v>
      </c>
      <c r="AD73" s="23">
        <f t="shared" si="21"/>
        <v>2.9442699424427925</v>
      </c>
      <c r="AE73" s="23">
        <f t="shared" si="22"/>
        <v>3.0420405997557798</v>
      </c>
      <c r="AF73" s="23">
        <f t="shared" si="18"/>
        <v>2.9239702175795621</v>
      </c>
      <c r="AG73" s="23">
        <f t="shared" si="23"/>
        <v>2.9038633864913064</v>
      </c>
      <c r="AH73" s="23">
        <f t="shared" si="19"/>
        <v>2.9967032375536773</v>
      </c>
      <c r="AI73" s="23">
        <f t="shared" si="24"/>
        <v>2.9191358356508967</v>
      </c>
      <c r="AJ73" s="23">
        <f t="shared" si="25"/>
        <v>2.9478141337596915</v>
      </c>
      <c r="AK73" s="23">
        <f t="shared" si="26"/>
        <v>2.950298824800647</v>
      </c>
      <c r="AM73" s="24">
        <f t="shared" ref="AM73:BB101" si="28">C73/C$110</f>
        <v>3.1249725956819564E-2</v>
      </c>
      <c r="AN73" s="24">
        <f t="shared" si="28"/>
        <v>3.2059582828034297E-2</v>
      </c>
      <c r="AO73" s="24">
        <f t="shared" si="28"/>
        <v>2.8451076979625338E-2</v>
      </c>
      <c r="AP73" s="24">
        <f t="shared" si="28"/>
        <v>2.8073581669056918E-2</v>
      </c>
      <c r="AQ73" s="24">
        <f t="shared" si="28"/>
        <v>2.7387688986920844E-2</v>
      </c>
      <c r="AR73" s="24">
        <f t="shared" si="28"/>
        <v>2.7630096338227331E-2</v>
      </c>
      <c r="AS73" s="24">
        <f t="shared" si="28"/>
        <v>2.8138007478118166E-2</v>
      </c>
      <c r="AT73" s="24">
        <f t="shared" si="28"/>
        <v>2.891504473628477E-2</v>
      </c>
      <c r="AU73" s="24">
        <f t="shared" si="27"/>
        <v>2.9543179959524352E-2</v>
      </c>
      <c r="AV73" s="24">
        <f t="shared" si="27"/>
        <v>3.0148662528649312E-2</v>
      </c>
      <c r="AW73" s="24">
        <f t="shared" si="27"/>
        <v>3.0370025442981122E-2</v>
      </c>
      <c r="AX73" s="24">
        <f t="shared" si="27"/>
        <v>2.9541276401009828E-2</v>
      </c>
      <c r="AY73" s="24">
        <f t="shared" si="27"/>
        <v>3.0711309559465143E-2</v>
      </c>
      <c r="AZ73" s="24">
        <f t="shared" si="16"/>
        <v>3.1589906907940654E-2</v>
      </c>
      <c r="BA73" s="24">
        <f t="shared" si="16"/>
        <v>3.0810284462232662E-2</v>
      </c>
      <c r="BB73" s="24">
        <f t="shared" si="16"/>
        <v>3.0233030756690735E-2</v>
      </c>
      <c r="BC73" s="24">
        <f t="shared" si="15"/>
        <v>2.9636627898007761E-2</v>
      </c>
      <c r="BD73" s="24">
        <f t="shared" si="15"/>
        <v>2.8998364493092562E-2</v>
      </c>
      <c r="BE73" s="24">
        <f t="shared" si="15"/>
        <v>2.9811761187851154E-2</v>
      </c>
      <c r="BF73" s="24">
        <f t="shared" si="15"/>
        <v>2.8468098937893441E-2</v>
      </c>
      <c r="BG73" s="24">
        <f t="shared" si="15"/>
        <v>2.9652837232083513E-2</v>
      </c>
      <c r="BH73" s="24">
        <f t="shared" si="15"/>
        <v>2.8870523305845306E-2</v>
      </c>
      <c r="BI73" s="24">
        <f t="shared" si="15"/>
        <v>2.8675272883051245E-2</v>
      </c>
      <c r="BJ73" s="24">
        <f t="shared" si="15"/>
        <v>2.9032589335110597E-2</v>
      </c>
      <c r="BK73" s="24">
        <f t="shared" si="15"/>
        <v>2.9576149935645099E-2</v>
      </c>
    </row>
    <row r="74" spans="1:63" x14ac:dyDescent="0.15">
      <c r="A74" s="8">
        <v>72</v>
      </c>
      <c r="B74" s="11" t="s">
        <v>211</v>
      </c>
      <c r="C74" s="26">
        <v>2367776</v>
      </c>
      <c r="D74" s="26">
        <v>2533091</v>
      </c>
      <c r="E74" s="26">
        <v>2067123</v>
      </c>
      <c r="F74" s="26">
        <v>2299387</v>
      </c>
      <c r="G74" s="26">
        <v>2443961</v>
      </c>
      <c r="H74" s="26">
        <v>2174655</v>
      </c>
      <c r="I74" s="26">
        <v>2017969</v>
      </c>
      <c r="J74" s="26">
        <v>2036894</v>
      </c>
      <c r="K74" s="26">
        <v>2001351</v>
      </c>
      <c r="L74" s="26">
        <v>2038374</v>
      </c>
      <c r="M74" s="26">
        <v>2177912</v>
      </c>
      <c r="N74" s="26">
        <v>2186418</v>
      </c>
      <c r="O74" s="26">
        <v>2419836</v>
      </c>
      <c r="P74" s="26">
        <v>2724053</v>
      </c>
      <c r="Q74" s="26">
        <v>2750496</v>
      </c>
      <c r="R74" s="26">
        <v>1808057</v>
      </c>
      <c r="S74" s="26">
        <v>2106682</v>
      </c>
      <c r="T74" s="26">
        <v>1862655</v>
      </c>
      <c r="U74" s="26">
        <v>1954831</v>
      </c>
      <c r="V74" s="26">
        <v>2164167</v>
      </c>
      <c r="W74" s="26">
        <v>2459335</v>
      </c>
      <c r="X74" s="26">
        <v>2516236</v>
      </c>
      <c r="Y74" s="26">
        <v>2293925</v>
      </c>
      <c r="Z74" s="26">
        <v>2373909</v>
      </c>
      <c r="AA74" s="26">
        <v>2354625</v>
      </c>
      <c r="AC74" s="23">
        <f t="shared" si="20"/>
        <v>0.43098674726776309</v>
      </c>
      <c r="AD74" s="23">
        <f t="shared" si="21"/>
        <v>0.3984363026681022</v>
      </c>
      <c r="AE74" s="23">
        <f t="shared" si="22"/>
        <v>0.45137340867093717</v>
      </c>
      <c r="AF74" s="23">
        <f t="shared" si="18"/>
        <v>0.43189646689841682</v>
      </c>
      <c r="AG74" s="23">
        <f t="shared" si="23"/>
        <v>0.44399608462462475</v>
      </c>
      <c r="AH74" s="23">
        <f t="shared" si="19"/>
        <v>0.42571940015352316</v>
      </c>
      <c r="AI74" s="23">
        <f t="shared" si="24"/>
        <v>0.43234039548402103</v>
      </c>
      <c r="AJ74" s="23">
        <f t="shared" si="25"/>
        <v>0.43121967605582134</v>
      </c>
      <c r="AK74" s="23">
        <f t="shared" si="26"/>
        <v>0.4331571113617127</v>
      </c>
      <c r="AM74" s="24">
        <f t="shared" si="28"/>
        <v>4.7362982890488091E-3</v>
      </c>
      <c r="AN74" s="24">
        <f t="shared" si="28"/>
        <v>4.9772667431296448E-3</v>
      </c>
      <c r="AO74" s="24">
        <f t="shared" si="28"/>
        <v>3.9524410097572698E-3</v>
      </c>
      <c r="AP74" s="24">
        <f t="shared" si="28"/>
        <v>4.3104267604563646E-3</v>
      </c>
      <c r="AQ74" s="24">
        <f t="shared" si="28"/>
        <v>4.625162083386561E-3</v>
      </c>
      <c r="AR74" s="24">
        <f t="shared" si="28"/>
        <v>4.1685691855883967E-3</v>
      </c>
      <c r="AS74" s="24">
        <f t="shared" si="28"/>
        <v>3.8253390537475482E-3</v>
      </c>
      <c r="AT74" s="24">
        <f t="shared" si="28"/>
        <v>3.9123188394551102E-3</v>
      </c>
      <c r="AU74" s="24">
        <f t="shared" si="27"/>
        <v>3.8788500164252406E-3</v>
      </c>
      <c r="AV74" s="24">
        <f t="shared" si="27"/>
        <v>3.95167889618709E-3</v>
      </c>
      <c r="AW74" s="24">
        <f t="shared" si="27"/>
        <v>4.1785426908163247E-3</v>
      </c>
      <c r="AX74" s="24">
        <f t="shared" si="27"/>
        <v>4.1594486634548167E-3</v>
      </c>
      <c r="AY74" s="24">
        <f t="shared" si="27"/>
        <v>4.5914369354685246E-3</v>
      </c>
      <c r="AZ74" s="24">
        <f t="shared" si="16"/>
        <v>5.1219088262274143E-3</v>
      </c>
      <c r="BA74" s="24">
        <f t="shared" si="16"/>
        <v>5.2911534980135963E-3</v>
      </c>
      <c r="BB74" s="24">
        <f t="shared" si="16"/>
        <v>3.6978007557035694E-3</v>
      </c>
      <c r="BC74" s="24">
        <f t="shared" si="15"/>
        <v>4.22065584138831E-3</v>
      </c>
      <c r="BD74" s="24">
        <f t="shared" si="15"/>
        <v>3.8094385085753581E-3</v>
      </c>
      <c r="BE74" s="24">
        <f t="shared" si="15"/>
        <v>3.9703209767968841E-3</v>
      </c>
      <c r="BF74" s="24">
        <f t="shared" si="15"/>
        <v>4.3274619039123524E-3</v>
      </c>
      <c r="BG74" s="24">
        <f t="shared" si="15"/>
        <v>4.8229149779039984E-3</v>
      </c>
      <c r="BH74" s="24">
        <f t="shared" si="15"/>
        <v>4.7629958053281105E-3</v>
      </c>
      <c r="BI74" s="24">
        <f t="shared" si="15"/>
        <v>4.3001713329378259E-3</v>
      </c>
      <c r="BJ74" s="24">
        <f t="shared" si="15"/>
        <v>4.3768458347163072E-3</v>
      </c>
      <c r="BK74" s="24">
        <f t="shared" si="15"/>
        <v>4.3198304120027446E-3</v>
      </c>
    </row>
    <row r="75" spans="1:63" x14ac:dyDescent="0.15">
      <c r="A75" s="8">
        <v>73</v>
      </c>
      <c r="B75" s="11" t="s">
        <v>212</v>
      </c>
      <c r="C75" s="26">
        <v>1299942</v>
      </c>
      <c r="D75" s="26">
        <v>1477146</v>
      </c>
      <c r="E75" s="26">
        <v>1526221</v>
      </c>
      <c r="F75" s="26">
        <v>1543635</v>
      </c>
      <c r="G75" s="26">
        <v>1498762</v>
      </c>
      <c r="H75" s="26">
        <v>1537823</v>
      </c>
      <c r="I75" s="26">
        <v>1650248</v>
      </c>
      <c r="J75" s="26">
        <v>1506673</v>
      </c>
      <c r="K75" s="26">
        <v>1474780</v>
      </c>
      <c r="L75" s="26">
        <v>1383222</v>
      </c>
      <c r="M75" s="26">
        <v>1542817</v>
      </c>
      <c r="N75" s="26">
        <v>1490382</v>
      </c>
      <c r="O75" s="26">
        <v>1543889</v>
      </c>
      <c r="P75" s="26">
        <v>1584902</v>
      </c>
      <c r="Q75" s="26">
        <v>1372810</v>
      </c>
      <c r="R75" s="26">
        <v>1113034</v>
      </c>
      <c r="S75" s="26">
        <v>1250296</v>
      </c>
      <c r="T75" s="26">
        <v>1325951</v>
      </c>
      <c r="U75" s="26">
        <v>1327307</v>
      </c>
      <c r="V75" s="26">
        <v>1522696</v>
      </c>
      <c r="W75" s="26">
        <v>1532587</v>
      </c>
      <c r="X75" s="26">
        <v>1561955</v>
      </c>
      <c r="Y75" s="26">
        <v>1510187</v>
      </c>
      <c r="Z75" s="26">
        <v>1485642</v>
      </c>
      <c r="AA75" s="26">
        <v>1550071</v>
      </c>
      <c r="AC75" s="23">
        <f t="shared" si="20"/>
        <v>0.29378067030660038</v>
      </c>
      <c r="AD75" s="23">
        <f t="shared" si="21"/>
        <v>0.28929010273902966</v>
      </c>
      <c r="AE75" s="23">
        <f t="shared" si="22"/>
        <v>0.26944808893160538</v>
      </c>
      <c r="AF75" s="23">
        <f t="shared" si="18"/>
        <v>0.28199038757163025</v>
      </c>
      <c r="AG75" s="23">
        <f t="shared" si="23"/>
        <v>0.28426302402022846</v>
      </c>
      <c r="AH75" s="23">
        <f t="shared" si="19"/>
        <v>0.27899076337075063</v>
      </c>
      <c r="AI75" s="23">
        <f t="shared" si="24"/>
        <v>0.28148124137681391</v>
      </c>
      <c r="AJ75" s="23">
        <f t="shared" si="25"/>
        <v>0.28381930815352668</v>
      </c>
      <c r="AK75" s="23">
        <f t="shared" si="26"/>
        <v>0.28246494761974955</v>
      </c>
      <c r="AM75" s="24">
        <f t="shared" si="28"/>
        <v>2.6002937230813583E-3</v>
      </c>
      <c r="AN75" s="24">
        <f t="shared" si="28"/>
        <v>2.9024419811791136E-3</v>
      </c>
      <c r="AO75" s="24">
        <f t="shared" si="28"/>
        <v>2.9182097390202471E-3</v>
      </c>
      <c r="AP75" s="24">
        <f t="shared" si="28"/>
        <v>2.8936954120281017E-3</v>
      </c>
      <c r="AQ75" s="24">
        <f t="shared" si="28"/>
        <v>2.836386167545476E-3</v>
      </c>
      <c r="AR75" s="24">
        <f t="shared" si="28"/>
        <v>2.9478338268318907E-3</v>
      </c>
      <c r="AS75" s="24">
        <f t="shared" si="28"/>
        <v>3.128273091791194E-3</v>
      </c>
      <c r="AT75" s="24">
        <f t="shared" si="28"/>
        <v>2.893908648559203E-3</v>
      </c>
      <c r="AU75" s="24">
        <f t="shared" si="27"/>
        <v>2.8582944357204792E-3</v>
      </c>
      <c r="AV75" s="24">
        <f t="shared" si="27"/>
        <v>2.6815732471772596E-3</v>
      </c>
      <c r="AW75" s="24">
        <f t="shared" si="27"/>
        <v>2.9600492116381052E-3</v>
      </c>
      <c r="AX75" s="24">
        <f t="shared" si="27"/>
        <v>2.8353075294555372E-3</v>
      </c>
      <c r="AY75" s="24">
        <f t="shared" si="27"/>
        <v>2.9294005787431731E-3</v>
      </c>
      <c r="AZ75" s="24">
        <f t="shared" si="16"/>
        <v>2.9800167406821678E-3</v>
      </c>
      <c r="BA75" s="24">
        <f t="shared" si="16"/>
        <v>2.6408867468296791E-3</v>
      </c>
      <c r="BB75" s="24">
        <f t="shared" si="16"/>
        <v>2.2763541007411641E-3</v>
      </c>
      <c r="BC75" s="24">
        <f t="shared" si="15"/>
        <v>2.5049196394446045E-3</v>
      </c>
      <c r="BD75" s="24">
        <f t="shared" si="15"/>
        <v>2.7117897838751701E-3</v>
      </c>
      <c r="BE75" s="24">
        <f t="shared" si="15"/>
        <v>2.6958007238218253E-3</v>
      </c>
      <c r="BF75" s="24">
        <f t="shared" si="15"/>
        <v>3.0447783979885672E-3</v>
      </c>
      <c r="BG75" s="24">
        <f t="shared" si="15"/>
        <v>3.0055022179739459E-3</v>
      </c>
      <c r="BH75" s="24">
        <f t="shared" si="15"/>
        <v>2.9566324911936993E-3</v>
      </c>
      <c r="BI75" s="24">
        <f t="shared" si="15"/>
        <v>2.8309830725831821E-3</v>
      </c>
      <c r="BJ75" s="24">
        <f t="shared" si="15"/>
        <v>2.7391218448472978E-3</v>
      </c>
      <c r="BK75" s="24">
        <f t="shared" si="15"/>
        <v>2.8437835521849578E-3</v>
      </c>
    </row>
    <row r="76" spans="1:63" x14ac:dyDescent="0.15">
      <c r="A76" s="8">
        <v>74</v>
      </c>
      <c r="B76" s="11" t="s">
        <v>213</v>
      </c>
      <c r="C76" s="26">
        <v>1494873</v>
      </c>
      <c r="D76" s="26">
        <v>1453955</v>
      </c>
      <c r="E76" s="26">
        <v>1638859</v>
      </c>
      <c r="F76" s="26">
        <v>1368372</v>
      </c>
      <c r="G76" s="26">
        <v>1050350</v>
      </c>
      <c r="H76" s="26">
        <v>853393</v>
      </c>
      <c r="I76" s="26">
        <v>629603</v>
      </c>
      <c r="J76" s="26">
        <v>633714</v>
      </c>
      <c r="K76" s="26">
        <v>703961</v>
      </c>
      <c r="L76" s="26">
        <v>711151</v>
      </c>
      <c r="M76" s="26">
        <v>863879</v>
      </c>
      <c r="N76" s="26">
        <v>954185</v>
      </c>
      <c r="O76" s="26">
        <v>978860</v>
      </c>
      <c r="P76" s="26">
        <v>952685</v>
      </c>
      <c r="Q76" s="26">
        <v>989974</v>
      </c>
      <c r="R76" s="26">
        <v>963746</v>
      </c>
      <c r="S76" s="26">
        <v>1079714</v>
      </c>
      <c r="T76" s="26">
        <v>1031201</v>
      </c>
      <c r="U76" s="26">
        <v>1022096</v>
      </c>
      <c r="V76" s="26">
        <v>1008847</v>
      </c>
      <c r="W76" s="26">
        <v>949134</v>
      </c>
      <c r="X76" s="26">
        <v>892373</v>
      </c>
      <c r="Y76" s="26">
        <v>892536</v>
      </c>
      <c r="Z76" s="26">
        <v>960624</v>
      </c>
      <c r="AA76" s="26">
        <v>979432</v>
      </c>
      <c r="AC76" s="23">
        <f t="shared" si="20"/>
        <v>0.22287885855914558</v>
      </c>
      <c r="AD76" s="23">
        <f t="shared" si="21"/>
        <v>0.14377333923814772</v>
      </c>
      <c r="AE76" s="23">
        <f t="shared" si="22"/>
        <v>0.19170764945266369</v>
      </c>
      <c r="AF76" s="23">
        <f t="shared" si="18"/>
        <v>0.19859713735353446</v>
      </c>
      <c r="AG76" s="23">
        <f t="shared" si="23"/>
        <v>0.1732582188642372</v>
      </c>
      <c r="AH76" s="23">
        <f t="shared" si="19"/>
        <v>0.16648740632954137</v>
      </c>
      <c r="AI76" s="23">
        <f t="shared" si="24"/>
        <v>0.19063310718712542</v>
      </c>
      <c r="AJ76" s="23">
        <f t="shared" si="25"/>
        <v>0.1916452846170425</v>
      </c>
      <c r="AK76" s="23">
        <f t="shared" si="26"/>
        <v>0.19390751335098402</v>
      </c>
      <c r="AM76" s="24">
        <f t="shared" si="28"/>
        <v>2.9902171625378667E-3</v>
      </c>
      <c r="AN76" s="24">
        <f t="shared" si="28"/>
        <v>2.856874019728096E-3</v>
      </c>
      <c r="AO76" s="24">
        <f t="shared" si="28"/>
        <v>3.1335791439647226E-3</v>
      </c>
      <c r="AP76" s="24">
        <f t="shared" si="28"/>
        <v>2.5651477054794152E-3</v>
      </c>
      <c r="AQ76" s="24">
        <f t="shared" si="28"/>
        <v>1.9877727158023693E-3</v>
      </c>
      <c r="AR76" s="24">
        <f t="shared" si="28"/>
        <v>1.6358584524887114E-3</v>
      </c>
      <c r="AS76" s="24">
        <f t="shared" si="28"/>
        <v>1.1934994760854193E-3</v>
      </c>
      <c r="AT76" s="24">
        <f t="shared" si="28"/>
        <v>1.2171920684269557E-3</v>
      </c>
      <c r="AU76" s="24">
        <f t="shared" si="27"/>
        <v>1.3643579444149122E-3</v>
      </c>
      <c r="AV76" s="24">
        <f t="shared" si="27"/>
        <v>1.3786677021500203E-3</v>
      </c>
      <c r="AW76" s="24">
        <f t="shared" si="27"/>
        <v>1.6574385380124246E-3</v>
      </c>
      <c r="AX76" s="24">
        <f t="shared" si="27"/>
        <v>1.8152446251991311E-3</v>
      </c>
      <c r="AY76" s="24">
        <f t="shared" si="27"/>
        <v>1.8573051887205247E-3</v>
      </c>
      <c r="AZ76" s="24">
        <f t="shared" si="16"/>
        <v>1.7912888295912247E-3</v>
      </c>
      <c r="BA76" s="24">
        <f t="shared" si="16"/>
        <v>1.9044217454024701E-3</v>
      </c>
      <c r="BB76" s="24">
        <f t="shared" si="16"/>
        <v>1.9710333729004628E-3</v>
      </c>
      <c r="BC76" s="24">
        <f t="shared" si="15"/>
        <v>2.1631652053460074E-3</v>
      </c>
      <c r="BD76" s="24">
        <f t="shared" si="15"/>
        <v>2.108977131826032E-3</v>
      </c>
      <c r="BE76" s="24">
        <f t="shared" si="15"/>
        <v>2.0759079373614334E-3</v>
      </c>
      <c r="BF76" s="24">
        <f t="shared" si="15"/>
        <v>2.0172874641265046E-3</v>
      </c>
      <c r="BG76" s="24">
        <f t="shared" si="15"/>
        <v>1.8613131536118232E-3</v>
      </c>
      <c r="BH76" s="24">
        <f t="shared" si="15"/>
        <v>1.6891773489402673E-3</v>
      </c>
      <c r="BI76" s="24">
        <f t="shared" si="15"/>
        <v>1.6731400201902831E-3</v>
      </c>
      <c r="BJ76" s="24">
        <f t="shared" si="15"/>
        <v>1.7711307186284385E-3</v>
      </c>
      <c r="BK76" s="24">
        <f t="shared" si="15"/>
        <v>1.7968806668104992E-3</v>
      </c>
    </row>
    <row r="77" spans="1:63" x14ac:dyDescent="0.15">
      <c r="A77" s="8">
        <v>75</v>
      </c>
      <c r="B77" s="11" t="s">
        <v>214</v>
      </c>
      <c r="C77" s="26">
        <v>1576086</v>
      </c>
      <c r="D77" s="26">
        <v>1670751</v>
      </c>
      <c r="E77" s="26">
        <v>1689734</v>
      </c>
      <c r="F77" s="26">
        <v>1674600</v>
      </c>
      <c r="G77" s="26">
        <v>1615108</v>
      </c>
      <c r="H77" s="26">
        <v>1600737</v>
      </c>
      <c r="I77" s="26">
        <v>1616190</v>
      </c>
      <c r="J77" s="26">
        <v>1618333</v>
      </c>
      <c r="K77" s="26">
        <v>1585489</v>
      </c>
      <c r="L77" s="26">
        <v>1543899</v>
      </c>
      <c r="M77" s="26">
        <v>1554616</v>
      </c>
      <c r="N77" s="26">
        <v>1536088</v>
      </c>
      <c r="O77" s="26">
        <v>1570277</v>
      </c>
      <c r="P77" s="26">
        <v>1540636</v>
      </c>
      <c r="Q77" s="26">
        <v>1408362</v>
      </c>
      <c r="R77" s="26">
        <v>1399663</v>
      </c>
      <c r="S77" s="26">
        <v>1334204</v>
      </c>
      <c r="T77" s="26">
        <v>1367562</v>
      </c>
      <c r="U77" s="26">
        <v>1358695</v>
      </c>
      <c r="V77" s="26">
        <v>1386113</v>
      </c>
      <c r="W77" s="26">
        <v>1419039</v>
      </c>
      <c r="X77" s="26">
        <v>1472100</v>
      </c>
      <c r="Y77" s="26">
        <v>1491291</v>
      </c>
      <c r="Z77" s="26">
        <v>1546782</v>
      </c>
      <c r="AA77" s="26">
        <v>1618747</v>
      </c>
      <c r="AC77" s="23">
        <f t="shared" si="20"/>
        <v>0.31402711106607362</v>
      </c>
      <c r="AD77" s="23">
        <f t="shared" si="21"/>
        <v>0.30238273243713593</v>
      </c>
      <c r="AE77" s="23">
        <f t="shared" si="22"/>
        <v>0.28405633588057083</v>
      </c>
      <c r="AF77" s="23">
        <f t="shared" si="18"/>
        <v>0.2761751357909587</v>
      </c>
      <c r="AG77" s="23">
        <f t="shared" si="23"/>
        <v>0.28509328358034003</v>
      </c>
      <c r="AH77" s="23">
        <f t="shared" si="19"/>
        <v>0.29330986661468816</v>
      </c>
      <c r="AI77" s="23">
        <f t="shared" si="24"/>
        <v>0.27986326646460491</v>
      </c>
      <c r="AJ77" s="23">
        <f t="shared" si="25"/>
        <v>0.29494991724937702</v>
      </c>
      <c r="AK77" s="23">
        <f t="shared" si="26"/>
        <v>0.29483734886574892</v>
      </c>
      <c r="AM77" s="24">
        <f t="shared" si="28"/>
        <v>3.1526687597111303E-3</v>
      </c>
      <c r="AN77" s="24">
        <f t="shared" si="28"/>
        <v>3.2828561580893053E-3</v>
      </c>
      <c r="AO77" s="24">
        <f t="shared" si="28"/>
        <v>3.230854650246352E-3</v>
      </c>
      <c r="AP77" s="24">
        <f t="shared" si="28"/>
        <v>3.1392021669515518E-3</v>
      </c>
      <c r="AQ77" s="24">
        <f t="shared" si="28"/>
        <v>3.0565693487638722E-3</v>
      </c>
      <c r="AR77" s="24">
        <f t="shared" si="28"/>
        <v>3.0684328927720549E-3</v>
      </c>
      <c r="AS77" s="24">
        <f t="shared" si="28"/>
        <v>3.0637114471412843E-3</v>
      </c>
      <c r="AT77" s="24">
        <f t="shared" si="28"/>
        <v>3.1083771096639817E-3</v>
      </c>
      <c r="AU77" s="24">
        <f t="shared" si="27"/>
        <v>3.0728612990385189E-3</v>
      </c>
      <c r="AV77" s="24">
        <f t="shared" si="27"/>
        <v>2.9930685419576352E-3</v>
      </c>
      <c r="AW77" s="24">
        <f t="shared" si="27"/>
        <v>2.9826867769800207E-3</v>
      </c>
      <c r="AX77" s="24">
        <f t="shared" si="27"/>
        <v>2.9222587714467143E-3</v>
      </c>
      <c r="AY77" s="24">
        <f t="shared" si="27"/>
        <v>2.9794696073274008E-3</v>
      </c>
      <c r="AZ77" s="24">
        <f t="shared" si="16"/>
        <v>2.8967854613708688E-3</v>
      </c>
      <c r="BA77" s="24">
        <f t="shared" si="16"/>
        <v>2.7092784438768223E-3</v>
      </c>
      <c r="BB77" s="24">
        <f t="shared" si="16"/>
        <v>2.8625617992852686E-3</v>
      </c>
      <c r="BC77" s="24">
        <f t="shared" si="15"/>
        <v>2.673026069527175E-3</v>
      </c>
      <c r="BD77" s="24">
        <f t="shared" si="15"/>
        <v>2.7968911825669994E-3</v>
      </c>
      <c r="BE77" s="24">
        <f t="shared" si="15"/>
        <v>2.7595507026280238E-3</v>
      </c>
      <c r="BF77" s="24">
        <f t="shared" si="15"/>
        <v>2.7716674369481016E-3</v>
      </c>
      <c r="BG77" s="24">
        <f t="shared" si="15"/>
        <v>2.7828272469305367E-3</v>
      </c>
      <c r="BH77" s="24">
        <f t="shared" si="15"/>
        <v>2.786545508856686E-3</v>
      </c>
      <c r="BI77" s="24">
        <f t="shared" si="15"/>
        <v>2.7955607996199452E-3</v>
      </c>
      <c r="BJ77" s="24">
        <f t="shared" si="15"/>
        <v>2.8518474608395517E-3</v>
      </c>
      <c r="BK77" s="24">
        <f t="shared" si="15"/>
        <v>2.9697775738974173E-3</v>
      </c>
    </row>
    <row r="78" spans="1:63" x14ac:dyDescent="0.15">
      <c r="A78" s="8">
        <v>76</v>
      </c>
      <c r="B78" s="11" t="s">
        <v>215</v>
      </c>
      <c r="C78" s="26">
        <v>3901306</v>
      </c>
      <c r="D78" s="26">
        <v>3813709</v>
      </c>
      <c r="E78" s="26">
        <v>4321504</v>
      </c>
      <c r="F78" s="26">
        <v>4392250</v>
      </c>
      <c r="G78" s="26">
        <v>4416570</v>
      </c>
      <c r="H78" s="26">
        <v>4384053</v>
      </c>
      <c r="I78" s="26">
        <v>4580844</v>
      </c>
      <c r="J78" s="26">
        <v>4336860</v>
      </c>
      <c r="K78" s="26">
        <v>4164684</v>
      </c>
      <c r="L78" s="26">
        <v>3879334</v>
      </c>
      <c r="M78" s="26">
        <v>3650917</v>
      </c>
      <c r="N78" s="26">
        <v>3281989</v>
      </c>
      <c r="O78" s="26">
        <v>3267233</v>
      </c>
      <c r="P78" s="26">
        <v>3264813</v>
      </c>
      <c r="Q78" s="26">
        <v>3078904</v>
      </c>
      <c r="R78" s="26">
        <v>2735624</v>
      </c>
      <c r="S78" s="26">
        <v>2738543</v>
      </c>
      <c r="T78" s="26">
        <v>2706718</v>
      </c>
      <c r="U78" s="26">
        <v>2553694</v>
      </c>
      <c r="V78" s="26">
        <v>2873086</v>
      </c>
      <c r="W78" s="26">
        <v>2749724</v>
      </c>
      <c r="X78" s="26">
        <v>3162870</v>
      </c>
      <c r="Y78" s="26">
        <v>3624843</v>
      </c>
      <c r="Z78" s="26">
        <v>3644565</v>
      </c>
      <c r="AA78" s="26">
        <v>3448764</v>
      </c>
      <c r="AC78" s="23">
        <f t="shared" si="20"/>
        <v>0.82393067148333055</v>
      </c>
      <c r="AD78" s="23">
        <f t="shared" si="21"/>
        <v>0.76423582707851589</v>
      </c>
      <c r="AE78" s="23">
        <f t="shared" si="22"/>
        <v>0.59309940527898641</v>
      </c>
      <c r="AF78" s="23">
        <f t="shared" si="18"/>
        <v>0.55555492547844665</v>
      </c>
      <c r="AG78" s="23">
        <f t="shared" si="23"/>
        <v>0.64572142086866968</v>
      </c>
      <c r="AH78" s="23">
        <f t="shared" si="19"/>
        <v>0.6836040679076425</v>
      </c>
      <c r="AI78" s="23">
        <f t="shared" si="24"/>
        <v>0.59083488667468587</v>
      </c>
      <c r="AJ78" s="23">
        <f t="shared" si="25"/>
        <v>0.68473997939490494</v>
      </c>
      <c r="AK78" s="23">
        <f t="shared" si="26"/>
        <v>0.68576432632265527</v>
      </c>
      <c r="AM78" s="24">
        <f t="shared" si="28"/>
        <v>7.8038416357188566E-3</v>
      </c>
      <c r="AN78" s="24">
        <f t="shared" si="28"/>
        <v>7.4935511490405249E-3</v>
      </c>
      <c r="AO78" s="24">
        <f t="shared" si="28"/>
        <v>8.2629285405029507E-3</v>
      </c>
      <c r="AP78" s="24">
        <f t="shared" si="28"/>
        <v>8.233703999637498E-3</v>
      </c>
      <c r="AQ78" s="24">
        <f t="shared" si="28"/>
        <v>8.3582970851918612E-3</v>
      </c>
      <c r="AR78" s="24">
        <f t="shared" si="28"/>
        <v>8.4037367967729898E-3</v>
      </c>
      <c r="AS78" s="24">
        <f t="shared" si="28"/>
        <v>8.6836227178540074E-3</v>
      </c>
      <c r="AT78" s="24">
        <f t="shared" si="28"/>
        <v>8.329927370829944E-3</v>
      </c>
      <c r="AU78" s="24">
        <f t="shared" si="27"/>
        <v>8.071639908145016E-3</v>
      </c>
      <c r="AV78" s="24">
        <f t="shared" si="27"/>
        <v>7.520642580341512E-3</v>
      </c>
      <c r="AW78" s="24">
        <f t="shared" si="27"/>
        <v>7.0046505759310124E-3</v>
      </c>
      <c r="AX78" s="24">
        <f t="shared" si="27"/>
        <v>6.2436664716094591E-3</v>
      </c>
      <c r="AY78" s="24">
        <f t="shared" si="27"/>
        <v>6.1993020489742416E-3</v>
      </c>
      <c r="AZ78" s="24">
        <f t="shared" si="16"/>
        <v>6.1386744386698801E-3</v>
      </c>
      <c r="BA78" s="24">
        <f t="shared" si="16"/>
        <v>5.9229148741347217E-3</v>
      </c>
      <c r="BB78" s="24">
        <f t="shared" si="16"/>
        <v>5.5948415865876028E-3</v>
      </c>
      <c r="BC78" s="24">
        <f t="shared" si="15"/>
        <v>5.4865648967632828E-3</v>
      </c>
      <c r="BD78" s="24">
        <f t="shared" si="15"/>
        <v>5.5356873822871525E-3</v>
      </c>
      <c r="BE78" s="24">
        <f t="shared" si="15"/>
        <v>5.1866298705721074E-3</v>
      </c>
      <c r="BF78" s="24">
        <f t="shared" si="15"/>
        <v>5.7450142302622326E-3</v>
      </c>
      <c r="BG78" s="24">
        <f t="shared" si="15"/>
        <v>5.3923865860901797E-3</v>
      </c>
      <c r="BH78" s="24">
        <f t="shared" si="15"/>
        <v>5.9870125627318428E-3</v>
      </c>
      <c r="BI78" s="24">
        <f t="shared" si="15"/>
        <v>6.7950983380016122E-3</v>
      </c>
      <c r="BJ78" s="24">
        <f t="shared" si="15"/>
        <v>6.7195916691005584E-3</v>
      </c>
      <c r="BK78" s="24">
        <f t="shared" si="15"/>
        <v>6.3271542649127703E-3</v>
      </c>
    </row>
    <row r="79" spans="1:63" x14ac:dyDescent="0.15">
      <c r="A79" s="8">
        <v>77</v>
      </c>
      <c r="B79" s="11" t="s">
        <v>216</v>
      </c>
      <c r="C79" s="26">
        <v>11634838</v>
      </c>
      <c r="D79" s="26">
        <v>11946368</v>
      </c>
      <c r="E79" s="26">
        <v>11931971</v>
      </c>
      <c r="F79" s="26">
        <v>12703806</v>
      </c>
      <c r="G79" s="26">
        <v>12786132</v>
      </c>
      <c r="H79" s="26">
        <v>12715331</v>
      </c>
      <c r="I79" s="26">
        <v>11988714</v>
      </c>
      <c r="J79" s="26">
        <v>11908169</v>
      </c>
      <c r="K79" s="26">
        <v>11942643</v>
      </c>
      <c r="L79" s="26">
        <v>11724317</v>
      </c>
      <c r="M79" s="26">
        <v>11349972</v>
      </c>
      <c r="N79" s="26">
        <v>11057957</v>
      </c>
      <c r="O79" s="26">
        <v>11143279</v>
      </c>
      <c r="P79" s="26">
        <v>11287163</v>
      </c>
      <c r="Q79" s="26">
        <v>10713661</v>
      </c>
      <c r="R79" s="26">
        <v>10640698</v>
      </c>
      <c r="S79" s="26">
        <v>10092496</v>
      </c>
      <c r="T79" s="26">
        <v>9725992</v>
      </c>
      <c r="U79" s="26">
        <v>9284418</v>
      </c>
      <c r="V79" s="26">
        <v>9449921</v>
      </c>
      <c r="W79" s="26">
        <v>9876292</v>
      </c>
      <c r="X79" s="26">
        <v>9218445</v>
      </c>
      <c r="Y79" s="26">
        <v>10028145</v>
      </c>
      <c r="Z79" s="26">
        <v>10513475</v>
      </c>
      <c r="AA79" s="26">
        <v>10403098</v>
      </c>
      <c r="AC79" s="23">
        <f t="shared" si="20"/>
        <v>2.3566691586185091</v>
      </c>
      <c r="AD79" s="23">
        <f t="shared" si="21"/>
        <v>2.2381142434984058</v>
      </c>
      <c r="AE79" s="23">
        <f t="shared" si="22"/>
        <v>2.0999147059824099</v>
      </c>
      <c r="AF79" s="23">
        <f t="shared" si="18"/>
        <v>1.9113641469536788</v>
      </c>
      <c r="AG79" s="23">
        <f t="shared" si="23"/>
        <v>1.8679498772728342</v>
      </c>
      <c r="AH79" s="23">
        <f t="shared" si="19"/>
        <v>2.1749549442212039</v>
      </c>
      <c r="AI79" s="23">
        <f t="shared" si="24"/>
        <v>1.9105578101108152</v>
      </c>
      <c r="AJ79" s="23">
        <f t="shared" si="25"/>
        <v>2.1541945395564137</v>
      </c>
      <c r="AK79" s="23">
        <f t="shared" si="26"/>
        <v>2.131690202134922</v>
      </c>
      <c r="AM79" s="24">
        <f t="shared" si="28"/>
        <v>2.3273343134130958E-2</v>
      </c>
      <c r="AN79" s="24">
        <f t="shared" si="28"/>
        <v>2.3473400737513261E-2</v>
      </c>
      <c r="AO79" s="24">
        <f t="shared" si="28"/>
        <v>2.2814516362903638E-2</v>
      </c>
      <c r="AP79" s="24">
        <f t="shared" si="28"/>
        <v>2.3814532021815434E-2</v>
      </c>
      <c r="AQ79" s="24">
        <f t="shared" si="28"/>
        <v>2.4197576360496579E-2</v>
      </c>
      <c r="AR79" s="24">
        <f t="shared" si="28"/>
        <v>2.4373860217439959E-2</v>
      </c>
      <c r="AS79" s="24">
        <f t="shared" si="28"/>
        <v>2.2726263816941681E-2</v>
      </c>
      <c r="AT79" s="24">
        <f t="shared" si="28"/>
        <v>2.2872350707555385E-2</v>
      </c>
      <c r="AU79" s="24">
        <f t="shared" si="27"/>
        <v>2.3146225223217111E-2</v>
      </c>
      <c r="AV79" s="24">
        <f t="shared" si="27"/>
        <v>2.2729261686573483E-2</v>
      </c>
      <c r="AW79" s="24">
        <f t="shared" si="27"/>
        <v>2.1776060071100181E-2</v>
      </c>
      <c r="AX79" s="24">
        <f t="shared" si="27"/>
        <v>2.1036693104516533E-2</v>
      </c>
      <c r="AY79" s="24">
        <f t="shared" si="27"/>
        <v>2.1143442275770245E-2</v>
      </c>
      <c r="AZ79" s="24">
        <f t="shared" si="16"/>
        <v>2.1222722095630114E-2</v>
      </c>
      <c r="BA79" s="24">
        <f t="shared" si="16"/>
        <v>2.0609964485198976E-2</v>
      </c>
      <c r="BB79" s="24">
        <f t="shared" si="16"/>
        <v>2.1762135322953569E-2</v>
      </c>
      <c r="BC79" s="24">
        <f t="shared" si="15"/>
        <v>2.0219925074875158E-2</v>
      </c>
      <c r="BD79" s="24">
        <f t="shared" si="15"/>
        <v>1.9891267281861569E-2</v>
      </c>
      <c r="BE79" s="24">
        <f t="shared" si="15"/>
        <v>1.8856934201857131E-2</v>
      </c>
      <c r="BF79" s="24">
        <f t="shared" si="15"/>
        <v>1.889603395786061E-2</v>
      </c>
      <c r="BG79" s="24">
        <f t="shared" si="15"/>
        <v>1.9368047302605555E-2</v>
      </c>
      <c r="BH79" s="24">
        <f t="shared" si="15"/>
        <v>1.7449640998160702E-2</v>
      </c>
      <c r="BI79" s="24">
        <f t="shared" si="15"/>
        <v>1.8798671121132468E-2</v>
      </c>
      <c r="BJ79" s="24">
        <f t="shared" si="15"/>
        <v>1.9384003035560347E-2</v>
      </c>
      <c r="BK79" s="24">
        <f t="shared" si="15"/>
        <v>1.9085679936059849E-2</v>
      </c>
    </row>
    <row r="80" spans="1:63" x14ac:dyDescent="0.15">
      <c r="A80" s="8">
        <v>78</v>
      </c>
      <c r="B80" s="11" t="s">
        <v>217</v>
      </c>
      <c r="C80" s="26">
        <v>6725278</v>
      </c>
      <c r="D80" s="26">
        <v>7346318</v>
      </c>
      <c r="E80" s="26">
        <v>8596728</v>
      </c>
      <c r="F80" s="26">
        <v>9621089</v>
      </c>
      <c r="G80" s="26">
        <v>9742520</v>
      </c>
      <c r="H80" s="26">
        <v>9635343</v>
      </c>
      <c r="I80" s="26">
        <v>9769505</v>
      </c>
      <c r="J80" s="26">
        <v>9758663</v>
      </c>
      <c r="K80" s="26">
        <v>9692499</v>
      </c>
      <c r="L80" s="26">
        <v>9685831</v>
      </c>
      <c r="M80" s="26">
        <v>9156884</v>
      </c>
      <c r="N80" s="26">
        <v>8708273</v>
      </c>
      <c r="O80" s="26">
        <v>8568688</v>
      </c>
      <c r="P80" s="26">
        <v>8703544</v>
      </c>
      <c r="Q80" s="26">
        <v>9248986</v>
      </c>
      <c r="R80" s="26">
        <v>9474641</v>
      </c>
      <c r="S80" s="26">
        <v>9739524</v>
      </c>
      <c r="T80" s="26">
        <v>9962270</v>
      </c>
      <c r="U80" s="26">
        <v>9987864</v>
      </c>
      <c r="V80" s="26">
        <v>10130166</v>
      </c>
      <c r="W80" s="26">
        <v>10058793</v>
      </c>
      <c r="X80" s="26">
        <v>10307237</v>
      </c>
      <c r="Y80" s="26">
        <v>10404197</v>
      </c>
      <c r="Z80" s="26">
        <v>10015980</v>
      </c>
      <c r="AA80" s="26">
        <v>10324437</v>
      </c>
      <c r="AC80" s="23">
        <f t="shared" si="20"/>
        <v>1.7389118685891856</v>
      </c>
      <c r="AD80" s="23">
        <f t="shared" si="21"/>
        <v>1.816013000203101</v>
      </c>
      <c r="AE80" s="23">
        <f t="shared" si="22"/>
        <v>1.7645389545584158</v>
      </c>
      <c r="AF80" s="23">
        <f t="shared" si="18"/>
        <v>1.9944287155344183</v>
      </c>
      <c r="AG80" s="23">
        <f t="shared" si="23"/>
        <v>1.9105589965867043</v>
      </c>
      <c r="AH80" s="23">
        <f t="shared" si="19"/>
        <v>1.8024224600930769</v>
      </c>
      <c r="AI80" s="23">
        <f t="shared" si="24"/>
        <v>1.9619717992605659</v>
      </c>
      <c r="AJ80" s="23">
        <f t="shared" si="25"/>
        <v>1.8296890465866564</v>
      </c>
      <c r="AK80" s="23">
        <f t="shared" si="26"/>
        <v>1.8183964579831604</v>
      </c>
      <c r="AM80" s="24">
        <f t="shared" si="28"/>
        <v>1.3452675711206463E-2</v>
      </c>
      <c r="AN80" s="24">
        <f t="shared" si="28"/>
        <v>1.4434769325639972E-2</v>
      </c>
      <c r="AO80" s="24">
        <f t="shared" si="28"/>
        <v>1.6437367441090148E-2</v>
      </c>
      <c r="AP80" s="24">
        <f t="shared" si="28"/>
        <v>1.8035676243421558E-2</v>
      </c>
      <c r="AQ80" s="24">
        <f t="shared" si="28"/>
        <v>1.8437583128632265E-2</v>
      </c>
      <c r="AR80" s="24">
        <f t="shared" si="28"/>
        <v>1.8469869437853295E-2</v>
      </c>
      <c r="AS80" s="24">
        <f t="shared" si="28"/>
        <v>1.8519446538713895E-2</v>
      </c>
      <c r="AT80" s="24">
        <f t="shared" si="28"/>
        <v>1.8743734874172895E-2</v>
      </c>
      <c r="AU80" s="24">
        <f t="shared" si="27"/>
        <v>1.878518555983015E-2</v>
      </c>
      <c r="AV80" s="24">
        <f t="shared" si="27"/>
        <v>1.8777365662402828E-2</v>
      </c>
      <c r="AW80" s="24">
        <f t="shared" si="27"/>
        <v>1.7568400701613723E-2</v>
      </c>
      <c r="AX80" s="24">
        <f t="shared" si="27"/>
        <v>1.6566646675452573E-2</v>
      </c>
      <c r="AY80" s="24">
        <f t="shared" si="27"/>
        <v>1.6258370638219253E-2</v>
      </c>
      <c r="AZ80" s="24">
        <f t="shared" si="16"/>
        <v>1.6364864719246891E-2</v>
      </c>
      <c r="BA80" s="24">
        <f t="shared" si="16"/>
        <v>1.7792356224833186E-2</v>
      </c>
      <c r="BB80" s="24">
        <f t="shared" si="16"/>
        <v>1.9377339680010101E-2</v>
      </c>
      <c r="BC80" s="24">
        <f t="shared" si="15"/>
        <v>1.9512759335742952E-2</v>
      </c>
      <c r="BD80" s="24">
        <f t="shared" si="15"/>
        <v>2.0374494992805987E-2</v>
      </c>
      <c r="BE80" s="24">
        <f t="shared" si="15"/>
        <v>2.0285654336663596E-2</v>
      </c>
      <c r="BF80" s="24">
        <f t="shared" si="15"/>
        <v>2.0256249838994947E-2</v>
      </c>
      <c r="BG80" s="24">
        <f t="shared" si="15"/>
        <v>1.9725943565775256E-2</v>
      </c>
      <c r="BH80" s="24">
        <f t="shared" si="15"/>
        <v>1.9510620862082374E-2</v>
      </c>
      <c r="BI80" s="24">
        <f t="shared" si="15"/>
        <v>1.9503614844268113E-2</v>
      </c>
      <c r="BJ80" s="24">
        <f t="shared" si="15"/>
        <v>1.846675687383208E-2</v>
      </c>
      <c r="BK80" s="24">
        <f t="shared" si="15"/>
        <v>1.8941367283285607E-2</v>
      </c>
    </row>
    <row r="81" spans="1:63" x14ac:dyDescent="0.15">
      <c r="A81" s="8">
        <v>79</v>
      </c>
      <c r="B81" s="11" t="s">
        <v>218</v>
      </c>
      <c r="C81" s="26">
        <v>1140119</v>
      </c>
      <c r="D81" s="26">
        <v>1274511</v>
      </c>
      <c r="E81" s="26">
        <v>1487782</v>
      </c>
      <c r="F81" s="26">
        <v>1518051</v>
      </c>
      <c r="G81" s="26">
        <v>1507164</v>
      </c>
      <c r="H81" s="26">
        <v>1523240</v>
      </c>
      <c r="I81" s="26">
        <v>1456820</v>
      </c>
      <c r="J81" s="26">
        <v>1521310</v>
      </c>
      <c r="K81" s="26">
        <v>1497178</v>
      </c>
      <c r="L81" s="26">
        <v>1565307</v>
      </c>
      <c r="M81" s="26">
        <v>1631854</v>
      </c>
      <c r="N81" s="26">
        <v>1751369</v>
      </c>
      <c r="O81" s="26">
        <v>1777093</v>
      </c>
      <c r="P81" s="26">
        <v>1826778</v>
      </c>
      <c r="Q81" s="26">
        <v>1584636</v>
      </c>
      <c r="R81" s="26">
        <v>1530290</v>
      </c>
      <c r="S81" s="26">
        <v>1783164</v>
      </c>
      <c r="T81" s="26">
        <v>1710258</v>
      </c>
      <c r="U81" s="26">
        <v>1706587</v>
      </c>
      <c r="V81" s="26">
        <v>1712001</v>
      </c>
      <c r="W81" s="26">
        <v>1729637</v>
      </c>
      <c r="X81" s="26">
        <v>1753289</v>
      </c>
      <c r="Y81" s="26">
        <v>1770368</v>
      </c>
      <c r="Z81" s="26">
        <v>1788048</v>
      </c>
      <c r="AA81" s="26">
        <v>1848875</v>
      </c>
      <c r="AC81" s="23">
        <f t="shared" si="20"/>
        <v>0.27880838704075506</v>
      </c>
      <c r="AD81" s="23">
        <f t="shared" si="21"/>
        <v>0.30137644937882835</v>
      </c>
      <c r="AE81" s="23">
        <f t="shared" si="22"/>
        <v>0.33148493925308059</v>
      </c>
      <c r="AF81" s="23">
        <f t="shared" si="18"/>
        <v>0.34450738353576288</v>
      </c>
      <c r="AG81" s="23">
        <f t="shared" si="23"/>
        <v>0.33315440446551908</v>
      </c>
      <c r="AH81" s="23">
        <f t="shared" si="19"/>
        <v>0.31490793888086221</v>
      </c>
      <c r="AI81" s="23">
        <f t="shared" si="24"/>
        <v>0.3408645511857557</v>
      </c>
      <c r="AJ81" s="23">
        <f t="shared" si="25"/>
        <v>0.31287959936988363</v>
      </c>
      <c r="AK81" s="23">
        <f t="shared" si="26"/>
        <v>0.31197071924564368</v>
      </c>
      <c r="AM81" s="24">
        <f t="shared" si="28"/>
        <v>2.280597349163113E-3</v>
      </c>
      <c r="AN81" s="24">
        <f t="shared" si="28"/>
        <v>2.5042847706825007E-3</v>
      </c>
      <c r="AO81" s="24">
        <f t="shared" si="28"/>
        <v>2.8447124773797643E-3</v>
      </c>
      <c r="AP81" s="24">
        <f t="shared" si="28"/>
        <v>2.8457356913549328E-3</v>
      </c>
      <c r="AQ81" s="24">
        <f t="shared" si="28"/>
        <v>2.8522868352830601E-3</v>
      </c>
      <c r="AR81" s="24">
        <f t="shared" si="28"/>
        <v>2.9198798550830679E-3</v>
      </c>
      <c r="AS81" s="24">
        <f t="shared" si="28"/>
        <v>2.7616035926619803E-3</v>
      </c>
      <c r="AT81" s="24">
        <f t="shared" si="28"/>
        <v>2.9220223407067101E-3</v>
      </c>
      <c r="AU81" s="24">
        <f t="shared" si="27"/>
        <v>2.9017043536548608E-3</v>
      </c>
      <c r="AV81" s="24">
        <f t="shared" si="27"/>
        <v>3.0345710051020696E-3</v>
      </c>
      <c r="AW81" s="24">
        <f t="shared" si="27"/>
        <v>3.1308756295843829E-3</v>
      </c>
      <c r="AX81" s="24">
        <f t="shared" si="27"/>
        <v>3.3318100410196947E-3</v>
      </c>
      <c r="AY81" s="24">
        <f t="shared" si="27"/>
        <v>3.371885713727115E-3</v>
      </c>
      <c r="AZ81" s="24">
        <f t="shared" si="16"/>
        <v>3.4348048153828373E-3</v>
      </c>
      <c r="BA81" s="24">
        <f t="shared" si="16"/>
        <v>3.0483782977609396E-3</v>
      </c>
      <c r="BB81" s="24">
        <f t="shared" si="16"/>
        <v>3.1297174361458822E-3</v>
      </c>
      <c r="BC81" s="24">
        <f t="shared" si="15"/>
        <v>3.5725000511483669E-3</v>
      </c>
      <c r="BD81" s="24">
        <f t="shared" si="15"/>
        <v>3.4977613593494637E-3</v>
      </c>
      <c r="BE81" s="24">
        <f t="shared" si="15"/>
        <v>3.4661298929824953E-3</v>
      </c>
      <c r="BF81" s="24">
        <f t="shared" si="15"/>
        <v>3.4233121136029942E-3</v>
      </c>
      <c r="BG81" s="24">
        <f t="shared" si="15"/>
        <v>3.3919300110139276E-3</v>
      </c>
      <c r="BH81" s="24">
        <f t="shared" si="15"/>
        <v>3.3188095840485225E-3</v>
      </c>
      <c r="BI81" s="24">
        <f t="shared" si="15"/>
        <v>3.3187160532059563E-3</v>
      </c>
      <c r="BJ81" s="24">
        <f t="shared" si="15"/>
        <v>3.2966766801393074E-3</v>
      </c>
      <c r="BK81" s="24">
        <f t="shared" si="15"/>
        <v>3.3919738612269781E-3</v>
      </c>
    </row>
    <row r="82" spans="1:63" x14ac:dyDescent="0.15">
      <c r="A82" s="8">
        <v>80</v>
      </c>
      <c r="B82" s="11" t="s">
        <v>219</v>
      </c>
      <c r="C82" s="26">
        <v>4492248</v>
      </c>
      <c r="D82" s="26">
        <v>4678349</v>
      </c>
      <c r="E82" s="26">
        <v>5590413</v>
      </c>
      <c r="F82" s="26">
        <v>6324263</v>
      </c>
      <c r="G82" s="26">
        <v>7868736</v>
      </c>
      <c r="H82" s="26">
        <v>8553964</v>
      </c>
      <c r="I82" s="26">
        <v>9404858</v>
      </c>
      <c r="J82" s="26">
        <v>10351056</v>
      </c>
      <c r="K82" s="26">
        <v>10896659</v>
      </c>
      <c r="L82" s="26">
        <v>11024187</v>
      </c>
      <c r="M82" s="26">
        <v>11199203</v>
      </c>
      <c r="N82" s="26">
        <v>11731047</v>
      </c>
      <c r="O82" s="26">
        <v>12177235</v>
      </c>
      <c r="P82" s="26">
        <v>12502074</v>
      </c>
      <c r="Q82" s="26">
        <v>12572545</v>
      </c>
      <c r="R82" s="26">
        <v>11816695</v>
      </c>
      <c r="S82" s="26">
        <v>11261759</v>
      </c>
      <c r="T82" s="26">
        <v>11172314</v>
      </c>
      <c r="U82" s="26">
        <v>11481458</v>
      </c>
      <c r="V82" s="26">
        <v>11772904</v>
      </c>
      <c r="W82" s="26">
        <v>12158254</v>
      </c>
      <c r="X82" s="26">
        <v>12472463</v>
      </c>
      <c r="Y82" s="26">
        <v>12575229</v>
      </c>
      <c r="Z82" s="26">
        <v>12800827</v>
      </c>
      <c r="AA82" s="26">
        <v>12850119</v>
      </c>
      <c r="AC82" s="23">
        <f t="shared" si="20"/>
        <v>1.3475624409309293</v>
      </c>
      <c r="AD82" s="23">
        <f t="shared" si="21"/>
        <v>2.0667448581898133</v>
      </c>
      <c r="AE82" s="23">
        <f t="shared" si="22"/>
        <v>2.3307534290330389</v>
      </c>
      <c r="AF82" s="23">
        <f t="shared" si="18"/>
        <v>2.3287382875266767</v>
      </c>
      <c r="AG82" s="23">
        <f t="shared" si="23"/>
        <v>2.3589720686947357</v>
      </c>
      <c r="AH82" s="23">
        <f t="shared" si="19"/>
        <v>2.1957519594486472</v>
      </c>
      <c r="AI82" s="23">
        <f t="shared" si="24"/>
        <v>2.3385999103327131</v>
      </c>
      <c r="AJ82" s="23">
        <f t="shared" si="25"/>
        <v>2.008190729727986</v>
      </c>
      <c r="AK82" s="23">
        <f t="shared" si="26"/>
        <v>2.0058226392535428</v>
      </c>
      <c r="AM82" s="24">
        <f t="shared" si="28"/>
        <v>8.9859118921650251E-3</v>
      </c>
      <c r="AN82" s="24">
        <f t="shared" si="28"/>
        <v>9.1924810006643373E-3</v>
      </c>
      <c r="AO82" s="24">
        <f t="shared" si="28"/>
        <v>1.0689145059428088E-2</v>
      </c>
      <c r="AP82" s="24">
        <f t="shared" si="28"/>
        <v>1.1855452116309281E-2</v>
      </c>
      <c r="AQ82" s="24">
        <f t="shared" si="28"/>
        <v>1.4891473060076996E-2</v>
      </c>
      <c r="AR82" s="24">
        <f t="shared" si="28"/>
        <v>1.6396987450897942E-2</v>
      </c>
      <c r="AS82" s="24">
        <f t="shared" si="28"/>
        <v>1.782820776847913E-2</v>
      </c>
      <c r="AT82" s="24">
        <f t="shared" si="28"/>
        <v>1.988156055104235E-2</v>
      </c>
      <c r="AU82" s="24">
        <f t="shared" si="27"/>
        <v>2.1118987094782597E-2</v>
      </c>
      <c r="AV82" s="24">
        <f t="shared" si="27"/>
        <v>2.1371959765734881E-2</v>
      </c>
      <c r="AW82" s="24">
        <f t="shared" si="27"/>
        <v>2.1486794617329927E-2</v>
      </c>
      <c r="AX82" s="24">
        <f t="shared" si="27"/>
        <v>2.2317181694019916E-2</v>
      </c>
      <c r="AY82" s="24">
        <f t="shared" si="27"/>
        <v>2.31052875281135E-2</v>
      </c>
      <c r="AZ82" s="24">
        <f t="shared" si="16"/>
        <v>2.3507062148478124E-2</v>
      </c>
      <c r="BA82" s="24">
        <f t="shared" si="16"/>
        <v>2.4185916087746846E-2</v>
      </c>
      <c r="BB82" s="24">
        <f t="shared" si="16"/>
        <v>2.4167260048172479E-2</v>
      </c>
      <c r="BC82" s="24">
        <f t="shared" si="15"/>
        <v>2.2562498235451468E-2</v>
      </c>
      <c r="BD82" s="24">
        <f t="shared" si="15"/>
        <v>2.2849235731520649E-2</v>
      </c>
      <c r="BE82" s="24">
        <f t="shared" si="15"/>
        <v>2.3319188994656011E-2</v>
      </c>
      <c r="BF82" s="24">
        <f t="shared" si="15"/>
        <v>2.3541063863563833E-2</v>
      </c>
      <c r="BG82" s="24">
        <f t="shared" si="15"/>
        <v>2.3843122356962836E-2</v>
      </c>
      <c r="BH82" s="24">
        <f t="shared" si="15"/>
        <v>2.3609188069445817E-2</v>
      </c>
      <c r="BI82" s="24">
        <f t="shared" si="15"/>
        <v>2.3573412056160686E-2</v>
      </c>
      <c r="BJ82" s="24">
        <f t="shared" si="15"/>
        <v>2.3601261183926612E-2</v>
      </c>
      <c r="BK82" s="24">
        <f t="shared" si="15"/>
        <v>2.3575021438256322E-2</v>
      </c>
    </row>
    <row r="83" spans="1:63" x14ac:dyDescent="0.15">
      <c r="A83" s="8">
        <v>81</v>
      </c>
      <c r="B83" s="11" t="s">
        <v>220</v>
      </c>
      <c r="C83" s="26">
        <v>2974279</v>
      </c>
      <c r="D83" s="26">
        <v>3054794</v>
      </c>
      <c r="E83" s="26">
        <v>3230412</v>
      </c>
      <c r="F83" s="26">
        <v>3274173</v>
      </c>
      <c r="G83" s="26">
        <v>3411325</v>
      </c>
      <c r="H83" s="26">
        <v>3353447</v>
      </c>
      <c r="I83" s="26">
        <v>3473013</v>
      </c>
      <c r="J83" s="26">
        <v>3410285</v>
      </c>
      <c r="K83" s="26">
        <v>3328208</v>
      </c>
      <c r="L83" s="26">
        <v>3306187</v>
      </c>
      <c r="M83" s="26">
        <v>3286943</v>
      </c>
      <c r="N83" s="26">
        <v>3474285</v>
      </c>
      <c r="O83" s="26">
        <v>3295642</v>
      </c>
      <c r="P83" s="26">
        <v>3152346</v>
      </c>
      <c r="Q83" s="26">
        <v>2990123</v>
      </c>
      <c r="R83" s="26">
        <v>2719247</v>
      </c>
      <c r="S83" s="26">
        <v>2539258</v>
      </c>
      <c r="T83" s="26">
        <v>2343388</v>
      </c>
      <c r="U83" s="26">
        <v>1966179</v>
      </c>
      <c r="V83" s="26">
        <v>1872609</v>
      </c>
      <c r="W83" s="26">
        <v>1890580</v>
      </c>
      <c r="X83" s="26">
        <v>1929288</v>
      </c>
      <c r="Y83" s="26">
        <v>1890305</v>
      </c>
      <c r="Z83" s="26">
        <v>1736852</v>
      </c>
      <c r="AA83" s="26">
        <v>1746998</v>
      </c>
      <c r="AC83" s="23">
        <f t="shared" si="20"/>
        <v>0.62974113035091084</v>
      </c>
      <c r="AD83" s="23">
        <f t="shared" si="21"/>
        <v>0.648493230985835</v>
      </c>
      <c r="AE83" s="23">
        <f t="shared" si="22"/>
        <v>0.58651139434890964</v>
      </c>
      <c r="AF83" s="23">
        <f t="shared" si="18"/>
        <v>0.41628772478840592</v>
      </c>
      <c r="AG83" s="23">
        <f t="shared" si="23"/>
        <v>0.34007154391191086</v>
      </c>
      <c r="AH83" s="23">
        <f t="shared" si="19"/>
        <v>0.61355260470112805</v>
      </c>
      <c r="AI83" s="23">
        <f t="shared" si="24"/>
        <v>0.38809073628511498</v>
      </c>
      <c r="AJ83" s="23">
        <f t="shared" si="25"/>
        <v>0.56467446056787307</v>
      </c>
      <c r="AK83" s="23">
        <f t="shared" si="26"/>
        <v>0.53792813979083365</v>
      </c>
      <c r="AM83" s="24">
        <f t="shared" si="28"/>
        <v>5.9494954500990812E-3</v>
      </c>
      <c r="AN83" s="24">
        <f t="shared" si="28"/>
        <v>6.0023601928679143E-3</v>
      </c>
      <c r="AO83" s="24">
        <f t="shared" si="28"/>
        <v>6.1767068854693217E-3</v>
      </c>
      <c r="AP83" s="24">
        <f t="shared" si="28"/>
        <v>6.1377588538004679E-3</v>
      </c>
      <c r="AQ83" s="24">
        <f t="shared" si="28"/>
        <v>6.4558849523820797E-3</v>
      </c>
      <c r="AR83" s="24">
        <f t="shared" si="28"/>
        <v>6.4281809435077523E-3</v>
      </c>
      <c r="AS83" s="24">
        <f t="shared" si="28"/>
        <v>6.5835759930271149E-3</v>
      </c>
      <c r="AT83" s="24">
        <f t="shared" si="28"/>
        <v>6.5502290513945105E-3</v>
      </c>
      <c r="AU83" s="24">
        <f t="shared" si="27"/>
        <v>6.4504525470377846E-3</v>
      </c>
      <c r="AV83" s="24">
        <f t="shared" si="27"/>
        <v>6.4095153267987662E-3</v>
      </c>
      <c r="AW83" s="24">
        <f t="shared" si="27"/>
        <v>6.3063299379313223E-3</v>
      </c>
      <c r="AX83" s="24">
        <f t="shared" si="27"/>
        <v>6.6094910029606034E-3</v>
      </c>
      <c r="AY83" s="24">
        <f t="shared" si="27"/>
        <v>6.2532057564567839E-3</v>
      </c>
      <c r="AZ83" s="24">
        <f t="shared" si="16"/>
        <v>5.9272080244850908E-3</v>
      </c>
      <c r="BA83" s="24">
        <f t="shared" si="16"/>
        <v>5.7521260786930466E-3</v>
      </c>
      <c r="BB83" s="24">
        <f t="shared" si="16"/>
        <v>5.5613476851364002E-3</v>
      </c>
      <c r="BC83" s="24">
        <f t="shared" si="15"/>
        <v>5.087305113202655E-3</v>
      </c>
      <c r="BD83" s="24">
        <f t="shared" si="15"/>
        <v>4.7926172521123829E-3</v>
      </c>
      <c r="BE83" s="24">
        <f t="shared" si="15"/>
        <v>3.9933691085508264E-3</v>
      </c>
      <c r="BF83" s="24">
        <f t="shared" si="15"/>
        <v>3.744463393270208E-3</v>
      </c>
      <c r="BG83" s="24">
        <f t="shared" si="15"/>
        <v>3.7075496420478464E-3</v>
      </c>
      <c r="BH83" s="24">
        <f t="shared" si="15"/>
        <v>3.6519589781204387E-3</v>
      </c>
      <c r="BI83" s="24">
        <f t="shared" si="15"/>
        <v>3.5435488830319372E-3</v>
      </c>
      <c r="BJ83" s="24">
        <f t="shared" si="15"/>
        <v>3.2022851093781134E-3</v>
      </c>
      <c r="BK83" s="24">
        <f t="shared" si="15"/>
        <v>3.2050687859459448E-3</v>
      </c>
    </row>
    <row r="84" spans="1:63" x14ac:dyDescent="0.15">
      <c r="A84" s="8">
        <v>82</v>
      </c>
      <c r="B84" s="11" t="s">
        <v>221</v>
      </c>
      <c r="C84" s="26">
        <v>15152715</v>
      </c>
      <c r="D84" s="26">
        <v>15488409</v>
      </c>
      <c r="E84" s="26">
        <v>16289150</v>
      </c>
      <c r="F84" s="26">
        <v>16766683</v>
      </c>
      <c r="G84" s="26">
        <v>16679943</v>
      </c>
      <c r="H84" s="26">
        <v>17283159</v>
      </c>
      <c r="I84" s="26">
        <v>18004357</v>
      </c>
      <c r="J84" s="26">
        <v>20588306</v>
      </c>
      <c r="K84" s="26">
        <v>22128920</v>
      </c>
      <c r="L84" s="26">
        <v>22631730</v>
      </c>
      <c r="M84" s="26">
        <v>22521906</v>
      </c>
      <c r="N84" s="26">
        <v>22275892</v>
      </c>
      <c r="O84" s="26">
        <v>21262153</v>
      </c>
      <c r="P84" s="26">
        <v>20340329</v>
      </c>
      <c r="Q84" s="26">
        <v>17955888</v>
      </c>
      <c r="R84" s="26">
        <v>16980110</v>
      </c>
      <c r="S84" s="26">
        <v>16612391</v>
      </c>
      <c r="T84" s="26">
        <v>15748712</v>
      </c>
      <c r="U84" s="26">
        <v>14429421</v>
      </c>
      <c r="V84" s="26">
        <v>14571686</v>
      </c>
      <c r="W84" s="26">
        <v>13968742</v>
      </c>
      <c r="X84" s="26">
        <v>13864654</v>
      </c>
      <c r="Y84" s="26">
        <v>13234894</v>
      </c>
      <c r="Z84" s="26">
        <v>13262519</v>
      </c>
      <c r="AA84" s="26">
        <v>13611450</v>
      </c>
      <c r="AC84" s="23">
        <f t="shared" si="20"/>
        <v>3.1972630287829396</v>
      </c>
      <c r="AD84" s="23">
        <f t="shared" si="21"/>
        <v>4.1004298401296237</v>
      </c>
      <c r="AE84" s="23">
        <f t="shared" si="22"/>
        <v>3.7252901260657381</v>
      </c>
      <c r="AF84" s="23">
        <f t="shared" si="18"/>
        <v>2.9595530378050201</v>
      </c>
      <c r="AG84" s="23">
        <f t="shared" si="23"/>
        <v>2.5119688660461552</v>
      </c>
      <c r="AH84" s="23">
        <f t="shared" si="19"/>
        <v>3.8833224463536085</v>
      </c>
      <c r="AI84" s="23">
        <f t="shared" si="24"/>
        <v>2.7978607053406401</v>
      </c>
      <c r="AJ84" s="23">
        <f t="shared" si="25"/>
        <v>3.4722019260952184</v>
      </c>
      <c r="AK84" s="23">
        <f t="shared" si="26"/>
        <v>3.3348275664435141</v>
      </c>
      <c r="AM84" s="24">
        <f t="shared" si="28"/>
        <v>3.0310205918526172E-2</v>
      </c>
      <c r="AN84" s="24">
        <f t="shared" si="28"/>
        <v>3.043315183690198E-2</v>
      </c>
      <c r="AO84" s="24">
        <f t="shared" si="28"/>
        <v>3.1145657260882701E-2</v>
      </c>
      <c r="AP84" s="24">
        <f t="shared" si="28"/>
        <v>3.1430793984348351E-2</v>
      </c>
      <c r="AQ84" s="24">
        <f t="shared" si="28"/>
        <v>3.1566559334068378E-2</v>
      </c>
      <c r="AR84" s="24">
        <f t="shared" si="28"/>
        <v>3.3129873031365789E-2</v>
      </c>
      <c r="AS84" s="24">
        <f t="shared" si="28"/>
        <v>3.4129746279409172E-2</v>
      </c>
      <c r="AT84" s="24">
        <f t="shared" si="28"/>
        <v>3.9544530759218044E-2</v>
      </c>
      <c r="AU84" s="24">
        <f t="shared" si="27"/>
        <v>4.2888409731962479E-2</v>
      </c>
      <c r="AV84" s="24">
        <f t="shared" si="27"/>
        <v>4.3874838388443069E-2</v>
      </c>
      <c r="AW84" s="24">
        <f t="shared" si="27"/>
        <v>4.3210536375919838E-2</v>
      </c>
      <c r="AX84" s="24">
        <f t="shared" si="27"/>
        <v>4.2377728872824795E-2</v>
      </c>
      <c r="AY84" s="24">
        <f t="shared" si="27"/>
        <v>4.034316152490619E-2</v>
      </c>
      <c r="AZ84" s="24">
        <f t="shared" si="27"/>
        <v>3.8244964629348045E-2</v>
      </c>
      <c r="BA84" s="24">
        <f t="shared" si="27"/>
        <v>3.4541900661240868E-2</v>
      </c>
      <c r="BB84" s="24">
        <f t="shared" si="27"/>
        <v>3.4727369540855035E-2</v>
      </c>
      <c r="BC84" s="24">
        <f t="shared" si="27"/>
        <v>3.3282282334769361E-2</v>
      </c>
      <c r="BD84" s="24">
        <f t="shared" si="27"/>
        <v>3.2208728912902738E-2</v>
      </c>
      <c r="BE84" s="24">
        <f t="shared" si="27"/>
        <v>2.9306591147436008E-2</v>
      </c>
      <c r="BF84" s="24">
        <f t="shared" si="27"/>
        <v>2.9137500036167711E-2</v>
      </c>
      <c r="BG84" s="24">
        <f t="shared" si="27"/>
        <v>2.7393606407535635E-2</v>
      </c>
      <c r="BH84" s="24">
        <f t="shared" si="27"/>
        <v>2.6244473429489767E-2</v>
      </c>
      <c r="BI84" s="24">
        <f t="shared" si="27"/>
        <v>2.4810014178000953E-2</v>
      </c>
      <c r="BJ84" s="24">
        <f t="shared" si="27"/>
        <v>2.4452496301667789E-2</v>
      </c>
      <c r="BK84" s="24">
        <f t="shared" si="15"/>
        <v>2.4971770732687689E-2</v>
      </c>
    </row>
    <row r="85" spans="1:63" x14ac:dyDescent="0.15">
      <c r="A85" s="8">
        <v>83</v>
      </c>
      <c r="B85" s="11" t="s">
        <v>222</v>
      </c>
      <c r="C85" s="26">
        <v>11153096</v>
      </c>
      <c r="D85" s="26">
        <v>9987672</v>
      </c>
      <c r="E85" s="26">
        <v>10909539</v>
      </c>
      <c r="F85" s="26">
        <v>10633437</v>
      </c>
      <c r="G85" s="26">
        <v>9267560</v>
      </c>
      <c r="H85" s="26">
        <v>8093286</v>
      </c>
      <c r="I85" s="26">
        <v>7632618</v>
      </c>
      <c r="J85" s="26">
        <v>7440130</v>
      </c>
      <c r="K85" s="26">
        <v>7997963</v>
      </c>
      <c r="L85" s="26">
        <v>8666047</v>
      </c>
      <c r="M85" s="26">
        <v>8442192</v>
      </c>
      <c r="N85" s="26">
        <v>8914700</v>
      </c>
      <c r="O85" s="26">
        <v>9075973</v>
      </c>
      <c r="P85" s="26">
        <v>10022395</v>
      </c>
      <c r="Q85" s="26">
        <v>7376520</v>
      </c>
      <c r="R85" s="26">
        <v>7263014</v>
      </c>
      <c r="S85" s="26">
        <v>7504261</v>
      </c>
      <c r="T85" s="26">
        <v>7361302</v>
      </c>
      <c r="U85" s="26">
        <v>8010771</v>
      </c>
      <c r="V85" s="26">
        <v>8479296</v>
      </c>
      <c r="W85" s="26">
        <v>8835009</v>
      </c>
      <c r="X85" s="26">
        <v>9337807</v>
      </c>
      <c r="Y85" s="26">
        <v>9096392</v>
      </c>
      <c r="Z85" s="26">
        <v>9266453</v>
      </c>
      <c r="AA85" s="26">
        <v>9172444</v>
      </c>
      <c r="AC85" s="23">
        <f t="shared" si="20"/>
        <v>1.7989848222286293</v>
      </c>
      <c r="AD85" s="23">
        <f t="shared" si="21"/>
        <v>1.570284000419722</v>
      </c>
      <c r="AE85" s="23">
        <f t="shared" si="22"/>
        <v>1.6183972183469146</v>
      </c>
      <c r="AF85" s="23">
        <f t="shared" si="18"/>
        <v>1.638607998811719</v>
      </c>
      <c r="AG85" s="23">
        <f t="shared" si="23"/>
        <v>1.7160083176684808</v>
      </c>
      <c r="AH85" s="23">
        <f t="shared" si="19"/>
        <v>1.5851047187196678</v>
      </c>
      <c r="AI85" s="23">
        <f t="shared" si="24"/>
        <v>1.6586803411771107</v>
      </c>
      <c r="AJ85" s="23">
        <f t="shared" si="25"/>
        <v>1.6719709995144643</v>
      </c>
      <c r="AK85" s="23">
        <f t="shared" si="26"/>
        <v>1.6975534718849341</v>
      </c>
      <c r="AM85" s="24">
        <f t="shared" si="28"/>
        <v>2.230970729595921E-2</v>
      </c>
      <c r="AN85" s="24">
        <f t="shared" si="28"/>
        <v>1.9624761876650756E-2</v>
      </c>
      <c r="AO85" s="24">
        <f t="shared" si="28"/>
        <v>2.085957601030336E-2</v>
      </c>
      <c r="AP85" s="24">
        <f t="shared" si="28"/>
        <v>1.9933421994830294E-2</v>
      </c>
      <c r="AQ85" s="24">
        <f t="shared" si="28"/>
        <v>1.7538727957406013E-2</v>
      </c>
      <c r="AR85" s="24">
        <f t="shared" si="28"/>
        <v>1.551391950895842E-2</v>
      </c>
      <c r="AS85" s="24">
        <f t="shared" si="28"/>
        <v>1.4468681985568908E-2</v>
      </c>
      <c r="AT85" s="24">
        <f t="shared" si="28"/>
        <v>1.4290464190574054E-2</v>
      </c>
      <c r="AU85" s="24">
        <f t="shared" si="27"/>
        <v>1.5500978545951444E-2</v>
      </c>
      <c r="AV85" s="24">
        <f t="shared" si="27"/>
        <v>1.6800368844611169E-2</v>
      </c>
      <c r="AW85" s="24">
        <f t="shared" si="27"/>
        <v>1.6197192391643026E-2</v>
      </c>
      <c r="AX85" s="24">
        <f t="shared" si="27"/>
        <v>1.6959354066834728E-2</v>
      </c>
      <c r="AY85" s="24">
        <f t="shared" si="27"/>
        <v>1.7220901605528256E-2</v>
      </c>
      <c r="AZ85" s="24">
        <f t="shared" si="27"/>
        <v>1.884463826894613E-2</v>
      </c>
      <c r="BA85" s="24">
        <f t="shared" si="27"/>
        <v>1.4190276808680055E-2</v>
      </c>
      <c r="BB85" s="24">
        <f t="shared" si="27"/>
        <v>1.4854165912847661E-2</v>
      </c>
      <c r="BC85" s="24">
        <f t="shared" si="27"/>
        <v>1.5034496437978051E-2</v>
      </c>
      <c r="BD85" s="24">
        <f t="shared" si="27"/>
        <v>1.5055083905528829E-2</v>
      </c>
      <c r="BE85" s="24">
        <f t="shared" si="27"/>
        <v>1.6270118563505569E-2</v>
      </c>
      <c r="BF85" s="24">
        <f t="shared" si="27"/>
        <v>1.6955175091384535E-2</v>
      </c>
      <c r="BG85" s="24">
        <f t="shared" si="27"/>
        <v>1.7326024000803724E-2</v>
      </c>
      <c r="BH85" s="24">
        <f t="shared" si="27"/>
        <v>1.7675581929502429E-2</v>
      </c>
      <c r="BI85" s="24">
        <f t="shared" si="15"/>
        <v>1.7052015262733079E-2</v>
      </c>
      <c r="BJ85" s="24">
        <f t="shared" si="15"/>
        <v>1.7084831901999793E-2</v>
      </c>
      <c r="BK85" s="24">
        <f t="shared" si="15"/>
        <v>1.6827903612503945E-2</v>
      </c>
    </row>
    <row r="86" spans="1:63" x14ac:dyDescent="0.15">
      <c r="A86" s="8">
        <v>84</v>
      </c>
      <c r="B86" s="11" t="s">
        <v>223</v>
      </c>
      <c r="C86" s="26">
        <v>30460154</v>
      </c>
      <c r="D86" s="26">
        <v>32038423</v>
      </c>
      <c r="E86" s="26">
        <v>33582286</v>
      </c>
      <c r="F86" s="26">
        <v>35140283</v>
      </c>
      <c r="G86" s="26">
        <v>36193738</v>
      </c>
      <c r="H86" s="26">
        <v>37233945</v>
      </c>
      <c r="I86" s="26">
        <v>38030565</v>
      </c>
      <c r="J86" s="26">
        <v>37808139</v>
      </c>
      <c r="K86" s="26">
        <v>37659048</v>
      </c>
      <c r="L86" s="26">
        <v>37821950</v>
      </c>
      <c r="M86" s="26">
        <v>38401734</v>
      </c>
      <c r="N86" s="26">
        <v>39091627</v>
      </c>
      <c r="O86" s="26">
        <v>40074555</v>
      </c>
      <c r="P86" s="26">
        <v>40685664</v>
      </c>
      <c r="Q86" s="26">
        <v>41396310</v>
      </c>
      <c r="R86" s="26">
        <v>42002819</v>
      </c>
      <c r="S86" s="26">
        <v>42105136</v>
      </c>
      <c r="T86" s="26">
        <v>42006593</v>
      </c>
      <c r="U86" s="26">
        <v>42035496</v>
      </c>
      <c r="V86" s="26">
        <v>42319814</v>
      </c>
      <c r="W86" s="26">
        <v>42440412</v>
      </c>
      <c r="X86" s="26">
        <v>42766796</v>
      </c>
      <c r="Y86" s="26">
        <v>42833616</v>
      </c>
      <c r="Z86" s="26">
        <v>43017656</v>
      </c>
      <c r="AA86" s="26">
        <v>43082397</v>
      </c>
      <c r="AC86" s="23">
        <f t="shared" si="20"/>
        <v>6.7499794724233411</v>
      </c>
      <c r="AD86" s="23">
        <f t="shared" si="21"/>
        <v>7.3177965591894196</v>
      </c>
      <c r="AE86" s="23">
        <f t="shared" si="22"/>
        <v>7.9466543054510526</v>
      </c>
      <c r="AF86" s="23">
        <f t="shared" si="18"/>
        <v>8.4074379739342326</v>
      </c>
      <c r="AG86" s="23">
        <f t="shared" si="23"/>
        <v>7.9900382098742808</v>
      </c>
      <c r="AH86" s="23">
        <f t="shared" si="19"/>
        <v>7.6499910403745695</v>
      </c>
      <c r="AI86" s="23">
        <f t="shared" si="24"/>
        <v>8.2566035905921407</v>
      </c>
      <c r="AJ86" s="23">
        <f t="shared" si="25"/>
        <v>7.5928374313125238</v>
      </c>
      <c r="AK86" s="23">
        <f t="shared" si="26"/>
        <v>7.5762952555868308</v>
      </c>
      <c r="AM86" s="24">
        <f t="shared" si="28"/>
        <v>6.0929908603838887E-2</v>
      </c>
      <c r="AN86" s="24">
        <f t="shared" si="28"/>
        <v>6.2952249761346862E-2</v>
      </c>
      <c r="AO86" s="24">
        <f t="shared" si="28"/>
        <v>6.4210985213650776E-2</v>
      </c>
      <c r="AP86" s="24">
        <f t="shared" si="28"/>
        <v>6.5873911704819529E-2</v>
      </c>
      <c r="AQ86" s="24">
        <f t="shared" si="28"/>
        <v>6.8496144027514083E-2</v>
      </c>
      <c r="AR86" s="24">
        <f t="shared" si="28"/>
        <v>7.1373287158143783E-2</v>
      </c>
      <c r="AS86" s="24">
        <f t="shared" si="28"/>
        <v>7.2092190479925419E-2</v>
      </c>
      <c r="AT86" s="24">
        <f t="shared" si="28"/>
        <v>7.2619141935926709E-2</v>
      </c>
      <c r="AU86" s="24">
        <f t="shared" si="27"/>
        <v>7.2987596355341439E-2</v>
      </c>
      <c r="AV86" s="24">
        <f t="shared" si="27"/>
        <v>7.3323247660950996E-2</v>
      </c>
      <c r="AW86" s="24">
        <f t="shared" si="27"/>
        <v>7.3677579681994829E-2</v>
      </c>
      <c r="AX86" s="24">
        <f t="shared" si="27"/>
        <v>7.436803743722574E-2</v>
      </c>
      <c r="AY86" s="24">
        <f t="shared" si="27"/>
        <v>7.6038124897499185E-2</v>
      </c>
      <c r="AZ86" s="24">
        <f t="shared" si="27"/>
        <v>7.6499341805215601E-2</v>
      </c>
      <c r="BA86" s="24">
        <f t="shared" si="27"/>
        <v>7.9634447918250098E-2</v>
      </c>
      <c r="BB86" s="24">
        <f t="shared" si="27"/>
        <v>8.5903296101771262E-2</v>
      </c>
      <c r="BC86" s="24">
        <f t="shared" si="27"/>
        <v>8.4356010167101259E-2</v>
      </c>
      <c r="BD86" s="24">
        <f t="shared" si="27"/>
        <v>8.5910452009766741E-2</v>
      </c>
      <c r="BE86" s="24">
        <f t="shared" si="27"/>
        <v>8.5375365716454016E-2</v>
      </c>
      <c r="BF86" s="24">
        <f t="shared" si="27"/>
        <v>8.4622574351081323E-2</v>
      </c>
      <c r="BG86" s="24">
        <f t="shared" si="27"/>
        <v>8.3228392513918018E-2</v>
      </c>
      <c r="BH86" s="24">
        <f t="shared" si="27"/>
        <v>8.0953483677732543E-2</v>
      </c>
      <c r="BI86" s="24">
        <f t="shared" si="15"/>
        <v>8.029551428632889E-2</v>
      </c>
      <c r="BJ86" s="24">
        <f t="shared" si="15"/>
        <v>7.9312917421375015E-2</v>
      </c>
      <c r="BK86" s="24">
        <f t="shared" si="15"/>
        <v>7.903961300953477E-2</v>
      </c>
    </row>
    <row r="87" spans="1:63" x14ac:dyDescent="0.15">
      <c r="A87" s="8">
        <v>85</v>
      </c>
      <c r="B87" s="11" t="s">
        <v>224</v>
      </c>
      <c r="C87" s="26">
        <v>18982098</v>
      </c>
      <c r="D87" s="26">
        <v>18490047</v>
      </c>
      <c r="E87" s="26">
        <v>18004075</v>
      </c>
      <c r="F87" s="26">
        <v>17484095</v>
      </c>
      <c r="G87" s="26">
        <v>16642060</v>
      </c>
      <c r="H87" s="26">
        <v>16059012</v>
      </c>
      <c r="I87" s="26">
        <v>16100098</v>
      </c>
      <c r="J87" s="26">
        <v>15856127</v>
      </c>
      <c r="K87" s="26">
        <v>15549315</v>
      </c>
      <c r="L87" s="26">
        <v>15391539</v>
      </c>
      <c r="M87" s="26">
        <v>15327910</v>
      </c>
      <c r="N87" s="26">
        <v>15470416</v>
      </c>
      <c r="O87" s="26">
        <v>16121358</v>
      </c>
      <c r="P87" s="26">
        <v>16401315</v>
      </c>
      <c r="Q87" s="26">
        <v>16706416</v>
      </c>
      <c r="R87" s="26">
        <v>17301860</v>
      </c>
      <c r="S87" s="26">
        <v>17419608</v>
      </c>
      <c r="T87" s="26">
        <v>17515316</v>
      </c>
      <c r="U87" s="26">
        <v>17330268</v>
      </c>
      <c r="V87" s="26">
        <v>17561961</v>
      </c>
      <c r="W87" s="26">
        <v>17680789</v>
      </c>
      <c r="X87" s="26">
        <v>17841289</v>
      </c>
      <c r="Y87" s="26">
        <v>18328267</v>
      </c>
      <c r="Z87" s="26">
        <v>18760340</v>
      </c>
      <c r="AA87" s="26">
        <v>18908348</v>
      </c>
      <c r="AC87" s="23">
        <f t="shared" si="20"/>
        <v>3.272159080487679</v>
      </c>
      <c r="AD87" s="23">
        <f t="shared" si="21"/>
        <v>2.9964905698632553</v>
      </c>
      <c r="AE87" s="23">
        <f t="shared" si="22"/>
        <v>3.2213619936928986</v>
      </c>
      <c r="AF87" s="23">
        <f t="shared" si="18"/>
        <v>3.4913569724951445</v>
      </c>
      <c r="AG87" s="23">
        <f t="shared" si="23"/>
        <v>3.4352100394295011</v>
      </c>
      <c r="AH87" s="23">
        <f t="shared" si="19"/>
        <v>3.1240016768981347</v>
      </c>
      <c r="AI87" s="23">
        <f t="shared" si="24"/>
        <v>3.4790883785009221</v>
      </c>
      <c r="AJ87" s="23">
        <f t="shared" si="25"/>
        <v>3.2572937002277231</v>
      </c>
      <c r="AK87" s="23">
        <f t="shared" si="26"/>
        <v>3.3025535665933705</v>
      </c>
      <c r="AM87" s="24">
        <f t="shared" si="28"/>
        <v>3.7970178885146574E-2</v>
      </c>
      <c r="AN87" s="24">
        <f t="shared" si="28"/>
        <v>3.6331065884330271E-2</v>
      </c>
      <c r="AO87" s="24">
        <f t="shared" si="28"/>
        <v>3.4424678344126408E-2</v>
      </c>
      <c r="AP87" s="24">
        <f t="shared" si="28"/>
        <v>3.2775653237302513E-2</v>
      </c>
      <c r="AQ87" s="24">
        <f t="shared" si="28"/>
        <v>3.149486628528203E-2</v>
      </c>
      <c r="AR87" s="24">
        <f t="shared" si="28"/>
        <v>3.0783320836727798E-2</v>
      </c>
      <c r="AS87" s="24">
        <f t="shared" si="28"/>
        <v>3.0519960241491714E-2</v>
      </c>
      <c r="AT87" s="24">
        <f t="shared" si="28"/>
        <v>3.0455303213074828E-2</v>
      </c>
      <c r="AU87" s="24">
        <f t="shared" si="27"/>
        <v>3.0136373251444269E-2</v>
      </c>
      <c r="AV87" s="24">
        <f t="shared" si="27"/>
        <v>2.9838694884324737E-2</v>
      </c>
      <c r="AW87" s="24">
        <f t="shared" si="27"/>
        <v>2.9408133246885296E-2</v>
      </c>
      <c r="AX87" s="24">
        <f t="shared" si="27"/>
        <v>2.9430969354574472E-2</v>
      </c>
      <c r="AY87" s="24">
        <f t="shared" si="27"/>
        <v>3.0588931882619724E-2</v>
      </c>
      <c r="AZ87" s="24">
        <f t="shared" si="27"/>
        <v>3.0838621737622612E-2</v>
      </c>
      <c r="BA87" s="24">
        <f t="shared" si="27"/>
        <v>3.2138280316593923E-2</v>
      </c>
      <c r="BB87" s="24">
        <f t="shared" si="27"/>
        <v>3.5385405981712609E-2</v>
      </c>
      <c r="BC87" s="24">
        <f t="shared" si="27"/>
        <v>3.4899510348450562E-2</v>
      </c>
      <c r="BD87" s="24">
        <f t="shared" si="27"/>
        <v>3.5821727190631709E-2</v>
      </c>
      <c r="BE87" s="24">
        <f t="shared" si="27"/>
        <v>3.5198299276976777E-2</v>
      </c>
      <c r="BF87" s="24">
        <f t="shared" si="27"/>
        <v>3.5116845042685925E-2</v>
      </c>
      <c r="BG87" s="24">
        <f t="shared" si="27"/>
        <v>3.4673170629157986E-2</v>
      </c>
      <c r="BH87" s="24">
        <f t="shared" si="27"/>
        <v>3.3771865861805715E-2</v>
      </c>
      <c r="BI87" s="24">
        <f t="shared" si="27"/>
        <v>3.4358005748152343E-2</v>
      </c>
      <c r="BJ87" s="24">
        <f t="shared" si="27"/>
        <v>3.4588990558130799E-2</v>
      </c>
      <c r="BK87" s="24">
        <f t="shared" ref="BI87:BK96" si="29">AA87/AA$110</f>
        <v>3.4689539409091155E-2</v>
      </c>
    </row>
    <row r="88" spans="1:63" x14ac:dyDescent="0.15">
      <c r="A88" s="8">
        <v>86</v>
      </c>
      <c r="B88" s="11" t="s">
        <v>225</v>
      </c>
      <c r="C88" s="26">
        <v>2119073</v>
      </c>
      <c r="D88" s="26">
        <v>2200677</v>
      </c>
      <c r="E88" s="26">
        <v>2314376</v>
      </c>
      <c r="F88" s="26">
        <v>2435684</v>
      </c>
      <c r="G88" s="26">
        <v>2517603</v>
      </c>
      <c r="H88" s="26">
        <v>2585630</v>
      </c>
      <c r="I88" s="26">
        <v>2661791</v>
      </c>
      <c r="J88" s="26">
        <v>2749674</v>
      </c>
      <c r="K88" s="26">
        <v>2783405</v>
      </c>
      <c r="L88" s="26">
        <v>2905169</v>
      </c>
      <c r="M88" s="26">
        <v>2882348</v>
      </c>
      <c r="N88" s="26">
        <v>2926025</v>
      </c>
      <c r="O88" s="26">
        <v>3058001</v>
      </c>
      <c r="P88" s="26">
        <v>3102365</v>
      </c>
      <c r="Q88" s="26">
        <v>3114502</v>
      </c>
      <c r="R88" s="26">
        <v>2966975</v>
      </c>
      <c r="S88" s="26">
        <v>2944437</v>
      </c>
      <c r="T88" s="26">
        <v>2948208</v>
      </c>
      <c r="U88" s="26">
        <v>2927948</v>
      </c>
      <c r="V88" s="26">
        <v>2925305</v>
      </c>
      <c r="W88" s="26">
        <v>3069478</v>
      </c>
      <c r="X88" s="26">
        <v>3113782</v>
      </c>
      <c r="Y88" s="26">
        <v>3033196</v>
      </c>
      <c r="Z88" s="26">
        <v>3040786</v>
      </c>
      <c r="AA88" s="26">
        <v>3060108</v>
      </c>
      <c r="AC88" s="23">
        <f t="shared" si="20"/>
        <v>0.46803199967914971</v>
      </c>
      <c r="AD88" s="23">
        <f t="shared" si="21"/>
        <v>0.5408394494165456</v>
      </c>
      <c r="AE88" s="23">
        <f t="shared" si="22"/>
        <v>0.58600781288914472</v>
      </c>
      <c r="AF88" s="23">
        <f t="shared" si="18"/>
        <v>0.59397268035671802</v>
      </c>
      <c r="AG88" s="23">
        <f t="shared" si="23"/>
        <v>0.57001506223469012</v>
      </c>
      <c r="AH88" s="23">
        <f t="shared" si="19"/>
        <v>0.56403960299809419</v>
      </c>
      <c r="AI88" s="23">
        <f t="shared" si="24"/>
        <v>0.58383188522938645</v>
      </c>
      <c r="AJ88" s="23">
        <f t="shared" si="25"/>
        <v>0.54676085222394355</v>
      </c>
      <c r="AK88" s="23">
        <f t="shared" si="26"/>
        <v>0.54386040687079473</v>
      </c>
      <c r="AM88" s="24">
        <f t="shared" si="28"/>
        <v>4.2388139014288206E-3</v>
      </c>
      <c r="AN88" s="24">
        <f t="shared" si="28"/>
        <v>4.3241069683127515E-3</v>
      </c>
      <c r="AO88" s="24">
        <f t="shared" si="28"/>
        <v>4.4252009263106218E-3</v>
      </c>
      <c r="AP88" s="24">
        <f t="shared" si="28"/>
        <v>4.5659288730498168E-3</v>
      </c>
      <c r="AQ88" s="24">
        <f t="shared" si="28"/>
        <v>4.7645285406028399E-3</v>
      </c>
      <c r="AR88" s="24">
        <f t="shared" si="28"/>
        <v>4.9563620635608525E-3</v>
      </c>
      <c r="AS88" s="24">
        <f t="shared" si="28"/>
        <v>5.045792608912099E-3</v>
      </c>
      <c r="AT88" s="24">
        <f t="shared" si="28"/>
        <v>5.2813751685457811E-3</v>
      </c>
      <c r="AU88" s="24">
        <f t="shared" si="27"/>
        <v>5.3945612388671942E-3</v>
      </c>
      <c r="AV88" s="24">
        <f t="shared" si="27"/>
        <v>5.6320847043559979E-3</v>
      </c>
      <c r="AW88" s="24">
        <f t="shared" si="27"/>
        <v>5.5300738357606048E-3</v>
      </c>
      <c r="AX88" s="24">
        <f t="shared" si="27"/>
        <v>5.5664794085510541E-3</v>
      </c>
      <c r="AY88" s="24">
        <f t="shared" si="27"/>
        <v>5.8023017841290414E-3</v>
      </c>
      <c r="AZ88" s="24">
        <f t="shared" si="27"/>
        <v>5.8332310992770748E-3</v>
      </c>
      <c r="BA88" s="24">
        <f t="shared" si="27"/>
        <v>5.9913950617889802E-3</v>
      </c>
      <c r="BB88" s="24">
        <f t="shared" si="27"/>
        <v>6.0679958636003168E-3</v>
      </c>
      <c r="BC88" s="24">
        <f t="shared" si="27"/>
        <v>5.8990655560022202E-3</v>
      </c>
      <c r="BD88" s="24">
        <f t="shared" si="27"/>
        <v>6.0295744979558426E-3</v>
      </c>
      <c r="BE88" s="24">
        <f t="shared" si="27"/>
        <v>5.9467510814850411E-3</v>
      </c>
      <c r="BF88" s="24">
        <f t="shared" si="27"/>
        <v>5.849431187530502E-3</v>
      </c>
      <c r="BG88" s="24">
        <f t="shared" si="27"/>
        <v>6.0194448582835637E-3</v>
      </c>
      <c r="BH88" s="24">
        <f t="shared" si="27"/>
        <v>5.8940936401459063E-3</v>
      </c>
      <c r="BI88" s="24">
        <f t="shared" si="29"/>
        <v>5.686002151936825E-3</v>
      </c>
      <c r="BJ88" s="24">
        <f t="shared" si="29"/>
        <v>5.6063865709947858E-3</v>
      </c>
      <c r="BK88" s="24">
        <f t="shared" si="29"/>
        <v>5.6141201263100893E-3</v>
      </c>
    </row>
    <row r="89" spans="1:63" x14ac:dyDescent="0.15">
      <c r="A89" s="8">
        <v>87</v>
      </c>
      <c r="B89" s="11" t="s">
        <v>226</v>
      </c>
      <c r="C89" s="26">
        <v>2075977</v>
      </c>
      <c r="D89" s="26">
        <v>2303373</v>
      </c>
      <c r="E89" s="26">
        <v>2897746</v>
      </c>
      <c r="F89" s="26">
        <v>3151677</v>
      </c>
      <c r="G89" s="26">
        <v>3598809</v>
      </c>
      <c r="H89" s="26">
        <v>3340823</v>
      </c>
      <c r="I89" s="26">
        <v>3566094</v>
      </c>
      <c r="J89" s="26">
        <v>3572858</v>
      </c>
      <c r="K89" s="26">
        <v>3347728</v>
      </c>
      <c r="L89" s="26">
        <v>3353028</v>
      </c>
      <c r="M89" s="26">
        <v>3398872</v>
      </c>
      <c r="N89" s="26">
        <v>2850694</v>
      </c>
      <c r="O89" s="26">
        <v>2754294</v>
      </c>
      <c r="P89" s="26">
        <v>2611046</v>
      </c>
      <c r="Q89" s="26">
        <v>2159454</v>
      </c>
      <c r="R89" s="26">
        <v>1701502</v>
      </c>
      <c r="S89" s="26">
        <v>1600180</v>
      </c>
      <c r="T89" s="26">
        <v>1584399</v>
      </c>
      <c r="U89" s="26">
        <v>1578237</v>
      </c>
      <c r="V89" s="26">
        <v>1298892</v>
      </c>
      <c r="W89" s="26">
        <v>1335485</v>
      </c>
      <c r="X89" s="26">
        <v>1375736</v>
      </c>
      <c r="Y89" s="26">
        <v>1529756</v>
      </c>
      <c r="Z89" s="26">
        <v>1433089</v>
      </c>
      <c r="AA89" s="26">
        <v>1418022</v>
      </c>
      <c r="AC89" s="23">
        <f t="shared" si="20"/>
        <v>0.59915595353207718</v>
      </c>
      <c r="AD89" s="23">
        <f t="shared" si="21"/>
        <v>0.64258942828506527</v>
      </c>
      <c r="AE89" s="23">
        <f t="shared" si="22"/>
        <v>0.43997626285837949</v>
      </c>
      <c r="AF89" s="23">
        <f t="shared" si="18"/>
        <v>0.29120125516348799</v>
      </c>
      <c r="AG89" s="23">
        <f t="shared" si="23"/>
        <v>0.26788893396234942</v>
      </c>
      <c r="AH89" s="23">
        <f t="shared" si="19"/>
        <v>0.54118883634281945</v>
      </c>
      <c r="AI89" s="23">
        <f t="shared" si="24"/>
        <v>0.28426105622985126</v>
      </c>
      <c r="AJ89" s="23">
        <f t="shared" si="25"/>
        <v>0.49041086638191062</v>
      </c>
      <c r="AK89" s="23">
        <f t="shared" si="26"/>
        <v>0.46100124003706422</v>
      </c>
      <c r="AM89" s="24">
        <f t="shared" si="28"/>
        <v>4.1526083181874802E-3</v>
      </c>
      <c r="AN89" s="24">
        <f t="shared" si="28"/>
        <v>4.5258941861633702E-3</v>
      </c>
      <c r="AO89" s="24">
        <f t="shared" si="28"/>
        <v>5.5406331051708526E-3</v>
      </c>
      <c r="AP89" s="24">
        <f t="shared" si="28"/>
        <v>5.9081280711401922E-3</v>
      </c>
      <c r="AQ89" s="24">
        <f t="shared" si="28"/>
        <v>6.8106958057638015E-3</v>
      </c>
      <c r="AR89" s="24">
        <f t="shared" si="28"/>
        <v>6.4039821545509449E-3</v>
      </c>
      <c r="AS89" s="24">
        <f t="shared" si="28"/>
        <v>6.7600238891354671E-3</v>
      </c>
      <c r="AT89" s="24">
        <f t="shared" si="28"/>
        <v>6.8624875246811592E-3</v>
      </c>
      <c r="AU89" s="24">
        <f t="shared" si="27"/>
        <v>6.4882845676681594E-3</v>
      </c>
      <c r="AV89" s="24">
        <f t="shared" si="27"/>
        <v>6.5003232899970304E-3</v>
      </c>
      <c r="AW89" s="24">
        <f t="shared" si="27"/>
        <v>6.521076954725564E-3</v>
      </c>
      <c r="AX89" s="24">
        <f t="shared" si="27"/>
        <v>5.4231694708965373E-3</v>
      </c>
      <c r="AY89" s="24">
        <f t="shared" si="27"/>
        <v>5.2260430883495183E-3</v>
      </c>
      <c r="AZ89" s="24">
        <f t="shared" si="27"/>
        <v>4.9094270754224626E-3</v>
      </c>
      <c r="BA89" s="24">
        <f t="shared" si="27"/>
        <v>4.1541607716933434E-3</v>
      </c>
      <c r="BB89" s="24">
        <f t="shared" si="27"/>
        <v>3.4798766750335497E-3</v>
      </c>
      <c r="BC89" s="24">
        <f t="shared" si="27"/>
        <v>3.2058986901073562E-3</v>
      </c>
      <c r="BD89" s="24">
        <f t="shared" si="27"/>
        <v>3.2403588230500487E-3</v>
      </c>
      <c r="BE89" s="24">
        <f t="shared" si="27"/>
        <v>3.2054471550006032E-3</v>
      </c>
      <c r="BF89" s="24">
        <f t="shared" si="27"/>
        <v>2.5972605844634556E-3</v>
      </c>
      <c r="BG89" s="24">
        <f t="shared" si="27"/>
        <v>2.6189724495711731E-3</v>
      </c>
      <c r="BH89" s="24">
        <f t="shared" si="27"/>
        <v>2.6041376076166439E-3</v>
      </c>
      <c r="BI89" s="24">
        <f t="shared" si="29"/>
        <v>2.8676669453402514E-3</v>
      </c>
      <c r="BJ89" s="24">
        <f t="shared" si="29"/>
        <v>2.6422283332797332E-3</v>
      </c>
      <c r="BK89" s="24">
        <f t="shared" si="29"/>
        <v>2.601524472257347E-3</v>
      </c>
    </row>
    <row r="90" spans="1:63" x14ac:dyDescent="0.15">
      <c r="A90" s="8">
        <v>88</v>
      </c>
      <c r="B90" s="11" t="s">
        <v>227</v>
      </c>
      <c r="C90" s="26">
        <v>7792348</v>
      </c>
      <c r="D90" s="26">
        <v>7755851</v>
      </c>
      <c r="E90" s="26">
        <v>8058527</v>
      </c>
      <c r="F90" s="26">
        <v>7829808</v>
      </c>
      <c r="G90" s="26">
        <v>8456157</v>
      </c>
      <c r="H90" s="26">
        <v>8996447</v>
      </c>
      <c r="I90" s="26">
        <v>9330801</v>
      </c>
      <c r="J90" s="26">
        <v>9072462</v>
      </c>
      <c r="K90" s="26">
        <v>8914006</v>
      </c>
      <c r="L90" s="26">
        <v>8746719</v>
      </c>
      <c r="M90" s="26">
        <v>8896273</v>
      </c>
      <c r="N90" s="26">
        <v>8670991</v>
      </c>
      <c r="O90" s="26">
        <v>7783721</v>
      </c>
      <c r="P90" s="26">
        <v>7024324</v>
      </c>
      <c r="Q90" s="26">
        <v>6364639</v>
      </c>
      <c r="R90" s="26">
        <v>6047493</v>
      </c>
      <c r="S90" s="26">
        <v>6125453</v>
      </c>
      <c r="T90" s="26">
        <v>5964301</v>
      </c>
      <c r="U90" s="26">
        <v>6498411</v>
      </c>
      <c r="V90" s="26">
        <v>7035101</v>
      </c>
      <c r="W90" s="26">
        <v>7229717</v>
      </c>
      <c r="X90" s="26">
        <v>7558121</v>
      </c>
      <c r="Y90" s="26">
        <v>7517570</v>
      </c>
      <c r="Z90" s="26">
        <v>7387670</v>
      </c>
      <c r="AA90" s="26">
        <v>7629945</v>
      </c>
      <c r="AC90" s="23">
        <f t="shared" si="20"/>
        <v>1.6043610671169635</v>
      </c>
      <c r="AD90" s="23">
        <f t="shared" si="21"/>
        <v>1.7151800781043491</v>
      </c>
      <c r="AE90" s="23">
        <f t="shared" si="22"/>
        <v>1.3559369445194349</v>
      </c>
      <c r="AF90" s="23">
        <f t="shared" si="18"/>
        <v>1.3370112937123693</v>
      </c>
      <c r="AG90" s="23">
        <f t="shared" si="23"/>
        <v>1.4004512790541115</v>
      </c>
      <c r="AH90" s="23">
        <f t="shared" si="19"/>
        <v>1.5251936370833032</v>
      </c>
      <c r="AI90" s="23">
        <f t="shared" si="24"/>
        <v>1.3547991494864904</v>
      </c>
      <c r="AJ90" s="23">
        <f t="shared" si="25"/>
        <v>1.4966367202623851</v>
      </c>
      <c r="AK90" s="23">
        <f t="shared" si="26"/>
        <v>1.4863684364900596</v>
      </c>
      <c r="AM90" s="24">
        <f t="shared" si="28"/>
        <v>1.5587152036372067E-2</v>
      </c>
      <c r="AN90" s="24">
        <f t="shared" si="28"/>
        <v>1.5239460109000741E-2</v>
      </c>
      <c r="AO90" s="24">
        <f t="shared" si="28"/>
        <v>1.5408300615413897E-2</v>
      </c>
      <c r="AP90" s="24">
        <f t="shared" si="28"/>
        <v>1.4677744082416455E-2</v>
      </c>
      <c r="AQ90" s="24">
        <f t="shared" si="28"/>
        <v>1.60031591042426E-2</v>
      </c>
      <c r="AR90" s="24">
        <f t="shared" si="28"/>
        <v>1.7245177623107653E-2</v>
      </c>
      <c r="AS90" s="24">
        <f t="shared" si="28"/>
        <v>1.7687822492836451E-2</v>
      </c>
      <c r="AT90" s="24">
        <f t="shared" si="28"/>
        <v>1.7425729568077961E-2</v>
      </c>
      <c r="AU90" s="24">
        <f t="shared" si="27"/>
        <v>1.7276375967791104E-2</v>
      </c>
      <c r="AV90" s="24">
        <f t="shared" si="27"/>
        <v>1.6956763029345276E-2</v>
      </c>
      <c r="AW90" s="24">
        <f t="shared" si="27"/>
        <v>1.7068392349946469E-2</v>
      </c>
      <c r="AX90" s="24">
        <f t="shared" si="27"/>
        <v>1.6495721278263691E-2</v>
      </c>
      <c r="AY90" s="24">
        <f t="shared" si="27"/>
        <v>1.4768961241498183E-2</v>
      </c>
      <c r="AZ90" s="24">
        <f t="shared" si="27"/>
        <v>1.3207506276082389E-2</v>
      </c>
      <c r="BA90" s="24">
        <f t="shared" si="27"/>
        <v>1.2243712373493275E-2</v>
      </c>
      <c r="BB90" s="24">
        <f t="shared" si="27"/>
        <v>1.2368207520842566E-2</v>
      </c>
      <c r="BC90" s="24">
        <f t="shared" si="27"/>
        <v>1.2272107980985998E-2</v>
      </c>
      <c r="BD90" s="24">
        <f t="shared" si="27"/>
        <v>1.2197985083729686E-2</v>
      </c>
      <c r="BE90" s="24">
        <f t="shared" si="27"/>
        <v>1.3198469591052944E-2</v>
      </c>
      <c r="BF90" s="24">
        <f t="shared" si="27"/>
        <v>1.406736705978591E-2</v>
      </c>
      <c r="BG90" s="24">
        <f t="shared" si="27"/>
        <v>1.4177942576065139E-2</v>
      </c>
      <c r="BH90" s="24">
        <f t="shared" si="27"/>
        <v>1.4306805331122481E-2</v>
      </c>
      <c r="BI90" s="24">
        <f t="shared" si="29"/>
        <v>1.4092369631680814E-2</v>
      </c>
      <c r="BJ90" s="24">
        <f t="shared" si="29"/>
        <v>1.3620864434044701E-2</v>
      </c>
      <c r="BK90" s="24">
        <f t="shared" si="29"/>
        <v>1.3998011765316464E-2</v>
      </c>
    </row>
    <row r="91" spans="1:63" x14ac:dyDescent="0.15">
      <c r="A91" s="8">
        <v>89</v>
      </c>
      <c r="B91" s="11" t="s">
        <v>228</v>
      </c>
      <c r="C91" s="26">
        <v>3470259</v>
      </c>
      <c r="D91" s="26">
        <v>3651577</v>
      </c>
      <c r="E91" s="26">
        <v>3834619</v>
      </c>
      <c r="F91" s="26">
        <v>4183432</v>
      </c>
      <c r="G91" s="26">
        <v>4244130</v>
      </c>
      <c r="H91" s="26">
        <v>4504222</v>
      </c>
      <c r="I91" s="26">
        <v>4816783</v>
      </c>
      <c r="J91" s="26">
        <v>4289828</v>
      </c>
      <c r="K91" s="26">
        <v>4156166</v>
      </c>
      <c r="L91" s="26">
        <v>4141515</v>
      </c>
      <c r="M91" s="26">
        <v>4212438</v>
      </c>
      <c r="N91" s="26">
        <v>3528656</v>
      </c>
      <c r="O91" s="26">
        <v>3369626</v>
      </c>
      <c r="P91" s="26">
        <v>3181596</v>
      </c>
      <c r="Q91" s="26">
        <v>2794838</v>
      </c>
      <c r="R91" s="26">
        <v>2261983</v>
      </c>
      <c r="S91" s="26">
        <v>2332067</v>
      </c>
      <c r="T91" s="26">
        <v>1910582</v>
      </c>
      <c r="U91" s="26">
        <v>1895591</v>
      </c>
      <c r="V91" s="26">
        <v>1886026</v>
      </c>
      <c r="W91" s="26">
        <v>2019774</v>
      </c>
      <c r="X91" s="26">
        <v>2001753</v>
      </c>
      <c r="Y91" s="26">
        <v>2090244</v>
      </c>
      <c r="Z91" s="26">
        <v>2273666</v>
      </c>
      <c r="AA91" s="26">
        <v>2240740</v>
      </c>
      <c r="AC91" s="23">
        <f t="shared" si="20"/>
        <v>0.80243557587740355</v>
      </c>
      <c r="AD91" s="23">
        <f t="shared" si="21"/>
        <v>0.80415716366067624</v>
      </c>
      <c r="AE91" s="23">
        <f t="shared" si="22"/>
        <v>0.56272562657854153</v>
      </c>
      <c r="AF91" s="23">
        <f t="shared" si="18"/>
        <v>0.39918322735757122</v>
      </c>
      <c r="AG91" s="23">
        <f t="shared" si="23"/>
        <v>0.4002600309262182</v>
      </c>
      <c r="AH91" s="23">
        <f t="shared" si="19"/>
        <v>0.68454582586746138</v>
      </c>
      <c r="AI91" s="23">
        <f t="shared" si="24"/>
        <v>0.40191407262983248</v>
      </c>
      <c r="AJ91" s="23">
        <f t="shared" si="25"/>
        <v>0.63616231135144152</v>
      </c>
      <c r="AK91" s="23">
        <f t="shared" si="26"/>
        <v>0.61102788021967069</v>
      </c>
      <c r="AM91" s="24">
        <f t="shared" si="28"/>
        <v>6.9416117758843024E-3</v>
      </c>
      <c r="AN91" s="24">
        <f t="shared" si="28"/>
        <v>7.1749782230788855E-3</v>
      </c>
      <c r="AO91" s="24">
        <f t="shared" si="28"/>
        <v>7.3319804348335399E-3</v>
      </c>
      <c r="AP91" s="24">
        <f t="shared" si="28"/>
        <v>7.8422541500623826E-3</v>
      </c>
      <c r="AQ91" s="24">
        <f t="shared" si="28"/>
        <v>8.031956791848727E-3</v>
      </c>
      <c r="AR91" s="24">
        <f t="shared" si="28"/>
        <v>8.6340872617722535E-3</v>
      </c>
      <c r="AS91" s="24">
        <f t="shared" si="28"/>
        <v>9.1308776910484137E-3</v>
      </c>
      <c r="AT91" s="24">
        <f t="shared" si="28"/>
        <v>8.239591703064585E-3</v>
      </c>
      <c r="AU91" s="24">
        <f t="shared" si="27"/>
        <v>8.0551310376670692E-3</v>
      </c>
      <c r="AV91" s="24">
        <f t="shared" si="27"/>
        <v>8.0289178647992357E-3</v>
      </c>
      <c r="AW91" s="24">
        <f t="shared" si="27"/>
        <v>8.0819849541289707E-3</v>
      </c>
      <c r="AX91" s="24">
        <f t="shared" si="27"/>
        <v>6.712926568932299E-3</v>
      </c>
      <c r="AY91" s="24">
        <f t="shared" si="27"/>
        <v>6.3935842243503533E-3</v>
      </c>
      <c r="AZ91" s="24">
        <f t="shared" si="27"/>
        <v>5.9822054247438789E-3</v>
      </c>
      <c r="BA91" s="24">
        <f t="shared" si="27"/>
        <v>5.3764545958551926E-3</v>
      </c>
      <c r="BB91" s="24">
        <f t="shared" si="27"/>
        <v>4.6261608161626694E-3</v>
      </c>
      <c r="BC91" s="24">
        <f t="shared" si="27"/>
        <v>4.672205964668095E-3</v>
      </c>
      <c r="BD91" s="24">
        <f t="shared" si="27"/>
        <v>3.9074571751563899E-3</v>
      </c>
      <c r="BE91" s="24">
        <f t="shared" si="27"/>
        <v>3.8500027422971005E-3</v>
      </c>
      <c r="BF91" s="24">
        <f t="shared" si="27"/>
        <v>3.7712919866111061E-3</v>
      </c>
      <c r="BG91" s="24">
        <f t="shared" si="27"/>
        <v>3.9609074309035043E-3</v>
      </c>
      <c r="BH91" s="24">
        <f t="shared" si="27"/>
        <v>3.7891283418180813E-3</v>
      </c>
      <c r="BI91" s="24">
        <f t="shared" si="29"/>
        <v>3.9183527480825629E-3</v>
      </c>
      <c r="BJ91" s="24">
        <f t="shared" si="29"/>
        <v>4.1920248676912582E-3</v>
      </c>
      <c r="BK91" s="24">
        <f t="shared" si="29"/>
        <v>4.1108952794568264E-3</v>
      </c>
    </row>
    <row r="92" spans="1:63" x14ac:dyDescent="0.15">
      <c r="A92" s="8">
        <v>90</v>
      </c>
      <c r="B92" s="11" t="s">
        <v>229</v>
      </c>
      <c r="C92" s="26">
        <v>15038299</v>
      </c>
      <c r="D92" s="26">
        <v>15303725</v>
      </c>
      <c r="E92" s="26">
        <v>15886740</v>
      </c>
      <c r="F92" s="26">
        <v>16460168</v>
      </c>
      <c r="G92" s="26">
        <v>16514010</v>
      </c>
      <c r="H92" s="26">
        <v>16145483</v>
      </c>
      <c r="I92" s="26">
        <v>17929806</v>
      </c>
      <c r="J92" s="26">
        <v>18255056</v>
      </c>
      <c r="K92" s="26">
        <v>18340592</v>
      </c>
      <c r="L92" s="26">
        <v>18898758</v>
      </c>
      <c r="M92" s="26">
        <v>19665364</v>
      </c>
      <c r="N92" s="26">
        <v>22298561</v>
      </c>
      <c r="O92" s="26">
        <v>24199759</v>
      </c>
      <c r="P92" s="26">
        <v>26591834</v>
      </c>
      <c r="Q92" s="26">
        <v>28883947</v>
      </c>
      <c r="R92" s="26">
        <v>27194680</v>
      </c>
      <c r="S92" s="26">
        <v>26513511</v>
      </c>
      <c r="T92" s="26">
        <v>27400703</v>
      </c>
      <c r="U92" s="26">
        <v>26969183</v>
      </c>
      <c r="V92" s="26">
        <v>27873126</v>
      </c>
      <c r="W92" s="26">
        <v>28215904</v>
      </c>
      <c r="X92" s="26">
        <v>29236759</v>
      </c>
      <c r="Y92" s="26">
        <v>30455820</v>
      </c>
      <c r="Z92" s="26">
        <v>30700527</v>
      </c>
      <c r="AA92" s="26">
        <v>31607508</v>
      </c>
      <c r="AC92" s="23">
        <f t="shared" si="20"/>
        <v>3.1248788596527604</v>
      </c>
      <c r="AD92" s="23">
        <f t="shared" si="21"/>
        <v>3.6897729407704798</v>
      </c>
      <c r="AE92" s="23">
        <f t="shared" si="22"/>
        <v>5.0439724688281933</v>
      </c>
      <c r="AF92" s="23">
        <f t="shared" si="18"/>
        <v>5.5057274192827466</v>
      </c>
      <c r="AG92" s="23">
        <f t="shared" si="23"/>
        <v>5.6756422621410074</v>
      </c>
      <c r="AH92" s="23">
        <f t="shared" si="19"/>
        <v>4.3782170011299462</v>
      </c>
      <c r="AI92" s="23">
        <f t="shared" si="24"/>
        <v>5.5780769687634715</v>
      </c>
      <c r="AJ92" s="23">
        <f t="shared" si="25"/>
        <v>4.3444429966689064</v>
      </c>
      <c r="AK92" s="23">
        <f t="shared" si="26"/>
        <v>4.4563905967538453</v>
      </c>
      <c r="AM92" s="24">
        <f t="shared" si="28"/>
        <v>3.0081337856243333E-2</v>
      </c>
      <c r="AN92" s="24">
        <f t="shared" si="28"/>
        <v>3.0070266519640121E-2</v>
      </c>
      <c r="AO92" s="24">
        <f t="shared" si="28"/>
        <v>3.0376229516749224E-2</v>
      </c>
      <c r="AP92" s="24">
        <f t="shared" si="28"/>
        <v>3.0856201513189175E-2</v>
      </c>
      <c r="AQ92" s="24">
        <f t="shared" si="28"/>
        <v>3.1252533447410372E-2</v>
      </c>
      <c r="AR92" s="24">
        <f t="shared" si="28"/>
        <v>3.0949076023664122E-2</v>
      </c>
      <c r="AS92" s="24">
        <f t="shared" si="28"/>
        <v>3.39884245585126E-2</v>
      </c>
      <c r="AT92" s="24">
        <f t="shared" si="28"/>
        <v>3.5062992725251312E-2</v>
      </c>
      <c r="AU92" s="24">
        <f t="shared" si="27"/>
        <v>3.554619133797552E-2</v>
      </c>
      <c r="AV92" s="24">
        <f t="shared" si="27"/>
        <v>3.6637939432482433E-2</v>
      </c>
      <c r="AW92" s="24">
        <f t="shared" si="27"/>
        <v>3.7729973940380732E-2</v>
      </c>
      <c r="AX92" s="24">
        <f t="shared" si="27"/>
        <v>4.2420854451626216E-2</v>
      </c>
      <c r="AY92" s="24">
        <f t="shared" si="27"/>
        <v>4.5917023840473838E-2</v>
      </c>
      <c r="AZ92" s="24">
        <f t="shared" si="27"/>
        <v>4.9999375661991252E-2</v>
      </c>
      <c r="BA92" s="24">
        <f t="shared" si="27"/>
        <v>5.5564304476534168E-2</v>
      </c>
      <c r="BB92" s="24">
        <f t="shared" si="27"/>
        <v>5.5617996697624433E-2</v>
      </c>
      <c r="BC92" s="24">
        <f t="shared" si="27"/>
        <v>5.3118793001441698E-2</v>
      </c>
      <c r="BD92" s="24">
        <f t="shared" si="27"/>
        <v>5.6038983692759177E-2</v>
      </c>
      <c r="BE92" s="24">
        <f t="shared" si="27"/>
        <v>5.4775227624267231E-2</v>
      </c>
      <c r="BF92" s="24">
        <f t="shared" si="27"/>
        <v>5.573501994437069E-2</v>
      </c>
      <c r="BG92" s="24">
        <f t="shared" si="27"/>
        <v>5.533321244023337E-2</v>
      </c>
      <c r="BH92" s="24">
        <f t="shared" si="27"/>
        <v>5.53424084538926E-2</v>
      </c>
      <c r="BI92" s="24">
        <f t="shared" si="29"/>
        <v>5.7092208369983542E-2</v>
      </c>
      <c r="BJ92" s="24">
        <f t="shared" si="29"/>
        <v>5.6603464464537401E-2</v>
      </c>
      <c r="BK92" s="24">
        <f t="shared" si="29"/>
        <v>5.7987609197226751E-2</v>
      </c>
    </row>
    <row r="93" spans="1:63" x14ac:dyDescent="0.15">
      <c r="A93" s="8">
        <v>91</v>
      </c>
      <c r="B93" s="11" t="s">
        <v>230</v>
      </c>
      <c r="C93" s="26">
        <v>23960203</v>
      </c>
      <c r="D93" s="26">
        <v>24762153</v>
      </c>
      <c r="E93" s="26">
        <v>25455161</v>
      </c>
      <c r="F93" s="26">
        <v>26352328</v>
      </c>
      <c r="G93" s="26">
        <v>26734037</v>
      </c>
      <c r="H93" s="26">
        <v>26693245</v>
      </c>
      <c r="I93" s="26">
        <v>27290741</v>
      </c>
      <c r="J93" s="26">
        <v>27380018</v>
      </c>
      <c r="K93" s="26">
        <v>27444590</v>
      </c>
      <c r="L93" s="26">
        <v>27243127</v>
      </c>
      <c r="M93" s="26">
        <v>27129172</v>
      </c>
      <c r="N93" s="26">
        <v>26903730</v>
      </c>
      <c r="O93" s="26">
        <v>27088190</v>
      </c>
      <c r="P93" s="26">
        <v>27385730</v>
      </c>
      <c r="Q93" s="26">
        <v>27538169</v>
      </c>
      <c r="R93" s="26">
        <v>26883083</v>
      </c>
      <c r="S93" s="26">
        <v>26266237</v>
      </c>
      <c r="T93" s="26">
        <v>26380308</v>
      </c>
      <c r="U93" s="26">
        <v>25990026</v>
      </c>
      <c r="V93" s="26">
        <v>25717491</v>
      </c>
      <c r="W93" s="26">
        <v>26402243</v>
      </c>
      <c r="X93" s="26">
        <v>26528250</v>
      </c>
      <c r="Y93" s="26">
        <v>26652949</v>
      </c>
      <c r="Z93" s="26">
        <v>26800928</v>
      </c>
      <c r="AA93" s="26">
        <v>27173087</v>
      </c>
      <c r="AC93" s="23">
        <f t="shared" si="20"/>
        <v>5.0036963116746689</v>
      </c>
      <c r="AD93" s="23">
        <f t="shared" si="21"/>
        <v>5.2260032562540779</v>
      </c>
      <c r="AE93" s="23">
        <f t="shared" si="22"/>
        <v>5.2441826337562283</v>
      </c>
      <c r="AF93" s="23">
        <f t="shared" si="18"/>
        <v>5.2129768080995369</v>
      </c>
      <c r="AG93" s="23">
        <f t="shared" si="23"/>
        <v>4.9861162836616257</v>
      </c>
      <c r="AH93" s="23">
        <f t="shared" si="19"/>
        <v>5.2457219142967837</v>
      </c>
      <c r="AI93" s="23">
        <f t="shared" si="24"/>
        <v>5.1334200190506643</v>
      </c>
      <c r="AJ93" s="23">
        <f t="shared" si="25"/>
        <v>5.1698716115872339</v>
      </c>
      <c r="AK93" s="23">
        <f t="shared" si="26"/>
        <v>5.1313207582975151</v>
      </c>
      <c r="AM93" s="24">
        <f t="shared" si="28"/>
        <v>4.7927957912472355E-2</v>
      </c>
      <c r="AN93" s="24">
        <f t="shared" si="28"/>
        <v>4.8655117646854359E-2</v>
      </c>
      <c r="AO93" s="24">
        <f t="shared" si="28"/>
        <v>4.8671521842857862E-2</v>
      </c>
      <c r="AP93" s="24">
        <f t="shared" si="28"/>
        <v>4.9400026968719729E-2</v>
      </c>
      <c r="AQ93" s="24">
        <f t="shared" si="28"/>
        <v>5.0593791909221711E-2</v>
      </c>
      <c r="AR93" s="24">
        <f t="shared" si="28"/>
        <v>5.1167950120990013E-2</v>
      </c>
      <c r="AS93" s="24">
        <f t="shared" si="28"/>
        <v>5.1733370211836466E-2</v>
      </c>
      <c r="AT93" s="24">
        <f t="shared" si="28"/>
        <v>5.2589560500458064E-2</v>
      </c>
      <c r="AU93" s="24">
        <f t="shared" si="27"/>
        <v>5.3190793804926771E-2</v>
      </c>
      <c r="AV93" s="24">
        <f t="shared" si="27"/>
        <v>5.2814689567294675E-2</v>
      </c>
      <c r="AW93" s="24">
        <f t="shared" si="27"/>
        <v>5.2050038462756479E-2</v>
      </c>
      <c r="AX93" s="24">
        <f t="shared" si="27"/>
        <v>5.1181742827972165E-2</v>
      </c>
      <c r="AY93" s="24">
        <f t="shared" si="27"/>
        <v>5.1397580695960031E-2</v>
      </c>
      <c r="AZ93" s="24">
        <f t="shared" si="27"/>
        <v>5.1492100997917768E-2</v>
      </c>
      <c r="BA93" s="24">
        <f t="shared" si="27"/>
        <v>5.2975419427346772E-2</v>
      </c>
      <c r="BB93" s="24">
        <f t="shared" si="27"/>
        <v>5.4980724962233926E-2</v>
      </c>
      <c r="BC93" s="24">
        <f t="shared" si="27"/>
        <v>5.2623389113943035E-2</v>
      </c>
      <c r="BD93" s="24">
        <f t="shared" si="27"/>
        <v>5.3952106623759412E-2</v>
      </c>
      <c r="BE93" s="24">
        <f t="shared" si="27"/>
        <v>5.2786530096615214E-2</v>
      </c>
      <c r="BF93" s="24">
        <f t="shared" si="27"/>
        <v>5.1424618602311553E-2</v>
      </c>
      <c r="BG93" s="24">
        <f t="shared" si="27"/>
        <v>5.1776505931465613E-2</v>
      </c>
      <c r="BH93" s="24">
        <f t="shared" si="27"/>
        <v>5.0215458117877441E-2</v>
      </c>
      <c r="BI93" s="24">
        <f t="shared" si="29"/>
        <v>4.9963380331987266E-2</v>
      </c>
      <c r="BJ93" s="24">
        <f t="shared" si="29"/>
        <v>4.9413659109650641E-2</v>
      </c>
      <c r="BK93" s="24">
        <f t="shared" si="29"/>
        <v>4.9852153786949689E-2</v>
      </c>
    </row>
    <row r="94" spans="1:63" x14ac:dyDescent="0.15">
      <c r="A94" s="8">
        <v>92</v>
      </c>
      <c r="B94" s="11" t="s">
        <v>231</v>
      </c>
      <c r="C94" s="26">
        <v>18029584</v>
      </c>
      <c r="D94" s="26">
        <v>18577940</v>
      </c>
      <c r="E94" s="26">
        <v>19001795</v>
      </c>
      <c r="F94" s="26">
        <v>19397351</v>
      </c>
      <c r="G94" s="26">
        <v>19515351</v>
      </c>
      <c r="H94" s="26">
        <v>19422622</v>
      </c>
      <c r="I94" s="26">
        <v>19335004</v>
      </c>
      <c r="J94" s="26">
        <v>19414632</v>
      </c>
      <c r="K94" s="26">
        <v>19500248</v>
      </c>
      <c r="L94" s="26">
        <v>19149825</v>
      </c>
      <c r="M94" s="26">
        <v>18997657</v>
      </c>
      <c r="N94" s="26">
        <v>19037547</v>
      </c>
      <c r="O94" s="26">
        <v>19131771</v>
      </c>
      <c r="P94" s="26">
        <v>19163119</v>
      </c>
      <c r="Q94" s="26">
        <v>19174131</v>
      </c>
      <c r="R94" s="26">
        <v>18807759</v>
      </c>
      <c r="S94" s="26">
        <v>18603391</v>
      </c>
      <c r="T94" s="26">
        <v>18879897</v>
      </c>
      <c r="U94" s="26">
        <v>18875543</v>
      </c>
      <c r="V94" s="26">
        <v>18726617</v>
      </c>
      <c r="W94" s="26">
        <v>19194285</v>
      </c>
      <c r="X94" s="26">
        <v>19574496</v>
      </c>
      <c r="Y94" s="26">
        <v>19756854</v>
      </c>
      <c r="Z94" s="26">
        <v>19917476</v>
      </c>
      <c r="AA94" s="26">
        <v>19982096</v>
      </c>
      <c r="AC94" s="23">
        <f t="shared" si="20"/>
        <v>3.6669009731405895</v>
      </c>
      <c r="AD94" s="23">
        <f t="shared" si="21"/>
        <v>3.6921133935609967</v>
      </c>
      <c r="AE94" s="23">
        <f t="shared" si="22"/>
        <v>3.6861900168006798</v>
      </c>
      <c r="AF94" s="23">
        <f t="shared" si="18"/>
        <v>3.7726679853469447</v>
      </c>
      <c r="AG94" s="23">
        <f t="shared" si="23"/>
        <v>3.6867643543228414</v>
      </c>
      <c r="AH94" s="23">
        <f t="shared" si="19"/>
        <v>3.6952828521268417</v>
      </c>
      <c r="AI94" s="23">
        <f t="shared" si="24"/>
        <v>3.7419776796320234</v>
      </c>
      <c r="AJ94" s="23">
        <f t="shared" si="25"/>
        <v>3.7091995521830379</v>
      </c>
      <c r="AK94" s="23">
        <f t="shared" si="26"/>
        <v>3.7016586746835731</v>
      </c>
      <c r="AM94" s="24">
        <f t="shared" si="28"/>
        <v>3.60648506663898E-2</v>
      </c>
      <c r="AN94" s="24">
        <f t="shared" si="28"/>
        <v>3.6503766709469948E-2</v>
      </c>
      <c r="AO94" s="24">
        <f t="shared" si="28"/>
        <v>3.6332368135326559E-2</v>
      </c>
      <c r="AP94" s="24">
        <f t="shared" si="28"/>
        <v>3.6362239515299086E-2</v>
      </c>
      <c r="AQ94" s="24">
        <f t="shared" si="28"/>
        <v>3.6932529401729412E-2</v>
      </c>
      <c r="AR94" s="24">
        <f t="shared" si="28"/>
        <v>3.7230983108829344E-2</v>
      </c>
      <c r="AS94" s="24">
        <f t="shared" si="28"/>
        <v>3.6652171517781031E-2</v>
      </c>
      <c r="AT94" s="24">
        <f t="shared" si="28"/>
        <v>3.7290222532290855E-2</v>
      </c>
      <c r="AU94" s="24">
        <f t="shared" si="27"/>
        <v>3.779373896687601E-2</v>
      </c>
      <c r="AV94" s="24">
        <f t="shared" si="27"/>
        <v>3.7124668641856672E-2</v>
      </c>
      <c r="AW94" s="24">
        <f t="shared" si="27"/>
        <v>3.6448911067107202E-2</v>
      </c>
      <c r="AX94" s="24">
        <f t="shared" si="27"/>
        <v>3.6217090887748021E-2</v>
      </c>
      <c r="AY94" s="24">
        <f t="shared" si="27"/>
        <v>3.6300939406772023E-2</v>
      </c>
      <c r="AZ94" s="24">
        <f t="shared" si="27"/>
        <v>3.6031511994864367E-2</v>
      </c>
      <c r="BA94" s="24">
        <f t="shared" si="27"/>
        <v>3.6885445502200673E-2</v>
      </c>
      <c r="BB94" s="24">
        <f t="shared" si="27"/>
        <v>3.8465239449470126E-2</v>
      </c>
      <c r="BC94" s="24">
        <f t="shared" si="27"/>
        <v>3.7271173766985577E-2</v>
      </c>
      <c r="BD94" s="24">
        <f t="shared" si="27"/>
        <v>3.8612521733620224E-2</v>
      </c>
      <c r="BE94" s="24">
        <f t="shared" si="27"/>
        <v>3.8336799611491529E-2</v>
      </c>
      <c r="BF94" s="24">
        <f t="shared" si="27"/>
        <v>3.7445687720336469E-2</v>
      </c>
      <c r="BG94" s="24">
        <f t="shared" si="27"/>
        <v>3.764123416153474E-2</v>
      </c>
      <c r="BH94" s="24">
        <f t="shared" si="27"/>
        <v>3.705266212684815E-2</v>
      </c>
      <c r="BI94" s="24">
        <f t="shared" si="29"/>
        <v>3.7036022188972187E-2</v>
      </c>
      <c r="BJ94" s="24">
        <f t="shared" si="29"/>
        <v>3.6722436230142777E-2</v>
      </c>
      <c r="BK94" s="24">
        <f t="shared" si="29"/>
        <v>3.6659453626950528E-2</v>
      </c>
    </row>
    <row r="95" spans="1:63" x14ac:dyDescent="0.15">
      <c r="A95" s="8">
        <v>93</v>
      </c>
      <c r="B95" s="11" t="s">
        <v>232</v>
      </c>
      <c r="C95" s="26">
        <v>15762983</v>
      </c>
      <c r="D95" s="26">
        <v>16875078</v>
      </c>
      <c r="E95" s="26">
        <v>18018511</v>
      </c>
      <c r="F95" s="26">
        <v>18778526</v>
      </c>
      <c r="G95" s="26">
        <v>19049521</v>
      </c>
      <c r="H95" s="26">
        <v>19588907</v>
      </c>
      <c r="I95" s="26">
        <v>19757698</v>
      </c>
      <c r="J95" s="26">
        <v>19401713</v>
      </c>
      <c r="K95" s="26">
        <v>18604599</v>
      </c>
      <c r="L95" s="26">
        <v>18499682</v>
      </c>
      <c r="M95" s="26">
        <v>18110413</v>
      </c>
      <c r="N95" s="26">
        <v>18514367</v>
      </c>
      <c r="O95" s="26">
        <v>18480378</v>
      </c>
      <c r="P95" s="26">
        <v>19167072</v>
      </c>
      <c r="Q95" s="26">
        <v>19238251</v>
      </c>
      <c r="R95" s="26">
        <v>20324057</v>
      </c>
      <c r="S95" s="26">
        <v>21224886</v>
      </c>
      <c r="T95" s="26">
        <v>21280116</v>
      </c>
      <c r="U95" s="26">
        <v>22054420</v>
      </c>
      <c r="V95" s="26">
        <v>22361366</v>
      </c>
      <c r="W95" s="26">
        <v>22263675</v>
      </c>
      <c r="X95" s="26">
        <v>23034625</v>
      </c>
      <c r="Y95" s="26">
        <v>23986571</v>
      </c>
      <c r="Z95" s="26">
        <v>23946708</v>
      </c>
      <c r="AA95" s="26">
        <v>25039752</v>
      </c>
      <c r="AC95" s="23">
        <f t="shared" si="20"/>
        <v>3.5644403240920339</v>
      </c>
      <c r="AD95" s="23">
        <f t="shared" si="21"/>
        <v>3.610157202978892</v>
      </c>
      <c r="AE95" s="23">
        <f t="shared" si="22"/>
        <v>3.7904013951649218</v>
      </c>
      <c r="AF95" s="23">
        <f t="shared" si="18"/>
        <v>4.3802397607783199</v>
      </c>
      <c r="AG95" s="23">
        <f t="shared" si="23"/>
        <v>4.4664231192988932</v>
      </c>
      <c r="AH95" s="23">
        <f t="shared" si="19"/>
        <v>3.716470221111849</v>
      </c>
      <c r="AI95" s="23">
        <f t="shared" si="24"/>
        <v>4.4207661407766219</v>
      </c>
      <c r="AJ95" s="23">
        <f t="shared" si="25"/>
        <v>3.8357897404354677</v>
      </c>
      <c r="AK95" s="23">
        <f t="shared" si="26"/>
        <v>3.8884053871235822</v>
      </c>
      <c r="AM95" s="24">
        <f t="shared" si="28"/>
        <v>3.1530934266250463E-2</v>
      </c>
      <c r="AN95" s="24">
        <f t="shared" si="28"/>
        <v>3.315781569517981E-2</v>
      </c>
      <c r="AO95" s="24">
        <f t="shared" si="28"/>
        <v>3.4452280687294598E-2</v>
      </c>
      <c r="AP95" s="24">
        <f t="shared" si="28"/>
        <v>3.5202191276338266E-2</v>
      </c>
      <c r="AQ95" s="24">
        <f t="shared" si="28"/>
        <v>3.6050952628080418E-2</v>
      </c>
      <c r="AR95" s="24">
        <f t="shared" si="28"/>
        <v>3.7549732762004476E-2</v>
      </c>
      <c r="AS95" s="24">
        <f t="shared" si="28"/>
        <v>3.7453446396624443E-2</v>
      </c>
      <c r="AT95" s="24">
        <f t="shared" si="28"/>
        <v>3.726540865042615E-2</v>
      </c>
      <c r="AU95" s="24">
        <f t="shared" si="27"/>
        <v>3.6057867478885522E-2</v>
      </c>
      <c r="AV95" s="24">
        <f t="shared" si="27"/>
        <v>3.5864273654183279E-2</v>
      </c>
      <c r="AW95" s="24">
        <f t="shared" si="27"/>
        <v>3.4746644432288788E-2</v>
      </c>
      <c r="AX95" s="24">
        <f t="shared" si="27"/>
        <v>3.5221791566325357E-2</v>
      </c>
      <c r="AY95" s="24">
        <f t="shared" si="27"/>
        <v>3.5064975531655843E-2</v>
      </c>
      <c r="AZ95" s="24">
        <f t="shared" si="27"/>
        <v>3.6038944634974555E-2</v>
      </c>
      <c r="BA95" s="24">
        <f t="shared" si="27"/>
        <v>3.7008793713684214E-2</v>
      </c>
      <c r="BB95" s="24">
        <f t="shared" si="27"/>
        <v>4.1566340736803334E-2</v>
      </c>
      <c r="BC95" s="24">
        <f t="shared" si="27"/>
        <v>4.2523237526451999E-2</v>
      </c>
      <c r="BD95" s="24">
        <f t="shared" si="27"/>
        <v>4.3521367809578597E-2</v>
      </c>
      <c r="BE95" s="24">
        <f t="shared" si="27"/>
        <v>4.4793195093125057E-2</v>
      </c>
      <c r="BF95" s="24">
        <f t="shared" si="27"/>
        <v>4.4713721022657187E-2</v>
      </c>
      <c r="BG95" s="24">
        <f t="shared" si="27"/>
        <v>4.3660506446127428E-2</v>
      </c>
      <c r="BH95" s="24">
        <f t="shared" si="27"/>
        <v>4.3602357748758876E-2</v>
      </c>
      <c r="BI95" s="24">
        <f t="shared" si="29"/>
        <v>4.496501192919463E-2</v>
      </c>
      <c r="BJ95" s="24">
        <f t="shared" si="29"/>
        <v>4.4151249759349524E-2</v>
      </c>
      <c r="BK95" s="24">
        <f t="shared" si="29"/>
        <v>4.5938305334652665E-2</v>
      </c>
    </row>
    <row r="96" spans="1:63" x14ac:dyDescent="0.15">
      <c r="A96" s="8">
        <v>94</v>
      </c>
      <c r="B96" s="11" t="s">
        <v>233</v>
      </c>
      <c r="C96" s="26">
        <v>5074914</v>
      </c>
      <c r="D96" s="26">
        <v>5390144</v>
      </c>
      <c r="E96" s="26">
        <v>5625973</v>
      </c>
      <c r="F96" s="26">
        <v>5932680</v>
      </c>
      <c r="G96" s="26">
        <v>6576386</v>
      </c>
      <c r="H96" s="26">
        <v>6737426</v>
      </c>
      <c r="I96" s="26">
        <v>5991983</v>
      </c>
      <c r="J96" s="26">
        <v>5931336</v>
      </c>
      <c r="K96" s="26">
        <v>5742283</v>
      </c>
      <c r="L96" s="26">
        <v>5553435</v>
      </c>
      <c r="M96" s="26">
        <v>5548768</v>
      </c>
      <c r="N96" s="26">
        <v>5612669</v>
      </c>
      <c r="O96" s="26">
        <v>5904925</v>
      </c>
      <c r="P96" s="26">
        <v>5493536</v>
      </c>
      <c r="Q96" s="26">
        <v>5252813</v>
      </c>
      <c r="R96" s="26">
        <v>4969561</v>
      </c>
      <c r="S96" s="26">
        <v>4948835</v>
      </c>
      <c r="T96" s="26">
        <v>5069812</v>
      </c>
      <c r="U96" s="26">
        <v>5500298</v>
      </c>
      <c r="V96" s="26">
        <v>5556395</v>
      </c>
      <c r="W96" s="26">
        <v>5482002</v>
      </c>
      <c r="X96" s="26">
        <v>5883468</v>
      </c>
      <c r="Y96" s="26">
        <v>6260350</v>
      </c>
      <c r="Z96" s="26">
        <v>6336450</v>
      </c>
      <c r="AA96" s="26">
        <v>6331024</v>
      </c>
      <c r="AC96" s="23">
        <f t="shared" si="20"/>
        <v>1.1531475579772912</v>
      </c>
      <c r="AD96" s="23">
        <f t="shared" si="21"/>
        <v>1.0994979477352615</v>
      </c>
      <c r="AE96" s="23">
        <f t="shared" si="22"/>
        <v>1.0399037544945406</v>
      </c>
      <c r="AF96" s="23">
        <f t="shared" si="18"/>
        <v>1.0742105915077871</v>
      </c>
      <c r="AG96" s="23">
        <f t="shared" si="23"/>
        <v>1.1542533362763938</v>
      </c>
      <c r="AH96" s="23">
        <f t="shared" si="19"/>
        <v>1.0698776591280121</v>
      </c>
      <c r="AI96" s="23">
        <f t="shared" si="24"/>
        <v>1.1053991412639084</v>
      </c>
      <c r="AJ96" s="23">
        <f t="shared" si="25"/>
        <v>1.0954980973672055</v>
      </c>
      <c r="AK96" s="23">
        <f t="shared" si="26"/>
        <v>1.1009572608421292</v>
      </c>
      <c r="AM96" s="24">
        <f t="shared" si="28"/>
        <v>1.0151427540134645E-2</v>
      </c>
      <c r="AN96" s="24">
        <f t="shared" si="28"/>
        <v>1.0591085938831173E-2</v>
      </c>
      <c r="AO96" s="24">
        <f t="shared" si="28"/>
        <v>1.0757137531238893E-2</v>
      </c>
      <c r="AP96" s="24">
        <f t="shared" si="28"/>
        <v>1.1121391324393964E-2</v>
      </c>
      <c r="AQ96" s="24">
        <f t="shared" si="28"/>
        <v>1.2445718721744829E-2</v>
      </c>
      <c r="AR96" s="24">
        <f t="shared" si="28"/>
        <v>1.2914888298963324E-2</v>
      </c>
      <c r="AS96" s="24">
        <f t="shared" si="28"/>
        <v>1.1358631663465294E-2</v>
      </c>
      <c r="AT96" s="24">
        <f t="shared" si="28"/>
        <v>1.1392481678446848E-2</v>
      </c>
      <c r="AU96" s="24">
        <f t="shared" si="27"/>
        <v>1.1129209473434884E-2</v>
      </c>
      <c r="AV96" s="24">
        <f t="shared" si="27"/>
        <v>1.076612628047981E-2</v>
      </c>
      <c r="AW96" s="24">
        <f t="shared" si="27"/>
        <v>1.0645868138582053E-2</v>
      </c>
      <c r="AX96" s="24">
        <f t="shared" si="27"/>
        <v>1.06775596297068E-2</v>
      </c>
      <c r="AY96" s="24">
        <f t="shared" si="27"/>
        <v>1.120410256983179E-2</v>
      </c>
      <c r="AZ96" s="24">
        <f t="shared" si="27"/>
        <v>1.0329237546258477E-2</v>
      </c>
      <c r="BA96" s="24">
        <f t="shared" si="27"/>
        <v>1.010488285725967E-2</v>
      </c>
      <c r="BB96" s="24">
        <f t="shared" si="27"/>
        <v>1.0163643304008107E-2</v>
      </c>
      <c r="BC96" s="24">
        <f t="shared" si="27"/>
        <v>9.9147993626076056E-3</v>
      </c>
      <c r="BD96" s="24">
        <f t="shared" si="27"/>
        <v>1.036860667382712E-2</v>
      </c>
      <c r="BE96" s="24">
        <f t="shared" si="27"/>
        <v>1.1171271853185236E-2</v>
      </c>
      <c r="BF96" s="24">
        <f t="shared" si="27"/>
        <v>1.111055093511225E-2</v>
      </c>
      <c r="BG96" s="24">
        <f t="shared" si="27"/>
        <v>1.0750560437963788E-2</v>
      </c>
      <c r="BH96" s="24">
        <f t="shared" si="27"/>
        <v>1.1136846227771231E-2</v>
      </c>
      <c r="BI96" s="24">
        <f t="shared" si="29"/>
        <v>1.1735596239701523E-2</v>
      </c>
      <c r="BJ96" s="24">
        <f t="shared" si="29"/>
        <v>1.1682699205988158E-2</v>
      </c>
      <c r="BK96" s="24">
        <f t="shared" si="29"/>
        <v>1.1614991777594844E-2</v>
      </c>
    </row>
    <row r="97" spans="1:63" x14ac:dyDescent="0.15">
      <c r="A97" s="8">
        <v>95</v>
      </c>
      <c r="B97" s="11" t="s">
        <v>234</v>
      </c>
      <c r="C97" s="26"/>
      <c r="D97" s="26"/>
      <c r="E97" s="26"/>
      <c r="F97" s="26"/>
      <c r="G97" s="26"/>
      <c r="H97" s="26"/>
      <c r="I97" s="26">
        <v>2047220</v>
      </c>
      <c r="J97" s="26">
        <v>3147406</v>
      </c>
      <c r="K97" s="26">
        <v>3592588</v>
      </c>
      <c r="L97" s="26">
        <v>3956695</v>
      </c>
      <c r="M97" s="26">
        <v>4343937</v>
      </c>
      <c r="N97" s="26">
        <v>4574859</v>
      </c>
      <c r="O97" s="26">
        <v>4579064</v>
      </c>
      <c r="P97" s="26">
        <v>4810034</v>
      </c>
      <c r="Q97" s="26">
        <v>5055824</v>
      </c>
      <c r="R97" s="26">
        <v>5397946</v>
      </c>
      <c r="S97" s="26">
        <v>5717334</v>
      </c>
      <c r="T97" s="26">
        <v>6010212</v>
      </c>
      <c r="U97" s="26">
        <v>6421530</v>
      </c>
      <c r="V97" s="26">
        <v>6730153</v>
      </c>
      <c r="W97" s="26">
        <v>6985580</v>
      </c>
      <c r="X97" s="26">
        <v>7156982</v>
      </c>
      <c r="Y97" s="26">
        <v>7335157</v>
      </c>
      <c r="Z97" s="26">
        <v>7600612</v>
      </c>
      <c r="AA97" s="26">
        <v>7836913</v>
      </c>
      <c r="AC97" s="23">
        <f t="shared" si="20"/>
        <v>6.4679806095576428E-2</v>
      </c>
      <c r="AD97" s="23">
        <f t="shared" si="21"/>
        <v>0.69328455773007969</v>
      </c>
      <c r="AE97" s="23">
        <f t="shared" si="22"/>
        <v>0.97759762505092218</v>
      </c>
      <c r="AF97" s="23">
        <f t="shared" si="18"/>
        <v>1.2915485896882712</v>
      </c>
      <c r="AG97" s="23">
        <f t="shared" si="23"/>
        <v>1.3922274344106156</v>
      </c>
      <c r="AH97" s="23">
        <f t="shared" si="19"/>
        <v>0.83227004029444973</v>
      </c>
      <c r="AI97" s="23">
        <f t="shared" si="24"/>
        <v>1.3292725051255032</v>
      </c>
      <c r="AJ97" s="23">
        <f t="shared" si="25"/>
        <v>0.75041982119855988</v>
      </c>
      <c r="AK97" s="23">
        <f t="shared" si="26"/>
        <v>0.79891909012678641</v>
      </c>
      <c r="AM97" s="24">
        <f t="shared" si="28"/>
        <v>0</v>
      </c>
      <c r="AN97" s="24">
        <f t="shared" si="28"/>
        <v>0</v>
      </c>
      <c r="AO97" s="24">
        <f t="shared" si="28"/>
        <v>0</v>
      </c>
      <c r="AP97" s="24">
        <f t="shared" si="28"/>
        <v>0</v>
      </c>
      <c r="AQ97" s="24">
        <f t="shared" si="28"/>
        <v>0</v>
      </c>
      <c r="AR97" s="24">
        <f t="shared" si="28"/>
        <v>0</v>
      </c>
      <c r="AS97" s="24">
        <f t="shared" si="28"/>
        <v>3.8807883657345854E-3</v>
      </c>
      <c r="AT97" s="24">
        <f t="shared" si="28"/>
        <v>6.0453100599314694E-3</v>
      </c>
      <c r="AU97" s="24">
        <f t="shared" si="27"/>
        <v>6.9628516051452862E-3</v>
      </c>
      <c r="AV97" s="24">
        <f t="shared" si="27"/>
        <v>7.6706179190614574E-3</v>
      </c>
      <c r="AW97" s="24">
        <f t="shared" si="27"/>
        <v>8.3342789794613337E-3</v>
      </c>
      <c r="AX97" s="24">
        <f t="shared" si="27"/>
        <v>8.7032265344706445E-3</v>
      </c>
      <c r="AY97" s="24">
        <f t="shared" si="27"/>
        <v>8.6883919321285585E-3</v>
      </c>
      <c r="AZ97" s="24">
        <f t="shared" si="27"/>
        <v>9.0440808600471267E-3</v>
      </c>
      <c r="BA97" s="24">
        <f t="shared" si="27"/>
        <v>9.7259333745408436E-3</v>
      </c>
      <c r="BB97" s="24">
        <f t="shared" si="27"/>
        <v>1.103976743987997E-2</v>
      </c>
      <c r="BC97" s="24">
        <f t="shared" si="27"/>
        <v>1.1454457361988184E-2</v>
      </c>
      <c r="BD97" s="24">
        <f t="shared" ref="BD97:BK102" si="30">T97/T$110</f>
        <v>1.2291880695835632E-2</v>
      </c>
      <c r="BE97" s="24">
        <f t="shared" si="30"/>
        <v>1.3042321951171481E-2</v>
      </c>
      <c r="BF97" s="24">
        <f t="shared" si="30"/>
        <v>1.3457593944922656E-2</v>
      </c>
      <c r="BG97" s="24">
        <f t="shared" si="30"/>
        <v>1.3699174130952721E-2</v>
      </c>
      <c r="BH97" s="24">
        <f t="shared" si="30"/>
        <v>1.354748729642561E-2</v>
      </c>
      <c r="BI97" s="24">
        <f t="shared" si="30"/>
        <v>1.3750419849819949E-2</v>
      </c>
      <c r="BJ97" s="24">
        <f t="shared" si="30"/>
        <v>1.4013471861598225E-2</v>
      </c>
      <c r="BK97" s="24">
        <f t="shared" si="30"/>
        <v>1.4377718368580841E-2</v>
      </c>
    </row>
    <row r="98" spans="1:63" x14ac:dyDescent="0.15">
      <c r="A98" s="8">
        <v>96</v>
      </c>
      <c r="B98" s="11" t="s">
        <v>235</v>
      </c>
      <c r="C98" s="26">
        <v>8566843</v>
      </c>
      <c r="D98" s="26">
        <v>8182285</v>
      </c>
      <c r="E98" s="26">
        <v>7884948</v>
      </c>
      <c r="F98" s="26">
        <v>7678830</v>
      </c>
      <c r="G98" s="26">
        <v>7483102</v>
      </c>
      <c r="H98" s="26">
        <v>7066707</v>
      </c>
      <c r="I98" s="26">
        <v>7256270</v>
      </c>
      <c r="J98" s="26">
        <v>6628515</v>
      </c>
      <c r="K98" s="26">
        <v>6938418</v>
      </c>
      <c r="L98" s="26">
        <v>6771530</v>
      </c>
      <c r="M98" s="26">
        <v>6608548</v>
      </c>
      <c r="N98" s="26">
        <v>6744900</v>
      </c>
      <c r="O98" s="26">
        <v>6815309</v>
      </c>
      <c r="P98" s="26">
        <v>6650103</v>
      </c>
      <c r="Q98" s="26">
        <v>6464283</v>
      </c>
      <c r="R98" s="26">
        <v>6455224</v>
      </c>
      <c r="S98" s="26">
        <v>6240419</v>
      </c>
      <c r="T98" s="26">
        <v>6084923</v>
      </c>
      <c r="U98" s="26">
        <v>6375131</v>
      </c>
      <c r="V98" s="26">
        <v>6476526</v>
      </c>
      <c r="W98" s="26">
        <v>6410368</v>
      </c>
      <c r="X98" s="26">
        <v>6346332</v>
      </c>
      <c r="Y98" s="26">
        <v>6039640</v>
      </c>
      <c r="Z98" s="26">
        <v>5951056</v>
      </c>
      <c r="AA98" s="26">
        <v>5880761</v>
      </c>
      <c r="AC98" s="23">
        <f t="shared" si="20"/>
        <v>1.4501916844045737</v>
      </c>
      <c r="AD98" s="23">
        <f t="shared" si="21"/>
        <v>1.3095425321615832</v>
      </c>
      <c r="AE98" s="23">
        <f t="shared" si="22"/>
        <v>1.2734467128814204</v>
      </c>
      <c r="AF98" s="23">
        <f t="shared" si="18"/>
        <v>1.2571631891740935</v>
      </c>
      <c r="AG98" s="23">
        <f t="shared" si="23"/>
        <v>1.1273982133745317</v>
      </c>
      <c r="AH98" s="23">
        <f t="shared" si="19"/>
        <v>1.292253046930349</v>
      </c>
      <c r="AI98" s="23">
        <f t="shared" si="24"/>
        <v>1.2056968451042989</v>
      </c>
      <c r="AJ98" s="23">
        <f t="shared" si="25"/>
        <v>1.3253877491049</v>
      </c>
      <c r="AK98" s="23">
        <f t="shared" si="26"/>
        <v>1.3142029526682502</v>
      </c>
      <c r="AM98" s="24">
        <f t="shared" si="28"/>
        <v>1.7136386146092267E-2</v>
      </c>
      <c r="AN98" s="24">
        <f t="shared" si="28"/>
        <v>1.6077359642155984E-2</v>
      </c>
      <c r="AO98" s="24">
        <f t="shared" si="28"/>
        <v>1.5076409016301189E-2</v>
      </c>
      <c r="AP98" s="24">
        <f t="shared" si="28"/>
        <v>1.439472099346267E-2</v>
      </c>
      <c r="AQ98" s="24">
        <f t="shared" si="28"/>
        <v>1.4161666097173458E-2</v>
      </c>
      <c r="AR98" s="24">
        <f t="shared" si="28"/>
        <v>1.3546082962024699E-2</v>
      </c>
      <c r="AS98" s="24">
        <f t="shared" si="28"/>
        <v>1.3755262353156427E-2</v>
      </c>
      <c r="AT98" s="24">
        <f t="shared" si="28"/>
        <v>1.2731572733834353E-2</v>
      </c>
      <c r="AU98" s="24">
        <f t="shared" si="28"/>
        <v>1.3447457629004201E-2</v>
      </c>
      <c r="AV98" s="24">
        <f t="shared" si="28"/>
        <v>1.3127577272815376E-2</v>
      </c>
      <c r="AW98" s="24">
        <f t="shared" si="28"/>
        <v>1.2679162400642836E-2</v>
      </c>
      <c r="AX98" s="24">
        <f t="shared" si="28"/>
        <v>1.2831519540241799E-2</v>
      </c>
      <c r="AY98" s="24">
        <f t="shared" si="28"/>
        <v>1.2931480261154498E-2</v>
      </c>
      <c r="AZ98" s="24">
        <f t="shared" si="28"/>
        <v>1.2503876118056957E-2</v>
      </c>
      <c r="BA98" s="24">
        <f t="shared" si="28"/>
        <v>1.2435398418176149E-2</v>
      </c>
      <c r="BB98" s="24">
        <f t="shared" si="28"/>
        <v>1.3202090523382736E-2</v>
      </c>
      <c r="BC98" s="24">
        <f t="shared" ref="BC98:BG102" si="31">S98/S$110</f>
        <v>1.2502437911873075E-2</v>
      </c>
      <c r="BD98" s="24">
        <f t="shared" si="31"/>
        <v>1.2444677086157069E-2</v>
      </c>
      <c r="BE98" s="24">
        <f t="shared" si="31"/>
        <v>1.2948084176651638E-2</v>
      </c>
      <c r="BF98" s="24">
        <f t="shared" si="31"/>
        <v>1.2950442149195442E-2</v>
      </c>
      <c r="BG98" s="24">
        <f t="shared" si="31"/>
        <v>1.2571146200528393E-2</v>
      </c>
      <c r="BH98" s="24">
        <f t="shared" si="30"/>
        <v>1.2013003826039989E-2</v>
      </c>
      <c r="BI98" s="24">
        <f t="shared" si="30"/>
        <v>1.1321855243421041E-2</v>
      </c>
      <c r="BJ98" s="24">
        <f t="shared" si="30"/>
        <v>1.0972136954602509E-2</v>
      </c>
      <c r="BK98" s="24">
        <f t="shared" si="30"/>
        <v>1.0788932510917735E-2</v>
      </c>
    </row>
    <row r="99" spans="1:63" x14ac:dyDescent="0.15">
      <c r="A99" s="8">
        <v>97</v>
      </c>
      <c r="B99" s="11" t="s">
        <v>236</v>
      </c>
      <c r="C99" s="26">
        <v>3554273</v>
      </c>
      <c r="D99" s="26">
        <v>3453055</v>
      </c>
      <c r="E99" s="26">
        <v>3699684</v>
      </c>
      <c r="F99" s="26">
        <v>4024136</v>
      </c>
      <c r="G99" s="26">
        <v>4125587</v>
      </c>
      <c r="H99" s="26">
        <v>4381349</v>
      </c>
      <c r="I99" s="26">
        <v>4583127</v>
      </c>
      <c r="J99" s="26">
        <v>4541387</v>
      </c>
      <c r="K99" s="26">
        <v>4493528</v>
      </c>
      <c r="L99" s="26">
        <v>4556978</v>
      </c>
      <c r="M99" s="26">
        <v>4241400</v>
      </c>
      <c r="N99" s="26">
        <v>4428995</v>
      </c>
      <c r="O99" s="26">
        <v>4310329</v>
      </c>
      <c r="P99" s="26">
        <v>4457890</v>
      </c>
      <c r="Q99" s="26">
        <v>4387606</v>
      </c>
      <c r="R99" s="26">
        <v>4175883</v>
      </c>
      <c r="S99" s="26">
        <v>4095688</v>
      </c>
      <c r="T99" s="26">
        <v>3921405</v>
      </c>
      <c r="U99" s="26">
        <v>3927921</v>
      </c>
      <c r="V99" s="26">
        <v>3934920</v>
      </c>
      <c r="W99" s="26">
        <v>4060891</v>
      </c>
      <c r="X99" s="26">
        <v>4056738</v>
      </c>
      <c r="Y99" s="26">
        <v>3994427</v>
      </c>
      <c r="Z99" s="26">
        <v>3912380</v>
      </c>
      <c r="AA99" s="26">
        <v>3805679</v>
      </c>
      <c r="AC99" s="23">
        <f t="shared" si="20"/>
        <v>0.77161064453521544</v>
      </c>
      <c r="AD99" s="23">
        <f t="shared" si="21"/>
        <v>0.85862223680124672</v>
      </c>
      <c r="AE99" s="23">
        <f t="shared" si="22"/>
        <v>0.83621072461377011</v>
      </c>
      <c r="AF99" s="23">
        <f t="shared" si="18"/>
        <v>0.79523577909547094</v>
      </c>
      <c r="AG99" s="23">
        <f t="shared" si="23"/>
        <v>0.73405657397759072</v>
      </c>
      <c r="AH99" s="23">
        <f t="shared" si="19"/>
        <v>0.84785675722769072</v>
      </c>
      <c r="AI99" s="23">
        <f t="shared" si="24"/>
        <v>0.77108211000139459</v>
      </c>
      <c r="AJ99" s="23">
        <f t="shared" si="25"/>
        <v>0.81134059943482029</v>
      </c>
      <c r="AK99" s="23">
        <f t="shared" si="26"/>
        <v>0.79669774116640846</v>
      </c>
      <c r="AM99" s="24">
        <f t="shared" si="28"/>
        <v>7.1096662558926089E-3</v>
      </c>
      <c r="AN99" s="24">
        <f t="shared" si="28"/>
        <v>6.7849026401726326E-3</v>
      </c>
      <c r="AO99" s="24">
        <f t="shared" si="28"/>
        <v>7.0739780674603367E-3</v>
      </c>
      <c r="AP99" s="24">
        <f t="shared" si="28"/>
        <v>7.5436381531755348E-3</v>
      </c>
      <c r="AQ99" s="24">
        <f t="shared" si="28"/>
        <v>7.8076158187927354E-3</v>
      </c>
      <c r="AR99" s="24">
        <f t="shared" si="28"/>
        <v>8.3985535327252073E-3</v>
      </c>
      <c r="AS99" s="24">
        <f t="shared" si="28"/>
        <v>8.6879504597864692E-3</v>
      </c>
      <c r="AT99" s="24">
        <f t="shared" si="28"/>
        <v>8.7227680563429048E-3</v>
      </c>
      <c r="AU99" s="24">
        <f t="shared" si="28"/>
        <v>8.7089776638916809E-3</v>
      </c>
      <c r="AV99" s="24">
        <f t="shared" si="28"/>
        <v>8.8343521811938604E-3</v>
      </c>
      <c r="AW99" s="24">
        <f t="shared" si="28"/>
        <v>8.1375514570048556E-3</v>
      </c>
      <c r="AX99" s="24">
        <f t="shared" si="28"/>
        <v>8.4257343898550344E-3</v>
      </c>
      <c r="AY99" s="24">
        <f t="shared" si="28"/>
        <v>8.178489688814081E-3</v>
      </c>
      <c r="AZ99" s="24">
        <f t="shared" si="28"/>
        <v>8.3819610475093283E-3</v>
      </c>
      <c r="BA99" s="24">
        <f t="shared" si="28"/>
        <v>8.4404764939870636E-3</v>
      </c>
      <c r="BB99" s="24">
        <f t="shared" si="28"/>
        <v>8.5404294848722626E-3</v>
      </c>
      <c r="BC99" s="24">
        <f t="shared" si="31"/>
        <v>8.2055523717884347E-3</v>
      </c>
      <c r="BD99" s="24">
        <f t="shared" si="31"/>
        <v>8.0199238263231522E-3</v>
      </c>
      <c r="BE99" s="24">
        <f t="shared" si="31"/>
        <v>7.9777265356959226E-3</v>
      </c>
      <c r="BF99" s="24">
        <f t="shared" si="31"/>
        <v>7.8682543421754389E-3</v>
      </c>
      <c r="BG99" s="24">
        <f t="shared" si="31"/>
        <v>7.9636698650389411E-3</v>
      </c>
      <c r="BH99" s="24">
        <f t="shared" si="30"/>
        <v>7.6790198047063749E-3</v>
      </c>
      <c r="BI99" s="24">
        <f t="shared" si="30"/>
        <v>7.4879172060607216E-3</v>
      </c>
      <c r="BJ99" s="24">
        <f t="shared" si="30"/>
        <v>7.2133700604477199E-3</v>
      </c>
      <c r="BK99" s="24">
        <f t="shared" si="30"/>
        <v>6.9819558878888108E-3</v>
      </c>
    </row>
    <row r="100" spans="1:63" x14ac:dyDescent="0.15">
      <c r="A100" s="8">
        <v>98</v>
      </c>
      <c r="B100" s="11" t="s">
        <v>237</v>
      </c>
      <c r="C100" s="26">
        <v>3949223</v>
      </c>
      <c r="D100" s="26">
        <v>3889642</v>
      </c>
      <c r="E100" s="26">
        <v>4089859</v>
      </c>
      <c r="F100" s="26">
        <v>4221164</v>
      </c>
      <c r="G100" s="26">
        <v>4365148</v>
      </c>
      <c r="H100" s="26">
        <v>4527310</v>
      </c>
      <c r="I100" s="26">
        <v>5168685</v>
      </c>
      <c r="J100" s="26">
        <v>5193269</v>
      </c>
      <c r="K100" s="26">
        <v>5243260</v>
      </c>
      <c r="L100" s="26">
        <v>5400963</v>
      </c>
      <c r="M100" s="26">
        <v>5523716</v>
      </c>
      <c r="N100" s="26">
        <v>5624216</v>
      </c>
      <c r="O100" s="26">
        <v>5760252</v>
      </c>
      <c r="P100" s="26">
        <v>5674855</v>
      </c>
      <c r="Q100" s="26">
        <v>5678244</v>
      </c>
      <c r="R100" s="26">
        <v>5516041</v>
      </c>
      <c r="S100" s="26">
        <v>5410748</v>
      </c>
      <c r="T100" s="26">
        <v>5366127</v>
      </c>
      <c r="U100" s="26">
        <v>5375672</v>
      </c>
      <c r="V100" s="26">
        <v>5367230</v>
      </c>
      <c r="W100" s="26">
        <v>5451211</v>
      </c>
      <c r="X100" s="26">
        <v>5534628</v>
      </c>
      <c r="Y100" s="26">
        <v>5532702</v>
      </c>
      <c r="Z100" s="26">
        <v>5625112</v>
      </c>
      <c r="AA100" s="26">
        <v>5643184</v>
      </c>
      <c r="AC100" s="23">
        <f t="shared" si="20"/>
        <v>0.8352172124972449</v>
      </c>
      <c r="AD100" s="23">
        <f t="shared" si="21"/>
        <v>1.0283787526419277</v>
      </c>
      <c r="AE100" s="23">
        <f t="shared" si="22"/>
        <v>1.0890682124449025</v>
      </c>
      <c r="AF100" s="23">
        <f t="shared" si="18"/>
        <v>1.0771999425573786</v>
      </c>
      <c r="AG100" s="23">
        <f t="shared" si="23"/>
        <v>1.0393083404816297</v>
      </c>
      <c r="AH100" s="23">
        <f t="shared" si="19"/>
        <v>1.0577026475037827</v>
      </c>
      <c r="AI100" s="23">
        <f t="shared" si="24"/>
        <v>1.0636422770996146</v>
      </c>
      <c r="AJ100" s="23">
        <f t="shared" si="25"/>
        <v>1.0021625704642383</v>
      </c>
      <c r="AK100" s="23">
        <f t="shared" si="26"/>
        <v>0.99779855568593168</v>
      </c>
      <c r="AM100" s="24">
        <f t="shared" si="28"/>
        <v>7.8996907384702789E-3</v>
      </c>
      <c r="AN100" s="24">
        <f t="shared" si="28"/>
        <v>7.6427517879461403E-3</v>
      </c>
      <c r="AO100" s="24">
        <f t="shared" si="28"/>
        <v>7.820011888854634E-3</v>
      </c>
      <c r="AP100" s="24">
        <f t="shared" si="28"/>
        <v>7.9129864898231702E-3</v>
      </c>
      <c r="AQ100" s="24">
        <f t="shared" si="28"/>
        <v>8.2609816678624083E-3</v>
      </c>
      <c r="AR100" s="24">
        <f t="shared" si="28"/>
        <v>8.6783443624879365E-3</v>
      </c>
      <c r="AS100" s="24">
        <f t="shared" si="28"/>
        <v>9.7979565528603998E-3</v>
      </c>
      <c r="AT100" s="24">
        <f t="shared" si="28"/>
        <v>9.9748559066196868E-3</v>
      </c>
      <c r="AU100" s="24">
        <f t="shared" si="28"/>
        <v>1.0162045107091063E-2</v>
      </c>
      <c r="AV100" s="24">
        <f t="shared" si="28"/>
        <v>1.0470537549138341E-2</v>
      </c>
      <c r="AW100" s="24">
        <f t="shared" si="28"/>
        <v>1.0597803363012456E-2</v>
      </c>
      <c r="AX100" s="24">
        <f t="shared" si="28"/>
        <v>1.0699526679793705E-2</v>
      </c>
      <c r="AY100" s="24">
        <f t="shared" si="28"/>
        <v>1.0929597621659666E-2</v>
      </c>
      <c r="AZ100" s="24">
        <f t="shared" si="28"/>
        <v>1.0670163140019954E-2</v>
      </c>
      <c r="BA100" s="24">
        <f t="shared" si="28"/>
        <v>1.0923288237166939E-2</v>
      </c>
      <c r="BB100" s="24">
        <f t="shared" si="28"/>
        <v>1.1281292889710819E-2</v>
      </c>
      <c r="BC100" s="24">
        <f t="shared" si="31"/>
        <v>1.084022417834306E-2</v>
      </c>
      <c r="BD100" s="24">
        <f t="shared" si="31"/>
        <v>1.0974620010525814E-2</v>
      </c>
      <c r="BE100" s="24">
        <f t="shared" si="31"/>
        <v>1.0918152672010861E-2</v>
      </c>
      <c r="BF100" s="24">
        <f t="shared" si="31"/>
        <v>1.0732297163081913E-2</v>
      </c>
      <c r="BG100" s="24">
        <f t="shared" si="31"/>
        <v>1.0690177295738495E-2</v>
      </c>
      <c r="BH100" s="24">
        <f t="shared" si="30"/>
        <v>1.0476525233742586E-2</v>
      </c>
      <c r="BI100" s="24">
        <f t="shared" si="30"/>
        <v>1.0371553792773424E-2</v>
      </c>
      <c r="BJ100" s="24">
        <f t="shared" si="30"/>
        <v>1.0371184416509948E-2</v>
      </c>
      <c r="BK100" s="24">
        <f t="shared" si="30"/>
        <v>1.0353070176239229E-2</v>
      </c>
    </row>
    <row r="101" spans="1:63" x14ac:dyDescent="0.15">
      <c r="A101" s="8">
        <v>99</v>
      </c>
      <c r="B101" s="11" t="s">
        <v>238</v>
      </c>
      <c r="C101" s="26">
        <v>2925912</v>
      </c>
      <c r="D101" s="26">
        <v>2863521</v>
      </c>
      <c r="E101" s="26">
        <v>2789785</v>
      </c>
      <c r="F101" s="26">
        <v>2731858</v>
      </c>
      <c r="G101" s="26">
        <v>2951754</v>
      </c>
      <c r="H101" s="26">
        <v>2674606</v>
      </c>
      <c r="I101" s="26">
        <v>2577623</v>
      </c>
      <c r="J101" s="26">
        <v>2427519</v>
      </c>
      <c r="K101" s="26">
        <v>2732004</v>
      </c>
      <c r="L101" s="26">
        <v>2824747</v>
      </c>
      <c r="M101" s="26">
        <v>2973997</v>
      </c>
      <c r="N101" s="26">
        <v>2999408</v>
      </c>
      <c r="O101" s="26">
        <v>3025890</v>
      </c>
      <c r="P101" s="26">
        <v>3221830</v>
      </c>
      <c r="Q101" s="26">
        <v>2868117</v>
      </c>
      <c r="R101" s="26">
        <v>2665129</v>
      </c>
      <c r="S101" s="26">
        <v>2602481</v>
      </c>
      <c r="T101" s="26">
        <v>2770069</v>
      </c>
      <c r="U101" s="26">
        <v>2566323</v>
      </c>
      <c r="V101" s="26">
        <v>2309705</v>
      </c>
      <c r="W101" s="26">
        <v>2345653</v>
      </c>
      <c r="X101" s="26">
        <v>2407433</v>
      </c>
      <c r="Y101" s="26">
        <v>2271364</v>
      </c>
      <c r="Z101" s="26">
        <v>2461494</v>
      </c>
      <c r="AA101" s="26">
        <v>2416948</v>
      </c>
      <c r="AC101" s="23">
        <f t="shared" si="20"/>
        <v>0.52801972460976909</v>
      </c>
      <c r="AD101" s="23">
        <f t="shared" si="21"/>
        <v>0.5288659014220598</v>
      </c>
      <c r="AE101" s="23">
        <f t="shared" si="22"/>
        <v>0.56145619173193795</v>
      </c>
      <c r="AF101" s="23">
        <f t="shared" si="18"/>
        <v>0.49778331542173804</v>
      </c>
      <c r="AG101" s="23">
        <f t="shared" si="23"/>
        <v>0.44468546853295066</v>
      </c>
      <c r="AH101" s="23">
        <f t="shared" si="19"/>
        <v>0.54284765567749693</v>
      </c>
      <c r="AI101" s="23">
        <f t="shared" si="24"/>
        <v>0.47885972898135942</v>
      </c>
      <c r="AJ101" s="23">
        <f t="shared" si="25"/>
        <v>0.52933911449608551</v>
      </c>
      <c r="AK101" s="23">
        <f t="shared" si="26"/>
        <v>0.52097734773084048</v>
      </c>
      <c r="AM101" s="24">
        <f t="shared" si="28"/>
        <v>5.8527462055141108E-3</v>
      </c>
      <c r="AN101" s="24">
        <f t="shared" si="28"/>
        <v>5.626528159293662E-3</v>
      </c>
      <c r="AO101" s="24">
        <f t="shared" si="28"/>
        <v>5.3342063546318649E-3</v>
      </c>
      <c r="AP101" s="24">
        <f t="shared" si="28"/>
        <v>5.1211361240916832E-3</v>
      </c>
      <c r="AQ101" s="24">
        <f t="shared" si="28"/>
        <v>5.5861532488794274E-3</v>
      </c>
      <c r="AR101" s="24">
        <f t="shared" si="28"/>
        <v>5.1269190539142253E-3</v>
      </c>
      <c r="AS101" s="24">
        <f t="shared" si="28"/>
        <v>4.8862405357752853E-3</v>
      </c>
      <c r="AT101" s="24">
        <f t="shared" ref="AT101:BB102" si="32">J101/J$110</f>
        <v>4.6626031186871924E-3</v>
      </c>
      <c r="AU101" s="24">
        <f t="shared" si="32"/>
        <v>5.2949401480668927E-3</v>
      </c>
      <c r="AV101" s="24">
        <f t="shared" si="32"/>
        <v>5.4761751802994913E-3</v>
      </c>
      <c r="AW101" s="24">
        <f t="shared" si="32"/>
        <v>5.7059116377795229E-3</v>
      </c>
      <c r="AX101" s="24">
        <f t="shared" si="32"/>
        <v>5.7060834647152028E-3</v>
      </c>
      <c r="AY101" s="24">
        <f t="shared" si="32"/>
        <v>5.7413738404854106E-3</v>
      </c>
      <c r="AZ101" s="24">
        <f t="shared" si="32"/>
        <v>6.0578555239579664E-3</v>
      </c>
      <c r="BA101" s="24">
        <f t="shared" si="32"/>
        <v>5.5174220566989599E-3</v>
      </c>
      <c r="BB101" s="24">
        <f t="shared" si="32"/>
        <v>5.4506666715969125E-3</v>
      </c>
      <c r="BC101" s="24">
        <f t="shared" si="31"/>
        <v>5.2139699464618244E-3</v>
      </c>
      <c r="BD101" s="24">
        <f t="shared" si="31"/>
        <v>5.6652506878680344E-3</v>
      </c>
      <c r="BE101" s="24">
        <f t="shared" si="31"/>
        <v>5.2122797521301388E-3</v>
      </c>
      <c r="BF101" s="24">
        <f t="shared" si="31"/>
        <v>4.6184792563493853E-3</v>
      </c>
      <c r="BG101" s="24">
        <f t="shared" si="31"/>
        <v>4.5999772241949333E-3</v>
      </c>
      <c r="BH101" s="24">
        <f t="shared" si="30"/>
        <v>4.5570420582999645E-3</v>
      </c>
      <c r="BI101" s="24">
        <f t="shared" si="30"/>
        <v>4.2578786836827672E-3</v>
      </c>
      <c r="BJ101" s="24">
        <f t="shared" si="30"/>
        <v>4.5383288748975558E-3</v>
      </c>
      <c r="BK101" s="24">
        <f t="shared" si="30"/>
        <v>4.4341691244377378E-3</v>
      </c>
    </row>
    <row r="102" spans="1:63" x14ac:dyDescent="0.15">
      <c r="A102" s="8">
        <v>100</v>
      </c>
      <c r="B102" s="11" t="s">
        <v>239</v>
      </c>
      <c r="C102" s="26">
        <v>3895175</v>
      </c>
      <c r="D102" s="26">
        <v>3801401</v>
      </c>
      <c r="E102" s="26">
        <v>3504524</v>
      </c>
      <c r="F102" s="26">
        <v>3236154</v>
      </c>
      <c r="G102" s="26">
        <v>2818621</v>
      </c>
      <c r="H102" s="26">
        <v>2439212</v>
      </c>
      <c r="I102" s="26">
        <v>2179554</v>
      </c>
      <c r="J102" s="26">
        <v>2017989</v>
      </c>
      <c r="K102" s="26">
        <v>1851496</v>
      </c>
      <c r="L102" s="26">
        <v>1722365</v>
      </c>
      <c r="M102" s="26">
        <v>1726634</v>
      </c>
      <c r="N102" s="26">
        <v>1539280</v>
      </c>
      <c r="O102" s="26">
        <v>1682340</v>
      </c>
      <c r="P102" s="26">
        <v>1857593</v>
      </c>
      <c r="Q102" s="26">
        <v>1987042</v>
      </c>
      <c r="R102" s="26">
        <v>1847946</v>
      </c>
      <c r="S102" s="26">
        <v>2030574</v>
      </c>
      <c r="T102" s="26">
        <v>2120733</v>
      </c>
      <c r="U102" s="26">
        <v>2141229</v>
      </c>
      <c r="V102" s="26">
        <v>2188231</v>
      </c>
      <c r="W102" s="26">
        <v>2248578</v>
      </c>
      <c r="X102" s="26">
        <v>2280938</v>
      </c>
      <c r="Y102" s="26">
        <v>2250436</v>
      </c>
      <c r="Z102" s="26">
        <v>2321410</v>
      </c>
      <c r="AA102" s="26">
        <v>2360544</v>
      </c>
      <c r="AC102" s="23">
        <f t="shared" si="20"/>
        <v>0.5729703347174836</v>
      </c>
      <c r="AD102" s="23">
        <f t="shared" si="21"/>
        <v>0.35293615105502407</v>
      </c>
      <c r="AE102" s="23">
        <f t="shared" si="22"/>
        <v>0.35472039098055957</v>
      </c>
      <c r="AF102" s="23">
        <f t="shared" si="18"/>
        <v>0.43095190534159067</v>
      </c>
      <c r="AG102" s="23">
        <f t="shared" si="23"/>
        <v>0.42867469149647586</v>
      </c>
      <c r="AH102" s="23">
        <f t="shared" si="19"/>
        <v>0.35937328435982618</v>
      </c>
      <c r="AI102" s="23">
        <f t="shared" si="24"/>
        <v>0.42985003272271111</v>
      </c>
      <c r="AJ102" s="23">
        <f t="shared" si="25"/>
        <v>0.43603130250942179</v>
      </c>
      <c r="AK102" s="23">
        <f t="shared" si="26"/>
        <v>0.44875015941937069</v>
      </c>
      <c r="AM102" s="24">
        <f t="shared" ref="AM102:AS102" si="33">C102/C$110</f>
        <v>7.791577703315556E-3</v>
      </c>
      <c r="AN102" s="24">
        <f t="shared" si="33"/>
        <v>7.4693671781233964E-3</v>
      </c>
      <c r="AO102" s="24">
        <f t="shared" si="33"/>
        <v>6.7008225331915833E-3</v>
      </c>
      <c r="AP102" s="24">
        <f t="shared" si="33"/>
        <v>6.0664885043526405E-3</v>
      </c>
      <c r="AQ102" s="24">
        <f t="shared" si="33"/>
        <v>5.3342009044486027E-3</v>
      </c>
      <c r="AR102" s="24">
        <f t="shared" si="33"/>
        <v>4.6756952161687458E-3</v>
      </c>
      <c r="AS102" s="24">
        <f t="shared" si="33"/>
        <v>4.1316457467640401E-3</v>
      </c>
      <c r="AT102" s="24">
        <f t="shared" si="32"/>
        <v>3.8760074812499708E-3</v>
      </c>
      <c r="AU102" s="24">
        <f t="shared" si="32"/>
        <v>3.588413671570488E-3</v>
      </c>
      <c r="AV102" s="24">
        <f t="shared" si="32"/>
        <v>3.339050351913475E-3</v>
      </c>
      <c r="AW102" s="24">
        <f t="shared" si="32"/>
        <v>3.3127205692493329E-3</v>
      </c>
      <c r="AX102" s="24">
        <f t="shared" si="32"/>
        <v>2.9283312425541362E-3</v>
      </c>
      <c r="AY102" s="24">
        <f t="shared" si="32"/>
        <v>3.1920998009849089E-3</v>
      </c>
      <c r="AZ102" s="24">
        <f t="shared" si="32"/>
        <v>3.4927448115870952E-3</v>
      </c>
      <c r="BA102" s="24">
        <f t="shared" si="32"/>
        <v>3.8224902813892231E-3</v>
      </c>
      <c r="BB102" s="24">
        <f t="shared" si="32"/>
        <v>3.7793809129354817E-3</v>
      </c>
      <c r="BC102" s="24">
        <f t="shared" si="31"/>
        <v>4.0681764093827288E-3</v>
      </c>
      <c r="BD102" s="24">
        <f t="shared" si="31"/>
        <v>4.3372508363634411E-3</v>
      </c>
      <c r="BE102" s="24">
        <f t="shared" si="31"/>
        <v>4.348900961170462E-3</v>
      </c>
      <c r="BF102" s="24">
        <f t="shared" si="31"/>
        <v>4.3755802068232395E-3</v>
      </c>
      <c r="BG102" s="24">
        <f t="shared" si="31"/>
        <v>4.4096068714450922E-3</v>
      </c>
      <c r="BH102" s="24">
        <f t="shared" si="30"/>
        <v>4.317599035310476E-3</v>
      </c>
      <c r="BI102" s="24">
        <f t="shared" si="30"/>
        <v>4.2186472416540508E-3</v>
      </c>
      <c r="BJ102" s="24">
        <f t="shared" si="30"/>
        <v>4.2800518845367633E-3</v>
      </c>
      <c r="BK102" s="24">
        <f t="shared" si="30"/>
        <v>4.3306894983577452E-3</v>
      </c>
    </row>
    <row r="103" spans="1:63" x14ac:dyDescent="0.15">
      <c r="A103" s="8"/>
      <c r="B103" s="11"/>
      <c r="C103" s="17"/>
      <c r="D103" s="17"/>
      <c r="E103" s="17"/>
      <c r="F103" s="17"/>
      <c r="G103" s="19"/>
      <c r="H103" s="17"/>
      <c r="I103" s="17"/>
      <c r="J103" s="17"/>
      <c r="K103" s="17"/>
      <c r="L103" s="17"/>
      <c r="M103" s="17"/>
      <c r="N103" s="17"/>
      <c r="O103" s="17"/>
      <c r="P103" s="17"/>
      <c r="Q103" s="17"/>
      <c r="R103" s="17"/>
      <c r="S103" s="17"/>
      <c r="T103" s="17"/>
      <c r="U103" s="17"/>
      <c r="V103" s="17"/>
      <c r="W103" s="17"/>
      <c r="X103" s="17"/>
      <c r="Y103" s="17"/>
      <c r="Z103" s="17"/>
      <c r="AA103" s="17"/>
      <c r="AC103" s="23"/>
      <c r="AD103" s="23"/>
      <c r="AE103" s="23"/>
      <c r="AF103" s="23"/>
      <c r="AG103" s="23"/>
      <c r="AH103" s="23"/>
      <c r="AI103" s="23"/>
      <c r="AJ103" s="23"/>
      <c r="AK103" s="23"/>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row>
    <row r="104" spans="1:63" x14ac:dyDescent="0.15">
      <c r="A104" s="8"/>
      <c r="B104" s="18" t="s">
        <v>251</v>
      </c>
      <c r="C104" s="8"/>
      <c r="D104" s="8"/>
      <c r="E104" s="8"/>
      <c r="F104" s="8"/>
      <c r="G104" s="24"/>
      <c r="H104" s="8"/>
      <c r="I104" s="8"/>
      <c r="J104" s="8"/>
      <c r="K104" s="8"/>
      <c r="L104" s="8"/>
      <c r="M104" s="8"/>
      <c r="N104" s="8"/>
      <c r="O104" s="8"/>
      <c r="P104" s="8"/>
      <c r="Q104" s="8"/>
      <c r="R104" s="8"/>
      <c r="S104" s="8"/>
      <c r="T104" s="8"/>
      <c r="U104" s="8"/>
      <c r="V104" s="8"/>
      <c r="W104" s="8"/>
      <c r="X104" s="8"/>
      <c r="Y104" s="8"/>
      <c r="Z104" s="8"/>
      <c r="AA104" s="8"/>
    </row>
    <row r="105" spans="1:63" x14ac:dyDescent="0.15">
      <c r="A105" s="8">
        <v>201</v>
      </c>
      <c r="B105" s="14" t="s">
        <v>242</v>
      </c>
      <c r="C105" s="21">
        <f>SUMPRODUCT(DS!$C$3:$C$102,C$3:C$102)</f>
        <v>465565887</v>
      </c>
      <c r="D105" s="21">
        <f>SUMPRODUCT(DS!$C$3:$C$102,D$3:D$102)</f>
        <v>473092313</v>
      </c>
      <c r="E105" s="21">
        <f>SUMPRODUCT(DS!$C$3:$C$102,E$3:E$102)</f>
        <v>485912267</v>
      </c>
      <c r="F105" s="21">
        <f>SUMPRODUCT(DS!$C$3:$C$102,F$3:F$102)</f>
        <v>495071207</v>
      </c>
      <c r="G105" s="21">
        <f>SUMPRODUCT(DS!$C$3:$C$102,G$3:G$102)</f>
        <v>489393123</v>
      </c>
      <c r="H105" s="21">
        <f>SUMPRODUCT(DS!$C$3:$C$102,H$3:H$102)</f>
        <v>482005842</v>
      </c>
      <c r="I105" s="21">
        <f>SUMPRODUCT(DS!$C$3:$C$102,I$3:I$102)</f>
        <v>487316715</v>
      </c>
      <c r="J105" s="21">
        <f>SUMPRODUCT(DS!$C$3:$C$102,J$3:J$102)</f>
        <v>480809864</v>
      </c>
      <c r="K105" s="21">
        <f>SUMPRODUCT(DS!$C$3:$C$102,K$3:K$102)</f>
        <v>476454495</v>
      </c>
      <c r="L105" s="21">
        <f>SUMPRODUCT(DS!$C$3:$C$102,L$3:L$102)</f>
        <v>476280491</v>
      </c>
      <c r="M105" s="21">
        <f>SUMPRODUCT(DS!$C$3:$C$102,M$3:M$102)</f>
        <v>481084926</v>
      </c>
      <c r="N105" s="21">
        <f>SUMPRODUCT(DS!$C$3:$C$102,N$3:N$102)</f>
        <v>485020009</v>
      </c>
      <c r="O105" s="21">
        <f>SUMPRODUCT(DS!$C$3:$C$102,O$3:O$102)</f>
        <v>485275499</v>
      </c>
      <c r="P105" s="21">
        <f>SUMPRODUCT(DS!$C$3:$C$102,P$3:P$102)</f>
        <v>489300064</v>
      </c>
      <c r="Q105" s="21">
        <f>SUMPRODUCT(DS!$C$3:$C$102,Q$3:Q$102)</f>
        <v>476445831</v>
      </c>
      <c r="R105" s="21">
        <f>SUMPRODUCT(DS!$C$3:$C$102,R$3:R$102)</f>
        <v>445103919</v>
      </c>
      <c r="S105" s="21">
        <f>SUMPRODUCT(DS!$C$3:$C$102,S$3:S$102)</f>
        <v>455000462</v>
      </c>
      <c r="T105" s="21">
        <f>SUMPRODUCT(DS!$C$3:$C$102,T$3:T$102)</f>
        <v>444830560</v>
      </c>
      <c r="U105" s="21">
        <f>SUMPRODUCT(DS!$C$3:$C$102,U$3:U$102)</f>
        <v>448184223</v>
      </c>
      <c r="V105" s="21">
        <f>SUMPRODUCT(DS!$C$3:$C$102,V$3:V$102)</f>
        <v>455592718</v>
      </c>
      <c r="W105" s="21">
        <f>SUMPRODUCT(DS!$C$3:$C$102,W$3:W$102)</f>
        <v>465238100</v>
      </c>
      <c r="X105" s="21">
        <f>SUMPRODUCT(DS!$C$3:$C$102,X$3:X$102)</f>
        <v>483240785</v>
      </c>
      <c r="Y105" s="21">
        <f>SUMPRODUCT(DS!$C$3:$C$102,Y$3:Y$102)</f>
        <v>488365623</v>
      </c>
      <c r="Z105" s="21">
        <f>SUMPRODUCT(DS!$C$3:$C$102,Z$3:Z$102)</f>
        <v>497039873</v>
      </c>
      <c r="AA105" s="21">
        <f>SUMPRODUCT(DS!$C$3:$C$102,AA$3:AA$102)</f>
        <v>499630540</v>
      </c>
      <c r="AC105" s="23"/>
      <c r="AD105" s="23"/>
      <c r="AE105" s="23"/>
      <c r="AF105" s="23"/>
      <c r="AG105" s="23"/>
      <c r="AH105" s="23"/>
      <c r="AI105" s="23"/>
      <c r="AJ105" s="23"/>
      <c r="AK105" s="23"/>
    </row>
    <row r="106" spans="1:63" x14ac:dyDescent="0.15">
      <c r="A106" s="8">
        <v>202</v>
      </c>
      <c r="B106" s="14" t="s">
        <v>243</v>
      </c>
      <c r="C106" s="21">
        <f>SUMPRODUCT(DS!$D$3:$D$102,C$3:C$102)</f>
        <v>399812291</v>
      </c>
      <c r="D106" s="21">
        <f>SUMPRODUCT(DS!$D$3:$D$102,D$3:D$102)</f>
        <v>404623477</v>
      </c>
      <c r="E106" s="21">
        <f>SUMPRODUCT(DS!$D$3:$D$102,E$3:E$102)</f>
        <v>415021042</v>
      </c>
      <c r="F106" s="21">
        <f>SUMPRODUCT(DS!$D$3:$D$102,F$3:F$102)</f>
        <v>421878464</v>
      </c>
      <c r="G106" s="21">
        <f>SUMPRODUCT(DS!$D$3:$D$102,G$3:G$102)</f>
        <v>414566074</v>
      </c>
      <c r="H106" s="21">
        <f>SUMPRODUCT(DS!$D$3:$D$102,H$3:H$102)</f>
        <v>406889036</v>
      </c>
      <c r="I106" s="21">
        <f>SUMPRODUCT(DS!$D$3:$D$102,I$3:I$102)</f>
        <v>410316446</v>
      </c>
      <c r="J106" s="21">
        <f>SUMPRODUCT(DS!$D$3:$D$102,J$3:J$102)</f>
        <v>403107240</v>
      </c>
      <c r="K106" s="21">
        <f>SUMPRODUCT(DS!$D$3:$D$102,K$3:K$102)</f>
        <v>398838183</v>
      </c>
      <c r="L106" s="21">
        <f>SUMPRODUCT(DS!$D$3:$D$102,L$3:L$102)</f>
        <v>399052980</v>
      </c>
      <c r="M106" s="21">
        <f>SUMPRODUCT(DS!$D$3:$D$102,M$3:M$102)</f>
        <v>403980982</v>
      </c>
      <c r="N106" s="21">
        <f>SUMPRODUCT(DS!$D$3:$D$102,N$3:N$102)</f>
        <v>407377429</v>
      </c>
      <c r="O106" s="21">
        <f>SUMPRODUCT(DS!$D$3:$D$102,O$3:O$102)</f>
        <v>407065281</v>
      </c>
      <c r="P106" s="21">
        <f>SUMPRODUCT(DS!$D$3:$D$102,P$3:P$102)</f>
        <v>410058743</v>
      </c>
      <c r="Q106" s="21">
        <f>SUMPRODUCT(DS!$D$3:$D$102,Q$3:Q$102)</f>
        <v>397318526</v>
      </c>
      <c r="R106" s="21">
        <f>SUMPRODUCT(DS!$D$3:$D$102,R$3:R$102)</f>
        <v>366056384</v>
      </c>
      <c r="S106" s="21">
        <f>SUMPRODUCT(DS!$D$3:$D$102,S$3:S$102)</f>
        <v>375637298</v>
      </c>
      <c r="T106" s="21">
        <f>SUMPRODUCT(DS!$D$3:$D$102,T$3:T$102)</f>
        <v>364440146</v>
      </c>
      <c r="U106" s="21">
        <f>SUMPRODUCT(DS!$D$3:$D$102,U$3:U$102)</f>
        <v>366776083</v>
      </c>
      <c r="V106" s="21">
        <f>SUMPRODUCT(DS!$D$3:$D$102,V$3:V$102)</f>
        <v>374190991</v>
      </c>
      <c r="W106" s="21">
        <f>SUMPRODUCT(DS!$D$3:$D$102,W$3:W$102)</f>
        <v>382564662</v>
      </c>
      <c r="X106" s="21">
        <f>SUMPRODUCT(DS!$D$3:$D$102,X$3:X$102)</f>
        <v>398655531</v>
      </c>
      <c r="Y106" s="21">
        <f>SUMPRODUCT(DS!$D$3:$D$102,Y$3:Y$102)</f>
        <v>402102378</v>
      </c>
      <c r="Z106" s="21">
        <f>SUMPRODUCT(DS!$D$3:$D$102,Z$3:Z$102)</f>
        <v>409976205</v>
      </c>
      <c r="AA106" s="21">
        <f>SUMPRODUCT(DS!$D$3:$D$102,AA$3:AA$102)</f>
        <v>410850720</v>
      </c>
      <c r="AC106" s="23"/>
      <c r="AD106" s="23"/>
      <c r="AE106" s="23"/>
      <c r="AF106" s="23"/>
      <c r="AG106" s="23"/>
      <c r="AH106" s="23"/>
      <c r="AI106" s="23"/>
      <c r="AJ106" s="23"/>
      <c r="AK106" s="23"/>
    </row>
    <row r="107" spans="1:63" x14ac:dyDescent="0.15">
      <c r="A107" s="8">
        <v>203</v>
      </c>
      <c r="B107" s="14" t="s">
        <v>244</v>
      </c>
      <c r="C107" s="21">
        <f>SUMPRODUCT(DS!$E$3:$E$102,C$3:C$102)</f>
        <v>116367374</v>
      </c>
      <c r="D107" s="21">
        <f>SUMPRODUCT(DS!$E$3:$E$102,D$3:D$102)</f>
        <v>118898380</v>
      </c>
      <c r="E107" s="21">
        <f>SUMPRODUCT(DS!$E$3:$E$102,E$3:E$102)</f>
        <v>121915977</v>
      </c>
      <c r="F107" s="21">
        <f>SUMPRODUCT(DS!$E$3:$E$102,F$3:F$102)</f>
        <v>124040241</v>
      </c>
      <c r="G107" s="21">
        <f>SUMPRODUCT(DS!$E$3:$E$102,G$3:G$102)</f>
        <v>119727267</v>
      </c>
      <c r="H107" s="21">
        <f>SUMPRODUCT(DS!$E$3:$E$102,H$3:H$102)</f>
        <v>115326388</v>
      </c>
      <c r="I107" s="21">
        <f>SUMPRODUCT(DS!$E$3:$E$102,I$3:I$102)</f>
        <v>117315469</v>
      </c>
      <c r="J107" s="21">
        <f>SUMPRODUCT(DS!$E$3:$E$102,J$3:J$102)</f>
        <v>109729718</v>
      </c>
      <c r="K107" s="21">
        <f>SUMPRODUCT(DS!$E$3:$E$102,K$3:K$102)</f>
        <v>106354420</v>
      </c>
      <c r="L107" s="21">
        <f>SUMPRODUCT(DS!$E$3:$E$102,L$3:L$102)</f>
        <v>107330408</v>
      </c>
      <c r="M107" s="21">
        <f>SUMPRODUCT(DS!$E$3:$E$102,M$3:M$102)</f>
        <v>109569548</v>
      </c>
      <c r="N107" s="21">
        <f>SUMPRODUCT(DS!$E$3:$E$102,N$3:N$102)</f>
        <v>111937277</v>
      </c>
      <c r="O107" s="21">
        <f>SUMPRODUCT(DS!$E$3:$E$102,O$3:O$102)</f>
        <v>112770032</v>
      </c>
      <c r="P107" s="21">
        <f>SUMPRODUCT(DS!$E$3:$E$102,P$3:P$102)</f>
        <v>116588029</v>
      </c>
      <c r="Q107" s="21">
        <f>SUMPRODUCT(DS!$E$3:$E$102,Q$3:Q$102)</f>
        <v>110927265</v>
      </c>
      <c r="R107" s="21">
        <f>SUMPRODUCT(DS!$E$3:$E$102,R$3:R$102)</f>
        <v>93031250</v>
      </c>
      <c r="S107" s="21">
        <f>SUMPRODUCT(DS!$E$3:$E$102,S$3:S$102)</f>
        <v>103540871</v>
      </c>
      <c r="T107" s="21">
        <f>SUMPRODUCT(DS!$E$3:$E$102,T$3:T$102)</f>
        <v>96024921</v>
      </c>
      <c r="U107" s="21">
        <f>SUMPRODUCT(DS!$E$3:$E$102,U$3:U$102)</f>
        <v>96991216</v>
      </c>
      <c r="V107" s="21">
        <f>SUMPRODUCT(DS!$E$3:$E$102,V$3:V$102)</f>
        <v>97064910</v>
      </c>
      <c r="W107" s="21">
        <f>SUMPRODUCT(DS!$E$3:$E$102,W$3:W$102)</f>
        <v>100634121</v>
      </c>
      <c r="X107" s="21">
        <f>SUMPRODUCT(DS!$E$3:$E$102,X$3:X$102)</f>
        <v>109758525</v>
      </c>
      <c r="Y107" s="21">
        <f>SUMPRODUCT(DS!$E$3:$E$102,Y$3:Y$102)</f>
        <v>110251712</v>
      </c>
      <c r="Z107" s="21">
        <f>SUMPRODUCT(DS!$E$3:$E$102,Z$3:Z$102)</f>
        <v>112786973</v>
      </c>
      <c r="AA107" s="21">
        <f>SUMPRODUCT(DS!$E$3:$E$102,AA$3:AA$102)</f>
        <v>112780792</v>
      </c>
      <c r="AC107" s="23"/>
      <c r="AD107" s="23"/>
      <c r="AE107" s="23"/>
      <c r="AF107" s="23"/>
      <c r="AG107" s="23"/>
      <c r="AH107" s="23"/>
      <c r="AI107" s="23"/>
      <c r="AJ107" s="23"/>
      <c r="AK107" s="23"/>
    </row>
    <row r="108" spans="1:63" x14ac:dyDescent="0.15">
      <c r="A108" s="8">
        <v>204</v>
      </c>
      <c r="B108" s="14" t="s">
        <v>245</v>
      </c>
      <c r="C108" s="21">
        <f>SUMPRODUCT(DS!$F$3:$F$102,C$3:C$102)</f>
        <v>349198513</v>
      </c>
      <c r="D108" s="21">
        <f>SUMPRODUCT(DS!$F$3:$F$102,D$3:D$102)</f>
        <v>354193933</v>
      </c>
      <c r="E108" s="21">
        <f>SUMPRODUCT(DS!$F$3:$F$102,E$3:E$102)</f>
        <v>363996290</v>
      </c>
      <c r="F108" s="21">
        <f>SUMPRODUCT(DS!$F$3:$F$102,F$3:F$102)</f>
        <v>371030966</v>
      </c>
      <c r="G108" s="21">
        <f>SUMPRODUCT(DS!$F$3:$F$102,G$3:G$102)</f>
        <v>369665856</v>
      </c>
      <c r="H108" s="21">
        <f>SUMPRODUCT(DS!$F$3:$F$102,H$3:H$102)</f>
        <v>366679454</v>
      </c>
      <c r="I108" s="21">
        <f>SUMPRODUCT(DS!$F$3:$F$102,I$3:I$102)</f>
        <v>370001246</v>
      </c>
      <c r="J108" s="21">
        <f>SUMPRODUCT(DS!$F$3:$F$102,J$3:J$102)</f>
        <v>371080146</v>
      </c>
      <c r="K108" s="21">
        <f>SUMPRODUCT(DS!$F$3:$F$102,K$3:K$102)</f>
        <v>370100075</v>
      </c>
      <c r="L108" s="21">
        <f>SUMPRODUCT(DS!$F$3:$F$102,L$3:L$102)</f>
        <v>368950083</v>
      </c>
      <c r="M108" s="21">
        <f>SUMPRODUCT(DS!$F$3:$F$102,M$3:M$102)</f>
        <v>371515378</v>
      </c>
      <c r="N108" s="21">
        <f>SUMPRODUCT(DS!$F$3:$F$102,N$3:N$102)</f>
        <v>373082732</v>
      </c>
      <c r="O108" s="21">
        <f>SUMPRODUCT(DS!$F$3:$F$102,O$3:O$102)</f>
        <v>372505467</v>
      </c>
      <c r="P108" s="21">
        <f>SUMPRODUCT(DS!$F$3:$F$102,P$3:P$102)</f>
        <v>372712035</v>
      </c>
      <c r="Q108" s="21">
        <f>SUMPRODUCT(DS!$F$3:$F$102,Q$3:Q$102)</f>
        <v>365518566</v>
      </c>
      <c r="R108" s="21">
        <f>SUMPRODUCT(DS!$F$3:$F$102,R$3:R$102)</f>
        <v>352072669</v>
      </c>
      <c r="S108" s="21">
        <f>SUMPRODUCT(DS!$F$3:$F$102,S$3:S$102)</f>
        <v>351459591</v>
      </c>
      <c r="T108" s="21">
        <f>SUMPRODUCT(DS!$F$3:$F$102,T$3:T$102)</f>
        <v>348805639</v>
      </c>
      <c r="U108" s="21">
        <f>SUMPRODUCT(DS!$F$3:$F$102,U$3:U$102)</f>
        <v>351193007</v>
      </c>
      <c r="V108" s="21">
        <f>SUMPRODUCT(DS!$F$3:$F$102,V$3:V$102)</f>
        <v>358527808</v>
      </c>
      <c r="W108" s="21">
        <f>SUMPRODUCT(DS!$F$3:$F$102,W$3:W$102)</f>
        <v>364603979</v>
      </c>
      <c r="X108" s="21">
        <f>SUMPRODUCT(DS!$F$3:$F$102,X$3:X$102)</f>
        <v>373482260</v>
      </c>
      <c r="Y108" s="21">
        <f>SUMPRODUCT(DS!$F$3:$F$102,Y$3:Y$102)</f>
        <v>378113911</v>
      </c>
      <c r="Z108" s="21">
        <f>SUMPRODUCT(DS!$F$3:$F$102,Z$3:Z$102)</f>
        <v>384252900</v>
      </c>
      <c r="AA108" s="21">
        <f>SUMPRODUCT(DS!$F$3:$F$102,AA$3:AA$102)</f>
        <v>386849748</v>
      </c>
      <c r="AC108" s="23"/>
      <c r="AD108" s="23"/>
      <c r="AE108" s="23"/>
      <c r="AF108" s="23"/>
      <c r="AG108" s="23"/>
      <c r="AH108" s="23"/>
      <c r="AI108" s="23"/>
      <c r="AJ108" s="23"/>
      <c r="AK108" s="23"/>
    </row>
    <row r="109" spans="1:63" x14ac:dyDescent="0.15">
      <c r="A109" s="8">
        <v>205</v>
      </c>
      <c r="B109" s="14" t="s">
        <v>246</v>
      </c>
      <c r="C109" s="21">
        <f>SUMPRODUCT(DS!$G$3:$G$102,C$3:C$102)</f>
        <v>283444917</v>
      </c>
      <c r="D109" s="21">
        <f>SUMPRODUCT(DS!$G$3:$G$102,D$3:D$102)</f>
        <v>285725097</v>
      </c>
      <c r="E109" s="21">
        <f>SUMPRODUCT(DS!$G$3:$G$102,E$3:E$102)</f>
        <v>293105065</v>
      </c>
      <c r="F109" s="21">
        <f>SUMPRODUCT(DS!$G$3:$G$102,F$3:F$102)</f>
        <v>297838223</v>
      </c>
      <c r="G109" s="21">
        <f>SUMPRODUCT(DS!$G$3:$G$102,G$3:G$102)</f>
        <v>294838807</v>
      </c>
      <c r="H109" s="21">
        <f>SUMPRODUCT(DS!$G$3:$G$102,H$3:H$102)</f>
        <v>291562648</v>
      </c>
      <c r="I109" s="21">
        <f>SUMPRODUCT(DS!$G$3:$G$102,I$3:I$102)</f>
        <v>293000977</v>
      </c>
      <c r="J109" s="21">
        <f>SUMPRODUCT(DS!$G$3:$G$102,J$3:J$102)</f>
        <v>293377522</v>
      </c>
      <c r="K109" s="21">
        <f>SUMPRODUCT(DS!$G$3:$G$102,K$3:K$102)</f>
        <v>292483763</v>
      </c>
      <c r="L109" s="21">
        <f>SUMPRODUCT(DS!$G$3:$G$102,L$3:L$102)</f>
        <v>291722572</v>
      </c>
      <c r="M109" s="21">
        <f>SUMPRODUCT(DS!$G$3:$G$102,M$3:M$102)</f>
        <v>294411434</v>
      </c>
      <c r="N109" s="21">
        <f>SUMPRODUCT(DS!$G$3:$G$102,N$3:N$102)</f>
        <v>295440152</v>
      </c>
      <c r="O109" s="21">
        <f>SUMPRODUCT(DS!$G$3:$G$102,O$3:O$102)</f>
        <v>294295249</v>
      </c>
      <c r="P109" s="21">
        <f>SUMPRODUCT(DS!$G$3:$G$102,P$3:P$102)</f>
        <v>293470714</v>
      </c>
      <c r="Q109" s="21">
        <f>SUMPRODUCT(DS!$G$3:$G$102,Q$3:Q$102)</f>
        <v>286391261</v>
      </c>
      <c r="R109" s="21">
        <f>SUMPRODUCT(DS!$G$3:$G$102,R$3:R$102)</f>
        <v>273025134</v>
      </c>
      <c r="S109" s="21">
        <f>SUMPRODUCT(DS!$G$3:$G$102,S$3:S$102)</f>
        <v>272096427</v>
      </c>
      <c r="T109" s="21">
        <f>SUMPRODUCT(DS!$G$3:$G$102,T$3:T$102)</f>
        <v>268415225</v>
      </c>
      <c r="U109" s="21">
        <f>SUMPRODUCT(DS!$G$3:$G$102,U$3:U$102)</f>
        <v>269784867</v>
      </c>
      <c r="V109" s="21">
        <f>SUMPRODUCT(DS!$G$3:$G$102,V$3:V$102)</f>
        <v>277126081</v>
      </c>
      <c r="W109" s="21">
        <f>SUMPRODUCT(DS!$G$3:$G$102,W$3:W$102)</f>
        <v>281930541</v>
      </c>
      <c r="X109" s="21">
        <f>SUMPRODUCT(DS!$G$3:$G$102,X$3:X$102)</f>
        <v>288897006</v>
      </c>
      <c r="Y109" s="21">
        <f>SUMPRODUCT(DS!$G$3:$G$102,Y$3:Y$102)</f>
        <v>291850666</v>
      </c>
      <c r="Z109" s="21">
        <f>SUMPRODUCT(DS!$G$3:$G$102,Z$3:Z$102)</f>
        <v>297189232</v>
      </c>
      <c r="AA109" s="21">
        <f>SUMPRODUCT(DS!$G$3:$G$102,AA$3:AA$102)</f>
        <v>298069928</v>
      </c>
      <c r="AC109" s="23"/>
      <c r="AD109" s="23"/>
      <c r="AE109" s="23"/>
      <c r="AF109" s="23"/>
      <c r="AG109" s="23"/>
      <c r="AH109" s="23"/>
      <c r="AI109" s="23"/>
      <c r="AJ109" s="23"/>
      <c r="AK109" s="23"/>
    </row>
    <row r="110" spans="1:63" x14ac:dyDescent="0.15">
      <c r="A110" s="8">
        <v>206</v>
      </c>
      <c r="B110" s="14" t="s">
        <v>252</v>
      </c>
      <c r="C110" s="21">
        <f>SUMPRODUCT(DS!$H$3:$H$102,C$3:C$102)</f>
        <v>499921216</v>
      </c>
      <c r="D110" s="21">
        <f>SUMPRODUCT(DS!$H$3:$H$102,D$3:D$102)</f>
        <v>508932137</v>
      </c>
      <c r="E110" s="21">
        <f>SUMPRODUCT(DS!$H$3:$H$102,E$3:E$102)</f>
        <v>522999077</v>
      </c>
      <c r="F110" s="21">
        <f>SUMPRODUCT(DS!$H$3:$H$102,F$3:F$102)</f>
        <v>533447644</v>
      </c>
      <c r="G110" s="21">
        <f>SUMPRODUCT(DS!$H$3:$H$102,G$3:G$102)</f>
        <v>528405482</v>
      </c>
      <c r="H110" s="21">
        <f>SUMPRODUCT(DS!$H$3:$H$102,H$3:H$102)</f>
        <v>521678999</v>
      </c>
      <c r="I110" s="21">
        <f>SUMPRODUCT(DS!$H$3:$H$102,I$3:I$102)</f>
        <v>527526834</v>
      </c>
      <c r="J110" s="21">
        <f>SUMPRODUCT(DS!$H$3:$H$102,J$3:J$102)</f>
        <v>520635992</v>
      </c>
      <c r="K110" s="21">
        <f>SUMPRODUCT(DS!$H$3:$H$102,K$3:K$102)</f>
        <v>515965039</v>
      </c>
      <c r="L110" s="21">
        <f>SUMPRODUCT(DS!$H$3:$H$102,L$3:L$102)</f>
        <v>515824806</v>
      </c>
      <c r="M110" s="21">
        <f>SUMPRODUCT(DS!$H$3:$H$102,M$3:M$102)</f>
        <v>521213294</v>
      </c>
      <c r="N110" s="21">
        <f>SUMPRODUCT(DS!$H$3:$H$102,N$3:N$102)</f>
        <v>525650916</v>
      </c>
      <c r="O110" s="21">
        <f>SUMPRODUCT(DS!$H$3:$H$102,O$3:O$102)</f>
        <v>527032394</v>
      </c>
      <c r="P110" s="21">
        <f>SUMPRODUCT(DS!$H$3:$H$102,P$3:P$102)</f>
        <v>531843321</v>
      </c>
      <c r="Q110" s="21">
        <f>SUMPRODUCT(DS!$H$3:$H$102,Q$3:Q$102)</f>
        <v>519829183</v>
      </c>
      <c r="R110" s="21">
        <f>SUMPRODUCT(DS!$H$3:$H$102,R$3:R$102)</f>
        <v>488954684</v>
      </c>
      <c r="S110" s="21">
        <f>SUMPRODUCT(DS!$H$3:$H$102,S$3:S$102)</f>
        <v>499136172</v>
      </c>
      <c r="T110" s="21">
        <f>SUMPRODUCT(DS!$H$3:$H$102,T$3:T$102)</f>
        <v>488957886</v>
      </c>
      <c r="U110" s="21">
        <f>SUMPRODUCT(DS!$H$3:$H$102,U$3:U$102)</f>
        <v>492360948</v>
      </c>
      <c r="V110" s="21">
        <f>SUMPRODUCT(DS!$H$3:$H$102,V$3:V$102)</f>
        <v>500100763</v>
      </c>
      <c r="W110" s="21">
        <f>SUMPRODUCT(DS!$H$3:$H$102,W$3:W$102)</f>
        <v>509927090</v>
      </c>
      <c r="X110" s="21">
        <f>SUMPRODUCT(DS!$H$3:$H$102,X$3:X$102)</f>
        <v>528288519</v>
      </c>
      <c r="Y110" s="21">
        <f>SUMPRODUCT(DS!$H$3:$H$102,Y$3:Y$102)</f>
        <v>533449675</v>
      </c>
      <c r="Z110" s="21">
        <f>SUMPRODUCT(DS!$H$3:$H$102,Z$3:Z$102)</f>
        <v>542378939</v>
      </c>
      <c r="AA110" s="21">
        <f>SUMPRODUCT(DS!$H$3:$H$102,AA$3:AA$102)</f>
        <v>545073481</v>
      </c>
      <c r="AC110" s="23"/>
      <c r="AD110" s="23"/>
      <c r="AE110" s="23"/>
      <c r="AF110" s="23"/>
      <c r="AG110" s="23"/>
      <c r="AH110" s="23"/>
      <c r="AI110" s="23"/>
      <c r="AJ110" s="23"/>
      <c r="AK110" s="23"/>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110"/>
  <sheetViews>
    <sheetView zoomScaleNormal="100" workbookViewId="0">
      <pane xSplit="2" ySplit="2" topLeftCell="C3" activePane="bottomRight" state="frozen"/>
      <selection activeCell="F36" sqref="F36"/>
      <selection pane="topRight" activeCell="F36" sqref="F36"/>
      <selection pane="bottomLeft" activeCell="F36" sqref="F36"/>
      <selection pane="bottomRight" activeCell="C3" sqref="C3"/>
    </sheetView>
  </sheetViews>
  <sheetFormatPr defaultColWidth="9" defaultRowHeight="15" x14ac:dyDescent="0.15"/>
  <cols>
    <col min="1" max="1" width="4.5" style="2" customWidth="1"/>
    <col min="2" max="2" width="34.625" style="2" bestFit="1" customWidth="1"/>
    <col min="3" max="27" width="12.625" style="2" customWidth="1"/>
    <col min="28" max="16384" width="9" style="2"/>
  </cols>
  <sheetData>
    <row r="1" spans="1:27" x14ac:dyDescent="0.15">
      <c r="A1" s="2" t="s">
        <v>248</v>
      </c>
      <c r="C1" s="2" t="s">
        <v>111</v>
      </c>
    </row>
    <row r="2" spans="1:27" x14ac:dyDescent="0.15">
      <c r="A2" s="1" t="s">
        <v>249</v>
      </c>
      <c r="B2" s="1" t="s">
        <v>250</v>
      </c>
      <c r="C2" s="15">
        <v>1994</v>
      </c>
      <c r="D2" s="15">
        <v>1995</v>
      </c>
      <c r="E2" s="15">
        <v>1996</v>
      </c>
      <c r="F2" s="15">
        <v>1997</v>
      </c>
      <c r="G2" s="15">
        <v>1998</v>
      </c>
      <c r="H2" s="15">
        <v>1999</v>
      </c>
      <c r="I2" s="15">
        <v>2000</v>
      </c>
      <c r="J2" s="15">
        <v>2001</v>
      </c>
      <c r="K2" s="15">
        <v>2002</v>
      </c>
      <c r="L2" s="15">
        <v>2003</v>
      </c>
      <c r="M2" s="15">
        <v>2004</v>
      </c>
      <c r="N2" s="15">
        <v>2005</v>
      </c>
      <c r="O2" s="15">
        <v>2006</v>
      </c>
      <c r="P2" s="15">
        <v>2007</v>
      </c>
      <c r="Q2" s="15">
        <v>2008</v>
      </c>
      <c r="R2" s="15">
        <v>2009</v>
      </c>
      <c r="S2" s="15">
        <v>2010</v>
      </c>
      <c r="T2" s="15">
        <v>2011</v>
      </c>
      <c r="U2" s="15">
        <v>2012</v>
      </c>
      <c r="V2" s="15">
        <v>2013</v>
      </c>
      <c r="W2" s="15">
        <v>2014</v>
      </c>
      <c r="X2" s="15">
        <v>2015</v>
      </c>
      <c r="Y2" s="15">
        <v>2016</v>
      </c>
      <c r="Z2" s="15">
        <v>2017</v>
      </c>
      <c r="AA2" s="15">
        <v>2018</v>
      </c>
    </row>
    <row r="3" spans="1:27" x14ac:dyDescent="0.15">
      <c r="A3" s="8">
        <v>1</v>
      </c>
      <c r="B3" s="9" t="s">
        <v>140</v>
      </c>
      <c r="C3" s="27">
        <f>D3/EXP(LN(H!D3/H!C3)+LN(LC!D3/LC!C3))</f>
        <v>1.0140134156974348</v>
      </c>
      <c r="D3" s="27">
        <f>E3/EXP(LN(H!E3/H!D3)+LN(LC!E3/LC!D3))</f>
        <v>1.0174297548498479</v>
      </c>
      <c r="E3" s="27">
        <f>F3/EXP(LN(H!F3/H!E3)+LN(LC!F3/LC!E3))</f>
        <v>1.017447535579366</v>
      </c>
      <c r="F3" s="27">
        <f>G3/EXP(LN(H!G3/H!F3)+LN(LC!G3/LC!F3))</f>
        <v>0.98723724293037618</v>
      </c>
      <c r="G3" s="27">
        <f>H3/EXP(LN(H!H3/H!G3)+LN(LC!H3/LC!G3))</f>
        <v>0.98991755363843603</v>
      </c>
      <c r="H3" s="27">
        <f>I3/EXP(LN(H!I3/H!H3)+LN(LC!I3/LC!H3))</f>
        <v>0.96475553642308021</v>
      </c>
      <c r="I3" s="27">
        <f>J3/EXP(LN(H!J3/H!I3)+LN(LC!J3/LC!I3))</f>
        <v>0.98543043921262063</v>
      </c>
      <c r="J3" s="27">
        <f>K3/EXP(LN(H!K3/H!J3)+LN(LC!K3/LC!J3))</f>
        <v>0.97181448329587783</v>
      </c>
      <c r="K3" s="27">
        <f>L3/EXP(LN(H!L3/H!K3)+LN(LC!L3/LC!K3))</f>
        <v>0.96161158909374611</v>
      </c>
      <c r="L3" s="27">
        <f>M3/EXP(LN(H!M3/H!L3)+LN(LC!M3/LC!L3))</f>
        <v>0.96321522746812061</v>
      </c>
      <c r="M3" s="27">
        <f>N3/EXP(LN(H!N3/H!M3)+LN(LC!N3/LC!M3))</f>
        <v>0.97341620105109417</v>
      </c>
      <c r="N3" s="27">
        <f>O3/EXP(LN(H!O3/H!N3)+LN(LC!O3/LC!N3))</f>
        <v>0.98079890435872119</v>
      </c>
      <c r="O3" s="27">
        <f>P3/EXP(LN(H!P3/H!O3)+LN(LC!P3/LC!O3))</f>
        <v>0.99825009973472345</v>
      </c>
      <c r="P3" s="27">
        <f>Q3/EXP(LN(H!Q3/H!P3)+LN(LC!Q3/LC!P3))</f>
        <v>1.0181642659198582</v>
      </c>
      <c r="Q3" s="27">
        <f>R3/EXP(LN(H!R3/H!Q3)+LN(LC!R3/LC!Q3))</f>
        <v>1.0131678160611679</v>
      </c>
      <c r="R3" s="27">
        <f>S3/EXP(LN(H!S3/H!R3)+LN(LC!S3/LC!R3))</f>
        <v>1.0144578303548661</v>
      </c>
      <c r="S3" s="27">
        <f>T3/EXP(LN(H!T3/H!S3)+LN(LC!T3/LC!S3))</f>
        <v>1.0004438364500421</v>
      </c>
      <c r="T3" s="27">
        <v>1</v>
      </c>
      <c r="U3" s="27">
        <f>T3*EXP(LN(H!U3/H!T3)+LN(LC!U3/LC!T3))</f>
        <v>0.98506928062718024</v>
      </c>
      <c r="V3" s="27">
        <f>U3*EXP(LN(H!V3/H!U3)+LN(LC!V3/LC!U3))</f>
        <v>0.94307322999087873</v>
      </c>
      <c r="W3" s="27">
        <f>V3*EXP(LN(H!W3/H!V3)+LN(LC!W3/LC!V3))</f>
        <v>0.91473657674657194</v>
      </c>
      <c r="X3" s="27">
        <f>W3*EXP(LN(H!X3/H!W3)+LN(LC!X3/LC!W3))</f>
        <v>0.92251537605746514</v>
      </c>
      <c r="Y3" s="27">
        <f>X3*EXP(LN(H!Y3/H!X3)+LN(LC!Y3/LC!X3))</f>
        <v>0.87171989641422509</v>
      </c>
      <c r="Z3" s="27">
        <f>Y3*EXP(LN(H!Z3/H!Y3)+LN(LC!Z3/LC!Y3))</f>
        <v>0.88398884554536306</v>
      </c>
      <c r="AA3" s="27">
        <f>Z3*EXP(LN(H!AA3/H!Z3)+LN(LC!AA3/LC!Z3))</f>
        <v>0.90447681861687901</v>
      </c>
    </row>
    <row r="4" spans="1:27" x14ac:dyDescent="0.15">
      <c r="A4" s="8">
        <v>2</v>
      </c>
      <c r="B4" s="9" t="s">
        <v>141</v>
      </c>
      <c r="C4" s="27">
        <f>D4/EXP(LN(H!D4/H!C4)+LN(LC!D4/LC!C4))</f>
        <v>0.70492048552977427</v>
      </c>
      <c r="D4" s="27">
        <f>E4/EXP(LN(H!E4/H!D4)+LN(LC!E4/LC!D4))</f>
        <v>0.7092845610740891</v>
      </c>
      <c r="E4" s="27">
        <f>F4/EXP(LN(H!F4/H!E4)+LN(LC!F4/LC!E4))</f>
        <v>0.73493577277239508</v>
      </c>
      <c r="F4" s="27">
        <f>G4/EXP(LN(H!G4/H!F4)+LN(LC!G4/LC!F4))</f>
        <v>0.74661959306519865</v>
      </c>
      <c r="G4" s="27">
        <f>H4/EXP(LN(H!H4/H!G4)+LN(LC!H4/LC!G4))</f>
        <v>0.76823666575894578</v>
      </c>
      <c r="H4" s="27">
        <f>I4/EXP(LN(H!I4/H!H4)+LN(LC!I4/LC!H4))</f>
        <v>0.76715269753345883</v>
      </c>
      <c r="I4" s="27">
        <f>J4/EXP(LN(H!J4/H!I4)+LN(LC!J4/LC!I4))</f>
        <v>0.81950889425477724</v>
      </c>
      <c r="J4" s="27">
        <f>K4/EXP(LN(H!K4/H!J4)+LN(LC!K4/LC!J4))</f>
        <v>0.79899237896437969</v>
      </c>
      <c r="K4" s="27">
        <f>L4/EXP(LN(H!L4/H!K4)+LN(LC!L4/LC!K4))</f>
        <v>0.8260022114950728</v>
      </c>
      <c r="L4" s="27">
        <f>M4/EXP(LN(H!M4/H!L4)+LN(LC!M4/LC!L4))</f>
        <v>0.83287805291533534</v>
      </c>
      <c r="M4" s="27">
        <f>N4/EXP(LN(H!N4/H!M4)+LN(LC!N4/LC!M4))</f>
        <v>0.85479900629844863</v>
      </c>
      <c r="N4" s="27">
        <f>O4/EXP(LN(H!O4/H!N4)+LN(LC!O4/LC!N4))</f>
        <v>0.87151315859279166</v>
      </c>
      <c r="O4" s="27">
        <f>P4/EXP(LN(H!P4/H!O4)+LN(LC!P4/LC!O4))</f>
        <v>0.94633267840892399</v>
      </c>
      <c r="P4" s="27">
        <f>Q4/EXP(LN(H!Q4/H!P4)+LN(LC!Q4/LC!P4))</f>
        <v>0.96631545988955181</v>
      </c>
      <c r="Q4" s="27">
        <f>R4/EXP(LN(H!R4/H!Q4)+LN(LC!R4/LC!Q4))</f>
        <v>0.99088309078512304</v>
      </c>
      <c r="R4" s="27">
        <f>S4/EXP(LN(H!S4/H!R4)+LN(LC!S4/LC!R4))</f>
        <v>0.97727663808987619</v>
      </c>
      <c r="S4" s="27">
        <f>T4/EXP(LN(H!T4/H!S4)+LN(LC!T4/LC!S4))</f>
        <v>0.9863324107272079</v>
      </c>
      <c r="T4" s="27">
        <v>1</v>
      </c>
      <c r="U4" s="27">
        <f>T4*EXP(LN(H!U4/H!T4)+LN(LC!U4/LC!T4))</f>
        <v>0.98523978342651042</v>
      </c>
      <c r="V4" s="27">
        <f>U4*EXP(LN(H!V4/H!U4)+LN(LC!V4/LC!U4))</f>
        <v>0.93098621688363625</v>
      </c>
      <c r="W4" s="27">
        <f>V4*EXP(LN(H!W4/H!V4)+LN(LC!W4/LC!V4))</f>
        <v>0.8953772695328277</v>
      </c>
      <c r="X4" s="27">
        <f>W4*EXP(LN(H!X4/H!W4)+LN(LC!X4/LC!W4))</f>
        <v>0.91152421891309254</v>
      </c>
      <c r="Y4" s="27">
        <f>X4*EXP(LN(H!Y4/H!X4)+LN(LC!Y4/LC!X4))</f>
        <v>0.89139900442968489</v>
      </c>
      <c r="Z4" s="27">
        <f>Y4*EXP(LN(H!Z4/H!Y4)+LN(LC!Z4/LC!Y4))</f>
        <v>0.8942543303167747</v>
      </c>
      <c r="AA4" s="27">
        <f>Z4*EXP(LN(H!AA4/H!Z4)+LN(LC!AA4/LC!Z4))</f>
        <v>0.92119036225031725</v>
      </c>
    </row>
    <row r="5" spans="1:27" x14ac:dyDescent="0.15">
      <c r="A5" s="8">
        <v>3</v>
      </c>
      <c r="B5" s="9" t="s">
        <v>142</v>
      </c>
      <c r="C5" s="27">
        <f>D5/EXP(LN(H!D5/H!C5)+LN(LC!D5/LC!C5))</f>
        <v>0.95825308258046127</v>
      </c>
      <c r="D5" s="27">
        <f>E5/EXP(LN(H!E5/H!D5)+LN(LC!E5/LC!D5))</f>
        <v>0.97897986558952677</v>
      </c>
      <c r="E5" s="27">
        <f>F5/EXP(LN(H!F5/H!E5)+LN(LC!F5/LC!E5))</f>
        <v>0.91726937113026674</v>
      </c>
      <c r="F5" s="27">
        <f>G5/EXP(LN(H!G5/H!F5)+LN(LC!G5/LC!F5))</f>
        <v>0.83923974343694874</v>
      </c>
      <c r="G5" s="27">
        <f>H5/EXP(LN(H!H5/H!G5)+LN(LC!H5/LC!G5))</f>
        <v>0.80593635318055268</v>
      </c>
      <c r="H5" s="27">
        <f>I5/EXP(LN(H!I5/H!H5)+LN(LC!I5/LC!H5))</f>
        <v>0.73847926930063612</v>
      </c>
      <c r="I5" s="27">
        <f>J5/EXP(LN(H!J5/H!I5)+LN(LC!J5/LC!I5))</f>
        <v>0.7384110815871523</v>
      </c>
      <c r="J5" s="27">
        <f>K5/EXP(LN(H!K5/H!J5)+LN(LC!K5/LC!J5))</f>
        <v>0.65496363393292245</v>
      </c>
      <c r="K5" s="27">
        <f>L5/EXP(LN(H!L5/H!K5)+LN(LC!L5/LC!K5))</f>
        <v>0.63186417617882307</v>
      </c>
      <c r="L5" s="27">
        <f>M5/EXP(LN(H!M5/H!L5)+LN(LC!M5/LC!L5))</f>
        <v>0.57138134122870821</v>
      </c>
      <c r="M5" s="27">
        <f>N5/EXP(LN(H!N5/H!M5)+LN(LC!N5/LC!M5))</f>
        <v>0.52631471596724599</v>
      </c>
      <c r="N5" s="27">
        <f>O5/EXP(LN(H!O5/H!N5)+LN(LC!O5/LC!N5))</f>
        <v>0.49016617801199897</v>
      </c>
      <c r="O5" s="27">
        <f>P5/EXP(LN(H!P5/H!O5)+LN(LC!P5/LC!O5))</f>
        <v>0.62771689648882545</v>
      </c>
      <c r="P5" s="27">
        <f>Q5/EXP(LN(H!Q5/H!P5)+LN(LC!Q5/LC!P5))</f>
        <v>0.70950941812222468</v>
      </c>
      <c r="Q5" s="27">
        <f>R5/EXP(LN(H!R5/H!Q5)+LN(LC!R5/LC!Q5))</f>
        <v>0.80782378235952024</v>
      </c>
      <c r="R5" s="27">
        <f>S5/EXP(LN(H!S5/H!R5)+LN(LC!S5/LC!R5))</f>
        <v>0.88211435878598399</v>
      </c>
      <c r="S5" s="27">
        <f>T5/EXP(LN(H!T5/H!S5)+LN(LC!T5/LC!S5))</f>
        <v>0.97977518901367422</v>
      </c>
      <c r="T5" s="27">
        <v>1</v>
      </c>
      <c r="U5" s="27">
        <f>T5*EXP(LN(H!U5/H!T5)+LN(LC!U5/LC!T5))</f>
        <v>0.97830557199173818</v>
      </c>
      <c r="V5" s="27">
        <f>U5*EXP(LN(H!V5/H!U5)+LN(LC!V5/LC!U5))</f>
        <v>0.88502886752483811</v>
      </c>
      <c r="W5" s="27">
        <f>V5*EXP(LN(H!W5/H!V5)+LN(LC!W5/LC!V5))</f>
        <v>0.8299233785579937</v>
      </c>
      <c r="X5" s="27">
        <f>W5*EXP(LN(H!X5/H!W5)+LN(LC!X5/LC!W5))</f>
        <v>0.8404602787352059</v>
      </c>
      <c r="Y5" s="27">
        <f>X5*EXP(LN(H!Y5/H!X5)+LN(LC!Y5/LC!X5))</f>
        <v>0.8192250108116278</v>
      </c>
      <c r="Z5" s="27">
        <f>Y5*EXP(LN(H!Z5/H!Y5)+LN(LC!Z5/LC!Y5))</f>
        <v>0.82569572186584284</v>
      </c>
      <c r="AA5" s="27">
        <f>Z5*EXP(LN(H!AA5/H!Z5)+LN(LC!AA5/LC!Z5))</f>
        <v>0.85304676184402461</v>
      </c>
    </row>
    <row r="6" spans="1:27" x14ac:dyDescent="0.15">
      <c r="A6" s="8">
        <v>4</v>
      </c>
      <c r="B6" s="11" t="s">
        <v>143</v>
      </c>
      <c r="C6" s="27">
        <f>D6/EXP(LN(H!D6/H!C6)+LN(LC!D6/LC!C6))</f>
        <v>2.2825732776117862</v>
      </c>
      <c r="D6" s="27">
        <f>E6/EXP(LN(H!E6/H!D6)+LN(LC!E6/LC!D6))</f>
        <v>2.1481094821803626</v>
      </c>
      <c r="E6" s="27">
        <f>F6/EXP(LN(H!F6/H!E6)+LN(LC!F6/LC!E6))</f>
        <v>2.0876246287801874</v>
      </c>
      <c r="F6" s="27">
        <f>G6/EXP(LN(H!G6/H!F6)+LN(LC!G6/LC!F6))</f>
        <v>1.848821461210453</v>
      </c>
      <c r="G6" s="27">
        <f>H6/EXP(LN(H!H6/H!G6)+LN(LC!H6/LC!G6))</f>
        <v>1.9782315003425812</v>
      </c>
      <c r="H6" s="27">
        <f>I6/EXP(LN(H!I6/H!H6)+LN(LC!I6/LC!H6))</f>
        <v>2.0256178703665544</v>
      </c>
      <c r="I6" s="27">
        <f>J6/EXP(LN(H!J6/H!I6)+LN(LC!J6/LC!I6))</f>
        <v>2.1225375772990258</v>
      </c>
      <c r="J6" s="27">
        <f>K6/EXP(LN(H!K6/H!J6)+LN(LC!K6/LC!J6))</f>
        <v>1.932593630561209</v>
      </c>
      <c r="K6" s="27">
        <f>L6/EXP(LN(H!L6/H!K6)+LN(LC!L6/LC!K6))</f>
        <v>1.8339835819854688</v>
      </c>
      <c r="L6" s="27">
        <f>M6/EXP(LN(H!M6/H!L6)+LN(LC!M6/LC!L6))</f>
        <v>1.8011524761032323</v>
      </c>
      <c r="M6" s="27">
        <f>N6/EXP(LN(H!N6/H!M6)+LN(LC!N6/LC!M6))</f>
        <v>1.4537493567019173</v>
      </c>
      <c r="N6" s="27">
        <f>O6/EXP(LN(H!O6/H!N6)+LN(LC!O6/LC!N6))</f>
        <v>1.6089762923478119</v>
      </c>
      <c r="O6" s="27">
        <f>P6/EXP(LN(H!P6/H!O6)+LN(LC!P6/LC!O6))</f>
        <v>1.4540537931638267</v>
      </c>
      <c r="P6" s="27">
        <f>Q6/EXP(LN(H!Q6/H!P6)+LN(LC!Q6/LC!P6))</f>
        <v>1.5088701818071852</v>
      </c>
      <c r="Q6" s="27">
        <f>R6/EXP(LN(H!R6/H!Q6)+LN(LC!R6/LC!Q6))</f>
        <v>1.4935424978678375</v>
      </c>
      <c r="R6" s="27">
        <f>S6/EXP(LN(H!S6/H!R6)+LN(LC!S6/LC!R6))</f>
        <v>1.2470385822171957</v>
      </c>
      <c r="S6" s="27">
        <f>T6/EXP(LN(H!T6/H!S6)+LN(LC!T6/LC!S6))</f>
        <v>1.0913447851073439</v>
      </c>
      <c r="T6" s="27">
        <v>1</v>
      </c>
      <c r="U6" s="27">
        <f>T6*EXP(LN(H!U6/H!T6)+LN(LC!U6/LC!T6))</f>
        <v>1.0023330627770495</v>
      </c>
      <c r="V6" s="27">
        <f>U6*EXP(LN(H!V6/H!U6)+LN(LC!V6/LC!U6))</f>
        <v>0.9057951032566548</v>
      </c>
      <c r="W6" s="27">
        <f>V6*EXP(LN(H!W6/H!V6)+LN(LC!W6/LC!V6))</f>
        <v>1.2491566891021992</v>
      </c>
      <c r="X6" s="27">
        <f>W6*EXP(LN(H!X6/H!W6)+LN(LC!X6/LC!W6))</f>
        <v>1.1682738490601507</v>
      </c>
      <c r="Y6" s="27">
        <f>X6*EXP(LN(H!Y6/H!X6)+LN(LC!Y6/LC!X6))</f>
        <v>1.2237566543169234</v>
      </c>
      <c r="Z6" s="27">
        <f>Y6*EXP(LN(H!Z6/H!Y6)+LN(LC!Z6/LC!Y6))</f>
        <v>1.3139320945227457</v>
      </c>
      <c r="AA6" s="27">
        <f>Z6*EXP(LN(H!AA6/H!Z6)+LN(LC!AA6/LC!Z6))</f>
        <v>1.0757647350858461</v>
      </c>
    </row>
    <row r="7" spans="1:27" x14ac:dyDescent="0.15">
      <c r="A7" s="8">
        <v>5</v>
      </c>
      <c r="B7" s="11" t="s">
        <v>144</v>
      </c>
      <c r="C7" s="27">
        <f>D7/EXP(LN(H!D7/H!C7)+LN(LC!D7/LC!C7))</f>
        <v>1.9144559512891715</v>
      </c>
      <c r="D7" s="27">
        <f>E7/EXP(LN(H!E7/H!D7)+LN(LC!E7/LC!D7))</f>
        <v>1.9071185497130716</v>
      </c>
      <c r="E7" s="27">
        <f>F7/EXP(LN(H!F7/H!E7)+LN(LC!F7/LC!E7))</f>
        <v>1.9086775359670916</v>
      </c>
      <c r="F7" s="27">
        <f>G7/EXP(LN(H!G7/H!F7)+LN(LC!G7/LC!F7))</f>
        <v>2.1313419219135947</v>
      </c>
      <c r="G7" s="27">
        <f>H7/EXP(LN(H!H7/H!G7)+LN(LC!H7/LC!G7))</f>
        <v>1.9253199274307733</v>
      </c>
      <c r="H7" s="27">
        <f>I7/EXP(LN(H!I7/H!H7)+LN(LC!I7/LC!H7))</f>
        <v>1.8640102001378107</v>
      </c>
      <c r="I7" s="27">
        <f>J7/EXP(LN(H!J7/H!I7)+LN(LC!J7/LC!I7))</f>
        <v>1.8314854910153902</v>
      </c>
      <c r="J7" s="27">
        <f>K7/EXP(LN(H!K7/H!J7)+LN(LC!K7/LC!J7))</f>
        <v>1.7607916213447137</v>
      </c>
      <c r="K7" s="27">
        <f>L7/EXP(LN(H!L7/H!K7)+LN(LC!L7/LC!K7))</f>
        <v>1.4974186735107333</v>
      </c>
      <c r="L7" s="27">
        <f>M7/EXP(LN(H!M7/H!L7)+LN(LC!M7/LC!L7))</f>
        <v>1.4967071509599037</v>
      </c>
      <c r="M7" s="27">
        <f>N7/EXP(LN(H!N7/H!M7)+LN(LC!N7/LC!M7))</f>
        <v>1.1977005440951425</v>
      </c>
      <c r="N7" s="27">
        <f>O7/EXP(LN(H!O7/H!N7)+LN(LC!O7/LC!N7))</f>
        <v>1.1874384212731615</v>
      </c>
      <c r="O7" s="27">
        <f>P7/EXP(LN(H!P7/H!O7)+LN(LC!P7/LC!O7))</f>
        <v>1.1961119411877423</v>
      </c>
      <c r="P7" s="27">
        <f>Q7/EXP(LN(H!Q7/H!P7)+LN(LC!Q7/LC!P7))</f>
        <v>1.2194829072320117</v>
      </c>
      <c r="Q7" s="27">
        <f>R7/EXP(LN(H!R7/H!Q7)+LN(LC!R7/LC!Q7))</f>
        <v>0.95442234305319029</v>
      </c>
      <c r="R7" s="27">
        <f>S7/EXP(LN(H!S7/H!R7)+LN(LC!S7/LC!R7))</f>
        <v>1.1648594536996948</v>
      </c>
      <c r="S7" s="27">
        <f>T7/EXP(LN(H!T7/H!S7)+LN(LC!T7/LC!S7))</f>
        <v>1.1434915777545485</v>
      </c>
      <c r="T7" s="27">
        <v>1</v>
      </c>
      <c r="U7" s="27">
        <f>T7*EXP(LN(H!U7/H!T7)+LN(LC!U7/LC!T7))</f>
        <v>1.0163284217150883</v>
      </c>
      <c r="V7" s="27">
        <f>U7*EXP(LN(H!V7/H!U7)+LN(LC!V7/LC!U7))</f>
        <v>1.0080797591327304</v>
      </c>
      <c r="W7" s="27">
        <f>V7*EXP(LN(H!W7/H!V7)+LN(LC!W7/LC!V7))</f>
        <v>1.2992533937721875</v>
      </c>
      <c r="X7" s="27">
        <f>W7*EXP(LN(H!X7/H!W7)+LN(LC!X7/LC!W7))</f>
        <v>1.2935525289421248</v>
      </c>
      <c r="Y7" s="27">
        <f>X7*EXP(LN(H!Y7/H!X7)+LN(LC!Y7/LC!X7))</f>
        <v>1.0409120960365996</v>
      </c>
      <c r="Z7" s="27">
        <f>Y7*EXP(LN(H!Z7/H!Y7)+LN(LC!Z7/LC!Y7))</f>
        <v>1.3098192277078149</v>
      </c>
      <c r="AA7" s="27">
        <f>Z7*EXP(LN(H!AA7/H!Z7)+LN(LC!AA7/LC!Z7))</f>
        <v>1.0809886391498509</v>
      </c>
    </row>
    <row r="8" spans="1:27" x14ac:dyDescent="0.15">
      <c r="A8" s="8">
        <v>6</v>
      </c>
      <c r="B8" s="11" t="s">
        <v>145</v>
      </c>
      <c r="C8" s="27">
        <f>D8/EXP(LN(H!D8/H!C8)+LN(LC!D8/LC!C8))</f>
        <v>1.1307052746339239</v>
      </c>
      <c r="D8" s="27">
        <f>E8/EXP(LN(H!E8/H!D8)+LN(LC!E8/LC!D8))</f>
        <v>1.140464801812223</v>
      </c>
      <c r="E8" s="27">
        <f>F8/EXP(LN(H!F8/H!E8)+LN(LC!F8/LC!E8))</f>
        <v>1.1198118558399344</v>
      </c>
      <c r="F8" s="27">
        <f>G8/EXP(LN(H!G8/H!F8)+LN(LC!G8/LC!F8))</f>
        <v>1.084230089291329</v>
      </c>
      <c r="G8" s="27">
        <f>H8/EXP(LN(H!H8/H!G8)+LN(LC!H8/LC!G8))</f>
        <v>1.0988273731880018</v>
      </c>
      <c r="H8" s="27">
        <f>I8/EXP(LN(H!I8/H!H8)+LN(LC!I8/LC!H8))</f>
        <v>1.0807491268058615</v>
      </c>
      <c r="I8" s="27">
        <f>J8/EXP(LN(H!J8/H!I8)+LN(LC!J8/LC!I8))</f>
        <v>1.1092822834083957</v>
      </c>
      <c r="J8" s="27">
        <f>K8/EXP(LN(H!K8/H!J8)+LN(LC!K8/LC!J8))</f>
        <v>1.0613752141465389</v>
      </c>
      <c r="K8" s="27">
        <f>L8/EXP(LN(H!L8/H!K8)+LN(LC!L8/LC!K8))</f>
        <v>1.071372814973768</v>
      </c>
      <c r="L8" s="27">
        <f>M8/EXP(LN(H!M8/H!L8)+LN(LC!M8/LC!L8))</f>
        <v>1.0689534057343677</v>
      </c>
      <c r="M8" s="27">
        <f>N8/EXP(LN(H!N8/H!M8)+LN(LC!N8/LC!M8))</f>
        <v>1.0574009423502906</v>
      </c>
      <c r="N8" s="27">
        <f>O8/EXP(LN(H!O8/H!N8)+LN(LC!O8/LC!N8))</f>
        <v>1.0515272181025261</v>
      </c>
      <c r="O8" s="27">
        <f>P8/EXP(LN(H!P8/H!O8)+LN(LC!P8/LC!O8))</f>
        <v>1.0814500952017536</v>
      </c>
      <c r="P8" s="27">
        <f>Q8/EXP(LN(H!Q8/H!P8)+LN(LC!Q8/LC!P8))</f>
        <v>1.0332702494446697</v>
      </c>
      <c r="Q8" s="27">
        <f>R8/EXP(LN(H!R8/H!Q8)+LN(LC!R8/LC!Q8))</f>
        <v>1.0055854786053247</v>
      </c>
      <c r="R8" s="27">
        <f>S8/EXP(LN(H!S8/H!R8)+LN(LC!S8/LC!R8))</f>
        <v>0.93418037174809954</v>
      </c>
      <c r="S8" s="27">
        <f>T8/EXP(LN(H!T8/H!S8)+LN(LC!T8/LC!S8))</f>
        <v>1.0092639748275367</v>
      </c>
      <c r="T8" s="27">
        <v>1</v>
      </c>
      <c r="U8" s="27">
        <f>T8*EXP(LN(H!U8/H!T8)+LN(LC!U8/LC!T8))</f>
        <v>1.0674555867124946</v>
      </c>
      <c r="V8" s="27">
        <f>U8*EXP(LN(H!V8/H!U8)+LN(LC!V8/LC!U8))</f>
        <v>1.0599095719292335</v>
      </c>
      <c r="W8" s="27">
        <f>V8*EXP(LN(H!W8/H!V8)+LN(LC!W8/LC!V8))</f>
        <v>1.061743236045068</v>
      </c>
      <c r="X8" s="27">
        <f>W8*EXP(LN(H!X8/H!W8)+LN(LC!X8/LC!W8))</f>
        <v>1.1214288847918019</v>
      </c>
      <c r="Y8" s="27">
        <f>X8*EXP(LN(H!Y8/H!X8)+LN(LC!Y8/LC!X8))</f>
        <v>1.1192108898035127</v>
      </c>
      <c r="Z8" s="27">
        <f>Y8*EXP(LN(H!Z8/H!Y8)+LN(LC!Z8/LC!Y8))</f>
        <v>1.1576174732485531</v>
      </c>
      <c r="AA8" s="27">
        <f>Z8*EXP(LN(H!AA8/H!Z8)+LN(LC!AA8/LC!Z8))</f>
        <v>1.1355816744739051</v>
      </c>
    </row>
    <row r="9" spans="1:27" x14ac:dyDescent="0.15">
      <c r="A9" s="8">
        <v>7</v>
      </c>
      <c r="B9" s="11" t="s">
        <v>146</v>
      </c>
      <c r="C9" s="27">
        <f>D9/EXP(LN(H!D9/H!C9)+LN(LC!D9/LC!C9))</f>
        <v>1.4505128290065181</v>
      </c>
      <c r="D9" s="27">
        <f>E9/EXP(LN(H!E9/H!D9)+LN(LC!E9/LC!D9))</f>
        <v>1.4549845831980983</v>
      </c>
      <c r="E9" s="27">
        <f>F9/EXP(LN(H!F9/H!E9)+LN(LC!F9/LC!E9))</f>
        <v>1.4320460945195501</v>
      </c>
      <c r="F9" s="27">
        <f>G9/EXP(LN(H!G9/H!F9)+LN(LC!G9/LC!F9))</f>
        <v>1.3822027495234575</v>
      </c>
      <c r="G9" s="27">
        <f>H9/EXP(LN(H!H9/H!G9)+LN(LC!H9/LC!G9))</f>
        <v>1.3724896380666498</v>
      </c>
      <c r="H9" s="27">
        <f>I9/EXP(LN(H!I9/H!H9)+LN(LC!I9/LC!H9))</f>
        <v>1.3468315809463802</v>
      </c>
      <c r="I9" s="27">
        <f>J9/EXP(LN(H!J9/H!I9)+LN(LC!J9/LC!I9))</f>
        <v>1.357693168316418</v>
      </c>
      <c r="J9" s="27">
        <f>K9/EXP(LN(H!K9/H!J9)+LN(LC!K9/LC!J9))</f>
        <v>1.3013009891461174</v>
      </c>
      <c r="K9" s="27">
        <f>L9/EXP(LN(H!L9/H!K9)+LN(LC!L9/LC!K9))</f>
        <v>1.28800499191096</v>
      </c>
      <c r="L9" s="27">
        <f>M9/EXP(LN(H!M9/H!L9)+LN(LC!M9/LC!L9))</f>
        <v>1.2294591188469575</v>
      </c>
      <c r="M9" s="27">
        <f>N9/EXP(LN(H!N9/H!M9)+LN(LC!N9/LC!M9))</f>
        <v>1.2171251553531199</v>
      </c>
      <c r="N9" s="27">
        <f>O9/EXP(LN(H!O9/H!N9)+LN(LC!O9/LC!N9))</f>
        <v>1.202305709870364</v>
      </c>
      <c r="O9" s="27">
        <f>P9/EXP(LN(H!P9/H!O9)+LN(LC!P9/LC!O9))</f>
        <v>1.2216843088585265</v>
      </c>
      <c r="P9" s="27">
        <f>Q9/EXP(LN(H!Q9/H!P9)+LN(LC!Q9/LC!P9))</f>
        <v>1.1711236984675593</v>
      </c>
      <c r="Q9" s="27">
        <f>R9/EXP(LN(H!R9/H!Q9)+LN(LC!R9/LC!Q9))</f>
        <v>1.1284742857918593</v>
      </c>
      <c r="R9" s="27">
        <f>S9/EXP(LN(H!S9/H!R9)+LN(LC!S9/LC!R9))</f>
        <v>1.0485221342312077</v>
      </c>
      <c r="S9" s="27">
        <f>T9/EXP(LN(H!T9/H!S9)+LN(LC!T9/LC!S9))</f>
        <v>1.1034880478490559</v>
      </c>
      <c r="T9" s="27">
        <v>1</v>
      </c>
      <c r="U9" s="27">
        <f>T9*EXP(LN(H!U9/H!T9)+LN(LC!U9/LC!T9))</f>
        <v>1.0823338258416741</v>
      </c>
      <c r="V9" s="27">
        <f>U9*EXP(LN(H!V9/H!U9)+LN(LC!V9/LC!U9))</f>
        <v>1.0137947078115597</v>
      </c>
      <c r="W9" s="27">
        <f>V9*EXP(LN(H!W9/H!V9)+LN(LC!W9/LC!V9))</f>
        <v>0.99165899690854686</v>
      </c>
      <c r="X9" s="27">
        <f>W9*EXP(LN(H!X9/H!W9)+LN(LC!X9/LC!W9))</f>
        <v>0.99684627869231712</v>
      </c>
      <c r="Y9" s="27">
        <f>X9*EXP(LN(H!Y9/H!X9)+LN(LC!Y9/LC!X9))</f>
        <v>0.96868633603196708</v>
      </c>
      <c r="Z9" s="27">
        <f>Y9*EXP(LN(H!Z9/H!Y9)+LN(LC!Z9/LC!Y9))</f>
        <v>0.96176854002088319</v>
      </c>
      <c r="AA9" s="27">
        <f>Z9*EXP(LN(H!AA9/H!Z9)+LN(LC!AA9/LC!Z9))</f>
        <v>0.9474895980525484</v>
      </c>
    </row>
    <row r="10" spans="1:27" x14ac:dyDescent="0.15">
      <c r="A10" s="8">
        <v>8</v>
      </c>
      <c r="B10" s="11" t="s">
        <v>147</v>
      </c>
      <c r="C10" s="27">
        <f>D10/EXP(LN(H!D10/H!C10)+LN(LC!D10/LC!C10))</f>
        <v>1.1591102987758357</v>
      </c>
      <c r="D10" s="27">
        <f>E10/EXP(LN(H!E10/H!D10)+LN(LC!E10/LC!D10))</f>
        <v>1.1434204642986989</v>
      </c>
      <c r="E10" s="27">
        <f>F10/EXP(LN(H!F10/H!E10)+LN(LC!F10/LC!E10))</f>
        <v>1.1303783263352438</v>
      </c>
      <c r="F10" s="27">
        <f>G10/EXP(LN(H!G10/H!F10)+LN(LC!G10/LC!F10))</f>
        <v>1.0791485234263891</v>
      </c>
      <c r="G10" s="27">
        <f>H10/EXP(LN(H!H10/H!G10)+LN(LC!H10/LC!G10))</f>
        <v>1.0828813365156011</v>
      </c>
      <c r="H10" s="27">
        <f>I10/EXP(LN(H!I10/H!H10)+LN(LC!I10/LC!H10))</f>
        <v>1.0105385915306686</v>
      </c>
      <c r="I10" s="27">
        <f>J10/EXP(LN(H!J10/H!I10)+LN(LC!J10/LC!I10))</f>
        <v>0.97577767437626506</v>
      </c>
      <c r="J10" s="27">
        <f>K10/EXP(LN(H!K10/H!J10)+LN(LC!K10/LC!J10))</f>
        <v>0.95642168094153868</v>
      </c>
      <c r="K10" s="27">
        <f>L10/EXP(LN(H!L10/H!K10)+LN(LC!L10/LC!K10))</f>
        <v>0.97418872354410013</v>
      </c>
      <c r="L10" s="27">
        <f>M10/EXP(LN(H!M10/H!L10)+LN(LC!M10/LC!L10))</f>
        <v>0.92875855165865306</v>
      </c>
      <c r="M10" s="27">
        <f>N10/EXP(LN(H!N10/H!M10)+LN(LC!N10/LC!M10))</f>
        <v>0.95569833724944575</v>
      </c>
      <c r="N10" s="27">
        <f>O10/EXP(LN(H!O10/H!N10)+LN(LC!O10/LC!N10))</f>
        <v>0.9651353518734006</v>
      </c>
      <c r="O10" s="27">
        <f>P10/EXP(LN(H!P10/H!O10)+LN(LC!P10/LC!O10))</f>
        <v>1.0009945122051216</v>
      </c>
      <c r="P10" s="27">
        <f>Q10/EXP(LN(H!Q10/H!P10)+LN(LC!Q10/LC!P10))</f>
        <v>0.95864081437871684</v>
      </c>
      <c r="Q10" s="27">
        <f>R10/EXP(LN(H!R10/H!Q10)+LN(LC!R10/LC!Q10))</f>
        <v>0.96820330007601374</v>
      </c>
      <c r="R10" s="27">
        <f>S10/EXP(LN(H!S10/H!R10)+LN(LC!S10/LC!R10))</f>
        <v>0.90849087679802942</v>
      </c>
      <c r="S10" s="27">
        <f>T10/EXP(LN(H!T10/H!S10)+LN(LC!T10/LC!S10))</f>
        <v>0.94342758519980785</v>
      </c>
      <c r="T10" s="27">
        <v>1</v>
      </c>
      <c r="U10" s="27">
        <f>T10*EXP(LN(H!U10/H!T10)+LN(LC!U10/LC!T10))</f>
        <v>1.1079348193164098</v>
      </c>
      <c r="V10" s="27">
        <f>U10*EXP(LN(H!V10/H!U10)+LN(LC!V10/LC!U10))</f>
        <v>1.0068103219341553</v>
      </c>
      <c r="W10" s="27">
        <f>V10*EXP(LN(H!W10/H!V10)+LN(LC!W10/LC!V10))</f>
        <v>0.99595693321216405</v>
      </c>
      <c r="X10" s="27">
        <f>W10*EXP(LN(H!X10/H!W10)+LN(LC!X10/LC!W10))</f>
        <v>1.0070758936350106</v>
      </c>
      <c r="Y10" s="27">
        <f>X10*EXP(LN(H!Y10/H!X10)+LN(LC!Y10/LC!X10))</f>
        <v>0.98770043846593703</v>
      </c>
      <c r="Z10" s="27">
        <f>Y10*EXP(LN(H!Z10/H!Y10)+LN(LC!Z10/LC!Y10))</f>
        <v>0.99196069747769211</v>
      </c>
      <c r="AA10" s="27">
        <f>Z10*EXP(LN(H!AA10/H!Z10)+LN(LC!AA10/LC!Z10))</f>
        <v>0.99183232333299176</v>
      </c>
    </row>
    <row r="11" spans="1:27" x14ac:dyDescent="0.15">
      <c r="A11" s="8">
        <v>9</v>
      </c>
      <c r="B11" s="11" t="s">
        <v>148</v>
      </c>
      <c r="C11" s="27">
        <f>D11/EXP(LN(H!D11/H!C11)+LN(LC!D11/LC!C11))</f>
        <v>1.1236628837081597</v>
      </c>
      <c r="D11" s="27">
        <f>E11/EXP(LN(H!E11/H!D11)+LN(LC!E11/LC!D11))</f>
        <v>1.1655243175702255</v>
      </c>
      <c r="E11" s="27">
        <f>F11/EXP(LN(H!F11/H!E11)+LN(LC!F11/LC!E11))</f>
        <v>1.1578602271463661</v>
      </c>
      <c r="F11" s="27">
        <f>G11/EXP(LN(H!G11/H!F11)+LN(LC!G11/LC!F11))</f>
        <v>1.1018559351095232</v>
      </c>
      <c r="G11" s="27">
        <f>H11/EXP(LN(H!H11/H!G11)+LN(LC!H11/LC!G11))</f>
        <v>1.0945635777726099</v>
      </c>
      <c r="H11" s="27">
        <f>I11/EXP(LN(H!I11/H!H11)+LN(LC!I11/LC!H11))</f>
        <v>1.08277990008756</v>
      </c>
      <c r="I11" s="27">
        <f>J11/EXP(LN(H!J11/H!I11)+LN(LC!J11/LC!I11))</f>
        <v>1.0985349781198801</v>
      </c>
      <c r="J11" s="27">
        <f>K11/EXP(LN(H!K11/H!J11)+LN(LC!K11/LC!J11))</f>
        <v>1.0869953778329529</v>
      </c>
      <c r="K11" s="27">
        <f>L11/EXP(LN(H!L11/H!K11)+LN(LC!L11/LC!K11))</f>
        <v>1.1097151573750732</v>
      </c>
      <c r="L11" s="27">
        <f>M11/EXP(LN(H!M11/H!L11)+LN(LC!M11/LC!L11))</f>
        <v>1.1088211029337465</v>
      </c>
      <c r="M11" s="27">
        <f>N11/EXP(LN(H!N11/H!M11)+LN(LC!N11/LC!M11))</f>
        <v>1.1251044909429797</v>
      </c>
      <c r="N11" s="27">
        <f>O11/EXP(LN(H!O11/H!N11)+LN(LC!O11/LC!N11))</f>
        <v>1.1382835650519176</v>
      </c>
      <c r="O11" s="27">
        <f>P11/EXP(LN(H!P11/H!O11)+LN(LC!P11/LC!O11))</f>
        <v>1.1762205262984686</v>
      </c>
      <c r="P11" s="27">
        <f>Q11/EXP(LN(H!Q11/H!P11)+LN(LC!Q11/LC!P11))</f>
        <v>1.1237799147009686</v>
      </c>
      <c r="Q11" s="27">
        <f>R11/EXP(LN(H!R11/H!Q11)+LN(LC!R11/LC!Q11))</f>
        <v>1.0763422338756523</v>
      </c>
      <c r="R11" s="27">
        <f>S11/EXP(LN(H!S11/H!R11)+LN(LC!S11/LC!R11))</f>
        <v>0.99075510159966029</v>
      </c>
      <c r="S11" s="27">
        <f>T11/EXP(LN(H!T11/H!S11)+LN(LC!T11/LC!S11))</f>
        <v>1.05317210486748</v>
      </c>
      <c r="T11" s="27">
        <v>1</v>
      </c>
      <c r="U11" s="27">
        <f>T11*EXP(LN(H!U11/H!T11)+LN(LC!U11/LC!T11))</f>
        <v>1.0816391700454993</v>
      </c>
      <c r="V11" s="27">
        <f>U11*EXP(LN(H!V11/H!U11)+LN(LC!V11/LC!U11))</f>
        <v>1.0415561666879958</v>
      </c>
      <c r="W11" s="27">
        <f>V11*EXP(LN(H!W11/H!V11)+LN(LC!W11/LC!V11))</f>
        <v>1.0363423000296463</v>
      </c>
      <c r="X11" s="27">
        <f>W11*EXP(LN(H!X11/H!W11)+LN(LC!X11/LC!W11))</f>
        <v>1.0332483960050911</v>
      </c>
      <c r="Y11" s="27">
        <f>X11*EXP(LN(H!Y11/H!X11)+LN(LC!Y11/LC!X11))</f>
        <v>1.0270187557929258</v>
      </c>
      <c r="Z11" s="27">
        <f>Y11*EXP(LN(H!Z11/H!Y11)+LN(LC!Z11/LC!Y11))</f>
        <v>1.0577180839691227</v>
      </c>
      <c r="AA11" s="27">
        <f>Z11*EXP(LN(H!AA11/H!Z11)+LN(LC!AA11/LC!Z11))</f>
        <v>1.034437124306604</v>
      </c>
    </row>
    <row r="12" spans="1:27" x14ac:dyDescent="0.15">
      <c r="A12" s="8">
        <v>10</v>
      </c>
      <c r="B12" s="11" t="s">
        <v>149</v>
      </c>
      <c r="C12" s="27">
        <f>D12/EXP(LN(H!D12/H!C12)+LN(LC!D12/LC!C12))</f>
        <v>1.1167600711064491</v>
      </c>
      <c r="D12" s="27">
        <f>E12/EXP(LN(H!E12/H!D12)+LN(LC!E12/LC!D12))</f>
        <v>1.1685758152371823</v>
      </c>
      <c r="E12" s="27">
        <f>F12/EXP(LN(H!F12/H!E12)+LN(LC!F12/LC!E12))</f>
        <v>1.1387618375252218</v>
      </c>
      <c r="F12" s="27">
        <f>G12/EXP(LN(H!G12/H!F12)+LN(LC!G12/LC!F12))</f>
        <v>1.1357495088485738</v>
      </c>
      <c r="G12" s="27">
        <f>H12/EXP(LN(H!H12/H!G12)+LN(LC!H12/LC!G12))</f>
        <v>1.1261857764022141</v>
      </c>
      <c r="H12" s="27">
        <f>I12/EXP(LN(H!I12/H!H12)+LN(LC!I12/LC!H12))</f>
        <v>1.1002527614504762</v>
      </c>
      <c r="I12" s="27">
        <f>J12/EXP(LN(H!J12/H!I12)+LN(LC!J12/LC!I12))</f>
        <v>1.1015503395095783</v>
      </c>
      <c r="J12" s="27">
        <f>K12/EXP(LN(H!K12/H!J12)+LN(LC!K12/LC!J12))</f>
        <v>1.0914073318027238</v>
      </c>
      <c r="K12" s="27">
        <f>L12/EXP(LN(H!L12/H!K12)+LN(LC!L12/LC!K12))</f>
        <v>1.0926796311686175</v>
      </c>
      <c r="L12" s="27">
        <f>M12/EXP(LN(H!M12/H!L12)+LN(LC!M12/LC!L12))</f>
        <v>1.0529247332548397</v>
      </c>
      <c r="M12" s="27">
        <f>N12/EXP(LN(H!N12/H!M12)+LN(LC!N12/LC!M12))</f>
        <v>1.0364720101272287</v>
      </c>
      <c r="N12" s="27">
        <f>O12/EXP(LN(H!O12/H!N12)+LN(LC!O12/LC!N12))</f>
        <v>1.0406787498609202</v>
      </c>
      <c r="O12" s="27">
        <f>P12/EXP(LN(H!P12/H!O12)+LN(LC!P12/LC!O12))</f>
        <v>1.0555741973719603</v>
      </c>
      <c r="P12" s="27">
        <f>Q12/EXP(LN(H!Q12/H!P12)+LN(LC!Q12/LC!P12))</f>
        <v>1.0443302889452521</v>
      </c>
      <c r="Q12" s="27">
        <f>R12/EXP(LN(H!R12/H!Q12)+LN(LC!R12/LC!Q12))</f>
        <v>1.0317340604773304</v>
      </c>
      <c r="R12" s="27">
        <f>S12/EXP(LN(H!S12/H!R12)+LN(LC!S12/LC!R12))</f>
        <v>0.95993441031445093</v>
      </c>
      <c r="S12" s="27">
        <f>T12/EXP(LN(H!T12/H!S12)+LN(LC!T12/LC!S12))</f>
        <v>1.0045889898709299</v>
      </c>
      <c r="T12" s="27">
        <v>1</v>
      </c>
      <c r="U12" s="27">
        <f>T12*EXP(LN(H!U12/H!T12)+LN(LC!U12/LC!T12))</f>
        <v>1.0632241671642182</v>
      </c>
      <c r="V12" s="27">
        <f>U12*EXP(LN(H!V12/H!U12)+LN(LC!V12/LC!U12))</f>
        <v>1.0059269774107789</v>
      </c>
      <c r="W12" s="27">
        <f>V12*EXP(LN(H!W12/H!V12)+LN(LC!W12/LC!V12))</f>
        <v>1.0014624039416755</v>
      </c>
      <c r="X12" s="27">
        <f>W12*EXP(LN(H!X12/H!W12)+LN(LC!X12/LC!W12))</f>
        <v>1.029876142380004</v>
      </c>
      <c r="Y12" s="27">
        <f>X12*EXP(LN(H!Y12/H!X12)+LN(LC!Y12/LC!X12))</f>
        <v>1.0238608862605127</v>
      </c>
      <c r="Z12" s="27">
        <f>Y12*EXP(LN(H!Z12/H!Y12)+LN(LC!Z12/LC!Y12))</f>
        <v>1.0434078515702951</v>
      </c>
      <c r="AA12" s="27">
        <f>Z12*EXP(LN(H!AA12/H!Z12)+LN(LC!AA12/LC!Z12))</f>
        <v>1.0322591140600361</v>
      </c>
    </row>
    <row r="13" spans="1:27" x14ac:dyDescent="0.15">
      <c r="A13" s="8">
        <v>11</v>
      </c>
      <c r="B13" s="11" t="s">
        <v>150</v>
      </c>
      <c r="C13" s="27">
        <f>D13/EXP(LN(H!D13/H!C13)+LN(LC!D13/LC!C13))</f>
        <v>0.92649644569579592</v>
      </c>
      <c r="D13" s="27">
        <f>E13/EXP(LN(H!E13/H!D13)+LN(LC!E13/LC!D13))</f>
        <v>0.90627476732714607</v>
      </c>
      <c r="E13" s="27">
        <f>F13/EXP(LN(H!F13/H!E13)+LN(LC!F13/LC!E13))</f>
        <v>0.9345862043430434</v>
      </c>
      <c r="F13" s="27">
        <f>G13/EXP(LN(H!G13/H!F13)+LN(LC!G13/LC!F13))</f>
        <v>0.92078169347517091</v>
      </c>
      <c r="G13" s="27">
        <f>H13/EXP(LN(H!H13/H!G13)+LN(LC!H13/LC!G13))</f>
        <v>0.95866849886745309</v>
      </c>
      <c r="H13" s="27">
        <f>I13/EXP(LN(H!I13/H!H13)+LN(LC!I13/LC!H13))</f>
        <v>0.97065040978542094</v>
      </c>
      <c r="I13" s="27">
        <f>J13/EXP(LN(H!J13/H!I13)+LN(LC!J13/LC!I13))</f>
        <v>0.99545941750950506</v>
      </c>
      <c r="J13" s="27">
        <f>K13/EXP(LN(H!K13/H!J13)+LN(LC!K13/LC!J13))</f>
        <v>0.95545207467604465</v>
      </c>
      <c r="K13" s="27">
        <f>L13/EXP(LN(H!L13/H!K13)+LN(LC!L13/LC!K13))</f>
        <v>0.9673406576739102</v>
      </c>
      <c r="L13" s="27">
        <f>M13/EXP(LN(H!M13/H!L13)+LN(LC!M13/LC!L13))</f>
        <v>0.94904602125000426</v>
      </c>
      <c r="M13" s="27">
        <f>N13/EXP(LN(H!N13/H!M13)+LN(LC!N13/LC!M13))</f>
        <v>0.94439714162713884</v>
      </c>
      <c r="N13" s="27">
        <f>O13/EXP(LN(H!O13/H!N13)+LN(LC!O13/LC!N13))</f>
        <v>0.94398505444063441</v>
      </c>
      <c r="O13" s="27">
        <f>P13/EXP(LN(H!P13/H!O13)+LN(LC!P13/LC!O13))</f>
        <v>0.96719488245844598</v>
      </c>
      <c r="P13" s="27">
        <f>Q13/EXP(LN(H!Q13/H!P13)+LN(LC!Q13/LC!P13))</f>
        <v>1.0106313732347365</v>
      </c>
      <c r="Q13" s="27">
        <f>R13/EXP(LN(H!R13/H!Q13)+LN(LC!R13/LC!Q13))</f>
        <v>0.99859805901353804</v>
      </c>
      <c r="R13" s="27">
        <f>S13/EXP(LN(H!S13/H!R13)+LN(LC!S13/LC!R13))</f>
        <v>0.97498264129275336</v>
      </c>
      <c r="S13" s="27">
        <f>T13/EXP(LN(H!T13/H!S13)+LN(LC!T13/LC!S13))</f>
        <v>0.99416166499642078</v>
      </c>
      <c r="T13" s="27">
        <v>1</v>
      </c>
      <c r="U13" s="27">
        <f>T13*EXP(LN(H!U13/H!T13)+LN(LC!U13/LC!T13))</f>
        <v>1.0125878432863682</v>
      </c>
      <c r="V13" s="27">
        <f>U13*EXP(LN(H!V13/H!U13)+LN(LC!V13/LC!U13))</f>
        <v>0.94178892051823626</v>
      </c>
      <c r="W13" s="27">
        <f>V13*EXP(LN(H!W13/H!V13)+LN(LC!W13/LC!V13))</f>
        <v>0.90933533638993536</v>
      </c>
      <c r="X13" s="27">
        <f>W13*EXP(LN(H!X13/H!W13)+LN(LC!X13/LC!W13))</f>
        <v>0.99230428861163855</v>
      </c>
      <c r="Y13" s="27">
        <f>X13*EXP(LN(H!Y13/H!X13)+LN(LC!Y13/LC!X13))</f>
        <v>0.97748911870575916</v>
      </c>
      <c r="Z13" s="27">
        <f>Y13*EXP(LN(H!Z13/H!Y13)+LN(LC!Z13/LC!Y13))</f>
        <v>2.1621837237004318</v>
      </c>
      <c r="AA13" s="27">
        <f>Z13*EXP(LN(H!AA13/H!Z13)+LN(LC!AA13/LC!Z13))</f>
        <v>2.1536584223563677</v>
      </c>
    </row>
    <row r="14" spans="1:27" x14ac:dyDescent="0.15">
      <c r="A14" s="8">
        <v>12</v>
      </c>
      <c r="B14" s="11" t="s">
        <v>151</v>
      </c>
      <c r="C14" s="27">
        <f>D14/EXP(LN(H!D14/H!C14)+LN(LC!D14/LC!C14))</f>
        <v>3.5657577517528711</v>
      </c>
      <c r="D14" s="27">
        <f>E14/EXP(LN(H!E14/H!D14)+LN(LC!E14/LC!D14))</f>
        <v>3.3926202432910126</v>
      </c>
      <c r="E14" s="27">
        <f>F14/EXP(LN(H!F14/H!E14)+LN(LC!F14/LC!E14))</f>
        <v>3.3906140736592905</v>
      </c>
      <c r="F14" s="27">
        <f>G14/EXP(LN(H!G14/H!F14)+LN(LC!G14/LC!F14))</f>
        <v>3.4333363705973294</v>
      </c>
      <c r="G14" s="27">
        <f>H14/EXP(LN(H!H14/H!G14)+LN(LC!H14/LC!G14))</f>
        <v>3.3564339245657822</v>
      </c>
      <c r="H14" s="27">
        <f>I14/EXP(LN(H!I14/H!H14)+LN(LC!I14/LC!H14))</f>
        <v>3.4545584470357213</v>
      </c>
      <c r="I14" s="27">
        <f>J14/EXP(LN(H!J14/H!I14)+LN(LC!J14/LC!I14))</f>
        <v>3.6152919887194397</v>
      </c>
      <c r="J14" s="27">
        <f>K14/EXP(LN(H!K14/H!J14)+LN(LC!K14/LC!J14))</f>
        <v>3.3539819337442234</v>
      </c>
      <c r="K14" s="27">
        <f>L14/EXP(LN(H!L14/H!K14)+LN(LC!L14/LC!K14))</f>
        <v>3.1426335146501612</v>
      </c>
      <c r="L14" s="27">
        <f>M14/EXP(LN(H!M14/H!L14)+LN(LC!M14/LC!L14))</f>
        <v>3.0203370826532856</v>
      </c>
      <c r="M14" s="27">
        <f>N14/EXP(LN(H!N14/H!M14)+LN(LC!N14/LC!M14))</f>
        <v>2.7885546813793431</v>
      </c>
      <c r="N14" s="27">
        <f>O14/EXP(LN(H!O14/H!N14)+LN(LC!O14/LC!N14))</f>
        <v>2.2189400265313424</v>
      </c>
      <c r="O14" s="27">
        <f>P14/EXP(LN(H!P14/H!O14)+LN(LC!P14/LC!O14))</f>
        <v>1.9830700243775841</v>
      </c>
      <c r="P14" s="27">
        <f>Q14/EXP(LN(H!Q14/H!P14)+LN(LC!Q14/LC!P14))</f>
        <v>1.8731659230240874</v>
      </c>
      <c r="Q14" s="27">
        <f>R14/EXP(LN(H!R14/H!Q14)+LN(LC!R14/LC!Q14))</f>
        <v>1.4337934521291467</v>
      </c>
      <c r="R14" s="27">
        <f>S14/EXP(LN(H!S14/H!R14)+LN(LC!S14/LC!R14))</f>
        <v>1.1070570651113427</v>
      </c>
      <c r="S14" s="27">
        <f>T14/EXP(LN(H!T14/H!S14)+LN(LC!T14/LC!S14))</f>
        <v>1.0641507260806662</v>
      </c>
      <c r="T14" s="27">
        <v>1</v>
      </c>
      <c r="U14" s="27">
        <f>T14*EXP(LN(H!U14/H!T14)+LN(LC!U14/LC!T14))</f>
        <v>1.0215866919264445</v>
      </c>
      <c r="V14" s="27">
        <f>U14*EXP(LN(H!V14/H!U14)+LN(LC!V14/LC!U14))</f>
        <v>0.9097275110704014</v>
      </c>
      <c r="W14" s="27">
        <f>V14*EXP(LN(H!W14/H!V14)+LN(LC!W14/LC!V14))</f>
        <v>0.89847120563921168</v>
      </c>
      <c r="X14" s="27">
        <f>W14*EXP(LN(H!X14/H!W14)+LN(LC!X14/LC!W14))</f>
        <v>0.72476350436219694</v>
      </c>
      <c r="Y14" s="27">
        <f>X14*EXP(LN(H!Y14/H!X14)+LN(LC!Y14/LC!X14))</f>
        <v>0.6158777279887232</v>
      </c>
      <c r="Z14" s="27">
        <f>Y14*EXP(LN(H!Z14/H!Y14)+LN(LC!Z14/LC!Y14))</f>
        <v>0.62693759738266275</v>
      </c>
      <c r="AA14" s="27">
        <f>Z14*EXP(LN(H!AA14/H!Z14)+LN(LC!AA14/LC!Z14))</f>
        <v>0.64168249954093992</v>
      </c>
    </row>
    <row r="15" spans="1:27" x14ac:dyDescent="0.15">
      <c r="A15" s="8">
        <v>13</v>
      </c>
      <c r="B15" s="11" t="s">
        <v>152</v>
      </c>
      <c r="C15" s="27">
        <f>D15/EXP(LN(H!D15/H!C15)+LN(LC!D15/LC!C15))</f>
        <v>2.8022142683896591</v>
      </c>
      <c r="D15" s="27">
        <f>E15/EXP(LN(H!E15/H!D15)+LN(LC!E15/LC!D15))</f>
        <v>2.6259696075790417</v>
      </c>
      <c r="E15" s="27">
        <f>F15/EXP(LN(H!F15/H!E15)+LN(LC!F15/LC!E15))</f>
        <v>2.5298930791874246</v>
      </c>
      <c r="F15" s="27">
        <f>G15/EXP(LN(H!G15/H!F15)+LN(LC!G15/LC!F15))</f>
        <v>2.3688872858025802</v>
      </c>
      <c r="G15" s="27">
        <f>H15/EXP(LN(H!H15/H!G15)+LN(LC!H15/LC!G15))</f>
        <v>2.1262507104106652</v>
      </c>
      <c r="H15" s="27">
        <f>I15/EXP(LN(H!I15/H!H15)+LN(LC!I15/LC!H15))</f>
        <v>1.9593394454124053</v>
      </c>
      <c r="I15" s="27">
        <f>J15/EXP(LN(H!J15/H!I15)+LN(LC!J15/LC!I15))</f>
        <v>1.788932165279159</v>
      </c>
      <c r="J15" s="27">
        <f>K15/EXP(LN(H!K15/H!J15)+LN(LC!K15/LC!J15))</f>
        <v>1.646922348310677</v>
      </c>
      <c r="K15" s="27">
        <f>L15/EXP(LN(H!L15/H!K15)+LN(LC!L15/LC!K15))</f>
        <v>1.4927489290860914</v>
      </c>
      <c r="L15" s="27">
        <f>M15/EXP(LN(H!M15/H!L15)+LN(LC!M15/LC!L15))</f>
        <v>1.4116730443951411</v>
      </c>
      <c r="M15" s="27">
        <f>N15/EXP(LN(H!N15/H!M15)+LN(LC!N15/LC!M15))</f>
        <v>1.3316364054050223</v>
      </c>
      <c r="N15" s="27">
        <f>O15/EXP(LN(H!O15/H!N15)+LN(LC!O15/LC!N15))</f>
        <v>1.2541171217474676</v>
      </c>
      <c r="O15" s="27">
        <f>P15/EXP(LN(H!P15/H!O15)+LN(LC!P15/LC!O15))</f>
        <v>1.277442658568452</v>
      </c>
      <c r="P15" s="27">
        <f>Q15/EXP(LN(H!Q15/H!P15)+LN(LC!Q15/LC!P15))</f>
        <v>1.2225100430715317</v>
      </c>
      <c r="Q15" s="27">
        <f>R15/EXP(LN(H!R15/H!Q15)+LN(LC!R15/LC!Q15))</f>
        <v>1.1607744837167231</v>
      </c>
      <c r="R15" s="27">
        <f>S15/EXP(LN(H!S15/H!R15)+LN(LC!S15/LC!R15))</f>
        <v>1.0159496501109886</v>
      </c>
      <c r="S15" s="27">
        <f>T15/EXP(LN(H!T15/H!S15)+LN(LC!T15/LC!S15))</f>
        <v>1.0260103455663763</v>
      </c>
      <c r="T15" s="27">
        <v>1</v>
      </c>
      <c r="U15" s="27">
        <f>T15*EXP(LN(H!U15/H!T15)+LN(LC!U15/LC!T15))</f>
        <v>1.0130184765188803</v>
      </c>
      <c r="V15" s="27">
        <f>U15*EXP(LN(H!V15/H!U15)+LN(LC!V15/LC!U15))</f>
        <v>0.94143676650619557</v>
      </c>
      <c r="W15" s="27">
        <f>V15*EXP(LN(H!W15/H!V15)+LN(LC!W15/LC!V15))</f>
        <v>0.89049459528858088</v>
      </c>
      <c r="X15" s="27">
        <f>W15*EXP(LN(H!X15/H!W15)+LN(LC!X15/LC!W15))</f>
        <v>0.83919063366585411</v>
      </c>
      <c r="Y15" s="27">
        <f>X15*EXP(LN(H!Y15/H!X15)+LN(LC!Y15/LC!X15))</f>
        <v>0.84373365134540579</v>
      </c>
      <c r="Z15" s="27">
        <f>Y15*EXP(LN(H!Z15/H!Y15)+LN(LC!Z15/LC!Y15))</f>
        <v>0.79728831289752888</v>
      </c>
      <c r="AA15" s="27">
        <f>Z15*EXP(LN(H!AA15/H!Z15)+LN(LC!AA15/LC!Z15))</f>
        <v>0.79926077197909118</v>
      </c>
    </row>
    <row r="16" spans="1:27" x14ac:dyDescent="0.15">
      <c r="A16" s="8">
        <v>14</v>
      </c>
      <c r="B16" s="11" t="s">
        <v>153</v>
      </c>
      <c r="C16" s="27">
        <f>D16/EXP(LN(H!D16/H!C16)+LN(LC!D16/LC!C16))</f>
        <v>3.223163916187274</v>
      </c>
      <c r="D16" s="27">
        <f>E16/EXP(LN(H!E16/H!D16)+LN(LC!E16/LC!D16))</f>
        <v>2.9757392275124932</v>
      </c>
      <c r="E16" s="27">
        <f>F16/EXP(LN(H!F16/H!E16)+LN(LC!F16/LC!E16))</f>
        <v>2.9549543426059333</v>
      </c>
      <c r="F16" s="27">
        <f>G16/EXP(LN(H!G16/H!F16)+LN(LC!G16/LC!F16))</f>
        <v>2.9213204509476807</v>
      </c>
      <c r="G16" s="27">
        <f>H16/EXP(LN(H!H16/H!G16)+LN(LC!H16/LC!G16))</f>
        <v>2.7351039103774095</v>
      </c>
      <c r="H16" s="27">
        <f>I16/EXP(LN(H!I16/H!H16)+LN(LC!I16/LC!H16))</f>
        <v>2.873503036860602</v>
      </c>
      <c r="I16" s="27">
        <f>J16/EXP(LN(H!J16/H!I16)+LN(LC!J16/LC!I16))</f>
        <v>2.8512424288876557</v>
      </c>
      <c r="J16" s="27">
        <f>K16/EXP(LN(H!K16/H!J16)+LN(LC!K16/LC!J16))</f>
        <v>2.5388664071603375</v>
      </c>
      <c r="K16" s="27">
        <f>L16/EXP(LN(H!L16/H!K16)+LN(LC!L16/LC!K16))</f>
        <v>2.4079071901949773</v>
      </c>
      <c r="L16" s="27">
        <f>M16/EXP(LN(H!M16/H!L16)+LN(LC!M16/LC!L16))</f>
        <v>1.7397330622136911</v>
      </c>
      <c r="M16" s="27">
        <f>N16/EXP(LN(H!N16/H!M16)+LN(LC!N16/LC!M16))</f>
        <v>1.4820858571828286</v>
      </c>
      <c r="N16" s="27">
        <f>O16/EXP(LN(H!O16/H!N16)+LN(LC!O16/LC!N16))</f>
        <v>1.2527379239841483</v>
      </c>
      <c r="O16" s="27">
        <f>P16/EXP(LN(H!P16/H!O16)+LN(LC!P16/LC!O16))</f>
        <v>1.2816187308319011</v>
      </c>
      <c r="P16" s="27">
        <f>Q16/EXP(LN(H!Q16/H!P16)+LN(LC!Q16/LC!P16))</f>
        <v>1.0418235654790688</v>
      </c>
      <c r="Q16" s="27">
        <f>R16/EXP(LN(H!R16/H!Q16)+LN(LC!R16/LC!Q16))</f>
        <v>1.1056108305515475</v>
      </c>
      <c r="R16" s="27">
        <f>S16/EXP(LN(H!S16/H!R16)+LN(LC!S16/LC!R16))</f>
        <v>1.0592039406281462</v>
      </c>
      <c r="S16" s="27">
        <f>T16/EXP(LN(H!T16/H!S16)+LN(LC!T16/LC!S16))</f>
        <v>0.96653357705954823</v>
      </c>
      <c r="T16" s="27">
        <v>1</v>
      </c>
      <c r="U16" s="27">
        <f>T16*EXP(LN(H!U16/H!T16)+LN(LC!U16/LC!T16))</f>
        <v>1.1833854749519703</v>
      </c>
      <c r="V16" s="27">
        <f>U16*EXP(LN(H!V16/H!U16)+LN(LC!V16/LC!U16))</f>
        <v>1.1344526562408492</v>
      </c>
      <c r="W16" s="27">
        <f>V16*EXP(LN(H!W16/H!V16)+LN(LC!W16/LC!V16))</f>
        <v>0.82975652682552159</v>
      </c>
      <c r="X16" s="27">
        <f>W16*EXP(LN(H!X16/H!W16)+LN(LC!X16/LC!W16))</f>
        <v>0.85781136283461212</v>
      </c>
      <c r="Y16" s="27">
        <f>X16*EXP(LN(H!Y16/H!X16)+LN(LC!Y16/LC!X16))</f>
        <v>0.84695722568506338</v>
      </c>
      <c r="Z16" s="27">
        <f>Y16*EXP(LN(H!Z16/H!Y16)+LN(LC!Z16/LC!Y16))</f>
        <v>0.79562220353967461</v>
      </c>
      <c r="AA16" s="27">
        <f>Z16*EXP(LN(H!AA16/H!Z16)+LN(LC!AA16/LC!Z16))</f>
        <v>0.81052580728215462</v>
      </c>
    </row>
    <row r="17" spans="1:27" x14ac:dyDescent="0.15">
      <c r="A17" s="8">
        <v>15</v>
      </c>
      <c r="B17" s="11" t="s">
        <v>154</v>
      </c>
      <c r="C17" s="27">
        <f>D17/EXP(LN(H!D17/H!C17)+LN(LC!D17/LC!C17))</f>
        <v>1.7025055362477102</v>
      </c>
      <c r="D17" s="27">
        <f>E17/EXP(LN(H!E17/H!D17)+LN(LC!E17/LC!D17))</f>
        <v>1.6849671083205455</v>
      </c>
      <c r="E17" s="27">
        <f>F17/EXP(LN(H!F17/H!E17)+LN(LC!F17/LC!E17))</f>
        <v>1.6858484060099657</v>
      </c>
      <c r="F17" s="27">
        <f>G17/EXP(LN(H!G17/H!F17)+LN(LC!G17/LC!F17))</f>
        <v>1.6721848603679625</v>
      </c>
      <c r="G17" s="27">
        <f>H17/EXP(LN(H!H17/H!G17)+LN(LC!H17/LC!G17))</f>
        <v>1.5901890221642843</v>
      </c>
      <c r="H17" s="27">
        <f>I17/EXP(LN(H!I17/H!H17)+LN(LC!I17/LC!H17))</f>
        <v>1.5786494221624952</v>
      </c>
      <c r="I17" s="27">
        <f>J17/EXP(LN(H!J17/H!I17)+LN(LC!J17/LC!I17))</f>
        <v>1.5343706564326052</v>
      </c>
      <c r="J17" s="27">
        <f>K17/EXP(LN(H!K17/H!J17)+LN(LC!K17/LC!J17))</f>
        <v>1.5106257972580794</v>
      </c>
      <c r="K17" s="27">
        <f>L17/EXP(LN(H!L17/H!K17)+LN(LC!L17/LC!K17))</f>
        <v>1.4328869416696302</v>
      </c>
      <c r="L17" s="27">
        <f>M17/EXP(LN(H!M17/H!L17)+LN(LC!M17/LC!L17))</f>
        <v>1.3840790054782355</v>
      </c>
      <c r="M17" s="27">
        <f>N17/EXP(LN(H!N17/H!M17)+LN(LC!N17/LC!M17))</f>
        <v>1.3183127892398621</v>
      </c>
      <c r="N17" s="27">
        <f>O17/EXP(LN(H!O17/H!N17)+LN(LC!O17/LC!N17))</f>
        <v>1.2929608136372195</v>
      </c>
      <c r="O17" s="27">
        <f>P17/EXP(LN(H!P17/H!O17)+LN(LC!P17/LC!O17))</f>
        <v>1.3257380748832626</v>
      </c>
      <c r="P17" s="27">
        <f>Q17/EXP(LN(H!Q17/H!P17)+LN(LC!Q17/LC!P17))</f>
        <v>1.2369275332619201</v>
      </c>
      <c r="Q17" s="27">
        <f>R17/EXP(LN(H!R17/H!Q17)+LN(LC!R17/LC!Q17))</f>
        <v>1.1563607668959279</v>
      </c>
      <c r="R17" s="27">
        <f>S17/EXP(LN(H!S17/H!R17)+LN(LC!S17/LC!R17))</f>
        <v>1.0158604662931479</v>
      </c>
      <c r="S17" s="27">
        <f>T17/EXP(LN(H!T17/H!S17)+LN(LC!T17/LC!S17))</f>
        <v>0.98071853754255978</v>
      </c>
      <c r="T17" s="27">
        <v>1</v>
      </c>
      <c r="U17" s="27">
        <f>T17*EXP(LN(H!U17/H!T17)+LN(LC!U17/LC!T17))</f>
        <v>0.98404184494201263</v>
      </c>
      <c r="V17" s="27">
        <f>U17*EXP(LN(H!V17/H!U17)+LN(LC!V17/LC!U17))</f>
        <v>0.8856223866951034</v>
      </c>
      <c r="W17" s="27">
        <f>V17*EXP(LN(H!W17/H!V17)+LN(LC!W17/LC!V17))</f>
        <v>0.87478897744887729</v>
      </c>
      <c r="X17" s="27">
        <f>W17*EXP(LN(H!X17/H!W17)+LN(LC!X17/LC!W17))</f>
        <v>0.86898188664649501</v>
      </c>
      <c r="Y17" s="27">
        <f>X17*EXP(LN(H!Y17/H!X17)+LN(LC!Y17/LC!X17))</f>
        <v>0.85238148276060721</v>
      </c>
      <c r="Z17" s="27">
        <f>Y17*EXP(LN(H!Z17/H!Y17)+LN(LC!Z17/LC!Y17))</f>
        <v>0.85200826879810099</v>
      </c>
      <c r="AA17" s="27">
        <f>Z17*EXP(LN(H!AA17/H!Z17)+LN(LC!AA17/LC!Z17))</f>
        <v>0.8515849855707015</v>
      </c>
    </row>
    <row r="18" spans="1:27" x14ac:dyDescent="0.15">
      <c r="A18" s="8">
        <v>16</v>
      </c>
      <c r="B18" s="11" t="s">
        <v>155</v>
      </c>
      <c r="C18" s="27">
        <f>D18/EXP(LN(H!D18/H!C18)+LN(LC!D18/LC!C18))</f>
        <v>1.2692725762915222</v>
      </c>
      <c r="D18" s="27">
        <f>E18/EXP(LN(H!E18/H!D18)+LN(LC!E18/LC!D18))</f>
        <v>1.2707672644087111</v>
      </c>
      <c r="E18" s="27">
        <f>F18/EXP(LN(H!F18/H!E18)+LN(LC!F18/LC!E18))</f>
        <v>1.2699810399954345</v>
      </c>
      <c r="F18" s="27">
        <f>G18/EXP(LN(H!G18/H!F18)+LN(LC!G18/LC!F18))</f>
        <v>1.2384146163407825</v>
      </c>
      <c r="G18" s="27">
        <f>H18/EXP(LN(H!H18/H!G18)+LN(LC!H18/LC!G18))</f>
        <v>1.2131481499983399</v>
      </c>
      <c r="H18" s="27">
        <f>I18/EXP(LN(H!I18/H!H18)+LN(LC!I18/LC!H18))</f>
        <v>1.1962405009227117</v>
      </c>
      <c r="I18" s="27">
        <f>J18/EXP(LN(H!J18/H!I18)+LN(LC!J18/LC!I18))</f>
        <v>1.1988345312575142</v>
      </c>
      <c r="J18" s="27">
        <f>K18/EXP(LN(H!K18/H!J18)+LN(LC!K18/LC!J18))</f>
        <v>1.1595314974068529</v>
      </c>
      <c r="K18" s="27">
        <f>L18/EXP(LN(H!L18/H!K18)+LN(LC!L18/LC!K18))</f>
        <v>1.1227346829838618</v>
      </c>
      <c r="L18" s="27">
        <f>M18/EXP(LN(H!M18/H!L18)+LN(LC!M18/LC!L18))</f>
        <v>1.1024133675071748</v>
      </c>
      <c r="M18" s="27">
        <f>N18/EXP(LN(H!N18/H!M18)+LN(LC!N18/LC!M18))</f>
        <v>1.0976960205611384</v>
      </c>
      <c r="N18" s="27">
        <f>O18/EXP(LN(H!O18/H!N18)+LN(LC!O18/LC!N18))</f>
        <v>1.0942044274780545</v>
      </c>
      <c r="O18" s="27">
        <f>P18/EXP(LN(H!P18/H!O18)+LN(LC!P18/LC!O18))</f>
        <v>1.1224757506831473</v>
      </c>
      <c r="P18" s="27">
        <f>Q18/EXP(LN(H!Q18/H!P18)+LN(LC!Q18/LC!P18))</f>
        <v>1.0886334900160834</v>
      </c>
      <c r="Q18" s="27">
        <f>R18/EXP(LN(H!R18/H!Q18)+LN(LC!R18/LC!Q18))</f>
        <v>1.0718952487410951</v>
      </c>
      <c r="R18" s="27">
        <f>S18/EXP(LN(H!S18/H!R18)+LN(LC!S18/LC!R18))</f>
        <v>0.9835711831340288</v>
      </c>
      <c r="S18" s="27">
        <f>T18/EXP(LN(H!T18/H!S18)+LN(LC!T18/LC!S18))</f>
        <v>1.0110290847388907</v>
      </c>
      <c r="T18" s="27">
        <v>1</v>
      </c>
      <c r="U18" s="27">
        <f>T18*EXP(LN(H!U18/H!T18)+LN(LC!U18/LC!T18))</f>
        <v>1.0278565561795243</v>
      </c>
      <c r="V18" s="27">
        <f>U18*EXP(LN(H!V18/H!U18)+LN(LC!V18/LC!U18))</f>
        <v>0.9813729338466276</v>
      </c>
      <c r="W18" s="27">
        <f>V18*EXP(LN(H!W18/H!V18)+LN(LC!W18/LC!V18))</f>
        <v>0.99393402499499717</v>
      </c>
      <c r="X18" s="27">
        <f>W18*EXP(LN(H!X18/H!W18)+LN(LC!X18/LC!W18))</f>
        <v>0.98670795966184277</v>
      </c>
      <c r="Y18" s="27">
        <f>X18*EXP(LN(H!Y18/H!X18)+LN(LC!Y18/LC!X18))</f>
        <v>0.9976376820412316</v>
      </c>
      <c r="Z18" s="27">
        <f>Y18*EXP(LN(H!Z18/H!Y18)+LN(LC!Z18/LC!Y18))</f>
        <v>1.0855533511930477</v>
      </c>
      <c r="AA18" s="27">
        <f>Z18*EXP(LN(H!AA18/H!Z18)+LN(LC!AA18/LC!Z18))</f>
        <v>1.0701434129618403</v>
      </c>
    </row>
    <row r="19" spans="1:27" x14ac:dyDescent="0.15">
      <c r="A19" s="8">
        <v>17</v>
      </c>
      <c r="B19" s="11" t="s">
        <v>156</v>
      </c>
      <c r="C19" s="27">
        <f>D19/EXP(LN(H!D19/H!C19)+LN(LC!D19/LC!C19))</f>
        <v>1.5960907229172534</v>
      </c>
      <c r="D19" s="27">
        <f>E19/EXP(LN(H!E19/H!D19)+LN(LC!E19/LC!D19))</f>
        <v>1.5381873030887503</v>
      </c>
      <c r="E19" s="27">
        <f>F19/EXP(LN(H!F19/H!E19)+LN(LC!F19/LC!E19))</f>
        <v>1.5346529741074366</v>
      </c>
      <c r="F19" s="27">
        <f>G19/EXP(LN(H!G19/H!F19)+LN(LC!G19/LC!F19))</f>
        <v>1.4990153104249524</v>
      </c>
      <c r="G19" s="27">
        <f>H19/EXP(LN(H!H19/H!G19)+LN(LC!H19/LC!G19))</f>
        <v>1.4594386258822001</v>
      </c>
      <c r="H19" s="27">
        <f>I19/EXP(LN(H!I19/H!H19)+LN(LC!I19/LC!H19))</f>
        <v>1.4497302097563962</v>
      </c>
      <c r="I19" s="27">
        <f>J19/EXP(LN(H!J19/H!I19)+LN(LC!J19/LC!I19))</f>
        <v>1.4436719208277702</v>
      </c>
      <c r="J19" s="27">
        <f>K19/EXP(LN(H!K19/H!J19)+LN(LC!K19/LC!J19))</f>
        <v>1.4986682197164467</v>
      </c>
      <c r="K19" s="27">
        <f>L19/EXP(LN(H!L19/H!K19)+LN(LC!L19/LC!K19))</f>
        <v>1.2944245607467515</v>
      </c>
      <c r="L19" s="27">
        <f>M19/EXP(LN(H!M19/H!L19)+LN(LC!M19/LC!L19))</f>
        <v>1.9210089877211536</v>
      </c>
      <c r="M19" s="27">
        <f>N19/EXP(LN(H!N19/H!M19)+LN(LC!N19/LC!M19))</f>
        <v>1.7202776944790041</v>
      </c>
      <c r="N19" s="27">
        <f>O19/EXP(LN(H!O19/H!N19)+LN(LC!O19/LC!N19))</f>
        <v>1.6097047256109143</v>
      </c>
      <c r="O19" s="27">
        <f>P19/EXP(LN(H!P19/H!O19)+LN(LC!P19/LC!O19))</f>
        <v>1.4826380781420048</v>
      </c>
      <c r="P19" s="27">
        <f>Q19/EXP(LN(H!Q19/H!P19)+LN(LC!Q19/LC!P19))</f>
        <v>1.3856173551932556</v>
      </c>
      <c r="Q19" s="27">
        <f>R19/EXP(LN(H!R19/H!Q19)+LN(LC!R19/LC!Q19))</f>
        <v>1.1031771706122075</v>
      </c>
      <c r="R19" s="27">
        <f>S19/EXP(LN(H!S19/H!R19)+LN(LC!S19/LC!R19))</f>
        <v>0.87363301476582678</v>
      </c>
      <c r="S19" s="27">
        <f>T19/EXP(LN(H!T19/H!S19)+LN(LC!T19/LC!S19))</f>
        <v>0.94486708494500005</v>
      </c>
      <c r="T19" s="27">
        <v>1</v>
      </c>
      <c r="U19" s="27">
        <f>T19*EXP(LN(H!U19/H!T19)+LN(LC!U19/LC!T19))</f>
        <v>1.0463732798959449</v>
      </c>
      <c r="V19" s="27">
        <f>U19*EXP(LN(H!V19/H!U19)+LN(LC!V19/LC!U19))</f>
        <v>0.9559888110732937</v>
      </c>
      <c r="W19" s="27">
        <f>V19*EXP(LN(H!W19/H!V19)+LN(LC!W19/LC!V19))</f>
        <v>0.94168278030668506</v>
      </c>
      <c r="X19" s="27">
        <f>W19*EXP(LN(H!X19/H!W19)+LN(LC!X19/LC!W19))</f>
        <v>0.83083838904375118</v>
      </c>
      <c r="Y19" s="27">
        <f>X19*EXP(LN(H!Y19/H!X19)+LN(LC!Y19/LC!X19))</f>
        <v>0.83117398482313265</v>
      </c>
      <c r="Z19" s="27">
        <f>Y19*EXP(LN(H!Z19/H!Y19)+LN(LC!Z19/LC!Y19))</f>
        <v>0.84969596069233055</v>
      </c>
      <c r="AA19" s="27">
        <f>Z19*EXP(LN(H!AA19/H!Z19)+LN(LC!AA19/LC!Z19))</f>
        <v>0.85112330228670785</v>
      </c>
    </row>
    <row r="20" spans="1:27" x14ac:dyDescent="0.15">
      <c r="A20" s="8">
        <v>18</v>
      </c>
      <c r="B20" s="11" t="s">
        <v>157</v>
      </c>
      <c r="C20" s="27">
        <f>D20/EXP(LN(H!D20/H!C20)+LN(LC!D20/LC!C20))</f>
        <v>0.96072015462531135</v>
      </c>
      <c r="D20" s="27">
        <f>E20/EXP(LN(H!E20/H!D20)+LN(LC!E20/LC!D20))</f>
        <v>0.95112756561958212</v>
      </c>
      <c r="E20" s="27">
        <f>F20/EXP(LN(H!F20/H!E20)+LN(LC!F20/LC!E20))</f>
        <v>0.90509853466097889</v>
      </c>
      <c r="F20" s="27">
        <f>G20/EXP(LN(H!G20/H!F20)+LN(LC!G20/LC!F20))</f>
        <v>0.89053910895407562</v>
      </c>
      <c r="G20" s="27">
        <f>H20/EXP(LN(H!H20/H!G20)+LN(LC!H20/LC!G20))</f>
        <v>0.90750222691145888</v>
      </c>
      <c r="H20" s="27">
        <f>I20/EXP(LN(H!I20/H!H20)+LN(LC!I20/LC!H20))</f>
        <v>0.90518726517025905</v>
      </c>
      <c r="I20" s="27">
        <f>J20/EXP(LN(H!J20/H!I20)+LN(LC!J20/LC!I20))</f>
        <v>0.89568547674605181</v>
      </c>
      <c r="J20" s="27">
        <f>K20/EXP(LN(H!K20/H!J20)+LN(LC!K20/LC!J20))</f>
        <v>0.91605417548066392</v>
      </c>
      <c r="K20" s="27">
        <f>L20/EXP(LN(H!L20/H!K20)+LN(LC!L20/LC!K20))</f>
        <v>0.91328960650939928</v>
      </c>
      <c r="L20" s="27">
        <f>M20/EXP(LN(H!M20/H!L20)+LN(LC!M20/LC!L20))</f>
        <v>0.88191271158079521</v>
      </c>
      <c r="M20" s="27">
        <f>N20/EXP(LN(H!N20/H!M20)+LN(LC!N20/LC!M20))</f>
        <v>0.9012471538154011</v>
      </c>
      <c r="N20" s="27">
        <f>O20/EXP(LN(H!O20/H!N20)+LN(LC!O20/LC!N20))</f>
        <v>0.8687451077179047</v>
      </c>
      <c r="O20" s="27">
        <f>P20/EXP(LN(H!P20/H!O20)+LN(LC!P20/LC!O20))</f>
        <v>0.87919250480856115</v>
      </c>
      <c r="P20" s="27">
        <f>Q20/EXP(LN(H!Q20/H!P20)+LN(LC!Q20/LC!P20))</f>
        <v>0.9243261682998325</v>
      </c>
      <c r="Q20" s="27">
        <f>R20/EXP(LN(H!R20/H!Q20)+LN(LC!R20/LC!Q20))</f>
        <v>0.96629699142079417</v>
      </c>
      <c r="R20" s="27">
        <f>S20/EXP(LN(H!S20/H!R20)+LN(LC!S20/LC!R20))</f>
        <v>0.91254522610318556</v>
      </c>
      <c r="S20" s="27">
        <f>T20/EXP(LN(H!T20/H!S20)+LN(LC!T20/LC!S20))</f>
        <v>0.91550478655129652</v>
      </c>
      <c r="T20" s="27">
        <v>1</v>
      </c>
      <c r="U20" s="27">
        <f>T20*EXP(LN(H!U20/H!T20)+LN(LC!U20/LC!T20))</f>
        <v>0.91286939931741495</v>
      </c>
      <c r="V20" s="27">
        <f>U20*EXP(LN(H!V20/H!U20)+LN(LC!V20/LC!U20))</f>
        <v>0.80294479980158473</v>
      </c>
      <c r="W20" s="27">
        <f>V20*EXP(LN(H!W20/H!V20)+LN(LC!W20/LC!V20))</f>
        <v>0.76458734746120638</v>
      </c>
      <c r="X20" s="27">
        <f>W20*EXP(LN(H!X20/H!W20)+LN(LC!X20/LC!W20))</f>
        <v>0.76299944116670848</v>
      </c>
      <c r="Y20" s="27">
        <f>X20*EXP(LN(H!Y20/H!X20)+LN(LC!Y20/LC!X20))</f>
        <v>0.82514161219072268</v>
      </c>
      <c r="Z20" s="27">
        <f>Y20*EXP(LN(H!Z20/H!Y20)+LN(LC!Z20/LC!Y20))</f>
        <v>0.85499756944174643</v>
      </c>
      <c r="AA20" s="27">
        <f>Z20*EXP(LN(H!AA20/H!Z20)+LN(LC!AA20/LC!Z20))</f>
        <v>0.86303481774478119</v>
      </c>
    </row>
    <row r="21" spans="1:27" x14ac:dyDescent="0.15">
      <c r="A21" s="8">
        <v>19</v>
      </c>
      <c r="B21" s="11" t="s">
        <v>158</v>
      </c>
      <c r="C21" s="27">
        <f>D21/EXP(LN(H!D21/H!C21)+LN(LC!D21/LC!C21))</f>
        <v>0.42109648412781908</v>
      </c>
      <c r="D21" s="27">
        <f>E21/EXP(LN(H!E21/H!D21)+LN(LC!E21/LC!D21))</f>
        <v>0.38982106559157637</v>
      </c>
      <c r="E21" s="27">
        <f>F21/EXP(LN(H!F21/H!E21)+LN(LC!F21/LC!E21))</f>
        <v>0.43993905324145699</v>
      </c>
      <c r="F21" s="27">
        <f>G21/EXP(LN(H!G21/H!F21)+LN(LC!G21/LC!F21))</f>
        <v>0.35744871206461848</v>
      </c>
      <c r="G21" s="27">
        <f>H21/EXP(LN(H!H21/H!G21)+LN(LC!H21/LC!G21))</f>
        <v>0.43026770959521071</v>
      </c>
      <c r="H21" s="27">
        <f>I21/EXP(LN(H!I21/H!H21)+LN(LC!I21/LC!H21))</f>
        <v>0.56060119869359559</v>
      </c>
      <c r="I21" s="27">
        <f>J21/EXP(LN(H!J21/H!I21)+LN(LC!J21/LC!I21))</f>
        <v>0.47073183673949126</v>
      </c>
      <c r="J21" s="27">
        <f>K21/EXP(LN(H!K21/H!J21)+LN(LC!K21/LC!J21))</f>
        <v>0.63092830586192561</v>
      </c>
      <c r="K21" s="27">
        <f>L21/EXP(LN(H!L21/H!K21)+LN(LC!L21/LC!K21))</f>
        <v>0.66781594850465886</v>
      </c>
      <c r="L21" s="27">
        <f>M21/EXP(LN(H!M21/H!L21)+LN(LC!M21/LC!L21))</f>
        <v>0.49882826099154853</v>
      </c>
      <c r="M21" s="27">
        <f>N21/EXP(LN(H!N21/H!M21)+LN(LC!N21/LC!M21))</f>
        <v>0.60710921534919304</v>
      </c>
      <c r="N21" s="27">
        <f>O21/EXP(LN(H!O21/H!N21)+LN(LC!O21/LC!N21))</f>
        <v>0.65831872188395657</v>
      </c>
      <c r="O21" s="27">
        <f>P21/EXP(LN(H!P21/H!O21)+LN(LC!P21/LC!O21))</f>
        <v>0.97416326312676649</v>
      </c>
      <c r="P21" s="27">
        <f>Q21/EXP(LN(H!Q21/H!P21)+LN(LC!Q21/LC!P21))</f>
        <v>0.88869691393516992</v>
      </c>
      <c r="Q21" s="27">
        <f>R21/EXP(LN(H!R21/H!Q21)+LN(LC!R21/LC!Q21))</f>
        <v>0.70938925023544586</v>
      </c>
      <c r="R21" s="27">
        <f>S21/EXP(LN(H!S21/H!R21)+LN(LC!S21/LC!R21))</f>
        <v>0.47721685118907475</v>
      </c>
      <c r="S21" s="27">
        <f>T21/EXP(LN(H!T21/H!S21)+LN(LC!T21/LC!S21))</f>
        <v>0.73144506787172225</v>
      </c>
      <c r="T21" s="27">
        <v>1</v>
      </c>
      <c r="U21" s="27">
        <f>T21*EXP(LN(H!U21/H!T21)+LN(LC!U21/LC!T21))</f>
        <v>0.93139253609598971</v>
      </c>
      <c r="V21" s="27">
        <f>U21*EXP(LN(H!V21/H!U21)+LN(LC!V21/LC!U21))</f>
        <v>1.0145499493383323</v>
      </c>
      <c r="W21" s="27">
        <f>V21*EXP(LN(H!W21/H!V21)+LN(LC!W21/LC!V21))</f>
        <v>0.90160568272410491</v>
      </c>
      <c r="X21" s="27">
        <f>W21*EXP(LN(H!X21/H!W21)+LN(LC!X21/LC!W21))</f>
        <v>0.87143110290104264</v>
      </c>
      <c r="Y21" s="27">
        <f>X21*EXP(LN(H!Y21/H!X21)+LN(LC!Y21/LC!X21))</f>
        <v>0.90658706323394578</v>
      </c>
      <c r="Z21" s="27">
        <f>Y21*EXP(LN(H!Z21/H!Y21)+LN(LC!Z21/LC!Y21))</f>
        <v>0.87984345663974328</v>
      </c>
      <c r="AA21" s="27">
        <f>Z21*EXP(LN(H!AA21/H!Z21)+LN(LC!AA21/LC!Z21))</f>
        <v>0.89649106156358638</v>
      </c>
    </row>
    <row r="22" spans="1:27" x14ac:dyDescent="0.15">
      <c r="A22" s="8">
        <v>20</v>
      </c>
      <c r="B22" s="11" t="s">
        <v>159</v>
      </c>
      <c r="C22" s="27">
        <f>D22/EXP(LN(H!D22/H!C22)+LN(LC!D22/LC!C22))</f>
        <v>1.247380806087288</v>
      </c>
      <c r="D22" s="27">
        <f>E22/EXP(LN(H!E22/H!D22)+LN(LC!E22/LC!D22))</f>
        <v>1.1873876035714614</v>
      </c>
      <c r="E22" s="27">
        <f>F22/EXP(LN(H!F22/H!E22)+LN(LC!F22/LC!E22))</f>
        <v>1.1900622972432575</v>
      </c>
      <c r="F22" s="27">
        <f>G22/EXP(LN(H!G22/H!F22)+LN(LC!G22/LC!F22))</f>
        <v>1.2289228905107401</v>
      </c>
      <c r="G22" s="27">
        <f>H22/EXP(LN(H!H22/H!G22)+LN(LC!H22/LC!G22))</f>
        <v>1.1956869387164566</v>
      </c>
      <c r="H22" s="27">
        <f>I22/EXP(LN(H!I22/H!H22)+LN(LC!I22/LC!H22))</f>
        <v>1.1947721635723334</v>
      </c>
      <c r="I22" s="27">
        <f>J22/EXP(LN(H!J22/H!I22)+LN(LC!J22/LC!I22))</f>
        <v>1.1934842229259572</v>
      </c>
      <c r="J22" s="27">
        <f>K22/EXP(LN(H!K22/H!J22)+LN(LC!K22/LC!J22))</f>
        <v>1.1549018710541208</v>
      </c>
      <c r="K22" s="27">
        <f>L22/EXP(LN(H!L22/H!K22)+LN(LC!L22/LC!K22))</f>
        <v>1.0861738888181083</v>
      </c>
      <c r="L22" s="27">
        <f>M22/EXP(LN(H!M22/H!L22)+LN(LC!M22/LC!L22))</f>
        <v>1.0761211526821866</v>
      </c>
      <c r="M22" s="27">
        <f>N22/EXP(LN(H!N22/H!M22)+LN(LC!N22/LC!M22))</f>
        <v>1.0433333808116874</v>
      </c>
      <c r="N22" s="27">
        <f>O22/EXP(LN(H!O22/H!N22)+LN(LC!O22/LC!N22))</f>
        <v>1.0748292254616287</v>
      </c>
      <c r="O22" s="27">
        <f>P22/EXP(LN(H!P22/H!O22)+LN(LC!P22/LC!O22))</f>
        <v>1.094757614403949</v>
      </c>
      <c r="P22" s="27">
        <f>Q22/EXP(LN(H!Q22/H!P22)+LN(LC!Q22/LC!P22))</f>
        <v>1.083972220017543</v>
      </c>
      <c r="Q22" s="27">
        <f>R22/EXP(LN(H!R22/H!Q22)+LN(LC!R22/LC!Q22))</f>
        <v>1.0918871556461309</v>
      </c>
      <c r="R22" s="27">
        <f>S22/EXP(LN(H!S22/H!R22)+LN(LC!S22/LC!R22))</f>
        <v>1.0124927443713456</v>
      </c>
      <c r="S22" s="27">
        <f>T22/EXP(LN(H!T22/H!S22)+LN(LC!T22/LC!S22))</f>
        <v>1.0372865691107898</v>
      </c>
      <c r="T22" s="27">
        <v>1</v>
      </c>
      <c r="U22" s="27">
        <f>T22*EXP(LN(H!U22/H!T22)+LN(LC!U22/LC!T22))</f>
        <v>1.0906981564948373</v>
      </c>
      <c r="V22" s="27">
        <f>U22*EXP(LN(H!V22/H!U22)+LN(LC!V22/LC!U22))</f>
        <v>1.0146597502090571</v>
      </c>
      <c r="W22" s="27">
        <f>V22*EXP(LN(H!W22/H!V22)+LN(LC!W22/LC!V22))</f>
        <v>1.028930809022452</v>
      </c>
      <c r="X22" s="27">
        <f>W22*EXP(LN(H!X22/H!W22)+LN(LC!X22/LC!W22))</f>
        <v>1.0670114634877199</v>
      </c>
      <c r="Y22" s="27">
        <f>X22*EXP(LN(H!Y22/H!X22)+LN(LC!Y22/LC!X22))</f>
        <v>1.0940524836244998</v>
      </c>
      <c r="Z22" s="27">
        <f>Y22*EXP(LN(H!Z22/H!Y22)+LN(LC!Z22/LC!Y22))</f>
        <v>1.0880101921627883</v>
      </c>
      <c r="AA22" s="27">
        <f>Z22*EXP(LN(H!AA22/H!Z22)+LN(LC!AA22/LC!Z22))</f>
        <v>1.1007193582399235</v>
      </c>
    </row>
    <row r="23" spans="1:27" x14ac:dyDescent="0.15">
      <c r="A23" s="8">
        <v>21</v>
      </c>
      <c r="B23" s="11" t="s">
        <v>160</v>
      </c>
      <c r="C23" s="27">
        <f>D23/EXP(LN(H!D23/H!C23)+LN(LC!D23/LC!C23))</f>
        <v>1.0593267226030381</v>
      </c>
      <c r="D23" s="27">
        <f>E23/EXP(LN(H!E23/H!D23)+LN(LC!E23/LC!D23))</f>
        <v>1.0458266177824473</v>
      </c>
      <c r="E23" s="27">
        <f>F23/EXP(LN(H!F23/H!E23)+LN(LC!F23/LC!E23))</f>
        <v>1.0669980619358452</v>
      </c>
      <c r="F23" s="27">
        <f>G23/EXP(LN(H!G23/H!F23)+LN(LC!G23/LC!F23))</f>
        <v>1.0665511031492905</v>
      </c>
      <c r="G23" s="27">
        <f>H23/EXP(LN(H!H23/H!G23)+LN(LC!H23/LC!G23))</f>
        <v>1.0381898335152631</v>
      </c>
      <c r="H23" s="27">
        <f>I23/EXP(LN(H!I23/H!H23)+LN(LC!I23/LC!H23))</f>
        <v>1.0763588344426904</v>
      </c>
      <c r="I23" s="27">
        <f>J23/EXP(LN(H!J23/H!I23)+LN(LC!J23/LC!I23))</f>
        <v>1.0979264743968602</v>
      </c>
      <c r="J23" s="27">
        <f>K23/EXP(LN(H!K23/H!J23)+LN(LC!K23/LC!J23))</f>
        <v>1.1172024681034003</v>
      </c>
      <c r="K23" s="27">
        <f>L23/EXP(LN(H!L23/H!K23)+LN(LC!L23/LC!K23))</f>
        <v>1.1209797653669911</v>
      </c>
      <c r="L23" s="27">
        <f>M23/EXP(LN(H!M23/H!L23)+LN(LC!M23/LC!L23))</f>
        <v>1.0792005537995781</v>
      </c>
      <c r="M23" s="27">
        <f>N23/EXP(LN(H!N23/H!M23)+LN(LC!N23/LC!M23))</f>
        <v>1.1095263996587443</v>
      </c>
      <c r="N23" s="27">
        <f>O23/EXP(LN(H!O23/H!N23)+LN(LC!O23/LC!N23))</f>
        <v>1.1201754140714981</v>
      </c>
      <c r="O23" s="27">
        <f>P23/EXP(LN(H!P23/H!O23)+LN(LC!P23/LC!O23))</f>
        <v>1.1501469361481056</v>
      </c>
      <c r="P23" s="27">
        <f>Q23/EXP(LN(H!Q23/H!P23)+LN(LC!Q23/LC!P23))</f>
        <v>1.061517818272314</v>
      </c>
      <c r="Q23" s="27">
        <f>R23/EXP(LN(H!R23/H!Q23)+LN(LC!R23/LC!Q23))</f>
        <v>1.0220389738669509</v>
      </c>
      <c r="R23" s="27">
        <f>S23/EXP(LN(H!S23/H!R23)+LN(LC!S23/LC!R23))</f>
        <v>0.95368704883579869</v>
      </c>
      <c r="S23" s="27">
        <f>T23/EXP(LN(H!T23/H!S23)+LN(LC!T23/LC!S23))</f>
        <v>1.0205646608312233</v>
      </c>
      <c r="T23" s="27">
        <v>1</v>
      </c>
      <c r="U23" s="27">
        <f>T23*EXP(LN(H!U23/H!T23)+LN(LC!U23/LC!T23))</f>
        <v>1.0806830316874285</v>
      </c>
      <c r="V23" s="27">
        <f>U23*EXP(LN(H!V23/H!U23)+LN(LC!V23/LC!U23))</f>
        <v>1.011092728383395</v>
      </c>
      <c r="W23" s="27">
        <f>V23*EXP(LN(H!W23/H!V23)+LN(LC!W23/LC!V23))</f>
        <v>1.0318329665503636</v>
      </c>
      <c r="X23" s="27">
        <f>W23*EXP(LN(H!X23/H!W23)+LN(LC!X23/LC!W23))</f>
        <v>1.0378708815569115</v>
      </c>
      <c r="Y23" s="27">
        <f>X23*EXP(LN(H!Y23/H!X23)+LN(LC!Y23/LC!X23))</f>
        <v>1.0992532025364783</v>
      </c>
      <c r="Z23" s="27">
        <f>Y23*EXP(LN(H!Z23/H!Y23)+LN(LC!Z23/LC!Y23))</f>
        <v>1.0865924557789721</v>
      </c>
      <c r="AA23" s="27">
        <f>Z23*EXP(LN(H!AA23/H!Z23)+LN(LC!AA23/LC!Z23))</f>
        <v>1.0890695369116636</v>
      </c>
    </row>
    <row r="24" spans="1:27" x14ac:dyDescent="0.15">
      <c r="A24" s="8">
        <v>22</v>
      </c>
      <c r="B24" s="11" t="s">
        <v>161</v>
      </c>
      <c r="C24" s="27">
        <f>D24/EXP(LN(H!D24/H!C24)+LN(LC!D24/LC!C24))</f>
        <v>1.0327699349284627</v>
      </c>
      <c r="D24" s="27">
        <f>E24/EXP(LN(H!E24/H!D24)+LN(LC!E24/LC!D24))</f>
        <v>1.0181582802482347</v>
      </c>
      <c r="E24" s="27">
        <f>F24/EXP(LN(H!F24/H!E24)+LN(LC!F24/LC!E24))</f>
        <v>1.0290443429367004</v>
      </c>
      <c r="F24" s="27">
        <f>G24/EXP(LN(H!G24/H!F24)+LN(LC!G24/LC!F24))</f>
        <v>1.0191193847534534</v>
      </c>
      <c r="G24" s="27">
        <f>H24/EXP(LN(H!H24/H!G24)+LN(LC!H24/LC!G24))</f>
        <v>0.98462189599983296</v>
      </c>
      <c r="H24" s="27">
        <f>I24/EXP(LN(H!I24/H!H24)+LN(LC!I24/LC!H24))</f>
        <v>0.97888520030917814</v>
      </c>
      <c r="I24" s="27">
        <f>J24/EXP(LN(H!J24/H!I24)+LN(LC!J24/LC!I24))</f>
        <v>1.0040142799110638</v>
      </c>
      <c r="J24" s="27">
        <f>K24/EXP(LN(H!K24/H!J24)+LN(LC!K24/LC!J24))</f>
        <v>1.0072850048333768</v>
      </c>
      <c r="K24" s="27">
        <f>L24/EXP(LN(H!L24/H!K24)+LN(LC!L24/LC!K24))</f>
        <v>1.0113589738286159</v>
      </c>
      <c r="L24" s="27">
        <f>M24/EXP(LN(H!M24/H!L24)+LN(LC!M24/LC!L24))</f>
        <v>1.0124493205053993</v>
      </c>
      <c r="M24" s="27">
        <f>N24/EXP(LN(H!N24/H!M24)+LN(LC!N24/LC!M24))</f>
        <v>1.0642793069418792</v>
      </c>
      <c r="N24" s="27">
        <f>O24/EXP(LN(H!O24/H!N24)+LN(LC!O24/LC!N24))</f>
        <v>1.1306575967743646</v>
      </c>
      <c r="O24" s="27">
        <f>P24/EXP(LN(H!P24/H!O24)+LN(LC!P24/LC!O24))</f>
        <v>1.1664155953941069</v>
      </c>
      <c r="P24" s="27">
        <f>Q24/EXP(LN(H!Q24/H!P24)+LN(LC!Q24/LC!P24))</f>
        <v>1.1202927463956853</v>
      </c>
      <c r="Q24" s="27">
        <f>R24/EXP(LN(H!R24/H!Q24)+LN(LC!R24/LC!Q24))</f>
        <v>1.0573597863674384</v>
      </c>
      <c r="R24" s="27">
        <f>S24/EXP(LN(H!S24/H!R24)+LN(LC!S24/LC!R24))</f>
        <v>0.94145564551951455</v>
      </c>
      <c r="S24" s="27">
        <f>T24/EXP(LN(H!T24/H!S24)+LN(LC!T24/LC!S24))</f>
        <v>1.0006882407696911</v>
      </c>
      <c r="T24" s="27">
        <v>1</v>
      </c>
      <c r="U24" s="27">
        <f>T24*EXP(LN(H!U24/H!T24)+LN(LC!U24/LC!T24))</f>
        <v>1.0042144340611365</v>
      </c>
      <c r="V24" s="27">
        <f>U24*EXP(LN(H!V24/H!U24)+LN(LC!V24/LC!U24))</f>
        <v>0.92421167050240516</v>
      </c>
      <c r="W24" s="27">
        <f>V24*EXP(LN(H!W24/H!V24)+LN(LC!W24/LC!V24))</f>
        <v>0.9185690541880992</v>
      </c>
      <c r="X24" s="27">
        <f>W24*EXP(LN(H!X24/H!W24)+LN(LC!X24/LC!W24))</f>
        <v>0.93336642713913576</v>
      </c>
      <c r="Y24" s="27">
        <f>X24*EXP(LN(H!Y24/H!X24)+LN(LC!Y24/LC!X24))</f>
        <v>1.0123244680766188</v>
      </c>
      <c r="Z24" s="27">
        <f>Y24*EXP(LN(H!Z24/H!Y24)+LN(LC!Z24/LC!Y24))</f>
        <v>1.0626702295227721</v>
      </c>
      <c r="AA24" s="27">
        <f>Z24*EXP(LN(H!AA24/H!Z24)+LN(LC!AA24/LC!Z24))</f>
        <v>1.0559997130078862</v>
      </c>
    </row>
    <row r="25" spans="1:27" x14ac:dyDescent="0.15">
      <c r="A25" s="8">
        <v>23</v>
      </c>
      <c r="B25" s="11" t="s">
        <v>162</v>
      </c>
      <c r="C25" s="27">
        <f>D25/EXP(LN(H!D25/H!C25)+LN(LC!D25/LC!C25))</f>
        <v>1.3559717838456491</v>
      </c>
      <c r="D25" s="27">
        <f>E25/EXP(LN(H!E25/H!D25)+LN(LC!E25/LC!D25))</f>
        <v>1.2971322248065573</v>
      </c>
      <c r="E25" s="27">
        <f>F25/EXP(LN(H!F25/H!E25)+LN(LC!F25/LC!E25))</f>
        <v>1.2862566063373768</v>
      </c>
      <c r="F25" s="27">
        <f>G25/EXP(LN(H!G25/H!F25)+LN(LC!G25/LC!F25))</f>
        <v>1.2457079428232012</v>
      </c>
      <c r="G25" s="27">
        <f>H25/EXP(LN(H!H25/H!G25)+LN(LC!H25/LC!G25))</f>
        <v>1.1504966097901728</v>
      </c>
      <c r="H25" s="27">
        <f>I25/EXP(LN(H!I25/H!H25)+LN(LC!I25/LC!H25))</f>
        <v>1.0695495716828218</v>
      </c>
      <c r="I25" s="27">
        <f>J25/EXP(LN(H!J25/H!I25)+LN(LC!J25/LC!I25))</f>
        <v>0.99638542923817919</v>
      </c>
      <c r="J25" s="27">
        <f>K25/EXP(LN(H!K25/H!J25)+LN(LC!K25/LC!J25))</f>
        <v>0.97197109706650997</v>
      </c>
      <c r="K25" s="27">
        <f>L25/EXP(LN(H!L25/H!K25)+LN(LC!L25/LC!K25))</f>
        <v>0.95884380768503652</v>
      </c>
      <c r="L25" s="27">
        <f>M25/EXP(LN(H!M25/H!L25)+LN(LC!M25/LC!L25))</f>
        <v>1.0000098287365788</v>
      </c>
      <c r="M25" s="27">
        <f>N25/EXP(LN(H!N25/H!M25)+LN(LC!N25/LC!M25))</f>
        <v>0.98566010690040706</v>
      </c>
      <c r="N25" s="27">
        <f>O25/EXP(LN(H!O25/H!N25)+LN(LC!O25/LC!N25))</f>
        <v>1.0076585291383289</v>
      </c>
      <c r="O25" s="27">
        <f>P25/EXP(LN(H!P25/H!O25)+LN(LC!P25/LC!O25))</f>
        <v>1.0497567432101609</v>
      </c>
      <c r="P25" s="27">
        <f>Q25/EXP(LN(H!Q25/H!P25)+LN(LC!Q25/LC!P25))</f>
        <v>1.0088964424481739</v>
      </c>
      <c r="Q25" s="27">
        <f>R25/EXP(LN(H!R25/H!Q25)+LN(LC!R25/LC!Q25))</f>
        <v>0.99862034326537108</v>
      </c>
      <c r="R25" s="27">
        <f>S25/EXP(LN(H!S25/H!R25)+LN(LC!S25/LC!R25))</f>
        <v>0.91962611005933836</v>
      </c>
      <c r="S25" s="27">
        <f>T25/EXP(LN(H!T25/H!S25)+LN(LC!T25/LC!S25))</f>
        <v>0.98294822302479212</v>
      </c>
      <c r="T25" s="27">
        <v>1</v>
      </c>
      <c r="U25" s="27">
        <f>T25*EXP(LN(H!U25/H!T25)+LN(LC!U25/LC!T25))</f>
        <v>0.97343672017047322</v>
      </c>
      <c r="V25" s="27">
        <f>U25*EXP(LN(H!V25/H!U25)+LN(LC!V25/LC!U25))</f>
        <v>0.88870772406327048</v>
      </c>
      <c r="W25" s="27">
        <f>V25*EXP(LN(H!W25/H!V25)+LN(LC!W25/LC!V25))</f>
        <v>0.88469072611961141</v>
      </c>
      <c r="X25" s="27">
        <f>W25*EXP(LN(H!X25/H!W25)+LN(LC!X25/LC!W25))</f>
        <v>0.85923852722828842</v>
      </c>
      <c r="Y25" s="27">
        <f>X25*EXP(LN(H!Y25/H!X25)+LN(LC!Y25/LC!X25))</f>
        <v>0.91947454522955807</v>
      </c>
      <c r="Z25" s="27">
        <f>Y25*EXP(LN(H!Z25/H!Y25)+LN(LC!Z25/LC!Y25))</f>
        <v>0.96133384423329071</v>
      </c>
      <c r="AA25" s="27">
        <f>Z25*EXP(LN(H!AA25/H!Z25)+LN(LC!AA25/LC!Z25))</f>
        <v>0.98516594418251457</v>
      </c>
    </row>
    <row r="26" spans="1:27" x14ac:dyDescent="0.15">
      <c r="A26" s="8">
        <v>24</v>
      </c>
      <c r="B26" s="11" t="s">
        <v>163</v>
      </c>
      <c r="C26" s="27">
        <f>D26/EXP(LN(H!D26/H!C26)+LN(LC!D26/LC!C26))</f>
        <v>1.1250864735336952</v>
      </c>
      <c r="D26" s="27">
        <f>E26/EXP(LN(H!E26/H!D26)+LN(LC!E26/LC!D26))</f>
        <v>1.0998198318698242</v>
      </c>
      <c r="E26" s="27">
        <f>F26/EXP(LN(H!F26/H!E26)+LN(LC!F26/LC!E26))</f>
        <v>1.0969273354787299</v>
      </c>
      <c r="F26" s="27">
        <f>G26/EXP(LN(H!G26/H!F26)+LN(LC!G26/LC!F26))</f>
        <v>1.138181613895122</v>
      </c>
      <c r="G26" s="27">
        <f>H26/EXP(LN(H!H26/H!G26)+LN(LC!H26/LC!G26))</f>
        <v>1.2553407863255723</v>
      </c>
      <c r="H26" s="27">
        <f>I26/EXP(LN(H!I26/H!H26)+LN(LC!I26/LC!H26))</f>
        <v>1.2846196822789659</v>
      </c>
      <c r="I26" s="27">
        <f>J26/EXP(LN(H!J26/H!I26)+LN(LC!J26/LC!I26))</f>
        <v>1.3508430088542422</v>
      </c>
      <c r="J26" s="27">
        <f>K26/EXP(LN(H!K26/H!J26)+LN(LC!K26/LC!J26))</f>
        <v>1.3243038216625589</v>
      </c>
      <c r="K26" s="27">
        <f>L26/EXP(LN(H!L26/H!K26)+LN(LC!L26/LC!K26))</f>
        <v>1.2572379098806283</v>
      </c>
      <c r="L26" s="27">
        <f>M26/EXP(LN(H!M26/H!L26)+LN(LC!M26/LC!L26))</f>
        <v>1.1614470435863136</v>
      </c>
      <c r="M26" s="27">
        <f>N26/EXP(LN(H!N26/H!M26)+LN(LC!N26/LC!M26))</f>
        <v>1.1012334938890118</v>
      </c>
      <c r="N26" s="27">
        <f>O26/EXP(LN(H!O26/H!N26)+LN(LC!O26/LC!N26))</f>
        <v>1.0196561248935279</v>
      </c>
      <c r="O26" s="27">
        <f>P26/EXP(LN(H!P26/H!O26)+LN(LC!P26/LC!O26))</f>
        <v>0.96265072820844788</v>
      </c>
      <c r="P26" s="27">
        <f>Q26/EXP(LN(H!Q26/H!P26)+LN(LC!Q26/LC!P26))</f>
        <v>0.86350347476174316</v>
      </c>
      <c r="Q26" s="27">
        <f>R26/EXP(LN(H!R26/H!Q26)+LN(LC!R26/LC!Q26))</f>
        <v>0.78865645382875926</v>
      </c>
      <c r="R26" s="27">
        <f>S26/EXP(LN(H!S26/H!R26)+LN(LC!S26/LC!R26))</f>
        <v>0.71701837144920166</v>
      </c>
      <c r="S26" s="27">
        <f>T26/EXP(LN(H!T26/H!S26)+LN(LC!T26/LC!S26))</f>
        <v>0.8239058889343337</v>
      </c>
      <c r="T26" s="27">
        <v>1</v>
      </c>
      <c r="U26" s="27">
        <f>T26*EXP(LN(H!U26/H!T26)+LN(LC!U26/LC!T26))</f>
        <v>0.95590536128571824</v>
      </c>
      <c r="V26" s="27">
        <f>U26*EXP(LN(H!V26/H!U26)+LN(LC!V26/LC!U26))</f>
        <v>0.92456669534892544</v>
      </c>
      <c r="W26" s="27">
        <f>V26*EXP(LN(H!W26/H!V26)+LN(LC!W26/LC!V26))</f>
        <v>0.99618194289159978</v>
      </c>
      <c r="X26" s="27">
        <f>W26*EXP(LN(H!X26/H!W26)+LN(LC!X26/LC!W26))</f>
        <v>0.95076352140711351</v>
      </c>
      <c r="Y26" s="27">
        <f>X26*EXP(LN(H!Y26/H!X26)+LN(LC!Y26/LC!X26))</f>
        <v>1.0936471723434014</v>
      </c>
      <c r="Z26" s="27">
        <f>Y26*EXP(LN(H!Z26/H!Y26)+LN(LC!Z26/LC!Y26))</f>
        <v>1.2115904643672961</v>
      </c>
      <c r="AA26" s="27">
        <f>Z26*EXP(LN(H!AA26/H!Z26)+LN(LC!AA26/LC!Z26))</f>
        <v>1.2336045250275864</v>
      </c>
    </row>
    <row r="27" spans="1:27" x14ac:dyDescent="0.15">
      <c r="A27" s="8">
        <v>25</v>
      </c>
      <c r="B27" s="11" t="s">
        <v>164</v>
      </c>
      <c r="C27" s="27">
        <f>D27/EXP(LN(H!D27/H!C27)+LN(LC!D27/LC!C27))</f>
        <v>1.3344904602951917</v>
      </c>
      <c r="D27" s="27">
        <f>E27/EXP(LN(H!E27/H!D27)+LN(LC!E27/LC!D27))</f>
        <v>1.3209416457015208</v>
      </c>
      <c r="E27" s="27">
        <f>F27/EXP(LN(H!F27/H!E27)+LN(LC!F27/LC!E27))</f>
        <v>1.2931614548928421</v>
      </c>
      <c r="F27" s="27">
        <f>G27/EXP(LN(H!G27/H!F27)+LN(LC!G27/LC!F27))</f>
        <v>1.2729605553082777</v>
      </c>
      <c r="G27" s="27">
        <f>H27/EXP(LN(H!H27/H!G27)+LN(LC!H27/LC!G27))</f>
        <v>1.2107832386326673</v>
      </c>
      <c r="H27" s="27">
        <f>I27/EXP(LN(H!I27/H!H27)+LN(LC!I27/LC!H27))</f>
        <v>1.1586844446110312</v>
      </c>
      <c r="I27" s="27">
        <f>J27/EXP(LN(H!J27/H!I27)+LN(LC!J27/LC!I27))</f>
        <v>1.191502922149521</v>
      </c>
      <c r="J27" s="27">
        <f>K27/EXP(LN(H!K27/H!J27)+LN(LC!K27/LC!J27))</f>
        <v>1.1501945427544309</v>
      </c>
      <c r="K27" s="27">
        <f>L27/EXP(LN(H!L27/H!K27)+LN(LC!L27/LC!K27))</f>
        <v>1.112416412205731</v>
      </c>
      <c r="L27" s="27">
        <f>M27/EXP(LN(H!M27/H!L27)+LN(LC!M27/LC!L27))</f>
        <v>1.0956929222865357</v>
      </c>
      <c r="M27" s="27">
        <f>N27/EXP(LN(H!N27/H!M27)+LN(LC!N27/LC!M27))</f>
        <v>1.0866978187379235</v>
      </c>
      <c r="N27" s="27">
        <f>O27/EXP(LN(H!O27/H!N27)+LN(LC!O27/LC!N27))</f>
        <v>1.0302913271071212</v>
      </c>
      <c r="O27" s="27">
        <f>P27/EXP(LN(H!P27/H!O27)+LN(LC!P27/LC!O27))</f>
        <v>1.0458380561049743</v>
      </c>
      <c r="P27" s="27">
        <f>Q27/EXP(LN(H!Q27/H!P27)+LN(LC!Q27/LC!P27))</f>
        <v>1.0787360828188719</v>
      </c>
      <c r="Q27" s="27">
        <f>R27/EXP(LN(H!R27/H!Q27)+LN(LC!R27/LC!Q27))</f>
        <v>1.0455275867778366</v>
      </c>
      <c r="R27" s="27">
        <f>S27/EXP(LN(H!S27/H!R27)+LN(LC!S27/LC!R27))</f>
        <v>0.92546587281614556</v>
      </c>
      <c r="S27" s="27">
        <f>T27/EXP(LN(H!T27/H!S27)+LN(LC!T27/LC!S27))</f>
        <v>0.96093979086157566</v>
      </c>
      <c r="T27" s="27">
        <v>1</v>
      </c>
      <c r="U27" s="27">
        <f>T27*EXP(LN(H!U27/H!T27)+LN(LC!U27/LC!T27))</f>
        <v>0.98345325885749035</v>
      </c>
      <c r="V27" s="27">
        <f>U27*EXP(LN(H!V27/H!U27)+LN(LC!V27/LC!U27))</f>
        <v>0.94601259190465681</v>
      </c>
      <c r="W27" s="27">
        <f>V27*EXP(LN(H!W27/H!V27)+LN(LC!W27/LC!V27))</f>
        <v>0.90073250603443433</v>
      </c>
      <c r="X27" s="27">
        <f>W27*EXP(LN(H!X27/H!W27)+LN(LC!X27/LC!W27))</f>
        <v>0.91376737305336964</v>
      </c>
      <c r="Y27" s="27">
        <f>X27*EXP(LN(H!Y27/H!X27)+LN(LC!Y27/LC!X27))</f>
        <v>0.87888893578721305</v>
      </c>
      <c r="Z27" s="27">
        <f>Y27*EXP(LN(H!Z27/H!Y27)+LN(LC!Z27/LC!Y27))</f>
        <v>0.85706029040371545</v>
      </c>
      <c r="AA27" s="27">
        <f>Z27*EXP(LN(H!AA27/H!Z27)+LN(LC!AA27/LC!Z27))</f>
        <v>0.87957298524862537</v>
      </c>
    </row>
    <row r="28" spans="1:27" x14ac:dyDescent="0.15">
      <c r="A28" s="8">
        <v>26</v>
      </c>
      <c r="B28" s="11" t="s">
        <v>165</v>
      </c>
      <c r="C28" s="27">
        <f>D28/EXP(LN(H!D28/H!C28)+LN(LC!D28/LC!C28))</f>
        <v>1.9969082080145155</v>
      </c>
      <c r="D28" s="27">
        <f>E28/EXP(LN(H!E28/H!D28)+LN(LC!E28/LC!D28))</f>
        <v>1.9820102851093606</v>
      </c>
      <c r="E28" s="27">
        <f>F28/EXP(LN(H!F28/H!E28)+LN(LC!F28/LC!E28))</f>
        <v>1.9611037212572731</v>
      </c>
      <c r="F28" s="27">
        <f>G28/EXP(LN(H!G28/H!F28)+LN(LC!G28/LC!F28))</f>
        <v>1.8811338869201208</v>
      </c>
      <c r="G28" s="27">
        <f>H28/EXP(LN(H!H28/H!G28)+LN(LC!H28/LC!G28))</f>
        <v>1.7623169376621213</v>
      </c>
      <c r="H28" s="27">
        <f>I28/EXP(LN(H!I28/H!H28)+LN(LC!I28/LC!H28))</f>
        <v>1.6948277008569492</v>
      </c>
      <c r="I28" s="27">
        <f>J28/EXP(LN(H!J28/H!I28)+LN(LC!J28/LC!I28))</f>
        <v>1.66302885916527</v>
      </c>
      <c r="J28" s="27">
        <f>K28/EXP(LN(H!K28/H!J28)+LN(LC!K28/LC!J28))</f>
        <v>1.5890401188008245</v>
      </c>
      <c r="K28" s="27">
        <f>L28/EXP(LN(H!L28/H!K28)+LN(LC!L28/LC!K28))</f>
        <v>1.4735725374405981</v>
      </c>
      <c r="L28" s="27">
        <f>M28/EXP(LN(H!M28/H!L28)+LN(LC!M28/LC!L28))</f>
        <v>1.408024044400126</v>
      </c>
      <c r="M28" s="27">
        <f>N28/EXP(LN(H!N28/H!M28)+LN(LC!N28/LC!M28))</f>
        <v>1.3186689693440377</v>
      </c>
      <c r="N28" s="27">
        <f>O28/EXP(LN(H!O28/H!N28)+LN(LC!O28/LC!N28))</f>
        <v>1.2731798843510997</v>
      </c>
      <c r="O28" s="27">
        <f>P28/EXP(LN(H!P28/H!O28)+LN(LC!P28/LC!O28))</f>
        <v>1.2764026168997051</v>
      </c>
      <c r="P28" s="27">
        <f>Q28/EXP(LN(H!Q28/H!P28)+LN(LC!Q28/LC!P28))</f>
        <v>1.2111317724764352</v>
      </c>
      <c r="Q28" s="27">
        <f>R28/EXP(LN(H!R28/H!Q28)+LN(LC!R28/LC!Q28))</f>
        <v>1.1347221022989913</v>
      </c>
      <c r="R28" s="27">
        <f>S28/EXP(LN(H!S28/H!R28)+LN(LC!S28/LC!R28))</f>
        <v>1.0299759976300684</v>
      </c>
      <c r="S28" s="27">
        <f>T28/EXP(LN(H!T28/H!S28)+LN(LC!T28/LC!S28))</f>
        <v>1.0012597124007305</v>
      </c>
      <c r="T28" s="27">
        <v>1</v>
      </c>
      <c r="U28" s="27">
        <f>T28*EXP(LN(H!U28/H!T28)+LN(LC!U28/LC!T28))</f>
        <v>1.0312245458043943</v>
      </c>
      <c r="V28" s="27">
        <f>U28*EXP(LN(H!V28/H!U28)+LN(LC!V28/LC!U28))</f>
        <v>1.0112772379612094</v>
      </c>
      <c r="W28" s="27">
        <f>V28*EXP(LN(H!W28/H!V28)+LN(LC!W28/LC!V28))</f>
        <v>0.98822570452190361</v>
      </c>
      <c r="X28" s="27">
        <f>W28*EXP(LN(H!X28/H!W28)+LN(LC!X28/LC!W28))</f>
        <v>0.98922776838726945</v>
      </c>
      <c r="Y28" s="27">
        <f>X28*EXP(LN(H!Y28/H!X28)+LN(LC!Y28/LC!X28))</f>
        <v>0.97011542469234047</v>
      </c>
      <c r="Z28" s="27">
        <f>Y28*EXP(LN(H!Z28/H!Y28)+LN(LC!Z28/LC!Y28))</f>
        <v>0.97776032792326617</v>
      </c>
      <c r="AA28" s="27">
        <f>Z28*EXP(LN(H!AA28/H!Z28)+LN(LC!AA28/LC!Z28))</f>
        <v>1.0044853678178438</v>
      </c>
    </row>
    <row r="29" spans="1:27" x14ac:dyDescent="0.15">
      <c r="A29" s="8">
        <v>27</v>
      </c>
      <c r="B29" s="11" t="s">
        <v>166</v>
      </c>
      <c r="C29" s="27">
        <f>D29/EXP(LN(H!D29/H!C29)+LN(LC!D29/LC!C29))</f>
        <v>1.7371822024585393</v>
      </c>
      <c r="D29" s="27">
        <f>E29/EXP(LN(H!E29/H!D29)+LN(LC!E29/LC!D29))</f>
        <v>1.7914172818153749</v>
      </c>
      <c r="E29" s="27">
        <f>F29/EXP(LN(H!F29/H!E29)+LN(LC!F29/LC!E29))</f>
        <v>1.7782315094629895</v>
      </c>
      <c r="F29" s="27">
        <f>G29/EXP(LN(H!G29/H!F29)+LN(LC!G29/LC!F29))</f>
        <v>1.7388375174870552</v>
      </c>
      <c r="G29" s="27">
        <f>H29/EXP(LN(H!H29/H!G29)+LN(LC!H29/LC!G29))</f>
        <v>1.5592480384804412</v>
      </c>
      <c r="H29" s="27">
        <f>I29/EXP(LN(H!I29/H!H29)+LN(LC!I29/LC!H29))</f>
        <v>1.4459536793472978</v>
      </c>
      <c r="I29" s="27">
        <f>J29/EXP(LN(H!J29/H!I29)+LN(LC!J29/LC!I29))</f>
        <v>1.436652878357348</v>
      </c>
      <c r="J29" s="27">
        <f>K29/EXP(LN(H!K29/H!J29)+LN(LC!K29/LC!J29))</f>
        <v>1.3624643444984903</v>
      </c>
      <c r="K29" s="27">
        <f>L29/EXP(LN(H!L29/H!K29)+LN(LC!L29/LC!K29))</f>
        <v>1.2244625042723174</v>
      </c>
      <c r="L29" s="27">
        <f>M29/EXP(LN(H!M29/H!L29)+LN(LC!M29/LC!L29))</f>
        <v>1.2172991681079028</v>
      </c>
      <c r="M29" s="27">
        <f>N29/EXP(LN(H!N29/H!M29)+LN(LC!N29/LC!M29))</f>
        <v>1.1439604116776052</v>
      </c>
      <c r="N29" s="27">
        <f>O29/EXP(LN(H!O29/H!N29)+LN(LC!O29/LC!N29))</f>
        <v>1.1277546918391952</v>
      </c>
      <c r="O29" s="27">
        <f>P29/EXP(LN(H!P29/H!O29)+LN(LC!P29/LC!O29))</f>
        <v>1.1981899355547656</v>
      </c>
      <c r="P29" s="27">
        <f>Q29/EXP(LN(H!Q29/H!P29)+LN(LC!Q29/LC!P29))</f>
        <v>1.2202712119727404</v>
      </c>
      <c r="Q29" s="27">
        <f>R29/EXP(LN(H!R29/H!Q29)+LN(LC!R29/LC!Q29))</f>
        <v>1.1422091293717587</v>
      </c>
      <c r="R29" s="27">
        <f>S29/EXP(LN(H!S29/H!R29)+LN(LC!S29/LC!R29))</f>
        <v>1.0283099067837862</v>
      </c>
      <c r="S29" s="27">
        <f>T29/EXP(LN(H!T29/H!S29)+LN(LC!T29/LC!S29))</f>
        <v>1.0304568387659967</v>
      </c>
      <c r="T29" s="27">
        <v>1</v>
      </c>
      <c r="U29" s="27">
        <f>T29*EXP(LN(H!U29/H!T29)+LN(LC!U29/LC!T29))</f>
        <v>1.0070378606892145</v>
      </c>
      <c r="V29" s="27">
        <f>U29*EXP(LN(H!V29/H!U29)+LN(LC!V29/LC!U29))</f>
        <v>0.93980802027674548</v>
      </c>
      <c r="W29" s="27">
        <f>V29*EXP(LN(H!W29/H!V29)+LN(LC!W29/LC!V29))</f>
        <v>0.88032379920478632</v>
      </c>
      <c r="X29" s="27">
        <f>W29*EXP(LN(H!X29/H!W29)+LN(LC!X29/LC!W29))</f>
        <v>0.88058910719569317</v>
      </c>
      <c r="Y29" s="27">
        <f>X29*EXP(LN(H!Y29/H!X29)+LN(LC!Y29/LC!X29))</f>
        <v>0.85895247886413406</v>
      </c>
      <c r="Z29" s="27">
        <f>Y29*EXP(LN(H!Z29/H!Y29)+LN(LC!Z29/LC!Y29))</f>
        <v>0.85248163354615381</v>
      </c>
      <c r="AA29" s="27">
        <f>Z29*EXP(LN(H!AA29/H!Z29)+LN(LC!AA29/LC!Z29))</f>
        <v>0.86756577853288963</v>
      </c>
    </row>
    <row r="30" spans="1:27" x14ac:dyDescent="0.15">
      <c r="A30" s="8">
        <v>28</v>
      </c>
      <c r="B30" s="11" t="s">
        <v>167</v>
      </c>
      <c r="C30" s="27">
        <f>D30/EXP(LN(H!D30/H!C30)+LN(LC!D30/LC!C30))</f>
        <v>1.3960771871628745</v>
      </c>
      <c r="D30" s="27">
        <f>E30/EXP(LN(H!E30/H!D30)+LN(LC!E30/LC!D30))</f>
        <v>1.403490256753815</v>
      </c>
      <c r="E30" s="27">
        <f>F30/EXP(LN(H!F30/H!E30)+LN(LC!F30/LC!E30))</f>
        <v>1.3707535993734501</v>
      </c>
      <c r="F30" s="27">
        <f>G30/EXP(LN(H!G30/H!F30)+LN(LC!G30/LC!F30))</f>
        <v>1.3168653613285031</v>
      </c>
      <c r="G30" s="27">
        <f>H30/EXP(LN(H!H30/H!G30)+LN(LC!H30/LC!G30))</f>
        <v>1.2693577295213563</v>
      </c>
      <c r="H30" s="27">
        <f>I30/EXP(LN(H!I30/H!H30)+LN(LC!I30/LC!H30))</f>
        <v>1.1912173119619525</v>
      </c>
      <c r="I30" s="27">
        <f>J30/EXP(LN(H!J30/H!I30)+LN(LC!J30/LC!I30))</f>
        <v>1.200650507976265</v>
      </c>
      <c r="J30" s="27">
        <f>K30/EXP(LN(H!K30/H!J30)+LN(LC!K30/LC!J30))</f>
        <v>1.1569641083371689</v>
      </c>
      <c r="K30" s="27">
        <f>L30/EXP(LN(H!L30/H!K30)+LN(LC!L30/LC!K30))</f>
        <v>1.0943751027416018</v>
      </c>
      <c r="L30" s="27">
        <f>M30/EXP(LN(H!M30/H!L30)+LN(LC!M30/LC!L30))</f>
        <v>1.0946471668819042</v>
      </c>
      <c r="M30" s="27">
        <f>N30/EXP(LN(H!N30/H!M30)+LN(LC!N30/LC!M30))</f>
        <v>1.0731757544124818</v>
      </c>
      <c r="N30" s="27">
        <f>O30/EXP(LN(H!O30/H!N30)+LN(LC!O30/LC!N30))</f>
        <v>1.0695134391660535</v>
      </c>
      <c r="O30" s="27">
        <f>P30/EXP(LN(H!P30/H!O30)+LN(LC!P30/LC!O30))</f>
        <v>1.105392594707618</v>
      </c>
      <c r="P30" s="27">
        <f>Q30/EXP(LN(H!Q30/H!P30)+LN(LC!Q30/LC!P30))</f>
        <v>1.1108391789701904</v>
      </c>
      <c r="Q30" s="27">
        <f>R30/EXP(LN(H!R30/H!Q30)+LN(LC!R30/LC!Q30))</f>
        <v>1.0615306750575828</v>
      </c>
      <c r="R30" s="27">
        <f>S30/EXP(LN(H!S30/H!R30)+LN(LC!S30/LC!R30))</f>
        <v>0.95149157194805745</v>
      </c>
      <c r="S30" s="27">
        <f>T30/EXP(LN(H!T30/H!S30)+LN(LC!T30/LC!S30))</f>
        <v>1.0037532048243434</v>
      </c>
      <c r="T30" s="27">
        <v>1</v>
      </c>
      <c r="U30" s="27">
        <f>T30*EXP(LN(H!U30/H!T30)+LN(LC!U30/LC!T30))</f>
        <v>1.0492949162288465</v>
      </c>
      <c r="V30" s="27">
        <f>U30*EXP(LN(H!V30/H!U30)+LN(LC!V30/LC!U30))</f>
        <v>1.0224823652743058</v>
      </c>
      <c r="W30" s="27">
        <f>V30*EXP(LN(H!W30/H!V30)+LN(LC!W30/LC!V30))</f>
        <v>1.0220372161061169</v>
      </c>
      <c r="X30" s="27">
        <f>W30*EXP(LN(H!X30/H!W30)+LN(LC!X30/LC!W30))</f>
        <v>1.0202013395589153</v>
      </c>
      <c r="Y30" s="27">
        <f>X30*EXP(LN(H!Y30/H!X30)+LN(LC!Y30/LC!X30))</f>
        <v>1.0044496931168625</v>
      </c>
      <c r="Z30" s="27">
        <f>Y30*EXP(LN(H!Z30/H!Y30)+LN(LC!Z30/LC!Y30))</f>
        <v>1.034218645564533</v>
      </c>
      <c r="AA30" s="27">
        <f>Z30*EXP(LN(H!AA30/H!Z30)+LN(LC!AA30/LC!Z30))</f>
        <v>1.0635197283105429</v>
      </c>
    </row>
    <row r="31" spans="1:27" x14ac:dyDescent="0.15">
      <c r="A31" s="8">
        <v>29</v>
      </c>
      <c r="B31" s="11" t="s">
        <v>168</v>
      </c>
      <c r="C31" s="27">
        <f>D31/EXP(LN(H!D31/H!C31)+LN(LC!D31/LC!C31))</f>
        <v>2.0770962743667583</v>
      </c>
      <c r="D31" s="27">
        <f>E31/EXP(LN(H!E31/H!D31)+LN(LC!E31/LC!D31))</f>
        <v>1.9453965645658964</v>
      </c>
      <c r="E31" s="27">
        <f>F31/EXP(LN(H!F31/H!E31)+LN(LC!F31/LC!E31))</f>
        <v>1.8325063156576307</v>
      </c>
      <c r="F31" s="27">
        <f>G31/EXP(LN(H!G31/H!F31)+LN(LC!G31/LC!F31))</f>
        <v>1.8290868849231769</v>
      </c>
      <c r="G31" s="27">
        <f>H31/EXP(LN(H!H31/H!G31)+LN(LC!H31/LC!G31))</f>
        <v>1.6466317117071936</v>
      </c>
      <c r="H31" s="27">
        <f>I31/EXP(LN(H!I31/H!H31)+LN(LC!I31/LC!H31))</f>
        <v>1.5314526298671742</v>
      </c>
      <c r="I31" s="27">
        <f>J31/EXP(LN(H!J31/H!I31)+LN(LC!J31/LC!I31))</f>
        <v>1.5525911043991949</v>
      </c>
      <c r="J31" s="27">
        <f>K31/EXP(LN(H!K31/H!J31)+LN(LC!K31/LC!J31))</f>
        <v>1.4707340676803282</v>
      </c>
      <c r="K31" s="27">
        <f>L31/EXP(LN(H!L31/H!K31)+LN(LC!L31/LC!K31))</f>
        <v>1.357587474431712</v>
      </c>
      <c r="L31" s="27">
        <f>M31/EXP(LN(H!M31/H!L31)+LN(LC!M31/LC!L31))</f>
        <v>1.2902500774770316</v>
      </c>
      <c r="M31" s="27">
        <f>N31/EXP(LN(H!N31/H!M31)+LN(LC!N31/LC!M31))</f>
        <v>1.2477460545897299</v>
      </c>
      <c r="N31" s="27">
        <f>O31/EXP(LN(H!O31/H!N31)+LN(LC!O31/LC!N31))</f>
        <v>1.2302716230890116</v>
      </c>
      <c r="O31" s="27">
        <f>P31/EXP(LN(H!P31/H!O31)+LN(LC!P31/LC!O31))</f>
        <v>1.2615056064964745</v>
      </c>
      <c r="P31" s="27">
        <f>Q31/EXP(LN(H!Q31/H!P31)+LN(LC!Q31/LC!P31))</f>
        <v>1.1918762353660697</v>
      </c>
      <c r="Q31" s="27">
        <f>R31/EXP(LN(H!R31/H!Q31)+LN(LC!R31/LC!Q31))</f>
        <v>1.1183596631696633</v>
      </c>
      <c r="R31" s="27">
        <f>S31/EXP(LN(H!S31/H!R31)+LN(LC!S31/LC!R31))</f>
        <v>0.8969542901481774</v>
      </c>
      <c r="S31" s="27">
        <f>T31/EXP(LN(H!T31/H!S31)+LN(LC!T31/LC!S31))</f>
        <v>0.9437985302509615</v>
      </c>
      <c r="T31" s="27">
        <v>1</v>
      </c>
      <c r="U31" s="27">
        <f>T31*EXP(LN(H!U31/H!T31)+LN(LC!U31/LC!T31))</f>
        <v>1.0205907600168771</v>
      </c>
      <c r="V31" s="27">
        <f>U31*EXP(LN(H!V31/H!U31)+LN(LC!V31/LC!U31))</f>
        <v>0.99598886678002263</v>
      </c>
      <c r="W31" s="27">
        <f>V31*EXP(LN(H!W31/H!V31)+LN(LC!W31/LC!V31))</f>
        <v>1.0160260739686886</v>
      </c>
      <c r="X31" s="27">
        <f>W31*EXP(LN(H!X31/H!W31)+LN(LC!X31/LC!W31))</f>
        <v>0.99747746868291132</v>
      </c>
      <c r="Y31" s="27">
        <f>X31*EXP(LN(H!Y31/H!X31)+LN(LC!Y31/LC!X31))</f>
        <v>0.99425444811689234</v>
      </c>
      <c r="Z31" s="27">
        <f>Y31*EXP(LN(H!Z31/H!Y31)+LN(LC!Z31/LC!Y31))</f>
        <v>1.0533195787654197</v>
      </c>
      <c r="AA31" s="27">
        <f>Z31*EXP(LN(H!AA31/H!Z31)+LN(LC!AA31/LC!Z31))</f>
        <v>1.0660258424452678</v>
      </c>
    </row>
    <row r="32" spans="1:27" x14ac:dyDescent="0.15">
      <c r="A32" s="8">
        <v>30</v>
      </c>
      <c r="B32" s="11" t="s">
        <v>169</v>
      </c>
      <c r="C32" s="27">
        <f>D32/EXP(LN(H!D32/H!C32)+LN(LC!D32/LC!C32))</f>
        <v>1.1260421247835337</v>
      </c>
      <c r="D32" s="27">
        <f>E32/EXP(LN(H!E32/H!D32)+LN(LC!E32/LC!D32))</f>
        <v>1.1432826953497146</v>
      </c>
      <c r="E32" s="27">
        <f>F32/EXP(LN(H!F32/H!E32)+LN(LC!F32/LC!E32))</f>
        <v>1.1334620235308583</v>
      </c>
      <c r="F32" s="27">
        <f>G32/EXP(LN(H!G32/H!F32)+LN(LC!G32/LC!F32))</f>
        <v>1.1363899662701473</v>
      </c>
      <c r="G32" s="27">
        <f>H32/EXP(LN(H!H32/H!G32)+LN(LC!H32/LC!G32))</f>
        <v>1.0455698963951725</v>
      </c>
      <c r="H32" s="27">
        <f>I32/EXP(LN(H!I32/H!H32)+LN(LC!I32/LC!H32))</f>
        <v>0.99554437829577302</v>
      </c>
      <c r="I32" s="27">
        <f>J32/EXP(LN(H!J32/H!I32)+LN(LC!J32/LC!I32))</f>
        <v>1.0249466694358207</v>
      </c>
      <c r="J32" s="27">
        <f>K32/EXP(LN(H!K32/H!J32)+LN(LC!K32/LC!J32))</f>
        <v>0.99280549235688187</v>
      </c>
      <c r="K32" s="27">
        <f>L32/EXP(LN(H!L32/H!K32)+LN(LC!L32/LC!K32))</f>
        <v>0.92791713946532106</v>
      </c>
      <c r="L32" s="27">
        <f>M32/EXP(LN(H!M32/H!L32)+LN(LC!M32/LC!L32))</f>
        <v>0.92873546867987455</v>
      </c>
      <c r="M32" s="27">
        <f>N32/EXP(LN(H!N32/H!M32)+LN(LC!N32/LC!M32))</f>
        <v>0.95388809347794379</v>
      </c>
      <c r="N32" s="27">
        <f>O32/EXP(LN(H!O32/H!N32)+LN(LC!O32/LC!N32))</f>
        <v>0.9709514881559983</v>
      </c>
      <c r="O32" s="27">
        <f>P32/EXP(LN(H!P32/H!O32)+LN(LC!P32/LC!O32))</f>
        <v>1.0302426804242606</v>
      </c>
      <c r="P32" s="27">
        <f>Q32/EXP(LN(H!Q32/H!P32)+LN(LC!Q32/LC!P32))</f>
        <v>1.0312918590126128</v>
      </c>
      <c r="Q32" s="27">
        <f>R32/EXP(LN(H!R32/H!Q32)+LN(LC!R32/LC!Q32))</f>
        <v>1.0178221253869808</v>
      </c>
      <c r="R32" s="27">
        <f>S32/EXP(LN(H!S32/H!R32)+LN(LC!S32/LC!R32))</f>
        <v>0.82082655471796495</v>
      </c>
      <c r="S32" s="27">
        <f>T32/EXP(LN(H!T32/H!S32)+LN(LC!T32/LC!S32))</f>
        <v>0.92191710522316228</v>
      </c>
      <c r="T32" s="27">
        <v>1</v>
      </c>
      <c r="U32" s="27">
        <f>T32*EXP(LN(H!U32/H!T32)+LN(LC!U32/LC!T32))</f>
        <v>1.0130639027449657</v>
      </c>
      <c r="V32" s="27">
        <f>U32*EXP(LN(H!V32/H!U32)+LN(LC!V32/LC!U32))</f>
        <v>0.98211721766747029</v>
      </c>
      <c r="W32" s="27">
        <f>V32*EXP(LN(H!W32/H!V32)+LN(LC!W32/LC!V32))</f>
        <v>1.0167897144015996</v>
      </c>
      <c r="X32" s="27">
        <f>W32*EXP(LN(H!X32/H!W32)+LN(LC!X32/LC!W32))</f>
        <v>1.0040931907594817</v>
      </c>
      <c r="Y32" s="27">
        <f>X32*EXP(LN(H!Y32/H!X32)+LN(LC!Y32/LC!X32))</f>
        <v>0.99599977127875927</v>
      </c>
      <c r="Z32" s="27">
        <f>Y32*EXP(LN(H!Z32/H!Y32)+LN(LC!Z32/LC!Y32))</f>
        <v>1.0333267452506003</v>
      </c>
      <c r="AA32" s="27">
        <f>Z32*EXP(LN(H!AA32/H!Z32)+LN(LC!AA32/LC!Z32))</f>
        <v>1.0407286639528537</v>
      </c>
    </row>
    <row r="33" spans="1:27" x14ac:dyDescent="0.15">
      <c r="A33" s="8">
        <v>31</v>
      </c>
      <c r="B33" s="11" t="s">
        <v>170</v>
      </c>
      <c r="C33" s="27">
        <f>D33/EXP(LN(H!D33/H!C33)+LN(LC!D33/LC!C33))</f>
        <v>1.1931368801872191</v>
      </c>
      <c r="D33" s="27">
        <f>E33/EXP(LN(H!E33/H!D33)+LN(LC!E33/LC!D33))</f>
        <v>1.2966245242428598</v>
      </c>
      <c r="E33" s="27">
        <f>F33/EXP(LN(H!F33/H!E33)+LN(LC!F33/LC!E33))</f>
        <v>1.36183222658976</v>
      </c>
      <c r="F33" s="27">
        <f>G33/EXP(LN(H!G33/H!F33)+LN(LC!G33/LC!F33))</f>
        <v>1.3181027735224171</v>
      </c>
      <c r="G33" s="27">
        <f>H33/EXP(LN(H!H33/H!G33)+LN(LC!H33/LC!G33))</f>
        <v>0.99262150390079229</v>
      </c>
      <c r="H33" s="27">
        <f>I33/EXP(LN(H!I33/H!H33)+LN(LC!I33/LC!H33))</f>
        <v>1.0150994464228271</v>
      </c>
      <c r="I33" s="27">
        <f>J33/EXP(LN(H!J33/H!I33)+LN(LC!J33/LC!I33))</f>
        <v>1.0885258311249946</v>
      </c>
      <c r="J33" s="27">
        <f>K33/EXP(LN(H!K33/H!J33)+LN(LC!K33/LC!J33))</f>
        <v>1.0980653866734056</v>
      </c>
      <c r="K33" s="27">
        <f>L33/EXP(LN(H!L33/H!K33)+LN(LC!L33/LC!K33))</f>
        <v>1.126266943833012</v>
      </c>
      <c r="L33" s="27">
        <f>M33/EXP(LN(H!M33/H!L33)+LN(LC!M33/LC!L33))</f>
        <v>1.077656870863531</v>
      </c>
      <c r="M33" s="27">
        <f>N33/EXP(LN(H!N33/H!M33)+LN(LC!N33/LC!M33))</f>
        <v>0.97670532634739704</v>
      </c>
      <c r="N33" s="27">
        <f>O33/EXP(LN(H!O33/H!N33)+LN(LC!O33/LC!N33))</f>
        <v>1.1284218883319306</v>
      </c>
      <c r="O33" s="27">
        <f>P33/EXP(LN(H!P33/H!O33)+LN(LC!P33/LC!O33))</f>
        <v>1.2014422279249986</v>
      </c>
      <c r="P33" s="27">
        <f>Q33/EXP(LN(H!Q33/H!P33)+LN(LC!Q33/LC!P33))</f>
        <v>1.2115566708311685</v>
      </c>
      <c r="Q33" s="27">
        <f>R33/EXP(LN(H!R33/H!Q33)+LN(LC!R33/LC!Q33))</f>
        <v>1.128562159369952</v>
      </c>
      <c r="R33" s="27">
        <f>S33/EXP(LN(H!S33/H!R33)+LN(LC!S33/LC!R33))</f>
        <v>0.88582142591545077</v>
      </c>
      <c r="S33" s="27">
        <f>T33/EXP(LN(H!T33/H!S33)+LN(LC!T33/LC!S33))</f>
        <v>0.99465995157980791</v>
      </c>
      <c r="T33" s="27">
        <v>1</v>
      </c>
      <c r="U33" s="27">
        <f>T33*EXP(LN(H!U33/H!T33)+LN(LC!U33/LC!T33))</f>
        <v>1.0132402027278398</v>
      </c>
      <c r="V33" s="27">
        <f>U33*EXP(LN(H!V33/H!U33)+LN(LC!V33/LC!U33))</f>
        <v>0.89125118980625218</v>
      </c>
      <c r="W33" s="27">
        <f>V33*EXP(LN(H!W33/H!V33)+LN(LC!W33/LC!V33))</f>
        <v>0.91462857144592102</v>
      </c>
      <c r="X33" s="27">
        <f>W33*EXP(LN(H!X33/H!W33)+LN(LC!X33/LC!W33))</f>
        <v>0.85929479260579456</v>
      </c>
      <c r="Y33" s="27">
        <f>X33*EXP(LN(H!Y33/H!X33)+LN(LC!Y33/LC!X33))</f>
        <v>0.84469452173246085</v>
      </c>
      <c r="Z33" s="27">
        <f>Y33*EXP(LN(H!Z33/H!Y33)+LN(LC!Z33/LC!Y33))</f>
        <v>1.1024775154027655</v>
      </c>
      <c r="AA33" s="27">
        <f>Z33*EXP(LN(H!AA33/H!Z33)+LN(LC!AA33/LC!Z33))</f>
        <v>1.1071251454923943</v>
      </c>
    </row>
    <row r="34" spans="1:27" x14ac:dyDescent="0.15">
      <c r="A34" s="8">
        <v>32</v>
      </c>
      <c r="B34" s="11" t="s">
        <v>171</v>
      </c>
      <c r="C34" s="27">
        <f>D34/EXP(LN(H!D34/H!C34)+LN(LC!D34/LC!C34))</f>
        <v>1.4388790109864589</v>
      </c>
      <c r="D34" s="27">
        <f>E34/EXP(LN(H!E34/H!D34)+LN(LC!E34/LC!D34))</f>
        <v>1.4412385195985469</v>
      </c>
      <c r="E34" s="27">
        <f>F34/EXP(LN(H!F34/H!E34)+LN(LC!F34/LC!E34))</f>
        <v>1.4219106602952449</v>
      </c>
      <c r="F34" s="27">
        <f>G34/EXP(LN(H!G34/H!F34)+LN(LC!G34/LC!F34))</f>
        <v>1.4611543238954154</v>
      </c>
      <c r="G34" s="27">
        <f>H34/EXP(LN(H!H34/H!G34)+LN(LC!H34/LC!G34))</f>
        <v>1.3520574294432923</v>
      </c>
      <c r="H34" s="27">
        <f>I34/EXP(LN(H!I34/H!H34)+LN(LC!I34/LC!H34))</f>
        <v>1.3030618047500095</v>
      </c>
      <c r="I34" s="27">
        <f>J34/EXP(LN(H!J34/H!I34)+LN(LC!J34/LC!I34))</f>
        <v>1.3763661054358045</v>
      </c>
      <c r="J34" s="27">
        <f>K34/EXP(LN(H!K34/H!J34)+LN(LC!K34/LC!J34))</f>
        <v>1.2868137723029311</v>
      </c>
      <c r="K34" s="27">
        <f>L34/EXP(LN(H!L34/H!K34)+LN(LC!L34/LC!K34))</f>
        <v>1.2610791214963983</v>
      </c>
      <c r="L34" s="27">
        <f>M34/EXP(LN(H!M34/H!L34)+LN(LC!M34/LC!L34))</f>
        <v>1.1623377765271921</v>
      </c>
      <c r="M34" s="27">
        <f>N34/EXP(LN(H!N34/H!M34)+LN(LC!N34/LC!M34))</f>
        <v>1.139925506179587</v>
      </c>
      <c r="N34" s="27">
        <f>O34/EXP(LN(H!O34/H!N34)+LN(LC!O34/LC!N34))</f>
        <v>1.134916073017288</v>
      </c>
      <c r="O34" s="27">
        <f>P34/EXP(LN(H!P34/H!O34)+LN(LC!P34/LC!O34))</f>
        <v>1.2023339276993192</v>
      </c>
      <c r="P34" s="27">
        <f>Q34/EXP(LN(H!Q34/H!P34)+LN(LC!Q34/LC!P34))</f>
        <v>1.2200671526715203</v>
      </c>
      <c r="Q34" s="27">
        <f>R34/EXP(LN(H!R34/H!Q34)+LN(LC!R34/LC!Q34))</f>
        <v>1.1518230983734097</v>
      </c>
      <c r="R34" s="27">
        <f>S34/EXP(LN(H!S34/H!R34)+LN(LC!S34/LC!R34))</f>
        <v>0.94166016951781351</v>
      </c>
      <c r="S34" s="27">
        <f>T34/EXP(LN(H!T34/H!S34)+LN(LC!T34/LC!S34))</f>
        <v>1.0065278657880958</v>
      </c>
      <c r="T34" s="27">
        <v>1</v>
      </c>
      <c r="U34" s="27">
        <f>T34*EXP(LN(H!U34/H!T34)+LN(LC!U34/LC!T34))</f>
        <v>1.0844276121536935</v>
      </c>
      <c r="V34" s="27">
        <f>U34*EXP(LN(H!V34/H!U34)+LN(LC!V34/LC!U34))</f>
        <v>1.0237260707192943</v>
      </c>
      <c r="W34" s="27">
        <f>V34*EXP(LN(H!W34/H!V34)+LN(LC!W34/LC!V34))</f>
        <v>1.0220975354345561</v>
      </c>
      <c r="X34" s="27">
        <f>W34*EXP(LN(H!X34/H!W34)+LN(LC!X34/LC!W34))</f>
        <v>0.9879745261007884</v>
      </c>
      <c r="Y34" s="27">
        <f>X34*EXP(LN(H!Y34/H!X34)+LN(LC!Y34/LC!X34))</f>
        <v>1.0148097601179955</v>
      </c>
      <c r="Z34" s="27">
        <f>Y34*EXP(LN(H!Z34/H!Y34)+LN(LC!Z34/LC!Y34))</f>
        <v>1.0639654069060824</v>
      </c>
      <c r="AA34" s="27">
        <f>Z34*EXP(LN(H!AA34/H!Z34)+LN(LC!AA34/LC!Z34))</f>
        <v>1.0611958616839885</v>
      </c>
    </row>
    <row r="35" spans="1:27" x14ac:dyDescent="0.15">
      <c r="A35" s="8">
        <v>33</v>
      </c>
      <c r="B35" s="11" t="s">
        <v>172</v>
      </c>
      <c r="C35" s="27">
        <f>D35/EXP(LN(H!D35/H!C35)+LN(LC!D35/LC!C35))</f>
        <v>1.5557814008088051</v>
      </c>
      <c r="D35" s="27">
        <f>E35/EXP(LN(H!E35/H!D35)+LN(LC!E35/LC!D35))</f>
        <v>1.5836340978304604</v>
      </c>
      <c r="E35" s="27">
        <f>F35/EXP(LN(H!F35/H!E35)+LN(LC!F35/LC!E35))</f>
        <v>1.5774519062282464</v>
      </c>
      <c r="F35" s="27">
        <f>G35/EXP(LN(H!G35/H!F35)+LN(LC!G35/LC!F35))</f>
        <v>1.5306581430316868</v>
      </c>
      <c r="G35" s="27">
        <f>H35/EXP(LN(H!H35/H!G35)+LN(LC!H35/LC!G35))</f>
        <v>1.4216179074825952</v>
      </c>
      <c r="H35" s="27">
        <f>I35/EXP(LN(H!I35/H!H35)+LN(LC!I35/LC!H35))</f>
        <v>1.333926939277686</v>
      </c>
      <c r="I35" s="27">
        <f>J35/EXP(LN(H!J35/H!I35)+LN(LC!J35/LC!I35))</f>
        <v>1.3534914993435945</v>
      </c>
      <c r="J35" s="27">
        <f>K35/EXP(LN(H!K35/H!J35)+LN(LC!K35/LC!J35))</f>
        <v>1.2855025942203722</v>
      </c>
      <c r="K35" s="27">
        <f>L35/EXP(LN(H!L35/H!K35)+LN(LC!L35/LC!K35))</f>
        <v>1.2594393115274582</v>
      </c>
      <c r="L35" s="27">
        <f>M35/EXP(LN(H!M35/H!L35)+LN(LC!M35/LC!L35))</f>
        <v>1.2144984808787285</v>
      </c>
      <c r="M35" s="27">
        <f>N35/EXP(LN(H!N35/H!M35)+LN(LC!N35/LC!M35))</f>
        <v>1.1617883101238493</v>
      </c>
      <c r="N35" s="27">
        <f>O35/EXP(LN(H!O35/H!N35)+LN(LC!O35/LC!N35))</f>
        <v>1.1572028347484058</v>
      </c>
      <c r="O35" s="27">
        <f>P35/EXP(LN(H!P35/H!O35)+LN(LC!P35/LC!O35))</f>
        <v>1.2055572246591291</v>
      </c>
      <c r="P35" s="27">
        <f>Q35/EXP(LN(H!Q35/H!P35)+LN(LC!Q35/LC!P35))</f>
        <v>1.2181500953905928</v>
      </c>
      <c r="Q35" s="27">
        <f>R35/EXP(LN(H!R35/H!Q35)+LN(LC!R35/LC!Q35))</f>
        <v>1.2040178944568518</v>
      </c>
      <c r="R35" s="27">
        <f>S35/EXP(LN(H!S35/H!R35)+LN(LC!S35/LC!R35))</f>
        <v>1.0536554643329559</v>
      </c>
      <c r="S35" s="27">
        <f>T35/EXP(LN(H!T35/H!S35)+LN(LC!T35/LC!S35))</f>
        <v>1.0862204306046745</v>
      </c>
      <c r="T35" s="27">
        <v>1</v>
      </c>
      <c r="U35" s="27">
        <f>T35*EXP(LN(H!U35/H!T35)+LN(LC!U35/LC!T35))</f>
        <v>1.0957277251563033</v>
      </c>
      <c r="V35" s="27">
        <f>U35*EXP(LN(H!V35/H!U35)+LN(LC!V35/LC!U35))</f>
        <v>1.0875884782417506</v>
      </c>
      <c r="W35" s="27">
        <f>V35*EXP(LN(H!W35/H!V35)+LN(LC!W35/LC!V35))</f>
        <v>1.0941233169088693</v>
      </c>
      <c r="X35" s="27">
        <f>W35*EXP(LN(H!X35/H!W35)+LN(LC!X35/LC!W35))</f>
        <v>1.0706822055831497</v>
      </c>
      <c r="Y35" s="27">
        <f>X35*EXP(LN(H!Y35/H!X35)+LN(LC!Y35/LC!X35))</f>
        <v>1.1139093213920608</v>
      </c>
      <c r="Z35" s="27">
        <f>Y35*EXP(LN(H!Z35/H!Y35)+LN(LC!Z35/LC!Y35))</f>
        <v>1.2023134048350421</v>
      </c>
      <c r="AA35" s="27">
        <f>Z35*EXP(LN(H!AA35/H!Z35)+LN(LC!AA35/LC!Z35))</f>
        <v>1.2385859219914421</v>
      </c>
    </row>
    <row r="36" spans="1:27" x14ac:dyDescent="0.15">
      <c r="A36" s="8">
        <v>34</v>
      </c>
      <c r="B36" s="11" t="s">
        <v>173</v>
      </c>
      <c r="C36" s="27">
        <f>D36/EXP(LN(H!D36/H!C36)+LN(LC!D36/LC!C36))</f>
        <v>1.2569084362945482</v>
      </c>
      <c r="D36" s="27">
        <f>E36/EXP(LN(H!E36/H!D36)+LN(LC!E36/LC!D36))</f>
        <v>1.2849624084665319</v>
      </c>
      <c r="E36" s="27">
        <f>F36/EXP(LN(H!F36/H!E36)+LN(LC!F36/LC!E36))</f>
        <v>1.2814779612137603</v>
      </c>
      <c r="F36" s="27">
        <f>G36/EXP(LN(H!G36/H!F36)+LN(LC!G36/LC!F36))</f>
        <v>1.2707785093847306</v>
      </c>
      <c r="G36" s="27">
        <f>H36/EXP(LN(H!H36/H!G36)+LN(LC!H36/LC!G36))</f>
        <v>1.1789157547022109</v>
      </c>
      <c r="H36" s="27">
        <f>I36/EXP(LN(H!I36/H!H36)+LN(LC!I36/LC!H36))</f>
        <v>1.1434159749911825</v>
      </c>
      <c r="I36" s="27">
        <f>J36/EXP(LN(H!J36/H!I36)+LN(LC!J36/LC!I36))</f>
        <v>1.2081984031004849</v>
      </c>
      <c r="J36" s="27">
        <f>K36/EXP(LN(H!K36/H!J36)+LN(LC!K36/LC!J36))</f>
        <v>1.1451365316750326</v>
      </c>
      <c r="K36" s="27">
        <f>L36/EXP(LN(H!L36/H!K36)+LN(LC!L36/LC!K36))</f>
        <v>1.1108472400051579</v>
      </c>
      <c r="L36" s="27">
        <f>M36/EXP(LN(H!M36/H!L36)+LN(LC!M36/LC!L36))</f>
        <v>1.1057518632939185</v>
      </c>
      <c r="M36" s="27">
        <f>N36/EXP(LN(H!N36/H!M36)+LN(LC!N36/LC!M36))</f>
        <v>1.0812481302940424</v>
      </c>
      <c r="N36" s="27">
        <f>O36/EXP(LN(H!O36/H!N36)+LN(LC!O36/LC!N36))</f>
        <v>1.0978498021102305</v>
      </c>
      <c r="O36" s="27">
        <f>P36/EXP(LN(H!P36/H!O36)+LN(LC!P36/LC!O36))</f>
        <v>1.1614246950273495</v>
      </c>
      <c r="P36" s="27">
        <f>Q36/EXP(LN(H!Q36/H!P36)+LN(LC!Q36/LC!P36))</f>
        <v>1.1761828818019997</v>
      </c>
      <c r="Q36" s="27">
        <f>R36/EXP(LN(H!R36/H!Q36)+LN(LC!R36/LC!Q36))</f>
        <v>1.1241158643459812</v>
      </c>
      <c r="R36" s="27">
        <f>S36/EXP(LN(H!S36/H!R36)+LN(LC!S36/LC!R36))</f>
        <v>0.95572667455658789</v>
      </c>
      <c r="S36" s="27">
        <f>T36/EXP(LN(H!T36/H!S36)+LN(LC!T36/LC!S36))</f>
        <v>1.015816204830817</v>
      </c>
      <c r="T36" s="27">
        <v>1</v>
      </c>
      <c r="U36" s="27">
        <f>T36*EXP(LN(H!U36/H!T36)+LN(LC!U36/LC!T36))</f>
        <v>1.0337463774054303</v>
      </c>
      <c r="V36" s="27">
        <f>U36*EXP(LN(H!V36/H!U36)+LN(LC!V36/LC!U36))</f>
        <v>0.99546881160809353</v>
      </c>
      <c r="W36" s="27">
        <f>V36*EXP(LN(H!W36/H!V36)+LN(LC!W36/LC!V36))</f>
        <v>0.98999507854543178</v>
      </c>
      <c r="X36" s="27">
        <f>W36*EXP(LN(H!X36/H!W36)+LN(LC!X36/LC!W36))</f>
        <v>0.95245612209534569</v>
      </c>
      <c r="Y36" s="27">
        <f>X36*EXP(LN(H!Y36/H!X36)+LN(LC!Y36/LC!X36))</f>
        <v>0.98337801427655147</v>
      </c>
      <c r="Z36" s="27">
        <f>Y36*EXP(LN(H!Z36/H!Y36)+LN(LC!Z36/LC!Y36))</f>
        <v>0.96624503189686917</v>
      </c>
      <c r="AA36" s="27">
        <f>Z36*EXP(LN(H!AA36/H!Z36)+LN(LC!AA36/LC!Z36))</f>
        <v>0.99213872214823684</v>
      </c>
    </row>
    <row r="37" spans="1:27" x14ac:dyDescent="0.15">
      <c r="A37" s="8">
        <v>35</v>
      </c>
      <c r="B37" s="11" t="s">
        <v>174</v>
      </c>
      <c r="C37" s="27">
        <f>D37/EXP(LN(H!D37/H!C37)+LN(LC!D37/LC!C37))</f>
        <v>1.130924373311097</v>
      </c>
      <c r="D37" s="27">
        <f>E37/EXP(LN(H!E37/H!D37)+LN(LC!E37/LC!D37))</f>
        <v>1.1709651978508919</v>
      </c>
      <c r="E37" s="27">
        <f>F37/EXP(LN(H!F37/H!E37)+LN(LC!F37/LC!E37))</f>
        <v>1.185808543963893</v>
      </c>
      <c r="F37" s="27">
        <f>G37/EXP(LN(H!G37/H!F37)+LN(LC!G37/LC!F37))</f>
        <v>1.1908089851749861</v>
      </c>
      <c r="G37" s="27">
        <f>H37/EXP(LN(H!H37/H!G37)+LN(LC!H37/LC!G37))</f>
        <v>1.1413702193040594</v>
      </c>
      <c r="H37" s="27">
        <f>I37/EXP(LN(H!I37/H!H37)+LN(LC!I37/LC!H37))</f>
        <v>1.0871284639273679</v>
      </c>
      <c r="I37" s="27">
        <f>J37/EXP(LN(H!J37/H!I37)+LN(LC!J37/LC!I37))</f>
        <v>1.134749563225435</v>
      </c>
      <c r="J37" s="27">
        <f>K37/EXP(LN(H!K37/H!J37)+LN(LC!K37/LC!J37))</f>
        <v>1.0934455198660538</v>
      </c>
      <c r="K37" s="27">
        <f>L37/EXP(LN(H!L37/H!K37)+LN(LC!L37/LC!K37))</f>
        <v>1.0358545068791782</v>
      </c>
      <c r="L37" s="27">
        <f>M37/EXP(LN(H!M37/H!L37)+LN(LC!M37/LC!L37))</f>
        <v>1.0447311396742078</v>
      </c>
      <c r="M37" s="27">
        <f>N37/EXP(LN(H!N37/H!M37)+LN(LC!N37/LC!M37))</f>
        <v>1.0767777376253576</v>
      </c>
      <c r="N37" s="27">
        <f>O37/EXP(LN(H!O37/H!N37)+LN(LC!O37/LC!N37))</f>
        <v>1.1113208162315782</v>
      </c>
      <c r="O37" s="27">
        <f>P37/EXP(LN(H!P37/H!O37)+LN(LC!P37/LC!O37))</f>
        <v>1.1793198315110407</v>
      </c>
      <c r="P37" s="27">
        <f>Q37/EXP(LN(H!Q37/H!P37)+LN(LC!Q37/LC!P37))</f>
        <v>1.2330540563182597</v>
      </c>
      <c r="Q37" s="27">
        <f>R37/EXP(LN(H!R37/H!Q37)+LN(LC!R37/LC!Q37))</f>
        <v>1.1845102781354884</v>
      </c>
      <c r="R37" s="27">
        <f>S37/EXP(LN(H!S37/H!R37)+LN(LC!S37/LC!R37))</f>
        <v>0.96000942600050299</v>
      </c>
      <c r="S37" s="27">
        <f>T37/EXP(LN(H!T37/H!S37)+LN(LC!T37/LC!S37))</f>
        <v>1.0090621061317995</v>
      </c>
      <c r="T37" s="27">
        <v>1</v>
      </c>
      <c r="U37" s="27">
        <f>T37*EXP(LN(H!U37/H!T37)+LN(LC!U37/LC!T37))</f>
        <v>1.019108329322308</v>
      </c>
      <c r="V37" s="27">
        <f>U37*EXP(LN(H!V37/H!U37)+LN(LC!V37/LC!U37))</f>
        <v>0.94637711629973675</v>
      </c>
      <c r="W37" s="27">
        <f>V37*EXP(LN(H!W37/H!V37)+LN(LC!W37/LC!V37))</f>
        <v>0.93414860194585803</v>
      </c>
      <c r="X37" s="27">
        <f>W37*EXP(LN(H!X37/H!W37)+LN(LC!X37/LC!W37))</f>
        <v>0.92961875935271499</v>
      </c>
      <c r="Y37" s="27">
        <f>X37*EXP(LN(H!Y37/H!X37)+LN(LC!Y37/LC!X37))</f>
        <v>0.92276645519071332</v>
      </c>
      <c r="Z37" s="27">
        <f>Y37*EXP(LN(H!Z37/H!Y37)+LN(LC!Z37/LC!Y37))</f>
        <v>0.98259440696569333</v>
      </c>
      <c r="AA37" s="27">
        <f>Z37*EXP(LN(H!AA37/H!Z37)+LN(LC!AA37/LC!Z37))</f>
        <v>1.0014832581510771</v>
      </c>
    </row>
    <row r="38" spans="1:27" x14ac:dyDescent="0.15">
      <c r="A38" s="8">
        <v>36</v>
      </c>
      <c r="B38" s="11" t="s">
        <v>175</v>
      </c>
      <c r="C38" s="27">
        <f>D38/EXP(LN(H!D38/H!C38)+LN(LC!D38/LC!C38))</f>
        <v>0.98973220227809844</v>
      </c>
      <c r="D38" s="27">
        <f>E38/EXP(LN(H!E38/H!D38)+LN(LC!E38/LC!D38))</f>
        <v>1.0098868467380719</v>
      </c>
      <c r="E38" s="27">
        <f>F38/EXP(LN(H!F38/H!E38)+LN(LC!F38/LC!E38))</f>
        <v>1.0471796331773868</v>
      </c>
      <c r="F38" s="27">
        <f>G38/EXP(LN(H!G38/H!F38)+LN(LC!G38/LC!F38))</f>
        <v>1.0475870583807598</v>
      </c>
      <c r="G38" s="27">
        <f>H38/EXP(LN(H!H38/H!G38)+LN(LC!H38/LC!G38))</f>
        <v>0.98794771547284377</v>
      </c>
      <c r="H38" s="27">
        <f>I38/EXP(LN(H!I38/H!H38)+LN(LC!I38/LC!H38))</f>
        <v>0.97539047021920688</v>
      </c>
      <c r="I38" s="27">
        <f>J38/EXP(LN(H!J38/H!I38)+LN(LC!J38/LC!I38))</f>
        <v>1.0307014318245795</v>
      </c>
      <c r="J38" s="27">
        <f>K38/EXP(LN(H!K38/H!J38)+LN(LC!K38/LC!J38))</f>
        <v>0.98213695871310591</v>
      </c>
      <c r="K38" s="27">
        <f>L38/EXP(LN(H!L38/H!K38)+LN(LC!L38/LC!K38))</f>
        <v>0.91637224356050406</v>
      </c>
      <c r="L38" s="27">
        <f>M38/EXP(LN(H!M38/H!L38)+LN(LC!M38/LC!L38))</f>
        <v>0.89250915284514554</v>
      </c>
      <c r="M38" s="27">
        <f>N38/EXP(LN(H!N38/H!M38)+LN(LC!N38/LC!M38))</f>
        <v>0.91120096921580784</v>
      </c>
      <c r="N38" s="27">
        <f>O38/EXP(LN(H!O38/H!N38)+LN(LC!O38/LC!N38))</f>
        <v>0.90000854675399911</v>
      </c>
      <c r="O38" s="27">
        <f>P38/EXP(LN(H!P38/H!O38)+LN(LC!P38/LC!O38))</f>
        <v>0.95405204025111789</v>
      </c>
      <c r="P38" s="27">
        <f>Q38/EXP(LN(H!Q38/H!P38)+LN(LC!Q38/LC!P38))</f>
        <v>1.0110438658984062</v>
      </c>
      <c r="Q38" s="27">
        <f>R38/EXP(LN(H!R38/H!Q38)+LN(LC!R38/LC!Q38))</f>
        <v>1.0704895174536979</v>
      </c>
      <c r="R38" s="27">
        <f>S38/EXP(LN(H!S38/H!R38)+LN(LC!S38/LC!R38))</f>
        <v>0.88776702493685122</v>
      </c>
      <c r="S38" s="27">
        <f>T38/EXP(LN(H!T38/H!S38)+LN(LC!T38/LC!S38))</f>
        <v>0.97950430591122095</v>
      </c>
      <c r="T38" s="27">
        <v>1</v>
      </c>
      <c r="U38" s="27">
        <f>T38*EXP(LN(H!U38/H!T38)+LN(LC!U38/LC!T38))</f>
        <v>1.0119229874525963</v>
      </c>
      <c r="V38" s="27">
        <f>U38*EXP(LN(H!V38/H!U38)+LN(LC!V38/LC!U38))</f>
        <v>0.95172323566891404</v>
      </c>
      <c r="W38" s="27">
        <f>V38*EXP(LN(H!W38/H!V38)+LN(LC!W38/LC!V38))</f>
        <v>0.97571509889391606</v>
      </c>
      <c r="X38" s="27">
        <f>W38*EXP(LN(H!X38/H!W38)+LN(LC!X38/LC!W38))</f>
        <v>0.99245622464235661</v>
      </c>
      <c r="Y38" s="27">
        <f>X38*EXP(LN(H!Y38/H!X38)+LN(LC!Y38/LC!X38))</f>
        <v>0.9986154783468737</v>
      </c>
      <c r="Z38" s="27">
        <f>Y38*EXP(LN(H!Z38/H!Y38)+LN(LC!Z38/LC!Y38))</f>
        <v>1.0269866671085881</v>
      </c>
      <c r="AA38" s="27">
        <f>Z38*EXP(LN(H!AA38/H!Z38)+LN(LC!AA38/LC!Z38))</f>
        <v>1.0461949672333823</v>
      </c>
    </row>
    <row r="39" spans="1:27" x14ac:dyDescent="0.15">
      <c r="A39" s="8">
        <v>37</v>
      </c>
      <c r="B39" s="11" t="s">
        <v>176</v>
      </c>
      <c r="C39" s="27">
        <f>D39/EXP(LN(H!D39/H!C39)+LN(LC!D39/LC!C39))</f>
        <v>1.3780382732478125</v>
      </c>
      <c r="D39" s="27">
        <f>E39/EXP(LN(H!E39/H!D39)+LN(LC!E39/LC!D39))</f>
        <v>1.4337317094734856</v>
      </c>
      <c r="E39" s="27">
        <f>F39/EXP(LN(H!F39/H!E39)+LN(LC!F39/LC!E39))</f>
        <v>1.4010768914121969</v>
      </c>
      <c r="F39" s="27">
        <f>G39/EXP(LN(H!G39/H!F39)+LN(LC!G39/LC!F39))</f>
        <v>1.3898566440927882</v>
      </c>
      <c r="G39" s="27">
        <f>H39/EXP(LN(H!H39/H!G39)+LN(LC!H39/LC!G39))</f>
        <v>1.3390891883715934</v>
      </c>
      <c r="H39" s="27">
        <f>I39/EXP(LN(H!I39/H!H39)+LN(LC!I39/LC!H39))</f>
        <v>1.2876069862717263</v>
      </c>
      <c r="I39" s="27">
        <f>J39/EXP(LN(H!J39/H!I39)+LN(LC!J39/LC!I39))</f>
        <v>1.2927072080525772</v>
      </c>
      <c r="J39" s="27">
        <f>K39/EXP(LN(H!K39/H!J39)+LN(LC!K39/LC!J39))</f>
        <v>1.2218844527645081</v>
      </c>
      <c r="K39" s="27">
        <f>L39/EXP(LN(H!L39/H!K39)+LN(LC!L39/LC!K39))</f>
        <v>1.2551135454209954</v>
      </c>
      <c r="L39" s="27">
        <f>M39/EXP(LN(H!M39/H!L39)+LN(LC!M39/LC!L39))</f>
        <v>1.2599285706297016</v>
      </c>
      <c r="M39" s="27">
        <f>N39/EXP(LN(H!N39/H!M39)+LN(LC!N39/LC!M39))</f>
        <v>1.2514011776807827</v>
      </c>
      <c r="N39" s="27">
        <f>O39/EXP(LN(H!O39/H!N39)+LN(LC!O39/LC!N39))</f>
        <v>1.2999781424347887</v>
      </c>
      <c r="O39" s="27">
        <f>P39/EXP(LN(H!P39/H!O39)+LN(LC!P39/LC!O39))</f>
        <v>1.3747402064837124</v>
      </c>
      <c r="P39" s="27">
        <f>Q39/EXP(LN(H!Q39/H!P39)+LN(LC!Q39/LC!P39))</f>
        <v>1.3425478146648848</v>
      </c>
      <c r="Q39" s="27">
        <f>R39/EXP(LN(H!R39/H!Q39)+LN(LC!R39/LC!Q39))</f>
        <v>1.2535277983311157</v>
      </c>
      <c r="R39" s="27">
        <f>S39/EXP(LN(H!S39/H!R39)+LN(LC!S39/LC!R39))</f>
        <v>0.92522659795587481</v>
      </c>
      <c r="S39" s="27">
        <f>T39/EXP(LN(H!T39/H!S39)+LN(LC!T39/LC!S39))</f>
        <v>0.9717939333943918</v>
      </c>
      <c r="T39" s="27">
        <v>1</v>
      </c>
      <c r="U39" s="27">
        <f>T39*EXP(LN(H!U39/H!T39)+LN(LC!U39/LC!T39))</f>
        <v>1.0233841610411609</v>
      </c>
      <c r="V39" s="27">
        <f>U39*EXP(LN(H!V39/H!U39)+LN(LC!V39/LC!U39))</f>
        <v>1.0642185450174462</v>
      </c>
      <c r="W39" s="27">
        <f>V39*EXP(LN(H!W39/H!V39)+LN(LC!W39/LC!V39))</f>
        <v>1.1127268352408237</v>
      </c>
      <c r="X39" s="27">
        <f>W39*EXP(LN(H!X39/H!W39)+LN(LC!X39/LC!W39))</f>
        <v>1.067934043345848</v>
      </c>
      <c r="Y39" s="27">
        <f>X39*EXP(LN(H!Y39/H!X39)+LN(LC!Y39/LC!X39))</f>
        <v>1.0190955590698629</v>
      </c>
      <c r="Z39" s="27">
        <f>Y39*EXP(LN(H!Z39/H!Y39)+LN(LC!Z39/LC!Y39))</f>
        <v>1.0499529926785984</v>
      </c>
      <c r="AA39" s="27">
        <f>Z39*EXP(LN(H!AA39/H!Z39)+LN(LC!AA39/LC!Z39))</f>
        <v>1.0647892596438826</v>
      </c>
    </row>
    <row r="40" spans="1:27" x14ac:dyDescent="0.15">
      <c r="A40" s="8">
        <v>38</v>
      </c>
      <c r="B40" s="11" t="s">
        <v>177</v>
      </c>
      <c r="C40" s="27">
        <f>D40/EXP(LN(H!D40/H!C40)+LN(LC!D40/LC!C40))</f>
        <v>1.2922883497721682</v>
      </c>
      <c r="D40" s="27">
        <f>E40/EXP(LN(H!E40/H!D40)+LN(LC!E40/LC!D40))</f>
        <v>1.2684928201077248</v>
      </c>
      <c r="E40" s="27">
        <f>F40/EXP(LN(H!F40/H!E40)+LN(LC!F40/LC!E40))</f>
        <v>1.2506132369007603</v>
      </c>
      <c r="F40" s="27">
        <f>G40/EXP(LN(H!G40/H!F40)+LN(LC!G40/LC!F40))</f>
        <v>1.2811404451505199</v>
      </c>
      <c r="G40" s="27">
        <f>H40/EXP(LN(H!H40/H!G40)+LN(LC!H40/LC!G40))</f>
        <v>1.2323353540685642</v>
      </c>
      <c r="H40" s="27">
        <f>I40/EXP(LN(H!I40/H!H40)+LN(LC!I40/LC!H40))</f>
        <v>1.1683586603338256</v>
      </c>
      <c r="I40" s="27">
        <f>J40/EXP(LN(H!J40/H!I40)+LN(LC!J40/LC!I40))</f>
        <v>1.183672733433589</v>
      </c>
      <c r="J40" s="27">
        <f>K40/EXP(LN(H!K40/H!J40)+LN(LC!K40/LC!J40))</f>
        <v>1.1528754704024227</v>
      </c>
      <c r="K40" s="27">
        <f>L40/EXP(LN(H!L40/H!K40)+LN(LC!L40/LC!K40))</f>
        <v>1.1043222671772923</v>
      </c>
      <c r="L40" s="27">
        <f>M40/EXP(LN(H!M40/H!L40)+LN(LC!M40/LC!L40))</f>
        <v>1.1308631742711992</v>
      </c>
      <c r="M40" s="27">
        <f>N40/EXP(LN(H!N40/H!M40)+LN(LC!N40/LC!M40))</f>
        <v>1.1612799482387524</v>
      </c>
      <c r="N40" s="27">
        <f>O40/EXP(LN(H!O40/H!N40)+LN(LC!O40/LC!N40))</f>
        <v>1.1493904541354261</v>
      </c>
      <c r="O40" s="27">
        <f>P40/EXP(LN(H!P40/H!O40)+LN(LC!P40/LC!O40))</f>
        <v>1.2510985860219979</v>
      </c>
      <c r="P40" s="27">
        <f>Q40/EXP(LN(H!Q40/H!P40)+LN(LC!Q40/LC!P40))</f>
        <v>1.228031538721013</v>
      </c>
      <c r="Q40" s="27">
        <f>R40/EXP(LN(H!R40/H!Q40)+LN(LC!R40/LC!Q40))</f>
        <v>1.1930706757476381</v>
      </c>
      <c r="R40" s="27">
        <f>S40/EXP(LN(H!S40/H!R40)+LN(LC!S40/LC!R40))</f>
        <v>0.99754578190383436</v>
      </c>
      <c r="S40" s="27">
        <f>T40/EXP(LN(H!T40/H!S40)+LN(LC!T40/LC!S40))</f>
        <v>0.99918647158561713</v>
      </c>
      <c r="T40" s="27">
        <v>1</v>
      </c>
      <c r="U40" s="27">
        <f>T40*EXP(LN(H!U40/H!T40)+LN(LC!U40/LC!T40))</f>
        <v>0.98324745858246654</v>
      </c>
      <c r="V40" s="27">
        <f>U40*EXP(LN(H!V40/H!U40)+LN(LC!V40/LC!U40))</f>
        <v>0.91987106731283141</v>
      </c>
      <c r="W40" s="27">
        <f>V40*EXP(LN(H!W40/H!V40)+LN(LC!W40/LC!V40))</f>
        <v>0.89571681062711184</v>
      </c>
      <c r="X40" s="27">
        <f>W40*EXP(LN(H!X40/H!W40)+LN(LC!X40/LC!W40))</f>
        <v>0.93615905431478807</v>
      </c>
      <c r="Y40" s="27">
        <f>X40*EXP(LN(H!Y40/H!X40)+LN(LC!Y40/LC!X40))</f>
        <v>0.95625241793299109</v>
      </c>
      <c r="Z40" s="27">
        <f>Y40*EXP(LN(H!Z40/H!Y40)+LN(LC!Z40/LC!Y40))</f>
        <v>0.98131812293928744</v>
      </c>
      <c r="AA40" s="27">
        <f>Z40*EXP(LN(H!AA40/H!Z40)+LN(LC!AA40/LC!Z40))</f>
        <v>0.992077841168296</v>
      </c>
    </row>
    <row r="41" spans="1:27" x14ac:dyDescent="0.15">
      <c r="A41" s="8">
        <v>39</v>
      </c>
      <c r="B41" s="11" t="s">
        <v>178</v>
      </c>
      <c r="C41" s="27">
        <f>D41/EXP(LN(H!D41/H!C41)+LN(LC!D41/LC!C41))</f>
        <v>0.59846172939484921</v>
      </c>
      <c r="D41" s="27">
        <f>E41/EXP(LN(H!E41/H!D41)+LN(LC!E41/LC!D41))</f>
        <v>0.57924558916955582</v>
      </c>
      <c r="E41" s="27">
        <f>F41/EXP(LN(H!F41/H!E41)+LN(LC!F41/LC!E41))</f>
        <v>0.58985776909213239</v>
      </c>
      <c r="F41" s="27">
        <f>G41/EXP(LN(H!G41/H!F41)+LN(LC!G41/LC!F41))</f>
        <v>0.63432635777453639</v>
      </c>
      <c r="G41" s="27">
        <f>H41/EXP(LN(H!H41/H!G41)+LN(LC!H41/LC!G41))</f>
        <v>0.63542497746465632</v>
      </c>
      <c r="H41" s="27">
        <f>I41/EXP(LN(H!I41/H!H41)+LN(LC!I41/LC!H41))</f>
        <v>0.50146754949010341</v>
      </c>
      <c r="I41" s="27">
        <f>J41/EXP(LN(H!J41/H!I41)+LN(LC!J41/LC!I41))</f>
        <v>0.75880538681801746</v>
      </c>
      <c r="J41" s="27">
        <f>K41/EXP(LN(H!K41/H!J41)+LN(LC!K41/LC!J41))</f>
        <v>0.57489257854439435</v>
      </c>
      <c r="K41" s="27">
        <f>L41/EXP(LN(H!L41/H!K41)+LN(LC!L41/LC!K41))</f>
        <v>0.85435774055622071</v>
      </c>
      <c r="L41" s="27">
        <f>M41/EXP(LN(H!M41/H!L41)+LN(LC!M41/LC!L41))</f>
        <v>0.35764664491272602</v>
      </c>
      <c r="M41" s="27">
        <f>N41/EXP(LN(H!N41/H!M41)+LN(LC!N41/LC!M41))</f>
        <v>0.76630013115906526</v>
      </c>
      <c r="N41" s="27">
        <f>O41/EXP(LN(H!O41/H!N41)+LN(LC!O41/LC!N41))</f>
        <v>0.73179987838268512</v>
      </c>
      <c r="O41" s="27">
        <f>P41/EXP(LN(H!P41/H!O41)+LN(LC!P41/LC!O41))</f>
        <v>0.65102002421225358</v>
      </c>
      <c r="P41" s="27">
        <f>Q41/EXP(LN(H!Q41/H!P41)+LN(LC!Q41/LC!P41))</f>
        <v>0.45056888554413221</v>
      </c>
      <c r="Q41" s="27">
        <f>R41/EXP(LN(H!R41/H!Q41)+LN(LC!R41/LC!Q41))</f>
        <v>0.6891817112924552</v>
      </c>
      <c r="R41" s="27">
        <f>S41/EXP(LN(H!S41/H!R41)+LN(LC!S41/LC!R41))</f>
        <v>0.6772401932010983</v>
      </c>
      <c r="S41" s="27">
        <f>T41/EXP(LN(H!T41/H!S41)+LN(LC!T41/LC!S41))</f>
        <v>0.7937475738192441</v>
      </c>
      <c r="T41" s="27">
        <v>1</v>
      </c>
      <c r="U41" s="27">
        <f>T41*EXP(LN(H!U41/H!T41)+LN(LC!U41/LC!T41))</f>
        <v>1.0893773706398782</v>
      </c>
      <c r="V41" s="27">
        <f>U41*EXP(LN(H!V41/H!U41)+LN(LC!V41/LC!U41))</f>
        <v>1.2411497393376489</v>
      </c>
      <c r="W41" s="27">
        <f>V41*EXP(LN(H!W41/H!V41)+LN(LC!W41/LC!V41))</f>
        <v>1.3396769554463255</v>
      </c>
      <c r="X41" s="27">
        <f>W41*EXP(LN(H!X41/H!W41)+LN(LC!X41/LC!W41))</f>
        <v>1.3415863331320947</v>
      </c>
      <c r="Y41" s="27">
        <f>X41*EXP(LN(H!Y41/H!X41)+LN(LC!Y41/LC!X41))</f>
        <v>1.2016306500860414</v>
      </c>
      <c r="Z41" s="27">
        <f>Y41*EXP(LN(H!Z41/H!Y41)+LN(LC!Z41/LC!Y41))</f>
        <v>1.182054392604754</v>
      </c>
      <c r="AA41" s="27">
        <f>Z41*EXP(LN(H!AA41/H!Z41)+LN(LC!AA41/LC!Z41))</f>
        <v>1.2024746815057499</v>
      </c>
    </row>
    <row r="42" spans="1:27" x14ac:dyDescent="0.15">
      <c r="A42" s="8">
        <v>40</v>
      </c>
      <c r="B42" s="11" t="s">
        <v>179</v>
      </c>
      <c r="C42" s="27">
        <f>D42/EXP(LN(H!D42/H!C42)+LN(LC!D42/LC!C42))</f>
        <v>1.3562048121108792</v>
      </c>
      <c r="D42" s="27">
        <f>E42/EXP(LN(H!E42/H!D42)+LN(LC!E42/LC!D42))</f>
        <v>1.4062755001041403</v>
      </c>
      <c r="E42" s="27">
        <f>F42/EXP(LN(H!F42/H!E42)+LN(LC!F42/LC!E42))</f>
        <v>1.3820333076790043</v>
      </c>
      <c r="F42" s="27">
        <f>G42/EXP(LN(H!G42/H!F42)+LN(LC!G42/LC!F42))</f>
        <v>1.4149895700094672</v>
      </c>
      <c r="G42" s="27">
        <f>H42/EXP(LN(H!H42/H!G42)+LN(LC!H42/LC!G42))</f>
        <v>1.4148078658640286</v>
      </c>
      <c r="H42" s="27">
        <f>I42/EXP(LN(H!I42/H!H42)+LN(LC!I42/LC!H42))</f>
        <v>1.4734516781785232</v>
      </c>
      <c r="I42" s="27">
        <f>J42/EXP(LN(H!J42/H!I42)+LN(LC!J42/LC!I42))</f>
        <v>1.5206488639883891</v>
      </c>
      <c r="J42" s="27">
        <f>K42/EXP(LN(H!K42/H!J42)+LN(LC!K42/LC!J42))</f>
        <v>1.4136656633685434</v>
      </c>
      <c r="K42" s="27">
        <f>L42/EXP(LN(H!L42/H!K42)+LN(LC!L42/LC!K42))</f>
        <v>1.2707883130201483</v>
      </c>
      <c r="L42" s="27">
        <f>M42/EXP(LN(H!M42/H!L42)+LN(LC!M42/LC!L42))</f>
        <v>1.2001817628789011</v>
      </c>
      <c r="M42" s="27">
        <f>N42/EXP(LN(H!N42/H!M42)+LN(LC!N42/LC!M42))</f>
        <v>1.1430639155699716</v>
      </c>
      <c r="N42" s="27">
        <f>O42/EXP(LN(H!O42/H!N42)+LN(LC!O42/LC!N42))</f>
        <v>1.0717949559622135</v>
      </c>
      <c r="O42" s="27">
        <f>P42/EXP(LN(H!P42/H!O42)+LN(LC!P42/LC!O42))</f>
        <v>1.0597169791884085</v>
      </c>
      <c r="P42" s="27">
        <f>Q42/EXP(LN(H!Q42/H!P42)+LN(LC!Q42/LC!P42))</f>
        <v>1.1278451990800376</v>
      </c>
      <c r="Q42" s="27">
        <f>R42/EXP(LN(H!R42/H!Q42)+LN(LC!R42/LC!Q42))</f>
        <v>1.1332254684264116</v>
      </c>
      <c r="R42" s="27">
        <f>S42/EXP(LN(H!S42/H!R42)+LN(LC!S42/LC!R42))</f>
        <v>1.0083120489102424</v>
      </c>
      <c r="S42" s="27">
        <f>T42/EXP(LN(H!T42/H!S42)+LN(LC!T42/LC!S42))</f>
        <v>1.0543215858910904</v>
      </c>
      <c r="T42" s="27">
        <v>1</v>
      </c>
      <c r="U42" s="27">
        <f>T42*EXP(LN(H!U42/H!T42)+LN(LC!U42/LC!T42))</f>
        <v>0.86557822744476232</v>
      </c>
      <c r="V42" s="27">
        <f>U42*EXP(LN(H!V42/H!U42)+LN(LC!V42/LC!U42))</f>
        <v>0.83750950893701459</v>
      </c>
      <c r="W42" s="27">
        <f>V42*EXP(LN(H!W42/H!V42)+LN(LC!W42/LC!V42))</f>
        <v>0.78491560586598552</v>
      </c>
      <c r="X42" s="27">
        <f>W42*EXP(LN(H!X42/H!W42)+LN(LC!X42/LC!W42))</f>
        <v>0.75464367664657117</v>
      </c>
      <c r="Y42" s="27">
        <f>X42*EXP(LN(H!Y42/H!X42)+LN(LC!Y42/LC!X42))</f>
        <v>0.73570739888909475</v>
      </c>
      <c r="Z42" s="27">
        <f>Y42*EXP(LN(H!Z42/H!Y42)+LN(LC!Z42/LC!Y42))</f>
        <v>0.74886753447846111</v>
      </c>
      <c r="AA42" s="27">
        <f>Z42*EXP(LN(H!AA42/H!Z42)+LN(LC!AA42/LC!Z42))</f>
        <v>0.77475609519380617</v>
      </c>
    </row>
    <row r="43" spans="1:27" x14ac:dyDescent="0.15">
      <c r="A43" s="8">
        <v>41</v>
      </c>
      <c r="B43" s="11" t="s">
        <v>180</v>
      </c>
      <c r="C43" s="27">
        <f>D43/EXP(LN(H!D43/H!C43)+LN(LC!D43/LC!C43))</f>
        <v>1.0520849928896743</v>
      </c>
      <c r="D43" s="27">
        <f>E43/EXP(LN(H!E43/H!D43)+LN(LC!E43/LC!D43))</f>
        <v>1.0991528468206482</v>
      </c>
      <c r="E43" s="27">
        <f>F43/EXP(LN(H!F43/H!E43)+LN(LC!F43/LC!E43))</f>
        <v>1.1148356783517561</v>
      </c>
      <c r="F43" s="27">
        <f>G43/EXP(LN(H!G43/H!F43)+LN(LC!G43/LC!F43))</f>
        <v>1.160436669495736</v>
      </c>
      <c r="G43" s="27">
        <f>H43/EXP(LN(H!H43/H!G43)+LN(LC!H43/LC!G43))</f>
        <v>1.1471469855440171</v>
      </c>
      <c r="H43" s="27">
        <f>I43/EXP(LN(H!I43/H!H43)+LN(LC!I43/LC!H43))</f>
        <v>1.1680169615290719</v>
      </c>
      <c r="I43" s="27">
        <f>J43/EXP(LN(H!J43/H!I43)+LN(LC!J43/LC!I43))</f>
        <v>1.2350496732281331</v>
      </c>
      <c r="J43" s="27">
        <f>K43/EXP(LN(H!K43/H!J43)+LN(LC!K43/LC!J43))</f>
        <v>1.0988365556857467</v>
      </c>
      <c r="K43" s="27">
        <f>L43/EXP(LN(H!L43/H!K43)+LN(LC!L43/LC!K43))</f>
        <v>1.0673089665838968</v>
      </c>
      <c r="L43" s="27">
        <f>M43/EXP(LN(H!M43/H!L43)+LN(LC!M43/LC!L43))</f>
        <v>1.0755781543353713</v>
      </c>
      <c r="M43" s="27">
        <f>N43/EXP(LN(H!N43/H!M43)+LN(LC!N43/LC!M43))</f>
        <v>1.1206921254211601</v>
      </c>
      <c r="N43" s="27">
        <f>O43/EXP(LN(H!O43/H!N43)+LN(LC!O43/LC!N43))</f>
        <v>1.1060676471866502</v>
      </c>
      <c r="O43" s="27">
        <f>P43/EXP(LN(H!P43/H!O43)+LN(LC!P43/LC!O43))</f>
        <v>1.2122668985020701</v>
      </c>
      <c r="P43" s="27">
        <f>Q43/EXP(LN(H!Q43/H!P43)+LN(LC!Q43/LC!P43))</f>
        <v>1.199368476503728</v>
      </c>
      <c r="Q43" s="27">
        <f>R43/EXP(LN(H!R43/H!Q43)+LN(LC!R43/LC!Q43))</f>
        <v>1.1462882984554064</v>
      </c>
      <c r="R43" s="27">
        <f>S43/EXP(LN(H!S43/H!R43)+LN(LC!S43/LC!R43))</f>
        <v>0.90791533751871023</v>
      </c>
      <c r="S43" s="27">
        <f>T43/EXP(LN(H!T43/H!S43)+LN(LC!T43/LC!S43))</f>
        <v>0.9610932194637225</v>
      </c>
      <c r="T43" s="27">
        <v>1</v>
      </c>
      <c r="U43" s="27">
        <f>T43*EXP(LN(H!U43/H!T43)+LN(LC!U43/LC!T43))</f>
        <v>0.89161721780076109</v>
      </c>
      <c r="V43" s="27">
        <f>U43*EXP(LN(H!V43/H!U43)+LN(LC!V43/LC!U43))</f>
        <v>0.85857131438801393</v>
      </c>
      <c r="W43" s="27">
        <f>V43*EXP(LN(H!W43/H!V43)+LN(LC!W43/LC!V43))</f>
        <v>0.87382908576554996</v>
      </c>
      <c r="X43" s="27">
        <f>W43*EXP(LN(H!X43/H!W43)+LN(LC!X43/LC!W43))</f>
        <v>0.91036640512663636</v>
      </c>
      <c r="Y43" s="27">
        <f>X43*EXP(LN(H!Y43/H!X43)+LN(LC!Y43/LC!X43))</f>
        <v>0.94029000979320143</v>
      </c>
      <c r="Z43" s="27">
        <f>Y43*EXP(LN(H!Z43/H!Y43)+LN(LC!Z43/LC!Y43))</f>
        <v>0.98490093504979748</v>
      </c>
      <c r="AA43" s="27">
        <f>Z43*EXP(LN(H!AA43/H!Z43)+LN(LC!AA43/LC!Z43))</f>
        <v>1.0050223489848236</v>
      </c>
    </row>
    <row r="44" spans="1:27" x14ac:dyDescent="0.15">
      <c r="A44" s="8">
        <v>42</v>
      </c>
      <c r="B44" s="11" t="s">
        <v>181</v>
      </c>
      <c r="C44" s="27">
        <f>D44/EXP(LN(H!D44/H!C44)+LN(LC!D44/LC!C44))</f>
        <v>1.3044694235399761</v>
      </c>
      <c r="D44" s="27">
        <f>E44/EXP(LN(H!E44/H!D44)+LN(LC!E44/LC!D44))</f>
        <v>1.3033431896825269</v>
      </c>
      <c r="E44" s="27">
        <f>F44/EXP(LN(H!F44/H!E44)+LN(LC!F44/LC!E44))</f>
        <v>1.2643010156243801</v>
      </c>
      <c r="F44" s="27">
        <f>G44/EXP(LN(H!G44/H!F44)+LN(LC!G44/LC!F44))</f>
        <v>1.2687359962593143</v>
      </c>
      <c r="G44" s="27">
        <f>H44/EXP(LN(H!H44/H!G44)+LN(LC!H44/LC!G44))</f>
        <v>1.1924052741992868</v>
      </c>
      <c r="H44" s="27">
        <f>I44/EXP(LN(H!I44/H!H44)+LN(LC!I44/LC!H44))</f>
        <v>1.1646138918421618</v>
      </c>
      <c r="I44" s="27">
        <f>J44/EXP(LN(H!J44/H!I44)+LN(LC!J44/LC!I44))</f>
        <v>1.1914929891755872</v>
      </c>
      <c r="J44" s="27">
        <f>K44/EXP(LN(H!K44/H!J44)+LN(LC!K44/LC!J44))</f>
        <v>1.1158826430660826</v>
      </c>
      <c r="K44" s="27">
        <f>L44/EXP(LN(H!L44/H!K44)+LN(LC!L44/LC!K44))</f>
        <v>1.0585452616922324</v>
      </c>
      <c r="L44" s="27">
        <f>M44/EXP(LN(H!M44/H!L44)+LN(LC!M44/LC!L44))</f>
        <v>1.0199891905570801</v>
      </c>
      <c r="M44" s="27">
        <f>N44/EXP(LN(H!N44/H!M44)+LN(LC!N44/LC!M44))</f>
        <v>1.0110748916630048</v>
      </c>
      <c r="N44" s="27">
        <f>O44/EXP(LN(H!O44/H!N44)+LN(LC!O44/LC!N44))</f>
        <v>1.0455906817718734</v>
      </c>
      <c r="O44" s="27">
        <f>P44/EXP(LN(H!P44/H!O44)+LN(LC!P44/LC!O44))</f>
        <v>1.1378792359080423</v>
      </c>
      <c r="P44" s="27">
        <f>Q44/EXP(LN(H!Q44/H!P44)+LN(LC!Q44/LC!P44))</f>
        <v>1.0793611694146772</v>
      </c>
      <c r="Q44" s="27">
        <f>R44/EXP(LN(H!R44/H!Q44)+LN(LC!R44/LC!Q44))</f>
        <v>1.0424800920487087</v>
      </c>
      <c r="R44" s="27">
        <f>S44/EXP(LN(H!S44/H!R44)+LN(LC!S44/LC!R44))</f>
        <v>0.91723611014914985</v>
      </c>
      <c r="S44" s="27">
        <f>T44/EXP(LN(H!T44/H!S44)+LN(LC!T44/LC!S44))</f>
        <v>0.96944515598922076</v>
      </c>
      <c r="T44" s="27">
        <v>1</v>
      </c>
      <c r="U44" s="27">
        <f>T44*EXP(LN(H!U44/H!T44)+LN(LC!U44/LC!T44))</f>
        <v>0.98025885384948741</v>
      </c>
      <c r="V44" s="27">
        <f>U44*EXP(LN(H!V44/H!U44)+LN(LC!V44/LC!U44))</f>
        <v>0.94705329349599054</v>
      </c>
      <c r="W44" s="27">
        <f>V44*EXP(LN(H!W44/H!V44)+LN(LC!W44/LC!V44))</f>
        <v>0.95176742739410214</v>
      </c>
      <c r="X44" s="27">
        <f>W44*EXP(LN(H!X44/H!W44)+LN(LC!X44/LC!W44))</f>
        <v>0.97502814380120228</v>
      </c>
      <c r="Y44" s="27">
        <f>X44*EXP(LN(H!Y44/H!X44)+LN(LC!Y44/LC!X44))</f>
        <v>0.9681828489261699</v>
      </c>
      <c r="Z44" s="27">
        <f>Y44*EXP(LN(H!Z44/H!Y44)+LN(LC!Z44/LC!Y44))</f>
        <v>0.97560870894272811</v>
      </c>
      <c r="AA44" s="27">
        <f>Z44*EXP(LN(H!AA44/H!Z44)+LN(LC!AA44/LC!Z44))</f>
        <v>0.99702500657888049</v>
      </c>
    </row>
    <row r="45" spans="1:27" x14ac:dyDescent="0.15">
      <c r="A45" s="8">
        <v>43</v>
      </c>
      <c r="B45" s="11" t="s">
        <v>182</v>
      </c>
      <c r="C45" s="27">
        <f>D45/EXP(LN(H!D45/H!C45)+LN(LC!D45/LC!C45))</f>
        <v>1.6731040573562614</v>
      </c>
      <c r="D45" s="27">
        <f>E45/EXP(LN(H!E45/H!D45)+LN(LC!E45/LC!D45))</f>
        <v>1.6805025076678866</v>
      </c>
      <c r="E45" s="27">
        <f>F45/EXP(LN(H!F45/H!E45)+LN(LC!F45/LC!E45))</f>
        <v>1.6577686505403149</v>
      </c>
      <c r="F45" s="27">
        <f>G45/EXP(LN(H!G45/H!F45)+LN(LC!G45/LC!F45))</f>
        <v>1.6674628404801803</v>
      </c>
      <c r="G45" s="27">
        <f>H45/EXP(LN(H!H45/H!G45)+LN(LC!H45/LC!G45))</f>
        <v>1.5738771152046165</v>
      </c>
      <c r="H45" s="27">
        <f>I45/EXP(LN(H!I45/H!H45)+LN(LC!I45/LC!H45))</f>
        <v>1.567930705441984</v>
      </c>
      <c r="I45" s="27">
        <f>J45/EXP(LN(H!J45/H!I45)+LN(LC!J45/LC!I45))</f>
        <v>1.5282979212194887</v>
      </c>
      <c r="J45" s="27">
        <f>K45/EXP(LN(H!K45/H!J45)+LN(LC!K45/LC!J45))</f>
        <v>1.4572248105593204</v>
      </c>
      <c r="K45" s="27">
        <f>L45/EXP(LN(H!L45/H!K45)+LN(LC!L45/LC!K45))</f>
        <v>1.3868691925687975</v>
      </c>
      <c r="L45" s="27">
        <f>M45/EXP(LN(H!M45/H!L45)+LN(LC!M45/LC!L45))</f>
        <v>1.2027568807124451</v>
      </c>
      <c r="M45" s="27">
        <f>N45/EXP(LN(H!N45/H!M45)+LN(LC!N45/LC!M45))</f>
        <v>1.1455385541934346</v>
      </c>
      <c r="N45" s="27">
        <f>O45/EXP(LN(H!O45/H!N45)+LN(LC!O45/LC!N45))</f>
        <v>1.1492409178131251</v>
      </c>
      <c r="O45" s="27">
        <f>P45/EXP(LN(H!P45/H!O45)+LN(LC!P45/LC!O45))</f>
        <v>1.2732350794118399</v>
      </c>
      <c r="P45" s="27">
        <f>Q45/EXP(LN(H!Q45/H!P45)+LN(LC!Q45/LC!P45))</f>
        <v>1.1584438308552041</v>
      </c>
      <c r="Q45" s="27">
        <f>R45/EXP(LN(H!R45/H!Q45)+LN(LC!R45/LC!Q45))</f>
        <v>1.1091342059859812</v>
      </c>
      <c r="R45" s="27">
        <f>S45/EXP(LN(H!S45/H!R45)+LN(LC!S45/LC!R45))</f>
        <v>0.94970570389190623</v>
      </c>
      <c r="S45" s="27">
        <f>T45/EXP(LN(H!T45/H!S45)+LN(LC!T45/LC!S45))</f>
        <v>1.0662144916797573</v>
      </c>
      <c r="T45" s="27">
        <v>1</v>
      </c>
      <c r="U45" s="27">
        <f>T45*EXP(LN(H!U45/H!T45)+LN(LC!U45/LC!T45))</f>
        <v>0.93012237994059022</v>
      </c>
      <c r="V45" s="27">
        <f>U45*EXP(LN(H!V45/H!U45)+LN(LC!V45/LC!U45))</f>
        <v>0.91483281645710113</v>
      </c>
      <c r="W45" s="27">
        <f>V45*EXP(LN(H!W45/H!V45)+LN(LC!W45/LC!V45))</f>
        <v>0.92533656747713322</v>
      </c>
      <c r="X45" s="27">
        <f>W45*EXP(LN(H!X45/H!W45)+LN(LC!X45/LC!W45))</f>
        <v>0.98556309136249276</v>
      </c>
      <c r="Y45" s="27">
        <f>X45*EXP(LN(H!Y45/H!X45)+LN(LC!Y45/LC!X45))</f>
        <v>0.9929247390324748</v>
      </c>
      <c r="Z45" s="27">
        <f>Y45*EXP(LN(H!Z45/H!Y45)+LN(LC!Z45/LC!Y45))</f>
        <v>0.99067281331906187</v>
      </c>
      <c r="AA45" s="27">
        <f>Z45*EXP(LN(H!AA45/H!Z45)+LN(LC!AA45/LC!Z45))</f>
        <v>1.0077717675386333</v>
      </c>
    </row>
    <row r="46" spans="1:27" x14ac:dyDescent="0.15">
      <c r="A46" s="8">
        <v>44</v>
      </c>
      <c r="B46" s="11" t="s">
        <v>183</v>
      </c>
      <c r="C46" s="27">
        <f>D46/EXP(LN(H!D46/H!C46)+LN(LC!D46/LC!C46))</f>
        <v>1.1061388756698076</v>
      </c>
      <c r="D46" s="27">
        <f>E46/EXP(LN(H!E46/H!D46)+LN(LC!E46/LC!D46))</f>
        <v>1.0676616546138267</v>
      </c>
      <c r="E46" s="27">
        <f>F46/EXP(LN(H!F46/H!E46)+LN(LC!F46/LC!E46))</f>
        <v>1.0729235397666221</v>
      </c>
      <c r="F46" s="27">
        <f>G46/EXP(LN(H!G46/H!F46)+LN(LC!G46/LC!F46))</f>
        <v>1.0987517027077194</v>
      </c>
      <c r="G46" s="27">
        <f>H46/EXP(LN(H!H46/H!G46)+LN(LC!H46/LC!G46))</f>
        <v>1.0700140080683718</v>
      </c>
      <c r="H46" s="27">
        <f>I46/EXP(LN(H!I46/H!H46)+LN(LC!I46/LC!H46))</f>
        <v>1.074749128093293</v>
      </c>
      <c r="I46" s="27">
        <f>J46/EXP(LN(H!J46/H!I46)+LN(LC!J46/LC!I46))</f>
        <v>1.1560219995584242</v>
      </c>
      <c r="J46" s="27">
        <f>K46/EXP(LN(H!K46/H!J46)+LN(LC!K46/LC!J46))</f>
        <v>1.0795911646164684</v>
      </c>
      <c r="K46" s="27">
        <f>L46/EXP(LN(H!L46/H!K46)+LN(LC!L46/LC!K46))</f>
        <v>1.0653424954960811</v>
      </c>
      <c r="L46" s="27">
        <f>M46/EXP(LN(H!M46/H!L46)+LN(LC!M46/LC!L46))</f>
        <v>0.97353172788092901</v>
      </c>
      <c r="M46" s="27">
        <f>N46/EXP(LN(H!N46/H!M46)+LN(LC!N46/LC!M46))</f>
        <v>1.0617521639884786</v>
      </c>
      <c r="N46" s="27">
        <f>O46/EXP(LN(H!O46/H!N46)+LN(LC!O46/LC!N46))</f>
        <v>1.1701776760192502</v>
      </c>
      <c r="O46" s="27">
        <f>P46/EXP(LN(H!P46/H!O46)+LN(LC!P46/LC!O46))</f>
        <v>1.3133444640083367</v>
      </c>
      <c r="P46" s="27">
        <f>Q46/EXP(LN(H!Q46/H!P46)+LN(LC!Q46/LC!P46))</f>
        <v>1.241887321770383</v>
      </c>
      <c r="Q46" s="27">
        <f>R46/EXP(LN(H!R46/H!Q46)+LN(LC!R46/LC!Q46))</f>
        <v>1.099280527358367</v>
      </c>
      <c r="R46" s="27">
        <f>S46/EXP(LN(H!S46/H!R46)+LN(LC!S46/LC!R46))</f>
        <v>0.85523316447250763</v>
      </c>
      <c r="S46" s="27">
        <f>T46/EXP(LN(H!T46/H!S46)+LN(LC!T46/LC!S46))</f>
        <v>0.97748262102046057</v>
      </c>
      <c r="T46" s="27">
        <v>1</v>
      </c>
      <c r="U46" s="27">
        <f>T46*EXP(LN(H!U46/H!T46)+LN(LC!U46/LC!T46))</f>
        <v>0.98271143987722342</v>
      </c>
      <c r="V46" s="27">
        <f>U46*EXP(LN(H!V46/H!U46)+LN(LC!V46/LC!U46))</f>
        <v>0.94484690047457409</v>
      </c>
      <c r="W46" s="27">
        <f>V46*EXP(LN(H!W46/H!V46)+LN(LC!W46/LC!V46))</f>
        <v>0.97212496391233849</v>
      </c>
      <c r="X46" s="27">
        <f>W46*EXP(LN(H!X46/H!W46)+LN(LC!X46/LC!W46))</f>
        <v>0.94800714517644591</v>
      </c>
      <c r="Y46" s="27">
        <f>X46*EXP(LN(H!Y46/H!X46)+LN(LC!Y46/LC!X46))</f>
        <v>0.93194535794171707</v>
      </c>
      <c r="Z46" s="27">
        <f>Y46*EXP(LN(H!Z46/H!Y46)+LN(LC!Z46/LC!Y46))</f>
        <v>0.92913039145269749</v>
      </c>
      <c r="AA46" s="27">
        <f>Z46*EXP(LN(H!AA46/H!Z46)+LN(LC!AA46/LC!Z46))</f>
        <v>0.95498121448616857</v>
      </c>
    </row>
    <row r="47" spans="1:27" x14ac:dyDescent="0.15">
      <c r="A47" s="8">
        <v>45</v>
      </c>
      <c r="B47" s="11" t="s">
        <v>184</v>
      </c>
      <c r="C47" s="27">
        <f>D47/EXP(LN(H!D47/H!C47)+LN(LC!D47/LC!C47))</f>
        <v>1.2172751487791891</v>
      </c>
      <c r="D47" s="27">
        <f>E47/EXP(LN(H!E47/H!D47)+LN(LC!E47/LC!D47))</f>
        <v>1.2264656686244131</v>
      </c>
      <c r="E47" s="27">
        <f>F47/EXP(LN(H!F47/H!E47)+LN(LC!F47/LC!E47))</f>
        <v>1.2245060472799676</v>
      </c>
      <c r="F47" s="27">
        <f>G47/EXP(LN(H!G47/H!F47)+LN(LC!G47/LC!F47))</f>
        <v>1.2474001967031898</v>
      </c>
      <c r="G47" s="27">
        <f>H47/EXP(LN(H!H47/H!G47)+LN(LC!H47/LC!G47))</f>
        <v>1.1828954672624725</v>
      </c>
      <c r="H47" s="27">
        <f>I47/EXP(LN(H!I47/H!H47)+LN(LC!I47/LC!H47))</f>
        <v>1.2937645141226439</v>
      </c>
      <c r="I47" s="27">
        <f>J47/EXP(LN(H!J47/H!I47)+LN(LC!J47/LC!I47))</f>
        <v>1.3610690169238986</v>
      </c>
      <c r="J47" s="27">
        <f>K47/EXP(LN(H!K47/H!J47)+LN(LC!K47/LC!J47))</f>
        <v>1.2654566245833252</v>
      </c>
      <c r="K47" s="27">
        <f>L47/EXP(LN(H!L47/H!K47)+LN(LC!L47/LC!K47))</f>
        <v>1.1196059296025582</v>
      </c>
      <c r="L47" s="27">
        <f>M47/EXP(LN(H!M47/H!L47)+LN(LC!M47/LC!L47))</f>
        <v>1.0393628180576622</v>
      </c>
      <c r="M47" s="27">
        <f>N47/EXP(LN(H!N47/H!M47)+LN(LC!N47/LC!M47))</f>
        <v>1.0646983506545058</v>
      </c>
      <c r="N47" s="27">
        <f>O47/EXP(LN(H!O47/H!N47)+LN(LC!O47/LC!N47))</f>
        <v>1.0850252316799753</v>
      </c>
      <c r="O47" s="27">
        <f>P47/EXP(LN(H!P47/H!O47)+LN(LC!P47/LC!O47))</f>
        <v>1.2471219323464857</v>
      </c>
      <c r="P47" s="27">
        <f>Q47/EXP(LN(H!Q47/H!P47)+LN(LC!Q47/LC!P47))</f>
        <v>1.313384833429361</v>
      </c>
      <c r="Q47" s="27">
        <f>R47/EXP(LN(H!R47/H!Q47)+LN(LC!R47/LC!Q47))</f>
        <v>1.1383144121351365</v>
      </c>
      <c r="R47" s="27">
        <f>S47/EXP(LN(H!S47/H!R47)+LN(LC!S47/LC!R47))</f>
        <v>1.080275287856741</v>
      </c>
      <c r="S47" s="27">
        <f>T47/EXP(LN(H!T47/H!S47)+LN(LC!T47/LC!S47))</f>
        <v>1.1484616045141087</v>
      </c>
      <c r="T47" s="27">
        <v>1</v>
      </c>
      <c r="U47" s="27">
        <f>T47*EXP(LN(H!U47/H!T47)+LN(LC!U47/LC!T47))</f>
        <v>1.0293792433223186</v>
      </c>
      <c r="V47" s="27">
        <f>U47*EXP(LN(H!V47/H!U47)+LN(LC!V47/LC!U47))</f>
        <v>0.91800486929813985</v>
      </c>
      <c r="W47" s="27">
        <f>V47*EXP(LN(H!W47/H!V47)+LN(LC!W47/LC!V47))</f>
        <v>0.87340928161978226</v>
      </c>
      <c r="X47" s="27">
        <f>W47*EXP(LN(H!X47/H!W47)+LN(LC!X47/LC!W47))</f>
        <v>0.90453940996958981</v>
      </c>
      <c r="Y47" s="27">
        <f>X47*EXP(LN(H!Y47/H!X47)+LN(LC!Y47/LC!X47))</f>
        <v>0.88383454114991056</v>
      </c>
      <c r="Z47" s="27">
        <f>Y47*EXP(LN(H!Z47/H!Y47)+LN(LC!Z47/LC!Y47))</f>
        <v>0.8552503538408186</v>
      </c>
      <c r="AA47" s="27">
        <f>Z47*EXP(LN(H!AA47/H!Z47)+LN(LC!AA47/LC!Z47))</f>
        <v>0.87224157318096462</v>
      </c>
    </row>
    <row r="48" spans="1:27" x14ac:dyDescent="0.15">
      <c r="A48" s="8">
        <v>46</v>
      </c>
      <c r="B48" s="11" t="s">
        <v>185</v>
      </c>
      <c r="C48" s="27">
        <f>D48/EXP(LN(H!D48/H!C48)+LN(LC!D48/LC!C48))</f>
        <v>2.1390666587938649</v>
      </c>
      <c r="D48" s="27">
        <f>E48/EXP(LN(H!E48/H!D48)+LN(LC!E48/LC!D48))</f>
        <v>2.020519324558514</v>
      </c>
      <c r="E48" s="27">
        <f>F48/EXP(LN(H!F48/H!E48)+LN(LC!F48/LC!E48))</f>
        <v>1.7719013881337005</v>
      </c>
      <c r="F48" s="27">
        <f>G48/EXP(LN(H!G48/H!F48)+LN(LC!G48/LC!F48))</f>
        <v>1.7594305772766106</v>
      </c>
      <c r="G48" s="27">
        <f>H48/EXP(LN(H!H48/H!G48)+LN(LC!H48/LC!G48))</f>
        <v>1.6788607414848056</v>
      </c>
      <c r="H48" s="27">
        <f>I48/EXP(LN(H!I48/H!H48)+LN(LC!I48/LC!H48))</f>
        <v>1.7575947237100751</v>
      </c>
      <c r="I48" s="27">
        <f>J48/EXP(LN(H!J48/H!I48)+LN(LC!J48/LC!I48))</f>
        <v>1.7269576933488264</v>
      </c>
      <c r="J48" s="27">
        <f>K48/EXP(LN(H!K48/H!J48)+LN(LC!K48/LC!J48))</f>
        <v>1.3800312512504049</v>
      </c>
      <c r="K48" s="27">
        <f>L48/EXP(LN(H!L48/H!K48)+LN(LC!L48/LC!K48))</f>
        <v>1.3376613644037543</v>
      </c>
      <c r="L48" s="27">
        <f>M48/EXP(LN(H!M48/H!L48)+LN(LC!M48/LC!L48))</f>
        <v>1.2620227945368729</v>
      </c>
      <c r="M48" s="27">
        <f>N48/EXP(LN(H!N48/H!M48)+LN(LC!N48/LC!M48))</f>
        <v>1.1311802749469333</v>
      </c>
      <c r="N48" s="27">
        <f>O48/EXP(LN(H!O48/H!N48)+LN(LC!O48/LC!N48))</f>
        <v>0.93288933888672831</v>
      </c>
      <c r="O48" s="27">
        <f>P48/EXP(LN(H!P48/H!O48)+LN(LC!P48/LC!O48))</f>
        <v>0.84541934551520448</v>
      </c>
      <c r="P48" s="27">
        <f>Q48/EXP(LN(H!Q48/H!P48)+LN(LC!Q48/LC!P48))</f>
        <v>0.95362066309890314</v>
      </c>
      <c r="Q48" s="27">
        <f>R48/EXP(LN(H!R48/H!Q48)+LN(LC!R48/LC!Q48))</f>
        <v>0.94800868295552065</v>
      </c>
      <c r="R48" s="27">
        <f>S48/EXP(LN(H!S48/H!R48)+LN(LC!S48/LC!R48))</f>
        <v>0.91272732121906297</v>
      </c>
      <c r="S48" s="27">
        <f>T48/EXP(LN(H!T48/H!S48)+LN(LC!T48/LC!S48))</f>
        <v>0.95501201012838033</v>
      </c>
      <c r="T48" s="27">
        <v>1</v>
      </c>
      <c r="U48" s="27">
        <f>T48*EXP(LN(H!U48/H!T48)+LN(LC!U48/LC!T48))</f>
        <v>0.84914062596174944</v>
      </c>
      <c r="V48" s="27">
        <f>U48*EXP(LN(H!V48/H!U48)+LN(LC!V48/LC!U48))</f>
        <v>0.73028130880902231</v>
      </c>
      <c r="W48" s="27">
        <f>V48*EXP(LN(H!W48/H!V48)+LN(LC!W48/LC!V48))</f>
        <v>0.69133198330240131</v>
      </c>
      <c r="X48" s="27">
        <f>W48*EXP(LN(H!X48/H!W48)+LN(LC!X48/LC!W48))</f>
        <v>0.63564028870992417</v>
      </c>
      <c r="Y48" s="27">
        <f>X48*EXP(LN(H!Y48/H!X48)+LN(LC!Y48/LC!X48))</f>
        <v>0.57383094823327374</v>
      </c>
      <c r="Z48" s="27">
        <f>Y48*EXP(LN(H!Z48/H!Y48)+LN(LC!Z48/LC!Y48))</f>
        <v>0.56067834553802964</v>
      </c>
      <c r="AA48" s="27">
        <f>Z48*EXP(LN(H!AA48/H!Z48)+LN(LC!AA48/LC!Z48))</f>
        <v>0.56637798845363674</v>
      </c>
    </row>
    <row r="49" spans="1:27" x14ac:dyDescent="0.15">
      <c r="A49" s="8">
        <v>47</v>
      </c>
      <c r="B49" s="11" t="s">
        <v>186</v>
      </c>
      <c r="C49" s="27">
        <f>D49/EXP(LN(H!D49/H!C49)+LN(LC!D49/LC!C49))</f>
        <v>0.89867188199775649</v>
      </c>
      <c r="D49" s="27">
        <f>E49/EXP(LN(H!E49/H!D49)+LN(LC!E49/LC!D49))</f>
        <v>0.92282018476260985</v>
      </c>
      <c r="E49" s="27">
        <f>F49/EXP(LN(H!F49/H!E49)+LN(LC!F49/LC!E49))</f>
        <v>0.95503333389694256</v>
      </c>
      <c r="F49" s="27">
        <f>G49/EXP(LN(H!G49/H!F49)+LN(LC!G49/LC!F49))</f>
        <v>0.93825566878663613</v>
      </c>
      <c r="G49" s="27">
        <f>H49/EXP(LN(H!H49/H!G49)+LN(LC!H49/LC!G49))</f>
        <v>0.95403759097654284</v>
      </c>
      <c r="H49" s="27">
        <f>I49/EXP(LN(H!I49/H!H49)+LN(LC!I49/LC!H49))</f>
        <v>0.99736769973298856</v>
      </c>
      <c r="I49" s="27">
        <f>J49/EXP(LN(H!J49/H!I49)+LN(LC!J49/LC!I49))</f>
        <v>1.0176475458692904</v>
      </c>
      <c r="J49" s="27">
        <f>K49/EXP(LN(H!K49/H!J49)+LN(LC!K49/LC!J49))</f>
        <v>1.0705209456615867</v>
      </c>
      <c r="K49" s="27">
        <f>L49/EXP(LN(H!L49/H!K49)+LN(LC!L49/LC!K49))</f>
        <v>0.95998505671966206</v>
      </c>
      <c r="L49" s="27">
        <f>M49/EXP(LN(H!M49/H!L49)+LN(LC!M49/LC!L49))</f>
        <v>0.94836558965785778</v>
      </c>
      <c r="M49" s="27">
        <f>N49/EXP(LN(H!N49/H!M49)+LN(LC!N49/LC!M49))</f>
        <v>0.94380720560608466</v>
      </c>
      <c r="N49" s="27">
        <f>O49/EXP(LN(H!O49/H!N49)+LN(LC!O49/LC!N49))</f>
        <v>0.96508310387510488</v>
      </c>
      <c r="O49" s="27">
        <f>P49/EXP(LN(H!P49/H!O49)+LN(LC!P49/LC!O49))</f>
        <v>1.1086556137746026</v>
      </c>
      <c r="P49" s="27">
        <f>Q49/EXP(LN(H!Q49/H!P49)+LN(LC!Q49/LC!P49))</f>
        <v>1.1805065483265471</v>
      </c>
      <c r="Q49" s="27">
        <f>R49/EXP(LN(H!R49/H!Q49)+LN(LC!R49/LC!Q49))</f>
        <v>1.0367676661089731</v>
      </c>
      <c r="R49" s="27">
        <f>S49/EXP(LN(H!S49/H!R49)+LN(LC!S49/LC!R49))</f>
        <v>0.97666810736542875</v>
      </c>
      <c r="S49" s="27">
        <f>T49/EXP(LN(H!T49/H!S49)+LN(LC!T49/LC!S49))</f>
        <v>1.0288374855428029</v>
      </c>
      <c r="T49" s="27">
        <v>1</v>
      </c>
      <c r="U49" s="27">
        <f>T49*EXP(LN(H!U49/H!T49)+LN(LC!U49/LC!T49))</f>
        <v>0.90775763458127612</v>
      </c>
      <c r="V49" s="27">
        <f>U49*EXP(LN(H!V49/H!U49)+LN(LC!V49/LC!U49))</f>
        <v>0.77949374467218946</v>
      </c>
      <c r="W49" s="27">
        <f>V49*EXP(LN(H!W49/H!V49)+LN(LC!W49/LC!V49))</f>
        <v>0.76210107699436214</v>
      </c>
      <c r="X49" s="27">
        <f>W49*EXP(LN(H!X49/H!W49)+LN(LC!X49/LC!W49))</f>
        <v>0.68783507297780755</v>
      </c>
      <c r="Y49" s="27">
        <f>X49*EXP(LN(H!Y49/H!X49)+LN(LC!Y49/LC!X49))</f>
        <v>0.65930753779724349</v>
      </c>
      <c r="Z49" s="27">
        <f>Y49*EXP(LN(H!Z49/H!Y49)+LN(LC!Z49/LC!Y49))</f>
        <v>0.68385339514437371</v>
      </c>
      <c r="AA49" s="27">
        <f>Z49*EXP(LN(H!AA49/H!Z49)+LN(LC!AA49/LC!Z49))</f>
        <v>0.69326144054161243</v>
      </c>
    </row>
    <row r="50" spans="1:27" x14ac:dyDescent="0.15">
      <c r="A50" s="8">
        <v>48</v>
      </c>
      <c r="B50" s="11" t="s">
        <v>187</v>
      </c>
      <c r="C50" s="27">
        <f>D50/EXP(LN(H!D50/H!C50)+LN(LC!D50/LC!C50))</f>
        <v>1.1730846807089415</v>
      </c>
      <c r="D50" s="27">
        <f>E50/EXP(LN(H!E50/H!D50)+LN(LC!E50/LC!D50))</f>
        <v>1.1687460106201693</v>
      </c>
      <c r="E50" s="27">
        <f>F50/EXP(LN(H!F50/H!E50)+LN(LC!F50/LC!E50))</f>
        <v>1.169817780492405</v>
      </c>
      <c r="F50" s="27">
        <f>G50/EXP(LN(H!G50/H!F50)+LN(LC!G50/LC!F50))</f>
        <v>1.2033290974417821</v>
      </c>
      <c r="G50" s="27">
        <f>H50/EXP(LN(H!H50/H!G50)+LN(LC!H50/LC!G50))</f>
        <v>1.2186900523622259</v>
      </c>
      <c r="H50" s="27">
        <f>I50/EXP(LN(H!I50/H!H50)+LN(LC!I50/LC!H50))</f>
        <v>1.2702477621276302</v>
      </c>
      <c r="I50" s="27">
        <f>J50/EXP(LN(H!J50/H!I50)+LN(LC!J50/LC!I50))</f>
        <v>1.2930233286569663</v>
      </c>
      <c r="J50" s="27">
        <f>K50/EXP(LN(H!K50/H!J50)+LN(LC!K50/LC!J50))</f>
        <v>1.1685780139297512</v>
      </c>
      <c r="K50" s="27">
        <f>L50/EXP(LN(H!L50/H!K50)+LN(LC!L50/LC!K50))</f>
        <v>0.93068824507169057</v>
      </c>
      <c r="L50" s="27">
        <f>M50/EXP(LN(H!M50/H!L50)+LN(LC!M50/LC!L50))</f>
        <v>0.91170093109857209</v>
      </c>
      <c r="M50" s="27">
        <f>N50/EXP(LN(H!N50/H!M50)+LN(LC!N50/LC!M50))</f>
        <v>0.95635766235552566</v>
      </c>
      <c r="N50" s="27">
        <f>O50/EXP(LN(H!O50/H!N50)+LN(LC!O50/LC!N50))</f>
        <v>0.9100471460769094</v>
      </c>
      <c r="O50" s="27">
        <f>P50/EXP(LN(H!P50/H!O50)+LN(LC!P50/LC!O50))</f>
        <v>1.0269200573935096</v>
      </c>
      <c r="P50" s="27">
        <f>Q50/EXP(LN(H!Q50/H!P50)+LN(LC!Q50/LC!P50))</f>
        <v>1.2464251660397998</v>
      </c>
      <c r="Q50" s="27">
        <f>R50/EXP(LN(H!R50/H!Q50)+LN(LC!R50/LC!Q50))</f>
        <v>1.1809847100656254</v>
      </c>
      <c r="R50" s="27">
        <f>S50/EXP(LN(H!S50/H!R50)+LN(LC!S50/LC!R50))</f>
        <v>1.0801206089742088</v>
      </c>
      <c r="S50" s="27">
        <f>T50/EXP(LN(H!T50/H!S50)+LN(LC!T50/LC!S50))</f>
        <v>1.0309941315231579</v>
      </c>
      <c r="T50" s="27">
        <v>1</v>
      </c>
      <c r="U50" s="27">
        <f>T50*EXP(LN(H!U50/H!T50)+LN(LC!U50/LC!T50))</f>
        <v>0.91286924743593123</v>
      </c>
      <c r="V50" s="27">
        <f>U50*EXP(LN(H!V50/H!U50)+LN(LC!V50/LC!U50))</f>
        <v>0.89797348752925299</v>
      </c>
      <c r="W50" s="27">
        <f>V50*EXP(LN(H!W50/H!V50)+LN(LC!W50/LC!V50))</f>
        <v>0.82515980512352027</v>
      </c>
      <c r="X50" s="27">
        <f>W50*EXP(LN(H!X50/H!W50)+LN(LC!X50/LC!W50))</f>
        <v>0.79941631542775826</v>
      </c>
      <c r="Y50" s="27">
        <f>X50*EXP(LN(H!Y50/H!X50)+LN(LC!Y50/LC!X50))</f>
        <v>0.77201534873757383</v>
      </c>
      <c r="Z50" s="27">
        <f>Y50*EXP(LN(H!Z50/H!Y50)+LN(LC!Z50/LC!Y50))</f>
        <v>0.75332609101429115</v>
      </c>
      <c r="AA50" s="27">
        <f>Z50*EXP(LN(H!AA50/H!Z50)+LN(LC!AA50/LC!Z50))</f>
        <v>0.76602402682201676</v>
      </c>
    </row>
    <row r="51" spans="1:27" x14ac:dyDescent="0.15">
      <c r="A51" s="8">
        <v>49</v>
      </c>
      <c r="B51" s="11" t="s">
        <v>188</v>
      </c>
      <c r="C51" s="27">
        <f>D51/EXP(LN(H!D51/H!C51)+LN(LC!D51/LC!C51))</f>
        <v>1.4406959828176722</v>
      </c>
      <c r="D51" s="27">
        <f>E51/EXP(LN(H!E51/H!D51)+LN(LC!E51/LC!D51))</f>
        <v>1.4372646328154921</v>
      </c>
      <c r="E51" s="27">
        <f>F51/EXP(LN(H!F51/H!E51)+LN(LC!F51/LC!E51))</f>
        <v>1.4202183816730523</v>
      </c>
      <c r="F51" s="27">
        <f>G51/EXP(LN(H!G51/H!F51)+LN(LC!G51/LC!F51))</f>
        <v>1.5056624048266491</v>
      </c>
      <c r="G51" s="27">
        <f>H51/EXP(LN(H!H51/H!G51)+LN(LC!H51/LC!G51))</f>
        <v>1.4505227161207987</v>
      </c>
      <c r="H51" s="27">
        <f>I51/EXP(LN(H!I51/H!H51)+LN(LC!I51/LC!H51))</f>
        <v>1.4305398026223386</v>
      </c>
      <c r="I51" s="27">
        <f>J51/EXP(LN(H!J51/H!I51)+LN(LC!J51/LC!I51))</f>
        <v>1.4553312088414414</v>
      </c>
      <c r="J51" s="27">
        <f>K51/EXP(LN(H!K51/H!J51)+LN(LC!K51/LC!J51))</f>
        <v>1.3771913275139753</v>
      </c>
      <c r="K51" s="27">
        <f>L51/EXP(LN(H!L51/H!K51)+LN(LC!L51/LC!K51))</f>
        <v>1.3004978552031932</v>
      </c>
      <c r="L51" s="27">
        <f>M51/EXP(LN(H!M51/H!L51)+LN(LC!M51/LC!L51))</f>
        <v>1.3331490275608189</v>
      </c>
      <c r="M51" s="27">
        <f>N51/EXP(LN(H!N51/H!M51)+LN(LC!N51/LC!M51))</f>
        <v>1.2953042356805637</v>
      </c>
      <c r="N51" s="27">
        <f>O51/EXP(LN(H!O51/H!N51)+LN(LC!O51/LC!N51))</f>
        <v>1.3386781404289345</v>
      </c>
      <c r="O51" s="27">
        <f>P51/EXP(LN(H!P51/H!O51)+LN(LC!P51/LC!O51))</f>
        <v>1.3649012360948929</v>
      </c>
      <c r="P51" s="27">
        <f>Q51/EXP(LN(H!Q51/H!P51)+LN(LC!Q51/LC!P51))</f>
        <v>1.2124396682902727</v>
      </c>
      <c r="Q51" s="27">
        <f>R51/EXP(LN(H!R51/H!Q51)+LN(LC!R51/LC!Q51))</f>
        <v>1.2207714234971854</v>
      </c>
      <c r="R51" s="27">
        <f>S51/EXP(LN(H!S51/H!R51)+LN(LC!S51/LC!R51))</f>
        <v>1.0139573437547549</v>
      </c>
      <c r="S51" s="27">
        <f>T51/EXP(LN(H!T51/H!S51)+LN(LC!T51/LC!S51))</f>
        <v>1.0250855064919733</v>
      </c>
      <c r="T51" s="27">
        <v>1</v>
      </c>
      <c r="U51" s="27">
        <f>T51*EXP(LN(H!U51/H!T51)+LN(LC!U51/LC!T51))</f>
        <v>1.0808981897152476</v>
      </c>
      <c r="V51" s="27">
        <f>U51*EXP(LN(H!V51/H!U51)+LN(LC!V51/LC!U51))</f>
        <v>1.1133918910199936</v>
      </c>
      <c r="W51" s="27">
        <f>V51*EXP(LN(H!W51/H!V51)+LN(LC!W51/LC!V51))</f>
        <v>1.1824607866166885</v>
      </c>
      <c r="X51" s="27">
        <f>W51*EXP(LN(H!X51/H!W51)+LN(LC!X51/LC!W51))</f>
        <v>1.2231152473752362</v>
      </c>
      <c r="Y51" s="27">
        <f>X51*EXP(LN(H!Y51/H!X51)+LN(LC!Y51/LC!X51))</f>
        <v>1.2537209127713447</v>
      </c>
      <c r="Z51" s="27">
        <f>Y51*EXP(LN(H!Z51/H!Y51)+LN(LC!Z51/LC!Y51))</f>
        <v>1.3196853391687386</v>
      </c>
      <c r="AA51" s="27">
        <f>Z51*EXP(LN(H!AA51/H!Z51)+LN(LC!AA51/LC!Z51))</f>
        <v>1.3162050838615686</v>
      </c>
    </row>
    <row r="52" spans="1:27" x14ac:dyDescent="0.15">
      <c r="A52" s="8">
        <v>50</v>
      </c>
      <c r="B52" s="11" t="s">
        <v>189</v>
      </c>
      <c r="C52" s="27">
        <f>D52/EXP(LN(H!D52/H!C52)+LN(LC!D52/LC!C52))</f>
        <v>0.92647359504708127</v>
      </c>
      <c r="D52" s="27">
        <f>E52/EXP(LN(H!E52/H!D52)+LN(LC!E52/LC!D52))</f>
        <v>0.92254379473527148</v>
      </c>
      <c r="E52" s="27">
        <f>F52/EXP(LN(H!F52/H!E52)+LN(LC!F52/LC!E52))</f>
        <v>0.92368487269759325</v>
      </c>
      <c r="F52" s="27">
        <f>G52/EXP(LN(H!G52/H!F52)+LN(LC!G52/LC!F52))</f>
        <v>0.9502681446082224</v>
      </c>
      <c r="G52" s="27">
        <f>H52/EXP(LN(H!H52/H!G52)+LN(LC!H52/LC!G52))</f>
        <v>0.90466924367631418</v>
      </c>
      <c r="H52" s="27">
        <f>I52/EXP(LN(H!I52/H!H52)+LN(LC!I52/LC!H52))</f>
        <v>0.90084867835730764</v>
      </c>
      <c r="I52" s="27">
        <f>J52/EXP(LN(H!J52/H!I52)+LN(LC!J52/LC!I52))</f>
        <v>0.93523619881597053</v>
      </c>
      <c r="J52" s="27">
        <f>K52/EXP(LN(H!K52/H!J52)+LN(LC!K52/LC!J52))</f>
        <v>0.92870851454976788</v>
      </c>
      <c r="K52" s="27">
        <f>L52/EXP(LN(H!L52/H!K52)+LN(LC!L52/LC!K52))</f>
        <v>0.94430857143257507</v>
      </c>
      <c r="L52" s="27">
        <f>M52/EXP(LN(H!M52/H!L52)+LN(LC!M52/LC!L52))</f>
        <v>0.96647707895824297</v>
      </c>
      <c r="M52" s="27">
        <f>N52/EXP(LN(H!N52/H!M52)+LN(LC!N52/LC!M52))</f>
        <v>1.0131888788586674</v>
      </c>
      <c r="N52" s="27">
        <f>O52/EXP(LN(H!O52/H!N52)+LN(LC!O52/LC!N52))</f>
        <v>1.0541389788788762</v>
      </c>
      <c r="O52" s="27">
        <f>P52/EXP(LN(H!P52/H!O52)+LN(LC!P52/LC!O52))</f>
        <v>1.0863636004195412</v>
      </c>
      <c r="P52" s="27">
        <f>Q52/EXP(LN(H!Q52/H!P52)+LN(LC!Q52/LC!P52))</f>
        <v>1.1256153800859929</v>
      </c>
      <c r="Q52" s="27">
        <f>R52/EXP(LN(H!R52/H!Q52)+LN(LC!R52/LC!Q52))</f>
        <v>1.0867237513772607</v>
      </c>
      <c r="R52" s="27">
        <f>S52/EXP(LN(H!S52/H!R52)+LN(LC!S52/LC!R52))</f>
        <v>0.90981346560046683</v>
      </c>
      <c r="S52" s="27">
        <f>T52/EXP(LN(H!T52/H!S52)+LN(LC!T52/LC!S52))</f>
        <v>0.9905623035230956</v>
      </c>
      <c r="T52" s="27">
        <v>1</v>
      </c>
      <c r="U52" s="27">
        <f>T52*EXP(LN(H!U52/H!T52)+LN(LC!U52/LC!T52))</f>
        <v>1.006510236076088</v>
      </c>
      <c r="V52" s="27">
        <f>U52*EXP(LN(H!V52/H!U52)+LN(LC!V52/LC!U52))</f>
        <v>0.9790830408205915</v>
      </c>
      <c r="W52" s="27">
        <f>V52*EXP(LN(H!W52/H!V52)+LN(LC!W52/LC!V52))</f>
        <v>0.98804924309522146</v>
      </c>
      <c r="X52" s="27">
        <f>W52*EXP(LN(H!X52/H!W52)+LN(LC!X52/LC!W52))</f>
        <v>1.0727981323576641</v>
      </c>
      <c r="Y52" s="27">
        <f>X52*EXP(LN(H!Y52/H!X52)+LN(LC!Y52/LC!X52))</f>
        <v>1.09362154027587</v>
      </c>
      <c r="Z52" s="27">
        <f>Y52*EXP(LN(H!Z52/H!Y52)+LN(LC!Z52/LC!Y52))</f>
        <v>1.1239605122571428</v>
      </c>
      <c r="AA52" s="27">
        <f>Z52*EXP(LN(H!AA52/H!Z52)+LN(LC!AA52/LC!Z52))</f>
        <v>1.1117816216680183</v>
      </c>
    </row>
    <row r="53" spans="1:27" x14ac:dyDescent="0.15">
      <c r="A53" s="8">
        <v>51</v>
      </c>
      <c r="B53" s="11" t="s">
        <v>190</v>
      </c>
      <c r="C53" s="27">
        <f>D53/EXP(LN(H!D53/H!C53)+LN(LC!D53/LC!C53))</f>
        <v>1.1652451576967329</v>
      </c>
      <c r="D53" s="27">
        <f>E53/EXP(LN(H!E53/H!D53)+LN(LC!E53/LC!D53))</f>
        <v>1.1328723599805226</v>
      </c>
      <c r="E53" s="27">
        <f>F53/EXP(LN(H!F53/H!E53)+LN(LC!F53/LC!E53))</f>
        <v>1.0792746838950267</v>
      </c>
      <c r="F53" s="27">
        <f>G53/EXP(LN(H!G53/H!F53)+LN(LC!G53/LC!F53))</f>
        <v>1.0844526809021926</v>
      </c>
      <c r="G53" s="27">
        <f>H53/EXP(LN(H!H53/H!G53)+LN(LC!H53/LC!G53))</f>
        <v>1.0387752125713017</v>
      </c>
      <c r="H53" s="27">
        <f>I53/EXP(LN(H!I53/H!H53)+LN(LC!I53/LC!H53))</f>
        <v>0.99810886345179051</v>
      </c>
      <c r="I53" s="27">
        <f>J53/EXP(LN(H!J53/H!I53)+LN(LC!J53/LC!I53))</f>
        <v>0.95515874555278635</v>
      </c>
      <c r="J53" s="27">
        <f>K53/EXP(LN(H!K53/H!J53)+LN(LC!K53/LC!J53))</f>
        <v>0.91790742939010062</v>
      </c>
      <c r="K53" s="27">
        <f>L53/EXP(LN(H!L53/H!K53)+LN(LC!L53/LC!K53))</f>
        <v>0.90739071692908813</v>
      </c>
      <c r="L53" s="27">
        <f>M53/EXP(LN(H!M53/H!L53)+LN(LC!M53/LC!L53))</f>
        <v>0.9255838140221051</v>
      </c>
      <c r="M53" s="27">
        <f>N53/EXP(LN(H!N53/H!M53)+LN(LC!N53/LC!M53))</f>
        <v>0.90690930878162967</v>
      </c>
      <c r="N53" s="27">
        <f>O53/EXP(LN(H!O53/H!N53)+LN(LC!O53/LC!N53))</f>
        <v>0.90652049122812994</v>
      </c>
      <c r="O53" s="27">
        <f>P53/EXP(LN(H!P53/H!O53)+LN(LC!P53/LC!O53))</f>
        <v>0.9272395013314253</v>
      </c>
      <c r="P53" s="27">
        <f>Q53/EXP(LN(H!Q53/H!P53)+LN(LC!Q53/LC!P53))</f>
        <v>0.98369207992112517</v>
      </c>
      <c r="Q53" s="27">
        <f>R53/EXP(LN(H!R53/H!Q53)+LN(LC!R53/LC!Q53))</f>
        <v>1.0488585961681733</v>
      </c>
      <c r="R53" s="27">
        <f>S53/EXP(LN(H!S53/H!R53)+LN(LC!S53/LC!R53))</f>
        <v>0.94893369145789763</v>
      </c>
      <c r="S53" s="27">
        <f>T53/EXP(LN(H!T53/H!S53)+LN(LC!T53/LC!S53))</f>
        <v>0.98848672180613661</v>
      </c>
      <c r="T53" s="27">
        <v>1</v>
      </c>
      <c r="U53" s="27">
        <f>T53*EXP(LN(H!U53/H!T53)+LN(LC!U53/LC!T53))</f>
        <v>0.94953123032984321</v>
      </c>
      <c r="V53" s="27">
        <f>U53*EXP(LN(H!V53/H!U53)+LN(LC!V53/LC!U53))</f>
        <v>0.90899753449131504</v>
      </c>
      <c r="W53" s="27">
        <f>V53*EXP(LN(H!W53/H!V53)+LN(LC!W53/LC!V53))</f>
        <v>0.90456304539423582</v>
      </c>
      <c r="X53" s="27">
        <f>W53*EXP(LN(H!X53/H!W53)+LN(LC!X53/LC!W53))</f>
        <v>0.97491709415577577</v>
      </c>
      <c r="Y53" s="27">
        <f>X53*EXP(LN(H!Y53/H!X53)+LN(LC!Y53/LC!X53))</f>
        <v>0.98678510302976408</v>
      </c>
      <c r="Z53" s="27">
        <f>Y53*EXP(LN(H!Z53/H!Y53)+LN(LC!Z53/LC!Y53))</f>
        <v>0.96567595235746684</v>
      </c>
      <c r="AA53" s="27">
        <f>Z53*EXP(LN(H!AA53/H!Z53)+LN(LC!AA53/LC!Z53))</f>
        <v>0.96704104625250187</v>
      </c>
    </row>
    <row r="54" spans="1:27" x14ac:dyDescent="0.15">
      <c r="A54" s="8">
        <v>52</v>
      </c>
      <c r="B54" s="11" t="s">
        <v>191</v>
      </c>
      <c r="C54" s="27">
        <f>D54/EXP(LN(H!D54/H!C54)+LN(LC!D54/LC!C54))</f>
        <v>1.4195010678107824</v>
      </c>
      <c r="D54" s="27">
        <f>E54/EXP(LN(H!E54/H!D54)+LN(LC!E54/LC!D54))</f>
        <v>1.4540193083189867</v>
      </c>
      <c r="E54" s="27">
        <f>F54/EXP(LN(H!F54/H!E54)+LN(LC!F54/LC!E54))</f>
        <v>1.4556271137101293</v>
      </c>
      <c r="F54" s="27">
        <f>G54/EXP(LN(H!G54/H!F54)+LN(LC!G54/LC!F54))</f>
        <v>1.4041577436723942</v>
      </c>
      <c r="G54" s="27">
        <f>H54/EXP(LN(H!H54/H!G54)+LN(LC!H54/LC!G54))</f>
        <v>1.3988839878616823</v>
      </c>
      <c r="H54" s="27">
        <f>I54/EXP(LN(H!I54/H!H54)+LN(LC!I54/LC!H54))</f>
        <v>1.3584383729771436</v>
      </c>
      <c r="I54" s="27">
        <f>J54/EXP(LN(H!J54/H!I54)+LN(LC!J54/LC!I54))</f>
        <v>1.3636898199278304</v>
      </c>
      <c r="J54" s="27">
        <f>K54/EXP(LN(H!K54/H!J54)+LN(LC!K54/LC!J54))</f>
        <v>1.3199623825175817</v>
      </c>
      <c r="K54" s="27">
        <f>L54/EXP(LN(H!L54/H!K54)+LN(LC!L54/LC!K54))</f>
        <v>1.2906984386234743</v>
      </c>
      <c r="L54" s="27">
        <f>M54/EXP(LN(H!M54/H!L54)+LN(LC!M54/LC!L54))</f>
        <v>1.2726616152906689</v>
      </c>
      <c r="M54" s="27">
        <f>N54/EXP(LN(H!N54/H!M54)+LN(LC!N54/LC!M54))</f>
        <v>1.2513128156203994</v>
      </c>
      <c r="N54" s="27">
        <f>O54/EXP(LN(H!O54/H!N54)+LN(LC!O54/LC!N54))</f>
        <v>1.2328480147340786</v>
      </c>
      <c r="O54" s="27">
        <f>P54/EXP(LN(H!P54/H!O54)+LN(LC!P54/LC!O54))</f>
        <v>1.2378429226213989</v>
      </c>
      <c r="P54" s="27">
        <f>Q54/EXP(LN(H!Q54/H!P54)+LN(LC!Q54/LC!P54))</f>
        <v>1.2102018744690923</v>
      </c>
      <c r="Q54" s="27">
        <f>R54/EXP(LN(H!R54/H!Q54)+LN(LC!R54/LC!Q54))</f>
        <v>1.1541094539290453</v>
      </c>
      <c r="R54" s="27">
        <f>S54/EXP(LN(H!S54/H!R54)+LN(LC!S54/LC!R54))</f>
        <v>1.0732478342985037</v>
      </c>
      <c r="S54" s="27">
        <f>T54/EXP(LN(H!T54/H!S54)+LN(LC!T54/LC!S54))</f>
        <v>1.0738243403584433</v>
      </c>
      <c r="T54" s="27">
        <v>1</v>
      </c>
      <c r="U54" s="27">
        <f>T54*EXP(LN(H!U54/H!T54)+LN(LC!U54/LC!T54))</f>
        <v>1.0624470320154913</v>
      </c>
      <c r="V54" s="27">
        <f>U54*EXP(LN(H!V54/H!U54)+LN(LC!V54/LC!U54))</f>
        <v>0.98592830588137292</v>
      </c>
      <c r="W54" s="27">
        <f>V54*EXP(LN(H!W54/H!V54)+LN(LC!W54/LC!V54))</f>
        <v>0.94174200175539624</v>
      </c>
      <c r="X54" s="27">
        <f>W54*EXP(LN(H!X54/H!W54)+LN(LC!X54/LC!W54))</f>
        <v>0.94521042524855814</v>
      </c>
      <c r="Y54" s="27">
        <f>X54*EXP(LN(H!Y54/H!X54)+LN(LC!Y54/LC!X54))</f>
        <v>0.91213859761585658</v>
      </c>
      <c r="Z54" s="27">
        <f>Y54*EXP(LN(H!Z54/H!Y54)+LN(LC!Z54/LC!Y54))</f>
        <v>0.87075647317443527</v>
      </c>
      <c r="AA54" s="27">
        <f>Z54*EXP(LN(H!AA54/H!Z54)+LN(LC!AA54/LC!Z54))</f>
        <v>0.87843060149945629</v>
      </c>
    </row>
    <row r="55" spans="1:27" x14ac:dyDescent="0.15">
      <c r="A55" s="8">
        <v>53</v>
      </c>
      <c r="B55" s="11" t="s">
        <v>192</v>
      </c>
      <c r="C55" s="27">
        <f>D55/EXP(LN(H!D55/H!C55)+LN(LC!D55/LC!C55))</f>
        <v>2.0193821820549704</v>
      </c>
      <c r="D55" s="27">
        <f>E55/EXP(LN(H!E55/H!D55)+LN(LC!E55/LC!D55))</f>
        <v>1.9668199305306759</v>
      </c>
      <c r="E55" s="27">
        <f>F55/EXP(LN(H!F55/H!E55)+LN(LC!F55/LC!E55))</f>
        <v>2.0042053197603655</v>
      </c>
      <c r="F55" s="27">
        <f>G55/EXP(LN(H!G55/H!F55)+LN(LC!G55/LC!F55))</f>
        <v>1.8614632837822851</v>
      </c>
      <c r="G55" s="27">
        <f>H55/EXP(LN(H!H55/H!G55)+LN(LC!H55/LC!G55))</f>
        <v>1.6487638119897661</v>
      </c>
      <c r="H55" s="27">
        <f>I55/EXP(LN(H!I55/H!H55)+LN(LC!I55/LC!H55))</f>
        <v>1.6317540614142105</v>
      </c>
      <c r="I55" s="27">
        <f>J55/EXP(LN(H!J55/H!I55)+LN(LC!J55/LC!I55))</f>
        <v>1.602235239389509</v>
      </c>
      <c r="J55" s="27">
        <f>K55/EXP(LN(H!K55/H!J55)+LN(LC!K55/LC!J55))</f>
        <v>1.4990055854550179</v>
      </c>
      <c r="K55" s="27">
        <f>L55/EXP(LN(H!L55/H!K55)+LN(LC!L55/LC!K55))</f>
        <v>1.4301654008629876</v>
      </c>
      <c r="L55" s="27">
        <f>M55/EXP(LN(H!M55/H!L55)+LN(LC!M55/LC!L55))</f>
        <v>1.3919456368370542</v>
      </c>
      <c r="M55" s="27">
        <f>N55/EXP(LN(H!N55/H!M55)+LN(LC!N55/LC!M55))</f>
        <v>1.3339270578384381</v>
      </c>
      <c r="N55" s="27">
        <f>O55/EXP(LN(H!O55/H!N55)+LN(LC!O55/LC!N55))</f>
        <v>1.2620283572668216</v>
      </c>
      <c r="O55" s="27">
        <f>P55/EXP(LN(H!P55/H!O55)+LN(LC!P55/LC!O55))</f>
        <v>1.3181336705359119</v>
      </c>
      <c r="P55" s="27">
        <f>Q55/EXP(LN(H!Q55/H!P55)+LN(LC!Q55/LC!P55))</f>
        <v>1.2573408721515758</v>
      </c>
      <c r="Q55" s="27">
        <f>R55/EXP(LN(H!R55/H!Q55)+LN(LC!R55/LC!Q55))</f>
        <v>1.1510518761157849</v>
      </c>
      <c r="R55" s="27">
        <f>S55/EXP(LN(H!S55/H!R55)+LN(LC!S55/LC!R55))</f>
        <v>0.97210714844292467</v>
      </c>
      <c r="S55" s="27">
        <f>T55/EXP(LN(H!T55/H!S55)+LN(LC!T55/LC!S55))</f>
        <v>1.0005251695709765</v>
      </c>
      <c r="T55" s="27">
        <v>1</v>
      </c>
      <c r="U55" s="27">
        <f>T55*EXP(LN(H!U55/H!T55)+LN(LC!U55/LC!T55))</f>
        <v>1.0561043138962694</v>
      </c>
      <c r="V55" s="27">
        <f>U55*EXP(LN(H!V55/H!U55)+LN(LC!V55/LC!U55))</f>
        <v>1.026744258638447</v>
      </c>
      <c r="W55" s="27">
        <f>V55*EXP(LN(H!W55/H!V55)+LN(LC!W55/LC!V55))</f>
        <v>1.0007259772560093</v>
      </c>
      <c r="X55" s="27">
        <f>W55*EXP(LN(H!X55/H!W55)+LN(LC!X55/LC!W55))</f>
        <v>0.99949860843342286</v>
      </c>
      <c r="Y55" s="27">
        <f>X55*EXP(LN(H!Y55/H!X55)+LN(LC!Y55/LC!X55))</f>
        <v>0.98159325937199726</v>
      </c>
      <c r="Z55" s="27">
        <f>Y55*EXP(LN(H!Z55/H!Y55)+LN(LC!Z55/LC!Y55))</f>
        <v>0.96364346288922054</v>
      </c>
      <c r="AA55" s="27">
        <f>Z55*EXP(LN(H!AA55/H!Z55)+LN(LC!AA55/LC!Z55))</f>
        <v>0.97415241503779459</v>
      </c>
    </row>
    <row r="56" spans="1:27" x14ac:dyDescent="0.15">
      <c r="A56" s="8">
        <v>54</v>
      </c>
      <c r="B56" s="11" t="s">
        <v>193</v>
      </c>
      <c r="C56" s="27">
        <f>D56/EXP(LN(H!D56/H!C56)+LN(LC!D56/LC!C56))</f>
        <v>1.7801496000140959</v>
      </c>
      <c r="D56" s="27">
        <f>E56/EXP(LN(H!E56/H!D56)+LN(LC!E56/LC!D56))</f>
        <v>1.7114165952367149</v>
      </c>
      <c r="E56" s="27">
        <f>F56/EXP(LN(H!F56/H!E56)+LN(LC!F56/LC!E56))</f>
        <v>1.7479341830559376</v>
      </c>
      <c r="F56" s="27">
        <f>G56/EXP(LN(H!G56/H!F56)+LN(LC!G56/LC!F56))</f>
        <v>1.6835893483648476</v>
      </c>
      <c r="G56" s="27">
        <f>H56/EXP(LN(H!H56/H!G56)+LN(LC!H56/LC!G56))</f>
        <v>1.5340859624369401</v>
      </c>
      <c r="H56" s="27">
        <f>I56/EXP(LN(H!I56/H!H56)+LN(LC!I56/LC!H56))</f>
        <v>1.4662535777253243</v>
      </c>
      <c r="I56" s="27">
        <f>J56/EXP(LN(H!J56/H!I56)+LN(LC!J56/LC!I56))</f>
        <v>1.4413919253042016</v>
      </c>
      <c r="J56" s="27">
        <f>K56/EXP(LN(H!K56/H!J56)+LN(LC!K56/LC!J56))</f>
        <v>1.3769638603714831</v>
      </c>
      <c r="K56" s="27">
        <f>L56/EXP(LN(H!L56/H!K56)+LN(LC!L56/LC!K56))</f>
        <v>1.3004820367353789</v>
      </c>
      <c r="L56" s="27">
        <f>M56/EXP(LN(H!M56/H!L56)+LN(LC!M56/LC!L56))</f>
        <v>1.2696953986147004</v>
      </c>
      <c r="M56" s="27">
        <f>N56/EXP(LN(H!N56/H!M56)+LN(LC!N56/LC!M56))</f>
        <v>1.2093478181274038</v>
      </c>
      <c r="N56" s="27">
        <f>O56/EXP(LN(H!O56/H!N56)+LN(LC!O56/LC!N56))</f>
        <v>1.1972029798428936</v>
      </c>
      <c r="O56" s="27">
        <f>P56/EXP(LN(H!P56/H!O56)+LN(LC!P56/LC!O56))</f>
        <v>1.2425932016133752</v>
      </c>
      <c r="P56" s="27">
        <f>Q56/EXP(LN(H!Q56/H!P56)+LN(LC!Q56/LC!P56))</f>
        <v>1.2060517690123203</v>
      </c>
      <c r="Q56" s="27">
        <f>R56/EXP(LN(H!R56/H!Q56)+LN(LC!R56/LC!Q56))</f>
        <v>1.1539155607541851</v>
      </c>
      <c r="R56" s="27">
        <f>S56/EXP(LN(H!S56/H!R56)+LN(LC!S56/LC!R56))</f>
        <v>1.0662388007628123</v>
      </c>
      <c r="S56" s="27">
        <f>T56/EXP(LN(H!T56/H!S56)+LN(LC!T56/LC!S56))</f>
        <v>1.0447143562919772</v>
      </c>
      <c r="T56" s="27">
        <v>1</v>
      </c>
      <c r="U56" s="27">
        <f>T56*EXP(LN(H!U56/H!T56)+LN(LC!U56/LC!T56))</f>
        <v>1.0418528794668553</v>
      </c>
      <c r="V56" s="27">
        <f>U56*EXP(LN(H!V56/H!U56)+LN(LC!V56/LC!U56))</f>
        <v>0.98131988602101661</v>
      </c>
      <c r="W56" s="27">
        <f>V56*EXP(LN(H!W56/H!V56)+LN(LC!W56/LC!V56))</f>
        <v>0.95932433566149367</v>
      </c>
      <c r="X56" s="27">
        <f>W56*EXP(LN(H!X56/H!W56)+LN(LC!X56/LC!W56))</f>
        <v>0.9366730803071136</v>
      </c>
      <c r="Y56" s="27">
        <f>X56*EXP(LN(H!Y56/H!X56)+LN(LC!Y56/LC!X56))</f>
        <v>0.98242362122493254</v>
      </c>
      <c r="Z56" s="27">
        <f>Y56*EXP(LN(H!Z56/H!Y56)+LN(LC!Z56/LC!Y56))</f>
        <v>0.93060544847298066</v>
      </c>
      <c r="AA56" s="27">
        <f>Z56*EXP(LN(H!AA56/H!Z56)+LN(LC!AA56/LC!Z56))</f>
        <v>0.93812162579572544</v>
      </c>
    </row>
    <row r="57" spans="1:27" x14ac:dyDescent="0.15">
      <c r="A57" s="8">
        <v>55</v>
      </c>
      <c r="B57" s="11" t="s">
        <v>194</v>
      </c>
      <c r="C57" s="27">
        <f>D57/EXP(LN(H!D57/H!C57)+LN(LC!D57/LC!C57))</f>
        <v>1.0682527482086812</v>
      </c>
      <c r="D57" s="27">
        <f>E57/EXP(LN(H!E57/H!D57)+LN(LC!E57/LC!D57))</f>
        <v>1.0937175597363449</v>
      </c>
      <c r="E57" s="27">
        <f>F57/EXP(LN(H!F57/H!E57)+LN(LC!F57/LC!E57))</f>
        <v>1.0877466560408573</v>
      </c>
      <c r="F57" s="27">
        <f>G57/EXP(LN(H!G57/H!F57)+LN(LC!G57/LC!F57))</f>
        <v>1.0780223064790495</v>
      </c>
      <c r="G57" s="27">
        <f>H57/EXP(LN(H!H57/H!G57)+LN(LC!H57/LC!G57))</f>
        <v>1.0346683923827202</v>
      </c>
      <c r="H57" s="27">
        <f>I57/EXP(LN(H!I57/H!H57)+LN(LC!I57/LC!H57))</f>
        <v>1.0443103854151177</v>
      </c>
      <c r="I57" s="27">
        <f>J57/EXP(LN(H!J57/H!I57)+LN(LC!J57/LC!I57))</f>
        <v>1.0863184686707503</v>
      </c>
      <c r="J57" s="27">
        <f>K57/EXP(LN(H!K57/H!J57)+LN(LC!K57/LC!J57))</f>
        <v>1.0491497405773269</v>
      </c>
      <c r="K57" s="27">
        <f>L57/EXP(LN(H!L57/H!K57)+LN(LC!L57/LC!K57))</f>
        <v>1.029581655655885</v>
      </c>
      <c r="L57" s="27">
        <f>M57/EXP(LN(H!M57/H!L57)+LN(LC!M57/LC!L57))</f>
        <v>1.0312482645589758</v>
      </c>
      <c r="M57" s="27">
        <f>N57/EXP(LN(H!N57/H!M57)+LN(LC!N57/LC!M57))</f>
        <v>1.0286329646711945</v>
      </c>
      <c r="N57" s="27">
        <f>O57/EXP(LN(H!O57/H!N57)+LN(LC!O57/LC!N57))</f>
        <v>1.0156098783083154</v>
      </c>
      <c r="O57" s="27">
        <f>P57/EXP(LN(H!P57/H!O57)+LN(LC!P57/LC!O57))</f>
        <v>1.0561947669444842</v>
      </c>
      <c r="P57" s="27">
        <f>Q57/EXP(LN(H!Q57/H!P57)+LN(LC!Q57/LC!P57))</f>
        <v>1.0935700606713146</v>
      </c>
      <c r="Q57" s="27">
        <f>R57/EXP(LN(H!R57/H!Q57)+LN(LC!R57/LC!Q57))</f>
        <v>1.0511794643447143</v>
      </c>
      <c r="R57" s="27">
        <f>S57/EXP(LN(H!S57/H!R57)+LN(LC!S57/LC!R57))</f>
        <v>0.90489573429652981</v>
      </c>
      <c r="S57" s="27">
        <f>T57/EXP(LN(H!T57/H!S57)+LN(LC!T57/LC!S57))</f>
        <v>0.98301062304243336</v>
      </c>
      <c r="T57" s="27">
        <v>1</v>
      </c>
      <c r="U57" s="27">
        <f>T57*EXP(LN(H!U57/H!T57)+LN(LC!U57/LC!T57))</f>
        <v>1.0549239715780268</v>
      </c>
      <c r="V57" s="27">
        <f>U57*EXP(LN(H!V57/H!U57)+LN(LC!V57/LC!U57))</f>
        <v>1.0699503985838548</v>
      </c>
      <c r="W57" s="27">
        <f>V57*EXP(LN(H!W57/H!V57)+LN(LC!W57/LC!V57))</f>
        <v>1.0620627994598066</v>
      </c>
      <c r="X57" s="27">
        <f>W57*EXP(LN(H!X57/H!W57)+LN(LC!X57/LC!W57))</f>
        <v>1.0706860335046762</v>
      </c>
      <c r="Y57" s="27">
        <f>X57*EXP(LN(H!Y57/H!X57)+LN(LC!Y57/LC!X57))</f>
        <v>1.0826809859603392</v>
      </c>
      <c r="Z57" s="27">
        <f>Y57*EXP(LN(H!Z57/H!Y57)+LN(LC!Z57/LC!Y57))</f>
        <v>1.11179517795243</v>
      </c>
      <c r="AA57" s="27">
        <f>Z57*EXP(LN(H!AA57/H!Z57)+LN(LC!AA57/LC!Z57))</f>
        <v>1.1230177608042071</v>
      </c>
    </row>
    <row r="58" spans="1:27" x14ac:dyDescent="0.15">
      <c r="A58" s="8">
        <v>56</v>
      </c>
      <c r="B58" s="11" t="s">
        <v>195</v>
      </c>
      <c r="C58" s="27">
        <f>D58/EXP(LN(H!D58/H!C58)+LN(LC!D58/LC!C58))</f>
        <v>1.2484198757537786</v>
      </c>
      <c r="D58" s="27">
        <f>E58/EXP(LN(H!E58/H!D58)+LN(LC!E58/LC!D58))</f>
        <v>1.2198180393234559</v>
      </c>
      <c r="E58" s="27">
        <f>F58/EXP(LN(H!F58/H!E58)+LN(LC!F58/LC!E58))</f>
        <v>1.2039423131281506</v>
      </c>
      <c r="F58" s="27">
        <f>G58/EXP(LN(H!G58/H!F58)+LN(LC!G58/LC!F58))</f>
        <v>1.179283650119741</v>
      </c>
      <c r="G58" s="27">
        <f>H58/EXP(LN(H!H58/H!G58)+LN(LC!H58/LC!G58))</f>
        <v>1.1018257492832111</v>
      </c>
      <c r="H58" s="27">
        <f>I58/EXP(LN(H!I58/H!H58)+LN(LC!I58/LC!H58))</f>
        <v>1.0874391928456588</v>
      </c>
      <c r="I58" s="27">
        <f>J58/EXP(LN(H!J58/H!I58)+LN(LC!J58/LC!I58))</f>
        <v>1.097556978513667</v>
      </c>
      <c r="J58" s="27">
        <f>K58/EXP(LN(H!K58/H!J58)+LN(LC!K58/LC!J58))</f>
        <v>1.0341577097365631</v>
      </c>
      <c r="K58" s="27">
        <f>L58/EXP(LN(H!L58/H!K58)+LN(LC!L58/LC!K58))</f>
        <v>1.0062184589725223</v>
      </c>
      <c r="L58" s="27">
        <f>M58/EXP(LN(H!M58/H!L58)+LN(LC!M58/LC!L58))</f>
        <v>1.0039336584388554</v>
      </c>
      <c r="M58" s="27">
        <f>N58/EXP(LN(H!N58/H!M58)+LN(LC!N58/LC!M58))</f>
        <v>1.0120134648500161</v>
      </c>
      <c r="N58" s="27">
        <f>O58/EXP(LN(H!O58/H!N58)+LN(LC!O58/LC!N58))</f>
        <v>1.0284361983904022</v>
      </c>
      <c r="O58" s="27">
        <f>P58/EXP(LN(H!P58/H!O58)+LN(LC!P58/LC!O58))</f>
        <v>1.0774732619677954</v>
      </c>
      <c r="P58" s="27">
        <f>Q58/EXP(LN(H!Q58/H!P58)+LN(LC!Q58/LC!P58))</f>
        <v>1.1240753841370015</v>
      </c>
      <c r="Q58" s="27">
        <f>R58/EXP(LN(H!R58/H!Q58)+LN(LC!R58/LC!Q58))</f>
        <v>1.0519148965205138</v>
      </c>
      <c r="R58" s="27">
        <f>S58/EXP(LN(H!S58/H!R58)+LN(LC!S58/LC!R58))</f>
        <v>0.90956039725543303</v>
      </c>
      <c r="S58" s="27">
        <f>T58/EXP(LN(H!T58/H!S58)+LN(LC!T58/LC!S58))</f>
        <v>1.0078056517409977</v>
      </c>
      <c r="T58" s="27">
        <v>1</v>
      </c>
      <c r="U58" s="27">
        <f>T58*EXP(LN(H!U58/H!T58)+LN(LC!U58/LC!T58))</f>
        <v>0.97383183827979536</v>
      </c>
      <c r="V58" s="27">
        <f>U58*EXP(LN(H!V58/H!U58)+LN(LC!V58/LC!U58))</f>
        <v>0.93639530386201297</v>
      </c>
      <c r="W58" s="27">
        <f>V58*EXP(LN(H!W58/H!V58)+LN(LC!W58/LC!V58))</f>
        <v>0.90700866810129288</v>
      </c>
      <c r="X58" s="27">
        <f>W58*EXP(LN(H!X58/H!W58)+LN(LC!X58/LC!W58))</f>
        <v>0.92677164669875445</v>
      </c>
      <c r="Y58" s="27">
        <f>X58*EXP(LN(H!Y58/H!X58)+LN(LC!Y58/LC!X58))</f>
        <v>0.92283575890486191</v>
      </c>
      <c r="Z58" s="27">
        <f>Y58*EXP(LN(H!Z58/H!Y58)+LN(LC!Z58/LC!Y58))</f>
        <v>0.93530103342072646</v>
      </c>
      <c r="AA58" s="27">
        <f>Z58*EXP(LN(H!AA58/H!Z58)+LN(LC!AA58/LC!Z58))</f>
        <v>0.92917605631698486</v>
      </c>
    </row>
    <row r="59" spans="1:27" x14ac:dyDescent="0.15">
      <c r="A59" s="8">
        <v>57</v>
      </c>
      <c r="B59" s="11" t="s">
        <v>196</v>
      </c>
      <c r="C59" s="27">
        <f>D59/EXP(LN(H!D59/H!C59)+LN(LC!D59/LC!C59))</f>
        <v>2.5074900176677288</v>
      </c>
      <c r="D59" s="27">
        <f>E59/EXP(LN(H!E59/H!D59)+LN(LC!E59/LC!D59))</f>
        <v>2.3530491718462567</v>
      </c>
      <c r="E59" s="27">
        <f>F59/EXP(LN(H!F59/H!E59)+LN(LC!F59/LC!E59))</f>
        <v>2.3289053830698014</v>
      </c>
      <c r="F59" s="27">
        <f>G59/EXP(LN(H!G59/H!F59)+LN(LC!G59/LC!F59))</f>
        <v>2.1527362648511326</v>
      </c>
      <c r="G59" s="27">
        <f>H59/EXP(LN(H!H59/H!G59)+LN(LC!H59/LC!G59))</f>
        <v>1.9753985996146777</v>
      </c>
      <c r="H59" s="27">
        <f>I59/EXP(LN(H!I59/H!H59)+LN(LC!I59/LC!H59))</f>
        <v>1.8466587083822918</v>
      </c>
      <c r="I59" s="27">
        <f>J59/EXP(LN(H!J59/H!I59)+LN(LC!J59/LC!I59))</f>
        <v>1.7909815178332764</v>
      </c>
      <c r="J59" s="27">
        <f>K59/EXP(LN(H!K59/H!J59)+LN(LC!K59/LC!J59))</f>
        <v>1.6587088551920506</v>
      </c>
      <c r="K59" s="27">
        <f>L59/EXP(LN(H!L59/H!K59)+LN(LC!L59/LC!K59))</f>
        <v>1.4918341492313008</v>
      </c>
      <c r="L59" s="27">
        <f>M59/EXP(LN(H!M59/H!L59)+LN(LC!M59/LC!L59))</f>
        <v>1.4424521029142905</v>
      </c>
      <c r="M59" s="27">
        <f>N59/EXP(LN(H!N59/H!M59)+LN(LC!N59/LC!M59))</f>
        <v>1.3672521151618675</v>
      </c>
      <c r="N59" s="27">
        <f>O59/EXP(LN(H!O59/H!N59)+LN(LC!O59/LC!N59))</f>
        <v>1.3168389992869496</v>
      </c>
      <c r="O59" s="27">
        <f>P59/EXP(LN(H!P59/H!O59)+LN(LC!P59/LC!O59))</f>
        <v>1.3372342684366736</v>
      </c>
      <c r="P59" s="27">
        <f>Q59/EXP(LN(H!Q59/H!P59)+LN(LC!Q59/LC!P59))</f>
        <v>1.293019844806139</v>
      </c>
      <c r="Q59" s="27">
        <f>R59/EXP(LN(H!R59/H!Q59)+LN(LC!R59/LC!Q59))</f>
        <v>1.22306439114405</v>
      </c>
      <c r="R59" s="27">
        <f>S59/EXP(LN(H!S59/H!R59)+LN(LC!S59/LC!R59))</f>
        <v>1.0894886662174659</v>
      </c>
      <c r="S59" s="27">
        <f>T59/EXP(LN(H!T59/H!S59)+LN(LC!T59/LC!S59))</f>
        <v>1.0606980514893347</v>
      </c>
      <c r="T59" s="27">
        <v>1</v>
      </c>
      <c r="U59" s="27">
        <f>T59*EXP(LN(H!U59/H!T59)+LN(LC!U59/LC!T59))</f>
        <v>1.0274926294708475</v>
      </c>
      <c r="V59" s="27">
        <f>U59*EXP(LN(H!V59/H!U59)+LN(LC!V59/LC!U59))</f>
        <v>0.94514620523430071</v>
      </c>
      <c r="W59" s="27">
        <f>V59*EXP(LN(H!W59/H!V59)+LN(LC!W59/LC!V59))</f>
        <v>0.91651068959577475</v>
      </c>
      <c r="X59" s="27">
        <f>W59*EXP(LN(H!X59/H!W59)+LN(LC!X59/LC!W59))</f>
        <v>0.8744231931997436</v>
      </c>
      <c r="Y59" s="27">
        <f>X59*EXP(LN(H!Y59/H!X59)+LN(LC!Y59/LC!X59))</f>
        <v>0.89863413700278638</v>
      </c>
      <c r="Z59" s="27">
        <f>Y59*EXP(LN(H!Z59/H!Y59)+LN(LC!Z59/LC!Y59))</f>
        <v>0.85874466535294391</v>
      </c>
      <c r="AA59" s="27">
        <f>Z59*EXP(LN(H!AA59/H!Z59)+LN(LC!AA59/LC!Z59))</f>
        <v>0.86735271497933719</v>
      </c>
    </row>
    <row r="60" spans="1:27" x14ac:dyDescent="0.15">
      <c r="A60" s="8">
        <v>58</v>
      </c>
      <c r="B60" s="11" t="s">
        <v>197</v>
      </c>
      <c r="C60" s="27">
        <f>D60/EXP(LN(H!D60/H!C60)+LN(LC!D60/LC!C60))</f>
        <v>3.8018754496781932</v>
      </c>
      <c r="D60" s="27">
        <f>E60/EXP(LN(H!E60/H!D60)+LN(LC!E60/LC!D60))</f>
        <v>3.5221137761894332</v>
      </c>
      <c r="E60" s="27">
        <f>F60/EXP(LN(H!F60/H!E60)+LN(LC!F60/LC!E60))</f>
        <v>3.1903925407909499</v>
      </c>
      <c r="F60" s="27">
        <f>G60/EXP(LN(H!G60/H!F60)+LN(LC!G60/LC!F60))</f>
        <v>3.1781664773634541</v>
      </c>
      <c r="G60" s="27">
        <f>H60/EXP(LN(H!H60/H!G60)+LN(LC!H60/LC!G60))</f>
        <v>3.1334789654828414</v>
      </c>
      <c r="H60" s="27">
        <f>I60/EXP(LN(H!I60/H!H60)+LN(LC!I60/LC!H60))</f>
        <v>2.7705546384166682</v>
      </c>
      <c r="I60" s="27">
        <f>J60/EXP(LN(H!J60/H!I60)+LN(LC!J60/LC!I60))</f>
        <v>2.6934292237512634</v>
      </c>
      <c r="J60" s="27">
        <f>K60/EXP(LN(H!K60/H!J60)+LN(LC!K60/LC!J60))</f>
        <v>2.244135817302217</v>
      </c>
      <c r="K60" s="27">
        <f>L60/EXP(LN(H!L60/H!K60)+LN(LC!L60/LC!K60))</f>
        <v>1.974304478949984</v>
      </c>
      <c r="L60" s="27">
        <f>M60/EXP(LN(H!M60/H!L60)+LN(LC!M60/LC!L60))</f>
        <v>2.0211833472094614</v>
      </c>
      <c r="M60" s="27">
        <f>N60/EXP(LN(H!N60/H!M60)+LN(LC!N60/LC!M60))</f>
        <v>1.8012424927991584</v>
      </c>
      <c r="N60" s="27">
        <f>O60/EXP(LN(H!O60/H!N60)+LN(LC!O60/LC!N60))</f>
        <v>1.7654071613864488</v>
      </c>
      <c r="O60" s="27">
        <f>P60/EXP(LN(H!P60/H!O60)+LN(LC!P60/LC!O60))</f>
        <v>1.8876309946032377</v>
      </c>
      <c r="P60" s="27">
        <f>Q60/EXP(LN(H!Q60/H!P60)+LN(LC!Q60/LC!P60))</f>
        <v>1.4913267174492166</v>
      </c>
      <c r="Q60" s="27">
        <f>R60/EXP(LN(H!R60/H!Q60)+LN(LC!R60/LC!Q60))</f>
        <v>1.3877386837628585</v>
      </c>
      <c r="R60" s="27">
        <f>S60/EXP(LN(H!S60/H!R60)+LN(LC!S60/LC!R60))</f>
        <v>0.96527823715864147</v>
      </c>
      <c r="S60" s="27">
        <f>T60/EXP(LN(H!T60/H!S60)+LN(LC!T60/LC!S60))</f>
        <v>1.0898023434644535</v>
      </c>
      <c r="T60" s="27">
        <v>1</v>
      </c>
      <c r="U60" s="27">
        <f>T60*EXP(LN(H!U60/H!T60)+LN(LC!U60/LC!T60))</f>
        <v>1.0392173400719051</v>
      </c>
      <c r="V60" s="27">
        <f>U60*EXP(LN(H!V60/H!U60)+LN(LC!V60/LC!U60))</f>
        <v>0.79709213250655742</v>
      </c>
      <c r="W60" s="27">
        <f>V60*EXP(LN(H!W60/H!V60)+LN(LC!W60/LC!V60))</f>
        <v>0.70358179499643947</v>
      </c>
      <c r="X60" s="27">
        <f>W60*EXP(LN(H!X60/H!W60)+LN(LC!X60/LC!W60))</f>
        <v>0.74158262299461908</v>
      </c>
      <c r="Y60" s="27">
        <f>X60*EXP(LN(H!Y60/H!X60)+LN(LC!Y60/LC!X60))</f>
        <v>0.76153195959501474</v>
      </c>
      <c r="Z60" s="27">
        <f>Y60*EXP(LN(H!Z60/H!Y60)+LN(LC!Z60/LC!Y60))</f>
        <v>0.79820327788897671</v>
      </c>
      <c r="AA60" s="27">
        <f>Z60*EXP(LN(H!AA60/H!Z60)+LN(LC!AA60/LC!Z60))</f>
        <v>0.80319316712421296</v>
      </c>
    </row>
    <row r="61" spans="1:27" x14ac:dyDescent="0.15">
      <c r="A61" s="8">
        <v>59</v>
      </c>
      <c r="B61" s="11" t="s">
        <v>198</v>
      </c>
      <c r="C61" s="27">
        <f>D61/EXP(LN(H!D61/H!C61)+LN(LC!D61/LC!C61))</f>
        <v>1.3339138175648388</v>
      </c>
      <c r="D61" s="27">
        <f>E61/EXP(LN(H!E61/H!D61)+LN(LC!E61/LC!D61))</f>
        <v>1.3376030644990762</v>
      </c>
      <c r="E61" s="27">
        <f>F61/EXP(LN(H!F61/H!E61)+LN(LC!F61/LC!E61))</f>
        <v>1.293813403512204</v>
      </c>
      <c r="F61" s="27">
        <f>G61/EXP(LN(H!G61/H!F61)+LN(LC!G61/LC!F61))</f>
        <v>1.2445018011897657</v>
      </c>
      <c r="G61" s="27">
        <f>H61/EXP(LN(H!H61/H!G61)+LN(LC!H61/LC!G61))</f>
        <v>1.2296142016144076</v>
      </c>
      <c r="H61" s="27">
        <f>I61/EXP(LN(H!I61/H!H61)+LN(LC!I61/LC!H61))</f>
        <v>1.1460575977578811</v>
      </c>
      <c r="I61" s="27">
        <f>J61/EXP(LN(H!J61/H!I61)+LN(LC!J61/LC!I61))</f>
        <v>1.1402541635379342</v>
      </c>
      <c r="J61" s="27">
        <f>K61/EXP(LN(H!K61/H!J61)+LN(LC!K61/LC!J61))</f>
        <v>1.0897061693403756</v>
      </c>
      <c r="K61" s="27">
        <f>L61/EXP(LN(H!L61/H!K61)+LN(LC!L61/LC!K61))</f>
        <v>1.0324542511217665</v>
      </c>
      <c r="L61" s="27">
        <f>M61/EXP(LN(H!M61/H!L61)+LN(LC!M61/LC!L61))</f>
        <v>1.0201746292005254</v>
      </c>
      <c r="M61" s="27">
        <f>N61/EXP(LN(H!N61/H!M61)+LN(LC!N61/LC!M61))</f>
        <v>0.97528594080424125</v>
      </c>
      <c r="N61" s="27">
        <f>O61/EXP(LN(H!O61/H!N61)+LN(LC!O61/LC!N61))</f>
        <v>0.99344110419797549</v>
      </c>
      <c r="O61" s="27">
        <f>P61/EXP(LN(H!P61/H!O61)+LN(LC!P61/LC!O61))</f>
        <v>1.0501683996927056</v>
      </c>
      <c r="P61" s="27">
        <f>Q61/EXP(LN(H!Q61/H!P61)+LN(LC!Q61/LC!P61))</f>
        <v>1.0929134718845728</v>
      </c>
      <c r="Q61" s="27">
        <f>R61/EXP(LN(H!R61/H!Q61)+LN(LC!R61/LC!Q61))</f>
        <v>1.0501504263351802</v>
      </c>
      <c r="R61" s="27">
        <f>S61/EXP(LN(H!S61/H!R61)+LN(LC!S61/LC!R61))</f>
        <v>0.98776180260534097</v>
      </c>
      <c r="S61" s="27">
        <f>T61/EXP(LN(H!T61/H!S61)+LN(LC!T61/LC!S61))</f>
        <v>0.96929596723725397</v>
      </c>
      <c r="T61" s="27">
        <v>1</v>
      </c>
      <c r="U61" s="27">
        <f>T61*EXP(LN(H!U61/H!T61)+LN(LC!U61/LC!T61))</f>
        <v>1.0526188704201764</v>
      </c>
      <c r="V61" s="27">
        <f>U61*EXP(LN(H!V61/H!U61)+LN(LC!V61/LC!U61))</f>
        <v>0.99184781687243917</v>
      </c>
      <c r="W61" s="27">
        <f>V61*EXP(LN(H!W61/H!V61)+LN(LC!W61/LC!V61))</f>
        <v>0.96937061047164219</v>
      </c>
      <c r="X61" s="27">
        <f>W61*EXP(LN(H!X61/H!W61)+LN(LC!X61/LC!W61))</f>
        <v>0.99248374012692597</v>
      </c>
      <c r="Y61" s="27">
        <f>X61*EXP(LN(H!Y61/H!X61)+LN(LC!Y61/LC!X61))</f>
        <v>0.99879479789382286</v>
      </c>
      <c r="Z61" s="27">
        <f>Y61*EXP(LN(H!Z61/H!Y61)+LN(LC!Z61/LC!Y61))</f>
        <v>1.0091803255473069</v>
      </c>
      <c r="AA61" s="27">
        <f>Z61*EXP(LN(H!AA61/H!Z61)+LN(LC!AA61/LC!Z61))</f>
        <v>1.0175286968234389</v>
      </c>
    </row>
    <row r="62" spans="1:27" x14ac:dyDescent="0.15">
      <c r="A62" s="8">
        <v>60</v>
      </c>
      <c r="B62" s="11" t="s">
        <v>199</v>
      </c>
      <c r="C62" s="27">
        <f>D62/EXP(LN(H!D62/H!C62)+LN(LC!D62/LC!C62))</f>
        <v>1.0174941102479926</v>
      </c>
      <c r="D62" s="27">
        <f>E62/EXP(LN(H!E62/H!D62)+LN(LC!E62/LC!D62))</f>
        <v>1.1123776632466209</v>
      </c>
      <c r="E62" s="27">
        <f>F62/EXP(LN(H!F62/H!E62)+LN(LC!F62/LC!E62))</f>
        <v>0.97665223804125245</v>
      </c>
      <c r="F62" s="27">
        <f>G62/EXP(LN(H!G62/H!F62)+LN(LC!G62/LC!F62))</f>
        <v>0.91509153286883982</v>
      </c>
      <c r="G62" s="27">
        <f>H62/EXP(LN(H!H62/H!G62)+LN(LC!H62/LC!G62))</f>
        <v>0.96303202894049256</v>
      </c>
      <c r="H62" s="27">
        <f>I62/EXP(LN(H!I62/H!H62)+LN(LC!I62/LC!H62))</f>
        <v>0.94694154601818925</v>
      </c>
      <c r="I62" s="27">
        <f>J62/EXP(LN(H!J62/H!I62)+LN(LC!J62/LC!I62))</f>
        <v>0.91357680322651369</v>
      </c>
      <c r="J62" s="27">
        <f>K62/EXP(LN(H!K62/H!J62)+LN(LC!K62/LC!J62))</f>
        <v>0.91363505418766278</v>
      </c>
      <c r="K62" s="27">
        <f>L62/EXP(LN(H!L62/H!K62)+LN(LC!L62/LC!K62))</f>
        <v>0.90736728796128663</v>
      </c>
      <c r="L62" s="27">
        <f>M62/EXP(LN(H!M62/H!L62)+LN(LC!M62/LC!L62))</f>
        <v>0.86964265873352586</v>
      </c>
      <c r="M62" s="27">
        <f>N62/EXP(LN(H!N62/H!M62)+LN(LC!N62/LC!M62))</f>
        <v>0.88899613827577928</v>
      </c>
      <c r="N62" s="27">
        <f>O62/EXP(LN(H!O62/H!N62)+LN(LC!O62/LC!N62))</f>
        <v>1.0388778800904643</v>
      </c>
      <c r="O62" s="27">
        <f>P62/EXP(LN(H!P62/H!O62)+LN(LC!P62/LC!O62))</f>
        <v>1.0968677631685222</v>
      </c>
      <c r="P62" s="27">
        <f>Q62/EXP(LN(H!Q62/H!P62)+LN(LC!Q62/LC!P62))</f>
        <v>0.99348884755225209</v>
      </c>
      <c r="Q62" s="27">
        <f>R62/EXP(LN(H!R62/H!Q62)+LN(LC!R62/LC!Q62))</f>
        <v>0.99486858361555408</v>
      </c>
      <c r="R62" s="27">
        <f>S62/EXP(LN(H!S62/H!R62)+LN(LC!S62/LC!R62))</f>
        <v>1.0497534696236794</v>
      </c>
      <c r="S62" s="27">
        <f>T62/EXP(LN(H!T62/H!S62)+LN(LC!T62/LC!S62))</f>
        <v>1.0758126352400361</v>
      </c>
      <c r="T62" s="27">
        <v>1</v>
      </c>
      <c r="U62" s="27">
        <f>T62*EXP(LN(H!U62/H!T62)+LN(LC!U62/LC!T62))</f>
        <v>1.035114297976248</v>
      </c>
      <c r="V62" s="27">
        <f>U62*EXP(LN(H!V62/H!U62)+LN(LC!V62/LC!U62))</f>
        <v>0.96953633882285217</v>
      </c>
      <c r="W62" s="27">
        <f>V62*EXP(LN(H!W62/H!V62)+LN(LC!W62/LC!V62))</f>
        <v>0.96299443640450555</v>
      </c>
      <c r="X62" s="27">
        <f>W62*EXP(LN(H!X62/H!W62)+LN(LC!X62/LC!W62))</f>
        <v>0.98032541714305865</v>
      </c>
      <c r="Y62" s="27">
        <f>X62*EXP(LN(H!Y62/H!X62)+LN(LC!Y62/LC!X62))</f>
        <v>1.0109823387870054</v>
      </c>
      <c r="Z62" s="27">
        <f>Y62*EXP(LN(H!Z62/H!Y62)+LN(LC!Z62/LC!Y62))</f>
        <v>0.93043766345575485</v>
      </c>
      <c r="AA62" s="27">
        <f>Z62*EXP(LN(H!AA62/H!Z62)+LN(LC!AA62/LC!Z62))</f>
        <v>0.93102849557439371</v>
      </c>
    </row>
    <row r="63" spans="1:27" x14ac:dyDescent="0.15">
      <c r="A63" s="8">
        <v>61</v>
      </c>
      <c r="B63" s="11" t="s">
        <v>200</v>
      </c>
      <c r="C63" s="27">
        <f>D63/EXP(LN(H!D63/H!C63)+LN(LC!D63/LC!C63))</f>
        <v>1.4541657392607017</v>
      </c>
      <c r="D63" s="27">
        <f>E63/EXP(LN(H!E63/H!D63)+LN(LC!E63/LC!D63))</f>
        <v>1.5910550971255635</v>
      </c>
      <c r="E63" s="27">
        <f>F63/EXP(LN(H!F63/H!E63)+LN(LC!F63/LC!E63))</f>
        <v>1.3709385909346146</v>
      </c>
      <c r="F63" s="27">
        <f>G63/EXP(LN(H!G63/H!F63)+LN(LC!G63/LC!F63))</f>
        <v>1.2886548643881846</v>
      </c>
      <c r="G63" s="27">
        <f>H63/EXP(LN(H!H63/H!G63)+LN(LC!H63/LC!G63))</f>
        <v>1.3347158953073677</v>
      </c>
      <c r="H63" s="27">
        <f>I63/EXP(LN(H!I63/H!H63)+LN(LC!I63/LC!H63))</f>
        <v>1.311812014233855</v>
      </c>
      <c r="I63" s="27">
        <f>J63/EXP(LN(H!J63/H!I63)+LN(LC!J63/LC!I63))</f>
        <v>1.2359901045132575</v>
      </c>
      <c r="J63" s="27">
        <f>K63/EXP(LN(H!K63/H!J63)+LN(LC!K63/LC!J63))</f>
        <v>1.2048523259035848</v>
      </c>
      <c r="K63" s="27">
        <f>L63/EXP(LN(H!L63/H!K63)+LN(LC!L63/LC!K63))</f>
        <v>1.1550209440354715</v>
      </c>
      <c r="L63" s="27">
        <f>M63/EXP(LN(H!M63/H!L63)+LN(LC!M63/LC!L63))</f>
        <v>1.0833077376305835</v>
      </c>
      <c r="M63" s="27">
        <f>N63/EXP(LN(H!N63/H!M63)+LN(LC!N63/LC!M63))</f>
        <v>1.0658948718800125</v>
      </c>
      <c r="N63" s="27">
        <f>O63/EXP(LN(H!O63/H!N63)+LN(LC!O63/LC!N63))</f>
        <v>1.1719963487047067</v>
      </c>
      <c r="O63" s="27">
        <f>P63/EXP(LN(H!P63/H!O63)+LN(LC!P63/LC!O63))</f>
        <v>1.2686000649670937</v>
      </c>
      <c r="P63" s="27">
        <f>Q63/EXP(LN(H!Q63/H!P63)+LN(LC!Q63/LC!P63))</f>
        <v>1.1441737116988207</v>
      </c>
      <c r="Q63" s="27">
        <f>R63/EXP(LN(H!R63/H!Q63)+LN(LC!R63/LC!Q63))</f>
        <v>1.1054983540963159</v>
      </c>
      <c r="R63" s="27">
        <f>S63/EXP(LN(H!S63/H!R63)+LN(LC!S63/LC!R63))</f>
        <v>1.1004346851972733</v>
      </c>
      <c r="S63" s="27">
        <f>T63/EXP(LN(H!T63/H!S63)+LN(LC!T63/LC!S63))</f>
        <v>1.0760387556591786</v>
      </c>
      <c r="T63" s="27">
        <v>1</v>
      </c>
      <c r="U63" s="27">
        <f>T63*EXP(LN(H!U63/H!T63)+LN(LC!U63/LC!T63))</f>
        <v>1.0404068740469916</v>
      </c>
      <c r="V63" s="27">
        <f>U63*EXP(LN(H!V63/H!U63)+LN(LC!V63/LC!U63))</f>
        <v>0.97020464962183517</v>
      </c>
      <c r="W63" s="27">
        <f>V63*EXP(LN(H!W63/H!V63)+LN(LC!W63/LC!V63))</f>
        <v>0.92436358710438959</v>
      </c>
      <c r="X63" s="27">
        <f>W63*EXP(LN(H!X63/H!W63)+LN(LC!X63/LC!W63))</f>
        <v>0.87232313612763757</v>
      </c>
      <c r="Y63" s="27">
        <f>X63*EXP(LN(H!Y63/H!X63)+LN(LC!Y63/LC!X63))</f>
        <v>0.93570475354732841</v>
      </c>
      <c r="Z63" s="27">
        <f>Y63*EXP(LN(H!Z63/H!Y63)+LN(LC!Z63/LC!Y63))</f>
        <v>0.86405273327838727</v>
      </c>
      <c r="AA63" s="27">
        <f>Z63*EXP(LN(H!AA63/H!Z63)+LN(LC!AA63/LC!Z63))</f>
        <v>0.87482680102131105</v>
      </c>
    </row>
    <row r="64" spans="1:27" x14ac:dyDescent="0.15">
      <c r="A64" s="8">
        <v>62</v>
      </c>
      <c r="B64" s="11" t="s">
        <v>201</v>
      </c>
      <c r="C64" s="27">
        <f>D64/EXP(LN(H!D64/H!C64)+LN(LC!D64/LC!C64))</f>
        <v>1.248050599820367</v>
      </c>
      <c r="D64" s="27">
        <f>E64/EXP(LN(H!E64/H!D64)+LN(LC!E64/LC!D64))</f>
        <v>1.36408369758852</v>
      </c>
      <c r="E64" s="27">
        <f>F64/EXP(LN(H!F64/H!E64)+LN(LC!F64/LC!E64))</f>
        <v>1.1964308727271948</v>
      </c>
      <c r="F64" s="27">
        <f>G64/EXP(LN(H!G64/H!F64)+LN(LC!G64/LC!F64))</f>
        <v>1.1214703110125563</v>
      </c>
      <c r="G64" s="27">
        <f>H64/EXP(LN(H!H64/H!G64)+LN(LC!H64/LC!G64))</f>
        <v>1.1649667224682621</v>
      </c>
      <c r="H64" s="27">
        <f>I64/EXP(LN(H!I64/H!H64)+LN(LC!I64/LC!H64))</f>
        <v>1.1658918780283067</v>
      </c>
      <c r="I64" s="27">
        <f>J64/EXP(LN(H!J64/H!I64)+LN(LC!J64/LC!I64))</f>
        <v>1.1135474772387588</v>
      </c>
      <c r="J64" s="27">
        <f>K64/EXP(LN(H!K64/H!J64)+LN(LC!K64/LC!J64))</f>
        <v>1.0761354817487239</v>
      </c>
      <c r="K64" s="27">
        <f>L64/EXP(LN(H!L64/H!K64)+LN(LC!L64/LC!K64))</f>
        <v>1.0550925842448491</v>
      </c>
      <c r="L64" s="27">
        <f>M64/EXP(LN(H!M64/H!L64)+LN(LC!M64/LC!L64))</f>
        <v>1.0037072947339889</v>
      </c>
      <c r="M64" s="27">
        <f>N64/EXP(LN(H!N64/H!M64)+LN(LC!N64/LC!M64))</f>
        <v>1.0426677570860405</v>
      </c>
      <c r="N64" s="27">
        <f>O64/EXP(LN(H!O64/H!N64)+LN(LC!O64/LC!N64))</f>
        <v>1.1488864651834152</v>
      </c>
      <c r="O64" s="27">
        <f>P64/EXP(LN(H!P64/H!O64)+LN(LC!P64/LC!O64))</f>
        <v>1.1984591174052244</v>
      </c>
      <c r="P64" s="27">
        <f>Q64/EXP(LN(H!Q64/H!P64)+LN(LC!Q64/LC!P64))</f>
        <v>1.0692038159831505</v>
      </c>
      <c r="Q64" s="27">
        <f>R64/EXP(LN(H!R64/H!Q64)+LN(LC!R64/LC!Q64))</f>
        <v>1.0724681393324558</v>
      </c>
      <c r="R64" s="27">
        <f>S64/EXP(LN(H!S64/H!R64)+LN(LC!S64/LC!R64))</f>
        <v>1.123005995154233</v>
      </c>
      <c r="S64" s="27">
        <f>T64/EXP(LN(H!T64/H!S64)+LN(LC!T64/LC!S64))</f>
        <v>1.0855404176054964</v>
      </c>
      <c r="T64" s="27">
        <v>1</v>
      </c>
      <c r="U64" s="27">
        <f>T64*EXP(LN(H!U64/H!T64)+LN(LC!U64/LC!T64))</f>
        <v>0.99098707187077084</v>
      </c>
      <c r="V64" s="27">
        <f>U64*EXP(LN(H!V64/H!U64)+LN(LC!V64/LC!U64))</f>
        <v>0.91464154701451117</v>
      </c>
      <c r="W64" s="27">
        <f>V64*EXP(LN(H!W64/H!V64)+LN(LC!W64/LC!V64))</f>
        <v>0.87477768945537937</v>
      </c>
      <c r="X64" s="27">
        <f>W64*EXP(LN(H!X64/H!W64)+LN(LC!X64/LC!W64))</f>
        <v>0.85971119635382864</v>
      </c>
      <c r="Y64" s="27">
        <f>X64*EXP(LN(H!Y64/H!X64)+LN(LC!Y64/LC!X64))</f>
        <v>0.89711722758889423</v>
      </c>
      <c r="Z64" s="27">
        <f>Y64*EXP(LN(H!Z64/H!Y64)+LN(LC!Z64/LC!Y64))</f>
        <v>0.83014536165097152</v>
      </c>
      <c r="AA64" s="27">
        <f>Z64*EXP(LN(H!AA64/H!Z64)+LN(LC!AA64/LC!Z64))</f>
        <v>0.81280947465230324</v>
      </c>
    </row>
    <row r="65" spans="1:27" x14ac:dyDescent="0.15">
      <c r="A65" s="8">
        <v>63</v>
      </c>
      <c r="B65" s="11" t="s">
        <v>202</v>
      </c>
      <c r="C65" s="27">
        <f>D65/EXP(LN(H!D65/H!C65)+LN(LC!D65/LC!C65))</f>
        <v>1.2743518601558808</v>
      </c>
      <c r="D65" s="27">
        <f>E65/EXP(LN(H!E65/H!D65)+LN(LC!E65/LC!D65))</f>
        <v>1.3941902910875703</v>
      </c>
      <c r="E65" s="27">
        <f>F65/EXP(LN(H!F65/H!E65)+LN(LC!F65/LC!E65))</f>
        <v>1.2436544702611612</v>
      </c>
      <c r="F65" s="27">
        <f>G65/EXP(LN(H!G65/H!F65)+LN(LC!G65/LC!F65))</f>
        <v>1.2056718229386141</v>
      </c>
      <c r="G65" s="27">
        <f>H65/EXP(LN(H!H65/H!G65)+LN(LC!H65/LC!G65))</f>
        <v>1.2941196756418678</v>
      </c>
      <c r="H65" s="27">
        <f>I65/EXP(LN(H!I65/H!H65)+LN(LC!I65/LC!H65))</f>
        <v>1.3264627461873701</v>
      </c>
      <c r="I65" s="27">
        <f>J65/EXP(LN(H!J65/H!I65)+LN(LC!J65/LC!I65))</f>
        <v>1.301071741222378</v>
      </c>
      <c r="J65" s="27">
        <f>K65/EXP(LN(H!K65/H!J65)+LN(LC!K65/LC!J65))</f>
        <v>1.2444670863864429</v>
      </c>
      <c r="K65" s="27">
        <f>L65/EXP(LN(H!L65/H!K65)+LN(LC!L65/LC!K65))</f>
        <v>1.1886728826179844</v>
      </c>
      <c r="L65" s="27">
        <f>M65/EXP(LN(H!M65/H!L65)+LN(LC!M65/LC!L65))</f>
        <v>1.0985155343035002</v>
      </c>
      <c r="M65" s="27">
        <f>N65/EXP(LN(H!N65/H!M65)+LN(LC!N65/LC!M65))</f>
        <v>1.1113567549133909</v>
      </c>
      <c r="N65" s="27">
        <f>O65/EXP(LN(H!O65/H!N65)+LN(LC!O65/LC!N65))</f>
        <v>1.1887840838783588</v>
      </c>
      <c r="O65" s="27">
        <f>P65/EXP(LN(H!P65/H!O65)+LN(LC!P65/LC!O65))</f>
        <v>1.234619793742155</v>
      </c>
      <c r="P65" s="27">
        <f>Q65/EXP(LN(H!Q65/H!P65)+LN(LC!Q65/LC!P65))</f>
        <v>1.092672774976037</v>
      </c>
      <c r="Q65" s="27">
        <f>R65/EXP(LN(H!R65/H!Q65)+LN(LC!R65/LC!Q65))</f>
        <v>1.0871112710320185</v>
      </c>
      <c r="R65" s="27">
        <f>S65/EXP(LN(H!S65/H!R65)+LN(LC!S65/LC!R65))</f>
        <v>1.1245311879605344</v>
      </c>
      <c r="S65" s="27">
        <f>T65/EXP(LN(H!T65/H!S65)+LN(LC!T65/LC!S65))</f>
        <v>1.0849694448359262</v>
      </c>
      <c r="T65" s="27">
        <v>1</v>
      </c>
      <c r="U65" s="27">
        <f>T65*EXP(LN(H!U65/H!T65)+LN(LC!U65/LC!T65))</f>
        <v>0.98900129164046635</v>
      </c>
      <c r="V65" s="27">
        <f>U65*EXP(LN(H!V65/H!U65)+LN(LC!V65/LC!U65))</f>
        <v>0.91105956150679956</v>
      </c>
      <c r="W65" s="27">
        <f>V65*EXP(LN(H!W65/H!V65)+LN(LC!W65/LC!V65))</f>
        <v>0.87117709466101168</v>
      </c>
      <c r="X65" s="27">
        <f>W65*EXP(LN(H!X65/H!W65)+LN(LC!X65/LC!W65))</f>
        <v>0.85484607101317522</v>
      </c>
      <c r="Y65" s="27">
        <f>X65*EXP(LN(H!Y65/H!X65)+LN(LC!Y65/LC!X65))</f>
        <v>0.89323329731813461</v>
      </c>
      <c r="Z65" s="27">
        <f>Y65*EXP(LN(H!Z65/H!Y65)+LN(LC!Z65/LC!Y65))</f>
        <v>0.82906031963058058</v>
      </c>
      <c r="AA65" s="27">
        <f>Z65*EXP(LN(H!AA65/H!Z65)+LN(LC!AA65/LC!Z65))</f>
        <v>0.80664077812706358</v>
      </c>
    </row>
    <row r="66" spans="1:27" x14ac:dyDescent="0.15">
      <c r="A66" s="8">
        <v>64</v>
      </c>
      <c r="B66" s="11" t="s">
        <v>203</v>
      </c>
      <c r="C66" s="27">
        <f>D66/EXP(LN(H!D66/H!C66)+LN(LC!D66/LC!C66))</f>
        <v>1.1367267951180295</v>
      </c>
      <c r="D66" s="27">
        <f>E66/EXP(LN(H!E66/H!D66)+LN(LC!E66/LC!D66))</f>
        <v>1.2419356602912177</v>
      </c>
      <c r="E66" s="27">
        <f>F66/EXP(LN(H!F66/H!E66)+LN(LC!F66/LC!E66))</f>
        <v>1.1100270600094959</v>
      </c>
      <c r="F66" s="27">
        <f>G66/EXP(LN(H!G66/H!F66)+LN(LC!G66/LC!F66))</f>
        <v>1.062685783522652</v>
      </c>
      <c r="G66" s="27">
        <f>H66/EXP(LN(H!H66/H!G66)+LN(LC!H66/LC!G66))</f>
        <v>1.1252589166979503</v>
      </c>
      <c r="H66" s="27">
        <f>I66/EXP(LN(H!I66/H!H66)+LN(LC!I66/LC!H66))</f>
        <v>1.1459103094150633</v>
      </c>
      <c r="I66" s="27">
        <f>J66/EXP(LN(H!J66/H!I66)+LN(LC!J66/LC!I66))</f>
        <v>1.1133804783354126</v>
      </c>
      <c r="J66" s="27">
        <f>K66/EXP(LN(H!K66/H!J66)+LN(LC!K66/LC!J66))</f>
        <v>1.0954088057093743</v>
      </c>
      <c r="K66" s="27">
        <f>L66/EXP(LN(H!L66/H!K66)+LN(LC!L66/LC!K66))</f>
        <v>1.0901917876943183</v>
      </c>
      <c r="L66" s="27">
        <f>M66/EXP(LN(H!M66/H!L66)+LN(LC!M66/LC!L66))</f>
        <v>1.0475650687914844</v>
      </c>
      <c r="M66" s="27">
        <f>N66/EXP(LN(H!N66/H!M66)+LN(LC!N66/LC!M66))</f>
        <v>1.1028213919000289</v>
      </c>
      <c r="N66" s="27">
        <f>O66/EXP(LN(H!O66/H!N66)+LN(LC!O66/LC!N66))</f>
        <v>1.232271971048374</v>
      </c>
      <c r="O66" s="27">
        <f>P66/EXP(LN(H!P66/H!O66)+LN(LC!P66/LC!O66))</f>
        <v>1.2795361139016568</v>
      </c>
      <c r="P66" s="27">
        <f>Q66/EXP(LN(H!Q66/H!P66)+LN(LC!Q66/LC!P66))</f>
        <v>1.1316912561612735</v>
      </c>
      <c r="Q66" s="27">
        <f>R66/EXP(LN(H!R66/H!Q66)+LN(LC!R66/LC!Q66))</f>
        <v>1.1290872813103885</v>
      </c>
      <c r="R66" s="27">
        <f>S66/EXP(LN(H!S66/H!R66)+LN(LC!S66/LC!R66))</f>
        <v>1.1760426869863672</v>
      </c>
      <c r="S66" s="27">
        <f>T66/EXP(LN(H!T66/H!S66)+LN(LC!T66/LC!S66))</f>
        <v>1.1307034700304124</v>
      </c>
      <c r="T66" s="27">
        <v>1</v>
      </c>
      <c r="U66" s="27">
        <f>T66*EXP(LN(H!U66/H!T66)+LN(LC!U66/LC!T66))</f>
        <v>0.95088207456613338</v>
      </c>
      <c r="V66" s="27">
        <f>U66*EXP(LN(H!V66/H!U66)+LN(LC!V66/LC!U66))</f>
        <v>0.83925908909429836</v>
      </c>
      <c r="W66" s="27">
        <f>V66*EXP(LN(H!W66/H!V66)+LN(LC!W66/LC!V66))</f>
        <v>0.76542749414616607</v>
      </c>
      <c r="X66" s="27">
        <f>W66*EXP(LN(H!X66/H!W66)+LN(LC!X66/LC!W66))</f>
        <v>0.71747554200368979</v>
      </c>
      <c r="Y66" s="27">
        <f>X66*EXP(LN(H!Y66/H!X66)+LN(LC!Y66/LC!X66))</f>
        <v>0.74750641913225258</v>
      </c>
      <c r="Z66" s="27">
        <f>Y66*EXP(LN(H!Z66/H!Y66)+LN(LC!Z66/LC!Y66))</f>
        <v>0.68832317268436227</v>
      </c>
      <c r="AA66" s="27">
        <f>Z66*EXP(LN(H!AA66/H!Z66)+LN(LC!AA66/LC!Z66))</f>
        <v>0.67511289796925544</v>
      </c>
    </row>
    <row r="67" spans="1:27" x14ac:dyDescent="0.15">
      <c r="A67" s="8">
        <v>65</v>
      </c>
      <c r="B67" s="11" t="s">
        <v>204</v>
      </c>
      <c r="C67" s="27">
        <f>D67/EXP(LN(H!D67/H!C67)+LN(LC!D67/LC!C67))</f>
        <v>0.70442646972383538</v>
      </c>
      <c r="D67" s="27">
        <f>E67/EXP(LN(H!E67/H!D67)+LN(LC!E67/LC!D67))</f>
        <v>0.72590959408132594</v>
      </c>
      <c r="E67" s="27">
        <f>F67/EXP(LN(H!F67/H!E67)+LN(LC!F67/LC!E67))</f>
        <v>0.74405192244585516</v>
      </c>
      <c r="F67" s="27">
        <f>G67/EXP(LN(H!G67/H!F67)+LN(LC!G67/LC!F67))</f>
        <v>0.75281035462925383</v>
      </c>
      <c r="G67" s="27">
        <f>H67/EXP(LN(H!H67/H!G67)+LN(LC!H67/LC!G67))</f>
        <v>0.7674494607936988</v>
      </c>
      <c r="H67" s="27">
        <f>I67/EXP(LN(H!I67/H!H67)+LN(LC!I67/LC!H67))</f>
        <v>0.7652028401902915</v>
      </c>
      <c r="I67" s="27">
        <f>J67/EXP(LN(H!J67/H!I67)+LN(LC!J67/LC!I67))</f>
        <v>0.7811100309665957</v>
      </c>
      <c r="J67" s="27">
        <f>K67/EXP(LN(H!K67/H!J67)+LN(LC!K67/LC!J67))</f>
        <v>0.80012741196078208</v>
      </c>
      <c r="K67" s="27">
        <f>L67/EXP(LN(H!L67/H!K67)+LN(LC!L67/LC!K67))</f>
        <v>0.83227131655536868</v>
      </c>
      <c r="L67" s="27">
        <f>M67/EXP(LN(H!M67/H!L67)+LN(LC!M67/LC!L67))</f>
        <v>0.87566505420283536</v>
      </c>
      <c r="M67" s="27">
        <f>N67/EXP(LN(H!N67/H!M67)+LN(LC!N67/LC!M67))</f>
        <v>0.93166347616688816</v>
      </c>
      <c r="N67" s="27">
        <f>O67/EXP(LN(H!O67/H!N67)+LN(LC!O67/LC!N67))</f>
        <v>0.95288389520377903</v>
      </c>
      <c r="O67" s="27">
        <f>P67/EXP(LN(H!P67/H!O67)+LN(LC!P67/LC!O67))</f>
        <v>0.99638032109072872</v>
      </c>
      <c r="P67" s="27">
        <f>Q67/EXP(LN(H!Q67/H!P67)+LN(LC!Q67/LC!P67))</f>
        <v>0.97780161137503052</v>
      </c>
      <c r="Q67" s="27">
        <f>R67/EXP(LN(H!R67/H!Q67)+LN(LC!R67/LC!Q67))</f>
        <v>0.9793416410650112</v>
      </c>
      <c r="R67" s="27">
        <f>S67/EXP(LN(H!S67/H!R67)+LN(LC!S67/LC!R67))</f>
        <v>0.96638514466187275</v>
      </c>
      <c r="S67" s="27">
        <f>T67/EXP(LN(H!T67/H!S67)+LN(LC!T67/LC!S67))</f>
        <v>0.98667102337251711</v>
      </c>
      <c r="T67" s="27">
        <v>1</v>
      </c>
      <c r="U67" s="27">
        <f>T67*EXP(LN(H!U67/H!T67)+LN(LC!U67/LC!T67))</f>
        <v>1.0407748816726436</v>
      </c>
      <c r="V67" s="27">
        <f>U67*EXP(LN(H!V67/H!U67)+LN(LC!V67/LC!U67))</f>
        <v>1.0186586230368861</v>
      </c>
      <c r="W67" s="27">
        <f>V67*EXP(LN(H!W67/H!V67)+LN(LC!W67/LC!V67))</f>
        <v>1.0346518810768799</v>
      </c>
      <c r="X67" s="27">
        <f>W67*EXP(LN(H!X67/H!W67)+LN(LC!X67/LC!W67))</f>
        <v>1.0295619717965911</v>
      </c>
      <c r="Y67" s="27">
        <f>X67*EXP(LN(H!Y67/H!X67)+LN(LC!Y67/LC!X67))</f>
        <v>1.0514975530847028</v>
      </c>
      <c r="Z67" s="27">
        <f>Y67*EXP(LN(H!Z67/H!Y67)+LN(LC!Z67/LC!Y67))</f>
        <v>1.068957940539089</v>
      </c>
      <c r="AA67" s="27">
        <f>Z67*EXP(LN(H!AA67/H!Z67)+LN(LC!AA67/LC!Z67))</f>
        <v>1.0651711524196024</v>
      </c>
    </row>
    <row r="68" spans="1:27" x14ac:dyDescent="0.15">
      <c r="A68" s="8">
        <v>66</v>
      </c>
      <c r="B68" s="11" t="s">
        <v>205</v>
      </c>
      <c r="C68" s="27">
        <f>D68/EXP(LN(H!D68/H!C68)+LN(LC!D68/LC!C68))</f>
        <v>1.068514643976185</v>
      </c>
      <c r="D68" s="27">
        <f>E68/EXP(LN(H!E68/H!D68)+LN(LC!E68/LC!D68))</f>
        <v>1.1021434017666838</v>
      </c>
      <c r="E68" s="27">
        <f>F68/EXP(LN(H!F68/H!E68)+LN(LC!F68/LC!E68))</f>
        <v>1.1103108089197413</v>
      </c>
      <c r="F68" s="27">
        <f>G68/EXP(LN(H!G68/H!F68)+LN(LC!G68/LC!F68))</f>
        <v>1.1398934244504983</v>
      </c>
      <c r="G68" s="27">
        <f>H68/EXP(LN(H!H68/H!G68)+LN(LC!H68/LC!G68))</f>
        <v>1.0870976702781761</v>
      </c>
      <c r="H68" s="27">
        <f>I68/EXP(LN(H!I68/H!H68)+LN(LC!I68/LC!H68))</f>
        <v>1.0862586735747615</v>
      </c>
      <c r="I68" s="27">
        <f>J68/EXP(LN(H!J68/H!I68)+LN(LC!J68/LC!I68))</f>
        <v>1.1287977545076333</v>
      </c>
      <c r="J68" s="27">
        <f>K68/EXP(LN(H!K68/H!J68)+LN(LC!K68/LC!J68))</f>
        <v>1.0838909597439434</v>
      </c>
      <c r="K68" s="27">
        <f>L68/EXP(LN(H!L68/H!K68)+LN(LC!L68/LC!K68))</f>
        <v>1.0781088880431846</v>
      </c>
      <c r="L68" s="27">
        <f>M68/EXP(LN(H!M68/H!L68)+LN(LC!M68/LC!L68))</f>
        <v>1.0937535453197846</v>
      </c>
      <c r="M68" s="27">
        <f>N68/EXP(LN(H!N68/H!M68)+LN(LC!N68/LC!M68))</f>
        <v>1.1085810749785399</v>
      </c>
      <c r="N68" s="27">
        <f>O68/EXP(LN(H!O68/H!N68)+LN(LC!O68/LC!N68))</f>
        <v>1.104127225004734</v>
      </c>
      <c r="O68" s="27">
        <f>P68/EXP(LN(H!P68/H!O68)+LN(LC!P68/LC!O68))</f>
        <v>1.1255416291885545</v>
      </c>
      <c r="P68" s="27">
        <f>Q68/EXP(LN(H!Q68/H!P68)+LN(LC!Q68/LC!P68))</f>
        <v>1.1024015414143393</v>
      </c>
      <c r="Q68" s="27">
        <f>R68/EXP(LN(H!R68/H!Q68)+LN(LC!R68/LC!Q68))</f>
        <v>1.0675569583205813</v>
      </c>
      <c r="R68" s="27">
        <f>S68/EXP(LN(H!S68/H!R68)+LN(LC!S68/LC!R68))</f>
        <v>1.0139513425851068</v>
      </c>
      <c r="S68" s="27">
        <f>T68/EXP(LN(H!T68/H!S68)+LN(LC!T68/LC!S68))</f>
        <v>0.9916684860677204</v>
      </c>
      <c r="T68" s="27">
        <v>1</v>
      </c>
      <c r="U68" s="27">
        <f>T68*EXP(LN(H!U68/H!T68)+LN(LC!U68/LC!T68))</f>
        <v>1.0017336418859515</v>
      </c>
      <c r="V68" s="27">
        <f>U68*EXP(LN(H!V68/H!U68)+LN(LC!V68/LC!U68))</f>
        <v>0.99777674454677523</v>
      </c>
      <c r="W68" s="27">
        <f>V68*EXP(LN(H!W68/H!V68)+LN(LC!W68/LC!V68))</f>
        <v>1.0164421408634758</v>
      </c>
      <c r="X68" s="27">
        <f>W68*EXP(LN(H!X68/H!W68)+LN(LC!X68/LC!W68))</f>
        <v>1.0006694961682649</v>
      </c>
      <c r="Y68" s="27">
        <f>X68*EXP(LN(H!Y68/H!X68)+LN(LC!Y68/LC!X68))</f>
        <v>0.98770265306596772</v>
      </c>
      <c r="Z68" s="27">
        <f>Y68*EXP(LN(H!Z68/H!Y68)+LN(LC!Z68/LC!Y68))</f>
        <v>1.0106034289324737</v>
      </c>
      <c r="AA68" s="27">
        <f>Z68*EXP(LN(H!AA68/H!Z68)+LN(LC!AA68/LC!Z68))</f>
        <v>1.0005068306075569</v>
      </c>
    </row>
    <row r="69" spans="1:27" x14ac:dyDescent="0.15">
      <c r="A69" s="8">
        <v>67</v>
      </c>
      <c r="B69" s="11" t="s">
        <v>206</v>
      </c>
      <c r="C69" s="27">
        <f>D69/EXP(LN(H!D69/H!C69)+LN(LC!D69/LC!C69))</f>
        <v>1.4866590535519288</v>
      </c>
      <c r="D69" s="27">
        <f>E69/EXP(LN(H!E69/H!D69)+LN(LC!E69/LC!D69))</f>
        <v>1.5333202067162464</v>
      </c>
      <c r="E69" s="27">
        <f>F69/EXP(LN(H!F69/H!E69)+LN(LC!F69/LC!E69))</f>
        <v>1.5447193759615163</v>
      </c>
      <c r="F69" s="27">
        <f>G69/EXP(LN(H!G69/H!F69)+LN(LC!G69/LC!F69))</f>
        <v>1.5586702442683966</v>
      </c>
      <c r="G69" s="27">
        <f>H69/EXP(LN(H!H69/H!G69)+LN(LC!H69/LC!G69))</f>
        <v>1.4594189153495327</v>
      </c>
      <c r="H69" s="27">
        <f>I69/EXP(LN(H!I69/H!H69)+LN(LC!I69/LC!H69))</f>
        <v>1.4299922110476704</v>
      </c>
      <c r="I69" s="27">
        <f>J69/EXP(LN(H!J69/H!I69)+LN(LC!J69/LC!I69))</f>
        <v>1.4551705214077957</v>
      </c>
      <c r="J69" s="27">
        <f>K69/EXP(LN(H!K69/H!J69)+LN(LC!K69/LC!J69))</f>
        <v>1.3663936723900103</v>
      </c>
      <c r="K69" s="27">
        <f>L69/EXP(LN(H!L69/H!K69)+LN(LC!L69/LC!K69))</f>
        <v>1.3103741591666722</v>
      </c>
      <c r="L69" s="27">
        <f>M69/EXP(LN(H!M69/H!L69)+LN(LC!M69/LC!L69))</f>
        <v>1.2780144072506745</v>
      </c>
      <c r="M69" s="27">
        <f>N69/EXP(LN(H!N69/H!M69)+LN(LC!N69/LC!M69))</f>
        <v>1.2411608277379163</v>
      </c>
      <c r="N69" s="27">
        <f>O69/EXP(LN(H!O69/H!N69)+LN(LC!O69/LC!N69))</f>
        <v>1.1803766768749351</v>
      </c>
      <c r="O69" s="27">
        <f>P69/EXP(LN(H!P69/H!O69)+LN(LC!P69/LC!O69))</f>
        <v>1.1442313176571259</v>
      </c>
      <c r="P69" s="27">
        <f>Q69/EXP(LN(H!Q69/H!P69)+LN(LC!Q69/LC!P69))</f>
        <v>1.115485048516861</v>
      </c>
      <c r="Q69" s="27">
        <f>R69/EXP(LN(H!R69/H!Q69)+LN(LC!R69/LC!Q69))</f>
        <v>1.0753603334331099</v>
      </c>
      <c r="R69" s="27">
        <f>S69/EXP(LN(H!S69/H!R69)+LN(LC!S69/LC!R69))</f>
        <v>1.0170002430534573</v>
      </c>
      <c r="S69" s="27">
        <f>T69/EXP(LN(H!T69/H!S69)+LN(LC!T69/LC!S69))</f>
        <v>0.9931725824916865</v>
      </c>
      <c r="T69" s="27">
        <v>1</v>
      </c>
      <c r="U69" s="27">
        <f>T69*EXP(LN(H!U69/H!T69)+LN(LC!U69/LC!T69))</f>
        <v>1.0001018458012205</v>
      </c>
      <c r="V69" s="27">
        <f>U69*EXP(LN(H!V69/H!U69)+LN(LC!V69/LC!U69))</f>
        <v>0.99454781386675484</v>
      </c>
      <c r="W69" s="27">
        <f>V69*EXP(LN(H!W69/H!V69)+LN(LC!W69/LC!V69))</f>
        <v>1.0113544363536386</v>
      </c>
      <c r="X69" s="27">
        <f>W69*EXP(LN(H!X69/H!W69)+LN(LC!X69/LC!W69))</f>
        <v>0.99578578035155441</v>
      </c>
      <c r="Y69" s="27">
        <f>X69*EXP(LN(H!Y69/H!X69)+LN(LC!Y69/LC!X69))</f>
        <v>0.98306340662691116</v>
      </c>
      <c r="Z69" s="27">
        <f>Y69*EXP(LN(H!Z69/H!Y69)+LN(LC!Z69/LC!Y69))</f>
        <v>1.0058161138585739</v>
      </c>
      <c r="AA69" s="27">
        <f>Z69*EXP(LN(H!AA69/H!Z69)+LN(LC!AA69/LC!Z69))</f>
        <v>0.99587396314131882</v>
      </c>
    </row>
    <row r="70" spans="1:27" x14ac:dyDescent="0.15">
      <c r="A70" s="8">
        <v>68</v>
      </c>
      <c r="B70" s="11" t="s">
        <v>207</v>
      </c>
      <c r="C70" s="27">
        <f>D70/EXP(LN(H!D70/H!C70)+LN(LC!D70/LC!C70))</f>
        <v>1.1622844786252042</v>
      </c>
      <c r="D70" s="27">
        <f>E70/EXP(LN(H!E70/H!D70)+LN(LC!E70/LC!D70))</f>
        <v>1.1846108214719995</v>
      </c>
      <c r="E70" s="27">
        <f>F70/EXP(LN(H!F70/H!E70)+LN(LC!F70/LC!E70))</f>
        <v>1.1477607793226847</v>
      </c>
      <c r="F70" s="27">
        <f>G70/EXP(LN(H!G70/H!F70)+LN(LC!G70/LC!F70))</f>
        <v>1.1160350893557127</v>
      </c>
      <c r="G70" s="27">
        <f>H70/EXP(LN(H!H70/H!G70)+LN(LC!H70/LC!G70))</f>
        <v>1.1030441302333549</v>
      </c>
      <c r="H70" s="27">
        <f>I70/EXP(LN(H!I70/H!H70)+LN(LC!I70/LC!H70))</f>
        <v>1.097962865587341</v>
      </c>
      <c r="I70" s="27">
        <f>J70/EXP(LN(H!J70/H!I70)+LN(LC!J70/LC!I70))</f>
        <v>1.065015943996755</v>
      </c>
      <c r="J70" s="27">
        <f>K70/EXP(LN(H!K70/H!J70)+LN(LC!K70/LC!J70))</f>
        <v>1.0640365604061095</v>
      </c>
      <c r="K70" s="27">
        <f>L70/EXP(LN(H!L70/H!K70)+LN(LC!L70/LC!K70))</f>
        <v>1.0196410366223956</v>
      </c>
      <c r="L70" s="27">
        <f>M70/EXP(LN(H!M70/H!L70)+LN(LC!M70/LC!L70))</f>
        <v>1.0112048019923185</v>
      </c>
      <c r="M70" s="27">
        <f>N70/EXP(LN(H!N70/H!M70)+LN(LC!N70/LC!M70))</f>
        <v>1.031082358101596</v>
      </c>
      <c r="N70" s="27">
        <f>O70/EXP(LN(H!O70/H!N70)+LN(LC!O70/LC!N70))</f>
        <v>1.0416701017962999</v>
      </c>
      <c r="O70" s="27">
        <f>P70/EXP(LN(H!P70/H!O70)+LN(LC!P70/LC!O70))</f>
        <v>1.0289006971008972</v>
      </c>
      <c r="P70" s="27">
        <f>Q70/EXP(LN(H!Q70/H!P70)+LN(LC!Q70/LC!P70))</f>
        <v>1.0230738186643784</v>
      </c>
      <c r="Q70" s="27">
        <f>R70/EXP(LN(H!R70/H!Q70)+LN(LC!R70/LC!Q70))</f>
        <v>1.0092565207003641</v>
      </c>
      <c r="R70" s="27">
        <f>S70/EXP(LN(H!S70/H!R70)+LN(LC!S70/LC!R70))</f>
        <v>0.99009609956062072</v>
      </c>
      <c r="S70" s="27">
        <f>T70/EXP(LN(H!T70/H!S70)+LN(LC!T70/LC!S70))</f>
        <v>1.0065197728155424</v>
      </c>
      <c r="T70" s="27">
        <v>1</v>
      </c>
      <c r="U70" s="27">
        <f>T70*EXP(LN(H!U70/H!T70)+LN(LC!U70/LC!T70))</f>
        <v>0.99231858766234848</v>
      </c>
      <c r="V70" s="27">
        <f>U70*EXP(LN(H!V70/H!U70)+LN(LC!V70/LC!U70))</f>
        <v>0.97939331619218095</v>
      </c>
      <c r="W70" s="27">
        <f>V70*EXP(LN(H!W70/H!V70)+LN(LC!W70/LC!V70))</f>
        <v>0.98854501855320864</v>
      </c>
      <c r="X70" s="27">
        <f>W70*EXP(LN(H!X70/H!W70)+LN(LC!X70/LC!W70))</f>
        <v>1.0052702707664951</v>
      </c>
      <c r="Y70" s="27">
        <f>X70*EXP(LN(H!Y70/H!X70)+LN(LC!Y70/LC!X70))</f>
        <v>1.0249568407837037</v>
      </c>
      <c r="Z70" s="27">
        <f>Y70*EXP(LN(H!Z70/H!Y70)+LN(LC!Z70/LC!Y70))</f>
        <v>1.0372457578456027</v>
      </c>
      <c r="AA70" s="27">
        <f>Z70*EXP(LN(H!AA70/H!Z70)+LN(LC!AA70/LC!Z70))</f>
        <v>1.0243462105572319</v>
      </c>
    </row>
    <row r="71" spans="1:27" x14ac:dyDescent="0.15">
      <c r="A71" s="8">
        <v>69</v>
      </c>
      <c r="B71" s="11" t="s">
        <v>208</v>
      </c>
      <c r="C71" s="27">
        <f>D71/EXP(LN(H!D71/H!C71)+LN(LC!D71/LC!C71))</f>
        <v>0.95639035841341102</v>
      </c>
      <c r="D71" s="27">
        <f>E71/EXP(LN(H!E71/H!D71)+LN(LC!E71/LC!D71))</f>
        <v>0.98385147418555419</v>
      </c>
      <c r="E71" s="27">
        <f>F71/EXP(LN(H!F71/H!E71)+LN(LC!F71/LC!E71))</f>
        <v>1.0187930436126738</v>
      </c>
      <c r="F71" s="27">
        <f>G71/EXP(LN(H!G71/H!F71)+LN(LC!G71/LC!F71))</f>
        <v>1.0110409041495365</v>
      </c>
      <c r="G71" s="27">
        <f>H71/EXP(LN(H!H71/H!G71)+LN(LC!H71/LC!G71))</f>
        <v>1.0459343160181152</v>
      </c>
      <c r="H71" s="27">
        <f>I71/EXP(LN(H!I71/H!H71)+LN(LC!I71/LC!H71))</f>
        <v>1.0886811885690919</v>
      </c>
      <c r="I71" s="27">
        <f>J71/EXP(LN(H!J71/H!I71)+LN(LC!J71/LC!I71))</f>
        <v>1.122198804483773</v>
      </c>
      <c r="J71" s="27">
        <f>K71/EXP(LN(H!K71/H!J71)+LN(LC!K71/LC!J71))</f>
        <v>1.0886230328276061</v>
      </c>
      <c r="K71" s="27">
        <f>L71/EXP(LN(H!L71/H!K71)+LN(LC!L71/LC!K71))</f>
        <v>1.0604349501696628</v>
      </c>
      <c r="L71" s="27">
        <f>M71/EXP(LN(H!M71/H!L71)+LN(LC!M71/LC!L71))</f>
        <v>1.0443752519073326</v>
      </c>
      <c r="M71" s="27">
        <f>N71/EXP(LN(H!N71/H!M71)+LN(LC!N71/LC!M71))</f>
        <v>1.0531034139304905</v>
      </c>
      <c r="N71" s="27">
        <f>O71/EXP(LN(H!O71/H!N71)+LN(LC!O71/LC!N71))</f>
        <v>1.033175152673893</v>
      </c>
      <c r="O71" s="27">
        <f>P71/EXP(LN(H!P71/H!O71)+LN(LC!P71/LC!O71))</f>
        <v>1.0382386945537672</v>
      </c>
      <c r="P71" s="27">
        <f>Q71/EXP(LN(H!Q71/H!P71)+LN(LC!Q71/LC!P71))</f>
        <v>1.0263931412349936</v>
      </c>
      <c r="Q71" s="27">
        <f>R71/EXP(LN(H!R71/H!Q71)+LN(LC!R71/LC!Q71))</f>
        <v>1.0059788017474283</v>
      </c>
      <c r="R71" s="27">
        <f>S71/EXP(LN(H!S71/H!R71)+LN(LC!S71/LC!R71))</f>
        <v>0.9901386768146504</v>
      </c>
      <c r="S71" s="27">
        <f>T71/EXP(LN(H!T71/H!S71)+LN(LC!T71/LC!S71))</f>
        <v>1.0139861596726587</v>
      </c>
      <c r="T71" s="27">
        <v>1</v>
      </c>
      <c r="U71" s="27">
        <f>T71*EXP(LN(H!U71/H!T71)+LN(LC!U71/LC!T71))</f>
        <v>0.99764731487883918</v>
      </c>
      <c r="V71" s="27">
        <f>U71*EXP(LN(H!V71/H!U71)+LN(LC!V71/LC!U71))</f>
        <v>0.98659527736998898</v>
      </c>
      <c r="W71" s="27">
        <f>V71*EXP(LN(H!W71/H!V71)+LN(LC!W71/LC!V71))</f>
        <v>0.97648223193188421</v>
      </c>
      <c r="X71" s="27">
        <f>W71*EXP(LN(H!X71/H!W71)+LN(LC!X71/LC!W71))</f>
        <v>0.99848831291267004</v>
      </c>
      <c r="Y71" s="27">
        <f>X71*EXP(LN(H!Y71/H!X71)+LN(LC!Y71/LC!X71))</f>
        <v>1.0123873950352207</v>
      </c>
      <c r="Z71" s="27">
        <f>Y71*EXP(LN(H!Z71/H!Y71)+LN(LC!Z71/LC!Y71))</f>
        <v>1.0195111787573845</v>
      </c>
      <c r="AA71" s="27">
        <f>Z71*EXP(LN(H!AA71/H!Z71)+LN(LC!AA71/LC!Z71))</f>
        <v>0.9893520767858871</v>
      </c>
    </row>
    <row r="72" spans="1:27" x14ac:dyDescent="0.15">
      <c r="A72" s="8">
        <v>70</v>
      </c>
      <c r="B72" s="11" t="s">
        <v>209</v>
      </c>
      <c r="C72" s="27">
        <f>D72/EXP(LN(H!D72/H!C72)+LN(LC!D72/LC!C72))</f>
        <v>1.2542261261596308</v>
      </c>
      <c r="D72" s="27">
        <f>E72/EXP(LN(H!E72/H!D72)+LN(LC!E72/LC!D72))</f>
        <v>1.2654597665393887</v>
      </c>
      <c r="E72" s="27">
        <f>F72/EXP(LN(H!F72/H!E72)+LN(LC!F72/LC!E72))</f>
        <v>1.2808260765805564</v>
      </c>
      <c r="F72" s="27">
        <f>G72/EXP(LN(H!G72/H!F72)+LN(LC!G72/LC!F72))</f>
        <v>1.2439073025741629</v>
      </c>
      <c r="G72" s="27">
        <f>H72/EXP(LN(H!H72/H!G72)+LN(LC!H72/LC!G72))</f>
        <v>1.2098357823464125</v>
      </c>
      <c r="H72" s="27">
        <f>I72/EXP(LN(H!I72/H!H72)+LN(LC!I72/LC!H72))</f>
        <v>1.1936456903010644</v>
      </c>
      <c r="I72" s="27">
        <f>J72/EXP(LN(H!J72/H!I72)+LN(LC!J72/LC!I72))</f>
        <v>1.199226295878457</v>
      </c>
      <c r="J72" s="27">
        <f>K72/EXP(LN(H!K72/H!J72)+LN(LC!K72/LC!J72))</f>
        <v>1.1272545907451543</v>
      </c>
      <c r="K72" s="27">
        <f>L72/EXP(LN(H!L72/H!K72)+LN(LC!L72/LC!K72))</f>
        <v>1.0883664765683427</v>
      </c>
      <c r="L72" s="27">
        <f>M72/EXP(LN(H!M72/H!L72)+LN(LC!M72/LC!L72))</f>
        <v>1.0585950247073104</v>
      </c>
      <c r="M72" s="27">
        <f>N72/EXP(LN(H!N72/H!M72)+LN(LC!N72/LC!M72))</f>
        <v>0.99384503343139829</v>
      </c>
      <c r="N72" s="27">
        <f>O72/EXP(LN(H!O72/H!N72)+LN(LC!O72/LC!N72))</f>
        <v>0.96595255584647621</v>
      </c>
      <c r="O72" s="27">
        <f>P72/EXP(LN(H!P72/H!O72)+LN(LC!P72/LC!O72))</f>
        <v>0.99713409544695153</v>
      </c>
      <c r="P72" s="27">
        <f>Q72/EXP(LN(H!Q72/H!P72)+LN(LC!Q72/LC!P72))</f>
        <v>1.0394113894892381</v>
      </c>
      <c r="Q72" s="27">
        <f>R72/EXP(LN(H!R72/H!Q72)+LN(LC!R72/LC!Q72))</f>
        <v>1.01241120095996</v>
      </c>
      <c r="R72" s="27">
        <f>S72/EXP(LN(H!S72/H!R72)+LN(LC!S72/LC!R72))</f>
        <v>0.99849072532313365</v>
      </c>
      <c r="S72" s="27">
        <f>T72/EXP(LN(H!T72/H!S72)+LN(LC!T72/LC!S72))</f>
        <v>1.0152693372471056</v>
      </c>
      <c r="T72" s="27">
        <v>1</v>
      </c>
      <c r="U72" s="27">
        <f>T72*EXP(LN(H!U72/H!T72)+LN(LC!U72/LC!T72))</f>
        <v>0.99264591957193593</v>
      </c>
      <c r="V72" s="27">
        <f>U72*EXP(LN(H!V72/H!U72)+LN(LC!V72/LC!U72))</f>
        <v>1.0081620028827838</v>
      </c>
      <c r="W72" s="27">
        <f>V72*EXP(LN(H!W72/H!V72)+LN(LC!W72/LC!V72))</f>
        <v>1.0428240040583996</v>
      </c>
      <c r="X72" s="27">
        <f>W72*EXP(LN(H!X72/H!W72)+LN(LC!X72/LC!W72))</f>
        <v>1.011939730979214</v>
      </c>
      <c r="Y72" s="27">
        <f>X72*EXP(LN(H!Y72/H!X72)+LN(LC!Y72/LC!X72))</f>
        <v>1.0398451478681967</v>
      </c>
      <c r="Z72" s="27">
        <f>Y72*EXP(LN(H!Z72/H!Y72)+LN(LC!Z72/LC!Y72))</f>
        <v>1.0559266482761507</v>
      </c>
      <c r="AA72" s="27">
        <f>Z72*EXP(LN(H!AA72/H!Z72)+LN(LC!AA72/LC!Z72))</f>
        <v>1.0605168338591298</v>
      </c>
    </row>
    <row r="73" spans="1:27" x14ac:dyDescent="0.15">
      <c r="A73" s="8">
        <v>71</v>
      </c>
      <c r="B73" s="11" t="s">
        <v>210</v>
      </c>
      <c r="C73" s="27">
        <f>D73/EXP(LN(H!D73/H!C73)+LN(LC!D73/LC!C73))</f>
        <v>1.0372096125294223</v>
      </c>
      <c r="D73" s="27">
        <f>E73/EXP(LN(H!E73/H!D73)+LN(LC!E73/LC!D73))</f>
        <v>1.0709253468981512</v>
      </c>
      <c r="E73" s="27">
        <f>F73/EXP(LN(H!F73/H!E73)+LN(LC!F73/LC!E73))</f>
        <v>1.1016039673249645</v>
      </c>
      <c r="F73" s="27">
        <f>G73/EXP(LN(H!G73/H!F73)+LN(LC!G73/LC!F73))</f>
        <v>1.0664425066279841</v>
      </c>
      <c r="G73" s="27">
        <f>H73/EXP(LN(H!H73/H!G73)+LN(LC!H73/LC!G73))</f>
        <v>1.042699669141397</v>
      </c>
      <c r="H73" s="27">
        <f>I73/EXP(LN(H!I73/H!H73)+LN(LC!I73/LC!H73))</f>
        <v>1.0412612449997756</v>
      </c>
      <c r="I73" s="27">
        <f>J73/EXP(LN(H!J73/H!I73)+LN(LC!J73/LC!I73))</f>
        <v>1.0769210030466607</v>
      </c>
      <c r="J73" s="27">
        <f>K73/EXP(LN(H!K73/H!J73)+LN(LC!K73/LC!J73))</f>
        <v>1.0449914955675041</v>
      </c>
      <c r="K73" s="27">
        <f>L73/EXP(LN(H!L73/H!K73)+LN(LC!L73/LC!K73))</f>
        <v>1.028440876734289</v>
      </c>
      <c r="L73" s="27">
        <f>M73/EXP(LN(H!M73/H!L73)+LN(LC!M73/LC!L73))</f>
        <v>1.0295879915196289</v>
      </c>
      <c r="M73" s="27">
        <f>N73/EXP(LN(H!N73/H!M73)+LN(LC!N73/LC!M73))</f>
        <v>1.018584232860037</v>
      </c>
      <c r="N73" s="27">
        <f>O73/EXP(LN(H!O73/H!N73)+LN(LC!O73/LC!N73))</f>
        <v>1.0079362928270905</v>
      </c>
      <c r="O73" s="27">
        <f>P73/EXP(LN(H!P73/H!O73)+LN(LC!P73/LC!O73))</f>
        <v>1.0592843048431007</v>
      </c>
      <c r="P73" s="27">
        <f>Q73/EXP(LN(H!Q73/H!P73)+LN(LC!Q73/LC!P73))</f>
        <v>1.0543142503471121</v>
      </c>
      <c r="Q73" s="27">
        <f>R73/EXP(LN(H!R73/H!Q73)+LN(LC!R73/LC!Q73))</f>
        <v>1.0168477350200207</v>
      </c>
      <c r="R73" s="27">
        <f>S73/EXP(LN(H!S73/H!R73)+LN(LC!S73/LC!R73))</f>
        <v>1.0020160763022203</v>
      </c>
      <c r="S73" s="27">
        <f>T73/EXP(LN(H!T73/H!S73)+LN(LC!T73/LC!S73))</f>
        <v>1.0123529630447983</v>
      </c>
      <c r="T73" s="27">
        <v>1</v>
      </c>
      <c r="U73" s="27">
        <f>T73*EXP(LN(H!U73/H!T73)+LN(LC!U73/LC!T73))</f>
        <v>1.0244452734685139</v>
      </c>
      <c r="V73" s="27">
        <f>U73*EXP(LN(H!V73/H!U73)+LN(LC!V73/LC!U73))</f>
        <v>1.0331031216727522</v>
      </c>
      <c r="W73" s="27">
        <f>V73*EXP(LN(H!W73/H!V73)+LN(LC!W73/LC!V73))</f>
        <v>1.0384747160359225</v>
      </c>
      <c r="X73" s="27">
        <f>W73*EXP(LN(H!X73/H!W73)+LN(LC!X73/LC!W73))</f>
        <v>1.0214888852663588</v>
      </c>
      <c r="Y73" s="27">
        <f>X73*EXP(LN(H!Y73/H!X73)+LN(LC!Y73/LC!X73))</f>
        <v>1.0206521957149146</v>
      </c>
      <c r="Z73" s="27">
        <f>Y73*EXP(LN(H!Z73/H!Y73)+LN(LC!Z73/LC!Y73))</f>
        <v>1.0446458522575506</v>
      </c>
      <c r="AA73" s="27">
        <f>Z73*EXP(LN(H!AA73/H!Z73)+LN(LC!AA73/LC!Z73))</f>
        <v>1.0367302952396478</v>
      </c>
    </row>
    <row r="74" spans="1:27" x14ac:dyDescent="0.15">
      <c r="A74" s="8">
        <v>72</v>
      </c>
      <c r="B74" s="11" t="s">
        <v>211</v>
      </c>
      <c r="C74" s="27">
        <f>D74/EXP(LN(H!D74/H!C74)+LN(LC!D74/LC!C74))</f>
        <v>1.558599535152275</v>
      </c>
      <c r="D74" s="27">
        <f>E74/EXP(LN(H!E74/H!D74)+LN(LC!E74/LC!D74))</f>
        <v>1.5782671414877918</v>
      </c>
      <c r="E74" s="27">
        <f>F74/EXP(LN(H!F74/H!E74)+LN(LC!F74/LC!E74))</f>
        <v>1.5419030090378825</v>
      </c>
      <c r="F74" s="27">
        <f>G74/EXP(LN(H!G74/H!F74)+LN(LC!G74/LC!F74))</f>
        <v>1.4725855835002655</v>
      </c>
      <c r="G74" s="27">
        <f>H74/EXP(LN(H!H74/H!G74)+LN(LC!H74/LC!G74))</f>
        <v>1.4050034542243168</v>
      </c>
      <c r="H74" s="27">
        <f>I74/EXP(LN(H!I74/H!H74)+LN(LC!I74/LC!H74))</f>
        <v>1.3443488927998521</v>
      </c>
      <c r="I74" s="27">
        <f>J74/EXP(LN(H!J74/H!I74)+LN(LC!J74/LC!I74))</f>
        <v>1.3496884758166896</v>
      </c>
      <c r="J74" s="27">
        <f>K74/EXP(LN(H!K74/H!J74)+LN(LC!K74/LC!J74))</f>
        <v>1.2925006246170627</v>
      </c>
      <c r="K74" s="27">
        <f>L74/EXP(LN(H!L74/H!K74)+LN(LC!L74/LC!K74))</f>
        <v>1.2319034552795136</v>
      </c>
      <c r="L74" s="27">
        <f>M74/EXP(LN(H!M74/H!L74)+LN(LC!M74/LC!L74))</f>
        <v>1.1720969999417958</v>
      </c>
      <c r="M74" s="27">
        <f>N74/EXP(LN(H!N74/H!M74)+LN(LC!N74/LC!M74))</f>
        <v>1.102096561595578</v>
      </c>
      <c r="N74" s="27">
        <f>O74/EXP(LN(H!O74/H!N74)+LN(LC!O74/LC!N74))</f>
        <v>1.028518523696321</v>
      </c>
      <c r="O74" s="27">
        <f>P74/EXP(LN(H!P74/H!O74)+LN(LC!P74/LC!O74))</f>
        <v>1.0892118243283937</v>
      </c>
      <c r="P74" s="27">
        <f>Q74/EXP(LN(H!Q74/H!P74)+LN(LC!Q74/LC!P74))</f>
        <v>1.1280369230057388</v>
      </c>
      <c r="Q74" s="27">
        <f>R74/EXP(LN(H!R74/H!Q74)+LN(LC!R74/LC!Q74))</f>
        <v>1.0640691865562739</v>
      </c>
      <c r="R74" s="27">
        <f>S74/EXP(LN(H!S74/H!R74)+LN(LC!S74/LC!R74))</f>
        <v>1.0948935266501214</v>
      </c>
      <c r="S74" s="27">
        <f>T74/EXP(LN(H!T74/H!S74)+LN(LC!T74/LC!S74))</f>
        <v>1.1557484159995688</v>
      </c>
      <c r="T74" s="27">
        <v>1</v>
      </c>
      <c r="U74" s="27">
        <f>T74*EXP(LN(H!U74/H!T74)+LN(LC!U74/LC!T74))</f>
        <v>1.03107502785809</v>
      </c>
      <c r="V74" s="27">
        <f>U74*EXP(LN(H!V74/H!U74)+LN(LC!V74/LC!U74))</f>
        <v>1.0104758665209579</v>
      </c>
      <c r="W74" s="27">
        <f>V74*EXP(LN(H!W74/H!V74)+LN(LC!W74/LC!V74))</f>
        <v>1.0196734130586851</v>
      </c>
      <c r="X74" s="27">
        <f>W74*EXP(LN(H!X74/H!W74)+LN(LC!X74/LC!W74))</f>
        <v>0.95748632338572515</v>
      </c>
      <c r="Y74" s="27">
        <f>X74*EXP(LN(H!Y74/H!X74)+LN(LC!Y74/LC!X74))</f>
        <v>0.99700266243864211</v>
      </c>
      <c r="Z74" s="27">
        <f>Y74*EXP(LN(H!Z74/H!Y74)+LN(LC!Z74/LC!Y74))</f>
        <v>0.98937021228876454</v>
      </c>
      <c r="AA74" s="27">
        <f>Z74*EXP(LN(H!AA74/H!Z74)+LN(LC!AA74/LC!Z74))</f>
        <v>1.0132548924789802</v>
      </c>
    </row>
    <row r="75" spans="1:27" x14ac:dyDescent="0.15">
      <c r="A75" s="8">
        <v>73</v>
      </c>
      <c r="B75" s="11" t="s">
        <v>212</v>
      </c>
      <c r="C75" s="27">
        <f>D75/EXP(LN(H!D75/H!C75)+LN(LC!D75/LC!C75))</f>
        <v>1.0146714440957207</v>
      </c>
      <c r="D75" s="27">
        <f>E75/EXP(LN(H!E75/H!D75)+LN(LC!E75/LC!D75))</f>
        <v>1.0228444201750095</v>
      </c>
      <c r="E75" s="27">
        <f>F75/EXP(LN(H!F75/H!E75)+LN(LC!F75/LC!E75))</f>
        <v>1.040427707789594</v>
      </c>
      <c r="F75" s="27">
        <f>G75/EXP(LN(H!G75/H!F75)+LN(LC!G75/LC!F75))</f>
        <v>1.0377737084304475</v>
      </c>
      <c r="G75" s="27">
        <f>H75/EXP(LN(H!H75/H!G75)+LN(LC!H75/LC!G75))</f>
        <v>1.0524736759733058</v>
      </c>
      <c r="H75" s="27">
        <f>I75/EXP(LN(H!I75/H!H75)+LN(LC!I75/LC!H75))</f>
        <v>1.0822051274922044</v>
      </c>
      <c r="I75" s="27">
        <f>J75/EXP(LN(H!J75/H!I75)+LN(LC!J75/LC!I75))</f>
        <v>1.1414088140654899</v>
      </c>
      <c r="J75" s="27">
        <f>K75/EXP(LN(H!K75/H!J75)+LN(LC!K75/LC!J75))</f>
        <v>1.1297805108389727</v>
      </c>
      <c r="K75" s="27">
        <f>L75/EXP(LN(H!L75/H!K75)+LN(LC!L75/LC!K75))</f>
        <v>1.1102486325361494</v>
      </c>
      <c r="L75" s="27">
        <f>M75/EXP(LN(H!M75/H!L75)+LN(LC!M75/LC!L75))</f>
        <v>1.0863541150352645</v>
      </c>
      <c r="M75" s="27">
        <f>N75/EXP(LN(H!N75/H!M75)+LN(LC!N75/LC!M75))</f>
        <v>1.0298628089829382</v>
      </c>
      <c r="N75" s="27">
        <f>O75/EXP(LN(H!O75/H!N75)+LN(LC!O75/LC!N75))</f>
        <v>0.9934699799524852</v>
      </c>
      <c r="O75" s="27">
        <f>P75/EXP(LN(H!P75/H!O75)+LN(LC!P75/LC!O75))</f>
        <v>1.0244514377062583</v>
      </c>
      <c r="P75" s="27">
        <f>Q75/EXP(LN(H!Q75/H!P75)+LN(LC!Q75/LC!P75))</f>
        <v>1.0716719380117961</v>
      </c>
      <c r="Q75" s="27">
        <f>R75/EXP(LN(H!R75/H!Q75)+LN(LC!R75/LC!Q75))</f>
        <v>1.0226670594588434</v>
      </c>
      <c r="R75" s="27">
        <f>S75/EXP(LN(H!S75/H!R75)+LN(LC!S75/LC!R75))</f>
        <v>0.96543907949173979</v>
      </c>
      <c r="S75" s="27">
        <f>T75/EXP(LN(H!T75/H!S75)+LN(LC!T75/LC!S75))</f>
        <v>0.99221166411588668</v>
      </c>
      <c r="T75" s="27">
        <v>1</v>
      </c>
      <c r="U75" s="27">
        <f>T75*EXP(LN(H!U75/H!T75)+LN(LC!U75/LC!T75))</f>
        <v>1.0328824705989026</v>
      </c>
      <c r="V75" s="27">
        <f>U75*EXP(LN(H!V75/H!U75)+LN(LC!V75/LC!U75))</f>
        <v>1.084299562958742</v>
      </c>
      <c r="W75" s="27">
        <f>V75*EXP(LN(H!W75/H!V75)+LN(LC!W75/LC!V75))</f>
        <v>1.0610982651794683</v>
      </c>
      <c r="X75" s="27">
        <f>W75*EXP(LN(H!X75/H!W75)+LN(LC!X75/LC!W75))</f>
        <v>1.0803819418816272</v>
      </c>
      <c r="Y75" s="27">
        <f>X75*EXP(LN(H!Y75/H!X75)+LN(LC!Y75/LC!X75))</f>
        <v>1.1245562761750543</v>
      </c>
      <c r="Z75" s="27">
        <f>Y75*EXP(LN(H!Z75/H!Y75)+LN(LC!Z75/LC!Y75))</f>
        <v>1.1107556370488498</v>
      </c>
      <c r="AA75" s="27">
        <f>Z75*EXP(LN(H!AA75/H!Z75)+LN(LC!AA75/LC!Z75))</f>
        <v>1.1058105595408909</v>
      </c>
    </row>
    <row r="76" spans="1:27" x14ac:dyDescent="0.15">
      <c r="A76" s="8">
        <v>74</v>
      </c>
      <c r="B76" s="11" t="s">
        <v>213</v>
      </c>
      <c r="C76" s="27">
        <f>D76/EXP(LN(H!D76/H!C76)+LN(LC!D76/LC!C76))</f>
        <v>0.91415370667631246</v>
      </c>
      <c r="D76" s="27">
        <f>E76/EXP(LN(H!E76/H!D76)+LN(LC!E76/LC!D76))</f>
        <v>0.9472074452024396</v>
      </c>
      <c r="E76" s="27">
        <f>F76/EXP(LN(H!F76/H!E76)+LN(LC!F76/LC!E76))</f>
        <v>0.96238225467099558</v>
      </c>
      <c r="F76" s="27">
        <f>G76/EXP(LN(H!G76/H!F76)+LN(LC!G76/LC!F76))</f>
        <v>0.94408265714668183</v>
      </c>
      <c r="G76" s="27">
        <f>H76/EXP(LN(H!H76/H!G76)+LN(LC!H76/LC!G76))</f>
        <v>0.92954418529250837</v>
      </c>
      <c r="H76" s="27">
        <f>I76/EXP(LN(H!I76/H!H76)+LN(LC!I76/LC!H76))</f>
        <v>0.94616204773266566</v>
      </c>
      <c r="I76" s="27">
        <f>J76/EXP(LN(H!J76/H!I76)+LN(LC!J76/LC!I76))</f>
        <v>0.97681832306232586</v>
      </c>
      <c r="J76" s="27">
        <f>K76/EXP(LN(H!K76/H!J76)+LN(LC!K76/LC!J76))</f>
        <v>0.94669905479703942</v>
      </c>
      <c r="K76" s="27">
        <f>L76/EXP(LN(H!L76/H!K76)+LN(LC!L76/LC!K76))</f>
        <v>0.93426473753705641</v>
      </c>
      <c r="L76" s="27">
        <f>M76/EXP(LN(H!M76/H!L76)+LN(LC!M76/LC!L76))</f>
        <v>0.93450776526191515</v>
      </c>
      <c r="M76" s="27">
        <f>N76/EXP(LN(H!N76/H!M76)+LN(LC!N76/LC!M76))</f>
        <v>0.94717434088118591</v>
      </c>
      <c r="N76" s="27">
        <f>O76/EXP(LN(H!O76/H!N76)+LN(LC!O76/LC!N76))</f>
        <v>0.90298541035103819</v>
      </c>
      <c r="O76" s="27">
        <f>P76/EXP(LN(H!P76/H!O76)+LN(LC!P76/LC!O76))</f>
        <v>0.97139754950949941</v>
      </c>
      <c r="P76" s="27">
        <f>Q76/EXP(LN(H!Q76/H!P76)+LN(LC!Q76/LC!P76))</f>
        <v>0.98617236195648794</v>
      </c>
      <c r="Q76" s="27">
        <f>R76/EXP(LN(H!R76/H!Q76)+LN(LC!R76/LC!Q76))</f>
        <v>0.95448831583382776</v>
      </c>
      <c r="R76" s="27">
        <f>S76/EXP(LN(H!S76/H!R76)+LN(LC!S76/LC!R76))</f>
        <v>0.94188434961405443</v>
      </c>
      <c r="S76" s="27">
        <f>T76/EXP(LN(H!T76/H!S76)+LN(LC!T76/LC!S76))</f>
        <v>0.99694255626332684</v>
      </c>
      <c r="T76" s="27">
        <v>1</v>
      </c>
      <c r="U76" s="27">
        <f>T76*EXP(LN(H!U76/H!T76)+LN(LC!U76/LC!T76))</f>
        <v>1.0196090033787164</v>
      </c>
      <c r="V76" s="27">
        <f>U76*EXP(LN(H!V76/H!U76)+LN(LC!V76/LC!U76))</f>
        <v>1.0222546993002124</v>
      </c>
      <c r="W76" s="27">
        <f>V76*EXP(LN(H!W76/H!V76)+LN(LC!W76/LC!V76))</f>
        <v>1.0589760832032575</v>
      </c>
      <c r="X76" s="27">
        <f>W76*EXP(LN(H!X76/H!W76)+LN(LC!X76/LC!W76))</f>
        <v>1.0691087161469552</v>
      </c>
      <c r="Y76" s="27">
        <f>X76*EXP(LN(H!Y76/H!X76)+LN(LC!Y76/LC!X76))</f>
        <v>1.0805996259646038</v>
      </c>
      <c r="Z76" s="27">
        <f>Y76*EXP(LN(H!Z76/H!Y76)+LN(LC!Z76/LC!Y76))</f>
        <v>1.1143325286096679</v>
      </c>
      <c r="AA76" s="27">
        <f>Z76*EXP(LN(H!AA76/H!Z76)+LN(LC!AA76/LC!Z76))</f>
        <v>1.089796168757927</v>
      </c>
    </row>
    <row r="77" spans="1:27" x14ac:dyDescent="0.15">
      <c r="A77" s="8">
        <v>75</v>
      </c>
      <c r="B77" s="11" t="s">
        <v>214</v>
      </c>
      <c r="C77" s="27">
        <f>D77/EXP(LN(H!D77/H!C77)+LN(LC!D77/LC!C77))</f>
        <v>0.92974627070173044</v>
      </c>
      <c r="D77" s="27">
        <f>E77/EXP(LN(H!E77/H!D77)+LN(LC!E77/LC!D77))</f>
        <v>0.966183172911253</v>
      </c>
      <c r="E77" s="27">
        <f>F77/EXP(LN(H!F77/H!E77)+LN(LC!F77/LC!E77))</f>
        <v>0.94981582151728583</v>
      </c>
      <c r="F77" s="27">
        <f>G77/EXP(LN(H!G77/H!F77)+LN(LC!G77/LC!F77))</f>
        <v>0.95251809460868719</v>
      </c>
      <c r="G77" s="27">
        <f>H77/EXP(LN(H!H77/H!G77)+LN(LC!H77/LC!G77))</f>
        <v>0.96415704929518753</v>
      </c>
      <c r="H77" s="27">
        <f>I77/EXP(LN(H!I77/H!H77)+LN(LC!I77/LC!H77))</f>
        <v>0.9751407440999198</v>
      </c>
      <c r="I77" s="27">
        <f>J77/EXP(LN(H!J77/H!I77)+LN(LC!J77/LC!I77))</f>
        <v>1.0221394151551206</v>
      </c>
      <c r="J77" s="27">
        <f>K77/EXP(LN(H!K77/H!J77)+LN(LC!K77/LC!J77))</f>
        <v>1.0003633824554361</v>
      </c>
      <c r="K77" s="27">
        <f>L77/EXP(LN(H!L77/H!K77)+LN(LC!L77/LC!K77))</f>
        <v>0.97990658623180882</v>
      </c>
      <c r="L77" s="27">
        <f>M77/EXP(LN(H!M77/H!L77)+LN(LC!M77/LC!L77))</f>
        <v>0.99142266251891842</v>
      </c>
      <c r="M77" s="27">
        <f>N77/EXP(LN(H!N77/H!M77)+LN(LC!N77/LC!M77))</f>
        <v>0.98408049884742232</v>
      </c>
      <c r="N77" s="27">
        <f>O77/EXP(LN(H!O77/H!N77)+LN(LC!O77/LC!N77))</f>
        <v>0.97928675240351926</v>
      </c>
      <c r="O77" s="27">
        <f>P77/EXP(LN(H!P77/H!O77)+LN(LC!P77/LC!O77))</f>
        <v>1.0331054515739189</v>
      </c>
      <c r="P77" s="27">
        <f>Q77/EXP(LN(H!Q77/H!P77)+LN(LC!Q77/LC!P77))</f>
        <v>1.0667785652165536</v>
      </c>
      <c r="Q77" s="27">
        <f>R77/EXP(LN(H!R77/H!Q77)+LN(LC!R77/LC!Q77))</f>
        <v>0.98927585162165887</v>
      </c>
      <c r="R77" s="27">
        <f>S77/EXP(LN(H!S77/H!R77)+LN(LC!S77/LC!R77))</f>
        <v>0.99040955848982537</v>
      </c>
      <c r="S77" s="27">
        <f>T77/EXP(LN(H!T77/H!S77)+LN(LC!T77/LC!S77))</f>
        <v>1.0252828374631409</v>
      </c>
      <c r="T77" s="27">
        <v>1</v>
      </c>
      <c r="U77" s="27">
        <f>T77*EXP(LN(H!U77/H!T77)+LN(LC!U77/LC!T77))</f>
        <v>1.0011912386306541</v>
      </c>
      <c r="V77" s="27">
        <f>U77*EXP(LN(H!V77/H!U77)+LN(LC!V77/LC!U77))</f>
        <v>0.99210611061591425</v>
      </c>
      <c r="W77" s="27">
        <f>V77*EXP(LN(H!W77/H!V77)+LN(LC!W77/LC!V77))</f>
        <v>0.99949469433445826</v>
      </c>
      <c r="X77" s="27">
        <f>W77*EXP(LN(H!X77/H!W77)+LN(LC!X77/LC!W77))</f>
        <v>1.0047991517236026</v>
      </c>
      <c r="Y77" s="27">
        <f>X77*EXP(LN(H!Y77/H!X77)+LN(LC!Y77/LC!X77))</f>
        <v>1.0201119480271734</v>
      </c>
      <c r="Z77" s="27">
        <f>Y77*EXP(LN(H!Z77/H!Y77)+LN(LC!Z77/LC!Y77))</f>
        <v>1.046667298620674</v>
      </c>
      <c r="AA77" s="27">
        <f>Z77*EXP(LN(H!AA77/H!Z77)+LN(LC!AA77/LC!Z77))</f>
        <v>1.0196961272781622</v>
      </c>
    </row>
    <row r="78" spans="1:27" x14ac:dyDescent="0.15">
      <c r="A78" s="8">
        <v>76</v>
      </c>
      <c r="B78" s="11" t="s">
        <v>215</v>
      </c>
      <c r="C78" s="27">
        <f>D78/EXP(LN(H!D78/H!C78)+LN(LC!D78/LC!C78))</f>
        <v>1.2867697727654233</v>
      </c>
      <c r="D78" s="27">
        <f>E78/EXP(LN(H!E78/H!D78)+LN(LC!E78/LC!D78))</f>
        <v>1.3459107960793983</v>
      </c>
      <c r="E78" s="27">
        <f>F78/EXP(LN(H!F78/H!E78)+LN(LC!F78/LC!E78))</f>
        <v>1.3207786889902857</v>
      </c>
      <c r="F78" s="27">
        <f>G78/EXP(LN(H!G78/H!F78)+LN(LC!G78/LC!F78))</f>
        <v>1.2522168141469643</v>
      </c>
      <c r="G78" s="27">
        <f>H78/EXP(LN(H!H78/H!G78)+LN(LC!H78/LC!G78))</f>
        <v>1.2259968684020039</v>
      </c>
      <c r="H78" s="27">
        <f>I78/EXP(LN(H!I78/H!H78)+LN(LC!I78/LC!H78))</f>
        <v>1.1677738065617305</v>
      </c>
      <c r="I78" s="27">
        <f>J78/EXP(LN(H!J78/H!I78)+LN(LC!J78/LC!I78))</f>
        <v>1.1639404517110468</v>
      </c>
      <c r="J78" s="27">
        <f>K78/EXP(LN(H!K78/H!J78)+LN(LC!K78/LC!J78))</f>
        <v>1.1278575258888384</v>
      </c>
      <c r="K78" s="27">
        <f>L78/EXP(LN(H!L78/H!K78)+LN(LC!L78/LC!K78))</f>
        <v>1.1201951336048386</v>
      </c>
      <c r="L78" s="27">
        <f>M78/EXP(LN(H!M78/H!L78)+LN(LC!M78/LC!L78))</f>
        <v>1.1306504362158678</v>
      </c>
      <c r="M78" s="27">
        <f>N78/EXP(LN(H!N78/H!M78)+LN(LC!N78/LC!M78))</f>
        <v>1.1442846267240869</v>
      </c>
      <c r="N78" s="27">
        <f>O78/EXP(LN(H!O78/H!N78)+LN(LC!O78/LC!N78))</f>
        <v>1.1249049734367351</v>
      </c>
      <c r="O78" s="27">
        <f>P78/EXP(LN(H!P78/H!O78)+LN(LC!P78/LC!O78))</f>
        <v>1.1443691702293053</v>
      </c>
      <c r="P78" s="27">
        <f>Q78/EXP(LN(H!Q78/H!P78)+LN(LC!Q78/LC!P78))</f>
        <v>1.0803346126370375</v>
      </c>
      <c r="Q78" s="27">
        <f>R78/EXP(LN(H!R78/H!Q78)+LN(LC!R78/LC!Q78))</f>
        <v>1.0480787106258795</v>
      </c>
      <c r="R78" s="27">
        <f>S78/EXP(LN(H!S78/H!R78)+LN(LC!S78/LC!R78))</f>
        <v>1.0349615688605582</v>
      </c>
      <c r="S78" s="27">
        <f>T78/EXP(LN(H!T78/H!S78)+LN(LC!T78/LC!S78))</f>
        <v>1.024674635655936</v>
      </c>
      <c r="T78" s="27">
        <v>1</v>
      </c>
      <c r="U78" s="27">
        <f>T78*EXP(LN(H!U78/H!T78)+LN(LC!U78/LC!T78))</f>
        <v>1.0403398073577441</v>
      </c>
      <c r="V78" s="27">
        <f>U78*EXP(LN(H!V78/H!U78)+LN(LC!V78/LC!U78))</f>
        <v>1.00173799180085</v>
      </c>
      <c r="W78" s="27">
        <f>V78*EXP(LN(H!W78/H!V78)+LN(LC!W78/LC!V78))</f>
        <v>0.9816636671770641</v>
      </c>
      <c r="X78" s="27">
        <f>W78*EXP(LN(H!X78/H!W78)+LN(LC!X78/LC!W78))</f>
        <v>0.98187276876522267</v>
      </c>
      <c r="Y78" s="27">
        <f>X78*EXP(LN(H!Y78/H!X78)+LN(LC!Y78/LC!X78))</f>
        <v>0.98271294798973452</v>
      </c>
      <c r="Z78" s="27">
        <f>Y78*EXP(LN(H!Z78/H!Y78)+LN(LC!Z78/LC!Y78))</f>
        <v>1.0187929042737007</v>
      </c>
      <c r="AA78" s="27">
        <f>Z78*EXP(LN(H!AA78/H!Z78)+LN(LC!AA78/LC!Z78))</f>
        <v>0.98774355368076827</v>
      </c>
    </row>
    <row r="79" spans="1:27" x14ac:dyDescent="0.15">
      <c r="A79" s="8">
        <v>77</v>
      </c>
      <c r="B79" s="11" t="s">
        <v>216</v>
      </c>
      <c r="C79" s="27">
        <f>D79/EXP(LN(H!D79/H!C79)+LN(LC!D79/LC!C79))</f>
        <v>0.92062900256686453</v>
      </c>
      <c r="D79" s="27">
        <f>E79/EXP(LN(H!E79/H!D79)+LN(LC!E79/LC!D79))</f>
        <v>0.94163047814291578</v>
      </c>
      <c r="E79" s="27">
        <f>F79/EXP(LN(H!F79/H!E79)+LN(LC!F79/LC!E79))</f>
        <v>0.97173309228409099</v>
      </c>
      <c r="F79" s="27">
        <f>G79/EXP(LN(H!G79/H!F79)+LN(LC!G79/LC!F79))</f>
        <v>0.9377589013065466</v>
      </c>
      <c r="G79" s="27">
        <f>H79/EXP(LN(H!H79/H!G79)+LN(LC!H79/LC!G79))</f>
        <v>0.93083730050972424</v>
      </c>
      <c r="H79" s="27">
        <f>I79/EXP(LN(H!I79/H!H79)+LN(LC!I79/LC!H79))</f>
        <v>0.92737958418529154</v>
      </c>
      <c r="I79" s="27">
        <f>J79/EXP(LN(H!J79/H!I79)+LN(LC!J79/LC!I79))</f>
        <v>0.95601465574572231</v>
      </c>
      <c r="J79" s="27">
        <f>K79/EXP(LN(H!K79/H!J79)+LN(LC!K79/LC!J79))</f>
        <v>0.94159845033109868</v>
      </c>
      <c r="K79" s="27">
        <f>L79/EXP(LN(H!L79/H!K79)+LN(LC!L79/LC!K79))</f>
        <v>0.96450643003844572</v>
      </c>
      <c r="L79" s="27">
        <f>M79/EXP(LN(H!M79/H!L79)+LN(LC!M79/LC!L79))</f>
        <v>0.94505715444493132</v>
      </c>
      <c r="M79" s="27">
        <f>N79/EXP(LN(H!N79/H!M79)+LN(LC!N79/LC!M79))</f>
        <v>1.0241743329076198</v>
      </c>
      <c r="N79" s="27">
        <f>O79/EXP(LN(H!O79/H!N79)+LN(LC!O79/LC!N79))</f>
        <v>1.010633263067346</v>
      </c>
      <c r="O79" s="27">
        <f>P79/EXP(LN(H!P79/H!O79)+LN(LC!P79/LC!O79))</f>
        <v>1.0288949645570231</v>
      </c>
      <c r="P79" s="27">
        <f>Q79/EXP(LN(H!Q79/H!P79)+LN(LC!Q79/LC!P79))</f>
        <v>1.0034604344873992</v>
      </c>
      <c r="Q79" s="27">
        <f>R79/EXP(LN(H!R79/H!Q79)+LN(LC!R79/LC!Q79))</f>
        <v>1.0037444238193043</v>
      </c>
      <c r="R79" s="27">
        <f>S79/EXP(LN(H!S79/H!R79)+LN(LC!S79/LC!R79))</f>
        <v>0.98499433732419905</v>
      </c>
      <c r="S79" s="27">
        <f>T79/EXP(LN(H!T79/H!S79)+LN(LC!T79/LC!S79))</f>
        <v>1.0147100837056668</v>
      </c>
      <c r="T79" s="27">
        <v>1</v>
      </c>
      <c r="U79" s="27">
        <f>T79*EXP(LN(H!U79/H!T79)+LN(LC!U79/LC!T79))</f>
        <v>0.99166062380496356</v>
      </c>
      <c r="V79" s="27">
        <f>U79*EXP(LN(H!V79/H!U79)+LN(LC!V79/LC!U79))</f>
        <v>0.97482520291575769</v>
      </c>
      <c r="W79" s="27">
        <f>V79*EXP(LN(H!W79/H!V79)+LN(LC!W79/LC!V79))</f>
        <v>0.96282885782580563</v>
      </c>
      <c r="X79" s="27">
        <f>W79*EXP(LN(H!X79/H!W79)+LN(LC!X79/LC!W79))</f>
        <v>0.97171483276333581</v>
      </c>
      <c r="Y79" s="27">
        <f>X79*EXP(LN(H!Y79/H!X79)+LN(LC!Y79/LC!X79))</f>
        <v>0.98751500641305046</v>
      </c>
      <c r="Z79" s="27">
        <f>Y79*EXP(LN(H!Z79/H!Y79)+LN(LC!Z79/LC!Y79))</f>
        <v>0.990046437755703</v>
      </c>
      <c r="AA79" s="27">
        <f>Z79*EXP(LN(H!AA79/H!Z79)+LN(LC!AA79/LC!Z79))</f>
        <v>0.96156153208689277</v>
      </c>
    </row>
    <row r="80" spans="1:27" x14ac:dyDescent="0.15">
      <c r="A80" s="8">
        <v>78</v>
      </c>
      <c r="B80" s="11" t="s">
        <v>217</v>
      </c>
      <c r="C80" s="27">
        <f>D80/EXP(LN(H!D80/H!C80)+LN(LC!D80/LC!C80))</f>
        <v>1.1417221022596227</v>
      </c>
      <c r="D80" s="27">
        <f>E80/EXP(LN(H!E80/H!D80)+LN(LC!E80/LC!D80))</f>
        <v>1.1123191280666824</v>
      </c>
      <c r="E80" s="27">
        <f>F80/EXP(LN(H!F80/H!E80)+LN(LC!F80/LC!E80))</f>
        <v>1.1166974010480037</v>
      </c>
      <c r="F80" s="27">
        <f>G80/EXP(LN(H!G80/H!F80)+LN(LC!G80/LC!F80))</f>
        <v>1.1230950911824342</v>
      </c>
      <c r="G80" s="27">
        <f>H80/EXP(LN(H!H80/H!G80)+LN(LC!H80/LC!G80))</f>
        <v>1.14636878231132</v>
      </c>
      <c r="H80" s="27">
        <f>I80/EXP(LN(H!I80/H!H80)+LN(LC!I80/LC!H80))</f>
        <v>1.1918366600944243</v>
      </c>
      <c r="I80" s="27">
        <f>J80/EXP(LN(H!J80/H!I80)+LN(LC!J80/LC!I80))</f>
        <v>1.1800891839108361</v>
      </c>
      <c r="J80" s="27">
        <f>K80/EXP(LN(H!K80/H!J80)+LN(LC!K80/LC!J80))</f>
        <v>1.1399579019345789</v>
      </c>
      <c r="K80" s="27">
        <f>L80/EXP(LN(H!L80/H!K80)+LN(LC!L80/LC!K80))</f>
        <v>1.0656294932657522</v>
      </c>
      <c r="L80" s="27">
        <f>M80/EXP(LN(H!M80/H!L80)+LN(LC!M80/LC!L80))</f>
        <v>1.0737520376911411</v>
      </c>
      <c r="M80" s="27">
        <f>N80/EXP(LN(H!N80/H!M80)+LN(LC!N80/LC!M80))</f>
        <v>1.0420134392775018</v>
      </c>
      <c r="N80" s="27">
        <f>O80/EXP(LN(H!O80/H!N80)+LN(LC!O80/LC!N80))</f>
        <v>1.0402857331411297</v>
      </c>
      <c r="O80" s="27">
        <f>P80/EXP(LN(H!P80/H!O80)+LN(LC!P80/LC!O80))</f>
        <v>1.0622877263802322</v>
      </c>
      <c r="P80" s="27">
        <f>Q80/EXP(LN(H!Q80/H!P80)+LN(LC!Q80/LC!P80))</f>
        <v>1.0581236778298637</v>
      </c>
      <c r="Q80" s="27">
        <f>R80/EXP(LN(H!R80/H!Q80)+LN(LC!R80/LC!Q80))</f>
        <v>0.99794062639024517</v>
      </c>
      <c r="R80" s="27">
        <f>S80/EXP(LN(H!S80/H!R80)+LN(LC!S80/LC!R80))</f>
        <v>1.0056313457719224</v>
      </c>
      <c r="S80" s="27">
        <f>T80/EXP(LN(H!T80/H!S80)+LN(LC!T80/LC!S80))</f>
        <v>0.9620738133066612</v>
      </c>
      <c r="T80" s="27">
        <v>1</v>
      </c>
      <c r="U80" s="27">
        <f>T80*EXP(LN(H!U80/H!T80)+LN(LC!U80/LC!T80))</f>
        <v>1.0297696907968146</v>
      </c>
      <c r="V80" s="27">
        <f>U80*EXP(LN(H!V80/H!U80)+LN(LC!V80/LC!U80))</f>
        <v>1.033264273313407</v>
      </c>
      <c r="W80" s="27">
        <f>V80*EXP(LN(H!W80/H!V80)+LN(LC!W80/LC!V80))</f>
        <v>1.0767109652908249</v>
      </c>
      <c r="X80" s="27">
        <f>W80*EXP(LN(H!X80/H!W80)+LN(LC!X80/LC!W80))</f>
        <v>1.0859000878083638</v>
      </c>
      <c r="Y80" s="27">
        <f>X80*EXP(LN(H!Y80/H!X80)+LN(LC!Y80/LC!X80))</f>
        <v>1.0699613262102814</v>
      </c>
      <c r="Z80" s="27">
        <f>Y80*EXP(LN(H!Z80/H!Y80)+LN(LC!Z80/LC!Y80))</f>
        <v>1.1214132721958923</v>
      </c>
      <c r="AA80" s="27">
        <f>Z80*EXP(LN(H!AA80/H!Z80)+LN(LC!AA80/LC!Z80))</f>
        <v>1.1040636911939754</v>
      </c>
    </row>
    <row r="81" spans="1:27" x14ac:dyDescent="0.15">
      <c r="A81" s="8">
        <v>79</v>
      </c>
      <c r="B81" s="11" t="s">
        <v>218</v>
      </c>
      <c r="C81" s="27">
        <f>D81/EXP(LN(H!D81/H!C81)+LN(LC!D81/LC!C81))</f>
        <v>0.93503020144781657</v>
      </c>
      <c r="D81" s="27">
        <f>E81/EXP(LN(H!E81/H!D81)+LN(LC!E81/LC!D81))</f>
        <v>0.97658589919470196</v>
      </c>
      <c r="E81" s="27">
        <f>F81/EXP(LN(H!F81/H!E81)+LN(LC!F81/LC!E81))</f>
        <v>0.96719978446571786</v>
      </c>
      <c r="F81" s="27">
        <f>G81/EXP(LN(H!G81/H!F81)+LN(LC!G81/LC!F81))</f>
        <v>0.9803791087034206</v>
      </c>
      <c r="G81" s="27">
        <f>H81/EXP(LN(H!H81/H!G81)+LN(LC!H81/LC!G81))</f>
        <v>0.9949869147861341</v>
      </c>
      <c r="H81" s="27">
        <f>I81/EXP(LN(H!I81/H!H81)+LN(LC!I81/LC!H81))</f>
        <v>0.97201226536101026</v>
      </c>
      <c r="I81" s="27">
        <f>J81/EXP(LN(H!J81/H!I81)+LN(LC!J81/LC!I81))</f>
        <v>1.0103746864869856</v>
      </c>
      <c r="J81" s="27">
        <f>K81/EXP(LN(H!K81/H!J81)+LN(LC!K81/LC!J81))</f>
        <v>0.96941494255618521</v>
      </c>
      <c r="K81" s="27">
        <f>L81/EXP(LN(H!L81/H!K81)+LN(LC!L81/LC!K81))</f>
        <v>0.96848713547414156</v>
      </c>
      <c r="L81" s="27">
        <f>M81/EXP(LN(H!M81/H!L81)+LN(LC!M81/LC!L81))</f>
        <v>0.98321011625196908</v>
      </c>
      <c r="M81" s="27">
        <f>N81/EXP(LN(H!N81/H!M81)+LN(LC!N81/LC!M81))</f>
        <v>0.99138521365118992</v>
      </c>
      <c r="N81" s="27">
        <f>O81/EXP(LN(H!O81/H!N81)+LN(LC!O81/LC!N81))</f>
        <v>0.98493723152915402</v>
      </c>
      <c r="O81" s="27">
        <f>P81/EXP(LN(H!P81/H!O81)+LN(LC!P81/LC!O81))</f>
        <v>1.0265828722632331</v>
      </c>
      <c r="P81" s="27">
        <f>Q81/EXP(LN(H!Q81/H!P81)+LN(LC!Q81/LC!P81))</f>
        <v>0.99704779106768748</v>
      </c>
      <c r="Q81" s="27">
        <f>R81/EXP(LN(H!R81/H!Q81)+LN(LC!R81/LC!Q81))</f>
        <v>0.99167740154433581</v>
      </c>
      <c r="R81" s="27">
        <f>S81/EXP(LN(H!S81/H!R81)+LN(LC!S81/LC!R81))</f>
        <v>0.99307916791226758</v>
      </c>
      <c r="S81" s="27">
        <f>T81/EXP(LN(H!T81/H!S81)+LN(LC!T81/LC!S81))</f>
        <v>1.0061835300242203</v>
      </c>
      <c r="T81" s="27">
        <v>1</v>
      </c>
      <c r="U81" s="27">
        <f>T81*EXP(LN(H!U81/H!T81)+LN(LC!U81/LC!T81))</f>
        <v>1.0031730533878445</v>
      </c>
      <c r="V81" s="27">
        <f>U81*EXP(LN(H!V81/H!U81)+LN(LC!V81/LC!U81))</f>
        <v>0.97395346742949895</v>
      </c>
      <c r="W81" s="27">
        <f>V81*EXP(LN(H!W81/H!V81)+LN(LC!W81/LC!V81))</f>
        <v>0.99099752546155273</v>
      </c>
      <c r="X81" s="27">
        <f>W81*EXP(LN(H!X81/H!W81)+LN(LC!X81/LC!W81))</f>
        <v>0.99569226423541612</v>
      </c>
      <c r="Y81" s="27">
        <f>X81*EXP(LN(H!Y81/H!X81)+LN(LC!Y81/LC!X81))</f>
        <v>1.0379827013543799</v>
      </c>
      <c r="Z81" s="27">
        <f>Y81*EXP(LN(H!Z81/H!Y81)+LN(LC!Z81/LC!Y81))</f>
        <v>1.0427753314318475</v>
      </c>
      <c r="AA81" s="27">
        <f>Z81*EXP(LN(H!AA81/H!Z81)+LN(LC!AA81/LC!Z81))</f>
        <v>1.0670306433441212</v>
      </c>
    </row>
    <row r="82" spans="1:27" x14ac:dyDescent="0.15">
      <c r="A82" s="8">
        <v>80</v>
      </c>
      <c r="B82" s="11" t="s">
        <v>219</v>
      </c>
      <c r="C82" s="27">
        <f>D82/EXP(LN(H!D82/H!C82)+LN(LC!D82/LC!C82))</f>
        <v>0.54518937755701802</v>
      </c>
      <c r="D82" s="27">
        <f>E82/EXP(LN(H!E82/H!D82)+LN(LC!E82/LC!D82))</f>
        <v>0.56767850314517121</v>
      </c>
      <c r="E82" s="27">
        <f>F82/EXP(LN(H!F82/H!E82)+LN(LC!F82/LC!E82))</f>
        <v>0.59926463103249517</v>
      </c>
      <c r="F82" s="27">
        <f>G82/EXP(LN(H!G82/H!F82)+LN(LC!G82/LC!F82))</f>
        <v>0.64454028465747815</v>
      </c>
      <c r="G82" s="27">
        <f>H82/EXP(LN(H!H82/H!G82)+LN(LC!H82/LC!G82))</f>
        <v>0.69246862926715058</v>
      </c>
      <c r="H82" s="27">
        <f>I82/EXP(LN(H!I82/H!H82)+LN(LC!I82/LC!H82))</f>
        <v>0.70968278185391187</v>
      </c>
      <c r="I82" s="27">
        <f>J82/EXP(LN(H!J82/H!I82)+LN(LC!J82/LC!I82))</f>
        <v>0.74705055972451428</v>
      </c>
      <c r="J82" s="27">
        <f>K82/EXP(LN(H!K82/H!J82)+LN(LC!K82/LC!J82))</f>
        <v>0.77602509070860282</v>
      </c>
      <c r="K82" s="27">
        <f>L82/EXP(LN(H!L82/H!K82)+LN(LC!L82/LC!K82))</f>
        <v>0.80530951070763568</v>
      </c>
      <c r="L82" s="27">
        <f>M82/EXP(LN(H!M82/H!L82)+LN(LC!M82/LC!L82))</f>
        <v>0.84759755144849935</v>
      </c>
      <c r="M82" s="27">
        <f>N82/EXP(LN(H!N82/H!M82)+LN(LC!N82/LC!M82))</f>
        <v>0.871943733159384</v>
      </c>
      <c r="N82" s="27">
        <f>O82/EXP(LN(H!O82/H!N82)+LN(LC!O82/LC!N82))</f>
        <v>0.90910561756187258</v>
      </c>
      <c r="O82" s="27">
        <f>P82/EXP(LN(H!P82/H!O82)+LN(LC!P82/LC!O82))</f>
        <v>0.9399238165959668</v>
      </c>
      <c r="P82" s="27">
        <f>Q82/EXP(LN(H!Q82/H!P82)+LN(LC!Q82/LC!P82))</f>
        <v>0.93638196592547718</v>
      </c>
      <c r="Q82" s="27">
        <f>R82/EXP(LN(H!R82/H!Q82)+LN(LC!R82/LC!Q82))</f>
        <v>0.9493511866375266</v>
      </c>
      <c r="R82" s="27">
        <f>S82/EXP(LN(H!S82/H!R82)+LN(LC!S82/LC!R82))</f>
        <v>0.94848937957855528</v>
      </c>
      <c r="S82" s="27">
        <f>T82/EXP(LN(H!T82/H!S82)+LN(LC!T82/LC!S82))</f>
        <v>0.98007937851103788</v>
      </c>
      <c r="T82" s="27">
        <v>1</v>
      </c>
      <c r="U82" s="27">
        <f>T82*EXP(LN(H!U82/H!T82)+LN(LC!U82/LC!T82))</f>
        <v>1.0077448923887944</v>
      </c>
      <c r="V82" s="27">
        <f>U82*EXP(LN(H!V82/H!U82)+LN(LC!V82/LC!U82))</f>
        <v>1.0257199869611964</v>
      </c>
      <c r="W82" s="27">
        <f>V82*EXP(LN(H!W82/H!V82)+LN(LC!W82/LC!V82))</f>
        <v>1.0785456288806439</v>
      </c>
      <c r="X82" s="27">
        <f>W82*EXP(LN(H!X82/H!W82)+LN(LC!X82/LC!W82))</f>
        <v>1.064209752653255</v>
      </c>
      <c r="Y82" s="27">
        <f>X82*EXP(LN(H!Y82/H!X82)+LN(LC!Y82/LC!X82))</f>
        <v>1.1004813859369644</v>
      </c>
      <c r="Z82" s="27">
        <f>Y82*EXP(LN(H!Z82/H!Y82)+LN(LC!Z82/LC!Y82))</f>
        <v>1.1352793007755047</v>
      </c>
      <c r="AA82" s="27">
        <f>Z82*EXP(LN(H!AA82/H!Z82)+LN(LC!AA82/LC!Z82))</f>
        <v>1.1359351703011167</v>
      </c>
    </row>
    <row r="83" spans="1:27" x14ac:dyDescent="0.15">
      <c r="A83" s="8">
        <v>81</v>
      </c>
      <c r="B83" s="11" t="s">
        <v>220</v>
      </c>
      <c r="C83" s="27">
        <f>D83/EXP(LN(H!D83/H!C83)+LN(LC!D83/LC!C83))</f>
        <v>0.51446436716971433</v>
      </c>
      <c r="D83" s="27">
        <f>E83/EXP(LN(H!E83/H!D83)+LN(LC!E83/LC!D83))</f>
        <v>0.55047740169813753</v>
      </c>
      <c r="E83" s="27">
        <f>F83/EXP(LN(H!F83/H!E83)+LN(LC!F83/LC!E83))</f>
        <v>0.55970389615985394</v>
      </c>
      <c r="F83" s="27">
        <f>G83/EXP(LN(H!G83/H!F83)+LN(LC!G83/LC!F83))</f>
        <v>0.56397269021084229</v>
      </c>
      <c r="G83" s="27">
        <f>H83/EXP(LN(H!H83/H!G83)+LN(LC!H83/LC!G83))</f>
        <v>0.59151510605596425</v>
      </c>
      <c r="H83" s="27">
        <f>I83/EXP(LN(H!I83/H!H83)+LN(LC!I83/LC!H83))</f>
        <v>0.59166621225312743</v>
      </c>
      <c r="I83" s="27">
        <f>J83/EXP(LN(H!J83/H!I83)+LN(LC!J83/LC!I83))</f>
        <v>0.60498344780963753</v>
      </c>
      <c r="J83" s="27">
        <f>K83/EXP(LN(H!K83/H!J83)+LN(LC!K83/LC!J83))</f>
        <v>0.64397256326564056</v>
      </c>
      <c r="K83" s="27">
        <f>L83/EXP(LN(H!L83/H!K83)+LN(LC!L83/LC!K83))</f>
        <v>0.71708499992420127</v>
      </c>
      <c r="L83" s="27">
        <f>M83/EXP(LN(H!M83/H!L83)+LN(LC!M83/LC!L83))</f>
        <v>0.77727622569239896</v>
      </c>
      <c r="M83" s="27">
        <f>N83/EXP(LN(H!N83/H!M83)+LN(LC!N83/LC!M83))</f>
        <v>0.83075340870343051</v>
      </c>
      <c r="N83" s="27">
        <f>O83/EXP(LN(H!O83/H!N83)+LN(LC!O83/LC!N83))</f>
        <v>0.87500908504614583</v>
      </c>
      <c r="O83" s="27">
        <f>P83/EXP(LN(H!P83/H!O83)+LN(LC!P83/LC!O83))</f>
        <v>0.9186416409254885</v>
      </c>
      <c r="P83" s="27">
        <f>Q83/EXP(LN(H!Q83/H!P83)+LN(LC!Q83/LC!P83))</f>
        <v>0.93078186261692786</v>
      </c>
      <c r="Q83" s="27">
        <f>R83/EXP(LN(H!R83/H!Q83)+LN(LC!R83/LC!Q83))</f>
        <v>0.92758956459975139</v>
      </c>
      <c r="R83" s="27">
        <f>S83/EXP(LN(H!S83/H!R83)+LN(LC!S83/LC!R83))</f>
        <v>0.93979116039079158</v>
      </c>
      <c r="S83" s="27">
        <f>T83/EXP(LN(H!T83/H!S83)+LN(LC!T83/LC!S83))</f>
        <v>0.98258801563016529</v>
      </c>
      <c r="T83" s="27">
        <v>1</v>
      </c>
      <c r="U83" s="27">
        <f>T83*EXP(LN(H!U83/H!T83)+LN(LC!U83/LC!T83))</f>
        <v>1.0221574911772313</v>
      </c>
      <c r="V83" s="27">
        <f>U83*EXP(LN(H!V83/H!U83)+LN(LC!V83/LC!U83))</f>
        <v>1.0342116837450623</v>
      </c>
      <c r="W83" s="27">
        <f>V83*EXP(LN(H!W83/H!V83)+LN(LC!W83/LC!V83))</f>
        <v>1.0506052998918063</v>
      </c>
      <c r="X83" s="27">
        <f>W83*EXP(LN(H!X83/H!W83)+LN(LC!X83/LC!W83))</f>
        <v>1.0458428637634551</v>
      </c>
      <c r="Y83" s="27">
        <f>X83*EXP(LN(H!Y83/H!X83)+LN(LC!Y83/LC!X83))</f>
        <v>1.0750999209784102</v>
      </c>
      <c r="Z83" s="27">
        <f>Y83*EXP(LN(H!Z83/H!Y83)+LN(LC!Z83/LC!Y83))</f>
        <v>1.109901949689579</v>
      </c>
      <c r="AA83" s="27">
        <f>Z83*EXP(LN(H!AA83/H!Z83)+LN(LC!AA83/LC!Z83))</f>
        <v>1.0778514177269929</v>
      </c>
    </row>
    <row r="84" spans="1:27" x14ac:dyDescent="0.15">
      <c r="A84" s="8">
        <v>82</v>
      </c>
      <c r="B84" s="11" t="s">
        <v>221</v>
      </c>
      <c r="C84" s="27">
        <f>D84/EXP(LN(H!D84/H!C84)+LN(LC!D84/LC!C84))</f>
        <v>1.3353234631181623</v>
      </c>
      <c r="D84" s="27">
        <f>E84/EXP(LN(H!E84/H!D84)+LN(LC!E84/LC!D84))</f>
        <v>1.3989729936604955</v>
      </c>
      <c r="E84" s="27">
        <f>F84/EXP(LN(H!F84/H!E84)+LN(LC!F84/LC!E84))</f>
        <v>1.3387670066212412</v>
      </c>
      <c r="F84" s="27">
        <f>G84/EXP(LN(H!G84/H!F84)+LN(LC!G84/LC!F84))</f>
        <v>1.2938323587446181</v>
      </c>
      <c r="G84" s="27">
        <f>H84/EXP(LN(H!H84/H!G84)+LN(LC!H84/LC!G84))</f>
        <v>1.3430861061152846</v>
      </c>
      <c r="H84" s="27">
        <f>I84/EXP(LN(H!I84/H!H84)+LN(LC!I84/LC!H84))</f>
        <v>1.2897878634964148</v>
      </c>
      <c r="I84" s="27">
        <f>J84/EXP(LN(H!J84/H!I84)+LN(LC!J84/LC!I84))</f>
        <v>1.2990934364113753</v>
      </c>
      <c r="J84" s="27">
        <f>K84/EXP(LN(H!K84/H!J84)+LN(LC!K84/LC!J84))</f>
        <v>1.1852100227716682</v>
      </c>
      <c r="K84" s="27">
        <f>L84/EXP(LN(H!L84/H!K84)+LN(LC!L84/LC!K84))</f>
        <v>1.1694395103773012</v>
      </c>
      <c r="L84" s="27">
        <f>M84/EXP(LN(H!M84/H!L84)+LN(LC!M84/LC!L84))</f>
        <v>1.1202357743509936</v>
      </c>
      <c r="M84" s="27">
        <f>N84/EXP(LN(H!N84/H!M84)+LN(LC!N84/LC!M84))</f>
        <v>1.1056934931274214</v>
      </c>
      <c r="N84" s="27">
        <f>O84/EXP(LN(H!O84/H!N84)+LN(LC!O84/LC!N84))</f>
        <v>1.0472450243333626</v>
      </c>
      <c r="O84" s="27">
        <f>P84/EXP(LN(H!P84/H!O84)+LN(LC!P84/LC!O84))</f>
        <v>1.1051297326078462</v>
      </c>
      <c r="P84" s="27">
        <f>Q84/EXP(LN(H!Q84/H!P84)+LN(LC!Q84/LC!P84))</f>
        <v>1.0849204225406894</v>
      </c>
      <c r="Q84" s="27">
        <f>R84/EXP(LN(H!R84/H!Q84)+LN(LC!R84/LC!Q84))</f>
        <v>1.0765004364160773</v>
      </c>
      <c r="R84" s="27">
        <f>S84/EXP(LN(H!S84/H!R84)+LN(LC!S84/LC!R84))</f>
        <v>1.0442570433983416</v>
      </c>
      <c r="S84" s="27">
        <f>T84/EXP(LN(H!T84/H!S84)+LN(LC!T84/LC!S84))</f>
        <v>1.0071565761925856</v>
      </c>
      <c r="T84" s="27">
        <v>1</v>
      </c>
      <c r="U84" s="27">
        <f>T84*EXP(LN(H!U84/H!T84)+LN(LC!U84/LC!T84))</f>
        <v>1.0195786329189627</v>
      </c>
      <c r="V84" s="27">
        <f>U84*EXP(LN(H!V84/H!U84)+LN(LC!V84/LC!U84))</f>
        <v>0.95330927441359681</v>
      </c>
      <c r="W84" s="27">
        <f>V84*EXP(LN(H!W84/H!V84)+LN(LC!W84/LC!V84))</f>
        <v>0.88360361782225871</v>
      </c>
      <c r="X84" s="27">
        <f>W84*EXP(LN(H!X84/H!W84)+LN(LC!X84/LC!W84))</f>
        <v>0.91095687021338667</v>
      </c>
      <c r="Y84" s="27">
        <f>X84*EXP(LN(H!Y84/H!X84)+LN(LC!Y84/LC!X84))</f>
        <v>0.93922732217502081</v>
      </c>
      <c r="Z84" s="27">
        <f>Y84*EXP(LN(H!Z84/H!Y84)+LN(LC!Z84/LC!Y84))</f>
        <v>0.9903174986741472</v>
      </c>
      <c r="AA84" s="27">
        <f>Z84*EXP(LN(H!AA84/H!Z84)+LN(LC!AA84/LC!Z84))</f>
        <v>0.98664489059989191</v>
      </c>
    </row>
    <row r="85" spans="1:27" x14ac:dyDescent="0.15">
      <c r="A85" s="8">
        <v>83</v>
      </c>
      <c r="B85" s="11" t="s">
        <v>222</v>
      </c>
      <c r="C85" s="27">
        <f>D85/EXP(LN(H!D85/H!C85)+LN(LC!D85/LC!C85))</f>
        <v>0.96136958805260853</v>
      </c>
      <c r="D85" s="27">
        <f>E85/EXP(LN(H!E85/H!D85)+LN(LC!E85/LC!D85))</f>
        <v>1.0065092357663394</v>
      </c>
      <c r="E85" s="27">
        <f>F85/EXP(LN(H!F85/H!E85)+LN(LC!F85/LC!E85))</f>
        <v>0.96124726501088209</v>
      </c>
      <c r="F85" s="27">
        <f>G85/EXP(LN(H!G85/H!F85)+LN(LC!G85/LC!F85))</f>
        <v>0.92474394562684747</v>
      </c>
      <c r="G85" s="27">
        <f>H85/EXP(LN(H!H85/H!G85)+LN(LC!H85/LC!G85))</f>
        <v>0.96848228790035662</v>
      </c>
      <c r="H85" s="27">
        <f>I85/EXP(LN(H!I85/H!H85)+LN(LC!I85/LC!H85))</f>
        <v>0.92999809010696932</v>
      </c>
      <c r="I85" s="27">
        <f>J85/EXP(LN(H!J85/H!I85)+LN(LC!J85/LC!I85))</f>
        <v>0.93956474838412574</v>
      </c>
      <c r="J85" s="27">
        <f>K85/EXP(LN(H!K85/H!J85)+LN(LC!K85/LC!J85))</f>
        <v>0.89339949470886992</v>
      </c>
      <c r="K85" s="27">
        <f>L85/EXP(LN(H!L85/H!K85)+LN(LC!L85/LC!K85))</f>
        <v>0.88842915121208044</v>
      </c>
      <c r="L85" s="27">
        <f>M85/EXP(LN(H!M85/H!L85)+LN(LC!M85/LC!L85))</f>
        <v>0.88511482658304119</v>
      </c>
      <c r="M85" s="27">
        <f>N85/EXP(LN(H!N85/H!M85)+LN(LC!N85/LC!M85))</f>
        <v>0.87521717509641206</v>
      </c>
      <c r="N85" s="27">
        <f>O85/EXP(LN(H!O85/H!N85)+LN(LC!O85/LC!N85))</f>
        <v>0.94895951521934263</v>
      </c>
      <c r="O85" s="27">
        <f>P85/EXP(LN(H!P85/H!O85)+LN(LC!P85/LC!O85))</f>
        <v>0.93555012961032946</v>
      </c>
      <c r="P85" s="27">
        <f>Q85/EXP(LN(H!Q85/H!P85)+LN(LC!Q85/LC!P85))</f>
        <v>0.97192043784564697</v>
      </c>
      <c r="Q85" s="27">
        <f>R85/EXP(LN(H!R85/H!Q85)+LN(LC!R85/LC!Q85))</f>
        <v>1.0127758079456237</v>
      </c>
      <c r="R85" s="27">
        <f>S85/EXP(LN(H!S85/H!R85)+LN(LC!S85/LC!R85))</f>
        <v>1.0131626514680601</v>
      </c>
      <c r="S85" s="27">
        <f>T85/EXP(LN(H!T85/H!S85)+LN(LC!T85/LC!S85))</f>
        <v>0.99952841917499713</v>
      </c>
      <c r="T85" s="27">
        <v>1</v>
      </c>
      <c r="U85" s="27">
        <f>T85*EXP(LN(H!U85/H!T85)+LN(LC!U85/LC!T85))</f>
        <v>0.99821204987241496</v>
      </c>
      <c r="V85" s="27">
        <f>U85*EXP(LN(H!V85/H!U85)+LN(LC!V85/LC!U85))</f>
        <v>0.92167157505071495</v>
      </c>
      <c r="W85" s="27">
        <f>V85*EXP(LN(H!W85/H!V85)+LN(LC!W85/LC!V85))</f>
        <v>0.86219552147222533</v>
      </c>
      <c r="X85" s="27">
        <f>W85*EXP(LN(H!X85/H!W85)+LN(LC!X85/LC!W85))</f>
        <v>0.88451319423248398</v>
      </c>
      <c r="Y85" s="27">
        <f>X85*EXP(LN(H!Y85/H!X85)+LN(LC!Y85/LC!X85))</f>
        <v>0.93277049486676755</v>
      </c>
      <c r="Z85" s="27">
        <f>Y85*EXP(LN(H!Z85/H!Y85)+LN(LC!Z85/LC!Y85))</f>
        <v>0.9788640763030565</v>
      </c>
      <c r="AA85" s="27">
        <f>Z85*EXP(LN(H!AA85/H!Z85)+LN(LC!AA85/LC!Z85))</f>
        <v>0.94870577168544756</v>
      </c>
    </row>
    <row r="86" spans="1:27" x14ac:dyDescent="0.15">
      <c r="A86" s="8">
        <v>84</v>
      </c>
      <c r="B86" s="11" t="s">
        <v>223</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row>
    <row r="87" spans="1:27" x14ac:dyDescent="0.15">
      <c r="A87" s="8">
        <v>85</v>
      </c>
      <c r="B87" s="11" t="s">
        <v>224</v>
      </c>
      <c r="C87" s="27">
        <f>D87/EXP(LN(H!D87/H!C87)+LN(LC!D87/LC!C87))</f>
        <v>0.73325625552591633</v>
      </c>
      <c r="D87" s="27">
        <f>E87/EXP(LN(H!E87/H!D87)+LN(LC!E87/LC!D87))</f>
        <v>0.77981381378666559</v>
      </c>
      <c r="E87" s="27">
        <f>F87/EXP(LN(H!F87/H!E87)+LN(LC!F87/LC!E87))</f>
        <v>0.76593263142684853</v>
      </c>
      <c r="F87" s="27">
        <f>G87/EXP(LN(H!G87/H!F87)+LN(LC!G87/LC!F87))</f>
        <v>0.73322948071545546</v>
      </c>
      <c r="G87" s="27">
        <f>H87/EXP(LN(H!H87/H!G87)+LN(LC!H87/LC!G87))</f>
        <v>0.78395645318967966</v>
      </c>
      <c r="H87" s="27">
        <f>I87/EXP(LN(H!I87/H!H87)+LN(LC!I87/LC!H87))</f>
        <v>0.76575745259828787</v>
      </c>
      <c r="I87" s="27">
        <f>J87/EXP(LN(H!J87/H!I87)+LN(LC!J87/LC!I87))</f>
        <v>0.79901275050119358</v>
      </c>
      <c r="J87" s="27">
        <f>K87/EXP(LN(H!K87/H!J87)+LN(LC!K87/LC!J87))</f>
        <v>0.76451540777691673</v>
      </c>
      <c r="K87" s="27">
        <f>L87/EXP(LN(H!L87/H!K87)+LN(LC!L87/LC!K87))</f>
        <v>0.80473088797595782</v>
      </c>
      <c r="L87" s="27">
        <f>M87/EXP(LN(H!M87/H!L87)+LN(LC!M87/LC!L87))</f>
        <v>0.80887554445064747</v>
      </c>
      <c r="M87" s="27">
        <f>N87/EXP(LN(H!N87/H!M87)+LN(LC!N87/LC!M87))</f>
        <v>0.83955976346194572</v>
      </c>
      <c r="N87" s="27">
        <f>O87/EXP(LN(H!O87/H!N87)+LN(LC!O87/LC!N87))</f>
        <v>0.85840354943310404</v>
      </c>
      <c r="O87" s="27">
        <f>P87/EXP(LN(H!P87/H!O87)+LN(LC!P87/LC!O87))</f>
        <v>0.93505131014698351</v>
      </c>
      <c r="P87" s="27">
        <f>Q87/EXP(LN(H!Q87/H!P87)+LN(LC!Q87/LC!P87))</f>
        <v>0.94268051063248282</v>
      </c>
      <c r="Q87" s="27">
        <f>R87/EXP(LN(H!R87/H!Q87)+LN(LC!R87/LC!Q87))</f>
        <v>0.98410251653246239</v>
      </c>
      <c r="R87" s="27">
        <f>S87/EXP(LN(H!S87/H!R87)+LN(LC!S87/LC!R87))</f>
        <v>1.0008719800708641</v>
      </c>
      <c r="S87" s="27">
        <f>T87/EXP(LN(H!T87/H!S87)+LN(LC!T87/LC!S87))</f>
        <v>1.0177016921351465</v>
      </c>
      <c r="T87" s="27">
        <v>1</v>
      </c>
      <c r="U87" s="27">
        <f>T87*EXP(LN(H!U87/H!T87)+LN(LC!U87/LC!T87))</f>
        <v>1.0453533373733046</v>
      </c>
      <c r="V87" s="27">
        <f>U87*EXP(LN(H!V87/H!U87)+LN(LC!V87/LC!U87))</f>
        <v>0.99917549327354083</v>
      </c>
      <c r="W87" s="27">
        <f>V87*EXP(LN(H!W87/H!V87)+LN(LC!W87/LC!V87))</f>
        <v>0.95964719783683505</v>
      </c>
      <c r="X87" s="27">
        <f>W87*EXP(LN(H!X87/H!W87)+LN(LC!X87/LC!W87))</f>
        <v>0.99753087156802778</v>
      </c>
      <c r="Y87" s="27">
        <f>X87*EXP(LN(H!Y87/H!X87)+LN(LC!Y87/LC!X87))</f>
        <v>1.0037691095300194</v>
      </c>
      <c r="Z87" s="27">
        <f>Y87*EXP(LN(H!Z87/H!Y87)+LN(LC!Z87/LC!Y87))</f>
        <v>1.0500248356727397</v>
      </c>
      <c r="AA87" s="27">
        <f>Z87*EXP(LN(H!AA87/H!Z87)+LN(LC!AA87/LC!Z87))</f>
        <v>1.0578016914457364</v>
      </c>
    </row>
    <row r="88" spans="1:27" x14ac:dyDescent="0.15">
      <c r="A88" s="8">
        <v>86</v>
      </c>
      <c r="B88" s="11" t="s">
        <v>225</v>
      </c>
      <c r="C88" s="27">
        <f>D88/EXP(LN(H!D88/H!C88)+LN(LC!D88/LC!C88))</f>
        <v>0.88900949718897959</v>
      </c>
      <c r="D88" s="27">
        <f>E88/EXP(LN(H!E88/H!D88)+LN(LC!E88/LC!D88))</f>
        <v>0.93864524314012021</v>
      </c>
      <c r="E88" s="27">
        <f>F88/EXP(LN(H!F88/H!E88)+LN(LC!F88/LC!E88))</f>
        <v>0.91870289816745732</v>
      </c>
      <c r="F88" s="27">
        <f>G88/EXP(LN(H!G88/H!F88)+LN(LC!G88/LC!F88))</f>
        <v>0.94005833356565938</v>
      </c>
      <c r="G88" s="27">
        <f>H88/EXP(LN(H!H88/H!G88)+LN(LC!H88/LC!G88))</f>
        <v>0.95077561887574624</v>
      </c>
      <c r="H88" s="27">
        <f>I88/EXP(LN(H!I88/H!H88)+LN(LC!I88/LC!H88))</f>
        <v>0.92822315609248374</v>
      </c>
      <c r="I88" s="27">
        <f>J88/EXP(LN(H!J88/H!I88)+LN(LC!J88/LC!I88))</f>
        <v>0.94161912019003924</v>
      </c>
      <c r="J88" s="27">
        <f>K88/EXP(LN(H!K88/H!J88)+LN(LC!K88/LC!J88))</f>
        <v>0.93198524191469256</v>
      </c>
      <c r="K88" s="27">
        <f>L88/EXP(LN(H!L88/H!K88)+LN(LC!L88/LC!K88))</f>
        <v>0.92831333893142054</v>
      </c>
      <c r="L88" s="27">
        <f>M88/EXP(LN(H!M88/H!L88)+LN(LC!M88/LC!L88))</f>
        <v>0.95243084916045095</v>
      </c>
      <c r="M88" s="27">
        <f>N88/EXP(LN(H!N88/H!M88)+LN(LC!N88/LC!M88))</f>
        <v>1.0060155458757289</v>
      </c>
      <c r="N88" s="27">
        <f>O88/EXP(LN(H!O88/H!N88)+LN(LC!O88/LC!N88))</f>
        <v>1.0174144493446458</v>
      </c>
      <c r="O88" s="27">
        <f>P88/EXP(LN(H!P88/H!O88)+LN(LC!P88/LC!O88))</f>
        <v>1.0381028559424663</v>
      </c>
      <c r="P88" s="27">
        <f>Q88/EXP(LN(H!Q88/H!P88)+LN(LC!Q88/LC!P88))</f>
        <v>1.0039501626160174</v>
      </c>
      <c r="Q88" s="27">
        <f>R88/EXP(LN(H!R88/H!Q88)+LN(LC!R88/LC!Q88))</f>
        <v>0.99067514619617303</v>
      </c>
      <c r="R88" s="27">
        <f>S88/EXP(LN(H!S88/H!R88)+LN(LC!S88/LC!R88))</f>
        <v>0.99247385491170992</v>
      </c>
      <c r="S88" s="27">
        <f>T88/EXP(LN(H!T88/H!S88)+LN(LC!T88/LC!S88))</f>
        <v>1.0227211785076975</v>
      </c>
      <c r="T88" s="27">
        <v>1</v>
      </c>
      <c r="U88" s="27">
        <f>T88*EXP(LN(H!U88/H!T88)+LN(LC!U88/LC!T88))</f>
        <v>0.98443151640886761</v>
      </c>
      <c r="V88" s="27">
        <f>U88*EXP(LN(H!V88/H!U88)+LN(LC!V88/LC!U88))</f>
        <v>0.91496255881470634</v>
      </c>
      <c r="W88" s="27">
        <f>V88*EXP(LN(H!W88/H!V88)+LN(LC!W88/LC!V88))</f>
        <v>0.89291962527647928</v>
      </c>
      <c r="X88" s="27">
        <f>W88*EXP(LN(H!X88/H!W88)+LN(LC!X88/LC!W88))</f>
        <v>0.89112689508489706</v>
      </c>
      <c r="Y88" s="27">
        <f>X88*EXP(LN(H!Y88/H!X88)+LN(LC!Y88/LC!X88))</f>
        <v>0.90308337334000532</v>
      </c>
      <c r="Z88" s="27">
        <f>Y88*EXP(LN(H!Z88/H!Y88)+LN(LC!Z88/LC!Y88))</f>
        <v>0.93628670295518757</v>
      </c>
      <c r="AA88" s="27">
        <f>Z88*EXP(LN(H!AA88/H!Z88)+LN(LC!AA88/LC!Z88))</f>
        <v>0.90930162901947786</v>
      </c>
    </row>
    <row r="89" spans="1:27" x14ac:dyDescent="0.15">
      <c r="A89" s="8">
        <v>87</v>
      </c>
      <c r="B89" s="11" t="s">
        <v>226</v>
      </c>
      <c r="C89" s="27">
        <f>D89/EXP(LN(H!D89/H!C89)+LN(LC!D89/LC!C89))</f>
        <v>1.0028906371708493</v>
      </c>
      <c r="D89" s="27">
        <f>E89/EXP(LN(H!E89/H!D89)+LN(LC!E89/LC!D89))</f>
        <v>1.0704206503523888</v>
      </c>
      <c r="E89" s="27">
        <f>F89/EXP(LN(H!F89/H!E89)+LN(LC!F89/LC!E89))</f>
        <v>1.0667187930181889</v>
      </c>
      <c r="F89" s="27">
        <f>G89/EXP(LN(H!G89/H!F89)+LN(LC!G89/LC!F89))</f>
        <v>1.0769999322498343</v>
      </c>
      <c r="G89" s="27">
        <f>H89/EXP(LN(H!H89/H!G89)+LN(LC!H89/LC!G89))</f>
        <v>1.0890894947309675</v>
      </c>
      <c r="H89" s="27">
        <f>I89/EXP(LN(H!I89/H!H89)+LN(LC!I89/LC!H89))</f>
        <v>1.0552117262359209</v>
      </c>
      <c r="I89" s="27">
        <f>J89/EXP(LN(H!J89/H!I89)+LN(LC!J89/LC!I89))</f>
        <v>1.0717849281003164</v>
      </c>
      <c r="J89" s="27">
        <f>K89/EXP(LN(H!K89/H!J89)+LN(LC!K89/LC!J89))</f>
        <v>1.070863844716206</v>
      </c>
      <c r="K89" s="27">
        <f>L89/EXP(LN(H!L89/H!K89)+LN(LC!L89/LC!K89))</f>
        <v>1.0901165801811739</v>
      </c>
      <c r="L89" s="27">
        <f>M89/EXP(LN(H!M89/H!L89)+LN(LC!M89/LC!L89))</f>
        <v>1.1187829979413388</v>
      </c>
      <c r="M89" s="27">
        <f>N89/EXP(LN(H!N89/H!M89)+LN(LC!N89/LC!M89))</f>
        <v>1.0932055869979054</v>
      </c>
      <c r="N89" s="27">
        <f>O89/EXP(LN(H!O89/H!N89)+LN(LC!O89/LC!N89))</f>
        <v>1.1539552189146471</v>
      </c>
      <c r="O89" s="27">
        <f>P89/EXP(LN(H!P89/H!O89)+LN(LC!P89/LC!O89))</f>
        <v>1.1652358767258653</v>
      </c>
      <c r="P89" s="27">
        <f>Q89/EXP(LN(H!Q89/H!P89)+LN(LC!Q89/LC!P89))</f>
        <v>1.0633015148222142</v>
      </c>
      <c r="Q89" s="27">
        <f>R89/EXP(LN(H!R89/H!Q89)+LN(LC!R89/LC!Q89))</f>
        <v>1.0047906096696766</v>
      </c>
      <c r="R89" s="27">
        <f>S89/EXP(LN(H!S89/H!R89)+LN(LC!S89/LC!R89))</f>
        <v>0.95862649687734325</v>
      </c>
      <c r="S89" s="27">
        <f>T89/EXP(LN(H!T89/H!S89)+LN(LC!T89/LC!S89))</f>
        <v>0.95043192765139639</v>
      </c>
      <c r="T89" s="27">
        <v>1</v>
      </c>
      <c r="U89" s="27">
        <f>T89*EXP(LN(H!U89/H!T89)+LN(LC!U89/LC!T89))</f>
        <v>0.92626083565155692</v>
      </c>
      <c r="V89" s="27">
        <f>U89*EXP(LN(H!V89/H!U89)+LN(LC!V89/LC!U89))</f>
        <v>0.928398720482844</v>
      </c>
      <c r="W89" s="27">
        <f>V89*EXP(LN(H!W89/H!V89)+LN(LC!W89/LC!V89))</f>
        <v>0.94113491644025915</v>
      </c>
      <c r="X89" s="27">
        <f>W89*EXP(LN(H!X89/H!W89)+LN(LC!X89/LC!W89))</f>
        <v>0.93103806950549484</v>
      </c>
      <c r="Y89" s="27">
        <f>X89*EXP(LN(H!Y89/H!X89)+LN(LC!Y89/LC!X89))</f>
        <v>0.91898197912630886</v>
      </c>
      <c r="Z89" s="27">
        <f>Y89*EXP(LN(H!Z89/H!Y89)+LN(LC!Z89/LC!Y89))</f>
        <v>0.96494795454834159</v>
      </c>
      <c r="AA89" s="27">
        <f>Z89*EXP(LN(H!AA89/H!Z89)+LN(LC!AA89/LC!Z89))</f>
        <v>0.92924910501837066</v>
      </c>
    </row>
    <row r="90" spans="1:27" x14ac:dyDescent="0.15">
      <c r="A90" s="8">
        <v>88</v>
      </c>
      <c r="B90" s="11" t="s">
        <v>227</v>
      </c>
      <c r="C90" s="27">
        <f>D90/EXP(LN(H!D90/H!C90)+LN(LC!D90/LC!C90))</f>
        <v>0.82458419415720319</v>
      </c>
      <c r="D90" s="27">
        <f>E90/EXP(LN(H!E90/H!D90)+LN(LC!E90/LC!D90))</f>
        <v>0.86917928875770478</v>
      </c>
      <c r="E90" s="27">
        <f>F90/EXP(LN(H!F90/H!E90)+LN(LC!F90/LC!E90))</f>
        <v>0.85788301143563983</v>
      </c>
      <c r="F90" s="27">
        <f>G90/EXP(LN(H!G90/H!F90)+LN(LC!G90/LC!F90))</f>
        <v>0.84907682631635129</v>
      </c>
      <c r="G90" s="27">
        <f>H90/EXP(LN(H!H90/H!G90)+LN(LC!H90/LC!G90))</f>
        <v>0.85011625269873847</v>
      </c>
      <c r="H90" s="27">
        <f>I90/EXP(LN(H!I90/H!H90)+LN(LC!I90/LC!H90))</f>
        <v>0.84116336217797871</v>
      </c>
      <c r="I90" s="27">
        <f>J90/EXP(LN(H!J90/H!I90)+LN(LC!J90/LC!I90))</f>
        <v>0.8522123031582457</v>
      </c>
      <c r="J90" s="27">
        <f>K90/EXP(LN(H!K90/H!J90)+LN(LC!K90/LC!J90))</f>
        <v>0.84983496687530269</v>
      </c>
      <c r="K90" s="27">
        <f>L90/EXP(LN(H!L90/H!K90)+LN(LC!L90/LC!K90))</f>
        <v>0.85420203340502077</v>
      </c>
      <c r="L90" s="27">
        <f>M90/EXP(LN(H!M90/H!L90)+LN(LC!M90/LC!L90))</f>
        <v>0.88659175710569593</v>
      </c>
      <c r="M90" s="27">
        <f>N90/EXP(LN(H!N90/H!M90)+LN(LC!N90/LC!M90))</f>
        <v>0.92139827684793296</v>
      </c>
      <c r="N90" s="27">
        <f>O90/EXP(LN(H!O90/H!N90)+LN(LC!O90/LC!N90))</f>
        <v>0.92144550481267262</v>
      </c>
      <c r="O90" s="27">
        <f>P90/EXP(LN(H!P90/H!O90)+LN(LC!P90/LC!O90))</f>
        <v>0.97181801159572989</v>
      </c>
      <c r="P90" s="27">
        <f>Q90/EXP(LN(H!Q90/H!P90)+LN(LC!Q90/LC!P90))</f>
        <v>0.95307227932148153</v>
      </c>
      <c r="Q90" s="27">
        <f>R90/EXP(LN(H!R90/H!Q90)+LN(LC!R90/LC!Q90))</f>
        <v>0.94010571581388003</v>
      </c>
      <c r="R90" s="27">
        <f>S90/EXP(LN(H!S90/H!R90)+LN(LC!S90/LC!R90))</f>
        <v>0.93586585064547168</v>
      </c>
      <c r="S90" s="27">
        <f>T90/EXP(LN(H!T90/H!S90)+LN(LC!T90/LC!S90))</f>
        <v>0.9763286324480116</v>
      </c>
      <c r="T90" s="27">
        <v>1</v>
      </c>
      <c r="U90" s="27">
        <f>T90*EXP(LN(H!U90/H!T90)+LN(LC!U90/LC!T90))</f>
        <v>1.0483189482569153</v>
      </c>
      <c r="V90" s="27">
        <f>U90*EXP(LN(H!V90/H!U90)+LN(LC!V90/LC!U90))</f>
        <v>1.0033562740638646</v>
      </c>
      <c r="W90" s="27">
        <f>V90*EXP(LN(H!W90/H!V90)+LN(LC!W90/LC!V90))</f>
        <v>0.99784664587310534</v>
      </c>
      <c r="X90" s="27">
        <f>W90*EXP(LN(H!X90/H!W90)+LN(LC!X90/LC!W90))</f>
        <v>1.0245327925652163</v>
      </c>
      <c r="Y90" s="27">
        <f>X90*EXP(LN(H!Y90/H!X90)+LN(LC!Y90/LC!X90))</f>
        <v>1.0235628948834163</v>
      </c>
      <c r="Z90" s="27">
        <f>Y90*EXP(LN(H!Z90/H!Y90)+LN(LC!Z90/LC!Y90))</f>
        <v>1.0807589026654134</v>
      </c>
      <c r="AA90" s="27">
        <f>Z90*EXP(LN(H!AA90/H!Z90)+LN(LC!AA90/LC!Z90))</f>
        <v>1.0409400197870171</v>
      </c>
    </row>
    <row r="91" spans="1:27" x14ac:dyDescent="0.15">
      <c r="A91" s="8">
        <v>89</v>
      </c>
      <c r="B91" s="11" t="s">
        <v>228</v>
      </c>
      <c r="C91" s="27">
        <f>D91/EXP(LN(H!D91/H!C91)+LN(LC!D91/LC!C91))</f>
        <v>0.99254392220856924</v>
      </c>
      <c r="D91" s="27">
        <f>E91/EXP(LN(H!E91/H!D91)+LN(LC!E91/LC!D91))</f>
        <v>1.0272822527997982</v>
      </c>
      <c r="E91" s="27">
        <f>F91/EXP(LN(H!F91/H!E91)+LN(LC!F91/LC!E91))</f>
        <v>1.0284392213796267</v>
      </c>
      <c r="F91" s="27">
        <f>G91/EXP(LN(H!G91/H!F91)+LN(LC!G91/LC!F91))</f>
        <v>1.025646655417366</v>
      </c>
      <c r="G91" s="27">
        <f>H91/EXP(LN(H!H91/H!G91)+LN(LC!H91/LC!G91))</f>
        <v>1.0120365787212104</v>
      </c>
      <c r="H91" s="27">
        <f>I91/EXP(LN(H!I91/H!H91)+LN(LC!I91/LC!H91))</f>
        <v>0.99193348227448863</v>
      </c>
      <c r="I91" s="27">
        <f>J91/EXP(LN(H!J91/H!I91)+LN(LC!J91/LC!I91))</f>
        <v>0.99661898976314578</v>
      </c>
      <c r="J91" s="27">
        <f>K91/EXP(LN(H!K91/H!J91)+LN(LC!K91/LC!J91))</f>
        <v>1.0127313594495451</v>
      </c>
      <c r="K91" s="27">
        <f>L91/EXP(LN(H!L91/H!K91)+LN(LC!L91/LC!K91))</f>
        <v>1.01399271292601</v>
      </c>
      <c r="L91" s="27">
        <f>M91/EXP(LN(H!M91/H!L91)+LN(LC!M91/LC!L91))</f>
        <v>1.035623740402253</v>
      </c>
      <c r="M91" s="27">
        <f>N91/EXP(LN(H!N91/H!M91)+LN(LC!N91/LC!M91))</f>
        <v>1.0657330224180401</v>
      </c>
      <c r="N91" s="27">
        <f>O91/EXP(LN(H!O91/H!N91)+LN(LC!O91/LC!N91))</f>
        <v>1.0649275736172272</v>
      </c>
      <c r="O91" s="27">
        <f>P91/EXP(LN(H!P91/H!O91)+LN(LC!P91/LC!O91))</f>
        <v>1.0799574865650621</v>
      </c>
      <c r="P91" s="27">
        <f>Q91/EXP(LN(H!Q91/H!P91)+LN(LC!Q91/LC!P91))</f>
        <v>1.059186288319089</v>
      </c>
      <c r="Q91" s="27">
        <f>R91/EXP(LN(H!R91/H!Q91)+LN(LC!R91/LC!Q91))</f>
        <v>1.0210828375375716</v>
      </c>
      <c r="R91" s="27">
        <f>S91/EXP(LN(H!S91/H!R91)+LN(LC!S91/LC!R91))</f>
        <v>0.99198522328887506</v>
      </c>
      <c r="S91" s="27">
        <f>T91/EXP(LN(H!T91/H!S91)+LN(LC!T91/LC!S91))</f>
        <v>1.0049708209059209</v>
      </c>
      <c r="T91" s="27">
        <v>1</v>
      </c>
      <c r="U91" s="27">
        <f>T91*EXP(LN(H!U91/H!T91)+LN(LC!U91/LC!T91))</f>
        <v>1.009082202007791</v>
      </c>
      <c r="V91" s="27">
        <f>U91*EXP(LN(H!V91/H!U91)+LN(LC!V91/LC!U91))</f>
        <v>0.97852337236099085</v>
      </c>
      <c r="W91" s="27">
        <f>V91*EXP(LN(H!W91/H!V91)+LN(LC!W91/LC!V91))</f>
        <v>0.96102830083406154</v>
      </c>
      <c r="X91" s="27">
        <f>W91*EXP(LN(H!X91/H!W91)+LN(LC!X91/LC!W91))</f>
        <v>0.96090282102085645</v>
      </c>
      <c r="Y91" s="27">
        <f>X91*EXP(LN(H!Y91/H!X91)+LN(LC!Y91/LC!X91))</f>
        <v>0.97835457387188474</v>
      </c>
      <c r="Z91" s="27">
        <f>Y91*EXP(LN(H!Z91/H!Y91)+LN(LC!Z91/LC!Y91))</f>
        <v>0.99619114190825386</v>
      </c>
      <c r="AA91" s="27">
        <f>Z91*EXP(LN(H!AA91/H!Z91)+LN(LC!AA91/LC!Z91))</f>
        <v>0.99784979251929518</v>
      </c>
    </row>
    <row r="92" spans="1:27" x14ac:dyDescent="0.15">
      <c r="A92" s="8">
        <v>90</v>
      </c>
      <c r="B92" s="11" t="s">
        <v>229</v>
      </c>
      <c r="C92" s="27">
        <f>D92/EXP(LN(H!D92/H!C92)+LN(LC!D92/LC!C92))</f>
        <v>0.57794878931066662</v>
      </c>
      <c r="D92" s="27">
        <f>E92/EXP(LN(H!E92/H!D92)+LN(LC!E92/LC!D92))</f>
        <v>0.61140393129646819</v>
      </c>
      <c r="E92" s="27">
        <f>F92/EXP(LN(H!F92/H!E92)+LN(LC!F92/LC!E92))</f>
        <v>0.62245567316983774</v>
      </c>
      <c r="F92" s="27">
        <f>G92/EXP(LN(H!G92/H!F92)+LN(LC!G92/LC!F92))</f>
        <v>0.64442738923717391</v>
      </c>
      <c r="G92" s="27">
        <f>H92/EXP(LN(H!H92/H!G92)+LN(LC!H92/LC!G92))</f>
        <v>0.6612870098235436</v>
      </c>
      <c r="H92" s="27">
        <f>I92/EXP(LN(H!I92/H!H92)+LN(LC!I92/LC!H92))</f>
        <v>0.67129890806863135</v>
      </c>
      <c r="I92" s="27">
        <f>J92/EXP(LN(H!J92/H!I92)+LN(LC!J92/LC!I92))</f>
        <v>0.72120422861599898</v>
      </c>
      <c r="J92" s="27">
        <f>K92/EXP(LN(H!K92/H!J92)+LN(LC!K92/LC!J92))</f>
        <v>0.74979644737538476</v>
      </c>
      <c r="K92" s="27">
        <f>L92/EXP(LN(H!L92/H!K92)+LN(LC!L92/LC!K92))</f>
        <v>0.74977378559394825</v>
      </c>
      <c r="L92" s="27">
        <f>M92/EXP(LN(H!M92/H!L92)+LN(LC!M92/LC!L92))</f>
        <v>0.79159004779563769</v>
      </c>
      <c r="M92" s="27">
        <f>N92/EXP(LN(H!N92/H!M92)+LN(LC!N92/LC!M92))</f>
        <v>0.90974315375992154</v>
      </c>
      <c r="N92" s="27">
        <f>O92/EXP(LN(H!O92/H!N92)+LN(LC!O92/LC!N92))</f>
        <v>0.97802307113589471</v>
      </c>
      <c r="O92" s="27">
        <f>P92/EXP(LN(H!P92/H!O92)+LN(LC!P92/LC!O92))</f>
        <v>1.0633271964121196</v>
      </c>
      <c r="P92" s="27">
        <f>Q92/EXP(LN(H!Q92/H!P92)+LN(LC!Q92/LC!P92))</f>
        <v>1.0412253298071164</v>
      </c>
      <c r="Q92" s="27">
        <f>R92/EXP(LN(H!R92/H!Q92)+LN(LC!R92/LC!Q92))</f>
        <v>1.0307568070361737</v>
      </c>
      <c r="R92" s="27">
        <f>S92/EXP(LN(H!S92/H!R92)+LN(LC!S92/LC!R92))</f>
        <v>0.97937880995994842</v>
      </c>
      <c r="S92" s="27">
        <f>T92/EXP(LN(H!T92/H!S92)+LN(LC!T92/LC!S92))</f>
        <v>0.98371765047169335</v>
      </c>
      <c r="T92" s="27">
        <v>1</v>
      </c>
      <c r="U92" s="27">
        <f>T92*EXP(LN(H!U92/H!T92)+LN(LC!U92/LC!T92))</f>
        <v>1.0283707807406099</v>
      </c>
      <c r="V92" s="27">
        <f>U92*EXP(LN(H!V92/H!U92)+LN(LC!V92/LC!U92))</f>
        <v>1.0959093209303534</v>
      </c>
      <c r="W92" s="27">
        <f>V92*EXP(LN(H!W92/H!V92)+LN(LC!W92/LC!V92))</f>
        <v>1.0997413216124274</v>
      </c>
      <c r="X92" s="27">
        <f>W92*EXP(LN(H!X92/H!W92)+LN(LC!X92/LC!W92))</f>
        <v>1.1421657050206344</v>
      </c>
      <c r="Y92" s="27">
        <f>X92*EXP(LN(H!Y92/H!X92)+LN(LC!Y92/LC!X92))</f>
        <v>1.1818101974363688</v>
      </c>
      <c r="Z92" s="27">
        <f>Y92*EXP(LN(H!Z92/H!Y92)+LN(LC!Z92/LC!Y92))</f>
        <v>1.2329632852948009</v>
      </c>
      <c r="AA92" s="27">
        <f>Z92*EXP(LN(H!AA92/H!Z92)+LN(LC!AA92/LC!Z92))</f>
        <v>1.1942392081220887</v>
      </c>
    </row>
    <row r="93" spans="1:27" x14ac:dyDescent="0.15">
      <c r="A93" s="8">
        <v>91</v>
      </c>
      <c r="B93" s="11" t="s">
        <v>230</v>
      </c>
      <c r="C93" s="27">
        <f>D93/EXP(LN(H!D93/H!C93)+LN(LC!D93/LC!C93))</f>
        <v>0.95681278352280419</v>
      </c>
      <c r="D93" s="27">
        <f>E93/EXP(LN(H!E93/H!D93)+LN(LC!E93/LC!D93))</f>
        <v>1.0281393756427024</v>
      </c>
      <c r="E93" s="27">
        <f>F93/EXP(LN(H!F93/H!E93)+LN(LC!F93/LC!E93))</f>
        <v>0.9664766356576302</v>
      </c>
      <c r="F93" s="27">
        <f>G93/EXP(LN(H!G93/H!F93)+LN(LC!G93/LC!F93))</f>
        <v>0.9556900510296531</v>
      </c>
      <c r="G93" s="27">
        <f>H93/EXP(LN(H!H93/H!G93)+LN(LC!H93/LC!G93))</f>
        <v>0.98666041640308311</v>
      </c>
      <c r="H93" s="27">
        <f>I93/EXP(LN(H!I93/H!H93)+LN(LC!I93/LC!H93))</f>
        <v>0.97846056722042918</v>
      </c>
      <c r="I93" s="27">
        <f>J93/EXP(LN(H!J93/H!I93)+LN(LC!J93/LC!I93))</f>
        <v>1.0290239868697333</v>
      </c>
      <c r="J93" s="27">
        <f>K93/EXP(LN(H!K93/H!J93)+LN(LC!K93/LC!J93))</f>
        <v>0.96730187940058154</v>
      </c>
      <c r="K93" s="27">
        <f>L93/EXP(LN(H!L93/H!K93)+LN(LC!L93/LC!K93))</f>
        <v>1.0024406861860025</v>
      </c>
      <c r="L93" s="27">
        <f>M93/EXP(LN(H!M93/H!L93)+LN(LC!M93/LC!L93))</f>
        <v>1.0590831880821541</v>
      </c>
      <c r="M93" s="27">
        <f>N93/EXP(LN(H!N93/H!M93)+LN(LC!N93/LC!M93))</f>
        <v>1.1071968934861374</v>
      </c>
      <c r="N93" s="27">
        <f>O93/EXP(LN(H!O93/H!N93)+LN(LC!O93/LC!N93))</f>
        <v>1.0844196967723649</v>
      </c>
      <c r="O93" s="27">
        <f>P93/EXP(LN(H!P93/H!O93)+LN(LC!P93/LC!O93))</f>
        <v>1.0950791133714488</v>
      </c>
      <c r="P93" s="27">
        <f>Q93/EXP(LN(H!Q93/H!P93)+LN(LC!Q93/LC!P93))</f>
        <v>1.0720693788222799</v>
      </c>
      <c r="Q93" s="27">
        <f>R93/EXP(LN(H!R93/H!Q93)+LN(LC!R93/LC!Q93))</f>
        <v>1.0205779749578969</v>
      </c>
      <c r="R93" s="27">
        <f>S93/EXP(LN(H!S93/H!R93)+LN(LC!S93/LC!R93))</f>
        <v>1.0354182867919848</v>
      </c>
      <c r="S93" s="27">
        <f>T93/EXP(LN(H!T93/H!S93)+LN(LC!T93/LC!S93))</f>
        <v>1.0135671456223023</v>
      </c>
      <c r="T93" s="27">
        <v>1</v>
      </c>
      <c r="U93" s="27">
        <f>T93*EXP(LN(H!U93/H!T93)+LN(LC!U93/LC!T93))</f>
        <v>1.007457090739837</v>
      </c>
      <c r="V93" s="27">
        <f>U93*EXP(LN(H!V93/H!U93)+LN(LC!V93/LC!U93))</f>
        <v>0.97686132427932149</v>
      </c>
      <c r="W93" s="27">
        <f>V93*EXP(LN(H!W93/H!V93)+LN(LC!W93/LC!V93))</f>
        <v>0.9560061028064113</v>
      </c>
      <c r="X93" s="27">
        <f>W93*EXP(LN(H!X93/H!W93)+LN(LC!X93/LC!W93))</f>
        <v>0.95666697371032927</v>
      </c>
      <c r="Y93" s="27">
        <f>X93*EXP(LN(H!Y93/H!X93)+LN(LC!Y93/LC!X93))</f>
        <v>0.94004560604623788</v>
      </c>
      <c r="Z93" s="27">
        <f>Y93*EXP(LN(H!Z93/H!Y93)+LN(LC!Z93/LC!Y93))</f>
        <v>0.97177525973152168</v>
      </c>
      <c r="AA93" s="27">
        <f>Z93*EXP(LN(H!AA93/H!Z93)+LN(LC!AA93/LC!Z93))</f>
        <v>0.92622361552985233</v>
      </c>
    </row>
    <row r="94" spans="1:27" x14ac:dyDescent="0.15">
      <c r="A94" s="8">
        <v>92</v>
      </c>
      <c r="B94" s="11" t="s">
        <v>231</v>
      </c>
      <c r="C94" s="27">
        <f>D94/EXP(LN(H!D94/H!C94)+LN(LC!D94/LC!C94))</f>
        <v>0.82345695109076089</v>
      </c>
      <c r="D94" s="27">
        <f>E94/EXP(LN(H!E94/H!D94)+LN(LC!E94/LC!D94))</f>
        <v>0.85364178792878231</v>
      </c>
      <c r="E94" s="27">
        <f>F94/EXP(LN(H!F94/H!E94)+LN(LC!F94/LC!E94))</f>
        <v>0.83999431368010002</v>
      </c>
      <c r="F94" s="27">
        <f>G94/EXP(LN(H!G94/H!F94)+LN(LC!G94/LC!F94))</f>
        <v>0.85293915236510498</v>
      </c>
      <c r="G94" s="27">
        <f>H94/EXP(LN(H!H94/H!G94)+LN(LC!H94/LC!G94))</f>
        <v>0.88359871172510451</v>
      </c>
      <c r="H94" s="27">
        <f>I94/EXP(LN(H!I94/H!H94)+LN(LC!I94/LC!H94))</f>
        <v>0.86784148603730737</v>
      </c>
      <c r="I94" s="27">
        <f>J94/EXP(LN(H!J94/H!I94)+LN(LC!J94/LC!I94))</f>
        <v>0.88351831123934499</v>
      </c>
      <c r="J94" s="27">
        <f>K94/EXP(LN(H!K94/H!J94)+LN(LC!K94/LC!J94))</f>
        <v>0.86662124996559653</v>
      </c>
      <c r="K94" s="27">
        <f>L94/EXP(LN(H!L94/H!K94)+LN(LC!L94/LC!K94))</f>
        <v>0.85441638139526366</v>
      </c>
      <c r="L94" s="27">
        <f>M94/EXP(LN(H!M94/H!L94)+LN(LC!M94/LC!L94))</f>
        <v>0.88321724064240348</v>
      </c>
      <c r="M94" s="27">
        <f>N94/EXP(LN(H!N94/H!M94)+LN(LC!N94/LC!M94))</f>
        <v>0.93742531695579701</v>
      </c>
      <c r="N94" s="27">
        <f>O94/EXP(LN(H!O94/H!N94)+LN(LC!O94/LC!N94))</f>
        <v>0.96428439278638112</v>
      </c>
      <c r="O94" s="27">
        <f>P94/EXP(LN(H!P94/H!O94)+LN(LC!P94/LC!O94))</f>
        <v>1.0040300020909796</v>
      </c>
      <c r="P94" s="27">
        <f>Q94/EXP(LN(H!Q94/H!P94)+LN(LC!Q94/LC!P94))</f>
        <v>0.96493333190385833</v>
      </c>
      <c r="Q94" s="27">
        <f>R94/EXP(LN(H!R94/H!Q94)+LN(LC!R94/LC!Q94))</f>
        <v>0.9599823271187683</v>
      </c>
      <c r="R94" s="27">
        <f>S94/EXP(LN(H!S94/H!R94)+LN(LC!S94/LC!R94))</f>
        <v>0.98788797191702526</v>
      </c>
      <c r="S94" s="27">
        <f>T94/EXP(LN(H!T94/H!S94)+LN(LC!T94/LC!S94))</f>
        <v>1.0048679435702137</v>
      </c>
      <c r="T94" s="27">
        <v>1</v>
      </c>
      <c r="U94" s="27">
        <f>T94*EXP(LN(H!U94/H!T94)+LN(LC!U94/LC!T94))</f>
        <v>1.0070439073697943</v>
      </c>
      <c r="V94" s="27">
        <f>U94*EXP(LN(H!V94/H!U94)+LN(LC!V94/LC!U94))</f>
        <v>0.94283594456667952</v>
      </c>
      <c r="W94" s="27">
        <f>V94*EXP(LN(H!W94/H!V94)+LN(LC!W94/LC!V94))</f>
        <v>0.9432905217783234</v>
      </c>
      <c r="X94" s="27">
        <f>W94*EXP(LN(H!X94/H!W94)+LN(LC!X94/LC!W94))</f>
        <v>0.96377257807368233</v>
      </c>
      <c r="Y94" s="27">
        <f>X94*EXP(LN(H!Y94/H!X94)+LN(LC!Y94/LC!X94))</f>
        <v>0.98373596005722597</v>
      </c>
      <c r="Z94" s="27">
        <f>Y94*EXP(LN(H!Z94/H!Y94)+LN(LC!Z94/LC!Y94))</f>
        <v>1.0202856289155122</v>
      </c>
      <c r="AA94" s="27">
        <f>Z94*EXP(LN(H!AA94/H!Z94)+LN(LC!AA94/LC!Z94))</f>
        <v>0.97317718479788295</v>
      </c>
    </row>
    <row r="95" spans="1:27" x14ac:dyDescent="0.15">
      <c r="A95" s="8">
        <v>93</v>
      </c>
      <c r="B95" s="11" t="s">
        <v>232</v>
      </c>
      <c r="C95" s="27">
        <f>D95/EXP(LN(H!D95/H!C95)+LN(LC!D95/LC!C95))</f>
        <v>0.61495183994664271</v>
      </c>
      <c r="D95" s="27">
        <f>E95/EXP(LN(H!E95/H!D95)+LN(LC!E95/LC!D95))</f>
        <v>0.64315652222838038</v>
      </c>
      <c r="E95" s="27">
        <f>F95/EXP(LN(H!F95/H!E95)+LN(LC!F95/LC!E95))</f>
        <v>0.65905683077134269</v>
      </c>
      <c r="F95" s="27">
        <f>G95/EXP(LN(H!G95/H!F95)+LN(LC!G95/LC!F95))</f>
        <v>0.67331253950410708</v>
      </c>
      <c r="G95" s="27">
        <f>H95/EXP(LN(H!H95/H!G95)+LN(LC!H95/LC!G95))</f>
        <v>0.70031754687232439</v>
      </c>
      <c r="H95" s="27">
        <f>I95/EXP(LN(H!I95/H!H95)+LN(LC!I95/LC!H95))</f>
        <v>0.70667771240703003</v>
      </c>
      <c r="I95" s="27">
        <f>J95/EXP(LN(H!J95/H!I95)+LN(LC!J95/LC!I95))</f>
        <v>0.7101595951308215</v>
      </c>
      <c r="J95" s="27">
        <f>K95/EXP(LN(H!K95/H!J95)+LN(LC!K95/LC!J95))</f>
        <v>0.71569838316114587</v>
      </c>
      <c r="K95" s="27">
        <f>L95/EXP(LN(H!L95/H!K95)+LN(LC!L95/LC!K95))</f>
        <v>0.74842078958480129</v>
      </c>
      <c r="L95" s="27">
        <f>M95/EXP(LN(H!M95/H!L95)+LN(LC!M95/LC!L95))</f>
        <v>0.78169956981331767</v>
      </c>
      <c r="M95" s="27">
        <f>N95/EXP(LN(H!N95/H!M95)+LN(LC!N95/LC!M95))</f>
        <v>0.82879299406210216</v>
      </c>
      <c r="N95" s="27">
        <f>O95/EXP(LN(H!O95/H!N95)+LN(LC!O95/LC!N95))</f>
        <v>0.85134542144478731</v>
      </c>
      <c r="O95" s="27">
        <f>P95/EXP(LN(H!P95/H!O95)+LN(LC!P95/LC!O95))</f>
        <v>0.9015522151731501</v>
      </c>
      <c r="P95" s="27">
        <f>Q95/EXP(LN(H!Q95/H!P95)+LN(LC!Q95/LC!P95))</f>
        <v>0.88991012966834449</v>
      </c>
      <c r="Q95" s="27">
        <f>R95/EXP(LN(H!R95/H!Q95)+LN(LC!R95/LC!Q95))</f>
        <v>0.89198922989419782</v>
      </c>
      <c r="R95" s="27">
        <f>S95/EXP(LN(H!S95/H!R95)+LN(LC!S95/LC!R95))</f>
        <v>0.94015975347966096</v>
      </c>
      <c r="S95" s="27">
        <f>T95/EXP(LN(H!T95/H!S95)+LN(LC!T95/LC!S95))</f>
        <v>0.97966259980066073</v>
      </c>
      <c r="T95" s="27">
        <v>1</v>
      </c>
      <c r="U95" s="27">
        <f>T95*EXP(LN(H!U95/H!T95)+LN(LC!U95/LC!T95))</f>
        <v>1.0441560462489523</v>
      </c>
      <c r="V95" s="27">
        <f>U95*EXP(LN(H!V95/H!U95)+LN(LC!V95/LC!U95))</f>
        <v>1.0142500341360163</v>
      </c>
      <c r="W95" s="27">
        <f>V95*EXP(LN(H!W95/H!V95)+LN(LC!W95/LC!V95))</f>
        <v>1.0063284196053983</v>
      </c>
      <c r="X95" s="27">
        <f>W95*EXP(LN(H!X95/H!W95)+LN(LC!X95/LC!W95))</f>
        <v>1.0515902828447063</v>
      </c>
      <c r="Y95" s="27">
        <f>X95*EXP(LN(H!Y95/H!X95)+LN(LC!Y95/LC!X95))</f>
        <v>1.0571334422000367</v>
      </c>
      <c r="Z95" s="27">
        <f>Y95*EXP(LN(H!Z95/H!Y95)+LN(LC!Z95/LC!Y95))</f>
        <v>1.1004314542719393</v>
      </c>
      <c r="AA95" s="27">
        <f>Z95*EXP(LN(H!AA95/H!Z95)+LN(LC!AA95/LC!Z95))</f>
        <v>1.0657082707972469</v>
      </c>
    </row>
    <row r="96" spans="1:27" x14ac:dyDescent="0.15">
      <c r="A96" s="8">
        <v>94</v>
      </c>
      <c r="B96" s="11" t="s">
        <v>233</v>
      </c>
      <c r="C96" s="27">
        <f>D96/EXP(LN(H!D96/H!C96)+LN(LC!D96/LC!C96))</f>
        <v>0.75834028982753177</v>
      </c>
      <c r="D96" s="27">
        <f>E96/EXP(LN(H!E96/H!D96)+LN(LC!E96/LC!D96))</f>
        <v>0.77702710617461479</v>
      </c>
      <c r="E96" s="27">
        <f>F96/EXP(LN(H!F96/H!E96)+LN(LC!F96/LC!E96))</f>
        <v>0.81482610099658559</v>
      </c>
      <c r="F96" s="27">
        <f>G96/EXP(LN(H!G96/H!F96)+LN(LC!G96/LC!F96))</f>
        <v>0.86633348044710701</v>
      </c>
      <c r="G96" s="27">
        <f>H96/EXP(LN(H!H96/H!G96)+LN(LC!H96/LC!G96))</f>
        <v>0.93148470432803443</v>
      </c>
      <c r="H96" s="27">
        <f>I96/EXP(LN(H!I96/H!H96)+LN(LC!I96/LC!H96))</f>
        <v>0.96326974329234838</v>
      </c>
      <c r="I96" s="27">
        <f>J96/EXP(LN(H!J96/H!I96)+LN(LC!J96/LC!I96))</f>
        <v>0.70255415061470983</v>
      </c>
      <c r="J96" s="27">
        <f>K96/EXP(LN(H!K96/H!J96)+LN(LC!K96/LC!J96))</f>
        <v>0.71393489742520955</v>
      </c>
      <c r="K96" s="27">
        <f>L96/EXP(LN(H!L96/H!K96)+LN(LC!L96/LC!K96))</f>
        <v>0.74141242150549047</v>
      </c>
      <c r="L96" s="27">
        <f>M96/EXP(LN(H!M96/H!L96)+LN(LC!M96/LC!L96))</f>
        <v>0.79289333028554887</v>
      </c>
      <c r="M96" s="27">
        <f>N96/EXP(LN(H!N96/H!M96)+LN(LC!N96/LC!M96))</f>
        <v>0.85832820816105149</v>
      </c>
      <c r="N96" s="27">
        <f>O96/EXP(LN(H!O96/H!N96)+LN(LC!O96/LC!N96))</f>
        <v>0.87308424591509537</v>
      </c>
      <c r="O96" s="27">
        <f>P96/EXP(LN(H!P96/H!O96)+LN(LC!P96/LC!O96))</f>
        <v>0.9126778957745133</v>
      </c>
      <c r="P96" s="27">
        <f>Q96/EXP(LN(H!Q96/H!P96)+LN(LC!Q96/LC!P96))</f>
        <v>0.89978429635610147</v>
      </c>
      <c r="Q96" s="27">
        <f>R96/EXP(LN(H!R96/H!Q96)+LN(LC!R96/LC!Q96))</f>
        <v>0.91107579490486379</v>
      </c>
      <c r="R96" s="27">
        <f>S96/EXP(LN(H!S96/H!R96)+LN(LC!S96/LC!R96))</f>
        <v>0.93940329792838062</v>
      </c>
      <c r="S96" s="27">
        <f>T96/EXP(LN(H!T96/H!S96)+LN(LC!T96/LC!S96))</f>
        <v>0.97180418358699983</v>
      </c>
      <c r="T96" s="27">
        <v>1</v>
      </c>
      <c r="U96" s="27">
        <f>T96*EXP(LN(H!U96/H!T96)+LN(LC!U96/LC!T96))</f>
        <v>1.0632808027274161</v>
      </c>
      <c r="V96" s="27">
        <f>U96*EXP(LN(H!V96/H!U96)+LN(LC!V96/LC!U96))</f>
        <v>1.0652880207343216</v>
      </c>
      <c r="W96" s="27">
        <f>V96*EXP(LN(H!W96/H!V96)+LN(LC!W96/LC!V96))</f>
        <v>1.0891757194284879</v>
      </c>
      <c r="X96" s="27">
        <f>W96*EXP(LN(H!X96/H!W96)+LN(LC!X96/LC!W96))</f>
        <v>1.1391607599529603</v>
      </c>
      <c r="Y96" s="27">
        <f>X96*EXP(LN(H!Y96/H!X96)+LN(LC!Y96/LC!X96))</f>
        <v>1.1521737229312572</v>
      </c>
      <c r="Z96" s="27">
        <f>Y96*EXP(LN(H!Z96/H!Y96)+LN(LC!Z96/LC!Y96))</f>
        <v>1.1901469131296278</v>
      </c>
      <c r="AA96" s="27">
        <f>Z96*EXP(LN(H!AA96/H!Z96)+LN(LC!AA96/LC!Z96))</f>
        <v>1.1531899152784051</v>
      </c>
    </row>
    <row r="97" spans="1:27" x14ac:dyDescent="0.15">
      <c r="A97" s="8">
        <v>95</v>
      </c>
      <c r="B97" s="11" t="s">
        <v>234</v>
      </c>
      <c r="C97" s="27"/>
      <c r="D97" s="27"/>
      <c r="E97" s="27"/>
      <c r="F97" s="27"/>
      <c r="G97" s="27"/>
      <c r="H97" s="27"/>
      <c r="I97" s="27">
        <f>J97/EXP(LN(H!J97/H!I97)+LN(LC!J97/LC!I97))</f>
        <v>0.30806548864967798</v>
      </c>
      <c r="J97" s="27">
        <f>K97/EXP(LN(H!K97/H!J97)+LN(LC!K97/LC!J97))</f>
        <v>0.37217733893268007</v>
      </c>
      <c r="K97" s="27">
        <f>L97/EXP(LN(H!L97/H!K97)+LN(LC!L97/LC!K97))</f>
        <v>0.43874363673580791</v>
      </c>
      <c r="L97" s="27">
        <f>M97/EXP(LN(H!M97/H!L97)+LN(LC!M97/LC!L97))</f>
        <v>0.52003713641639226</v>
      </c>
      <c r="M97" s="27">
        <f>N97/EXP(LN(H!N97/H!M97)+LN(LC!N97/LC!M97))</f>
        <v>0.61441238222444228</v>
      </c>
      <c r="N97" s="27">
        <f>O97/EXP(LN(H!O97/H!N97)+LN(LC!O97/LC!N97))</f>
        <v>0.6734932537764724</v>
      </c>
      <c r="O97" s="27">
        <f>P97/EXP(LN(H!P97/H!O97)+LN(LC!P97/LC!O97))</f>
        <v>0.74024453502428988</v>
      </c>
      <c r="P97" s="27">
        <f>Q97/EXP(LN(H!Q97/H!P97)+LN(LC!Q97/LC!P97))</f>
        <v>0.76759910118435259</v>
      </c>
      <c r="Q97" s="27">
        <f>R97/EXP(LN(H!R97/H!Q97)+LN(LC!R97/LC!Q97))</f>
        <v>0.81707055300218978</v>
      </c>
      <c r="R97" s="27">
        <f>S97/EXP(LN(H!S97/H!R97)+LN(LC!S97/LC!R97))</f>
        <v>0.88311436854580494</v>
      </c>
      <c r="S97" s="27">
        <f>T97/EXP(LN(H!T97/H!S97)+LN(LC!T97/LC!S97))</f>
        <v>0.95127425154931655</v>
      </c>
      <c r="T97" s="27">
        <v>1</v>
      </c>
      <c r="U97" s="27">
        <f>T97*EXP(LN(H!U97/H!T97)+LN(LC!U97/LC!T97))</f>
        <v>1.0865649357058316</v>
      </c>
      <c r="V97" s="27">
        <f>U97*EXP(LN(H!V97/H!U97)+LN(LC!V97/LC!U97))</f>
        <v>1.1075972085367216</v>
      </c>
      <c r="W97" s="27">
        <f>V97*EXP(LN(H!W97/H!V97)+LN(LC!W97/LC!V97))</f>
        <v>1.1534426487144545</v>
      </c>
      <c r="X97" s="27">
        <f>W97*EXP(LN(H!X97/H!W97)+LN(LC!X97/LC!W97))</f>
        <v>1.220198916840469</v>
      </c>
      <c r="Y97" s="27">
        <f>X97*EXP(LN(H!Y97/H!X97)+LN(LC!Y97/LC!X97))</f>
        <v>1.2342966686192329</v>
      </c>
      <c r="Z97" s="27">
        <f>Y97*EXP(LN(H!Z97/H!Y97)+LN(LC!Z97/LC!Y97))</f>
        <v>1.2741338189473779</v>
      </c>
      <c r="AA97" s="27">
        <f>Z97*EXP(LN(H!AA97/H!Z97)+LN(LC!AA97/LC!Z97))</f>
        <v>1.2356790132445403</v>
      </c>
    </row>
    <row r="98" spans="1:27" x14ac:dyDescent="0.15">
      <c r="A98" s="8">
        <v>96</v>
      </c>
      <c r="B98" s="11" t="s">
        <v>235</v>
      </c>
      <c r="C98" s="27">
        <f>D98/EXP(LN(H!D98/H!C98)+LN(LC!D98/LC!C98))</f>
        <v>1.1577533922412953</v>
      </c>
      <c r="D98" s="27">
        <f>E98/EXP(LN(H!E98/H!D98)+LN(LC!E98/LC!D98))</f>
        <v>1.2349046807597885</v>
      </c>
      <c r="E98" s="27">
        <f>F98/EXP(LN(H!F98/H!E98)+LN(LC!F98/LC!E98))</f>
        <v>1.1996051710901197</v>
      </c>
      <c r="F98" s="27">
        <f>G98/EXP(LN(H!G98/H!F98)+LN(LC!G98/LC!F98))</f>
        <v>1.1454751895687856</v>
      </c>
      <c r="G98" s="27">
        <f>H98/EXP(LN(H!H98/H!G98)+LN(LC!H98/LC!G98))</f>
        <v>1.1233935254879972</v>
      </c>
      <c r="H98" s="27">
        <f>I98/EXP(LN(H!I98/H!H98)+LN(LC!I98/LC!H98))</f>
        <v>1.1050405743449623</v>
      </c>
      <c r="I98" s="27">
        <f>J98/EXP(LN(H!J98/H!I98)+LN(LC!J98/LC!I98))</f>
        <v>1.1122925185248029</v>
      </c>
      <c r="J98" s="27">
        <f>K98/EXP(LN(H!K98/H!J98)+LN(LC!K98/LC!J98))</f>
        <v>1.0743841844990869</v>
      </c>
      <c r="K98" s="27">
        <f>L98/EXP(LN(H!L98/H!K98)+LN(LC!L98/LC!K98))</f>
        <v>1.0780264031229756</v>
      </c>
      <c r="L98" s="27">
        <f>M98/EXP(LN(H!M98/H!L98)+LN(LC!M98/LC!L98))</f>
        <v>1.0912377642092213</v>
      </c>
      <c r="M98" s="27">
        <f>N98/EXP(LN(H!N98/H!M98)+LN(LC!N98/LC!M98))</f>
        <v>1.120232986801809</v>
      </c>
      <c r="N98" s="27">
        <f>O98/EXP(LN(H!O98/H!N98)+LN(LC!O98/LC!N98))</f>
        <v>1.0709670575599592</v>
      </c>
      <c r="O98" s="27">
        <f>P98/EXP(LN(H!P98/H!O98)+LN(LC!P98/LC!O98))</f>
        <v>1.121258149032168</v>
      </c>
      <c r="P98" s="27">
        <f>Q98/EXP(LN(H!Q98/H!P98)+LN(LC!Q98/LC!P98))</f>
        <v>1.0562629708929401</v>
      </c>
      <c r="Q98" s="27">
        <f>R98/EXP(LN(H!R98/H!Q98)+LN(LC!R98/LC!Q98))</f>
        <v>1.0275073010726028</v>
      </c>
      <c r="R98" s="27">
        <f>S98/EXP(LN(H!S98/H!R98)+LN(LC!S98/LC!R98))</f>
        <v>1.0143535795713854</v>
      </c>
      <c r="S98" s="27">
        <f>T98/EXP(LN(H!T98/H!S98)+LN(LC!T98/LC!S98))</f>
        <v>1.0125142013195965</v>
      </c>
      <c r="T98" s="27">
        <v>1</v>
      </c>
      <c r="U98" s="27">
        <f>T98*EXP(LN(H!U98/H!T98)+LN(LC!U98/LC!T98))</f>
        <v>1.02949154254579</v>
      </c>
      <c r="V98" s="27">
        <f>U98*EXP(LN(H!V98/H!U98)+LN(LC!V98/LC!U98))</f>
        <v>0.97108682744078356</v>
      </c>
      <c r="W98" s="27">
        <f>V98*EXP(LN(H!W98/H!V98)+LN(LC!W98/LC!V98))</f>
        <v>0.94521121867932201</v>
      </c>
      <c r="X98" s="27">
        <f>W98*EXP(LN(H!X98/H!W98)+LN(LC!X98/LC!W98))</f>
        <v>0.92787947470317789</v>
      </c>
      <c r="Y98" s="27">
        <f>X98*EXP(LN(H!Y98/H!X98)+LN(LC!Y98/LC!X98))</f>
        <v>0.93420635840757948</v>
      </c>
      <c r="Z98" s="27">
        <f>Y98*EXP(LN(H!Z98/H!Y98)+LN(LC!Z98/LC!Y98))</f>
        <v>0.96502543471793523</v>
      </c>
      <c r="AA98" s="27">
        <f>Z98*EXP(LN(H!AA98/H!Z98)+LN(LC!AA98/LC!Z98))</f>
        <v>0.92786164858501952</v>
      </c>
    </row>
    <row r="99" spans="1:27" x14ac:dyDescent="0.15">
      <c r="A99" s="8">
        <v>97</v>
      </c>
      <c r="B99" s="11" t="s">
        <v>236</v>
      </c>
      <c r="C99" s="27">
        <f>D99/EXP(LN(H!D99/H!C99)+LN(LC!D99/LC!C99))</f>
        <v>0.87530036640319875</v>
      </c>
      <c r="D99" s="27">
        <f>E99/EXP(LN(H!E99/H!D99)+LN(LC!E99/LC!D99))</f>
        <v>0.90730357315944743</v>
      </c>
      <c r="E99" s="27">
        <f>F99/EXP(LN(H!F99/H!E99)+LN(LC!F99/LC!E99))</f>
        <v>0.92495764421666993</v>
      </c>
      <c r="F99" s="27">
        <f>G99/EXP(LN(H!G99/H!F99)+LN(LC!G99/LC!F99))</f>
        <v>0.91797111029648537</v>
      </c>
      <c r="G99" s="27">
        <f>H99/EXP(LN(H!H99/H!G99)+LN(LC!H99/LC!G99))</f>
        <v>0.91310236030840486</v>
      </c>
      <c r="H99" s="27">
        <f>I99/EXP(LN(H!I99/H!H99)+LN(LC!I99/LC!H99))</f>
        <v>0.90044205169042257</v>
      </c>
      <c r="I99" s="27">
        <f>J99/EXP(LN(H!J99/H!I99)+LN(LC!J99/LC!I99))</f>
        <v>0.92837447260463912</v>
      </c>
      <c r="J99" s="27">
        <f>K99/EXP(LN(H!K99/H!J99)+LN(LC!K99/LC!J99))</f>
        <v>0.94065711334894642</v>
      </c>
      <c r="K99" s="27">
        <f>L99/EXP(LN(H!L99/H!K99)+LN(LC!L99/LC!K99))</f>
        <v>0.96601794003527208</v>
      </c>
      <c r="L99" s="27">
        <f>M99/EXP(LN(H!M99/H!L99)+LN(LC!M99/LC!L99))</f>
        <v>0.99061983200912118</v>
      </c>
      <c r="M99" s="27">
        <f>N99/EXP(LN(H!N99/H!M99)+LN(LC!N99/LC!M99))</f>
        <v>1.0342187798566163</v>
      </c>
      <c r="N99" s="27">
        <f>O99/EXP(LN(H!O99/H!N99)+LN(LC!O99/LC!N99))</f>
        <v>0.99261996686651199</v>
      </c>
      <c r="O99" s="27">
        <f>P99/EXP(LN(H!P99/H!O99)+LN(LC!P99/LC!O99))</f>
        <v>1.04872358421218</v>
      </c>
      <c r="P99" s="27">
        <f>Q99/EXP(LN(H!Q99/H!P99)+LN(LC!Q99/LC!P99))</f>
        <v>0.99537375281864271</v>
      </c>
      <c r="Q99" s="27">
        <f>R99/EXP(LN(H!R99/H!Q99)+LN(LC!R99/LC!Q99))</f>
        <v>0.99130292950678578</v>
      </c>
      <c r="R99" s="27">
        <f>S99/EXP(LN(H!S99/H!R99)+LN(LC!S99/LC!R99))</f>
        <v>0.9927342072473706</v>
      </c>
      <c r="S99" s="27">
        <f>T99/EXP(LN(H!T99/H!S99)+LN(LC!T99/LC!S99))</f>
        <v>1.0219102790605805</v>
      </c>
      <c r="T99" s="27">
        <v>1</v>
      </c>
      <c r="U99" s="27">
        <f>T99*EXP(LN(H!U99/H!T99)+LN(LC!U99/LC!T99))</f>
        <v>1.0144176670915817</v>
      </c>
      <c r="V99" s="27">
        <f>U99*EXP(LN(H!V99/H!U99)+LN(LC!V99/LC!U99))</f>
        <v>0.99125251091452937</v>
      </c>
      <c r="W99" s="27">
        <f>V99*EXP(LN(H!W99/H!V99)+LN(LC!W99/LC!V99))</f>
        <v>0.97248068987433922</v>
      </c>
      <c r="X99" s="27">
        <f>W99*EXP(LN(H!X99/H!W99)+LN(LC!X99/LC!W99))</f>
        <v>0.99005297529551062</v>
      </c>
      <c r="Y99" s="27">
        <f>X99*EXP(LN(H!Y99/H!X99)+LN(LC!Y99/LC!X99))</f>
        <v>0.98801978537291546</v>
      </c>
      <c r="Z99" s="27">
        <f>Y99*EXP(LN(H!Z99/H!Y99)+LN(LC!Z99/LC!Y99))</f>
        <v>1.012552240548654</v>
      </c>
      <c r="AA99" s="27">
        <f>Z99*EXP(LN(H!AA99/H!Z99)+LN(LC!AA99/LC!Z99))</f>
        <v>1.0066793225965096</v>
      </c>
    </row>
    <row r="100" spans="1:27" x14ac:dyDescent="0.15">
      <c r="A100" s="8">
        <v>98</v>
      </c>
      <c r="B100" s="11" t="s">
        <v>237</v>
      </c>
      <c r="C100" s="27">
        <f>D100/EXP(LN(H!D100/H!C100)+LN(LC!D100/LC!C100))</f>
        <v>0.77920540088799439</v>
      </c>
      <c r="D100" s="27">
        <f>E100/EXP(LN(H!E100/H!D100)+LN(LC!E100/LC!D100))</f>
        <v>0.8405014565001534</v>
      </c>
      <c r="E100" s="27">
        <f>F100/EXP(LN(H!F100/H!E100)+LN(LC!F100/LC!E100))</f>
        <v>0.84117869123543332</v>
      </c>
      <c r="F100" s="27">
        <f>G100/EXP(LN(H!G100/H!F100)+LN(LC!G100/LC!F100))</f>
        <v>0.82983068188325815</v>
      </c>
      <c r="G100" s="27">
        <f>H100/EXP(LN(H!H100/H!G100)+LN(LC!H100/LC!G100))</f>
        <v>0.83319186556820557</v>
      </c>
      <c r="H100" s="27">
        <f>I100/EXP(LN(H!I100/H!H100)+LN(LC!I100/LC!H100))</f>
        <v>0.83646422886462324</v>
      </c>
      <c r="I100" s="27">
        <f>J100/EXP(LN(H!J100/H!I100)+LN(LC!J100/LC!I100))</f>
        <v>0.87771522984584838</v>
      </c>
      <c r="J100" s="27">
        <f>K100/EXP(LN(H!K100/H!J100)+LN(LC!K100/LC!J100))</f>
        <v>0.87703489439240012</v>
      </c>
      <c r="K100" s="27">
        <f>L100/EXP(LN(H!L100/H!K100)+LN(LC!L100/LC!K100))</f>
        <v>0.91046786663647405</v>
      </c>
      <c r="L100" s="27">
        <f>M100/EXP(LN(H!M100/H!L100)+LN(LC!M100/LC!L100))</f>
        <v>0.93823216996709713</v>
      </c>
      <c r="M100" s="27">
        <f>N100/EXP(LN(H!N100/H!M100)+LN(LC!N100/LC!M100))</f>
        <v>0.98341915668124069</v>
      </c>
      <c r="N100" s="27">
        <f>O100/EXP(LN(H!O100/H!N100)+LN(LC!O100/LC!N100))</f>
        <v>0.98316267443008454</v>
      </c>
      <c r="O100" s="27">
        <f>P100/EXP(LN(H!P100/H!O100)+LN(LC!P100/LC!O100))</f>
        <v>1.0374630872507946</v>
      </c>
      <c r="P100" s="27">
        <f>Q100/EXP(LN(H!Q100/H!P100)+LN(LC!Q100/LC!P100))</f>
        <v>0.9858688371748181</v>
      </c>
      <c r="Q100" s="27">
        <f>R100/EXP(LN(H!R100/H!Q100)+LN(LC!R100/LC!Q100))</f>
        <v>0.98298423217307318</v>
      </c>
      <c r="R100" s="27">
        <f>S100/EXP(LN(H!S100/H!R100)+LN(LC!S100/LC!R100))</f>
        <v>0.98445260213918639</v>
      </c>
      <c r="S100" s="27">
        <f>T100/EXP(LN(H!T100/H!S100)+LN(LC!T100/LC!S100))</f>
        <v>1.0075247429785554</v>
      </c>
      <c r="T100" s="27">
        <v>1</v>
      </c>
      <c r="U100" s="27">
        <f>T100*EXP(LN(H!U100/H!T100)+LN(LC!U100/LC!T100))</f>
        <v>1.0378897328227061</v>
      </c>
      <c r="V100" s="27">
        <f>U100*EXP(LN(H!V100/H!U100)+LN(LC!V100/LC!U100))</f>
        <v>1.0065222079531728</v>
      </c>
      <c r="W100" s="27">
        <f>V100*EXP(LN(H!W100/H!V100)+LN(LC!W100/LC!V100))</f>
        <v>0.99086753265610505</v>
      </c>
      <c r="X100" s="27">
        <f>W100*EXP(LN(H!X100/H!W100)+LN(LC!X100/LC!W100))</f>
        <v>0.9970186842024652</v>
      </c>
      <c r="Y100" s="27">
        <f>X100*EXP(LN(H!Y100/H!X100)+LN(LC!Y100/LC!X100))</f>
        <v>1.0017031569920851</v>
      </c>
      <c r="Z100" s="27">
        <f>Y100*EXP(LN(H!Z100/H!Y100)+LN(LC!Z100/LC!Y100))</f>
        <v>1.0506554130553798</v>
      </c>
      <c r="AA100" s="27">
        <f>Z100*EXP(LN(H!AA100/H!Z100)+LN(LC!AA100/LC!Z100))</f>
        <v>1.0191602246660441</v>
      </c>
    </row>
    <row r="101" spans="1:27" x14ac:dyDescent="0.15">
      <c r="A101" s="8">
        <v>99</v>
      </c>
      <c r="B101" s="11" t="s">
        <v>238</v>
      </c>
      <c r="C101" s="27">
        <f>D101/EXP(LN(H!D101/H!C101)+LN(LC!D101/LC!C101))</f>
        <v>1.0512471586056589</v>
      </c>
      <c r="D101" s="27">
        <f>E101/EXP(LN(H!E101/H!D101)+LN(LC!E101/LC!D101))</f>
        <v>1.0790219285668539</v>
      </c>
      <c r="E101" s="27">
        <f>F101/EXP(LN(H!F101/H!E101)+LN(LC!F101/LC!E101))</f>
        <v>1.053480444797404</v>
      </c>
      <c r="F101" s="27">
        <f>G101/EXP(LN(H!G101/H!F101)+LN(LC!G101/LC!F101))</f>
        <v>1.0561686412147295</v>
      </c>
      <c r="G101" s="27">
        <f>H101/EXP(LN(H!H101/H!G101)+LN(LC!H101/LC!G101))</f>
        <v>1.0844553962511609</v>
      </c>
      <c r="H101" s="27">
        <f>I101/EXP(LN(H!I101/H!H101)+LN(LC!I101/LC!H101))</f>
        <v>1.0613088997748821</v>
      </c>
      <c r="I101" s="27">
        <f>J101/EXP(LN(H!J101/H!I101)+LN(LC!J101/LC!I101))</f>
        <v>1.0765910835030545</v>
      </c>
      <c r="J101" s="27">
        <f>K101/EXP(LN(H!K101/H!J101)+LN(LC!K101/LC!J101))</f>
        <v>1.0514261866619228</v>
      </c>
      <c r="K101" s="27">
        <f>L101/EXP(LN(H!L101/H!K101)+LN(LC!L101/LC!K101))</f>
        <v>1.0455938805492402</v>
      </c>
      <c r="L101" s="27">
        <f>M101/EXP(LN(H!M101/H!L101)+LN(LC!M101/LC!L101))</f>
        <v>1.0818588712389066</v>
      </c>
      <c r="M101" s="27">
        <f>N101/EXP(LN(H!N101/H!M101)+LN(LC!N101/LC!M101))</f>
        <v>1.1171873236692806</v>
      </c>
      <c r="N101" s="27">
        <f>O101/EXP(LN(H!O101/H!N101)+LN(LC!O101/LC!N101))</f>
        <v>1.1249562355040184</v>
      </c>
      <c r="O101" s="27">
        <f>P101/EXP(LN(H!P101/H!O101)+LN(LC!P101/LC!O101))</f>
        <v>1.1391422748084961</v>
      </c>
      <c r="P101" s="27">
        <f>Q101/EXP(LN(H!Q101/H!P101)+LN(LC!Q101/LC!P101))</f>
        <v>1.06157442808765</v>
      </c>
      <c r="Q101" s="27">
        <f>R101/EXP(LN(H!R101/H!Q101)+LN(LC!R101/LC!Q101))</f>
        <v>1.0306515902154314</v>
      </c>
      <c r="R101" s="27">
        <f>S101/EXP(LN(H!S101/H!R101)+LN(LC!S101/LC!R101))</f>
        <v>1.0212536350344597</v>
      </c>
      <c r="S101" s="27">
        <f>T101/EXP(LN(H!T101/H!S101)+LN(LC!T101/LC!S101))</f>
        <v>1.019583113054914</v>
      </c>
      <c r="T101" s="27">
        <v>1</v>
      </c>
      <c r="U101" s="27">
        <f>T101*EXP(LN(H!U101/H!T101)+LN(LC!U101/LC!T101))</f>
        <v>1.0329241425362041</v>
      </c>
      <c r="V101" s="27">
        <f>U101*EXP(LN(H!V101/H!U101)+LN(LC!V101/LC!U101))</f>
        <v>0.98329492621502335</v>
      </c>
      <c r="W101" s="27">
        <f>V101*EXP(LN(H!W101/H!V101)+LN(LC!W101/LC!V101))</f>
        <v>0.99850771593123011</v>
      </c>
      <c r="X101" s="27">
        <f>W101*EXP(LN(H!X101/H!W101)+LN(LC!X101/LC!W101))</f>
        <v>1.027681788346491</v>
      </c>
      <c r="Y101" s="27">
        <f>X101*EXP(LN(H!Y101/H!X101)+LN(LC!Y101/LC!X101))</f>
        <v>1.0270499319200266</v>
      </c>
      <c r="Z101" s="27">
        <f>Y101*EXP(LN(H!Z101/H!Y101)+LN(LC!Z101/LC!Y101))</f>
        <v>1.068566970894506</v>
      </c>
      <c r="AA101" s="27">
        <f>Z101*EXP(LN(H!AA101/H!Z101)+LN(LC!AA101/LC!Z101))</f>
        <v>1.0391667609660764</v>
      </c>
    </row>
    <row r="102" spans="1:27" x14ac:dyDescent="0.15">
      <c r="A102" s="8">
        <v>100</v>
      </c>
      <c r="B102" s="11" t="s">
        <v>239</v>
      </c>
      <c r="C102" s="27">
        <f>D102/EXP(LN(H!D102/H!C102)+LN(LC!D102/LC!C102))</f>
        <v>1.1935070022711307</v>
      </c>
      <c r="D102" s="27">
        <f>E102/EXP(LN(H!E102/H!D102)+LN(LC!E102/LC!D102))</f>
        <v>1.2556841848648703</v>
      </c>
      <c r="E102" s="27">
        <f>F102/EXP(LN(H!F102/H!E102)+LN(LC!F102/LC!E102))</f>
        <v>1.2258396620144805</v>
      </c>
      <c r="F102" s="27">
        <f>G102/EXP(LN(H!G102/H!F102)+LN(LC!G102/LC!F102))</f>
        <v>1.2247332803504949</v>
      </c>
      <c r="G102" s="27">
        <f>H102/EXP(LN(H!H102/H!G102)+LN(LC!H102/LC!G102))</f>
        <v>1.2339041648638098</v>
      </c>
      <c r="H102" s="27">
        <f>I102/EXP(LN(H!I102/H!H102)+LN(LC!I102/LC!H102))</f>
        <v>1.2109504901135011</v>
      </c>
      <c r="I102" s="27">
        <f>J102/EXP(LN(H!J102/H!I102)+LN(LC!J102/LC!I102))</f>
        <v>1.2318960513981008</v>
      </c>
      <c r="J102" s="27">
        <f>K102/EXP(LN(H!K102/H!J102)+LN(LC!K102/LC!J102))</f>
        <v>1.1969516645688403</v>
      </c>
      <c r="K102" s="27">
        <f>L102/EXP(LN(H!L102/H!K102)+LN(LC!L102/LC!K102))</f>
        <v>1.1551537871219368</v>
      </c>
      <c r="L102" s="27">
        <f>M102/EXP(LN(H!M102/H!L102)+LN(LC!M102/LC!L102))</f>
        <v>1.1386053543930075</v>
      </c>
      <c r="M102" s="27">
        <f>N102/EXP(LN(H!N102/H!M102)+LN(LC!N102/LC!M102))</f>
        <v>1.1286125896170331</v>
      </c>
      <c r="N102" s="27">
        <f>O102/EXP(LN(H!O102/H!N102)+LN(LC!O102/LC!N102))</f>
        <v>1.1014756419172897</v>
      </c>
      <c r="O102" s="27">
        <f>P102/EXP(LN(H!P102/H!O102)+LN(LC!P102/LC!O102))</f>
        <v>1.1000624418117577</v>
      </c>
      <c r="P102" s="27">
        <f>Q102/EXP(LN(H!Q102/H!P102)+LN(LC!Q102/LC!P102))</f>
        <v>1.0432930007078656</v>
      </c>
      <c r="Q102" s="27">
        <f>R102/EXP(LN(H!R102/H!Q102)+LN(LC!R102/LC!Q102))</f>
        <v>0.99765124004742967</v>
      </c>
      <c r="R102" s="27">
        <f>S102/EXP(LN(H!S102/H!R102)+LN(LC!S102/LC!R102))</f>
        <v>0.98933510804704217</v>
      </c>
      <c r="S102" s="27">
        <f>T102/EXP(LN(H!T102/H!S102)+LN(LC!T102/LC!S102))</f>
        <v>0.99364393858665179</v>
      </c>
      <c r="T102" s="27">
        <v>1</v>
      </c>
      <c r="U102" s="27">
        <f>T102*EXP(LN(H!U102/H!T102)+LN(LC!U102/LC!T102))</f>
        <v>1.0258475813675016</v>
      </c>
      <c r="V102" s="27">
        <f>U102*EXP(LN(H!V102/H!U102)+LN(LC!V102/LC!U102))</f>
        <v>1.0030394405597898</v>
      </c>
      <c r="W102" s="27">
        <f>V102*EXP(LN(H!W102/H!V102)+LN(LC!W102/LC!V102))</f>
        <v>1.0119464300897814</v>
      </c>
      <c r="X102" s="27">
        <f>W102*EXP(LN(H!X102/H!W102)+LN(LC!X102/LC!W102))</f>
        <v>1.0381147131212929</v>
      </c>
      <c r="Y102" s="27">
        <f>X102*EXP(LN(H!Y102/H!X102)+LN(LC!Y102/LC!X102))</f>
        <v>1.0518495436520388</v>
      </c>
      <c r="Z102" s="27">
        <f>Y102*EXP(LN(H!Z102/H!Y102)+LN(LC!Z102/LC!Y102))</f>
        <v>1.0855480805403801</v>
      </c>
      <c r="AA102" s="27">
        <f>Z102*EXP(LN(H!AA102/H!Z102)+LN(LC!AA102/LC!Z102))</f>
        <v>1.0549240914291498</v>
      </c>
    </row>
    <row r="103" spans="1:27" x14ac:dyDescent="0.15">
      <c r="A103" s="8"/>
      <c r="B103" s="11"/>
      <c r="C103" s="17"/>
      <c r="D103" s="17"/>
      <c r="E103" s="17"/>
      <c r="F103" s="17"/>
      <c r="G103" s="19"/>
      <c r="H103" s="17"/>
      <c r="I103" s="17"/>
      <c r="J103" s="17"/>
      <c r="K103" s="17"/>
      <c r="L103" s="17"/>
      <c r="M103" s="17"/>
      <c r="N103" s="17"/>
      <c r="O103" s="17"/>
      <c r="P103" s="17"/>
      <c r="Q103" s="17"/>
      <c r="R103" s="17"/>
      <c r="S103" s="17"/>
      <c r="T103" s="17"/>
      <c r="U103" s="17"/>
      <c r="V103" s="17"/>
      <c r="W103" s="17"/>
      <c r="X103" s="17"/>
      <c r="Y103" s="17"/>
      <c r="Z103" s="17"/>
      <c r="AA103" s="17"/>
    </row>
    <row r="104" spans="1:27" x14ac:dyDescent="0.15">
      <c r="A104" s="8"/>
      <c r="B104" s="18" t="s">
        <v>251</v>
      </c>
      <c r="C104" s="8"/>
      <c r="D104" s="8"/>
      <c r="E104" s="8"/>
      <c r="F104" s="8"/>
      <c r="G104" s="24"/>
      <c r="H104" s="8"/>
      <c r="I104" s="8"/>
      <c r="J104" s="8"/>
      <c r="K104" s="8"/>
      <c r="L104" s="8"/>
      <c r="M104" s="8"/>
      <c r="N104" s="8"/>
      <c r="O104" s="8"/>
      <c r="P104" s="8"/>
      <c r="Q104" s="8"/>
      <c r="R104" s="8"/>
      <c r="S104" s="8"/>
      <c r="T104" s="8"/>
      <c r="U104" s="8"/>
      <c r="V104" s="8"/>
      <c r="W104" s="8"/>
      <c r="X104" s="8"/>
      <c r="Y104" s="8"/>
      <c r="Z104" s="8"/>
      <c r="AA104" s="8"/>
    </row>
    <row r="105" spans="1:27" x14ac:dyDescent="0.15">
      <c r="A105" s="8">
        <v>201</v>
      </c>
      <c r="B105" s="14" t="s">
        <v>242</v>
      </c>
      <c r="C105" s="27">
        <f t="array" ref="C105">D105/EXP(SUM((DS!$C$3:$C$102)*0.5*(WL!C$3:C$102/WL!C105+WL!D$3:D$102/WL!D105)*IFERROR(LN(D$3:D$102/C$3:C$102),0)))</f>
        <v>0.9710607058511056</v>
      </c>
      <c r="D105" s="27">
        <f t="array" ref="D105">E105/EXP(SUM((DS!$C$3:$C$102)*0.5*(WL!D$3:D$102/WL!D105+WL!E$3:E$102/WL!E105)*IFERROR(LN(E$3:E$102/D$3:D$102),0)))</f>
        <v>1.0007520263375815</v>
      </c>
      <c r="E105" s="27">
        <f t="array" ref="E105">F105/EXP(SUM((DS!$C$3:$C$102)*0.5*(WL!E$3:E$102/WL!E105+WL!F$3:F$102/WL!F105)*IFERROR(LN(F$3:F$102/E$3:E$102),0)))</f>
        <v>0.99622386996790713</v>
      </c>
      <c r="F105" s="27">
        <f t="array" ref="F105">G105/EXP(SUM((DS!$C$3:$C$102)*0.5*(WL!F$3:F$102/WL!F105+WL!G$3:G$102/WL!G105)*IFERROR(LN(G$3:G$102/F$3:F$102),0)))</f>
        <v>0.99299261781999515</v>
      </c>
      <c r="G105" s="27">
        <f t="array" ref="G105">H105/EXP(SUM((DS!$C$3:$C$102)*0.5*(WL!G$3:G$102/WL!G105+WL!H$3:H$102/WL!H105)*IFERROR(LN(H$3:H$102/G$3:G$102),0)))</f>
        <v>0.99016723976168686</v>
      </c>
      <c r="H105" s="27">
        <f t="array" ref="H105">I105/EXP(SUM((DS!$C$3:$C$102)*0.5*(WL!H$3:H$102/WL!H105+WL!I$3:I$102/WL!I105)*IFERROR(LN(I$3:I$102/H$3:H$102),0)))</f>
        <v>0.98484750795517839</v>
      </c>
      <c r="I105" s="27">
        <f t="array" ref="I105">J105/EXP(SUM((DS!$C$3:$C$102)*0.5*(WL!I$3:I$102/WL!I105+WL!J$3:J$102/WL!J105)*IFERROR(LN(J$3:J$102/I$3:I$102),0)))</f>
        <v>1.000259163782024</v>
      </c>
      <c r="J105" s="27">
        <f t="array" ref="J105">K105/EXP(SUM((DS!$C$3:$C$102)*0.5*(WL!J$3:J$102/WL!J105+WL!K$3:K$102/WL!K105)*IFERROR(LN(K$3:K$102/J$3:J$102),0)))</f>
        <v>0.97554312468928817</v>
      </c>
      <c r="K105" s="27">
        <f t="array" ref="K105">L105/EXP(SUM((DS!$C$3:$C$102)*0.5*(WL!K$3:K$102/WL!K105+WL!L$3:L$102/WL!L105)*IFERROR(LN(L$3:L$102/K$3:K$102),0)))</f>
        <v>0.96733718559681581</v>
      </c>
      <c r="L105" s="27">
        <f t="array" ref="L105">M105/EXP(SUM((DS!$C$3:$C$102)*0.5*(WL!L$3:L$102/WL!L105+WL!M$3:M$102/WL!M105)*IFERROR(LN(M$3:M$102/L$3:L$102),0)))</f>
        <v>0.97781100997413084</v>
      </c>
      <c r="M105" s="27">
        <f t="array" ref="M105">N105/EXP(SUM((DS!$C$3:$C$102)*0.5*(WL!M$3:M$102/WL!M105+WL!N$3:N$102/WL!N105)*IFERROR(LN(N$3:N$102/M$3:M$102),0)))</f>
        <v>1.0038945405271051</v>
      </c>
      <c r="N105" s="27">
        <f t="array" ref="N105">O105/EXP(SUM((DS!$C$3:$C$102)*0.5*(WL!N$3:N$102/WL!N105+WL!O$3:O$102/WL!O105)*IFERROR(LN(O$3:O$102/N$3:N$102),0)))</f>
        <v>1.0103177688373777</v>
      </c>
      <c r="O105" s="27">
        <f t="array" ref="O105">P105/EXP(SUM((DS!$C$3:$C$102)*0.5*(WL!O$3:O$102/WL!O105+WL!P$3:P$102/WL!P105)*IFERROR(LN(P$3:P$102/O$3:O$102),0)))</f>
        <v>1.0445499077808138</v>
      </c>
      <c r="P105" s="27">
        <f t="array" ref="P105">Q105/EXP(SUM((DS!$C$3:$C$102)*0.5*(WL!P$3:P$102/WL!P105+WL!Q$3:Q$102/WL!Q105)*IFERROR(LN(Q$3:Q$102/P$3:P$102),0)))</f>
        <v>1.0304038654815804</v>
      </c>
      <c r="Q105" s="27">
        <f t="array" ref="Q105">R105/EXP(SUM((DS!$C$3:$C$102)*0.5*(WL!Q$3:Q$102/WL!Q105+WL!R$3:R$102/WL!R105)*IFERROR(LN(R$3:R$102/Q$3:Q$102),0)))</f>
        <v>1.0127287622366814</v>
      </c>
      <c r="R105" s="27">
        <f t="array" ref="R105">S105/EXP(SUM((DS!$C$3:$C$102)*0.5*(WL!R$3:R$102/WL!R105+WL!S$3:S$102/WL!S105)*IFERROR(LN(S$3:S$102/R$3:R$102),0)))</f>
        <v>0.98179162532440523</v>
      </c>
      <c r="S105" s="27">
        <f t="array" ref="S105">T105/EXP(SUM((DS!$C$3:$C$102)*0.5*(WL!S$3:S$102/WL!S105+WL!T$3:T$102/WL!T105)*IFERROR(LN(T$3:T$102/S$3:S$102),0)))</f>
        <v>1.0010512884432861</v>
      </c>
      <c r="T105" s="27">
        <v>1</v>
      </c>
      <c r="U105" s="27">
        <f t="array" ref="U105">T105*EXP(SUM((DS!$C$3:$C$102)*0.5*(WL!T$3:T$102/WL!T105+WL!U$3:U$102/WL!U105)*IFERROR(LN(U$3:U$102/T$3:T$102),0)))</f>
        <v>1.016116401034638</v>
      </c>
      <c r="V105" s="27">
        <f t="array" ref="V105">U105*EXP(SUM((DS!$C$3:$C$102)*0.5*(WL!U$3:U$102/WL!U105+WL!V$3:V$102/WL!V105)*IFERROR(LN(V$3:V$102/U$3:U$102),0)))</f>
        <v>0.99474592848379384</v>
      </c>
      <c r="W105" s="27">
        <f t="array" ref="W105">V105*EXP(SUM((DS!$C$3:$C$102)*0.5*(WL!V$3:V$102/WL!V105+WL!W$3:W$102/WL!W105)*IFERROR(LN(W$3:W$102/V$3:V$102),0)))</f>
        <v>0.99374251624101195</v>
      </c>
      <c r="X105" s="27">
        <f t="array" ref="X105">W105*EXP(SUM((DS!$C$3:$C$102)*0.5*(WL!W$3:W$102/WL!W105+WL!X$3:X$102/WL!X105)*IFERROR(LN(X$3:X$102/W$3:W$102),0)))</f>
        <v>1.0088594951764804</v>
      </c>
      <c r="Y105" s="27">
        <f t="array" ref="Y105">X105*EXP(SUM((DS!$C$3:$C$102)*0.5*(WL!X$3:X$102/WL!X105+WL!Y$3:Y$102/WL!Y105)*IFERROR(LN(Y$3:Y$102/X$3:X$102),0)))</f>
        <v>1.0188996546145388</v>
      </c>
      <c r="Z105" s="27">
        <f t="array" ref="Z105">Y105*EXP(SUM((DS!$C$3:$C$102)*0.5*(WL!Y$3:Y$102/WL!Y105+WL!Z$3:Z$102/WL!Z105)*IFERROR(LN(Z$3:Z$102/Y$3:Y$102),0)))</f>
        <v>1.0469364653467954</v>
      </c>
      <c r="AA105" s="27">
        <f t="array" ref="AA105">Z105*EXP(SUM((DS!$C$3:$C$102)*0.5*(WL!Z$3:Z$102/WL!Z105+WL!AA$3:AA$102/WL!AA105)*IFERROR(LN(AA$3:AA$102/Z$3:Z$102),0)))</f>
        <v>1.0279909853293165</v>
      </c>
    </row>
    <row r="106" spans="1:27" x14ac:dyDescent="0.15">
      <c r="A106" s="8">
        <v>202</v>
      </c>
      <c r="B106" s="14" t="s">
        <v>243</v>
      </c>
      <c r="C106" s="27">
        <f t="array" ref="C106">D106/EXP(SUM((DS!$D$3:$D$102)*0.5*(WL!C$3:C$102/WL!C106+WL!D$3:D$102/WL!D106)*IFERROR(LN(D$3:D$102/C$3:C$102),0)))</f>
        <v>1.0477311041301318</v>
      </c>
      <c r="D106" s="27">
        <f t="array" ref="D106">E106/EXP(SUM((DS!$D$3:$D$102)*0.5*(WL!D$3:D$102/WL!D106+WL!E$3:E$102/WL!E106)*IFERROR(LN(E$3:E$102/D$3:D$102),0)))</f>
        <v>1.0752009209152111</v>
      </c>
      <c r="E106" s="27">
        <f t="array" ref="E106">F106/EXP(SUM((DS!$D$3:$D$102)*0.5*(WL!E$3:E$102/WL!E106+WL!F$3:F$102/WL!F106)*IFERROR(LN(F$3:F$102/E$3:E$102),0)))</f>
        <v>1.0728125100798962</v>
      </c>
      <c r="F106" s="27">
        <f t="array" ref="F106">G106/EXP(SUM((DS!$D$3:$D$102)*0.5*(WL!F$3:F$102/WL!F106+WL!G$3:G$102/WL!G106)*IFERROR(LN(G$3:G$102/F$3:F$102),0)))</f>
        <v>1.0653603850457498</v>
      </c>
      <c r="G106" s="27">
        <f t="array" ref="G106">H106/EXP(SUM((DS!$D$3:$D$102)*0.5*(WL!G$3:G$102/WL!G106+WL!H$3:H$102/WL!H106)*IFERROR(LN(H$3:H$102/G$3:G$102),0)))</f>
        <v>1.0513248974502478</v>
      </c>
      <c r="H106" s="27">
        <f t="array" ref="H106">I106/EXP(SUM((DS!$D$3:$D$102)*0.5*(WL!H$3:H$102/WL!H106+WL!I$3:I$102/WL!I106)*IFERROR(LN(I$3:I$102/H$3:H$102),0)))</f>
        <v>1.0450603059187535</v>
      </c>
      <c r="I106" s="27">
        <f t="array" ref="I106">J106/EXP(SUM((DS!$D$3:$D$102)*0.5*(WL!I$3:I$102/WL!I106+WL!J$3:J$102/WL!J106)*IFERROR(LN(J$3:J$102/I$3:I$102),0)))</f>
        <v>1.0665680884490234</v>
      </c>
      <c r="J106" s="27">
        <f t="array" ref="J106">K106/EXP(SUM((DS!$D$3:$D$102)*0.5*(WL!J$3:J$102/WL!J106+WL!K$3:K$102/WL!K106)*IFERROR(LN(K$3:K$102/J$3:J$102),0)))</f>
        <v>1.037195422099926</v>
      </c>
      <c r="K106" s="27">
        <f t="array" ref="K106">L106/EXP(SUM((DS!$D$3:$D$102)*0.5*(WL!K$3:K$102/WL!K106+WL!L$3:L$102/WL!L106)*IFERROR(LN(L$3:L$102/K$3:K$102),0)))</f>
        <v>1.0177817652786105</v>
      </c>
      <c r="L106" s="27">
        <f t="array" ref="L106">M106/EXP(SUM((DS!$D$3:$D$102)*0.5*(WL!L$3:L$102/WL!L106+WL!M$3:M$102/WL!M106)*IFERROR(LN(M$3:M$102/L$3:L$102),0)))</f>
        <v>1.0162722244294906</v>
      </c>
      <c r="M106" s="27">
        <f t="array" ref="M106">N106/EXP(SUM((DS!$D$3:$D$102)*0.5*(WL!M$3:M$102/WL!M106+WL!N$3:N$102/WL!N106)*IFERROR(LN(N$3:N$102/M$3:M$102),0)))</f>
        <v>1.0326109734152091</v>
      </c>
      <c r="N106" s="27">
        <f t="array" ref="N106">O106/EXP(SUM((DS!$D$3:$D$102)*0.5*(WL!N$3:N$102/WL!N106+WL!O$3:O$102/WL!O106)*IFERROR(LN(O$3:O$102/N$3:N$102),0)))</f>
        <v>1.0365849612978257</v>
      </c>
      <c r="O106" s="27">
        <f t="array" ref="O106">P106/EXP(SUM((DS!$D$3:$D$102)*0.5*(WL!O$3:O$102/WL!O106+WL!P$3:P$102/WL!P106)*IFERROR(LN(P$3:P$102/O$3:O$102),0)))</f>
        <v>1.0703391061466363</v>
      </c>
      <c r="P106" s="27">
        <f t="array" ref="P106">Q106/EXP(SUM((DS!$D$3:$D$102)*0.5*(WL!P$3:P$102/WL!P106+WL!Q$3:Q$102/WL!Q106)*IFERROR(LN(Q$3:Q$102/P$3:P$102),0)))</f>
        <v>1.0588427039509329</v>
      </c>
      <c r="Q106" s="27">
        <f t="array" ref="Q106">R106/EXP(SUM((DS!$D$3:$D$102)*0.5*(WL!Q$3:Q$102/WL!Q106+WL!R$3:R$102/WL!R106)*IFERROR(LN(R$3:R$102/Q$3:Q$102),0)))</f>
        <v>1.0384774824685454</v>
      </c>
      <c r="R106" s="27">
        <f t="array" ref="R106">S106/EXP(SUM((DS!$D$3:$D$102)*0.5*(WL!R$3:R$102/WL!R106+WL!S$3:S$102/WL!S106)*IFERROR(LN(S$3:S$102/R$3:R$102),0)))</f>
        <v>0.98453899210276119</v>
      </c>
      <c r="S106" s="27">
        <f t="array" ref="S106">T106/EXP(SUM((DS!$D$3:$D$102)*0.5*(WL!S$3:S$102/WL!S106+WL!T$3:T$102/WL!T106)*IFERROR(LN(T$3:T$102/S$3:S$102),0)))</f>
        <v>1.0040114965464202</v>
      </c>
      <c r="T106" s="27">
        <v>1</v>
      </c>
      <c r="U106" s="27">
        <f t="array" ref="U106">T106*EXP(SUM((DS!$D$3:$D$102)*0.5*(WL!T$3:T$102/WL!T106+WL!U$3:U$102/WL!U106)*IFERROR(LN(U$3:U$102/T$3:T$102),0)))</f>
        <v>1.0106048163056258</v>
      </c>
      <c r="V106" s="27">
        <f t="array" ref="V106">U106*EXP(SUM((DS!$D$3:$D$102)*0.5*(WL!U$3:U$102/WL!U106+WL!V$3:V$102/WL!V106)*IFERROR(LN(V$3:V$102/U$3:U$102),0)))</f>
        <v>0.99313274448675071</v>
      </c>
      <c r="W106" s="27">
        <f t="array" ref="W106">V106*EXP(SUM((DS!$D$3:$D$102)*0.5*(WL!V$3:V$102/WL!V106+WL!W$3:W$102/WL!W106)*IFERROR(LN(W$3:W$102/V$3:V$102),0)))</f>
        <v>0.9919039372143148</v>
      </c>
      <c r="X106" s="27">
        <f t="array" ref="X106">W106*EXP(SUM((DS!$D$3:$D$102)*0.5*(WL!W$3:W$102/WL!W106+WL!X$3:X$102/WL!X106)*IFERROR(LN(X$3:X$102/W$3:W$102),0)))</f>
        <v>1.0017088545070081</v>
      </c>
      <c r="Y106" s="27">
        <f t="array" ref="Y106">X106*EXP(SUM((DS!$D$3:$D$102)*0.5*(WL!X$3:X$102/WL!X106+WL!Y$3:Y$102/WL!Y106)*IFERROR(LN(Y$3:Y$102/X$3:X$102),0)))</f>
        <v>1.0137102678685848</v>
      </c>
      <c r="Z106" s="27">
        <f t="array" ref="Z106">Y106*EXP(SUM((DS!$D$3:$D$102)*0.5*(WL!Y$3:Y$102/WL!Y106+WL!Z$3:Z$102/WL!Z106)*IFERROR(LN(Z$3:Z$102/Y$3:Y$102),0)))</f>
        <v>1.0383313268828693</v>
      </c>
      <c r="AA106" s="27">
        <f t="array" ref="AA106">Z106*EXP(SUM((DS!$D$3:$D$102)*0.5*(WL!Z$3:Z$102/WL!Z106+WL!AA$3:AA$102/WL!AA106)*IFERROR(LN(AA$3:AA$102/Z$3:Z$102),0)))</f>
        <v>1.0266739102908504</v>
      </c>
    </row>
    <row r="107" spans="1:27" x14ac:dyDescent="0.15">
      <c r="A107" s="8">
        <v>203</v>
      </c>
      <c r="B107" s="14" t="s">
        <v>244</v>
      </c>
      <c r="C107" s="27">
        <f t="array" ref="C107">D107/EXP(SUM((DS!$E$3:$E$102)*0.5*(WL!C$3:C$102/WL!C107+WL!D$3:D$102/WL!D107)*IFERROR(LN(D$3:D$102/C$3:C$102),0)))</f>
        <v>1.2731081302705636</v>
      </c>
      <c r="D107" s="27">
        <f t="array" ref="D107">E107/EXP(SUM((DS!$E$3:$E$102)*0.5*(WL!D$3:D$102/WL!D107+WL!E$3:E$102/WL!E107)*IFERROR(LN(E$3:E$102/D$3:D$102),0)))</f>
        <v>1.2753608603833502</v>
      </c>
      <c r="E107" s="27">
        <f t="array" ref="E107">F107/EXP(SUM((DS!$E$3:$E$102)*0.5*(WL!E$3:E$102/WL!E107+WL!F$3:F$102/WL!F107)*IFERROR(LN(F$3:F$102/E$3:E$102),0)))</f>
        <v>1.2667890228893095</v>
      </c>
      <c r="F107" s="27">
        <f t="array" ref="F107">G107/EXP(SUM((DS!$E$3:$E$102)*0.5*(WL!F$3:F$102/WL!F107+WL!G$3:G$102/WL!G107)*IFERROR(LN(G$3:G$102/F$3:F$102),0)))</f>
        <v>1.2579147305321354</v>
      </c>
      <c r="G107" s="27">
        <f t="array" ref="G107">H107/EXP(SUM((DS!$E$3:$E$102)*0.5*(WL!G$3:G$102/WL!G107+WL!H$3:H$102/WL!H107)*IFERROR(LN(H$3:H$102/G$3:G$102),0)))</f>
        <v>1.2019115226266479</v>
      </c>
      <c r="H107" s="27">
        <f t="array" ref="H107">I107/EXP(SUM((DS!$E$3:$E$102)*0.5*(WL!H$3:H$102/WL!H107+WL!I$3:I$102/WL!I107)*IFERROR(LN(I$3:I$102/H$3:H$102),0)))</f>
        <v>1.1793728185129917</v>
      </c>
      <c r="I107" s="27">
        <f t="array" ref="I107">J107/EXP(SUM((DS!$E$3:$E$102)*0.5*(WL!I$3:I$102/WL!I107+WL!J$3:J$102/WL!J107)*IFERROR(LN(J$3:J$102/I$3:I$102),0)))</f>
        <v>1.2007607529101725</v>
      </c>
      <c r="J107" s="27">
        <f t="array" ref="J107">K107/EXP(SUM((DS!$E$3:$E$102)*0.5*(WL!J$3:J$102/WL!J107+WL!K$3:K$102/WL!K107)*IFERROR(LN(K$3:K$102/J$3:J$102),0)))</f>
        <v>1.1471978204364697</v>
      </c>
      <c r="K107" s="27">
        <f t="array" ref="K107">L107/EXP(SUM((DS!$E$3:$E$102)*0.5*(WL!K$3:K$102/WL!K107+WL!L$3:L$102/WL!L107)*IFERROR(LN(L$3:L$102/K$3:K$102),0)))</f>
        <v>1.1035771274556716</v>
      </c>
      <c r="L107" s="27">
        <f t="array" ref="L107">M107/EXP(SUM((DS!$E$3:$E$102)*0.5*(WL!L$3:L$102/WL!L107+WL!M$3:M$102/WL!M107)*IFERROR(LN(M$3:M$102/L$3:L$102),0)))</f>
        <v>1.0862523553218906</v>
      </c>
      <c r="M107" s="27">
        <f t="array" ref="M107">N107/EXP(SUM((DS!$E$3:$E$102)*0.5*(WL!M$3:M$102/WL!M107+WL!N$3:N$102/WL!N107)*IFERROR(LN(N$3:N$102/M$3:M$102),0)))</f>
        <v>1.0841594178848193</v>
      </c>
      <c r="N107" s="27">
        <f t="array" ref="N107">O107/EXP(SUM((DS!$E$3:$E$102)*0.5*(WL!N$3:N$102/WL!N107+WL!O$3:O$102/WL!O107)*IFERROR(LN(O$3:O$102/N$3:N$102),0)))</f>
        <v>1.0867500202549831</v>
      </c>
      <c r="O107" s="27">
        <f t="array" ref="O107">P107/EXP(SUM((DS!$E$3:$E$102)*0.5*(WL!O$3:O$102/WL!O107+WL!P$3:P$102/WL!P107)*IFERROR(LN(P$3:P$102/O$3:O$102),0)))</f>
        <v>1.1375047259239845</v>
      </c>
      <c r="P107" s="27">
        <f t="array" ref="P107">Q107/EXP(SUM((DS!$E$3:$E$102)*0.5*(WL!P$3:P$102/WL!P107+WL!Q$3:Q$102/WL!Q107)*IFERROR(LN(Q$3:Q$102/P$3:P$102),0)))</f>
        <v>1.1372656811860431</v>
      </c>
      <c r="Q107" s="27">
        <f t="array" ref="Q107">R107/EXP(SUM((DS!$E$3:$E$102)*0.5*(WL!Q$3:Q$102/WL!Q107+WL!R$3:R$102/WL!R107)*IFERROR(LN(R$3:R$102/Q$3:Q$102),0)))</f>
        <v>1.1017146114576422</v>
      </c>
      <c r="R107" s="27">
        <f t="array" ref="R107">S107/EXP(SUM((DS!$E$3:$E$102)*0.5*(WL!R$3:R$102/WL!R107+WL!S$3:S$102/WL!S107)*IFERROR(LN(S$3:S$102/R$3:R$102),0)))</f>
        <v>0.95361963950270101</v>
      </c>
      <c r="S107" s="27">
        <f t="array" ref="S107">T107/EXP(SUM((DS!$E$3:$E$102)*0.5*(WL!S$3:S$102/WL!S107+WL!T$3:T$102/WL!T107)*IFERROR(LN(T$3:T$102/S$3:S$102),0)))</f>
        <v>1.0049919141921675</v>
      </c>
      <c r="T107" s="27">
        <v>1</v>
      </c>
      <c r="U107" s="27">
        <f t="array" ref="U107">T107*EXP(SUM((DS!$E$3:$E$102)*0.5*(WL!T$3:T$102/WL!T107+WL!U$3:U$102/WL!U107)*IFERROR(LN(U$3:U$102/T$3:T$102),0)))</f>
        <v>1.0125890824079737</v>
      </c>
      <c r="V107" s="27">
        <f t="array" ref="V107">U107*EXP(SUM((DS!$E$3:$E$102)*0.5*(WL!U$3:U$102/WL!U107+WL!V$3:V$102/WL!V107)*IFERROR(LN(V$3:V$102/U$3:U$102),0)))</f>
        <v>0.96769267647874058</v>
      </c>
      <c r="W107" s="27">
        <f t="array" ref="W107">V107*EXP(SUM((DS!$E$3:$E$102)*0.5*(WL!V$3:V$102/WL!V107+WL!W$3:W$102/WL!W107)*IFERROR(LN(W$3:W$102/V$3:V$102),0)))</f>
        <v>0.96422931377196752</v>
      </c>
      <c r="X107" s="27">
        <f t="array" ref="X107">W107*EXP(SUM((DS!$E$3:$E$102)*0.5*(WL!W$3:W$102/WL!W107+WL!X$3:X$102/WL!X107)*IFERROR(LN(X$3:X$102/W$3:W$102),0)))</f>
        <v>0.97480759489873414</v>
      </c>
      <c r="Y107" s="27">
        <f t="array" ref="Y107">X107*EXP(SUM((DS!$E$3:$E$102)*0.5*(WL!X$3:X$102/WL!X107+WL!Y$3:Y$102/WL!Y107)*IFERROR(LN(Y$3:Y$102/X$3:X$102),0)))</f>
        <v>0.98178121279806296</v>
      </c>
      <c r="Z107" s="27">
        <f t="array" ref="Z107">Y107*EXP(SUM((DS!$E$3:$E$102)*0.5*(WL!Y$3:Y$102/WL!Y107+WL!Z$3:Z$102/WL!Z107)*IFERROR(LN(Z$3:Z$102/Y$3:Y$102),0)))</f>
        <v>1.0037341436514284</v>
      </c>
      <c r="AA107" s="27">
        <f t="array" ref="AA107">Z107*EXP(SUM((DS!$E$3:$E$102)*0.5*(WL!Z$3:Z$102/WL!Z107+WL!AA$3:AA$102/WL!AA107)*IFERROR(LN(AA$3:AA$102/Z$3:Z$102),0)))</f>
        <v>1.0107899077807685</v>
      </c>
    </row>
    <row r="108" spans="1:27" x14ac:dyDescent="0.15">
      <c r="A108" s="8">
        <v>204</v>
      </c>
      <c r="B108" s="14" t="s">
        <v>245</v>
      </c>
      <c r="C108" s="27">
        <f t="array" ref="C108">D108/EXP(SUM((DS!$F$3:$F$102)*0.5*(WL!C$3:C$102/WL!C108+WL!D$3:D$102/WL!D108)*IFERROR(LN(D$3:D$102/C$3:C$102),0)))</f>
        <v>0.90297566917415795</v>
      </c>
      <c r="D108" s="27">
        <f t="array" ref="D108">E108/EXP(SUM((DS!$F$3:$F$102)*0.5*(WL!D$3:D$102/WL!D108+WL!E$3:E$102/WL!E108)*IFERROR(LN(E$3:E$102/D$3:D$102),0)))</f>
        <v>0.93826892493888814</v>
      </c>
      <c r="E108" s="27">
        <f t="array" ref="E108">F108/EXP(SUM((DS!$F$3:$F$102)*0.5*(WL!E$3:E$102/WL!E108+WL!F$3:F$102/WL!F108)*IFERROR(LN(F$3:F$102/E$3:E$102),0)))</f>
        <v>0.93461832720992188</v>
      </c>
      <c r="F108" s="27">
        <f t="array" ref="F108">G108/EXP(SUM((DS!$F$3:$F$102)*0.5*(WL!F$3:F$102/WL!F108+WL!G$3:G$102/WL!G108)*IFERROR(LN(G$3:G$102/F$3:F$102),0)))</f>
        <v>0.93261368103590259</v>
      </c>
      <c r="G108" s="27">
        <f t="array" ref="G108">H108/EXP(SUM((DS!$F$3:$F$102)*0.5*(WL!G$3:G$102/WL!G108+WL!H$3:H$102/WL!H108)*IFERROR(LN(H$3:H$102/G$3:G$102),0)))</f>
        <v>0.9414717790411703</v>
      </c>
      <c r="H108" s="27">
        <f t="array" ref="H108">I108/EXP(SUM((DS!$F$3:$F$102)*0.5*(WL!H$3:H$102/WL!H108+WL!I$3:I$102/WL!I108)*IFERROR(LN(I$3:I$102/H$3:H$102),0)))</f>
        <v>0.93999124516212662</v>
      </c>
      <c r="I108" s="27">
        <f t="array" ref="I108">J108/EXP(SUM((DS!$F$3:$F$102)*0.5*(WL!I$3:I$102/WL!I108+WL!J$3:J$102/WL!J108)*IFERROR(LN(J$3:J$102/I$3:I$102),0)))</f>
        <v>0.95404225790448549</v>
      </c>
      <c r="J108" s="27">
        <f t="array" ref="J108">K108/EXP(SUM((DS!$F$3:$F$102)*0.5*(WL!J$3:J$102/WL!J108+WL!K$3:K$102/WL!K108)*IFERROR(LN(K$3:K$102/J$3:J$102),0)))</f>
        <v>0.93590464946737895</v>
      </c>
      <c r="K108" s="27">
        <f t="array" ref="K108">L108/EXP(SUM((DS!$F$3:$F$102)*0.5*(WL!K$3:K$102/WL!K108+WL!L$3:L$102/WL!L108)*IFERROR(LN(L$3:L$102/K$3:K$102),0)))</f>
        <v>0.9357537508969338</v>
      </c>
      <c r="L108" s="27">
        <f t="array" ref="L108">M108/EXP(SUM((DS!$F$3:$F$102)*0.5*(WL!L$3:L$102/WL!L108+WL!M$3:M$102/WL!M108)*IFERROR(LN(M$3:M$102/L$3:L$102),0)))</f>
        <v>0.95255895121476652</v>
      </c>
      <c r="M108" s="27">
        <f t="array" ref="M108">N108/EXP(SUM((DS!$F$3:$F$102)*0.5*(WL!M$3:M$102/WL!M108+WL!N$3:N$102/WL!N108)*IFERROR(LN(N$3:N$102/M$3:M$102),0)))</f>
        <v>0.98510985215316671</v>
      </c>
      <c r="N108" s="27">
        <f t="array" ref="N108">O108/EXP(SUM((DS!$F$3:$F$102)*0.5*(WL!N$3:N$102/WL!N108+WL!O$3:O$102/WL!O108)*IFERROR(LN(O$3:O$102/N$3:N$102),0)))</f>
        <v>0.99242339646606825</v>
      </c>
      <c r="O108" s="27">
        <f t="array" ref="O108">P108/EXP(SUM((DS!$F$3:$F$102)*0.5*(WL!O$3:O$102/WL!O108+WL!P$3:P$102/WL!P108)*IFERROR(LN(P$3:P$102/O$3:O$102),0)))</f>
        <v>1.0228114461219202</v>
      </c>
      <c r="P108" s="27">
        <f t="array" ref="P108">Q108/EXP(SUM((DS!$F$3:$F$102)*0.5*(WL!P$3:P$102/WL!P108+WL!Q$3:Q$102/WL!Q108)*IFERROR(LN(Q$3:Q$102/P$3:P$102),0)))</f>
        <v>1.0054723477005683</v>
      </c>
      <c r="Q108" s="27">
        <f t="array" ref="Q108">R108/EXP(SUM((DS!$F$3:$F$102)*0.5*(WL!Q$3:Q$102/WL!Q108+WL!R$3:R$102/WL!R108)*IFERROR(LN(R$3:R$102/Q$3:Q$102),0)))</f>
        <v>0.99193410999466791</v>
      </c>
      <c r="R108" s="27">
        <f t="array" ref="R108">S108/EXP(SUM((DS!$F$3:$F$102)*0.5*(WL!R$3:R$102/WL!R108+WL!S$3:S$102/WL!S108)*IFERROR(LN(S$3:S$102/R$3:R$102),0)))</f>
        <v>0.98829562658521997</v>
      </c>
      <c r="S108" s="27">
        <f t="array" ref="S108">T108/EXP(SUM((DS!$F$3:$F$102)*0.5*(WL!S$3:S$102/WL!S108+WL!T$3:T$102/WL!T108)*IFERROR(LN(T$3:T$102/S$3:S$102),0)))</f>
        <v>1.0001328118768684</v>
      </c>
      <c r="T108" s="27">
        <v>1</v>
      </c>
      <c r="U108" s="27">
        <f t="array" ref="U108">T108*EXP(SUM((DS!$F$3:$F$102)*0.5*(WL!T$3:T$102/WL!T108+WL!U$3:U$102/WL!U108)*IFERROR(LN(U$3:U$102/T$3:T$102),0)))</f>
        <v>1.01694977509836</v>
      </c>
      <c r="V108" s="27">
        <f t="array" ref="V108">U108*EXP(SUM((DS!$F$3:$F$102)*0.5*(WL!U$3:U$102/WL!U108+WL!V$3:V$102/WL!V108)*IFERROR(LN(V$3:V$102/U$3:U$102),0)))</f>
        <v>1.0010323080906396</v>
      </c>
      <c r="W108" s="27">
        <f t="array" ref="W108">V108*EXP(SUM((DS!$F$3:$F$102)*0.5*(WL!V$3:V$102/WL!V108+WL!W$3:W$102/WL!W108)*IFERROR(LN(W$3:W$102/V$3:V$102),0)))</f>
        <v>1.0005937756085823</v>
      </c>
      <c r="X108" s="27">
        <f t="array" ref="X108">W108*EXP(SUM((DS!$F$3:$F$102)*0.5*(WL!W$3:W$102/WL!W108+WL!X$3:X$102/WL!X108)*IFERROR(LN(X$3:X$102/W$3:W$102),0)))</f>
        <v>1.0167478355574928</v>
      </c>
      <c r="Y108" s="27">
        <f t="array" ref="Y108">X108*EXP(SUM((DS!$F$3:$F$102)*0.5*(WL!X$3:X$102/WL!X108+WL!Y$3:Y$102/WL!Y108)*IFERROR(LN(Y$3:Y$102/X$3:X$102),0)))</f>
        <v>1.0274789917670122</v>
      </c>
      <c r="Z108" s="27">
        <f t="array" ref="Z108">Y108*EXP(SUM((DS!$F$3:$F$102)*0.5*(WL!Y$3:Y$102/WL!Y108+WL!Z$3:Z$102/WL!Z108)*IFERROR(LN(Z$3:Z$102/Y$3:Y$102),0)))</f>
        <v>1.0568843505051513</v>
      </c>
      <c r="AA108" s="27">
        <f t="array" ref="AA108">Z108*EXP(SUM((DS!$F$3:$F$102)*0.5*(WL!Z$3:Z$102/WL!Z108+WL!AA$3:AA$102/WL!AA108)*IFERROR(LN(AA$3:AA$102/Z$3:Z$102),0)))</f>
        <v>1.0321457509167942</v>
      </c>
    </row>
    <row r="109" spans="1:27" x14ac:dyDescent="0.15">
      <c r="A109" s="8">
        <v>205</v>
      </c>
      <c r="B109" s="14" t="s">
        <v>246</v>
      </c>
      <c r="C109" s="27">
        <f t="array" ref="C109">D109/EXP(SUM((DS!$G$3:$G$102)*0.5*(WL!C$3:C$102/WL!C109+WL!D$3:D$102/WL!D109)*IFERROR(LN(D$3:D$102/C$3:C$102),0)))</f>
        <v>0.97328958353446238</v>
      </c>
      <c r="D109" s="27">
        <f t="array" ref="D109">E109/EXP(SUM((DS!$G$3:$G$102)*0.5*(WL!D$3:D$102/WL!D109+WL!E$3:E$102/WL!E109)*IFERROR(LN(E$3:E$102/D$3:D$102),0)))</f>
        <v>1.0081280410258642</v>
      </c>
      <c r="E109" s="27">
        <f t="array" ref="E109">F109/EXP(SUM((DS!$G$3:$G$102)*0.5*(WL!E$3:E$102/WL!E109+WL!F$3:F$102/WL!F109)*IFERROR(LN(F$3:F$102/E$3:E$102),0)))</f>
        <v>1.0076378322592414</v>
      </c>
      <c r="F109" s="27">
        <f t="array" ref="F109">G109/EXP(SUM((DS!$G$3:$G$102)*0.5*(WL!F$3:F$102/WL!F109+WL!G$3:G$102/WL!G109)*IFERROR(LN(G$3:G$102/F$3:F$102),0)))</f>
        <v>1.0006616623500444</v>
      </c>
      <c r="G109" s="27">
        <f t="array" ref="G109">H109/EXP(SUM((DS!$G$3:$G$102)*0.5*(WL!G$3:G$102/WL!G109+WL!H$3:H$102/WL!H109)*IFERROR(LN(H$3:H$102/G$3:G$102),0)))</f>
        <v>0.99999598167128667</v>
      </c>
      <c r="H109" s="27">
        <f t="array" ref="H109">I109/EXP(SUM((DS!$G$3:$G$102)*0.5*(WL!H$3:H$102/WL!H109+WL!I$3:I$102/WL!I109)*IFERROR(LN(I$3:I$102/H$3:H$102),0)))</f>
        <v>0.99901802347587798</v>
      </c>
      <c r="I109" s="27">
        <f t="array" ref="I109">J109/EXP(SUM((DS!$G$3:$G$102)*0.5*(WL!I$3:I$102/WL!I109+WL!J$3:J$102/WL!J109)*IFERROR(LN(J$3:J$102/I$3:I$102),0)))</f>
        <v>1.020532201107905</v>
      </c>
      <c r="J109" s="27">
        <f t="array" ref="J109">K109/EXP(SUM((DS!$G$3:$G$102)*0.5*(WL!J$3:J$102/WL!J109+WL!K$3:K$102/WL!K109)*IFERROR(LN(K$3:K$102/J$3:J$102),0)))</f>
        <v>0.99931330712956212</v>
      </c>
      <c r="K109" s="27">
        <f t="array" ref="K109">L109/EXP(SUM((DS!$G$3:$G$102)*0.5*(WL!K$3:K$102/WL!K109+WL!L$3:L$102/WL!L109)*IFERROR(LN(L$3:L$102/K$3:K$102),0)))</f>
        <v>0.98806908750674527</v>
      </c>
      <c r="L109" s="27">
        <f t="array" ref="L109">M109/EXP(SUM((DS!$G$3:$G$102)*0.5*(WL!L$3:L$102/WL!L109+WL!M$3:M$102/WL!M109)*IFERROR(LN(M$3:M$102/L$3:L$102),0)))</f>
        <v>0.99189557540132833</v>
      </c>
      <c r="M109" s="27">
        <f t="array" ref="M109">N109/EXP(SUM((DS!$G$3:$G$102)*0.5*(WL!M$3:M$102/WL!M109+WL!N$3:N$102/WL!N109)*IFERROR(LN(N$3:N$102/M$3:M$102),0)))</f>
        <v>1.0144489075711571</v>
      </c>
      <c r="N109" s="27">
        <f t="array" ref="N109">O109/EXP(SUM((DS!$G$3:$G$102)*0.5*(WL!N$3:N$102/WL!N109+WL!O$3:O$102/WL!O109)*IFERROR(LN(O$3:O$102/N$3:N$102),0)))</f>
        <v>1.0188917492234224</v>
      </c>
      <c r="O109" s="27">
        <f t="array" ref="O109">P109/EXP(SUM((DS!$G$3:$G$102)*0.5*(WL!O$3:O$102/WL!O109+WL!P$3:P$102/WL!P109)*IFERROR(LN(P$3:P$102/O$3:O$102),0)))</f>
        <v>1.046846179180783</v>
      </c>
      <c r="P109" s="27">
        <f t="array" ref="P109">Q109/EXP(SUM((DS!$G$3:$G$102)*0.5*(WL!P$3:P$102/WL!P109+WL!Q$3:Q$102/WL!Q109)*IFERROR(LN(Q$3:Q$102/P$3:P$102),0)))</f>
        <v>1.0315595539065667</v>
      </c>
      <c r="Q109" s="27">
        <f t="array" ref="Q109">R109/EXP(SUM((DS!$G$3:$G$102)*0.5*(WL!Q$3:Q$102/WL!Q109+WL!R$3:R$102/WL!R109)*IFERROR(LN(R$3:R$102/Q$3:Q$102),0)))</f>
        <v>1.0164089054404619</v>
      </c>
      <c r="R109" s="27">
        <f t="array" ref="R109">S109/EXP(SUM((DS!$G$3:$G$102)*0.5*(WL!R$3:R$102/WL!R109+WL!S$3:S$102/WL!S109)*IFERROR(LN(S$3:S$102/R$3:R$102),0)))</f>
        <v>0.9952592582047447</v>
      </c>
      <c r="S109" s="27">
        <f t="array" ref="S109">T109/EXP(SUM((DS!$G$3:$G$102)*0.5*(WL!S$3:S$102/WL!S109+WL!T$3:T$102/WL!T109)*IFERROR(LN(T$3:T$102/S$3:S$102),0)))</f>
        <v>1.0036692074097551</v>
      </c>
      <c r="T109" s="27">
        <v>1</v>
      </c>
      <c r="U109" s="27">
        <f t="array" ref="U109">T109*EXP(SUM((DS!$G$3:$G$102)*0.5*(WL!T$3:T$102/WL!T109+WL!U$3:U$102/WL!U109)*IFERROR(LN(U$3:U$102/T$3:T$102),0)))</f>
        <v>1.0099076340600532</v>
      </c>
      <c r="V109" s="27">
        <f t="array" ref="V109">U109*EXP(SUM((DS!$G$3:$G$102)*0.5*(WL!U$3:U$102/WL!U109+WL!V$3:V$102/WL!V109)*IFERROR(LN(V$3:V$102/U$3:U$102),0)))</f>
        <v>1.0018932008190604</v>
      </c>
      <c r="W109" s="27">
        <f t="array" ref="W109">V109*EXP(SUM((DS!$G$3:$G$102)*0.5*(WL!V$3:V$102/WL!V109+WL!W$3:W$102/WL!W109)*IFERROR(LN(W$3:W$102/V$3:V$102),0)))</f>
        <v>1.0014228619617427</v>
      </c>
      <c r="X109" s="27">
        <f t="array" ref="X109">W109*EXP(SUM((DS!$G$3:$G$102)*0.5*(WL!W$3:W$102/WL!W109+WL!X$3:X$102/WL!X109)*IFERROR(LN(X$3:X$102/W$3:W$102),0)))</f>
        <v>1.0109750078067408</v>
      </c>
      <c r="Y109" s="27">
        <f t="array" ref="Y109">X109*EXP(SUM((DS!$G$3:$G$102)*0.5*(WL!X$3:X$102/WL!X109+WL!Y$3:Y$102/WL!Y109)*IFERROR(LN(Y$3:Y$102/X$3:X$102),0)))</f>
        <v>1.0246279309577597</v>
      </c>
      <c r="Z109" s="27">
        <f t="array" ref="Z109">Y109*EXP(SUM((DS!$G$3:$G$102)*0.5*(WL!Y$3:Y$102/WL!Y109+WL!Z$3:Z$102/WL!Z109)*IFERROR(LN(Z$3:Z$102/Y$3:Y$102),0)))</f>
        <v>1.0501308069942783</v>
      </c>
      <c r="AA109" s="27">
        <f t="array" ref="AA109">Z109*EXP(SUM((DS!$G$3:$G$102)*0.5*(WL!Z$3:Z$102/WL!Z109+WL!AA$3:AA$102/WL!AA109)*IFERROR(LN(AA$3:AA$102/Z$3:Z$102),0)))</f>
        <v>1.0324210917599341</v>
      </c>
    </row>
    <row r="110" spans="1:27" x14ac:dyDescent="0.15">
      <c r="A110" s="8">
        <v>206</v>
      </c>
      <c r="B110" s="14" t="s">
        <v>252</v>
      </c>
      <c r="C110" s="27">
        <f t="array" ref="C110">D110/EXP(SUM((DS!$H$3:$H$102)*0.5*(WL!C$3:C$102/WL!C110+WL!D$3:D$102/WL!D110)*IFERROR(LN(D$3:D$102/C$3:C$102),0)))</f>
        <v>0.97110568221850069</v>
      </c>
      <c r="D110" s="27">
        <f t="array" ref="D110">E110/EXP(SUM((DS!$H$3:$H$102)*0.5*(WL!D$3:D$102/WL!D110+WL!E$3:E$102/WL!E110)*IFERROR(LN(E$3:E$102/D$3:D$102),0)))</f>
        <v>1.0008045323877897</v>
      </c>
      <c r="E110" s="27">
        <f t="array" ref="E110">F110/EXP(SUM((DS!$H$3:$H$102)*0.5*(WL!E$3:E$102/WL!E110+WL!F$3:F$102/WL!F110)*IFERROR(LN(F$3:F$102/E$3:E$102),0)))</f>
        <v>0.99627043018213335</v>
      </c>
      <c r="F110" s="27">
        <f t="array" ref="F110">G110/EXP(SUM((DS!$H$3:$H$102)*0.5*(WL!F$3:F$102/WL!F110+WL!G$3:G$102/WL!G110)*IFERROR(LN(G$3:G$102/F$3:F$102),0)))</f>
        <v>0.99303968902016371</v>
      </c>
      <c r="G110" s="27">
        <f t="array" ref="G110">H110/EXP(SUM((DS!$H$3:$H$102)*0.5*(WL!G$3:G$102/WL!G110+WL!H$3:H$102/WL!H110)*IFERROR(LN(H$3:H$102/G$3:G$102),0)))</f>
        <v>0.99021702316500437</v>
      </c>
      <c r="H110" s="27">
        <f t="array" ref="H110">I110/EXP(SUM((DS!$H$3:$H$102)*0.5*(WL!H$3:H$102/WL!H110+WL!I$3:I$102/WL!I110)*IFERROR(LN(I$3:I$102/H$3:H$102),0)))</f>
        <v>0.98489342437070981</v>
      </c>
      <c r="I110" s="27">
        <f t="array" ref="I110">J110/EXP(SUM((DS!$H$3:$H$102)*0.5*(WL!I$3:I$102/WL!I110+WL!J$3:J$102/WL!J110)*IFERROR(LN(J$3:J$102/I$3:I$102),0)))</f>
        <v>1.0003062321823313</v>
      </c>
      <c r="J110" s="27">
        <f t="array" ref="J110">K110/EXP(SUM((DS!$H$3:$H$102)*0.5*(WL!J$3:J$102/WL!J110+WL!K$3:K$102/WL!K110)*IFERROR(LN(K$3:K$102/J$3:J$102),0)))</f>
        <v>0.97558808459290569</v>
      </c>
      <c r="K110" s="27">
        <f t="array" ref="K110">L110/EXP(SUM((DS!$H$3:$H$102)*0.5*(WL!K$3:K$102/WL!K110+WL!L$3:L$102/WL!L110)*IFERROR(LN(L$3:L$102/K$3:K$102),0)))</f>
        <v>0.96737509965281998</v>
      </c>
      <c r="L110" s="27">
        <f t="array" ref="L110">M110/EXP(SUM((DS!$H$3:$H$102)*0.5*(WL!L$3:L$102/WL!L110+WL!M$3:M$102/WL!M110)*IFERROR(LN(M$3:M$102/L$3:L$102),0)))</f>
        <v>0.97784331832335669</v>
      </c>
      <c r="M110" s="27">
        <f t="array" ref="M110">N110/EXP(SUM((DS!$H$3:$H$102)*0.5*(WL!M$3:M$102/WL!M110+WL!N$3:N$102/WL!N110)*IFERROR(LN(N$3:N$102/M$3:M$102),0)))</f>
        <v>1.0039194386087611</v>
      </c>
      <c r="N110" s="27">
        <f t="array" ref="N110">O110/EXP(SUM((DS!$H$3:$H$102)*0.5*(WL!N$3:N$102/WL!N110+WL!O$3:O$102/WL!O110)*IFERROR(LN(O$3:O$102/N$3:N$102),0)))</f>
        <v>1.0103358700204457</v>
      </c>
      <c r="O110" s="27">
        <f t="array" ref="O110">P110/EXP(SUM((DS!$H$3:$H$102)*0.5*(WL!O$3:O$102/WL!O110+WL!P$3:P$102/WL!P110)*IFERROR(LN(P$3:P$102/O$3:O$102),0)))</f>
        <v>1.0445609155271247</v>
      </c>
      <c r="P110" s="27">
        <f t="array" ref="P110">Q110/EXP(SUM((DS!$H$3:$H$102)*0.5*(WL!P$3:P$102/WL!P110+WL!Q$3:Q$102/WL!Q110)*IFERROR(LN(Q$3:Q$102/P$3:P$102),0)))</f>
        <v>1.0304064248103713</v>
      </c>
      <c r="Q110" s="27">
        <f t="array" ref="Q110">R110/EXP(SUM((DS!$H$3:$H$102)*0.5*(WL!Q$3:Q$102/WL!Q110+WL!R$3:R$102/WL!R110)*IFERROR(LN(R$3:R$102/Q$3:Q$102),0)))</f>
        <v>1.0127257802258001</v>
      </c>
      <c r="R110" s="27">
        <f t="array" ref="R110">S110/EXP(SUM((DS!$H$3:$H$102)*0.5*(WL!R$3:R$102/WL!R110+WL!S$3:S$102/WL!S110)*IFERROR(LN(S$3:S$102/R$3:R$102),0)))</f>
        <v>0.98179312047601341</v>
      </c>
      <c r="S110" s="27">
        <f t="array" ref="S110">T110/EXP(SUM((DS!$H$3:$H$102)*0.5*(WL!S$3:S$102/WL!S110+WL!T$3:T$102/WL!T110)*IFERROR(LN(T$3:T$102/S$3:S$102),0)))</f>
        <v>1.0010498691222438</v>
      </c>
      <c r="T110" s="27">
        <v>1</v>
      </c>
      <c r="U110" s="27">
        <f t="array" ref="U110">T110*EXP(SUM((DS!$H$3:$H$102)*0.5*(WL!T$3:T$102/WL!T110+WL!U$3:U$102/WL!U110)*IFERROR(LN(U$3:U$102/T$3:T$102),0)))</f>
        <v>1.0161183515660601</v>
      </c>
      <c r="V110" s="27">
        <f t="array" ref="V110">U110*EXP(SUM((DS!$H$3:$H$102)*0.5*(WL!U$3:U$102/WL!U110+WL!V$3:V$102/WL!V110)*IFERROR(LN(V$3:V$102/U$3:U$102),0)))</f>
        <v>0.99474755853409957</v>
      </c>
      <c r="W110" s="27">
        <f t="array" ref="W110">V110*EXP(SUM((DS!$H$3:$H$102)*0.5*(WL!V$3:V$102/WL!V110+WL!W$3:W$102/WL!W110)*IFERROR(LN(W$3:W$102/V$3:V$102),0)))</f>
        <v>0.99374652039654565</v>
      </c>
      <c r="X110" s="27">
        <f t="array" ref="X110">W110*EXP(SUM((DS!$H$3:$H$102)*0.5*(WL!W$3:W$102/WL!W110+WL!X$3:X$102/WL!X110)*IFERROR(LN(X$3:X$102/W$3:W$102),0)))</f>
        <v>1.0088663574097014</v>
      </c>
      <c r="Y110" s="27">
        <f t="array" ref="Y110">X110*EXP(SUM((DS!$H$3:$H$102)*0.5*(WL!X$3:X$102/WL!X110+WL!Y$3:Y$102/WL!Y110)*IFERROR(LN(Y$3:Y$102/X$3:X$102),0)))</f>
        <v>1.0189075009540407</v>
      </c>
      <c r="Z110" s="27">
        <f t="array" ref="Z110">Y110*EXP(SUM((DS!$H$3:$H$102)*0.5*(WL!Y$3:Y$102/WL!Y110+WL!Z$3:Z$102/WL!Z110)*IFERROR(LN(Z$3:Z$102/Y$3:Y$102),0)))</f>
        <v>1.0469457981858372</v>
      </c>
      <c r="AA110" s="27">
        <f t="array" ref="AA110">Z110*EXP(SUM((DS!$H$3:$H$102)*0.5*(WL!Z$3:Z$102/WL!Z110+WL!AA$3:AA$102/WL!AA110)*IFERROR(LN(AA$3:AA$102/Z$3:Z$102),0)))</f>
        <v>1.0279972573992489</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40</vt:i4>
      </vt:variant>
    </vt:vector>
  </HeadingPairs>
  <TitlesOfParts>
    <vt:vector size="40" baseType="lpstr">
      <vt:lpstr>List of contents</vt:lpstr>
      <vt:lpstr>DS</vt:lpstr>
      <vt:lpstr>Y</vt:lpstr>
      <vt:lpstr>YC</vt:lpstr>
      <vt:lpstr>M</vt:lpstr>
      <vt:lpstr>PM</vt:lpstr>
      <vt:lpstr>V</vt:lpstr>
      <vt:lpstr>NV</vt:lpstr>
      <vt:lpstr>L</vt:lpstr>
      <vt:lpstr>H</vt:lpstr>
      <vt:lpstr>LC</vt:lpstr>
      <vt:lpstr>WL</vt:lpstr>
      <vt:lpstr>K</vt:lpstr>
      <vt:lpstr>K_T</vt:lpstr>
      <vt:lpstr>KC</vt:lpstr>
      <vt:lpstr>RK</vt:lpstr>
      <vt:lpstr>Cy</vt:lpstr>
      <vt:lpstr>Cv</vt:lpstr>
      <vt:lpstr>Y_G</vt:lpstr>
      <vt:lpstr>YConM</vt:lpstr>
      <vt:lpstr>YConH</vt:lpstr>
      <vt:lpstr>YConLC</vt:lpstr>
      <vt:lpstr>YConK_T</vt:lpstr>
      <vt:lpstr>YConKC</vt:lpstr>
      <vt:lpstr>TFPy</vt:lpstr>
      <vt:lpstr>Growth accounting (output)</vt:lpstr>
      <vt:lpstr>V_G</vt:lpstr>
      <vt:lpstr>VConH</vt:lpstr>
      <vt:lpstr>VConLC</vt:lpstr>
      <vt:lpstr>VConK_T</vt:lpstr>
      <vt:lpstr>VConKC</vt:lpstr>
      <vt:lpstr>TFPva</vt:lpstr>
      <vt:lpstr>Growth accounting (value added)</vt:lpstr>
      <vt:lpstr>LP_G</vt:lpstr>
      <vt:lpstr>H_G</vt:lpstr>
      <vt:lpstr>LPConLC</vt:lpstr>
      <vt:lpstr>LPConK_T</vt:lpstr>
      <vt:lpstr>LPConKC</vt:lpstr>
      <vt:lpstr>TFPlp</vt:lpstr>
      <vt:lpstr>Growth accounting (lp)</vt:lpstr>
    </vt:vector>
  </TitlesOfParts>
  <Company>独立行政法人経済産業研究所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JIP2008　TFP計算シート</dc:title>
  <dc:creator>RIETI　JIPデータベース担当</dc:creator>
  <cp:lastModifiedBy>NAITO,Mariko</cp:lastModifiedBy>
  <cp:lastPrinted>2021-02-25T05:32:39Z</cp:lastPrinted>
  <dcterms:created xsi:type="dcterms:W3CDTF">2008-03-10T06:12:53Z</dcterms:created>
  <dcterms:modified xsi:type="dcterms:W3CDTF">2021-04-06T04:58:55Z</dcterms:modified>
</cp:coreProperties>
</file>